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8" yWindow="300" windowWidth="18852" windowHeight="11016" activeTab="1"/>
  </bookViews>
  <sheets>
    <sheet name="swisspfam_to_xls_out" sheetId="1" r:id="rId1"/>
    <sheet name="таксономия" sheetId="5" r:id="rId2"/>
    <sheet name="сводная таблица" sheetId="7" r:id="rId3"/>
    <sheet name="Distinguished" sheetId="8" r:id="rId4"/>
  </sheets>
  <calcPr calcId="145621"/>
  <pivotCaches>
    <pivotCache cacheId="46" r:id="rId5"/>
  </pivotCaches>
</workbook>
</file>

<file path=xl/calcChain.xml><?xml version="1.0" encoding="utf-8"?>
<calcChain xmlns="http://schemas.openxmlformats.org/spreadsheetml/2006/main">
  <c r="S3" i="1" l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Q2" i="1"/>
  <c r="P2" i="1"/>
  <c r="O2" i="1"/>
  <c r="N2" i="1"/>
  <c r="M2" i="1"/>
  <c r="L2" i="1"/>
  <c r="J2" i="1"/>
  <c r="K2" i="1"/>
  <c r="I2" i="1"/>
</calcChain>
</file>

<file path=xl/sharedStrings.xml><?xml version="1.0" encoding="utf-8"?>
<sst xmlns="http://schemas.openxmlformats.org/spreadsheetml/2006/main" count="88343" uniqueCount="4190">
  <si>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</si>
  <si>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</si>
  <si>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</si>
  <si>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</si>
  <si>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</si>
  <si>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</si>
  <si>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</si>
  <si>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</si>
  <si>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A0N064_MACMU</t>
  </si>
  <si>
    <t>A0N064</t>
  </si>
  <si>
    <t>PF00594</t>
  </si>
  <si>
    <t>PF00594.15 Vitamin K-dependent carboxylation/gamma-carboxyglutamic (GLA) domain</t>
  </si>
  <si>
    <t>PF00051</t>
  </si>
  <si>
    <t>PF00051.13 Kringle domain</t>
  </si>
  <si>
    <t>PF09396</t>
  </si>
  <si>
    <t>PF09396.5 Thrombin light chain</t>
  </si>
  <si>
    <t>PF00089</t>
  </si>
  <si>
    <t>PF00089.21 Trypsin</t>
  </si>
  <si>
    <t>A0SVH2_CHICK</t>
  </si>
  <si>
    <t>A0SVH2</t>
  </si>
  <si>
    <t>PF01392</t>
  </si>
  <si>
    <t>PF01392.17 Fz domain</t>
  </si>
  <si>
    <t>PF07679</t>
  </si>
  <si>
    <t>PF07679.11 Immunoglobulin I-set domain</t>
  </si>
  <si>
    <t>PF07714</t>
  </si>
  <si>
    <t>PF07714.12 Protein tyrosine kinase</t>
  </si>
  <si>
    <t>A1IKD9_HYDVU</t>
  </si>
  <si>
    <t>A1IKD9</t>
  </si>
  <si>
    <t>PF07686</t>
  </si>
  <si>
    <t>PF07686.12 Immunoglobulin V-set domain</t>
  </si>
  <si>
    <t>A1IKE0_NEMVE</t>
  </si>
  <si>
    <t>A1IKE0</t>
  </si>
  <si>
    <t>A1L3H8_XENLA</t>
  </si>
  <si>
    <t>A1L3H8</t>
  </si>
  <si>
    <t>PF00008</t>
  </si>
  <si>
    <t>PF00008.22 EGF-like domain</t>
  </si>
  <si>
    <t>PF00040</t>
  </si>
  <si>
    <t>PF00040.14 Fibronectin type II domain</t>
  </si>
  <si>
    <t>A1L4F5_HUMAN</t>
  </si>
  <si>
    <t>A1L4F5</t>
  </si>
  <si>
    <t>A2BIG3_DANRE</t>
  </si>
  <si>
    <t>A2BIG3</t>
  </si>
  <si>
    <t>A2V9Z1_MACFA</t>
  </si>
  <si>
    <t>A2V9Z1</t>
  </si>
  <si>
    <t>PF00024</t>
  </si>
  <si>
    <t>PF00024.21 PAN domain</t>
  </si>
  <si>
    <t>A2VCQ3_HUMAN</t>
  </si>
  <si>
    <t>A2VCQ3</t>
  </si>
  <si>
    <t>A2VD04_RAT</t>
  </si>
  <si>
    <t>A2VD04</t>
  </si>
  <si>
    <t>A3KP18_DANRE</t>
  </si>
  <si>
    <t>A3KP18</t>
  </si>
  <si>
    <t>A4HDY9_LEIBR</t>
  </si>
  <si>
    <t>A4HDY9</t>
  </si>
  <si>
    <t>PB143062</t>
  </si>
  <si>
    <t>PB163624</t>
  </si>
  <si>
    <t>PB235443</t>
  </si>
  <si>
    <t>A4I190_LEIIN</t>
  </si>
  <si>
    <t>A4I190</t>
  </si>
  <si>
    <t>PB058849</t>
  </si>
  <si>
    <t>A4IGA7_DANRE</t>
  </si>
  <si>
    <t>A4IGA7</t>
  </si>
  <si>
    <t>PB275948</t>
  </si>
  <si>
    <t>A4JYH2_DANRE</t>
  </si>
  <si>
    <t>A4JYH2</t>
  </si>
  <si>
    <t>A4JYH3_DANRE</t>
  </si>
  <si>
    <t>A4JYH3</t>
  </si>
  <si>
    <t>A4RY13_OSTLU</t>
  </si>
  <si>
    <t>A4RY13</t>
  </si>
  <si>
    <t>A4RY14_OSTLU</t>
  </si>
  <si>
    <t>A4RY14</t>
  </si>
  <si>
    <t>A4S8Y6_OSTLU</t>
  </si>
  <si>
    <t>A4S8Y6</t>
  </si>
  <si>
    <t>PF00069</t>
  </si>
  <si>
    <t>PF00069.20 Protein kinase domain</t>
  </si>
  <si>
    <t>A5K6I2_PLAVS</t>
  </si>
  <si>
    <t>A5K6I2</t>
  </si>
  <si>
    <t>PF07699</t>
  </si>
  <si>
    <t>PF07699.8 GCC2 and GCC3</t>
  </si>
  <si>
    <t>PF10564</t>
  </si>
  <si>
    <t>PF10564.4 Sialic-acid binding micronemal adhesive repeat</t>
  </si>
  <si>
    <t>PB093181</t>
  </si>
  <si>
    <t>A5WW98_DANRE</t>
  </si>
  <si>
    <t>A5WW98</t>
  </si>
  <si>
    <t>PF00431</t>
  </si>
  <si>
    <t>PF00431.15 CUB domain</t>
  </si>
  <si>
    <t>PF01822</t>
  </si>
  <si>
    <t>PF01822.14 WSC domain</t>
  </si>
  <si>
    <t>A6PVI2_HUMAN</t>
  </si>
  <si>
    <t>A6PVI2</t>
  </si>
  <si>
    <t>A7E350_BOVIN</t>
  </si>
  <si>
    <t>A7E350</t>
  </si>
  <si>
    <t>A7RKA9_NEMVE</t>
  </si>
  <si>
    <t>A7RKA9</t>
  </si>
  <si>
    <t>A7RKI4_NEMVE</t>
  </si>
  <si>
    <t>A7RKI4</t>
  </si>
  <si>
    <t>PF00754</t>
  </si>
  <si>
    <t>PF00754.20 F5/8 type C domain</t>
  </si>
  <si>
    <t>PB000489</t>
  </si>
  <si>
    <t>PB053289</t>
  </si>
  <si>
    <t>A7RX97_NEMVE</t>
  </si>
  <si>
    <t>A7RX97</t>
  </si>
  <si>
    <t>A7S935_NEMVE</t>
  </si>
  <si>
    <t>A7S935</t>
  </si>
  <si>
    <t>A7T1H4_NEMVE</t>
  </si>
  <si>
    <t>A7T1H4</t>
  </si>
  <si>
    <t>A7T536_NEMVE</t>
  </si>
  <si>
    <t>A7T536</t>
  </si>
  <si>
    <t>A8K6K9_HUMAN</t>
  </si>
  <si>
    <t>A8K6K9</t>
  </si>
  <si>
    <t>A8PIS7_BRUMA</t>
  </si>
  <si>
    <t>A8PIS7</t>
  </si>
  <si>
    <t>A8Q4D4_BRUMA</t>
  </si>
  <si>
    <t>A8Q4D4</t>
  </si>
  <si>
    <t>PB001867</t>
  </si>
  <si>
    <t>PB268651</t>
  </si>
  <si>
    <t>PB438073</t>
  </si>
  <si>
    <t>A8WFR8_DANRE</t>
  </si>
  <si>
    <t>A8WFR8</t>
  </si>
  <si>
    <t>A8WKH7_CAEBR</t>
  </si>
  <si>
    <t>A8WKH7</t>
  </si>
  <si>
    <t>PB150125</t>
  </si>
  <si>
    <t>PB165975</t>
  </si>
  <si>
    <t>A8XXB9_CAEBR</t>
  </si>
  <si>
    <t>A8XXB9</t>
  </si>
  <si>
    <t>A9UPX2_MONBE</t>
  </si>
  <si>
    <t>A9UPX2</t>
  </si>
  <si>
    <t>PB404950</t>
  </si>
  <si>
    <t>PB040964</t>
  </si>
  <si>
    <t>A9UYX9_MONBE</t>
  </si>
  <si>
    <t>A9UYX9</t>
  </si>
  <si>
    <t>PB102627</t>
  </si>
  <si>
    <t>PF01033</t>
  </si>
  <si>
    <t>PF01033.12 Somatomedin B domain</t>
  </si>
  <si>
    <t>A9V690_MONBE</t>
  </si>
  <si>
    <t>A9V690</t>
  </si>
  <si>
    <t>PF02469</t>
  </si>
  <si>
    <t>PF02469.17 Fasciclin domain</t>
  </si>
  <si>
    <t>PB165558</t>
  </si>
  <si>
    <t>A9V8N3_MONBE</t>
  </si>
  <si>
    <t>A9V8N3</t>
  </si>
  <si>
    <t>PF01302</t>
  </si>
  <si>
    <t>PF01302.20 CAP-Gly domain</t>
  </si>
  <si>
    <t>PF00102</t>
  </si>
  <si>
    <t>PF00102.22 Protein-tyrosine phosphatase</t>
  </si>
  <si>
    <t>APOA_HUMAN</t>
  </si>
  <si>
    <t>P08519</t>
  </si>
  <si>
    <t>APOA_MACMU</t>
  </si>
  <si>
    <t>P14417</t>
  </si>
  <si>
    <t>B0BLV6_DANRE</t>
  </si>
  <si>
    <t>B0BLV6</t>
  </si>
  <si>
    <t>B0KWS5_CALJA</t>
  </si>
  <si>
    <t>B0KWS5</t>
  </si>
  <si>
    <t>B0R1A0_DANRE</t>
  </si>
  <si>
    <t>B0R1A0</t>
  </si>
  <si>
    <t>B0W5C6_CULQU</t>
  </si>
  <si>
    <t>B0W5C6</t>
  </si>
  <si>
    <t>B0X3W6_CULQU</t>
  </si>
  <si>
    <t>B0X3W6</t>
  </si>
  <si>
    <t>B1APY4_HUMAN</t>
  </si>
  <si>
    <t>B1APY4</t>
  </si>
  <si>
    <t>B2KIG5_RHIFE</t>
  </si>
  <si>
    <t>B2KIG5</t>
  </si>
  <si>
    <t>B2R7F2_HUMAN</t>
  </si>
  <si>
    <t>B2R7F2</t>
  </si>
  <si>
    <t>B2R7F8_HUMAN</t>
  </si>
  <si>
    <t>B2R7F8</t>
  </si>
  <si>
    <t>B3L3C5_PLAKH</t>
  </si>
  <si>
    <t>B3L3C5</t>
  </si>
  <si>
    <t>B3MDE2_DROAN</t>
  </si>
  <si>
    <t>B3MDE2</t>
  </si>
  <si>
    <t>B3MPN9_DROAN</t>
  </si>
  <si>
    <t>B3MPN9</t>
  </si>
  <si>
    <t>B3N949_DROER</t>
  </si>
  <si>
    <t>B3N949</t>
  </si>
  <si>
    <t>B3NRR2_DROER</t>
  </si>
  <si>
    <t>B3NRR2</t>
  </si>
  <si>
    <t>B3RK86_TRIAD</t>
  </si>
  <si>
    <t>B3RK86</t>
  </si>
  <si>
    <t>PB102651</t>
  </si>
  <si>
    <t>B3RKU5_TRIAD</t>
  </si>
  <si>
    <t>B3RKU5</t>
  </si>
  <si>
    <t>PF00629</t>
  </si>
  <si>
    <t>PF00629.18 MAM domain</t>
  </si>
  <si>
    <t>PF00530</t>
  </si>
  <si>
    <t>PF00530.13 Scavenger receptor cysteine-rich domain</t>
  </si>
  <si>
    <t>B3RL69_TRIAD</t>
  </si>
  <si>
    <t>B3RL69</t>
  </si>
  <si>
    <t>B3RL72_TRIAD</t>
  </si>
  <si>
    <t>B3RL72</t>
  </si>
  <si>
    <t>B3RL75_TRIAD</t>
  </si>
  <si>
    <t>B3RL75</t>
  </si>
  <si>
    <t>B3RL76_TRIAD</t>
  </si>
  <si>
    <t>B3RL76</t>
  </si>
  <si>
    <t>B3RL79_TRIAD</t>
  </si>
  <si>
    <t>B3RL79</t>
  </si>
  <si>
    <t>B3RL81_TRIAD</t>
  </si>
  <si>
    <t>B3RL81</t>
  </si>
  <si>
    <t>B3RL82_TRIAD</t>
  </si>
  <si>
    <t>B3RL82</t>
  </si>
  <si>
    <t>B3RL85_TRIAD</t>
  </si>
  <si>
    <t>B3RL85</t>
  </si>
  <si>
    <t>B3RL86_TRIAD</t>
  </si>
  <si>
    <t>B3RL86</t>
  </si>
  <si>
    <t>B3RRK6_TRIAD</t>
  </si>
  <si>
    <t>B3RRK6</t>
  </si>
  <si>
    <t>PF12662</t>
  </si>
  <si>
    <t>PF12662.2 Complement Clr-like EGF-like</t>
  </si>
  <si>
    <t>B3RXM7_TRIAD</t>
  </si>
  <si>
    <t>B3RXM7</t>
  </si>
  <si>
    <t>B3RXM8_TRIAD</t>
  </si>
  <si>
    <t>B3RXM8</t>
  </si>
  <si>
    <t>B3RYG3_TRIAD</t>
  </si>
  <si>
    <t>B3RYG3</t>
  </si>
  <si>
    <t>B3S501_TRIAD</t>
  </si>
  <si>
    <t>B3S501</t>
  </si>
  <si>
    <t>B3S5T8_TRIAD</t>
  </si>
  <si>
    <t>B3S5T8</t>
  </si>
  <si>
    <t>PF00057</t>
  </si>
  <si>
    <t>PF00057.13 Low-density lipoprotein receptor domain class A</t>
  </si>
  <si>
    <t>B3S5U6_TRIAD</t>
  </si>
  <si>
    <t>B3S5U6</t>
  </si>
  <si>
    <t>B3S8L1_TRIAD</t>
  </si>
  <si>
    <t>B3S8L1</t>
  </si>
  <si>
    <t>B3S8S0_TRIAD</t>
  </si>
  <si>
    <t>B3S8S0</t>
  </si>
  <si>
    <t>B3S9I4_TRIAD</t>
  </si>
  <si>
    <t>B3S9I4</t>
  </si>
  <si>
    <t>B3S9I9_TRIAD</t>
  </si>
  <si>
    <t>B3S9I9</t>
  </si>
  <si>
    <t>B3S9J1_TRIAD</t>
  </si>
  <si>
    <t>B3S9J1</t>
  </si>
  <si>
    <t>B3SBX2_TRIAD</t>
  </si>
  <si>
    <t>B3SBX2</t>
  </si>
  <si>
    <t>B3SE75_TRIAD</t>
  </si>
  <si>
    <t>B3SE75</t>
  </si>
  <si>
    <t>B3STX9_PIG</t>
  </si>
  <si>
    <t>B3STX9</t>
  </si>
  <si>
    <t>B3TZE2_MACFA</t>
  </si>
  <si>
    <t>B3TZE2</t>
  </si>
  <si>
    <t>B3VDG3_BRABE</t>
  </si>
  <si>
    <t>B3VDG3</t>
  </si>
  <si>
    <t>B3XZZ0_LAMJA</t>
  </si>
  <si>
    <t>B3XZZ0</t>
  </si>
  <si>
    <t>B4DDT3_HUMAN</t>
  </si>
  <si>
    <t>B4DDT3</t>
  </si>
  <si>
    <t>B4DDW3_HUMAN</t>
  </si>
  <si>
    <t>B4DDW3</t>
  </si>
  <si>
    <t>B4DN26_HUMAN</t>
  </si>
  <si>
    <t>B4DN26</t>
  </si>
  <si>
    <t>PF00039</t>
  </si>
  <si>
    <t>PF00039.13 Fibronectin type I domain</t>
  </si>
  <si>
    <t>B4DNJ1_HUMAN</t>
  </si>
  <si>
    <t>B4DNJ1</t>
  </si>
  <si>
    <t>B4DNJ4_HUMAN</t>
  </si>
  <si>
    <t>B4DNJ4</t>
  </si>
  <si>
    <t>B4DPH4_HUMAN</t>
  </si>
  <si>
    <t>B4DPH4</t>
  </si>
  <si>
    <t>B4DPN1_HUMAN</t>
  </si>
  <si>
    <t>B4DPN1</t>
  </si>
  <si>
    <t>B4DPQ8_HUMAN</t>
  </si>
  <si>
    <t>B4DPQ8</t>
  </si>
  <si>
    <t>B4DRD3_HUMAN</t>
  </si>
  <si>
    <t>B4DRD3</t>
  </si>
  <si>
    <t>B4DV92_HUMAN</t>
  </si>
  <si>
    <t>B4DV92</t>
  </si>
  <si>
    <t>B4DXF6_HUMAN</t>
  </si>
  <si>
    <t>B4DXF6</t>
  </si>
  <si>
    <t>B4G7J7_DROPE</t>
  </si>
  <si>
    <t>B4G7J7</t>
  </si>
  <si>
    <t>B4GDJ7_DROPE</t>
  </si>
  <si>
    <t>B4GDJ7</t>
  </si>
  <si>
    <t>B4HQ08_DROSE</t>
  </si>
  <si>
    <t>B4HQ08</t>
  </si>
  <si>
    <t>B4HWI5_DROSE</t>
  </si>
  <si>
    <t>B4HWI5</t>
  </si>
  <si>
    <t>B4J4Z5_DROGR</t>
  </si>
  <si>
    <t>B4J4Z5</t>
  </si>
  <si>
    <t>B4JP34_DROGR</t>
  </si>
  <si>
    <t>B4JP34</t>
  </si>
  <si>
    <t>PF00002</t>
  </si>
  <si>
    <t>PF00002.19 7 transmembrane receptor (Secretin family)</t>
  </si>
  <si>
    <t>B4KJH7_DROMO</t>
  </si>
  <si>
    <t>B4KJH7</t>
  </si>
  <si>
    <t>B4KSX1_DROMO</t>
  </si>
  <si>
    <t>B4KSX1</t>
  </si>
  <si>
    <t>B4LMI7_DROVI</t>
  </si>
  <si>
    <t>B4LMI7</t>
  </si>
  <si>
    <t>B4M8G9_DROVI</t>
  </si>
  <si>
    <t>B4M8G9</t>
  </si>
  <si>
    <t>B4MPC1_DROWI</t>
  </si>
  <si>
    <t>B4MPC1</t>
  </si>
  <si>
    <t>B4NMB7_DROWI</t>
  </si>
  <si>
    <t>B4NMB7</t>
  </si>
  <si>
    <t>B4NZ73_DROYA</t>
  </si>
  <si>
    <t>B4NZ73</t>
  </si>
  <si>
    <t>B4P4U6_DROYA</t>
  </si>
  <si>
    <t>B4P4U6</t>
  </si>
  <si>
    <t>B4Q8R8_DROSI</t>
  </si>
  <si>
    <t>B4Q8R8</t>
  </si>
  <si>
    <t>B4QDY4_DROSI</t>
  </si>
  <si>
    <t>B4QDY4</t>
  </si>
  <si>
    <t>B5AMJ3_SHEEP</t>
  </si>
  <si>
    <t>B5AMJ3</t>
  </si>
  <si>
    <t>B5DS59_DROPS</t>
  </si>
  <si>
    <t>B5DS59</t>
  </si>
  <si>
    <t>B5X1H2_SALSA</t>
  </si>
  <si>
    <t>B5X1H2</t>
  </si>
  <si>
    <t>PB005653</t>
  </si>
  <si>
    <t>B5X2N6_SALSA</t>
  </si>
  <si>
    <t>B5X2N6</t>
  </si>
  <si>
    <t>B5X3W6_SALSA</t>
  </si>
  <si>
    <t>B5X3W6</t>
  </si>
  <si>
    <t>B5YM02_THAPS</t>
  </si>
  <si>
    <t>B5YM02</t>
  </si>
  <si>
    <t>B6AK11_CRYMR</t>
  </si>
  <si>
    <t>B6AK11</t>
  </si>
  <si>
    <t>PB217839</t>
  </si>
  <si>
    <t>PF00090</t>
  </si>
  <si>
    <t>PF00090.14 Thrombospondin type 1 domain</t>
  </si>
  <si>
    <t>B6DMH3_CARPS</t>
  </si>
  <si>
    <t>B6DMH3</t>
  </si>
  <si>
    <t>B6DMH4_DIPEC</t>
  </si>
  <si>
    <t>B6DMH4</t>
  </si>
  <si>
    <t>PB021468</t>
  </si>
  <si>
    <t>B6DMH5_DIAYO</t>
  </si>
  <si>
    <t>B6DMH5</t>
  </si>
  <si>
    <t>B6KBS8_TOXGO</t>
  </si>
  <si>
    <t>B6KBS8</t>
  </si>
  <si>
    <t>PB209476</t>
  </si>
  <si>
    <t>B6RK59_LARCR</t>
  </si>
  <si>
    <t>B6RK59</t>
  </si>
  <si>
    <t>B6VC06_9PELO</t>
  </si>
  <si>
    <t>B6VC06</t>
  </si>
  <si>
    <t>B7Q0S4_IXOSC</t>
  </si>
  <si>
    <t>B7Q0S4</t>
  </si>
  <si>
    <t>B7Q7Z0_IXOSC</t>
  </si>
  <si>
    <t>B7Q7Z0</t>
  </si>
  <si>
    <t>B7Z250_HUMAN</t>
  </si>
  <si>
    <t>B7Z250</t>
  </si>
  <si>
    <t>B7Z538_HUMAN</t>
  </si>
  <si>
    <t>B7Z538</t>
  </si>
  <si>
    <t>B7Z557_HUMAN</t>
  </si>
  <si>
    <t>B7Z557</t>
  </si>
  <si>
    <t>B7Z8Q5_HUMAN</t>
  </si>
  <si>
    <t>B7Z8Q5</t>
  </si>
  <si>
    <t>B7Z8U5_HUMAN</t>
  </si>
  <si>
    <t>B7Z8U5</t>
  </si>
  <si>
    <t>B8BXD6_THAPS</t>
  </si>
  <si>
    <t>B8BXD6</t>
  </si>
  <si>
    <t>B8BXD7_THAPS</t>
  </si>
  <si>
    <t>B8BXD7</t>
  </si>
  <si>
    <t>PF00141</t>
  </si>
  <si>
    <t>PF00141.18 Peroxidase</t>
  </si>
  <si>
    <t>B8JIH3_DANRE</t>
  </si>
  <si>
    <t>B8JIH3</t>
  </si>
  <si>
    <t>B8JKD3_DANRE</t>
  </si>
  <si>
    <t>B8JKD3</t>
  </si>
  <si>
    <t>B8ZX62_HUMAN</t>
  </si>
  <si>
    <t>B8ZX62</t>
  </si>
  <si>
    <t>B9PKI8_TOXGO</t>
  </si>
  <si>
    <t>B9PKI8</t>
  </si>
  <si>
    <t>B9QB03_TOXGO</t>
  </si>
  <si>
    <t>B9QB03</t>
  </si>
  <si>
    <t>C1FIA1_MICSR</t>
  </si>
  <si>
    <t>C1FIA1</t>
  </si>
  <si>
    <t>C1JCD3_HYPNO</t>
  </si>
  <si>
    <t>C1JCD3</t>
  </si>
  <si>
    <t>C1MHU1_MICPC</t>
  </si>
  <si>
    <t>C1MHU1</t>
  </si>
  <si>
    <t>PB016718</t>
  </si>
  <si>
    <t>PB499265</t>
  </si>
  <si>
    <t>PB507218</t>
  </si>
  <si>
    <t>C1P671_HUMAN</t>
  </si>
  <si>
    <t>C1P671</t>
  </si>
  <si>
    <t>C3XPB1_BRAFL</t>
  </si>
  <si>
    <t>C3XPB1</t>
  </si>
  <si>
    <t>PF00059</t>
  </si>
  <si>
    <t>PF00059.16 Lectin C-type domain</t>
  </si>
  <si>
    <t>C3XPU7_BRAFL</t>
  </si>
  <si>
    <t>C3XPU7</t>
  </si>
  <si>
    <t>PF12012</t>
  </si>
  <si>
    <t>PF12012.3 Domain of unknown function (DUF3504)</t>
  </si>
  <si>
    <t>PF07645</t>
  </si>
  <si>
    <t>PF07645.10 Calcium-binding EGF domain</t>
  </si>
  <si>
    <t>PB139052</t>
  </si>
  <si>
    <t>C3XQ42_BRAFL</t>
  </si>
  <si>
    <t>C3XQ42</t>
  </si>
  <si>
    <t>C3XRQ5_BRAFL</t>
  </si>
  <si>
    <t>C3XRQ5</t>
  </si>
  <si>
    <t>PF00858</t>
  </si>
  <si>
    <t>PF00858.19 Amiloride-sensitive sodium channel</t>
  </si>
  <si>
    <t>C3XSV4_BRAFL</t>
  </si>
  <si>
    <t>C3XSV4</t>
  </si>
  <si>
    <t>PF02931</t>
  </si>
  <si>
    <t>PF02931.18 Neurotransmitter-gated ion-channel ligand binding domain</t>
  </si>
  <si>
    <t>PF02932</t>
  </si>
  <si>
    <t>PF02932.11 Neurotransmitter-gated ion-channel transmembrane region</t>
  </si>
  <si>
    <t>PF00084</t>
  </si>
  <si>
    <t>PF00084.15 Sushi domain (SCR repeat)</t>
  </si>
  <si>
    <t>C3XT63_BRAFL</t>
  </si>
  <si>
    <t>C3XT63</t>
  </si>
  <si>
    <t>C3XV01_BRAFL</t>
  </si>
  <si>
    <t>C3XV01</t>
  </si>
  <si>
    <t>C3XV07_BRAFL</t>
  </si>
  <si>
    <t>C3XV07</t>
  </si>
  <si>
    <t>C3XV09_BRAFL</t>
  </si>
  <si>
    <t>C3XV09</t>
  </si>
  <si>
    <t>C3XV83_BRAFL</t>
  </si>
  <si>
    <t>C3XV83</t>
  </si>
  <si>
    <t>C3XV84_BRAFL</t>
  </si>
  <si>
    <t>C3XV84</t>
  </si>
  <si>
    <t>C3XV87_BRAFL</t>
  </si>
  <si>
    <t>C3XV87</t>
  </si>
  <si>
    <t>PB165325</t>
  </si>
  <si>
    <t>C3XV89_BRAFL</t>
  </si>
  <si>
    <t>C3XV89</t>
  </si>
  <si>
    <t>C3XV91_BRAFL</t>
  </si>
  <si>
    <t>C3XV91</t>
  </si>
  <si>
    <t>C3XW28_BRAFL</t>
  </si>
  <si>
    <t>C3XW28</t>
  </si>
  <si>
    <t>PF01823</t>
  </si>
  <si>
    <t>PF01823.14 MAC/Perforin domain</t>
  </si>
  <si>
    <t>PB013476</t>
  </si>
  <si>
    <t>C3XW29_BRAFL</t>
  </si>
  <si>
    <t>C3XW29</t>
  </si>
  <si>
    <t>PB110373</t>
  </si>
  <si>
    <t>C3XWL6_BRAFL</t>
  </si>
  <si>
    <t>C3XWL6</t>
  </si>
  <si>
    <t>C3XZU2_BRAFL</t>
  </si>
  <si>
    <t>C3XZU2</t>
  </si>
  <si>
    <t>PF08685</t>
  </si>
  <si>
    <t>PF08685.6 GON domain</t>
  </si>
  <si>
    <t>PB147006</t>
  </si>
  <si>
    <t>PB176891</t>
  </si>
  <si>
    <t>PB208077</t>
  </si>
  <si>
    <t>C3XZV2_BRAFL</t>
  </si>
  <si>
    <t>C3XZV2</t>
  </si>
  <si>
    <t>PF01421</t>
  </si>
  <si>
    <t>PF01421.14 Reprolysin (M12B) family zinc metalloprotease</t>
  </si>
  <si>
    <t>C3Y045_BRAFL</t>
  </si>
  <si>
    <t>C3Y045</t>
  </si>
  <si>
    <t>C3Y046_BRAFL</t>
  </si>
  <si>
    <t>C3Y046</t>
  </si>
  <si>
    <t>C3Y148_BRAFL</t>
  </si>
  <si>
    <t>C3Y148</t>
  </si>
  <si>
    <t>PB413871</t>
  </si>
  <si>
    <t>C3Y149_BRAFL</t>
  </si>
  <si>
    <t>C3Y149</t>
  </si>
  <si>
    <t>PB405019</t>
  </si>
  <si>
    <t>C3Y3G7_BRAFL</t>
  </si>
  <si>
    <t>C3Y3G7</t>
  </si>
  <si>
    <t>C3Y3G8_BRAFL</t>
  </si>
  <si>
    <t>C3Y3G8</t>
  </si>
  <si>
    <t>C3Y408_BRAFL</t>
  </si>
  <si>
    <t>C3Y408</t>
  </si>
  <si>
    <t>PB119456</t>
  </si>
  <si>
    <t>PB329628</t>
  </si>
  <si>
    <t>PB099570</t>
  </si>
  <si>
    <t>C3Y409_BRAFL</t>
  </si>
  <si>
    <t>C3Y409</t>
  </si>
  <si>
    <t>C3Y4H4_BRAFL</t>
  </si>
  <si>
    <t>C3Y4H4</t>
  </si>
  <si>
    <t>C3Y561_BRAFL</t>
  </si>
  <si>
    <t>C3Y561</t>
  </si>
  <si>
    <t>C3Y567_BRAFL</t>
  </si>
  <si>
    <t>C3Y567</t>
  </si>
  <si>
    <t>PB006524</t>
  </si>
  <si>
    <t>C3Y5D9_BRAFL</t>
  </si>
  <si>
    <t>C3Y5D9</t>
  </si>
  <si>
    <t>C3Y6D1_BRAFL</t>
  </si>
  <si>
    <t>C3Y6D1</t>
  </si>
  <si>
    <t>C3Y7H7_BRAFL</t>
  </si>
  <si>
    <t>C3Y7H7</t>
  </si>
  <si>
    <t>C3Y7I1_BRAFL</t>
  </si>
  <si>
    <t>C3Y7I1</t>
  </si>
  <si>
    <t>C3Y7R4_BRAFL</t>
  </si>
  <si>
    <t>C3Y7R4</t>
  </si>
  <si>
    <t>C3Y987_BRAFL</t>
  </si>
  <si>
    <t>C3Y987</t>
  </si>
  <si>
    <t>C3Y9C3_BRAFL</t>
  </si>
  <si>
    <t>C3Y9C3</t>
  </si>
  <si>
    <t>C3Y9C5_BRAFL</t>
  </si>
  <si>
    <t>C3Y9C5</t>
  </si>
  <si>
    <t>PB000157</t>
  </si>
  <si>
    <t>PB270464</t>
  </si>
  <si>
    <t>PB440983</t>
  </si>
  <si>
    <t>C3YBB3_BRAFL</t>
  </si>
  <si>
    <t>C3YBB3</t>
  </si>
  <si>
    <t>C3YBB6_BRAFL</t>
  </si>
  <si>
    <t>C3YBB6</t>
  </si>
  <si>
    <t>C3YCR3_BRAFL</t>
  </si>
  <si>
    <t>C3YCR3</t>
  </si>
  <si>
    <t>C3YCR4_BRAFL</t>
  </si>
  <si>
    <t>C3YCR4</t>
  </si>
  <si>
    <t>C3YCR5_BRAFL</t>
  </si>
  <si>
    <t>C3YCR5</t>
  </si>
  <si>
    <t>C3YCR6_BRAFL</t>
  </si>
  <si>
    <t>C3YCR6</t>
  </si>
  <si>
    <t>C3YDL6_BRAFL</t>
  </si>
  <si>
    <t>C3YDL6</t>
  </si>
  <si>
    <t>C3YDL7_BRAFL</t>
  </si>
  <si>
    <t>C3YDL7</t>
  </si>
  <si>
    <t>C3YDL8_BRAFL</t>
  </si>
  <si>
    <t>C3YDL8</t>
  </si>
  <si>
    <t>PB003967</t>
  </si>
  <si>
    <t>C3YDL9_BRAFL</t>
  </si>
  <si>
    <t>C3YDL9</t>
  </si>
  <si>
    <t>C3YDM0_BRAFL</t>
  </si>
  <si>
    <t>C3YDM0</t>
  </si>
  <si>
    <t>PB000026</t>
  </si>
  <si>
    <t>PB063691</t>
  </si>
  <si>
    <t>C3YDM1_BRAFL</t>
  </si>
  <si>
    <t>C3YDM1</t>
  </si>
  <si>
    <t>C3YF21_BRAFL</t>
  </si>
  <si>
    <t>C3YF21</t>
  </si>
  <si>
    <t>C3YFM5_BRAFL</t>
  </si>
  <si>
    <t>C3YFM5</t>
  </si>
  <si>
    <t>PF00135</t>
  </si>
  <si>
    <t>PF00135.23 Carboxylesterase family</t>
  </si>
  <si>
    <t>C3YFM6_BRAFL</t>
  </si>
  <si>
    <t>C3YFM6</t>
  </si>
  <si>
    <t>C3YGA0_BRAFL</t>
  </si>
  <si>
    <t>C3YGA0</t>
  </si>
  <si>
    <t>PF13385</t>
  </si>
  <si>
    <t>PF13385.1 Concanavalin A-like lectin/glucanases superfamily</t>
  </si>
  <si>
    <t>C3YGA1_BRAFL</t>
  </si>
  <si>
    <t>C3YGA1</t>
  </si>
  <si>
    <t>C3YH34_BRAFL</t>
  </si>
  <si>
    <t>C3YH34</t>
  </si>
  <si>
    <t>PB023151</t>
  </si>
  <si>
    <t>C3YHB9_BRAFL</t>
  </si>
  <si>
    <t>C3YHB9</t>
  </si>
  <si>
    <t>C3YHW3_BRAFL</t>
  </si>
  <si>
    <t>C3YHW3</t>
  </si>
  <si>
    <t>PF00058</t>
  </si>
  <si>
    <t>PF00058.12 Low-density lipoprotein receptor repeat class B</t>
  </si>
  <si>
    <t>C3YI01_BRAFL</t>
  </si>
  <si>
    <t>C3YI01</t>
  </si>
  <si>
    <t>PF13855</t>
  </si>
  <si>
    <t>PF13855.1 Leucine rich repeat</t>
  </si>
  <si>
    <t>C3YJC2_BRAFL</t>
  </si>
  <si>
    <t>C3YJC2</t>
  </si>
  <si>
    <t>PF00041</t>
  </si>
  <si>
    <t>PF00041.16 Fibronectin type III domain</t>
  </si>
  <si>
    <t>C3YJI9_BRAFL</t>
  </si>
  <si>
    <t>C3YJI9</t>
  </si>
  <si>
    <t>C3YKC4_BRAFL</t>
  </si>
  <si>
    <t>C3YKC4</t>
  </si>
  <si>
    <t>C3YKF9_BRAFL</t>
  </si>
  <si>
    <t>C3YKF9</t>
  </si>
  <si>
    <t>C3YMH1_BRAFL</t>
  </si>
  <si>
    <t>C3YMH1</t>
  </si>
  <si>
    <t>C3YMP0_BRAFL</t>
  </si>
  <si>
    <t>C3YMP0</t>
  </si>
  <si>
    <t>C3YNZ3_BRAFL</t>
  </si>
  <si>
    <t>C3YNZ3</t>
  </si>
  <si>
    <t>C3YP17_BRAFL</t>
  </si>
  <si>
    <t>C3YP17</t>
  </si>
  <si>
    <t>C3YP31_BRAFL</t>
  </si>
  <si>
    <t>C3YP31</t>
  </si>
  <si>
    <t>PF00100</t>
  </si>
  <si>
    <t>PF00100.18 Zona pellucida-like domain</t>
  </si>
  <si>
    <t>C3YP80_BRAFL</t>
  </si>
  <si>
    <t>C3YP80</t>
  </si>
  <si>
    <t>C3YP82_BRAFL</t>
  </si>
  <si>
    <t>C3YP82</t>
  </si>
  <si>
    <t>PB159024</t>
  </si>
  <si>
    <t>PB247307</t>
  </si>
  <si>
    <t>C3YR51_BRAFL</t>
  </si>
  <si>
    <t>C3YR51</t>
  </si>
  <si>
    <t>C3YRB9_BRAFL</t>
  </si>
  <si>
    <t>C3YRB9</t>
  </si>
  <si>
    <t>C3YRT2_BRAFL</t>
  </si>
  <si>
    <t>C3YRT2</t>
  </si>
  <si>
    <t>C3YRT3_BRAFL</t>
  </si>
  <si>
    <t>C3YRT3</t>
  </si>
  <si>
    <t>C3YRT7_BRAFL</t>
  </si>
  <si>
    <t>C3YRT7</t>
  </si>
  <si>
    <t>C3YT90_BRAFL</t>
  </si>
  <si>
    <t>C3YT90</t>
  </si>
  <si>
    <t>PF02140</t>
  </si>
  <si>
    <t>PF02140.13 Galactose binding lectin domain</t>
  </si>
  <si>
    <t>C3YU46_BRAFL</t>
  </si>
  <si>
    <t>C3YU46</t>
  </si>
  <si>
    <t>PF12661</t>
  </si>
  <si>
    <t>PF12661.2 Human growth factor-like EGF</t>
  </si>
  <si>
    <t>C3YU47_BRAFL</t>
  </si>
  <si>
    <t>C3YU47</t>
  </si>
  <si>
    <t>C3YU99_BRAFL</t>
  </si>
  <si>
    <t>C3YU99</t>
  </si>
  <si>
    <t>C3YUX8_BRAFL</t>
  </si>
  <si>
    <t>C3YUX8</t>
  </si>
  <si>
    <t>C3YUX9_BRAFL</t>
  </si>
  <si>
    <t>C3YUX9</t>
  </si>
  <si>
    <t>C3YWG9_BRAFL</t>
  </si>
  <si>
    <t>C3YWG9</t>
  </si>
  <si>
    <t>C3YXK1_BRAFL</t>
  </si>
  <si>
    <t>C3YXK1</t>
  </si>
  <si>
    <t>C3YXQ0_BRAFL</t>
  </si>
  <si>
    <t>C3YXQ0</t>
  </si>
  <si>
    <t>C3YYB8_BRAFL</t>
  </si>
  <si>
    <t>C3YYB8</t>
  </si>
  <si>
    <t>C3YYN4_BRAFL</t>
  </si>
  <si>
    <t>C3YYN4</t>
  </si>
  <si>
    <t>PB061815</t>
  </si>
  <si>
    <t>C3YYN5_BRAFL</t>
  </si>
  <si>
    <t>C3YYN5</t>
  </si>
  <si>
    <t>PB220300</t>
  </si>
  <si>
    <t>C3YYP4_BRAFL</t>
  </si>
  <si>
    <t>C3YYP4</t>
  </si>
  <si>
    <t>C3YYQ8_BRAFL</t>
  </si>
  <si>
    <t>C3YYQ8</t>
  </si>
  <si>
    <t>C3YZ99_BRAFL</t>
  </si>
  <si>
    <t>C3YZ99</t>
  </si>
  <si>
    <t>C3YZJ4_BRAFL</t>
  </si>
  <si>
    <t>C3YZJ4</t>
  </si>
  <si>
    <t>C3YZP8_BRAFL</t>
  </si>
  <si>
    <t>C3YZP8</t>
  </si>
  <si>
    <t>C3YZP9_BRAFL</t>
  </si>
  <si>
    <t>C3YZP9</t>
  </si>
  <si>
    <t>C3YZQ1_BRAFL</t>
  </si>
  <si>
    <t>C3YZQ1</t>
  </si>
  <si>
    <t>C3YZW5_BRAFL</t>
  </si>
  <si>
    <t>C3YZW5</t>
  </si>
  <si>
    <t>C3YZW6_BRAFL</t>
  </si>
  <si>
    <t>C3YZW6</t>
  </si>
  <si>
    <t>C3Z013_BRAFL</t>
  </si>
  <si>
    <t>C3Z013</t>
  </si>
  <si>
    <t>C3Z0B6_BRAFL</t>
  </si>
  <si>
    <t>C3Z0B6</t>
  </si>
  <si>
    <t>C3Z0F6_BRAFL</t>
  </si>
  <si>
    <t>C3Z0F6</t>
  </si>
  <si>
    <t>C3Z0V0_BRAFL</t>
  </si>
  <si>
    <t>C3Z0V0</t>
  </si>
  <si>
    <t>C3Z1Q8_BRAFL</t>
  </si>
  <si>
    <t>C3Z1Q8</t>
  </si>
  <si>
    <t>C3Z295_BRAFL</t>
  </si>
  <si>
    <t>C3Z295</t>
  </si>
  <si>
    <t>C3Z436_BRAFL</t>
  </si>
  <si>
    <t>C3Z436</t>
  </si>
  <si>
    <t>C3Z4C9_BRAFL</t>
  </si>
  <si>
    <t>C3Z4C9</t>
  </si>
  <si>
    <t>C3Z4J0_BRAFL</t>
  </si>
  <si>
    <t>C3Z4J0</t>
  </si>
  <si>
    <t>C3Z4L4_BRAFL</t>
  </si>
  <si>
    <t>C3Z4L4</t>
  </si>
  <si>
    <t>PF03815</t>
  </si>
  <si>
    <t>PF03815.14 LCCL domain</t>
  </si>
  <si>
    <t>C3Z4Q5_BRAFL</t>
  </si>
  <si>
    <t>C3Z4Q5</t>
  </si>
  <si>
    <t>C3Z4U6_BRAFL</t>
  </si>
  <si>
    <t>C3Z4U6</t>
  </si>
  <si>
    <t>C3Z5A6_BRAFL</t>
  </si>
  <si>
    <t>C3Z5A6</t>
  </si>
  <si>
    <t>C3Z5B7_BRAFL</t>
  </si>
  <si>
    <t>C3Z5B7</t>
  </si>
  <si>
    <t>C3Z5C0_BRAFL</t>
  </si>
  <si>
    <t>C3Z5C0</t>
  </si>
  <si>
    <t>C3Z5C1_BRAFL</t>
  </si>
  <si>
    <t>C3Z5C1</t>
  </si>
  <si>
    <t>C3Z644_BRAFL</t>
  </si>
  <si>
    <t>C3Z644</t>
  </si>
  <si>
    <t>C3Z668_BRAFL</t>
  </si>
  <si>
    <t>C3Z668</t>
  </si>
  <si>
    <t>C3Z6F1_BRAFL</t>
  </si>
  <si>
    <t>C3Z6F1</t>
  </si>
  <si>
    <t>C3Z6T5_BRAFL</t>
  </si>
  <si>
    <t>C3Z6T5</t>
  </si>
  <si>
    <t>PF14670</t>
  </si>
  <si>
    <t>PF14670.1 Coagulation Factor Xa inhibitory site</t>
  </si>
  <si>
    <t>PF01825</t>
  </si>
  <si>
    <t>PF01825.16 Latrophilin/CL-1-like GPS domain</t>
  </si>
  <si>
    <t>PF08016</t>
  </si>
  <si>
    <t>PF08016.7 Polycystin cation channel</t>
  </si>
  <si>
    <t>PF01477</t>
  </si>
  <si>
    <t>PF01477.18 PLAT/LH2 domain</t>
  </si>
  <si>
    <t>C3Z823_BRAFL</t>
  </si>
  <si>
    <t>C3Z823</t>
  </si>
  <si>
    <t>PF00201</t>
  </si>
  <si>
    <t>PF00201.13 UDP-glucoronosyl and UDP-glucosyl transferase</t>
  </si>
  <si>
    <t>C3Z829_BRAFL</t>
  </si>
  <si>
    <t>C3Z829</t>
  </si>
  <si>
    <t>C3Z835_BRAFL</t>
  </si>
  <si>
    <t>C3Z835</t>
  </si>
  <si>
    <t>PB016643</t>
  </si>
  <si>
    <t>C3Z847_BRAFL</t>
  </si>
  <si>
    <t>C3Z847</t>
  </si>
  <si>
    <t>PF00147</t>
  </si>
  <si>
    <t>PF00147.13 Fibrinogen beta and gamma chains, C-terminal globular domain</t>
  </si>
  <si>
    <t>C3ZAW6_BRAFL</t>
  </si>
  <si>
    <t>C3ZAW6</t>
  </si>
  <si>
    <t>PF00612</t>
  </si>
  <si>
    <t>PF00612.22 IQ calmodulin-binding motif</t>
  </si>
  <si>
    <t>PF12248</t>
  </si>
  <si>
    <t>PF12248.3 Farnesoic acid 0-methyl transferase</t>
  </si>
  <si>
    <t>PF02010</t>
  </si>
  <si>
    <t>PF02010.10 REJ domain</t>
  </si>
  <si>
    <t>PF01390</t>
  </si>
  <si>
    <t>PF01390.15 SEA domain</t>
  </si>
  <si>
    <t>C3ZBC7_BRAFL</t>
  </si>
  <si>
    <t>C3ZBC7</t>
  </si>
  <si>
    <t>C3ZBC8_BRAFL</t>
  </si>
  <si>
    <t>C3ZBC8</t>
  </si>
  <si>
    <t>C3ZCY6_BRAFL</t>
  </si>
  <si>
    <t>C3ZCY6</t>
  </si>
  <si>
    <t>C3ZDC3_BRAFL</t>
  </si>
  <si>
    <t>C3ZDC3</t>
  </si>
  <si>
    <t>PF01400</t>
  </si>
  <si>
    <t>PF01400.19 Astacin (Peptidase family M12A)</t>
  </si>
  <si>
    <t>C3ZDC4_BRAFL</t>
  </si>
  <si>
    <t>C3ZDC4</t>
  </si>
  <si>
    <t>PF02822</t>
  </si>
  <si>
    <t>PF02822.9 Antistasin family</t>
  </si>
  <si>
    <t>C3ZDC5_BRAFL</t>
  </si>
  <si>
    <t>C3ZDC5</t>
  </si>
  <si>
    <t>C3ZEF2_BRAFL</t>
  </si>
  <si>
    <t>C3ZEF2</t>
  </si>
  <si>
    <t>C3ZER6_BRAFL</t>
  </si>
  <si>
    <t>C3ZER6</t>
  </si>
  <si>
    <t>C3ZEU6_BRAFL</t>
  </si>
  <si>
    <t>C3ZEU6</t>
  </si>
  <si>
    <t>PB396006</t>
  </si>
  <si>
    <t>C3ZFJ6_BRAFL</t>
  </si>
  <si>
    <t>C3ZFJ6</t>
  </si>
  <si>
    <t>C3ZFK4_BRAFL</t>
  </si>
  <si>
    <t>C3ZFK4</t>
  </si>
  <si>
    <t>C3ZFK8_BRAFL</t>
  </si>
  <si>
    <t>C3ZFK8</t>
  </si>
  <si>
    <t>C3ZFM6_BRAFL</t>
  </si>
  <si>
    <t>C3ZFM6</t>
  </si>
  <si>
    <t>C3ZFT4_BRAFL</t>
  </si>
  <si>
    <t>C3ZFT4</t>
  </si>
  <si>
    <t>C3ZFW5_BRAFL</t>
  </si>
  <si>
    <t>C3ZFW5</t>
  </si>
  <si>
    <t>C3ZFW7_BRAFL</t>
  </si>
  <si>
    <t>C3ZFW7</t>
  </si>
  <si>
    <t>C3ZFX1_BRAFL</t>
  </si>
  <si>
    <t>C3ZFX1</t>
  </si>
  <si>
    <t>C3ZFX5_BRAFL</t>
  </si>
  <si>
    <t>C3ZFX5</t>
  </si>
  <si>
    <t>C3ZFY2_BRAFL</t>
  </si>
  <si>
    <t>C3ZFY2</t>
  </si>
  <si>
    <t>C3ZH32_BRAFL</t>
  </si>
  <si>
    <t>C3ZH32</t>
  </si>
  <si>
    <t>C3ZHM5_BRAFL</t>
  </si>
  <si>
    <t>C3ZHM5</t>
  </si>
  <si>
    <t>C3ZI95_BRAFL</t>
  </si>
  <si>
    <t>C3ZI95</t>
  </si>
  <si>
    <t>C3ZIV8_BRAFL</t>
  </si>
  <si>
    <t>C3ZIV8</t>
  </si>
  <si>
    <t>C3ZJX6_BRAFL</t>
  </si>
  <si>
    <t>C3ZJX6</t>
  </si>
  <si>
    <t>PB456489</t>
  </si>
  <si>
    <t>C3ZK00_BRAFL</t>
  </si>
  <si>
    <t>C3ZK00</t>
  </si>
  <si>
    <t>C3ZK69_BRAFL</t>
  </si>
  <si>
    <t>C3ZK69</t>
  </si>
  <si>
    <t>PF06462</t>
  </si>
  <si>
    <t>PF06462.7 Propeller</t>
  </si>
  <si>
    <t>PB258317</t>
  </si>
  <si>
    <t>C3ZK71_BRAFL</t>
  </si>
  <si>
    <t>C3ZK71</t>
  </si>
  <si>
    <t>C3ZKF4_BRAFL</t>
  </si>
  <si>
    <t>C3ZKF4</t>
  </si>
  <si>
    <t>C3ZKU0_BRAFL</t>
  </si>
  <si>
    <t>C3ZKU0</t>
  </si>
  <si>
    <t>PB532211</t>
  </si>
  <si>
    <t>PF00067</t>
  </si>
  <si>
    <t>PF00067.17 Cytochrome P450</t>
  </si>
  <si>
    <t>C3ZLP1_BRAFL</t>
  </si>
  <si>
    <t>C3ZLP1</t>
  </si>
  <si>
    <t>C3ZMV3_BRAFL</t>
  </si>
  <si>
    <t>C3ZMV3</t>
  </si>
  <si>
    <t>C3ZMV4_BRAFL</t>
  </si>
  <si>
    <t>C3ZMV4</t>
  </si>
  <si>
    <t>C3ZNG2_BRAFL</t>
  </si>
  <si>
    <t>C3ZNG2</t>
  </si>
  <si>
    <t>C3ZNM6_BRAFL</t>
  </si>
  <si>
    <t>C3ZNM6</t>
  </si>
  <si>
    <t>C3ZQC2_BRAFL</t>
  </si>
  <si>
    <t>C3ZQC2</t>
  </si>
  <si>
    <t>C3ZR04_BRAFL</t>
  </si>
  <si>
    <t>C3ZR04</t>
  </si>
  <si>
    <t>C3ZT44_BRAFL</t>
  </si>
  <si>
    <t>C3ZT44</t>
  </si>
  <si>
    <t>C3ZT46_BRAFL</t>
  </si>
  <si>
    <t>C3ZT46</t>
  </si>
  <si>
    <t>PB112887</t>
  </si>
  <si>
    <t>C3ZT59_BRAFL</t>
  </si>
  <si>
    <t>C3ZT59</t>
  </si>
  <si>
    <t>PB147532</t>
  </si>
  <si>
    <t>C3ZT72_BRAFL</t>
  </si>
  <si>
    <t>C3ZT72</t>
  </si>
  <si>
    <t>C3ZTR3_BRAFL</t>
  </si>
  <si>
    <t>C3ZTR3</t>
  </si>
  <si>
    <t>PB063243</t>
  </si>
  <si>
    <t>C3ZTX1_BRAFL</t>
  </si>
  <si>
    <t>C3ZTX1</t>
  </si>
  <si>
    <t>PB412595</t>
  </si>
  <si>
    <t>C3ZVD6_BRAFL</t>
  </si>
  <si>
    <t>C3ZVD6</t>
  </si>
  <si>
    <t>C3ZW04_BRAFL</t>
  </si>
  <si>
    <t>C3ZW04</t>
  </si>
  <si>
    <t>C3ZW83_BRAFL</t>
  </si>
  <si>
    <t>C3ZW83</t>
  </si>
  <si>
    <t>C3ZW89_BRAFL</t>
  </si>
  <si>
    <t>C3ZW89</t>
  </si>
  <si>
    <t>C3ZWQ4_BRAFL</t>
  </si>
  <si>
    <t>C3ZWQ4</t>
  </si>
  <si>
    <t>C3ZXW1_BRAFL</t>
  </si>
  <si>
    <t>C3ZXW1</t>
  </si>
  <si>
    <t>C3ZZF7_BRAFL</t>
  </si>
  <si>
    <t>C3ZZF7</t>
  </si>
  <si>
    <t>C3ZZS9_BRAFL</t>
  </si>
  <si>
    <t>C3ZZS9</t>
  </si>
  <si>
    <t>C4A0U4_BRAFL</t>
  </si>
  <si>
    <t>C4A0U4</t>
  </si>
  <si>
    <t>C4A0U5_BRAFL</t>
  </si>
  <si>
    <t>C4A0U5</t>
  </si>
  <si>
    <t>PB032111</t>
  </si>
  <si>
    <t>PB066272</t>
  </si>
  <si>
    <t>C6GBR3_SHEEP</t>
  </si>
  <si>
    <t>C6GBR3</t>
  </si>
  <si>
    <t>C8BKD1_SHEEP</t>
  </si>
  <si>
    <t>C8BKD1</t>
  </si>
  <si>
    <t>C9E9X4_RABIT</t>
  </si>
  <si>
    <t>C9E9X4</t>
  </si>
  <si>
    <t>C9E9X5_MACFA</t>
  </si>
  <si>
    <t>C9E9X5</t>
  </si>
  <si>
    <t>C9E9X6_MACFA</t>
  </si>
  <si>
    <t>C9E9X6</t>
  </si>
  <si>
    <t>C9JBP9_HUMAN</t>
  </si>
  <si>
    <t>C9JBP9</t>
  </si>
  <si>
    <t>C9JJ35_HUMAN</t>
  </si>
  <si>
    <t>C9JJ35</t>
  </si>
  <si>
    <t>C9JMK5_HUMAN</t>
  </si>
  <si>
    <t>C9JMK5</t>
  </si>
  <si>
    <t>C9JV37_HUMAN</t>
  </si>
  <si>
    <t>C9JV37</t>
  </si>
  <si>
    <t>C9JVI5_HUMAN</t>
  </si>
  <si>
    <t>C9JVI5</t>
  </si>
  <si>
    <t>C9WSJ3_HUMAN</t>
  </si>
  <si>
    <t>C9WSJ3</t>
  </si>
  <si>
    <t>C9WSJ4_HUMAN</t>
  </si>
  <si>
    <t>C9WSJ4</t>
  </si>
  <si>
    <t>D0F0C7_FELCA</t>
  </si>
  <si>
    <t>D0F0C7</t>
  </si>
  <si>
    <t>D0F0C8_FELCA</t>
  </si>
  <si>
    <t>D0F0C8</t>
  </si>
  <si>
    <t>D0PPI8_RABIT</t>
  </si>
  <si>
    <t>D0PPI8</t>
  </si>
  <si>
    <t>D0PTV6_RABIT</t>
  </si>
  <si>
    <t>D0PTV6</t>
  </si>
  <si>
    <t>D1M702_PAROL</t>
  </si>
  <si>
    <t>D1M702</t>
  </si>
  <si>
    <t>PB187029</t>
  </si>
  <si>
    <t>D2A6A0_TRICA</t>
  </si>
  <si>
    <t>D2A6A0</t>
  </si>
  <si>
    <t>D2GX30_AILME</t>
  </si>
  <si>
    <t>D2GX30</t>
  </si>
  <si>
    <t>D2H204_AILME</t>
  </si>
  <si>
    <t>D2H204</t>
  </si>
  <si>
    <t>D2H7H8_AILME</t>
  </si>
  <si>
    <t>D2H7H8</t>
  </si>
  <si>
    <t>D2H7K2_AILME</t>
  </si>
  <si>
    <t>D2H7K2</t>
  </si>
  <si>
    <t>D2H983_AILME</t>
  </si>
  <si>
    <t>D2H983</t>
  </si>
  <si>
    <t>D2H9J9_AILME</t>
  </si>
  <si>
    <t>D2H9J9</t>
  </si>
  <si>
    <t>PB000543</t>
  </si>
  <si>
    <t>D2HEE5_AILME</t>
  </si>
  <si>
    <t>D2HEE5</t>
  </si>
  <si>
    <t>D2HEU5_AILME</t>
  </si>
  <si>
    <t>D2HEU5</t>
  </si>
  <si>
    <t>D2HF47_AILME</t>
  </si>
  <si>
    <t>D2HF47</t>
  </si>
  <si>
    <t>D2HHJ1_AILME</t>
  </si>
  <si>
    <t>D2HHJ1</t>
  </si>
  <si>
    <t>D2HZ76_AILME</t>
  </si>
  <si>
    <t>D2HZ76</t>
  </si>
  <si>
    <t>D2I6Z1_AILME</t>
  </si>
  <si>
    <t>D2I6Z1</t>
  </si>
  <si>
    <t>D3GE88_DANRE</t>
  </si>
  <si>
    <t>D3GE88</t>
  </si>
  <si>
    <t>D3ZNY8_RAT</t>
  </si>
  <si>
    <t>D3ZNY8</t>
  </si>
  <si>
    <t>D3ZZ97_RAT</t>
  </si>
  <si>
    <t>D3ZZ97</t>
  </si>
  <si>
    <t>D4ADS5_RAT</t>
  </si>
  <si>
    <t>D4ADS5</t>
  </si>
  <si>
    <t>D6RAR4_HUMAN</t>
  </si>
  <si>
    <t>D6RAR4</t>
  </si>
  <si>
    <t>D6W6W4_TRICA</t>
  </si>
  <si>
    <t>D6W6W4</t>
  </si>
  <si>
    <t>D6WT73_TRICA</t>
  </si>
  <si>
    <t>D6WT73</t>
  </si>
  <si>
    <t>D7RP05_9SMEG</t>
  </si>
  <si>
    <t>D7RP05</t>
  </si>
  <si>
    <t>PB274977</t>
  </si>
  <si>
    <t>D9I7Q0_HYDVU</t>
  </si>
  <si>
    <t>D9I7Q0</t>
  </si>
  <si>
    <t>D9N4K6_ORYLA</t>
  </si>
  <si>
    <t>D9N4K6</t>
  </si>
  <si>
    <t>D9PTS3_DROME</t>
  </si>
  <si>
    <t>D9PTS3</t>
  </si>
  <si>
    <t>D9U8F9_PLEAT</t>
  </si>
  <si>
    <t>D9U8F9</t>
  </si>
  <si>
    <t>E0CXN0_MOUSE</t>
  </si>
  <si>
    <t>E0CXN0</t>
  </si>
  <si>
    <t>E0VJE3_PEDHC</t>
  </si>
  <si>
    <t>E0VJE3</t>
  </si>
  <si>
    <t>PF01607</t>
  </si>
  <si>
    <t>PF01607.19 Chitin binding Peritrophin-A domain</t>
  </si>
  <si>
    <t>PB008826</t>
  </si>
  <si>
    <t>E0VXF5_PEDHC</t>
  </si>
  <si>
    <t>E0VXF5</t>
  </si>
  <si>
    <t>E0VZ21_PEDHC</t>
  </si>
  <si>
    <t>E0VZ21</t>
  </si>
  <si>
    <t>E0W2I7_PEDHC</t>
  </si>
  <si>
    <t>E0W2I7</t>
  </si>
  <si>
    <t>E1B726_BOVIN</t>
  </si>
  <si>
    <t>E1B726</t>
  </si>
  <si>
    <t>E1BC57_BOVIN</t>
  </si>
  <si>
    <t>E1BC57</t>
  </si>
  <si>
    <t>E1BCW0_BOVIN</t>
  </si>
  <si>
    <t>E1BCW0</t>
  </si>
  <si>
    <t>E1BDW7_BOVIN</t>
  </si>
  <si>
    <t>E1BDW7</t>
  </si>
  <si>
    <t>E1BK01_BOVIN</t>
  </si>
  <si>
    <t>E1BK01</t>
  </si>
  <si>
    <t>E1BN12_BOVIN</t>
  </si>
  <si>
    <t>E1BN12</t>
  </si>
  <si>
    <t>E1BZN8_CHICK</t>
  </si>
  <si>
    <t>E1BZN8</t>
  </si>
  <si>
    <t>E1C209_CHICK</t>
  </si>
  <si>
    <t>E1C209</t>
  </si>
  <si>
    <t>E1C8A1_CHICK</t>
  </si>
  <si>
    <t>E1C8A1</t>
  </si>
  <si>
    <t>PF00302</t>
  </si>
  <si>
    <t>PF00302.13 Chloramphenicol acetyltransferase</t>
  </si>
  <si>
    <t>E1FV41_LOALO</t>
  </si>
  <si>
    <t>E1FV41</t>
  </si>
  <si>
    <t>E1FZR0_LOALO</t>
  </si>
  <si>
    <t>E1FZR0</t>
  </si>
  <si>
    <t>E2A5T3_CAMFO</t>
  </si>
  <si>
    <t>E2A5T3</t>
  </si>
  <si>
    <t>E2A6H3_CAMFO</t>
  </si>
  <si>
    <t>E2A6H3</t>
  </si>
  <si>
    <t>E2B3S0_HARSA</t>
  </si>
  <si>
    <t>E2B3S0</t>
  </si>
  <si>
    <t>E2B4Q6_HARSA</t>
  </si>
  <si>
    <t>E2B4Q6</t>
  </si>
  <si>
    <t>E2BWN4_HARSA</t>
  </si>
  <si>
    <t>E2BWN4</t>
  </si>
  <si>
    <t>PF13895</t>
  </si>
  <si>
    <t>PF13895.1 Immunoglobulin domain</t>
  </si>
  <si>
    <t>PB194827</t>
  </si>
  <si>
    <t>E2C8Q0_HARSA</t>
  </si>
  <si>
    <t>E2C8Q0</t>
  </si>
  <si>
    <t>PB122264</t>
  </si>
  <si>
    <t>PB427074</t>
  </si>
  <si>
    <t>E2QX19_CANFA</t>
  </si>
  <si>
    <t>E2QX19</t>
  </si>
  <si>
    <t>E2R8I6_CANFA</t>
  </si>
  <si>
    <t>E2R8I6</t>
  </si>
  <si>
    <t>E2R9D2_CANFA</t>
  </si>
  <si>
    <t>E2R9D2</t>
  </si>
  <si>
    <t>E2REY1_CANFA</t>
  </si>
  <si>
    <t>E2REY1</t>
  </si>
  <si>
    <t>PB272737</t>
  </si>
  <si>
    <t>E2REZ0_CANFA</t>
  </si>
  <si>
    <t>E2REZ0</t>
  </si>
  <si>
    <t>E2RJE2_CANFA</t>
  </si>
  <si>
    <t>E2RJE2</t>
  </si>
  <si>
    <t>E2RRM2_CANFA</t>
  </si>
  <si>
    <t>E2RRM2</t>
  </si>
  <si>
    <t>E3LVX9_CAERE</t>
  </si>
  <si>
    <t>E3LVX9</t>
  </si>
  <si>
    <t>PB109889</t>
  </si>
  <si>
    <t>E3M6Q4_CAERE</t>
  </si>
  <si>
    <t>E3M6Q4</t>
  </si>
  <si>
    <t>E3MHY0_CAERE</t>
  </si>
  <si>
    <t>E3MHY0</t>
  </si>
  <si>
    <t>E3NPV1_CAERE</t>
  </si>
  <si>
    <t>E3NPV1</t>
  </si>
  <si>
    <t>E3VLC1_BOMMO</t>
  </si>
  <si>
    <t>E3VLC1</t>
  </si>
  <si>
    <t>E3WHT7_ASTAM</t>
  </si>
  <si>
    <t>E3WHT7</t>
  </si>
  <si>
    <t>PB309691</t>
  </si>
  <si>
    <t>E3WHU3_ASTPE</t>
  </si>
  <si>
    <t>E3WHU3</t>
  </si>
  <si>
    <t>E3WHU6_ACAPL</t>
  </si>
  <si>
    <t>E3WHU6</t>
  </si>
  <si>
    <t>E3WRA0_ANODA</t>
  </si>
  <si>
    <t>E3WRA0</t>
  </si>
  <si>
    <t>PF00225</t>
  </si>
  <si>
    <t>PF00225.18 Kinesin motor domain</t>
  </si>
  <si>
    <t>E3X190_ANODA</t>
  </si>
  <si>
    <t>E3X190</t>
  </si>
  <si>
    <t>E4WSN6_OIKDI</t>
  </si>
  <si>
    <t>E4WSN6</t>
  </si>
  <si>
    <t>E4WTH0_OIKDI</t>
  </si>
  <si>
    <t>E4WTH0</t>
  </si>
  <si>
    <t>E4WTL6_OIKDI</t>
  </si>
  <si>
    <t>E4WTL6</t>
  </si>
  <si>
    <t>E4WVC0_OIKDI</t>
  </si>
  <si>
    <t>E4WVC0</t>
  </si>
  <si>
    <t>E4WVC1_OIKDI</t>
  </si>
  <si>
    <t>E4WVC1</t>
  </si>
  <si>
    <t>E4WZ28_OIKDI</t>
  </si>
  <si>
    <t>E4WZ28</t>
  </si>
  <si>
    <t>E4X016_OIKDI</t>
  </si>
  <si>
    <t>E4X016</t>
  </si>
  <si>
    <t>E4X3C1_OIKDI</t>
  </si>
  <si>
    <t>E4X3C1</t>
  </si>
  <si>
    <t>PF00001</t>
  </si>
  <si>
    <t>PF00001.16 7 transmembrane receptor (rhodopsin family)</t>
  </si>
  <si>
    <t>E4XC79_OIKDI</t>
  </si>
  <si>
    <t>E4XC79</t>
  </si>
  <si>
    <t>E4XL98_OIKDI</t>
  </si>
  <si>
    <t>E4XL98</t>
  </si>
  <si>
    <t>E4XRD4_OIKDI</t>
  </si>
  <si>
    <t>E4XRD4</t>
  </si>
  <si>
    <t>E4XS91_OIKDI</t>
  </si>
  <si>
    <t>E4XS91</t>
  </si>
  <si>
    <t>E4XS92_OIKDI</t>
  </si>
  <si>
    <t>E4XS92</t>
  </si>
  <si>
    <t>E4XSM1_OIKDI</t>
  </si>
  <si>
    <t>E4XSM1</t>
  </si>
  <si>
    <t>E4XV56_OIKDI</t>
  </si>
  <si>
    <t>E4XV56</t>
  </si>
  <si>
    <t>E4XY46_OIKDI</t>
  </si>
  <si>
    <t>E4XY46</t>
  </si>
  <si>
    <t>PB317074</t>
  </si>
  <si>
    <t>E4Y0W3_OIKDI</t>
  </si>
  <si>
    <t>E4Y0W3</t>
  </si>
  <si>
    <t>PB435766</t>
  </si>
  <si>
    <t>E4Y3W8_OIKDI</t>
  </si>
  <si>
    <t>E4Y3W8</t>
  </si>
  <si>
    <t>E4Y4P6_OIKDI</t>
  </si>
  <si>
    <t>E4Y4P6</t>
  </si>
  <si>
    <t>E4Y4P7_OIKDI</t>
  </si>
  <si>
    <t>E4Y4P7</t>
  </si>
  <si>
    <t>E4Y9C5_OIKDI</t>
  </si>
  <si>
    <t>E4Y9C5</t>
  </si>
  <si>
    <t>E4YB22_OIKDI</t>
  </si>
  <si>
    <t>E4YB22</t>
  </si>
  <si>
    <t>E4YHD5_OIKDI</t>
  </si>
  <si>
    <t>E4YHD5</t>
  </si>
  <si>
    <t>E4YM18_OIKDI</t>
  </si>
  <si>
    <t>E4YM18</t>
  </si>
  <si>
    <t>E4YP48_OIKDI</t>
  </si>
  <si>
    <t>E4YP48</t>
  </si>
  <si>
    <t>E4YPJ3_OIKDI</t>
  </si>
  <si>
    <t>E4YPJ3</t>
  </si>
  <si>
    <t>E4YQQ2_OIKDI</t>
  </si>
  <si>
    <t>E4YQQ2</t>
  </si>
  <si>
    <t>E4YVT7_OIKDI</t>
  </si>
  <si>
    <t>E4YVT7</t>
  </si>
  <si>
    <t>E4Z2B3_OIKDI</t>
  </si>
  <si>
    <t>E4Z2B3</t>
  </si>
  <si>
    <t>E4Z5A0_OIKDI</t>
  </si>
  <si>
    <t>E4Z5A0</t>
  </si>
  <si>
    <t>E4Z5K8_OIKDI</t>
  </si>
  <si>
    <t>E4Z5K8</t>
  </si>
  <si>
    <t>E5FPT2_BRABE</t>
  </si>
  <si>
    <t>E5FPT2</t>
  </si>
  <si>
    <t>E5FPT3_BRABE</t>
  </si>
  <si>
    <t>E5FPT3</t>
  </si>
  <si>
    <t>E5FPT4_BRABE</t>
  </si>
  <si>
    <t>E5FPT4</t>
  </si>
  <si>
    <t>E5RGA1_HUMAN</t>
  </si>
  <si>
    <t>E5RGA1</t>
  </si>
  <si>
    <t>E5RHG4_HUMAN</t>
  </si>
  <si>
    <t>E5RHG4</t>
  </si>
  <si>
    <t>E5RLR1_PELSI</t>
  </si>
  <si>
    <t>E5RLR1</t>
  </si>
  <si>
    <t>E5S052_TRISP</t>
  </si>
  <si>
    <t>E5S052</t>
  </si>
  <si>
    <t>E5S6H1_TRISP</t>
  </si>
  <si>
    <t>E5S6H1</t>
  </si>
  <si>
    <t>PF00412</t>
  </si>
  <si>
    <t>PF00412.17 LIM domain</t>
  </si>
  <si>
    <t>PF06297</t>
  </si>
  <si>
    <t>PF06297.9 PET Domain</t>
  </si>
  <si>
    <t>E5S6N2_TRISP</t>
  </si>
  <si>
    <t>E5S6N2</t>
  </si>
  <si>
    <t>E5SY89_TRISP</t>
  </si>
  <si>
    <t>E5SY89</t>
  </si>
  <si>
    <t>E5T1X4_TRISP</t>
  </si>
  <si>
    <t>E5T1X4</t>
  </si>
  <si>
    <t>E6ZHB9_DICLA</t>
  </si>
  <si>
    <t>E6ZHB9</t>
  </si>
  <si>
    <t>PB125267</t>
  </si>
  <si>
    <t>E6ZHC0_DICLA</t>
  </si>
  <si>
    <t>E6ZHC0</t>
  </si>
  <si>
    <t>E6ZHR8_DICLA</t>
  </si>
  <si>
    <t>E6ZHR8</t>
  </si>
  <si>
    <t>E7ESF4_HUMAN</t>
  </si>
  <si>
    <t>E7ESF4</t>
  </si>
  <si>
    <t>E7ESM2_HUMAN</t>
  </si>
  <si>
    <t>E7ESM2</t>
  </si>
  <si>
    <t>E7ET40_HUMAN</t>
  </si>
  <si>
    <t>E7ET40</t>
  </si>
  <si>
    <t>E7F8P5_DANRE</t>
  </si>
  <si>
    <t>E7F8P5</t>
  </si>
  <si>
    <t>E7F9A1_DANRE</t>
  </si>
  <si>
    <t>E7F9A1</t>
  </si>
  <si>
    <t>E7FAN5_DANRE</t>
  </si>
  <si>
    <t>E7FAN5</t>
  </si>
  <si>
    <t>E7FC55_DANRE</t>
  </si>
  <si>
    <t>E7FC55</t>
  </si>
  <si>
    <t>E7FCE4_DANRE</t>
  </si>
  <si>
    <t>E7FCE4</t>
  </si>
  <si>
    <t>E7LNF1_TRYCR</t>
  </si>
  <si>
    <t>E7LNF1</t>
  </si>
  <si>
    <t>PF13290</t>
  </si>
  <si>
    <t>PF13290.1 Chitobiase/beta-hexosaminidase C-terminal domain</t>
  </si>
  <si>
    <t>PB365229</t>
  </si>
  <si>
    <t>E9AXC4_LEIMU</t>
  </si>
  <si>
    <t>E9AXC4</t>
  </si>
  <si>
    <t>E9BHF2_LEIDB</t>
  </si>
  <si>
    <t>E9BHF2</t>
  </si>
  <si>
    <t>E9GC79_DAPPU</t>
  </si>
  <si>
    <t>E9GC79</t>
  </si>
  <si>
    <t>E9GJW4_DAPPU</t>
  </si>
  <si>
    <t>E9GJW4</t>
  </si>
  <si>
    <t>E9HHS9_DAPPU</t>
  </si>
  <si>
    <t>E9HHS9</t>
  </si>
  <si>
    <t>E9HHV1_DAPPU</t>
  </si>
  <si>
    <t>E9HHV1</t>
  </si>
  <si>
    <t>E9IQD9_SOLIN</t>
  </si>
  <si>
    <t>E9IQD9</t>
  </si>
  <si>
    <t>PB165966</t>
  </si>
  <si>
    <t>E9J4K1_SOLIN</t>
  </si>
  <si>
    <t>E9J4K1</t>
  </si>
  <si>
    <t>E9J8M2_SOLIN</t>
  </si>
  <si>
    <t>E9J8M2</t>
  </si>
  <si>
    <t>E9PIT3_HUMAN</t>
  </si>
  <si>
    <t>E9PIT3</t>
  </si>
  <si>
    <t>E9PUN5_MOUSE</t>
  </si>
  <si>
    <t>E9PUN5</t>
  </si>
  <si>
    <t>E9Q092_MOUSE</t>
  </si>
  <si>
    <t>E9Q092</t>
  </si>
  <si>
    <t>E9Q0C5_MOUSE</t>
  </si>
  <si>
    <t>E9Q0C5</t>
  </si>
  <si>
    <t>E9QGF2_DANRE</t>
  </si>
  <si>
    <t>E9QGF2</t>
  </si>
  <si>
    <t>E9QIU6_DANRE</t>
  </si>
  <si>
    <t>E9QIU6</t>
  </si>
  <si>
    <t>E9QM92_MOUSE</t>
  </si>
  <si>
    <t>E9QM92</t>
  </si>
  <si>
    <t>F0VGI7_NEOCL</t>
  </si>
  <si>
    <t>F0VGI7</t>
  </si>
  <si>
    <t>F0XXP5_AURAN</t>
  </si>
  <si>
    <t>F0XXP5</t>
  </si>
  <si>
    <t>PF01483</t>
  </si>
  <si>
    <t>PF01483.15 Proprotein convertase P-domain</t>
  </si>
  <si>
    <t>PF00082</t>
  </si>
  <si>
    <t>PF00082.17 Subtilase family</t>
  </si>
  <si>
    <t>PB040483</t>
  </si>
  <si>
    <t>PB442442</t>
  </si>
  <si>
    <t>F0XZL0_AURAN</t>
  </si>
  <si>
    <t>F0XZL0</t>
  </si>
  <si>
    <t>F0Y0H6_AURAN</t>
  </si>
  <si>
    <t>F0Y0H6</t>
  </si>
  <si>
    <t>F0YDR3_AURAN</t>
  </si>
  <si>
    <t>F0YDR3</t>
  </si>
  <si>
    <t>F1C726_PERFV</t>
  </si>
  <si>
    <t>F1C726</t>
  </si>
  <si>
    <t>F1C7D0_PERFV</t>
  </si>
  <si>
    <t>F1C7D0</t>
  </si>
  <si>
    <t>F1KSM7_ASCSU</t>
  </si>
  <si>
    <t>F1KSM7</t>
  </si>
  <si>
    <t>F1LRG3_RAT</t>
  </si>
  <si>
    <t>F1LRG3</t>
  </si>
  <si>
    <t>F1LZQ9_RAT</t>
  </si>
  <si>
    <t>F1LZQ9</t>
  </si>
  <si>
    <t>F1M671_RAT</t>
  </si>
  <si>
    <t>F1M671</t>
  </si>
  <si>
    <t>F1M8H8_RAT</t>
  </si>
  <si>
    <t>F1M8H8</t>
  </si>
  <si>
    <t>F1MJB7_BOVIN</t>
  </si>
  <si>
    <t>F1MJB7</t>
  </si>
  <si>
    <t>F1MNY4_BOVIN</t>
  </si>
  <si>
    <t>F1MNY4</t>
  </si>
  <si>
    <t>F1MRR1_BOVIN</t>
  </si>
  <si>
    <t>F1MRR1</t>
  </si>
  <si>
    <t>F1MTT3_BOVIN</t>
  </si>
  <si>
    <t>F1MTT3</t>
  </si>
  <si>
    <t>F1MZ64_BOVIN</t>
  </si>
  <si>
    <t>F1MZ64</t>
  </si>
  <si>
    <t>F1MZD6_BOVIN</t>
  </si>
  <si>
    <t>F1MZD6</t>
  </si>
  <si>
    <t>F1N8N0_CHICK</t>
  </si>
  <si>
    <t>F1N8N0</t>
  </si>
  <si>
    <t>F1NAF1_CHICK</t>
  </si>
  <si>
    <t>F1NAF1</t>
  </si>
  <si>
    <t>F1NBA7_CHICK</t>
  </si>
  <si>
    <t>F1NBA7</t>
  </si>
  <si>
    <t>F1NDZ8_CHICK</t>
  </si>
  <si>
    <t>F1NDZ8</t>
  </si>
  <si>
    <t>F1NEB3_CHICK</t>
  </si>
  <si>
    <t>F1NEB3</t>
  </si>
  <si>
    <t>F1NHI7_CHICK</t>
  </si>
  <si>
    <t>F1NHI7</t>
  </si>
  <si>
    <t>F1NIS5_CHICK</t>
  </si>
  <si>
    <t>F1NIS5</t>
  </si>
  <si>
    <t>F1NML5_CHICK</t>
  </si>
  <si>
    <t>F1NML5</t>
  </si>
  <si>
    <t>F1NTF3_CHICK</t>
  </si>
  <si>
    <t>F1NTF3</t>
  </si>
  <si>
    <t>F1NTX4_CHICK</t>
  </si>
  <si>
    <t>F1NTX4</t>
  </si>
  <si>
    <t>F1NVZ2_CHICK</t>
  </si>
  <si>
    <t>F1NVZ2</t>
  </si>
  <si>
    <t>F1NWX6_CHICK</t>
  </si>
  <si>
    <t>F1NWX6</t>
  </si>
  <si>
    <t>F1NXV6_CHICK</t>
  </si>
  <si>
    <t>F1NXV6</t>
  </si>
  <si>
    <t>F1NYX5_CHICK</t>
  </si>
  <si>
    <t>F1NYX5</t>
  </si>
  <si>
    <t>F1P302_CHICK</t>
  </si>
  <si>
    <t>F1P302</t>
  </si>
  <si>
    <t>F1P5F4_CHICK</t>
  </si>
  <si>
    <t>F1P5F4</t>
  </si>
  <si>
    <t>F1PAF3_CANFA</t>
  </si>
  <si>
    <t>F1PAF3</t>
  </si>
  <si>
    <t>F1PBP2_CANFA</t>
  </si>
  <si>
    <t>F1PBP2</t>
  </si>
  <si>
    <t>F1PCF1_CANFA</t>
  </si>
  <si>
    <t>F1PCF1</t>
  </si>
  <si>
    <t>F1PIX7_CANFA</t>
  </si>
  <si>
    <t>F1PIX7</t>
  </si>
  <si>
    <t>F1PNN5_CANFA</t>
  </si>
  <si>
    <t>F1PNN5</t>
  </si>
  <si>
    <t>F1PPY4_CANFA</t>
  </si>
  <si>
    <t>F1PPY4</t>
  </si>
  <si>
    <t>F1PSD7_CANFA</t>
  </si>
  <si>
    <t>F1PSD7</t>
  </si>
  <si>
    <t>F1PWD6_CANFA</t>
  </si>
  <si>
    <t>F1PWD6</t>
  </si>
  <si>
    <t>F1PWE1_CANFA</t>
  </si>
  <si>
    <t>F1PWE1</t>
  </si>
  <si>
    <t>F1Q1K9_CANFA</t>
  </si>
  <si>
    <t>F1Q1K9</t>
  </si>
  <si>
    <t>F1Q421_CANFA</t>
  </si>
  <si>
    <t>F1Q421</t>
  </si>
  <si>
    <t>F1Q890_DANRE</t>
  </si>
  <si>
    <t>F1Q890</t>
  </si>
  <si>
    <t>F1QB55_DANRE</t>
  </si>
  <si>
    <t>F1QB55</t>
  </si>
  <si>
    <t>F1QB78_DANRE</t>
  </si>
  <si>
    <t>F1QB78</t>
  </si>
  <si>
    <t>F1QBZ8_DANRE</t>
  </si>
  <si>
    <t>F1QBZ8</t>
  </si>
  <si>
    <t>F1QGQ1_DANRE</t>
  </si>
  <si>
    <t>F1QGQ1</t>
  </si>
  <si>
    <t>F1QKB5_DANRE</t>
  </si>
  <si>
    <t>F1QKB5</t>
  </si>
  <si>
    <t>PB006310</t>
  </si>
  <si>
    <t>F1QM24_DANRE</t>
  </si>
  <si>
    <t>F1QM24</t>
  </si>
  <si>
    <t>F1QW12_DANRE</t>
  </si>
  <si>
    <t>F1QW12</t>
  </si>
  <si>
    <t>F1QW52_DANRE</t>
  </si>
  <si>
    <t>F1QW52</t>
  </si>
  <si>
    <t>F1QX88_DANRE</t>
  </si>
  <si>
    <t>F1QX88</t>
  </si>
  <si>
    <t>F1R704_DANRE</t>
  </si>
  <si>
    <t>F1R704</t>
  </si>
  <si>
    <t>F1RBD6_DANRE</t>
  </si>
  <si>
    <t>F1RBD6</t>
  </si>
  <si>
    <t>F1RCV9_DANRE</t>
  </si>
  <si>
    <t>F1RCV9</t>
  </si>
  <si>
    <t>F1REK1_DANRE</t>
  </si>
  <si>
    <t>F1REK1</t>
  </si>
  <si>
    <t>F1RFJ0_PIG</t>
  </si>
  <si>
    <t>F1RFJ0</t>
  </si>
  <si>
    <t>F1RN06_PIG</t>
  </si>
  <si>
    <t>F1RN06</t>
  </si>
  <si>
    <t>F1RPC1_PIG</t>
  </si>
  <si>
    <t>F1RPC1</t>
  </si>
  <si>
    <t>F1S153_PIG</t>
  </si>
  <si>
    <t>F1S153</t>
  </si>
  <si>
    <t>F1S5J5_PIG</t>
  </si>
  <si>
    <t>F1S5J5</t>
  </si>
  <si>
    <t>F1S815_PIG</t>
  </si>
  <si>
    <t>F1S815</t>
  </si>
  <si>
    <t>F1S8N1_PIG</t>
  </si>
  <si>
    <t>F1S8N1</t>
  </si>
  <si>
    <t>F1SB81_PIG</t>
  </si>
  <si>
    <t>F1SB81</t>
  </si>
  <si>
    <t>F1SB83_PIG</t>
  </si>
  <si>
    <t>F1SB83</t>
  </si>
  <si>
    <t>F1SB93_PIG</t>
  </si>
  <si>
    <t>F1SB93</t>
  </si>
  <si>
    <t>F1SE20_PIG</t>
  </si>
  <si>
    <t>F1SE20</t>
  </si>
  <si>
    <t>F1SIA7_PIG</t>
  </si>
  <si>
    <t>F1SIA7</t>
  </si>
  <si>
    <t>F1SIA8_PIG</t>
  </si>
  <si>
    <t>F1SIA8</t>
  </si>
  <si>
    <t>F1SIB0_PIG</t>
  </si>
  <si>
    <t>F1SIB0</t>
  </si>
  <si>
    <t>F1SIB1_PIG</t>
  </si>
  <si>
    <t>F1SIB1</t>
  </si>
  <si>
    <t>F1SPS6_PIG</t>
  </si>
  <si>
    <t>F1SPS6</t>
  </si>
  <si>
    <t>F1SU38_PIG</t>
  </si>
  <si>
    <t>F1SU38</t>
  </si>
  <si>
    <t>F2U822_SALS5</t>
  </si>
  <si>
    <t>F2U822</t>
  </si>
  <si>
    <t>F2UAE4_SALS5</t>
  </si>
  <si>
    <t>F2UAE4</t>
  </si>
  <si>
    <t>PB127299</t>
  </si>
  <si>
    <t>PB264671</t>
  </si>
  <si>
    <t>PF00020</t>
  </si>
  <si>
    <t>PF00020.13 TNFR/NGFR cysteine-rich region</t>
  </si>
  <si>
    <t>F2UC53_SALS5</t>
  </si>
  <si>
    <t>F2UC53</t>
  </si>
  <si>
    <t>PB112398</t>
  </si>
  <si>
    <t>PB018031</t>
  </si>
  <si>
    <t>PB538825</t>
  </si>
  <si>
    <t>PB072163</t>
  </si>
  <si>
    <t>PB009922</t>
  </si>
  <si>
    <t>F2UJ71_SALS5</t>
  </si>
  <si>
    <t>F2UJ71</t>
  </si>
  <si>
    <t>PB193709</t>
  </si>
  <si>
    <t>PB021078</t>
  </si>
  <si>
    <t>PB031699</t>
  </si>
  <si>
    <t>PB422354</t>
  </si>
  <si>
    <t>F2USL9_SALS5</t>
  </si>
  <si>
    <t>F2USL9</t>
  </si>
  <si>
    <t>PB538957</t>
  </si>
  <si>
    <t>F4W9T8_ACREC</t>
  </si>
  <si>
    <t>F4W9T8</t>
  </si>
  <si>
    <t>F4WNQ5_ACREC</t>
  </si>
  <si>
    <t>F4WNQ5</t>
  </si>
  <si>
    <t>F4WYP9_ACREC</t>
  </si>
  <si>
    <t>F4WYP9</t>
  </si>
  <si>
    <t>F4X7R3_ACREC</t>
  </si>
  <si>
    <t>F4X7R3</t>
  </si>
  <si>
    <t>F5BZN7_9PERO</t>
  </si>
  <si>
    <t>F5BZN7</t>
  </si>
  <si>
    <t>F5H0W9_HUMAN</t>
  </si>
  <si>
    <t>F5H0W9</t>
  </si>
  <si>
    <t>F5H5M6_HUMAN</t>
  </si>
  <si>
    <t>F5H5M6</t>
  </si>
  <si>
    <t>F6PKU7_XENTR</t>
  </si>
  <si>
    <t>F6PKU7</t>
  </si>
  <si>
    <t>F6PPC9_MONDO</t>
  </si>
  <si>
    <t>F6PPC9</t>
  </si>
  <si>
    <t>F6PUP9_CIOIN</t>
  </si>
  <si>
    <t>F6PUP9</t>
  </si>
  <si>
    <t>F6PYR3_CALJA</t>
  </si>
  <si>
    <t>F6PYR3</t>
  </si>
  <si>
    <t>F6Q961_CALJA</t>
  </si>
  <si>
    <t>F6Q961</t>
  </si>
  <si>
    <t>F6QU36_CALJA</t>
  </si>
  <si>
    <t>F6QU36</t>
  </si>
  <si>
    <t>F6QU43_MONDO</t>
  </si>
  <si>
    <t>F6QU43</t>
  </si>
  <si>
    <t>F6QU78_CALJA</t>
  </si>
  <si>
    <t>F6QU78</t>
  </si>
  <si>
    <t>F6RDI3_MONDO</t>
  </si>
  <si>
    <t>F6RDI3</t>
  </si>
  <si>
    <t>F6RUP2_MACMU</t>
  </si>
  <si>
    <t>F6RUP2</t>
  </si>
  <si>
    <t>F6S185_MOUSE</t>
  </si>
  <si>
    <t>F6S185</t>
  </si>
  <si>
    <t>F6S5L7_CALJA</t>
  </si>
  <si>
    <t>F6S5L7</t>
  </si>
  <si>
    <t>F6S6F0_MONDO</t>
  </si>
  <si>
    <t>F6S6F0</t>
  </si>
  <si>
    <t>F6SS10_CIOIN</t>
  </si>
  <si>
    <t>F6SS10</t>
  </si>
  <si>
    <t>F6SXE0_ORNAN</t>
  </si>
  <si>
    <t>F6SXE0</t>
  </si>
  <si>
    <t>F6SXY3_ORNAN</t>
  </si>
  <si>
    <t>F6SXY3</t>
  </si>
  <si>
    <t>F6T6N3_CALJA</t>
  </si>
  <si>
    <t>F6T6N3</t>
  </si>
  <si>
    <t>F6TCY4_CIOIN</t>
  </si>
  <si>
    <t>F6TCY4</t>
  </si>
  <si>
    <t>F6TD87_CIOIN</t>
  </si>
  <si>
    <t>F6TD87</t>
  </si>
  <si>
    <t>F6TGG2_HORSE</t>
  </si>
  <si>
    <t>F6TGG2</t>
  </si>
  <si>
    <t>F6TUX3_CALJA</t>
  </si>
  <si>
    <t>F6TUX3</t>
  </si>
  <si>
    <t>F6U1X2_MACMU</t>
  </si>
  <si>
    <t>F6U1X2</t>
  </si>
  <si>
    <t>F6U1Y9_MACMU</t>
  </si>
  <si>
    <t>F6U1Y9</t>
  </si>
  <si>
    <t>F6UAP1_XENTR</t>
  </si>
  <si>
    <t>F6UAP1</t>
  </si>
  <si>
    <t>F6UAY1_CALJA</t>
  </si>
  <si>
    <t>F6UAY1</t>
  </si>
  <si>
    <t>F6UNX7_HORSE</t>
  </si>
  <si>
    <t>F6UNX7</t>
  </si>
  <si>
    <t>F6UQB2_MONDO</t>
  </si>
  <si>
    <t>F6UQB2</t>
  </si>
  <si>
    <t>F6URH3_CALJA</t>
  </si>
  <si>
    <t>F6URH3</t>
  </si>
  <si>
    <t>F6USP9_HORSE</t>
  </si>
  <si>
    <t>F6USP9</t>
  </si>
  <si>
    <t>F6UXZ6_ORNAN</t>
  </si>
  <si>
    <t>F6UXZ6</t>
  </si>
  <si>
    <t>F6UY06_ORNAN</t>
  </si>
  <si>
    <t>F6UY06</t>
  </si>
  <si>
    <t>F6UY21_MONDO</t>
  </si>
  <si>
    <t>F6UY21</t>
  </si>
  <si>
    <t>F6V5Z7_XENTR</t>
  </si>
  <si>
    <t>F6V5Z7</t>
  </si>
  <si>
    <t>F6V6T7_CIOIN</t>
  </si>
  <si>
    <t>F6V6T7</t>
  </si>
  <si>
    <t>F6VTB4_ORNAN</t>
  </si>
  <si>
    <t>F6VTB4</t>
  </si>
  <si>
    <t>F6VXW1_XENTR</t>
  </si>
  <si>
    <t>F6VXW1</t>
  </si>
  <si>
    <t>F6VZ73_HORSE</t>
  </si>
  <si>
    <t>F6VZ73</t>
  </si>
  <si>
    <t>F6WJI2_ORNAN</t>
  </si>
  <si>
    <t>F6WJI2</t>
  </si>
  <si>
    <t>F6WJJ8_ORNAN</t>
  </si>
  <si>
    <t>F6WJJ8</t>
  </si>
  <si>
    <t>PB009053</t>
  </si>
  <si>
    <t>F6WLH2_MOUSE</t>
  </si>
  <si>
    <t>F6WLH2</t>
  </si>
  <si>
    <t>F6WLX8_MONDO</t>
  </si>
  <si>
    <t>F6WLX8</t>
  </si>
  <si>
    <t>F6WLY7_MONDO</t>
  </si>
  <si>
    <t>F6WLY7</t>
  </si>
  <si>
    <t>F6WN60_CALJA</t>
  </si>
  <si>
    <t>F6WN60</t>
  </si>
  <si>
    <t>F6WNV6_XENTR</t>
  </si>
  <si>
    <t>F6WNV6</t>
  </si>
  <si>
    <t>F6WQF1_XENTR</t>
  </si>
  <si>
    <t>F6WQF1</t>
  </si>
  <si>
    <t>F6X4X5_MONDO</t>
  </si>
  <si>
    <t>F6X4X5</t>
  </si>
  <si>
    <t>F6X6P0_CIOIN</t>
  </si>
  <si>
    <t>F6X6P0</t>
  </si>
  <si>
    <t>F6X9J2_XENTR</t>
  </si>
  <si>
    <t>F6X9J2</t>
  </si>
  <si>
    <t>F6XCY2_HORSE</t>
  </si>
  <si>
    <t>F6XCY2</t>
  </si>
  <si>
    <t>F6XLJ0_CIOIN</t>
  </si>
  <si>
    <t>F6XLJ0</t>
  </si>
  <si>
    <t>F6XM86_MONDO</t>
  </si>
  <si>
    <t>F6XM86</t>
  </si>
  <si>
    <t>F6XQI6_XENTR</t>
  </si>
  <si>
    <t>F6XQI6</t>
  </si>
  <si>
    <t>F6XU73_HORSE</t>
  </si>
  <si>
    <t>F6XU73</t>
  </si>
  <si>
    <t>F6Y056_MONDO</t>
  </si>
  <si>
    <t>F6Y056</t>
  </si>
  <si>
    <t>F6Y0F0_MONDO</t>
  </si>
  <si>
    <t>F6Y0F0</t>
  </si>
  <si>
    <t>F6YDV7_MACMU</t>
  </si>
  <si>
    <t>F6YDV7</t>
  </si>
  <si>
    <t>F6YDX7_MACMU</t>
  </si>
  <si>
    <t>F6YDX7</t>
  </si>
  <si>
    <t>F6YGA4_XENTR</t>
  </si>
  <si>
    <t>F6YGA4</t>
  </si>
  <si>
    <t>F6YGB4_XENTR</t>
  </si>
  <si>
    <t>F6YGB4</t>
  </si>
  <si>
    <t>F6Z3M2_MACMU</t>
  </si>
  <si>
    <t>F6Z3M2</t>
  </si>
  <si>
    <t>F6Z3N1_MACMU</t>
  </si>
  <si>
    <t>F6Z3N1</t>
  </si>
  <si>
    <t>F6Z4E6_CIOIN</t>
  </si>
  <si>
    <t>F6Z4E6</t>
  </si>
  <si>
    <t>F6Z5X3_CALJA</t>
  </si>
  <si>
    <t>F6Z5X3</t>
  </si>
  <si>
    <t>F6Z5Y8_CALJA</t>
  </si>
  <si>
    <t>F6Z5Y8</t>
  </si>
  <si>
    <t>F6Z636_CALJA</t>
  </si>
  <si>
    <t>F6Z636</t>
  </si>
  <si>
    <t>F6ZE07_ORNAN</t>
  </si>
  <si>
    <t>F6ZE07</t>
  </si>
  <si>
    <t>F6ZE17_ORNAN</t>
  </si>
  <si>
    <t>F6ZE17</t>
  </si>
  <si>
    <t>F6ZJB2_XENTR</t>
  </si>
  <si>
    <t>F6ZJB2</t>
  </si>
  <si>
    <t>F6ZMX8_CALJA</t>
  </si>
  <si>
    <t>F6ZMX8</t>
  </si>
  <si>
    <t>F6ZWI6_HORSE</t>
  </si>
  <si>
    <t>F6ZWI6</t>
  </si>
  <si>
    <t>F7A271_XENTR</t>
  </si>
  <si>
    <t>F7A271</t>
  </si>
  <si>
    <t>F7A5F6_MACMU</t>
  </si>
  <si>
    <t>F7A5F6</t>
  </si>
  <si>
    <t>F7A5G3_MACMU</t>
  </si>
  <si>
    <t>F7A5G3</t>
  </si>
  <si>
    <t>F7AA32_CALJA</t>
  </si>
  <si>
    <t>F7AA32</t>
  </si>
  <si>
    <t>F7AB43_MONDO</t>
  </si>
  <si>
    <t>F7AB43</t>
  </si>
  <si>
    <t>F7AR31_XENTR</t>
  </si>
  <si>
    <t>F7AR31</t>
  </si>
  <si>
    <t>F7B276_MOUSE</t>
  </si>
  <si>
    <t>F7B276</t>
  </si>
  <si>
    <t>F7B581_ORNAN</t>
  </si>
  <si>
    <t>F7B581</t>
  </si>
  <si>
    <t>F7B5A2_ORNAN</t>
  </si>
  <si>
    <t>F7B5A2</t>
  </si>
  <si>
    <t>F7B888_HORSE</t>
  </si>
  <si>
    <t>F7B888</t>
  </si>
  <si>
    <t>F7BFJ1_HORSE</t>
  </si>
  <si>
    <t>F7BFJ1</t>
  </si>
  <si>
    <t>F7BHR9_MACMU</t>
  </si>
  <si>
    <t>F7BHR9</t>
  </si>
  <si>
    <t>F7BHU2_MACMU</t>
  </si>
  <si>
    <t>F7BHU2</t>
  </si>
  <si>
    <t>F7BHV7_MACMU</t>
  </si>
  <si>
    <t>F7BHV7</t>
  </si>
  <si>
    <t>F7BK76_HORSE</t>
  </si>
  <si>
    <t>F7BK76</t>
  </si>
  <si>
    <t>F7BT48_HORSE</t>
  </si>
  <si>
    <t>F7BT48</t>
  </si>
  <si>
    <t>F7BWJ5_XENTR</t>
  </si>
  <si>
    <t>F7BWJ5</t>
  </si>
  <si>
    <t>PB013779</t>
  </si>
  <si>
    <t>F7C7I7_XENTR</t>
  </si>
  <si>
    <t>F7C7I7</t>
  </si>
  <si>
    <t>F7CC91_MACMU</t>
  </si>
  <si>
    <t>F7CC91</t>
  </si>
  <si>
    <t>F7CHB6_MACMU</t>
  </si>
  <si>
    <t>F7CHB6</t>
  </si>
  <si>
    <t>F7CKH4_CALJA</t>
  </si>
  <si>
    <t>F7CKH4</t>
  </si>
  <si>
    <t>F7CM40_ORNAN</t>
  </si>
  <si>
    <t>F7CM40</t>
  </si>
  <si>
    <t>F7CM56_ORNAN</t>
  </si>
  <si>
    <t>F7CM56</t>
  </si>
  <si>
    <t>F7CNM1_MACMU</t>
  </si>
  <si>
    <t>F7CNM1</t>
  </si>
  <si>
    <t>F7CNN6_MACMU</t>
  </si>
  <si>
    <t>F7CNN6</t>
  </si>
  <si>
    <t>F7CP37_MONDO</t>
  </si>
  <si>
    <t>F7CP37</t>
  </si>
  <si>
    <t>F7CP44_MONDO</t>
  </si>
  <si>
    <t>F7CP44</t>
  </si>
  <si>
    <t>F7CSQ9_MONDO</t>
  </si>
  <si>
    <t>F7CSQ9</t>
  </si>
  <si>
    <t>F7D1Z4_CALJA</t>
  </si>
  <si>
    <t>F7D1Z4</t>
  </si>
  <si>
    <t>F7D7L1_MONDO</t>
  </si>
  <si>
    <t>F7D7L1</t>
  </si>
  <si>
    <t>F7DAC5_MACMU</t>
  </si>
  <si>
    <t>F7DAC5</t>
  </si>
  <si>
    <t>F7DGR1_HORSE</t>
  </si>
  <si>
    <t>F7DGR1</t>
  </si>
  <si>
    <t>F7DH19_MACMU</t>
  </si>
  <si>
    <t>F7DH19</t>
  </si>
  <si>
    <t>PB005353</t>
  </si>
  <si>
    <t>F7DIF3_HORSE</t>
  </si>
  <si>
    <t>F7DIF3</t>
  </si>
  <si>
    <t>F7DZF6_MACMU</t>
  </si>
  <si>
    <t>F7DZF6</t>
  </si>
  <si>
    <t>F7EDL5_CALJA</t>
  </si>
  <si>
    <t>F7EDL5</t>
  </si>
  <si>
    <t>F7EDW8_XENTR</t>
  </si>
  <si>
    <t>F7EDW8</t>
  </si>
  <si>
    <t>F7EED3_CALJA</t>
  </si>
  <si>
    <t>F7EED3</t>
  </si>
  <si>
    <t>F7EEP3_CALJA</t>
  </si>
  <si>
    <t>F7EEP3</t>
  </si>
  <si>
    <t>F7EPJ4_MONDO</t>
  </si>
  <si>
    <t>F7EPJ4</t>
  </si>
  <si>
    <t>F7ERX9_CALJA</t>
  </si>
  <si>
    <t>F7ERX9</t>
  </si>
  <si>
    <t>F7EVL1_CALJA</t>
  </si>
  <si>
    <t>F7EVL1</t>
  </si>
  <si>
    <t>F7F243_MONDO</t>
  </si>
  <si>
    <t>F7F243</t>
  </si>
  <si>
    <t>F7F8I0_ORNAN</t>
  </si>
  <si>
    <t>F7F8I0</t>
  </si>
  <si>
    <t>F7F8I6_ORNAN</t>
  </si>
  <si>
    <t>F7F8I6</t>
  </si>
  <si>
    <t>F7F8J2_ORNAN</t>
  </si>
  <si>
    <t>F7F8J2</t>
  </si>
  <si>
    <t>F7FIC8_MACMU</t>
  </si>
  <si>
    <t>F7FIC8</t>
  </si>
  <si>
    <t>F7FPV8_MACMU</t>
  </si>
  <si>
    <t>F7FPV8</t>
  </si>
  <si>
    <t>F7FSH7_ORNAN</t>
  </si>
  <si>
    <t>F7FSH7</t>
  </si>
  <si>
    <t>F7FSI1_ORNAN</t>
  </si>
  <si>
    <t>F7FSI1</t>
  </si>
  <si>
    <t>F7FW68_MONDO</t>
  </si>
  <si>
    <t>F7FW68</t>
  </si>
  <si>
    <t>F7FX81_ORNAN</t>
  </si>
  <si>
    <t>F7FX81</t>
  </si>
  <si>
    <t>F7FXQ3_MONDO</t>
  </si>
  <si>
    <t>F7FXQ3</t>
  </si>
  <si>
    <t>F7FXQ7_MONDO</t>
  </si>
  <si>
    <t>F7FXQ7</t>
  </si>
  <si>
    <t>F7FY72_MACMU</t>
  </si>
  <si>
    <t>F7FY72</t>
  </si>
  <si>
    <t>F7G1K1_MONDO</t>
  </si>
  <si>
    <t>F7G1K1</t>
  </si>
  <si>
    <t>F7GKJ7_CALJA</t>
  </si>
  <si>
    <t>F7GKJ7</t>
  </si>
  <si>
    <t>F7GLG8_MACMU</t>
  </si>
  <si>
    <t>F7GLG8</t>
  </si>
  <si>
    <t>F7GS65_CALJA</t>
  </si>
  <si>
    <t>F7GS65</t>
  </si>
  <si>
    <t>F7GT08_MACMU</t>
  </si>
  <si>
    <t>F7GT08</t>
  </si>
  <si>
    <t>F7GT59_MACMU</t>
  </si>
  <si>
    <t>F7GT59</t>
  </si>
  <si>
    <t>F7HFW4_CALJA</t>
  </si>
  <si>
    <t>F7HFW4</t>
  </si>
  <si>
    <t>F7HGE5_CALJA</t>
  </si>
  <si>
    <t>F7HGE5</t>
  </si>
  <si>
    <t>F7HV58_CALJA</t>
  </si>
  <si>
    <t>F7HV58</t>
  </si>
  <si>
    <t>F7HV90_CALJA</t>
  </si>
  <si>
    <t>F7HV90</t>
  </si>
  <si>
    <t>F7HV91_CALJA</t>
  </si>
  <si>
    <t>F7HV91</t>
  </si>
  <si>
    <t>F7HV92_CALJA</t>
  </si>
  <si>
    <t>F7HV92</t>
  </si>
  <si>
    <t>F7HXM8_CALJA</t>
  </si>
  <si>
    <t>F7HXM8</t>
  </si>
  <si>
    <t>F7HZY5_CALJA</t>
  </si>
  <si>
    <t>F7HZY5</t>
  </si>
  <si>
    <t>F7HZZ4_CALJA</t>
  </si>
  <si>
    <t>F7HZZ4</t>
  </si>
  <si>
    <t>F7I5U9_CALJA</t>
  </si>
  <si>
    <t>F7I5U9</t>
  </si>
  <si>
    <t>F7I6E0_CALJA</t>
  </si>
  <si>
    <t>F7I6E0</t>
  </si>
  <si>
    <t>F7I810_CALJA</t>
  </si>
  <si>
    <t>F7I810</t>
  </si>
  <si>
    <t>F7I8A8_CALJA</t>
  </si>
  <si>
    <t>F7I8A8</t>
  </si>
  <si>
    <t>F7IK53_CALJA</t>
  </si>
  <si>
    <t>F7IK53</t>
  </si>
  <si>
    <t>F8W2G8_DANRE</t>
  </si>
  <si>
    <t>F8W2G8</t>
  </si>
  <si>
    <t>FA12_BOVIN</t>
  </si>
  <si>
    <t>P98140</t>
  </si>
  <si>
    <t>FA12_CAVPO</t>
  </si>
  <si>
    <t>Q04962</t>
  </si>
  <si>
    <t>FA12_HUMAN</t>
  </si>
  <si>
    <t>P00748</t>
  </si>
  <si>
    <t>FA12_MOUSE</t>
  </si>
  <si>
    <t>Q80YC5</t>
  </si>
  <si>
    <t>FA12_PIG</t>
  </si>
  <si>
    <t>O97507</t>
  </si>
  <si>
    <t>FA12_RAT</t>
  </si>
  <si>
    <t>D3ZTE0</t>
  </si>
  <si>
    <t>G0NE97_CAEBE</t>
  </si>
  <si>
    <t>G0NE97</t>
  </si>
  <si>
    <t>G0NY17_CAEBE</t>
  </si>
  <si>
    <t>G0NY17</t>
  </si>
  <si>
    <t>G0P5N7_CAEBE</t>
  </si>
  <si>
    <t>G0P5N7</t>
  </si>
  <si>
    <t>G1K286_CANFA</t>
  </si>
  <si>
    <t>G1K286</t>
  </si>
  <si>
    <t>G1K900_ANOCA</t>
  </si>
  <si>
    <t>G1K900</t>
  </si>
  <si>
    <t>G1KBV2_ANOCA</t>
  </si>
  <si>
    <t>G1KBV2</t>
  </si>
  <si>
    <t>G1KCA5_ANOCA</t>
  </si>
  <si>
    <t>G1KCA5</t>
  </si>
  <si>
    <t>G1KF85_ANOCA</t>
  </si>
  <si>
    <t>G1KF85</t>
  </si>
  <si>
    <t>G1KHM7_ANOCA</t>
  </si>
  <si>
    <t>G1KHM7</t>
  </si>
  <si>
    <t>G1KIB0_ANOCA</t>
  </si>
  <si>
    <t>G1KIB0</t>
  </si>
  <si>
    <t>G1KNL2_ANOCA</t>
  </si>
  <si>
    <t>G1KNL2</t>
  </si>
  <si>
    <t>G1KP66_ANOCA</t>
  </si>
  <si>
    <t>G1KP66</t>
  </si>
  <si>
    <t>G1LFI3_AILME</t>
  </si>
  <si>
    <t>G1LFI3</t>
  </si>
  <si>
    <t>G1LK81_AILME</t>
  </si>
  <si>
    <t>G1LK81</t>
  </si>
  <si>
    <t>G1LKJ6_AILME</t>
  </si>
  <si>
    <t>G1LKJ6</t>
  </si>
  <si>
    <t>G1LP41_AILME</t>
  </si>
  <si>
    <t>G1LP41</t>
  </si>
  <si>
    <t>G1LP87_AILME</t>
  </si>
  <si>
    <t>G1LP87</t>
  </si>
  <si>
    <t>G1M174_AILME</t>
  </si>
  <si>
    <t>G1M174</t>
  </si>
  <si>
    <t>G1M194_AILME</t>
  </si>
  <si>
    <t>G1M194</t>
  </si>
  <si>
    <t>G1M8F9_AILME</t>
  </si>
  <si>
    <t>G1M8F9</t>
  </si>
  <si>
    <t>G1M988_AILME</t>
  </si>
  <si>
    <t>G1M988</t>
  </si>
  <si>
    <t>G1MA30_AILME</t>
  </si>
  <si>
    <t>G1MA30</t>
  </si>
  <si>
    <t>G1MA38_AILME</t>
  </si>
  <si>
    <t>G1MA38</t>
  </si>
  <si>
    <t>G1MBX3_AILME</t>
  </si>
  <si>
    <t>G1MBX3</t>
  </si>
  <si>
    <t>G1MDT1_AILME</t>
  </si>
  <si>
    <t>G1MDT1</t>
  </si>
  <si>
    <t>G1ME57_AILME</t>
  </si>
  <si>
    <t>G1ME57</t>
  </si>
  <si>
    <t>G1MG72_AILME</t>
  </si>
  <si>
    <t>G1MG72</t>
  </si>
  <si>
    <t>G1MII5_AILME</t>
  </si>
  <si>
    <t>G1MII5</t>
  </si>
  <si>
    <t>G1MVL1_MELGA</t>
  </si>
  <si>
    <t>G1MVL1</t>
  </si>
  <si>
    <t>G1MVV6_MELGA</t>
  </si>
  <si>
    <t>G1MVV6</t>
  </si>
  <si>
    <t>G1N219_MELGA</t>
  </si>
  <si>
    <t>G1N219</t>
  </si>
  <si>
    <t>G1N3G3_MELGA</t>
  </si>
  <si>
    <t>G1N3G3</t>
  </si>
  <si>
    <t>G1N420_MELGA</t>
  </si>
  <si>
    <t>G1N420</t>
  </si>
  <si>
    <t>G1N5U2_MELGA</t>
  </si>
  <si>
    <t>G1N5U2</t>
  </si>
  <si>
    <t>G1NEM6_MELGA</t>
  </si>
  <si>
    <t>G1NEM6</t>
  </si>
  <si>
    <t>G1NEQ1_MELGA</t>
  </si>
  <si>
    <t>G1NEQ1</t>
  </si>
  <si>
    <t>G1NGW2_MELGA</t>
  </si>
  <si>
    <t>G1NGW2</t>
  </si>
  <si>
    <t>G1NIF9_MELGA</t>
  </si>
  <si>
    <t>G1NIF9</t>
  </si>
  <si>
    <t>G1NJS7_MELGA</t>
  </si>
  <si>
    <t>G1NJS7</t>
  </si>
  <si>
    <t>G1NWV8_MYOLU</t>
  </si>
  <si>
    <t>G1NWV8</t>
  </si>
  <si>
    <t>G1P0Y7_MYOLU</t>
  </si>
  <si>
    <t>G1P0Y7</t>
  </si>
  <si>
    <t>G1PDW0_MYOLU</t>
  </si>
  <si>
    <t>G1PDW0</t>
  </si>
  <si>
    <t>G1PET8_MYOLU</t>
  </si>
  <si>
    <t>G1PET8</t>
  </si>
  <si>
    <t>G1PG24_MYOLU</t>
  </si>
  <si>
    <t>G1PG24</t>
  </si>
  <si>
    <t>G1PG79_MYOLU</t>
  </si>
  <si>
    <t>G1PG79</t>
  </si>
  <si>
    <t>G1PGD5_MYOLU</t>
  </si>
  <si>
    <t>G1PGD5</t>
  </si>
  <si>
    <t>G1PJL4_MYOLU</t>
  </si>
  <si>
    <t>G1PJL4</t>
  </si>
  <si>
    <t>G1PLC6_MYOLU</t>
  </si>
  <si>
    <t>G1PLC6</t>
  </si>
  <si>
    <t>G1PXB6_MYOLU</t>
  </si>
  <si>
    <t>G1PXB6</t>
  </si>
  <si>
    <t>G1Q2M7_MYOLU</t>
  </si>
  <si>
    <t>G1Q2M7</t>
  </si>
  <si>
    <t>G1Q6A3_MYOLU</t>
  </si>
  <si>
    <t>G1Q6A3</t>
  </si>
  <si>
    <t>G1QGF3_MYOLU</t>
  </si>
  <si>
    <t>G1QGF3</t>
  </si>
  <si>
    <t>G1QHH9_NOMLE</t>
  </si>
  <si>
    <t>G1QHH9</t>
  </si>
  <si>
    <t>G1QHZ7_NOMLE</t>
  </si>
  <si>
    <t>G1QHZ7</t>
  </si>
  <si>
    <t>G1QHZ8_NOMLE</t>
  </si>
  <si>
    <t>G1QHZ8</t>
  </si>
  <si>
    <t>G1QQB8_NOMLE</t>
  </si>
  <si>
    <t>G1QQB8</t>
  </si>
  <si>
    <t>G1QWH9_NOMLE</t>
  </si>
  <si>
    <t>G1QWH9</t>
  </si>
  <si>
    <t>G1R5A0_NOMLE</t>
  </si>
  <si>
    <t>G1R5A0</t>
  </si>
  <si>
    <t>G1RC72_NOMLE</t>
  </si>
  <si>
    <t>G1RC72</t>
  </si>
  <si>
    <t>G1REB5_NOMLE</t>
  </si>
  <si>
    <t>G1REB5</t>
  </si>
  <si>
    <t>G1RKX8_NOMLE</t>
  </si>
  <si>
    <t>G1RKX8</t>
  </si>
  <si>
    <t>G1RQP9_NOMLE</t>
  </si>
  <si>
    <t>G1RQP9</t>
  </si>
  <si>
    <t>G1RQS0_NOMLE</t>
  </si>
  <si>
    <t>G1RQS0</t>
  </si>
  <si>
    <t>G1RVB3_NOMLE</t>
  </si>
  <si>
    <t>G1RVB3</t>
  </si>
  <si>
    <t>G1RXL8_NOMLE</t>
  </si>
  <si>
    <t>G1RXL8</t>
  </si>
  <si>
    <t>G1RYM7_NOMLE</t>
  </si>
  <si>
    <t>G1RYM7</t>
  </si>
  <si>
    <t>G1S1G6_NOMLE</t>
  </si>
  <si>
    <t>G1S1G6</t>
  </si>
  <si>
    <t>G1S4E2_NOMLE</t>
  </si>
  <si>
    <t>G1S4E2</t>
  </si>
  <si>
    <t>G1SFS6_RABIT</t>
  </si>
  <si>
    <t>G1SFS6</t>
  </si>
  <si>
    <t>G1SHA5_RABIT</t>
  </si>
  <si>
    <t>G1SHA5</t>
  </si>
  <si>
    <t>G1SIB7_RABIT</t>
  </si>
  <si>
    <t>G1SIB7</t>
  </si>
  <si>
    <t>G1SJ50_RABIT</t>
  </si>
  <si>
    <t>G1SJ50</t>
  </si>
  <si>
    <t>G1SMZ3_RABIT</t>
  </si>
  <si>
    <t>G1SMZ3</t>
  </si>
  <si>
    <t>G1SXR3_RABIT</t>
  </si>
  <si>
    <t>G1SXR3</t>
  </si>
  <si>
    <t>G1SYA6_RABIT</t>
  </si>
  <si>
    <t>G1SYA6</t>
  </si>
  <si>
    <t>G1T0F8_RABIT</t>
  </si>
  <si>
    <t>G1T0F8</t>
  </si>
  <si>
    <t>G1T5T4_RABIT</t>
  </si>
  <si>
    <t>G1T5T4</t>
  </si>
  <si>
    <t>G1TB36_RABIT</t>
  </si>
  <si>
    <t>G1TB36</t>
  </si>
  <si>
    <t>G1TBV9_RABIT</t>
  </si>
  <si>
    <t>G1TBV9</t>
  </si>
  <si>
    <t>G1TD56_RABIT</t>
  </si>
  <si>
    <t>G1TD56</t>
  </si>
  <si>
    <t>G1TG22_RABIT</t>
  </si>
  <si>
    <t>G1TG22</t>
  </si>
  <si>
    <t>G1TQY4_RABIT</t>
  </si>
  <si>
    <t>G1TQY4</t>
  </si>
  <si>
    <t>G1TV36_RABIT</t>
  </si>
  <si>
    <t>G1TV36</t>
  </si>
  <si>
    <t>G1U5L1_RABIT</t>
  </si>
  <si>
    <t>G1U5L1</t>
  </si>
  <si>
    <t>G1U623_RABIT</t>
  </si>
  <si>
    <t>G1U623</t>
  </si>
  <si>
    <t>G1U9Q9_RABIT</t>
  </si>
  <si>
    <t>G1U9Q9</t>
  </si>
  <si>
    <t>G3GWB1_CRIGR</t>
  </si>
  <si>
    <t>G3GWB1</t>
  </si>
  <si>
    <t>G3GWP9_CRIGR</t>
  </si>
  <si>
    <t>G3GWP9</t>
  </si>
  <si>
    <t>G3GYJ4_CRIGR</t>
  </si>
  <si>
    <t>G3GYJ4</t>
  </si>
  <si>
    <t>G3GZD0_CRIGR</t>
  </si>
  <si>
    <t>G3GZD0</t>
  </si>
  <si>
    <t>G3H172_CRIGR</t>
  </si>
  <si>
    <t>G3H172</t>
  </si>
  <si>
    <t>PF00235</t>
  </si>
  <si>
    <t>PF00235.14 Profilin</t>
  </si>
  <si>
    <t>G3H8F0_CRIGR</t>
  </si>
  <si>
    <t>G3H8F0</t>
  </si>
  <si>
    <t>G3HGQ6_CRIGR</t>
  </si>
  <si>
    <t>G3HGQ6</t>
  </si>
  <si>
    <t>G3HHH6_CRIGR</t>
  </si>
  <si>
    <t>G3HHH6</t>
  </si>
  <si>
    <t>PF04706</t>
  </si>
  <si>
    <t>PF04706.7 Dickkopf N-terminal cysteine-rich region</t>
  </si>
  <si>
    <t>G3HPQ5_CRIGR</t>
  </si>
  <si>
    <t>G3HPQ5</t>
  </si>
  <si>
    <t>G3II61_CRIGR</t>
  </si>
  <si>
    <t>G3II61</t>
  </si>
  <si>
    <t>G3MYR1_BOVIN</t>
  </si>
  <si>
    <t>G3MYR1</t>
  </si>
  <si>
    <t>G3N302_BOVIN</t>
  </si>
  <si>
    <t>G3N302</t>
  </si>
  <si>
    <t>G3N8R7_GASAC</t>
  </si>
  <si>
    <t>G3N8R7</t>
  </si>
  <si>
    <t>G3ND34_GASAC</t>
  </si>
  <si>
    <t>G3ND34</t>
  </si>
  <si>
    <t>G3NEP7_GASAC</t>
  </si>
  <si>
    <t>G3NEP7</t>
  </si>
  <si>
    <t>G3NHR1_GASAC</t>
  </si>
  <si>
    <t>G3NHR1</t>
  </si>
  <si>
    <t>G3NHR9_GASAC</t>
  </si>
  <si>
    <t>G3NHR9</t>
  </si>
  <si>
    <t>G3NJE0_GASAC</t>
  </si>
  <si>
    <t>G3NJE0</t>
  </si>
  <si>
    <t>G3NJE3_GASAC</t>
  </si>
  <si>
    <t>G3NJE3</t>
  </si>
  <si>
    <t>G3NKM4_GASAC</t>
  </si>
  <si>
    <t>G3NKM4</t>
  </si>
  <si>
    <t>G3NR28_GASAC</t>
  </si>
  <si>
    <t>G3NR28</t>
  </si>
  <si>
    <t>G3NR40_GASAC</t>
  </si>
  <si>
    <t>G3NR40</t>
  </si>
  <si>
    <t>G3NR48_GASAC</t>
  </si>
  <si>
    <t>G3NR48</t>
  </si>
  <si>
    <t>G3NTE4_GASAC</t>
  </si>
  <si>
    <t>G3NTE4</t>
  </si>
  <si>
    <t>G3NTF8_GASAC</t>
  </si>
  <si>
    <t>G3NTF8</t>
  </si>
  <si>
    <t>G3NU39_GASAC</t>
  </si>
  <si>
    <t>G3NU39</t>
  </si>
  <si>
    <t>G3NVJ9_GASAC</t>
  </si>
  <si>
    <t>G3NVJ9</t>
  </si>
  <si>
    <t>G3NVK9_GASAC</t>
  </si>
  <si>
    <t>G3NVK9</t>
  </si>
  <si>
    <t>G3P1M6_GASAC</t>
  </si>
  <si>
    <t>G3P1M6</t>
  </si>
  <si>
    <t>G3PGI4_GASAC</t>
  </si>
  <si>
    <t>G3PGI4</t>
  </si>
  <si>
    <t>G3PP24_GASAC</t>
  </si>
  <si>
    <t>G3PP24</t>
  </si>
  <si>
    <t>PB181934</t>
  </si>
  <si>
    <t>G3PRY9_GASAC</t>
  </si>
  <si>
    <t>G3PRY9</t>
  </si>
  <si>
    <t>G3PRZ3_GASAC</t>
  </si>
  <si>
    <t>G3PRZ3</t>
  </si>
  <si>
    <t>G3Q1R0_GASAC</t>
  </si>
  <si>
    <t>G3Q1R0</t>
  </si>
  <si>
    <t>G3Q1R1_GASAC</t>
  </si>
  <si>
    <t>G3Q1R1</t>
  </si>
  <si>
    <t>G3Q2K7_GASAC</t>
  </si>
  <si>
    <t>G3Q2K7</t>
  </si>
  <si>
    <t>G3Q2K8_GASAC</t>
  </si>
  <si>
    <t>G3Q2K8</t>
  </si>
  <si>
    <t>G3Q468_GASAC</t>
  </si>
  <si>
    <t>G3Q468</t>
  </si>
  <si>
    <t>G3Q470_GASAC</t>
  </si>
  <si>
    <t>G3Q470</t>
  </si>
  <si>
    <t>G3Q714_GASAC</t>
  </si>
  <si>
    <t>G3Q714</t>
  </si>
  <si>
    <t>G3Q8D9_GASAC</t>
  </si>
  <si>
    <t>G3Q8D9</t>
  </si>
  <si>
    <t>G3QFB3_GORGO</t>
  </si>
  <si>
    <t>G3QFB3</t>
  </si>
  <si>
    <t>G3QID4_GORGO</t>
  </si>
  <si>
    <t>G3QID4</t>
  </si>
  <si>
    <t>G3QIP4_GORGO</t>
  </si>
  <si>
    <t>G3QIP4</t>
  </si>
  <si>
    <t>G3QK11_GORGO</t>
  </si>
  <si>
    <t>G3QK11</t>
  </si>
  <si>
    <t>G3QLJ2_GORGO</t>
  </si>
  <si>
    <t>G3QLJ2</t>
  </si>
  <si>
    <t>G3QLL7_GORGO</t>
  </si>
  <si>
    <t>G3QLL7</t>
  </si>
  <si>
    <t>G3QQZ6_GORGO</t>
  </si>
  <si>
    <t>G3QQZ6</t>
  </si>
  <si>
    <t>G3QR65_GORGO</t>
  </si>
  <si>
    <t>G3QR65</t>
  </si>
  <si>
    <t>G3QVP5_GORGO</t>
  </si>
  <si>
    <t>G3QVP5</t>
  </si>
  <si>
    <t>G3R2I7_GORGO</t>
  </si>
  <si>
    <t>G3R2I7</t>
  </si>
  <si>
    <t>G3R460_GORGO</t>
  </si>
  <si>
    <t>G3R460</t>
  </si>
  <si>
    <t>G3R4W6_GORGO</t>
  </si>
  <si>
    <t>G3R4W6</t>
  </si>
  <si>
    <t>G3R6E8_GORGO</t>
  </si>
  <si>
    <t>G3R6E8</t>
  </si>
  <si>
    <t>G3R7F2_GORGO</t>
  </si>
  <si>
    <t>G3R7F2</t>
  </si>
  <si>
    <t>G3RD64_GORGO</t>
  </si>
  <si>
    <t>G3RD64</t>
  </si>
  <si>
    <t>G3RGY4_GORGO</t>
  </si>
  <si>
    <t>G3RGY4</t>
  </si>
  <si>
    <t>G3RJ15_GORGO</t>
  </si>
  <si>
    <t>G3RJ15</t>
  </si>
  <si>
    <t>G3RMM0_GORGO</t>
  </si>
  <si>
    <t>G3RMM0</t>
  </si>
  <si>
    <t>G3RNU9_GORGO</t>
  </si>
  <si>
    <t>G3RNU9</t>
  </si>
  <si>
    <t>G3RQN4_GORGO</t>
  </si>
  <si>
    <t>G3RQN4</t>
  </si>
  <si>
    <t>G3RU03_GORGO</t>
  </si>
  <si>
    <t>G3RU03</t>
  </si>
  <si>
    <t>G3RX75_GORGO</t>
  </si>
  <si>
    <t>G3RX75</t>
  </si>
  <si>
    <t>G3RXF7_GORGO</t>
  </si>
  <si>
    <t>G3RXF7</t>
  </si>
  <si>
    <t>G3S0E5_GORGO</t>
  </si>
  <si>
    <t>G3S0E5</t>
  </si>
  <si>
    <t>G3S0G7_GORGO</t>
  </si>
  <si>
    <t>G3S0G7</t>
  </si>
  <si>
    <t>G3S514_GORGO</t>
  </si>
  <si>
    <t>G3S514</t>
  </si>
  <si>
    <t>G3S9D6_GORGO</t>
  </si>
  <si>
    <t>G3S9D6</t>
  </si>
  <si>
    <t>G3SJZ1_GORGO</t>
  </si>
  <si>
    <t>G3SJZ1</t>
  </si>
  <si>
    <t>G3SPJ7_LOXAF</t>
  </si>
  <si>
    <t>G3SPJ7</t>
  </si>
  <si>
    <t>G3SR38_LOXAF</t>
  </si>
  <si>
    <t>G3SR38</t>
  </si>
  <si>
    <t>G3SSI7_LOXAF</t>
  </si>
  <si>
    <t>G3SSI7</t>
  </si>
  <si>
    <t>G3STW2_LOXAF</t>
  </si>
  <si>
    <t>G3STW2</t>
  </si>
  <si>
    <t>G3T023_LOXAF</t>
  </si>
  <si>
    <t>G3T023</t>
  </si>
  <si>
    <t>G3T2L2_LOXAF</t>
  </si>
  <si>
    <t>G3T2L2</t>
  </si>
  <si>
    <t>G3T453_LOXAF</t>
  </si>
  <si>
    <t>G3T453</t>
  </si>
  <si>
    <t>G3T547_LOXAF</t>
  </si>
  <si>
    <t>G3T547</t>
  </si>
  <si>
    <t>G3T5I1_LOXAF</t>
  </si>
  <si>
    <t>G3T5I1</t>
  </si>
  <si>
    <t>G3T9S0_LOXAF</t>
  </si>
  <si>
    <t>G3T9S0</t>
  </si>
  <si>
    <t>G3THF2_LOXAF</t>
  </si>
  <si>
    <t>G3THF2</t>
  </si>
  <si>
    <t>G3TQA5_LOXAF</t>
  </si>
  <si>
    <t>G3TQA5</t>
  </si>
  <si>
    <t>G3TX70_LOXAF</t>
  </si>
  <si>
    <t>G3TX70</t>
  </si>
  <si>
    <t>G3U563_LOXAF</t>
  </si>
  <si>
    <t>G3U563</t>
  </si>
  <si>
    <t>G3U701_LOXAF</t>
  </si>
  <si>
    <t>G3U701</t>
  </si>
  <si>
    <t>G3U7P9_LOXAF</t>
  </si>
  <si>
    <t>G3U7P9</t>
  </si>
  <si>
    <t>G3UIZ5_LOXAF</t>
  </si>
  <si>
    <t>G3UIZ5</t>
  </si>
  <si>
    <t>G3UPC7_MELGA</t>
  </si>
  <si>
    <t>G3UPC7</t>
  </si>
  <si>
    <t>G3UPW8_MELGA</t>
  </si>
  <si>
    <t>G3UPW8</t>
  </si>
  <si>
    <t>G3USW9_MELGA</t>
  </si>
  <si>
    <t>G3USW9</t>
  </si>
  <si>
    <t>G3UUE9_MELGA</t>
  </si>
  <si>
    <t>G3UUE9</t>
  </si>
  <si>
    <t>G3V843_RAT</t>
  </si>
  <si>
    <t>G3V843</t>
  </si>
  <si>
    <t>G3V9P1_RAT</t>
  </si>
  <si>
    <t>G3V9P1</t>
  </si>
  <si>
    <t>G3VAC2_SARHA</t>
  </si>
  <si>
    <t>G3VAC2</t>
  </si>
  <si>
    <t>G3VAC3_SARHA</t>
  </si>
  <si>
    <t>G3VAC3</t>
  </si>
  <si>
    <t>G3VDU6_SARHA</t>
  </si>
  <si>
    <t>G3VDU6</t>
  </si>
  <si>
    <t>G3VE04_SARHA</t>
  </si>
  <si>
    <t>G3VE04</t>
  </si>
  <si>
    <t>G3VH90_SARHA</t>
  </si>
  <si>
    <t>G3VH90</t>
  </si>
  <si>
    <t>G3VNV3_SARHA</t>
  </si>
  <si>
    <t>G3VNV3</t>
  </si>
  <si>
    <t>G3W3Y6_SARHA</t>
  </si>
  <si>
    <t>G3W3Y6</t>
  </si>
  <si>
    <t>G3WPF0_SARHA</t>
  </si>
  <si>
    <t>G3WPF0</t>
  </si>
  <si>
    <t>G3WPF1_SARHA</t>
  </si>
  <si>
    <t>G3WPF1</t>
  </si>
  <si>
    <t>G3WT27_SARHA</t>
  </si>
  <si>
    <t>G3WT27</t>
  </si>
  <si>
    <t>G3WV15_SARHA</t>
  </si>
  <si>
    <t>G3WV15</t>
  </si>
  <si>
    <t>G3WV79_SARHA</t>
  </si>
  <si>
    <t>G3WV79</t>
  </si>
  <si>
    <t>G3WVD4_SARHA</t>
  </si>
  <si>
    <t>G3WVD4</t>
  </si>
  <si>
    <t>G3WZ36_SARHA</t>
  </si>
  <si>
    <t>G3WZ36</t>
  </si>
  <si>
    <t>G3WZ37_SARHA</t>
  </si>
  <si>
    <t>G3WZ37</t>
  </si>
  <si>
    <t>G3WZE4_SARHA</t>
  </si>
  <si>
    <t>G3WZE4</t>
  </si>
  <si>
    <t>G3XAK1_HUMAN</t>
  </si>
  <si>
    <t>G3XAK1</t>
  </si>
  <si>
    <t>G4VK82_SCHMA</t>
  </si>
  <si>
    <t>G4VK82</t>
  </si>
  <si>
    <t>G4WG37_EPICO</t>
  </si>
  <si>
    <t>G4WG37</t>
  </si>
  <si>
    <t>G5APX8_HETGA</t>
  </si>
  <si>
    <t>G5APX8</t>
  </si>
  <si>
    <t>G5ATC4_HETGA</t>
  </si>
  <si>
    <t>G5ATC4</t>
  </si>
  <si>
    <t>G5AU73_HETGA</t>
  </si>
  <si>
    <t>G5AU73</t>
  </si>
  <si>
    <t>G5B0R1_HETGA</t>
  </si>
  <si>
    <t>G5B0R1</t>
  </si>
  <si>
    <t>G5B1J8_HETGA</t>
  </si>
  <si>
    <t>G5B1J8</t>
  </si>
  <si>
    <t>G5BBU8_HETGA</t>
  </si>
  <si>
    <t>G5BBU8</t>
  </si>
  <si>
    <t>G5BC35_HETGA</t>
  </si>
  <si>
    <t>G5BC35</t>
  </si>
  <si>
    <t>G5BC53_HETGA</t>
  </si>
  <si>
    <t>G5BC53</t>
  </si>
  <si>
    <t>G5BKD5_HETGA</t>
  </si>
  <si>
    <t>G5BKD5</t>
  </si>
  <si>
    <t>G5BQ09_HETGA</t>
  </si>
  <si>
    <t>G5BQ09</t>
  </si>
  <si>
    <t>G5BSN3_HETGA</t>
  </si>
  <si>
    <t>G5BSN3</t>
  </si>
  <si>
    <t>G5BT55_HETGA</t>
  </si>
  <si>
    <t>G5BT55</t>
  </si>
  <si>
    <t>G5BZF5_HETGA</t>
  </si>
  <si>
    <t>G5BZF5</t>
  </si>
  <si>
    <t>G5BZW9_HETGA</t>
  </si>
  <si>
    <t>G5BZW9</t>
  </si>
  <si>
    <t>G5C7I1_HETGA</t>
  </si>
  <si>
    <t>G5C7I1</t>
  </si>
  <si>
    <t>G5D7C3_9PASE</t>
  </si>
  <si>
    <t>G5D7C3</t>
  </si>
  <si>
    <t>G5DYI9_9PIPI</t>
  </si>
  <si>
    <t>G5DYI9</t>
  </si>
  <si>
    <t>G5DZC6_9PIPI</t>
  </si>
  <si>
    <t>G5DZC6</t>
  </si>
  <si>
    <t>G5ECA5_CAEEL</t>
  </si>
  <si>
    <t>G5ECA5</t>
  </si>
  <si>
    <t>G5EGK5_CAEEL</t>
  </si>
  <si>
    <t>G5EGK5</t>
  </si>
  <si>
    <t>G6D436_DANPL</t>
  </si>
  <si>
    <t>G6D436</t>
  </si>
  <si>
    <t>G6DD82_DANPL</t>
  </si>
  <si>
    <t>G6DD82</t>
  </si>
  <si>
    <t>G7MFS9_MACMU</t>
  </si>
  <si>
    <t>G7MFS9</t>
  </si>
  <si>
    <t>G7MHH3_MACMU</t>
  </si>
  <si>
    <t>G7MHH3</t>
  </si>
  <si>
    <t>G7ML90_MACMU</t>
  </si>
  <si>
    <t>G7ML90</t>
  </si>
  <si>
    <t>G7MM01_MACMU</t>
  </si>
  <si>
    <t>G7MM01</t>
  </si>
  <si>
    <t>G7MR06_MACMU</t>
  </si>
  <si>
    <t>G7MR06</t>
  </si>
  <si>
    <t>G7MRU9_MACMU</t>
  </si>
  <si>
    <t>G7MRU9</t>
  </si>
  <si>
    <t>G7MUG1_MACMU</t>
  </si>
  <si>
    <t>G7MUG1</t>
  </si>
  <si>
    <t>G7MZ73_MACMU</t>
  </si>
  <si>
    <t>G7MZ73</t>
  </si>
  <si>
    <t>G7N157_MACMU</t>
  </si>
  <si>
    <t>G7N157</t>
  </si>
  <si>
    <t>G7N249_MACMU</t>
  </si>
  <si>
    <t>G7N249</t>
  </si>
  <si>
    <t>G7N3I6_MACMU</t>
  </si>
  <si>
    <t>G7N3I6</t>
  </si>
  <si>
    <t>G7NDG8_MACMU</t>
  </si>
  <si>
    <t>G7NDG8</t>
  </si>
  <si>
    <t>G7NES5_MACMU</t>
  </si>
  <si>
    <t>G7NES5</t>
  </si>
  <si>
    <t>G7NP53_MACMU</t>
  </si>
  <si>
    <t>G7NP53</t>
  </si>
  <si>
    <t>G7NVR6_MACFA</t>
  </si>
  <si>
    <t>G7NVR6</t>
  </si>
  <si>
    <t>G7P478_MACFA</t>
  </si>
  <si>
    <t>G7P478</t>
  </si>
  <si>
    <t>G7PBR4_MACFA</t>
  </si>
  <si>
    <t>G7PBR4</t>
  </si>
  <si>
    <t>G7PDZ7_MACFA</t>
  </si>
  <si>
    <t>G7PDZ7</t>
  </si>
  <si>
    <t>G7PF00_MACFA</t>
  </si>
  <si>
    <t>G7PF00</t>
  </si>
  <si>
    <t>G7PF85_MACFA</t>
  </si>
  <si>
    <t>G7PF85</t>
  </si>
  <si>
    <t>G7PHH4_MACFA</t>
  </si>
  <si>
    <t>G7PHH4</t>
  </si>
  <si>
    <t>G7PQA7_MACFA</t>
  </si>
  <si>
    <t>G7PQA7</t>
  </si>
  <si>
    <t>G7YW98_CLOSI</t>
  </si>
  <si>
    <t>G7YW98</t>
  </si>
  <si>
    <t>G8CXX6_DANRE</t>
  </si>
  <si>
    <t>G8CXX6</t>
  </si>
  <si>
    <t>G8F4N5_MACFA</t>
  </si>
  <si>
    <t>G8F4N5</t>
  </si>
  <si>
    <t>G9K488_MUSPF</t>
  </si>
  <si>
    <t>G9K488</t>
  </si>
  <si>
    <t>G9KGM8_MUSPF</t>
  </si>
  <si>
    <t>G9KGM8</t>
  </si>
  <si>
    <t>G9KH00_MUSPF</t>
  </si>
  <si>
    <t>G9KH00</t>
  </si>
  <si>
    <t>G9KH01_MUSPF</t>
  </si>
  <si>
    <t>G9KH01</t>
  </si>
  <si>
    <t>G9KLN3_MUSPF</t>
  </si>
  <si>
    <t>G9KLN3</t>
  </si>
  <si>
    <t>PB514064</t>
  </si>
  <si>
    <t>H0UT70_CAVPO</t>
  </si>
  <si>
    <t>H0UT70</t>
  </si>
  <si>
    <t>H0UU59_CAVPO</t>
  </si>
  <si>
    <t>H0UU59</t>
  </si>
  <si>
    <t>H0UV14_CAVPO</t>
  </si>
  <si>
    <t>H0UV14</t>
  </si>
  <si>
    <t>H0UXZ5_CAVPO</t>
  </si>
  <si>
    <t>H0UXZ5</t>
  </si>
  <si>
    <t>H0V1L7_CAVPO</t>
  </si>
  <si>
    <t>H0V1L7</t>
  </si>
  <si>
    <t>H0V6U1_CAVPO</t>
  </si>
  <si>
    <t>H0V6U1</t>
  </si>
  <si>
    <t>H0VCD5_CAVPO</t>
  </si>
  <si>
    <t>H0VCD5</t>
  </si>
  <si>
    <t>H0VFY5_CAVPO</t>
  </si>
  <si>
    <t>H0VFY5</t>
  </si>
  <si>
    <t>H0VJ51_CAVPO</t>
  </si>
  <si>
    <t>H0VJ51</t>
  </si>
  <si>
    <t>H0VJK2_CAVPO</t>
  </si>
  <si>
    <t>H0VJK2</t>
  </si>
  <si>
    <t>H0VK36_CAVPO</t>
  </si>
  <si>
    <t>H0VK36</t>
  </si>
  <si>
    <t>H0VUH2_CAVPO</t>
  </si>
  <si>
    <t>H0VUH2</t>
  </si>
  <si>
    <t>H0VZS4_CAVPO</t>
  </si>
  <si>
    <t>H0VZS4</t>
  </si>
  <si>
    <t>H0W0Z7_CAVPO</t>
  </si>
  <si>
    <t>H0W0Z7</t>
  </si>
  <si>
    <t>H0W7A4_CAVPO</t>
  </si>
  <si>
    <t>H0W7A4</t>
  </si>
  <si>
    <t>H0W7W8_CAVPO</t>
  </si>
  <si>
    <t>H0W7W8</t>
  </si>
  <si>
    <t>H0WQ57_OTOGA</t>
  </si>
  <si>
    <t>H0WQ57</t>
  </si>
  <si>
    <t>H0WRP1_OTOGA</t>
  </si>
  <si>
    <t>H0WRP1</t>
  </si>
  <si>
    <t>H0WS66_OTOGA</t>
  </si>
  <si>
    <t>H0WS66</t>
  </si>
  <si>
    <t>H0WTA2_OTOGA</t>
  </si>
  <si>
    <t>H0WTA2</t>
  </si>
  <si>
    <t>H0WUE9_OTOGA</t>
  </si>
  <si>
    <t>H0WUE9</t>
  </si>
  <si>
    <t>H0WYS0_OTOGA</t>
  </si>
  <si>
    <t>H0WYS0</t>
  </si>
  <si>
    <t>H0WZM1_OTOGA</t>
  </si>
  <si>
    <t>H0WZM1</t>
  </si>
  <si>
    <t>H0X580_OTOGA</t>
  </si>
  <si>
    <t>H0X580</t>
  </si>
  <si>
    <t>H0X5J0_OTOGA</t>
  </si>
  <si>
    <t>H0X5J0</t>
  </si>
  <si>
    <t>H0X6I1_OTOGA</t>
  </si>
  <si>
    <t>H0X6I1</t>
  </si>
  <si>
    <t>H0XGE0_OTOGA</t>
  </si>
  <si>
    <t>H0XGE0</t>
  </si>
  <si>
    <t>H0XH31_OTOGA</t>
  </si>
  <si>
    <t>H0XH31</t>
  </si>
  <si>
    <t>H0XRY6_OTOGA</t>
  </si>
  <si>
    <t>H0XRY6</t>
  </si>
  <si>
    <t>H0XYT4_OTOGA</t>
  </si>
  <si>
    <t>H0XYT4</t>
  </si>
  <si>
    <t>H0YBH9_HUMAN</t>
  </si>
  <si>
    <t>H0YBH9</t>
  </si>
  <si>
    <t>H0YQ70_TAEGU</t>
  </si>
  <si>
    <t>H0YQ70</t>
  </si>
  <si>
    <t>H0YST1_TAEGU</t>
  </si>
  <si>
    <t>H0YST1</t>
  </si>
  <si>
    <t>H0YWJ9_TAEGU</t>
  </si>
  <si>
    <t>H0YWJ9</t>
  </si>
  <si>
    <t>H0Z415_TAEGU</t>
  </si>
  <si>
    <t>H0Z415</t>
  </si>
  <si>
    <t>H0Z4Z1_TAEGU</t>
  </si>
  <si>
    <t>H0Z4Z1</t>
  </si>
  <si>
    <t>H0Z8M4_TAEGU</t>
  </si>
  <si>
    <t>H0Z8M4</t>
  </si>
  <si>
    <t>H0ZC96_TAEGU</t>
  </si>
  <si>
    <t>H0ZC96</t>
  </si>
  <si>
    <t>H0ZG36_TAEGU</t>
  </si>
  <si>
    <t>H0ZG36</t>
  </si>
  <si>
    <t>H0ZHI7_TAEGU</t>
  </si>
  <si>
    <t>H0ZHI7</t>
  </si>
  <si>
    <t>H0ZI44_TAEGU</t>
  </si>
  <si>
    <t>H0ZI44</t>
  </si>
  <si>
    <t>H0ZJZ8_TAEGU</t>
  </si>
  <si>
    <t>H0ZJZ8</t>
  </si>
  <si>
    <t>H0ZKP0_TAEGU</t>
  </si>
  <si>
    <t>H0ZKP0</t>
  </si>
  <si>
    <t>H0ZML2_TAEGU</t>
  </si>
  <si>
    <t>H0ZML2</t>
  </si>
  <si>
    <t>H0ZY21_TAEGU</t>
  </si>
  <si>
    <t>H0ZY21</t>
  </si>
  <si>
    <t>H1AGA0_CAEEL</t>
  </si>
  <si>
    <t>H1AGA0</t>
  </si>
  <si>
    <t>H2L3P0_ORYLA</t>
  </si>
  <si>
    <t>H2L3P0</t>
  </si>
  <si>
    <t>H2LF02_ORYLA</t>
  </si>
  <si>
    <t>H2LF02</t>
  </si>
  <si>
    <t>H2LNH0_ORYLA</t>
  </si>
  <si>
    <t>H2LNH0</t>
  </si>
  <si>
    <t>H2LR32_ORYLA</t>
  </si>
  <si>
    <t>H2LR32</t>
  </si>
  <si>
    <t>H2M0V9_ORYLA</t>
  </si>
  <si>
    <t>H2M0V9</t>
  </si>
  <si>
    <t>H2M2Y8_ORYLA</t>
  </si>
  <si>
    <t>H2M2Y8</t>
  </si>
  <si>
    <t>H2M2Z0_ORYLA</t>
  </si>
  <si>
    <t>H2M2Z0</t>
  </si>
  <si>
    <t>H2M4Q6_ORYLA</t>
  </si>
  <si>
    <t>H2M4Q6</t>
  </si>
  <si>
    <t>H2M9E1_ORYLA</t>
  </si>
  <si>
    <t>H2M9E1</t>
  </si>
  <si>
    <t>H2MD32_ORYLA</t>
  </si>
  <si>
    <t>H2MD32</t>
  </si>
  <si>
    <t>H2MG41_ORYLA</t>
  </si>
  <si>
    <t>H2MG41</t>
  </si>
  <si>
    <t>H2MG43_ORYLA</t>
  </si>
  <si>
    <t>H2MG43</t>
  </si>
  <si>
    <t>H2MK06_ORYLA</t>
  </si>
  <si>
    <t>H2MK06</t>
  </si>
  <si>
    <t>H2MZX1_ORYLA</t>
  </si>
  <si>
    <t>H2MZX1</t>
  </si>
  <si>
    <t>H2MZX2_ORYLA</t>
  </si>
  <si>
    <t>H2MZX2</t>
  </si>
  <si>
    <t>H2N1X4_ORYLA</t>
  </si>
  <si>
    <t>H2N1X4</t>
  </si>
  <si>
    <t>H2N760_PONAB</t>
  </si>
  <si>
    <t>H2N760</t>
  </si>
  <si>
    <t>H2NBM4_PONAB</t>
  </si>
  <si>
    <t>H2NBM4</t>
  </si>
  <si>
    <t>H2NDK4_PONAB</t>
  </si>
  <si>
    <t>H2NDK4</t>
  </si>
  <si>
    <t>H2NDK5_PONAB</t>
  </si>
  <si>
    <t>H2NDK5</t>
  </si>
  <si>
    <t>H2NPW5_PONAB</t>
  </si>
  <si>
    <t>H2NPW5</t>
  </si>
  <si>
    <t>H2P3Y4_PONAB</t>
  </si>
  <si>
    <t>H2P3Y4</t>
  </si>
  <si>
    <t>H2P440_PONAB</t>
  </si>
  <si>
    <t>H2P440</t>
  </si>
  <si>
    <t>H2PAR3_PONAB</t>
  </si>
  <si>
    <t>H2PAR3</t>
  </si>
  <si>
    <t>H2PE67_PONAB</t>
  </si>
  <si>
    <t>H2PE67</t>
  </si>
  <si>
    <t>H2PHI3_PONAB</t>
  </si>
  <si>
    <t>H2PHI3</t>
  </si>
  <si>
    <t>H2PKT3_PONAB</t>
  </si>
  <si>
    <t>H2PKT3</t>
  </si>
  <si>
    <t>H2PN16_PONAB</t>
  </si>
  <si>
    <t>H2PN16</t>
  </si>
  <si>
    <t>H2PQ69_PONAB</t>
  </si>
  <si>
    <t>H2PQ69</t>
  </si>
  <si>
    <t>H2PQ70_PONAB</t>
  </si>
  <si>
    <t>H2PQ70</t>
  </si>
  <si>
    <t>H2PSN3_PONAB</t>
  </si>
  <si>
    <t>H2PSN3</t>
  </si>
  <si>
    <t>H2Q245_PANTR</t>
  </si>
  <si>
    <t>H2Q245</t>
  </si>
  <si>
    <t>H2Q2L0_PANTR</t>
  </si>
  <si>
    <t>H2Q2L0</t>
  </si>
  <si>
    <t>H2Q3I2_PANTR</t>
  </si>
  <si>
    <t>H2Q3I2</t>
  </si>
  <si>
    <t>H2QLI4_PANTR</t>
  </si>
  <si>
    <t>H2QLI4</t>
  </si>
  <si>
    <t>H2QP52_PANTR</t>
  </si>
  <si>
    <t>H2QP52</t>
  </si>
  <si>
    <t>H2QS39_PANTR</t>
  </si>
  <si>
    <t>H2QS39</t>
  </si>
  <si>
    <t>H2QU05_PANTR</t>
  </si>
  <si>
    <t>H2QU05</t>
  </si>
  <si>
    <t>H2QU06_PANTR</t>
  </si>
  <si>
    <t>H2QU06</t>
  </si>
  <si>
    <t>H2QUU8_PANTR</t>
  </si>
  <si>
    <t>H2QUU8</t>
  </si>
  <si>
    <t>H2QW33_PANTR</t>
  </si>
  <si>
    <t>H2QW33</t>
  </si>
  <si>
    <t>H2QXG1_PANTR</t>
  </si>
  <si>
    <t>H2QXG1</t>
  </si>
  <si>
    <t>H2QXG2_PANTR</t>
  </si>
  <si>
    <t>H2QXG2</t>
  </si>
  <si>
    <t>H2R709_PANTR</t>
  </si>
  <si>
    <t>H2R709</t>
  </si>
  <si>
    <t>H2R8A3_PANTR</t>
  </si>
  <si>
    <t>H2R8A3</t>
  </si>
  <si>
    <t>H2R908_PANTR</t>
  </si>
  <si>
    <t>H2R908</t>
  </si>
  <si>
    <t>H2RKZ4_TAKRU</t>
  </si>
  <si>
    <t>H2RKZ4</t>
  </si>
  <si>
    <t>H2RKZ5_TAKRU</t>
  </si>
  <si>
    <t>H2RKZ5</t>
  </si>
  <si>
    <t>H2S4F6_TAKRU</t>
  </si>
  <si>
    <t>H2S4F6</t>
  </si>
  <si>
    <t>H2S4F7_TAKRU</t>
  </si>
  <si>
    <t>H2S4F7</t>
  </si>
  <si>
    <t>H2S4F8_TAKRU</t>
  </si>
  <si>
    <t>H2S4F8</t>
  </si>
  <si>
    <t>H2S647_TAKRU</t>
  </si>
  <si>
    <t>H2S647</t>
  </si>
  <si>
    <t>H2S652_TAKRU</t>
  </si>
  <si>
    <t>H2S652</t>
  </si>
  <si>
    <t>H2S653_TAKRU</t>
  </si>
  <si>
    <t>H2S653</t>
  </si>
  <si>
    <t>H2S654_TAKRU</t>
  </si>
  <si>
    <t>H2S654</t>
  </si>
  <si>
    <t>H2S655_TAKRU</t>
  </si>
  <si>
    <t>H2S655</t>
  </si>
  <si>
    <t>H2S656_TAKRU</t>
  </si>
  <si>
    <t>H2S656</t>
  </si>
  <si>
    <t>H2SL16_TAKRU</t>
  </si>
  <si>
    <t>H2SL16</t>
  </si>
  <si>
    <t>H2SL18_TAKRU</t>
  </si>
  <si>
    <t>H2SL18</t>
  </si>
  <si>
    <t>H2SL19_TAKRU</t>
  </si>
  <si>
    <t>H2SL19</t>
  </si>
  <si>
    <t>H2SPL1_TAKRU</t>
  </si>
  <si>
    <t>H2SPL1</t>
  </si>
  <si>
    <t>H2SPL2_TAKRU</t>
  </si>
  <si>
    <t>H2SPL2</t>
  </si>
  <si>
    <t>H2SPL3_TAKRU</t>
  </si>
  <si>
    <t>H2SPL3</t>
  </si>
  <si>
    <t>H2SPL4_TAKRU</t>
  </si>
  <si>
    <t>H2SPL4</t>
  </si>
  <si>
    <t>H2SPL5_TAKRU</t>
  </si>
  <si>
    <t>H2SPL5</t>
  </si>
  <si>
    <t>H2SPL6_TAKRU</t>
  </si>
  <si>
    <t>H2SPL6</t>
  </si>
  <si>
    <t>H2SPL7_TAKRU</t>
  </si>
  <si>
    <t>H2SPL7</t>
  </si>
  <si>
    <t>H2SPL8_TAKRU</t>
  </si>
  <si>
    <t>H2SPL8</t>
  </si>
  <si>
    <t>H2SPL9_TAKRU</t>
  </si>
  <si>
    <t>H2SPL9</t>
  </si>
  <si>
    <t>H2SPM0_TAKRU</t>
  </si>
  <si>
    <t>H2SPM0</t>
  </si>
  <si>
    <t>H2TA19_TAKRU</t>
  </si>
  <si>
    <t>H2TA19</t>
  </si>
  <si>
    <t>H2TA20_TAKRU</t>
  </si>
  <si>
    <t>H2TA20</t>
  </si>
  <si>
    <t>H2TA21_TAKRU</t>
  </si>
  <si>
    <t>H2TA21</t>
  </si>
  <si>
    <t>H2TB01_TAKRU</t>
  </si>
  <si>
    <t>H2TB01</t>
  </si>
  <si>
    <t>H2TB02_TAKRU</t>
  </si>
  <si>
    <t>H2TB02</t>
  </si>
  <si>
    <t>H2TM29_TAKRU</t>
  </si>
  <si>
    <t>H2TM29</t>
  </si>
  <si>
    <t>H2TM30_TAKRU</t>
  </si>
  <si>
    <t>H2TM30</t>
  </si>
  <si>
    <t>H2TM31_TAKRU</t>
  </si>
  <si>
    <t>H2TM31</t>
  </si>
  <si>
    <t>H2TM32_TAKRU</t>
  </si>
  <si>
    <t>H2TM32</t>
  </si>
  <si>
    <t>H2U250_TAKRU</t>
  </si>
  <si>
    <t>H2U250</t>
  </si>
  <si>
    <t>H2U251_TAKRU</t>
  </si>
  <si>
    <t>H2U251</t>
  </si>
  <si>
    <t>H2U252_TAKRU</t>
  </si>
  <si>
    <t>H2U252</t>
  </si>
  <si>
    <t>H2U253_TAKRU</t>
  </si>
  <si>
    <t>H2U253</t>
  </si>
  <si>
    <t>H2U254_TAKRU</t>
  </si>
  <si>
    <t>H2U254</t>
  </si>
  <si>
    <t>H2U255_TAKRU</t>
  </si>
  <si>
    <t>H2U255</t>
  </si>
  <si>
    <t>H2U256_TAKRU</t>
  </si>
  <si>
    <t>H2U256</t>
  </si>
  <si>
    <t>H2U257_TAKRU</t>
  </si>
  <si>
    <t>H2U257</t>
  </si>
  <si>
    <t>H2U258_TAKRU</t>
  </si>
  <si>
    <t>H2U258</t>
  </si>
  <si>
    <t>H2U259_TAKRU</t>
  </si>
  <si>
    <t>H2U259</t>
  </si>
  <si>
    <t>H2U2X6_TAKRU</t>
  </si>
  <si>
    <t>H2U2X6</t>
  </si>
  <si>
    <t>H2U2X7_TAKRU</t>
  </si>
  <si>
    <t>H2U2X7</t>
  </si>
  <si>
    <t>H2U2X8_TAKRU</t>
  </si>
  <si>
    <t>H2U2X8</t>
  </si>
  <si>
    <t>H2U2X9_TAKRU</t>
  </si>
  <si>
    <t>H2U2X9</t>
  </si>
  <si>
    <t>H2U788_TAKRU</t>
  </si>
  <si>
    <t>H2U788</t>
  </si>
  <si>
    <t>H2U789_TAKRU</t>
  </si>
  <si>
    <t>H2U789</t>
  </si>
  <si>
    <t>H2U790_TAKRU</t>
  </si>
  <si>
    <t>H2U790</t>
  </si>
  <si>
    <t>H2U791_TAKRU</t>
  </si>
  <si>
    <t>H2U791</t>
  </si>
  <si>
    <t>H2U792_TAKRU</t>
  </si>
  <si>
    <t>H2U792</t>
  </si>
  <si>
    <t>H2U793_TAKRU</t>
  </si>
  <si>
    <t>H2U793</t>
  </si>
  <si>
    <t>H2U794_TAKRU</t>
  </si>
  <si>
    <t>H2U794</t>
  </si>
  <si>
    <t>H2U795_TAKRU</t>
  </si>
  <si>
    <t>H2U795</t>
  </si>
  <si>
    <t>H2UB48_TAKRU</t>
  </si>
  <si>
    <t>H2UB48</t>
  </si>
  <si>
    <t>H2UB49_TAKRU</t>
  </si>
  <si>
    <t>H2UB49</t>
  </si>
  <si>
    <t>H2UB50_TAKRU</t>
  </si>
  <si>
    <t>H2UB50</t>
  </si>
  <si>
    <t>H2UB51_TAKRU</t>
  </si>
  <si>
    <t>H2UB51</t>
  </si>
  <si>
    <t>H2UB52_TAKRU</t>
  </si>
  <si>
    <t>H2UB52</t>
  </si>
  <si>
    <t>H2UB53_TAKRU</t>
  </si>
  <si>
    <t>H2UB53</t>
  </si>
  <si>
    <t>H2UB54_TAKRU</t>
  </si>
  <si>
    <t>H2UB54</t>
  </si>
  <si>
    <t>H2UB55_TAKRU</t>
  </si>
  <si>
    <t>H2UB55</t>
  </si>
  <si>
    <t>H2UB56_TAKRU</t>
  </si>
  <si>
    <t>H2UB56</t>
  </si>
  <si>
    <t>H2UB57_TAKRU</t>
  </si>
  <si>
    <t>H2UB57</t>
  </si>
  <si>
    <t>H2UDF4_TAKRU</t>
  </si>
  <si>
    <t>H2UDF4</t>
  </si>
  <si>
    <t>H2UDF5_TAKRU</t>
  </si>
  <si>
    <t>H2UDF5</t>
  </si>
  <si>
    <t>H2UDF6_TAKRU</t>
  </si>
  <si>
    <t>H2UDF6</t>
  </si>
  <si>
    <t>H2UDF7_TAKRU</t>
  </si>
  <si>
    <t>H2UDF7</t>
  </si>
  <si>
    <t>H2UDF8_TAKRU</t>
  </si>
  <si>
    <t>H2UDF8</t>
  </si>
  <si>
    <t>H2UIX2_TAKRU</t>
  </si>
  <si>
    <t>H2UIX2</t>
  </si>
  <si>
    <t>H2UIX3_TAKRU</t>
  </si>
  <si>
    <t>H2UIX3</t>
  </si>
  <si>
    <t>H2UIX4_TAKRU</t>
  </si>
  <si>
    <t>H2UIX4</t>
  </si>
  <si>
    <t>H2UIX5_TAKRU</t>
  </si>
  <si>
    <t>H2UIX5</t>
  </si>
  <si>
    <t>H2UIX6_TAKRU</t>
  </si>
  <si>
    <t>H2UIX6</t>
  </si>
  <si>
    <t>H2UIX7_TAKRU</t>
  </si>
  <si>
    <t>H2UIX7</t>
  </si>
  <si>
    <t>H2UIX8_TAKRU</t>
  </si>
  <si>
    <t>H2UIX8</t>
  </si>
  <si>
    <t>H2UIX9_TAKRU</t>
  </si>
  <si>
    <t>H2UIX9</t>
  </si>
  <si>
    <t>H2UJ44_TAKRU</t>
  </si>
  <si>
    <t>H2UJ44</t>
  </si>
  <si>
    <t>H2UJ45_TAKRU</t>
  </si>
  <si>
    <t>H2UJ45</t>
  </si>
  <si>
    <t>H2UWD1_TAKRU</t>
  </si>
  <si>
    <t>H2UWD1</t>
  </si>
  <si>
    <t>H2UY46_TAKRU</t>
  </si>
  <si>
    <t>H2UY46</t>
  </si>
  <si>
    <t>H2UY47_TAKRU</t>
  </si>
  <si>
    <t>H2UY47</t>
  </si>
  <si>
    <t>H2UY48_TAKRU</t>
  </si>
  <si>
    <t>H2UY48</t>
  </si>
  <si>
    <t>H2UY49_TAKRU</t>
  </si>
  <si>
    <t>H2UY49</t>
  </si>
  <si>
    <t>H2UY50_TAKRU</t>
  </si>
  <si>
    <t>H2UY50</t>
  </si>
  <si>
    <t>H2UY51_TAKRU</t>
  </si>
  <si>
    <t>H2UY51</t>
  </si>
  <si>
    <t>H2V759_TAKRU</t>
  </si>
  <si>
    <t>H2V759</t>
  </si>
  <si>
    <t>H2VX45_CAEJA</t>
  </si>
  <si>
    <t>H2VX45</t>
  </si>
  <si>
    <t>H2WA17_CAEJA</t>
  </si>
  <si>
    <t>H2WA17</t>
  </si>
  <si>
    <t>H2WDE8_CAEJA</t>
  </si>
  <si>
    <t>H2WDE8</t>
  </si>
  <si>
    <t>H2XJQ9_CIOIN</t>
  </si>
  <si>
    <t>H2XJQ9</t>
  </si>
  <si>
    <t>H2XXS3_CIOIN</t>
  </si>
  <si>
    <t>H2XXS3</t>
  </si>
  <si>
    <t>H2Y5L9_CIOSA</t>
  </si>
  <si>
    <t>H2Y5L9</t>
  </si>
  <si>
    <t>H2Y5M0_CIOSA</t>
  </si>
  <si>
    <t>H2Y5M0</t>
  </si>
  <si>
    <t>H2Y5M1_CIOSA</t>
  </si>
  <si>
    <t>H2Y5M1</t>
  </si>
  <si>
    <t>H2YIT0_CIOSA</t>
  </si>
  <si>
    <t>H2YIT0</t>
  </si>
  <si>
    <t>H2YMJ2_CIOSA</t>
  </si>
  <si>
    <t>H2YMJ2</t>
  </si>
  <si>
    <t>H2YUH2_CIOSA</t>
  </si>
  <si>
    <t>H2YUH2</t>
  </si>
  <si>
    <t>H2YXX2_CIOSA</t>
  </si>
  <si>
    <t>H2YXX2</t>
  </si>
  <si>
    <t>H2Z715_CIOSA</t>
  </si>
  <si>
    <t>H2Z715</t>
  </si>
  <si>
    <t>H2ZHF8_CIOSA</t>
  </si>
  <si>
    <t>H2ZHF8</t>
  </si>
  <si>
    <t>H2ZS91_LATCH</t>
  </si>
  <si>
    <t>H2ZS91</t>
  </si>
  <si>
    <t>H2ZVS6_LATCH</t>
  </si>
  <si>
    <t>H2ZVS6</t>
  </si>
  <si>
    <t>H2ZX97_LATCH</t>
  </si>
  <si>
    <t>H2ZX97</t>
  </si>
  <si>
    <t>H2ZYX2_LATCH</t>
  </si>
  <si>
    <t>H2ZYX2</t>
  </si>
  <si>
    <t>H3A2J8_LATCH</t>
  </si>
  <si>
    <t>H3A2J8</t>
  </si>
  <si>
    <t>H3AH32_LATCH</t>
  </si>
  <si>
    <t>H3AH32</t>
  </si>
  <si>
    <t>H3AK53_LATCH</t>
  </si>
  <si>
    <t>H3AK53</t>
  </si>
  <si>
    <t>H3AMJ8_LATCH</t>
  </si>
  <si>
    <t>H3AMJ8</t>
  </si>
  <si>
    <t>H3AUZ8_LATCH</t>
  </si>
  <si>
    <t>H3AUZ8</t>
  </si>
  <si>
    <t>H3AXI3_LATCH</t>
  </si>
  <si>
    <t>H3AXI3</t>
  </si>
  <si>
    <t>H3AZE0_LATCH</t>
  </si>
  <si>
    <t>H3AZE0</t>
  </si>
  <si>
    <t>H3BAV9_LATCH</t>
  </si>
  <si>
    <t>H3BAV9</t>
  </si>
  <si>
    <t>H3BEH8_LATCH</t>
  </si>
  <si>
    <t>H3BEH8</t>
  </si>
  <si>
    <t>H3BEH9_LATCH</t>
  </si>
  <si>
    <t>H3BEH9</t>
  </si>
  <si>
    <t>H3BG68_LATCH</t>
  </si>
  <si>
    <t>H3BG68</t>
  </si>
  <si>
    <t>H3BHN3_LATCH</t>
  </si>
  <si>
    <t>H3BHN3</t>
  </si>
  <si>
    <t>H3BXX5_TETNG</t>
  </si>
  <si>
    <t>H3BXX5</t>
  </si>
  <si>
    <t>H3C2W8_TETNG</t>
  </si>
  <si>
    <t>H3C2W8</t>
  </si>
  <si>
    <t>H3C5K2_TETNG</t>
  </si>
  <si>
    <t>H3C5K2</t>
  </si>
  <si>
    <t>H3C6P0_TETNG</t>
  </si>
  <si>
    <t>H3C6P0</t>
  </si>
  <si>
    <t>H3C6T6_TETNG</t>
  </si>
  <si>
    <t>H3C6T6</t>
  </si>
  <si>
    <t>H3C822_TETNG</t>
  </si>
  <si>
    <t>H3C822</t>
  </si>
  <si>
    <t>H3C9A3_TETNG</t>
  </si>
  <si>
    <t>H3C9A3</t>
  </si>
  <si>
    <t>H3CAA2_TETNG</t>
  </si>
  <si>
    <t>H3CAA2</t>
  </si>
  <si>
    <t>H3CKM3_TETNG</t>
  </si>
  <si>
    <t>H3CKM3</t>
  </si>
  <si>
    <t>H3CM42_TETNG</t>
  </si>
  <si>
    <t>H3CM42</t>
  </si>
  <si>
    <t>H3CM48_TETNG</t>
  </si>
  <si>
    <t>H3CM48</t>
  </si>
  <si>
    <t>H3CM77_TETNG</t>
  </si>
  <si>
    <t>H3CM77</t>
  </si>
  <si>
    <t>H3CWH8_TETNG</t>
  </si>
  <si>
    <t>H3CWH8</t>
  </si>
  <si>
    <t>H3CWI4_TETNG</t>
  </si>
  <si>
    <t>H3CWI4</t>
  </si>
  <si>
    <t>H3D0B7_TETNG</t>
  </si>
  <si>
    <t>H3D0B7</t>
  </si>
  <si>
    <t>H3D2T3_TETNG</t>
  </si>
  <si>
    <t>H3D2T3</t>
  </si>
  <si>
    <t>H3D7C0_TETNG</t>
  </si>
  <si>
    <t>H3D7C0</t>
  </si>
  <si>
    <t>H3DBA6_TETNG</t>
  </si>
  <si>
    <t>H3DBA6</t>
  </si>
  <si>
    <t>H3DDV6_TETNG</t>
  </si>
  <si>
    <t>H3DDV6</t>
  </si>
  <si>
    <t>H3DEK3_TETNG</t>
  </si>
  <si>
    <t>H3DEK3</t>
  </si>
  <si>
    <t>H3DEQ8_TETNG</t>
  </si>
  <si>
    <t>H3DEQ8</t>
  </si>
  <si>
    <t>H3DEQ9_TETNG</t>
  </si>
  <si>
    <t>H3DEQ9</t>
  </si>
  <si>
    <t>H3DNH7_TETNG</t>
  </si>
  <si>
    <t>H3DNH7</t>
  </si>
  <si>
    <t>H3DPE4_TETNG</t>
  </si>
  <si>
    <t>H3DPE4</t>
  </si>
  <si>
    <t>H3DQZ9_TETNG</t>
  </si>
  <si>
    <t>H3DQZ9</t>
  </si>
  <si>
    <t>H3FK99_PRIPA</t>
  </si>
  <si>
    <t>H3FK99</t>
  </si>
  <si>
    <t>PB096421</t>
  </si>
  <si>
    <t>H3HEK5_STRPU</t>
  </si>
  <si>
    <t>H3HEK5</t>
  </si>
  <si>
    <t>H3HFE9_STRPU</t>
  </si>
  <si>
    <t>H3HFE9</t>
  </si>
  <si>
    <t>H3HG93_STRPU</t>
  </si>
  <si>
    <t>H3HG93</t>
  </si>
  <si>
    <t>H3HIX0_STRPU</t>
  </si>
  <si>
    <t>H3HIX0</t>
  </si>
  <si>
    <t>H3HLG5_STRPU</t>
  </si>
  <si>
    <t>H3HLG5</t>
  </si>
  <si>
    <t>H3HNP0_STRPU</t>
  </si>
  <si>
    <t>H3HNP0</t>
  </si>
  <si>
    <t>H3HRU2_STRPU</t>
  </si>
  <si>
    <t>H3HRU2</t>
  </si>
  <si>
    <t>H3HSF8_STRPU</t>
  </si>
  <si>
    <t>H3HSF8</t>
  </si>
  <si>
    <t>H3HUP0_STRPU</t>
  </si>
  <si>
    <t>H3HUP0</t>
  </si>
  <si>
    <t>H3I4I8_STRPU</t>
  </si>
  <si>
    <t>H3I4I8</t>
  </si>
  <si>
    <t>H3I7T2_STRPU</t>
  </si>
  <si>
    <t>H3I7T2</t>
  </si>
  <si>
    <t>PF13306</t>
  </si>
  <si>
    <t>PF13306.1 Leucine rich repeats (6 copies)</t>
  </si>
  <si>
    <t>PB063069</t>
  </si>
  <si>
    <t>H3IE72_STRPU</t>
  </si>
  <si>
    <t>H3IE72</t>
  </si>
  <si>
    <t>PB165201</t>
  </si>
  <si>
    <t>PB482845</t>
  </si>
  <si>
    <t>PB005937</t>
  </si>
  <si>
    <t>H3IFW4_STRPU</t>
  </si>
  <si>
    <t>H3IFW4</t>
  </si>
  <si>
    <t>H3IGW3_STRPU</t>
  </si>
  <si>
    <t>H3IGW3</t>
  </si>
  <si>
    <t>H3IJ71_STRPU</t>
  </si>
  <si>
    <t>H3IJ71</t>
  </si>
  <si>
    <t>H3IKT1_STRPU</t>
  </si>
  <si>
    <t>H3IKT1</t>
  </si>
  <si>
    <t>H3IKT2_STRPU</t>
  </si>
  <si>
    <t>H3IKT2</t>
  </si>
  <si>
    <t>H3IPZ1_STRPU</t>
  </si>
  <si>
    <t>H3IPZ1</t>
  </si>
  <si>
    <t>H3IQN2_STRPU</t>
  </si>
  <si>
    <t>H3IQN2</t>
  </si>
  <si>
    <t>H3IT58_STRPU</t>
  </si>
  <si>
    <t>H3IT58</t>
  </si>
  <si>
    <t>H3ITX9_STRPU</t>
  </si>
  <si>
    <t>H3ITX9</t>
  </si>
  <si>
    <t>H3IWW9_STRPU</t>
  </si>
  <si>
    <t>H3IWW9</t>
  </si>
  <si>
    <t>H3J2A9_STRPU</t>
  </si>
  <si>
    <t>H3J2A9</t>
  </si>
  <si>
    <t>H3J5M5_STRPU</t>
  </si>
  <si>
    <t>H3J5M5</t>
  </si>
  <si>
    <t>H3J801_STRPU</t>
  </si>
  <si>
    <t>H3J801</t>
  </si>
  <si>
    <t>H3J8S1_STRPU</t>
  </si>
  <si>
    <t>H3J8S1</t>
  </si>
  <si>
    <t>H3JDJ4_STRPU</t>
  </si>
  <si>
    <t>H3JDJ4</t>
  </si>
  <si>
    <t>H3JFI7_STRPU</t>
  </si>
  <si>
    <t>H3JFI7</t>
  </si>
  <si>
    <t>PB010061</t>
  </si>
  <si>
    <t>H3JJ67_STRPU</t>
  </si>
  <si>
    <t>H3JJ67</t>
  </si>
  <si>
    <t>H3JPI9_STRPU</t>
  </si>
  <si>
    <t>H3JPI9</t>
  </si>
  <si>
    <t>H5ZVZ2_KRYMA</t>
  </si>
  <si>
    <t>H5ZVZ2</t>
  </si>
  <si>
    <t>H7BX99_MOUSE</t>
  </si>
  <si>
    <t>H7BX99</t>
  </si>
  <si>
    <t>H7BZ63_HUMAN</t>
  </si>
  <si>
    <t>H7BZ63</t>
  </si>
  <si>
    <t>H9EX96_MACMU</t>
  </si>
  <si>
    <t>H9EX96</t>
  </si>
  <si>
    <t>H9EXK7_MACMU</t>
  </si>
  <si>
    <t>H9EXK7</t>
  </si>
  <si>
    <t>H9F4J6_MACMU</t>
  </si>
  <si>
    <t>H9F4J6</t>
  </si>
  <si>
    <t>H9FD54_MACMU</t>
  </si>
  <si>
    <t>H9FD54</t>
  </si>
  <si>
    <t>H9FFN0_MACMU</t>
  </si>
  <si>
    <t>H9FFN0</t>
  </si>
  <si>
    <t>H9FFU2_MACMU</t>
  </si>
  <si>
    <t>H9FFU2</t>
  </si>
  <si>
    <t>H9FHC8_MACMU</t>
  </si>
  <si>
    <t>H9FHC8</t>
  </si>
  <si>
    <t>H9FJG3_MACMU</t>
  </si>
  <si>
    <t>H9FJG3</t>
  </si>
  <si>
    <t>H9FVV9_MACMU</t>
  </si>
  <si>
    <t>H9FVV9</t>
  </si>
  <si>
    <t>H9G4Q2_ANOCA</t>
  </si>
  <si>
    <t>H9G4Q2</t>
  </si>
  <si>
    <t>H9GC05_ANOCA</t>
  </si>
  <si>
    <t>H9GC05</t>
  </si>
  <si>
    <t>H9GEP9_ANOCA</t>
  </si>
  <si>
    <t>H9GEP9</t>
  </si>
  <si>
    <t>H9GFG5_ANOCA</t>
  </si>
  <si>
    <t>H9GFG5</t>
  </si>
  <si>
    <t>H9GGD6_ANOCA</t>
  </si>
  <si>
    <t>H9GGD6</t>
  </si>
  <si>
    <t>H9GJ76_ANOCA</t>
  </si>
  <si>
    <t>H9GJ76</t>
  </si>
  <si>
    <t>H9GR13_ANOCA</t>
  </si>
  <si>
    <t>H9GR13</t>
  </si>
  <si>
    <t>H9H6Q3_MONDO</t>
  </si>
  <si>
    <t>H9H6Q3</t>
  </si>
  <si>
    <t>H9H8C5_MONDO</t>
  </si>
  <si>
    <t>H9H8C5</t>
  </si>
  <si>
    <t>H9HBG3_ATTCE</t>
  </si>
  <si>
    <t>H9HBG3</t>
  </si>
  <si>
    <t>H9HG39_ATTCE</t>
  </si>
  <si>
    <t>H9HG39</t>
  </si>
  <si>
    <t>H9I8A0_ATTCE</t>
  </si>
  <si>
    <t>H9I8A0</t>
  </si>
  <si>
    <t>PB533773</t>
  </si>
  <si>
    <t>H9ID69_ATTCE</t>
  </si>
  <si>
    <t>H9ID69</t>
  </si>
  <si>
    <t>H9ISX6_BOMMO</t>
  </si>
  <si>
    <t>H9ISX6</t>
  </si>
  <si>
    <t>H9JLE2_BOMMO</t>
  </si>
  <si>
    <t>H9JLE2</t>
  </si>
  <si>
    <t>H9K5Z0_APIME</t>
  </si>
  <si>
    <t>H9K5Z0</t>
  </si>
  <si>
    <t>PB146218</t>
  </si>
  <si>
    <t>PB198293</t>
  </si>
  <si>
    <t>PB458827</t>
  </si>
  <si>
    <t>H9K5Z1_APIME</t>
  </si>
  <si>
    <t>H9K5Z1</t>
  </si>
  <si>
    <t>H9KFP4_APIME</t>
  </si>
  <si>
    <t>H9KFP4</t>
  </si>
  <si>
    <t>PB392654</t>
  </si>
  <si>
    <t>H9KFY2_APIME</t>
  </si>
  <si>
    <t>H9KFY2</t>
  </si>
  <si>
    <t>H9KSH2_APIME</t>
  </si>
  <si>
    <t>H9KSH2</t>
  </si>
  <si>
    <t>H9KXB9_CALJA</t>
  </si>
  <si>
    <t>H9KXB9</t>
  </si>
  <si>
    <t>HABP2_BOVIN</t>
  </si>
  <si>
    <t>Q5E9Z2</t>
  </si>
  <si>
    <t>HABP2_HUMAN</t>
  </si>
  <si>
    <t>Q14520</t>
  </si>
  <si>
    <t>HABP2_MOUSE</t>
  </si>
  <si>
    <t>Q8K0D2</t>
  </si>
  <si>
    <t>HABP2_RAT</t>
  </si>
  <si>
    <t>Q6L711</t>
  </si>
  <si>
    <t>HGFA_CANFA</t>
  </si>
  <si>
    <t>Q6QNF4</t>
  </si>
  <si>
    <t>HGFA_HUMAN</t>
  </si>
  <si>
    <t>Q04756</t>
  </si>
  <si>
    <t>HGFA_MOUSE</t>
  </si>
  <si>
    <t>Q9R098</t>
  </si>
  <si>
    <t>PB142040</t>
  </si>
  <si>
    <t>HGFL_BOVIN</t>
  </si>
  <si>
    <t>Q24K22</t>
  </si>
  <si>
    <t>HGFL_HUMAN</t>
  </si>
  <si>
    <t>P26927</t>
  </si>
  <si>
    <t>HGFL_MOUSE</t>
  </si>
  <si>
    <t>P26928</t>
  </si>
  <si>
    <t>HGF_BOVIN</t>
  </si>
  <si>
    <t>Q76BS1</t>
  </si>
  <si>
    <t>HGF_CANFA</t>
  </si>
  <si>
    <t>Q867B7</t>
  </si>
  <si>
    <t>HGF_FELCA</t>
  </si>
  <si>
    <t>Q9BH09</t>
  </si>
  <si>
    <t>HGF_HUMAN</t>
  </si>
  <si>
    <t>P14210</t>
  </si>
  <si>
    <t>HGF_MOUSE</t>
  </si>
  <si>
    <t>Q08048</t>
  </si>
  <si>
    <t>HGF_RAT</t>
  </si>
  <si>
    <t>P17945</t>
  </si>
  <si>
    <t>I1F925_AMPQE</t>
  </si>
  <si>
    <t>I1F925</t>
  </si>
  <si>
    <t>I1FG53_AMPQE</t>
  </si>
  <si>
    <t>I1FG53</t>
  </si>
  <si>
    <t>PF13927</t>
  </si>
  <si>
    <t>PF13927.1 Immunoglobulin domain</t>
  </si>
  <si>
    <t>I1G403_AMPQE</t>
  </si>
  <si>
    <t>I1G403</t>
  </si>
  <si>
    <t>KREM1_HUMAN</t>
  </si>
  <si>
    <t>Q96MU8</t>
  </si>
  <si>
    <t>KREM1_MOUSE</t>
  </si>
  <si>
    <t>Q99N43</t>
  </si>
  <si>
    <t>KREM1_RAT</t>
  </si>
  <si>
    <t>Q924S4</t>
  </si>
  <si>
    <t>KREM1_XENLA</t>
  </si>
  <si>
    <t>Q90Y90</t>
  </si>
  <si>
    <t>KREM2_HUMAN</t>
  </si>
  <si>
    <t>Q8NCW0</t>
  </si>
  <si>
    <t>KREM2_MOUSE</t>
  </si>
  <si>
    <t>Q8K1S7</t>
  </si>
  <si>
    <t>LPAL2_HUMAN</t>
  </si>
  <si>
    <t>Q16609</t>
  </si>
  <si>
    <t>MSTP9_HUMAN</t>
  </si>
  <si>
    <t>Q2TV78</t>
  </si>
  <si>
    <t>MUSK_CHICK</t>
  </si>
  <si>
    <t>Q8AXY6</t>
  </si>
  <si>
    <t>NETR_GORGO</t>
  </si>
  <si>
    <t>Q5G270</t>
  </si>
  <si>
    <t>NETR_HUMAN</t>
  </si>
  <si>
    <t>P56730</t>
  </si>
  <si>
    <t>NETR_MACMU</t>
  </si>
  <si>
    <t>Q5G267</t>
  </si>
  <si>
    <t>NETR_MOUSE</t>
  </si>
  <si>
    <t>O08762</t>
  </si>
  <si>
    <t>NETR_NOMLE</t>
  </si>
  <si>
    <t>Q5G268</t>
  </si>
  <si>
    <t>NETR_PANTR</t>
  </si>
  <si>
    <t>Q5G271</t>
  </si>
  <si>
    <t>NETR_PONPY</t>
  </si>
  <si>
    <t>Q5G269</t>
  </si>
  <si>
    <t>NETR_RAT</t>
  </si>
  <si>
    <t>G3V801</t>
  </si>
  <si>
    <t>NETR_SAGLB</t>
  </si>
  <si>
    <t>Q5G265</t>
  </si>
  <si>
    <t>NETR_TRAPH</t>
  </si>
  <si>
    <t>Q5G266</t>
  </si>
  <si>
    <t>O42341_CHICK</t>
  </si>
  <si>
    <t>O42341</t>
  </si>
  <si>
    <t>O46506_PAPHA</t>
  </si>
  <si>
    <t>O46506</t>
  </si>
  <si>
    <t>O46507_PAPHA</t>
  </si>
  <si>
    <t>O46507</t>
  </si>
  <si>
    <t>O55027_MOUSE</t>
  </si>
  <si>
    <t>O55027</t>
  </si>
  <si>
    <t>O77688_RABIT</t>
  </si>
  <si>
    <t>O77688</t>
  </si>
  <si>
    <t>P3IP1_BOVIN</t>
  </si>
  <si>
    <t>Q1RMT9</t>
  </si>
  <si>
    <t>P3IP1_DANRE</t>
  </si>
  <si>
    <t>Q7SXB3</t>
  </si>
  <si>
    <t>P3IP1_HUMAN</t>
  </si>
  <si>
    <t>Q96FE7</t>
  </si>
  <si>
    <t>P3IP1_MOUSE</t>
  </si>
  <si>
    <t>Q7TMJ8</t>
  </si>
  <si>
    <t>P3IP1_PONAB</t>
  </si>
  <si>
    <t>Q5RCS3</t>
  </si>
  <si>
    <t>P3IP1_RAT</t>
  </si>
  <si>
    <t>Q56A20</t>
  </si>
  <si>
    <t>P70006_XENLA</t>
  </si>
  <si>
    <t>P70006</t>
  </si>
  <si>
    <t>P70521_RAT</t>
  </si>
  <si>
    <t>P70521</t>
  </si>
  <si>
    <t>P91823_CAEEL</t>
  </si>
  <si>
    <t>P91823</t>
  </si>
  <si>
    <t>PLMN_BOVIN</t>
  </si>
  <si>
    <t>P06868</t>
  </si>
  <si>
    <t>PLMN_CANFA</t>
  </si>
  <si>
    <t>P80009</t>
  </si>
  <si>
    <t>PLMN_CAPHI</t>
  </si>
  <si>
    <t>Q7M323</t>
  </si>
  <si>
    <t>PLMN_ERIEU</t>
  </si>
  <si>
    <t>Q29485</t>
  </si>
  <si>
    <t>PLMN_HORSE</t>
  </si>
  <si>
    <t>P80010</t>
  </si>
  <si>
    <t>PLMN_HUMAN</t>
  </si>
  <si>
    <t>P00747</t>
  </si>
  <si>
    <t>PLMN_MACEU</t>
  </si>
  <si>
    <t>O18783</t>
  </si>
  <si>
    <t>PLMN_MACMU</t>
  </si>
  <si>
    <t>P12545</t>
  </si>
  <si>
    <t>PLMN_MOUSE</t>
  </si>
  <si>
    <t>P20918</t>
  </si>
  <si>
    <t>PLMN_PIG</t>
  </si>
  <si>
    <t>P06867</t>
  </si>
  <si>
    <t>PLMN_PONAB</t>
  </si>
  <si>
    <t>Q5R8X6</t>
  </si>
  <si>
    <t>PLMN_RAT</t>
  </si>
  <si>
    <t>Q01177</t>
  </si>
  <si>
    <t>PLMN_SHEEP</t>
  </si>
  <si>
    <t>P81286</t>
  </si>
  <si>
    <t>Q00YH8_OSTTA</t>
  </si>
  <si>
    <t>Q00YH8</t>
  </si>
  <si>
    <t>PF13202</t>
  </si>
  <si>
    <t>PF13202.1 EF hand</t>
  </si>
  <si>
    <t>Q01DC8_OSTTA</t>
  </si>
  <si>
    <t>Q01DC8</t>
  </si>
  <si>
    <t>PB005013</t>
  </si>
  <si>
    <t>PB072838</t>
  </si>
  <si>
    <t>Q07153_TORCA</t>
  </si>
  <si>
    <t>Q07153</t>
  </si>
  <si>
    <t>Q08CS9_DANRE</t>
  </si>
  <si>
    <t>Q08CS9</t>
  </si>
  <si>
    <t>Q08CW3_XENTR</t>
  </si>
  <si>
    <t>Q08CW3</t>
  </si>
  <si>
    <t>Q0VBA8_MOUSE</t>
  </si>
  <si>
    <t>Q0VBA8</t>
  </si>
  <si>
    <t>Q13208_HUMAN</t>
  </si>
  <si>
    <t>Q13208</t>
  </si>
  <si>
    <t>Q16T43_AEDAE</t>
  </si>
  <si>
    <t>Q16T43</t>
  </si>
  <si>
    <t>PB061042</t>
  </si>
  <si>
    <t>Q17797_CAEEL</t>
  </si>
  <si>
    <t>Q17797</t>
  </si>
  <si>
    <t>PB431433</t>
  </si>
  <si>
    <t>Q17LF1_AEDAE</t>
  </si>
  <si>
    <t>Q17LF1</t>
  </si>
  <si>
    <t>Q1HP67_HUMAN</t>
  </si>
  <si>
    <t>Q1HP67</t>
  </si>
  <si>
    <t>Q1JQ29_DANRE</t>
  </si>
  <si>
    <t>Q1JQ29</t>
  </si>
  <si>
    <t>Q1LYL3_DANRE</t>
  </si>
  <si>
    <t>Q1LYL3</t>
  </si>
  <si>
    <t>Q1RLR1_DANRE</t>
  </si>
  <si>
    <t>Q1RLR1</t>
  </si>
  <si>
    <t>Q25101_HERMO</t>
  </si>
  <si>
    <t>Q25101</t>
  </si>
  <si>
    <t>Q28398_ERIEU</t>
  </si>
  <si>
    <t>Q28398</t>
  </si>
  <si>
    <t>Q28911_MACFA</t>
  </si>
  <si>
    <t>Q28911</t>
  </si>
  <si>
    <t>Q292H0_DROPS</t>
  </si>
  <si>
    <t>Q292H0</t>
  </si>
  <si>
    <t>Q2PDK2_XENLA</t>
  </si>
  <si>
    <t>Q2PDK2</t>
  </si>
  <si>
    <t>Q38G54_CAEEL</t>
  </si>
  <si>
    <t>Q38G54</t>
  </si>
  <si>
    <t>Q3KR76_RAT</t>
  </si>
  <si>
    <t>Q3KR76</t>
  </si>
  <si>
    <t>Q3TDU8_MOUSE</t>
  </si>
  <si>
    <t>Q3TDU8</t>
  </si>
  <si>
    <t>Q3TJ94_MOUSE</t>
  </si>
  <si>
    <t>Q3TJ94</t>
  </si>
  <si>
    <t>Q3TZP9_MOUSE</t>
  </si>
  <si>
    <t>Q3TZP9</t>
  </si>
  <si>
    <t>Q3UZ05_MOUSE</t>
  </si>
  <si>
    <t>Q3UZ05</t>
  </si>
  <si>
    <t>Q3V1J8_MOUSE</t>
  </si>
  <si>
    <t>Q3V1J8</t>
  </si>
  <si>
    <t>Q3V1T9_MOUSE</t>
  </si>
  <si>
    <t>Q3V1T9</t>
  </si>
  <si>
    <t>Q49A61_HUMAN</t>
  </si>
  <si>
    <t>Q49A61</t>
  </si>
  <si>
    <t>Q4E1N7_TRYCC</t>
  </si>
  <si>
    <t>Q4E1N7</t>
  </si>
  <si>
    <t>Q4QA48_LEIMA</t>
  </si>
  <si>
    <t>Q4QA48</t>
  </si>
  <si>
    <t>Q4QR53_XENLA</t>
  </si>
  <si>
    <t>Q4QR53</t>
  </si>
  <si>
    <t>Q4R1V1_9CRUS</t>
  </si>
  <si>
    <t>Q4R1V1</t>
  </si>
  <si>
    <t>Q4RA73_TETNG</t>
  </si>
  <si>
    <t>Q4RA73</t>
  </si>
  <si>
    <t>Q4RF08_TETNG</t>
  </si>
  <si>
    <t>Q4RF08</t>
  </si>
  <si>
    <t>Q4RF09_TETNG</t>
  </si>
  <si>
    <t>Q4RF09</t>
  </si>
  <si>
    <t>Q4RG82_TETNG</t>
  </si>
  <si>
    <t>Q4RG82</t>
  </si>
  <si>
    <t>Q4RG83_TETNG</t>
  </si>
  <si>
    <t>Q4RG83</t>
  </si>
  <si>
    <t>Q4RJ43_TETNG</t>
  </si>
  <si>
    <t>Q4RJ43</t>
  </si>
  <si>
    <t>Q4RSS0_TETNG</t>
  </si>
  <si>
    <t>Q4RSS0</t>
  </si>
  <si>
    <t>Q4RSS2_TETNG</t>
  </si>
  <si>
    <t>Q4RSS2</t>
  </si>
  <si>
    <t>Q4RSY9_TETNG</t>
  </si>
  <si>
    <t>Q4RSY9</t>
  </si>
  <si>
    <t>Q4RTV5_TETNG</t>
  </si>
  <si>
    <t>Q4RTV5</t>
  </si>
  <si>
    <t>Q4RX92_TETNG</t>
  </si>
  <si>
    <t>Q4RX92</t>
  </si>
  <si>
    <t>Q4SBT4_TETNG</t>
  </si>
  <si>
    <t>Q4SBT4</t>
  </si>
  <si>
    <t>Q4SGS6_TETNG</t>
  </si>
  <si>
    <t>Q4SGS6</t>
  </si>
  <si>
    <t>Q4SGT4_TETNG</t>
  </si>
  <si>
    <t>Q4SGT4</t>
  </si>
  <si>
    <t>Q4SUA7_TETNG</t>
  </si>
  <si>
    <t>Q4SUA7</t>
  </si>
  <si>
    <t>Q4SUF5_TETNG</t>
  </si>
  <si>
    <t>Q4SUF5</t>
  </si>
  <si>
    <t>Q4SUG4_TETNG</t>
  </si>
  <si>
    <t>Q4SUG4</t>
  </si>
  <si>
    <t>Q4SWI4_TETNG</t>
  </si>
  <si>
    <t>Q4SWI4</t>
  </si>
  <si>
    <t>Q4TBR4_TETNG</t>
  </si>
  <si>
    <t>Q4TBR4</t>
  </si>
  <si>
    <t>Q4TE04_TETNG</t>
  </si>
  <si>
    <t>Q4TE04</t>
  </si>
  <si>
    <t>Q4Z799_PLABA</t>
  </si>
  <si>
    <t>Q4Z799</t>
  </si>
  <si>
    <t>Q502D2_DANRE</t>
  </si>
  <si>
    <t>Q502D2</t>
  </si>
  <si>
    <t>Q50LG6_ORYLA</t>
  </si>
  <si>
    <t>Q50LG6</t>
  </si>
  <si>
    <t>Q50LG7_ORYLA</t>
  </si>
  <si>
    <t>Q50LG7</t>
  </si>
  <si>
    <t>Q53F67_HUMAN</t>
  </si>
  <si>
    <t>Q53F67</t>
  </si>
  <si>
    <t>Q53GN8_HUMAN</t>
  </si>
  <si>
    <t>Q53GN8</t>
  </si>
  <si>
    <t>Q53WS5_MOUSE</t>
  </si>
  <si>
    <t>Q53WS5</t>
  </si>
  <si>
    <t>Q545J3_MOUSE</t>
  </si>
  <si>
    <t>Q545J3</t>
  </si>
  <si>
    <t>Q59H59_HUMAN</t>
  </si>
  <si>
    <t>Q59H59</t>
  </si>
  <si>
    <t>Q5BKN3_XENTR</t>
  </si>
  <si>
    <t>Q5BKN3</t>
  </si>
  <si>
    <t>Q5CK21_CRYHO</t>
  </si>
  <si>
    <t>Q5CK21</t>
  </si>
  <si>
    <t>PB270281</t>
  </si>
  <si>
    <t>Q5CTG7_CRYPI</t>
  </si>
  <si>
    <t>Q5CTG7</t>
  </si>
  <si>
    <t>Q5DVP8_ONCMY</t>
  </si>
  <si>
    <t>Q5DVP8</t>
  </si>
  <si>
    <t>Q5EBA7_RAT</t>
  </si>
  <si>
    <t>Q5EBA7</t>
  </si>
  <si>
    <t>Q5FVA5_XENTR</t>
  </si>
  <si>
    <t>Q5FVA5</t>
  </si>
  <si>
    <t>Q5FVW1_XENTR</t>
  </si>
  <si>
    <t>Q5FVW1</t>
  </si>
  <si>
    <t>Q5FVX1_XENTR</t>
  </si>
  <si>
    <t>Q5FVX1</t>
  </si>
  <si>
    <t>Q5G3K9_PYGNE</t>
  </si>
  <si>
    <t>Q5G3K9</t>
  </si>
  <si>
    <t>Q5G3L0_TRAFR</t>
  </si>
  <si>
    <t>Q5G3L0</t>
  </si>
  <si>
    <t>Q5G3L1_PYGBI</t>
  </si>
  <si>
    <t>Q5G3L1</t>
  </si>
  <si>
    <t>Q5G3L2_BUNHO</t>
  </si>
  <si>
    <t>Q5G3L2</t>
  </si>
  <si>
    <t>Q5HYM8_HUMAN</t>
  </si>
  <si>
    <t>Q5HYM8</t>
  </si>
  <si>
    <t>Q5J1R8_DANRE</t>
  </si>
  <si>
    <t>Q5J1R8</t>
  </si>
  <si>
    <t>Q5J1R9_DANRE</t>
  </si>
  <si>
    <t>Q5J1R9</t>
  </si>
  <si>
    <t>Q5NKF9_ONCMY</t>
  </si>
  <si>
    <t>Q5NKF9</t>
  </si>
  <si>
    <t>Q5NVS1_PONAB</t>
  </si>
  <si>
    <t>Q5NVS1</t>
  </si>
  <si>
    <t>Q5PY49_HUMAN</t>
  </si>
  <si>
    <t>Q5PY49</t>
  </si>
  <si>
    <t>Q5RGG3_DANRE</t>
  </si>
  <si>
    <t>Q5RGG3</t>
  </si>
  <si>
    <t>Q5TEH5_HUMAN</t>
  </si>
  <si>
    <t>Q5TEH5</t>
  </si>
  <si>
    <t>Q5XFY1_DANRE</t>
  </si>
  <si>
    <t>Q5XFY1</t>
  </si>
  <si>
    <t>Q5YGP6_RHIPL</t>
  </si>
  <si>
    <t>Q5YGP6</t>
  </si>
  <si>
    <t>Q6DFJ5_XENLA</t>
  </si>
  <si>
    <t>Q6DFJ5</t>
  </si>
  <si>
    <t>Q6GNK4_XENLA</t>
  </si>
  <si>
    <t>Q6GNK4</t>
  </si>
  <si>
    <t>Q6GP14_XENLA</t>
  </si>
  <si>
    <t>Q6GP14</t>
  </si>
  <si>
    <t>Q6P7I9_XENLA</t>
  </si>
  <si>
    <t>Q6P7I9</t>
  </si>
  <si>
    <t>Q6PBA6_DANRE</t>
  </si>
  <si>
    <t>Q6PBA6</t>
  </si>
  <si>
    <t>Q6TCI0_MOUSE</t>
  </si>
  <si>
    <t>Q6TCI0</t>
  </si>
  <si>
    <t>Q705C2_CHICK</t>
  </si>
  <si>
    <t>Q705C2</t>
  </si>
  <si>
    <t>Q788Q2_CHICK</t>
  </si>
  <si>
    <t>Q788Q2</t>
  </si>
  <si>
    <t>Q7LZF3_CHICK</t>
  </si>
  <si>
    <t>Q7LZF3</t>
  </si>
  <si>
    <t>Q7M321_CANFA</t>
  </si>
  <si>
    <t>Q7M321</t>
  </si>
  <si>
    <t>Q7Q5T3_ANOGA</t>
  </si>
  <si>
    <t>Q7Q5T3</t>
  </si>
  <si>
    <t>Q7QIP0_ANOGA</t>
  </si>
  <si>
    <t>Q7QIP0</t>
  </si>
  <si>
    <t>Q7SXH8_DANRE</t>
  </si>
  <si>
    <t>Q7SXH8</t>
  </si>
  <si>
    <t>Q7TP84_RAT</t>
  </si>
  <si>
    <t>Q7TP84</t>
  </si>
  <si>
    <t>Q7ZTN9_XENLA</t>
  </si>
  <si>
    <t>Q7ZTN9</t>
  </si>
  <si>
    <t>Q7ZZ92_DANRE</t>
  </si>
  <si>
    <t>Q7ZZ92</t>
  </si>
  <si>
    <t>Q800Y7_MELGA</t>
  </si>
  <si>
    <t>Q800Y7</t>
  </si>
  <si>
    <t>Q804W7_TAKRU</t>
  </si>
  <si>
    <t>Q804W7</t>
  </si>
  <si>
    <t>Q866I9_CALMO</t>
  </si>
  <si>
    <t>Q866I9</t>
  </si>
  <si>
    <t>Q866J0_MIOTA</t>
  </si>
  <si>
    <t>Q866J0</t>
  </si>
  <si>
    <t>Q866J1_ATEGE</t>
  </si>
  <si>
    <t>Q866J1</t>
  </si>
  <si>
    <t>Q866J2_MACMU</t>
  </si>
  <si>
    <t>Q866J2</t>
  </si>
  <si>
    <t>Q866J3_NASLA</t>
  </si>
  <si>
    <t>Q866J3</t>
  </si>
  <si>
    <t>Q866J4_AOTTR</t>
  </si>
  <si>
    <t>Q866J4</t>
  </si>
  <si>
    <t>Q866J5_9PRIM</t>
  </si>
  <si>
    <t>Q866J5</t>
  </si>
  <si>
    <t>Q866J6_ALOSE</t>
  </si>
  <si>
    <t>Q866J6</t>
  </si>
  <si>
    <t>Q866J7_SEMEN</t>
  </si>
  <si>
    <t>Q866J7</t>
  </si>
  <si>
    <t>Q866J8_CHLAE</t>
  </si>
  <si>
    <t>Q866J8</t>
  </si>
  <si>
    <t>Q866J9_9PRIM</t>
  </si>
  <si>
    <t>Q866J9</t>
  </si>
  <si>
    <t>Q866K0_HYLLA</t>
  </si>
  <si>
    <t>Q866K0</t>
  </si>
  <si>
    <t>Q866K1_MANLE</t>
  </si>
  <si>
    <t>Q866K1</t>
  </si>
  <si>
    <t>Q866K2_PANTR</t>
  </si>
  <si>
    <t>Q866K2</t>
  </si>
  <si>
    <t>Q866K3_ALLNI</t>
  </si>
  <si>
    <t>Q866K3</t>
  </si>
  <si>
    <t>Q86PQ9_CRYPV</t>
  </si>
  <si>
    <t>Q86PQ9</t>
  </si>
  <si>
    <t>Q8AV69_XENLA</t>
  </si>
  <si>
    <t>Q8AV69</t>
  </si>
  <si>
    <t>Q8AVB0_DANRE</t>
  </si>
  <si>
    <t>Q8AVB0</t>
  </si>
  <si>
    <t>Q8AXX3_XENLA</t>
  </si>
  <si>
    <t>Q8AXX3</t>
  </si>
  <si>
    <t>Q8BNP9_MOUSE</t>
  </si>
  <si>
    <t>Q8BNP9</t>
  </si>
  <si>
    <t>Q8BSP6_MOUSE</t>
  </si>
  <si>
    <t>Q8BSP6</t>
  </si>
  <si>
    <t>Q8C3W2_MOUSE</t>
  </si>
  <si>
    <t>Q8C3W2</t>
  </si>
  <si>
    <t>Q8C4E2_MOUSE</t>
  </si>
  <si>
    <t>Q8C4E2</t>
  </si>
  <si>
    <t>Q8C6L2_MOUSE</t>
  </si>
  <si>
    <t>Q8C6L2</t>
  </si>
  <si>
    <t>Q8C9G5_MOUSE</t>
  </si>
  <si>
    <t>Q8C9G5</t>
  </si>
  <si>
    <t>Q8I339_PLAF7</t>
  </si>
  <si>
    <t>Q8I339</t>
  </si>
  <si>
    <t>PB047413</t>
  </si>
  <si>
    <t>Q8IZZ5_HUMAN</t>
  </si>
  <si>
    <t>Q8IZZ5</t>
  </si>
  <si>
    <t>Q8K0Q8_MOUSE</t>
  </si>
  <si>
    <t>Q8K0Q8</t>
  </si>
  <si>
    <t>Q8MKB1_RABIT</t>
  </si>
  <si>
    <t>Q8MKB1</t>
  </si>
  <si>
    <t>Q8N696_HUMAN</t>
  </si>
  <si>
    <t>Q8N696</t>
  </si>
  <si>
    <t>Q8NG20_HUMAN</t>
  </si>
  <si>
    <t>Q8NG20</t>
  </si>
  <si>
    <t>Q8VCS4_MOUSE</t>
  </si>
  <si>
    <t>Q8VCS4</t>
  </si>
  <si>
    <t>Q8WMR1_CANFA</t>
  </si>
  <si>
    <t>Q8WMR1</t>
  </si>
  <si>
    <t>Q8WRD2_PLABE</t>
  </si>
  <si>
    <t>Q8WRD2</t>
  </si>
  <si>
    <t>Q90504_EPTST</t>
  </si>
  <si>
    <t>Q90504</t>
  </si>
  <si>
    <t>Q90865_CHICK</t>
  </si>
  <si>
    <t>Q90865</t>
  </si>
  <si>
    <t>Q90978_CHICK</t>
  </si>
  <si>
    <t>Q90978</t>
  </si>
  <si>
    <t>Q90WP0_TRASC</t>
  </si>
  <si>
    <t>Q90WP0</t>
  </si>
  <si>
    <t>Q90WS2_9SAUR</t>
  </si>
  <si>
    <t>Q90WS2</t>
  </si>
  <si>
    <t>Q90WT4_CRONI</t>
  </si>
  <si>
    <t>Q90WT4</t>
  </si>
  <si>
    <t>Q90ZN6_DANRE</t>
  </si>
  <si>
    <t>Q90ZN6</t>
  </si>
  <si>
    <t>Q91001_CHICK</t>
  </si>
  <si>
    <t>Q91001</t>
  </si>
  <si>
    <t>Q91402_9PIPI</t>
  </si>
  <si>
    <t>Q91402</t>
  </si>
  <si>
    <t>Q91691_XENLA</t>
  </si>
  <si>
    <t>Q91691</t>
  </si>
  <si>
    <t>Q91XG8_MOUSE</t>
  </si>
  <si>
    <t>Q91XG8</t>
  </si>
  <si>
    <t>Q96I80_HUMAN</t>
  </si>
  <si>
    <t>Q96I80</t>
  </si>
  <si>
    <t>Q96SE8_HUMAN</t>
  </si>
  <si>
    <t>Q96SE8</t>
  </si>
  <si>
    <t>Q9BGN9_BOVIN</t>
  </si>
  <si>
    <t>Q9BGN9</t>
  </si>
  <si>
    <t>Q9BKL8_APLCA</t>
  </si>
  <si>
    <t>Q9BKL8</t>
  </si>
  <si>
    <t>PB248873</t>
  </si>
  <si>
    <t>Q9N1B8_SHEEP</t>
  </si>
  <si>
    <t>Q9N1B8</t>
  </si>
  <si>
    <t>Q9PTW7_STRCA</t>
  </si>
  <si>
    <t>Q9PTW7</t>
  </si>
  <si>
    <t>Q9PU78_CRONI</t>
  </si>
  <si>
    <t>Q9PU78</t>
  </si>
  <si>
    <t>Q9TVA8_BOVIN</t>
  </si>
  <si>
    <t>Q9TVA8</t>
  </si>
  <si>
    <t>Q9UIR5_HUMAN</t>
  </si>
  <si>
    <t>Q9UIR5</t>
  </si>
  <si>
    <t>Q9UIR6_HUMAN</t>
  </si>
  <si>
    <t>Q9UIR6</t>
  </si>
  <si>
    <t>Q9UIR7_HUMAN</t>
  </si>
  <si>
    <t>Q9UIR7</t>
  </si>
  <si>
    <t>Q9UIR8_HUMAN</t>
  </si>
  <si>
    <t>Q9UIR8</t>
  </si>
  <si>
    <t>Q9UKJ7_HUMAN</t>
  </si>
  <si>
    <t>Q9UKJ7</t>
  </si>
  <si>
    <t>Q9UMI2_HUMAN</t>
  </si>
  <si>
    <t>Q9UMI2</t>
  </si>
  <si>
    <t>Q9XT70_RABIT</t>
  </si>
  <si>
    <t>Q9XT70</t>
  </si>
  <si>
    <t>Q9Y1Y6_9METZ</t>
  </si>
  <si>
    <t>Q9Y1Y6</t>
  </si>
  <si>
    <t>ROR1_DROME</t>
  </si>
  <si>
    <t>Q24488</t>
  </si>
  <si>
    <t>ROR1_HUMAN</t>
  </si>
  <si>
    <t>Q01973</t>
  </si>
  <si>
    <t>ROR1_MOUSE</t>
  </si>
  <si>
    <t>Q9Z139</t>
  </si>
  <si>
    <t>ROR2_DROME</t>
  </si>
  <si>
    <t>Q9V6K3</t>
  </si>
  <si>
    <t>ROR2_HUMAN</t>
  </si>
  <si>
    <t>Q01974</t>
  </si>
  <si>
    <t>ROR2_MOUSE</t>
  </si>
  <si>
    <t>Q9Z138</t>
  </si>
  <si>
    <t>THRB_BOVIN</t>
  </si>
  <si>
    <t>P00735</t>
  </si>
  <si>
    <t>THRB_HUMAN</t>
  </si>
  <si>
    <t>P00734</t>
  </si>
  <si>
    <t>THRB_MOUSE</t>
  </si>
  <si>
    <t>P19221</t>
  </si>
  <si>
    <t>THRB_PIG</t>
  </si>
  <si>
    <t>Q19AZ8</t>
  </si>
  <si>
    <t>THRB_PONAB</t>
  </si>
  <si>
    <t>Q5R537</t>
  </si>
  <si>
    <t>THRB_RAT</t>
  </si>
  <si>
    <t>P18292</t>
  </si>
  <si>
    <t>TPA_BOVIN</t>
  </si>
  <si>
    <t>Q28198</t>
  </si>
  <si>
    <t>TPA_HUMAN</t>
  </si>
  <si>
    <t>P00750</t>
  </si>
  <si>
    <t>TPA_MOUSE</t>
  </si>
  <si>
    <t>P11214</t>
  </si>
  <si>
    <t>TPA_PIG</t>
  </si>
  <si>
    <t>Q8SQ23</t>
  </si>
  <si>
    <t>TPA_PONAB</t>
  </si>
  <si>
    <t>Q5R8J0</t>
  </si>
  <si>
    <t>TPA_RAT</t>
  </si>
  <si>
    <t>P19637</t>
  </si>
  <si>
    <t>UROK_BOVIN</t>
  </si>
  <si>
    <t>Q05589</t>
  </si>
  <si>
    <t>UROK_CHICK</t>
  </si>
  <si>
    <t>P15120</t>
  </si>
  <si>
    <t>UROK_HUMAN</t>
  </si>
  <si>
    <t>P00749</t>
  </si>
  <si>
    <t>UROK_MOUSE</t>
  </si>
  <si>
    <t>P06869</t>
  </si>
  <si>
    <t>UROK_PAPCY</t>
  </si>
  <si>
    <t>P16227</t>
  </si>
  <si>
    <t>UROK_PIG</t>
  </si>
  <si>
    <t>P04185</t>
  </si>
  <si>
    <t>UROK_PONAB</t>
  </si>
  <si>
    <t>Q5RF29</t>
  </si>
  <si>
    <t>UROK_RABIT</t>
  </si>
  <si>
    <t>Q8MHY7</t>
  </si>
  <si>
    <t>UROK_RAT</t>
  </si>
  <si>
    <t>P29598</t>
  </si>
  <si>
    <t>URT1_DESRO</t>
  </si>
  <si>
    <t>P98119</t>
  </si>
  <si>
    <t>URT2_DESRO</t>
  </si>
  <si>
    <t>P15638</t>
  </si>
  <si>
    <t>URTB_DESRO</t>
  </si>
  <si>
    <t>P98121</t>
  </si>
  <si>
    <t>URTG_DESRO</t>
  </si>
  <si>
    <t>P49150</t>
  </si>
  <si>
    <t>ID</t>
  </si>
  <si>
    <t>primary_AC</t>
  </si>
  <si>
    <t>OS</t>
  </si>
  <si>
    <t>OG</t>
  </si>
  <si>
    <t>OX</t>
  </si>
  <si>
    <t>OH</t>
  </si>
  <si>
    <t>Taxonomy</t>
  </si>
  <si>
    <t xml:space="preserve"> Macaca mulatta (Rhesus macaque).</t>
  </si>
  <si>
    <t xml:space="preserve"> NCBI_TaxID=9544;</t>
  </si>
  <si>
    <t>Eukaryota</t>
  </si>
  <si>
    <t xml:space="preserve"> Metazoa</t>
  </si>
  <si>
    <t xml:space="preserve"> Chordata</t>
  </si>
  <si>
    <t xml:space="preserve"> Craniata</t>
  </si>
  <si>
    <t xml:space="preserve"> Vertebrata</t>
  </si>
  <si>
    <t xml:space="preserve"> Euteleostomi</t>
  </si>
  <si>
    <t>Mammalia</t>
  </si>
  <si>
    <t xml:space="preserve"> Eutheria</t>
  </si>
  <si>
    <t xml:space="preserve"> Euarchontoglires</t>
  </si>
  <si>
    <t xml:space="preserve"> Primates</t>
  </si>
  <si>
    <t xml:space="preserve"> Haplorrhini</t>
  </si>
  <si>
    <t>Catarrhini</t>
  </si>
  <si>
    <t xml:space="preserve"> Cercopithecidae</t>
  </si>
  <si>
    <t xml:space="preserve"> Cercopithecinae</t>
  </si>
  <si>
    <t xml:space="preserve"> Macaca.</t>
  </si>
  <si>
    <t xml:space="preserve"> Gallus gallus (Chicken).</t>
  </si>
  <si>
    <t xml:space="preserve"> NCBI_TaxID=9031;</t>
  </si>
  <si>
    <t>Testudines + Archosauria group</t>
  </si>
  <si>
    <t xml:space="preserve"> Archosauria</t>
  </si>
  <si>
    <t xml:space="preserve"> Dinosauria</t>
  </si>
  <si>
    <t xml:space="preserve"> Saurischia</t>
  </si>
  <si>
    <t>Theropoda</t>
  </si>
  <si>
    <t xml:space="preserve"> Coelurosauria</t>
  </si>
  <si>
    <t xml:space="preserve"> Aves</t>
  </si>
  <si>
    <t xml:space="preserve"> Neognathae</t>
  </si>
  <si>
    <t xml:space="preserve"> Galliformes</t>
  </si>
  <si>
    <t xml:space="preserve"> Phasianidae</t>
  </si>
  <si>
    <t>Phasianinae</t>
  </si>
  <si>
    <t xml:space="preserve"> Gallus.</t>
  </si>
  <si>
    <t xml:space="preserve"> Hydra vulgaris (Hydra) (Hydra attenuata).</t>
  </si>
  <si>
    <t xml:space="preserve"> NCBI_TaxID=6087;</t>
  </si>
  <si>
    <t xml:space="preserve"> Cnidaria</t>
  </si>
  <si>
    <t xml:space="preserve"> Hydrozoa</t>
  </si>
  <si>
    <t xml:space="preserve"> Hydroida</t>
  </si>
  <si>
    <t xml:space="preserve"> Anthomedusae</t>
  </si>
  <si>
    <t>Hydridae</t>
  </si>
  <si>
    <t xml:space="preserve"> Hydra.</t>
  </si>
  <si>
    <t xml:space="preserve"> Nematostella vectensis (Starlet sea anemone).</t>
  </si>
  <si>
    <t xml:space="preserve"> NCBI_TaxID=45351;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</si>
  <si>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</si>
  <si>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</si>
  <si>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</si>
  <si>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</si>
  <si>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</si>
  <si>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Xenopus laevis (African clawed frog).</t>
  </si>
  <si>
    <t xml:space="preserve"> NCBI_TaxID=8355;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</si>
  <si>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</si>
  <si>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</si>
  <si>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</si>
  <si>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</si>
  <si>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</si>
  <si>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</si>
  <si>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</si>
  <si>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Xenopus.</t>
  </si>
  <si>
    <t xml:space="preserve"> Homo sapiens (Human).</t>
  </si>
  <si>
    <t xml:space="preserve"> NCBI_TaxID=9606;</t>
  </si>
  <si>
    <t xml:space="preserve"> Hominidae</t>
  </si>
  <si>
    <t xml:space="preserve"> Homo.</t>
  </si>
  <si>
    <t xml:space="preserve"> Danio rerio (Zebrafish) (Brachydanio rerio).</t>
  </si>
  <si>
    <t xml:space="preserve"> NCBI_TaxID=7955;</t>
  </si>
  <si>
    <t>Actinopterygii</t>
  </si>
  <si>
    <t xml:space="preserve"> Neopterygii</t>
  </si>
  <si>
    <t xml:space="preserve"> Teleostei</t>
  </si>
  <si>
    <t xml:space="preserve"> Ostariophysi</t>
  </si>
  <si>
    <t xml:space="preserve"> Cypriniformes</t>
  </si>
  <si>
    <t>Cyprinidae</t>
  </si>
  <si>
    <t xml:space="preserve"> Danio.</t>
  </si>
  <si>
    <t xml:space="preserve"> Macaca fascicularis (Crab-eating macaque) (Cynomolgus monkey).</t>
  </si>
  <si>
    <t xml:space="preserve"> NCBI_TaxID=9541;</t>
  </si>
  <si>
    <t xml:space="preserve"> Rattus norvegicus (Rat).</t>
  </si>
  <si>
    <t xml:space="preserve"> NCBI_TaxID=10116;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</si>
  <si>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</si>
  <si>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</si>
  <si>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</si>
  <si>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</si>
  <si>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</si>
  <si>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</si>
  <si>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Rattus.</t>
  </si>
  <si>
    <t xml:space="preserve"> Leishmania braziliensis.</t>
  </si>
  <si>
    <t xml:space="preserve"> NCBI_TaxID=5660;</t>
  </si>
  <si>
    <t xml:space="preserve"> Euglenozoa</t>
  </si>
  <si>
    <t xml:space="preserve"> Kinetoplastida</t>
  </si>
  <si>
    <t xml:space="preserve"> Trypanosomatidae</t>
  </si>
  <si>
    <t>Leishmaniinae</t>
  </si>
  <si>
    <t xml:space="preserve"> Leishmania</t>
  </si>
  <si>
    <t xml:space="preserve"> Leishmania braziliensis species complex.</t>
  </si>
  <si>
    <t xml:space="preserve"> Leishmania infantum.</t>
  </si>
  <si>
    <t xml:space="preserve"> NCBI_TaxID=5671;</t>
  </si>
  <si>
    <t xml:space="preserve"> Leishmania.</t>
  </si>
  <si>
    <t xml:space="preserve"> Ostreococcus lucimarinus (strain CCE9901).</t>
  </si>
  <si>
    <t xml:space="preserve"> NCBI_TaxID=436017;</t>
  </si>
  <si>
    <t xml:space="preserve"> Viridiplantae</t>
  </si>
  <si>
    <t xml:space="preserve"> Chlorophyta</t>
  </si>
  <si>
    <t xml:space="preserve"> Mamiellophyceae</t>
  </si>
  <si>
    <t xml:space="preserve"> Mamiellales</t>
  </si>
  <si>
    <t>Ostreococcus.</t>
  </si>
  <si>
    <t xml:space="preserve"> Plasmodium vivax (strain Salvador I).</t>
  </si>
  <si>
    <t xml:space="preserve"> NCBI_TaxID=126793;</t>
  </si>
  <si>
    <t xml:space="preserve"> Alveolata</t>
  </si>
  <si>
    <t xml:space="preserve"> Apicomplexa</t>
  </si>
  <si>
    <t xml:space="preserve"> Aconoidasida</t>
  </si>
  <si>
    <t xml:space="preserve"> Haemosporida</t>
  </si>
  <si>
    <t>Plasmodium</t>
  </si>
  <si>
    <t xml:space="preserve"> Plasmodium (Plasmodium).</t>
  </si>
  <si>
    <t xml:space="preserve"> Bos taurus (Bovine).</t>
  </si>
  <si>
    <t xml:space="preserve"> NCBI_TaxID=9913;</t>
  </si>
  <si>
    <t xml:space="preserve"> Laurasiatheria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</si>
  <si>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</si>
  <si>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</si>
  <si>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</si>
  <si>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</si>
  <si>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</si>
  <si>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</si>
  <si>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Brugia malayi (Filarial nematode worm).</t>
  </si>
  <si>
    <t xml:space="preserve"> NCBI_TaxID=6279;</t>
  </si>
  <si>
    <t xml:space="preserve"> Ecdysozoa</t>
  </si>
  <si>
    <t xml:space="preserve"> Nematoda</t>
  </si>
  <si>
    <t xml:space="preserve"> Chromadorea</t>
  </si>
  <si>
    <t xml:space="preserve"> Spirurida</t>
  </si>
  <si>
    <t>Filarioidea</t>
  </si>
  <si>
    <t xml:space="preserve"> Onchocercidae</t>
  </si>
  <si>
    <t xml:space="preserve"> Brugia.</t>
  </si>
  <si>
    <t xml:space="preserve"> Caenorhabditis briggsae.</t>
  </si>
  <si>
    <t xml:space="preserve"> NCBI_TaxID=6238;</t>
  </si>
  <si>
    <t xml:space="preserve"> Rhabditida</t>
  </si>
  <si>
    <t>Rhabditoidea</t>
  </si>
  <si>
    <t xml:space="preserve"> Rhabditidae</t>
  </si>
  <si>
    <t xml:space="preserve"> Peloderinae</t>
  </si>
  <si>
    <t xml:space="preserve"> Caenorhabditis.</t>
  </si>
  <si>
    <t xml:space="preserve"> Monosiga brevicollis (Choanoflagellate).</t>
  </si>
  <si>
    <t xml:space="preserve"> NCBI_TaxID=81824;</t>
  </si>
  <si>
    <t xml:space="preserve"> Choanoflagellida</t>
  </si>
  <si>
    <t xml:space="preserve"> Codonosigidae</t>
  </si>
  <si>
    <t xml:space="preserve"> Monosiga.</t>
  </si>
  <si>
    <t xml:space="preserve"> Callithrix jacchus (White-tufted-ear marmoset).</t>
  </si>
  <si>
    <t xml:space="preserve"> NCBI_TaxID=9483;</t>
  </si>
  <si>
    <t>Platyrrhini</t>
  </si>
  <si>
    <t xml:space="preserve"> Cebidae</t>
  </si>
  <si>
    <t xml:space="preserve"> Callitrichinae</t>
  </si>
  <si>
    <t xml:space="preserve"> Callithrix.</t>
  </si>
  <si>
    <t xml:space="preserve"> Culex quinquefasciatus (Southern house mosquito) (Culex pungens).</t>
  </si>
  <si>
    <t xml:space="preserve"> NCBI_TaxID=7176;</t>
  </si>
  <si>
    <t xml:space="preserve"> Arthropoda</t>
  </si>
  <si>
    <t xml:space="preserve"> Hexapoda</t>
  </si>
  <si>
    <t xml:space="preserve"> Insecta</t>
  </si>
  <si>
    <t>Pterygota</t>
  </si>
  <si>
    <t xml:space="preserve"> Neoptera</t>
  </si>
  <si>
    <t xml:space="preserve"> Endopterygota</t>
  </si>
  <si>
    <t xml:space="preserve"> Diptera</t>
  </si>
  <si>
    <t xml:space="preserve"> Nematocera</t>
  </si>
  <si>
    <t xml:space="preserve"> Culicoidea</t>
  </si>
  <si>
    <t>Culicidae</t>
  </si>
  <si>
    <t xml:space="preserve"> Culicinae</t>
  </si>
  <si>
    <t xml:space="preserve"> Culicini</t>
  </si>
  <si>
    <t xml:space="preserve"> Culex</t>
  </si>
  <si>
    <t xml:space="preserve"> Culex.</t>
  </si>
  <si>
    <t xml:space="preserve"> Rhinolophus ferrumequinum (Greater horseshoe bat).</t>
  </si>
  <si>
    <t xml:space="preserve"> NCBI_TaxID=59479;</t>
  </si>
  <si>
    <t xml:space="preserve"> Chiroptera</t>
  </si>
  <si>
    <t xml:space="preserve"> Microchiroptera</t>
  </si>
  <si>
    <t>Rhinolophidae</t>
  </si>
  <si>
    <t xml:space="preserve"> Rhinolophinae</t>
  </si>
  <si>
    <t xml:space="preserve"> Rhinolophus.</t>
  </si>
  <si>
    <t xml:space="preserve"> Plasmodium knowlesi (strain H).</t>
  </si>
  <si>
    <t xml:space="preserve"> NCBI_TaxID=5851;</t>
  </si>
  <si>
    <t xml:space="preserve"> Drosophila ananassae (Fruit fly).</t>
  </si>
  <si>
    <t xml:space="preserve"> NCBI_TaxID=7217;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</si>
  <si>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</si>
  <si>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</si>
  <si>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</si>
  <si>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</si>
  <si>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</si>
  <si>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</si>
  <si>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Drosophila erecta (Fruit fly).</t>
  </si>
  <si>
    <t xml:space="preserve"> NCBI_TaxID=7220;</t>
  </si>
  <si>
    <t xml:space="preserve"> Trichoplax adhaerens (Trichoplax reptans).</t>
  </si>
  <si>
    <t xml:space="preserve"> NCBI_TaxID=10228;</t>
  </si>
  <si>
    <t xml:space="preserve"> Placozoa</t>
  </si>
  <si>
    <t xml:space="preserve"> Trichoplax.</t>
  </si>
  <si>
    <t xml:space="preserve"> Sus scrofa (Pig).</t>
  </si>
  <si>
    <t xml:space="preserve"> NCBI_TaxID=9823;</t>
  </si>
  <si>
    <t xml:space="preserve"> Suina</t>
  </si>
  <si>
    <t xml:space="preserve"> Suidae</t>
  </si>
  <si>
    <t>Sus.</t>
  </si>
  <si>
    <t xml:space="preserve"> Branchiostoma belcheri tsingtauense.</t>
  </si>
  <si>
    <t xml:space="preserve"> NCBI_TaxID=155462;</t>
  </si>
  <si>
    <t xml:space="preserve"> Cephalochordata</t>
  </si>
  <si>
    <t xml:space="preserve"> Branchiostomidae</t>
  </si>
  <si>
    <t>Branchiostoma.</t>
  </si>
  <si>
    <t xml:space="preserve"> Lampetra japonica (Japanese lamprey) (Entosphenus japonicus).</t>
  </si>
  <si>
    <t xml:space="preserve"> NCBI_TaxID=980415;</t>
  </si>
  <si>
    <t xml:space="preserve"> Hyperoartia</t>
  </si>
  <si>
    <t>Petromyzontiformes</t>
  </si>
  <si>
    <t xml:space="preserve"> Petromyzontidae</t>
  </si>
  <si>
    <t xml:space="preserve"> Lethenteron.</t>
  </si>
  <si>
    <t xml:space="preserve"> Drosophila persimilis (Fruit fly).</t>
  </si>
  <si>
    <t xml:space="preserve"> NCBI_TaxID=7234;</t>
  </si>
  <si>
    <t xml:space="preserve"> Drosophila sechellia (Fruit fly).</t>
  </si>
  <si>
    <t xml:space="preserve"> NCBI_TaxID=7238;</t>
  </si>
  <si>
    <t xml:space="preserve"> Drosophila grimshawi (Fruit fly) (Idiomyia grimshawi).</t>
  </si>
  <si>
    <t xml:space="preserve"> NCBI_TaxID=7222;</t>
  </si>
  <si>
    <t xml:space="preserve"> Hawaiian Drosophila.</t>
  </si>
  <si>
    <t xml:space="preserve"> Drosophila mojavensis (Fruit fly).</t>
  </si>
  <si>
    <t xml:space="preserve"> NCBI_TaxID=7230;</t>
  </si>
  <si>
    <t xml:space="preserve"> Drosophila.</t>
  </si>
  <si>
    <t xml:space="preserve"> Drosophila virilis (Fruit fly).</t>
  </si>
  <si>
    <t xml:space="preserve"> NCBI_TaxID=7244;</t>
  </si>
  <si>
    <t xml:space="preserve"> Drosophila willistoni (Fruit fly).</t>
  </si>
  <si>
    <t xml:space="preserve"> NCBI_TaxID=7260;</t>
  </si>
  <si>
    <t xml:space="preserve"> Drosophila yakuba (Fruit fly).</t>
  </si>
  <si>
    <t xml:space="preserve"> NCBI_TaxID=7245;</t>
  </si>
  <si>
    <t xml:space="preserve"> Drosophila simulans (Fruit fly).</t>
  </si>
  <si>
    <t xml:space="preserve"> NCBI_TaxID=7240;</t>
  </si>
  <si>
    <t xml:space="preserve"> Ovis aries (Sheep).</t>
  </si>
  <si>
    <t xml:space="preserve"> NCBI_TaxID=9940;</t>
  </si>
  <si>
    <t xml:space="preserve"> Caprinae</t>
  </si>
  <si>
    <t xml:space="preserve"> Ovis.</t>
  </si>
  <si>
    <t xml:space="preserve"> Drosophila pseudoobscura pseudoobscura (Fruit fly).</t>
  </si>
  <si>
    <t xml:space="preserve"> NCBI_TaxID=46245;</t>
  </si>
  <si>
    <t xml:space="preserve"> Salmo salar (Atlantic salmon).</t>
  </si>
  <si>
    <t xml:space="preserve"> NCBI_TaxID=8030;</t>
  </si>
  <si>
    <t xml:space="preserve"> Euteleostei</t>
  </si>
  <si>
    <t>Protacanthopterygii</t>
  </si>
  <si>
    <t xml:space="preserve"> Salmoniformes</t>
  </si>
  <si>
    <t xml:space="preserve"> Salmonidae</t>
  </si>
  <si>
    <t xml:space="preserve"> Salmoninae</t>
  </si>
  <si>
    <t xml:space="preserve"> Salmo.</t>
  </si>
  <si>
    <t xml:space="preserve"> Thalassiosira pseudonana (Marine diatom) (Cyclotella nana).</t>
  </si>
  <si>
    <t xml:space="preserve"> NCBI_TaxID=35128;</t>
  </si>
  <si>
    <t xml:space="preserve"> Stramenopiles</t>
  </si>
  <si>
    <t xml:space="preserve"> Bacillariophyta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</si>
  <si>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</si>
  <si>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</si>
  <si>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</si>
  <si>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</si>
  <si>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</si>
  <si>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Cryptosporidium muris (strain RN66).</t>
  </si>
  <si>
    <t xml:space="preserve"> NCBI_TaxID=441375;</t>
  </si>
  <si>
    <t xml:space="preserve"> Conoidasida</t>
  </si>
  <si>
    <t xml:space="preserve"> Coccidia</t>
  </si>
  <si>
    <t>Eucoccidiorida</t>
  </si>
  <si>
    <t xml:space="preserve"> Eimeriorina</t>
  </si>
  <si>
    <t xml:space="preserve"> Cryptosporidiidae</t>
  </si>
  <si>
    <t xml:space="preserve"> Cryptosporidium.</t>
  </si>
  <si>
    <t xml:space="preserve"> Carollia perspicillata (Seba's short-tailed bat).</t>
  </si>
  <si>
    <t xml:space="preserve"> NCBI_TaxID=40233;</t>
  </si>
  <si>
    <t>Phyllostomidae</t>
  </si>
  <si>
    <t xml:space="preserve"> Carolliinae</t>
  </si>
  <si>
    <t xml:space="preserve"> Carollia.</t>
  </si>
  <si>
    <t xml:space="preserve"> Diphylla ecaudata (Hairy-legged vampire bat).</t>
  </si>
  <si>
    <t xml:space="preserve"> NCBI_TaxID=148089;</t>
  </si>
  <si>
    <t xml:space="preserve"> Desmodontinae</t>
  </si>
  <si>
    <t xml:space="preserve"> Diphylla.</t>
  </si>
  <si>
    <t xml:space="preserve"> Diaemus youngi (White-winged vampire bat).</t>
  </si>
  <si>
    <t xml:space="preserve"> NCBI_TaxID=148087;</t>
  </si>
  <si>
    <t xml:space="preserve"> Diaemus.</t>
  </si>
  <si>
    <t xml:space="preserve"> Larimichthys crocea (Croceine croaker) (Pseudosciaena crocea).</t>
  </si>
  <si>
    <t xml:space="preserve"> NCBI_TaxID=215358;</t>
  </si>
  <si>
    <t xml:space="preserve"> Neoteleostei</t>
  </si>
  <si>
    <t>Acanthomorpha</t>
  </si>
  <si>
    <t xml:space="preserve"> Acanthopterygii</t>
  </si>
  <si>
    <t xml:space="preserve"> Percomorpha</t>
  </si>
  <si>
    <t xml:space="preserve"> Perciformes</t>
  </si>
  <si>
    <t xml:space="preserve"> Percoidei</t>
  </si>
  <si>
    <t>Sciaenidae</t>
  </si>
  <si>
    <t xml:space="preserve"> Larimichthys.</t>
  </si>
  <si>
    <t xml:space="preserve"> Caenorhabditis angaria.</t>
  </si>
  <si>
    <t xml:space="preserve"> NCBI_TaxID=860376;</t>
  </si>
  <si>
    <t xml:space="preserve"> Ixodes scapularis (Black-legged tick) (Deer tick).</t>
  </si>
  <si>
    <t xml:space="preserve"> NCBI_TaxID=6945;</t>
  </si>
  <si>
    <t xml:space="preserve"> Chelicerata</t>
  </si>
  <si>
    <t xml:space="preserve"> Arachnida</t>
  </si>
  <si>
    <t>Acari</t>
  </si>
  <si>
    <t xml:space="preserve"> 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</si>
  <si>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</si>
  <si>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</si>
  <si>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</si>
  <si>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</si>
  <si>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</si>
  <si>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Micromonas sp. (strain RCC299 / NOUM17) (Picoplanktonic green alga).</t>
  </si>
  <si>
    <t xml:space="preserve"> NCBI_TaxID=296587;</t>
  </si>
  <si>
    <t>Micromonas.</t>
  </si>
  <si>
    <t xml:space="preserve"> Hypophthalmichthys nobilis (Bighead carp) (Aristichthys nobilis).</t>
  </si>
  <si>
    <t xml:space="preserve"> NCBI_TaxID=7965;</t>
  </si>
  <si>
    <t xml:space="preserve"> Hypophthalmichthys.</t>
  </si>
  <si>
    <t xml:space="preserve"> Micromonas pusilla (strain CCMP1545) (Picoplanktonic green alga).</t>
  </si>
  <si>
    <t xml:space="preserve"> NCBI_TaxID=564608;</t>
  </si>
  <si>
    <t xml:space="preserve"> Branchiostoma floridae (Florida lancelet) (Amphioxus).</t>
  </si>
  <si>
    <t xml:space="preserve"> NCBI_TaxID=7739;</t>
  </si>
  <si>
    <t xml:space="preserve"> Oryctolagus cuniculus (Rabbit).</t>
  </si>
  <si>
    <t xml:space="preserve"> NCBI_TaxID=9986;</t>
  </si>
  <si>
    <t xml:space="preserve"> Lagomorpha</t>
  </si>
  <si>
    <t xml:space="preserve"> Leporidae</t>
  </si>
  <si>
    <t>Oryctolagus.</t>
  </si>
  <si>
    <t xml:space="preserve"> Felis catus (Cat) (Felis silvestris catus).</t>
  </si>
  <si>
    <t xml:space="preserve"> NCBI_TaxID=9685;</t>
  </si>
  <si>
    <t xml:space="preserve"> Carnivora</t>
  </si>
  <si>
    <t xml:space="preserve"> Feliformia</t>
  </si>
  <si>
    <t xml:space="preserve"> Felidae</t>
  </si>
  <si>
    <t>Felinae</t>
  </si>
  <si>
    <t xml:space="preserve"> Felis.</t>
  </si>
  <si>
    <t xml:space="preserve"> Paralichthys olivaceus (Bastard halibut) (Hippoglossus olivaceus).</t>
  </si>
  <si>
    <t xml:space="preserve"> NCBI_TaxID=8255;</t>
  </si>
  <si>
    <t xml:space="preserve"> Pleuronectiformes</t>
  </si>
  <si>
    <t>Pleuronectoidei</t>
  </si>
  <si>
    <t xml:space="preserve"> Paralichthyidae</t>
  </si>
  <si>
    <t xml:space="preserve"> Paralichthys.</t>
  </si>
  <si>
    <t xml:space="preserve"> Tribolium castaneum (Red flour beetle).</t>
  </si>
  <si>
    <t xml:space="preserve"> NCBI_TaxID=7070;</t>
  </si>
  <si>
    <t xml:space="preserve"> Coleoptera</t>
  </si>
  <si>
    <t xml:space="preserve"> Polyphaga</t>
  </si>
  <si>
    <t>Cucujiformia</t>
  </si>
  <si>
    <t xml:space="preserve"> Tenebrionidae</t>
  </si>
  <si>
    <t xml:space="preserve"> Tenebrionidae incertae sedis</t>
  </si>
  <si>
    <t xml:space="preserve"> Tribolium.</t>
  </si>
  <si>
    <t xml:space="preserve"> Ailuropoda melanoleuca (Giant panda).</t>
  </si>
  <si>
    <t xml:space="preserve"> NCBI_TaxID=9646;</t>
  </si>
  <si>
    <t xml:space="preserve"> Caniformia</t>
  </si>
  <si>
    <t xml:space="preserve"> Ursidae</t>
  </si>
  <si>
    <t>Ailuropoda.</t>
  </si>
  <si>
    <t xml:space="preserve"> Xiphophorus nigrensis (Panuco swordtail).</t>
  </si>
  <si>
    <t xml:space="preserve"> NCBI_TaxID=32482;</t>
  </si>
  <si>
    <t xml:space="preserve"> Atherinomorpha</t>
  </si>
  <si>
    <t>Cyprinodontiformes</t>
  </si>
  <si>
    <t xml:space="preserve"> Poeciliidae</t>
  </si>
  <si>
    <t xml:space="preserve"> Poeciliinae</t>
  </si>
  <si>
    <t xml:space="preserve"> Oryzias latipes (Medaka fish) (Japanese ricefish).</t>
  </si>
  <si>
    <t xml:space="preserve"> NCBI_TaxID=8090;</t>
  </si>
  <si>
    <t>Beloniformes</t>
  </si>
  <si>
    <t xml:space="preserve"> Adrianichthyidae</t>
  </si>
  <si>
    <t xml:space="preserve"> Oryziinae</t>
  </si>
  <si>
    <t xml:space="preserve"> Drosophila melanogaster (Fruit fly).</t>
  </si>
  <si>
    <t xml:space="preserve"> NCBI_TaxID=7227;</t>
  </si>
  <si>
    <t xml:space="preserve"> Plecoglossus altivelis (Ayu).</t>
  </si>
  <si>
    <t xml:space="preserve"> NCBI_TaxID=61084;</t>
  </si>
  <si>
    <t xml:space="preserve"> Osmeriformes</t>
  </si>
  <si>
    <t xml:space="preserve"> Osmeridae</t>
  </si>
  <si>
    <t xml:space="preserve"> Plecoglossus.</t>
  </si>
  <si>
    <t xml:space="preserve"> Mus musculus (Mouse).</t>
  </si>
  <si>
    <t xml:space="preserve"> NCBI_TaxID=10090;</t>
  </si>
  <si>
    <t xml:space="preserve"> Mus</t>
  </si>
  <si>
    <t xml:space="preserve"> Mus.</t>
  </si>
  <si>
    <t xml:space="preserve"> Pediculus humanus subsp. corporis (Body louse).</t>
  </si>
  <si>
    <t xml:space="preserve"> NCBI_TaxID=121224;</t>
  </si>
  <si>
    <t xml:space="preserve"> Paraneoptera</t>
  </si>
  <si>
    <t xml:space="preserve"> Phthiraptera</t>
  </si>
  <si>
    <t xml:space="preserve"> Anoplura</t>
  </si>
  <si>
    <t>Pediculidae</t>
  </si>
  <si>
    <t xml:space="preserve"> Pediculus.</t>
  </si>
  <si>
    <t xml:space="preserve"> Loa loa (Eye worm) (Filaria loa).</t>
  </si>
  <si>
    <t xml:space="preserve"> NCBI_TaxID=7209;</t>
  </si>
  <si>
    <t xml:space="preserve"> Loa.</t>
  </si>
  <si>
    <t xml:space="preserve"> Camponotus floridanus (Florida carpenter ant).</t>
  </si>
  <si>
    <t xml:space="preserve"> NCBI_TaxID=104421;</t>
  </si>
  <si>
    <t xml:space="preserve"> Hymenoptera</t>
  </si>
  <si>
    <t xml:space="preserve"> Apocrita</t>
  </si>
  <si>
    <t xml:space="preserve"> Aculeata</t>
  </si>
  <si>
    <t>Vespoidea</t>
  </si>
  <si>
    <t xml:space="preserve"> Formicidae</t>
  </si>
  <si>
    <t xml:space="preserve"> Formicinae</t>
  </si>
  <si>
    <t xml:space="preserve"> Camponotus.</t>
  </si>
  <si>
    <t xml:space="preserve"> Harpegnathos saltator (Jerdon's jumping ant).</t>
  </si>
  <si>
    <t xml:space="preserve"> NCBI_TaxID=610380;</t>
  </si>
  <si>
    <t xml:space="preserve"> Ponerinae</t>
  </si>
  <si>
    <t xml:space="preserve"> Ponerini</t>
  </si>
  <si>
    <t xml:space="preserve"> Harpegnathos.</t>
  </si>
  <si>
    <t xml:space="preserve"> Canis familiaris (Dog) (Canis lupus familiaris).</t>
  </si>
  <si>
    <t xml:space="preserve"> NCBI_TaxID=9615;</t>
  </si>
  <si>
    <t xml:space="preserve"> Canidae</t>
  </si>
  <si>
    <t>Canis.</t>
  </si>
  <si>
    <t xml:space="preserve"> Caenorhabditis remanei (Caenorhabditis vulgaris).</t>
  </si>
  <si>
    <t xml:space="preserve"> NCBI_TaxID=31234;</t>
  </si>
  <si>
    <t xml:space="preserve"> Bombyx mori (Silk moth).</t>
  </si>
  <si>
    <t xml:space="preserve"> NCBI_TaxID=7091;</t>
  </si>
  <si>
    <t xml:space="preserve"> Lepidoptera</t>
  </si>
  <si>
    <t xml:space="preserve"> Glossata</t>
  </si>
  <si>
    <t xml:space="preserve"> Ditrysia</t>
  </si>
  <si>
    <t>Bombycoidea</t>
  </si>
  <si>
    <t xml:space="preserve"> Bombycidae</t>
  </si>
  <si>
    <t xml:space="preserve"> Bombycinae</t>
  </si>
  <si>
    <t xml:space="preserve"> Bombyx.</t>
  </si>
  <si>
    <t xml:space="preserve"> Asterias amurensis (Northern Pacific seastar).</t>
  </si>
  <si>
    <t xml:space="preserve"> NCBI_TaxID=7602;</t>
  </si>
  <si>
    <t xml:space="preserve"> Echinodermata</t>
  </si>
  <si>
    <t xml:space="preserve"> Eleutherozoa</t>
  </si>
  <si>
    <t xml:space="preserve"> Asterozoa</t>
  </si>
  <si>
    <t>Asteroidea</t>
  </si>
  <si>
    <t xml:space="preserve"> Forcipulatacea</t>
  </si>
  <si>
    <t xml:space="preserve"> Forcipulatida</t>
  </si>
  <si>
    <t xml:space="preserve"> Asteriidae</t>
  </si>
  <si>
    <t xml:space="preserve"> Asterias.</t>
  </si>
  <si>
    <t>E3WHU3_PATPE</t>
  </si>
  <si>
    <t xml:space="preserve"> Patiria pectinifera (Starfish) (Asterina pectinifera).</t>
  </si>
  <si>
    <t xml:space="preserve"> NCBI_TaxID=7594;</t>
  </si>
  <si>
    <t xml:space="preserve"> Valvatacea</t>
  </si>
  <si>
    <t xml:space="preserve"> Valvatida</t>
  </si>
  <si>
    <t xml:space="preserve"> Asterinidae</t>
  </si>
  <si>
    <t xml:space="preserve"> Patiria.</t>
  </si>
  <si>
    <t xml:space="preserve"> Acanthaster planci (Crown-of-thorns starfish).</t>
  </si>
  <si>
    <t xml:space="preserve"> NCBI_TaxID=133434;</t>
  </si>
  <si>
    <t xml:space="preserve"> Acanthasteridae</t>
  </si>
  <si>
    <t xml:space="preserve"> Acanthaster.</t>
  </si>
  <si>
    <t xml:space="preserve"> Oikopleura dioica (Tunicate).</t>
  </si>
  <si>
    <t xml:space="preserve"> NCBI_TaxID=34765;</t>
  </si>
  <si>
    <t xml:space="preserve"> Tunicata</t>
  </si>
  <si>
    <t xml:space="preserve"> Appendicularia</t>
  </si>
  <si>
    <t xml:space="preserve"> Oikopleuridae</t>
  </si>
  <si>
    <t>Oikopleura.</t>
  </si>
  <si>
    <t xml:space="preserve"> Branchiostoma belcheri (Amphioxus).</t>
  </si>
  <si>
    <t xml:space="preserve"> NCBI_TaxID=7741;</t>
  </si>
  <si>
    <t xml:space="preserve"> Pelodiscus sinensis (Chinese softshell turtle) (Trionyx sinensis).</t>
  </si>
  <si>
    <t xml:space="preserve"> NCBI_TaxID=13735;</t>
  </si>
  <si>
    <t xml:space="preserve"> Testudines</t>
  </si>
  <si>
    <t xml:space="preserve"> Cryptodira</t>
  </si>
  <si>
    <t xml:space="preserve"> Trionychoidea</t>
  </si>
  <si>
    <t>Trionychidae</t>
  </si>
  <si>
    <t xml:space="preserve"> Pelodiscus.</t>
  </si>
  <si>
    <t xml:space="preserve"> Trichinella spiralis (Trichina worm).</t>
  </si>
  <si>
    <t xml:space="preserve"> NCBI_TaxID=6334;</t>
  </si>
  <si>
    <t xml:space="preserve"> Enoplea</t>
  </si>
  <si>
    <t xml:space="preserve"> Dorylaimia</t>
  </si>
  <si>
    <t>Trichocephalida</t>
  </si>
  <si>
    <t xml:space="preserve"> Trichinellidae</t>
  </si>
  <si>
    <t xml:space="preserve"> Trichinella.</t>
  </si>
  <si>
    <t xml:space="preserve"> Dicentrarchus labrax (European seabass) (Morone labrax).</t>
  </si>
  <si>
    <t xml:space="preserve"> NCBI_TaxID=13489;</t>
  </si>
  <si>
    <t>Moronidae</t>
  </si>
  <si>
    <t xml:space="preserve"> Dicentrarchus.</t>
  </si>
  <si>
    <t xml:space="preserve"> Leishmania mexicana (strain MHOM/GT/2001/U1103).</t>
  </si>
  <si>
    <t xml:space="preserve"> NCBI_TaxID=929439;</t>
  </si>
  <si>
    <t xml:space="preserve"> Leishmania donovani (strain BPK282A1).</t>
  </si>
  <si>
    <t xml:space="preserve"> NCBI_TaxID=981087;</t>
  </si>
  <si>
    <t xml:space="preserve"> Daphnia pulex (Water flea).</t>
  </si>
  <si>
    <t xml:space="preserve"> NCBI_TaxID=6669;</t>
  </si>
  <si>
    <t xml:space="preserve"> Crustacea</t>
  </si>
  <si>
    <t xml:space="preserve"> Branchiopoda</t>
  </si>
  <si>
    <t>Diplostraca</t>
  </si>
  <si>
    <t xml:space="preserve"> Cladocera</t>
  </si>
  <si>
    <t xml:space="preserve"> Anomopoda</t>
  </si>
  <si>
    <t xml:space="preserve"> Daphniidae</t>
  </si>
  <si>
    <t xml:space="preserve"> Daphnia.</t>
  </si>
  <si>
    <t xml:space="preserve"> Solenopsis invicta (Red imported fire ant) (Solenopsis wagneri).</t>
  </si>
  <si>
    <t xml:space="preserve"> NCBI_TaxID=13686;</t>
  </si>
  <si>
    <t xml:space="preserve"> Myrmicinae</t>
  </si>
  <si>
    <t xml:space="preserve"> Solenopsis.</t>
  </si>
  <si>
    <t xml:space="preserve"> Neospora caninum (strain Liverpool).</t>
  </si>
  <si>
    <t xml:space="preserve"> NCBI_TaxID=572307;</t>
  </si>
  <si>
    <t xml:space="preserve"> Sarcocystidae</t>
  </si>
  <si>
    <t xml:space="preserve"> Neospora.</t>
  </si>
  <si>
    <t xml:space="preserve"> Aureococcus anophagefferens (Harmful bloom alga).</t>
  </si>
  <si>
    <t xml:space="preserve"> NCBI_TaxID=44056;</t>
  </si>
  <si>
    <t xml:space="preserve"> Pelagophyceae</t>
  </si>
  <si>
    <t xml:space="preserve"> Pelagomonadales</t>
  </si>
  <si>
    <t xml:space="preserve"> Aureococcus.</t>
  </si>
  <si>
    <t xml:space="preserve"> Perca flavescens (Yellow perch) (Morone flavescens).</t>
  </si>
  <si>
    <t xml:space="preserve"> NCBI_TaxID=8167;</t>
  </si>
  <si>
    <t>Percidae</t>
  </si>
  <si>
    <t xml:space="preserve"> Percinae</t>
  </si>
  <si>
    <t xml:space="preserve"> Ascaris suum (Pig roundworm) (Ascaris lumbricoides).</t>
  </si>
  <si>
    <t xml:space="preserve"> NCBI_TaxID=6253;</t>
  </si>
  <si>
    <t xml:space="preserve"> Ascaridida</t>
  </si>
  <si>
    <t>Ascaridoidea</t>
  </si>
  <si>
    <t xml:space="preserve"> Ascarididae</t>
  </si>
  <si>
    <t xml:space="preserve"> Ascaris.</t>
  </si>
  <si>
    <t>F2U822_SALR5</t>
  </si>
  <si>
    <t xml:space="preserve"> Salpingoeca rosetta (strain ATCC 50818 / BSB-021).</t>
  </si>
  <si>
    <t xml:space="preserve"> NCBI_TaxID=946362;</t>
  </si>
  <si>
    <t xml:space="preserve"> Salpingoecidae</t>
  </si>
  <si>
    <t xml:space="preserve"> Salpingoeca.</t>
  </si>
  <si>
    <t>F2UAE4_SALR5</t>
  </si>
  <si>
    <t>F2UC53_SALR5</t>
  </si>
  <si>
    <t>F2UJ71_SALR5</t>
  </si>
  <si>
    <t>F2USL9_SALR5</t>
  </si>
  <si>
    <t xml:space="preserve"> Acromyrmex echinatior (Panamanian leafcutter ant) (Acromyrmex octospinosus echinatior).</t>
  </si>
  <si>
    <t xml:space="preserve"> NCBI_TaxID=103372;</t>
  </si>
  <si>
    <t xml:space="preserve"> Acromyrmex.</t>
  </si>
  <si>
    <t xml:space="preserve"> Epinephelus bruneus (longtooth grouper).</t>
  </si>
  <si>
    <t xml:space="preserve"> NCBI_TaxID=323802;</t>
  </si>
  <si>
    <t>Serranidae</t>
  </si>
  <si>
    <t xml:space="preserve"> Epinephelinae</t>
  </si>
  <si>
    <t xml:space="preserve"> Xenopus tropicalis (Western clawed frog) (Silurana tropicalis).</t>
  </si>
  <si>
    <t xml:space="preserve"> NCBI_TaxID=8364;</t>
  </si>
  <si>
    <t>Silurana.</t>
  </si>
  <si>
    <t xml:space="preserve"> Ciona intestinalis (Transparent sea squirt) (Ascidia intestinalis).</t>
  </si>
  <si>
    <t xml:space="preserve"> NCBI_TaxID=7719;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</si>
  <si>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</si>
  <si>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</si>
  <si>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</si>
  <si>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</si>
  <si>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</si>
  <si>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Monodelphis domestica (Gray short-tailed opossum).</t>
  </si>
  <si>
    <t xml:space="preserve"> NCBI_TaxID=13616;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</si>
  <si>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</si>
  <si>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</si>
  <si>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</si>
  <si>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</si>
  <si>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Ornithorhynchus anatinus (Duckbill platypus).</t>
  </si>
  <si>
    <t xml:space="preserve"> NCBI_TaxID=9258;</t>
  </si>
  <si>
    <t xml:space="preserve"> Monotremata</t>
  </si>
  <si>
    <t xml:space="preserve"> Ornithorhynchidae</t>
  </si>
  <si>
    <t xml:space="preserve"> Ornithorhynchus.</t>
  </si>
  <si>
    <t xml:space="preserve"> Equus caballus (Horse).</t>
  </si>
  <si>
    <t xml:space="preserve"> NCBI_TaxID=9796;</t>
  </si>
  <si>
    <t xml:space="preserve"> Perissodactyla</t>
  </si>
  <si>
    <t xml:space="preserve"> Equidae</t>
  </si>
  <si>
    <t xml:space="preserve"> Equus.</t>
  </si>
  <si>
    <t xml:space="preserve"> Cavia porcellus (Guinea pig).</t>
  </si>
  <si>
    <t xml:space="preserve"> NCBI_TaxID=10141;</t>
  </si>
  <si>
    <t>Hystricognathi</t>
  </si>
  <si>
    <t xml:space="preserve"> Caviidae</t>
  </si>
  <si>
    <t xml:space="preserve"> Cavia.</t>
  </si>
  <si>
    <t xml:space="preserve"> Caenorhabditis brenneri (Nematode worm).</t>
  </si>
  <si>
    <t xml:space="preserve"> NCBI_TaxID=135651;</t>
  </si>
  <si>
    <t xml:space="preserve"> Anolis carolinensis (Green anole) (American chameleon).</t>
  </si>
  <si>
    <t xml:space="preserve"> NCBI_TaxID=28377;</t>
  </si>
  <si>
    <t>Lepidosauria</t>
  </si>
  <si>
    <t xml:space="preserve"> Squamata</t>
  </si>
  <si>
    <t xml:space="preserve"> Bifurcata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</si>
  <si>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</si>
  <si>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</si>
  <si>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</si>
  <si>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</si>
  <si>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</si>
  <si>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</si>
  <si>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</si>
  <si>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 xml:space="preserve"> Meleagris gallopavo (Common turkey).</t>
  </si>
  <si>
    <t xml:space="preserve"> NCBI_TaxID=9103;</t>
  </si>
  <si>
    <t>Meleagridinae</t>
  </si>
  <si>
    <t xml:space="preserve"> Meleagris.</t>
  </si>
  <si>
    <t xml:space="preserve"> Myotis lucifugus (Little brown bat).</t>
  </si>
  <si>
    <t xml:space="preserve"> NCBI_TaxID=59463;</t>
  </si>
  <si>
    <t>Vespertilionidae</t>
  </si>
  <si>
    <t xml:space="preserve"> Myotis.</t>
  </si>
  <si>
    <t xml:space="preserve"> Nomascus leucogenys (Northern white-cheeked gibbon) (Hylobates leucogenys).</t>
  </si>
  <si>
    <t xml:space="preserve"> NCBI_TaxID=61853;</t>
  </si>
  <si>
    <t xml:space="preserve"> Hylobatidae</t>
  </si>
  <si>
    <t xml:space="preserve"> Nomascus.</t>
  </si>
  <si>
    <t xml:space="preserve"> Cricetulus griseus (Chinese hamster) (Cricetulus barabensis griseus).</t>
  </si>
  <si>
    <t xml:space="preserve"> NCBI_TaxID=10029;</t>
  </si>
  <si>
    <t xml:space="preserve"> Cricetidae</t>
  </si>
  <si>
    <t xml:space="preserve"> Cricetinae</t>
  </si>
  <si>
    <t xml:space="preserve"> Cricetulus.</t>
  </si>
  <si>
    <t xml:space="preserve"> Gasterosteus aculeatus (Three-spined stickleback).</t>
  </si>
  <si>
    <t xml:space="preserve"> NCBI_TaxID=69293;</t>
  </si>
  <si>
    <t xml:space="preserve"> Gasterosteiformes</t>
  </si>
  <si>
    <t>Gasterosteidae</t>
  </si>
  <si>
    <t xml:space="preserve"> Gasterosteus.</t>
  </si>
  <si>
    <t xml:space="preserve"> Gorilla gorilla gorilla (Lowland gorilla).</t>
  </si>
  <si>
    <t xml:space="preserve"> NCBI_TaxID=9595;</t>
  </si>
  <si>
    <t xml:space="preserve"> Gorilla.</t>
  </si>
  <si>
    <t xml:space="preserve"> Loxodonta africana (African elephant).</t>
  </si>
  <si>
    <t xml:space="preserve"> NCBI_TaxID=9785;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</si>
  <si>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</si>
  <si>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</si>
  <si>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</si>
  <si>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</si>
  <si>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Sarcophilus harrisii (Tasmanian devil) (Sarcophilus laniarius).</t>
  </si>
  <si>
    <t xml:space="preserve"> NCBI_TaxID=9305;</t>
  </si>
  <si>
    <t xml:space="preserve"> Dasyuromorphia</t>
  </si>
  <si>
    <t xml:space="preserve"> Dasyuridae</t>
  </si>
  <si>
    <t xml:space="preserve"> Sarcophilus.</t>
  </si>
  <si>
    <t xml:space="preserve"> Schistosoma mansoni (Blood fluke).</t>
  </si>
  <si>
    <t xml:space="preserve"> NCBI_TaxID=6183;</t>
  </si>
  <si>
    <t xml:space="preserve"> Platyhelminthes</t>
  </si>
  <si>
    <t xml:space="preserve"> Trematoda</t>
  </si>
  <si>
    <t xml:space="preserve"> Digenea</t>
  </si>
  <si>
    <t xml:space="preserve"> Strigeidida</t>
  </si>
  <si>
    <t>Schistosomatoidea</t>
  </si>
  <si>
    <t xml:space="preserve"> Schistosomatidae</t>
  </si>
  <si>
    <t xml:space="preserve"> Schistosoma.</t>
  </si>
  <si>
    <t xml:space="preserve"> Epinephelus coioides (Orange-spotted grouper) (Epinephelus nebulosus).</t>
  </si>
  <si>
    <t xml:space="preserve"> NCBI_TaxID=94232;</t>
  </si>
  <si>
    <t xml:space="preserve"> Heterocephalus glaber (Naked mole rat).</t>
  </si>
  <si>
    <t xml:space="preserve"> NCBI_TaxID=10181;</t>
  </si>
  <si>
    <t xml:space="preserve"> Bathyergidae</t>
  </si>
  <si>
    <t xml:space="preserve"> Heterocephalus.</t>
  </si>
  <si>
    <t xml:space="preserve"> Euplectes orix (red bishop).</t>
  </si>
  <si>
    <t xml:space="preserve"> NCBI_TaxID=229098;</t>
  </si>
  <si>
    <t xml:space="preserve"> Passeriformes</t>
  </si>
  <si>
    <t>Passeroidea</t>
  </si>
  <si>
    <t xml:space="preserve"> Ploceidae</t>
  </si>
  <si>
    <t xml:space="preserve"> Euplectes.</t>
  </si>
  <si>
    <t xml:space="preserve"> Hymenochirus curtipes (western dwarf clawed frog).</t>
  </si>
  <si>
    <t xml:space="preserve"> NCBI_TaxID=8362;</t>
  </si>
  <si>
    <t xml:space="preserve"> Pipinae</t>
  </si>
  <si>
    <t xml:space="preserve"> Hymenochirus.</t>
  </si>
  <si>
    <t xml:space="preserve"> Caenorhabditis elegans.</t>
  </si>
  <si>
    <t xml:space="preserve"> NCBI_TaxID=6239;</t>
  </si>
  <si>
    <t xml:space="preserve"> Danaus plexippus (Monarch butterfly).</t>
  </si>
  <si>
    <t xml:space="preserve"> NCBI_TaxID=13037;</t>
  </si>
  <si>
    <t>Papilionoidea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</si>
  <si>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</si>
  <si>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</si>
  <si>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</si>
  <si>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</si>
  <si>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</si>
  <si>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 xml:space="preserve"> Clonorchis sinensis (Chinese liver fluke).</t>
  </si>
  <si>
    <t xml:space="preserve"> NCBI_TaxID=79923;</t>
  </si>
  <si>
    <t>Opisthorchiida</t>
  </si>
  <si>
    <t xml:space="preserve"> Opisthorchiata</t>
  </si>
  <si>
    <t xml:space="preserve"> Opisthorchiidae</t>
  </si>
  <si>
    <t xml:space="preserve"> Clonorchis.</t>
  </si>
  <si>
    <t xml:space="preserve"> Mustela putorius furo (European domestic ferret) (Mustela furo).</t>
  </si>
  <si>
    <t xml:space="preserve"> NCBI_TaxID=9669;</t>
  </si>
  <si>
    <t xml:space="preserve"> Mustelidae</t>
  </si>
  <si>
    <t>Mustelinae</t>
  </si>
  <si>
    <t xml:space="preserve"> Mustela.</t>
  </si>
  <si>
    <t xml:space="preserve"> Otolemur garnettii (Small-eared galago) (Garnett's greater bushbaby).</t>
  </si>
  <si>
    <t xml:space="preserve"> NCBI_TaxID=30611;</t>
  </si>
  <si>
    <t xml:space="preserve"> Strepsirrhini</t>
  </si>
  <si>
    <t>Lorisiformes</t>
  </si>
  <si>
    <t xml:space="preserve"> Galagidae</t>
  </si>
  <si>
    <t xml:space="preserve"> Otolemur.</t>
  </si>
  <si>
    <t xml:space="preserve"> Taeniopygia guttata (Zebra finch) (Poephila guttata).</t>
  </si>
  <si>
    <t xml:space="preserve"> NCBI_TaxID=59729;</t>
  </si>
  <si>
    <t xml:space="preserve"> Estrildidae</t>
  </si>
  <si>
    <t xml:space="preserve"> Estrildinae</t>
  </si>
  <si>
    <t>Q17800_CAEEL</t>
  </si>
  <si>
    <t>Q17800</t>
  </si>
  <si>
    <t xml:space="preserve"> Pongo abelii (Sumatran orangutan) (Pongo pygmaeus abelii).</t>
  </si>
  <si>
    <t xml:space="preserve"> NCBI_TaxID=9601;</t>
  </si>
  <si>
    <t xml:space="preserve"> Pongo.</t>
  </si>
  <si>
    <t xml:space="preserve"> Pan troglodytes (Chimpanzee).</t>
  </si>
  <si>
    <t xml:space="preserve"> NCBI_TaxID=9598;</t>
  </si>
  <si>
    <t xml:space="preserve"> Pan.</t>
  </si>
  <si>
    <t xml:space="preserve"> Takifugu rubripes (Japanese pufferfish) (Fugu rubripes).</t>
  </si>
  <si>
    <t xml:space="preserve"> NCBI_TaxID=31033;</t>
  </si>
  <si>
    <t xml:space="preserve"> Tetraodontiformes</t>
  </si>
  <si>
    <t>Tetradontoidea</t>
  </si>
  <si>
    <t xml:space="preserve"> Tetraodontidae</t>
  </si>
  <si>
    <t xml:space="preserve"> Takifugu.</t>
  </si>
  <si>
    <t xml:space="preserve"> Caenorhabditis japonica.</t>
  </si>
  <si>
    <t xml:space="preserve"> NCBI_TaxID=281687;</t>
  </si>
  <si>
    <t xml:space="preserve"> Ciona savignyi (Pacific transparent sea squirt).</t>
  </si>
  <si>
    <t xml:space="preserve"> NCBI_TaxID=51511;</t>
  </si>
  <si>
    <t xml:space="preserve"> Latimeria chalumnae (West Indian ocean coelacanth).</t>
  </si>
  <si>
    <t xml:space="preserve"> NCBI_TaxID=7897;</t>
  </si>
  <si>
    <t>Coelacanthiformes</t>
  </si>
  <si>
    <t xml:space="preserve"> Coelacanthidae</t>
  </si>
  <si>
    <t xml:space="preserve"> Latimeria.</t>
  </si>
  <si>
    <t xml:space="preserve"> Tetraodon nigroviridis (Spotted green pufferfish) (Chelonodon nigroviridis).</t>
  </si>
  <si>
    <t xml:space="preserve"> NCBI_TaxID=99883;</t>
  </si>
  <si>
    <t xml:space="preserve"> Tetraodon.</t>
  </si>
  <si>
    <t xml:space="preserve"> Pristionchus pacificus (Parasitic nematode).</t>
  </si>
  <si>
    <t xml:space="preserve"> NCBI_TaxID=54126;</t>
  </si>
  <si>
    <t xml:space="preserve"> Diplogasterida</t>
  </si>
  <si>
    <t>Neodiplogasteridae</t>
  </si>
  <si>
    <t xml:space="preserve"> Pristionchus.</t>
  </si>
  <si>
    <t xml:space="preserve"> Kryptolebias marmoratus (Mangrove killifish) (Rivulus marmoratus).</t>
  </si>
  <si>
    <t xml:space="preserve"> NCBI_TaxID=37003;</t>
  </si>
  <si>
    <t xml:space="preserve"> Rivulidae</t>
  </si>
  <si>
    <t xml:space="preserve"> Kryptolebias.</t>
  </si>
  <si>
    <t xml:space="preserve"> Apis mellifera (Honeybee).</t>
  </si>
  <si>
    <t xml:space="preserve"> NCBI_TaxID=7460;</t>
  </si>
  <si>
    <t>Apoidea</t>
  </si>
  <si>
    <t xml:space="preserve"> Apidae</t>
  </si>
  <si>
    <t xml:space="preserve"> Apis.</t>
  </si>
  <si>
    <t xml:space="preserve"> Amphimedon queenslandica (Sponge).</t>
  </si>
  <si>
    <t xml:space="preserve"> NCBI_TaxID=400682;</t>
  </si>
  <si>
    <t xml:space="preserve"> Porifera</t>
  </si>
  <si>
    <t xml:space="preserve"> Demospongiae</t>
  </si>
  <si>
    <t xml:space="preserve"> Ceractinomorpha</t>
  </si>
  <si>
    <t>Haplosclerida</t>
  </si>
  <si>
    <t xml:space="preserve"> Niphatidae</t>
  </si>
  <si>
    <t xml:space="preserve"> Amphimedon.</t>
  </si>
  <si>
    <t>MST1L_HUMAN</t>
  </si>
  <si>
    <t xml:space="preserve"> Pongo pygmaeus (Bornean orangutan).</t>
  </si>
  <si>
    <t xml:space="preserve"> NCBI_TaxID=9600;</t>
  </si>
  <si>
    <t xml:space="preserve"> Saguinus labiatus (Red-chested mustached tamarin).</t>
  </si>
  <si>
    <t xml:space="preserve"> NCBI_TaxID=78454;</t>
  </si>
  <si>
    <t xml:space="preserve"> Saguinus.</t>
  </si>
  <si>
    <t xml:space="preserve"> Trachypithecus phayrei (Phayre's leaf monkey).</t>
  </si>
  <si>
    <t xml:space="preserve"> NCBI_TaxID=61618;</t>
  </si>
  <si>
    <t xml:space="preserve"> Colobinae</t>
  </si>
  <si>
    <t xml:space="preserve"> Trachypithecus.</t>
  </si>
  <si>
    <t xml:space="preserve"> Papio hamadryas (Hamadryas baboon).</t>
  </si>
  <si>
    <t xml:space="preserve"> NCBI_TaxID=9557;</t>
  </si>
  <si>
    <t xml:space="preserve"> Papio.</t>
  </si>
  <si>
    <t xml:space="preserve"> Capra hircus (Goat).</t>
  </si>
  <si>
    <t xml:space="preserve"> NCBI_TaxID=9925;</t>
  </si>
  <si>
    <t xml:space="preserve"> Capra.</t>
  </si>
  <si>
    <t xml:space="preserve"> Erinaceus europaeus (Western European hedgehog).</t>
  </si>
  <si>
    <t xml:space="preserve"> NCBI_TaxID=9365;</t>
  </si>
  <si>
    <t xml:space="preserve"> Insectivora</t>
  </si>
  <si>
    <t xml:space="preserve"> Erinaceidae</t>
  </si>
  <si>
    <t>Erinaceinae</t>
  </si>
  <si>
    <t xml:space="preserve"> Erinaceus.</t>
  </si>
  <si>
    <t xml:space="preserve"> Macropus eugenii (Tammar wallaby).</t>
  </si>
  <si>
    <t xml:space="preserve"> NCBI_TaxID=9315;</t>
  </si>
  <si>
    <t xml:space="preserve"> Diprotodontia</t>
  </si>
  <si>
    <t xml:space="preserve"> Macropodidae</t>
  </si>
  <si>
    <t xml:space="preserve"> Macropus.</t>
  </si>
  <si>
    <t xml:space="preserve"> Ostreococcus tauri.</t>
  </si>
  <si>
    <t xml:space="preserve"> NCBI_TaxID=70448;</t>
  </si>
  <si>
    <t xml:space="preserve"> Torpedo californica (Pacific electric ray).</t>
  </si>
  <si>
    <t xml:space="preserve"> NCBI_TaxID=7787;</t>
  </si>
  <si>
    <t xml:space="preserve"> Chondrichthyes</t>
  </si>
  <si>
    <t>Elasmobranchii</t>
  </si>
  <si>
    <t xml:space="preserve"> Batoidea</t>
  </si>
  <si>
    <t xml:space="preserve"> Torpediniformes</t>
  </si>
  <si>
    <t xml:space="preserve"> Torpedinidae</t>
  </si>
  <si>
    <t xml:space="preserve"> Torpedo.</t>
  </si>
  <si>
    <t xml:space="preserve"> Aedes aegypti (Yellowfever mosquito) (Culex aegypti).</t>
  </si>
  <si>
    <t xml:space="preserve"> NCBI_TaxID=7159;</t>
  </si>
  <si>
    <t xml:space="preserve"> Aedini</t>
  </si>
  <si>
    <t xml:space="preserve"> Aedes</t>
  </si>
  <si>
    <t xml:space="preserve"> Stegomyia.</t>
  </si>
  <si>
    <t xml:space="preserve"> Herdmania momus (Brown sea squirt) (Cynthia momus).</t>
  </si>
  <si>
    <t xml:space="preserve"> NCBI_TaxID=7733;</t>
  </si>
  <si>
    <t xml:space="preserve"> Stolidobranchia</t>
  </si>
  <si>
    <t>Pyuridae</t>
  </si>
  <si>
    <t xml:space="preserve"> Herdmania.</t>
  </si>
  <si>
    <t xml:space="preserve"> Trypanosoma cruzi (strain CL Brener).</t>
  </si>
  <si>
    <t xml:space="preserve"> NCBI_TaxID=353153;</t>
  </si>
  <si>
    <t xml:space="preserve"> Trypanosoma</t>
  </si>
  <si>
    <t>Schizotrypanum.</t>
  </si>
  <si>
    <t xml:space="preserve"> Leishmania major.</t>
  </si>
  <si>
    <t xml:space="preserve"> NCBI_TaxID=5664;</t>
  </si>
  <si>
    <t xml:space="preserve"> Daphnia magna.</t>
  </si>
  <si>
    <t xml:space="preserve"> NCBI_TaxID=35525;</t>
  </si>
  <si>
    <t xml:space="preserve"> Plasmodium berghei (strain Anka).</t>
  </si>
  <si>
    <t xml:space="preserve"> NCBI_TaxID=5823;</t>
  </si>
  <si>
    <t xml:space="preserve"> Plasmodium (Vinckeia).</t>
  </si>
  <si>
    <t xml:space="preserve"> Cryptosporidium hominis.</t>
  </si>
  <si>
    <t xml:space="preserve"> NCBI_TaxID=237895;</t>
  </si>
  <si>
    <t xml:space="preserve"> Cryptosporidium parvum (strain Iowa II).</t>
  </si>
  <si>
    <t xml:space="preserve"> NCBI_TaxID=353152;</t>
  </si>
  <si>
    <t xml:space="preserve"> Oncorhynchus mykiss (Rainbow trout) (Salmo gairdneri).</t>
  </si>
  <si>
    <t xml:space="preserve"> NCBI_TaxID=8022;</t>
  </si>
  <si>
    <t>Oncorhynchus.</t>
  </si>
  <si>
    <t xml:space="preserve"> Pygathrix nemaeus (Red-shanked douc langur).</t>
  </si>
  <si>
    <t xml:space="preserve"> NCBI_TaxID=54133;</t>
  </si>
  <si>
    <t xml:space="preserve"> Pygathrix.</t>
  </si>
  <si>
    <t xml:space="preserve"> Trachypithecus francoisi (Francois's leaf monkey) (Presbytis francoisi).</t>
  </si>
  <si>
    <t xml:space="preserve"> NCBI_TaxID=54180;</t>
  </si>
  <si>
    <t xml:space="preserve"> Pygathrix bieti (Black snub-nosed monkey) (Rhinopithecus bieti).</t>
  </si>
  <si>
    <t xml:space="preserve"> NCBI_TaxID=61621;</t>
  </si>
  <si>
    <t xml:space="preserve"> Rhinopithecus.</t>
  </si>
  <si>
    <t>Q5G3L2_HOOHO</t>
  </si>
  <si>
    <t xml:space="preserve"> Hoolock hoolock (Western hoolock gibbon) (Bunopithecus hoolock).</t>
  </si>
  <si>
    <t xml:space="preserve"> NCBI_TaxID=61851;</t>
  </si>
  <si>
    <t xml:space="preserve"> Hoolock.</t>
  </si>
  <si>
    <t xml:space="preserve"> Rhizostoma pulmo (Jellyfish).</t>
  </si>
  <si>
    <t xml:space="preserve"> NCBI_TaxID=269554;</t>
  </si>
  <si>
    <t xml:space="preserve"> Scyphozoa</t>
  </si>
  <si>
    <t xml:space="preserve"> Rhizostomeae</t>
  </si>
  <si>
    <t>Rhizostomatidae</t>
  </si>
  <si>
    <t xml:space="preserve"> Rhizostoma.</t>
  </si>
  <si>
    <t xml:space="preserve"> Anopheles gambiae (African malaria mosquito).</t>
  </si>
  <si>
    <t xml:space="preserve"> NCBI_TaxID=7165;</t>
  </si>
  <si>
    <t xml:space="preserve"> Anophelinae</t>
  </si>
  <si>
    <t xml:space="preserve"> Anopheles.</t>
  </si>
  <si>
    <t xml:space="preserve"> Callicebus moloch (Dusky titi monkey).</t>
  </si>
  <si>
    <t xml:space="preserve"> NCBI_TaxID=9523;</t>
  </si>
  <si>
    <t xml:space="preserve"> Pitheciidae</t>
  </si>
  <si>
    <t xml:space="preserve"> Callicebinae</t>
  </si>
  <si>
    <t xml:space="preserve"> Callicebus.</t>
  </si>
  <si>
    <t xml:space="preserve"> Miopithecus talapoin (Angolan talapoin) (Cercopithecus talapoin).</t>
  </si>
  <si>
    <t xml:space="preserve"> NCBI_TaxID=36231;</t>
  </si>
  <si>
    <t xml:space="preserve"> Miopithecus.</t>
  </si>
  <si>
    <t xml:space="preserve"> Ateles geoffroyi (Black-handed spider monkey) (Geoffroy's spider monkey).</t>
  </si>
  <si>
    <t xml:space="preserve"> NCBI_TaxID=9509;</t>
  </si>
  <si>
    <t xml:space="preserve"> Atelidae</t>
  </si>
  <si>
    <t xml:space="preserve"> Atelinae</t>
  </si>
  <si>
    <t xml:space="preserve"> Ateles.</t>
  </si>
  <si>
    <t xml:space="preserve"> Nasalis larvatus (Proboscis monkey).</t>
  </si>
  <si>
    <t xml:space="preserve"> NCBI_TaxID=43780;</t>
  </si>
  <si>
    <t xml:space="preserve"> Nasalis.</t>
  </si>
  <si>
    <t xml:space="preserve"> Aotus trivirgatus (Night monkey) (Douroucouli).</t>
  </si>
  <si>
    <t xml:space="preserve"> NCBI_TaxID=9505;</t>
  </si>
  <si>
    <t xml:space="preserve"> Aotidae</t>
  </si>
  <si>
    <t xml:space="preserve"> Aotus.</t>
  </si>
  <si>
    <t xml:space="preserve"> Callithrix sp. DB-2003.</t>
  </si>
  <si>
    <t xml:space="preserve"> NCBI_TaxID=217956;</t>
  </si>
  <si>
    <t xml:space="preserve"> Alouatta seniculus (Red howler monkey).</t>
  </si>
  <si>
    <t xml:space="preserve"> NCBI_TaxID=9503;</t>
  </si>
  <si>
    <t xml:space="preserve"> Alouattinae</t>
  </si>
  <si>
    <t xml:space="preserve"> Alouatta.</t>
  </si>
  <si>
    <t xml:space="preserve"> Semnopithecus entellus (Hanuman langur) (Presbytis entellus).</t>
  </si>
  <si>
    <t xml:space="preserve"> NCBI_TaxID=88029;</t>
  </si>
  <si>
    <t xml:space="preserve"> Semnopithecus.</t>
  </si>
  <si>
    <t xml:space="preserve"> Chlorocebus aethiops (Green monkey) (Cercopithecus aethiops).</t>
  </si>
  <si>
    <t xml:space="preserve"> NCBI_TaxID=9534;</t>
  </si>
  <si>
    <t xml:space="preserve"> Chlorocebus.</t>
  </si>
  <si>
    <t xml:space="preserve"> Gorilla gorilla (western gorilla).</t>
  </si>
  <si>
    <t xml:space="preserve"> NCBI_TaxID=9593;</t>
  </si>
  <si>
    <t xml:space="preserve"> Hylobates lar (Common gibbon) (White-handed gibbon).</t>
  </si>
  <si>
    <t xml:space="preserve"> NCBI_TaxID=9580;</t>
  </si>
  <si>
    <t xml:space="preserve"> Hylobates.</t>
  </si>
  <si>
    <t xml:space="preserve"> Mandrillus leucophaeus (Drill) (Papio leucophaeus).</t>
  </si>
  <si>
    <t xml:space="preserve"> NCBI_TaxID=9568;</t>
  </si>
  <si>
    <t xml:space="preserve"> Mandrillus.</t>
  </si>
  <si>
    <t xml:space="preserve"> Allenopithecus nigroviridis (Allen's swamp monkey).</t>
  </si>
  <si>
    <t xml:space="preserve"> NCBI_TaxID=54135;</t>
  </si>
  <si>
    <t xml:space="preserve"> Allenopithecus.</t>
  </si>
  <si>
    <t xml:space="preserve"> Cryptosporidium parvum.</t>
  </si>
  <si>
    <t xml:space="preserve"> NCBI_TaxID=5807;</t>
  </si>
  <si>
    <t xml:space="preserve"> Plasmodium falciparum (isolate 3D7).</t>
  </si>
  <si>
    <t xml:space="preserve"> NCBI_TaxID=36329;</t>
  </si>
  <si>
    <t xml:space="preserve"> Plasmodium (Laverania).</t>
  </si>
  <si>
    <t xml:space="preserve"> Plasmodium berghei.</t>
  </si>
  <si>
    <t xml:space="preserve"> NCBI_TaxID=5821;</t>
  </si>
  <si>
    <t xml:space="preserve"> Eptatretus stoutii (Pacific hagfish).</t>
  </si>
  <si>
    <t xml:space="preserve"> NCBI_TaxID=7765;</t>
  </si>
  <si>
    <t xml:space="preserve"> Hyperotreti</t>
  </si>
  <si>
    <t xml:space="preserve"> Myxiniformes</t>
  </si>
  <si>
    <t>Myxinidae</t>
  </si>
  <si>
    <t xml:space="preserve"> Eptatretinae</t>
  </si>
  <si>
    <t xml:space="preserve"> Eptatretus.</t>
  </si>
  <si>
    <t xml:space="preserve"> Trachemys scripta elegans.</t>
  </si>
  <si>
    <t xml:space="preserve"> NCBI_TaxID=31138;</t>
  </si>
  <si>
    <t xml:space="preserve"> Testudinoidea</t>
  </si>
  <si>
    <t>Emydidae</t>
  </si>
  <si>
    <t xml:space="preserve"> Trachemys.</t>
  </si>
  <si>
    <t xml:space="preserve"> Elaphe sp.</t>
  </si>
  <si>
    <t xml:space="preserve"> NCBI_TaxID=114965;</t>
  </si>
  <si>
    <t xml:space="preserve"> Serpentes</t>
  </si>
  <si>
    <t xml:space="preserve"> Colubroidea</t>
  </si>
  <si>
    <t xml:space="preserve"> Colubridae</t>
  </si>
  <si>
    <t xml:space="preserve"> Colubrinae</t>
  </si>
  <si>
    <t xml:space="preserve"> Elaphe.</t>
  </si>
  <si>
    <t xml:space="preserve"> Crocodylus niloticus (Nile crocodile) (African crocodile).</t>
  </si>
  <si>
    <t xml:space="preserve"> NCBI_TaxID=8501;</t>
  </si>
  <si>
    <t xml:space="preserve"> Crocodylia</t>
  </si>
  <si>
    <t xml:space="preserve"> Longirostres</t>
  </si>
  <si>
    <t>Crocodylidae</t>
  </si>
  <si>
    <t xml:space="preserve"> Crocodylus.</t>
  </si>
  <si>
    <t xml:space="preserve"> Xenopus.</t>
  </si>
  <si>
    <t xml:space="preserve"> NCBI_TaxID=8353;</t>
  </si>
  <si>
    <t xml:space="preserve"> Xenopodinae.</t>
  </si>
  <si>
    <t xml:space="preserve"> Aplysia californica (California sea hare).</t>
  </si>
  <si>
    <t xml:space="preserve"> NCBI_TaxID=6500;</t>
  </si>
  <si>
    <t xml:space="preserve"> Lophotrochozoa</t>
  </si>
  <si>
    <t xml:space="preserve"> Mollusca</t>
  </si>
  <si>
    <t xml:space="preserve"> Gastropoda</t>
  </si>
  <si>
    <t>Heterobranchia</t>
  </si>
  <si>
    <t xml:space="preserve"> Euthyneura</t>
  </si>
  <si>
    <t xml:space="preserve"> Euopisthobranchia</t>
  </si>
  <si>
    <t xml:space="preserve"> Aplysiomorpha</t>
  </si>
  <si>
    <t>Aplysioidea</t>
  </si>
  <si>
    <t xml:space="preserve"> Aplysiidae</t>
  </si>
  <si>
    <t xml:space="preserve"> Aplysia.</t>
  </si>
  <si>
    <t xml:space="preserve"> Struthio camelus (Ostrich).</t>
  </si>
  <si>
    <t xml:space="preserve"> NCBI_TaxID=8801;</t>
  </si>
  <si>
    <t xml:space="preserve"> Palaeognathae</t>
  </si>
  <si>
    <t xml:space="preserve"> Struthioniformes</t>
  </si>
  <si>
    <t>Struthionidae</t>
  </si>
  <si>
    <t xml:space="preserve"> Struthio.</t>
  </si>
  <si>
    <t xml:space="preserve"> Ephydatia fluviatilis.</t>
  </si>
  <si>
    <t xml:space="preserve"> NCBI_TaxID=31330;</t>
  </si>
  <si>
    <t xml:space="preserve"> Spongillidae</t>
  </si>
  <si>
    <t xml:space="preserve"> Ephydatia.</t>
  </si>
  <si>
    <t xml:space="preserve"> Papio cynocephalus (Yellow baboon).</t>
  </si>
  <si>
    <t xml:space="preserve"> NCBI_TaxID=9556;</t>
  </si>
  <si>
    <t xml:space="preserve"> Desmodus rotundus (Vampire bat).</t>
  </si>
  <si>
    <t xml:space="preserve"> NCBI_TaxID=9430;</t>
  </si>
  <si>
    <t xml:space="preserve"> Desmodus.</t>
  </si>
  <si>
    <t>t1</t>
  </si>
  <si>
    <t>t3</t>
  </si>
  <si>
    <t>t4</t>
  </si>
  <si>
    <t>t5</t>
  </si>
  <si>
    <t>t6</t>
  </si>
  <si>
    <t>t7</t>
  </si>
  <si>
    <t>t8</t>
  </si>
  <si>
    <t>t2</t>
  </si>
  <si>
    <t>t9</t>
  </si>
  <si>
    <t>t10</t>
  </si>
  <si>
    <t>Domen's length</t>
  </si>
  <si>
    <t>Длина домена</t>
  </si>
  <si>
    <t>Выбранные</t>
  </si>
  <si>
    <t xml:space="preserve">H3D2T3_TETNG </t>
  </si>
  <si>
    <t>Seq ID</t>
  </si>
  <si>
    <t>Architecture</t>
  </si>
  <si>
    <t>Kringle, Trypsin</t>
  </si>
  <si>
    <t>PAN_1, Kringle x 4,Trypsin</t>
  </si>
  <si>
    <t xml:space="preserve">Q91XG8_MOUSE </t>
  </si>
  <si>
    <t xml:space="preserve">G3SSI7_LOXAF </t>
  </si>
  <si>
    <t xml:space="preserve">Q5RGG3_DANRE </t>
  </si>
  <si>
    <t xml:space="preserve">H2UIX2_TAKRU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</si>
</sst>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0" fontId="0" fillId="0" borderId="0" xfId="0" pivotButton="1"/>
    <xf numFmtId="0" fontId="0" fillId="0" borderId="0" xfId="0" applyNumberFormat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e" refreshedDate="41739.983959837962" createdVersion="4" refreshedVersion="4" minRefreshableVersion="3" recordCount="6199">
  <cacheSource type="worksheet">
    <worksheetSource ref="A1:S6200" sheet="swisspfam_to_xls_out"/>
  </cacheSource>
  <cacheFields count="19">
    <cacheField name="Sequence_ID" numFmtId="0">
      <sharedItems count="1512">
        <s v="A0N064_MACMU"/>
        <s v="A0SVH2_CHICK"/>
        <s v="A1IKD9_HYDVU"/>
        <s v="A1IKE0_NEMVE"/>
        <s v="A1L3H8_XENLA"/>
        <s v="A1L4F5_HUMAN"/>
        <s v="A2BIG3_DANRE"/>
        <s v="A2V9Z1_MACFA"/>
        <s v="A2VCQ3_HUMAN"/>
        <s v="A2VD04_RAT"/>
        <s v="A3KP18_DANRE"/>
        <s v="A4HDY9_LEIBR"/>
        <s v="A4I190_LEIIN"/>
        <s v="A4IGA7_DANRE"/>
        <s v="A4JYH2_DANRE"/>
        <s v="A4JYH3_DANRE"/>
        <s v="A4RY13_OSTLU"/>
        <s v="A4RY14_OSTLU"/>
        <s v="A4S8Y6_OSTLU"/>
        <s v="A5K6I2_PLAVS"/>
        <s v="A5WW98_DANRE"/>
        <s v="A6PVI2_HUMAN"/>
        <s v="A7E350_BOVIN"/>
        <s v="A7RKA9_NEMVE"/>
        <s v="A7RKI4_NEMVE"/>
        <s v="A7RX97_NEMVE"/>
        <s v="A7S935_NEMVE"/>
        <s v="A7T1H4_NEMVE"/>
        <s v="A7T536_NEMVE"/>
        <s v="A8K6K9_HUMAN"/>
        <s v="A8PIS7_BRUMA"/>
        <s v="A8Q4D4_BRUMA"/>
        <s v="A8WFR8_DANRE"/>
        <s v="A8WKH7_CAEBR"/>
        <s v="A8XXB9_CAEBR"/>
        <s v="A9UPX2_MONBE"/>
        <s v="A9UYX9_MONBE"/>
        <s v="A9V690_MONBE"/>
        <s v="A9V8N3_MONBE"/>
        <s v="APOA_HUMAN"/>
        <s v="APOA_MACMU"/>
        <s v="B0BLV6_DANRE"/>
        <s v="B0KWS5_CALJA"/>
        <s v="B0R1A0_DANRE"/>
        <s v="B0W5C6_CULQU"/>
        <s v="B0X3W6_CULQU"/>
        <s v="B1APY4_HUMAN"/>
        <s v="B2KIG5_RHIFE"/>
        <s v="B2R7F2_HUMAN"/>
        <s v="B2R7F8_HUMAN"/>
        <s v="B3L3C5_PLAKH"/>
        <s v="B3MDE2_DROAN"/>
        <s v="B3MPN9_DROAN"/>
        <s v="B3N949_DROER"/>
        <s v="B3NRR2_DROER"/>
        <s v="B3RK86_TRIAD"/>
        <s v="B3RKU5_TRIAD"/>
        <s v="B3RL69_TRIAD"/>
        <s v="B3RL72_TRIAD"/>
        <s v="B3RL75_TRIAD"/>
        <s v="B3RL76_TRIAD"/>
        <s v="B3RL79_TRIAD"/>
        <s v="B3RL81_TRIAD"/>
        <s v="B3RL82_TRIAD"/>
        <s v="B3RL85_TRIAD"/>
        <s v="B3RL86_TRIAD"/>
        <s v="B3RRK6_TRIAD"/>
        <s v="B3RXM7_TRIAD"/>
        <s v="B3RXM8_TRIAD"/>
        <s v="B3RYG3_TRIAD"/>
        <s v="B3S501_TRIAD"/>
        <s v="B3S5T8_TRIAD"/>
        <s v="B3S5U6_TRIAD"/>
        <s v="B3S8L1_TRIAD"/>
        <s v="B3S8S0_TRIAD"/>
        <s v="B3S9I4_TRIAD"/>
        <s v="B3S9I9_TRIAD"/>
        <s v="B3S9J1_TRIAD"/>
        <s v="B3SBX2_TRIAD"/>
        <s v="B3SE75_TRIAD"/>
        <s v="B3STX9_PIG"/>
        <s v="B3TZE2_MACFA"/>
        <s v="B3VDG3_BRABE"/>
        <s v="B3XZZ0_LAMJA"/>
        <s v="B4DDT3_HUMAN"/>
        <s v="B4DDW3_HUMAN"/>
        <s v="B4DN26_HUMAN"/>
        <s v="B4DNJ1_HUMAN"/>
        <s v="B4DNJ4_HUMAN"/>
        <s v="B4DPH4_HUMAN"/>
        <s v="B4DPN1_HUMAN"/>
        <s v="B4DPQ8_HUMAN"/>
        <s v="B4DRD3_HUMAN"/>
        <s v="B4DV92_HUMAN"/>
        <s v="B4DXF6_HUMAN"/>
        <s v="B4G7J7_DROPE"/>
        <s v="B4GDJ7_DROPE"/>
        <s v="B4HQ08_DROSE"/>
        <s v="B4HWI5_DROSE"/>
        <s v="B4J4Z5_DROGR"/>
        <s v="B4JP34_DROGR"/>
        <s v="B4KJH7_DROMO"/>
        <s v="B4KSX1_DROMO"/>
        <s v="B4LMI7_DROVI"/>
        <s v="B4M8G9_DROVI"/>
        <s v="B4MPC1_DROWI"/>
        <s v="B4NMB7_DROWI"/>
        <s v="B4NZ73_DROYA"/>
        <s v="B4P4U6_DROYA"/>
        <s v="B4Q8R8_DROSI"/>
        <s v="B4QDY4_DROSI"/>
        <s v="B5AMJ3_SHEEP"/>
        <s v="B5DS59_DROPS"/>
        <s v="B5X1H2_SALSA"/>
        <s v="B5X2N6_SALSA"/>
        <s v="B5X3W6_SALSA"/>
        <s v="B5YM02_THAPS"/>
        <s v="B6AK11_CRYMR"/>
        <s v="B6DMH3_CARPS"/>
        <s v="B6DMH4_DIPEC"/>
        <s v="B6DMH5_DIAYO"/>
        <s v="B6KBS8_TOXGO"/>
        <s v="B6RK59_LARCR"/>
        <s v="B6VC06_9PELO"/>
        <s v="B7Q0S4_IXOSC"/>
        <s v="B7Q7Z0_IXOSC"/>
        <s v="B7Z250_HUMAN"/>
        <s v="B7Z538_HUMAN"/>
        <s v="B7Z557_HUMAN"/>
        <s v="B7Z8Q5_HUMAN"/>
        <s v="B7Z8U5_HUMAN"/>
        <s v="B8BXD6_THAPS"/>
        <s v="B8BXD7_THAPS"/>
        <s v="B8JIH3_DANRE"/>
        <s v="B8JKD3_DANRE"/>
        <s v="B8ZX62_HUMAN"/>
        <s v="B9PKI8_TOXGO"/>
        <s v="B9QB03_TOXGO"/>
        <s v="C1FIA1_MICSR"/>
        <s v="C1JCD3_HYPNO"/>
        <s v="C1MHU1_MICPC"/>
        <s v="C1P671_HUMAN"/>
        <s v="C3XPB1_BRAFL"/>
        <s v="C3XPU7_BRAFL"/>
        <s v="C3XQ42_BRAFL"/>
        <s v="C3XRQ5_BRAFL"/>
        <s v="C3XSV4_BRAFL"/>
        <s v="C3XT63_BRAFL"/>
        <s v="C3XV01_BRAFL"/>
        <s v="C3XV07_BRAFL"/>
        <s v="C3XV09_BRAFL"/>
        <s v="C3XV83_BRAFL"/>
        <s v="C3XV84_BRAFL"/>
        <s v="C3XV87_BRAFL"/>
        <s v="C3XV89_BRAFL"/>
        <s v="C3XV91_BRAFL"/>
        <s v="C3XW28_BRAFL"/>
        <s v="C3XW29_BRAFL"/>
        <s v="C3XWL6_BRAFL"/>
        <s v="C3XZU2_BRAFL"/>
        <s v="C3XZV2_BRAFL"/>
        <s v="C3Y045_BRAFL"/>
        <s v="C3Y046_BRAFL"/>
        <s v="C3Y148_BRAFL"/>
        <s v="C3Y149_BRAFL"/>
        <s v="C3Y3G7_BRAFL"/>
        <s v="C3Y3G8_BRAFL"/>
        <s v="C3Y408_BRAFL"/>
        <s v="C3Y409_BRAFL"/>
        <s v="C3Y4H4_BRAFL"/>
        <s v="C3Y561_BRAFL"/>
        <s v="C3Y567_BRAFL"/>
        <s v="C3Y5D9_BRAFL"/>
        <s v="C3Y6D1_BRAFL"/>
        <s v="C3Y7H7_BRAFL"/>
        <s v="C3Y7I1_BRAFL"/>
        <s v="C3Y7R4_BRAFL"/>
        <s v="C3Y987_BRAFL"/>
        <s v="C3Y9C3_BRAFL"/>
        <s v="C3Y9C5_BRAFL"/>
        <s v="C3YBB3_BRAFL"/>
        <s v="C3YBB6_BRAFL"/>
        <s v="C3YCR3_BRAFL"/>
        <s v="C3YCR4_BRAFL"/>
        <s v="C3YCR5_BRAFL"/>
        <s v="C3YCR6_BRAFL"/>
        <s v="C3YDL6_BRAFL"/>
        <s v="C3YDL7_BRAFL"/>
        <s v="C3YDL8_BRAFL"/>
        <s v="C3YDL9_BRAFL"/>
        <s v="C3YDM0_BRAFL"/>
        <s v="C3YDM1_BRAFL"/>
        <s v="C3YF21_BRAFL"/>
        <s v="C3YFM5_BRAFL"/>
        <s v="C3YFM6_BRAFL"/>
        <s v="C3YGA0_BRAFL"/>
        <s v="C3YGA1_BRAFL"/>
        <s v="C3YH34_BRAFL"/>
        <s v="C3YHB9_BRAFL"/>
        <s v="C3YHW3_BRAFL"/>
        <s v="C3YI01_BRAFL"/>
        <s v="C3YJC2_BRAFL"/>
        <s v="C3YJI9_BRAFL"/>
        <s v="C3YKC4_BRAFL"/>
        <s v="C3YKF9_BRAFL"/>
        <s v="C3YMH1_BRAFL"/>
        <s v="C3YMP0_BRAFL"/>
        <s v="C3YNZ3_BRAFL"/>
        <s v="C3YP17_BRAFL"/>
        <s v="C3YP31_BRAFL"/>
        <s v="C3YP80_BRAFL"/>
        <s v="C3YP82_BRAFL"/>
        <s v="C3YR51_BRAFL"/>
        <s v="C3YRB9_BRAFL"/>
        <s v="C3YRT2_BRAFL"/>
        <s v="C3YRT3_BRAFL"/>
        <s v="C3YRT7_BRAFL"/>
        <s v="C3YT90_BRAFL"/>
        <s v="C3YU46_BRAFL"/>
        <s v="C3YU47_BRAFL"/>
        <s v="C3YU99_BRAFL"/>
        <s v="C3YUX8_BRAFL"/>
        <s v="C3YUX9_BRAFL"/>
        <s v="C3YWG9_BRAFL"/>
        <s v="C3YXK1_BRAFL"/>
        <s v="C3YXQ0_BRAFL"/>
        <s v="C3YYB8_BRAFL"/>
        <s v="C3YYN4_BRAFL"/>
        <s v="C3YYN5_BRAFL"/>
        <s v="C3YYP4_BRAFL"/>
        <s v="C3YYQ8_BRAFL"/>
        <s v="C3YZ99_BRAFL"/>
        <s v="C3YZJ4_BRAFL"/>
        <s v="C3YZP8_BRAFL"/>
        <s v="C3YZP9_BRAFL"/>
        <s v="C3YZQ1_BRAFL"/>
        <s v="C3YZW5_BRAFL"/>
        <s v="C3YZW6_BRAFL"/>
        <s v="C3Z013_BRAFL"/>
        <s v="C3Z0B6_BRAFL"/>
        <s v="C3Z0F6_BRAFL"/>
        <s v="C3Z0V0_BRAFL"/>
        <s v="C3Z1Q8_BRAFL"/>
        <s v="C3Z295_BRAFL"/>
        <s v="C3Z436_BRAFL"/>
        <s v="C3Z4C9_BRAFL"/>
        <s v="C3Z4J0_BRAFL"/>
        <s v="C3Z4L4_BRAFL"/>
        <s v="C3Z4Q5_BRAFL"/>
        <s v="C3Z4U6_BRAFL"/>
        <s v="C3Z5A6_BRAFL"/>
        <s v="C3Z5B7_BRAFL"/>
        <s v="C3Z5C0_BRAFL"/>
        <s v="C3Z5C1_BRAFL"/>
        <s v="C3Z644_BRAFL"/>
        <s v="C3Z668_BRAFL"/>
        <s v="C3Z6F1_BRAFL"/>
        <s v="C3Z6T5_BRAFL"/>
        <s v="C3Z823_BRAFL"/>
        <s v="C3Z829_BRAFL"/>
        <s v="C3Z835_BRAFL"/>
        <s v="C3Z847_BRAFL"/>
        <s v="C3ZAW6_BRAFL"/>
        <s v="C3ZBC7_BRAFL"/>
        <s v="C3ZBC8_BRAFL"/>
        <s v="C3ZCY6_BRAFL"/>
        <s v="C3ZDC3_BRAFL"/>
        <s v="C3ZDC4_BRAFL"/>
        <s v="C3ZDC5_BRAFL"/>
        <s v="C3ZEF2_BRAFL"/>
        <s v="C3ZER6_BRAFL"/>
        <s v="C3ZEU6_BRAFL"/>
        <s v="C3ZFJ6_BRAFL"/>
        <s v="C3ZFK4_BRAFL"/>
        <s v="C3ZFK8_BRAFL"/>
        <s v="C3ZFM6_BRAFL"/>
        <s v="C3ZFT4_BRAFL"/>
        <s v="C3ZFW5_BRAFL"/>
        <s v="C3ZFW7_BRAFL"/>
        <s v="C3ZFX1_BRAFL"/>
        <s v="C3ZFX5_BRAFL"/>
        <s v="C3ZFY2_BRAFL"/>
        <s v="C3ZH32_BRAFL"/>
        <s v="C3ZHM5_BRAFL"/>
        <s v="C3ZI95_BRAFL"/>
        <s v="C3ZIV8_BRAFL"/>
        <s v="C3ZJX6_BRAFL"/>
        <s v="C3ZK00_BRAFL"/>
        <s v="C3ZK69_BRAFL"/>
        <s v="C3ZK71_BRAFL"/>
        <s v="C3ZKF4_BRAFL"/>
        <s v="C3ZKU0_BRAFL"/>
        <s v="C3ZLP1_BRAFL"/>
        <s v="C3ZMV3_BRAFL"/>
        <s v="C3ZMV4_BRAFL"/>
        <s v="C3ZNG2_BRAFL"/>
        <s v="C3ZNM6_BRAFL"/>
        <s v="C3ZQC2_BRAFL"/>
        <s v="C3ZR04_BRAFL"/>
        <s v="C3ZT44_BRAFL"/>
        <s v="C3ZT46_BRAFL"/>
        <s v="C3ZT59_BRAFL"/>
        <s v="C3ZT72_BRAFL"/>
        <s v="C3ZTR3_BRAFL"/>
        <s v="C3ZTX1_BRAFL"/>
        <s v="C3ZVD6_BRAFL"/>
        <s v="C3ZW04_BRAFL"/>
        <s v="C3ZW83_BRAFL"/>
        <s v="C3ZW89_BRAFL"/>
        <s v="C3ZWQ4_BRAFL"/>
        <s v="C3ZXW1_BRAFL"/>
        <s v="C3ZZF7_BRAFL"/>
        <s v="C3ZZS9_BRAFL"/>
        <s v="C4A0U4_BRAFL"/>
        <s v="C4A0U5_BRAFL"/>
        <s v="C6GBR3_SHEEP"/>
        <s v="C8BKD1_SHEEP"/>
        <s v="C9E9X4_RABIT"/>
        <s v="C9E9X5_MACFA"/>
        <s v="C9E9X6_MACFA"/>
        <s v="C9JBP9_HUMAN"/>
        <s v="C9JJ35_HUMAN"/>
        <s v="C9JMK5_HUMAN"/>
        <s v="C9JV37_HUMAN"/>
        <s v="C9JVI5_HUMAN"/>
        <s v="C9WSJ3_HUMAN"/>
        <s v="C9WSJ4_HUMAN"/>
        <s v="D0F0C7_FELCA"/>
        <s v="D0F0C8_FELCA"/>
        <s v="D0PPI8_RABIT"/>
        <s v="D0PTV6_RABIT"/>
        <s v="D1M702_PAROL"/>
        <s v="D2A6A0_TRICA"/>
        <s v="D2GX30_AILME"/>
        <s v="D2H204_AILME"/>
        <s v="D2H7H8_AILME"/>
        <s v="D2H7K2_AILME"/>
        <s v="D2H983_AILME"/>
        <s v="D2H9J9_AILME"/>
        <s v="D2HEE5_AILME"/>
        <s v="D2HEU5_AILME"/>
        <s v="D2HF47_AILME"/>
        <s v="D2HHJ1_AILME"/>
        <s v="D2HZ76_AILME"/>
        <s v="D2I6Z1_AILME"/>
        <s v="D3GE88_DANRE"/>
        <s v="D3ZNY8_RAT"/>
        <s v="D3ZZ97_RAT"/>
        <s v="D4ADS5_RAT"/>
        <s v="D6RAR4_HUMAN"/>
        <s v="D6W6W4_TRICA"/>
        <s v="D6WT73_TRICA"/>
        <s v="D7RP05_9SMEG"/>
        <s v="D9I7Q0_HYDVU"/>
        <s v="D9N4K6_ORYLA"/>
        <s v="D9PTS3_DROME"/>
        <s v="D9U8F9_PLEAT"/>
        <s v="E0CXN0_MOUSE"/>
        <s v="E0VJE3_PEDHC"/>
        <s v="E0VXF5_PEDHC"/>
        <s v="E0VZ21_PEDHC"/>
        <s v="E0W2I7_PEDHC"/>
        <s v="E1B726_BOVIN"/>
        <s v="E1BC57_BOVIN"/>
        <s v="E1BCW0_BOVIN"/>
        <s v="E1BDW7_BOVIN"/>
        <s v="E1BK01_BOVIN"/>
        <s v="E1BN12_BOVIN"/>
        <s v="E1BZN8_CHICK"/>
        <s v="E1C209_CHICK"/>
        <s v="E1C8A1_CHICK"/>
        <s v="E1FV41_LOALO"/>
        <s v="E1FZR0_LOALO"/>
        <s v="E2A5T3_CAMFO"/>
        <s v="E2A6H3_CAMFO"/>
        <s v="E2B3S0_HARSA"/>
        <s v="E2B4Q6_HARSA"/>
        <s v="E2BWN4_HARSA"/>
        <s v="E2C8Q0_HARSA"/>
        <s v="E2QX19_CANFA"/>
        <s v="E2R8I6_CANFA"/>
        <s v="E2R9D2_CANFA"/>
        <s v="E2REY1_CANFA"/>
        <s v="E2REZ0_CANFA"/>
        <s v="E2RJE2_CANFA"/>
        <s v="E2RRM2_CANFA"/>
        <s v="E3LVX9_CAERE"/>
        <s v="E3M6Q4_CAERE"/>
        <s v="E3MHY0_CAERE"/>
        <s v="E3NPV1_CAERE"/>
        <s v="E3VLC1_BOMMO"/>
        <s v="E3WHT7_ASTAM"/>
        <s v="E3WHU3_ASTPE"/>
        <s v="E3WHU6_ACAPL"/>
        <s v="E3WRA0_ANODA"/>
        <s v="E3X190_ANODA"/>
        <s v="E4WSN6_OIKDI"/>
        <s v="E4WTH0_OIKDI"/>
        <s v="E4WTL6_OIKDI"/>
        <s v="E4WVC0_OIKDI"/>
        <s v="E4WVC1_OIKDI"/>
        <s v="E4WZ28_OIKDI"/>
        <s v="E4X016_OIKDI"/>
        <s v="E4X3C1_OIKDI"/>
        <s v="E4XC79_OIKDI"/>
        <s v="E4XL98_OIKDI"/>
        <s v="E4XRD4_OIKDI"/>
        <s v="E4XS91_OIKDI"/>
        <s v="E4XS92_OIKDI"/>
        <s v="E4XSM1_OIKDI"/>
        <s v="E4XV56_OIKDI"/>
        <s v="E4XY46_OIKDI"/>
        <s v="E4Y0W3_OIKDI"/>
        <s v="E4Y3W8_OIKDI"/>
        <s v="E4Y4P6_OIKDI"/>
        <s v="E4Y4P7_OIKDI"/>
        <s v="E4Y9C5_OIKDI"/>
        <s v="E4YB22_OIKDI"/>
        <s v="E4YHD5_OIKDI"/>
        <s v="E4YM18_OIKDI"/>
        <s v="E4YP48_OIKDI"/>
        <s v="E4YPJ3_OIKDI"/>
        <s v="E4YQQ2_OIKDI"/>
        <s v="E4YVT7_OIKDI"/>
        <s v="E4Z2B3_OIKDI"/>
        <s v="E4Z5A0_OIKDI"/>
        <s v="E4Z5K8_OIKDI"/>
        <s v="E5FPT2_BRABE"/>
        <s v="E5FPT3_BRABE"/>
        <s v="E5FPT4_BRABE"/>
        <s v="E5RGA1_HUMAN"/>
        <s v="E5RHG4_HUMAN"/>
        <s v="E5RLR1_PELSI"/>
        <s v="E5S052_TRISP"/>
        <s v="E5S6H1_TRISP"/>
        <s v="E5S6N2_TRISP"/>
        <s v="E5SY89_TRISP"/>
        <s v="E5T1X4_TRISP"/>
        <s v="E6ZHB9_DICLA"/>
        <s v="E6ZHC0_DICLA"/>
        <s v="E6ZHR8_DICLA"/>
        <s v="E7ESF4_HUMAN"/>
        <s v="E7ESM2_HUMAN"/>
        <s v="E7ET40_HUMAN"/>
        <s v="E7F8P5_DANRE"/>
        <s v="E7F9A1_DANRE"/>
        <s v="E7FAN5_DANRE"/>
        <s v="E7FC55_DANRE"/>
        <s v="E7FCE4_DANRE"/>
        <s v="E7LNF1_TRYCR"/>
        <s v="E9AXC4_LEIMU"/>
        <s v="E9BHF2_LEIDB"/>
        <s v="E9GC79_DAPPU"/>
        <s v="E9GJW4_DAPPU"/>
        <s v="E9HHS9_DAPPU"/>
        <s v="E9HHV1_DAPPU"/>
        <s v="E9IQD9_SOLIN"/>
        <s v="E9J4K1_SOLIN"/>
        <s v="E9J8M2_SOLIN"/>
        <s v="E9PIT3_HUMAN"/>
        <s v="E9PUN5_MOUSE"/>
        <s v="E9Q092_MOUSE"/>
        <s v="E9Q0C5_MOUSE"/>
        <s v="E9QGF2_DANRE"/>
        <s v="E9QIU6_DANRE"/>
        <s v="E9QM92_MOUSE"/>
        <s v="F0VGI7_NEOCL"/>
        <s v="F0XXP5_AURAN"/>
        <s v="F0XZL0_AURAN"/>
        <s v="F0Y0H6_AURAN"/>
        <s v="F0YDR3_AURAN"/>
        <s v="F1C726_PERFV"/>
        <s v="F1C7D0_PERFV"/>
        <s v="F1KSM7_ASCSU"/>
        <s v="F1LRG3_RAT"/>
        <s v="F1LZQ9_RAT"/>
        <s v="F1M671_RAT"/>
        <s v="F1M8H8_RAT"/>
        <s v="F1MJB7_BOVIN"/>
        <s v="F1MNY4_BOVIN"/>
        <s v="F1MRR1_BOVIN"/>
        <s v="F1MTT3_BOVIN"/>
        <s v="F1MZ64_BOVIN"/>
        <s v="F1MZD6_BOVIN"/>
        <s v="F1N8N0_CHICK"/>
        <s v="F1NAF1_CHICK"/>
        <s v="F1NBA7_CHICK"/>
        <s v="F1NDZ8_CHICK"/>
        <s v="F1NEB3_CHICK"/>
        <s v="F1NHI7_CHICK"/>
        <s v="F1NIS5_CHICK"/>
        <s v="F1NML5_CHICK"/>
        <s v="F1NTF3_CHICK"/>
        <s v="F1NTX4_CHICK"/>
        <s v="F1NVZ2_CHICK"/>
        <s v="F1NWX6_CHICK"/>
        <s v="F1NXV6_CHICK"/>
        <s v="F1NYX5_CHICK"/>
        <s v="F1P302_CHICK"/>
        <s v="F1P5F4_CHICK"/>
        <s v="F1PAF3_CANFA"/>
        <s v="F1PBP2_CANFA"/>
        <s v="F1PCF1_CANFA"/>
        <s v="F1PIX7_CANFA"/>
        <s v="F1PNN5_CANFA"/>
        <s v="F1PPY4_CANFA"/>
        <s v="F1PSD7_CANFA"/>
        <s v="F1PWD6_CANFA"/>
        <s v="F1PWE1_CANFA"/>
        <s v="F1Q1K9_CANFA"/>
        <s v="F1Q421_CANFA"/>
        <s v="F1Q890_DANRE"/>
        <s v="F1QB55_DANRE"/>
        <s v="F1QB78_DANRE"/>
        <s v="F1QBZ8_DANRE"/>
        <s v="F1QGQ1_DANRE"/>
        <s v="F1QKB5_DANRE"/>
        <s v="F1QM24_DANRE"/>
        <s v="F1QW12_DANRE"/>
        <s v="F1QW52_DANRE"/>
        <s v="F1QX88_DANRE"/>
        <s v="F1R704_DANRE"/>
        <s v="F1RBD6_DANRE"/>
        <s v="F1RCV9_DANRE"/>
        <s v="F1REK1_DANRE"/>
        <s v="F1RFJ0_PIG"/>
        <s v="F1RN06_PIG"/>
        <s v="F1RPC1_PIG"/>
        <s v="F1S153_PIG"/>
        <s v="F1S5J5_PIG"/>
        <s v="F1S815_PIG"/>
        <s v="F1S8N1_PIG"/>
        <s v="F1SB81_PIG"/>
        <s v="F1SB83_PIG"/>
        <s v="F1SB93_PIG"/>
        <s v="F1SE20_PIG"/>
        <s v="F1SIA7_PIG"/>
        <s v="F1SIA8_PIG"/>
        <s v="F1SIB0_PIG"/>
        <s v="F1SIB1_PIG"/>
        <s v="F1SPS6_PIG"/>
        <s v="F1SU38_PIG"/>
        <s v="F2U822_SALS5"/>
        <s v="F2UAE4_SALS5"/>
        <s v="F2UC53_SALS5"/>
        <s v="F2UJ71_SALS5"/>
        <s v="F2USL9_SALS5"/>
        <s v="F4W9T8_ACREC"/>
        <s v="F4WNQ5_ACREC"/>
        <s v="F4WYP9_ACREC"/>
        <s v="F4X7R3_ACREC"/>
        <s v="F5BZN7_9PERO"/>
        <s v="F5H0W9_HUMAN"/>
        <s v="F5H5M6_HUMAN"/>
        <s v="F6PKU7_XENTR"/>
        <s v="F6PPC9_MONDO"/>
        <s v="F6PUP9_CIOIN"/>
        <s v="F6PYR3_CALJA"/>
        <s v="F6Q961_CALJA"/>
        <s v="F6QU36_CALJA"/>
        <s v="F6QU43_MONDO"/>
        <s v="F6QU78_CALJA"/>
        <s v="F6RDI3_MONDO"/>
        <s v="F6RUP2_MACMU"/>
        <s v="F6S185_MOUSE"/>
        <s v="F6S5L7_CALJA"/>
        <s v="F6S6F0_MONDO"/>
        <s v="F6SS10_CIOIN"/>
        <s v="F6SXE0_ORNAN"/>
        <s v="F6SXY3_ORNAN"/>
        <s v="F6T6N3_CALJA"/>
        <s v="F6TCY4_CIOIN"/>
        <s v="F6TD87_CIOIN"/>
        <s v="F6TGG2_HORSE"/>
        <s v="F6TUX3_CALJA"/>
        <s v="F6U1X2_MACMU"/>
        <s v="F6U1Y9_MACMU"/>
        <s v="F6UAP1_XENTR"/>
        <s v="F6UAY1_CALJA"/>
        <s v="F6UNX7_HORSE"/>
        <s v="F6UQB2_MONDO"/>
        <s v="F6URH3_CALJA"/>
        <s v="F6USP9_HORSE"/>
        <s v="F6UXZ6_ORNAN"/>
        <s v="F6UY06_ORNAN"/>
        <s v="F6UY21_MONDO"/>
        <s v="F6V5Z7_XENTR"/>
        <s v="F6V6T7_CIOIN"/>
        <s v="F6VTB4_ORNAN"/>
        <s v="F6VXW1_XENTR"/>
        <s v="F6VZ73_HORSE"/>
        <s v="F6WJI2_ORNAN"/>
        <s v="F6WJJ8_ORNAN"/>
        <s v="F6WLH2_MOUSE"/>
        <s v="F6WLX8_MONDO"/>
        <s v="F6WLY7_MONDO"/>
        <s v="F6WN60_CALJA"/>
        <s v="F6WNV6_XENTR"/>
        <s v="F6WQF1_XENTR"/>
        <s v="F6X4X5_MONDO"/>
        <s v="F6X6P0_CIOIN"/>
        <s v="F6X9J2_XENTR"/>
        <s v="F6XCY2_HORSE"/>
        <s v="F6XLJ0_CIOIN"/>
        <s v="F6XM86_MONDO"/>
        <s v="F6XQI6_XENTR"/>
        <s v="F6XU73_HORSE"/>
        <s v="F6Y056_MONDO"/>
        <s v="F6Y0F0_MONDO"/>
        <s v="F6YDV7_MACMU"/>
        <s v="F6YDX7_MACMU"/>
        <s v="F6YGA4_XENTR"/>
        <s v="F6YGB4_XENTR"/>
        <s v="F6Z3M2_MACMU"/>
        <s v="F6Z3N1_MACMU"/>
        <s v="F6Z4E6_CIOIN"/>
        <s v="F6Z5X3_CALJA"/>
        <s v="F6Z5Y8_CALJA"/>
        <s v="F6Z636_CALJA"/>
        <s v="F6ZE07_ORNAN"/>
        <s v="F6ZE17_ORNAN"/>
        <s v="F6ZJB2_XENTR"/>
        <s v="F6ZMX8_CALJA"/>
        <s v="F6ZWI6_HORSE"/>
        <s v="F7A271_XENTR"/>
        <s v="F7A5F6_MACMU"/>
        <s v="F7A5G3_MACMU"/>
        <s v="F7AA32_CALJA"/>
        <s v="F7AB43_MONDO"/>
        <s v="F7AR31_XENTR"/>
        <s v="F7B276_MOUSE"/>
        <s v="F7B581_ORNAN"/>
        <s v="F7B5A2_ORNAN"/>
        <s v="F7B888_HORSE"/>
        <s v="F7BFJ1_HORSE"/>
        <s v="F7BHR9_MACMU"/>
        <s v="F7BHU2_MACMU"/>
        <s v="F7BHV7_MACMU"/>
        <s v="F7BK76_HORSE"/>
        <s v="F7BT48_HORSE"/>
        <s v="F7BWJ5_XENTR"/>
        <s v="F7C7I7_XENTR"/>
        <s v="F7CC91_MACMU"/>
        <s v="F7CHB6_MACMU"/>
        <s v="F7CKH4_CALJA"/>
        <s v="F7CM40_ORNAN"/>
        <s v="F7CM56_ORNAN"/>
        <s v="F7CNM1_MACMU"/>
        <s v="F7CNN6_MACMU"/>
        <s v="F7CP37_MONDO"/>
        <s v="F7CP44_MONDO"/>
        <s v="F7CSQ9_MONDO"/>
        <s v="F7D1Z4_CALJA"/>
        <s v="F7D7L1_MONDO"/>
        <s v="F7DAC5_MACMU"/>
        <s v="F7DGR1_HORSE"/>
        <s v="F7DH19_MACMU"/>
        <s v="F7DIF3_HORSE"/>
        <s v="F7DZF6_MACMU"/>
        <s v="F7EDL5_CALJA"/>
        <s v="F7EDW8_XENTR"/>
        <s v="F7EED3_CALJA"/>
        <s v="F7EEP3_CALJA"/>
        <s v="F7EPJ4_MONDO"/>
        <s v="F7ERX9_CALJA"/>
        <s v="F7EVL1_CALJA"/>
        <s v="F7F243_MONDO"/>
        <s v="F7F8I0_ORNAN"/>
        <s v="F7F8I6_ORNAN"/>
        <s v="F7F8J2_ORNAN"/>
        <s v="F7FIC8_MACMU"/>
        <s v="F7FPV8_MACMU"/>
        <s v="F7FSH7_ORNAN"/>
        <s v="F7FSI1_ORNAN"/>
        <s v="F7FW68_MONDO"/>
        <s v="F7FX81_ORNAN"/>
        <s v="F7FXQ3_MONDO"/>
        <s v="F7FXQ7_MONDO"/>
        <s v="F7FY72_MACMU"/>
        <s v="F7G1K1_MONDO"/>
        <s v="F7GKJ7_CALJA"/>
        <s v="F7GLG8_MACMU"/>
        <s v="F7GS65_CALJA"/>
        <s v="F7GT08_MACMU"/>
        <s v="F7GT59_MACMU"/>
        <s v="F7HFW4_CALJA"/>
        <s v="F7HGE5_CALJA"/>
        <s v="F7HV58_CALJA"/>
        <s v="F7HV90_CALJA"/>
        <s v="F7HV91_CALJA"/>
        <s v="F7HV92_CALJA"/>
        <s v="F7HXM8_CALJA"/>
        <s v="F7HZY5_CALJA"/>
        <s v="F7HZZ4_CALJA"/>
        <s v="F7I5U9_CALJA"/>
        <s v="F7I6E0_CALJA"/>
        <s v="F7I810_CALJA"/>
        <s v="F7I8A8_CALJA"/>
        <s v="F7IK53_CALJA"/>
        <s v="F8W2G8_DANRE"/>
        <s v="FA12_BOVIN"/>
        <s v="FA12_CAVPO"/>
        <s v="FA12_HUMAN"/>
        <s v="FA12_MOUSE"/>
        <s v="FA12_PIG"/>
        <s v="FA12_RAT"/>
        <s v="G0NE97_CAEBE"/>
        <s v="G0NY17_CAEBE"/>
        <s v="G0P5N7_CAEBE"/>
        <s v="G1K286_CANFA"/>
        <s v="G1K900_ANOCA"/>
        <s v="G1KBV2_ANOCA"/>
        <s v="G1KCA5_ANOCA"/>
        <s v="G1KF85_ANOCA"/>
        <s v="G1KHM7_ANOCA"/>
        <s v="G1KIB0_ANOCA"/>
        <s v="G1KNL2_ANOCA"/>
        <s v="G1KP66_ANOCA"/>
        <s v="G1LFI3_AILME"/>
        <s v="G1LK81_AILME"/>
        <s v="G1LKJ6_AILME"/>
        <s v="G1LP41_AILME"/>
        <s v="G1LP87_AILME"/>
        <s v="G1M174_AILME"/>
        <s v="G1M194_AILME"/>
        <s v="G1M8F9_AILME"/>
        <s v="G1M988_AILME"/>
        <s v="G1MA30_AILME"/>
        <s v="G1MA38_AILME"/>
        <s v="G1MBX3_AILME"/>
        <s v="G1MDT1_AILME"/>
        <s v="G1ME57_AILME"/>
        <s v="G1MG72_AILME"/>
        <s v="G1MII5_AILME"/>
        <s v="G1MVL1_MELGA"/>
        <s v="G1MVV6_MELGA"/>
        <s v="G1N219_MELGA"/>
        <s v="G1N3G3_MELGA"/>
        <s v="G1N420_MELGA"/>
        <s v="G1N5U2_MELGA"/>
        <s v="G1NEM6_MELGA"/>
        <s v="G1NEQ1_MELGA"/>
        <s v="G1NGW2_MELGA"/>
        <s v="G1NIF9_MELGA"/>
        <s v="G1NJS7_MELGA"/>
        <s v="G1NWV8_MYOLU"/>
        <s v="G1P0Y7_MYOLU"/>
        <s v="G1PDW0_MYOLU"/>
        <s v="G1PET8_MYOLU"/>
        <s v="G1PG24_MYOLU"/>
        <s v="G1PG79_MYOLU"/>
        <s v="G1PGD5_MYOLU"/>
        <s v="G1PJL4_MYOLU"/>
        <s v="G1PLC6_MYOLU"/>
        <s v="G1PXB6_MYOLU"/>
        <s v="G1Q2M7_MYOLU"/>
        <s v="G1Q6A3_MYOLU"/>
        <s v="G1QGF3_MYOLU"/>
        <s v="G1QHH9_NOMLE"/>
        <s v="G1QHZ7_NOMLE"/>
        <s v="G1QHZ8_NOMLE"/>
        <s v="G1QQB8_NOMLE"/>
        <s v="G1QWH9_NOMLE"/>
        <s v="G1R5A0_NOMLE"/>
        <s v="G1RC72_NOMLE"/>
        <s v="G1REB5_NOMLE"/>
        <s v="G1RKX8_NOMLE"/>
        <s v="G1RQP9_NOMLE"/>
        <s v="G1RQS0_NOMLE"/>
        <s v="G1RVB3_NOMLE"/>
        <s v="G1RXL8_NOMLE"/>
        <s v="G1RYM7_NOMLE"/>
        <s v="G1S1G6_NOMLE"/>
        <s v="G1S4E2_NOMLE"/>
        <s v="G1SFS6_RABIT"/>
        <s v="G1SHA5_RABIT"/>
        <s v="G1SIB7_RABIT"/>
        <s v="G1SJ50_RABIT"/>
        <s v="G1SMZ3_RABIT"/>
        <s v="G1SXR3_RABIT"/>
        <s v="G1SYA6_RABIT"/>
        <s v="G1T0F8_RABIT"/>
        <s v="G1T5T4_RABIT"/>
        <s v="G1TB36_RABIT"/>
        <s v="G1TBV9_RABIT"/>
        <s v="G1TD56_RABIT"/>
        <s v="G1TG22_RABIT"/>
        <s v="G1TQY4_RABIT"/>
        <s v="G1TV36_RABIT"/>
        <s v="G1U5L1_RABIT"/>
        <s v="G1U623_RABIT"/>
        <s v="G1U9Q9_RABIT"/>
        <s v="G3GWB1_CRIGR"/>
        <s v="G3GWP9_CRIGR"/>
        <s v="G3GYJ4_CRIGR"/>
        <s v="G3GZD0_CRIGR"/>
        <s v="G3H172_CRIGR"/>
        <s v="G3H8F0_CRIGR"/>
        <s v="G3HGQ6_CRIGR"/>
        <s v="G3HHH6_CRIGR"/>
        <s v="G3HPQ5_CRIGR"/>
        <s v="G3II61_CRIGR"/>
        <s v="G3MYR1_BOVIN"/>
        <s v="G3N302_BOVIN"/>
        <s v="G3N8R7_GASAC"/>
        <s v="G3ND34_GASAC"/>
        <s v="G3NEP7_GASAC"/>
        <s v="G3NHR1_GASAC"/>
        <s v="G3NHR9_GASAC"/>
        <s v="G3NJE0_GASAC"/>
        <s v="G3NJE3_GASAC"/>
        <s v="G3NKM4_GASAC"/>
        <s v="G3NR28_GASAC"/>
        <s v="G3NR40_GASAC"/>
        <s v="G3NR48_GASAC"/>
        <s v="G3NTE4_GASAC"/>
        <s v="G3NTF8_GASAC"/>
        <s v="G3NU39_GASAC"/>
        <s v="G3NVJ9_GASAC"/>
        <s v="G3NVK9_GASAC"/>
        <s v="G3P1M6_GASAC"/>
        <s v="G3PGI4_GASAC"/>
        <s v="G3PP24_GASAC"/>
        <s v="G3PRY9_GASAC"/>
        <s v="G3PRZ3_GASAC"/>
        <s v="G3Q1R0_GASAC"/>
        <s v="G3Q1R1_GASAC"/>
        <s v="G3Q2K7_GASAC"/>
        <s v="G3Q2K8_GASAC"/>
        <s v="G3Q468_GASAC"/>
        <s v="G3Q470_GASAC"/>
        <s v="G3Q714_GASAC"/>
        <s v="G3Q8D9_GASAC"/>
        <s v="G3QFB3_GORGO"/>
        <s v="G3QID4_GORGO"/>
        <s v="G3QIP4_GORGO"/>
        <s v="G3QK11_GORGO"/>
        <s v="G3QLJ2_GORGO"/>
        <s v="G3QLL7_GORGO"/>
        <s v="G3QQZ6_GORGO"/>
        <s v="G3QR65_GORGO"/>
        <s v="G3QVP5_GORGO"/>
        <s v="G3R2I7_GORGO"/>
        <s v="G3R460_GORGO"/>
        <s v="G3R4W6_GORGO"/>
        <s v="G3R6E8_GORGO"/>
        <s v="G3R7F2_GORGO"/>
        <s v="G3RD64_GORGO"/>
        <s v="G3RGY4_GORGO"/>
        <s v="G3RJ15_GORGO"/>
        <s v="G3RMM0_GORGO"/>
        <s v="G3RNU9_GORGO"/>
        <s v="G3RQN4_GORGO"/>
        <s v="G3RU03_GORGO"/>
        <s v="G3RX75_GORGO"/>
        <s v="G3RXF7_GORGO"/>
        <s v="G3S0E5_GORGO"/>
        <s v="G3S0G7_GORGO"/>
        <s v="G3S514_GORGO"/>
        <s v="G3S9D6_GORGO"/>
        <s v="G3SJZ1_GORGO"/>
        <s v="G3SPJ7_LOXAF"/>
        <s v="G3SR38_LOXAF"/>
        <s v="G3SSI7_LOXAF"/>
        <s v="G3STW2_LOXAF"/>
        <s v="G3T023_LOXAF"/>
        <s v="G3T2L2_LOXAF"/>
        <s v="G3T453_LOXAF"/>
        <s v="G3T547_LOXAF"/>
        <s v="G3T5I1_LOXAF"/>
        <s v="G3T9S0_LOXAF"/>
        <s v="G3THF2_LOXAF"/>
        <s v="G3TQA5_LOXAF"/>
        <s v="G3TX70_LOXAF"/>
        <s v="G3U563_LOXAF"/>
        <s v="G3U701_LOXAF"/>
        <s v="G3U7P9_LOXAF"/>
        <s v="G3UIZ5_LOXAF"/>
        <s v="G3UPC7_MELGA"/>
        <s v="G3UPW8_MELGA"/>
        <s v="G3USW9_MELGA"/>
        <s v="G3UUE9_MELGA"/>
        <s v="G3V843_RAT"/>
        <s v="G3V9P1_RAT"/>
        <s v="G3VAC2_SARHA"/>
        <s v="G3VAC3_SARHA"/>
        <s v="G3VDU6_SARHA"/>
        <s v="G3VE04_SARHA"/>
        <s v="G3VH90_SARHA"/>
        <s v="G3VNV3_SARHA"/>
        <s v="G3W3Y6_SARHA"/>
        <s v="G3WPF0_SARHA"/>
        <s v="G3WPF1_SARHA"/>
        <s v="G3WT27_SARHA"/>
        <s v="G3WV15_SARHA"/>
        <s v="G3WV79_SARHA"/>
        <s v="G3WVD4_SARHA"/>
        <s v="G3WZ36_SARHA"/>
        <s v="G3WZ37_SARHA"/>
        <s v="G3WZE4_SARHA"/>
        <s v="G3XAK1_HUMAN"/>
        <s v="G4VK82_SCHMA"/>
        <s v="G4WG37_EPICO"/>
        <s v="G5APX8_HETGA"/>
        <s v="G5ATC4_HETGA"/>
        <s v="G5AU73_HETGA"/>
        <s v="G5B0R1_HETGA"/>
        <s v="G5B1J8_HETGA"/>
        <s v="G5BBU8_HETGA"/>
        <s v="G5BC35_HETGA"/>
        <s v="G5BC53_HETGA"/>
        <s v="G5BKD5_HETGA"/>
        <s v="G5BQ09_HETGA"/>
        <s v="G5BSN3_HETGA"/>
        <s v="G5BT55_HETGA"/>
        <s v="G5BZF5_HETGA"/>
        <s v="G5BZW9_HETGA"/>
        <s v="G5C7I1_HETGA"/>
        <s v="G5D7C3_9PASE"/>
        <s v="G5DYI9_9PIPI"/>
        <s v="G5DZC6_9PIPI"/>
        <s v="G5ECA5_CAEEL"/>
        <s v="G5EGK5_CAEEL"/>
        <s v="G6D436_DANPL"/>
        <s v="G6DD82_DANPL"/>
        <s v="G7MFS9_MACMU"/>
        <s v="G7MHH3_MACMU"/>
        <s v="G7ML90_MACMU"/>
        <s v="G7MM01_MACMU"/>
        <s v="G7MR06_MACMU"/>
        <s v="G7MRU9_MACMU"/>
        <s v="G7MUG1_MACMU"/>
        <s v="G7MZ73_MACMU"/>
        <s v="G7N157_MACMU"/>
        <s v="G7N249_MACMU"/>
        <s v="G7N3I6_MACMU"/>
        <s v="G7NDG8_MACMU"/>
        <s v="G7NES5_MACMU"/>
        <s v="G7NP53_MACMU"/>
        <s v="G7NVR6_MACFA"/>
        <s v="G7P478_MACFA"/>
        <s v="G7PBR4_MACFA"/>
        <s v="G7PDZ7_MACFA"/>
        <s v="G7PF00_MACFA"/>
        <s v="G7PF85_MACFA"/>
        <s v="G7PHH4_MACFA"/>
        <s v="G7PQA7_MACFA"/>
        <s v="G7YW98_CLOSI"/>
        <s v="G8CXX6_DANRE"/>
        <s v="G8F4N5_MACFA"/>
        <s v="G9K488_MUSPF"/>
        <s v="G9KGM8_MUSPF"/>
        <s v="G9KH00_MUSPF"/>
        <s v="G9KH01_MUSPF"/>
        <s v="G9KLN3_MUSPF"/>
        <s v="H0UT70_CAVPO"/>
        <s v="H0UU59_CAVPO"/>
        <s v="H0UV14_CAVPO"/>
        <s v="H0UXZ5_CAVPO"/>
        <s v="H0V1L7_CAVPO"/>
        <s v="H0V6U1_CAVPO"/>
        <s v="H0VCD5_CAVPO"/>
        <s v="H0VFY5_CAVPO"/>
        <s v="H0VJ51_CAVPO"/>
        <s v="H0VJK2_CAVPO"/>
        <s v="H0VK36_CAVPO"/>
        <s v="H0VUH2_CAVPO"/>
        <s v="H0VZS4_CAVPO"/>
        <s v="H0W0Z7_CAVPO"/>
        <s v="H0W7A4_CAVPO"/>
        <s v="H0W7W8_CAVPO"/>
        <s v="H0WQ57_OTOGA"/>
        <s v="H0WRP1_OTOGA"/>
        <s v="H0WS66_OTOGA"/>
        <s v="H0WTA2_OTOGA"/>
        <s v="H0WUE9_OTOGA"/>
        <s v="H0WYS0_OTOGA"/>
        <s v="H0WZM1_OTOGA"/>
        <s v="H0X580_OTOGA"/>
        <s v="H0X5J0_OTOGA"/>
        <s v="H0X6I1_OTOGA"/>
        <s v="H0XGE0_OTOGA"/>
        <s v="H0XH31_OTOGA"/>
        <s v="H0XRY6_OTOGA"/>
        <s v="H0XYT4_OTOGA"/>
        <s v="H0YBH9_HUMAN"/>
        <s v="H0YQ70_TAEGU"/>
        <s v="H0YST1_TAEGU"/>
        <s v="H0YWJ9_TAEGU"/>
        <s v="H0Z415_TAEGU"/>
        <s v="H0Z4Z1_TAEGU"/>
        <s v="H0Z8M4_TAEGU"/>
        <s v="H0ZC96_TAEGU"/>
        <s v="H0ZG36_TAEGU"/>
        <s v="H0ZHI7_TAEGU"/>
        <s v="H0ZI44_TAEGU"/>
        <s v="H0ZJZ8_TAEGU"/>
        <s v="H0ZKP0_TAEGU"/>
        <s v="H0ZML2_TAEGU"/>
        <s v="H0ZY21_TAEGU"/>
        <s v="H1AGA0_CAEEL"/>
        <s v="H2L3P0_ORYLA"/>
        <s v="H2LF02_ORYLA"/>
        <s v="H2LNH0_ORYLA"/>
        <s v="H2LR32_ORYLA"/>
        <s v="H2M0V9_ORYLA"/>
        <s v="H2M2Y8_ORYLA"/>
        <s v="H2M2Z0_ORYLA"/>
        <s v="H2M4Q6_ORYLA"/>
        <s v="H2M9E1_ORYLA"/>
        <s v="H2MD32_ORYLA"/>
        <s v="H2MG41_ORYLA"/>
        <s v="H2MG43_ORYLA"/>
        <s v="H2MK06_ORYLA"/>
        <s v="H2MZX1_ORYLA"/>
        <s v="H2MZX2_ORYLA"/>
        <s v="H2N1X4_ORYLA"/>
        <s v="H2N760_PONAB"/>
        <s v="H2NBM4_PONAB"/>
        <s v="H2NDK4_PONAB"/>
        <s v="H2NDK5_PONAB"/>
        <s v="H2NPW5_PONAB"/>
        <s v="H2P3Y4_PONAB"/>
        <s v="H2P440_PONAB"/>
        <s v="H2PAR3_PONAB"/>
        <s v="H2PE67_PONAB"/>
        <s v="H2PHI3_PONAB"/>
        <s v="H2PKT3_PONAB"/>
        <s v="H2PN16_PONAB"/>
        <s v="H2PQ69_PONAB"/>
        <s v="H2PQ70_PONAB"/>
        <s v="H2PSN3_PONAB"/>
        <s v="H2Q245_PANTR"/>
        <s v="H2Q2L0_PANTR"/>
        <s v="H2Q3I2_PANTR"/>
        <s v="H2QLI4_PANTR"/>
        <s v="H2QP52_PANTR"/>
        <s v="H2QS39_PANTR"/>
        <s v="H2QU05_PANTR"/>
        <s v="H2QU06_PANTR"/>
        <s v="H2QUU8_PANTR"/>
        <s v="H2QW33_PANTR"/>
        <s v="H2QXG1_PANTR"/>
        <s v="H2QXG2_PANTR"/>
        <s v="H2R709_PANTR"/>
        <s v="H2R8A3_PANTR"/>
        <s v="H2R908_PANTR"/>
        <s v="H2RKZ4_TAKRU"/>
        <s v="H2RKZ5_TAKRU"/>
        <s v="H2S4F6_TAKRU"/>
        <s v="H2S4F7_TAKRU"/>
        <s v="H2S4F8_TAKRU"/>
        <s v="H2S647_TAKRU"/>
        <s v="H2S652_TAKRU"/>
        <s v="H2S653_TAKRU"/>
        <s v="H2S654_TAKRU"/>
        <s v="H2S655_TAKRU"/>
        <s v="H2S656_TAKRU"/>
        <s v="H2SL16_TAKRU"/>
        <s v="H2SL18_TAKRU"/>
        <s v="H2SL19_TAKRU"/>
        <s v="H2SPL1_TAKRU"/>
        <s v="H2SPL2_TAKRU"/>
        <s v="H2SPL3_TAKRU"/>
        <s v="H2SPL4_TAKRU"/>
        <s v="H2SPL5_TAKRU"/>
        <s v="H2SPL6_TAKRU"/>
        <s v="H2SPL7_TAKRU"/>
        <s v="H2SPL8_TAKRU"/>
        <s v="H2SPL9_TAKRU"/>
        <s v="H2SPM0_TAKRU"/>
        <s v="H2TA19_TAKRU"/>
        <s v="H2TA20_TAKRU"/>
        <s v="H2TA21_TAKRU"/>
        <s v="H2TB01_TAKRU"/>
        <s v="H2TB02_TAKRU"/>
        <s v="H2TM29_TAKRU"/>
        <s v="H2TM30_TAKRU"/>
        <s v="H2TM31_TAKRU"/>
        <s v="H2TM32_TAKRU"/>
        <s v="H2U250_TAKRU"/>
        <s v="H2U251_TAKRU"/>
        <s v="H2U252_TAKRU"/>
        <s v="H2U253_TAKRU"/>
        <s v="H2U254_TAKRU"/>
        <s v="H2U255_TAKRU"/>
        <s v="H2U256_TAKRU"/>
        <s v="H2U257_TAKRU"/>
        <s v="H2U258_TAKRU"/>
        <s v="H2U259_TAKRU"/>
        <s v="H2U2X6_TAKRU"/>
        <s v="H2U2X7_TAKRU"/>
        <s v="H2U2X8_TAKRU"/>
        <s v="H2U2X9_TAKRU"/>
        <s v="H2U788_TAKRU"/>
        <s v="H2U789_TAKRU"/>
        <s v="H2U790_TAKRU"/>
        <s v="H2U791_TAKRU"/>
        <s v="H2U792_TAKRU"/>
        <s v="H2U793_TAKRU"/>
        <s v="H2U794_TAKRU"/>
        <s v="H2U795_TAKRU"/>
        <s v="H2UB48_TAKRU"/>
        <s v="H2UB49_TAKRU"/>
        <s v="H2UB50_TAKRU"/>
        <s v="H2UB51_TAKRU"/>
        <s v="H2UB52_TAKRU"/>
        <s v="H2UB53_TAKRU"/>
        <s v="H2UB54_TAKRU"/>
        <s v="H2UB55_TAKRU"/>
        <s v="H2UB56_TAKRU"/>
        <s v="H2UB57_TAKRU"/>
        <s v="H2UDF4_TAKRU"/>
        <s v="H2UDF5_TAKRU"/>
        <s v="H2UDF6_TAKRU"/>
        <s v="H2UDF7_TAKRU"/>
        <s v="H2UDF8_TAKRU"/>
        <s v="H2UIX2_TAKRU"/>
        <s v="H2UIX3_TAKRU"/>
        <s v="H2UIX4_TAKRU"/>
        <s v="H2UIX5_TAKRU"/>
        <s v="H2UIX6_TAKRU"/>
        <s v="H2UIX7_TAKRU"/>
        <s v="H2UIX8_TAKRU"/>
        <s v="H2UIX9_TAKRU"/>
        <s v="H2UJ44_TAKRU"/>
        <s v="H2UJ45_TAKRU"/>
        <s v="H2UWD1_TAKRU"/>
        <s v="H2UY46_TAKRU"/>
        <s v="H2UY47_TAKRU"/>
        <s v="H2UY48_TAKRU"/>
        <s v="H2UY49_TAKRU"/>
        <s v="H2UY50_TAKRU"/>
        <s v="H2UY51_TAKRU"/>
        <s v="H2V759_TAKRU"/>
        <s v="H2VX45_CAEJA"/>
        <s v="H2WA17_CAEJA"/>
        <s v="H2WDE8_CAEJA"/>
        <s v="H2XJQ9_CIOIN"/>
        <s v="H2XXS3_CIOIN"/>
        <s v="H2Y5L9_CIOSA"/>
        <s v="H2Y5M0_CIOSA"/>
        <s v="H2Y5M1_CIOSA"/>
        <s v="H2YIT0_CIOSA"/>
        <s v="H2YMJ2_CIOSA"/>
        <s v="H2YUH2_CIOSA"/>
        <s v="H2YXX2_CIOSA"/>
        <s v="H2Z715_CIOSA"/>
        <s v="H2ZHF8_CIOSA"/>
        <s v="H2ZS91_LATCH"/>
        <s v="H2ZVS6_LATCH"/>
        <s v="H2ZX97_LATCH"/>
        <s v="H2ZYX2_LATCH"/>
        <s v="H3A2J8_LATCH"/>
        <s v="H3AH32_LATCH"/>
        <s v="H3AK53_LATCH"/>
        <s v="H3AMJ8_LATCH"/>
        <s v="H3AUZ8_LATCH"/>
        <s v="H3AXI3_LATCH"/>
        <s v="H3AZE0_LATCH"/>
        <s v="H3BAV9_LATCH"/>
        <s v="H3BEH8_LATCH"/>
        <s v="H3BEH9_LATCH"/>
        <s v="H3BG68_LATCH"/>
        <s v="H3BHN3_LATCH"/>
        <s v="H3BXX5_TETNG"/>
        <s v="H3C2W8_TETNG"/>
        <s v="H3C5K2_TETNG"/>
        <s v="H3C6P0_TETNG"/>
        <s v="H3C6T6_TETNG"/>
        <s v="H3C822_TETNG"/>
        <s v="H3C9A3_TETNG"/>
        <s v="H3CAA2_TETNG"/>
        <s v="H3CKM3_TETNG"/>
        <s v="H3CM42_TETNG"/>
        <s v="H3CM48_TETNG"/>
        <s v="H3CM77_TETNG"/>
        <s v="H3CWH8_TETNG"/>
        <s v="H3CWI4_TETNG"/>
        <s v="H3D0B7_TETNG"/>
        <s v="H3D2T3_TETNG"/>
        <s v="H3D7C0_TETNG"/>
        <s v="H3DBA6_TETNG"/>
        <s v="H3DDV6_TETNG"/>
        <s v="H3DEK3_TETNG"/>
        <s v="H3DEQ8_TETNG"/>
        <s v="H3DEQ9_TETNG"/>
        <s v="H3DNH7_TETNG"/>
        <s v="H3DPE4_TETNG"/>
        <s v="H3DQZ9_TETNG"/>
        <s v="H3FK99_PRIPA"/>
        <s v="H3HEK5_STRPU"/>
        <s v="H3HFE9_STRPU"/>
        <s v="H3HG93_STRPU"/>
        <s v="H3HIX0_STRPU"/>
        <s v="H3HLG5_STRPU"/>
        <s v="H3HNP0_STRPU"/>
        <s v="H3HRU2_STRPU"/>
        <s v="H3HSF8_STRPU"/>
        <s v="H3HUP0_STRPU"/>
        <s v="H3I4I8_STRPU"/>
        <s v="H3I7T2_STRPU"/>
        <s v="H3IE72_STRPU"/>
        <s v="H3IFW4_STRPU"/>
        <s v="H3IGW3_STRPU"/>
        <s v="H3IJ71_STRPU"/>
        <s v="H3IKT1_STRPU"/>
        <s v="H3IKT2_STRPU"/>
        <s v="H3IPZ1_STRPU"/>
        <s v="H3IQN2_STRPU"/>
        <s v="H3IT58_STRPU"/>
        <s v="H3ITX9_STRPU"/>
        <s v="H3IWW9_STRPU"/>
        <s v="H3J2A9_STRPU"/>
        <s v="H3J5M5_STRPU"/>
        <s v="H3J801_STRPU"/>
        <s v="H3J8S1_STRPU"/>
        <s v="H3JDJ4_STRPU"/>
        <s v="H3JFI7_STRPU"/>
        <s v="H3JJ67_STRPU"/>
        <s v="H3JPI9_STRPU"/>
        <s v="H5ZVZ2_KRYMA"/>
        <s v="H7BX99_MOUSE"/>
        <s v="H7BZ63_HUMAN"/>
        <s v="H9EX96_MACMU"/>
        <s v="H9EXK7_MACMU"/>
        <s v="H9F4J6_MACMU"/>
        <s v="H9FD54_MACMU"/>
        <s v="H9FFN0_MACMU"/>
        <s v="H9FFU2_MACMU"/>
        <s v="H9FHC8_MACMU"/>
        <s v="H9FJG3_MACMU"/>
        <s v="H9FVV9_MACMU"/>
        <s v="H9G4Q2_ANOCA"/>
        <s v="H9GC05_ANOCA"/>
        <s v="H9GEP9_ANOCA"/>
        <s v="H9GFG5_ANOCA"/>
        <s v="H9GGD6_ANOCA"/>
        <s v="H9GJ76_ANOCA"/>
        <s v="H9GR13_ANOCA"/>
        <s v="H9H6Q3_MONDO"/>
        <s v="H9H8C5_MONDO"/>
        <s v="H9HBG3_ATTCE"/>
        <s v="H9HG39_ATTCE"/>
        <s v="H9I8A0_ATTCE"/>
        <s v="H9ID69_ATTCE"/>
        <s v="H9ISX6_BOMMO"/>
        <s v="H9JLE2_BOMMO"/>
        <s v="H9K5Z0_APIME"/>
        <s v="H9K5Z1_APIME"/>
        <s v="H9KFP4_APIME"/>
        <s v="H9KFY2_APIME"/>
        <s v="H9KSH2_APIME"/>
        <s v="H9KXB9_CALJA"/>
        <s v="HABP2_BOVIN"/>
        <s v="HABP2_HUMAN"/>
        <s v="HABP2_MOUSE"/>
        <s v="HABP2_RAT"/>
        <s v="HGFA_CANFA"/>
        <s v="HGFA_HUMAN"/>
        <s v="HGFA_MOUSE"/>
        <s v="HGFL_BOVIN"/>
        <s v="HGFL_HUMAN"/>
        <s v="HGFL_MOUSE"/>
        <s v="HGF_BOVIN"/>
        <s v="HGF_CANFA"/>
        <s v="HGF_FELCA"/>
        <s v="HGF_HUMAN"/>
        <s v="HGF_MOUSE"/>
        <s v="HGF_RAT"/>
        <s v="I1F925_AMPQE"/>
        <s v="I1FG53_AMPQE"/>
        <s v="I1G403_AMPQE"/>
        <s v="KREM1_HUMAN"/>
        <s v="KREM1_MOUSE"/>
        <s v="KREM1_RAT"/>
        <s v="KREM1_XENLA"/>
        <s v="KREM2_HUMAN"/>
        <s v="KREM2_MOUSE"/>
        <s v="LPAL2_HUMAN"/>
        <s v="MSTP9_HUMAN"/>
        <s v="MUSK_CHICK"/>
        <s v="NETR_GORGO"/>
        <s v="NETR_HUMAN"/>
        <s v="NETR_MACMU"/>
        <s v="NETR_MOUSE"/>
        <s v="NETR_NOMLE"/>
        <s v="NETR_PANTR"/>
        <s v="NETR_PONPY"/>
        <s v="NETR_RAT"/>
        <s v="NETR_SAGLB"/>
        <s v="NETR_TRAPH"/>
        <s v="O42341_CHICK"/>
        <s v="O46506_PAPHA"/>
        <s v="O46507_PAPHA"/>
        <s v="O55027_MOUSE"/>
        <s v="O77688_RABIT"/>
        <s v="P3IP1_BOVIN"/>
        <s v="P3IP1_DANRE"/>
        <s v="P3IP1_HUMAN"/>
        <s v="P3IP1_MOUSE"/>
        <s v="P3IP1_PONAB"/>
        <s v="P3IP1_RAT"/>
        <s v="P70006_XENLA"/>
        <s v="P70521_RAT"/>
        <s v="P91823_CAEEL"/>
        <s v="PLMN_BOVIN"/>
        <s v="PLMN_CANFA"/>
        <s v="PLMN_CAPHI"/>
        <s v="PLMN_ERIEU"/>
        <s v="PLMN_HORSE"/>
        <s v="PLMN_HUMAN"/>
        <s v="PLMN_MACEU"/>
        <s v="PLMN_MACMU"/>
        <s v="PLMN_MOUSE"/>
        <s v="PLMN_PIG"/>
        <s v="PLMN_PONAB"/>
        <s v="PLMN_RAT"/>
        <s v="PLMN_SHEEP"/>
        <s v="Q00YH8_OSTTA"/>
        <s v="Q01DC8_OSTTA"/>
        <s v="Q07153_TORCA"/>
        <s v="Q08CS9_DANRE"/>
        <s v="Q08CW3_XENTR"/>
        <s v="Q0VBA8_MOUSE"/>
        <s v="Q13208_HUMAN"/>
        <s v="Q16T43_AEDAE"/>
        <s v="Q17797_CAEEL"/>
        <s v="Q17LF1_AEDAE"/>
        <s v="Q1HP67_HUMAN"/>
        <s v="Q1JQ29_DANRE"/>
        <s v="Q1LYL3_DANRE"/>
        <s v="Q1RLR1_DANRE"/>
        <s v="Q25101_HERMO"/>
        <s v="Q28398_ERIEU"/>
        <s v="Q28911_MACFA"/>
        <s v="Q292H0_DROPS"/>
        <s v="Q2PDK2_XENLA"/>
        <s v="Q38G54_CAEEL"/>
        <s v="Q3KR76_RAT"/>
        <s v="Q3TDU8_MOUSE"/>
        <s v="Q3TJ94_MOUSE"/>
        <s v="Q3TZP9_MOUSE"/>
        <s v="Q3UZ05_MOUSE"/>
        <s v="Q3V1J8_MOUSE"/>
        <s v="Q3V1T9_MOUSE"/>
        <s v="Q49A61_HUMAN"/>
        <s v="Q4E1N7_TRYCC"/>
        <s v="Q4QA48_LEIMA"/>
        <s v="Q4QR53_XENLA"/>
        <s v="Q4R1V1_9CRUS"/>
        <s v="Q4RA73_TETNG"/>
        <s v="Q4RF08_TETNG"/>
        <s v="Q4RF09_TETNG"/>
        <s v="Q4RG82_TETNG"/>
        <s v="Q4RG83_TETNG"/>
        <s v="Q4RJ43_TETNG"/>
        <s v="Q4RSS0_TETNG"/>
        <s v="Q4RSS2_TETNG"/>
        <s v="Q4RSY9_TETNG"/>
        <s v="Q4RTV5_TETNG"/>
        <s v="Q4RX92_TETNG"/>
        <s v="Q4SBT4_TETNG"/>
        <s v="Q4SGS6_TETNG"/>
        <s v="Q4SGT4_TETNG"/>
        <s v="Q4SUA7_TETNG"/>
        <s v="Q4SUF5_TETNG"/>
        <s v="Q4SUG4_TETNG"/>
        <s v="Q4SWI4_TETNG"/>
        <s v="Q4TBR4_TETNG"/>
        <s v="Q4TE04_TETNG"/>
        <s v="Q4Z799_PLABA"/>
        <s v="Q502D2_DANRE"/>
        <s v="Q50LG6_ORYLA"/>
        <s v="Q50LG7_ORYLA"/>
        <s v="Q53F67_HUMAN"/>
        <s v="Q53GN8_HUMAN"/>
        <s v="Q53WS5_MOUSE"/>
        <s v="Q545J3_MOUSE"/>
        <s v="Q59H59_HUMAN"/>
        <s v="Q5BKN3_XENTR"/>
        <s v="Q5CK21_CRYHO"/>
        <s v="Q5CTG7_CRYPI"/>
        <s v="Q5DVP8_ONCMY"/>
        <s v="Q5EBA7_RAT"/>
        <s v="Q5FVA5_XENTR"/>
        <s v="Q5FVW1_XENTR"/>
        <s v="Q5FVX1_XENTR"/>
        <s v="Q5G3K9_PYGNE"/>
        <s v="Q5G3L0_TRAFR"/>
        <s v="Q5G3L1_PYGBI"/>
        <s v="Q5G3L2_BUNHO"/>
        <s v="Q5HYM8_HUMAN"/>
        <s v="Q5J1R8_DANRE"/>
        <s v="Q5J1R9_DANRE"/>
        <s v="Q5NKF9_ONCMY"/>
        <s v="Q5NVS1_PONAB"/>
        <s v="Q5PY49_HUMAN"/>
        <s v="Q5RGG3_DANRE"/>
        <s v="Q5TEH5_HUMAN"/>
        <s v="Q5XFY1_DANRE"/>
        <s v="Q5YGP6_RHIPL"/>
        <s v="Q6DFJ5_XENLA"/>
        <s v="Q6GNK4_XENLA"/>
        <s v="Q6GP14_XENLA"/>
        <s v="Q6P7I9_XENLA"/>
        <s v="Q6PBA6_DANRE"/>
        <s v="Q6TCI0_MOUSE"/>
        <s v="Q705C2_CHICK"/>
        <s v="Q788Q2_CHICK"/>
        <s v="Q7LZF3_CHICK"/>
        <s v="Q7M321_CANFA"/>
        <s v="Q7Q5T3_ANOGA"/>
        <s v="Q7QIP0_ANOGA"/>
        <s v="Q7SXH8_DANRE"/>
        <s v="Q7TP84_RAT"/>
        <s v="Q7ZTN9_XENLA"/>
        <s v="Q7ZZ92_DANRE"/>
        <s v="Q800Y7_MELGA"/>
        <s v="Q804W7_TAKRU"/>
        <s v="Q866I9_CALMO"/>
        <s v="Q866J0_MIOTA"/>
        <s v="Q866J1_ATEGE"/>
        <s v="Q866J2_MACMU"/>
        <s v="Q866J3_NASLA"/>
        <s v="Q866J4_AOTTR"/>
        <s v="Q866J5_9PRIM"/>
        <s v="Q866J6_ALOSE"/>
        <s v="Q866J7_SEMEN"/>
        <s v="Q866J8_CHLAE"/>
        <s v="Q866J9_9PRIM"/>
        <s v="Q866K0_HYLLA"/>
        <s v="Q866K1_MANLE"/>
        <s v="Q866K2_PANTR"/>
        <s v="Q866K3_ALLNI"/>
        <s v="Q86PQ9_CRYPV"/>
        <s v="Q8AV69_XENLA"/>
        <s v="Q8AVB0_DANRE"/>
        <s v="Q8AXX3_XENLA"/>
        <s v="Q8BNP9_MOUSE"/>
        <s v="Q8BSP6_MOUSE"/>
        <s v="Q8C3W2_MOUSE"/>
        <s v="Q8C4E2_MOUSE"/>
        <s v="Q8C6L2_MOUSE"/>
        <s v="Q8C9G5_MOUSE"/>
        <s v="Q8I339_PLAF7"/>
        <s v="Q8IZZ5_HUMAN"/>
        <s v="Q8K0Q8_MOUSE"/>
        <s v="Q8MKB1_RABIT"/>
        <s v="Q8N696_HUMAN"/>
        <s v="Q8NG20_HUMAN"/>
        <s v="Q8VCS4_MOUSE"/>
        <s v="Q8WMR1_CANFA"/>
        <s v="Q8WRD2_PLABE"/>
        <s v="Q90504_EPTST"/>
        <s v="Q90865_CHICK"/>
        <s v="Q90978_CHICK"/>
        <s v="Q90WP0_TRASC"/>
        <s v="Q90WS2_9SAUR"/>
        <s v="Q90WT4_CRONI"/>
        <s v="Q90ZN6_DANRE"/>
        <s v="Q91001_CHICK"/>
        <s v="Q91402_9PIPI"/>
        <s v="Q91691_XENLA"/>
        <s v="Q91XG8_MOUSE"/>
        <s v="Q96I80_HUMAN"/>
        <s v="Q96SE8_HUMAN"/>
        <s v="Q9BGN9_BOVIN"/>
        <s v="Q9BKL8_APLCA"/>
        <s v="Q9N1B8_SHEEP"/>
        <s v="Q9PTW7_STRCA"/>
        <s v="Q9PU78_CRONI"/>
        <s v="Q9TVA8_BOVIN"/>
        <s v="Q9UIR5_HUMAN"/>
        <s v="Q9UIR6_HUMAN"/>
        <s v="Q9UIR7_HUMAN"/>
        <s v="Q9UIR8_HUMAN"/>
        <s v="Q9UKJ7_HUMAN"/>
        <s v="Q9UMI2_HUMAN"/>
        <s v="Q9XT70_RABIT"/>
        <s v="Q9Y1Y6_9METZ"/>
        <s v="ROR1_DROME"/>
        <s v="ROR1_HUMAN"/>
        <s v="ROR1_MOUSE"/>
        <s v="ROR2_DROME"/>
        <s v="ROR2_HUMAN"/>
        <s v="ROR2_MOUSE"/>
        <s v="THRB_BOVIN"/>
        <s v="THRB_HUMAN"/>
        <s v="THRB_MOUSE"/>
        <s v="THRB_PIG"/>
        <s v="THRB_PONAB"/>
        <s v="THRB_RAT"/>
        <s v="TPA_BOVIN"/>
        <s v="TPA_HUMAN"/>
        <s v="TPA_MOUSE"/>
        <s v="TPA_PIG"/>
        <s v="TPA_PONAB"/>
        <s v="TPA_RAT"/>
        <s v="UROK_BOVIN"/>
        <s v="UROK_CHICK"/>
        <s v="UROK_HUMAN"/>
        <s v="UROK_MOUSE"/>
        <s v="UROK_PAPCY"/>
        <s v="UROK_PIG"/>
        <s v="UROK_PONAB"/>
        <s v="UROK_RABIT"/>
        <s v="UROK_RAT"/>
        <s v="URT1_DESRO"/>
        <s v="URT2_DESRO"/>
        <s v="URTB_DESRO"/>
        <s v="URTG_DESRO"/>
      </sharedItems>
    </cacheField>
    <cacheField name="Sequence_AC" numFmtId="0">
      <sharedItems/>
    </cacheField>
    <cacheField name="Sequence_length" numFmtId="0">
      <sharedItems containsSemiMixedTypes="0" containsString="0" containsNumber="1" containsInteger="1" minValue="27" maxValue="8463"/>
    </cacheField>
    <cacheField name="Pfam_AC" numFmtId="0">
      <sharedItems count="192">
        <s v="PF00594"/>
        <s v="PF00051"/>
        <s v="PF09396"/>
        <s v="PF00089"/>
        <s v="PF01392"/>
        <s v="PF07679"/>
        <s v="PF07714"/>
        <s v="PF07686"/>
        <s v="PF00008"/>
        <s v="PF00040"/>
        <s v="PF00024"/>
        <s v="PB143062"/>
        <s v="PB163624"/>
        <s v="PB235443"/>
        <s v="PB058849"/>
        <s v="PB275948"/>
        <s v="PF00069"/>
        <s v="PF07699"/>
        <s v="PF10564"/>
        <s v="PB093181"/>
        <s v="PF00431"/>
        <s v="PF01822"/>
        <s v="PF00754"/>
        <s v="PB000489"/>
        <s v="PB053289"/>
        <s v="PB001867"/>
        <s v="PB268651"/>
        <s v="PB438073"/>
        <s v="PB150125"/>
        <s v="PB165975"/>
        <s v="PB404950"/>
        <s v="PB040964"/>
        <s v="PB102627"/>
        <s v="PF01033"/>
        <s v="PF02469"/>
        <s v="PB165558"/>
        <s v="PF01302"/>
        <s v="PF00102"/>
        <s v="PB102651"/>
        <s v="PF00629"/>
        <s v="PF00530"/>
        <s v="PF12662"/>
        <s v="PF00057"/>
        <s v="PF00039"/>
        <s v="PF00002"/>
        <s v="PB005653"/>
        <s v="PB217839"/>
        <s v="PF00090"/>
        <s v="PB021468"/>
        <s v="PB209476"/>
        <s v="PF00141"/>
        <s v="PB016718"/>
        <s v="PB499265"/>
        <s v="PB507218"/>
        <s v="PF00059"/>
        <s v="PF12012"/>
        <s v="PF07645"/>
        <s v="PB139052"/>
        <s v="PF00858"/>
        <s v="PF02931"/>
        <s v="PF02932"/>
        <s v="PF00084"/>
        <s v="PB165325"/>
        <s v="PF01823"/>
        <s v="PB013476"/>
        <s v="PB110373"/>
        <s v="PF08685"/>
        <s v="PB147006"/>
        <s v="PB176891"/>
        <s v="PB208077"/>
        <s v="PF01421"/>
        <s v="PB413871"/>
        <s v="PB405019"/>
        <s v="PB119456"/>
        <s v="PB329628"/>
        <s v="PB099570"/>
        <s v="PB006524"/>
        <s v="PB000157"/>
        <s v="PB270464"/>
        <s v="PB440983"/>
        <s v="PB003967"/>
        <s v="PB000026"/>
        <s v="PB063691"/>
        <s v="PF00135"/>
        <s v="PF13385"/>
        <s v="PB023151"/>
        <s v="PF00058"/>
        <s v="PF13855"/>
        <s v="PF00041"/>
        <s v="PF00100"/>
        <s v="PB159024"/>
        <s v="PB247307"/>
        <s v="PF02140"/>
        <s v="PF12661"/>
        <s v="PB061815"/>
        <s v="PB220300"/>
        <s v="PF03815"/>
        <s v="PF14670"/>
        <s v="PF01825"/>
        <s v="PF08016"/>
        <s v="PF01477"/>
        <s v="PF00201"/>
        <s v="PB016643"/>
        <s v="PF00147"/>
        <s v="PF00612"/>
        <s v="PF12248"/>
        <s v="PF02010"/>
        <s v="PF01390"/>
        <s v="PF01400"/>
        <s v="PF02822"/>
        <s v="PB396006"/>
        <s v="PB456489"/>
        <s v="PF06462"/>
        <s v="PB258317"/>
        <s v="PB532211"/>
        <s v="PF00067"/>
        <s v="PB112887"/>
        <s v="PB147532"/>
        <s v="PB063243"/>
        <s v="PB412595"/>
        <s v="PB032111"/>
        <s v="PB066272"/>
        <s v="PB187029"/>
        <s v="PB000543"/>
        <s v="PB274977"/>
        <s v="PF01607"/>
        <s v="PB008826"/>
        <s v="PF00302"/>
        <s v="PF13895"/>
        <s v="PB194827"/>
        <s v="PB122264"/>
        <s v="PB427074"/>
        <s v="PB272737"/>
        <s v="PB109889"/>
        <s v="PB309691"/>
        <s v="PF00225"/>
        <s v="PF00001"/>
        <s v="PB317074"/>
        <s v="PB435766"/>
        <s v="PF00412"/>
        <s v="PF06297"/>
        <s v="PB125267"/>
        <s v="PF13290"/>
        <s v="PB365229"/>
        <s v="PB165966"/>
        <s v="PF01483"/>
        <s v="PF00082"/>
        <s v="PB040483"/>
        <s v="PB442442"/>
        <s v="PB006310"/>
        <s v="PB127299"/>
        <s v="PB264671"/>
        <s v="PF00020"/>
        <s v="PB112398"/>
        <s v="PB018031"/>
        <s v="PB538825"/>
        <s v="PB072163"/>
        <s v="PB009922"/>
        <s v="PB193709"/>
        <s v="PB021078"/>
        <s v="PB031699"/>
        <s v="PB422354"/>
        <s v="PB538957"/>
        <s v="PB009053"/>
        <s v="PB013779"/>
        <s v="PB005353"/>
        <s v="PF00235"/>
        <s v="PF04706"/>
        <s v="PB181934"/>
        <s v="PB514064"/>
        <s v="PB096421"/>
        <s v="PF13306"/>
        <s v="PB063069"/>
        <s v="PB165201"/>
        <s v="PB482845"/>
        <s v="PB005937"/>
        <s v="PB010061"/>
        <s v="PB533773"/>
        <s v="PB146218"/>
        <s v="PB198293"/>
        <s v="PB458827"/>
        <s v="PB392654"/>
        <s v="PB142040"/>
        <s v="PF13927"/>
        <s v="PF13202"/>
        <s v="PB005013"/>
        <s v="PB072838"/>
        <s v="PB061042"/>
        <s v="PB431433"/>
        <s v="PB270281"/>
        <s v="PB047413"/>
        <s v="PB248873"/>
      </sharedItems>
    </cacheField>
    <cacheField name="From" numFmtId="0">
      <sharedItems containsSemiMixedTypes="0" containsString="0" containsNumber="1" containsInteger="1" minValue="1" maxValue="5641"/>
    </cacheField>
    <cacheField name="To" numFmtId="0">
      <sharedItems containsSemiMixedTypes="0" containsString="0" containsNumber="1" containsInteger="1" minValue="22" maxValue="5718"/>
    </cacheField>
    <cacheField name="Pfam_seq_num" numFmtId="0">
      <sharedItems containsSemiMixedTypes="0" containsString="0" containsNumber="1" containsInteger="1" minValue="1" maxValue="114309"/>
    </cacheField>
    <cacheField name="Description" numFmtId="0">
      <sharedItems/>
    </cacheField>
    <cacheField name="t1" numFmtId="0">
      <sharedItems count="1">
        <s v="Eukaryota"/>
      </sharedItems>
    </cacheField>
    <cacheField name="t2" numFmtId="0">
      <sharedItems count="6">
        <s v=" Metazoa"/>
        <s v=" Euglenozoa"/>
        <s v=" Viridiplantae"/>
        <s v=" Alveolata"/>
        <s v=" Choanoflagellida"/>
        <s v=" Stramenopiles"/>
      </sharedItems>
    </cacheField>
    <cacheField name="t3" numFmtId="0">
      <sharedItems count="15">
        <s v=" Chordata"/>
        <s v=" Cnidaria"/>
        <s v=" Kinetoplastida"/>
        <s v=" Chlorophyta"/>
        <s v=" Apicomplexa"/>
        <s v=" Ecdysozoa"/>
        <s v=" Codonosigidae"/>
        <s v=" Placozoa"/>
        <s v=" Bacillariophyta"/>
        <s v=" Echinodermata"/>
        <s v=" Pelagophyceae"/>
        <s v=" Salpingoecidae"/>
        <s v=" Platyhelminthes"/>
        <s v=" Porifera"/>
        <s v=" Lophotrochozoa"/>
      </sharedItems>
    </cacheField>
    <cacheField name="t4" numFmtId="0">
      <sharedItems count="21">
        <s v=" Craniata"/>
        <s v=" Hydrozoa"/>
        <s v=" Anthozoa"/>
        <s v=" Trypanosomatidae"/>
        <s v=" Mamiellophyceae"/>
        <s v=" Aconoidasida"/>
        <s v=" Nematoda"/>
        <s v=" Monosiga."/>
        <s v=" Arthropoda"/>
        <s v=" Trichoplax."/>
        <s v=" Cephalochordata"/>
        <s v=" Coscinodiscophyceae"/>
        <s v=" Conoidasida"/>
        <s v=" Eleutherozoa"/>
        <s v=" Tunicata"/>
        <s v=" Pelagomonadales"/>
        <s v=" Salpingoeca."/>
        <s v=" Trematoda"/>
        <s v=" Demospongiae"/>
        <s v=" Scyphozoa"/>
        <s v=" Mollusca"/>
      </sharedItems>
    </cacheField>
    <cacheField name="t5" numFmtId="0">
      <sharedItems containsMixedTypes="1" containsNumber="1" containsInteger="1" minValue="0" maxValue="0" count="25">
        <s v=" Vertebrata"/>
        <s v=" Hydroida"/>
        <s v=" Hexacorallia"/>
        <s v="Leishmaniinae"/>
        <s v=" Mamiellales"/>
        <s v=" Haemosporida"/>
        <s v=" Chromadorea"/>
        <n v="0"/>
        <s v=" Hexapoda"/>
        <s v=" Branchiostomidae"/>
        <s v="Thalassiosirophycidae"/>
        <s v=" Coccidia"/>
        <s v=" Chelicerata"/>
        <s v=" Asterozoa"/>
        <s v=" Appendicularia"/>
        <s v=" Enoplea"/>
        <s v=" Crustacea"/>
        <s v=" Aureococcus."/>
        <s v=" Ascidiacea"/>
        <s v=" Digenea"/>
        <s v=" Ceractinomorpha"/>
        <s v=" Trypanosoma"/>
        <s v=" Rhizostomeae"/>
        <s v=" Hyperotreti"/>
        <s v=" Gastropoda"/>
      </sharedItems>
    </cacheField>
    <cacheField name="t6" numFmtId="0">
      <sharedItems containsMixedTypes="1" containsNumber="1" containsInteger="1" minValue="0" maxValue="0" count="33">
        <s v=" Euteleostomi"/>
        <s v=" Anthomedusae"/>
        <s v=" Actiniaria"/>
        <s v=" Leishmania"/>
        <s v=" Leishmania."/>
        <s v="Ostreococcus."/>
        <s v="Plasmodium"/>
        <s v=" Spirurida"/>
        <s v=" Rhabditida"/>
        <n v="0"/>
        <s v=" Insecta"/>
        <s v="Branchiostoma."/>
        <s v=" Hyperoartia"/>
        <s v=" Thalassiosirales"/>
        <s v="Eucoccidiorida"/>
        <s v=" Arachnida"/>
        <s v="Micromonas."/>
        <s v="Asteroidea"/>
        <s v=" Oikopleuridae"/>
        <s v=" Dorylaimia"/>
        <s v=" Branchiopoda"/>
        <s v=" Ascaridida"/>
        <s v=" Enterogona"/>
        <s v=" Strigeidida"/>
        <s v="Opisthorchiida"/>
        <s v=" Diplogasterida"/>
        <s v="Haplosclerida"/>
        <s v=" Chondrichthyes"/>
        <s v=" Stolidobranchia"/>
        <s v="Schizotrypanum."/>
        <s v="Rhizostomatidae"/>
        <s v=" Myxiniformes"/>
        <s v="Heterobranchia"/>
      </sharedItems>
    </cacheField>
    <cacheField name="t7" numFmtId="0">
      <sharedItems containsMixedTypes="1" containsNumber="1" containsInteger="1" minValue="0" maxValue="0" count="37">
        <s v="Mammalia"/>
        <s v="Testudines + Archosauria group"/>
        <s v="Hydridae"/>
        <s v="Edwardsiidae"/>
        <s v="Amphibia"/>
        <s v="Actinopterygii"/>
        <s v=" Leishmania braziliensis species complex."/>
        <n v="0"/>
        <s v=" Plasmodium (Plasmodium)."/>
        <s v="Filarioidea"/>
        <s v="Rhabditoidea"/>
        <s v="Pterygota"/>
        <s v="Petromyzontiformes"/>
        <s v=" Thalassiosiraceae"/>
        <s v=" Eimeriorina"/>
        <s v="Acari"/>
        <s v=" Forcipulatacea"/>
        <s v=" Valvatacea"/>
        <s v="Oikopleura."/>
        <s v="Trichocephalida"/>
        <s v="Diplostraca"/>
        <s v="Ascaridoidea"/>
        <s v="Phlebobranchia"/>
        <s v="Lepidosauria"/>
        <s v="Schistosomatoidea"/>
        <s v=" Opisthorchiata"/>
        <s v="Coelacanthiformes"/>
        <s v="Neodiplogasteridae"/>
        <s v=" Niphatidae"/>
        <s v="Elasmobranchii"/>
        <s v="Pyuridae"/>
        <s v=" Plasmodium (Vinckeia)."/>
        <s v=" Rhizostoma."/>
        <s v=" Plasmodium (Laverania)."/>
        <s v="Myxinidae"/>
        <s v=" Euthyneura"/>
        <s v=" Spongillidae"/>
      </sharedItems>
    </cacheField>
    <cacheField name="t8" numFmtId="0">
      <sharedItems containsMixedTypes="1" containsNumber="1" containsInteger="1" minValue="0" maxValue="0" count="35">
        <s v=" Eutheria"/>
        <s v=" Archosauria"/>
        <s v=" Hydra."/>
        <s v=" Nematostella."/>
        <s v=" Batrachia"/>
        <s v=" Neopterygii"/>
        <n v="0"/>
        <s v=" Onchocercidae"/>
        <s v=" Rhabditidae"/>
        <s v=" Neoptera"/>
        <s v=" Petromyzontidae"/>
        <s v="Thalassiosira."/>
        <s v=" Cryptosporidiidae"/>
        <s v=" Parasitiformes"/>
        <s v=" Forcipulatida"/>
        <s v=" Valvatida"/>
        <s v=" Testudines"/>
        <s v=" Trichinellidae"/>
        <s v=" Cladocera"/>
        <s v=" Sarcocystidae"/>
        <s v=" Ascarididae"/>
        <s v=" Cionidae"/>
        <s v=" Metatheria"/>
        <s v=" Monotremata"/>
        <s v=" Squamata"/>
        <s v=" Schistosomatidae"/>
        <s v=" Opisthorchiidae"/>
        <s v=" Coelacanthidae"/>
        <s v=" Pristionchus."/>
        <s v=" Amphimedon."/>
        <s v=" Batoidea"/>
        <s v=" Herdmania."/>
        <s v=" Eptatretinae"/>
        <s v=" Euopisthobranchia"/>
        <s v=" Ephydatia."/>
      </sharedItems>
    </cacheField>
    <cacheField name="t9" numFmtId="0">
      <sharedItems containsMixedTypes="1" containsNumber="1" containsInteger="1" minValue="0" maxValue="0" count="35">
        <s v=" Euarchontoglires"/>
        <s v=" Dinosauria"/>
        <n v="0"/>
        <s v=" Anura"/>
        <s v=" Teleostei"/>
        <s v=" Laurasiatheria"/>
        <s v=" Brugia."/>
        <s v=" Peloderinae"/>
        <s v=" Endopterygota"/>
        <s v=" Lethenteron."/>
        <s v=" Cryptosporidium."/>
        <s v=" Ixodida"/>
        <s v=" Paraneoptera"/>
        <s v=" Loa."/>
        <s v=" Asteriidae"/>
        <s v=" Acanthasteridae"/>
        <s v=" Cryptodira"/>
        <s v=" Trichinella."/>
        <s v=" Anomopoda"/>
        <s v=" Neospora."/>
        <s v=" Ascaris."/>
        <s v=" Ciona."/>
        <s v=" Didelphimorphia"/>
        <s v=" Ornithorhynchidae"/>
        <s v=" Bifurcata"/>
        <s v=" Afrotheria"/>
        <s v=" Dasyuromorphia"/>
        <s v=" Schistosoma."/>
        <s v=" Clonorchis."/>
        <s v=" Latimeria."/>
        <s v=" Diprotodontia"/>
        <s v=" Torpediniformes"/>
        <s v=" Eptatretus."/>
        <s v=" Crocodylia"/>
        <s v=" Aplysiomorpha"/>
      </sharedItems>
    </cacheField>
    <cacheField name="t10" numFmtId="0">
      <sharedItems count="172">
        <s v=" Macaca mulatta (Rhesus macaque)."/>
        <s v=" Gallus gallus (Chicken)."/>
        <s v=" Hydra vulgaris (Hydra) (Hydra attenuata)."/>
        <s v=" Nematostella vectensis (Starlet sea anemone)."/>
        <s v=" Xenopus laevis (African clawed frog)."/>
        <s v=" Homo sapiens (Human)."/>
        <s v=" Danio rerio (Zebrafish) (Brachydanio rerio)."/>
        <s v=" Macaca fascicularis (Crab-eating macaque) (Cynomolgus monkey)."/>
        <s v=" Rattus norvegicus (Rat)."/>
        <s v=" Leishmania braziliensis."/>
        <s v=" Leishmania infantum."/>
        <s v=" Ostreococcus lucimarinus (strain CCE9901)."/>
        <s v=" Plasmodium vivax (strain Salvador I)."/>
        <s v=" Bos taurus (Bovine)."/>
        <s v=" Brugia malayi (Filarial nematode worm)."/>
        <s v=" Caenorhabditis briggsae."/>
        <s v=" Monosiga brevicollis (Choanoflagellate)."/>
        <s v=" Callithrix jacchus (White-tufted-ear marmoset)."/>
        <s v=" Culex quinquefasciatus (Southern house mosquito) (Culex pungens)."/>
        <s v=" Rhinolophus ferrumequinum (Greater horseshoe bat)."/>
        <s v=" Plasmodium knowlesi (strain H)."/>
        <s v=" Drosophila ananassae (Fruit fly)."/>
        <s v=" Drosophila erecta (Fruit fly)."/>
        <s v=" Trichoplax adhaerens (Trichoplax reptans)."/>
        <s v=" Sus scrofa (Pig)."/>
        <s v=" Branchiostoma belcheri tsingtauense."/>
        <s v=" Lampetra japonica (Japanese lamprey) (Entosphenus japonicus)."/>
        <s v=" Drosophila persimilis (Fruit fly)."/>
        <s v=" Drosophila sechellia (Fruit fly)."/>
        <s v=" Drosophila grimshawi (Fruit fly) (Idiomyia grimshawi)."/>
        <s v=" Drosophila mojavensis (Fruit fly)."/>
        <s v=" Drosophila virilis (Fruit fly)."/>
        <s v=" Drosophila willistoni (Fruit fly)."/>
        <s v=" Drosophila yakuba (Fruit fly)."/>
        <s v=" Drosophila simulans (Fruit fly)."/>
        <s v=" Ovis aries (Sheep)."/>
        <s v=" Drosophila pseudoobscura pseudoobscura (Fruit fly)."/>
        <s v=" Salmo salar (Atlantic salmon)."/>
        <s v=" Thalassiosira pseudonana (Marine diatom) (Cyclotella nana)."/>
        <s v=" Cryptosporidium muris (strain RN66)."/>
        <s v=" Carollia perspicillata (Seba's short-tailed bat)."/>
        <s v=" Diphylla ecaudata (Hairy-legged vampire bat)."/>
        <s v=" Diaemus youngi (White-winged vampire bat)."/>
        <s v=" Larimichthys crocea (Croceine croaker) (Pseudosciaena crocea)."/>
        <s v=" Caenorhabditis angaria."/>
        <s v=" Ixodes scapularis (Black-legged tick) (Deer tick)."/>
        <s v=" Micromonas sp. (strain RCC299 / NOUM17) (Picoplanktonic green alga)."/>
        <s v=" Hypophthalmichthys nobilis (Bighead carp) (Aristichthys nobilis)."/>
        <s v=" Micromonas pusilla (strain CCMP1545) (Picoplanktonic green alga)."/>
        <s v=" Branchiostoma floridae (Florida lancelet) (Amphioxus)."/>
        <s v=" Oryctolagus cuniculus (Rabbit)."/>
        <s v=" Felis catus (Cat) (Felis silvestris catus)."/>
        <s v=" Paralichthys olivaceus (Bastard halibut) (Hippoglossus olivaceus)."/>
        <s v=" Tribolium castaneum (Red flour beetle)."/>
        <s v=" Ailuropoda melanoleuca (Giant panda)."/>
        <s v=" Xiphophorus nigrensis (Panuco swordtail)."/>
        <s v=" Oryzias latipes (Medaka fish) (Japanese ricefish)."/>
        <s v=" Drosophila melanogaster (Fruit fly)."/>
        <s v=" Plecoglossus altivelis (Ayu)."/>
        <s v=" Mus musculus (Mouse)."/>
        <s v=" Pediculus humanus subsp. corporis (Body louse)."/>
        <s v=" Loa loa (Eye worm) (Filaria loa)."/>
        <s v=" Camponotus floridanus (Florida carpenter ant)."/>
        <s v=" Harpegnathos saltator (Jerdon's jumping ant)."/>
        <s v=" Canis familiaris (Dog) (Canis lupus familiaris)."/>
        <s v=" Caenorhabditis remanei (Caenorhabditis vulgaris)."/>
        <s v=" Bombyx mori (Silk moth)."/>
        <s v=" Asterias amurensis (Northern Pacific seastar)."/>
        <s v=" Acanthaster planci (Crown-of-thorns starfish)."/>
        <s v=" Oikopleura dioica (Tunicate)."/>
        <s v=" Branchiostoma belcheri (Amphioxus)."/>
        <s v=" Pelodiscus sinensis (Chinese softshell turtle) (Trionyx sinensis)."/>
        <s v=" Trichinella spiralis (Trichina worm)."/>
        <s v=" Dicentrarchus labrax (European seabass) (Morone labrax)."/>
        <s v=" Leishmania mexicana (strain MHOM/GT/2001/U1103)."/>
        <s v=" Leishmania donovani (strain BPK282A1)."/>
        <s v=" Daphnia pulex (Water flea)."/>
        <s v=" Solenopsis invicta (Red imported fire ant) (Solenopsis wagneri)."/>
        <s v=" Neospora caninum (strain Liverpool)."/>
        <s v=" Aureococcus anophagefferens (Harmful bloom alga)."/>
        <s v=" Perca flavescens (Yellow perch) (Morone flavescens)."/>
        <s v=" Ascaris suum (Pig roundworm) (Ascaris lumbricoides)."/>
        <s v=" Salpingoeca rosetta (strain ATCC 50818 / BSB-021)."/>
        <s v=" Acromyrmex echinatior (Panamanian leafcutter ant) (Acromyrmex octospinosus echinatior)."/>
        <s v=" Epinephelus bruneus (longtooth grouper)."/>
        <s v=" Xenopus tropicalis (Western clawed frog) (Silurana tropicalis)."/>
        <s v=" Ciona intestinalis (Transparent sea squirt) (Ascidia intestinalis)."/>
        <s v=" Monodelphis domestica (Gray short-tailed opossum)."/>
        <s v=" Ornithorhynchus anatinus (Duckbill platypus)."/>
        <s v=" Equus caballus (Horse)."/>
        <s v=" Cavia porcellus (Guinea pig)."/>
        <s v=" Caenorhabditis brenneri (Nematode worm)."/>
        <s v=" Anolis carolinensis (Green anole) (American chameleon)."/>
        <s v=" Meleagris gallopavo (Common turkey)."/>
        <s v=" Myotis lucifugus (Little brown bat)."/>
        <s v=" Nomascus leucogenys (Northern white-cheeked gibbon) (Hylobates leucogenys)."/>
        <s v=" Cricetulus griseus (Chinese hamster) (Cricetulus barabensis griseus)."/>
        <s v=" Gasterosteus aculeatus (Three-spined stickleback)."/>
        <s v=" Gorilla gorilla gorilla (Lowland gorilla)."/>
        <s v=" Loxodonta africana (African elephant)."/>
        <s v=" Sarcophilus harrisii (Tasmanian devil) (Sarcophilus laniarius)."/>
        <s v=" Schistosoma mansoni (Blood fluke)."/>
        <s v=" Epinephelus coioides (Orange-spotted grouper) (Epinephelus nebulosus)."/>
        <s v=" Heterocephalus glaber (Naked mole rat)."/>
        <s v=" Euplectes orix (red bishop)."/>
        <s v=" Hymenochirus curtipes (western dwarf clawed frog)."/>
        <s v=" Caenorhabditis elegans."/>
        <s v=" Danaus plexippus (Monarch butterfly)."/>
        <s v=" Clonorchis sinensis (Chinese liver fluke)."/>
        <s v=" Mustela putorius furo (European domestic ferret) (Mustela furo)."/>
        <s v=" Otolemur garnettii (Small-eared galago) (Garnett's greater bushbaby)."/>
        <s v=" Taeniopygia guttata (Zebra finch) (Poephila guttata)."/>
        <s v=" Pongo abelii (Sumatran orangutan) (Pongo pygmaeus abelii)."/>
        <s v=" Pan troglodytes (Chimpanzee)."/>
        <s v=" Takifugu rubripes (Japanese pufferfish) (Fugu rubripes)."/>
        <s v=" Caenorhabditis japonica."/>
        <s v=" Ciona savignyi (Pacific transparent sea squirt)."/>
        <s v=" Latimeria chalumnae (West Indian ocean coelacanth)."/>
        <s v=" Tetraodon nigroviridis (Spotted green pufferfish) (Chelonodon nigroviridis)."/>
        <s v=" Pristionchus pacificus (Parasitic nematode)."/>
        <s v=" Kryptolebias marmoratus (Mangrove killifish) (Rivulus marmoratus)."/>
        <s v=" Apis mellifera (Honeybee)."/>
        <s v=" Amphimedon queenslandica (Sponge)."/>
        <s v=" Pongo pygmaeus (Bornean orangutan)."/>
        <s v=" Saguinus labiatus (Red-chested mustached tamarin)."/>
        <s v=" Trachypithecus phayrei (Phayre's leaf monkey)."/>
        <s v=" Papio hamadryas (Hamadryas baboon)."/>
        <s v=" Capra hircus (Goat)."/>
        <s v=" Erinaceus europaeus (Western European hedgehog)."/>
        <s v=" Macropus eugenii (Tammar wallaby)."/>
        <s v=" Ostreococcus tauri."/>
        <s v=" Torpedo californica (Pacific electric ray)."/>
        <s v=" Aedes aegypti (Yellowfever mosquito) (Culex aegypti)."/>
        <s v=" Herdmania momus (Brown sea squirt) (Cynthia momus)."/>
        <s v=" Trypanosoma cruzi (strain CL Brener)."/>
        <s v=" Leishmania major."/>
        <s v=" Daphnia magna."/>
        <s v=" Plasmodium berghei (strain Anka)."/>
        <s v=" Cryptosporidium hominis."/>
        <s v=" Cryptosporidium parvum (strain Iowa II)."/>
        <s v=" Oncorhynchus mykiss (Rainbow trout) (Salmo gairdneri)."/>
        <s v=" Pygathrix nemaeus (Red-shanked douc langur)."/>
        <s v=" Trachypithecus francoisi (Francois's leaf monkey) (Presbytis francoisi)."/>
        <s v=" Pygathrix bieti (Black snub-nosed monkey) (Rhinopithecus bieti)."/>
        <s v=" Rhizostoma pulmo (Jellyfish)."/>
        <s v=" Anopheles gambiae (African malaria mosquito)."/>
        <s v=" Callicebus moloch (Dusky titi monkey)."/>
        <s v=" Miopithecus talapoin (Angolan talapoin) (Cercopithecus talapoin)."/>
        <s v=" Ateles geoffroyi (Black-handed spider monkey) (Geoffroy's spider monkey)."/>
        <s v=" Nasalis larvatus (Proboscis monkey)."/>
        <s v=" Aotus trivirgatus (Night monkey) (Douroucouli)."/>
        <s v=" Callithrix sp. DB-2003."/>
        <s v=" Alouatta seniculus (Red howler monkey)."/>
        <s v=" Semnopithecus entellus (Hanuman langur) (Presbytis entellus)."/>
        <s v=" Chlorocebus aethiops (Green monkey) (Cercopithecus aethiops)."/>
        <s v=" Gorilla gorilla (western gorilla)."/>
        <s v=" Hylobates lar (Common gibbon) (White-handed gibbon)."/>
        <s v=" Mandrillus leucophaeus (Drill) (Papio leucophaeus)."/>
        <s v=" Allenopithecus nigroviridis (Allen's swamp monkey)."/>
        <s v=" Cryptosporidium parvum."/>
        <s v=" Plasmodium falciparum (isolate 3D7)."/>
        <s v=" Plasmodium berghei."/>
        <s v=" Eptatretus stoutii (Pacific hagfish)."/>
        <s v=" Trachemys scripta elegans."/>
        <s v=" Elaphe sp."/>
        <s v=" Crocodylus niloticus (Nile crocodile) (African crocodile)."/>
        <s v=" Xenopus."/>
        <s v=" Aplysia californica (California sea hare)."/>
        <s v=" Struthio camelus (Ostrich)."/>
        <s v=" Ephydatia fluviatilis."/>
        <s v=" Papio cynocephalus (Yellow baboon)."/>
        <s v=" Desmodus rotundus (Vampire bat)."/>
      </sharedItems>
    </cacheField>
    <cacheField name="Domen's length" numFmtId="0">
      <sharedItems containsSemiMixedTypes="0" containsString="0" containsNumber="1" containsInteger="1" minValue="12" maxValue="5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99">
  <r>
    <x v="0"/>
    <s v="A0N064"/>
    <n v="627"/>
    <x v="0"/>
    <n v="56"/>
    <n v="97"/>
    <n v="998"/>
    <s v="PF00594.15 Vitamin K-dependent carboxylation/gamma-carboxyglutamic (GLA) domain"/>
    <x v="0"/>
    <x v="0"/>
    <x v="0"/>
    <x v="0"/>
    <x v="0"/>
    <x v="0"/>
    <x v="0"/>
    <x v="0"/>
    <x v="0"/>
    <x v="0"/>
    <n v="41"/>
  </r>
  <r>
    <x v="0"/>
    <s v="A0N064"/>
    <n v="627"/>
    <x v="1"/>
    <n v="116"/>
    <n v="194"/>
    <n v="2697"/>
    <s v="PF00051.13 Kringle domain"/>
    <x v="0"/>
    <x v="0"/>
    <x v="0"/>
    <x v="0"/>
    <x v="0"/>
    <x v="0"/>
    <x v="0"/>
    <x v="0"/>
    <x v="0"/>
    <x v="0"/>
    <n v="78"/>
  </r>
  <r>
    <x v="0"/>
    <s v="A0N064"/>
    <n v="627"/>
    <x v="1"/>
    <n v="218"/>
    <n v="296"/>
    <n v="2697"/>
    <s v="PF00051.13 Kringle domain"/>
    <x v="0"/>
    <x v="0"/>
    <x v="0"/>
    <x v="0"/>
    <x v="0"/>
    <x v="0"/>
    <x v="0"/>
    <x v="0"/>
    <x v="0"/>
    <x v="0"/>
    <n v="78"/>
  </r>
  <r>
    <x v="0"/>
    <s v="A0N064"/>
    <n v="627"/>
    <x v="2"/>
    <n v="320"/>
    <n v="368"/>
    <n v="80"/>
    <s v="PF09396.5 Thrombin light chain"/>
    <x v="0"/>
    <x v="0"/>
    <x v="0"/>
    <x v="0"/>
    <x v="0"/>
    <x v="0"/>
    <x v="0"/>
    <x v="0"/>
    <x v="0"/>
    <x v="0"/>
    <n v="48"/>
  </r>
  <r>
    <x v="0"/>
    <s v="A0N064"/>
    <n v="627"/>
    <x v="3"/>
    <n v="369"/>
    <n v="618"/>
    <n v="22248"/>
    <s v="PF00089.21 Trypsin"/>
    <x v="0"/>
    <x v="0"/>
    <x v="0"/>
    <x v="0"/>
    <x v="0"/>
    <x v="0"/>
    <x v="0"/>
    <x v="0"/>
    <x v="0"/>
    <x v="0"/>
    <n v="249"/>
  </r>
  <r>
    <x v="1"/>
    <s v="A0SVH2"/>
    <n v="934"/>
    <x v="4"/>
    <n v="166"/>
    <n v="293"/>
    <n v="1926"/>
    <s v="PF01392.17 Fz domain"/>
    <x v="0"/>
    <x v="0"/>
    <x v="0"/>
    <x v="0"/>
    <x v="0"/>
    <x v="0"/>
    <x v="1"/>
    <x v="1"/>
    <x v="1"/>
    <x v="1"/>
    <n v="127"/>
  </r>
  <r>
    <x v="1"/>
    <s v="A0SVH2"/>
    <n v="934"/>
    <x v="5"/>
    <n v="54"/>
    <n v="144"/>
    <n v="59728"/>
    <s v="PF07679.11 Immunoglobulin I-set domain"/>
    <x v="0"/>
    <x v="0"/>
    <x v="0"/>
    <x v="0"/>
    <x v="0"/>
    <x v="0"/>
    <x v="1"/>
    <x v="1"/>
    <x v="1"/>
    <x v="1"/>
    <n v="90"/>
  </r>
  <r>
    <x v="1"/>
    <s v="A0SVH2"/>
    <n v="934"/>
    <x v="1"/>
    <n v="308"/>
    <n v="386"/>
    <n v="2697"/>
    <s v="PF00051.13 Kringle domain"/>
    <x v="0"/>
    <x v="0"/>
    <x v="0"/>
    <x v="0"/>
    <x v="0"/>
    <x v="0"/>
    <x v="1"/>
    <x v="1"/>
    <x v="1"/>
    <x v="1"/>
    <n v="78"/>
  </r>
  <r>
    <x v="1"/>
    <s v="A0SVH2"/>
    <n v="934"/>
    <x v="6"/>
    <n v="465"/>
    <n v="738"/>
    <n v="24806"/>
    <s v="PF07714.12 Protein tyrosine kinase"/>
    <x v="0"/>
    <x v="0"/>
    <x v="0"/>
    <x v="0"/>
    <x v="0"/>
    <x v="0"/>
    <x v="1"/>
    <x v="1"/>
    <x v="1"/>
    <x v="1"/>
    <n v="273"/>
  </r>
  <r>
    <x v="2"/>
    <s v="A1IKD9"/>
    <n v="790"/>
    <x v="4"/>
    <n v="225"/>
    <n v="348"/>
    <n v="1926"/>
    <s v="PF01392.17 Fz domain"/>
    <x v="0"/>
    <x v="0"/>
    <x v="1"/>
    <x v="1"/>
    <x v="1"/>
    <x v="1"/>
    <x v="2"/>
    <x v="2"/>
    <x v="2"/>
    <x v="2"/>
    <n v="123"/>
  </r>
  <r>
    <x v="2"/>
    <s v="A1IKD9"/>
    <n v="790"/>
    <x v="1"/>
    <n v="377"/>
    <n v="440"/>
    <n v="2697"/>
    <s v="PF00051.13 Kringle domain"/>
    <x v="0"/>
    <x v="0"/>
    <x v="1"/>
    <x v="1"/>
    <x v="1"/>
    <x v="1"/>
    <x v="2"/>
    <x v="2"/>
    <x v="2"/>
    <x v="2"/>
    <n v="63"/>
  </r>
  <r>
    <x v="2"/>
    <s v="A1IKD9"/>
    <n v="790"/>
    <x v="1"/>
    <n v="450"/>
    <n v="516"/>
    <n v="2697"/>
    <s v="PF00051.13 Kringle domain"/>
    <x v="0"/>
    <x v="0"/>
    <x v="1"/>
    <x v="1"/>
    <x v="1"/>
    <x v="1"/>
    <x v="2"/>
    <x v="2"/>
    <x v="2"/>
    <x v="2"/>
    <n v="66"/>
  </r>
  <r>
    <x v="2"/>
    <s v="A1IKD9"/>
    <n v="790"/>
    <x v="6"/>
    <n v="622"/>
    <n v="790"/>
    <n v="24806"/>
    <s v="PF07714.12 Protein tyrosine kinase"/>
    <x v="0"/>
    <x v="0"/>
    <x v="1"/>
    <x v="1"/>
    <x v="1"/>
    <x v="1"/>
    <x v="2"/>
    <x v="2"/>
    <x v="2"/>
    <x v="2"/>
    <n v="168"/>
  </r>
  <r>
    <x v="2"/>
    <s v="A1IKD9"/>
    <n v="790"/>
    <x v="7"/>
    <n v="89"/>
    <n v="190"/>
    <n v="19537"/>
    <s v="PF07686.12 Immunoglobulin V-set domain"/>
    <x v="0"/>
    <x v="0"/>
    <x v="1"/>
    <x v="1"/>
    <x v="1"/>
    <x v="1"/>
    <x v="2"/>
    <x v="2"/>
    <x v="2"/>
    <x v="2"/>
    <n v="101"/>
  </r>
  <r>
    <x v="3"/>
    <s v="A1IKE0"/>
    <n v="715"/>
    <x v="4"/>
    <n v="144"/>
    <n v="270"/>
    <n v="1926"/>
    <s v="PF01392.17 Fz domain"/>
    <x v="0"/>
    <x v="0"/>
    <x v="1"/>
    <x v="2"/>
    <x v="2"/>
    <x v="2"/>
    <x v="3"/>
    <x v="3"/>
    <x v="2"/>
    <x v="3"/>
    <n v="126"/>
  </r>
  <r>
    <x v="3"/>
    <s v="A1IKE0"/>
    <n v="715"/>
    <x v="5"/>
    <n v="4"/>
    <n v="98"/>
    <n v="59728"/>
    <s v="PF07679.11 Immunoglobulin I-set domain"/>
    <x v="0"/>
    <x v="0"/>
    <x v="1"/>
    <x v="2"/>
    <x v="2"/>
    <x v="2"/>
    <x v="3"/>
    <x v="3"/>
    <x v="2"/>
    <x v="3"/>
    <n v="94"/>
  </r>
  <r>
    <x v="3"/>
    <s v="A1IKE0"/>
    <n v="715"/>
    <x v="1"/>
    <n v="289"/>
    <n v="367"/>
    <n v="2697"/>
    <s v="PF00051.13 Kringle domain"/>
    <x v="0"/>
    <x v="0"/>
    <x v="1"/>
    <x v="2"/>
    <x v="2"/>
    <x v="2"/>
    <x v="3"/>
    <x v="3"/>
    <x v="2"/>
    <x v="3"/>
    <n v="78"/>
  </r>
  <r>
    <x v="3"/>
    <s v="A1IKE0"/>
    <n v="715"/>
    <x v="6"/>
    <n v="439"/>
    <n v="710"/>
    <n v="24806"/>
    <s v="PF07714.12 Protein tyrosine kinase"/>
    <x v="0"/>
    <x v="0"/>
    <x v="1"/>
    <x v="2"/>
    <x v="2"/>
    <x v="2"/>
    <x v="3"/>
    <x v="3"/>
    <x v="2"/>
    <x v="3"/>
    <n v="271"/>
  </r>
  <r>
    <x v="4"/>
    <s v="A1L3H8"/>
    <n v="603"/>
    <x v="8"/>
    <n v="183"/>
    <n v="213"/>
    <n v="24995"/>
    <s v="PF00008.22 EGF-like domain"/>
    <x v="0"/>
    <x v="0"/>
    <x v="0"/>
    <x v="0"/>
    <x v="0"/>
    <x v="0"/>
    <x v="4"/>
    <x v="4"/>
    <x v="3"/>
    <x v="4"/>
    <n v="30"/>
  </r>
  <r>
    <x v="4"/>
    <s v="A1L3H8"/>
    <n v="603"/>
    <x v="1"/>
    <n v="222"/>
    <n v="303"/>
    <n v="2697"/>
    <s v="PF00051.13 Kringle domain"/>
    <x v="0"/>
    <x v="0"/>
    <x v="0"/>
    <x v="0"/>
    <x v="0"/>
    <x v="0"/>
    <x v="4"/>
    <x v="4"/>
    <x v="3"/>
    <x v="4"/>
    <n v="81"/>
  </r>
  <r>
    <x v="4"/>
    <s v="A1L3H8"/>
    <n v="603"/>
    <x v="3"/>
    <n v="366"/>
    <n v="598"/>
    <n v="22248"/>
    <s v="PF00089.21 Trypsin"/>
    <x v="0"/>
    <x v="0"/>
    <x v="0"/>
    <x v="0"/>
    <x v="0"/>
    <x v="0"/>
    <x v="4"/>
    <x v="4"/>
    <x v="3"/>
    <x v="4"/>
    <n v="232"/>
  </r>
  <r>
    <x v="4"/>
    <s v="A1L3H8"/>
    <n v="603"/>
    <x v="9"/>
    <n v="51"/>
    <n v="92"/>
    <n v="1582"/>
    <s v="PF00040.14 Fibronectin type II domain"/>
    <x v="0"/>
    <x v="0"/>
    <x v="0"/>
    <x v="0"/>
    <x v="0"/>
    <x v="0"/>
    <x v="4"/>
    <x v="4"/>
    <x v="3"/>
    <x v="4"/>
    <n v="41"/>
  </r>
  <r>
    <x v="5"/>
    <s v="A1L4F5"/>
    <n v="943"/>
    <x v="4"/>
    <n v="174"/>
    <n v="301"/>
    <n v="1926"/>
    <s v="PF01392.17 Fz domain"/>
    <x v="0"/>
    <x v="0"/>
    <x v="0"/>
    <x v="0"/>
    <x v="0"/>
    <x v="0"/>
    <x v="0"/>
    <x v="0"/>
    <x v="0"/>
    <x v="5"/>
    <n v="127"/>
  </r>
  <r>
    <x v="5"/>
    <s v="A1L4F5"/>
    <n v="943"/>
    <x v="5"/>
    <n v="62"/>
    <n v="152"/>
    <n v="59728"/>
    <s v="PF07679.11 Immunoglobulin I-set domain"/>
    <x v="0"/>
    <x v="0"/>
    <x v="0"/>
    <x v="0"/>
    <x v="0"/>
    <x v="0"/>
    <x v="0"/>
    <x v="0"/>
    <x v="0"/>
    <x v="5"/>
    <n v="90"/>
  </r>
  <r>
    <x v="5"/>
    <s v="A1L4F5"/>
    <n v="943"/>
    <x v="1"/>
    <n v="316"/>
    <n v="394"/>
    <n v="2697"/>
    <s v="PF00051.13 Kringle domain"/>
    <x v="0"/>
    <x v="0"/>
    <x v="0"/>
    <x v="0"/>
    <x v="0"/>
    <x v="0"/>
    <x v="0"/>
    <x v="0"/>
    <x v="0"/>
    <x v="5"/>
    <n v="78"/>
  </r>
  <r>
    <x v="5"/>
    <s v="A1L4F5"/>
    <n v="943"/>
    <x v="6"/>
    <n v="473"/>
    <n v="746"/>
    <n v="24806"/>
    <s v="PF07714.12 Protein tyrosine kinase"/>
    <x v="0"/>
    <x v="0"/>
    <x v="0"/>
    <x v="0"/>
    <x v="0"/>
    <x v="0"/>
    <x v="0"/>
    <x v="0"/>
    <x v="0"/>
    <x v="5"/>
    <n v="273"/>
  </r>
  <r>
    <x v="6"/>
    <s v="A2BIG3"/>
    <n v="265"/>
    <x v="1"/>
    <n v="27"/>
    <n v="101"/>
    <n v="2697"/>
    <s v="PF00051.13 Kringle domain"/>
    <x v="0"/>
    <x v="0"/>
    <x v="0"/>
    <x v="0"/>
    <x v="0"/>
    <x v="0"/>
    <x v="5"/>
    <x v="5"/>
    <x v="4"/>
    <x v="6"/>
    <n v="74"/>
  </r>
  <r>
    <x v="7"/>
    <s v="A2V9Z1"/>
    <n v="711"/>
    <x v="1"/>
    <n v="110"/>
    <n v="186"/>
    <n v="2697"/>
    <s v="PF00051.13 Kringle domain"/>
    <x v="0"/>
    <x v="0"/>
    <x v="0"/>
    <x v="0"/>
    <x v="0"/>
    <x v="0"/>
    <x v="0"/>
    <x v="0"/>
    <x v="0"/>
    <x v="7"/>
    <n v="76"/>
  </r>
  <r>
    <x v="7"/>
    <s v="A2V9Z1"/>
    <n v="711"/>
    <x v="1"/>
    <n v="191"/>
    <n v="268"/>
    <n v="2697"/>
    <s v="PF00051.13 Kringle domain"/>
    <x v="0"/>
    <x v="0"/>
    <x v="0"/>
    <x v="0"/>
    <x v="0"/>
    <x v="0"/>
    <x v="0"/>
    <x v="0"/>
    <x v="0"/>
    <x v="7"/>
    <n v="77"/>
  </r>
  <r>
    <x v="7"/>
    <s v="A2V9Z1"/>
    <n v="711"/>
    <x v="1"/>
    <n v="283"/>
    <n v="361"/>
    <n v="2697"/>
    <s v="PF00051.13 Kringle domain"/>
    <x v="0"/>
    <x v="0"/>
    <x v="0"/>
    <x v="0"/>
    <x v="0"/>
    <x v="0"/>
    <x v="0"/>
    <x v="0"/>
    <x v="0"/>
    <x v="7"/>
    <n v="78"/>
  </r>
  <r>
    <x v="7"/>
    <s v="A2V9Z1"/>
    <n v="711"/>
    <x v="1"/>
    <n v="370"/>
    <n v="448"/>
    <n v="2697"/>
    <s v="PF00051.13 Kringle domain"/>
    <x v="0"/>
    <x v="0"/>
    <x v="0"/>
    <x v="0"/>
    <x v="0"/>
    <x v="0"/>
    <x v="0"/>
    <x v="0"/>
    <x v="0"/>
    <x v="7"/>
    <n v="78"/>
  </r>
  <r>
    <x v="7"/>
    <s v="A2V9Z1"/>
    <n v="711"/>
    <x v="10"/>
    <n v="16"/>
    <n v="106"/>
    <n v="2217"/>
    <s v="PF00024.21 PAN domain"/>
    <x v="0"/>
    <x v="0"/>
    <x v="0"/>
    <x v="0"/>
    <x v="0"/>
    <x v="0"/>
    <x v="0"/>
    <x v="0"/>
    <x v="0"/>
    <x v="7"/>
    <n v="90"/>
  </r>
  <r>
    <x v="7"/>
    <s v="A2V9Z1"/>
    <n v="711"/>
    <x v="3"/>
    <n v="484"/>
    <n v="704"/>
    <n v="22248"/>
    <s v="PF00089.21 Trypsin"/>
    <x v="0"/>
    <x v="0"/>
    <x v="0"/>
    <x v="0"/>
    <x v="0"/>
    <x v="0"/>
    <x v="0"/>
    <x v="0"/>
    <x v="0"/>
    <x v="7"/>
    <n v="220"/>
  </r>
  <r>
    <x v="8"/>
    <s v="A2VCQ3"/>
    <n v="940"/>
    <x v="4"/>
    <n v="173"/>
    <n v="300"/>
    <n v="1926"/>
    <s v="PF01392.17 Fz domain"/>
    <x v="0"/>
    <x v="0"/>
    <x v="0"/>
    <x v="0"/>
    <x v="0"/>
    <x v="0"/>
    <x v="0"/>
    <x v="0"/>
    <x v="0"/>
    <x v="5"/>
    <n v="127"/>
  </r>
  <r>
    <x v="8"/>
    <s v="A2VCQ3"/>
    <n v="940"/>
    <x v="5"/>
    <n v="61"/>
    <n v="151"/>
    <n v="59728"/>
    <s v="PF07679.11 Immunoglobulin I-set domain"/>
    <x v="0"/>
    <x v="0"/>
    <x v="0"/>
    <x v="0"/>
    <x v="0"/>
    <x v="0"/>
    <x v="0"/>
    <x v="0"/>
    <x v="0"/>
    <x v="5"/>
    <n v="90"/>
  </r>
  <r>
    <x v="8"/>
    <s v="A2VCQ3"/>
    <n v="940"/>
    <x v="1"/>
    <n v="316"/>
    <n v="394"/>
    <n v="2697"/>
    <s v="PF00051.13 Kringle domain"/>
    <x v="0"/>
    <x v="0"/>
    <x v="0"/>
    <x v="0"/>
    <x v="0"/>
    <x v="0"/>
    <x v="0"/>
    <x v="0"/>
    <x v="0"/>
    <x v="5"/>
    <n v="78"/>
  </r>
  <r>
    <x v="8"/>
    <s v="A2VCQ3"/>
    <n v="940"/>
    <x v="6"/>
    <n v="476"/>
    <n v="749"/>
    <n v="24806"/>
    <s v="PF07714.12 Protein tyrosine kinase"/>
    <x v="0"/>
    <x v="0"/>
    <x v="0"/>
    <x v="0"/>
    <x v="0"/>
    <x v="0"/>
    <x v="0"/>
    <x v="0"/>
    <x v="0"/>
    <x v="5"/>
    <n v="273"/>
  </r>
  <r>
    <x v="9"/>
    <s v="A2VD04"/>
    <n v="521"/>
    <x v="8"/>
    <n v="38"/>
    <n v="68"/>
    <n v="24995"/>
    <s v="PF00008.22 EGF-like domain"/>
    <x v="0"/>
    <x v="0"/>
    <x v="0"/>
    <x v="0"/>
    <x v="0"/>
    <x v="0"/>
    <x v="0"/>
    <x v="0"/>
    <x v="0"/>
    <x v="8"/>
    <n v="30"/>
  </r>
  <r>
    <x v="9"/>
    <s v="A2VD04"/>
    <n v="521"/>
    <x v="8"/>
    <n v="115"/>
    <n v="147"/>
    <n v="24995"/>
    <s v="PF00008.22 EGF-like domain"/>
    <x v="0"/>
    <x v="0"/>
    <x v="0"/>
    <x v="0"/>
    <x v="0"/>
    <x v="0"/>
    <x v="0"/>
    <x v="0"/>
    <x v="0"/>
    <x v="8"/>
    <n v="32"/>
  </r>
  <r>
    <x v="9"/>
    <s v="A2VD04"/>
    <n v="521"/>
    <x v="1"/>
    <n v="155"/>
    <n v="237"/>
    <n v="2697"/>
    <s v="PF00051.13 Kringle domain"/>
    <x v="0"/>
    <x v="0"/>
    <x v="0"/>
    <x v="0"/>
    <x v="0"/>
    <x v="0"/>
    <x v="0"/>
    <x v="0"/>
    <x v="0"/>
    <x v="8"/>
    <n v="82"/>
  </r>
  <r>
    <x v="9"/>
    <s v="A2VD04"/>
    <n v="521"/>
    <x v="3"/>
    <n v="275"/>
    <n v="511"/>
    <n v="22248"/>
    <s v="PF00089.21 Trypsin"/>
    <x v="0"/>
    <x v="0"/>
    <x v="0"/>
    <x v="0"/>
    <x v="0"/>
    <x v="0"/>
    <x v="0"/>
    <x v="0"/>
    <x v="0"/>
    <x v="8"/>
    <n v="236"/>
  </r>
  <r>
    <x v="10"/>
    <s v="A3KP18"/>
    <n v="558"/>
    <x v="8"/>
    <n v="91"/>
    <n v="122"/>
    <n v="24995"/>
    <s v="PF00008.22 EGF-like domain"/>
    <x v="0"/>
    <x v="0"/>
    <x v="0"/>
    <x v="0"/>
    <x v="0"/>
    <x v="0"/>
    <x v="5"/>
    <x v="5"/>
    <x v="4"/>
    <x v="6"/>
    <n v="31"/>
  </r>
  <r>
    <x v="10"/>
    <s v="A3KP18"/>
    <n v="558"/>
    <x v="8"/>
    <n v="168"/>
    <n v="200"/>
    <n v="24995"/>
    <s v="PF00008.22 EGF-like domain"/>
    <x v="0"/>
    <x v="0"/>
    <x v="0"/>
    <x v="0"/>
    <x v="0"/>
    <x v="0"/>
    <x v="5"/>
    <x v="5"/>
    <x v="4"/>
    <x v="6"/>
    <n v="32"/>
  </r>
  <r>
    <x v="10"/>
    <s v="A3KP18"/>
    <n v="558"/>
    <x v="1"/>
    <n v="208"/>
    <n v="283"/>
    <n v="2697"/>
    <s v="PF00051.13 Kringle domain"/>
    <x v="0"/>
    <x v="0"/>
    <x v="0"/>
    <x v="0"/>
    <x v="0"/>
    <x v="0"/>
    <x v="5"/>
    <x v="5"/>
    <x v="4"/>
    <x v="6"/>
    <n v="75"/>
  </r>
  <r>
    <x v="10"/>
    <s v="A3KP18"/>
    <n v="558"/>
    <x v="3"/>
    <n v="315"/>
    <n v="551"/>
    <n v="22248"/>
    <s v="PF00089.21 Trypsin"/>
    <x v="0"/>
    <x v="0"/>
    <x v="0"/>
    <x v="0"/>
    <x v="0"/>
    <x v="0"/>
    <x v="5"/>
    <x v="5"/>
    <x v="4"/>
    <x v="6"/>
    <n v="236"/>
  </r>
  <r>
    <x v="11"/>
    <s v="A4HDY9"/>
    <n v="1075"/>
    <x v="1"/>
    <n v="57"/>
    <n v="134"/>
    <n v="2697"/>
    <s v="PF00051.13 Kringle domain"/>
    <x v="0"/>
    <x v="1"/>
    <x v="2"/>
    <x v="3"/>
    <x v="3"/>
    <x v="3"/>
    <x v="6"/>
    <x v="6"/>
    <x v="2"/>
    <x v="9"/>
    <n v="77"/>
  </r>
  <r>
    <x v="11"/>
    <s v="A4HDY9"/>
    <n v="1075"/>
    <x v="11"/>
    <n v="231"/>
    <n v="409"/>
    <n v="6"/>
    <s v="PB143062"/>
    <x v="0"/>
    <x v="1"/>
    <x v="2"/>
    <x v="3"/>
    <x v="3"/>
    <x v="3"/>
    <x v="6"/>
    <x v="6"/>
    <x v="2"/>
    <x v="9"/>
    <n v="178"/>
  </r>
  <r>
    <x v="11"/>
    <s v="A4HDY9"/>
    <n v="1075"/>
    <x v="12"/>
    <n v="561"/>
    <n v="792"/>
    <n v="5"/>
    <s v="PB163624"/>
    <x v="0"/>
    <x v="1"/>
    <x v="2"/>
    <x v="3"/>
    <x v="3"/>
    <x v="3"/>
    <x v="6"/>
    <x v="6"/>
    <x v="2"/>
    <x v="9"/>
    <n v="231"/>
  </r>
  <r>
    <x v="11"/>
    <s v="A4HDY9"/>
    <n v="1075"/>
    <x v="13"/>
    <n v="411"/>
    <n v="559"/>
    <n v="3"/>
    <s v="PB235443"/>
    <x v="0"/>
    <x v="1"/>
    <x v="2"/>
    <x v="3"/>
    <x v="3"/>
    <x v="3"/>
    <x v="6"/>
    <x v="6"/>
    <x v="2"/>
    <x v="9"/>
    <n v="148"/>
  </r>
  <r>
    <x v="12"/>
    <s v="A4I190"/>
    <n v="1147"/>
    <x v="1"/>
    <n v="50"/>
    <n v="126"/>
    <n v="2697"/>
    <s v="PF00051.13 Kringle domain"/>
    <x v="0"/>
    <x v="1"/>
    <x v="2"/>
    <x v="3"/>
    <x v="3"/>
    <x v="4"/>
    <x v="7"/>
    <x v="6"/>
    <x v="2"/>
    <x v="10"/>
    <n v="76"/>
  </r>
  <r>
    <x v="12"/>
    <s v="A4I190"/>
    <n v="1147"/>
    <x v="12"/>
    <n v="631"/>
    <n v="862"/>
    <n v="5"/>
    <s v="PB163624"/>
    <x v="0"/>
    <x v="1"/>
    <x v="2"/>
    <x v="3"/>
    <x v="3"/>
    <x v="4"/>
    <x v="7"/>
    <x v="6"/>
    <x v="2"/>
    <x v="10"/>
    <n v="231"/>
  </r>
  <r>
    <x v="12"/>
    <s v="A4I190"/>
    <n v="1147"/>
    <x v="14"/>
    <n v="171"/>
    <n v="559"/>
    <n v="14"/>
    <s v="PB058849"/>
    <x v="0"/>
    <x v="1"/>
    <x v="2"/>
    <x v="3"/>
    <x v="3"/>
    <x v="4"/>
    <x v="7"/>
    <x v="6"/>
    <x v="2"/>
    <x v="10"/>
    <n v="388"/>
  </r>
  <r>
    <x v="13"/>
    <s v="A4IGA7"/>
    <n v="712"/>
    <x v="1"/>
    <n v="113"/>
    <n v="191"/>
    <n v="2697"/>
    <s v="PF00051.13 Kringle domain"/>
    <x v="0"/>
    <x v="0"/>
    <x v="0"/>
    <x v="0"/>
    <x v="0"/>
    <x v="0"/>
    <x v="5"/>
    <x v="5"/>
    <x v="4"/>
    <x v="6"/>
    <n v="78"/>
  </r>
  <r>
    <x v="13"/>
    <s v="A4IGA7"/>
    <n v="712"/>
    <x v="1"/>
    <n v="196"/>
    <n v="273"/>
    <n v="2697"/>
    <s v="PF00051.13 Kringle domain"/>
    <x v="0"/>
    <x v="0"/>
    <x v="0"/>
    <x v="0"/>
    <x v="0"/>
    <x v="0"/>
    <x v="5"/>
    <x v="5"/>
    <x v="4"/>
    <x v="6"/>
    <n v="77"/>
  </r>
  <r>
    <x v="13"/>
    <s v="A4IGA7"/>
    <n v="712"/>
    <x v="1"/>
    <n v="287"/>
    <n v="365"/>
    <n v="2697"/>
    <s v="PF00051.13 Kringle domain"/>
    <x v="0"/>
    <x v="0"/>
    <x v="0"/>
    <x v="0"/>
    <x v="0"/>
    <x v="0"/>
    <x v="5"/>
    <x v="5"/>
    <x v="4"/>
    <x v="6"/>
    <n v="78"/>
  </r>
  <r>
    <x v="13"/>
    <s v="A4IGA7"/>
    <n v="712"/>
    <x v="1"/>
    <n v="375"/>
    <n v="451"/>
    <n v="2697"/>
    <s v="PF00051.13 Kringle domain"/>
    <x v="0"/>
    <x v="0"/>
    <x v="0"/>
    <x v="0"/>
    <x v="0"/>
    <x v="0"/>
    <x v="5"/>
    <x v="5"/>
    <x v="4"/>
    <x v="6"/>
    <n v="76"/>
  </r>
  <r>
    <x v="13"/>
    <s v="A4IGA7"/>
    <n v="712"/>
    <x v="10"/>
    <n v="23"/>
    <n v="109"/>
    <n v="2217"/>
    <s v="PF00024.21 PAN domain"/>
    <x v="0"/>
    <x v="0"/>
    <x v="0"/>
    <x v="0"/>
    <x v="0"/>
    <x v="0"/>
    <x v="5"/>
    <x v="5"/>
    <x v="4"/>
    <x v="6"/>
    <n v="86"/>
  </r>
  <r>
    <x v="13"/>
    <s v="A4IGA7"/>
    <n v="712"/>
    <x v="15"/>
    <n v="1"/>
    <n v="22"/>
    <n v="3"/>
    <s v="PB275948"/>
    <x v="0"/>
    <x v="0"/>
    <x v="0"/>
    <x v="0"/>
    <x v="0"/>
    <x v="0"/>
    <x v="5"/>
    <x v="5"/>
    <x v="4"/>
    <x v="6"/>
    <n v="21"/>
  </r>
  <r>
    <x v="13"/>
    <s v="A4IGA7"/>
    <n v="712"/>
    <x v="3"/>
    <n v="477"/>
    <n v="698"/>
    <n v="22248"/>
    <s v="PF00089.21 Trypsin"/>
    <x v="0"/>
    <x v="0"/>
    <x v="0"/>
    <x v="0"/>
    <x v="0"/>
    <x v="0"/>
    <x v="5"/>
    <x v="5"/>
    <x v="4"/>
    <x v="6"/>
    <n v="221"/>
  </r>
  <r>
    <x v="14"/>
    <s v="A4JYH2"/>
    <n v="565"/>
    <x v="4"/>
    <n v="313"/>
    <n v="440"/>
    <n v="1926"/>
    <s v="PF01392.17 Fz domain"/>
    <x v="0"/>
    <x v="0"/>
    <x v="0"/>
    <x v="0"/>
    <x v="0"/>
    <x v="0"/>
    <x v="5"/>
    <x v="5"/>
    <x v="4"/>
    <x v="6"/>
    <n v="127"/>
  </r>
  <r>
    <x v="14"/>
    <s v="A4JYH2"/>
    <n v="565"/>
    <x v="5"/>
    <n v="26"/>
    <n v="114"/>
    <n v="59728"/>
    <s v="PF07679.11 Immunoglobulin I-set domain"/>
    <x v="0"/>
    <x v="0"/>
    <x v="0"/>
    <x v="0"/>
    <x v="0"/>
    <x v="0"/>
    <x v="5"/>
    <x v="5"/>
    <x v="4"/>
    <x v="6"/>
    <n v="88"/>
  </r>
  <r>
    <x v="14"/>
    <s v="A4JYH2"/>
    <n v="565"/>
    <x v="5"/>
    <n v="118"/>
    <n v="204"/>
    <n v="59728"/>
    <s v="PF07679.11 Immunoglobulin I-set domain"/>
    <x v="0"/>
    <x v="0"/>
    <x v="0"/>
    <x v="0"/>
    <x v="0"/>
    <x v="0"/>
    <x v="5"/>
    <x v="5"/>
    <x v="4"/>
    <x v="6"/>
    <n v="86"/>
  </r>
  <r>
    <x v="14"/>
    <s v="A4JYH2"/>
    <n v="565"/>
    <x v="5"/>
    <n v="209"/>
    <n v="299"/>
    <n v="59728"/>
    <s v="PF07679.11 Immunoglobulin I-set domain"/>
    <x v="0"/>
    <x v="0"/>
    <x v="0"/>
    <x v="0"/>
    <x v="0"/>
    <x v="0"/>
    <x v="5"/>
    <x v="5"/>
    <x v="4"/>
    <x v="6"/>
    <n v="90"/>
  </r>
  <r>
    <x v="14"/>
    <s v="A4JYH2"/>
    <n v="565"/>
    <x v="1"/>
    <n v="456"/>
    <n v="534"/>
    <n v="2697"/>
    <s v="PF00051.13 Kringle domain"/>
    <x v="0"/>
    <x v="0"/>
    <x v="0"/>
    <x v="0"/>
    <x v="0"/>
    <x v="0"/>
    <x v="5"/>
    <x v="5"/>
    <x v="4"/>
    <x v="6"/>
    <n v="78"/>
  </r>
  <r>
    <x v="15"/>
    <s v="A4JYH3"/>
    <n v="300"/>
    <x v="4"/>
    <n v="48"/>
    <n v="175"/>
    <n v="1926"/>
    <s v="PF01392.17 Fz domain"/>
    <x v="0"/>
    <x v="0"/>
    <x v="0"/>
    <x v="0"/>
    <x v="0"/>
    <x v="0"/>
    <x v="5"/>
    <x v="5"/>
    <x v="4"/>
    <x v="6"/>
    <n v="127"/>
  </r>
  <r>
    <x v="15"/>
    <s v="A4JYH3"/>
    <n v="300"/>
    <x v="1"/>
    <n v="191"/>
    <n v="269"/>
    <n v="2697"/>
    <s v="PF00051.13 Kringle domain"/>
    <x v="0"/>
    <x v="0"/>
    <x v="0"/>
    <x v="0"/>
    <x v="0"/>
    <x v="0"/>
    <x v="5"/>
    <x v="5"/>
    <x v="4"/>
    <x v="6"/>
    <n v="78"/>
  </r>
  <r>
    <x v="16"/>
    <s v="A4RY13"/>
    <n v="74"/>
    <x v="1"/>
    <n v="1"/>
    <n v="72"/>
    <n v="2697"/>
    <s v="PF00051.13 Kringle domain"/>
    <x v="0"/>
    <x v="2"/>
    <x v="3"/>
    <x v="4"/>
    <x v="4"/>
    <x v="5"/>
    <x v="7"/>
    <x v="6"/>
    <x v="2"/>
    <x v="11"/>
    <n v="71"/>
  </r>
  <r>
    <x v="17"/>
    <s v="A4RY14"/>
    <n v="66"/>
    <x v="1"/>
    <n v="1"/>
    <n v="66"/>
    <n v="2697"/>
    <s v="PF00051.13 Kringle domain"/>
    <x v="0"/>
    <x v="2"/>
    <x v="3"/>
    <x v="4"/>
    <x v="4"/>
    <x v="5"/>
    <x v="7"/>
    <x v="6"/>
    <x v="2"/>
    <x v="11"/>
    <n v="65"/>
  </r>
  <r>
    <x v="18"/>
    <s v="A4S8Y6"/>
    <n v="856"/>
    <x v="1"/>
    <n v="81"/>
    <n v="156"/>
    <n v="2697"/>
    <s v="PF00051.13 Kringle domain"/>
    <x v="0"/>
    <x v="2"/>
    <x v="3"/>
    <x v="4"/>
    <x v="4"/>
    <x v="5"/>
    <x v="7"/>
    <x v="6"/>
    <x v="2"/>
    <x v="11"/>
    <n v="75"/>
  </r>
  <r>
    <x v="18"/>
    <s v="A4S8Y6"/>
    <n v="856"/>
    <x v="16"/>
    <n v="515"/>
    <n v="807"/>
    <n v="114309"/>
    <s v="PF00069.20 Protein kinase domain"/>
    <x v="0"/>
    <x v="2"/>
    <x v="3"/>
    <x v="4"/>
    <x v="4"/>
    <x v="5"/>
    <x v="7"/>
    <x v="6"/>
    <x v="2"/>
    <x v="11"/>
    <n v="292"/>
  </r>
  <r>
    <x v="19"/>
    <s v="A5K6I2"/>
    <n v="3132"/>
    <x v="17"/>
    <n v="1197"/>
    <n v="1249"/>
    <n v="2150"/>
    <s v="PF07699.8 GCC2 and GCC3"/>
    <x v="0"/>
    <x v="3"/>
    <x v="4"/>
    <x v="5"/>
    <x v="5"/>
    <x v="6"/>
    <x v="8"/>
    <x v="6"/>
    <x v="2"/>
    <x v="12"/>
    <n v="52"/>
  </r>
  <r>
    <x v="19"/>
    <s v="A5K6I2"/>
    <n v="3132"/>
    <x v="17"/>
    <n v="1980"/>
    <n v="2032"/>
    <n v="2150"/>
    <s v="PF07699.8 GCC2 and GCC3"/>
    <x v="0"/>
    <x v="3"/>
    <x v="4"/>
    <x v="5"/>
    <x v="5"/>
    <x v="6"/>
    <x v="8"/>
    <x v="6"/>
    <x v="2"/>
    <x v="12"/>
    <n v="52"/>
  </r>
  <r>
    <x v="19"/>
    <s v="A5K6I2"/>
    <n v="3132"/>
    <x v="1"/>
    <n v="158"/>
    <n v="228"/>
    <n v="2697"/>
    <s v="PF00051.13 Kringle domain"/>
    <x v="0"/>
    <x v="3"/>
    <x v="4"/>
    <x v="5"/>
    <x v="5"/>
    <x v="6"/>
    <x v="8"/>
    <x v="6"/>
    <x v="2"/>
    <x v="12"/>
    <n v="70"/>
  </r>
  <r>
    <x v="19"/>
    <s v="A5K6I2"/>
    <n v="3132"/>
    <x v="18"/>
    <n v="4"/>
    <n v="74"/>
    <n v="151"/>
    <s v="PF10564.4 Sialic-acid binding micronemal adhesive repeat"/>
    <x v="0"/>
    <x v="3"/>
    <x v="4"/>
    <x v="5"/>
    <x v="5"/>
    <x v="6"/>
    <x v="8"/>
    <x v="6"/>
    <x v="2"/>
    <x v="12"/>
    <n v="70"/>
  </r>
  <r>
    <x v="19"/>
    <s v="A5K6I2"/>
    <n v="3132"/>
    <x v="19"/>
    <n v="614"/>
    <n v="1165"/>
    <n v="9"/>
    <s v="PB093181"/>
    <x v="0"/>
    <x v="3"/>
    <x v="4"/>
    <x v="5"/>
    <x v="5"/>
    <x v="6"/>
    <x v="8"/>
    <x v="6"/>
    <x v="2"/>
    <x v="12"/>
    <n v="551"/>
  </r>
  <r>
    <x v="20"/>
    <s v="A5WW98"/>
    <n v="288"/>
    <x v="20"/>
    <n v="183"/>
    <n v="287"/>
    <n v="12961"/>
    <s v="PF00431.15 CUB domain"/>
    <x v="0"/>
    <x v="3"/>
    <x v="4"/>
    <x v="5"/>
    <x v="5"/>
    <x v="6"/>
    <x v="8"/>
    <x v="6"/>
    <x v="2"/>
    <x v="12"/>
    <n v="104"/>
  </r>
  <r>
    <x v="20"/>
    <s v="A5WW98"/>
    <n v="288"/>
    <x v="1"/>
    <n v="1"/>
    <n v="83"/>
    <n v="2697"/>
    <s v="PF00051.13 Kringle domain"/>
    <x v="0"/>
    <x v="3"/>
    <x v="4"/>
    <x v="5"/>
    <x v="5"/>
    <x v="6"/>
    <x v="8"/>
    <x v="6"/>
    <x v="2"/>
    <x v="12"/>
    <n v="82"/>
  </r>
  <r>
    <x v="20"/>
    <s v="A5WW98"/>
    <n v="288"/>
    <x v="21"/>
    <n v="88"/>
    <n v="169"/>
    <n v="2216"/>
    <s v="PF01822.14 WSC domain"/>
    <x v="0"/>
    <x v="3"/>
    <x v="4"/>
    <x v="5"/>
    <x v="5"/>
    <x v="6"/>
    <x v="8"/>
    <x v="6"/>
    <x v="2"/>
    <x v="12"/>
    <n v="81"/>
  </r>
  <r>
    <x v="21"/>
    <s v="A6PVI2"/>
    <n v="166"/>
    <x v="1"/>
    <n v="120"/>
    <n v="166"/>
    <n v="2697"/>
    <s v="PF00051.13 Kringle domain"/>
    <x v="0"/>
    <x v="0"/>
    <x v="0"/>
    <x v="0"/>
    <x v="0"/>
    <x v="0"/>
    <x v="0"/>
    <x v="0"/>
    <x v="0"/>
    <x v="5"/>
    <n v="46"/>
  </r>
  <r>
    <x v="21"/>
    <s v="A6PVI2"/>
    <n v="166"/>
    <x v="10"/>
    <n v="23"/>
    <n v="116"/>
    <n v="2217"/>
    <s v="PF00024.21 PAN domain"/>
    <x v="0"/>
    <x v="0"/>
    <x v="0"/>
    <x v="0"/>
    <x v="0"/>
    <x v="0"/>
    <x v="0"/>
    <x v="0"/>
    <x v="0"/>
    <x v="5"/>
    <n v="93"/>
  </r>
  <r>
    <x v="22"/>
    <s v="A7E350"/>
    <n v="724"/>
    <x v="1"/>
    <n v="110"/>
    <n v="188"/>
    <n v="2697"/>
    <s v="PF00051.13 Kringle domain"/>
    <x v="0"/>
    <x v="0"/>
    <x v="0"/>
    <x v="0"/>
    <x v="0"/>
    <x v="0"/>
    <x v="0"/>
    <x v="0"/>
    <x v="5"/>
    <x v="13"/>
    <n v="78"/>
  </r>
  <r>
    <x v="22"/>
    <s v="A7E350"/>
    <n v="724"/>
    <x v="1"/>
    <n v="192"/>
    <n v="269"/>
    <n v="2697"/>
    <s v="PF00051.13 Kringle domain"/>
    <x v="0"/>
    <x v="0"/>
    <x v="0"/>
    <x v="0"/>
    <x v="0"/>
    <x v="0"/>
    <x v="0"/>
    <x v="0"/>
    <x v="5"/>
    <x v="13"/>
    <n v="77"/>
  </r>
  <r>
    <x v="22"/>
    <s v="A7E350"/>
    <n v="724"/>
    <x v="1"/>
    <n v="282"/>
    <n v="359"/>
    <n v="2697"/>
    <s v="PF00051.13 Kringle domain"/>
    <x v="0"/>
    <x v="0"/>
    <x v="0"/>
    <x v="0"/>
    <x v="0"/>
    <x v="0"/>
    <x v="0"/>
    <x v="0"/>
    <x v="5"/>
    <x v="13"/>
    <n v="77"/>
  </r>
  <r>
    <x v="22"/>
    <s v="A7E350"/>
    <n v="724"/>
    <x v="1"/>
    <n v="384"/>
    <n v="461"/>
    <n v="2697"/>
    <s v="PF00051.13 Kringle domain"/>
    <x v="0"/>
    <x v="0"/>
    <x v="0"/>
    <x v="0"/>
    <x v="0"/>
    <x v="0"/>
    <x v="0"/>
    <x v="0"/>
    <x v="5"/>
    <x v="13"/>
    <n v="77"/>
  </r>
  <r>
    <x v="22"/>
    <s v="A7E350"/>
    <n v="724"/>
    <x v="1"/>
    <n v="485"/>
    <n v="564"/>
    <n v="2697"/>
    <s v="PF00051.13 Kringle domain"/>
    <x v="0"/>
    <x v="0"/>
    <x v="0"/>
    <x v="0"/>
    <x v="0"/>
    <x v="0"/>
    <x v="0"/>
    <x v="0"/>
    <x v="5"/>
    <x v="13"/>
    <n v="79"/>
  </r>
  <r>
    <x v="22"/>
    <s v="A7E350"/>
    <n v="724"/>
    <x v="10"/>
    <n v="30"/>
    <n v="106"/>
    <n v="2217"/>
    <s v="PF00024.21 PAN domain"/>
    <x v="0"/>
    <x v="0"/>
    <x v="0"/>
    <x v="0"/>
    <x v="0"/>
    <x v="0"/>
    <x v="0"/>
    <x v="0"/>
    <x v="5"/>
    <x v="13"/>
    <n v="76"/>
  </r>
  <r>
    <x v="22"/>
    <s v="A7E350"/>
    <n v="724"/>
    <x v="3"/>
    <n v="584"/>
    <n v="695"/>
    <n v="22248"/>
    <s v="PF00089.21 Trypsin"/>
    <x v="0"/>
    <x v="0"/>
    <x v="0"/>
    <x v="0"/>
    <x v="0"/>
    <x v="0"/>
    <x v="0"/>
    <x v="0"/>
    <x v="5"/>
    <x v="13"/>
    <n v="111"/>
  </r>
  <r>
    <x v="23"/>
    <s v="A7RKA9"/>
    <n v="681"/>
    <x v="4"/>
    <n v="108"/>
    <n v="234"/>
    <n v="1926"/>
    <s v="PF01392.17 Fz domain"/>
    <x v="0"/>
    <x v="0"/>
    <x v="1"/>
    <x v="2"/>
    <x v="2"/>
    <x v="2"/>
    <x v="3"/>
    <x v="3"/>
    <x v="2"/>
    <x v="3"/>
    <n v="126"/>
  </r>
  <r>
    <x v="23"/>
    <s v="A7RKA9"/>
    <n v="681"/>
    <x v="5"/>
    <n v="2"/>
    <n v="87"/>
    <n v="59728"/>
    <s v="PF07679.11 Immunoglobulin I-set domain"/>
    <x v="0"/>
    <x v="0"/>
    <x v="1"/>
    <x v="2"/>
    <x v="2"/>
    <x v="2"/>
    <x v="3"/>
    <x v="3"/>
    <x v="2"/>
    <x v="3"/>
    <n v="85"/>
  </r>
  <r>
    <x v="23"/>
    <s v="A7RKA9"/>
    <n v="681"/>
    <x v="1"/>
    <n v="253"/>
    <n v="331"/>
    <n v="2697"/>
    <s v="PF00051.13 Kringle domain"/>
    <x v="0"/>
    <x v="0"/>
    <x v="1"/>
    <x v="2"/>
    <x v="2"/>
    <x v="2"/>
    <x v="3"/>
    <x v="3"/>
    <x v="2"/>
    <x v="3"/>
    <n v="78"/>
  </r>
  <r>
    <x v="23"/>
    <s v="A7RKA9"/>
    <n v="681"/>
    <x v="6"/>
    <n v="402"/>
    <n v="673"/>
    <n v="24806"/>
    <s v="PF07714.12 Protein tyrosine kinase"/>
    <x v="0"/>
    <x v="0"/>
    <x v="1"/>
    <x v="2"/>
    <x v="2"/>
    <x v="2"/>
    <x v="3"/>
    <x v="3"/>
    <x v="2"/>
    <x v="3"/>
    <n v="271"/>
  </r>
  <r>
    <x v="24"/>
    <s v="A7RKI4"/>
    <n v="1071"/>
    <x v="22"/>
    <n v="709"/>
    <n v="835"/>
    <n v="10300"/>
    <s v="PF00754.20 F5/8 type C domain"/>
    <x v="0"/>
    <x v="0"/>
    <x v="1"/>
    <x v="2"/>
    <x v="2"/>
    <x v="2"/>
    <x v="3"/>
    <x v="3"/>
    <x v="2"/>
    <x v="3"/>
    <n v="126"/>
  </r>
  <r>
    <x v="24"/>
    <s v="A7RKI4"/>
    <n v="1071"/>
    <x v="1"/>
    <n v="173"/>
    <n v="250"/>
    <n v="2697"/>
    <s v="PF00051.13 Kringle domain"/>
    <x v="0"/>
    <x v="0"/>
    <x v="1"/>
    <x v="2"/>
    <x v="2"/>
    <x v="2"/>
    <x v="3"/>
    <x v="3"/>
    <x v="2"/>
    <x v="3"/>
    <n v="77"/>
  </r>
  <r>
    <x v="24"/>
    <s v="A7RKI4"/>
    <n v="1071"/>
    <x v="23"/>
    <n v="341"/>
    <n v="453"/>
    <n v="403"/>
    <s v="PB000489"/>
    <x v="0"/>
    <x v="0"/>
    <x v="1"/>
    <x v="2"/>
    <x v="2"/>
    <x v="2"/>
    <x v="3"/>
    <x v="3"/>
    <x v="2"/>
    <x v="3"/>
    <n v="112"/>
  </r>
  <r>
    <x v="24"/>
    <s v="A7RKI4"/>
    <n v="1071"/>
    <x v="24"/>
    <n v="1"/>
    <n v="109"/>
    <n v="16"/>
    <s v="PB053289"/>
    <x v="0"/>
    <x v="0"/>
    <x v="1"/>
    <x v="2"/>
    <x v="2"/>
    <x v="2"/>
    <x v="3"/>
    <x v="3"/>
    <x v="2"/>
    <x v="3"/>
    <n v="108"/>
  </r>
  <r>
    <x v="25"/>
    <s v="A7RX97"/>
    <n v="508"/>
    <x v="4"/>
    <n v="1"/>
    <n v="120"/>
    <n v="1926"/>
    <s v="PF01392.17 Fz domain"/>
    <x v="0"/>
    <x v="0"/>
    <x v="1"/>
    <x v="2"/>
    <x v="2"/>
    <x v="2"/>
    <x v="3"/>
    <x v="3"/>
    <x v="2"/>
    <x v="3"/>
    <n v="119"/>
  </r>
  <r>
    <x v="25"/>
    <s v="A7RX97"/>
    <n v="508"/>
    <x v="1"/>
    <n v="132"/>
    <n v="197"/>
    <n v="2697"/>
    <s v="PF00051.13 Kringle domain"/>
    <x v="0"/>
    <x v="0"/>
    <x v="1"/>
    <x v="2"/>
    <x v="2"/>
    <x v="2"/>
    <x v="3"/>
    <x v="3"/>
    <x v="2"/>
    <x v="3"/>
    <n v="65"/>
  </r>
  <r>
    <x v="25"/>
    <s v="A7RX97"/>
    <n v="508"/>
    <x v="6"/>
    <n v="267"/>
    <n v="508"/>
    <n v="24806"/>
    <s v="PF07714.12 Protein tyrosine kinase"/>
    <x v="0"/>
    <x v="0"/>
    <x v="1"/>
    <x v="2"/>
    <x v="2"/>
    <x v="2"/>
    <x v="3"/>
    <x v="3"/>
    <x v="2"/>
    <x v="3"/>
    <n v="241"/>
  </r>
  <r>
    <x v="26"/>
    <s v="A7S935"/>
    <n v="100"/>
    <x v="1"/>
    <n v="11"/>
    <n v="90"/>
    <n v="2697"/>
    <s v="PF00051.13 Kringle domain"/>
    <x v="0"/>
    <x v="0"/>
    <x v="1"/>
    <x v="2"/>
    <x v="2"/>
    <x v="2"/>
    <x v="3"/>
    <x v="3"/>
    <x v="2"/>
    <x v="3"/>
    <n v="79"/>
  </r>
  <r>
    <x v="27"/>
    <s v="A7T1H4"/>
    <n v="87"/>
    <x v="1"/>
    <n v="1"/>
    <n v="78"/>
    <n v="2697"/>
    <s v="PF00051.13 Kringle domain"/>
    <x v="0"/>
    <x v="0"/>
    <x v="1"/>
    <x v="2"/>
    <x v="2"/>
    <x v="2"/>
    <x v="3"/>
    <x v="3"/>
    <x v="2"/>
    <x v="3"/>
    <n v="77"/>
  </r>
  <r>
    <x v="28"/>
    <s v="A7T536"/>
    <n v="81"/>
    <x v="1"/>
    <n v="2"/>
    <n v="81"/>
    <n v="2697"/>
    <s v="PF00051.13 Kringle domain"/>
    <x v="0"/>
    <x v="0"/>
    <x v="1"/>
    <x v="2"/>
    <x v="2"/>
    <x v="2"/>
    <x v="3"/>
    <x v="3"/>
    <x v="2"/>
    <x v="3"/>
    <n v="79"/>
  </r>
  <r>
    <x v="29"/>
    <s v="A8K6K9"/>
    <n v="728"/>
    <x v="1"/>
    <n v="128"/>
    <n v="206"/>
    <n v="2697"/>
    <s v="PF00051.13 Kringle domain"/>
    <x v="0"/>
    <x v="0"/>
    <x v="0"/>
    <x v="0"/>
    <x v="0"/>
    <x v="0"/>
    <x v="0"/>
    <x v="0"/>
    <x v="0"/>
    <x v="5"/>
    <n v="78"/>
  </r>
  <r>
    <x v="29"/>
    <s v="A8K6K9"/>
    <n v="728"/>
    <x v="1"/>
    <n v="211"/>
    <n v="288"/>
    <n v="2697"/>
    <s v="PF00051.13 Kringle domain"/>
    <x v="0"/>
    <x v="0"/>
    <x v="0"/>
    <x v="0"/>
    <x v="0"/>
    <x v="0"/>
    <x v="0"/>
    <x v="0"/>
    <x v="0"/>
    <x v="5"/>
    <n v="77"/>
  </r>
  <r>
    <x v="29"/>
    <s v="A8K6K9"/>
    <n v="728"/>
    <x v="1"/>
    <n v="305"/>
    <n v="383"/>
    <n v="2697"/>
    <s v="PF00051.13 Kringle domain"/>
    <x v="0"/>
    <x v="0"/>
    <x v="0"/>
    <x v="0"/>
    <x v="0"/>
    <x v="0"/>
    <x v="0"/>
    <x v="0"/>
    <x v="0"/>
    <x v="5"/>
    <n v="78"/>
  </r>
  <r>
    <x v="29"/>
    <s v="A8K6K9"/>
    <n v="728"/>
    <x v="1"/>
    <n v="391"/>
    <n v="469"/>
    <n v="2697"/>
    <s v="PF00051.13 Kringle domain"/>
    <x v="0"/>
    <x v="0"/>
    <x v="0"/>
    <x v="0"/>
    <x v="0"/>
    <x v="0"/>
    <x v="0"/>
    <x v="0"/>
    <x v="0"/>
    <x v="5"/>
    <n v="78"/>
  </r>
  <r>
    <x v="29"/>
    <s v="A8K6K9"/>
    <n v="728"/>
    <x v="10"/>
    <n v="40"/>
    <n v="124"/>
    <n v="2217"/>
    <s v="PF00024.21 PAN domain"/>
    <x v="0"/>
    <x v="0"/>
    <x v="0"/>
    <x v="0"/>
    <x v="0"/>
    <x v="0"/>
    <x v="0"/>
    <x v="0"/>
    <x v="0"/>
    <x v="5"/>
    <n v="84"/>
  </r>
  <r>
    <x v="29"/>
    <s v="A8K6K9"/>
    <n v="728"/>
    <x v="3"/>
    <n v="495"/>
    <n v="716"/>
    <n v="22248"/>
    <s v="PF00089.21 Trypsin"/>
    <x v="0"/>
    <x v="0"/>
    <x v="0"/>
    <x v="0"/>
    <x v="0"/>
    <x v="0"/>
    <x v="0"/>
    <x v="0"/>
    <x v="0"/>
    <x v="5"/>
    <n v="221"/>
  </r>
  <r>
    <x v="30"/>
    <s v="A8PIS7"/>
    <n v="275"/>
    <x v="1"/>
    <n v="1"/>
    <n v="70"/>
    <n v="2697"/>
    <s v="PF00051.13 Kringle domain"/>
    <x v="0"/>
    <x v="0"/>
    <x v="5"/>
    <x v="6"/>
    <x v="6"/>
    <x v="7"/>
    <x v="9"/>
    <x v="7"/>
    <x v="6"/>
    <x v="14"/>
    <n v="69"/>
  </r>
  <r>
    <x v="31"/>
    <s v="A8Q4D4"/>
    <n v="888"/>
    <x v="1"/>
    <n v="223"/>
    <n v="298"/>
    <n v="2697"/>
    <s v="PF00051.13 Kringle domain"/>
    <x v="0"/>
    <x v="0"/>
    <x v="5"/>
    <x v="6"/>
    <x v="6"/>
    <x v="7"/>
    <x v="9"/>
    <x v="7"/>
    <x v="6"/>
    <x v="14"/>
    <n v="75"/>
  </r>
  <r>
    <x v="31"/>
    <s v="A8Q4D4"/>
    <n v="888"/>
    <x v="25"/>
    <n v="7"/>
    <n v="37"/>
    <n v="214"/>
    <s v="PB001867"/>
    <x v="0"/>
    <x v="0"/>
    <x v="5"/>
    <x v="6"/>
    <x v="6"/>
    <x v="7"/>
    <x v="9"/>
    <x v="7"/>
    <x v="6"/>
    <x v="14"/>
    <n v="30"/>
  </r>
  <r>
    <x v="31"/>
    <s v="A8Q4D4"/>
    <n v="888"/>
    <x v="26"/>
    <n v="39"/>
    <n v="60"/>
    <n v="3"/>
    <s v="PB268651"/>
    <x v="0"/>
    <x v="0"/>
    <x v="5"/>
    <x v="6"/>
    <x v="6"/>
    <x v="7"/>
    <x v="9"/>
    <x v="7"/>
    <x v="6"/>
    <x v="14"/>
    <n v="21"/>
  </r>
  <r>
    <x v="31"/>
    <s v="A8Q4D4"/>
    <n v="888"/>
    <x v="27"/>
    <n v="61"/>
    <n v="154"/>
    <n v="2"/>
    <s v="PB438073"/>
    <x v="0"/>
    <x v="0"/>
    <x v="5"/>
    <x v="6"/>
    <x v="6"/>
    <x v="7"/>
    <x v="9"/>
    <x v="7"/>
    <x v="6"/>
    <x v="14"/>
    <n v="93"/>
  </r>
  <r>
    <x v="31"/>
    <s v="A8Q4D4"/>
    <n v="888"/>
    <x v="6"/>
    <n v="462"/>
    <n v="735"/>
    <n v="24806"/>
    <s v="PF07714.12 Protein tyrosine kinase"/>
    <x v="0"/>
    <x v="0"/>
    <x v="5"/>
    <x v="6"/>
    <x v="6"/>
    <x v="7"/>
    <x v="9"/>
    <x v="7"/>
    <x v="6"/>
    <x v="14"/>
    <n v="273"/>
  </r>
  <r>
    <x v="32"/>
    <s v="A8WFR8"/>
    <n v="497"/>
    <x v="8"/>
    <n v="107"/>
    <n v="139"/>
    <n v="24995"/>
    <s v="PF00008.22 EGF-like domain"/>
    <x v="0"/>
    <x v="0"/>
    <x v="0"/>
    <x v="0"/>
    <x v="0"/>
    <x v="0"/>
    <x v="5"/>
    <x v="5"/>
    <x v="4"/>
    <x v="6"/>
    <n v="32"/>
  </r>
  <r>
    <x v="32"/>
    <s v="A8WFR8"/>
    <n v="497"/>
    <x v="1"/>
    <n v="147"/>
    <n v="222"/>
    <n v="2697"/>
    <s v="PF00051.13 Kringle domain"/>
    <x v="0"/>
    <x v="0"/>
    <x v="0"/>
    <x v="0"/>
    <x v="0"/>
    <x v="0"/>
    <x v="5"/>
    <x v="5"/>
    <x v="4"/>
    <x v="6"/>
    <n v="75"/>
  </r>
  <r>
    <x v="32"/>
    <s v="A8WFR8"/>
    <n v="497"/>
    <x v="3"/>
    <n v="254"/>
    <n v="490"/>
    <n v="22248"/>
    <s v="PF00089.21 Trypsin"/>
    <x v="0"/>
    <x v="0"/>
    <x v="0"/>
    <x v="0"/>
    <x v="0"/>
    <x v="0"/>
    <x v="5"/>
    <x v="5"/>
    <x v="4"/>
    <x v="6"/>
    <n v="236"/>
  </r>
  <r>
    <x v="33"/>
    <s v="A8WKH7"/>
    <n v="424"/>
    <x v="1"/>
    <n v="40"/>
    <n v="117"/>
    <n v="2697"/>
    <s v="PF00051.13 Kringle domain"/>
    <x v="0"/>
    <x v="0"/>
    <x v="5"/>
    <x v="6"/>
    <x v="6"/>
    <x v="8"/>
    <x v="10"/>
    <x v="8"/>
    <x v="7"/>
    <x v="15"/>
    <n v="77"/>
  </r>
  <r>
    <x v="33"/>
    <s v="A8WKH7"/>
    <n v="424"/>
    <x v="28"/>
    <n v="158"/>
    <n v="244"/>
    <n v="6"/>
    <s v="PB150125"/>
    <x v="0"/>
    <x v="0"/>
    <x v="5"/>
    <x v="6"/>
    <x v="6"/>
    <x v="8"/>
    <x v="10"/>
    <x v="8"/>
    <x v="7"/>
    <x v="15"/>
    <n v="86"/>
  </r>
  <r>
    <x v="33"/>
    <s v="A8WKH7"/>
    <n v="424"/>
    <x v="29"/>
    <n v="118"/>
    <n v="156"/>
    <n v="5"/>
    <s v="PB165975"/>
    <x v="0"/>
    <x v="0"/>
    <x v="5"/>
    <x v="6"/>
    <x v="6"/>
    <x v="8"/>
    <x v="10"/>
    <x v="8"/>
    <x v="7"/>
    <x v="15"/>
    <n v="38"/>
  </r>
  <r>
    <x v="34"/>
    <s v="A8XXB9"/>
    <n v="916"/>
    <x v="4"/>
    <n v="184"/>
    <n v="310"/>
    <n v="1926"/>
    <s v="PF01392.17 Fz domain"/>
    <x v="0"/>
    <x v="0"/>
    <x v="5"/>
    <x v="6"/>
    <x v="6"/>
    <x v="8"/>
    <x v="10"/>
    <x v="8"/>
    <x v="7"/>
    <x v="15"/>
    <n v="126"/>
  </r>
  <r>
    <x v="34"/>
    <s v="A8XXB9"/>
    <n v="916"/>
    <x v="5"/>
    <n v="12"/>
    <n v="101"/>
    <n v="59728"/>
    <s v="PF07679.11 Immunoglobulin I-set domain"/>
    <x v="0"/>
    <x v="0"/>
    <x v="5"/>
    <x v="6"/>
    <x v="6"/>
    <x v="8"/>
    <x v="10"/>
    <x v="8"/>
    <x v="7"/>
    <x v="15"/>
    <n v="89"/>
  </r>
  <r>
    <x v="34"/>
    <s v="A8XXB9"/>
    <n v="916"/>
    <x v="1"/>
    <n v="342"/>
    <n v="417"/>
    <n v="2697"/>
    <s v="PF00051.13 Kringle domain"/>
    <x v="0"/>
    <x v="0"/>
    <x v="5"/>
    <x v="6"/>
    <x v="6"/>
    <x v="8"/>
    <x v="10"/>
    <x v="8"/>
    <x v="7"/>
    <x v="15"/>
    <n v="75"/>
  </r>
  <r>
    <x v="34"/>
    <s v="A8XXB9"/>
    <n v="916"/>
    <x v="6"/>
    <n v="570"/>
    <n v="837"/>
    <n v="24806"/>
    <s v="PF07714.12 Protein tyrosine kinase"/>
    <x v="0"/>
    <x v="0"/>
    <x v="5"/>
    <x v="6"/>
    <x v="6"/>
    <x v="8"/>
    <x v="10"/>
    <x v="8"/>
    <x v="7"/>
    <x v="15"/>
    <n v="267"/>
  </r>
  <r>
    <x v="35"/>
    <s v="A9UPX2"/>
    <n v="1879"/>
    <x v="1"/>
    <n v="51"/>
    <n v="117"/>
    <n v="2697"/>
    <s v="PF00051.13 Kringle domain"/>
    <x v="0"/>
    <x v="4"/>
    <x v="6"/>
    <x v="7"/>
    <x v="7"/>
    <x v="9"/>
    <x v="7"/>
    <x v="6"/>
    <x v="2"/>
    <x v="16"/>
    <n v="66"/>
  </r>
  <r>
    <x v="35"/>
    <s v="A9UPX2"/>
    <n v="1879"/>
    <x v="30"/>
    <n v="118"/>
    <n v="230"/>
    <n v="2"/>
    <s v="PB404950"/>
    <x v="0"/>
    <x v="4"/>
    <x v="6"/>
    <x v="7"/>
    <x v="7"/>
    <x v="9"/>
    <x v="7"/>
    <x v="6"/>
    <x v="2"/>
    <x v="16"/>
    <n v="112"/>
  </r>
  <r>
    <x v="35"/>
    <s v="A9UPX2"/>
    <n v="1879"/>
    <x v="31"/>
    <n v="931"/>
    <n v="964"/>
    <n v="21"/>
    <s v="PB040964"/>
    <x v="0"/>
    <x v="4"/>
    <x v="6"/>
    <x v="7"/>
    <x v="7"/>
    <x v="9"/>
    <x v="7"/>
    <x v="6"/>
    <x v="2"/>
    <x v="16"/>
    <n v="33"/>
  </r>
  <r>
    <x v="36"/>
    <s v="A9UYX9"/>
    <n v="1955"/>
    <x v="1"/>
    <n v="759"/>
    <n v="835"/>
    <n v="2697"/>
    <s v="PF00051.13 Kringle domain"/>
    <x v="0"/>
    <x v="4"/>
    <x v="6"/>
    <x v="7"/>
    <x v="7"/>
    <x v="9"/>
    <x v="7"/>
    <x v="6"/>
    <x v="2"/>
    <x v="16"/>
    <n v="76"/>
  </r>
  <r>
    <x v="36"/>
    <s v="A9UYX9"/>
    <n v="1955"/>
    <x v="1"/>
    <n v="878"/>
    <n v="954"/>
    <n v="2697"/>
    <s v="PF00051.13 Kringle domain"/>
    <x v="0"/>
    <x v="4"/>
    <x v="6"/>
    <x v="7"/>
    <x v="7"/>
    <x v="9"/>
    <x v="7"/>
    <x v="6"/>
    <x v="2"/>
    <x v="16"/>
    <n v="76"/>
  </r>
  <r>
    <x v="36"/>
    <s v="A9UYX9"/>
    <n v="1955"/>
    <x v="32"/>
    <n v="141"/>
    <n v="207"/>
    <n v="8"/>
    <s v="PB102627"/>
    <x v="0"/>
    <x v="4"/>
    <x v="6"/>
    <x v="7"/>
    <x v="7"/>
    <x v="9"/>
    <x v="7"/>
    <x v="6"/>
    <x v="2"/>
    <x v="16"/>
    <n v="66"/>
  </r>
  <r>
    <x v="36"/>
    <s v="A9UYX9"/>
    <n v="1955"/>
    <x v="33"/>
    <n v="1256"/>
    <n v="1300"/>
    <n v="1147"/>
    <s v="PF01033.12 Somatomedin B domain"/>
    <x v="0"/>
    <x v="4"/>
    <x v="6"/>
    <x v="7"/>
    <x v="7"/>
    <x v="9"/>
    <x v="7"/>
    <x v="6"/>
    <x v="2"/>
    <x v="16"/>
    <n v="44"/>
  </r>
  <r>
    <x v="36"/>
    <s v="A9UYX9"/>
    <n v="1955"/>
    <x v="33"/>
    <n v="1332"/>
    <n v="1375"/>
    <n v="1147"/>
    <s v="PF01033.12 Somatomedin B domain"/>
    <x v="0"/>
    <x v="4"/>
    <x v="6"/>
    <x v="7"/>
    <x v="7"/>
    <x v="9"/>
    <x v="7"/>
    <x v="6"/>
    <x v="2"/>
    <x v="16"/>
    <n v="43"/>
  </r>
  <r>
    <x v="37"/>
    <s v="A9V690"/>
    <n v="2245"/>
    <x v="34"/>
    <n v="616"/>
    <n v="736"/>
    <n v="4881"/>
    <s v="PF02469.17 Fasciclin domain"/>
    <x v="0"/>
    <x v="4"/>
    <x v="6"/>
    <x v="7"/>
    <x v="7"/>
    <x v="9"/>
    <x v="7"/>
    <x v="6"/>
    <x v="2"/>
    <x v="16"/>
    <n v="120"/>
  </r>
  <r>
    <x v="37"/>
    <s v="A9V690"/>
    <n v="2245"/>
    <x v="34"/>
    <n v="804"/>
    <n v="924"/>
    <n v="4881"/>
    <s v="PF02469.17 Fasciclin domain"/>
    <x v="0"/>
    <x v="4"/>
    <x v="6"/>
    <x v="7"/>
    <x v="7"/>
    <x v="9"/>
    <x v="7"/>
    <x v="6"/>
    <x v="2"/>
    <x v="16"/>
    <n v="120"/>
  </r>
  <r>
    <x v="37"/>
    <s v="A9V690"/>
    <n v="2245"/>
    <x v="34"/>
    <n v="980"/>
    <n v="1105"/>
    <n v="4881"/>
    <s v="PF02469.17 Fasciclin domain"/>
    <x v="0"/>
    <x v="4"/>
    <x v="6"/>
    <x v="7"/>
    <x v="7"/>
    <x v="9"/>
    <x v="7"/>
    <x v="6"/>
    <x v="2"/>
    <x v="16"/>
    <n v="125"/>
  </r>
  <r>
    <x v="37"/>
    <s v="A9V690"/>
    <n v="2245"/>
    <x v="34"/>
    <n v="1160"/>
    <n v="1279"/>
    <n v="4881"/>
    <s v="PF02469.17 Fasciclin domain"/>
    <x v="0"/>
    <x v="4"/>
    <x v="6"/>
    <x v="7"/>
    <x v="7"/>
    <x v="9"/>
    <x v="7"/>
    <x v="6"/>
    <x v="2"/>
    <x v="16"/>
    <n v="119"/>
  </r>
  <r>
    <x v="37"/>
    <s v="A9V690"/>
    <n v="2245"/>
    <x v="34"/>
    <n v="1322"/>
    <n v="1445"/>
    <n v="4881"/>
    <s v="PF02469.17 Fasciclin domain"/>
    <x v="0"/>
    <x v="4"/>
    <x v="6"/>
    <x v="7"/>
    <x v="7"/>
    <x v="9"/>
    <x v="7"/>
    <x v="6"/>
    <x v="2"/>
    <x v="16"/>
    <n v="123"/>
  </r>
  <r>
    <x v="37"/>
    <s v="A9V690"/>
    <n v="2245"/>
    <x v="1"/>
    <n v="36"/>
    <n v="114"/>
    <n v="2697"/>
    <s v="PF00051.13 Kringle domain"/>
    <x v="0"/>
    <x v="4"/>
    <x v="6"/>
    <x v="7"/>
    <x v="7"/>
    <x v="9"/>
    <x v="7"/>
    <x v="6"/>
    <x v="2"/>
    <x v="16"/>
    <n v="78"/>
  </r>
  <r>
    <x v="37"/>
    <s v="A9V690"/>
    <n v="2245"/>
    <x v="35"/>
    <n v="741"/>
    <n v="779"/>
    <n v="5"/>
    <s v="PB165558"/>
    <x v="0"/>
    <x v="4"/>
    <x v="6"/>
    <x v="7"/>
    <x v="7"/>
    <x v="9"/>
    <x v="7"/>
    <x v="6"/>
    <x v="2"/>
    <x v="16"/>
    <n v="38"/>
  </r>
  <r>
    <x v="38"/>
    <s v="A9V8N3"/>
    <n v="4527"/>
    <x v="36"/>
    <n v="4233"/>
    <n v="4298"/>
    <n v="2400"/>
    <s v="PF01302.20 CAP-Gly domain"/>
    <x v="0"/>
    <x v="4"/>
    <x v="6"/>
    <x v="7"/>
    <x v="7"/>
    <x v="9"/>
    <x v="7"/>
    <x v="6"/>
    <x v="2"/>
    <x v="16"/>
    <n v="65"/>
  </r>
  <r>
    <x v="38"/>
    <s v="A9V8N3"/>
    <n v="4527"/>
    <x v="1"/>
    <n v="372"/>
    <n v="451"/>
    <n v="2697"/>
    <s v="PF00051.13 Kringle domain"/>
    <x v="0"/>
    <x v="4"/>
    <x v="6"/>
    <x v="7"/>
    <x v="7"/>
    <x v="9"/>
    <x v="7"/>
    <x v="6"/>
    <x v="2"/>
    <x v="16"/>
    <n v="79"/>
  </r>
  <r>
    <x v="38"/>
    <s v="A9V8N3"/>
    <n v="4527"/>
    <x v="37"/>
    <n v="4368"/>
    <n v="4485"/>
    <n v="7626"/>
    <s v="PF00102.22 Protein-tyrosine phosphatase"/>
    <x v="0"/>
    <x v="4"/>
    <x v="6"/>
    <x v="7"/>
    <x v="7"/>
    <x v="9"/>
    <x v="7"/>
    <x v="6"/>
    <x v="2"/>
    <x v="16"/>
    <n v="117"/>
  </r>
  <r>
    <x v="39"/>
    <s v="P08519"/>
    <n v="4548"/>
    <x v="1"/>
    <n v="28"/>
    <n v="105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42"/>
    <n v="219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56"/>
    <n v="333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370"/>
    <n v="447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484"/>
    <n v="561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598"/>
    <n v="675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712"/>
    <n v="789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826"/>
    <n v="903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940"/>
    <n v="1017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054"/>
    <n v="1131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168"/>
    <n v="1245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282"/>
    <n v="1359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396"/>
    <n v="1473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510"/>
    <n v="1587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624"/>
    <n v="1701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738"/>
    <n v="1815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852"/>
    <n v="1929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1966"/>
    <n v="2043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080"/>
    <n v="2157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194"/>
    <n v="2271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308"/>
    <n v="2385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422"/>
    <n v="2499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536"/>
    <n v="2613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650"/>
    <n v="2727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764"/>
    <n v="2841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878"/>
    <n v="2955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2992"/>
    <n v="3069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3106"/>
    <n v="3183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3220"/>
    <n v="3297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3334"/>
    <n v="3411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3448"/>
    <n v="3525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3562"/>
    <n v="3639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3676"/>
    <n v="3753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3782"/>
    <n v="3859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3896"/>
    <n v="3973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4010"/>
    <n v="4087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4124"/>
    <n v="4201"/>
    <n v="2697"/>
    <s v="PF00051.13 Kringle domain"/>
    <x v="0"/>
    <x v="0"/>
    <x v="0"/>
    <x v="0"/>
    <x v="0"/>
    <x v="0"/>
    <x v="0"/>
    <x v="0"/>
    <x v="0"/>
    <x v="5"/>
    <n v="77"/>
  </r>
  <r>
    <x v="39"/>
    <s v="P08519"/>
    <n v="4548"/>
    <x v="1"/>
    <n v="4228"/>
    <n v="4307"/>
    <n v="2697"/>
    <s v="PF00051.13 Kringle domain"/>
    <x v="0"/>
    <x v="0"/>
    <x v="0"/>
    <x v="0"/>
    <x v="0"/>
    <x v="0"/>
    <x v="0"/>
    <x v="0"/>
    <x v="0"/>
    <x v="5"/>
    <n v="79"/>
  </r>
  <r>
    <x v="39"/>
    <s v="P08519"/>
    <n v="4548"/>
    <x v="3"/>
    <n v="4328"/>
    <n v="4541"/>
    <n v="22248"/>
    <s v="PF00089.21 Trypsin"/>
    <x v="0"/>
    <x v="0"/>
    <x v="0"/>
    <x v="0"/>
    <x v="0"/>
    <x v="0"/>
    <x v="0"/>
    <x v="0"/>
    <x v="0"/>
    <x v="5"/>
    <n v="213"/>
  </r>
  <r>
    <x v="40"/>
    <s v="P14417"/>
    <n v="1420"/>
    <x v="1"/>
    <n v="50"/>
    <n v="127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1"/>
    <n v="164"/>
    <n v="241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1"/>
    <n v="278"/>
    <n v="355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1"/>
    <n v="392"/>
    <n v="469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1"/>
    <n v="506"/>
    <n v="583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1"/>
    <n v="620"/>
    <n v="697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1"/>
    <n v="726"/>
    <n v="803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1"/>
    <n v="840"/>
    <n v="917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1"/>
    <n v="954"/>
    <n v="1031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1"/>
    <n v="1068"/>
    <n v="1145"/>
    <n v="2697"/>
    <s v="PF00051.13 Kringle domain"/>
    <x v="0"/>
    <x v="0"/>
    <x v="0"/>
    <x v="0"/>
    <x v="0"/>
    <x v="0"/>
    <x v="0"/>
    <x v="0"/>
    <x v="0"/>
    <x v="0"/>
    <n v="77"/>
  </r>
  <r>
    <x v="40"/>
    <s v="P14417"/>
    <n v="1420"/>
    <x v="3"/>
    <n v="1191"/>
    <n v="1413"/>
    <n v="22248"/>
    <s v="PF00089.21 Trypsin"/>
    <x v="0"/>
    <x v="0"/>
    <x v="0"/>
    <x v="0"/>
    <x v="0"/>
    <x v="0"/>
    <x v="0"/>
    <x v="0"/>
    <x v="0"/>
    <x v="0"/>
    <n v="222"/>
  </r>
  <r>
    <x v="41"/>
    <s v="B0BLV6"/>
    <n v="465"/>
    <x v="20"/>
    <n v="209"/>
    <n v="313"/>
    <n v="12961"/>
    <s v="PF00431.15 CUB domain"/>
    <x v="0"/>
    <x v="0"/>
    <x v="0"/>
    <x v="0"/>
    <x v="0"/>
    <x v="0"/>
    <x v="5"/>
    <x v="5"/>
    <x v="4"/>
    <x v="6"/>
    <n v="104"/>
  </r>
  <r>
    <x v="41"/>
    <s v="B0BLV6"/>
    <n v="465"/>
    <x v="1"/>
    <n v="27"/>
    <n v="109"/>
    <n v="2697"/>
    <s v="PF00051.13 Kringle domain"/>
    <x v="0"/>
    <x v="0"/>
    <x v="0"/>
    <x v="0"/>
    <x v="0"/>
    <x v="0"/>
    <x v="5"/>
    <x v="5"/>
    <x v="4"/>
    <x v="6"/>
    <n v="82"/>
  </r>
  <r>
    <x v="41"/>
    <s v="B0BLV6"/>
    <n v="465"/>
    <x v="21"/>
    <n v="114"/>
    <n v="195"/>
    <n v="2216"/>
    <s v="PF01822.14 WSC domain"/>
    <x v="0"/>
    <x v="0"/>
    <x v="0"/>
    <x v="0"/>
    <x v="0"/>
    <x v="0"/>
    <x v="5"/>
    <x v="5"/>
    <x v="4"/>
    <x v="6"/>
    <n v="81"/>
  </r>
  <r>
    <x v="42"/>
    <s v="B0KWS5"/>
    <n v="263"/>
    <x v="1"/>
    <n v="25"/>
    <n v="101"/>
    <n v="2697"/>
    <s v="PF00051.13 Kringle domain"/>
    <x v="0"/>
    <x v="0"/>
    <x v="0"/>
    <x v="0"/>
    <x v="0"/>
    <x v="0"/>
    <x v="0"/>
    <x v="0"/>
    <x v="0"/>
    <x v="17"/>
    <n v="76"/>
  </r>
  <r>
    <x v="43"/>
    <s v="B0R1A0"/>
    <n v="206"/>
    <x v="8"/>
    <n v="82"/>
    <n v="114"/>
    <n v="24995"/>
    <s v="PF00008.22 EGF-like domain"/>
    <x v="0"/>
    <x v="0"/>
    <x v="0"/>
    <x v="0"/>
    <x v="0"/>
    <x v="0"/>
    <x v="0"/>
    <x v="0"/>
    <x v="0"/>
    <x v="17"/>
    <n v="32"/>
  </r>
  <r>
    <x v="43"/>
    <s v="B0R1A0"/>
    <n v="206"/>
    <x v="1"/>
    <n v="123"/>
    <n v="204"/>
    <n v="2697"/>
    <s v="PF00051.13 Kringle domain"/>
    <x v="0"/>
    <x v="0"/>
    <x v="0"/>
    <x v="0"/>
    <x v="0"/>
    <x v="0"/>
    <x v="0"/>
    <x v="0"/>
    <x v="0"/>
    <x v="17"/>
    <n v="81"/>
  </r>
  <r>
    <x v="44"/>
    <s v="B0W5C6"/>
    <n v="659"/>
    <x v="4"/>
    <n v="41"/>
    <n v="175"/>
    <n v="1926"/>
    <s v="PF01392.17 Fz domain"/>
    <x v="0"/>
    <x v="0"/>
    <x v="5"/>
    <x v="8"/>
    <x v="8"/>
    <x v="10"/>
    <x v="11"/>
    <x v="9"/>
    <x v="8"/>
    <x v="18"/>
    <n v="134"/>
  </r>
  <r>
    <x v="44"/>
    <s v="B0W5C6"/>
    <n v="659"/>
    <x v="1"/>
    <n v="191"/>
    <n v="269"/>
    <n v="2697"/>
    <s v="PF00051.13 Kringle domain"/>
    <x v="0"/>
    <x v="0"/>
    <x v="5"/>
    <x v="8"/>
    <x v="8"/>
    <x v="10"/>
    <x v="11"/>
    <x v="9"/>
    <x v="8"/>
    <x v="18"/>
    <n v="78"/>
  </r>
  <r>
    <x v="44"/>
    <s v="B0W5C6"/>
    <n v="659"/>
    <x v="6"/>
    <n v="376"/>
    <n v="646"/>
    <n v="24806"/>
    <s v="PF07714.12 Protein tyrosine kinase"/>
    <x v="0"/>
    <x v="0"/>
    <x v="5"/>
    <x v="8"/>
    <x v="8"/>
    <x v="10"/>
    <x v="11"/>
    <x v="9"/>
    <x v="8"/>
    <x v="18"/>
    <n v="270"/>
  </r>
  <r>
    <x v="45"/>
    <s v="B0X3W6"/>
    <n v="1081"/>
    <x v="1"/>
    <n v="320"/>
    <n v="391"/>
    <n v="2697"/>
    <s v="PF00051.13 Kringle domain"/>
    <x v="0"/>
    <x v="0"/>
    <x v="5"/>
    <x v="8"/>
    <x v="8"/>
    <x v="10"/>
    <x v="11"/>
    <x v="9"/>
    <x v="8"/>
    <x v="18"/>
    <n v="71"/>
  </r>
  <r>
    <x v="45"/>
    <s v="B0X3W6"/>
    <n v="1081"/>
    <x v="6"/>
    <n v="510"/>
    <n v="770"/>
    <n v="24806"/>
    <s v="PF07714.12 Protein tyrosine kinase"/>
    <x v="0"/>
    <x v="0"/>
    <x v="5"/>
    <x v="8"/>
    <x v="8"/>
    <x v="10"/>
    <x v="11"/>
    <x v="9"/>
    <x v="8"/>
    <x v="18"/>
    <n v="260"/>
  </r>
  <r>
    <x v="46"/>
    <s v="B1APY4"/>
    <n v="704"/>
    <x v="4"/>
    <n v="34"/>
    <n v="161"/>
    <n v="1926"/>
    <s v="PF01392.17 Fz domain"/>
    <x v="0"/>
    <x v="0"/>
    <x v="0"/>
    <x v="0"/>
    <x v="0"/>
    <x v="0"/>
    <x v="0"/>
    <x v="0"/>
    <x v="0"/>
    <x v="5"/>
    <n v="127"/>
  </r>
  <r>
    <x v="46"/>
    <s v="B1APY4"/>
    <n v="704"/>
    <x v="1"/>
    <n v="176"/>
    <n v="254"/>
    <n v="2697"/>
    <s v="PF00051.13 Kringle domain"/>
    <x v="0"/>
    <x v="0"/>
    <x v="0"/>
    <x v="0"/>
    <x v="0"/>
    <x v="0"/>
    <x v="0"/>
    <x v="0"/>
    <x v="0"/>
    <x v="5"/>
    <n v="78"/>
  </r>
  <r>
    <x v="46"/>
    <s v="B1APY4"/>
    <n v="704"/>
    <x v="6"/>
    <n v="333"/>
    <n v="606"/>
    <n v="24806"/>
    <s v="PF07714.12 Protein tyrosine kinase"/>
    <x v="0"/>
    <x v="0"/>
    <x v="0"/>
    <x v="0"/>
    <x v="0"/>
    <x v="0"/>
    <x v="0"/>
    <x v="0"/>
    <x v="0"/>
    <x v="5"/>
    <n v="273"/>
  </r>
  <r>
    <x v="47"/>
    <s v="B2KIG5"/>
    <n v="263"/>
    <x v="1"/>
    <n v="25"/>
    <n v="101"/>
    <n v="2697"/>
    <s v="PF00051.13 Kringle domain"/>
    <x v="0"/>
    <x v="0"/>
    <x v="0"/>
    <x v="0"/>
    <x v="0"/>
    <x v="0"/>
    <x v="0"/>
    <x v="0"/>
    <x v="5"/>
    <x v="19"/>
    <n v="76"/>
  </r>
  <r>
    <x v="48"/>
    <s v="B2R7F2"/>
    <n v="431"/>
    <x v="1"/>
    <n v="70"/>
    <n v="151"/>
    <n v="2697"/>
    <s v="PF00051.13 Kringle domain"/>
    <x v="0"/>
    <x v="0"/>
    <x v="0"/>
    <x v="0"/>
    <x v="0"/>
    <x v="0"/>
    <x v="0"/>
    <x v="0"/>
    <x v="0"/>
    <x v="5"/>
    <n v="81"/>
  </r>
  <r>
    <x v="48"/>
    <s v="B2R7F2"/>
    <n v="431"/>
    <x v="3"/>
    <n v="179"/>
    <n v="419"/>
    <n v="22248"/>
    <s v="PF00089.21 Trypsin"/>
    <x v="0"/>
    <x v="0"/>
    <x v="0"/>
    <x v="0"/>
    <x v="0"/>
    <x v="0"/>
    <x v="0"/>
    <x v="0"/>
    <x v="0"/>
    <x v="5"/>
    <n v="240"/>
  </r>
  <r>
    <x v="49"/>
    <s v="B2R7F8"/>
    <n v="810"/>
    <x v="1"/>
    <n v="103"/>
    <n v="181"/>
    <n v="2697"/>
    <s v="PF00051.13 Kringle domain"/>
    <x v="0"/>
    <x v="0"/>
    <x v="0"/>
    <x v="0"/>
    <x v="0"/>
    <x v="0"/>
    <x v="0"/>
    <x v="0"/>
    <x v="0"/>
    <x v="5"/>
    <n v="78"/>
  </r>
  <r>
    <x v="49"/>
    <s v="B2R7F8"/>
    <n v="810"/>
    <x v="1"/>
    <n v="185"/>
    <n v="262"/>
    <n v="2697"/>
    <s v="PF00051.13 Kringle domain"/>
    <x v="0"/>
    <x v="0"/>
    <x v="0"/>
    <x v="0"/>
    <x v="0"/>
    <x v="0"/>
    <x v="0"/>
    <x v="0"/>
    <x v="0"/>
    <x v="5"/>
    <n v="77"/>
  </r>
  <r>
    <x v="49"/>
    <s v="B2R7F8"/>
    <n v="810"/>
    <x v="1"/>
    <n v="275"/>
    <n v="352"/>
    <n v="2697"/>
    <s v="PF00051.13 Kringle domain"/>
    <x v="0"/>
    <x v="0"/>
    <x v="0"/>
    <x v="0"/>
    <x v="0"/>
    <x v="0"/>
    <x v="0"/>
    <x v="0"/>
    <x v="0"/>
    <x v="5"/>
    <n v="77"/>
  </r>
  <r>
    <x v="49"/>
    <s v="B2R7F8"/>
    <n v="810"/>
    <x v="1"/>
    <n v="377"/>
    <n v="454"/>
    <n v="2697"/>
    <s v="PF00051.13 Kringle domain"/>
    <x v="0"/>
    <x v="0"/>
    <x v="0"/>
    <x v="0"/>
    <x v="0"/>
    <x v="0"/>
    <x v="0"/>
    <x v="0"/>
    <x v="0"/>
    <x v="5"/>
    <n v="77"/>
  </r>
  <r>
    <x v="49"/>
    <s v="B2R7F8"/>
    <n v="810"/>
    <x v="1"/>
    <n v="481"/>
    <n v="560"/>
    <n v="2697"/>
    <s v="PF00051.13 Kringle domain"/>
    <x v="0"/>
    <x v="0"/>
    <x v="0"/>
    <x v="0"/>
    <x v="0"/>
    <x v="0"/>
    <x v="0"/>
    <x v="0"/>
    <x v="0"/>
    <x v="5"/>
    <n v="79"/>
  </r>
  <r>
    <x v="49"/>
    <s v="B2R7F8"/>
    <n v="810"/>
    <x v="10"/>
    <n v="23"/>
    <n v="99"/>
    <n v="2217"/>
    <s v="PF00024.21 PAN domain"/>
    <x v="0"/>
    <x v="0"/>
    <x v="0"/>
    <x v="0"/>
    <x v="0"/>
    <x v="0"/>
    <x v="0"/>
    <x v="0"/>
    <x v="0"/>
    <x v="5"/>
    <n v="76"/>
  </r>
  <r>
    <x v="49"/>
    <s v="B2R7F8"/>
    <n v="810"/>
    <x v="3"/>
    <n v="581"/>
    <n v="803"/>
    <n v="22248"/>
    <s v="PF00089.21 Trypsin"/>
    <x v="0"/>
    <x v="0"/>
    <x v="0"/>
    <x v="0"/>
    <x v="0"/>
    <x v="0"/>
    <x v="0"/>
    <x v="0"/>
    <x v="0"/>
    <x v="5"/>
    <n v="222"/>
  </r>
  <r>
    <x v="50"/>
    <s v="B3L3C5"/>
    <n v="3192"/>
    <x v="17"/>
    <n v="1305"/>
    <n v="1357"/>
    <n v="2150"/>
    <s v="PF07699.8 GCC2 and GCC3"/>
    <x v="0"/>
    <x v="3"/>
    <x v="4"/>
    <x v="5"/>
    <x v="5"/>
    <x v="6"/>
    <x v="8"/>
    <x v="6"/>
    <x v="2"/>
    <x v="20"/>
    <n v="52"/>
  </r>
  <r>
    <x v="50"/>
    <s v="B3L3C5"/>
    <n v="3192"/>
    <x v="17"/>
    <n v="2080"/>
    <n v="2132"/>
    <n v="2150"/>
    <s v="PF07699.8 GCC2 and GCC3"/>
    <x v="0"/>
    <x v="3"/>
    <x v="4"/>
    <x v="5"/>
    <x v="5"/>
    <x v="6"/>
    <x v="8"/>
    <x v="6"/>
    <x v="2"/>
    <x v="20"/>
    <n v="52"/>
  </r>
  <r>
    <x v="50"/>
    <s v="B3L3C5"/>
    <n v="3192"/>
    <x v="1"/>
    <n v="295"/>
    <n v="365"/>
    <n v="2697"/>
    <s v="PF00051.13 Kringle domain"/>
    <x v="0"/>
    <x v="3"/>
    <x v="4"/>
    <x v="5"/>
    <x v="5"/>
    <x v="6"/>
    <x v="8"/>
    <x v="6"/>
    <x v="2"/>
    <x v="20"/>
    <n v="70"/>
  </r>
  <r>
    <x v="50"/>
    <s v="B3L3C5"/>
    <n v="3192"/>
    <x v="18"/>
    <n v="146"/>
    <n v="217"/>
    <n v="151"/>
    <s v="PF10564.4 Sialic-acid binding micronemal adhesive repeat"/>
    <x v="0"/>
    <x v="3"/>
    <x v="4"/>
    <x v="5"/>
    <x v="5"/>
    <x v="6"/>
    <x v="8"/>
    <x v="6"/>
    <x v="2"/>
    <x v="20"/>
    <n v="71"/>
  </r>
  <r>
    <x v="50"/>
    <s v="B3L3C5"/>
    <n v="3192"/>
    <x v="19"/>
    <n v="751"/>
    <n v="1273"/>
    <n v="9"/>
    <s v="PB093181"/>
    <x v="0"/>
    <x v="3"/>
    <x v="4"/>
    <x v="5"/>
    <x v="5"/>
    <x v="6"/>
    <x v="8"/>
    <x v="6"/>
    <x v="2"/>
    <x v="20"/>
    <n v="522"/>
  </r>
  <r>
    <x v="51"/>
    <s v="B3MDE2"/>
    <n v="727"/>
    <x v="4"/>
    <n v="72"/>
    <n v="205"/>
    <n v="1926"/>
    <s v="PF01392.17 Fz domain"/>
    <x v="0"/>
    <x v="0"/>
    <x v="5"/>
    <x v="8"/>
    <x v="8"/>
    <x v="10"/>
    <x v="11"/>
    <x v="9"/>
    <x v="8"/>
    <x v="21"/>
    <n v="133"/>
  </r>
  <r>
    <x v="51"/>
    <s v="B3MDE2"/>
    <n v="727"/>
    <x v="1"/>
    <n v="221"/>
    <n v="299"/>
    <n v="2697"/>
    <s v="PF00051.13 Kringle domain"/>
    <x v="0"/>
    <x v="0"/>
    <x v="5"/>
    <x v="8"/>
    <x v="8"/>
    <x v="10"/>
    <x v="11"/>
    <x v="9"/>
    <x v="8"/>
    <x v="21"/>
    <n v="78"/>
  </r>
  <r>
    <x v="51"/>
    <s v="B3MDE2"/>
    <n v="727"/>
    <x v="6"/>
    <n v="444"/>
    <n v="714"/>
    <n v="24806"/>
    <s v="PF07714.12 Protein tyrosine kinase"/>
    <x v="0"/>
    <x v="0"/>
    <x v="5"/>
    <x v="8"/>
    <x v="8"/>
    <x v="10"/>
    <x v="11"/>
    <x v="9"/>
    <x v="8"/>
    <x v="21"/>
    <n v="270"/>
  </r>
  <r>
    <x v="52"/>
    <s v="B3MPN9"/>
    <n v="634"/>
    <x v="1"/>
    <n v="240"/>
    <n v="313"/>
    <n v="2697"/>
    <s v="PF00051.13 Kringle domain"/>
    <x v="0"/>
    <x v="0"/>
    <x v="5"/>
    <x v="8"/>
    <x v="8"/>
    <x v="10"/>
    <x v="11"/>
    <x v="9"/>
    <x v="8"/>
    <x v="21"/>
    <n v="73"/>
  </r>
  <r>
    <x v="52"/>
    <s v="B3MPN9"/>
    <n v="634"/>
    <x v="6"/>
    <n v="412"/>
    <n v="631"/>
    <n v="24806"/>
    <s v="PF07714.12 Protein tyrosine kinase"/>
    <x v="0"/>
    <x v="0"/>
    <x v="5"/>
    <x v="8"/>
    <x v="8"/>
    <x v="10"/>
    <x v="11"/>
    <x v="9"/>
    <x v="8"/>
    <x v="21"/>
    <n v="219"/>
  </r>
  <r>
    <x v="53"/>
    <s v="B3N949"/>
    <n v="685"/>
    <x v="1"/>
    <n v="237"/>
    <n v="310"/>
    <n v="2697"/>
    <s v="PF00051.13 Kringle domain"/>
    <x v="0"/>
    <x v="0"/>
    <x v="5"/>
    <x v="8"/>
    <x v="8"/>
    <x v="10"/>
    <x v="11"/>
    <x v="9"/>
    <x v="8"/>
    <x v="22"/>
    <n v="73"/>
  </r>
  <r>
    <x v="53"/>
    <s v="B3N949"/>
    <n v="685"/>
    <x v="6"/>
    <n v="410"/>
    <n v="670"/>
    <n v="24806"/>
    <s v="PF07714.12 Protein tyrosine kinase"/>
    <x v="0"/>
    <x v="0"/>
    <x v="5"/>
    <x v="8"/>
    <x v="8"/>
    <x v="10"/>
    <x v="11"/>
    <x v="9"/>
    <x v="8"/>
    <x v="22"/>
    <n v="260"/>
  </r>
  <r>
    <x v="54"/>
    <s v="B3NRR2"/>
    <n v="726"/>
    <x v="4"/>
    <n v="72"/>
    <n v="205"/>
    <n v="1926"/>
    <s v="PF01392.17 Fz domain"/>
    <x v="0"/>
    <x v="0"/>
    <x v="5"/>
    <x v="8"/>
    <x v="8"/>
    <x v="10"/>
    <x v="11"/>
    <x v="9"/>
    <x v="8"/>
    <x v="22"/>
    <n v="133"/>
  </r>
  <r>
    <x v="54"/>
    <s v="B3NRR2"/>
    <n v="726"/>
    <x v="1"/>
    <n v="221"/>
    <n v="299"/>
    <n v="2697"/>
    <s v="PF00051.13 Kringle domain"/>
    <x v="0"/>
    <x v="0"/>
    <x v="5"/>
    <x v="8"/>
    <x v="8"/>
    <x v="10"/>
    <x v="11"/>
    <x v="9"/>
    <x v="8"/>
    <x v="22"/>
    <n v="78"/>
  </r>
  <r>
    <x v="54"/>
    <s v="B3NRR2"/>
    <n v="726"/>
    <x v="6"/>
    <n v="443"/>
    <n v="713"/>
    <n v="24806"/>
    <s v="PF07714.12 Protein tyrosine kinase"/>
    <x v="0"/>
    <x v="0"/>
    <x v="5"/>
    <x v="8"/>
    <x v="8"/>
    <x v="10"/>
    <x v="11"/>
    <x v="9"/>
    <x v="8"/>
    <x v="22"/>
    <n v="270"/>
  </r>
  <r>
    <x v="55"/>
    <s v="B3RK86"/>
    <n v="264"/>
    <x v="1"/>
    <n v="33"/>
    <n v="104"/>
    <n v="2697"/>
    <s v="PF00051.13 Kringle domain"/>
    <x v="0"/>
    <x v="0"/>
    <x v="7"/>
    <x v="9"/>
    <x v="7"/>
    <x v="9"/>
    <x v="7"/>
    <x v="6"/>
    <x v="2"/>
    <x v="23"/>
    <n v="71"/>
  </r>
  <r>
    <x v="55"/>
    <s v="B3RK86"/>
    <n v="264"/>
    <x v="38"/>
    <n v="121"/>
    <n v="242"/>
    <n v="8"/>
    <s v="PB102651"/>
    <x v="0"/>
    <x v="0"/>
    <x v="7"/>
    <x v="9"/>
    <x v="7"/>
    <x v="9"/>
    <x v="7"/>
    <x v="6"/>
    <x v="2"/>
    <x v="23"/>
    <n v="121"/>
  </r>
  <r>
    <x v="56"/>
    <s v="B3RKU5"/>
    <n v="770"/>
    <x v="1"/>
    <n v="181"/>
    <n v="257"/>
    <n v="2697"/>
    <s v="PF00051.13 Kringle domain"/>
    <x v="0"/>
    <x v="0"/>
    <x v="7"/>
    <x v="9"/>
    <x v="7"/>
    <x v="9"/>
    <x v="7"/>
    <x v="6"/>
    <x v="2"/>
    <x v="23"/>
    <n v="76"/>
  </r>
  <r>
    <x v="56"/>
    <s v="B3RKU5"/>
    <n v="770"/>
    <x v="39"/>
    <n v="51"/>
    <n v="183"/>
    <n v="3415"/>
    <s v="PF00629.18 MAM domain"/>
    <x v="0"/>
    <x v="0"/>
    <x v="7"/>
    <x v="9"/>
    <x v="7"/>
    <x v="9"/>
    <x v="7"/>
    <x v="6"/>
    <x v="2"/>
    <x v="23"/>
    <n v="132"/>
  </r>
  <r>
    <x v="56"/>
    <s v="B3RKU5"/>
    <n v="770"/>
    <x v="39"/>
    <n v="503"/>
    <n v="659"/>
    <n v="3415"/>
    <s v="PF00629.18 MAM domain"/>
    <x v="0"/>
    <x v="0"/>
    <x v="7"/>
    <x v="9"/>
    <x v="7"/>
    <x v="9"/>
    <x v="7"/>
    <x v="6"/>
    <x v="2"/>
    <x v="23"/>
    <n v="156"/>
  </r>
  <r>
    <x v="56"/>
    <s v="B3RKU5"/>
    <n v="770"/>
    <x v="40"/>
    <n v="279"/>
    <n v="373"/>
    <n v="8985"/>
    <s v="PF00530.13 Scavenger receptor cysteine-rich domain"/>
    <x v="0"/>
    <x v="0"/>
    <x v="7"/>
    <x v="9"/>
    <x v="7"/>
    <x v="9"/>
    <x v="7"/>
    <x v="6"/>
    <x v="2"/>
    <x v="23"/>
    <n v="94"/>
  </r>
  <r>
    <x v="56"/>
    <s v="B3RKU5"/>
    <n v="770"/>
    <x v="40"/>
    <n v="397"/>
    <n v="493"/>
    <n v="8985"/>
    <s v="PF00530.13 Scavenger receptor cysteine-rich domain"/>
    <x v="0"/>
    <x v="0"/>
    <x v="7"/>
    <x v="9"/>
    <x v="7"/>
    <x v="9"/>
    <x v="7"/>
    <x v="6"/>
    <x v="2"/>
    <x v="23"/>
    <n v="96"/>
  </r>
  <r>
    <x v="57"/>
    <s v="B3RL69"/>
    <n v="566"/>
    <x v="1"/>
    <n v="98"/>
    <n v="175"/>
    <n v="2697"/>
    <s v="PF00051.13 Kringle domain"/>
    <x v="0"/>
    <x v="0"/>
    <x v="7"/>
    <x v="9"/>
    <x v="7"/>
    <x v="9"/>
    <x v="7"/>
    <x v="6"/>
    <x v="2"/>
    <x v="23"/>
    <n v="77"/>
  </r>
  <r>
    <x v="57"/>
    <s v="B3RL69"/>
    <n v="566"/>
    <x v="39"/>
    <n v="11"/>
    <n v="99"/>
    <n v="3415"/>
    <s v="PF00629.18 MAM domain"/>
    <x v="0"/>
    <x v="0"/>
    <x v="7"/>
    <x v="9"/>
    <x v="7"/>
    <x v="9"/>
    <x v="7"/>
    <x v="6"/>
    <x v="2"/>
    <x v="23"/>
    <n v="88"/>
  </r>
  <r>
    <x v="57"/>
    <s v="B3RL69"/>
    <n v="566"/>
    <x v="39"/>
    <n v="311"/>
    <n v="458"/>
    <n v="3415"/>
    <s v="PF00629.18 MAM domain"/>
    <x v="0"/>
    <x v="0"/>
    <x v="7"/>
    <x v="9"/>
    <x v="7"/>
    <x v="9"/>
    <x v="7"/>
    <x v="6"/>
    <x v="2"/>
    <x v="23"/>
    <n v="147"/>
  </r>
  <r>
    <x v="57"/>
    <s v="B3RL69"/>
    <n v="566"/>
    <x v="40"/>
    <n v="203"/>
    <n v="302"/>
    <n v="8985"/>
    <s v="PF00530.13 Scavenger receptor cysteine-rich domain"/>
    <x v="0"/>
    <x v="0"/>
    <x v="7"/>
    <x v="9"/>
    <x v="7"/>
    <x v="9"/>
    <x v="7"/>
    <x v="6"/>
    <x v="2"/>
    <x v="23"/>
    <n v="99"/>
  </r>
  <r>
    <x v="58"/>
    <s v="B3RL72"/>
    <n v="305"/>
    <x v="1"/>
    <n v="151"/>
    <n v="228"/>
    <n v="2697"/>
    <s v="PF00051.13 Kringle domain"/>
    <x v="0"/>
    <x v="0"/>
    <x v="7"/>
    <x v="9"/>
    <x v="7"/>
    <x v="9"/>
    <x v="7"/>
    <x v="6"/>
    <x v="2"/>
    <x v="23"/>
    <n v="77"/>
  </r>
  <r>
    <x v="58"/>
    <s v="B3RL72"/>
    <n v="305"/>
    <x v="40"/>
    <n v="252"/>
    <n v="305"/>
    <n v="8985"/>
    <s v="PF00530.13 Scavenger receptor cysteine-rich domain"/>
    <x v="0"/>
    <x v="0"/>
    <x v="7"/>
    <x v="9"/>
    <x v="7"/>
    <x v="9"/>
    <x v="7"/>
    <x v="6"/>
    <x v="2"/>
    <x v="23"/>
    <n v="53"/>
  </r>
  <r>
    <x v="59"/>
    <s v="B3RL75"/>
    <n v="541"/>
    <x v="1"/>
    <n v="59"/>
    <n v="136"/>
    <n v="2697"/>
    <s v="PF00051.13 Kringle domain"/>
    <x v="0"/>
    <x v="0"/>
    <x v="7"/>
    <x v="9"/>
    <x v="7"/>
    <x v="9"/>
    <x v="7"/>
    <x v="6"/>
    <x v="2"/>
    <x v="23"/>
    <n v="77"/>
  </r>
  <r>
    <x v="59"/>
    <s v="B3RL75"/>
    <n v="541"/>
    <x v="40"/>
    <n v="159"/>
    <n v="257"/>
    <n v="8985"/>
    <s v="PF00530.13 Scavenger receptor cysteine-rich domain"/>
    <x v="0"/>
    <x v="0"/>
    <x v="7"/>
    <x v="9"/>
    <x v="7"/>
    <x v="9"/>
    <x v="7"/>
    <x v="6"/>
    <x v="2"/>
    <x v="23"/>
    <n v="98"/>
  </r>
  <r>
    <x v="59"/>
    <s v="B3RL75"/>
    <n v="541"/>
    <x v="40"/>
    <n v="272"/>
    <n v="369"/>
    <n v="8985"/>
    <s v="PF00530.13 Scavenger receptor cysteine-rich domain"/>
    <x v="0"/>
    <x v="0"/>
    <x v="7"/>
    <x v="9"/>
    <x v="7"/>
    <x v="9"/>
    <x v="7"/>
    <x v="6"/>
    <x v="2"/>
    <x v="23"/>
    <n v="97"/>
  </r>
  <r>
    <x v="60"/>
    <s v="B3RL76"/>
    <n v="305"/>
    <x v="1"/>
    <n v="155"/>
    <n v="231"/>
    <n v="2697"/>
    <s v="PF00051.13 Kringle domain"/>
    <x v="0"/>
    <x v="0"/>
    <x v="7"/>
    <x v="9"/>
    <x v="7"/>
    <x v="9"/>
    <x v="7"/>
    <x v="6"/>
    <x v="2"/>
    <x v="23"/>
    <n v="76"/>
  </r>
  <r>
    <x v="60"/>
    <s v="B3RL76"/>
    <n v="305"/>
    <x v="39"/>
    <n v="47"/>
    <n v="119"/>
    <n v="3415"/>
    <s v="PF00629.18 MAM domain"/>
    <x v="0"/>
    <x v="0"/>
    <x v="7"/>
    <x v="9"/>
    <x v="7"/>
    <x v="9"/>
    <x v="7"/>
    <x v="6"/>
    <x v="2"/>
    <x v="23"/>
    <n v="72"/>
  </r>
  <r>
    <x v="60"/>
    <s v="B3RL76"/>
    <n v="305"/>
    <x v="40"/>
    <n v="257"/>
    <n v="305"/>
    <n v="8985"/>
    <s v="PF00530.13 Scavenger receptor cysteine-rich domain"/>
    <x v="0"/>
    <x v="0"/>
    <x v="7"/>
    <x v="9"/>
    <x v="7"/>
    <x v="9"/>
    <x v="7"/>
    <x v="6"/>
    <x v="2"/>
    <x v="23"/>
    <n v="48"/>
  </r>
  <r>
    <x v="61"/>
    <s v="B3RL79"/>
    <n v="544"/>
    <x v="1"/>
    <n v="322"/>
    <n v="398"/>
    <n v="2697"/>
    <s v="PF00051.13 Kringle domain"/>
    <x v="0"/>
    <x v="0"/>
    <x v="7"/>
    <x v="9"/>
    <x v="7"/>
    <x v="9"/>
    <x v="7"/>
    <x v="6"/>
    <x v="2"/>
    <x v="23"/>
    <n v="76"/>
  </r>
  <r>
    <x v="61"/>
    <s v="B3RL79"/>
    <n v="544"/>
    <x v="39"/>
    <n v="156"/>
    <n v="323"/>
    <n v="3415"/>
    <s v="PF00629.18 MAM domain"/>
    <x v="0"/>
    <x v="0"/>
    <x v="7"/>
    <x v="9"/>
    <x v="7"/>
    <x v="9"/>
    <x v="7"/>
    <x v="6"/>
    <x v="2"/>
    <x v="23"/>
    <n v="167"/>
  </r>
  <r>
    <x v="61"/>
    <s v="B3RL79"/>
    <n v="544"/>
    <x v="40"/>
    <n v="422"/>
    <n v="520"/>
    <n v="8985"/>
    <s v="PF00530.13 Scavenger receptor cysteine-rich domain"/>
    <x v="0"/>
    <x v="0"/>
    <x v="7"/>
    <x v="9"/>
    <x v="7"/>
    <x v="9"/>
    <x v="7"/>
    <x v="6"/>
    <x v="2"/>
    <x v="23"/>
    <n v="98"/>
  </r>
  <r>
    <x v="62"/>
    <s v="B3RL81"/>
    <n v="354"/>
    <x v="1"/>
    <n v="2"/>
    <n v="80"/>
    <n v="2697"/>
    <s v="PF00051.13 Kringle domain"/>
    <x v="0"/>
    <x v="0"/>
    <x v="7"/>
    <x v="9"/>
    <x v="7"/>
    <x v="9"/>
    <x v="7"/>
    <x v="6"/>
    <x v="2"/>
    <x v="23"/>
    <n v="78"/>
  </r>
  <r>
    <x v="62"/>
    <s v="B3RL81"/>
    <n v="354"/>
    <x v="1"/>
    <n v="91"/>
    <n v="165"/>
    <n v="2697"/>
    <s v="PF00051.13 Kringle domain"/>
    <x v="0"/>
    <x v="0"/>
    <x v="7"/>
    <x v="9"/>
    <x v="7"/>
    <x v="9"/>
    <x v="7"/>
    <x v="6"/>
    <x v="2"/>
    <x v="23"/>
    <n v="74"/>
  </r>
  <r>
    <x v="62"/>
    <s v="B3RL81"/>
    <n v="354"/>
    <x v="1"/>
    <n v="179"/>
    <n v="251"/>
    <n v="2697"/>
    <s v="PF00051.13 Kringle domain"/>
    <x v="0"/>
    <x v="0"/>
    <x v="7"/>
    <x v="9"/>
    <x v="7"/>
    <x v="9"/>
    <x v="7"/>
    <x v="6"/>
    <x v="2"/>
    <x v="23"/>
    <n v="72"/>
  </r>
  <r>
    <x v="62"/>
    <s v="B3RL81"/>
    <n v="354"/>
    <x v="1"/>
    <n v="275"/>
    <n v="353"/>
    <n v="2697"/>
    <s v="PF00051.13 Kringle domain"/>
    <x v="0"/>
    <x v="0"/>
    <x v="7"/>
    <x v="9"/>
    <x v="7"/>
    <x v="9"/>
    <x v="7"/>
    <x v="6"/>
    <x v="2"/>
    <x v="23"/>
    <n v="78"/>
  </r>
  <r>
    <x v="63"/>
    <s v="B3RL82"/>
    <n v="410"/>
    <x v="1"/>
    <n v="36"/>
    <n v="117"/>
    <n v="2697"/>
    <s v="PF00051.13 Kringle domain"/>
    <x v="0"/>
    <x v="0"/>
    <x v="7"/>
    <x v="9"/>
    <x v="7"/>
    <x v="9"/>
    <x v="7"/>
    <x v="6"/>
    <x v="2"/>
    <x v="23"/>
    <n v="81"/>
  </r>
  <r>
    <x v="63"/>
    <s v="B3RL82"/>
    <n v="410"/>
    <x v="40"/>
    <n v="140"/>
    <n v="240"/>
    <n v="8985"/>
    <s v="PF00530.13 Scavenger receptor cysteine-rich domain"/>
    <x v="0"/>
    <x v="0"/>
    <x v="7"/>
    <x v="9"/>
    <x v="7"/>
    <x v="9"/>
    <x v="7"/>
    <x v="6"/>
    <x v="2"/>
    <x v="23"/>
    <n v="100"/>
  </r>
  <r>
    <x v="64"/>
    <s v="B3RL85"/>
    <n v="836"/>
    <x v="1"/>
    <n v="279"/>
    <n v="357"/>
    <n v="2697"/>
    <s v="PF00051.13 Kringle domain"/>
    <x v="0"/>
    <x v="0"/>
    <x v="7"/>
    <x v="9"/>
    <x v="7"/>
    <x v="9"/>
    <x v="7"/>
    <x v="6"/>
    <x v="2"/>
    <x v="23"/>
    <n v="78"/>
  </r>
  <r>
    <x v="64"/>
    <s v="B3RL85"/>
    <n v="836"/>
    <x v="39"/>
    <n v="115"/>
    <n v="281"/>
    <n v="3415"/>
    <s v="PF00629.18 MAM domain"/>
    <x v="0"/>
    <x v="0"/>
    <x v="7"/>
    <x v="9"/>
    <x v="7"/>
    <x v="9"/>
    <x v="7"/>
    <x v="6"/>
    <x v="2"/>
    <x v="23"/>
    <n v="166"/>
  </r>
  <r>
    <x v="64"/>
    <s v="B3RL85"/>
    <n v="836"/>
    <x v="39"/>
    <n v="620"/>
    <n v="789"/>
    <n v="3415"/>
    <s v="PF00629.18 MAM domain"/>
    <x v="0"/>
    <x v="0"/>
    <x v="7"/>
    <x v="9"/>
    <x v="7"/>
    <x v="9"/>
    <x v="7"/>
    <x v="6"/>
    <x v="2"/>
    <x v="23"/>
    <n v="169"/>
  </r>
  <r>
    <x v="64"/>
    <s v="B3RL85"/>
    <n v="836"/>
    <x v="40"/>
    <n v="383"/>
    <n v="480"/>
    <n v="8985"/>
    <s v="PF00530.13 Scavenger receptor cysteine-rich domain"/>
    <x v="0"/>
    <x v="0"/>
    <x v="7"/>
    <x v="9"/>
    <x v="7"/>
    <x v="9"/>
    <x v="7"/>
    <x v="6"/>
    <x v="2"/>
    <x v="23"/>
    <n v="97"/>
  </r>
  <r>
    <x v="64"/>
    <s v="B3RL85"/>
    <n v="836"/>
    <x v="40"/>
    <n v="499"/>
    <n v="607"/>
    <n v="8985"/>
    <s v="PF00530.13 Scavenger receptor cysteine-rich domain"/>
    <x v="0"/>
    <x v="0"/>
    <x v="7"/>
    <x v="9"/>
    <x v="7"/>
    <x v="9"/>
    <x v="7"/>
    <x v="6"/>
    <x v="2"/>
    <x v="23"/>
    <n v="108"/>
  </r>
  <r>
    <x v="65"/>
    <s v="B3RL86"/>
    <n v="581"/>
    <x v="1"/>
    <n v="201"/>
    <n v="278"/>
    <n v="2697"/>
    <s v="PF00051.13 Kringle domain"/>
    <x v="0"/>
    <x v="0"/>
    <x v="7"/>
    <x v="9"/>
    <x v="7"/>
    <x v="9"/>
    <x v="7"/>
    <x v="6"/>
    <x v="2"/>
    <x v="23"/>
    <n v="77"/>
  </r>
  <r>
    <x v="65"/>
    <s v="B3RL86"/>
    <n v="581"/>
    <x v="39"/>
    <n v="13"/>
    <n v="202"/>
    <n v="3415"/>
    <s v="PF00629.18 MAM domain"/>
    <x v="0"/>
    <x v="0"/>
    <x v="7"/>
    <x v="9"/>
    <x v="7"/>
    <x v="9"/>
    <x v="7"/>
    <x v="6"/>
    <x v="2"/>
    <x v="23"/>
    <n v="189"/>
  </r>
  <r>
    <x v="65"/>
    <s v="B3RL86"/>
    <n v="581"/>
    <x v="39"/>
    <n v="414"/>
    <n v="580"/>
    <n v="3415"/>
    <s v="PF00629.18 MAM domain"/>
    <x v="0"/>
    <x v="0"/>
    <x v="7"/>
    <x v="9"/>
    <x v="7"/>
    <x v="9"/>
    <x v="7"/>
    <x v="6"/>
    <x v="2"/>
    <x v="23"/>
    <n v="166"/>
  </r>
  <r>
    <x v="65"/>
    <s v="B3RL86"/>
    <n v="581"/>
    <x v="40"/>
    <n v="302"/>
    <n v="393"/>
    <n v="8985"/>
    <s v="PF00530.13 Scavenger receptor cysteine-rich domain"/>
    <x v="0"/>
    <x v="0"/>
    <x v="7"/>
    <x v="9"/>
    <x v="7"/>
    <x v="9"/>
    <x v="7"/>
    <x v="6"/>
    <x v="2"/>
    <x v="23"/>
    <n v="91"/>
  </r>
  <r>
    <x v="66"/>
    <s v="B3RRK6"/>
    <n v="474"/>
    <x v="1"/>
    <n v="38"/>
    <n v="110"/>
    <n v="2697"/>
    <s v="PF00051.13 Kringle domain"/>
    <x v="0"/>
    <x v="0"/>
    <x v="7"/>
    <x v="9"/>
    <x v="7"/>
    <x v="9"/>
    <x v="7"/>
    <x v="6"/>
    <x v="2"/>
    <x v="23"/>
    <n v="72"/>
  </r>
  <r>
    <x v="66"/>
    <s v="B3RRK6"/>
    <n v="474"/>
    <x v="41"/>
    <n v="135"/>
    <n v="158"/>
    <n v="2407"/>
    <s v="PF12662.2 Complement Clr-like EGF-like"/>
    <x v="0"/>
    <x v="0"/>
    <x v="7"/>
    <x v="9"/>
    <x v="7"/>
    <x v="9"/>
    <x v="7"/>
    <x v="6"/>
    <x v="2"/>
    <x v="23"/>
    <n v="23"/>
  </r>
  <r>
    <x v="66"/>
    <s v="B3RRK6"/>
    <n v="474"/>
    <x v="41"/>
    <n v="175"/>
    <n v="196"/>
    <n v="2407"/>
    <s v="PF12662.2 Complement Clr-like EGF-like"/>
    <x v="0"/>
    <x v="0"/>
    <x v="7"/>
    <x v="9"/>
    <x v="7"/>
    <x v="9"/>
    <x v="7"/>
    <x v="6"/>
    <x v="2"/>
    <x v="23"/>
    <n v="21"/>
  </r>
  <r>
    <x v="67"/>
    <s v="B3RXM7"/>
    <n v="87"/>
    <x v="1"/>
    <n v="2"/>
    <n v="81"/>
    <n v="2697"/>
    <s v="PF00051.13 Kringle domain"/>
    <x v="0"/>
    <x v="0"/>
    <x v="7"/>
    <x v="9"/>
    <x v="7"/>
    <x v="9"/>
    <x v="7"/>
    <x v="6"/>
    <x v="2"/>
    <x v="23"/>
    <n v="79"/>
  </r>
  <r>
    <x v="68"/>
    <s v="B3RXM8"/>
    <n v="101"/>
    <x v="1"/>
    <n v="16"/>
    <n v="95"/>
    <n v="2697"/>
    <s v="PF00051.13 Kringle domain"/>
    <x v="0"/>
    <x v="0"/>
    <x v="7"/>
    <x v="9"/>
    <x v="7"/>
    <x v="9"/>
    <x v="7"/>
    <x v="6"/>
    <x v="2"/>
    <x v="23"/>
    <n v="79"/>
  </r>
  <r>
    <x v="69"/>
    <s v="B3RYG3"/>
    <n v="183"/>
    <x v="1"/>
    <n v="14"/>
    <n v="92"/>
    <n v="2697"/>
    <s v="PF00051.13 Kringle domain"/>
    <x v="0"/>
    <x v="0"/>
    <x v="7"/>
    <x v="9"/>
    <x v="7"/>
    <x v="9"/>
    <x v="7"/>
    <x v="6"/>
    <x v="2"/>
    <x v="23"/>
    <n v="78"/>
  </r>
  <r>
    <x v="69"/>
    <s v="B3RYG3"/>
    <n v="183"/>
    <x v="1"/>
    <n v="100"/>
    <n v="177"/>
    <n v="2697"/>
    <s v="PF00051.13 Kringle domain"/>
    <x v="0"/>
    <x v="0"/>
    <x v="7"/>
    <x v="9"/>
    <x v="7"/>
    <x v="9"/>
    <x v="7"/>
    <x v="6"/>
    <x v="2"/>
    <x v="23"/>
    <n v="77"/>
  </r>
  <r>
    <x v="70"/>
    <s v="B3S501"/>
    <n v="109"/>
    <x v="1"/>
    <n v="1"/>
    <n v="82"/>
    <n v="2697"/>
    <s v="PF00051.13 Kringle domain"/>
    <x v="0"/>
    <x v="0"/>
    <x v="7"/>
    <x v="9"/>
    <x v="7"/>
    <x v="9"/>
    <x v="7"/>
    <x v="6"/>
    <x v="2"/>
    <x v="23"/>
    <n v="81"/>
  </r>
  <r>
    <x v="71"/>
    <s v="B3S5T8"/>
    <n v="5205"/>
    <x v="1"/>
    <n v="1328"/>
    <n v="1407"/>
    <n v="2697"/>
    <s v="PF00051.13 Kringle domain"/>
    <x v="0"/>
    <x v="0"/>
    <x v="7"/>
    <x v="9"/>
    <x v="7"/>
    <x v="9"/>
    <x v="7"/>
    <x v="6"/>
    <x v="2"/>
    <x v="23"/>
    <n v="79"/>
  </r>
  <r>
    <x v="71"/>
    <s v="B3S5T8"/>
    <n v="5205"/>
    <x v="42"/>
    <n v="2631"/>
    <n v="2667"/>
    <n v="19728"/>
    <s v="PF00057.13 Low-density lipoprotein receptor domain class A"/>
    <x v="0"/>
    <x v="0"/>
    <x v="7"/>
    <x v="9"/>
    <x v="7"/>
    <x v="9"/>
    <x v="7"/>
    <x v="6"/>
    <x v="2"/>
    <x v="23"/>
    <n v="36"/>
  </r>
  <r>
    <x v="71"/>
    <s v="B3S5T8"/>
    <n v="5205"/>
    <x v="42"/>
    <n v="3028"/>
    <n v="3064"/>
    <n v="19728"/>
    <s v="PF00057.13 Low-density lipoprotein receptor domain class A"/>
    <x v="0"/>
    <x v="0"/>
    <x v="7"/>
    <x v="9"/>
    <x v="7"/>
    <x v="9"/>
    <x v="7"/>
    <x v="6"/>
    <x v="2"/>
    <x v="23"/>
    <n v="36"/>
  </r>
  <r>
    <x v="71"/>
    <s v="B3S5T8"/>
    <n v="5205"/>
    <x v="42"/>
    <n v="3670"/>
    <n v="3705"/>
    <n v="19728"/>
    <s v="PF00057.13 Low-density lipoprotein receptor domain class A"/>
    <x v="0"/>
    <x v="0"/>
    <x v="7"/>
    <x v="9"/>
    <x v="7"/>
    <x v="9"/>
    <x v="7"/>
    <x v="6"/>
    <x v="2"/>
    <x v="23"/>
    <n v="35"/>
  </r>
  <r>
    <x v="71"/>
    <s v="B3S5T8"/>
    <n v="5205"/>
    <x v="42"/>
    <n v="3874"/>
    <n v="3916"/>
    <n v="19728"/>
    <s v="PF00057.13 Low-density lipoprotein receptor domain class A"/>
    <x v="0"/>
    <x v="0"/>
    <x v="7"/>
    <x v="9"/>
    <x v="7"/>
    <x v="9"/>
    <x v="7"/>
    <x v="6"/>
    <x v="2"/>
    <x v="23"/>
    <n v="42"/>
  </r>
  <r>
    <x v="71"/>
    <s v="B3S5T8"/>
    <n v="5205"/>
    <x v="42"/>
    <n v="4109"/>
    <n v="4148"/>
    <n v="19728"/>
    <s v="PF00057.13 Low-density lipoprotein receptor domain class A"/>
    <x v="0"/>
    <x v="0"/>
    <x v="7"/>
    <x v="9"/>
    <x v="7"/>
    <x v="9"/>
    <x v="7"/>
    <x v="6"/>
    <x v="2"/>
    <x v="23"/>
    <n v="39"/>
  </r>
  <r>
    <x v="71"/>
    <s v="B3S5T8"/>
    <n v="5205"/>
    <x v="42"/>
    <n v="4325"/>
    <n v="4363"/>
    <n v="19728"/>
    <s v="PF00057.13 Low-density lipoprotein receptor domain class A"/>
    <x v="0"/>
    <x v="0"/>
    <x v="7"/>
    <x v="9"/>
    <x v="7"/>
    <x v="9"/>
    <x v="7"/>
    <x v="6"/>
    <x v="2"/>
    <x v="23"/>
    <n v="38"/>
  </r>
  <r>
    <x v="71"/>
    <s v="B3S5T8"/>
    <n v="5205"/>
    <x v="42"/>
    <n v="4550"/>
    <n v="4586"/>
    <n v="19728"/>
    <s v="PF00057.13 Low-density lipoprotein receptor domain class A"/>
    <x v="0"/>
    <x v="0"/>
    <x v="7"/>
    <x v="9"/>
    <x v="7"/>
    <x v="9"/>
    <x v="7"/>
    <x v="6"/>
    <x v="2"/>
    <x v="23"/>
    <n v="36"/>
  </r>
  <r>
    <x v="71"/>
    <s v="B3S5T8"/>
    <n v="5205"/>
    <x v="42"/>
    <n v="4759"/>
    <n v="4796"/>
    <n v="19728"/>
    <s v="PF00057.13 Low-density lipoprotein receptor domain class A"/>
    <x v="0"/>
    <x v="0"/>
    <x v="7"/>
    <x v="9"/>
    <x v="7"/>
    <x v="9"/>
    <x v="7"/>
    <x v="6"/>
    <x v="2"/>
    <x v="23"/>
    <n v="37"/>
  </r>
  <r>
    <x v="71"/>
    <s v="B3S5T8"/>
    <n v="5205"/>
    <x v="42"/>
    <n v="4979"/>
    <n v="5016"/>
    <n v="19728"/>
    <s v="PF00057.13 Low-density lipoprotein receptor domain class A"/>
    <x v="0"/>
    <x v="0"/>
    <x v="7"/>
    <x v="9"/>
    <x v="7"/>
    <x v="9"/>
    <x v="7"/>
    <x v="6"/>
    <x v="2"/>
    <x v="23"/>
    <n v="37"/>
  </r>
  <r>
    <x v="71"/>
    <s v="B3S5T8"/>
    <n v="5205"/>
    <x v="39"/>
    <n v="6"/>
    <n v="136"/>
    <n v="3415"/>
    <s v="PF00629.18 MAM domain"/>
    <x v="0"/>
    <x v="0"/>
    <x v="7"/>
    <x v="9"/>
    <x v="7"/>
    <x v="9"/>
    <x v="7"/>
    <x v="6"/>
    <x v="2"/>
    <x v="23"/>
    <n v="130"/>
  </r>
  <r>
    <x v="71"/>
    <s v="B3S5T8"/>
    <n v="5205"/>
    <x v="39"/>
    <n v="140"/>
    <n v="302"/>
    <n v="3415"/>
    <s v="PF00629.18 MAM domain"/>
    <x v="0"/>
    <x v="0"/>
    <x v="7"/>
    <x v="9"/>
    <x v="7"/>
    <x v="9"/>
    <x v="7"/>
    <x v="6"/>
    <x v="2"/>
    <x v="23"/>
    <n v="162"/>
  </r>
  <r>
    <x v="71"/>
    <s v="B3S5T8"/>
    <n v="5205"/>
    <x v="39"/>
    <n v="320"/>
    <n v="477"/>
    <n v="3415"/>
    <s v="PF00629.18 MAM domain"/>
    <x v="0"/>
    <x v="0"/>
    <x v="7"/>
    <x v="9"/>
    <x v="7"/>
    <x v="9"/>
    <x v="7"/>
    <x v="6"/>
    <x v="2"/>
    <x v="23"/>
    <n v="157"/>
  </r>
  <r>
    <x v="71"/>
    <s v="B3S5T8"/>
    <n v="5205"/>
    <x v="39"/>
    <n v="482"/>
    <n v="642"/>
    <n v="3415"/>
    <s v="PF00629.18 MAM domain"/>
    <x v="0"/>
    <x v="0"/>
    <x v="7"/>
    <x v="9"/>
    <x v="7"/>
    <x v="9"/>
    <x v="7"/>
    <x v="6"/>
    <x v="2"/>
    <x v="23"/>
    <n v="160"/>
  </r>
  <r>
    <x v="71"/>
    <s v="B3S5T8"/>
    <n v="5205"/>
    <x v="39"/>
    <n v="646"/>
    <n v="807"/>
    <n v="3415"/>
    <s v="PF00629.18 MAM domain"/>
    <x v="0"/>
    <x v="0"/>
    <x v="7"/>
    <x v="9"/>
    <x v="7"/>
    <x v="9"/>
    <x v="7"/>
    <x v="6"/>
    <x v="2"/>
    <x v="23"/>
    <n v="161"/>
  </r>
  <r>
    <x v="71"/>
    <s v="B3S5T8"/>
    <n v="5205"/>
    <x v="39"/>
    <n v="827"/>
    <n v="992"/>
    <n v="3415"/>
    <s v="PF00629.18 MAM domain"/>
    <x v="0"/>
    <x v="0"/>
    <x v="7"/>
    <x v="9"/>
    <x v="7"/>
    <x v="9"/>
    <x v="7"/>
    <x v="6"/>
    <x v="2"/>
    <x v="23"/>
    <n v="165"/>
  </r>
  <r>
    <x v="71"/>
    <s v="B3S5T8"/>
    <n v="5205"/>
    <x v="39"/>
    <n v="996"/>
    <n v="1161"/>
    <n v="3415"/>
    <s v="PF00629.18 MAM domain"/>
    <x v="0"/>
    <x v="0"/>
    <x v="7"/>
    <x v="9"/>
    <x v="7"/>
    <x v="9"/>
    <x v="7"/>
    <x v="6"/>
    <x v="2"/>
    <x v="23"/>
    <n v="165"/>
  </r>
  <r>
    <x v="71"/>
    <s v="B3S5T8"/>
    <n v="5205"/>
    <x v="39"/>
    <n v="1165"/>
    <n v="1326"/>
    <n v="3415"/>
    <s v="PF00629.18 MAM domain"/>
    <x v="0"/>
    <x v="0"/>
    <x v="7"/>
    <x v="9"/>
    <x v="7"/>
    <x v="9"/>
    <x v="7"/>
    <x v="6"/>
    <x v="2"/>
    <x v="23"/>
    <n v="161"/>
  </r>
  <r>
    <x v="71"/>
    <s v="B3S5T8"/>
    <n v="5205"/>
    <x v="39"/>
    <n v="1426"/>
    <n v="1580"/>
    <n v="3415"/>
    <s v="PF00629.18 MAM domain"/>
    <x v="0"/>
    <x v="0"/>
    <x v="7"/>
    <x v="9"/>
    <x v="7"/>
    <x v="9"/>
    <x v="7"/>
    <x v="6"/>
    <x v="2"/>
    <x v="23"/>
    <n v="154"/>
  </r>
  <r>
    <x v="71"/>
    <s v="B3S5T8"/>
    <n v="5205"/>
    <x v="39"/>
    <n v="1584"/>
    <n v="1743"/>
    <n v="3415"/>
    <s v="PF00629.18 MAM domain"/>
    <x v="0"/>
    <x v="0"/>
    <x v="7"/>
    <x v="9"/>
    <x v="7"/>
    <x v="9"/>
    <x v="7"/>
    <x v="6"/>
    <x v="2"/>
    <x v="23"/>
    <n v="159"/>
  </r>
  <r>
    <x v="71"/>
    <s v="B3S5T8"/>
    <n v="5205"/>
    <x v="39"/>
    <n v="1747"/>
    <n v="1910"/>
    <n v="3415"/>
    <s v="PF00629.18 MAM domain"/>
    <x v="0"/>
    <x v="0"/>
    <x v="7"/>
    <x v="9"/>
    <x v="7"/>
    <x v="9"/>
    <x v="7"/>
    <x v="6"/>
    <x v="2"/>
    <x v="23"/>
    <n v="163"/>
  </r>
  <r>
    <x v="71"/>
    <s v="B3S5T8"/>
    <n v="5205"/>
    <x v="39"/>
    <n v="1934"/>
    <n v="2099"/>
    <n v="3415"/>
    <s v="PF00629.18 MAM domain"/>
    <x v="0"/>
    <x v="0"/>
    <x v="7"/>
    <x v="9"/>
    <x v="7"/>
    <x v="9"/>
    <x v="7"/>
    <x v="6"/>
    <x v="2"/>
    <x v="23"/>
    <n v="165"/>
  </r>
  <r>
    <x v="71"/>
    <s v="B3S5T8"/>
    <n v="5205"/>
    <x v="39"/>
    <n v="2103"/>
    <n v="2259"/>
    <n v="3415"/>
    <s v="PF00629.18 MAM domain"/>
    <x v="0"/>
    <x v="0"/>
    <x v="7"/>
    <x v="9"/>
    <x v="7"/>
    <x v="9"/>
    <x v="7"/>
    <x v="6"/>
    <x v="2"/>
    <x v="23"/>
    <n v="156"/>
  </r>
  <r>
    <x v="71"/>
    <s v="B3S5T8"/>
    <n v="5205"/>
    <x v="39"/>
    <n v="2263"/>
    <n v="2421"/>
    <n v="3415"/>
    <s v="PF00629.18 MAM domain"/>
    <x v="0"/>
    <x v="0"/>
    <x v="7"/>
    <x v="9"/>
    <x v="7"/>
    <x v="9"/>
    <x v="7"/>
    <x v="6"/>
    <x v="2"/>
    <x v="23"/>
    <n v="158"/>
  </r>
  <r>
    <x v="71"/>
    <s v="B3S5T8"/>
    <n v="5205"/>
    <x v="39"/>
    <n v="2466"/>
    <n v="2626"/>
    <n v="3415"/>
    <s v="PF00629.18 MAM domain"/>
    <x v="0"/>
    <x v="0"/>
    <x v="7"/>
    <x v="9"/>
    <x v="7"/>
    <x v="9"/>
    <x v="7"/>
    <x v="6"/>
    <x v="2"/>
    <x v="23"/>
    <n v="160"/>
  </r>
  <r>
    <x v="71"/>
    <s v="B3S5T8"/>
    <n v="5205"/>
    <x v="39"/>
    <n v="2675"/>
    <n v="2832"/>
    <n v="3415"/>
    <s v="PF00629.18 MAM domain"/>
    <x v="0"/>
    <x v="0"/>
    <x v="7"/>
    <x v="9"/>
    <x v="7"/>
    <x v="9"/>
    <x v="7"/>
    <x v="6"/>
    <x v="2"/>
    <x v="23"/>
    <n v="157"/>
  </r>
  <r>
    <x v="71"/>
    <s v="B3S5T8"/>
    <n v="5205"/>
    <x v="39"/>
    <n v="2869"/>
    <n v="3024"/>
    <n v="3415"/>
    <s v="PF00629.18 MAM domain"/>
    <x v="0"/>
    <x v="0"/>
    <x v="7"/>
    <x v="9"/>
    <x v="7"/>
    <x v="9"/>
    <x v="7"/>
    <x v="6"/>
    <x v="2"/>
    <x v="23"/>
    <n v="155"/>
  </r>
  <r>
    <x v="71"/>
    <s v="B3S5T8"/>
    <n v="5205"/>
    <x v="39"/>
    <n v="3071"/>
    <n v="3229"/>
    <n v="3415"/>
    <s v="PF00629.18 MAM domain"/>
    <x v="0"/>
    <x v="0"/>
    <x v="7"/>
    <x v="9"/>
    <x v="7"/>
    <x v="9"/>
    <x v="7"/>
    <x v="6"/>
    <x v="2"/>
    <x v="23"/>
    <n v="158"/>
  </r>
  <r>
    <x v="71"/>
    <s v="B3S5T8"/>
    <n v="5205"/>
    <x v="39"/>
    <n v="3283"/>
    <n v="3442"/>
    <n v="3415"/>
    <s v="PF00629.18 MAM domain"/>
    <x v="0"/>
    <x v="0"/>
    <x v="7"/>
    <x v="9"/>
    <x v="7"/>
    <x v="9"/>
    <x v="7"/>
    <x v="6"/>
    <x v="2"/>
    <x v="23"/>
    <n v="159"/>
  </r>
  <r>
    <x v="71"/>
    <s v="B3S5T8"/>
    <n v="5205"/>
    <x v="39"/>
    <n v="3491"/>
    <n v="3652"/>
    <n v="3415"/>
    <s v="PF00629.18 MAM domain"/>
    <x v="0"/>
    <x v="0"/>
    <x v="7"/>
    <x v="9"/>
    <x v="7"/>
    <x v="9"/>
    <x v="7"/>
    <x v="6"/>
    <x v="2"/>
    <x v="23"/>
    <n v="161"/>
  </r>
  <r>
    <x v="71"/>
    <s v="B3S5T8"/>
    <n v="5205"/>
    <x v="39"/>
    <n v="3708"/>
    <n v="3876"/>
    <n v="3415"/>
    <s v="PF00629.18 MAM domain"/>
    <x v="0"/>
    <x v="0"/>
    <x v="7"/>
    <x v="9"/>
    <x v="7"/>
    <x v="9"/>
    <x v="7"/>
    <x v="6"/>
    <x v="2"/>
    <x v="23"/>
    <n v="168"/>
  </r>
  <r>
    <x v="71"/>
    <s v="B3S5T8"/>
    <n v="5205"/>
    <x v="39"/>
    <n v="3923"/>
    <n v="4082"/>
    <n v="3415"/>
    <s v="PF00629.18 MAM domain"/>
    <x v="0"/>
    <x v="0"/>
    <x v="7"/>
    <x v="9"/>
    <x v="7"/>
    <x v="9"/>
    <x v="7"/>
    <x v="6"/>
    <x v="2"/>
    <x v="23"/>
    <n v="159"/>
  </r>
  <r>
    <x v="71"/>
    <s v="B3S5T8"/>
    <n v="5205"/>
    <x v="39"/>
    <n v="4152"/>
    <n v="4320"/>
    <n v="3415"/>
    <s v="PF00629.18 MAM domain"/>
    <x v="0"/>
    <x v="0"/>
    <x v="7"/>
    <x v="9"/>
    <x v="7"/>
    <x v="9"/>
    <x v="7"/>
    <x v="6"/>
    <x v="2"/>
    <x v="23"/>
    <n v="168"/>
  </r>
  <r>
    <x v="71"/>
    <s v="B3S5T8"/>
    <n v="5205"/>
    <x v="39"/>
    <n v="4369"/>
    <n v="4528"/>
    <n v="3415"/>
    <s v="PF00629.18 MAM domain"/>
    <x v="0"/>
    <x v="0"/>
    <x v="7"/>
    <x v="9"/>
    <x v="7"/>
    <x v="9"/>
    <x v="7"/>
    <x v="6"/>
    <x v="2"/>
    <x v="23"/>
    <n v="159"/>
  </r>
  <r>
    <x v="71"/>
    <s v="B3S5T8"/>
    <n v="5205"/>
    <x v="39"/>
    <n v="4591"/>
    <n v="4754"/>
    <n v="3415"/>
    <s v="PF00629.18 MAM domain"/>
    <x v="0"/>
    <x v="0"/>
    <x v="7"/>
    <x v="9"/>
    <x v="7"/>
    <x v="9"/>
    <x v="7"/>
    <x v="6"/>
    <x v="2"/>
    <x v="23"/>
    <n v="163"/>
  </r>
  <r>
    <x v="71"/>
    <s v="B3S5T8"/>
    <n v="5205"/>
    <x v="39"/>
    <n v="4804"/>
    <n v="4963"/>
    <n v="3415"/>
    <s v="PF00629.18 MAM domain"/>
    <x v="0"/>
    <x v="0"/>
    <x v="7"/>
    <x v="9"/>
    <x v="7"/>
    <x v="9"/>
    <x v="7"/>
    <x v="6"/>
    <x v="2"/>
    <x v="23"/>
    <n v="159"/>
  </r>
  <r>
    <x v="71"/>
    <s v="B3S5T8"/>
    <n v="5205"/>
    <x v="39"/>
    <n v="5020"/>
    <n v="5178"/>
    <n v="3415"/>
    <s v="PF00629.18 MAM domain"/>
    <x v="0"/>
    <x v="0"/>
    <x v="7"/>
    <x v="9"/>
    <x v="7"/>
    <x v="9"/>
    <x v="7"/>
    <x v="6"/>
    <x v="2"/>
    <x v="23"/>
    <n v="158"/>
  </r>
  <r>
    <x v="72"/>
    <s v="B3S5U6"/>
    <n v="90"/>
    <x v="1"/>
    <n v="7"/>
    <n v="77"/>
    <n v="2697"/>
    <s v="PF00051.13 Kringle domain"/>
    <x v="0"/>
    <x v="0"/>
    <x v="7"/>
    <x v="9"/>
    <x v="7"/>
    <x v="9"/>
    <x v="7"/>
    <x v="6"/>
    <x v="2"/>
    <x v="23"/>
    <n v="70"/>
  </r>
  <r>
    <x v="73"/>
    <s v="B3S8L1"/>
    <n v="96"/>
    <x v="1"/>
    <n v="3"/>
    <n v="78"/>
    <n v="2697"/>
    <s v="PF00051.13 Kringle domain"/>
    <x v="0"/>
    <x v="0"/>
    <x v="7"/>
    <x v="9"/>
    <x v="7"/>
    <x v="9"/>
    <x v="7"/>
    <x v="6"/>
    <x v="2"/>
    <x v="23"/>
    <n v="75"/>
  </r>
  <r>
    <x v="74"/>
    <s v="B3S8S0"/>
    <n v="76"/>
    <x v="1"/>
    <n v="1"/>
    <n v="76"/>
    <n v="2697"/>
    <s v="PF00051.13 Kringle domain"/>
    <x v="0"/>
    <x v="0"/>
    <x v="7"/>
    <x v="9"/>
    <x v="7"/>
    <x v="9"/>
    <x v="7"/>
    <x v="6"/>
    <x v="2"/>
    <x v="23"/>
    <n v="75"/>
  </r>
  <r>
    <x v="75"/>
    <s v="B3S9I4"/>
    <n v="74"/>
    <x v="1"/>
    <n v="1"/>
    <n v="74"/>
    <n v="2697"/>
    <s v="PF00051.13 Kringle domain"/>
    <x v="0"/>
    <x v="0"/>
    <x v="7"/>
    <x v="9"/>
    <x v="7"/>
    <x v="9"/>
    <x v="7"/>
    <x v="6"/>
    <x v="2"/>
    <x v="23"/>
    <n v="73"/>
  </r>
  <r>
    <x v="76"/>
    <s v="B3S9I9"/>
    <n v="78"/>
    <x v="1"/>
    <n v="1"/>
    <n v="78"/>
    <n v="2697"/>
    <s v="PF00051.13 Kringle domain"/>
    <x v="0"/>
    <x v="0"/>
    <x v="7"/>
    <x v="9"/>
    <x v="7"/>
    <x v="9"/>
    <x v="7"/>
    <x v="6"/>
    <x v="2"/>
    <x v="23"/>
    <n v="77"/>
  </r>
  <r>
    <x v="77"/>
    <s v="B3S9J1"/>
    <n v="61"/>
    <x v="1"/>
    <n v="1"/>
    <n v="61"/>
    <n v="2697"/>
    <s v="PF00051.13 Kringle domain"/>
    <x v="0"/>
    <x v="0"/>
    <x v="7"/>
    <x v="9"/>
    <x v="7"/>
    <x v="9"/>
    <x v="7"/>
    <x v="6"/>
    <x v="2"/>
    <x v="23"/>
    <n v="60"/>
  </r>
  <r>
    <x v="78"/>
    <s v="B3SBX2"/>
    <n v="284"/>
    <x v="1"/>
    <n v="37"/>
    <n v="108"/>
    <n v="2697"/>
    <s v="PF00051.13 Kringle domain"/>
    <x v="0"/>
    <x v="0"/>
    <x v="7"/>
    <x v="9"/>
    <x v="7"/>
    <x v="9"/>
    <x v="7"/>
    <x v="6"/>
    <x v="2"/>
    <x v="23"/>
    <n v="71"/>
  </r>
  <r>
    <x v="79"/>
    <s v="B3SE75"/>
    <n v="80"/>
    <x v="1"/>
    <n v="2"/>
    <n v="80"/>
    <n v="2697"/>
    <s v="PF00051.13 Kringle domain"/>
    <x v="0"/>
    <x v="0"/>
    <x v="7"/>
    <x v="9"/>
    <x v="7"/>
    <x v="9"/>
    <x v="7"/>
    <x v="6"/>
    <x v="2"/>
    <x v="23"/>
    <n v="78"/>
  </r>
  <r>
    <x v="80"/>
    <s v="B3STX9"/>
    <n v="623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24"/>
    <n v="41"/>
  </r>
  <r>
    <x v="80"/>
    <s v="B3STX9"/>
    <n v="623"/>
    <x v="1"/>
    <n v="109"/>
    <n v="187"/>
    <n v="2697"/>
    <s v="PF00051.13 Kringle domain"/>
    <x v="0"/>
    <x v="0"/>
    <x v="0"/>
    <x v="0"/>
    <x v="0"/>
    <x v="0"/>
    <x v="0"/>
    <x v="0"/>
    <x v="5"/>
    <x v="24"/>
    <n v="78"/>
  </r>
  <r>
    <x v="80"/>
    <s v="B3STX9"/>
    <n v="623"/>
    <x v="1"/>
    <n v="214"/>
    <n v="292"/>
    <n v="2697"/>
    <s v="PF00051.13 Kringle domain"/>
    <x v="0"/>
    <x v="0"/>
    <x v="0"/>
    <x v="0"/>
    <x v="0"/>
    <x v="0"/>
    <x v="0"/>
    <x v="0"/>
    <x v="5"/>
    <x v="24"/>
    <n v="78"/>
  </r>
  <r>
    <x v="80"/>
    <s v="B3STX9"/>
    <n v="623"/>
    <x v="2"/>
    <n v="316"/>
    <n v="364"/>
    <n v="80"/>
    <s v="PF09396.5 Thrombin light chain"/>
    <x v="0"/>
    <x v="0"/>
    <x v="0"/>
    <x v="0"/>
    <x v="0"/>
    <x v="0"/>
    <x v="0"/>
    <x v="0"/>
    <x v="5"/>
    <x v="24"/>
    <n v="48"/>
  </r>
  <r>
    <x v="80"/>
    <s v="B3STX9"/>
    <n v="623"/>
    <x v="3"/>
    <n v="365"/>
    <n v="614"/>
    <n v="22248"/>
    <s v="PF00089.21 Trypsin"/>
    <x v="0"/>
    <x v="0"/>
    <x v="0"/>
    <x v="0"/>
    <x v="0"/>
    <x v="0"/>
    <x v="0"/>
    <x v="0"/>
    <x v="5"/>
    <x v="24"/>
    <n v="249"/>
  </r>
  <r>
    <x v="81"/>
    <s v="B3TZE2"/>
    <n v="113"/>
    <x v="1"/>
    <n v="17"/>
    <n v="98"/>
    <n v="2697"/>
    <s v="PF00051.13 Kringle domain"/>
    <x v="0"/>
    <x v="0"/>
    <x v="0"/>
    <x v="0"/>
    <x v="0"/>
    <x v="0"/>
    <x v="0"/>
    <x v="0"/>
    <x v="0"/>
    <x v="7"/>
    <n v="81"/>
  </r>
  <r>
    <x v="82"/>
    <s v="B3VDG3"/>
    <n v="429"/>
    <x v="1"/>
    <n v="19"/>
    <n v="96"/>
    <n v="2697"/>
    <s v="PF00051.13 Kringle domain"/>
    <x v="0"/>
    <x v="0"/>
    <x v="0"/>
    <x v="10"/>
    <x v="9"/>
    <x v="11"/>
    <x v="7"/>
    <x v="6"/>
    <x v="2"/>
    <x v="25"/>
    <n v="77"/>
  </r>
  <r>
    <x v="82"/>
    <s v="B3VDG3"/>
    <n v="429"/>
    <x v="1"/>
    <n v="98"/>
    <n v="175"/>
    <n v="2697"/>
    <s v="PF00051.13 Kringle domain"/>
    <x v="0"/>
    <x v="0"/>
    <x v="0"/>
    <x v="10"/>
    <x v="9"/>
    <x v="11"/>
    <x v="7"/>
    <x v="6"/>
    <x v="2"/>
    <x v="25"/>
    <n v="77"/>
  </r>
  <r>
    <x v="82"/>
    <s v="B3VDG3"/>
    <n v="429"/>
    <x v="3"/>
    <n v="195"/>
    <n v="422"/>
    <n v="22248"/>
    <s v="PF00089.21 Trypsin"/>
    <x v="0"/>
    <x v="0"/>
    <x v="0"/>
    <x v="10"/>
    <x v="9"/>
    <x v="11"/>
    <x v="7"/>
    <x v="6"/>
    <x v="2"/>
    <x v="25"/>
    <n v="227"/>
  </r>
  <r>
    <x v="83"/>
    <s v="B3XZZ0"/>
    <n v="605"/>
    <x v="0"/>
    <n v="45"/>
    <n v="86"/>
    <n v="998"/>
    <s v="PF00594.15 Vitamin K-dependent carboxylation/gamma-carboxyglutamic (GLA) domain"/>
    <x v="0"/>
    <x v="0"/>
    <x v="0"/>
    <x v="0"/>
    <x v="0"/>
    <x v="12"/>
    <x v="12"/>
    <x v="10"/>
    <x v="9"/>
    <x v="26"/>
    <n v="41"/>
  </r>
  <r>
    <x v="83"/>
    <s v="B3XZZ0"/>
    <n v="605"/>
    <x v="1"/>
    <n v="107"/>
    <n v="185"/>
    <n v="2697"/>
    <s v="PF00051.13 Kringle domain"/>
    <x v="0"/>
    <x v="0"/>
    <x v="0"/>
    <x v="0"/>
    <x v="0"/>
    <x v="12"/>
    <x v="12"/>
    <x v="10"/>
    <x v="9"/>
    <x v="26"/>
    <n v="78"/>
  </r>
  <r>
    <x v="83"/>
    <s v="B3XZZ0"/>
    <n v="605"/>
    <x v="1"/>
    <n v="212"/>
    <n v="278"/>
    <n v="2697"/>
    <s v="PF00051.13 Kringle domain"/>
    <x v="0"/>
    <x v="0"/>
    <x v="0"/>
    <x v="0"/>
    <x v="0"/>
    <x v="12"/>
    <x v="12"/>
    <x v="10"/>
    <x v="9"/>
    <x v="26"/>
    <n v="66"/>
  </r>
  <r>
    <x v="83"/>
    <s v="B3XZZ0"/>
    <n v="605"/>
    <x v="2"/>
    <n v="300"/>
    <n v="347"/>
    <n v="80"/>
    <s v="PF09396.5 Thrombin light chain"/>
    <x v="0"/>
    <x v="0"/>
    <x v="0"/>
    <x v="0"/>
    <x v="0"/>
    <x v="12"/>
    <x v="12"/>
    <x v="10"/>
    <x v="9"/>
    <x v="26"/>
    <n v="47"/>
  </r>
  <r>
    <x v="83"/>
    <s v="B3XZZ0"/>
    <n v="605"/>
    <x v="3"/>
    <n v="348"/>
    <n v="596"/>
    <n v="22248"/>
    <s v="PF00089.21 Trypsin"/>
    <x v="0"/>
    <x v="0"/>
    <x v="0"/>
    <x v="0"/>
    <x v="0"/>
    <x v="12"/>
    <x v="12"/>
    <x v="10"/>
    <x v="9"/>
    <x v="26"/>
    <n v="248"/>
  </r>
  <r>
    <x v="84"/>
    <s v="B4DDT3"/>
    <n v="471"/>
    <x v="1"/>
    <n v="62"/>
    <n v="140"/>
    <n v="2697"/>
    <s v="PF00051.13 Kringle domain"/>
    <x v="0"/>
    <x v="0"/>
    <x v="0"/>
    <x v="0"/>
    <x v="0"/>
    <x v="0"/>
    <x v="0"/>
    <x v="0"/>
    <x v="0"/>
    <x v="5"/>
    <n v="78"/>
  </r>
  <r>
    <x v="84"/>
    <s v="B4DDT3"/>
    <n v="471"/>
    <x v="2"/>
    <n v="164"/>
    <n v="212"/>
    <n v="80"/>
    <s v="PF09396.5 Thrombin light chain"/>
    <x v="0"/>
    <x v="0"/>
    <x v="0"/>
    <x v="0"/>
    <x v="0"/>
    <x v="0"/>
    <x v="0"/>
    <x v="0"/>
    <x v="0"/>
    <x v="5"/>
    <n v="48"/>
  </r>
  <r>
    <x v="84"/>
    <s v="B4DDT3"/>
    <n v="471"/>
    <x v="3"/>
    <n v="213"/>
    <n v="462"/>
    <n v="22248"/>
    <s v="PF00089.21 Trypsin"/>
    <x v="0"/>
    <x v="0"/>
    <x v="0"/>
    <x v="0"/>
    <x v="0"/>
    <x v="0"/>
    <x v="0"/>
    <x v="0"/>
    <x v="0"/>
    <x v="5"/>
    <n v="249"/>
  </r>
  <r>
    <x v="85"/>
    <s v="B4DDW3"/>
    <n v="198"/>
    <x v="1"/>
    <n v="2"/>
    <n v="42"/>
    <n v="2697"/>
    <s v="PF00051.13 Kringle domain"/>
    <x v="0"/>
    <x v="0"/>
    <x v="0"/>
    <x v="0"/>
    <x v="0"/>
    <x v="0"/>
    <x v="0"/>
    <x v="0"/>
    <x v="0"/>
    <x v="5"/>
    <n v="40"/>
  </r>
  <r>
    <x v="85"/>
    <s v="B4DDW3"/>
    <n v="198"/>
    <x v="1"/>
    <n v="47"/>
    <n v="92"/>
    <n v="2697"/>
    <s v="PF00051.13 Kringle domain"/>
    <x v="0"/>
    <x v="0"/>
    <x v="0"/>
    <x v="0"/>
    <x v="0"/>
    <x v="0"/>
    <x v="0"/>
    <x v="0"/>
    <x v="0"/>
    <x v="5"/>
    <n v="45"/>
  </r>
  <r>
    <x v="86"/>
    <s v="B4DN26"/>
    <n v="473"/>
    <x v="8"/>
    <n v="86"/>
    <n v="117"/>
    <n v="24995"/>
    <s v="PF00008.22 EGF-like domain"/>
    <x v="0"/>
    <x v="0"/>
    <x v="0"/>
    <x v="0"/>
    <x v="0"/>
    <x v="0"/>
    <x v="0"/>
    <x v="0"/>
    <x v="0"/>
    <x v="5"/>
    <n v="31"/>
  </r>
  <r>
    <x v="86"/>
    <s v="B4DN26"/>
    <n v="473"/>
    <x v="1"/>
    <n v="126"/>
    <n v="207"/>
    <n v="2697"/>
    <s v="PF00051.13 Kringle domain"/>
    <x v="0"/>
    <x v="0"/>
    <x v="0"/>
    <x v="0"/>
    <x v="0"/>
    <x v="0"/>
    <x v="0"/>
    <x v="0"/>
    <x v="0"/>
    <x v="5"/>
    <n v="81"/>
  </r>
  <r>
    <x v="86"/>
    <s v="B4DN26"/>
    <n v="473"/>
    <x v="3"/>
    <n v="222"/>
    <n v="467"/>
    <n v="22248"/>
    <s v="PF00089.21 Trypsin"/>
    <x v="0"/>
    <x v="0"/>
    <x v="0"/>
    <x v="0"/>
    <x v="0"/>
    <x v="0"/>
    <x v="0"/>
    <x v="0"/>
    <x v="0"/>
    <x v="5"/>
    <n v="245"/>
  </r>
  <r>
    <x v="86"/>
    <s v="B4DN26"/>
    <n v="473"/>
    <x v="43"/>
    <n v="41"/>
    <n v="78"/>
    <n v="1772"/>
    <s v="PF00039.13 Fibronectin type I domain"/>
    <x v="0"/>
    <x v="0"/>
    <x v="0"/>
    <x v="0"/>
    <x v="0"/>
    <x v="0"/>
    <x v="0"/>
    <x v="0"/>
    <x v="0"/>
    <x v="5"/>
    <n v="37"/>
  </r>
  <r>
    <x v="87"/>
    <s v="B4DNJ1"/>
    <n v="436"/>
    <x v="1"/>
    <n v="89"/>
    <n v="170"/>
    <n v="2697"/>
    <s v="PF00051.13 Kringle domain"/>
    <x v="0"/>
    <x v="0"/>
    <x v="0"/>
    <x v="0"/>
    <x v="0"/>
    <x v="0"/>
    <x v="0"/>
    <x v="0"/>
    <x v="0"/>
    <x v="5"/>
    <n v="81"/>
  </r>
  <r>
    <x v="87"/>
    <s v="B4DNJ1"/>
    <n v="436"/>
    <x v="3"/>
    <n v="185"/>
    <n v="430"/>
    <n v="22248"/>
    <s v="PF00089.21 Trypsin"/>
    <x v="0"/>
    <x v="0"/>
    <x v="0"/>
    <x v="0"/>
    <x v="0"/>
    <x v="0"/>
    <x v="0"/>
    <x v="0"/>
    <x v="0"/>
    <x v="5"/>
    <n v="245"/>
  </r>
  <r>
    <x v="87"/>
    <s v="B4DNJ1"/>
    <n v="436"/>
    <x v="43"/>
    <n v="41"/>
    <n v="78"/>
    <n v="1772"/>
    <s v="PF00039.13 Fibronectin type I domain"/>
    <x v="0"/>
    <x v="0"/>
    <x v="0"/>
    <x v="0"/>
    <x v="0"/>
    <x v="0"/>
    <x v="0"/>
    <x v="0"/>
    <x v="0"/>
    <x v="5"/>
    <n v="37"/>
  </r>
  <r>
    <x v="88"/>
    <s v="B4DNJ4"/>
    <n v="345"/>
    <x v="1"/>
    <n v="1"/>
    <n v="65"/>
    <n v="2697"/>
    <s v="PF00051.13 Kringle domain"/>
    <x v="0"/>
    <x v="0"/>
    <x v="0"/>
    <x v="0"/>
    <x v="0"/>
    <x v="0"/>
    <x v="0"/>
    <x v="0"/>
    <x v="0"/>
    <x v="5"/>
    <n v="64"/>
  </r>
  <r>
    <x v="88"/>
    <s v="B4DNJ4"/>
    <n v="345"/>
    <x v="3"/>
    <n v="93"/>
    <n v="333"/>
    <n v="22248"/>
    <s v="PF00089.21 Trypsin"/>
    <x v="0"/>
    <x v="0"/>
    <x v="0"/>
    <x v="0"/>
    <x v="0"/>
    <x v="0"/>
    <x v="0"/>
    <x v="0"/>
    <x v="0"/>
    <x v="5"/>
    <n v="240"/>
  </r>
  <r>
    <x v="89"/>
    <s v="B4DPH4"/>
    <n v="407"/>
    <x v="1"/>
    <n v="1"/>
    <n v="51"/>
    <n v="2697"/>
    <s v="PF00051.13 Kringle domain"/>
    <x v="0"/>
    <x v="0"/>
    <x v="0"/>
    <x v="0"/>
    <x v="0"/>
    <x v="0"/>
    <x v="0"/>
    <x v="0"/>
    <x v="0"/>
    <x v="5"/>
    <n v="50"/>
  </r>
  <r>
    <x v="89"/>
    <s v="B4DPH4"/>
    <n v="407"/>
    <x v="1"/>
    <n v="78"/>
    <n v="157"/>
    <n v="2697"/>
    <s v="PF00051.13 Kringle domain"/>
    <x v="0"/>
    <x v="0"/>
    <x v="0"/>
    <x v="0"/>
    <x v="0"/>
    <x v="0"/>
    <x v="0"/>
    <x v="0"/>
    <x v="0"/>
    <x v="5"/>
    <n v="79"/>
  </r>
  <r>
    <x v="89"/>
    <s v="B4DPH4"/>
    <n v="407"/>
    <x v="3"/>
    <n v="178"/>
    <n v="400"/>
    <n v="22248"/>
    <s v="PF00089.21 Trypsin"/>
    <x v="0"/>
    <x v="0"/>
    <x v="0"/>
    <x v="0"/>
    <x v="0"/>
    <x v="0"/>
    <x v="0"/>
    <x v="0"/>
    <x v="0"/>
    <x v="5"/>
    <n v="222"/>
  </r>
  <r>
    <x v="90"/>
    <s v="B4DPN1"/>
    <n v="176"/>
    <x v="1"/>
    <n v="85"/>
    <n v="161"/>
    <n v="2697"/>
    <s v="PF00051.13 Kringle domain"/>
    <x v="0"/>
    <x v="0"/>
    <x v="0"/>
    <x v="0"/>
    <x v="0"/>
    <x v="0"/>
    <x v="0"/>
    <x v="0"/>
    <x v="0"/>
    <x v="5"/>
    <n v="76"/>
  </r>
  <r>
    <x v="90"/>
    <s v="B4DPN1"/>
    <n v="176"/>
    <x v="10"/>
    <n v="9"/>
    <n v="81"/>
    <n v="2217"/>
    <s v="PF00024.21 PAN domain"/>
    <x v="0"/>
    <x v="0"/>
    <x v="0"/>
    <x v="0"/>
    <x v="0"/>
    <x v="0"/>
    <x v="0"/>
    <x v="0"/>
    <x v="0"/>
    <x v="5"/>
    <n v="72"/>
  </r>
  <r>
    <x v="91"/>
    <s v="B4DPQ8"/>
    <n v="164"/>
    <x v="1"/>
    <n v="47"/>
    <n v="93"/>
    <n v="2697"/>
    <s v="PF00051.13 Kringle domain"/>
    <x v="0"/>
    <x v="0"/>
    <x v="0"/>
    <x v="0"/>
    <x v="0"/>
    <x v="0"/>
    <x v="0"/>
    <x v="0"/>
    <x v="0"/>
    <x v="5"/>
    <n v="46"/>
  </r>
  <r>
    <x v="91"/>
    <s v="B4DPQ8"/>
    <n v="164"/>
    <x v="1"/>
    <n v="87"/>
    <n v="149"/>
    <n v="2697"/>
    <s v="PF00051.13 Kringle domain"/>
    <x v="0"/>
    <x v="0"/>
    <x v="0"/>
    <x v="0"/>
    <x v="0"/>
    <x v="0"/>
    <x v="0"/>
    <x v="0"/>
    <x v="0"/>
    <x v="5"/>
    <n v="62"/>
  </r>
  <r>
    <x v="91"/>
    <s v="B4DPQ8"/>
    <n v="164"/>
    <x v="10"/>
    <n v="1"/>
    <n v="43"/>
    <n v="2217"/>
    <s v="PF00024.21 PAN domain"/>
    <x v="0"/>
    <x v="0"/>
    <x v="0"/>
    <x v="0"/>
    <x v="0"/>
    <x v="0"/>
    <x v="0"/>
    <x v="0"/>
    <x v="0"/>
    <x v="5"/>
    <n v="42"/>
  </r>
  <r>
    <x v="92"/>
    <s v="B4DRD3"/>
    <n v="520"/>
    <x v="8"/>
    <n v="44"/>
    <n v="75"/>
    <n v="24995"/>
    <s v="PF00008.22 EGF-like domain"/>
    <x v="0"/>
    <x v="0"/>
    <x v="0"/>
    <x v="0"/>
    <x v="0"/>
    <x v="0"/>
    <x v="0"/>
    <x v="0"/>
    <x v="0"/>
    <x v="5"/>
    <n v="31"/>
  </r>
  <r>
    <x v="92"/>
    <s v="B4DRD3"/>
    <n v="520"/>
    <x v="1"/>
    <n v="85"/>
    <n v="166"/>
    <n v="2697"/>
    <s v="PF00051.13 Kringle domain"/>
    <x v="0"/>
    <x v="0"/>
    <x v="0"/>
    <x v="0"/>
    <x v="0"/>
    <x v="0"/>
    <x v="0"/>
    <x v="0"/>
    <x v="0"/>
    <x v="5"/>
    <n v="81"/>
  </r>
  <r>
    <x v="92"/>
    <s v="B4DRD3"/>
    <n v="520"/>
    <x v="1"/>
    <n v="173"/>
    <n v="254"/>
    <n v="2697"/>
    <s v="PF00051.13 Kringle domain"/>
    <x v="0"/>
    <x v="0"/>
    <x v="0"/>
    <x v="0"/>
    <x v="0"/>
    <x v="0"/>
    <x v="0"/>
    <x v="0"/>
    <x v="0"/>
    <x v="5"/>
    <n v="81"/>
  </r>
  <r>
    <x v="92"/>
    <s v="B4DRD3"/>
    <n v="520"/>
    <x v="3"/>
    <n v="269"/>
    <n v="514"/>
    <n v="22248"/>
    <s v="PF00089.21 Trypsin"/>
    <x v="0"/>
    <x v="0"/>
    <x v="0"/>
    <x v="0"/>
    <x v="0"/>
    <x v="0"/>
    <x v="0"/>
    <x v="0"/>
    <x v="0"/>
    <x v="5"/>
    <n v="245"/>
  </r>
  <r>
    <x v="92"/>
    <s v="B4DRD3"/>
    <n v="520"/>
    <x v="43"/>
    <n v="1"/>
    <n v="36"/>
    <n v="1772"/>
    <s v="PF00039.13 Fibronectin type I domain"/>
    <x v="0"/>
    <x v="0"/>
    <x v="0"/>
    <x v="0"/>
    <x v="0"/>
    <x v="0"/>
    <x v="0"/>
    <x v="0"/>
    <x v="0"/>
    <x v="5"/>
    <n v="35"/>
  </r>
  <r>
    <x v="93"/>
    <s v="B4DV92"/>
    <n v="499"/>
    <x v="8"/>
    <n v="86"/>
    <n v="117"/>
    <n v="24995"/>
    <s v="PF00008.22 EGF-like domain"/>
    <x v="0"/>
    <x v="0"/>
    <x v="0"/>
    <x v="0"/>
    <x v="0"/>
    <x v="0"/>
    <x v="0"/>
    <x v="0"/>
    <x v="0"/>
    <x v="5"/>
    <n v="31"/>
  </r>
  <r>
    <x v="93"/>
    <s v="B4DV92"/>
    <n v="499"/>
    <x v="1"/>
    <n v="152"/>
    <n v="233"/>
    <n v="2697"/>
    <s v="PF00051.13 Kringle domain"/>
    <x v="0"/>
    <x v="0"/>
    <x v="0"/>
    <x v="0"/>
    <x v="0"/>
    <x v="0"/>
    <x v="0"/>
    <x v="0"/>
    <x v="0"/>
    <x v="5"/>
    <n v="81"/>
  </r>
  <r>
    <x v="93"/>
    <s v="B4DV92"/>
    <n v="499"/>
    <x v="3"/>
    <n v="248"/>
    <n v="493"/>
    <n v="22248"/>
    <s v="PF00089.21 Trypsin"/>
    <x v="0"/>
    <x v="0"/>
    <x v="0"/>
    <x v="0"/>
    <x v="0"/>
    <x v="0"/>
    <x v="0"/>
    <x v="0"/>
    <x v="0"/>
    <x v="5"/>
    <n v="245"/>
  </r>
  <r>
    <x v="93"/>
    <s v="B4DV92"/>
    <n v="499"/>
    <x v="43"/>
    <n v="41"/>
    <n v="78"/>
    <n v="1772"/>
    <s v="PF00039.13 Fibronectin type I domain"/>
    <x v="0"/>
    <x v="0"/>
    <x v="0"/>
    <x v="0"/>
    <x v="0"/>
    <x v="0"/>
    <x v="0"/>
    <x v="0"/>
    <x v="0"/>
    <x v="5"/>
    <n v="37"/>
  </r>
  <r>
    <x v="94"/>
    <s v="B4DXF6"/>
    <n v="423"/>
    <x v="20"/>
    <n v="180"/>
    <n v="284"/>
    <n v="12961"/>
    <s v="PF00431.15 CUB domain"/>
    <x v="0"/>
    <x v="0"/>
    <x v="0"/>
    <x v="0"/>
    <x v="0"/>
    <x v="0"/>
    <x v="0"/>
    <x v="0"/>
    <x v="0"/>
    <x v="5"/>
    <n v="104"/>
  </r>
  <r>
    <x v="94"/>
    <s v="B4DXF6"/>
    <n v="423"/>
    <x v="1"/>
    <n v="36"/>
    <n v="119"/>
    <n v="2697"/>
    <s v="PF00051.13 Kringle domain"/>
    <x v="0"/>
    <x v="0"/>
    <x v="0"/>
    <x v="0"/>
    <x v="0"/>
    <x v="0"/>
    <x v="0"/>
    <x v="0"/>
    <x v="0"/>
    <x v="5"/>
    <n v="83"/>
  </r>
  <r>
    <x v="94"/>
    <s v="B4DXF6"/>
    <n v="423"/>
    <x v="21"/>
    <n v="124"/>
    <n v="170"/>
    <n v="2216"/>
    <s v="PF01822.14 WSC domain"/>
    <x v="0"/>
    <x v="0"/>
    <x v="0"/>
    <x v="0"/>
    <x v="0"/>
    <x v="0"/>
    <x v="0"/>
    <x v="0"/>
    <x v="0"/>
    <x v="5"/>
    <n v="46"/>
  </r>
  <r>
    <x v="95"/>
    <s v="B4G7J7"/>
    <n v="685"/>
    <x v="1"/>
    <n v="241"/>
    <n v="314"/>
    <n v="2697"/>
    <s v="PF00051.13 Kringle domain"/>
    <x v="0"/>
    <x v="0"/>
    <x v="0"/>
    <x v="0"/>
    <x v="0"/>
    <x v="0"/>
    <x v="0"/>
    <x v="0"/>
    <x v="0"/>
    <x v="5"/>
    <n v="73"/>
  </r>
  <r>
    <x v="95"/>
    <s v="B4G7J7"/>
    <n v="685"/>
    <x v="6"/>
    <n v="414"/>
    <n v="673"/>
    <n v="24806"/>
    <s v="PF07714.12 Protein tyrosine kinase"/>
    <x v="0"/>
    <x v="0"/>
    <x v="0"/>
    <x v="0"/>
    <x v="0"/>
    <x v="0"/>
    <x v="0"/>
    <x v="0"/>
    <x v="0"/>
    <x v="5"/>
    <n v="259"/>
  </r>
  <r>
    <x v="96"/>
    <s v="B4GDJ7"/>
    <n v="739"/>
    <x v="4"/>
    <n v="82"/>
    <n v="215"/>
    <n v="1926"/>
    <s v="PF01392.17 Fz domain"/>
    <x v="0"/>
    <x v="0"/>
    <x v="5"/>
    <x v="8"/>
    <x v="8"/>
    <x v="10"/>
    <x v="11"/>
    <x v="9"/>
    <x v="8"/>
    <x v="27"/>
    <n v="133"/>
  </r>
  <r>
    <x v="96"/>
    <s v="B4GDJ7"/>
    <n v="739"/>
    <x v="1"/>
    <n v="231"/>
    <n v="309"/>
    <n v="2697"/>
    <s v="PF00051.13 Kringle domain"/>
    <x v="0"/>
    <x v="0"/>
    <x v="5"/>
    <x v="8"/>
    <x v="8"/>
    <x v="10"/>
    <x v="11"/>
    <x v="9"/>
    <x v="8"/>
    <x v="27"/>
    <n v="78"/>
  </r>
  <r>
    <x v="96"/>
    <s v="B4GDJ7"/>
    <n v="739"/>
    <x v="6"/>
    <n v="456"/>
    <n v="726"/>
    <n v="24806"/>
    <s v="PF07714.12 Protein tyrosine kinase"/>
    <x v="0"/>
    <x v="0"/>
    <x v="5"/>
    <x v="8"/>
    <x v="8"/>
    <x v="10"/>
    <x v="11"/>
    <x v="9"/>
    <x v="8"/>
    <x v="27"/>
    <n v="270"/>
  </r>
  <r>
    <x v="97"/>
    <s v="B4HQ08"/>
    <n v="724"/>
    <x v="4"/>
    <n v="70"/>
    <n v="203"/>
    <n v="1926"/>
    <s v="PF01392.17 Fz domain"/>
    <x v="0"/>
    <x v="0"/>
    <x v="5"/>
    <x v="8"/>
    <x v="8"/>
    <x v="10"/>
    <x v="11"/>
    <x v="9"/>
    <x v="8"/>
    <x v="28"/>
    <n v="133"/>
  </r>
  <r>
    <x v="97"/>
    <s v="B4HQ08"/>
    <n v="724"/>
    <x v="1"/>
    <n v="219"/>
    <n v="297"/>
    <n v="2697"/>
    <s v="PF00051.13 Kringle domain"/>
    <x v="0"/>
    <x v="0"/>
    <x v="5"/>
    <x v="8"/>
    <x v="8"/>
    <x v="10"/>
    <x v="11"/>
    <x v="9"/>
    <x v="8"/>
    <x v="28"/>
    <n v="78"/>
  </r>
  <r>
    <x v="97"/>
    <s v="B4HQ08"/>
    <n v="724"/>
    <x v="6"/>
    <n v="441"/>
    <n v="711"/>
    <n v="24806"/>
    <s v="PF07714.12 Protein tyrosine kinase"/>
    <x v="0"/>
    <x v="0"/>
    <x v="5"/>
    <x v="8"/>
    <x v="8"/>
    <x v="10"/>
    <x v="11"/>
    <x v="9"/>
    <x v="8"/>
    <x v="28"/>
    <n v="270"/>
  </r>
  <r>
    <x v="98"/>
    <s v="B4HWI5"/>
    <n v="685"/>
    <x v="1"/>
    <n v="237"/>
    <n v="310"/>
    <n v="2697"/>
    <s v="PF00051.13 Kringle domain"/>
    <x v="0"/>
    <x v="0"/>
    <x v="5"/>
    <x v="8"/>
    <x v="8"/>
    <x v="10"/>
    <x v="11"/>
    <x v="9"/>
    <x v="8"/>
    <x v="28"/>
    <n v="73"/>
  </r>
  <r>
    <x v="98"/>
    <s v="B4HWI5"/>
    <n v="685"/>
    <x v="6"/>
    <n v="410"/>
    <n v="670"/>
    <n v="24806"/>
    <s v="PF07714.12 Protein tyrosine kinase"/>
    <x v="0"/>
    <x v="0"/>
    <x v="5"/>
    <x v="8"/>
    <x v="8"/>
    <x v="10"/>
    <x v="11"/>
    <x v="9"/>
    <x v="8"/>
    <x v="28"/>
    <n v="260"/>
  </r>
  <r>
    <x v="99"/>
    <s v="B4J4Z5"/>
    <n v="681"/>
    <x v="4"/>
    <n v="31"/>
    <n v="164"/>
    <n v="1926"/>
    <s v="PF01392.17 Fz domain"/>
    <x v="0"/>
    <x v="0"/>
    <x v="5"/>
    <x v="8"/>
    <x v="8"/>
    <x v="10"/>
    <x v="11"/>
    <x v="9"/>
    <x v="8"/>
    <x v="29"/>
    <n v="133"/>
  </r>
  <r>
    <x v="99"/>
    <s v="B4J4Z5"/>
    <n v="681"/>
    <x v="1"/>
    <n v="180"/>
    <n v="258"/>
    <n v="2697"/>
    <s v="PF00051.13 Kringle domain"/>
    <x v="0"/>
    <x v="0"/>
    <x v="5"/>
    <x v="8"/>
    <x v="8"/>
    <x v="10"/>
    <x v="11"/>
    <x v="9"/>
    <x v="8"/>
    <x v="29"/>
    <n v="78"/>
  </r>
  <r>
    <x v="99"/>
    <s v="B4J4Z5"/>
    <n v="681"/>
    <x v="6"/>
    <n v="398"/>
    <n v="668"/>
    <n v="24806"/>
    <s v="PF07714.12 Protein tyrosine kinase"/>
    <x v="0"/>
    <x v="0"/>
    <x v="5"/>
    <x v="8"/>
    <x v="8"/>
    <x v="10"/>
    <x v="11"/>
    <x v="9"/>
    <x v="8"/>
    <x v="29"/>
    <n v="270"/>
  </r>
  <r>
    <x v="100"/>
    <s v="B4JP34"/>
    <n v="1129"/>
    <x v="44"/>
    <n v="379"/>
    <n v="487"/>
    <n v="4718"/>
    <s v="PF00002.19 7 transmembrane receptor (Secretin family)"/>
    <x v="0"/>
    <x v="0"/>
    <x v="5"/>
    <x v="8"/>
    <x v="8"/>
    <x v="10"/>
    <x v="11"/>
    <x v="9"/>
    <x v="8"/>
    <x v="29"/>
    <n v="108"/>
  </r>
  <r>
    <x v="100"/>
    <s v="B4JP34"/>
    <n v="1129"/>
    <x v="1"/>
    <n v="680"/>
    <n v="754"/>
    <n v="2697"/>
    <s v="PF00051.13 Kringle domain"/>
    <x v="0"/>
    <x v="0"/>
    <x v="5"/>
    <x v="8"/>
    <x v="8"/>
    <x v="10"/>
    <x v="11"/>
    <x v="9"/>
    <x v="8"/>
    <x v="29"/>
    <n v="74"/>
  </r>
  <r>
    <x v="100"/>
    <s v="B4JP34"/>
    <n v="1129"/>
    <x v="6"/>
    <n v="853"/>
    <n v="1113"/>
    <n v="24806"/>
    <s v="PF07714.12 Protein tyrosine kinase"/>
    <x v="0"/>
    <x v="0"/>
    <x v="5"/>
    <x v="8"/>
    <x v="8"/>
    <x v="10"/>
    <x v="11"/>
    <x v="9"/>
    <x v="8"/>
    <x v="29"/>
    <n v="260"/>
  </r>
  <r>
    <x v="101"/>
    <s v="B4KJH7"/>
    <n v="499"/>
    <x v="1"/>
    <n v="164"/>
    <n v="238"/>
    <n v="2697"/>
    <s v="PF00051.13 Kringle domain"/>
    <x v="0"/>
    <x v="0"/>
    <x v="5"/>
    <x v="8"/>
    <x v="8"/>
    <x v="10"/>
    <x v="11"/>
    <x v="9"/>
    <x v="8"/>
    <x v="30"/>
    <n v="74"/>
  </r>
  <r>
    <x v="101"/>
    <s v="B4KJH7"/>
    <n v="499"/>
    <x v="6"/>
    <n v="236"/>
    <n v="481"/>
    <n v="24806"/>
    <s v="PF07714.12 Protein tyrosine kinase"/>
    <x v="0"/>
    <x v="0"/>
    <x v="5"/>
    <x v="8"/>
    <x v="8"/>
    <x v="10"/>
    <x v="11"/>
    <x v="9"/>
    <x v="8"/>
    <x v="30"/>
    <n v="245"/>
  </r>
  <r>
    <x v="102"/>
    <s v="B4KSX1"/>
    <n v="673"/>
    <x v="4"/>
    <n v="27"/>
    <n v="160"/>
    <n v="1926"/>
    <s v="PF01392.17 Fz domain"/>
    <x v="0"/>
    <x v="0"/>
    <x v="5"/>
    <x v="8"/>
    <x v="8"/>
    <x v="10"/>
    <x v="11"/>
    <x v="9"/>
    <x v="8"/>
    <x v="30"/>
    <n v="133"/>
  </r>
  <r>
    <x v="102"/>
    <s v="B4KSX1"/>
    <n v="673"/>
    <x v="1"/>
    <n v="176"/>
    <n v="254"/>
    <n v="2697"/>
    <s v="PF00051.13 Kringle domain"/>
    <x v="0"/>
    <x v="0"/>
    <x v="5"/>
    <x v="8"/>
    <x v="8"/>
    <x v="10"/>
    <x v="11"/>
    <x v="9"/>
    <x v="8"/>
    <x v="30"/>
    <n v="78"/>
  </r>
  <r>
    <x v="102"/>
    <s v="B4KSX1"/>
    <n v="673"/>
    <x v="6"/>
    <n v="390"/>
    <n v="660"/>
    <n v="24806"/>
    <s v="PF07714.12 Protein tyrosine kinase"/>
    <x v="0"/>
    <x v="0"/>
    <x v="5"/>
    <x v="8"/>
    <x v="8"/>
    <x v="10"/>
    <x v="11"/>
    <x v="9"/>
    <x v="8"/>
    <x v="30"/>
    <n v="270"/>
  </r>
  <r>
    <x v="103"/>
    <s v="B4LMI7"/>
    <n v="697"/>
    <x v="4"/>
    <n v="48"/>
    <n v="181"/>
    <n v="1926"/>
    <s v="PF01392.17 Fz domain"/>
    <x v="0"/>
    <x v="0"/>
    <x v="5"/>
    <x v="8"/>
    <x v="8"/>
    <x v="10"/>
    <x v="11"/>
    <x v="9"/>
    <x v="8"/>
    <x v="31"/>
    <n v="133"/>
  </r>
  <r>
    <x v="103"/>
    <s v="B4LMI7"/>
    <n v="697"/>
    <x v="1"/>
    <n v="197"/>
    <n v="275"/>
    <n v="2697"/>
    <s v="PF00051.13 Kringle domain"/>
    <x v="0"/>
    <x v="0"/>
    <x v="5"/>
    <x v="8"/>
    <x v="8"/>
    <x v="10"/>
    <x v="11"/>
    <x v="9"/>
    <x v="8"/>
    <x v="31"/>
    <n v="78"/>
  </r>
  <r>
    <x v="103"/>
    <s v="B4LMI7"/>
    <n v="697"/>
    <x v="6"/>
    <n v="414"/>
    <n v="684"/>
    <n v="24806"/>
    <s v="PF07714.12 Protein tyrosine kinase"/>
    <x v="0"/>
    <x v="0"/>
    <x v="5"/>
    <x v="8"/>
    <x v="8"/>
    <x v="10"/>
    <x v="11"/>
    <x v="9"/>
    <x v="8"/>
    <x v="31"/>
    <n v="270"/>
  </r>
  <r>
    <x v="104"/>
    <s v="B4M8G9"/>
    <n v="653"/>
    <x v="1"/>
    <n v="207"/>
    <n v="281"/>
    <n v="2697"/>
    <s v="PF00051.13 Kringle domain"/>
    <x v="0"/>
    <x v="0"/>
    <x v="5"/>
    <x v="8"/>
    <x v="8"/>
    <x v="10"/>
    <x v="11"/>
    <x v="9"/>
    <x v="8"/>
    <x v="31"/>
    <n v="74"/>
  </r>
  <r>
    <x v="104"/>
    <s v="B4M8G9"/>
    <n v="653"/>
    <x v="6"/>
    <n v="378"/>
    <n v="638"/>
    <n v="24806"/>
    <s v="PF07714.12 Protein tyrosine kinase"/>
    <x v="0"/>
    <x v="0"/>
    <x v="5"/>
    <x v="8"/>
    <x v="8"/>
    <x v="10"/>
    <x v="11"/>
    <x v="9"/>
    <x v="8"/>
    <x v="31"/>
    <n v="260"/>
  </r>
  <r>
    <x v="105"/>
    <s v="B4MPC1"/>
    <n v="774"/>
    <x v="4"/>
    <n v="124"/>
    <n v="259"/>
    <n v="1926"/>
    <s v="PF01392.17 Fz domain"/>
    <x v="0"/>
    <x v="0"/>
    <x v="5"/>
    <x v="8"/>
    <x v="8"/>
    <x v="10"/>
    <x v="11"/>
    <x v="9"/>
    <x v="8"/>
    <x v="32"/>
    <n v="135"/>
  </r>
  <r>
    <x v="105"/>
    <s v="B4MPC1"/>
    <n v="774"/>
    <x v="1"/>
    <n v="275"/>
    <n v="353"/>
    <n v="2697"/>
    <s v="PF00051.13 Kringle domain"/>
    <x v="0"/>
    <x v="0"/>
    <x v="5"/>
    <x v="8"/>
    <x v="8"/>
    <x v="10"/>
    <x v="11"/>
    <x v="9"/>
    <x v="8"/>
    <x v="32"/>
    <n v="78"/>
  </r>
  <r>
    <x v="105"/>
    <s v="B4MPC1"/>
    <n v="774"/>
    <x v="6"/>
    <n v="491"/>
    <n v="761"/>
    <n v="24806"/>
    <s v="PF07714.12 Protein tyrosine kinase"/>
    <x v="0"/>
    <x v="0"/>
    <x v="5"/>
    <x v="8"/>
    <x v="8"/>
    <x v="10"/>
    <x v="11"/>
    <x v="9"/>
    <x v="8"/>
    <x v="32"/>
    <n v="270"/>
  </r>
  <r>
    <x v="106"/>
    <s v="B4NMB7"/>
    <n v="697"/>
    <x v="1"/>
    <n v="243"/>
    <n v="316"/>
    <n v="2697"/>
    <s v="PF00051.13 Kringle domain"/>
    <x v="0"/>
    <x v="0"/>
    <x v="5"/>
    <x v="8"/>
    <x v="8"/>
    <x v="10"/>
    <x v="11"/>
    <x v="9"/>
    <x v="8"/>
    <x v="32"/>
    <n v="73"/>
  </r>
  <r>
    <x v="106"/>
    <s v="B4NMB7"/>
    <n v="697"/>
    <x v="6"/>
    <n v="417"/>
    <n v="677"/>
    <n v="24806"/>
    <s v="PF07714.12 Protein tyrosine kinase"/>
    <x v="0"/>
    <x v="0"/>
    <x v="5"/>
    <x v="8"/>
    <x v="8"/>
    <x v="10"/>
    <x v="11"/>
    <x v="9"/>
    <x v="8"/>
    <x v="32"/>
    <n v="260"/>
  </r>
  <r>
    <x v="107"/>
    <s v="B4NZ73"/>
    <n v="685"/>
    <x v="1"/>
    <n v="237"/>
    <n v="310"/>
    <n v="2697"/>
    <s v="PF00051.13 Kringle domain"/>
    <x v="0"/>
    <x v="0"/>
    <x v="5"/>
    <x v="8"/>
    <x v="8"/>
    <x v="10"/>
    <x v="11"/>
    <x v="9"/>
    <x v="8"/>
    <x v="33"/>
    <n v="73"/>
  </r>
  <r>
    <x v="107"/>
    <s v="B4NZ73"/>
    <n v="685"/>
    <x v="6"/>
    <n v="410"/>
    <n v="670"/>
    <n v="24806"/>
    <s v="PF07714.12 Protein tyrosine kinase"/>
    <x v="0"/>
    <x v="0"/>
    <x v="5"/>
    <x v="8"/>
    <x v="8"/>
    <x v="10"/>
    <x v="11"/>
    <x v="9"/>
    <x v="8"/>
    <x v="33"/>
    <n v="260"/>
  </r>
  <r>
    <x v="108"/>
    <s v="B4P4U6"/>
    <n v="724"/>
    <x v="4"/>
    <n v="70"/>
    <n v="203"/>
    <n v="1926"/>
    <s v="PF01392.17 Fz domain"/>
    <x v="0"/>
    <x v="0"/>
    <x v="5"/>
    <x v="8"/>
    <x v="8"/>
    <x v="10"/>
    <x v="11"/>
    <x v="9"/>
    <x v="8"/>
    <x v="33"/>
    <n v="133"/>
  </r>
  <r>
    <x v="108"/>
    <s v="B4P4U6"/>
    <n v="724"/>
    <x v="1"/>
    <n v="219"/>
    <n v="297"/>
    <n v="2697"/>
    <s v="PF00051.13 Kringle domain"/>
    <x v="0"/>
    <x v="0"/>
    <x v="5"/>
    <x v="8"/>
    <x v="8"/>
    <x v="10"/>
    <x v="11"/>
    <x v="9"/>
    <x v="8"/>
    <x v="33"/>
    <n v="78"/>
  </r>
  <r>
    <x v="108"/>
    <s v="B4P4U6"/>
    <n v="724"/>
    <x v="6"/>
    <n v="441"/>
    <n v="711"/>
    <n v="24806"/>
    <s v="PF07714.12 Protein tyrosine kinase"/>
    <x v="0"/>
    <x v="0"/>
    <x v="5"/>
    <x v="8"/>
    <x v="8"/>
    <x v="10"/>
    <x v="11"/>
    <x v="9"/>
    <x v="8"/>
    <x v="33"/>
    <n v="270"/>
  </r>
  <r>
    <x v="109"/>
    <s v="B4Q8R8"/>
    <n v="685"/>
    <x v="1"/>
    <n v="237"/>
    <n v="310"/>
    <n v="2697"/>
    <s v="PF00051.13 Kringle domain"/>
    <x v="0"/>
    <x v="0"/>
    <x v="5"/>
    <x v="8"/>
    <x v="8"/>
    <x v="10"/>
    <x v="11"/>
    <x v="9"/>
    <x v="8"/>
    <x v="34"/>
    <n v="73"/>
  </r>
  <r>
    <x v="109"/>
    <s v="B4Q8R8"/>
    <n v="685"/>
    <x v="6"/>
    <n v="410"/>
    <n v="670"/>
    <n v="24806"/>
    <s v="PF07714.12 Protein tyrosine kinase"/>
    <x v="0"/>
    <x v="0"/>
    <x v="5"/>
    <x v="8"/>
    <x v="8"/>
    <x v="10"/>
    <x v="11"/>
    <x v="9"/>
    <x v="8"/>
    <x v="34"/>
    <n v="260"/>
  </r>
  <r>
    <x v="110"/>
    <s v="B4QDY4"/>
    <n v="489"/>
    <x v="1"/>
    <n v="4"/>
    <n v="82"/>
    <n v="2697"/>
    <s v="PF00051.13 Kringle domain"/>
    <x v="0"/>
    <x v="0"/>
    <x v="5"/>
    <x v="8"/>
    <x v="8"/>
    <x v="10"/>
    <x v="11"/>
    <x v="9"/>
    <x v="8"/>
    <x v="34"/>
    <n v="78"/>
  </r>
  <r>
    <x v="110"/>
    <s v="B4QDY4"/>
    <n v="489"/>
    <x v="6"/>
    <n v="206"/>
    <n v="476"/>
    <n v="24806"/>
    <s v="PF07714.12 Protein tyrosine kinase"/>
    <x v="0"/>
    <x v="0"/>
    <x v="5"/>
    <x v="8"/>
    <x v="8"/>
    <x v="10"/>
    <x v="11"/>
    <x v="9"/>
    <x v="8"/>
    <x v="34"/>
    <n v="270"/>
  </r>
  <r>
    <x v="111"/>
    <s v="B5AMJ3"/>
    <n v="35"/>
    <x v="1"/>
    <n v="1"/>
    <n v="35"/>
    <n v="2697"/>
    <s v="PF00051.13 Kringle domain"/>
    <x v="0"/>
    <x v="0"/>
    <x v="0"/>
    <x v="0"/>
    <x v="0"/>
    <x v="0"/>
    <x v="0"/>
    <x v="0"/>
    <x v="5"/>
    <x v="35"/>
    <n v="34"/>
  </r>
  <r>
    <x v="112"/>
    <s v="B5DS59"/>
    <n v="270"/>
    <x v="1"/>
    <n v="3"/>
    <n v="46"/>
    <n v="2697"/>
    <s v="PF00051.13 Kringle domain"/>
    <x v="0"/>
    <x v="0"/>
    <x v="5"/>
    <x v="8"/>
    <x v="8"/>
    <x v="10"/>
    <x v="11"/>
    <x v="9"/>
    <x v="8"/>
    <x v="36"/>
    <n v="43"/>
  </r>
  <r>
    <x v="112"/>
    <s v="B5DS59"/>
    <n v="270"/>
    <x v="6"/>
    <n v="131"/>
    <n v="258"/>
    <n v="24806"/>
    <s v="PF07714.12 Protein tyrosine kinase"/>
    <x v="0"/>
    <x v="0"/>
    <x v="5"/>
    <x v="8"/>
    <x v="8"/>
    <x v="10"/>
    <x v="11"/>
    <x v="9"/>
    <x v="8"/>
    <x v="36"/>
    <n v="127"/>
  </r>
  <r>
    <x v="113"/>
    <s v="B5X1H2"/>
    <n v="256"/>
    <x v="1"/>
    <n v="24"/>
    <n v="103"/>
    <n v="2697"/>
    <s v="PF00051.13 Kringle domain"/>
    <x v="0"/>
    <x v="0"/>
    <x v="0"/>
    <x v="0"/>
    <x v="0"/>
    <x v="0"/>
    <x v="5"/>
    <x v="5"/>
    <x v="4"/>
    <x v="37"/>
    <n v="79"/>
  </r>
  <r>
    <x v="113"/>
    <s v="B5X1H2"/>
    <n v="256"/>
    <x v="45"/>
    <n v="135"/>
    <n v="246"/>
    <n v="107"/>
    <s v="PB005653"/>
    <x v="0"/>
    <x v="0"/>
    <x v="0"/>
    <x v="0"/>
    <x v="0"/>
    <x v="0"/>
    <x v="5"/>
    <x v="5"/>
    <x v="4"/>
    <x v="37"/>
    <n v="111"/>
  </r>
  <r>
    <x v="114"/>
    <s v="B5X2N6"/>
    <n v="609"/>
    <x v="8"/>
    <n v="108"/>
    <n v="140"/>
    <n v="24995"/>
    <s v="PF00008.22 EGF-like domain"/>
    <x v="0"/>
    <x v="0"/>
    <x v="0"/>
    <x v="0"/>
    <x v="0"/>
    <x v="0"/>
    <x v="5"/>
    <x v="5"/>
    <x v="4"/>
    <x v="37"/>
    <n v="32"/>
  </r>
  <r>
    <x v="114"/>
    <s v="B5X2N6"/>
    <n v="609"/>
    <x v="8"/>
    <n v="189"/>
    <n v="221"/>
    <n v="24995"/>
    <s v="PF00008.22 EGF-like domain"/>
    <x v="0"/>
    <x v="0"/>
    <x v="0"/>
    <x v="0"/>
    <x v="0"/>
    <x v="0"/>
    <x v="5"/>
    <x v="5"/>
    <x v="4"/>
    <x v="37"/>
    <n v="32"/>
  </r>
  <r>
    <x v="114"/>
    <s v="B5X2N6"/>
    <n v="609"/>
    <x v="1"/>
    <n v="230"/>
    <n v="311"/>
    <n v="2697"/>
    <s v="PF00051.13 Kringle domain"/>
    <x v="0"/>
    <x v="0"/>
    <x v="0"/>
    <x v="0"/>
    <x v="0"/>
    <x v="0"/>
    <x v="5"/>
    <x v="5"/>
    <x v="4"/>
    <x v="37"/>
    <n v="81"/>
  </r>
  <r>
    <x v="114"/>
    <s v="B5X2N6"/>
    <n v="609"/>
    <x v="3"/>
    <n v="366"/>
    <n v="598"/>
    <n v="22248"/>
    <s v="PF00089.21 Trypsin"/>
    <x v="0"/>
    <x v="0"/>
    <x v="0"/>
    <x v="0"/>
    <x v="0"/>
    <x v="0"/>
    <x v="5"/>
    <x v="5"/>
    <x v="4"/>
    <x v="37"/>
    <n v="232"/>
  </r>
  <r>
    <x v="114"/>
    <s v="B5X2N6"/>
    <n v="609"/>
    <x v="9"/>
    <n v="48"/>
    <n v="87"/>
    <n v="1582"/>
    <s v="PF00040.14 Fibronectin type II domain"/>
    <x v="0"/>
    <x v="0"/>
    <x v="0"/>
    <x v="0"/>
    <x v="0"/>
    <x v="0"/>
    <x v="5"/>
    <x v="5"/>
    <x v="4"/>
    <x v="37"/>
    <n v="39"/>
  </r>
  <r>
    <x v="115"/>
    <s v="B5X3W6"/>
    <n v="264"/>
    <x v="1"/>
    <n v="24"/>
    <n v="103"/>
    <n v="2697"/>
    <s v="PF00051.13 Kringle domain"/>
    <x v="0"/>
    <x v="0"/>
    <x v="0"/>
    <x v="0"/>
    <x v="0"/>
    <x v="0"/>
    <x v="5"/>
    <x v="5"/>
    <x v="4"/>
    <x v="37"/>
    <n v="79"/>
  </r>
  <r>
    <x v="115"/>
    <s v="B5X3W6"/>
    <n v="264"/>
    <x v="45"/>
    <n v="125"/>
    <n v="235"/>
    <n v="107"/>
    <s v="PB005653"/>
    <x v="0"/>
    <x v="0"/>
    <x v="0"/>
    <x v="0"/>
    <x v="0"/>
    <x v="0"/>
    <x v="5"/>
    <x v="5"/>
    <x v="4"/>
    <x v="37"/>
    <n v="110"/>
  </r>
  <r>
    <x v="116"/>
    <s v="B5YM02"/>
    <n v="8463"/>
    <x v="1"/>
    <n v="5641"/>
    <n v="5718"/>
    <n v="2697"/>
    <s v="PF00051.13 Kringle domain"/>
    <x v="0"/>
    <x v="5"/>
    <x v="8"/>
    <x v="11"/>
    <x v="10"/>
    <x v="13"/>
    <x v="13"/>
    <x v="11"/>
    <x v="2"/>
    <x v="38"/>
    <n v="77"/>
  </r>
  <r>
    <x v="117"/>
    <s v="B6AK11"/>
    <n v="481"/>
    <x v="1"/>
    <n v="232"/>
    <n v="314"/>
    <n v="2697"/>
    <s v="PF00051.13 Kringle domain"/>
    <x v="0"/>
    <x v="3"/>
    <x v="4"/>
    <x v="12"/>
    <x v="11"/>
    <x v="14"/>
    <x v="14"/>
    <x v="12"/>
    <x v="10"/>
    <x v="39"/>
    <n v="82"/>
  </r>
  <r>
    <x v="117"/>
    <s v="B6AK11"/>
    <n v="481"/>
    <x v="46"/>
    <n v="422"/>
    <n v="451"/>
    <n v="4"/>
    <s v="PB217839"/>
    <x v="0"/>
    <x v="3"/>
    <x v="4"/>
    <x v="12"/>
    <x v="11"/>
    <x v="14"/>
    <x v="14"/>
    <x v="12"/>
    <x v="10"/>
    <x v="39"/>
    <n v="29"/>
  </r>
  <r>
    <x v="117"/>
    <s v="B6AK11"/>
    <n v="481"/>
    <x v="47"/>
    <n v="317"/>
    <n v="366"/>
    <n v="18854"/>
    <s v="PF00090.14 Thrombospondin type 1 domain"/>
    <x v="0"/>
    <x v="3"/>
    <x v="4"/>
    <x v="12"/>
    <x v="11"/>
    <x v="14"/>
    <x v="14"/>
    <x v="12"/>
    <x v="10"/>
    <x v="39"/>
    <n v="49"/>
  </r>
  <r>
    <x v="117"/>
    <s v="B6AK11"/>
    <n v="481"/>
    <x v="47"/>
    <n v="373"/>
    <n v="421"/>
    <n v="18854"/>
    <s v="PF00090.14 Thrombospondin type 1 domain"/>
    <x v="0"/>
    <x v="3"/>
    <x v="4"/>
    <x v="12"/>
    <x v="11"/>
    <x v="14"/>
    <x v="14"/>
    <x v="12"/>
    <x v="10"/>
    <x v="39"/>
    <n v="48"/>
  </r>
  <r>
    <x v="118"/>
    <s v="B6DMH3"/>
    <n v="564"/>
    <x v="8"/>
    <n v="87"/>
    <n v="119"/>
    <n v="24995"/>
    <s v="PF00008.22 EGF-like domain"/>
    <x v="0"/>
    <x v="0"/>
    <x v="0"/>
    <x v="0"/>
    <x v="0"/>
    <x v="0"/>
    <x v="0"/>
    <x v="0"/>
    <x v="5"/>
    <x v="40"/>
    <n v="32"/>
  </r>
  <r>
    <x v="118"/>
    <s v="B6DMH3"/>
    <n v="564"/>
    <x v="1"/>
    <n v="128"/>
    <n v="209"/>
    <n v="2697"/>
    <s v="PF00051.13 Kringle domain"/>
    <x v="0"/>
    <x v="0"/>
    <x v="0"/>
    <x v="0"/>
    <x v="0"/>
    <x v="0"/>
    <x v="0"/>
    <x v="0"/>
    <x v="5"/>
    <x v="40"/>
    <n v="81"/>
  </r>
  <r>
    <x v="118"/>
    <s v="B6DMH3"/>
    <n v="564"/>
    <x v="1"/>
    <n v="217"/>
    <n v="298"/>
    <n v="2697"/>
    <s v="PF00051.13 Kringle domain"/>
    <x v="0"/>
    <x v="0"/>
    <x v="0"/>
    <x v="0"/>
    <x v="0"/>
    <x v="0"/>
    <x v="0"/>
    <x v="0"/>
    <x v="5"/>
    <x v="40"/>
    <n v="81"/>
  </r>
  <r>
    <x v="118"/>
    <s v="B6DMH3"/>
    <n v="564"/>
    <x v="3"/>
    <n v="313"/>
    <n v="558"/>
    <n v="22248"/>
    <s v="PF00089.21 Trypsin"/>
    <x v="0"/>
    <x v="0"/>
    <x v="0"/>
    <x v="0"/>
    <x v="0"/>
    <x v="0"/>
    <x v="0"/>
    <x v="0"/>
    <x v="5"/>
    <x v="40"/>
    <n v="245"/>
  </r>
  <r>
    <x v="118"/>
    <s v="B6DMH3"/>
    <n v="564"/>
    <x v="43"/>
    <n v="42"/>
    <n v="79"/>
    <n v="1772"/>
    <s v="PF00039.13 Fibronectin type I domain"/>
    <x v="0"/>
    <x v="0"/>
    <x v="0"/>
    <x v="0"/>
    <x v="0"/>
    <x v="0"/>
    <x v="0"/>
    <x v="0"/>
    <x v="5"/>
    <x v="40"/>
    <n v="37"/>
  </r>
  <r>
    <x v="119"/>
    <s v="B6DMH4"/>
    <n v="563"/>
    <x v="8"/>
    <n v="87"/>
    <n v="119"/>
    <n v="24995"/>
    <s v="PF00008.22 EGF-like domain"/>
    <x v="0"/>
    <x v="0"/>
    <x v="0"/>
    <x v="0"/>
    <x v="0"/>
    <x v="0"/>
    <x v="0"/>
    <x v="0"/>
    <x v="5"/>
    <x v="41"/>
    <n v="32"/>
  </r>
  <r>
    <x v="119"/>
    <s v="B6DMH4"/>
    <n v="563"/>
    <x v="1"/>
    <n v="128"/>
    <n v="209"/>
    <n v="2697"/>
    <s v="PF00051.13 Kringle domain"/>
    <x v="0"/>
    <x v="0"/>
    <x v="0"/>
    <x v="0"/>
    <x v="0"/>
    <x v="0"/>
    <x v="0"/>
    <x v="0"/>
    <x v="5"/>
    <x v="41"/>
    <n v="81"/>
  </r>
  <r>
    <x v="119"/>
    <s v="B6DMH4"/>
    <n v="563"/>
    <x v="1"/>
    <n v="217"/>
    <n v="298"/>
    <n v="2697"/>
    <s v="PF00051.13 Kringle domain"/>
    <x v="0"/>
    <x v="0"/>
    <x v="0"/>
    <x v="0"/>
    <x v="0"/>
    <x v="0"/>
    <x v="0"/>
    <x v="0"/>
    <x v="5"/>
    <x v="41"/>
    <n v="81"/>
  </r>
  <r>
    <x v="119"/>
    <s v="B6DMH4"/>
    <n v="563"/>
    <x v="48"/>
    <n v="3"/>
    <n v="36"/>
    <n v="39"/>
    <s v="PB021468"/>
    <x v="0"/>
    <x v="0"/>
    <x v="0"/>
    <x v="0"/>
    <x v="0"/>
    <x v="0"/>
    <x v="0"/>
    <x v="0"/>
    <x v="5"/>
    <x v="41"/>
    <n v="33"/>
  </r>
  <r>
    <x v="119"/>
    <s v="B6DMH4"/>
    <n v="563"/>
    <x v="3"/>
    <n v="312"/>
    <n v="557"/>
    <n v="22248"/>
    <s v="PF00089.21 Trypsin"/>
    <x v="0"/>
    <x v="0"/>
    <x v="0"/>
    <x v="0"/>
    <x v="0"/>
    <x v="0"/>
    <x v="0"/>
    <x v="0"/>
    <x v="5"/>
    <x v="41"/>
    <n v="245"/>
  </r>
  <r>
    <x v="119"/>
    <s v="B6DMH4"/>
    <n v="563"/>
    <x v="43"/>
    <n v="41"/>
    <n v="79"/>
    <n v="1772"/>
    <s v="PF00039.13 Fibronectin type I domain"/>
    <x v="0"/>
    <x v="0"/>
    <x v="0"/>
    <x v="0"/>
    <x v="0"/>
    <x v="0"/>
    <x v="0"/>
    <x v="0"/>
    <x v="5"/>
    <x v="41"/>
    <n v="38"/>
  </r>
  <r>
    <x v="120"/>
    <s v="B6DMH5"/>
    <n v="498"/>
    <x v="8"/>
    <n v="87"/>
    <n v="118"/>
    <n v="24995"/>
    <s v="PF00008.22 EGF-like domain"/>
    <x v="0"/>
    <x v="0"/>
    <x v="0"/>
    <x v="0"/>
    <x v="0"/>
    <x v="0"/>
    <x v="0"/>
    <x v="0"/>
    <x v="5"/>
    <x v="42"/>
    <n v="31"/>
  </r>
  <r>
    <x v="120"/>
    <s v="B6DMH5"/>
    <n v="498"/>
    <x v="1"/>
    <n v="128"/>
    <n v="209"/>
    <n v="2697"/>
    <s v="PF00051.13 Kringle domain"/>
    <x v="0"/>
    <x v="0"/>
    <x v="0"/>
    <x v="0"/>
    <x v="0"/>
    <x v="0"/>
    <x v="0"/>
    <x v="0"/>
    <x v="5"/>
    <x v="42"/>
    <n v="81"/>
  </r>
  <r>
    <x v="120"/>
    <s v="B6DMH5"/>
    <n v="498"/>
    <x v="48"/>
    <n v="1"/>
    <n v="37"/>
    <n v="39"/>
    <s v="PB021468"/>
    <x v="0"/>
    <x v="0"/>
    <x v="0"/>
    <x v="0"/>
    <x v="0"/>
    <x v="0"/>
    <x v="0"/>
    <x v="0"/>
    <x v="5"/>
    <x v="42"/>
    <n v="36"/>
  </r>
  <r>
    <x v="120"/>
    <s v="B6DMH5"/>
    <n v="498"/>
    <x v="3"/>
    <n v="247"/>
    <n v="492"/>
    <n v="22248"/>
    <s v="PF00089.21 Trypsin"/>
    <x v="0"/>
    <x v="0"/>
    <x v="0"/>
    <x v="0"/>
    <x v="0"/>
    <x v="0"/>
    <x v="0"/>
    <x v="0"/>
    <x v="5"/>
    <x v="42"/>
    <n v="245"/>
  </r>
  <r>
    <x v="120"/>
    <s v="B6DMH5"/>
    <n v="498"/>
    <x v="43"/>
    <n v="42"/>
    <n v="79"/>
    <n v="1772"/>
    <s v="PF00039.13 Fibronectin type I domain"/>
    <x v="0"/>
    <x v="0"/>
    <x v="0"/>
    <x v="0"/>
    <x v="0"/>
    <x v="0"/>
    <x v="0"/>
    <x v="0"/>
    <x v="5"/>
    <x v="42"/>
    <n v="37"/>
  </r>
  <r>
    <x v="121"/>
    <s v="B6KBS8"/>
    <n v="1482"/>
    <x v="17"/>
    <n v="1383"/>
    <n v="1436"/>
    <n v="2150"/>
    <s v="PF07699.8 GCC2 and GCC3"/>
    <x v="0"/>
    <x v="0"/>
    <x v="0"/>
    <x v="0"/>
    <x v="0"/>
    <x v="0"/>
    <x v="0"/>
    <x v="0"/>
    <x v="5"/>
    <x v="42"/>
    <n v="53"/>
  </r>
  <r>
    <x v="121"/>
    <s v="B6KBS8"/>
    <n v="1482"/>
    <x v="1"/>
    <n v="467"/>
    <n v="536"/>
    <n v="2697"/>
    <s v="PF00051.13 Kringle domain"/>
    <x v="0"/>
    <x v="0"/>
    <x v="0"/>
    <x v="0"/>
    <x v="0"/>
    <x v="0"/>
    <x v="0"/>
    <x v="0"/>
    <x v="5"/>
    <x v="42"/>
    <n v="69"/>
  </r>
  <r>
    <x v="121"/>
    <s v="B6KBS8"/>
    <n v="1482"/>
    <x v="49"/>
    <n v="1"/>
    <n v="119"/>
    <n v="4"/>
    <s v="PB209476"/>
    <x v="0"/>
    <x v="0"/>
    <x v="0"/>
    <x v="0"/>
    <x v="0"/>
    <x v="0"/>
    <x v="0"/>
    <x v="0"/>
    <x v="5"/>
    <x v="42"/>
    <n v="118"/>
  </r>
  <r>
    <x v="122"/>
    <s v="B6RK59"/>
    <n v="618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43"/>
    <n v="41"/>
  </r>
  <r>
    <x v="122"/>
    <s v="B6RK59"/>
    <n v="618"/>
    <x v="1"/>
    <n v="111"/>
    <n v="190"/>
    <n v="2697"/>
    <s v="PF00051.13 Kringle domain"/>
    <x v="0"/>
    <x v="0"/>
    <x v="0"/>
    <x v="0"/>
    <x v="0"/>
    <x v="0"/>
    <x v="5"/>
    <x v="5"/>
    <x v="4"/>
    <x v="43"/>
    <n v="79"/>
  </r>
  <r>
    <x v="122"/>
    <s v="B6RK59"/>
    <n v="618"/>
    <x v="1"/>
    <n v="209"/>
    <n v="288"/>
    <n v="2697"/>
    <s v="PF00051.13 Kringle domain"/>
    <x v="0"/>
    <x v="0"/>
    <x v="0"/>
    <x v="0"/>
    <x v="0"/>
    <x v="0"/>
    <x v="5"/>
    <x v="5"/>
    <x v="4"/>
    <x v="43"/>
    <n v="79"/>
  </r>
  <r>
    <x v="122"/>
    <s v="B6RK59"/>
    <n v="618"/>
    <x v="2"/>
    <n v="308"/>
    <n v="356"/>
    <n v="80"/>
    <s v="PF09396.5 Thrombin light chain"/>
    <x v="0"/>
    <x v="0"/>
    <x v="0"/>
    <x v="0"/>
    <x v="0"/>
    <x v="0"/>
    <x v="5"/>
    <x v="5"/>
    <x v="4"/>
    <x v="43"/>
    <n v="48"/>
  </r>
  <r>
    <x v="122"/>
    <s v="B6RK59"/>
    <n v="618"/>
    <x v="3"/>
    <n v="357"/>
    <n v="605"/>
    <n v="22248"/>
    <s v="PF00089.21 Trypsin"/>
    <x v="0"/>
    <x v="0"/>
    <x v="0"/>
    <x v="0"/>
    <x v="0"/>
    <x v="0"/>
    <x v="5"/>
    <x v="5"/>
    <x v="4"/>
    <x v="43"/>
    <n v="248"/>
  </r>
  <r>
    <x v="123"/>
    <s v="B6VC06"/>
    <n v="858"/>
    <x v="1"/>
    <n v="96"/>
    <n v="174"/>
    <n v="2697"/>
    <s v="PF00051.13 Kringle domain"/>
    <x v="0"/>
    <x v="0"/>
    <x v="5"/>
    <x v="6"/>
    <x v="6"/>
    <x v="8"/>
    <x v="10"/>
    <x v="8"/>
    <x v="7"/>
    <x v="44"/>
    <n v="78"/>
  </r>
  <r>
    <x v="123"/>
    <s v="B6VC06"/>
    <n v="858"/>
    <x v="42"/>
    <n v="189"/>
    <n v="225"/>
    <n v="19728"/>
    <s v="PF00057.13 Low-density lipoprotein receptor domain class A"/>
    <x v="0"/>
    <x v="0"/>
    <x v="5"/>
    <x v="6"/>
    <x v="6"/>
    <x v="8"/>
    <x v="10"/>
    <x v="8"/>
    <x v="7"/>
    <x v="44"/>
    <n v="36"/>
  </r>
  <r>
    <x v="123"/>
    <s v="B6VC06"/>
    <n v="858"/>
    <x v="10"/>
    <n v="225"/>
    <n v="305"/>
    <n v="2217"/>
    <s v="PF00024.21 PAN domain"/>
    <x v="0"/>
    <x v="0"/>
    <x v="5"/>
    <x v="6"/>
    <x v="6"/>
    <x v="8"/>
    <x v="10"/>
    <x v="8"/>
    <x v="7"/>
    <x v="44"/>
    <n v="80"/>
  </r>
  <r>
    <x v="123"/>
    <s v="B6VC06"/>
    <n v="858"/>
    <x v="3"/>
    <n v="619"/>
    <n v="849"/>
    <n v="22248"/>
    <s v="PF00089.21 Trypsin"/>
    <x v="0"/>
    <x v="0"/>
    <x v="5"/>
    <x v="6"/>
    <x v="6"/>
    <x v="8"/>
    <x v="10"/>
    <x v="8"/>
    <x v="7"/>
    <x v="44"/>
    <n v="230"/>
  </r>
  <r>
    <x v="124"/>
    <s v="B7Q0S4"/>
    <n v="829"/>
    <x v="4"/>
    <n v="178"/>
    <n v="318"/>
    <n v="1926"/>
    <s v="PF01392.17 Fz domain"/>
    <x v="0"/>
    <x v="0"/>
    <x v="5"/>
    <x v="8"/>
    <x v="12"/>
    <x v="15"/>
    <x v="15"/>
    <x v="13"/>
    <x v="11"/>
    <x v="45"/>
    <n v="140"/>
  </r>
  <r>
    <x v="124"/>
    <s v="B7Q0S4"/>
    <n v="829"/>
    <x v="1"/>
    <n v="327"/>
    <n v="402"/>
    <n v="2697"/>
    <s v="PF00051.13 Kringle domain"/>
    <x v="0"/>
    <x v="0"/>
    <x v="5"/>
    <x v="8"/>
    <x v="12"/>
    <x v="15"/>
    <x v="15"/>
    <x v="13"/>
    <x v="11"/>
    <x v="45"/>
    <n v="75"/>
  </r>
  <r>
    <x v="124"/>
    <s v="B7Q0S4"/>
    <n v="829"/>
    <x v="6"/>
    <n v="480"/>
    <n v="755"/>
    <n v="24806"/>
    <s v="PF07714.12 Protein tyrosine kinase"/>
    <x v="0"/>
    <x v="0"/>
    <x v="5"/>
    <x v="8"/>
    <x v="12"/>
    <x v="15"/>
    <x v="15"/>
    <x v="13"/>
    <x v="11"/>
    <x v="45"/>
    <n v="275"/>
  </r>
  <r>
    <x v="125"/>
    <s v="B7Q7Z0"/>
    <n v="187"/>
    <x v="1"/>
    <n v="3"/>
    <n v="45"/>
    <n v="2697"/>
    <s v="PF00051.13 Kringle domain"/>
    <x v="0"/>
    <x v="0"/>
    <x v="5"/>
    <x v="8"/>
    <x v="12"/>
    <x v="15"/>
    <x v="15"/>
    <x v="13"/>
    <x v="11"/>
    <x v="45"/>
    <n v="42"/>
  </r>
  <r>
    <x v="125"/>
    <s v="B7Q7Z0"/>
    <n v="187"/>
    <x v="42"/>
    <n v="58"/>
    <n v="94"/>
    <n v="19728"/>
    <s v="PF00057.13 Low-density lipoprotein receptor domain class A"/>
    <x v="0"/>
    <x v="0"/>
    <x v="5"/>
    <x v="8"/>
    <x v="12"/>
    <x v="15"/>
    <x v="15"/>
    <x v="13"/>
    <x v="11"/>
    <x v="45"/>
    <n v="36"/>
  </r>
  <r>
    <x v="125"/>
    <s v="B7Q7Z0"/>
    <n v="187"/>
    <x v="10"/>
    <n v="85"/>
    <n v="176"/>
    <n v="2217"/>
    <s v="PF00024.21 PAN domain"/>
    <x v="0"/>
    <x v="0"/>
    <x v="5"/>
    <x v="8"/>
    <x v="12"/>
    <x v="15"/>
    <x v="15"/>
    <x v="13"/>
    <x v="11"/>
    <x v="45"/>
    <n v="91"/>
  </r>
  <r>
    <x v="126"/>
    <s v="B7Z250"/>
    <n v="339"/>
    <x v="1"/>
    <n v="124"/>
    <n v="200"/>
    <n v="2697"/>
    <s v="PF00051.13 Kringle domain"/>
    <x v="0"/>
    <x v="0"/>
    <x v="0"/>
    <x v="0"/>
    <x v="0"/>
    <x v="0"/>
    <x v="0"/>
    <x v="0"/>
    <x v="0"/>
    <x v="5"/>
    <n v="76"/>
  </r>
  <r>
    <x v="126"/>
    <s v="B7Z250"/>
    <n v="339"/>
    <x v="1"/>
    <n v="205"/>
    <n v="282"/>
    <n v="2697"/>
    <s v="PF00051.13 Kringle domain"/>
    <x v="0"/>
    <x v="0"/>
    <x v="0"/>
    <x v="0"/>
    <x v="0"/>
    <x v="0"/>
    <x v="0"/>
    <x v="0"/>
    <x v="0"/>
    <x v="5"/>
    <n v="77"/>
  </r>
  <r>
    <x v="126"/>
    <s v="B7Z250"/>
    <n v="339"/>
    <x v="1"/>
    <n v="297"/>
    <n v="339"/>
    <n v="2697"/>
    <s v="PF00051.13 Kringle domain"/>
    <x v="0"/>
    <x v="0"/>
    <x v="0"/>
    <x v="0"/>
    <x v="0"/>
    <x v="0"/>
    <x v="0"/>
    <x v="0"/>
    <x v="0"/>
    <x v="5"/>
    <n v="42"/>
  </r>
  <r>
    <x v="126"/>
    <s v="B7Z250"/>
    <n v="339"/>
    <x v="10"/>
    <n v="27"/>
    <n v="120"/>
    <n v="2217"/>
    <s v="PF00024.21 PAN domain"/>
    <x v="0"/>
    <x v="0"/>
    <x v="0"/>
    <x v="0"/>
    <x v="0"/>
    <x v="0"/>
    <x v="0"/>
    <x v="0"/>
    <x v="0"/>
    <x v="5"/>
    <n v="93"/>
  </r>
  <r>
    <x v="127"/>
    <s v="B7Z538"/>
    <n v="338"/>
    <x v="1"/>
    <n v="110"/>
    <n v="186"/>
    <n v="2697"/>
    <s v="PF00051.13 Kringle domain"/>
    <x v="0"/>
    <x v="0"/>
    <x v="0"/>
    <x v="0"/>
    <x v="0"/>
    <x v="0"/>
    <x v="0"/>
    <x v="0"/>
    <x v="0"/>
    <x v="5"/>
    <n v="76"/>
  </r>
  <r>
    <x v="127"/>
    <s v="B7Z538"/>
    <n v="338"/>
    <x v="1"/>
    <n v="191"/>
    <n v="235"/>
    <n v="2697"/>
    <s v="PF00051.13 Kringle domain"/>
    <x v="0"/>
    <x v="0"/>
    <x v="0"/>
    <x v="0"/>
    <x v="0"/>
    <x v="0"/>
    <x v="0"/>
    <x v="0"/>
    <x v="0"/>
    <x v="5"/>
    <n v="44"/>
  </r>
  <r>
    <x v="127"/>
    <s v="B7Z538"/>
    <n v="338"/>
    <x v="10"/>
    <n v="13"/>
    <n v="106"/>
    <n v="2217"/>
    <s v="PF00024.21 PAN domain"/>
    <x v="0"/>
    <x v="0"/>
    <x v="0"/>
    <x v="0"/>
    <x v="0"/>
    <x v="0"/>
    <x v="0"/>
    <x v="0"/>
    <x v="0"/>
    <x v="5"/>
    <n v="93"/>
  </r>
  <r>
    <x v="128"/>
    <s v="B7Z557"/>
    <n v="264"/>
    <x v="1"/>
    <n v="49"/>
    <n v="125"/>
    <n v="2697"/>
    <s v="PF00051.13 Kringle domain"/>
    <x v="0"/>
    <x v="0"/>
    <x v="0"/>
    <x v="0"/>
    <x v="0"/>
    <x v="0"/>
    <x v="0"/>
    <x v="0"/>
    <x v="0"/>
    <x v="5"/>
    <n v="76"/>
  </r>
  <r>
    <x v="128"/>
    <s v="B7Z557"/>
    <n v="264"/>
    <x v="1"/>
    <n v="130"/>
    <n v="207"/>
    <n v="2697"/>
    <s v="PF00051.13 Kringle domain"/>
    <x v="0"/>
    <x v="0"/>
    <x v="0"/>
    <x v="0"/>
    <x v="0"/>
    <x v="0"/>
    <x v="0"/>
    <x v="0"/>
    <x v="0"/>
    <x v="5"/>
    <n v="77"/>
  </r>
  <r>
    <x v="128"/>
    <s v="B7Z557"/>
    <n v="264"/>
    <x v="1"/>
    <n v="222"/>
    <n v="264"/>
    <n v="2697"/>
    <s v="PF00051.13 Kringle domain"/>
    <x v="0"/>
    <x v="0"/>
    <x v="0"/>
    <x v="0"/>
    <x v="0"/>
    <x v="0"/>
    <x v="0"/>
    <x v="0"/>
    <x v="0"/>
    <x v="5"/>
    <n v="42"/>
  </r>
  <r>
    <x v="128"/>
    <s v="B7Z557"/>
    <n v="264"/>
    <x v="10"/>
    <n v="6"/>
    <n v="45"/>
    <n v="2217"/>
    <s v="PF00024.21 PAN domain"/>
    <x v="0"/>
    <x v="0"/>
    <x v="0"/>
    <x v="0"/>
    <x v="0"/>
    <x v="0"/>
    <x v="0"/>
    <x v="0"/>
    <x v="0"/>
    <x v="5"/>
    <n v="39"/>
  </r>
  <r>
    <x v="129"/>
    <s v="B7Z8Q5"/>
    <n v="280"/>
    <x v="8"/>
    <n v="77"/>
    <n v="107"/>
    <n v="24995"/>
    <s v="PF00008.22 EGF-like domain"/>
    <x v="0"/>
    <x v="0"/>
    <x v="0"/>
    <x v="0"/>
    <x v="0"/>
    <x v="0"/>
    <x v="0"/>
    <x v="0"/>
    <x v="0"/>
    <x v="5"/>
    <n v="30"/>
  </r>
  <r>
    <x v="129"/>
    <s v="B7Z8Q5"/>
    <n v="280"/>
    <x v="8"/>
    <n v="154"/>
    <n v="186"/>
    <n v="24995"/>
    <s v="PF00008.22 EGF-like domain"/>
    <x v="0"/>
    <x v="0"/>
    <x v="0"/>
    <x v="0"/>
    <x v="0"/>
    <x v="0"/>
    <x v="0"/>
    <x v="0"/>
    <x v="0"/>
    <x v="5"/>
    <n v="32"/>
  </r>
  <r>
    <x v="129"/>
    <s v="B7Z8Q5"/>
    <n v="280"/>
    <x v="1"/>
    <n v="194"/>
    <n v="276"/>
    <n v="2697"/>
    <s v="PF00051.13 Kringle domain"/>
    <x v="0"/>
    <x v="0"/>
    <x v="0"/>
    <x v="0"/>
    <x v="0"/>
    <x v="0"/>
    <x v="0"/>
    <x v="0"/>
    <x v="0"/>
    <x v="5"/>
    <n v="82"/>
  </r>
  <r>
    <x v="130"/>
    <s v="B7Z8U5"/>
    <n v="534"/>
    <x v="8"/>
    <n v="51"/>
    <n v="81"/>
    <n v="24995"/>
    <s v="PF00008.22 EGF-like domain"/>
    <x v="0"/>
    <x v="0"/>
    <x v="0"/>
    <x v="0"/>
    <x v="0"/>
    <x v="0"/>
    <x v="0"/>
    <x v="0"/>
    <x v="0"/>
    <x v="5"/>
    <n v="30"/>
  </r>
  <r>
    <x v="130"/>
    <s v="B7Z8U5"/>
    <n v="534"/>
    <x v="8"/>
    <n v="128"/>
    <n v="160"/>
    <n v="24995"/>
    <s v="PF00008.22 EGF-like domain"/>
    <x v="0"/>
    <x v="0"/>
    <x v="0"/>
    <x v="0"/>
    <x v="0"/>
    <x v="0"/>
    <x v="0"/>
    <x v="0"/>
    <x v="0"/>
    <x v="5"/>
    <n v="32"/>
  </r>
  <r>
    <x v="130"/>
    <s v="B7Z8U5"/>
    <n v="534"/>
    <x v="1"/>
    <n v="168"/>
    <n v="250"/>
    <n v="2697"/>
    <s v="PF00051.13 Kringle domain"/>
    <x v="0"/>
    <x v="0"/>
    <x v="0"/>
    <x v="0"/>
    <x v="0"/>
    <x v="0"/>
    <x v="0"/>
    <x v="0"/>
    <x v="0"/>
    <x v="5"/>
    <n v="82"/>
  </r>
  <r>
    <x v="130"/>
    <s v="B7Z8U5"/>
    <n v="534"/>
    <x v="3"/>
    <n v="288"/>
    <n v="524"/>
    <n v="22248"/>
    <s v="PF00089.21 Trypsin"/>
    <x v="0"/>
    <x v="0"/>
    <x v="0"/>
    <x v="0"/>
    <x v="0"/>
    <x v="0"/>
    <x v="0"/>
    <x v="0"/>
    <x v="0"/>
    <x v="5"/>
    <n v="236"/>
  </r>
  <r>
    <x v="131"/>
    <s v="B8BXD6"/>
    <n v="293"/>
    <x v="1"/>
    <n v="1"/>
    <n v="65"/>
    <n v="2697"/>
    <s v="PF00051.13 Kringle domain"/>
    <x v="0"/>
    <x v="5"/>
    <x v="8"/>
    <x v="11"/>
    <x v="10"/>
    <x v="13"/>
    <x v="13"/>
    <x v="11"/>
    <x v="2"/>
    <x v="38"/>
    <n v="64"/>
  </r>
  <r>
    <x v="131"/>
    <s v="B8BXD6"/>
    <n v="293"/>
    <x v="1"/>
    <n v="107"/>
    <n v="176"/>
    <n v="2697"/>
    <s v="PF00051.13 Kringle domain"/>
    <x v="0"/>
    <x v="5"/>
    <x v="8"/>
    <x v="11"/>
    <x v="10"/>
    <x v="13"/>
    <x v="13"/>
    <x v="11"/>
    <x v="2"/>
    <x v="38"/>
    <n v="69"/>
  </r>
  <r>
    <x v="131"/>
    <s v="B8BXD6"/>
    <n v="293"/>
    <x v="1"/>
    <n v="215"/>
    <n v="292"/>
    <n v="2697"/>
    <s v="PF00051.13 Kringle domain"/>
    <x v="0"/>
    <x v="5"/>
    <x v="8"/>
    <x v="11"/>
    <x v="10"/>
    <x v="13"/>
    <x v="13"/>
    <x v="11"/>
    <x v="2"/>
    <x v="38"/>
    <n v="77"/>
  </r>
  <r>
    <x v="132"/>
    <s v="B8BXD7"/>
    <n v="513"/>
    <x v="1"/>
    <n v="92"/>
    <n v="162"/>
    <n v="2697"/>
    <s v="PF00051.13 Kringle domain"/>
    <x v="0"/>
    <x v="5"/>
    <x v="8"/>
    <x v="11"/>
    <x v="10"/>
    <x v="13"/>
    <x v="13"/>
    <x v="11"/>
    <x v="2"/>
    <x v="38"/>
    <n v="70"/>
  </r>
  <r>
    <x v="132"/>
    <s v="B8BXD7"/>
    <n v="513"/>
    <x v="50"/>
    <n v="195"/>
    <n v="432"/>
    <n v="7995"/>
    <s v="PF00141.18 Peroxidase"/>
    <x v="0"/>
    <x v="5"/>
    <x v="8"/>
    <x v="11"/>
    <x v="10"/>
    <x v="13"/>
    <x v="13"/>
    <x v="11"/>
    <x v="2"/>
    <x v="38"/>
    <n v="237"/>
  </r>
  <r>
    <x v="133"/>
    <s v="B8JIH3"/>
    <n v="323"/>
    <x v="1"/>
    <n v="1"/>
    <n v="62"/>
    <n v="2697"/>
    <s v="PF00051.13 Kringle domain"/>
    <x v="0"/>
    <x v="5"/>
    <x v="8"/>
    <x v="11"/>
    <x v="10"/>
    <x v="13"/>
    <x v="13"/>
    <x v="11"/>
    <x v="2"/>
    <x v="38"/>
    <n v="61"/>
  </r>
  <r>
    <x v="133"/>
    <s v="B8JIH3"/>
    <n v="323"/>
    <x v="3"/>
    <n v="81"/>
    <n v="319"/>
    <n v="22248"/>
    <s v="PF00089.21 Trypsin"/>
    <x v="0"/>
    <x v="5"/>
    <x v="8"/>
    <x v="11"/>
    <x v="10"/>
    <x v="13"/>
    <x v="13"/>
    <x v="11"/>
    <x v="2"/>
    <x v="38"/>
    <n v="238"/>
  </r>
  <r>
    <x v="134"/>
    <s v="B8JKD3"/>
    <n v="367"/>
    <x v="1"/>
    <n v="1"/>
    <n v="82"/>
    <n v="2697"/>
    <s v="PF00051.13 Kringle domain"/>
    <x v="0"/>
    <x v="5"/>
    <x v="8"/>
    <x v="11"/>
    <x v="10"/>
    <x v="13"/>
    <x v="13"/>
    <x v="11"/>
    <x v="2"/>
    <x v="38"/>
    <n v="81"/>
  </r>
  <r>
    <x v="134"/>
    <s v="B8JKD3"/>
    <n v="367"/>
    <x v="3"/>
    <n v="121"/>
    <n v="360"/>
    <n v="22248"/>
    <s v="PF00089.21 Trypsin"/>
    <x v="0"/>
    <x v="5"/>
    <x v="8"/>
    <x v="11"/>
    <x v="10"/>
    <x v="13"/>
    <x v="13"/>
    <x v="11"/>
    <x v="2"/>
    <x v="38"/>
    <n v="239"/>
  </r>
  <r>
    <x v="135"/>
    <s v="B8ZX62"/>
    <n v="562"/>
    <x v="8"/>
    <n v="86"/>
    <n v="117"/>
    <n v="24995"/>
    <s v="PF00008.22 EGF-like domain"/>
    <x v="0"/>
    <x v="0"/>
    <x v="0"/>
    <x v="0"/>
    <x v="0"/>
    <x v="0"/>
    <x v="0"/>
    <x v="0"/>
    <x v="0"/>
    <x v="5"/>
    <n v="31"/>
  </r>
  <r>
    <x v="135"/>
    <s v="B8ZX62"/>
    <n v="562"/>
    <x v="1"/>
    <n v="127"/>
    <n v="208"/>
    <n v="2697"/>
    <s v="PF00051.13 Kringle domain"/>
    <x v="0"/>
    <x v="0"/>
    <x v="0"/>
    <x v="0"/>
    <x v="0"/>
    <x v="0"/>
    <x v="0"/>
    <x v="0"/>
    <x v="0"/>
    <x v="5"/>
    <n v="81"/>
  </r>
  <r>
    <x v="135"/>
    <s v="B8ZX62"/>
    <n v="562"/>
    <x v="1"/>
    <n v="215"/>
    <n v="296"/>
    <n v="2697"/>
    <s v="PF00051.13 Kringle domain"/>
    <x v="0"/>
    <x v="0"/>
    <x v="0"/>
    <x v="0"/>
    <x v="0"/>
    <x v="0"/>
    <x v="0"/>
    <x v="0"/>
    <x v="0"/>
    <x v="5"/>
    <n v="81"/>
  </r>
  <r>
    <x v="135"/>
    <s v="B8ZX62"/>
    <n v="562"/>
    <x v="3"/>
    <n v="311"/>
    <n v="556"/>
    <n v="22248"/>
    <s v="PF00089.21 Trypsin"/>
    <x v="0"/>
    <x v="0"/>
    <x v="0"/>
    <x v="0"/>
    <x v="0"/>
    <x v="0"/>
    <x v="0"/>
    <x v="0"/>
    <x v="0"/>
    <x v="5"/>
    <n v="245"/>
  </r>
  <r>
    <x v="135"/>
    <s v="B8ZX62"/>
    <n v="562"/>
    <x v="43"/>
    <n v="41"/>
    <n v="78"/>
    <n v="1772"/>
    <s v="PF00039.13 Fibronectin type I domain"/>
    <x v="0"/>
    <x v="0"/>
    <x v="0"/>
    <x v="0"/>
    <x v="0"/>
    <x v="0"/>
    <x v="0"/>
    <x v="0"/>
    <x v="0"/>
    <x v="5"/>
    <n v="37"/>
  </r>
  <r>
    <x v="136"/>
    <s v="B9PKI8"/>
    <n v="1482"/>
    <x v="17"/>
    <n v="1383"/>
    <n v="1436"/>
    <n v="2150"/>
    <s v="PF07699.8 GCC2 and GCC3"/>
    <x v="0"/>
    <x v="0"/>
    <x v="0"/>
    <x v="0"/>
    <x v="0"/>
    <x v="0"/>
    <x v="0"/>
    <x v="0"/>
    <x v="0"/>
    <x v="5"/>
    <n v="53"/>
  </r>
  <r>
    <x v="136"/>
    <s v="B9PKI8"/>
    <n v="1482"/>
    <x v="1"/>
    <n v="467"/>
    <n v="536"/>
    <n v="2697"/>
    <s v="PF00051.13 Kringle domain"/>
    <x v="0"/>
    <x v="0"/>
    <x v="0"/>
    <x v="0"/>
    <x v="0"/>
    <x v="0"/>
    <x v="0"/>
    <x v="0"/>
    <x v="0"/>
    <x v="5"/>
    <n v="69"/>
  </r>
  <r>
    <x v="136"/>
    <s v="B9PKI8"/>
    <n v="1482"/>
    <x v="49"/>
    <n v="1"/>
    <n v="119"/>
    <n v="4"/>
    <s v="PB209476"/>
    <x v="0"/>
    <x v="0"/>
    <x v="0"/>
    <x v="0"/>
    <x v="0"/>
    <x v="0"/>
    <x v="0"/>
    <x v="0"/>
    <x v="0"/>
    <x v="5"/>
    <n v="118"/>
  </r>
  <r>
    <x v="137"/>
    <s v="B9QB03"/>
    <n v="1482"/>
    <x v="17"/>
    <n v="1383"/>
    <n v="1436"/>
    <n v="2150"/>
    <s v="PF07699.8 GCC2 and GCC3"/>
    <x v="0"/>
    <x v="0"/>
    <x v="0"/>
    <x v="0"/>
    <x v="0"/>
    <x v="0"/>
    <x v="0"/>
    <x v="0"/>
    <x v="0"/>
    <x v="5"/>
    <n v="53"/>
  </r>
  <r>
    <x v="137"/>
    <s v="B9QB03"/>
    <n v="1482"/>
    <x v="1"/>
    <n v="467"/>
    <n v="536"/>
    <n v="2697"/>
    <s v="PF00051.13 Kringle domain"/>
    <x v="0"/>
    <x v="0"/>
    <x v="0"/>
    <x v="0"/>
    <x v="0"/>
    <x v="0"/>
    <x v="0"/>
    <x v="0"/>
    <x v="0"/>
    <x v="5"/>
    <n v="69"/>
  </r>
  <r>
    <x v="137"/>
    <s v="B9QB03"/>
    <n v="1482"/>
    <x v="49"/>
    <n v="1"/>
    <n v="119"/>
    <n v="4"/>
    <s v="PB209476"/>
    <x v="0"/>
    <x v="0"/>
    <x v="0"/>
    <x v="0"/>
    <x v="0"/>
    <x v="0"/>
    <x v="0"/>
    <x v="0"/>
    <x v="0"/>
    <x v="5"/>
    <n v="118"/>
  </r>
  <r>
    <x v="138"/>
    <s v="C1FIA1"/>
    <n v="153"/>
    <x v="1"/>
    <n v="1"/>
    <n v="68"/>
    <n v="2697"/>
    <s v="PF00051.13 Kringle domain"/>
    <x v="0"/>
    <x v="2"/>
    <x v="3"/>
    <x v="4"/>
    <x v="4"/>
    <x v="16"/>
    <x v="7"/>
    <x v="6"/>
    <x v="2"/>
    <x v="46"/>
    <n v="67"/>
  </r>
  <r>
    <x v="138"/>
    <s v="C1FIA1"/>
    <n v="153"/>
    <x v="1"/>
    <n v="82"/>
    <n v="153"/>
    <n v="2697"/>
    <s v="PF00051.13 Kringle domain"/>
    <x v="0"/>
    <x v="2"/>
    <x v="3"/>
    <x v="4"/>
    <x v="4"/>
    <x v="16"/>
    <x v="7"/>
    <x v="6"/>
    <x v="2"/>
    <x v="46"/>
    <n v="71"/>
  </r>
  <r>
    <x v="139"/>
    <s v="C1JCD3"/>
    <n v="318"/>
    <x v="1"/>
    <n v="1"/>
    <n v="72"/>
    <n v="2697"/>
    <s v="PF00051.13 Kringle domain"/>
    <x v="0"/>
    <x v="0"/>
    <x v="0"/>
    <x v="0"/>
    <x v="0"/>
    <x v="0"/>
    <x v="5"/>
    <x v="5"/>
    <x v="4"/>
    <x v="47"/>
    <n v="71"/>
  </r>
  <r>
    <x v="139"/>
    <s v="C1JCD3"/>
    <n v="318"/>
    <x v="1"/>
    <n v="108"/>
    <n v="187"/>
    <n v="2697"/>
    <s v="PF00051.13 Kringle domain"/>
    <x v="0"/>
    <x v="0"/>
    <x v="0"/>
    <x v="0"/>
    <x v="0"/>
    <x v="0"/>
    <x v="5"/>
    <x v="5"/>
    <x v="4"/>
    <x v="47"/>
    <n v="79"/>
  </r>
  <r>
    <x v="139"/>
    <s v="C1JCD3"/>
    <n v="318"/>
    <x v="3"/>
    <n v="206"/>
    <n v="318"/>
    <n v="22248"/>
    <s v="PF00089.21 Trypsin"/>
    <x v="0"/>
    <x v="0"/>
    <x v="0"/>
    <x v="0"/>
    <x v="0"/>
    <x v="0"/>
    <x v="5"/>
    <x v="5"/>
    <x v="4"/>
    <x v="47"/>
    <n v="112"/>
  </r>
  <r>
    <x v="140"/>
    <s v="C1MHU1"/>
    <n v="2353"/>
    <x v="1"/>
    <n v="1426"/>
    <n v="1493"/>
    <n v="2697"/>
    <s v="PF00051.13 Kringle domain"/>
    <x v="0"/>
    <x v="2"/>
    <x v="3"/>
    <x v="4"/>
    <x v="4"/>
    <x v="16"/>
    <x v="7"/>
    <x v="6"/>
    <x v="2"/>
    <x v="48"/>
    <n v="67"/>
  </r>
  <r>
    <x v="140"/>
    <s v="C1MHU1"/>
    <n v="2353"/>
    <x v="51"/>
    <n v="1"/>
    <n v="139"/>
    <n v="48"/>
    <s v="PB016718"/>
    <x v="0"/>
    <x v="2"/>
    <x v="3"/>
    <x v="4"/>
    <x v="4"/>
    <x v="16"/>
    <x v="7"/>
    <x v="6"/>
    <x v="2"/>
    <x v="48"/>
    <n v="138"/>
  </r>
  <r>
    <x v="140"/>
    <s v="C1MHU1"/>
    <n v="2353"/>
    <x v="52"/>
    <n v="2300"/>
    <n v="2325"/>
    <n v="2"/>
    <s v="PB499265"/>
    <x v="0"/>
    <x v="2"/>
    <x v="3"/>
    <x v="4"/>
    <x v="4"/>
    <x v="16"/>
    <x v="7"/>
    <x v="6"/>
    <x v="2"/>
    <x v="48"/>
    <n v="25"/>
  </r>
  <r>
    <x v="140"/>
    <s v="C1MHU1"/>
    <n v="2353"/>
    <x v="53"/>
    <n v="2268"/>
    <n v="2299"/>
    <n v="1"/>
    <s v="PB507218"/>
    <x v="0"/>
    <x v="2"/>
    <x v="3"/>
    <x v="4"/>
    <x v="4"/>
    <x v="16"/>
    <x v="7"/>
    <x v="6"/>
    <x v="2"/>
    <x v="48"/>
    <n v="31"/>
  </r>
  <r>
    <x v="140"/>
    <s v="C1MHU1"/>
    <n v="2353"/>
    <x v="3"/>
    <n v="842"/>
    <n v="1061"/>
    <n v="22248"/>
    <s v="PF00089.21 Trypsin"/>
    <x v="0"/>
    <x v="2"/>
    <x v="3"/>
    <x v="4"/>
    <x v="4"/>
    <x v="16"/>
    <x v="7"/>
    <x v="6"/>
    <x v="2"/>
    <x v="48"/>
    <n v="219"/>
  </r>
  <r>
    <x v="140"/>
    <s v="C1MHU1"/>
    <n v="2353"/>
    <x v="3"/>
    <n v="1116"/>
    <n v="1335"/>
    <n v="22248"/>
    <s v="PF00089.21 Trypsin"/>
    <x v="0"/>
    <x v="2"/>
    <x v="3"/>
    <x v="4"/>
    <x v="4"/>
    <x v="16"/>
    <x v="7"/>
    <x v="6"/>
    <x v="2"/>
    <x v="48"/>
    <n v="219"/>
  </r>
  <r>
    <x v="141"/>
    <s v="C1P671"/>
    <n v="475"/>
    <x v="20"/>
    <n v="216"/>
    <n v="320"/>
    <n v="12961"/>
    <s v="PF00431.15 CUB domain"/>
    <x v="0"/>
    <x v="0"/>
    <x v="0"/>
    <x v="0"/>
    <x v="0"/>
    <x v="0"/>
    <x v="0"/>
    <x v="0"/>
    <x v="0"/>
    <x v="5"/>
    <n v="104"/>
  </r>
  <r>
    <x v="141"/>
    <s v="C1P671"/>
    <n v="475"/>
    <x v="1"/>
    <n v="34"/>
    <n v="116"/>
    <n v="2697"/>
    <s v="PF00051.13 Kringle domain"/>
    <x v="0"/>
    <x v="0"/>
    <x v="0"/>
    <x v="0"/>
    <x v="0"/>
    <x v="0"/>
    <x v="0"/>
    <x v="0"/>
    <x v="0"/>
    <x v="5"/>
    <n v="82"/>
  </r>
  <r>
    <x v="141"/>
    <s v="C1P671"/>
    <n v="475"/>
    <x v="21"/>
    <n v="121"/>
    <n v="202"/>
    <n v="2216"/>
    <s v="PF01822.14 WSC domain"/>
    <x v="0"/>
    <x v="0"/>
    <x v="0"/>
    <x v="0"/>
    <x v="0"/>
    <x v="0"/>
    <x v="0"/>
    <x v="0"/>
    <x v="0"/>
    <x v="5"/>
    <n v="81"/>
  </r>
  <r>
    <x v="142"/>
    <s v="C3XPB1"/>
    <n v="412"/>
    <x v="22"/>
    <n v="91"/>
    <n v="221"/>
    <n v="10300"/>
    <s v="PF00754.20 F5/8 type C domain"/>
    <x v="0"/>
    <x v="0"/>
    <x v="0"/>
    <x v="10"/>
    <x v="9"/>
    <x v="11"/>
    <x v="7"/>
    <x v="6"/>
    <x v="2"/>
    <x v="49"/>
    <n v="130"/>
  </r>
  <r>
    <x v="142"/>
    <s v="C3XPB1"/>
    <n v="412"/>
    <x v="1"/>
    <n v="228"/>
    <n v="305"/>
    <n v="2697"/>
    <s v="PF00051.13 Kringle domain"/>
    <x v="0"/>
    <x v="0"/>
    <x v="0"/>
    <x v="10"/>
    <x v="9"/>
    <x v="11"/>
    <x v="7"/>
    <x v="6"/>
    <x v="2"/>
    <x v="49"/>
    <n v="77"/>
  </r>
  <r>
    <x v="142"/>
    <s v="C3XPB1"/>
    <n v="412"/>
    <x v="54"/>
    <n v="326"/>
    <n v="405"/>
    <n v="12227"/>
    <s v="PF00059.16 Lectin C-type domain"/>
    <x v="0"/>
    <x v="0"/>
    <x v="0"/>
    <x v="10"/>
    <x v="9"/>
    <x v="11"/>
    <x v="7"/>
    <x v="6"/>
    <x v="2"/>
    <x v="49"/>
    <n v="79"/>
  </r>
  <r>
    <x v="143"/>
    <s v="C3XPU7"/>
    <n v="1488"/>
    <x v="55"/>
    <n v="1328"/>
    <n v="1466"/>
    <n v="439"/>
    <s v="PF12012.3 Domain of unknown function (DUF3504)"/>
    <x v="0"/>
    <x v="0"/>
    <x v="0"/>
    <x v="10"/>
    <x v="9"/>
    <x v="11"/>
    <x v="7"/>
    <x v="6"/>
    <x v="2"/>
    <x v="49"/>
    <n v="138"/>
  </r>
  <r>
    <x v="143"/>
    <s v="C3XPU7"/>
    <n v="1488"/>
    <x v="8"/>
    <n v="475"/>
    <n v="504"/>
    <n v="24995"/>
    <s v="PF00008.22 EGF-like domain"/>
    <x v="0"/>
    <x v="0"/>
    <x v="0"/>
    <x v="10"/>
    <x v="9"/>
    <x v="11"/>
    <x v="7"/>
    <x v="6"/>
    <x v="2"/>
    <x v="49"/>
    <n v="29"/>
  </r>
  <r>
    <x v="143"/>
    <s v="C3XPU7"/>
    <n v="1488"/>
    <x v="56"/>
    <n v="282"/>
    <n v="320"/>
    <n v="24503"/>
    <s v="PF07645.10 Calcium-binding EGF domain"/>
    <x v="0"/>
    <x v="0"/>
    <x v="0"/>
    <x v="10"/>
    <x v="9"/>
    <x v="11"/>
    <x v="7"/>
    <x v="6"/>
    <x v="2"/>
    <x v="49"/>
    <n v="38"/>
  </r>
  <r>
    <x v="143"/>
    <s v="C3XPU7"/>
    <n v="1488"/>
    <x v="56"/>
    <n v="321"/>
    <n v="359"/>
    <n v="24503"/>
    <s v="PF07645.10 Calcium-binding EGF domain"/>
    <x v="0"/>
    <x v="0"/>
    <x v="0"/>
    <x v="10"/>
    <x v="9"/>
    <x v="11"/>
    <x v="7"/>
    <x v="6"/>
    <x v="2"/>
    <x v="49"/>
    <n v="38"/>
  </r>
  <r>
    <x v="143"/>
    <s v="C3XPU7"/>
    <n v="1488"/>
    <x v="56"/>
    <n v="360"/>
    <n v="398"/>
    <n v="24503"/>
    <s v="PF07645.10 Calcium-binding EGF domain"/>
    <x v="0"/>
    <x v="0"/>
    <x v="0"/>
    <x v="10"/>
    <x v="9"/>
    <x v="11"/>
    <x v="7"/>
    <x v="6"/>
    <x v="2"/>
    <x v="49"/>
    <n v="38"/>
  </r>
  <r>
    <x v="143"/>
    <s v="C3XPU7"/>
    <n v="1488"/>
    <x v="56"/>
    <n v="399"/>
    <n v="437"/>
    <n v="24503"/>
    <s v="PF07645.10 Calcium-binding EGF domain"/>
    <x v="0"/>
    <x v="0"/>
    <x v="0"/>
    <x v="10"/>
    <x v="9"/>
    <x v="11"/>
    <x v="7"/>
    <x v="6"/>
    <x v="2"/>
    <x v="49"/>
    <n v="38"/>
  </r>
  <r>
    <x v="143"/>
    <s v="C3XPU7"/>
    <n v="1488"/>
    <x v="56"/>
    <n v="438"/>
    <n v="470"/>
    <n v="24503"/>
    <s v="PF07645.10 Calcium-binding EGF domain"/>
    <x v="0"/>
    <x v="0"/>
    <x v="0"/>
    <x v="10"/>
    <x v="9"/>
    <x v="11"/>
    <x v="7"/>
    <x v="6"/>
    <x v="2"/>
    <x v="49"/>
    <n v="32"/>
  </r>
  <r>
    <x v="143"/>
    <s v="C3XPU7"/>
    <n v="1488"/>
    <x v="1"/>
    <n v="653"/>
    <n v="709"/>
    <n v="2697"/>
    <s v="PF00051.13 Kringle domain"/>
    <x v="0"/>
    <x v="0"/>
    <x v="0"/>
    <x v="10"/>
    <x v="9"/>
    <x v="11"/>
    <x v="7"/>
    <x v="6"/>
    <x v="2"/>
    <x v="49"/>
    <n v="56"/>
  </r>
  <r>
    <x v="143"/>
    <s v="C3XPU7"/>
    <n v="1488"/>
    <x v="54"/>
    <n v="531"/>
    <n v="652"/>
    <n v="12227"/>
    <s v="PF00059.16 Lectin C-type domain"/>
    <x v="0"/>
    <x v="0"/>
    <x v="0"/>
    <x v="10"/>
    <x v="9"/>
    <x v="11"/>
    <x v="7"/>
    <x v="6"/>
    <x v="2"/>
    <x v="49"/>
    <n v="121"/>
  </r>
  <r>
    <x v="143"/>
    <s v="C3XPU7"/>
    <n v="1488"/>
    <x v="54"/>
    <n v="740"/>
    <n v="854"/>
    <n v="12227"/>
    <s v="PF00059.16 Lectin C-type domain"/>
    <x v="0"/>
    <x v="0"/>
    <x v="0"/>
    <x v="10"/>
    <x v="9"/>
    <x v="11"/>
    <x v="7"/>
    <x v="6"/>
    <x v="2"/>
    <x v="49"/>
    <n v="114"/>
  </r>
  <r>
    <x v="143"/>
    <s v="C3XPU7"/>
    <n v="1488"/>
    <x v="57"/>
    <n v="174"/>
    <n v="207"/>
    <n v="6"/>
    <s v="PB139052"/>
    <x v="0"/>
    <x v="0"/>
    <x v="0"/>
    <x v="10"/>
    <x v="9"/>
    <x v="11"/>
    <x v="7"/>
    <x v="6"/>
    <x v="2"/>
    <x v="49"/>
    <n v="33"/>
  </r>
  <r>
    <x v="144"/>
    <s v="C3XQ42"/>
    <n v="492"/>
    <x v="1"/>
    <n v="310"/>
    <n v="387"/>
    <n v="2697"/>
    <s v="PF00051.13 Kringle domain"/>
    <x v="0"/>
    <x v="0"/>
    <x v="0"/>
    <x v="10"/>
    <x v="9"/>
    <x v="11"/>
    <x v="7"/>
    <x v="6"/>
    <x v="2"/>
    <x v="49"/>
    <n v="77"/>
  </r>
  <r>
    <x v="144"/>
    <s v="C3XQ42"/>
    <n v="492"/>
    <x v="1"/>
    <n v="420"/>
    <n v="485"/>
    <n v="2697"/>
    <s v="PF00051.13 Kringle domain"/>
    <x v="0"/>
    <x v="0"/>
    <x v="0"/>
    <x v="10"/>
    <x v="9"/>
    <x v="11"/>
    <x v="7"/>
    <x v="6"/>
    <x v="2"/>
    <x v="49"/>
    <n v="65"/>
  </r>
  <r>
    <x v="144"/>
    <s v="C3XQ42"/>
    <n v="492"/>
    <x v="42"/>
    <n v="224"/>
    <n v="252"/>
    <n v="19728"/>
    <s v="PF00057.13 Low-density lipoprotein receptor domain class A"/>
    <x v="0"/>
    <x v="0"/>
    <x v="0"/>
    <x v="10"/>
    <x v="9"/>
    <x v="11"/>
    <x v="7"/>
    <x v="6"/>
    <x v="2"/>
    <x v="49"/>
    <n v="28"/>
  </r>
  <r>
    <x v="145"/>
    <s v="C3XRQ5"/>
    <n v="1394"/>
    <x v="58"/>
    <n v="1"/>
    <n v="590"/>
    <n v="2052"/>
    <s v="PF00858.19 Amiloride-sensitive sodium channel"/>
    <x v="0"/>
    <x v="0"/>
    <x v="0"/>
    <x v="10"/>
    <x v="9"/>
    <x v="11"/>
    <x v="7"/>
    <x v="6"/>
    <x v="2"/>
    <x v="49"/>
    <n v="589"/>
  </r>
  <r>
    <x v="145"/>
    <s v="C3XRQ5"/>
    <n v="1394"/>
    <x v="58"/>
    <n v="657"/>
    <n v="916"/>
    <n v="2052"/>
    <s v="PF00858.19 Amiloride-sensitive sodium channel"/>
    <x v="0"/>
    <x v="0"/>
    <x v="0"/>
    <x v="10"/>
    <x v="9"/>
    <x v="11"/>
    <x v="7"/>
    <x v="6"/>
    <x v="2"/>
    <x v="49"/>
    <n v="259"/>
  </r>
  <r>
    <x v="145"/>
    <s v="C3XRQ5"/>
    <n v="1394"/>
    <x v="1"/>
    <n v="917"/>
    <n v="996"/>
    <n v="2697"/>
    <s v="PF00051.13 Kringle domain"/>
    <x v="0"/>
    <x v="0"/>
    <x v="0"/>
    <x v="10"/>
    <x v="9"/>
    <x v="11"/>
    <x v="7"/>
    <x v="6"/>
    <x v="2"/>
    <x v="49"/>
    <n v="79"/>
  </r>
  <r>
    <x v="146"/>
    <s v="C3XSV4"/>
    <n v="1820"/>
    <x v="20"/>
    <n v="24"/>
    <n v="130"/>
    <n v="12961"/>
    <s v="PF00431.15 CUB domain"/>
    <x v="0"/>
    <x v="0"/>
    <x v="0"/>
    <x v="10"/>
    <x v="9"/>
    <x v="11"/>
    <x v="7"/>
    <x v="6"/>
    <x v="2"/>
    <x v="49"/>
    <n v="106"/>
  </r>
  <r>
    <x v="146"/>
    <s v="C3XSV4"/>
    <n v="1820"/>
    <x v="20"/>
    <n v="219"/>
    <n v="326"/>
    <n v="12961"/>
    <s v="PF00431.15 CUB domain"/>
    <x v="0"/>
    <x v="0"/>
    <x v="0"/>
    <x v="10"/>
    <x v="9"/>
    <x v="11"/>
    <x v="7"/>
    <x v="6"/>
    <x v="2"/>
    <x v="49"/>
    <n v="107"/>
  </r>
  <r>
    <x v="146"/>
    <s v="C3XSV4"/>
    <n v="1820"/>
    <x v="20"/>
    <n v="335"/>
    <n v="439"/>
    <n v="12961"/>
    <s v="PF00431.15 CUB domain"/>
    <x v="0"/>
    <x v="0"/>
    <x v="0"/>
    <x v="10"/>
    <x v="9"/>
    <x v="11"/>
    <x v="7"/>
    <x v="6"/>
    <x v="2"/>
    <x v="49"/>
    <n v="104"/>
  </r>
  <r>
    <x v="146"/>
    <s v="C3XSV4"/>
    <n v="1820"/>
    <x v="20"/>
    <n v="537"/>
    <n v="646"/>
    <n v="12961"/>
    <s v="PF00431.15 CUB domain"/>
    <x v="0"/>
    <x v="0"/>
    <x v="0"/>
    <x v="10"/>
    <x v="9"/>
    <x v="11"/>
    <x v="7"/>
    <x v="6"/>
    <x v="2"/>
    <x v="49"/>
    <n v="109"/>
  </r>
  <r>
    <x v="146"/>
    <s v="C3XSV4"/>
    <n v="1820"/>
    <x v="20"/>
    <n v="658"/>
    <n v="765"/>
    <n v="12961"/>
    <s v="PF00431.15 CUB domain"/>
    <x v="0"/>
    <x v="0"/>
    <x v="0"/>
    <x v="10"/>
    <x v="9"/>
    <x v="11"/>
    <x v="7"/>
    <x v="6"/>
    <x v="2"/>
    <x v="49"/>
    <n v="107"/>
  </r>
  <r>
    <x v="146"/>
    <s v="C3XSV4"/>
    <n v="1820"/>
    <x v="20"/>
    <n v="777"/>
    <n v="883"/>
    <n v="12961"/>
    <s v="PF00431.15 CUB domain"/>
    <x v="0"/>
    <x v="0"/>
    <x v="0"/>
    <x v="10"/>
    <x v="9"/>
    <x v="11"/>
    <x v="7"/>
    <x v="6"/>
    <x v="2"/>
    <x v="49"/>
    <n v="106"/>
  </r>
  <r>
    <x v="146"/>
    <s v="C3XSV4"/>
    <n v="1820"/>
    <x v="1"/>
    <n v="137"/>
    <n v="211"/>
    <n v="2697"/>
    <s v="PF00051.13 Kringle domain"/>
    <x v="0"/>
    <x v="0"/>
    <x v="0"/>
    <x v="10"/>
    <x v="9"/>
    <x v="11"/>
    <x v="7"/>
    <x v="6"/>
    <x v="2"/>
    <x v="49"/>
    <n v="74"/>
  </r>
  <r>
    <x v="146"/>
    <s v="C3XSV4"/>
    <n v="1820"/>
    <x v="1"/>
    <n v="455"/>
    <n v="527"/>
    <n v="2697"/>
    <s v="PF00051.13 Kringle domain"/>
    <x v="0"/>
    <x v="0"/>
    <x v="0"/>
    <x v="10"/>
    <x v="9"/>
    <x v="11"/>
    <x v="7"/>
    <x v="6"/>
    <x v="2"/>
    <x v="49"/>
    <n v="72"/>
  </r>
  <r>
    <x v="146"/>
    <s v="C3XSV4"/>
    <n v="1820"/>
    <x v="1"/>
    <n v="995"/>
    <n v="1073"/>
    <n v="2697"/>
    <s v="PF00051.13 Kringle domain"/>
    <x v="0"/>
    <x v="0"/>
    <x v="0"/>
    <x v="10"/>
    <x v="9"/>
    <x v="11"/>
    <x v="7"/>
    <x v="6"/>
    <x v="2"/>
    <x v="49"/>
    <n v="78"/>
  </r>
  <r>
    <x v="146"/>
    <s v="C3XSV4"/>
    <n v="1820"/>
    <x v="1"/>
    <n v="1240"/>
    <n v="1313"/>
    <n v="2697"/>
    <s v="PF00051.13 Kringle domain"/>
    <x v="0"/>
    <x v="0"/>
    <x v="0"/>
    <x v="10"/>
    <x v="9"/>
    <x v="11"/>
    <x v="7"/>
    <x v="6"/>
    <x v="2"/>
    <x v="49"/>
    <n v="73"/>
  </r>
  <r>
    <x v="146"/>
    <s v="C3XSV4"/>
    <n v="1820"/>
    <x v="42"/>
    <n v="1075"/>
    <n v="1112"/>
    <n v="19728"/>
    <s v="PF00057.13 Low-density lipoprotein receptor domain class A"/>
    <x v="0"/>
    <x v="0"/>
    <x v="0"/>
    <x v="10"/>
    <x v="9"/>
    <x v="11"/>
    <x v="7"/>
    <x v="6"/>
    <x v="2"/>
    <x v="49"/>
    <n v="37"/>
  </r>
  <r>
    <x v="146"/>
    <s v="C3XSV4"/>
    <n v="1820"/>
    <x v="59"/>
    <n v="1377"/>
    <n v="1534"/>
    <n v="6005"/>
    <s v="PF02931.18 Neurotransmitter-gated ion-channel ligand binding domain"/>
    <x v="0"/>
    <x v="0"/>
    <x v="0"/>
    <x v="10"/>
    <x v="9"/>
    <x v="11"/>
    <x v="7"/>
    <x v="6"/>
    <x v="2"/>
    <x v="49"/>
    <n v="157"/>
  </r>
  <r>
    <x v="146"/>
    <s v="C3XSV4"/>
    <n v="1820"/>
    <x v="60"/>
    <n v="1549"/>
    <n v="1815"/>
    <n v="6256"/>
    <s v="PF02932.11 Neurotransmitter-gated ion-channel transmembrane region"/>
    <x v="0"/>
    <x v="0"/>
    <x v="0"/>
    <x v="10"/>
    <x v="9"/>
    <x v="11"/>
    <x v="7"/>
    <x v="6"/>
    <x v="2"/>
    <x v="49"/>
    <n v="266"/>
  </r>
  <r>
    <x v="146"/>
    <s v="C3XSV4"/>
    <n v="1820"/>
    <x v="61"/>
    <n v="1313"/>
    <n v="1370"/>
    <n v="23751"/>
    <s v="PF00084.15 Sushi domain (SCR repeat)"/>
    <x v="0"/>
    <x v="0"/>
    <x v="0"/>
    <x v="10"/>
    <x v="9"/>
    <x v="11"/>
    <x v="7"/>
    <x v="6"/>
    <x v="2"/>
    <x v="49"/>
    <n v="57"/>
  </r>
  <r>
    <x v="146"/>
    <s v="C3XSV4"/>
    <n v="1820"/>
    <x v="21"/>
    <n v="898"/>
    <n v="986"/>
    <n v="2216"/>
    <s v="PF01822.14 WSC domain"/>
    <x v="0"/>
    <x v="0"/>
    <x v="0"/>
    <x v="10"/>
    <x v="9"/>
    <x v="11"/>
    <x v="7"/>
    <x v="6"/>
    <x v="2"/>
    <x v="49"/>
    <n v="88"/>
  </r>
  <r>
    <x v="147"/>
    <s v="C3XT63"/>
    <n v="93"/>
    <x v="1"/>
    <n v="12"/>
    <n v="90"/>
    <n v="2697"/>
    <s v="PF00051.13 Kringle domain"/>
    <x v="0"/>
    <x v="0"/>
    <x v="0"/>
    <x v="10"/>
    <x v="9"/>
    <x v="11"/>
    <x v="7"/>
    <x v="6"/>
    <x v="2"/>
    <x v="49"/>
    <n v="78"/>
  </r>
  <r>
    <x v="148"/>
    <s v="C3XV01"/>
    <n v="57"/>
    <x v="1"/>
    <n v="1"/>
    <n v="57"/>
    <n v="2697"/>
    <s v="PF00051.13 Kringle domain"/>
    <x v="0"/>
    <x v="0"/>
    <x v="0"/>
    <x v="10"/>
    <x v="9"/>
    <x v="11"/>
    <x v="7"/>
    <x v="6"/>
    <x v="2"/>
    <x v="49"/>
    <n v="56"/>
  </r>
  <r>
    <x v="149"/>
    <s v="C3XV07"/>
    <n v="77"/>
    <x v="1"/>
    <n v="5"/>
    <n v="77"/>
    <n v="2697"/>
    <s v="PF00051.13 Kringle domain"/>
    <x v="0"/>
    <x v="0"/>
    <x v="0"/>
    <x v="10"/>
    <x v="9"/>
    <x v="11"/>
    <x v="7"/>
    <x v="6"/>
    <x v="2"/>
    <x v="49"/>
    <n v="72"/>
  </r>
  <r>
    <x v="150"/>
    <s v="C3XV09"/>
    <n v="57"/>
    <x v="1"/>
    <n v="1"/>
    <n v="57"/>
    <n v="2697"/>
    <s v="PF00051.13 Kringle domain"/>
    <x v="0"/>
    <x v="0"/>
    <x v="0"/>
    <x v="10"/>
    <x v="9"/>
    <x v="11"/>
    <x v="7"/>
    <x v="6"/>
    <x v="2"/>
    <x v="49"/>
    <n v="56"/>
  </r>
  <r>
    <x v="151"/>
    <s v="C3XV83"/>
    <n v="962"/>
    <x v="20"/>
    <n v="138"/>
    <n v="220"/>
    <n v="12961"/>
    <s v="PF00431.15 CUB domain"/>
    <x v="0"/>
    <x v="0"/>
    <x v="0"/>
    <x v="10"/>
    <x v="9"/>
    <x v="11"/>
    <x v="7"/>
    <x v="6"/>
    <x v="2"/>
    <x v="49"/>
    <n v="82"/>
  </r>
  <r>
    <x v="151"/>
    <s v="C3XV83"/>
    <n v="962"/>
    <x v="4"/>
    <n v="251"/>
    <n v="375"/>
    <n v="1926"/>
    <s v="PF01392.17 Fz domain"/>
    <x v="0"/>
    <x v="0"/>
    <x v="0"/>
    <x v="10"/>
    <x v="9"/>
    <x v="11"/>
    <x v="7"/>
    <x v="6"/>
    <x v="2"/>
    <x v="49"/>
    <n v="124"/>
  </r>
  <r>
    <x v="151"/>
    <s v="C3XV83"/>
    <n v="962"/>
    <x v="1"/>
    <n v="374"/>
    <n v="445"/>
    <n v="2697"/>
    <s v="PF00051.13 Kringle domain"/>
    <x v="0"/>
    <x v="0"/>
    <x v="0"/>
    <x v="10"/>
    <x v="9"/>
    <x v="11"/>
    <x v="7"/>
    <x v="6"/>
    <x v="2"/>
    <x v="49"/>
    <n v="71"/>
  </r>
  <r>
    <x v="151"/>
    <s v="C3XV83"/>
    <n v="962"/>
    <x v="42"/>
    <n v="210"/>
    <n v="249"/>
    <n v="19728"/>
    <s v="PF00057.13 Low-density lipoprotein receptor domain class A"/>
    <x v="0"/>
    <x v="0"/>
    <x v="0"/>
    <x v="10"/>
    <x v="9"/>
    <x v="11"/>
    <x v="7"/>
    <x v="6"/>
    <x v="2"/>
    <x v="49"/>
    <n v="39"/>
  </r>
  <r>
    <x v="151"/>
    <s v="C3XV83"/>
    <n v="962"/>
    <x v="59"/>
    <n v="519"/>
    <n v="707"/>
    <n v="6005"/>
    <s v="PF02931.18 Neurotransmitter-gated ion-channel ligand binding domain"/>
    <x v="0"/>
    <x v="0"/>
    <x v="0"/>
    <x v="10"/>
    <x v="9"/>
    <x v="11"/>
    <x v="7"/>
    <x v="6"/>
    <x v="2"/>
    <x v="49"/>
    <n v="188"/>
  </r>
  <r>
    <x v="151"/>
    <s v="C3XV83"/>
    <n v="962"/>
    <x v="60"/>
    <n v="724"/>
    <n v="952"/>
    <n v="6256"/>
    <s v="PF02932.11 Neurotransmitter-gated ion-channel transmembrane region"/>
    <x v="0"/>
    <x v="0"/>
    <x v="0"/>
    <x v="10"/>
    <x v="9"/>
    <x v="11"/>
    <x v="7"/>
    <x v="6"/>
    <x v="2"/>
    <x v="49"/>
    <n v="228"/>
  </r>
  <r>
    <x v="152"/>
    <s v="C3XV84"/>
    <n v="1722"/>
    <x v="20"/>
    <n v="34"/>
    <n v="141"/>
    <n v="12961"/>
    <s v="PF00431.15 CUB domain"/>
    <x v="0"/>
    <x v="0"/>
    <x v="0"/>
    <x v="10"/>
    <x v="9"/>
    <x v="11"/>
    <x v="7"/>
    <x v="6"/>
    <x v="2"/>
    <x v="49"/>
    <n v="107"/>
  </r>
  <r>
    <x v="152"/>
    <s v="C3XV84"/>
    <n v="1722"/>
    <x v="20"/>
    <n v="1021"/>
    <n v="1126"/>
    <n v="12961"/>
    <s v="PF00431.15 CUB domain"/>
    <x v="0"/>
    <x v="0"/>
    <x v="0"/>
    <x v="10"/>
    <x v="9"/>
    <x v="11"/>
    <x v="7"/>
    <x v="6"/>
    <x v="2"/>
    <x v="49"/>
    <n v="105"/>
  </r>
  <r>
    <x v="152"/>
    <s v="C3XV84"/>
    <n v="1722"/>
    <x v="4"/>
    <n v="188"/>
    <n v="299"/>
    <n v="1926"/>
    <s v="PF01392.17 Fz domain"/>
    <x v="0"/>
    <x v="0"/>
    <x v="0"/>
    <x v="10"/>
    <x v="9"/>
    <x v="11"/>
    <x v="7"/>
    <x v="6"/>
    <x v="2"/>
    <x v="49"/>
    <n v="111"/>
  </r>
  <r>
    <x v="152"/>
    <s v="C3XV84"/>
    <n v="1722"/>
    <x v="4"/>
    <n v="1173"/>
    <n v="1294"/>
    <n v="1926"/>
    <s v="PF01392.17 Fz domain"/>
    <x v="0"/>
    <x v="0"/>
    <x v="0"/>
    <x v="10"/>
    <x v="9"/>
    <x v="11"/>
    <x v="7"/>
    <x v="6"/>
    <x v="2"/>
    <x v="49"/>
    <n v="121"/>
  </r>
  <r>
    <x v="152"/>
    <s v="C3XV84"/>
    <n v="1722"/>
    <x v="1"/>
    <n v="310"/>
    <n v="385"/>
    <n v="2697"/>
    <s v="PF00051.13 Kringle domain"/>
    <x v="0"/>
    <x v="0"/>
    <x v="0"/>
    <x v="10"/>
    <x v="9"/>
    <x v="11"/>
    <x v="7"/>
    <x v="6"/>
    <x v="2"/>
    <x v="49"/>
    <n v="75"/>
  </r>
  <r>
    <x v="152"/>
    <s v="C3XV84"/>
    <n v="1722"/>
    <x v="1"/>
    <n v="1294"/>
    <n v="1369"/>
    <n v="2697"/>
    <s v="PF00051.13 Kringle domain"/>
    <x v="0"/>
    <x v="0"/>
    <x v="0"/>
    <x v="10"/>
    <x v="9"/>
    <x v="11"/>
    <x v="7"/>
    <x v="6"/>
    <x v="2"/>
    <x v="49"/>
    <n v="75"/>
  </r>
  <r>
    <x v="152"/>
    <s v="C3XV84"/>
    <n v="1722"/>
    <x v="42"/>
    <n v="149"/>
    <n v="186"/>
    <n v="19728"/>
    <s v="PF00057.13 Low-density lipoprotein receptor domain class A"/>
    <x v="0"/>
    <x v="0"/>
    <x v="0"/>
    <x v="10"/>
    <x v="9"/>
    <x v="11"/>
    <x v="7"/>
    <x v="6"/>
    <x v="2"/>
    <x v="49"/>
    <n v="37"/>
  </r>
  <r>
    <x v="152"/>
    <s v="C3XV84"/>
    <n v="1722"/>
    <x v="42"/>
    <n v="1134"/>
    <n v="1173"/>
    <n v="19728"/>
    <s v="PF00057.13 Low-density lipoprotein receptor domain class A"/>
    <x v="0"/>
    <x v="0"/>
    <x v="0"/>
    <x v="10"/>
    <x v="9"/>
    <x v="11"/>
    <x v="7"/>
    <x v="6"/>
    <x v="2"/>
    <x v="49"/>
    <n v="39"/>
  </r>
  <r>
    <x v="152"/>
    <s v="C3XV84"/>
    <n v="1722"/>
    <x v="59"/>
    <n v="455"/>
    <n v="589"/>
    <n v="6005"/>
    <s v="PF02931.18 Neurotransmitter-gated ion-channel ligand binding domain"/>
    <x v="0"/>
    <x v="0"/>
    <x v="0"/>
    <x v="10"/>
    <x v="9"/>
    <x v="11"/>
    <x v="7"/>
    <x v="6"/>
    <x v="2"/>
    <x v="49"/>
    <n v="134"/>
  </r>
  <r>
    <x v="152"/>
    <s v="C3XV84"/>
    <n v="1722"/>
    <x v="59"/>
    <n v="1435"/>
    <n v="1613"/>
    <n v="6005"/>
    <s v="PF02931.18 Neurotransmitter-gated ion-channel ligand binding domain"/>
    <x v="0"/>
    <x v="0"/>
    <x v="0"/>
    <x v="10"/>
    <x v="9"/>
    <x v="11"/>
    <x v="7"/>
    <x v="6"/>
    <x v="2"/>
    <x v="49"/>
    <n v="178"/>
  </r>
  <r>
    <x v="152"/>
    <s v="C3XV84"/>
    <n v="1722"/>
    <x v="60"/>
    <n v="645"/>
    <n v="957"/>
    <n v="6256"/>
    <s v="PF02932.11 Neurotransmitter-gated ion-channel transmembrane region"/>
    <x v="0"/>
    <x v="0"/>
    <x v="0"/>
    <x v="10"/>
    <x v="9"/>
    <x v="11"/>
    <x v="7"/>
    <x v="6"/>
    <x v="2"/>
    <x v="49"/>
    <n v="312"/>
  </r>
  <r>
    <x v="152"/>
    <s v="C3XV84"/>
    <n v="1722"/>
    <x v="61"/>
    <n v="385"/>
    <n v="448"/>
    <n v="23751"/>
    <s v="PF00084.15 Sushi domain (SCR repeat)"/>
    <x v="0"/>
    <x v="0"/>
    <x v="0"/>
    <x v="10"/>
    <x v="9"/>
    <x v="11"/>
    <x v="7"/>
    <x v="6"/>
    <x v="2"/>
    <x v="49"/>
    <n v="63"/>
  </r>
  <r>
    <x v="152"/>
    <s v="C3XV84"/>
    <n v="1722"/>
    <x v="61"/>
    <n v="1369"/>
    <n v="1430"/>
    <n v="23751"/>
    <s v="PF00084.15 Sushi domain (SCR repeat)"/>
    <x v="0"/>
    <x v="0"/>
    <x v="0"/>
    <x v="10"/>
    <x v="9"/>
    <x v="11"/>
    <x v="7"/>
    <x v="6"/>
    <x v="2"/>
    <x v="49"/>
    <n v="61"/>
  </r>
  <r>
    <x v="153"/>
    <s v="C3XV87"/>
    <n v="772"/>
    <x v="44"/>
    <n v="448"/>
    <n v="678"/>
    <n v="4718"/>
    <s v="PF00002.19 7 transmembrane receptor (Secretin family)"/>
    <x v="0"/>
    <x v="0"/>
    <x v="0"/>
    <x v="10"/>
    <x v="9"/>
    <x v="11"/>
    <x v="7"/>
    <x v="6"/>
    <x v="2"/>
    <x v="49"/>
    <n v="230"/>
  </r>
  <r>
    <x v="153"/>
    <s v="C3XV87"/>
    <n v="772"/>
    <x v="1"/>
    <n v="177"/>
    <n v="261"/>
    <n v="2697"/>
    <s v="PF00051.13 Kringle domain"/>
    <x v="0"/>
    <x v="0"/>
    <x v="0"/>
    <x v="10"/>
    <x v="9"/>
    <x v="11"/>
    <x v="7"/>
    <x v="6"/>
    <x v="2"/>
    <x v="49"/>
    <n v="84"/>
  </r>
  <r>
    <x v="153"/>
    <s v="C3XV87"/>
    <n v="772"/>
    <x v="1"/>
    <n v="268"/>
    <n v="346"/>
    <n v="2697"/>
    <s v="PF00051.13 Kringle domain"/>
    <x v="0"/>
    <x v="0"/>
    <x v="0"/>
    <x v="10"/>
    <x v="9"/>
    <x v="11"/>
    <x v="7"/>
    <x v="6"/>
    <x v="2"/>
    <x v="49"/>
    <n v="78"/>
  </r>
  <r>
    <x v="153"/>
    <s v="C3XV87"/>
    <n v="772"/>
    <x v="62"/>
    <n v="714"/>
    <n v="770"/>
    <n v="5"/>
    <s v="PB165325"/>
    <x v="0"/>
    <x v="0"/>
    <x v="0"/>
    <x v="10"/>
    <x v="9"/>
    <x v="11"/>
    <x v="7"/>
    <x v="6"/>
    <x v="2"/>
    <x v="49"/>
    <n v="56"/>
  </r>
  <r>
    <x v="154"/>
    <s v="C3XV89"/>
    <n v="656"/>
    <x v="44"/>
    <n v="375"/>
    <n v="604"/>
    <n v="4718"/>
    <s v="PF00002.19 7 transmembrane receptor (Secretin family)"/>
    <x v="0"/>
    <x v="0"/>
    <x v="0"/>
    <x v="10"/>
    <x v="9"/>
    <x v="11"/>
    <x v="7"/>
    <x v="6"/>
    <x v="2"/>
    <x v="49"/>
    <n v="229"/>
  </r>
  <r>
    <x v="154"/>
    <s v="C3XV89"/>
    <n v="656"/>
    <x v="1"/>
    <n v="216"/>
    <n v="294"/>
    <n v="2697"/>
    <s v="PF00051.13 Kringle domain"/>
    <x v="0"/>
    <x v="0"/>
    <x v="0"/>
    <x v="10"/>
    <x v="9"/>
    <x v="11"/>
    <x v="7"/>
    <x v="6"/>
    <x v="2"/>
    <x v="49"/>
    <n v="78"/>
  </r>
  <r>
    <x v="155"/>
    <s v="C3XV91"/>
    <n v="187"/>
    <x v="1"/>
    <n v="30"/>
    <n v="106"/>
    <n v="2697"/>
    <s v="PF00051.13 Kringle domain"/>
    <x v="0"/>
    <x v="0"/>
    <x v="0"/>
    <x v="10"/>
    <x v="9"/>
    <x v="11"/>
    <x v="7"/>
    <x v="6"/>
    <x v="2"/>
    <x v="49"/>
    <n v="76"/>
  </r>
  <r>
    <x v="155"/>
    <s v="C3XV91"/>
    <n v="187"/>
    <x v="1"/>
    <n v="110"/>
    <n v="186"/>
    <n v="2697"/>
    <s v="PF00051.13 Kringle domain"/>
    <x v="0"/>
    <x v="0"/>
    <x v="0"/>
    <x v="10"/>
    <x v="9"/>
    <x v="11"/>
    <x v="7"/>
    <x v="6"/>
    <x v="2"/>
    <x v="49"/>
    <n v="76"/>
  </r>
  <r>
    <x v="156"/>
    <s v="C3XW28"/>
    <n v="1503"/>
    <x v="1"/>
    <n v="1106"/>
    <n v="1183"/>
    <n v="2697"/>
    <s v="PF00051.13 Kringle domain"/>
    <x v="0"/>
    <x v="0"/>
    <x v="0"/>
    <x v="10"/>
    <x v="9"/>
    <x v="11"/>
    <x v="7"/>
    <x v="6"/>
    <x v="2"/>
    <x v="49"/>
    <n v="77"/>
  </r>
  <r>
    <x v="156"/>
    <s v="C3XW28"/>
    <n v="1503"/>
    <x v="63"/>
    <n v="393"/>
    <n v="508"/>
    <n v="1344"/>
    <s v="PF01823.14 MAC/Perforin domain"/>
    <x v="0"/>
    <x v="0"/>
    <x v="0"/>
    <x v="10"/>
    <x v="9"/>
    <x v="11"/>
    <x v="7"/>
    <x v="6"/>
    <x v="2"/>
    <x v="49"/>
    <n v="115"/>
  </r>
  <r>
    <x v="156"/>
    <s v="C3XW28"/>
    <n v="1503"/>
    <x v="63"/>
    <n v="490"/>
    <n v="732"/>
    <n v="1344"/>
    <s v="PF01823.14 MAC/Perforin domain"/>
    <x v="0"/>
    <x v="0"/>
    <x v="0"/>
    <x v="10"/>
    <x v="9"/>
    <x v="11"/>
    <x v="7"/>
    <x v="6"/>
    <x v="2"/>
    <x v="49"/>
    <n v="242"/>
  </r>
  <r>
    <x v="156"/>
    <s v="C3XW28"/>
    <n v="1503"/>
    <x v="10"/>
    <n v="1402"/>
    <n v="1496"/>
    <n v="2217"/>
    <s v="PF00024.21 PAN domain"/>
    <x v="0"/>
    <x v="0"/>
    <x v="0"/>
    <x v="10"/>
    <x v="9"/>
    <x v="11"/>
    <x v="7"/>
    <x v="6"/>
    <x v="2"/>
    <x v="49"/>
    <n v="94"/>
  </r>
  <r>
    <x v="156"/>
    <s v="C3XW28"/>
    <n v="1503"/>
    <x v="64"/>
    <n v="81"/>
    <n v="279"/>
    <n v="57"/>
    <s v="PB013476"/>
    <x v="0"/>
    <x v="0"/>
    <x v="0"/>
    <x v="10"/>
    <x v="9"/>
    <x v="11"/>
    <x v="7"/>
    <x v="6"/>
    <x v="2"/>
    <x v="49"/>
    <n v="198"/>
  </r>
  <r>
    <x v="157"/>
    <s v="C3XW29"/>
    <n v="615"/>
    <x v="1"/>
    <n v="366"/>
    <n v="443"/>
    <n v="2697"/>
    <s v="PF00051.13 Kringle domain"/>
    <x v="0"/>
    <x v="0"/>
    <x v="0"/>
    <x v="10"/>
    <x v="9"/>
    <x v="11"/>
    <x v="7"/>
    <x v="6"/>
    <x v="2"/>
    <x v="49"/>
    <n v="77"/>
  </r>
  <r>
    <x v="157"/>
    <s v="C3XW29"/>
    <n v="615"/>
    <x v="10"/>
    <n v="495"/>
    <n v="589"/>
    <n v="2217"/>
    <s v="PF00024.21 PAN domain"/>
    <x v="0"/>
    <x v="0"/>
    <x v="0"/>
    <x v="10"/>
    <x v="9"/>
    <x v="11"/>
    <x v="7"/>
    <x v="6"/>
    <x v="2"/>
    <x v="49"/>
    <n v="94"/>
  </r>
  <r>
    <x v="157"/>
    <s v="C3XW29"/>
    <n v="615"/>
    <x v="65"/>
    <n v="447"/>
    <n v="478"/>
    <n v="8"/>
    <s v="PB110373"/>
    <x v="0"/>
    <x v="0"/>
    <x v="0"/>
    <x v="10"/>
    <x v="9"/>
    <x v="11"/>
    <x v="7"/>
    <x v="6"/>
    <x v="2"/>
    <x v="49"/>
    <n v="31"/>
  </r>
  <r>
    <x v="158"/>
    <s v="C3XWL6"/>
    <n v="805"/>
    <x v="44"/>
    <n v="531"/>
    <n v="769"/>
    <n v="4718"/>
    <s v="PF00002.19 7 transmembrane receptor (Secretin family)"/>
    <x v="0"/>
    <x v="0"/>
    <x v="0"/>
    <x v="10"/>
    <x v="9"/>
    <x v="11"/>
    <x v="7"/>
    <x v="6"/>
    <x v="2"/>
    <x v="49"/>
    <n v="238"/>
  </r>
  <r>
    <x v="158"/>
    <s v="C3XWL6"/>
    <n v="805"/>
    <x v="1"/>
    <n v="171"/>
    <n v="249"/>
    <n v="2697"/>
    <s v="PF00051.13 Kringle domain"/>
    <x v="0"/>
    <x v="0"/>
    <x v="0"/>
    <x v="10"/>
    <x v="9"/>
    <x v="11"/>
    <x v="7"/>
    <x v="6"/>
    <x v="2"/>
    <x v="49"/>
    <n v="78"/>
  </r>
  <r>
    <x v="158"/>
    <s v="C3XWL6"/>
    <n v="805"/>
    <x v="54"/>
    <n v="49"/>
    <n v="161"/>
    <n v="12227"/>
    <s v="PF00059.16 Lectin C-type domain"/>
    <x v="0"/>
    <x v="0"/>
    <x v="0"/>
    <x v="10"/>
    <x v="9"/>
    <x v="11"/>
    <x v="7"/>
    <x v="6"/>
    <x v="2"/>
    <x v="49"/>
    <n v="112"/>
  </r>
  <r>
    <x v="158"/>
    <s v="C3XWL6"/>
    <n v="805"/>
    <x v="33"/>
    <n v="261"/>
    <n v="304"/>
    <n v="1147"/>
    <s v="PF01033.12 Somatomedin B domain"/>
    <x v="0"/>
    <x v="0"/>
    <x v="0"/>
    <x v="10"/>
    <x v="9"/>
    <x v="11"/>
    <x v="7"/>
    <x v="6"/>
    <x v="2"/>
    <x v="49"/>
    <n v="43"/>
  </r>
  <r>
    <x v="159"/>
    <s v="C3XZU2"/>
    <n v="2433"/>
    <x v="20"/>
    <n v="1225"/>
    <n v="1329"/>
    <n v="12961"/>
    <s v="PF00431.15 CUB domain"/>
    <x v="0"/>
    <x v="0"/>
    <x v="0"/>
    <x v="10"/>
    <x v="9"/>
    <x v="11"/>
    <x v="7"/>
    <x v="6"/>
    <x v="2"/>
    <x v="49"/>
    <n v="104"/>
  </r>
  <r>
    <x v="159"/>
    <s v="C3XZU2"/>
    <n v="2433"/>
    <x v="22"/>
    <n v="877"/>
    <n v="1012"/>
    <n v="10300"/>
    <s v="PF00754.20 F5/8 type C domain"/>
    <x v="0"/>
    <x v="0"/>
    <x v="0"/>
    <x v="10"/>
    <x v="9"/>
    <x v="11"/>
    <x v="7"/>
    <x v="6"/>
    <x v="2"/>
    <x v="49"/>
    <n v="135"/>
  </r>
  <r>
    <x v="159"/>
    <s v="C3XZU2"/>
    <n v="2433"/>
    <x v="66"/>
    <n v="721"/>
    <n v="799"/>
    <n v="187"/>
    <s v="PF08685.6 GON domain"/>
    <x v="0"/>
    <x v="0"/>
    <x v="0"/>
    <x v="10"/>
    <x v="9"/>
    <x v="11"/>
    <x v="7"/>
    <x v="6"/>
    <x v="2"/>
    <x v="49"/>
    <n v="78"/>
  </r>
  <r>
    <x v="159"/>
    <s v="C3XZU2"/>
    <n v="2433"/>
    <x v="66"/>
    <n v="793"/>
    <n v="869"/>
    <n v="187"/>
    <s v="PF08685.6 GON domain"/>
    <x v="0"/>
    <x v="0"/>
    <x v="0"/>
    <x v="10"/>
    <x v="9"/>
    <x v="11"/>
    <x v="7"/>
    <x v="6"/>
    <x v="2"/>
    <x v="49"/>
    <n v="76"/>
  </r>
  <r>
    <x v="159"/>
    <s v="C3XZU2"/>
    <n v="2433"/>
    <x v="1"/>
    <n v="2170"/>
    <n v="2247"/>
    <n v="2697"/>
    <s v="PF00051.13 Kringle domain"/>
    <x v="0"/>
    <x v="0"/>
    <x v="0"/>
    <x v="10"/>
    <x v="9"/>
    <x v="11"/>
    <x v="7"/>
    <x v="6"/>
    <x v="2"/>
    <x v="49"/>
    <n v="77"/>
  </r>
  <r>
    <x v="159"/>
    <s v="C3XZU2"/>
    <n v="2433"/>
    <x v="42"/>
    <n v="1988"/>
    <n v="2026"/>
    <n v="19728"/>
    <s v="PF00057.13 Low-density lipoprotein receptor domain class A"/>
    <x v="0"/>
    <x v="0"/>
    <x v="0"/>
    <x v="10"/>
    <x v="9"/>
    <x v="11"/>
    <x v="7"/>
    <x v="6"/>
    <x v="2"/>
    <x v="49"/>
    <n v="38"/>
  </r>
  <r>
    <x v="159"/>
    <s v="C3XZU2"/>
    <n v="2433"/>
    <x v="54"/>
    <n v="282"/>
    <n v="386"/>
    <n v="12227"/>
    <s v="PF00059.16 Lectin C-type domain"/>
    <x v="0"/>
    <x v="0"/>
    <x v="0"/>
    <x v="10"/>
    <x v="9"/>
    <x v="11"/>
    <x v="7"/>
    <x v="6"/>
    <x v="2"/>
    <x v="49"/>
    <n v="104"/>
  </r>
  <r>
    <x v="159"/>
    <s v="C3XZU2"/>
    <n v="2433"/>
    <x v="54"/>
    <n v="1030"/>
    <n v="1110"/>
    <n v="12227"/>
    <s v="PF00059.16 Lectin C-type domain"/>
    <x v="0"/>
    <x v="0"/>
    <x v="0"/>
    <x v="10"/>
    <x v="9"/>
    <x v="11"/>
    <x v="7"/>
    <x v="6"/>
    <x v="2"/>
    <x v="49"/>
    <n v="80"/>
  </r>
  <r>
    <x v="159"/>
    <s v="C3XZU2"/>
    <n v="2433"/>
    <x v="54"/>
    <n v="1105"/>
    <n v="1166"/>
    <n v="12227"/>
    <s v="PF00059.16 Lectin C-type domain"/>
    <x v="0"/>
    <x v="0"/>
    <x v="0"/>
    <x v="10"/>
    <x v="9"/>
    <x v="11"/>
    <x v="7"/>
    <x v="6"/>
    <x v="2"/>
    <x v="49"/>
    <n v="61"/>
  </r>
  <r>
    <x v="159"/>
    <s v="C3XZU2"/>
    <n v="2433"/>
    <x v="54"/>
    <n v="1872"/>
    <n v="1991"/>
    <n v="12227"/>
    <s v="PF00059.16 Lectin C-type domain"/>
    <x v="0"/>
    <x v="0"/>
    <x v="0"/>
    <x v="10"/>
    <x v="9"/>
    <x v="11"/>
    <x v="7"/>
    <x v="6"/>
    <x v="2"/>
    <x v="49"/>
    <n v="119"/>
  </r>
  <r>
    <x v="159"/>
    <s v="C3XZU2"/>
    <n v="2433"/>
    <x v="67"/>
    <n v="1"/>
    <n v="99"/>
    <n v="6"/>
    <s v="PB147006"/>
    <x v="0"/>
    <x v="0"/>
    <x v="0"/>
    <x v="10"/>
    <x v="9"/>
    <x v="11"/>
    <x v="7"/>
    <x v="6"/>
    <x v="2"/>
    <x v="49"/>
    <n v="98"/>
  </r>
  <r>
    <x v="159"/>
    <s v="C3XZU2"/>
    <n v="2433"/>
    <x v="68"/>
    <n v="581"/>
    <n v="699"/>
    <n v="5"/>
    <s v="PB176891"/>
    <x v="0"/>
    <x v="0"/>
    <x v="0"/>
    <x v="10"/>
    <x v="9"/>
    <x v="11"/>
    <x v="7"/>
    <x v="6"/>
    <x v="2"/>
    <x v="49"/>
    <n v="118"/>
  </r>
  <r>
    <x v="159"/>
    <s v="C3XZU2"/>
    <n v="2433"/>
    <x v="69"/>
    <n v="431"/>
    <n v="499"/>
    <n v="4"/>
    <s v="PB208077"/>
    <x v="0"/>
    <x v="0"/>
    <x v="0"/>
    <x v="10"/>
    <x v="9"/>
    <x v="11"/>
    <x v="7"/>
    <x v="6"/>
    <x v="2"/>
    <x v="49"/>
    <n v="68"/>
  </r>
  <r>
    <x v="159"/>
    <s v="C3XZU2"/>
    <n v="2433"/>
    <x v="40"/>
    <n v="1387"/>
    <n v="1449"/>
    <n v="8985"/>
    <s v="PF00530.13 Scavenger receptor cysteine-rich domain"/>
    <x v="0"/>
    <x v="0"/>
    <x v="0"/>
    <x v="10"/>
    <x v="9"/>
    <x v="11"/>
    <x v="7"/>
    <x v="6"/>
    <x v="2"/>
    <x v="49"/>
    <n v="62"/>
  </r>
  <r>
    <x v="159"/>
    <s v="C3XZU2"/>
    <n v="2433"/>
    <x v="40"/>
    <n v="1456"/>
    <n v="1520"/>
    <n v="8985"/>
    <s v="PF00530.13 Scavenger receptor cysteine-rich domain"/>
    <x v="0"/>
    <x v="0"/>
    <x v="0"/>
    <x v="10"/>
    <x v="9"/>
    <x v="11"/>
    <x v="7"/>
    <x v="6"/>
    <x v="2"/>
    <x v="49"/>
    <n v="64"/>
  </r>
  <r>
    <x v="159"/>
    <s v="C3XZU2"/>
    <n v="2433"/>
    <x v="40"/>
    <n v="1521"/>
    <n v="1608"/>
    <n v="8985"/>
    <s v="PF00530.13 Scavenger receptor cysteine-rich domain"/>
    <x v="0"/>
    <x v="0"/>
    <x v="0"/>
    <x v="10"/>
    <x v="9"/>
    <x v="11"/>
    <x v="7"/>
    <x v="6"/>
    <x v="2"/>
    <x v="49"/>
    <n v="87"/>
  </r>
  <r>
    <x v="160"/>
    <s v="C3XZV2"/>
    <n v="502"/>
    <x v="20"/>
    <n v="220"/>
    <n v="323"/>
    <n v="12961"/>
    <s v="PF00431.15 CUB domain"/>
    <x v="0"/>
    <x v="0"/>
    <x v="0"/>
    <x v="10"/>
    <x v="9"/>
    <x v="11"/>
    <x v="7"/>
    <x v="6"/>
    <x v="2"/>
    <x v="49"/>
    <n v="103"/>
  </r>
  <r>
    <x v="160"/>
    <s v="C3XZV2"/>
    <n v="502"/>
    <x v="1"/>
    <n v="341"/>
    <n v="418"/>
    <n v="2697"/>
    <s v="PF00051.13 Kringle domain"/>
    <x v="0"/>
    <x v="0"/>
    <x v="0"/>
    <x v="10"/>
    <x v="9"/>
    <x v="11"/>
    <x v="7"/>
    <x v="6"/>
    <x v="2"/>
    <x v="49"/>
    <n v="77"/>
  </r>
  <r>
    <x v="160"/>
    <s v="C3XZV2"/>
    <n v="502"/>
    <x v="1"/>
    <n v="426"/>
    <n v="496"/>
    <n v="2697"/>
    <s v="PF00051.13 Kringle domain"/>
    <x v="0"/>
    <x v="0"/>
    <x v="0"/>
    <x v="10"/>
    <x v="9"/>
    <x v="11"/>
    <x v="7"/>
    <x v="6"/>
    <x v="2"/>
    <x v="49"/>
    <n v="70"/>
  </r>
  <r>
    <x v="160"/>
    <s v="C3XZV2"/>
    <n v="502"/>
    <x v="70"/>
    <n v="102"/>
    <n v="220"/>
    <n v="3201"/>
    <s v="PF01421.14 Reprolysin (M12B) family zinc metalloprotease"/>
    <x v="0"/>
    <x v="0"/>
    <x v="0"/>
    <x v="10"/>
    <x v="9"/>
    <x v="11"/>
    <x v="7"/>
    <x v="6"/>
    <x v="2"/>
    <x v="49"/>
    <n v="118"/>
  </r>
  <r>
    <x v="161"/>
    <s v="C3Y045"/>
    <n v="223"/>
    <x v="1"/>
    <n v="3"/>
    <n v="43"/>
    <n v="2697"/>
    <s v="PF00051.13 Kringle domain"/>
    <x v="0"/>
    <x v="0"/>
    <x v="0"/>
    <x v="10"/>
    <x v="9"/>
    <x v="11"/>
    <x v="7"/>
    <x v="6"/>
    <x v="2"/>
    <x v="49"/>
    <n v="40"/>
  </r>
  <r>
    <x v="161"/>
    <s v="C3Y045"/>
    <n v="223"/>
    <x v="1"/>
    <n v="47"/>
    <n v="129"/>
    <n v="2697"/>
    <s v="PF00051.13 Kringle domain"/>
    <x v="0"/>
    <x v="0"/>
    <x v="0"/>
    <x v="10"/>
    <x v="9"/>
    <x v="11"/>
    <x v="7"/>
    <x v="6"/>
    <x v="2"/>
    <x v="49"/>
    <n v="82"/>
  </r>
  <r>
    <x v="161"/>
    <s v="C3Y045"/>
    <n v="223"/>
    <x v="1"/>
    <n v="139"/>
    <n v="222"/>
    <n v="2697"/>
    <s v="PF00051.13 Kringle domain"/>
    <x v="0"/>
    <x v="0"/>
    <x v="0"/>
    <x v="10"/>
    <x v="9"/>
    <x v="11"/>
    <x v="7"/>
    <x v="6"/>
    <x v="2"/>
    <x v="49"/>
    <n v="83"/>
  </r>
  <r>
    <x v="162"/>
    <s v="C3Y046"/>
    <n v="628"/>
    <x v="1"/>
    <n v="166"/>
    <n v="238"/>
    <n v="2697"/>
    <s v="PF00051.13 Kringle domain"/>
    <x v="0"/>
    <x v="0"/>
    <x v="0"/>
    <x v="10"/>
    <x v="9"/>
    <x v="11"/>
    <x v="7"/>
    <x v="6"/>
    <x v="2"/>
    <x v="49"/>
    <n v="72"/>
  </r>
  <r>
    <x v="162"/>
    <s v="C3Y046"/>
    <n v="628"/>
    <x v="40"/>
    <n v="59"/>
    <n v="157"/>
    <n v="8985"/>
    <s v="PF00530.13 Scavenger receptor cysteine-rich domain"/>
    <x v="0"/>
    <x v="0"/>
    <x v="0"/>
    <x v="10"/>
    <x v="9"/>
    <x v="11"/>
    <x v="7"/>
    <x v="6"/>
    <x v="2"/>
    <x v="49"/>
    <n v="98"/>
  </r>
  <r>
    <x v="162"/>
    <s v="C3Y046"/>
    <n v="628"/>
    <x v="40"/>
    <n v="247"/>
    <n v="344"/>
    <n v="8985"/>
    <s v="PF00530.13 Scavenger receptor cysteine-rich domain"/>
    <x v="0"/>
    <x v="0"/>
    <x v="0"/>
    <x v="10"/>
    <x v="9"/>
    <x v="11"/>
    <x v="7"/>
    <x v="6"/>
    <x v="2"/>
    <x v="49"/>
    <n v="97"/>
  </r>
  <r>
    <x v="162"/>
    <s v="C3Y046"/>
    <n v="628"/>
    <x v="3"/>
    <n v="387"/>
    <n v="620"/>
    <n v="22248"/>
    <s v="PF00089.21 Trypsin"/>
    <x v="0"/>
    <x v="0"/>
    <x v="0"/>
    <x v="10"/>
    <x v="9"/>
    <x v="11"/>
    <x v="7"/>
    <x v="6"/>
    <x v="2"/>
    <x v="49"/>
    <n v="233"/>
  </r>
  <r>
    <x v="163"/>
    <s v="C3Y148"/>
    <n v="2710"/>
    <x v="58"/>
    <n v="60"/>
    <n v="113"/>
    <n v="2052"/>
    <s v="PF00858.19 Amiloride-sensitive sodium channel"/>
    <x v="0"/>
    <x v="0"/>
    <x v="0"/>
    <x v="10"/>
    <x v="9"/>
    <x v="11"/>
    <x v="7"/>
    <x v="6"/>
    <x v="2"/>
    <x v="49"/>
    <n v="53"/>
  </r>
  <r>
    <x v="163"/>
    <s v="C3Y148"/>
    <n v="2710"/>
    <x v="58"/>
    <n v="954"/>
    <n v="1270"/>
    <n v="2052"/>
    <s v="PF00858.19 Amiloride-sensitive sodium channel"/>
    <x v="0"/>
    <x v="0"/>
    <x v="0"/>
    <x v="10"/>
    <x v="9"/>
    <x v="11"/>
    <x v="7"/>
    <x v="6"/>
    <x v="2"/>
    <x v="49"/>
    <n v="316"/>
  </r>
  <r>
    <x v="163"/>
    <s v="C3Y148"/>
    <n v="2710"/>
    <x v="58"/>
    <n v="1321"/>
    <n v="1524"/>
    <n v="2052"/>
    <s v="PF00858.19 Amiloride-sensitive sodium channel"/>
    <x v="0"/>
    <x v="0"/>
    <x v="0"/>
    <x v="10"/>
    <x v="9"/>
    <x v="11"/>
    <x v="7"/>
    <x v="6"/>
    <x v="2"/>
    <x v="49"/>
    <n v="203"/>
  </r>
  <r>
    <x v="163"/>
    <s v="C3Y148"/>
    <n v="2710"/>
    <x v="58"/>
    <n v="2370"/>
    <n v="2697"/>
    <n v="2052"/>
    <s v="PF00858.19 Amiloride-sensitive sodium channel"/>
    <x v="0"/>
    <x v="0"/>
    <x v="0"/>
    <x v="10"/>
    <x v="9"/>
    <x v="11"/>
    <x v="7"/>
    <x v="6"/>
    <x v="2"/>
    <x v="49"/>
    <n v="327"/>
  </r>
  <r>
    <x v="163"/>
    <s v="C3Y148"/>
    <n v="2710"/>
    <x v="22"/>
    <n v="267"/>
    <n v="395"/>
    <n v="10300"/>
    <s v="PF00754.20 F5/8 type C domain"/>
    <x v="0"/>
    <x v="0"/>
    <x v="0"/>
    <x v="10"/>
    <x v="9"/>
    <x v="11"/>
    <x v="7"/>
    <x v="6"/>
    <x v="2"/>
    <x v="49"/>
    <n v="128"/>
  </r>
  <r>
    <x v="163"/>
    <s v="C3Y148"/>
    <n v="2710"/>
    <x v="22"/>
    <n v="784"/>
    <n v="912"/>
    <n v="10300"/>
    <s v="PF00754.20 F5/8 type C domain"/>
    <x v="0"/>
    <x v="0"/>
    <x v="0"/>
    <x v="10"/>
    <x v="9"/>
    <x v="11"/>
    <x v="7"/>
    <x v="6"/>
    <x v="2"/>
    <x v="49"/>
    <n v="128"/>
  </r>
  <r>
    <x v="163"/>
    <s v="C3Y148"/>
    <n v="2710"/>
    <x v="22"/>
    <n v="1686"/>
    <n v="1818"/>
    <n v="10300"/>
    <s v="PF00754.20 F5/8 type C domain"/>
    <x v="0"/>
    <x v="0"/>
    <x v="0"/>
    <x v="10"/>
    <x v="9"/>
    <x v="11"/>
    <x v="7"/>
    <x v="6"/>
    <x v="2"/>
    <x v="49"/>
    <n v="132"/>
  </r>
  <r>
    <x v="163"/>
    <s v="C3Y148"/>
    <n v="2710"/>
    <x v="22"/>
    <n v="2213"/>
    <n v="2339"/>
    <n v="10300"/>
    <s v="PF00754.20 F5/8 type C domain"/>
    <x v="0"/>
    <x v="0"/>
    <x v="0"/>
    <x v="10"/>
    <x v="9"/>
    <x v="11"/>
    <x v="7"/>
    <x v="6"/>
    <x v="2"/>
    <x v="49"/>
    <n v="126"/>
  </r>
  <r>
    <x v="163"/>
    <s v="C3Y148"/>
    <n v="2710"/>
    <x v="1"/>
    <n v="943"/>
    <n v="1022"/>
    <n v="2697"/>
    <s v="PF00051.13 Kringle domain"/>
    <x v="0"/>
    <x v="0"/>
    <x v="0"/>
    <x v="10"/>
    <x v="9"/>
    <x v="11"/>
    <x v="7"/>
    <x v="6"/>
    <x v="2"/>
    <x v="49"/>
    <n v="79"/>
  </r>
  <r>
    <x v="163"/>
    <s v="C3Y148"/>
    <n v="2710"/>
    <x v="1"/>
    <n v="2370"/>
    <n v="2449"/>
    <n v="2697"/>
    <s v="PF00051.13 Kringle domain"/>
    <x v="0"/>
    <x v="0"/>
    <x v="0"/>
    <x v="10"/>
    <x v="9"/>
    <x v="11"/>
    <x v="7"/>
    <x v="6"/>
    <x v="2"/>
    <x v="49"/>
    <n v="79"/>
  </r>
  <r>
    <x v="163"/>
    <s v="C3Y148"/>
    <n v="2710"/>
    <x v="71"/>
    <n v="181"/>
    <n v="266"/>
    <n v="2"/>
    <s v="PB413871"/>
    <x v="0"/>
    <x v="0"/>
    <x v="0"/>
    <x v="10"/>
    <x v="9"/>
    <x v="11"/>
    <x v="7"/>
    <x v="6"/>
    <x v="2"/>
    <x v="49"/>
    <n v="85"/>
  </r>
  <r>
    <x v="163"/>
    <s v="C3Y148"/>
    <n v="2710"/>
    <x v="71"/>
    <n v="1602"/>
    <n v="1685"/>
    <n v="2"/>
    <s v="PB413871"/>
    <x v="0"/>
    <x v="0"/>
    <x v="0"/>
    <x v="10"/>
    <x v="9"/>
    <x v="11"/>
    <x v="7"/>
    <x v="6"/>
    <x v="2"/>
    <x v="49"/>
    <n v="83"/>
  </r>
  <r>
    <x v="164"/>
    <s v="C3Y149"/>
    <n v="1206"/>
    <x v="58"/>
    <n v="61"/>
    <n v="261"/>
    <n v="2052"/>
    <s v="PF00858.19 Amiloride-sensitive sodium channel"/>
    <x v="0"/>
    <x v="0"/>
    <x v="0"/>
    <x v="10"/>
    <x v="9"/>
    <x v="11"/>
    <x v="7"/>
    <x v="6"/>
    <x v="2"/>
    <x v="49"/>
    <n v="200"/>
  </r>
  <r>
    <x v="164"/>
    <s v="C3Y149"/>
    <n v="1206"/>
    <x v="58"/>
    <n v="834"/>
    <n v="1179"/>
    <n v="2052"/>
    <s v="PF00858.19 Amiloride-sensitive sodium channel"/>
    <x v="0"/>
    <x v="0"/>
    <x v="0"/>
    <x v="10"/>
    <x v="9"/>
    <x v="11"/>
    <x v="7"/>
    <x v="6"/>
    <x v="2"/>
    <x v="49"/>
    <n v="345"/>
  </r>
  <r>
    <x v="164"/>
    <s v="C3Y149"/>
    <n v="1206"/>
    <x v="22"/>
    <n v="286"/>
    <n v="411"/>
    <n v="10300"/>
    <s v="PF00754.20 F5/8 type C domain"/>
    <x v="0"/>
    <x v="0"/>
    <x v="0"/>
    <x v="10"/>
    <x v="9"/>
    <x v="11"/>
    <x v="7"/>
    <x v="6"/>
    <x v="2"/>
    <x v="49"/>
    <n v="125"/>
  </r>
  <r>
    <x v="164"/>
    <s v="C3Y149"/>
    <n v="1206"/>
    <x v="22"/>
    <n v="591"/>
    <n v="721"/>
    <n v="10300"/>
    <s v="PF00754.20 F5/8 type C domain"/>
    <x v="0"/>
    <x v="0"/>
    <x v="0"/>
    <x v="10"/>
    <x v="9"/>
    <x v="11"/>
    <x v="7"/>
    <x v="6"/>
    <x v="2"/>
    <x v="49"/>
    <n v="130"/>
  </r>
  <r>
    <x v="164"/>
    <s v="C3Y149"/>
    <n v="1206"/>
    <x v="1"/>
    <n v="756"/>
    <n v="833"/>
    <n v="2697"/>
    <s v="PF00051.13 Kringle domain"/>
    <x v="0"/>
    <x v="0"/>
    <x v="0"/>
    <x v="10"/>
    <x v="9"/>
    <x v="11"/>
    <x v="7"/>
    <x v="6"/>
    <x v="2"/>
    <x v="49"/>
    <n v="77"/>
  </r>
  <r>
    <x v="164"/>
    <s v="C3Y149"/>
    <n v="1206"/>
    <x v="72"/>
    <n v="1"/>
    <n v="59"/>
    <n v="2"/>
    <s v="PB405019"/>
    <x v="0"/>
    <x v="0"/>
    <x v="0"/>
    <x v="10"/>
    <x v="9"/>
    <x v="11"/>
    <x v="7"/>
    <x v="6"/>
    <x v="2"/>
    <x v="49"/>
    <n v="58"/>
  </r>
  <r>
    <x v="165"/>
    <s v="C3Y3G7"/>
    <n v="547"/>
    <x v="1"/>
    <n v="196"/>
    <n v="272"/>
    <n v="2697"/>
    <s v="PF00051.13 Kringle domain"/>
    <x v="0"/>
    <x v="0"/>
    <x v="0"/>
    <x v="10"/>
    <x v="9"/>
    <x v="11"/>
    <x v="7"/>
    <x v="6"/>
    <x v="2"/>
    <x v="49"/>
    <n v="76"/>
  </r>
  <r>
    <x v="165"/>
    <s v="C3Y3G7"/>
    <n v="547"/>
    <x v="1"/>
    <n v="276"/>
    <n v="353"/>
    <n v="2697"/>
    <s v="PF00051.13 Kringle domain"/>
    <x v="0"/>
    <x v="0"/>
    <x v="0"/>
    <x v="10"/>
    <x v="9"/>
    <x v="11"/>
    <x v="7"/>
    <x v="6"/>
    <x v="2"/>
    <x v="49"/>
    <n v="77"/>
  </r>
  <r>
    <x v="165"/>
    <s v="C3Y3G7"/>
    <n v="547"/>
    <x v="1"/>
    <n v="363"/>
    <n v="441"/>
    <n v="2697"/>
    <s v="PF00051.13 Kringle domain"/>
    <x v="0"/>
    <x v="0"/>
    <x v="0"/>
    <x v="10"/>
    <x v="9"/>
    <x v="11"/>
    <x v="7"/>
    <x v="6"/>
    <x v="2"/>
    <x v="49"/>
    <n v="78"/>
  </r>
  <r>
    <x v="165"/>
    <s v="C3Y3G7"/>
    <n v="547"/>
    <x v="54"/>
    <n v="42"/>
    <n v="153"/>
    <n v="12227"/>
    <s v="PF00059.16 Lectin C-type domain"/>
    <x v="0"/>
    <x v="0"/>
    <x v="0"/>
    <x v="10"/>
    <x v="9"/>
    <x v="11"/>
    <x v="7"/>
    <x v="6"/>
    <x v="2"/>
    <x v="49"/>
    <n v="111"/>
  </r>
  <r>
    <x v="166"/>
    <s v="C3Y3G8"/>
    <n v="1177"/>
    <x v="1"/>
    <n v="37"/>
    <n v="114"/>
    <n v="2697"/>
    <s v="PF00051.13 Kringle domain"/>
    <x v="0"/>
    <x v="0"/>
    <x v="0"/>
    <x v="10"/>
    <x v="9"/>
    <x v="11"/>
    <x v="7"/>
    <x v="6"/>
    <x v="2"/>
    <x v="49"/>
    <n v="77"/>
  </r>
  <r>
    <x v="166"/>
    <s v="C3Y3G8"/>
    <n v="1177"/>
    <x v="1"/>
    <n v="120"/>
    <n v="197"/>
    <n v="2697"/>
    <s v="PF00051.13 Kringle domain"/>
    <x v="0"/>
    <x v="0"/>
    <x v="0"/>
    <x v="10"/>
    <x v="9"/>
    <x v="11"/>
    <x v="7"/>
    <x v="6"/>
    <x v="2"/>
    <x v="49"/>
    <n v="77"/>
  </r>
  <r>
    <x v="166"/>
    <s v="C3Y3G8"/>
    <n v="1177"/>
    <x v="1"/>
    <n v="201"/>
    <n v="278"/>
    <n v="2697"/>
    <s v="PF00051.13 Kringle domain"/>
    <x v="0"/>
    <x v="0"/>
    <x v="0"/>
    <x v="10"/>
    <x v="9"/>
    <x v="11"/>
    <x v="7"/>
    <x v="6"/>
    <x v="2"/>
    <x v="49"/>
    <n v="77"/>
  </r>
  <r>
    <x v="166"/>
    <s v="C3Y3G8"/>
    <n v="1177"/>
    <x v="1"/>
    <n v="298"/>
    <n v="375"/>
    <n v="2697"/>
    <s v="PF00051.13 Kringle domain"/>
    <x v="0"/>
    <x v="0"/>
    <x v="0"/>
    <x v="10"/>
    <x v="9"/>
    <x v="11"/>
    <x v="7"/>
    <x v="6"/>
    <x v="2"/>
    <x v="49"/>
    <n v="77"/>
  </r>
  <r>
    <x v="166"/>
    <s v="C3Y3G8"/>
    <n v="1177"/>
    <x v="1"/>
    <n v="381"/>
    <n v="458"/>
    <n v="2697"/>
    <s v="PF00051.13 Kringle domain"/>
    <x v="0"/>
    <x v="0"/>
    <x v="0"/>
    <x v="10"/>
    <x v="9"/>
    <x v="11"/>
    <x v="7"/>
    <x v="6"/>
    <x v="2"/>
    <x v="49"/>
    <n v="77"/>
  </r>
  <r>
    <x v="166"/>
    <s v="C3Y3G8"/>
    <n v="1177"/>
    <x v="1"/>
    <n v="478"/>
    <n v="554"/>
    <n v="2697"/>
    <s v="PF00051.13 Kringle domain"/>
    <x v="0"/>
    <x v="0"/>
    <x v="0"/>
    <x v="10"/>
    <x v="9"/>
    <x v="11"/>
    <x v="7"/>
    <x v="6"/>
    <x v="2"/>
    <x v="49"/>
    <n v="76"/>
  </r>
  <r>
    <x v="166"/>
    <s v="C3Y3G8"/>
    <n v="1177"/>
    <x v="1"/>
    <n v="559"/>
    <n v="636"/>
    <n v="2697"/>
    <s v="PF00051.13 Kringle domain"/>
    <x v="0"/>
    <x v="0"/>
    <x v="0"/>
    <x v="10"/>
    <x v="9"/>
    <x v="11"/>
    <x v="7"/>
    <x v="6"/>
    <x v="2"/>
    <x v="49"/>
    <n v="77"/>
  </r>
  <r>
    <x v="166"/>
    <s v="C3Y3G8"/>
    <n v="1177"/>
    <x v="1"/>
    <n v="655"/>
    <n v="732"/>
    <n v="2697"/>
    <s v="PF00051.13 Kringle domain"/>
    <x v="0"/>
    <x v="0"/>
    <x v="0"/>
    <x v="10"/>
    <x v="9"/>
    <x v="11"/>
    <x v="7"/>
    <x v="6"/>
    <x v="2"/>
    <x v="49"/>
    <n v="77"/>
  </r>
  <r>
    <x v="166"/>
    <s v="C3Y3G8"/>
    <n v="1177"/>
    <x v="1"/>
    <n v="736"/>
    <n v="813"/>
    <n v="2697"/>
    <s v="PF00051.13 Kringle domain"/>
    <x v="0"/>
    <x v="0"/>
    <x v="0"/>
    <x v="10"/>
    <x v="9"/>
    <x v="11"/>
    <x v="7"/>
    <x v="6"/>
    <x v="2"/>
    <x v="49"/>
    <n v="77"/>
  </r>
  <r>
    <x v="166"/>
    <s v="C3Y3G8"/>
    <n v="1177"/>
    <x v="1"/>
    <n v="831"/>
    <n v="907"/>
    <n v="2697"/>
    <s v="PF00051.13 Kringle domain"/>
    <x v="0"/>
    <x v="0"/>
    <x v="0"/>
    <x v="10"/>
    <x v="9"/>
    <x v="11"/>
    <x v="7"/>
    <x v="6"/>
    <x v="2"/>
    <x v="49"/>
    <n v="76"/>
  </r>
  <r>
    <x v="166"/>
    <s v="C3Y3G8"/>
    <n v="1177"/>
    <x v="1"/>
    <n v="919"/>
    <n v="996"/>
    <n v="2697"/>
    <s v="PF00051.13 Kringle domain"/>
    <x v="0"/>
    <x v="0"/>
    <x v="0"/>
    <x v="10"/>
    <x v="9"/>
    <x v="11"/>
    <x v="7"/>
    <x v="6"/>
    <x v="2"/>
    <x v="49"/>
    <n v="77"/>
  </r>
  <r>
    <x v="166"/>
    <s v="C3Y3G8"/>
    <n v="1177"/>
    <x v="1"/>
    <n v="1002"/>
    <n v="1080"/>
    <n v="2697"/>
    <s v="PF00051.13 Kringle domain"/>
    <x v="0"/>
    <x v="0"/>
    <x v="0"/>
    <x v="10"/>
    <x v="9"/>
    <x v="11"/>
    <x v="7"/>
    <x v="6"/>
    <x v="2"/>
    <x v="49"/>
    <n v="78"/>
  </r>
  <r>
    <x v="167"/>
    <s v="C3Y408"/>
    <n v="1185"/>
    <x v="20"/>
    <n v="717"/>
    <n v="815"/>
    <n v="12961"/>
    <s v="PF00431.15 CUB domain"/>
    <x v="0"/>
    <x v="0"/>
    <x v="0"/>
    <x v="10"/>
    <x v="9"/>
    <x v="11"/>
    <x v="7"/>
    <x v="6"/>
    <x v="2"/>
    <x v="49"/>
    <n v="98"/>
  </r>
  <r>
    <x v="167"/>
    <s v="C3Y408"/>
    <n v="1185"/>
    <x v="1"/>
    <n v="458"/>
    <n v="531"/>
    <n v="2697"/>
    <s v="PF00051.13 Kringle domain"/>
    <x v="0"/>
    <x v="0"/>
    <x v="0"/>
    <x v="10"/>
    <x v="9"/>
    <x v="11"/>
    <x v="7"/>
    <x v="6"/>
    <x v="2"/>
    <x v="49"/>
    <n v="73"/>
  </r>
  <r>
    <x v="167"/>
    <s v="C3Y408"/>
    <n v="1185"/>
    <x v="1"/>
    <n v="534"/>
    <n v="616"/>
    <n v="2697"/>
    <s v="PF00051.13 Kringle domain"/>
    <x v="0"/>
    <x v="0"/>
    <x v="0"/>
    <x v="10"/>
    <x v="9"/>
    <x v="11"/>
    <x v="7"/>
    <x v="6"/>
    <x v="2"/>
    <x v="49"/>
    <n v="82"/>
  </r>
  <r>
    <x v="167"/>
    <s v="C3Y408"/>
    <n v="1185"/>
    <x v="73"/>
    <n v="349"/>
    <n v="396"/>
    <n v="7"/>
    <s v="PB119456"/>
    <x v="0"/>
    <x v="0"/>
    <x v="0"/>
    <x v="10"/>
    <x v="9"/>
    <x v="11"/>
    <x v="7"/>
    <x v="6"/>
    <x v="2"/>
    <x v="49"/>
    <n v="47"/>
  </r>
  <r>
    <x v="167"/>
    <s v="C3Y408"/>
    <n v="1185"/>
    <x v="74"/>
    <n v="249"/>
    <n v="347"/>
    <n v="2"/>
    <s v="PB329628"/>
    <x v="0"/>
    <x v="0"/>
    <x v="0"/>
    <x v="10"/>
    <x v="9"/>
    <x v="11"/>
    <x v="7"/>
    <x v="6"/>
    <x v="2"/>
    <x v="49"/>
    <n v="98"/>
  </r>
  <r>
    <x v="167"/>
    <s v="C3Y408"/>
    <n v="1185"/>
    <x v="75"/>
    <n v="397"/>
    <n v="454"/>
    <n v="8"/>
    <s v="PB099570"/>
    <x v="0"/>
    <x v="0"/>
    <x v="0"/>
    <x v="10"/>
    <x v="9"/>
    <x v="11"/>
    <x v="7"/>
    <x v="6"/>
    <x v="2"/>
    <x v="49"/>
    <n v="57"/>
  </r>
  <r>
    <x v="167"/>
    <s v="C3Y408"/>
    <n v="1185"/>
    <x v="61"/>
    <n v="835"/>
    <n v="896"/>
    <n v="23751"/>
    <s v="PF00084.15 Sushi domain (SCR repeat)"/>
    <x v="0"/>
    <x v="0"/>
    <x v="0"/>
    <x v="10"/>
    <x v="9"/>
    <x v="11"/>
    <x v="7"/>
    <x v="6"/>
    <x v="2"/>
    <x v="49"/>
    <n v="61"/>
  </r>
  <r>
    <x v="167"/>
    <s v="C3Y408"/>
    <n v="1185"/>
    <x v="21"/>
    <n v="104"/>
    <n v="184"/>
    <n v="2216"/>
    <s v="PF01822.14 WSC domain"/>
    <x v="0"/>
    <x v="0"/>
    <x v="0"/>
    <x v="10"/>
    <x v="9"/>
    <x v="11"/>
    <x v="7"/>
    <x v="6"/>
    <x v="2"/>
    <x v="49"/>
    <n v="80"/>
  </r>
  <r>
    <x v="167"/>
    <s v="C3Y408"/>
    <n v="1185"/>
    <x v="21"/>
    <n v="621"/>
    <n v="702"/>
    <n v="2216"/>
    <s v="PF01822.14 WSC domain"/>
    <x v="0"/>
    <x v="0"/>
    <x v="0"/>
    <x v="10"/>
    <x v="9"/>
    <x v="11"/>
    <x v="7"/>
    <x v="6"/>
    <x v="2"/>
    <x v="49"/>
    <n v="81"/>
  </r>
  <r>
    <x v="168"/>
    <s v="C3Y409"/>
    <n v="626"/>
    <x v="20"/>
    <n v="291"/>
    <n v="391"/>
    <n v="12961"/>
    <s v="PF00431.15 CUB domain"/>
    <x v="0"/>
    <x v="0"/>
    <x v="0"/>
    <x v="10"/>
    <x v="9"/>
    <x v="11"/>
    <x v="7"/>
    <x v="6"/>
    <x v="2"/>
    <x v="49"/>
    <n v="100"/>
  </r>
  <r>
    <x v="168"/>
    <s v="C3Y409"/>
    <n v="626"/>
    <x v="1"/>
    <n v="104"/>
    <n v="189"/>
    <n v="2697"/>
    <s v="PF00051.13 Kringle domain"/>
    <x v="0"/>
    <x v="0"/>
    <x v="0"/>
    <x v="10"/>
    <x v="9"/>
    <x v="11"/>
    <x v="7"/>
    <x v="6"/>
    <x v="2"/>
    <x v="49"/>
    <n v="85"/>
  </r>
  <r>
    <x v="168"/>
    <s v="C3Y409"/>
    <n v="626"/>
    <x v="61"/>
    <n v="397"/>
    <n v="448"/>
    <n v="23751"/>
    <s v="PF00084.15 Sushi domain (SCR repeat)"/>
    <x v="0"/>
    <x v="0"/>
    <x v="0"/>
    <x v="10"/>
    <x v="9"/>
    <x v="11"/>
    <x v="7"/>
    <x v="6"/>
    <x v="2"/>
    <x v="49"/>
    <n v="51"/>
  </r>
  <r>
    <x v="168"/>
    <s v="C3Y409"/>
    <n v="626"/>
    <x v="21"/>
    <n v="194"/>
    <n v="277"/>
    <n v="2216"/>
    <s v="PF01822.14 WSC domain"/>
    <x v="0"/>
    <x v="0"/>
    <x v="0"/>
    <x v="10"/>
    <x v="9"/>
    <x v="11"/>
    <x v="7"/>
    <x v="6"/>
    <x v="2"/>
    <x v="49"/>
    <n v="83"/>
  </r>
  <r>
    <x v="169"/>
    <s v="C3Y4H4"/>
    <n v="432"/>
    <x v="1"/>
    <n v="349"/>
    <n v="429"/>
    <n v="2697"/>
    <s v="PF00051.13 Kringle domain"/>
    <x v="0"/>
    <x v="0"/>
    <x v="0"/>
    <x v="10"/>
    <x v="9"/>
    <x v="11"/>
    <x v="7"/>
    <x v="6"/>
    <x v="2"/>
    <x v="49"/>
    <n v="80"/>
  </r>
  <r>
    <x v="170"/>
    <s v="C3Y561"/>
    <n v="88"/>
    <x v="1"/>
    <n v="11"/>
    <n v="88"/>
    <n v="2697"/>
    <s v="PF00051.13 Kringle domain"/>
    <x v="0"/>
    <x v="0"/>
    <x v="0"/>
    <x v="10"/>
    <x v="9"/>
    <x v="11"/>
    <x v="7"/>
    <x v="6"/>
    <x v="2"/>
    <x v="49"/>
    <n v="77"/>
  </r>
  <r>
    <x v="171"/>
    <s v="C3Y567"/>
    <n v="959"/>
    <x v="1"/>
    <n v="1"/>
    <n v="77"/>
    <n v="2697"/>
    <s v="PF00051.13 Kringle domain"/>
    <x v="0"/>
    <x v="0"/>
    <x v="0"/>
    <x v="10"/>
    <x v="9"/>
    <x v="11"/>
    <x v="7"/>
    <x v="6"/>
    <x v="2"/>
    <x v="49"/>
    <n v="76"/>
  </r>
  <r>
    <x v="171"/>
    <s v="C3Y567"/>
    <n v="959"/>
    <x v="1"/>
    <n v="523"/>
    <n v="602"/>
    <n v="2697"/>
    <s v="PF00051.13 Kringle domain"/>
    <x v="0"/>
    <x v="0"/>
    <x v="0"/>
    <x v="10"/>
    <x v="9"/>
    <x v="11"/>
    <x v="7"/>
    <x v="6"/>
    <x v="2"/>
    <x v="49"/>
    <n v="79"/>
  </r>
  <r>
    <x v="171"/>
    <s v="C3Y567"/>
    <n v="959"/>
    <x v="59"/>
    <n v="128"/>
    <n v="312"/>
    <n v="6005"/>
    <s v="PF02931.18 Neurotransmitter-gated ion-channel ligand binding domain"/>
    <x v="0"/>
    <x v="0"/>
    <x v="0"/>
    <x v="10"/>
    <x v="9"/>
    <x v="11"/>
    <x v="7"/>
    <x v="6"/>
    <x v="2"/>
    <x v="49"/>
    <n v="184"/>
  </r>
  <r>
    <x v="171"/>
    <s v="C3Y567"/>
    <n v="959"/>
    <x v="59"/>
    <n v="708"/>
    <n v="900"/>
    <n v="6005"/>
    <s v="PF02931.18 Neurotransmitter-gated ion-channel ligand binding domain"/>
    <x v="0"/>
    <x v="0"/>
    <x v="0"/>
    <x v="10"/>
    <x v="9"/>
    <x v="11"/>
    <x v="7"/>
    <x v="6"/>
    <x v="2"/>
    <x v="49"/>
    <n v="192"/>
  </r>
  <r>
    <x v="171"/>
    <s v="C3Y567"/>
    <n v="959"/>
    <x v="60"/>
    <n v="378"/>
    <n v="570"/>
    <n v="6256"/>
    <s v="PF02932.11 Neurotransmitter-gated ion-channel transmembrane region"/>
    <x v="0"/>
    <x v="0"/>
    <x v="0"/>
    <x v="10"/>
    <x v="9"/>
    <x v="11"/>
    <x v="7"/>
    <x v="6"/>
    <x v="2"/>
    <x v="49"/>
    <n v="192"/>
  </r>
  <r>
    <x v="171"/>
    <s v="C3Y567"/>
    <n v="959"/>
    <x v="76"/>
    <n v="628"/>
    <n v="671"/>
    <n v="97"/>
    <s v="PB006524"/>
    <x v="0"/>
    <x v="0"/>
    <x v="0"/>
    <x v="10"/>
    <x v="9"/>
    <x v="11"/>
    <x v="7"/>
    <x v="6"/>
    <x v="2"/>
    <x v="49"/>
    <n v="43"/>
  </r>
  <r>
    <x v="171"/>
    <s v="C3Y567"/>
    <n v="959"/>
    <x v="47"/>
    <n v="81"/>
    <n v="133"/>
    <n v="18854"/>
    <s v="PF00090.14 Thrombospondin type 1 domain"/>
    <x v="0"/>
    <x v="0"/>
    <x v="0"/>
    <x v="10"/>
    <x v="9"/>
    <x v="11"/>
    <x v="7"/>
    <x v="6"/>
    <x v="2"/>
    <x v="49"/>
    <n v="52"/>
  </r>
  <r>
    <x v="172"/>
    <s v="C3Y5D9"/>
    <n v="1170"/>
    <x v="4"/>
    <n v="130"/>
    <n v="256"/>
    <n v="1926"/>
    <s v="PF01392.17 Fz domain"/>
    <x v="0"/>
    <x v="0"/>
    <x v="0"/>
    <x v="10"/>
    <x v="9"/>
    <x v="11"/>
    <x v="7"/>
    <x v="6"/>
    <x v="2"/>
    <x v="49"/>
    <n v="126"/>
  </r>
  <r>
    <x v="172"/>
    <s v="C3Y5D9"/>
    <n v="1170"/>
    <x v="4"/>
    <n v="479"/>
    <n v="586"/>
    <n v="1926"/>
    <s v="PF01392.17 Fz domain"/>
    <x v="0"/>
    <x v="0"/>
    <x v="0"/>
    <x v="10"/>
    <x v="9"/>
    <x v="11"/>
    <x v="7"/>
    <x v="6"/>
    <x v="2"/>
    <x v="49"/>
    <n v="107"/>
  </r>
  <r>
    <x v="172"/>
    <s v="C3Y5D9"/>
    <n v="1170"/>
    <x v="1"/>
    <n v="593"/>
    <n v="664"/>
    <n v="2697"/>
    <s v="PF00051.13 Kringle domain"/>
    <x v="0"/>
    <x v="0"/>
    <x v="0"/>
    <x v="10"/>
    <x v="9"/>
    <x v="11"/>
    <x v="7"/>
    <x v="6"/>
    <x v="2"/>
    <x v="49"/>
    <n v="71"/>
  </r>
  <r>
    <x v="172"/>
    <s v="C3Y5D9"/>
    <n v="1170"/>
    <x v="54"/>
    <n v="279"/>
    <n v="398"/>
    <n v="12227"/>
    <s v="PF00059.16 Lectin C-type domain"/>
    <x v="0"/>
    <x v="0"/>
    <x v="0"/>
    <x v="10"/>
    <x v="9"/>
    <x v="11"/>
    <x v="7"/>
    <x v="6"/>
    <x v="2"/>
    <x v="49"/>
    <n v="119"/>
  </r>
  <r>
    <x v="172"/>
    <s v="C3Y5D9"/>
    <n v="1170"/>
    <x v="39"/>
    <n v="5"/>
    <n v="130"/>
    <n v="3415"/>
    <s v="PF00629.18 MAM domain"/>
    <x v="0"/>
    <x v="0"/>
    <x v="0"/>
    <x v="10"/>
    <x v="9"/>
    <x v="11"/>
    <x v="7"/>
    <x v="6"/>
    <x v="2"/>
    <x v="49"/>
    <n v="125"/>
  </r>
  <r>
    <x v="172"/>
    <s v="C3Y5D9"/>
    <n v="1170"/>
    <x v="59"/>
    <n v="731"/>
    <n v="930"/>
    <n v="6005"/>
    <s v="PF02931.18 Neurotransmitter-gated ion-channel ligand binding domain"/>
    <x v="0"/>
    <x v="0"/>
    <x v="0"/>
    <x v="10"/>
    <x v="9"/>
    <x v="11"/>
    <x v="7"/>
    <x v="6"/>
    <x v="2"/>
    <x v="49"/>
    <n v="199"/>
  </r>
  <r>
    <x v="172"/>
    <s v="C3Y5D9"/>
    <n v="1170"/>
    <x v="60"/>
    <n v="936"/>
    <n v="1163"/>
    <n v="6256"/>
    <s v="PF02932.11 Neurotransmitter-gated ion-channel transmembrane region"/>
    <x v="0"/>
    <x v="0"/>
    <x v="0"/>
    <x v="10"/>
    <x v="9"/>
    <x v="11"/>
    <x v="7"/>
    <x v="6"/>
    <x v="2"/>
    <x v="49"/>
    <n v="227"/>
  </r>
  <r>
    <x v="172"/>
    <s v="C3Y5D9"/>
    <n v="1170"/>
    <x v="61"/>
    <n v="665"/>
    <n v="724"/>
    <n v="23751"/>
    <s v="PF00084.15 Sushi domain (SCR repeat)"/>
    <x v="0"/>
    <x v="0"/>
    <x v="0"/>
    <x v="10"/>
    <x v="9"/>
    <x v="11"/>
    <x v="7"/>
    <x v="6"/>
    <x v="2"/>
    <x v="49"/>
    <n v="59"/>
  </r>
  <r>
    <x v="173"/>
    <s v="C3Y6D1"/>
    <n v="81"/>
    <x v="1"/>
    <n v="1"/>
    <n v="78"/>
    <n v="2697"/>
    <s v="PF00051.13 Kringle domain"/>
    <x v="0"/>
    <x v="0"/>
    <x v="0"/>
    <x v="10"/>
    <x v="9"/>
    <x v="11"/>
    <x v="7"/>
    <x v="6"/>
    <x v="2"/>
    <x v="49"/>
    <n v="77"/>
  </r>
  <r>
    <x v="174"/>
    <s v="C3Y7H7"/>
    <n v="227"/>
    <x v="1"/>
    <n v="150"/>
    <n v="227"/>
    <n v="2697"/>
    <s v="PF00051.13 Kringle domain"/>
    <x v="0"/>
    <x v="0"/>
    <x v="0"/>
    <x v="10"/>
    <x v="9"/>
    <x v="11"/>
    <x v="7"/>
    <x v="6"/>
    <x v="2"/>
    <x v="49"/>
    <n v="77"/>
  </r>
  <r>
    <x v="175"/>
    <s v="C3Y7I1"/>
    <n v="186"/>
    <x v="1"/>
    <n v="102"/>
    <n v="182"/>
    <n v="2697"/>
    <s v="PF00051.13 Kringle domain"/>
    <x v="0"/>
    <x v="0"/>
    <x v="0"/>
    <x v="10"/>
    <x v="9"/>
    <x v="11"/>
    <x v="7"/>
    <x v="6"/>
    <x v="2"/>
    <x v="49"/>
    <n v="80"/>
  </r>
  <r>
    <x v="176"/>
    <s v="C3Y7R4"/>
    <n v="98"/>
    <x v="1"/>
    <n v="11"/>
    <n v="89"/>
    <n v="2697"/>
    <s v="PF00051.13 Kringle domain"/>
    <x v="0"/>
    <x v="0"/>
    <x v="0"/>
    <x v="10"/>
    <x v="9"/>
    <x v="11"/>
    <x v="7"/>
    <x v="6"/>
    <x v="2"/>
    <x v="49"/>
    <n v="78"/>
  </r>
  <r>
    <x v="177"/>
    <s v="C3Y987"/>
    <n v="493"/>
    <x v="1"/>
    <n v="1"/>
    <n v="67"/>
    <n v="2697"/>
    <s v="PF00051.13 Kringle domain"/>
    <x v="0"/>
    <x v="0"/>
    <x v="0"/>
    <x v="10"/>
    <x v="9"/>
    <x v="11"/>
    <x v="7"/>
    <x v="6"/>
    <x v="2"/>
    <x v="49"/>
    <n v="66"/>
  </r>
  <r>
    <x v="177"/>
    <s v="C3Y987"/>
    <n v="493"/>
    <x v="59"/>
    <n v="163"/>
    <n v="279"/>
    <n v="6005"/>
    <s v="PF02931.18 Neurotransmitter-gated ion-channel ligand binding domain"/>
    <x v="0"/>
    <x v="0"/>
    <x v="0"/>
    <x v="10"/>
    <x v="9"/>
    <x v="11"/>
    <x v="7"/>
    <x v="6"/>
    <x v="2"/>
    <x v="49"/>
    <n v="116"/>
  </r>
  <r>
    <x v="177"/>
    <s v="C3Y987"/>
    <n v="493"/>
    <x v="61"/>
    <n v="72"/>
    <n v="129"/>
    <n v="23751"/>
    <s v="PF00084.15 Sushi domain (SCR repeat)"/>
    <x v="0"/>
    <x v="0"/>
    <x v="0"/>
    <x v="10"/>
    <x v="9"/>
    <x v="11"/>
    <x v="7"/>
    <x v="6"/>
    <x v="2"/>
    <x v="49"/>
    <n v="57"/>
  </r>
  <r>
    <x v="178"/>
    <s v="C3Y9C3"/>
    <n v="350"/>
    <x v="22"/>
    <n v="21"/>
    <n v="152"/>
    <n v="10300"/>
    <s v="PF00754.20 F5/8 type C domain"/>
    <x v="0"/>
    <x v="0"/>
    <x v="0"/>
    <x v="10"/>
    <x v="9"/>
    <x v="11"/>
    <x v="7"/>
    <x v="6"/>
    <x v="2"/>
    <x v="49"/>
    <n v="131"/>
  </r>
  <r>
    <x v="178"/>
    <s v="C3Y9C3"/>
    <n v="350"/>
    <x v="1"/>
    <n v="180"/>
    <n v="257"/>
    <n v="2697"/>
    <s v="PF00051.13 Kringle domain"/>
    <x v="0"/>
    <x v="0"/>
    <x v="0"/>
    <x v="10"/>
    <x v="9"/>
    <x v="11"/>
    <x v="7"/>
    <x v="6"/>
    <x v="2"/>
    <x v="49"/>
    <n v="77"/>
  </r>
  <r>
    <x v="178"/>
    <s v="C3Y9C3"/>
    <n v="350"/>
    <x v="54"/>
    <n v="283"/>
    <n v="349"/>
    <n v="12227"/>
    <s v="PF00059.16 Lectin C-type domain"/>
    <x v="0"/>
    <x v="0"/>
    <x v="0"/>
    <x v="10"/>
    <x v="9"/>
    <x v="11"/>
    <x v="7"/>
    <x v="6"/>
    <x v="2"/>
    <x v="49"/>
    <n v="66"/>
  </r>
  <r>
    <x v="179"/>
    <s v="C3Y9C5"/>
    <n v="907"/>
    <x v="22"/>
    <n v="534"/>
    <n v="661"/>
    <n v="10300"/>
    <s v="PF00754.20 F5/8 type C domain"/>
    <x v="0"/>
    <x v="0"/>
    <x v="0"/>
    <x v="10"/>
    <x v="9"/>
    <x v="11"/>
    <x v="7"/>
    <x v="6"/>
    <x v="2"/>
    <x v="49"/>
    <n v="127"/>
  </r>
  <r>
    <x v="179"/>
    <s v="C3Y9C5"/>
    <n v="907"/>
    <x v="1"/>
    <n v="689"/>
    <n v="766"/>
    <n v="2697"/>
    <s v="PF00051.13 Kringle domain"/>
    <x v="0"/>
    <x v="0"/>
    <x v="0"/>
    <x v="10"/>
    <x v="9"/>
    <x v="11"/>
    <x v="7"/>
    <x v="6"/>
    <x v="2"/>
    <x v="49"/>
    <n v="77"/>
  </r>
  <r>
    <x v="179"/>
    <s v="C3Y9C5"/>
    <n v="907"/>
    <x v="54"/>
    <n v="792"/>
    <n v="904"/>
    <n v="12227"/>
    <s v="PF00059.16 Lectin C-type domain"/>
    <x v="0"/>
    <x v="0"/>
    <x v="0"/>
    <x v="10"/>
    <x v="9"/>
    <x v="11"/>
    <x v="7"/>
    <x v="6"/>
    <x v="2"/>
    <x v="49"/>
    <n v="112"/>
  </r>
  <r>
    <x v="179"/>
    <s v="C3Y9C5"/>
    <n v="907"/>
    <x v="77"/>
    <n v="51"/>
    <n v="189"/>
    <n v="566"/>
    <s v="PB000157"/>
    <x v="0"/>
    <x v="0"/>
    <x v="0"/>
    <x v="10"/>
    <x v="9"/>
    <x v="11"/>
    <x v="7"/>
    <x v="6"/>
    <x v="2"/>
    <x v="49"/>
    <n v="138"/>
  </r>
  <r>
    <x v="179"/>
    <s v="C3Y9C5"/>
    <n v="907"/>
    <x v="78"/>
    <n v="1"/>
    <n v="49"/>
    <n v="3"/>
    <s v="PB270464"/>
    <x v="0"/>
    <x v="0"/>
    <x v="0"/>
    <x v="10"/>
    <x v="9"/>
    <x v="11"/>
    <x v="7"/>
    <x v="6"/>
    <x v="2"/>
    <x v="49"/>
    <n v="48"/>
  </r>
  <r>
    <x v="179"/>
    <s v="C3Y9C5"/>
    <n v="907"/>
    <x v="79"/>
    <n v="191"/>
    <n v="309"/>
    <n v="2"/>
    <s v="PB440983"/>
    <x v="0"/>
    <x v="0"/>
    <x v="0"/>
    <x v="10"/>
    <x v="9"/>
    <x v="11"/>
    <x v="7"/>
    <x v="6"/>
    <x v="2"/>
    <x v="49"/>
    <n v="118"/>
  </r>
  <r>
    <x v="180"/>
    <s v="C3YBB3"/>
    <n v="1274"/>
    <x v="20"/>
    <n v="25"/>
    <n v="112"/>
    <n v="12961"/>
    <s v="PF00431.15 CUB domain"/>
    <x v="0"/>
    <x v="0"/>
    <x v="0"/>
    <x v="10"/>
    <x v="9"/>
    <x v="11"/>
    <x v="7"/>
    <x v="6"/>
    <x v="2"/>
    <x v="49"/>
    <n v="87"/>
  </r>
  <r>
    <x v="180"/>
    <s v="C3YBB3"/>
    <n v="1274"/>
    <x v="20"/>
    <n v="414"/>
    <n v="531"/>
    <n v="12961"/>
    <s v="PF00431.15 CUB domain"/>
    <x v="0"/>
    <x v="0"/>
    <x v="0"/>
    <x v="10"/>
    <x v="9"/>
    <x v="11"/>
    <x v="7"/>
    <x v="6"/>
    <x v="2"/>
    <x v="49"/>
    <n v="117"/>
  </r>
  <r>
    <x v="180"/>
    <s v="C3YBB3"/>
    <n v="1274"/>
    <x v="4"/>
    <n v="211"/>
    <n v="315"/>
    <n v="1926"/>
    <s v="PF01392.17 Fz domain"/>
    <x v="0"/>
    <x v="0"/>
    <x v="0"/>
    <x v="10"/>
    <x v="9"/>
    <x v="11"/>
    <x v="7"/>
    <x v="6"/>
    <x v="2"/>
    <x v="49"/>
    <n v="104"/>
  </r>
  <r>
    <x v="180"/>
    <s v="C3YBB3"/>
    <n v="1274"/>
    <x v="4"/>
    <n v="578"/>
    <n v="689"/>
    <n v="1926"/>
    <s v="PF01392.17 Fz domain"/>
    <x v="0"/>
    <x v="0"/>
    <x v="0"/>
    <x v="10"/>
    <x v="9"/>
    <x v="11"/>
    <x v="7"/>
    <x v="6"/>
    <x v="2"/>
    <x v="49"/>
    <n v="111"/>
  </r>
  <r>
    <x v="180"/>
    <s v="C3YBB3"/>
    <n v="1274"/>
    <x v="1"/>
    <n v="702"/>
    <n v="772"/>
    <n v="2697"/>
    <s v="PF00051.13 Kringle domain"/>
    <x v="0"/>
    <x v="0"/>
    <x v="0"/>
    <x v="10"/>
    <x v="9"/>
    <x v="11"/>
    <x v="7"/>
    <x v="6"/>
    <x v="2"/>
    <x v="49"/>
    <n v="70"/>
  </r>
  <r>
    <x v="180"/>
    <s v="C3YBB3"/>
    <n v="1274"/>
    <x v="42"/>
    <n v="539"/>
    <n v="576"/>
    <n v="19728"/>
    <s v="PF00057.13 Low-density lipoprotein receptor domain class A"/>
    <x v="0"/>
    <x v="0"/>
    <x v="0"/>
    <x v="10"/>
    <x v="9"/>
    <x v="11"/>
    <x v="7"/>
    <x v="6"/>
    <x v="2"/>
    <x v="49"/>
    <n v="37"/>
  </r>
  <r>
    <x v="180"/>
    <s v="C3YBB3"/>
    <n v="1274"/>
    <x v="59"/>
    <n v="838"/>
    <n v="1038"/>
    <n v="6005"/>
    <s v="PF02931.18 Neurotransmitter-gated ion-channel ligand binding domain"/>
    <x v="0"/>
    <x v="0"/>
    <x v="0"/>
    <x v="10"/>
    <x v="9"/>
    <x v="11"/>
    <x v="7"/>
    <x v="6"/>
    <x v="2"/>
    <x v="49"/>
    <n v="200"/>
  </r>
  <r>
    <x v="180"/>
    <s v="C3YBB3"/>
    <n v="1274"/>
    <x v="60"/>
    <n v="1045"/>
    <n v="1265"/>
    <n v="6256"/>
    <s v="PF02932.11 Neurotransmitter-gated ion-channel transmembrane region"/>
    <x v="0"/>
    <x v="0"/>
    <x v="0"/>
    <x v="10"/>
    <x v="9"/>
    <x v="11"/>
    <x v="7"/>
    <x v="6"/>
    <x v="2"/>
    <x v="49"/>
    <n v="220"/>
  </r>
  <r>
    <x v="180"/>
    <s v="C3YBB3"/>
    <n v="1274"/>
    <x v="61"/>
    <n v="769"/>
    <n v="832"/>
    <n v="23751"/>
    <s v="PF00084.15 Sushi domain (SCR repeat)"/>
    <x v="0"/>
    <x v="0"/>
    <x v="0"/>
    <x v="10"/>
    <x v="9"/>
    <x v="11"/>
    <x v="7"/>
    <x v="6"/>
    <x v="2"/>
    <x v="49"/>
    <n v="63"/>
  </r>
  <r>
    <x v="181"/>
    <s v="C3YBB6"/>
    <n v="220"/>
    <x v="1"/>
    <n v="1"/>
    <n v="78"/>
    <n v="2697"/>
    <s v="PF00051.13 Kringle domain"/>
    <x v="0"/>
    <x v="0"/>
    <x v="0"/>
    <x v="10"/>
    <x v="9"/>
    <x v="11"/>
    <x v="7"/>
    <x v="6"/>
    <x v="2"/>
    <x v="49"/>
    <n v="77"/>
  </r>
  <r>
    <x v="181"/>
    <s v="C3YBB6"/>
    <n v="220"/>
    <x v="54"/>
    <n v="104"/>
    <n v="216"/>
    <n v="12227"/>
    <s v="PF00059.16 Lectin C-type domain"/>
    <x v="0"/>
    <x v="0"/>
    <x v="0"/>
    <x v="10"/>
    <x v="9"/>
    <x v="11"/>
    <x v="7"/>
    <x v="6"/>
    <x v="2"/>
    <x v="49"/>
    <n v="112"/>
  </r>
  <r>
    <x v="182"/>
    <s v="C3YCR3"/>
    <n v="758"/>
    <x v="20"/>
    <n v="1"/>
    <n v="105"/>
    <n v="12961"/>
    <s v="PF00431.15 CUB domain"/>
    <x v="0"/>
    <x v="0"/>
    <x v="0"/>
    <x v="10"/>
    <x v="9"/>
    <x v="11"/>
    <x v="7"/>
    <x v="6"/>
    <x v="2"/>
    <x v="49"/>
    <n v="104"/>
  </r>
  <r>
    <x v="182"/>
    <s v="C3YCR3"/>
    <n v="758"/>
    <x v="4"/>
    <n v="154"/>
    <n v="279"/>
    <n v="1926"/>
    <s v="PF01392.17 Fz domain"/>
    <x v="0"/>
    <x v="0"/>
    <x v="0"/>
    <x v="10"/>
    <x v="9"/>
    <x v="11"/>
    <x v="7"/>
    <x v="6"/>
    <x v="2"/>
    <x v="49"/>
    <n v="125"/>
  </r>
  <r>
    <x v="182"/>
    <s v="C3YCR3"/>
    <n v="758"/>
    <x v="1"/>
    <n v="278"/>
    <n v="353"/>
    <n v="2697"/>
    <s v="PF00051.13 Kringle domain"/>
    <x v="0"/>
    <x v="0"/>
    <x v="0"/>
    <x v="10"/>
    <x v="9"/>
    <x v="11"/>
    <x v="7"/>
    <x v="6"/>
    <x v="2"/>
    <x v="49"/>
    <n v="75"/>
  </r>
  <r>
    <x v="182"/>
    <s v="C3YCR3"/>
    <n v="758"/>
    <x v="42"/>
    <n v="113"/>
    <n v="152"/>
    <n v="19728"/>
    <s v="PF00057.13 Low-density lipoprotein receptor domain class A"/>
    <x v="0"/>
    <x v="0"/>
    <x v="0"/>
    <x v="10"/>
    <x v="9"/>
    <x v="11"/>
    <x v="7"/>
    <x v="6"/>
    <x v="2"/>
    <x v="49"/>
    <n v="39"/>
  </r>
  <r>
    <x v="182"/>
    <s v="C3YCR3"/>
    <n v="758"/>
    <x v="60"/>
    <n v="531"/>
    <n v="744"/>
    <n v="6256"/>
    <s v="PF02932.11 Neurotransmitter-gated ion-channel transmembrane region"/>
    <x v="0"/>
    <x v="0"/>
    <x v="0"/>
    <x v="10"/>
    <x v="9"/>
    <x v="11"/>
    <x v="7"/>
    <x v="6"/>
    <x v="2"/>
    <x v="49"/>
    <n v="213"/>
  </r>
  <r>
    <x v="183"/>
    <s v="C3YCR4"/>
    <n v="756"/>
    <x v="20"/>
    <n v="25"/>
    <n v="132"/>
    <n v="12961"/>
    <s v="PF00431.15 CUB domain"/>
    <x v="0"/>
    <x v="0"/>
    <x v="0"/>
    <x v="10"/>
    <x v="9"/>
    <x v="11"/>
    <x v="7"/>
    <x v="6"/>
    <x v="2"/>
    <x v="49"/>
    <n v="107"/>
  </r>
  <r>
    <x v="183"/>
    <s v="C3YCR4"/>
    <n v="756"/>
    <x v="4"/>
    <n v="181"/>
    <n v="306"/>
    <n v="1926"/>
    <s v="PF01392.17 Fz domain"/>
    <x v="0"/>
    <x v="0"/>
    <x v="0"/>
    <x v="10"/>
    <x v="9"/>
    <x v="11"/>
    <x v="7"/>
    <x v="6"/>
    <x v="2"/>
    <x v="49"/>
    <n v="125"/>
  </r>
  <r>
    <x v="183"/>
    <s v="C3YCR4"/>
    <n v="756"/>
    <x v="1"/>
    <n v="306"/>
    <n v="375"/>
    <n v="2697"/>
    <s v="PF00051.13 Kringle domain"/>
    <x v="0"/>
    <x v="0"/>
    <x v="0"/>
    <x v="10"/>
    <x v="9"/>
    <x v="11"/>
    <x v="7"/>
    <x v="6"/>
    <x v="2"/>
    <x v="49"/>
    <n v="69"/>
  </r>
  <r>
    <x v="183"/>
    <s v="C3YCR4"/>
    <n v="756"/>
    <x v="42"/>
    <n v="140"/>
    <n v="179"/>
    <n v="19728"/>
    <s v="PF00057.13 Low-density lipoprotein receptor domain class A"/>
    <x v="0"/>
    <x v="0"/>
    <x v="0"/>
    <x v="10"/>
    <x v="9"/>
    <x v="11"/>
    <x v="7"/>
    <x v="6"/>
    <x v="2"/>
    <x v="49"/>
    <n v="39"/>
  </r>
  <r>
    <x v="183"/>
    <s v="C3YCR4"/>
    <n v="756"/>
    <x v="60"/>
    <n v="524"/>
    <n v="744"/>
    <n v="6256"/>
    <s v="PF02932.11 Neurotransmitter-gated ion-channel transmembrane region"/>
    <x v="0"/>
    <x v="0"/>
    <x v="0"/>
    <x v="10"/>
    <x v="9"/>
    <x v="11"/>
    <x v="7"/>
    <x v="6"/>
    <x v="2"/>
    <x v="49"/>
    <n v="220"/>
  </r>
  <r>
    <x v="184"/>
    <s v="C3YCR5"/>
    <n v="750"/>
    <x v="20"/>
    <n v="25"/>
    <n v="104"/>
    <n v="12961"/>
    <s v="PF00431.15 CUB domain"/>
    <x v="0"/>
    <x v="0"/>
    <x v="0"/>
    <x v="10"/>
    <x v="9"/>
    <x v="11"/>
    <x v="7"/>
    <x v="6"/>
    <x v="2"/>
    <x v="49"/>
    <n v="79"/>
  </r>
  <r>
    <x v="184"/>
    <s v="C3YCR5"/>
    <n v="750"/>
    <x v="4"/>
    <n v="136"/>
    <n v="262"/>
    <n v="1926"/>
    <s v="PF01392.17 Fz domain"/>
    <x v="0"/>
    <x v="0"/>
    <x v="0"/>
    <x v="10"/>
    <x v="9"/>
    <x v="11"/>
    <x v="7"/>
    <x v="6"/>
    <x v="2"/>
    <x v="49"/>
    <n v="126"/>
  </r>
  <r>
    <x v="184"/>
    <s v="C3YCR5"/>
    <n v="750"/>
    <x v="1"/>
    <n v="262"/>
    <n v="331"/>
    <n v="2697"/>
    <s v="PF00051.13 Kringle domain"/>
    <x v="0"/>
    <x v="0"/>
    <x v="0"/>
    <x v="10"/>
    <x v="9"/>
    <x v="11"/>
    <x v="7"/>
    <x v="6"/>
    <x v="2"/>
    <x v="49"/>
    <n v="69"/>
  </r>
  <r>
    <x v="184"/>
    <s v="C3YCR5"/>
    <n v="750"/>
    <x v="42"/>
    <n v="95"/>
    <n v="134"/>
    <n v="19728"/>
    <s v="PF00057.13 Low-density lipoprotein receptor domain class A"/>
    <x v="0"/>
    <x v="0"/>
    <x v="0"/>
    <x v="10"/>
    <x v="9"/>
    <x v="11"/>
    <x v="7"/>
    <x v="6"/>
    <x v="2"/>
    <x v="49"/>
    <n v="39"/>
  </r>
  <r>
    <x v="184"/>
    <s v="C3YCR5"/>
    <n v="750"/>
    <x v="60"/>
    <n v="514"/>
    <n v="738"/>
    <n v="6256"/>
    <s v="PF02932.11 Neurotransmitter-gated ion-channel transmembrane region"/>
    <x v="0"/>
    <x v="0"/>
    <x v="0"/>
    <x v="10"/>
    <x v="9"/>
    <x v="11"/>
    <x v="7"/>
    <x v="6"/>
    <x v="2"/>
    <x v="49"/>
    <n v="224"/>
  </r>
  <r>
    <x v="184"/>
    <s v="C3YCR5"/>
    <n v="750"/>
    <x v="61"/>
    <n v="336"/>
    <n v="400"/>
    <n v="23751"/>
    <s v="PF00084.15 Sushi domain (SCR repeat)"/>
    <x v="0"/>
    <x v="0"/>
    <x v="0"/>
    <x v="10"/>
    <x v="9"/>
    <x v="11"/>
    <x v="7"/>
    <x v="6"/>
    <x v="2"/>
    <x v="49"/>
    <n v="64"/>
  </r>
  <r>
    <x v="185"/>
    <s v="C3YCR6"/>
    <n v="731"/>
    <x v="20"/>
    <n v="24"/>
    <n v="96"/>
    <n v="12961"/>
    <s v="PF00431.15 CUB domain"/>
    <x v="0"/>
    <x v="0"/>
    <x v="0"/>
    <x v="10"/>
    <x v="9"/>
    <x v="11"/>
    <x v="7"/>
    <x v="6"/>
    <x v="2"/>
    <x v="49"/>
    <n v="72"/>
  </r>
  <r>
    <x v="185"/>
    <s v="C3YCR6"/>
    <n v="731"/>
    <x v="4"/>
    <n v="136"/>
    <n v="248"/>
    <n v="1926"/>
    <s v="PF01392.17 Fz domain"/>
    <x v="0"/>
    <x v="0"/>
    <x v="0"/>
    <x v="10"/>
    <x v="9"/>
    <x v="11"/>
    <x v="7"/>
    <x v="6"/>
    <x v="2"/>
    <x v="49"/>
    <n v="112"/>
  </r>
  <r>
    <x v="185"/>
    <s v="C3YCR6"/>
    <n v="731"/>
    <x v="1"/>
    <n v="242"/>
    <n v="312"/>
    <n v="2697"/>
    <s v="PF00051.13 Kringle domain"/>
    <x v="0"/>
    <x v="0"/>
    <x v="0"/>
    <x v="10"/>
    <x v="9"/>
    <x v="11"/>
    <x v="7"/>
    <x v="6"/>
    <x v="2"/>
    <x v="49"/>
    <n v="70"/>
  </r>
  <r>
    <x v="185"/>
    <s v="C3YCR6"/>
    <n v="731"/>
    <x v="42"/>
    <n v="95"/>
    <n v="134"/>
    <n v="19728"/>
    <s v="PF00057.13 Low-density lipoprotein receptor domain class A"/>
    <x v="0"/>
    <x v="0"/>
    <x v="0"/>
    <x v="10"/>
    <x v="9"/>
    <x v="11"/>
    <x v="7"/>
    <x v="6"/>
    <x v="2"/>
    <x v="49"/>
    <n v="39"/>
  </r>
  <r>
    <x v="185"/>
    <s v="C3YCR6"/>
    <n v="731"/>
    <x v="60"/>
    <n v="495"/>
    <n v="719"/>
    <n v="6256"/>
    <s v="PF02932.11 Neurotransmitter-gated ion-channel transmembrane region"/>
    <x v="0"/>
    <x v="0"/>
    <x v="0"/>
    <x v="10"/>
    <x v="9"/>
    <x v="11"/>
    <x v="7"/>
    <x v="6"/>
    <x v="2"/>
    <x v="49"/>
    <n v="224"/>
  </r>
  <r>
    <x v="186"/>
    <s v="C3YDL6"/>
    <n v="1769"/>
    <x v="22"/>
    <n v="84"/>
    <n v="217"/>
    <n v="10300"/>
    <s v="PF00754.20 F5/8 type C domain"/>
    <x v="0"/>
    <x v="0"/>
    <x v="0"/>
    <x v="10"/>
    <x v="9"/>
    <x v="11"/>
    <x v="7"/>
    <x v="6"/>
    <x v="2"/>
    <x v="49"/>
    <n v="133"/>
  </r>
  <r>
    <x v="186"/>
    <s v="C3YDL6"/>
    <n v="1769"/>
    <x v="22"/>
    <n v="481"/>
    <n v="614"/>
    <n v="10300"/>
    <s v="PF00754.20 F5/8 type C domain"/>
    <x v="0"/>
    <x v="0"/>
    <x v="0"/>
    <x v="10"/>
    <x v="9"/>
    <x v="11"/>
    <x v="7"/>
    <x v="6"/>
    <x v="2"/>
    <x v="49"/>
    <n v="133"/>
  </r>
  <r>
    <x v="186"/>
    <s v="C3YDL6"/>
    <n v="1769"/>
    <x v="1"/>
    <n v="277"/>
    <n v="354"/>
    <n v="2697"/>
    <s v="PF00051.13 Kringle domain"/>
    <x v="0"/>
    <x v="0"/>
    <x v="0"/>
    <x v="10"/>
    <x v="9"/>
    <x v="11"/>
    <x v="7"/>
    <x v="6"/>
    <x v="2"/>
    <x v="49"/>
    <n v="77"/>
  </r>
  <r>
    <x v="186"/>
    <s v="C3YDL6"/>
    <n v="1769"/>
    <x v="1"/>
    <n v="357"/>
    <n v="434"/>
    <n v="2697"/>
    <s v="PF00051.13 Kringle domain"/>
    <x v="0"/>
    <x v="0"/>
    <x v="0"/>
    <x v="10"/>
    <x v="9"/>
    <x v="11"/>
    <x v="7"/>
    <x v="6"/>
    <x v="2"/>
    <x v="49"/>
    <n v="77"/>
  </r>
  <r>
    <x v="186"/>
    <s v="C3YDL6"/>
    <n v="1769"/>
    <x v="1"/>
    <n v="1193"/>
    <n v="1270"/>
    <n v="2697"/>
    <s v="PF00051.13 Kringle domain"/>
    <x v="0"/>
    <x v="0"/>
    <x v="0"/>
    <x v="10"/>
    <x v="9"/>
    <x v="11"/>
    <x v="7"/>
    <x v="6"/>
    <x v="2"/>
    <x v="49"/>
    <n v="77"/>
  </r>
  <r>
    <x v="186"/>
    <s v="C3YDL6"/>
    <n v="1769"/>
    <x v="54"/>
    <n v="1498"/>
    <n v="1606"/>
    <n v="12227"/>
    <s v="PF00059.16 Lectin C-type domain"/>
    <x v="0"/>
    <x v="0"/>
    <x v="0"/>
    <x v="10"/>
    <x v="9"/>
    <x v="11"/>
    <x v="7"/>
    <x v="6"/>
    <x v="2"/>
    <x v="49"/>
    <n v="108"/>
  </r>
  <r>
    <x v="186"/>
    <s v="C3YDL6"/>
    <n v="1769"/>
    <x v="54"/>
    <n v="1628"/>
    <n v="1766"/>
    <n v="12227"/>
    <s v="PF00059.16 Lectin C-type domain"/>
    <x v="0"/>
    <x v="0"/>
    <x v="0"/>
    <x v="10"/>
    <x v="9"/>
    <x v="11"/>
    <x v="7"/>
    <x v="6"/>
    <x v="2"/>
    <x v="49"/>
    <n v="138"/>
  </r>
  <r>
    <x v="186"/>
    <s v="C3YDL6"/>
    <n v="1769"/>
    <x v="40"/>
    <n v="1319"/>
    <n v="1416"/>
    <n v="8985"/>
    <s v="PF00530.13 Scavenger receptor cysteine-rich domain"/>
    <x v="0"/>
    <x v="0"/>
    <x v="0"/>
    <x v="10"/>
    <x v="9"/>
    <x v="11"/>
    <x v="7"/>
    <x v="6"/>
    <x v="2"/>
    <x v="49"/>
    <n v="97"/>
  </r>
  <r>
    <x v="187"/>
    <s v="C3YDL7"/>
    <n v="203"/>
    <x v="1"/>
    <n v="126"/>
    <n v="203"/>
    <n v="2697"/>
    <s v="PF00051.13 Kringle domain"/>
    <x v="0"/>
    <x v="0"/>
    <x v="0"/>
    <x v="10"/>
    <x v="9"/>
    <x v="11"/>
    <x v="7"/>
    <x v="6"/>
    <x v="2"/>
    <x v="49"/>
    <n v="77"/>
  </r>
  <r>
    <x v="188"/>
    <s v="C3YDL8"/>
    <n v="740"/>
    <x v="22"/>
    <n v="373"/>
    <n v="478"/>
    <n v="10300"/>
    <s v="PF00754.20 F5/8 type C domain"/>
    <x v="0"/>
    <x v="0"/>
    <x v="0"/>
    <x v="10"/>
    <x v="9"/>
    <x v="11"/>
    <x v="7"/>
    <x v="6"/>
    <x v="2"/>
    <x v="49"/>
    <n v="105"/>
  </r>
  <r>
    <x v="188"/>
    <s v="C3YDL8"/>
    <n v="740"/>
    <x v="22"/>
    <n v="500"/>
    <n v="604"/>
    <n v="10300"/>
    <s v="PF00754.20 F5/8 type C domain"/>
    <x v="0"/>
    <x v="0"/>
    <x v="0"/>
    <x v="10"/>
    <x v="9"/>
    <x v="11"/>
    <x v="7"/>
    <x v="6"/>
    <x v="2"/>
    <x v="49"/>
    <n v="104"/>
  </r>
  <r>
    <x v="188"/>
    <s v="C3YDL8"/>
    <n v="740"/>
    <x v="1"/>
    <n v="266"/>
    <n v="343"/>
    <n v="2697"/>
    <s v="PF00051.13 Kringle domain"/>
    <x v="0"/>
    <x v="0"/>
    <x v="0"/>
    <x v="10"/>
    <x v="9"/>
    <x v="11"/>
    <x v="7"/>
    <x v="6"/>
    <x v="2"/>
    <x v="49"/>
    <n v="77"/>
  </r>
  <r>
    <x v="188"/>
    <s v="C3YDL8"/>
    <n v="740"/>
    <x v="54"/>
    <n v="153"/>
    <n v="263"/>
    <n v="12227"/>
    <s v="PF00059.16 Lectin C-type domain"/>
    <x v="0"/>
    <x v="0"/>
    <x v="0"/>
    <x v="10"/>
    <x v="9"/>
    <x v="11"/>
    <x v="7"/>
    <x v="6"/>
    <x v="2"/>
    <x v="49"/>
    <n v="110"/>
  </r>
  <r>
    <x v="188"/>
    <s v="C3YDL8"/>
    <n v="740"/>
    <x v="80"/>
    <n v="623"/>
    <n v="680"/>
    <n v="136"/>
    <s v="PB003967"/>
    <x v="0"/>
    <x v="0"/>
    <x v="0"/>
    <x v="10"/>
    <x v="9"/>
    <x v="11"/>
    <x v="7"/>
    <x v="6"/>
    <x v="2"/>
    <x v="49"/>
    <n v="57"/>
  </r>
  <r>
    <x v="188"/>
    <s v="C3YDL8"/>
    <n v="740"/>
    <x v="40"/>
    <n v="682"/>
    <n v="739"/>
    <n v="8985"/>
    <s v="PF00530.13 Scavenger receptor cysteine-rich domain"/>
    <x v="0"/>
    <x v="0"/>
    <x v="0"/>
    <x v="10"/>
    <x v="9"/>
    <x v="11"/>
    <x v="7"/>
    <x v="6"/>
    <x v="2"/>
    <x v="49"/>
    <n v="57"/>
  </r>
  <r>
    <x v="189"/>
    <s v="C3YDL9"/>
    <n v="598"/>
    <x v="22"/>
    <n v="21"/>
    <n v="149"/>
    <n v="10300"/>
    <s v="PF00754.20 F5/8 type C domain"/>
    <x v="0"/>
    <x v="0"/>
    <x v="0"/>
    <x v="10"/>
    <x v="9"/>
    <x v="11"/>
    <x v="7"/>
    <x v="6"/>
    <x v="2"/>
    <x v="49"/>
    <n v="128"/>
  </r>
  <r>
    <x v="189"/>
    <s v="C3YDL9"/>
    <n v="598"/>
    <x v="22"/>
    <n v="176"/>
    <n v="304"/>
    <n v="10300"/>
    <s v="PF00754.20 F5/8 type C domain"/>
    <x v="0"/>
    <x v="0"/>
    <x v="0"/>
    <x v="10"/>
    <x v="9"/>
    <x v="11"/>
    <x v="7"/>
    <x v="6"/>
    <x v="2"/>
    <x v="49"/>
    <n v="128"/>
  </r>
  <r>
    <x v="189"/>
    <s v="C3YDL9"/>
    <n v="598"/>
    <x v="1"/>
    <n v="521"/>
    <n v="598"/>
    <n v="2697"/>
    <s v="PF00051.13 Kringle domain"/>
    <x v="0"/>
    <x v="0"/>
    <x v="0"/>
    <x v="10"/>
    <x v="9"/>
    <x v="11"/>
    <x v="7"/>
    <x v="6"/>
    <x v="2"/>
    <x v="49"/>
    <n v="77"/>
  </r>
  <r>
    <x v="189"/>
    <s v="C3YDL9"/>
    <n v="598"/>
    <x v="54"/>
    <n v="409"/>
    <n v="518"/>
    <n v="12227"/>
    <s v="PF00059.16 Lectin C-type domain"/>
    <x v="0"/>
    <x v="0"/>
    <x v="0"/>
    <x v="10"/>
    <x v="9"/>
    <x v="11"/>
    <x v="7"/>
    <x v="6"/>
    <x v="2"/>
    <x v="49"/>
    <n v="109"/>
  </r>
  <r>
    <x v="190"/>
    <s v="C3YDM0"/>
    <n v="1524"/>
    <x v="22"/>
    <n v="590"/>
    <n v="717"/>
    <n v="10300"/>
    <s v="PF00754.20 F5/8 type C domain"/>
    <x v="0"/>
    <x v="0"/>
    <x v="0"/>
    <x v="10"/>
    <x v="9"/>
    <x v="11"/>
    <x v="7"/>
    <x v="6"/>
    <x v="2"/>
    <x v="49"/>
    <n v="127"/>
  </r>
  <r>
    <x v="190"/>
    <s v="C3YDM0"/>
    <n v="1524"/>
    <x v="22"/>
    <n v="1091"/>
    <n v="1209"/>
    <n v="10300"/>
    <s v="PF00754.20 F5/8 type C domain"/>
    <x v="0"/>
    <x v="0"/>
    <x v="0"/>
    <x v="10"/>
    <x v="9"/>
    <x v="11"/>
    <x v="7"/>
    <x v="6"/>
    <x v="2"/>
    <x v="49"/>
    <n v="118"/>
  </r>
  <r>
    <x v="190"/>
    <s v="C3YDM0"/>
    <n v="1524"/>
    <x v="1"/>
    <n v="291"/>
    <n v="368"/>
    <n v="2697"/>
    <s v="PF00051.13 Kringle domain"/>
    <x v="0"/>
    <x v="0"/>
    <x v="0"/>
    <x v="10"/>
    <x v="9"/>
    <x v="11"/>
    <x v="7"/>
    <x v="6"/>
    <x v="2"/>
    <x v="49"/>
    <n v="77"/>
  </r>
  <r>
    <x v="190"/>
    <s v="C3YDM0"/>
    <n v="1524"/>
    <x v="54"/>
    <n v="187"/>
    <n v="276"/>
    <n v="12227"/>
    <s v="PF00059.16 Lectin C-type domain"/>
    <x v="0"/>
    <x v="0"/>
    <x v="0"/>
    <x v="10"/>
    <x v="9"/>
    <x v="11"/>
    <x v="7"/>
    <x v="6"/>
    <x v="2"/>
    <x v="49"/>
    <n v="89"/>
  </r>
  <r>
    <x v="190"/>
    <s v="C3YDM0"/>
    <n v="1524"/>
    <x v="54"/>
    <n v="970"/>
    <n v="1082"/>
    <n v="12227"/>
    <s v="PF00059.16 Lectin C-type domain"/>
    <x v="0"/>
    <x v="0"/>
    <x v="0"/>
    <x v="10"/>
    <x v="9"/>
    <x v="11"/>
    <x v="7"/>
    <x v="6"/>
    <x v="2"/>
    <x v="49"/>
    <n v="112"/>
  </r>
  <r>
    <x v="190"/>
    <s v="C3YDM0"/>
    <n v="1524"/>
    <x v="54"/>
    <n v="1419"/>
    <n v="1517"/>
    <n v="12227"/>
    <s v="PF00059.16 Lectin C-type domain"/>
    <x v="0"/>
    <x v="0"/>
    <x v="0"/>
    <x v="10"/>
    <x v="9"/>
    <x v="11"/>
    <x v="7"/>
    <x v="6"/>
    <x v="2"/>
    <x v="49"/>
    <n v="98"/>
  </r>
  <r>
    <x v="190"/>
    <s v="C3YDM0"/>
    <n v="1524"/>
    <x v="81"/>
    <n v="377"/>
    <n v="418"/>
    <n v="866"/>
    <s v="PB000026"/>
    <x v="0"/>
    <x v="0"/>
    <x v="0"/>
    <x v="10"/>
    <x v="9"/>
    <x v="11"/>
    <x v="7"/>
    <x v="6"/>
    <x v="2"/>
    <x v="49"/>
    <n v="41"/>
  </r>
  <r>
    <x v="190"/>
    <s v="C3YDM0"/>
    <n v="1524"/>
    <x v="81"/>
    <n v="454"/>
    <n v="526"/>
    <n v="866"/>
    <s v="PB000026"/>
    <x v="0"/>
    <x v="0"/>
    <x v="0"/>
    <x v="10"/>
    <x v="9"/>
    <x v="11"/>
    <x v="7"/>
    <x v="6"/>
    <x v="2"/>
    <x v="49"/>
    <n v="72"/>
  </r>
  <r>
    <x v="190"/>
    <s v="C3YDM0"/>
    <n v="1524"/>
    <x v="82"/>
    <n v="747"/>
    <n v="786"/>
    <n v="13"/>
    <s v="PB063691"/>
    <x v="0"/>
    <x v="0"/>
    <x v="0"/>
    <x v="10"/>
    <x v="9"/>
    <x v="11"/>
    <x v="7"/>
    <x v="6"/>
    <x v="2"/>
    <x v="49"/>
    <n v="39"/>
  </r>
  <r>
    <x v="191"/>
    <s v="C3YDM1"/>
    <n v="300"/>
    <x v="22"/>
    <n v="87"/>
    <n v="214"/>
    <n v="10300"/>
    <s v="PF00754.20 F5/8 type C domain"/>
    <x v="0"/>
    <x v="0"/>
    <x v="0"/>
    <x v="10"/>
    <x v="9"/>
    <x v="11"/>
    <x v="7"/>
    <x v="6"/>
    <x v="2"/>
    <x v="49"/>
    <n v="127"/>
  </r>
  <r>
    <x v="191"/>
    <s v="C3YDM1"/>
    <n v="300"/>
    <x v="1"/>
    <n v="223"/>
    <n v="300"/>
    <n v="2697"/>
    <s v="PF00051.13 Kringle domain"/>
    <x v="0"/>
    <x v="0"/>
    <x v="0"/>
    <x v="10"/>
    <x v="9"/>
    <x v="11"/>
    <x v="7"/>
    <x v="6"/>
    <x v="2"/>
    <x v="49"/>
    <n v="77"/>
  </r>
  <r>
    <x v="192"/>
    <s v="C3YF21"/>
    <n v="687"/>
    <x v="4"/>
    <n v="1"/>
    <n v="108"/>
    <n v="1926"/>
    <s v="PF01392.17 Fz domain"/>
    <x v="0"/>
    <x v="0"/>
    <x v="0"/>
    <x v="10"/>
    <x v="9"/>
    <x v="11"/>
    <x v="7"/>
    <x v="6"/>
    <x v="2"/>
    <x v="49"/>
    <n v="107"/>
  </r>
  <r>
    <x v="192"/>
    <s v="C3YF21"/>
    <n v="687"/>
    <x v="1"/>
    <n v="107"/>
    <n v="178"/>
    <n v="2697"/>
    <s v="PF00051.13 Kringle domain"/>
    <x v="0"/>
    <x v="0"/>
    <x v="0"/>
    <x v="10"/>
    <x v="9"/>
    <x v="11"/>
    <x v="7"/>
    <x v="6"/>
    <x v="2"/>
    <x v="49"/>
    <n v="71"/>
  </r>
  <r>
    <x v="192"/>
    <s v="C3YF21"/>
    <n v="687"/>
    <x v="59"/>
    <n v="252"/>
    <n v="443"/>
    <n v="6005"/>
    <s v="PF02931.18 Neurotransmitter-gated ion-channel ligand binding domain"/>
    <x v="0"/>
    <x v="0"/>
    <x v="0"/>
    <x v="10"/>
    <x v="9"/>
    <x v="11"/>
    <x v="7"/>
    <x v="6"/>
    <x v="2"/>
    <x v="49"/>
    <n v="191"/>
  </r>
  <r>
    <x v="192"/>
    <s v="C3YF21"/>
    <n v="687"/>
    <x v="60"/>
    <n v="457"/>
    <n v="673"/>
    <n v="6256"/>
    <s v="PF02932.11 Neurotransmitter-gated ion-channel transmembrane region"/>
    <x v="0"/>
    <x v="0"/>
    <x v="0"/>
    <x v="10"/>
    <x v="9"/>
    <x v="11"/>
    <x v="7"/>
    <x v="6"/>
    <x v="2"/>
    <x v="49"/>
    <n v="216"/>
  </r>
  <r>
    <x v="192"/>
    <s v="C3YF21"/>
    <n v="687"/>
    <x v="61"/>
    <n v="183"/>
    <n v="247"/>
    <n v="23751"/>
    <s v="PF00084.15 Sushi domain (SCR repeat)"/>
    <x v="0"/>
    <x v="0"/>
    <x v="0"/>
    <x v="10"/>
    <x v="9"/>
    <x v="11"/>
    <x v="7"/>
    <x v="6"/>
    <x v="2"/>
    <x v="49"/>
    <n v="64"/>
  </r>
  <r>
    <x v="193"/>
    <s v="C3YFM5"/>
    <n v="2148"/>
    <x v="83"/>
    <n v="1556"/>
    <n v="2107"/>
    <n v="8736"/>
    <s v="PF00135.23 Carboxylesterase family"/>
    <x v="0"/>
    <x v="0"/>
    <x v="0"/>
    <x v="10"/>
    <x v="9"/>
    <x v="11"/>
    <x v="7"/>
    <x v="6"/>
    <x v="2"/>
    <x v="49"/>
    <n v="551"/>
  </r>
  <r>
    <x v="193"/>
    <s v="C3YFM5"/>
    <n v="2148"/>
    <x v="20"/>
    <n v="43"/>
    <n v="155"/>
    <n v="12961"/>
    <s v="PF00431.15 CUB domain"/>
    <x v="0"/>
    <x v="0"/>
    <x v="0"/>
    <x v="10"/>
    <x v="9"/>
    <x v="11"/>
    <x v="7"/>
    <x v="6"/>
    <x v="2"/>
    <x v="49"/>
    <n v="112"/>
  </r>
  <r>
    <x v="193"/>
    <s v="C3YFM5"/>
    <n v="2148"/>
    <x v="20"/>
    <n v="864"/>
    <n v="959"/>
    <n v="12961"/>
    <s v="PF00431.15 CUB domain"/>
    <x v="0"/>
    <x v="0"/>
    <x v="0"/>
    <x v="10"/>
    <x v="9"/>
    <x v="11"/>
    <x v="7"/>
    <x v="6"/>
    <x v="2"/>
    <x v="49"/>
    <n v="95"/>
  </r>
  <r>
    <x v="193"/>
    <s v="C3YFM5"/>
    <n v="2148"/>
    <x v="4"/>
    <n v="174"/>
    <n v="301"/>
    <n v="1926"/>
    <s v="PF01392.17 Fz domain"/>
    <x v="0"/>
    <x v="0"/>
    <x v="0"/>
    <x v="10"/>
    <x v="9"/>
    <x v="11"/>
    <x v="7"/>
    <x v="6"/>
    <x v="2"/>
    <x v="49"/>
    <n v="127"/>
  </r>
  <r>
    <x v="193"/>
    <s v="C3YFM5"/>
    <n v="2148"/>
    <x v="1"/>
    <n v="972"/>
    <n v="1054"/>
    <n v="2697"/>
    <s v="PF00051.13 Kringle domain"/>
    <x v="0"/>
    <x v="0"/>
    <x v="0"/>
    <x v="10"/>
    <x v="9"/>
    <x v="11"/>
    <x v="7"/>
    <x v="6"/>
    <x v="2"/>
    <x v="49"/>
    <n v="82"/>
  </r>
  <r>
    <x v="193"/>
    <s v="C3YFM5"/>
    <n v="2148"/>
    <x v="59"/>
    <n v="452"/>
    <n v="641"/>
    <n v="6005"/>
    <s v="PF02931.18 Neurotransmitter-gated ion-channel ligand binding domain"/>
    <x v="0"/>
    <x v="0"/>
    <x v="0"/>
    <x v="10"/>
    <x v="9"/>
    <x v="11"/>
    <x v="7"/>
    <x v="6"/>
    <x v="2"/>
    <x v="49"/>
    <n v="189"/>
  </r>
  <r>
    <x v="193"/>
    <s v="C3YFM5"/>
    <n v="2148"/>
    <x v="59"/>
    <n v="1121"/>
    <n v="1269"/>
    <n v="6005"/>
    <s v="PF02931.18 Neurotransmitter-gated ion-channel ligand binding domain"/>
    <x v="0"/>
    <x v="0"/>
    <x v="0"/>
    <x v="10"/>
    <x v="9"/>
    <x v="11"/>
    <x v="7"/>
    <x v="6"/>
    <x v="2"/>
    <x v="49"/>
    <n v="148"/>
  </r>
  <r>
    <x v="193"/>
    <s v="C3YFM5"/>
    <n v="2148"/>
    <x v="60"/>
    <n v="669"/>
    <n v="804"/>
    <n v="6256"/>
    <s v="PF02932.11 Neurotransmitter-gated ion-channel transmembrane region"/>
    <x v="0"/>
    <x v="0"/>
    <x v="0"/>
    <x v="10"/>
    <x v="9"/>
    <x v="11"/>
    <x v="7"/>
    <x v="6"/>
    <x v="2"/>
    <x v="49"/>
    <n v="135"/>
  </r>
  <r>
    <x v="193"/>
    <s v="C3YFM5"/>
    <n v="2148"/>
    <x v="60"/>
    <n v="1336"/>
    <n v="1554"/>
    <n v="6256"/>
    <s v="PF02932.11 Neurotransmitter-gated ion-channel transmembrane region"/>
    <x v="0"/>
    <x v="0"/>
    <x v="0"/>
    <x v="10"/>
    <x v="9"/>
    <x v="11"/>
    <x v="7"/>
    <x v="6"/>
    <x v="2"/>
    <x v="49"/>
    <n v="218"/>
  </r>
  <r>
    <x v="193"/>
    <s v="C3YFM5"/>
    <n v="2148"/>
    <x v="61"/>
    <n v="389"/>
    <n v="446"/>
    <n v="23751"/>
    <s v="PF00084.15 Sushi domain (SCR repeat)"/>
    <x v="0"/>
    <x v="0"/>
    <x v="0"/>
    <x v="10"/>
    <x v="9"/>
    <x v="11"/>
    <x v="7"/>
    <x v="6"/>
    <x v="2"/>
    <x v="49"/>
    <n v="57"/>
  </r>
  <r>
    <x v="193"/>
    <s v="C3YFM5"/>
    <n v="2148"/>
    <x v="61"/>
    <n v="1059"/>
    <n v="1115"/>
    <n v="23751"/>
    <s v="PF00084.15 Sushi domain (SCR repeat)"/>
    <x v="0"/>
    <x v="0"/>
    <x v="0"/>
    <x v="10"/>
    <x v="9"/>
    <x v="11"/>
    <x v="7"/>
    <x v="6"/>
    <x v="2"/>
    <x v="49"/>
    <n v="56"/>
  </r>
  <r>
    <x v="194"/>
    <s v="C3YFM6"/>
    <n v="524"/>
    <x v="20"/>
    <n v="44"/>
    <n v="151"/>
    <n v="12961"/>
    <s v="PF00431.15 CUB domain"/>
    <x v="0"/>
    <x v="0"/>
    <x v="0"/>
    <x v="10"/>
    <x v="9"/>
    <x v="11"/>
    <x v="7"/>
    <x v="6"/>
    <x v="2"/>
    <x v="49"/>
    <n v="107"/>
  </r>
  <r>
    <x v="194"/>
    <s v="C3YFM6"/>
    <n v="524"/>
    <x v="4"/>
    <n v="179"/>
    <n v="283"/>
    <n v="1926"/>
    <s v="PF01392.17 Fz domain"/>
    <x v="0"/>
    <x v="0"/>
    <x v="0"/>
    <x v="10"/>
    <x v="9"/>
    <x v="11"/>
    <x v="7"/>
    <x v="6"/>
    <x v="2"/>
    <x v="49"/>
    <n v="104"/>
  </r>
  <r>
    <x v="194"/>
    <s v="C3YFM6"/>
    <n v="524"/>
    <x v="1"/>
    <n v="282"/>
    <n v="368"/>
    <n v="2697"/>
    <s v="PF00051.13 Kringle domain"/>
    <x v="0"/>
    <x v="0"/>
    <x v="0"/>
    <x v="10"/>
    <x v="9"/>
    <x v="11"/>
    <x v="7"/>
    <x v="6"/>
    <x v="2"/>
    <x v="49"/>
    <n v="86"/>
  </r>
  <r>
    <x v="194"/>
    <s v="C3YFM6"/>
    <n v="524"/>
    <x v="59"/>
    <n v="434"/>
    <n v="524"/>
    <n v="6005"/>
    <s v="PF02931.18 Neurotransmitter-gated ion-channel ligand binding domain"/>
    <x v="0"/>
    <x v="0"/>
    <x v="0"/>
    <x v="10"/>
    <x v="9"/>
    <x v="11"/>
    <x v="7"/>
    <x v="6"/>
    <x v="2"/>
    <x v="49"/>
    <n v="90"/>
  </r>
  <r>
    <x v="194"/>
    <s v="C3YFM6"/>
    <n v="524"/>
    <x v="61"/>
    <n v="373"/>
    <n v="429"/>
    <n v="23751"/>
    <s v="PF00084.15 Sushi domain (SCR repeat)"/>
    <x v="0"/>
    <x v="0"/>
    <x v="0"/>
    <x v="10"/>
    <x v="9"/>
    <x v="11"/>
    <x v="7"/>
    <x v="6"/>
    <x v="2"/>
    <x v="49"/>
    <n v="56"/>
  </r>
  <r>
    <x v="195"/>
    <s v="C3YGA0"/>
    <n v="611"/>
    <x v="22"/>
    <n v="140"/>
    <n v="272"/>
    <n v="10300"/>
    <s v="PF00754.20 F5/8 type C domain"/>
    <x v="0"/>
    <x v="0"/>
    <x v="0"/>
    <x v="10"/>
    <x v="9"/>
    <x v="11"/>
    <x v="7"/>
    <x v="6"/>
    <x v="2"/>
    <x v="49"/>
    <n v="132"/>
  </r>
  <r>
    <x v="195"/>
    <s v="C3YGA0"/>
    <n v="611"/>
    <x v="1"/>
    <n v="55"/>
    <n v="132"/>
    <n v="2697"/>
    <s v="PF00051.13 Kringle domain"/>
    <x v="0"/>
    <x v="0"/>
    <x v="0"/>
    <x v="10"/>
    <x v="9"/>
    <x v="11"/>
    <x v="7"/>
    <x v="6"/>
    <x v="2"/>
    <x v="49"/>
    <n v="77"/>
  </r>
  <r>
    <x v="195"/>
    <s v="C3YGA0"/>
    <n v="611"/>
    <x v="84"/>
    <n v="405"/>
    <n v="581"/>
    <n v="6160"/>
    <s v="PF13385.1 Concanavalin A-like lectin/glucanases superfamily"/>
    <x v="0"/>
    <x v="0"/>
    <x v="0"/>
    <x v="10"/>
    <x v="9"/>
    <x v="11"/>
    <x v="7"/>
    <x v="6"/>
    <x v="2"/>
    <x v="49"/>
    <n v="176"/>
  </r>
  <r>
    <x v="196"/>
    <s v="C3YGA1"/>
    <n v="266"/>
    <x v="1"/>
    <n v="189"/>
    <n v="264"/>
    <n v="2697"/>
    <s v="PF00051.13 Kringle domain"/>
    <x v="0"/>
    <x v="0"/>
    <x v="0"/>
    <x v="10"/>
    <x v="9"/>
    <x v="11"/>
    <x v="7"/>
    <x v="6"/>
    <x v="2"/>
    <x v="49"/>
    <n v="75"/>
  </r>
  <r>
    <x v="197"/>
    <s v="C3YH34"/>
    <n v="563"/>
    <x v="1"/>
    <n v="318"/>
    <n v="394"/>
    <n v="2697"/>
    <s v="PF00051.13 Kringle domain"/>
    <x v="0"/>
    <x v="0"/>
    <x v="0"/>
    <x v="10"/>
    <x v="9"/>
    <x v="11"/>
    <x v="7"/>
    <x v="6"/>
    <x v="2"/>
    <x v="49"/>
    <n v="76"/>
  </r>
  <r>
    <x v="197"/>
    <s v="C3YH34"/>
    <n v="563"/>
    <x v="1"/>
    <n v="399"/>
    <n v="479"/>
    <n v="2697"/>
    <s v="PF00051.13 Kringle domain"/>
    <x v="0"/>
    <x v="0"/>
    <x v="0"/>
    <x v="10"/>
    <x v="9"/>
    <x v="11"/>
    <x v="7"/>
    <x v="6"/>
    <x v="2"/>
    <x v="49"/>
    <n v="80"/>
  </r>
  <r>
    <x v="197"/>
    <s v="C3YH34"/>
    <n v="563"/>
    <x v="1"/>
    <n v="483"/>
    <n v="563"/>
    <n v="2697"/>
    <s v="PF00051.13 Kringle domain"/>
    <x v="0"/>
    <x v="0"/>
    <x v="0"/>
    <x v="10"/>
    <x v="9"/>
    <x v="11"/>
    <x v="7"/>
    <x v="6"/>
    <x v="2"/>
    <x v="49"/>
    <n v="80"/>
  </r>
  <r>
    <x v="197"/>
    <s v="C3YH34"/>
    <n v="563"/>
    <x v="85"/>
    <n v="169"/>
    <n v="197"/>
    <n v="36"/>
    <s v="PB023151"/>
    <x v="0"/>
    <x v="0"/>
    <x v="0"/>
    <x v="10"/>
    <x v="9"/>
    <x v="11"/>
    <x v="7"/>
    <x v="6"/>
    <x v="2"/>
    <x v="49"/>
    <n v="28"/>
  </r>
  <r>
    <x v="198"/>
    <s v="C3YHB9"/>
    <n v="142"/>
    <x v="1"/>
    <n v="5"/>
    <n v="84"/>
    <n v="2697"/>
    <s v="PF00051.13 Kringle domain"/>
    <x v="0"/>
    <x v="0"/>
    <x v="0"/>
    <x v="10"/>
    <x v="9"/>
    <x v="11"/>
    <x v="7"/>
    <x v="6"/>
    <x v="2"/>
    <x v="49"/>
    <n v="79"/>
  </r>
  <r>
    <x v="198"/>
    <s v="C3YHB9"/>
    <n v="142"/>
    <x v="42"/>
    <n v="84"/>
    <n v="125"/>
    <n v="19728"/>
    <s v="PF00057.13 Low-density lipoprotein receptor domain class A"/>
    <x v="0"/>
    <x v="0"/>
    <x v="0"/>
    <x v="10"/>
    <x v="9"/>
    <x v="11"/>
    <x v="7"/>
    <x v="6"/>
    <x v="2"/>
    <x v="49"/>
    <n v="41"/>
  </r>
  <r>
    <x v="199"/>
    <s v="C3YHW3"/>
    <n v="1756"/>
    <x v="1"/>
    <n v="1131"/>
    <n v="1203"/>
    <n v="2697"/>
    <s v="PF00051.13 Kringle domain"/>
    <x v="0"/>
    <x v="0"/>
    <x v="0"/>
    <x v="10"/>
    <x v="9"/>
    <x v="11"/>
    <x v="7"/>
    <x v="6"/>
    <x v="2"/>
    <x v="49"/>
    <n v="72"/>
  </r>
  <r>
    <x v="199"/>
    <s v="C3YHW3"/>
    <n v="1756"/>
    <x v="42"/>
    <n v="955"/>
    <n v="992"/>
    <n v="19728"/>
    <s v="PF00057.13 Low-density lipoprotein receptor domain class A"/>
    <x v="0"/>
    <x v="0"/>
    <x v="0"/>
    <x v="10"/>
    <x v="9"/>
    <x v="11"/>
    <x v="7"/>
    <x v="6"/>
    <x v="2"/>
    <x v="49"/>
    <n v="37"/>
  </r>
  <r>
    <x v="199"/>
    <s v="C3YHW3"/>
    <n v="1756"/>
    <x v="86"/>
    <n v="121"/>
    <n v="162"/>
    <n v="8618"/>
    <s v="PF00058.12 Low-density lipoprotein receptor repeat class B"/>
    <x v="0"/>
    <x v="0"/>
    <x v="0"/>
    <x v="10"/>
    <x v="9"/>
    <x v="11"/>
    <x v="7"/>
    <x v="6"/>
    <x v="2"/>
    <x v="49"/>
    <n v="41"/>
  </r>
  <r>
    <x v="199"/>
    <s v="C3YHW3"/>
    <n v="1756"/>
    <x v="86"/>
    <n v="165"/>
    <n v="203"/>
    <n v="8618"/>
    <s v="PF00058.12 Low-density lipoprotein receptor repeat class B"/>
    <x v="0"/>
    <x v="0"/>
    <x v="0"/>
    <x v="10"/>
    <x v="9"/>
    <x v="11"/>
    <x v="7"/>
    <x v="6"/>
    <x v="2"/>
    <x v="49"/>
    <n v="38"/>
  </r>
  <r>
    <x v="199"/>
    <s v="C3YHW3"/>
    <n v="1756"/>
    <x v="86"/>
    <n v="548"/>
    <n v="586"/>
    <n v="8618"/>
    <s v="PF00058.12 Low-density lipoprotein receptor repeat class B"/>
    <x v="0"/>
    <x v="0"/>
    <x v="0"/>
    <x v="10"/>
    <x v="9"/>
    <x v="11"/>
    <x v="7"/>
    <x v="6"/>
    <x v="2"/>
    <x v="49"/>
    <n v="38"/>
  </r>
  <r>
    <x v="199"/>
    <s v="C3YHW3"/>
    <n v="1756"/>
    <x v="54"/>
    <n v="839"/>
    <n v="951"/>
    <n v="12227"/>
    <s v="PF00059.16 Lectin C-type domain"/>
    <x v="0"/>
    <x v="0"/>
    <x v="0"/>
    <x v="10"/>
    <x v="9"/>
    <x v="11"/>
    <x v="7"/>
    <x v="6"/>
    <x v="2"/>
    <x v="49"/>
    <n v="112"/>
  </r>
  <r>
    <x v="199"/>
    <s v="C3YHW3"/>
    <n v="1756"/>
    <x v="59"/>
    <n v="1347"/>
    <n v="1484"/>
    <n v="6005"/>
    <s v="PF02931.18 Neurotransmitter-gated ion-channel ligand binding domain"/>
    <x v="0"/>
    <x v="0"/>
    <x v="0"/>
    <x v="10"/>
    <x v="9"/>
    <x v="11"/>
    <x v="7"/>
    <x v="6"/>
    <x v="2"/>
    <x v="49"/>
    <n v="137"/>
  </r>
  <r>
    <x v="199"/>
    <s v="C3YHW3"/>
    <n v="1756"/>
    <x v="61"/>
    <n v="1208"/>
    <n v="1265"/>
    <n v="23751"/>
    <s v="PF00084.15 Sushi domain (SCR repeat)"/>
    <x v="0"/>
    <x v="0"/>
    <x v="0"/>
    <x v="10"/>
    <x v="9"/>
    <x v="11"/>
    <x v="7"/>
    <x v="6"/>
    <x v="2"/>
    <x v="49"/>
    <n v="57"/>
  </r>
  <r>
    <x v="200"/>
    <s v="C3YI01"/>
    <n v="529"/>
    <x v="1"/>
    <n v="370"/>
    <n v="447"/>
    <n v="2697"/>
    <s v="PF00051.13 Kringle domain"/>
    <x v="0"/>
    <x v="0"/>
    <x v="0"/>
    <x v="10"/>
    <x v="9"/>
    <x v="11"/>
    <x v="7"/>
    <x v="6"/>
    <x v="2"/>
    <x v="49"/>
    <n v="77"/>
  </r>
  <r>
    <x v="200"/>
    <s v="C3YI01"/>
    <n v="529"/>
    <x v="1"/>
    <n v="450"/>
    <n v="527"/>
    <n v="2697"/>
    <s v="PF00051.13 Kringle domain"/>
    <x v="0"/>
    <x v="0"/>
    <x v="0"/>
    <x v="10"/>
    <x v="9"/>
    <x v="11"/>
    <x v="7"/>
    <x v="6"/>
    <x v="2"/>
    <x v="49"/>
    <n v="77"/>
  </r>
  <r>
    <x v="200"/>
    <s v="C3YI01"/>
    <n v="529"/>
    <x v="87"/>
    <n v="65"/>
    <n v="123"/>
    <n v="70869"/>
    <s v="PF13855.1 Leucine rich repeat"/>
    <x v="0"/>
    <x v="0"/>
    <x v="0"/>
    <x v="10"/>
    <x v="9"/>
    <x v="11"/>
    <x v="7"/>
    <x v="6"/>
    <x v="2"/>
    <x v="49"/>
    <n v="58"/>
  </r>
  <r>
    <x v="200"/>
    <s v="C3YI01"/>
    <n v="529"/>
    <x v="87"/>
    <n v="87"/>
    <n v="150"/>
    <n v="70869"/>
    <s v="PF13855.1 Leucine rich repeat"/>
    <x v="0"/>
    <x v="0"/>
    <x v="0"/>
    <x v="10"/>
    <x v="9"/>
    <x v="11"/>
    <x v="7"/>
    <x v="6"/>
    <x v="2"/>
    <x v="49"/>
    <n v="63"/>
  </r>
  <r>
    <x v="200"/>
    <s v="C3YI01"/>
    <n v="529"/>
    <x v="87"/>
    <n v="174"/>
    <n v="251"/>
    <n v="70869"/>
    <s v="PF13855.1 Leucine rich repeat"/>
    <x v="0"/>
    <x v="0"/>
    <x v="0"/>
    <x v="10"/>
    <x v="9"/>
    <x v="11"/>
    <x v="7"/>
    <x v="6"/>
    <x v="2"/>
    <x v="49"/>
    <n v="77"/>
  </r>
  <r>
    <x v="201"/>
    <s v="C3YJC2"/>
    <n v="5160"/>
    <x v="1"/>
    <n v="5079"/>
    <n v="5156"/>
    <n v="2697"/>
    <s v="PF00051.13 Kringle domain"/>
    <x v="0"/>
    <x v="0"/>
    <x v="0"/>
    <x v="10"/>
    <x v="9"/>
    <x v="11"/>
    <x v="7"/>
    <x v="6"/>
    <x v="2"/>
    <x v="49"/>
    <n v="77"/>
  </r>
  <r>
    <x v="201"/>
    <s v="C3YJC2"/>
    <n v="5160"/>
    <x v="88"/>
    <n v="405"/>
    <n v="487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503"/>
    <n v="589"/>
    <n v="58087"/>
    <s v="PF00041.16 Fibronectin type III domain"/>
    <x v="0"/>
    <x v="0"/>
    <x v="0"/>
    <x v="10"/>
    <x v="9"/>
    <x v="11"/>
    <x v="7"/>
    <x v="6"/>
    <x v="2"/>
    <x v="49"/>
    <n v="86"/>
  </r>
  <r>
    <x v="201"/>
    <s v="C3YJC2"/>
    <n v="5160"/>
    <x v="88"/>
    <n v="602"/>
    <n v="685"/>
    <n v="58087"/>
    <s v="PF00041.16 Fibronectin type III domain"/>
    <x v="0"/>
    <x v="0"/>
    <x v="0"/>
    <x v="10"/>
    <x v="9"/>
    <x v="11"/>
    <x v="7"/>
    <x v="6"/>
    <x v="2"/>
    <x v="49"/>
    <n v="83"/>
  </r>
  <r>
    <x v="201"/>
    <s v="C3YJC2"/>
    <n v="5160"/>
    <x v="88"/>
    <n v="698"/>
    <n v="781"/>
    <n v="58087"/>
    <s v="PF00041.16 Fibronectin type III domain"/>
    <x v="0"/>
    <x v="0"/>
    <x v="0"/>
    <x v="10"/>
    <x v="9"/>
    <x v="11"/>
    <x v="7"/>
    <x v="6"/>
    <x v="2"/>
    <x v="49"/>
    <n v="83"/>
  </r>
  <r>
    <x v="201"/>
    <s v="C3YJC2"/>
    <n v="5160"/>
    <x v="88"/>
    <n v="801"/>
    <n v="883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898"/>
    <n v="979"/>
    <n v="58087"/>
    <s v="PF00041.16 Fibronectin type III domain"/>
    <x v="0"/>
    <x v="0"/>
    <x v="0"/>
    <x v="10"/>
    <x v="9"/>
    <x v="11"/>
    <x v="7"/>
    <x v="6"/>
    <x v="2"/>
    <x v="49"/>
    <n v="81"/>
  </r>
  <r>
    <x v="201"/>
    <s v="C3YJC2"/>
    <n v="5160"/>
    <x v="88"/>
    <n v="994"/>
    <n v="1075"/>
    <n v="58087"/>
    <s v="PF00041.16 Fibronectin type III domain"/>
    <x v="0"/>
    <x v="0"/>
    <x v="0"/>
    <x v="10"/>
    <x v="9"/>
    <x v="11"/>
    <x v="7"/>
    <x v="6"/>
    <x v="2"/>
    <x v="49"/>
    <n v="81"/>
  </r>
  <r>
    <x v="201"/>
    <s v="C3YJC2"/>
    <n v="5160"/>
    <x v="88"/>
    <n v="1104"/>
    <n v="1186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1202"/>
    <n v="1284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1306"/>
    <n v="1388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2491"/>
    <n v="2573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2589"/>
    <n v="2671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2686"/>
    <n v="2768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2784"/>
    <n v="2864"/>
    <n v="58087"/>
    <s v="PF00041.16 Fibronectin type III domain"/>
    <x v="0"/>
    <x v="0"/>
    <x v="0"/>
    <x v="10"/>
    <x v="9"/>
    <x v="11"/>
    <x v="7"/>
    <x v="6"/>
    <x v="2"/>
    <x v="49"/>
    <n v="80"/>
  </r>
  <r>
    <x v="201"/>
    <s v="C3YJC2"/>
    <n v="5160"/>
    <x v="88"/>
    <n v="2878"/>
    <n v="2959"/>
    <n v="58087"/>
    <s v="PF00041.16 Fibronectin type III domain"/>
    <x v="0"/>
    <x v="0"/>
    <x v="0"/>
    <x v="10"/>
    <x v="9"/>
    <x v="11"/>
    <x v="7"/>
    <x v="6"/>
    <x v="2"/>
    <x v="49"/>
    <n v="81"/>
  </r>
  <r>
    <x v="201"/>
    <s v="C3YJC2"/>
    <n v="5160"/>
    <x v="88"/>
    <n v="2975"/>
    <n v="3057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3073"/>
    <n v="3154"/>
    <n v="58087"/>
    <s v="PF00041.16 Fibronectin type III domain"/>
    <x v="0"/>
    <x v="0"/>
    <x v="0"/>
    <x v="10"/>
    <x v="9"/>
    <x v="11"/>
    <x v="7"/>
    <x v="6"/>
    <x v="2"/>
    <x v="49"/>
    <n v="81"/>
  </r>
  <r>
    <x v="201"/>
    <s v="C3YJC2"/>
    <n v="5160"/>
    <x v="88"/>
    <n v="3170"/>
    <n v="3251"/>
    <n v="58087"/>
    <s v="PF00041.16 Fibronectin type III domain"/>
    <x v="0"/>
    <x v="0"/>
    <x v="0"/>
    <x v="10"/>
    <x v="9"/>
    <x v="11"/>
    <x v="7"/>
    <x v="6"/>
    <x v="2"/>
    <x v="49"/>
    <n v="81"/>
  </r>
  <r>
    <x v="201"/>
    <s v="C3YJC2"/>
    <n v="5160"/>
    <x v="88"/>
    <n v="3267"/>
    <n v="3348"/>
    <n v="58087"/>
    <s v="PF00041.16 Fibronectin type III domain"/>
    <x v="0"/>
    <x v="0"/>
    <x v="0"/>
    <x v="10"/>
    <x v="9"/>
    <x v="11"/>
    <x v="7"/>
    <x v="6"/>
    <x v="2"/>
    <x v="49"/>
    <n v="81"/>
  </r>
  <r>
    <x v="201"/>
    <s v="C3YJC2"/>
    <n v="5160"/>
    <x v="88"/>
    <n v="3363"/>
    <n v="3444"/>
    <n v="58087"/>
    <s v="PF00041.16 Fibronectin type III domain"/>
    <x v="0"/>
    <x v="0"/>
    <x v="0"/>
    <x v="10"/>
    <x v="9"/>
    <x v="11"/>
    <x v="7"/>
    <x v="6"/>
    <x v="2"/>
    <x v="49"/>
    <n v="81"/>
  </r>
  <r>
    <x v="201"/>
    <s v="C3YJC2"/>
    <n v="5160"/>
    <x v="88"/>
    <n v="3481"/>
    <n v="3563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3578"/>
    <n v="3659"/>
    <n v="58087"/>
    <s v="PF00041.16 Fibronectin type III domain"/>
    <x v="0"/>
    <x v="0"/>
    <x v="0"/>
    <x v="10"/>
    <x v="9"/>
    <x v="11"/>
    <x v="7"/>
    <x v="6"/>
    <x v="2"/>
    <x v="49"/>
    <n v="81"/>
  </r>
  <r>
    <x v="201"/>
    <s v="C3YJC2"/>
    <n v="5160"/>
    <x v="88"/>
    <n v="3675"/>
    <n v="3758"/>
    <n v="58087"/>
    <s v="PF00041.16 Fibronectin type III domain"/>
    <x v="0"/>
    <x v="0"/>
    <x v="0"/>
    <x v="10"/>
    <x v="9"/>
    <x v="11"/>
    <x v="7"/>
    <x v="6"/>
    <x v="2"/>
    <x v="49"/>
    <n v="83"/>
  </r>
  <r>
    <x v="201"/>
    <s v="C3YJC2"/>
    <n v="5160"/>
    <x v="88"/>
    <n v="3772"/>
    <n v="3854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3867"/>
    <n v="3951"/>
    <n v="58087"/>
    <s v="PF00041.16 Fibronectin type III domain"/>
    <x v="0"/>
    <x v="0"/>
    <x v="0"/>
    <x v="10"/>
    <x v="9"/>
    <x v="11"/>
    <x v="7"/>
    <x v="6"/>
    <x v="2"/>
    <x v="49"/>
    <n v="84"/>
  </r>
  <r>
    <x v="201"/>
    <s v="C3YJC2"/>
    <n v="5160"/>
    <x v="88"/>
    <n v="4230"/>
    <n v="4313"/>
    <n v="58087"/>
    <s v="PF00041.16 Fibronectin type III domain"/>
    <x v="0"/>
    <x v="0"/>
    <x v="0"/>
    <x v="10"/>
    <x v="9"/>
    <x v="11"/>
    <x v="7"/>
    <x v="6"/>
    <x v="2"/>
    <x v="49"/>
    <n v="83"/>
  </r>
  <r>
    <x v="201"/>
    <s v="C3YJC2"/>
    <n v="5160"/>
    <x v="88"/>
    <n v="4329"/>
    <n v="4425"/>
    <n v="58087"/>
    <s v="PF00041.16 Fibronectin type III domain"/>
    <x v="0"/>
    <x v="0"/>
    <x v="0"/>
    <x v="10"/>
    <x v="9"/>
    <x v="11"/>
    <x v="7"/>
    <x v="6"/>
    <x v="2"/>
    <x v="49"/>
    <n v="96"/>
  </r>
  <r>
    <x v="201"/>
    <s v="C3YJC2"/>
    <n v="5160"/>
    <x v="88"/>
    <n v="4441"/>
    <n v="4523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4577"/>
    <n v="4659"/>
    <n v="58087"/>
    <s v="PF00041.16 Fibronectin type III domain"/>
    <x v="0"/>
    <x v="0"/>
    <x v="0"/>
    <x v="10"/>
    <x v="9"/>
    <x v="11"/>
    <x v="7"/>
    <x v="6"/>
    <x v="2"/>
    <x v="49"/>
    <n v="82"/>
  </r>
  <r>
    <x v="201"/>
    <s v="C3YJC2"/>
    <n v="5160"/>
    <x v="88"/>
    <n v="4674"/>
    <n v="4757"/>
    <n v="58087"/>
    <s v="PF00041.16 Fibronectin type III domain"/>
    <x v="0"/>
    <x v="0"/>
    <x v="0"/>
    <x v="10"/>
    <x v="9"/>
    <x v="11"/>
    <x v="7"/>
    <x v="6"/>
    <x v="2"/>
    <x v="49"/>
    <n v="83"/>
  </r>
  <r>
    <x v="201"/>
    <s v="C3YJC2"/>
    <n v="5160"/>
    <x v="88"/>
    <n v="4776"/>
    <n v="4888"/>
    <n v="58087"/>
    <s v="PF00041.16 Fibronectin type III domain"/>
    <x v="0"/>
    <x v="0"/>
    <x v="0"/>
    <x v="10"/>
    <x v="9"/>
    <x v="11"/>
    <x v="7"/>
    <x v="6"/>
    <x v="2"/>
    <x v="49"/>
    <n v="112"/>
  </r>
  <r>
    <x v="202"/>
    <s v="C3YJI9"/>
    <n v="1309"/>
    <x v="1"/>
    <n v="753"/>
    <n v="825"/>
    <n v="2697"/>
    <s v="PF00051.13 Kringle domain"/>
    <x v="0"/>
    <x v="0"/>
    <x v="0"/>
    <x v="10"/>
    <x v="9"/>
    <x v="11"/>
    <x v="7"/>
    <x v="6"/>
    <x v="2"/>
    <x v="49"/>
    <n v="72"/>
  </r>
  <r>
    <x v="202"/>
    <s v="C3YJI9"/>
    <n v="1309"/>
    <x v="42"/>
    <n v="639"/>
    <n v="676"/>
    <n v="19728"/>
    <s v="PF00057.13 Low-density lipoprotein receptor domain class A"/>
    <x v="0"/>
    <x v="0"/>
    <x v="0"/>
    <x v="10"/>
    <x v="9"/>
    <x v="11"/>
    <x v="7"/>
    <x v="6"/>
    <x v="2"/>
    <x v="49"/>
    <n v="37"/>
  </r>
  <r>
    <x v="202"/>
    <s v="C3YJI9"/>
    <n v="1309"/>
    <x v="54"/>
    <n v="46"/>
    <n v="152"/>
    <n v="12227"/>
    <s v="PF00059.16 Lectin C-type domain"/>
    <x v="0"/>
    <x v="0"/>
    <x v="0"/>
    <x v="10"/>
    <x v="9"/>
    <x v="11"/>
    <x v="7"/>
    <x v="6"/>
    <x v="2"/>
    <x v="49"/>
    <n v="106"/>
  </r>
  <r>
    <x v="202"/>
    <s v="C3YJI9"/>
    <n v="1309"/>
    <x v="54"/>
    <n v="399"/>
    <n v="511"/>
    <n v="12227"/>
    <s v="PF00059.16 Lectin C-type domain"/>
    <x v="0"/>
    <x v="0"/>
    <x v="0"/>
    <x v="10"/>
    <x v="9"/>
    <x v="11"/>
    <x v="7"/>
    <x v="6"/>
    <x v="2"/>
    <x v="49"/>
    <n v="112"/>
  </r>
  <r>
    <x v="202"/>
    <s v="C3YJI9"/>
    <n v="1309"/>
    <x v="59"/>
    <n v="897"/>
    <n v="1065"/>
    <n v="6005"/>
    <s v="PF02931.18 Neurotransmitter-gated ion-channel ligand binding domain"/>
    <x v="0"/>
    <x v="0"/>
    <x v="0"/>
    <x v="10"/>
    <x v="9"/>
    <x v="11"/>
    <x v="7"/>
    <x v="6"/>
    <x v="2"/>
    <x v="49"/>
    <n v="168"/>
  </r>
  <r>
    <x v="202"/>
    <s v="C3YJI9"/>
    <n v="1309"/>
    <x v="61"/>
    <n v="830"/>
    <n v="887"/>
    <n v="23751"/>
    <s v="PF00084.15 Sushi domain (SCR repeat)"/>
    <x v="0"/>
    <x v="0"/>
    <x v="0"/>
    <x v="10"/>
    <x v="9"/>
    <x v="11"/>
    <x v="7"/>
    <x v="6"/>
    <x v="2"/>
    <x v="49"/>
    <n v="57"/>
  </r>
  <r>
    <x v="203"/>
    <s v="C3YKC4"/>
    <n v="1791"/>
    <x v="58"/>
    <n v="48"/>
    <n v="115"/>
    <n v="2052"/>
    <s v="PF00858.19 Amiloride-sensitive sodium channel"/>
    <x v="0"/>
    <x v="0"/>
    <x v="0"/>
    <x v="10"/>
    <x v="9"/>
    <x v="11"/>
    <x v="7"/>
    <x v="6"/>
    <x v="2"/>
    <x v="49"/>
    <n v="67"/>
  </r>
  <r>
    <x v="203"/>
    <s v="C3YKC4"/>
    <n v="1791"/>
    <x v="58"/>
    <n v="1306"/>
    <n v="1732"/>
    <n v="2052"/>
    <s v="PF00858.19 Amiloride-sensitive sodium channel"/>
    <x v="0"/>
    <x v="0"/>
    <x v="0"/>
    <x v="10"/>
    <x v="9"/>
    <x v="11"/>
    <x v="7"/>
    <x v="6"/>
    <x v="2"/>
    <x v="49"/>
    <n v="426"/>
  </r>
  <r>
    <x v="203"/>
    <s v="C3YKC4"/>
    <n v="1791"/>
    <x v="22"/>
    <n v="572"/>
    <n v="696"/>
    <n v="10300"/>
    <s v="PF00754.20 F5/8 type C domain"/>
    <x v="0"/>
    <x v="0"/>
    <x v="0"/>
    <x v="10"/>
    <x v="9"/>
    <x v="11"/>
    <x v="7"/>
    <x v="6"/>
    <x v="2"/>
    <x v="49"/>
    <n v="124"/>
  </r>
  <r>
    <x v="203"/>
    <s v="C3YKC4"/>
    <n v="1791"/>
    <x v="22"/>
    <n v="1139"/>
    <n v="1269"/>
    <n v="10300"/>
    <s v="PF00754.20 F5/8 type C domain"/>
    <x v="0"/>
    <x v="0"/>
    <x v="0"/>
    <x v="10"/>
    <x v="9"/>
    <x v="11"/>
    <x v="7"/>
    <x v="6"/>
    <x v="2"/>
    <x v="49"/>
    <n v="130"/>
  </r>
  <r>
    <x v="203"/>
    <s v="C3YKC4"/>
    <n v="1791"/>
    <x v="1"/>
    <n v="1301"/>
    <n v="1383"/>
    <n v="2697"/>
    <s v="PF00051.13 Kringle domain"/>
    <x v="0"/>
    <x v="0"/>
    <x v="0"/>
    <x v="10"/>
    <x v="9"/>
    <x v="11"/>
    <x v="7"/>
    <x v="6"/>
    <x v="2"/>
    <x v="49"/>
    <n v="82"/>
  </r>
  <r>
    <x v="204"/>
    <s v="C3YKF9"/>
    <n v="94"/>
    <x v="1"/>
    <n v="10"/>
    <n v="93"/>
    <n v="2697"/>
    <s v="PF00051.13 Kringle domain"/>
    <x v="0"/>
    <x v="0"/>
    <x v="0"/>
    <x v="10"/>
    <x v="9"/>
    <x v="11"/>
    <x v="7"/>
    <x v="6"/>
    <x v="2"/>
    <x v="49"/>
    <n v="83"/>
  </r>
  <r>
    <x v="205"/>
    <s v="C3YMH1"/>
    <n v="269"/>
    <x v="1"/>
    <n v="23"/>
    <n v="106"/>
    <n v="2697"/>
    <s v="PF00051.13 Kringle domain"/>
    <x v="0"/>
    <x v="0"/>
    <x v="0"/>
    <x v="10"/>
    <x v="9"/>
    <x v="11"/>
    <x v="7"/>
    <x v="6"/>
    <x v="2"/>
    <x v="49"/>
    <n v="83"/>
  </r>
  <r>
    <x v="205"/>
    <s v="C3YMH1"/>
    <n v="269"/>
    <x v="1"/>
    <n v="109"/>
    <n v="187"/>
    <n v="2697"/>
    <s v="PF00051.13 Kringle domain"/>
    <x v="0"/>
    <x v="0"/>
    <x v="0"/>
    <x v="10"/>
    <x v="9"/>
    <x v="11"/>
    <x v="7"/>
    <x v="6"/>
    <x v="2"/>
    <x v="49"/>
    <n v="78"/>
  </r>
  <r>
    <x v="206"/>
    <s v="C3YMP0"/>
    <n v="62"/>
    <x v="1"/>
    <n v="1"/>
    <n v="59"/>
    <n v="2697"/>
    <s v="PF00051.13 Kringle domain"/>
    <x v="0"/>
    <x v="0"/>
    <x v="0"/>
    <x v="10"/>
    <x v="9"/>
    <x v="11"/>
    <x v="7"/>
    <x v="6"/>
    <x v="2"/>
    <x v="49"/>
    <n v="58"/>
  </r>
  <r>
    <x v="207"/>
    <s v="C3YNZ3"/>
    <n v="92"/>
    <x v="1"/>
    <n v="5"/>
    <n v="89"/>
    <n v="2697"/>
    <s v="PF00051.13 Kringle domain"/>
    <x v="0"/>
    <x v="0"/>
    <x v="0"/>
    <x v="10"/>
    <x v="9"/>
    <x v="11"/>
    <x v="7"/>
    <x v="6"/>
    <x v="2"/>
    <x v="49"/>
    <n v="84"/>
  </r>
  <r>
    <x v="208"/>
    <s v="C3YP17"/>
    <n v="586"/>
    <x v="20"/>
    <n v="277"/>
    <n v="389"/>
    <n v="12961"/>
    <s v="PF00431.15 CUB domain"/>
    <x v="0"/>
    <x v="0"/>
    <x v="0"/>
    <x v="10"/>
    <x v="9"/>
    <x v="11"/>
    <x v="7"/>
    <x v="6"/>
    <x v="2"/>
    <x v="49"/>
    <n v="112"/>
  </r>
  <r>
    <x v="208"/>
    <s v="C3YP17"/>
    <n v="586"/>
    <x v="1"/>
    <n v="405"/>
    <n v="482"/>
    <n v="2697"/>
    <s v="PF00051.13 Kringle domain"/>
    <x v="0"/>
    <x v="0"/>
    <x v="0"/>
    <x v="10"/>
    <x v="9"/>
    <x v="11"/>
    <x v="7"/>
    <x v="6"/>
    <x v="2"/>
    <x v="49"/>
    <n v="77"/>
  </r>
  <r>
    <x v="208"/>
    <s v="C3YP17"/>
    <n v="586"/>
    <x v="1"/>
    <n v="503"/>
    <n v="582"/>
    <n v="2697"/>
    <s v="PF00051.13 Kringle domain"/>
    <x v="0"/>
    <x v="0"/>
    <x v="0"/>
    <x v="10"/>
    <x v="9"/>
    <x v="11"/>
    <x v="7"/>
    <x v="6"/>
    <x v="2"/>
    <x v="49"/>
    <n v="79"/>
  </r>
  <r>
    <x v="208"/>
    <s v="C3YP17"/>
    <n v="586"/>
    <x v="70"/>
    <n v="103"/>
    <n v="223"/>
    <n v="3201"/>
    <s v="PF01421.14 Reprolysin (M12B) family zinc metalloprotease"/>
    <x v="0"/>
    <x v="0"/>
    <x v="0"/>
    <x v="10"/>
    <x v="9"/>
    <x v="11"/>
    <x v="7"/>
    <x v="6"/>
    <x v="2"/>
    <x v="49"/>
    <n v="120"/>
  </r>
  <r>
    <x v="209"/>
    <s v="C3YP31"/>
    <n v="1300"/>
    <x v="22"/>
    <n v="76"/>
    <n v="121"/>
    <n v="10300"/>
    <s v="PF00754.20 F5/8 type C domain"/>
    <x v="0"/>
    <x v="0"/>
    <x v="0"/>
    <x v="10"/>
    <x v="9"/>
    <x v="11"/>
    <x v="7"/>
    <x v="6"/>
    <x v="2"/>
    <x v="49"/>
    <n v="45"/>
  </r>
  <r>
    <x v="209"/>
    <s v="C3YP31"/>
    <n v="1300"/>
    <x v="22"/>
    <n v="567"/>
    <n v="692"/>
    <n v="10300"/>
    <s v="PF00754.20 F5/8 type C domain"/>
    <x v="0"/>
    <x v="0"/>
    <x v="0"/>
    <x v="10"/>
    <x v="9"/>
    <x v="11"/>
    <x v="7"/>
    <x v="6"/>
    <x v="2"/>
    <x v="49"/>
    <n v="125"/>
  </r>
  <r>
    <x v="209"/>
    <s v="C3YP31"/>
    <n v="1300"/>
    <x v="1"/>
    <n v="396"/>
    <n v="447"/>
    <n v="2697"/>
    <s v="PF00051.13 Kringle domain"/>
    <x v="0"/>
    <x v="0"/>
    <x v="0"/>
    <x v="10"/>
    <x v="9"/>
    <x v="11"/>
    <x v="7"/>
    <x v="6"/>
    <x v="2"/>
    <x v="49"/>
    <n v="51"/>
  </r>
  <r>
    <x v="209"/>
    <s v="C3YP31"/>
    <n v="1300"/>
    <x v="89"/>
    <n v="1059"/>
    <n v="1171"/>
    <n v="2880"/>
    <s v="PF00100.18 Zona pellucida-like domain"/>
    <x v="0"/>
    <x v="0"/>
    <x v="0"/>
    <x v="10"/>
    <x v="9"/>
    <x v="11"/>
    <x v="7"/>
    <x v="6"/>
    <x v="2"/>
    <x v="49"/>
    <n v="112"/>
  </r>
  <r>
    <x v="209"/>
    <s v="C3YP31"/>
    <n v="1300"/>
    <x v="88"/>
    <n v="127"/>
    <n v="206"/>
    <n v="58087"/>
    <s v="PF00041.16 Fibronectin type III domain"/>
    <x v="0"/>
    <x v="0"/>
    <x v="0"/>
    <x v="10"/>
    <x v="9"/>
    <x v="11"/>
    <x v="7"/>
    <x v="6"/>
    <x v="2"/>
    <x v="49"/>
    <n v="79"/>
  </r>
  <r>
    <x v="209"/>
    <s v="C3YP31"/>
    <n v="1300"/>
    <x v="88"/>
    <n v="218"/>
    <n v="300"/>
    <n v="58087"/>
    <s v="PF00041.16 Fibronectin type III domain"/>
    <x v="0"/>
    <x v="0"/>
    <x v="0"/>
    <x v="10"/>
    <x v="9"/>
    <x v="11"/>
    <x v="7"/>
    <x v="6"/>
    <x v="2"/>
    <x v="49"/>
    <n v="82"/>
  </r>
  <r>
    <x v="209"/>
    <s v="C3YP31"/>
    <n v="1300"/>
    <x v="88"/>
    <n v="311"/>
    <n v="392"/>
    <n v="58087"/>
    <s v="PF00041.16 Fibronectin type III domain"/>
    <x v="0"/>
    <x v="0"/>
    <x v="0"/>
    <x v="10"/>
    <x v="9"/>
    <x v="11"/>
    <x v="7"/>
    <x v="6"/>
    <x v="2"/>
    <x v="49"/>
    <n v="81"/>
  </r>
  <r>
    <x v="209"/>
    <s v="C3YP31"/>
    <n v="1300"/>
    <x v="88"/>
    <n v="711"/>
    <n v="799"/>
    <n v="58087"/>
    <s v="PF00041.16 Fibronectin type III domain"/>
    <x v="0"/>
    <x v="0"/>
    <x v="0"/>
    <x v="10"/>
    <x v="9"/>
    <x v="11"/>
    <x v="7"/>
    <x v="6"/>
    <x v="2"/>
    <x v="49"/>
    <n v="88"/>
  </r>
  <r>
    <x v="209"/>
    <s v="C3YP31"/>
    <n v="1300"/>
    <x v="88"/>
    <n v="809"/>
    <n v="892"/>
    <n v="58087"/>
    <s v="PF00041.16 Fibronectin type III domain"/>
    <x v="0"/>
    <x v="0"/>
    <x v="0"/>
    <x v="10"/>
    <x v="9"/>
    <x v="11"/>
    <x v="7"/>
    <x v="6"/>
    <x v="2"/>
    <x v="49"/>
    <n v="83"/>
  </r>
  <r>
    <x v="209"/>
    <s v="C3YP31"/>
    <n v="1300"/>
    <x v="88"/>
    <n v="980"/>
    <n v="1056"/>
    <n v="58087"/>
    <s v="PF00041.16 Fibronectin type III domain"/>
    <x v="0"/>
    <x v="0"/>
    <x v="0"/>
    <x v="10"/>
    <x v="9"/>
    <x v="11"/>
    <x v="7"/>
    <x v="6"/>
    <x v="2"/>
    <x v="49"/>
    <n v="76"/>
  </r>
  <r>
    <x v="210"/>
    <s v="C3YP80"/>
    <n v="632"/>
    <x v="1"/>
    <n v="281"/>
    <n v="358"/>
    <n v="2697"/>
    <s v="PF00051.13 Kringle domain"/>
    <x v="0"/>
    <x v="0"/>
    <x v="0"/>
    <x v="10"/>
    <x v="9"/>
    <x v="11"/>
    <x v="7"/>
    <x v="6"/>
    <x v="2"/>
    <x v="49"/>
    <n v="77"/>
  </r>
  <r>
    <x v="210"/>
    <s v="C3YP80"/>
    <n v="632"/>
    <x v="42"/>
    <n v="2"/>
    <n v="41"/>
    <n v="19728"/>
    <s v="PF00057.13 Low-density lipoprotein receptor domain class A"/>
    <x v="0"/>
    <x v="0"/>
    <x v="0"/>
    <x v="10"/>
    <x v="9"/>
    <x v="11"/>
    <x v="7"/>
    <x v="6"/>
    <x v="2"/>
    <x v="49"/>
    <n v="39"/>
  </r>
  <r>
    <x v="210"/>
    <s v="C3YP80"/>
    <n v="632"/>
    <x v="42"/>
    <n v="153"/>
    <n v="189"/>
    <n v="19728"/>
    <s v="PF00057.13 Low-density lipoprotein receptor domain class A"/>
    <x v="0"/>
    <x v="0"/>
    <x v="0"/>
    <x v="10"/>
    <x v="9"/>
    <x v="11"/>
    <x v="7"/>
    <x v="6"/>
    <x v="2"/>
    <x v="49"/>
    <n v="36"/>
  </r>
  <r>
    <x v="210"/>
    <s v="C3YP80"/>
    <n v="632"/>
    <x v="42"/>
    <n v="243"/>
    <n v="281"/>
    <n v="19728"/>
    <s v="PF00057.13 Low-density lipoprotein receptor domain class A"/>
    <x v="0"/>
    <x v="0"/>
    <x v="0"/>
    <x v="10"/>
    <x v="9"/>
    <x v="11"/>
    <x v="7"/>
    <x v="6"/>
    <x v="2"/>
    <x v="49"/>
    <n v="38"/>
  </r>
  <r>
    <x v="210"/>
    <s v="C3YP80"/>
    <n v="632"/>
    <x v="40"/>
    <n v="52"/>
    <n v="150"/>
    <n v="8985"/>
    <s v="PF00530.13 Scavenger receptor cysteine-rich domain"/>
    <x v="0"/>
    <x v="0"/>
    <x v="0"/>
    <x v="10"/>
    <x v="9"/>
    <x v="11"/>
    <x v="7"/>
    <x v="6"/>
    <x v="2"/>
    <x v="49"/>
    <n v="98"/>
  </r>
  <r>
    <x v="210"/>
    <s v="C3YP80"/>
    <n v="632"/>
    <x v="3"/>
    <n v="396"/>
    <n v="625"/>
    <n v="22248"/>
    <s v="PF00089.21 Trypsin"/>
    <x v="0"/>
    <x v="0"/>
    <x v="0"/>
    <x v="10"/>
    <x v="9"/>
    <x v="11"/>
    <x v="7"/>
    <x v="6"/>
    <x v="2"/>
    <x v="49"/>
    <n v="229"/>
  </r>
  <r>
    <x v="211"/>
    <s v="C3YP82"/>
    <n v="635"/>
    <x v="1"/>
    <n v="411"/>
    <n v="467"/>
    <n v="2697"/>
    <s v="PF00051.13 Kringle domain"/>
    <x v="0"/>
    <x v="0"/>
    <x v="0"/>
    <x v="10"/>
    <x v="9"/>
    <x v="11"/>
    <x v="7"/>
    <x v="6"/>
    <x v="2"/>
    <x v="49"/>
    <n v="56"/>
  </r>
  <r>
    <x v="211"/>
    <s v="C3YP82"/>
    <n v="635"/>
    <x v="42"/>
    <n v="522"/>
    <n v="549"/>
    <n v="19728"/>
    <s v="PF00057.13 Low-density lipoprotein receptor domain class A"/>
    <x v="0"/>
    <x v="0"/>
    <x v="0"/>
    <x v="10"/>
    <x v="9"/>
    <x v="11"/>
    <x v="7"/>
    <x v="6"/>
    <x v="2"/>
    <x v="49"/>
    <n v="27"/>
  </r>
  <r>
    <x v="211"/>
    <s v="C3YP82"/>
    <n v="635"/>
    <x v="10"/>
    <n v="549"/>
    <n v="632"/>
    <n v="2217"/>
    <s v="PF00024.21 PAN domain"/>
    <x v="0"/>
    <x v="0"/>
    <x v="0"/>
    <x v="10"/>
    <x v="9"/>
    <x v="11"/>
    <x v="7"/>
    <x v="6"/>
    <x v="2"/>
    <x v="49"/>
    <n v="83"/>
  </r>
  <r>
    <x v="211"/>
    <s v="C3YP82"/>
    <n v="635"/>
    <x v="90"/>
    <n v="1"/>
    <n v="99"/>
    <n v="5"/>
    <s v="PB159024"/>
    <x v="0"/>
    <x v="0"/>
    <x v="0"/>
    <x v="10"/>
    <x v="9"/>
    <x v="11"/>
    <x v="7"/>
    <x v="6"/>
    <x v="2"/>
    <x v="49"/>
    <n v="98"/>
  </r>
  <r>
    <x v="211"/>
    <s v="C3YP82"/>
    <n v="635"/>
    <x v="91"/>
    <n v="101"/>
    <n v="191"/>
    <n v="3"/>
    <s v="PB247307"/>
    <x v="0"/>
    <x v="0"/>
    <x v="0"/>
    <x v="10"/>
    <x v="9"/>
    <x v="11"/>
    <x v="7"/>
    <x v="6"/>
    <x v="2"/>
    <x v="49"/>
    <n v="90"/>
  </r>
  <r>
    <x v="211"/>
    <s v="C3YP82"/>
    <n v="635"/>
    <x v="40"/>
    <n v="312"/>
    <n v="411"/>
    <n v="8985"/>
    <s v="PF00530.13 Scavenger receptor cysteine-rich domain"/>
    <x v="0"/>
    <x v="0"/>
    <x v="0"/>
    <x v="10"/>
    <x v="9"/>
    <x v="11"/>
    <x v="7"/>
    <x v="6"/>
    <x v="2"/>
    <x v="49"/>
    <n v="99"/>
  </r>
  <r>
    <x v="212"/>
    <s v="C3YR51"/>
    <n v="939"/>
    <x v="20"/>
    <n v="81"/>
    <n v="187"/>
    <n v="12961"/>
    <s v="PF00431.15 CUB domain"/>
    <x v="0"/>
    <x v="0"/>
    <x v="0"/>
    <x v="10"/>
    <x v="9"/>
    <x v="11"/>
    <x v="7"/>
    <x v="6"/>
    <x v="2"/>
    <x v="49"/>
    <n v="106"/>
  </r>
  <r>
    <x v="212"/>
    <s v="C3YR51"/>
    <n v="939"/>
    <x v="4"/>
    <n v="236"/>
    <n v="360"/>
    <n v="1926"/>
    <s v="PF01392.17 Fz domain"/>
    <x v="0"/>
    <x v="0"/>
    <x v="0"/>
    <x v="10"/>
    <x v="9"/>
    <x v="11"/>
    <x v="7"/>
    <x v="6"/>
    <x v="2"/>
    <x v="49"/>
    <n v="124"/>
  </r>
  <r>
    <x v="212"/>
    <s v="C3YR51"/>
    <n v="939"/>
    <x v="1"/>
    <n v="361"/>
    <n v="437"/>
    <n v="2697"/>
    <s v="PF00051.13 Kringle domain"/>
    <x v="0"/>
    <x v="0"/>
    <x v="0"/>
    <x v="10"/>
    <x v="9"/>
    <x v="11"/>
    <x v="7"/>
    <x v="6"/>
    <x v="2"/>
    <x v="49"/>
    <n v="76"/>
  </r>
  <r>
    <x v="212"/>
    <s v="C3YR51"/>
    <n v="939"/>
    <x v="42"/>
    <n v="195"/>
    <n v="234"/>
    <n v="19728"/>
    <s v="PF00057.13 Low-density lipoprotein receptor domain class A"/>
    <x v="0"/>
    <x v="0"/>
    <x v="0"/>
    <x v="10"/>
    <x v="9"/>
    <x v="11"/>
    <x v="7"/>
    <x v="6"/>
    <x v="2"/>
    <x v="49"/>
    <n v="39"/>
  </r>
  <r>
    <x v="212"/>
    <s v="C3YR51"/>
    <n v="939"/>
    <x v="59"/>
    <n v="516"/>
    <n v="693"/>
    <n v="6005"/>
    <s v="PF02931.18 Neurotransmitter-gated ion-channel ligand binding domain"/>
    <x v="0"/>
    <x v="0"/>
    <x v="0"/>
    <x v="10"/>
    <x v="9"/>
    <x v="11"/>
    <x v="7"/>
    <x v="6"/>
    <x v="2"/>
    <x v="49"/>
    <n v="177"/>
  </r>
  <r>
    <x v="212"/>
    <s v="C3YR51"/>
    <n v="939"/>
    <x v="60"/>
    <n v="701"/>
    <n v="929"/>
    <n v="6256"/>
    <s v="PF02932.11 Neurotransmitter-gated ion-channel transmembrane region"/>
    <x v="0"/>
    <x v="0"/>
    <x v="0"/>
    <x v="10"/>
    <x v="9"/>
    <x v="11"/>
    <x v="7"/>
    <x v="6"/>
    <x v="2"/>
    <x v="49"/>
    <n v="228"/>
  </r>
  <r>
    <x v="212"/>
    <s v="C3YR51"/>
    <n v="939"/>
    <x v="61"/>
    <n v="442"/>
    <n v="504"/>
    <n v="23751"/>
    <s v="PF00084.15 Sushi domain (SCR repeat)"/>
    <x v="0"/>
    <x v="0"/>
    <x v="0"/>
    <x v="10"/>
    <x v="9"/>
    <x v="11"/>
    <x v="7"/>
    <x v="6"/>
    <x v="2"/>
    <x v="49"/>
    <n v="62"/>
  </r>
  <r>
    <x v="213"/>
    <s v="C3YRB9"/>
    <n v="78"/>
    <x v="1"/>
    <n v="1"/>
    <n v="78"/>
    <n v="2697"/>
    <s v="PF00051.13 Kringle domain"/>
    <x v="0"/>
    <x v="0"/>
    <x v="0"/>
    <x v="10"/>
    <x v="9"/>
    <x v="11"/>
    <x v="7"/>
    <x v="6"/>
    <x v="2"/>
    <x v="49"/>
    <n v="77"/>
  </r>
  <r>
    <x v="214"/>
    <s v="C3YRT2"/>
    <n v="217"/>
    <x v="1"/>
    <n v="65"/>
    <n v="135"/>
    <n v="2697"/>
    <s v="PF00051.13 Kringle domain"/>
    <x v="0"/>
    <x v="0"/>
    <x v="0"/>
    <x v="10"/>
    <x v="9"/>
    <x v="11"/>
    <x v="7"/>
    <x v="6"/>
    <x v="2"/>
    <x v="49"/>
    <n v="70"/>
  </r>
  <r>
    <x v="214"/>
    <s v="C3YRT2"/>
    <n v="217"/>
    <x v="1"/>
    <n v="139"/>
    <n v="216"/>
    <n v="2697"/>
    <s v="PF00051.13 Kringle domain"/>
    <x v="0"/>
    <x v="0"/>
    <x v="0"/>
    <x v="10"/>
    <x v="9"/>
    <x v="11"/>
    <x v="7"/>
    <x v="6"/>
    <x v="2"/>
    <x v="49"/>
    <n v="77"/>
  </r>
  <r>
    <x v="215"/>
    <s v="C3YRT3"/>
    <n v="359"/>
    <x v="1"/>
    <n v="202"/>
    <n v="279"/>
    <n v="2697"/>
    <s v="PF00051.13 Kringle domain"/>
    <x v="0"/>
    <x v="0"/>
    <x v="0"/>
    <x v="10"/>
    <x v="9"/>
    <x v="11"/>
    <x v="7"/>
    <x v="6"/>
    <x v="2"/>
    <x v="49"/>
    <n v="77"/>
  </r>
  <r>
    <x v="215"/>
    <s v="C3YRT3"/>
    <n v="359"/>
    <x v="1"/>
    <n v="283"/>
    <n v="359"/>
    <n v="2697"/>
    <s v="PF00051.13 Kringle domain"/>
    <x v="0"/>
    <x v="0"/>
    <x v="0"/>
    <x v="10"/>
    <x v="9"/>
    <x v="11"/>
    <x v="7"/>
    <x v="6"/>
    <x v="2"/>
    <x v="49"/>
    <n v="76"/>
  </r>
  <r>
    <x v="216"/>
    <s v="C3YRT7"/>
    <n v="369"/>
    <x v="1"/>
    <n v="5"/>
    <n v="80"/>
    <n v="2697"/>
    <s v="PF00051.13 Kringle domain"/>
    <x v="0"/>
    <x v="0"/>
    <x v="0"/>
    <x v="10"/>
    <x v="9"/>
    <x v="11"/>
    <x v="7"/>
    <x v="6"/>
    <x v="2"/>
    <x v="49"/>
    <n v="75"/>
  </r>
  <r>
    <x v="216"/>
    <s v="C3YRT7"/>
    <n v="369"/>
    <x v="1"/>
    <n v="84"/>
    <n v="159"/>
    <n v="2697"/>
    <s v="PF00051.13 Kringle domain"/>
    <x v="0"/>
    <x v="0"/>
    <x v="0"/>
    <x v="10"/>
    <x v="9"/>
    <x v="11"/>
    <x v="7"/>
    <x v="6"/>
    <x v="2"/>
    <x v="49"/>
    <n v="75"/>
  </r>
  <r>
    <x v="216"/>
    <s v="C3YRT7"/>
    <n v="369"/>
    <x v="1"/>
    <n v="178"/>
    <n v="253"/>
    <n v="2697"/>
    <s v="PF00051.13 Kringle domain"/>
    <x v="0"/>
    <x v="0"/>
    <x v="0"/>
    <x v="10"/>
    <x v="9"/>
    <x v="11"/>
    <x v="7"/>
    <x v="6"/>
    <x v="2"/>
    <x v="49"/>
    <n v="75"/>
  </r>
  <r>
    <x v="216"/>
    <s v="C3YRT7"/>
    <n v="369"/>
    <x v="1"/>
    <n v="293"/>
    <n v="368"/>
    <n v="2697"/>
    <s v="PF00051.13 Kringle domain"/>
    <x v="0"/>
    <x v="0"/>
    <x v="0"/>
    <x v="10"/>
    <x v="9"/>
    <x v="11"/>
    <x v="7"/>
    <x v="6"/>
    <x v="2"/>
    <x v="49"/>
    <n v="75"/>
  </r>
  <r>
    <x v="217"/>
    <s v="C3YT90"/>
    <n v="593"/>
    <x v="92"/>
    <n v="43"/>
    <n v="118"/>
    <n v="1519"/>
    <s v="PF02140.13 Galactose binding lectin domain"/>
    <x v="0"/>
    <x v="0"/>
    <x v="0"/>
    <x v="10"/>
    <x v="9"/>
    <x v="11"/>
    <x v="7"/>
    <x v="6"/>
    <x v="2"/>
    <x v="49"/>
    <n v="75"/>
  </r>
  <r>
    <x v="217"/>
    <s v="C3YT90"/>
    <n v="593"/>
    <x v="92"/>
    <n v="249"/>
    <n v="324"/>
    <n v="1519"/>
    <s v="PF02140.13 Galactose binding lectin domain"/>
    <x v="0"/>
    <x v="0"/>
    <x v="0"/>
    <x v="10"/>
    <x v="9"/>
    <x v="11"/>
    <x v="7"/>
    <x v="6"/>
    <x v="2"/>
    <x v="49"/>
    <n v="75"/>
  </r>
  <r>
    <x v="217"/>
    <s v="C3YT90"/>
    <n v="593"/>
    <x v="92"/>
    <n v="379"/>
    <n v="457"/>
    <n v="1519"/>
    <s v="PF02140.13 Galactose binding lectin domain"/>
    <x v="0"/>
    <x v="0"/>
    <x v="0"/>
    <x v="10"/>
    <x v="9"/>
    <x v="11"/>
    <x v="7"/>
    <x v="6"/>
    <x v="2"/>
    <x v="49"/>
    <n v="78"/>
  </r>
  <r>
    <x v="217"/>
    <s v="C3YT90"/>
    <n v="593"/>
    <x v="92"/>
    <n v="512"/>
    <n v="589"/>
    <n v="1519"/>
    <s v="PF02140.13 Galactose binding lectin domain"/>
    <x v="0"/>
    <x v="0"/>
    <x v="0"/>
    <x v="10"/>
    <x v="9"/>
    <x v="11"/>
    <x v="7"/>
    <x v="6"/>
    <x v="2"/>
    <x v="49"/>
    <n v="77"/>
  </r>
  <r>
    <x v="217"/>
    <s v="C3YT90"/>
    <n v="593"/>
    <x v="1"/>
    <n v="154"/>
    <n v="231"/>
    <n v="2697"/>
    <s v="PF00051.13 Kringle domain"/>
    <x v="0"/>
    <x v="0"/>
    <x v="0"/>
    <x v="10"/>
    <x v="9"/>
    <x v="11"/>
    <x v="7"/>
    <x v="6"/>
    <x v="2"/>
    <x v="49"/>
    <n v="77"/>
  </r>
  <r>
    <x v="218"/>
    <s v="C3YU46"/>
    <n v="250"/>
    <x v="1"/>
    <n v="169"/>
    <n v="247"/>
    <n v="2697"/>
    <s v="PF00051.13 Kringle domain"/>
    <x v="0"/>
    <x v="0"/>
    <x v="0"/>
    <x v="10"/>
    <x v="9"/>
    <x v="11"/>
    <x v="7"/>
    <x v="6"/>
    <x v="2"/>
    <x v="49"/>
    <n v="78"/>
  </r>
  <r>
    <x v="218"/>
    <s v="C3YU46"/>
    <n v="250"/>
    <x v="10"/>
    <n v="35"/>
    <n v="112"/>
    <n v="2217"/>
    <s v="PF00024.21 PAN domain"/>
    <x v="0"/>
    <x v="0"/>
    <x v="0"/>
    <x v="10"/>
    <x v="9"/>
    <x v="11"/>
    <x v="7"/>
    <x v="6"/>
    <x v="2"/>
    <x v="49"/>
    <n v="77"/>
  </r>
  <r>
    <x v="218"/>
    <s v="C3YU46"/>
    <n v="250"/>
    <x v="93"/>
    <n v="152"/>
    <n v="164"/>
    <n v="6130"/>
    <s v="PF12661.2 Human growth factor-like EGF"/>
    <x v="0"/>
    <x v="0"/>
    <x v="0"/>
    <x v="10"/>
    <x v="9"/>
    <x v="11"/>
    <x v="7"/>
    <x v="6"/>
    <x v="2"/>
    <x v="49"/>
    <n v="12"/>
  </r>
  <r>
    <x v="219"/>
    <s v="C3YU47"/>
    <n v="510"/>
    <x v="1"/>
    <n v="433"/>
    <n v="510"/>
    <n v="2697"/>
    <s v="PF00051.13 Kringle domain"/>
    <x v="0"/>
    <x v="0"/>
    <x v="0"/>
    <x v="10"/>
    <x v="9"/>
    <x v="11"/>
    <x v="7"/>
    <x v="6"/>
    <x v="2"/>
    <x v="49"/>
    <n v="77"/>
  </r>
  <r>
    <x v="219"/>
    <s v="C3YU47"/>
    <n v="510"/>
    <x v="10"/>
    <n v="41"/>
    <n v="111"/>
    <n v="2217"/>
    <s v="PF00024.21 PAN domain"/>
    <x v="0"/>
    <x v="0"/>
    <x v="0"/>
    <x v="10"/>
    <x v="9"/>
    <x v="11"/>
    <x v="7"/>
    <x v="6"/>
    <x v="2"/>
    <x v="49"/>
    <n v="70"/>
  </r>
  <r>
    <x v="219"/>
    <s v="C3YU47"/>
    <n v="510"/>
    <x v="93"/>
    <n v="416"/>
    <n v="428"/>
    <n v="6130"/>
    <s v="PF12661.2 Human growth factor-like EGF"/>
    <x v="0"/>
    <x v="0"/>
    <x v="0"/>
    <x v="10"/>
    <x v="9"/>
    <x v="11"/>
    <x v="7"/>
    <x v="6"/>
    <x v="2"/>
    <x v="49"/>
    <n v="12"/>
  </r>
  <r>
    <x v="220"/>
    <s v="C3YU99"/>
    <n v="1236"/>
    <x v="44"/>
    <n v="724"/>
    <n v="953"/>
    <n v="4718"/>
    <s v="PF00002.19 7 transmembrane receptor (Secretin family)"/>
    <x v="0"/>
    <x v="0"/>
    <x v="0"/>
    <x v="10"/>
    <x v="9"/>
    <x v="11"/>
    <x v="7"/>
    <x v="6"/>
    <x v="2"/>
    <x v="49"/>
    <n v="229"/>
  </r>
  <r>
    <x v="220"/>
    <s v="C3YU99"/>
    <n v="1236"/>
    <x v="1"/>
    <n v="236"/>
    <n v="313"/>
    <n v="2697"/>
    <s v="PF00051.13 Kringle domain"/>
    <x v="0"/>
    <x v="0"/>
    <x v="0"/>
    <x v="10"/>
    <x v="9"/>
    <x v="11"/>
    <x v="7"/>
    <x v="6"/>
    <x v="2"/>
    <x v="49"/>
    <n v="77"/>
  </r>
  <r>
    <x v="220"/>
    <s v="C3YU99"/>
    <n v="1236"/>
    <x v="1"/>
    <n v="345"/>
    <n v="411"/>
    <n v="2697"/>
    <s v="PF00051.13 Kringle domain"/>
    <x v="0"/>
    <x v="0"/>
    <x v="0"/>
    <x v="10"/>
    <x v="9"/>
    <x v="11"/>
    <x v="7"/>
    <x v="6"/>
    <x v="2"/>
    <x v="49"/>
    <n v="66"/>
  </r>
  <r>
    <x v="221"/>
    <s v="C3YUX8"/>
    <n v="571"/>
    <x v="22"/>
    <n v="227"/>
    <n v="357"/>
    <n v="10300"/>
    <s v="PF00754.20 F5/8 type C domain"/>
    <x v="0"/>
    <x v="0"/>
    <x v="0"/>
    <x v="10"/>
    <x v="9"/>
    <x v="11"/>
    <x v="7"/>
    <x v="6"/>
    <x v="2"/>
    <x v="49"/>
    <n v="130"/>
  </r>
  <r>
    <x v="221"/>
    <s v="C3YUX8"/>
    <n v="571"/>
    <x v="1"/>
    <n v="494"/>
    <n v="571"/>
    <n v="2697"/>
    <s v="PF00051.13 Kringle domain"/>
    <x v="0"/>
    <x v="0"/>
    <x v="0"/>
    <x v="10"/>
    <x v="9"/>
    <x v="11"/>
    <x v="7"/>
    <x v="6"/>
    <x v="2"/>
    <x v="49"/>
    <n v="77"/>
  </r>
  <r>
    <x v="221"/>
    <s v="C3YUX8"/>
    <n v="571"/>
    <x v="54"/>
    <n v="382"/>
    <n v="491"/>
    <n v="12227"/>
    <s v="PF00059.16 Lectin C-type domain"/>
    <x v="0"/>
    <x v="0"/>
    <x v="0"/>
    <x v="10"/>
    <x v="9"/>
    <x v="11"/>
    <x v="7"/>
    <x v="6"/>
    <x v="2"/>
    <x v="49"/>
    <n v="109"/>
  </r>
  <r>
    <x v="221"/>
    <s v="C3YUX8"/>
    <n v="571"/>
    <x v="80"/>
    <n v="31"/>
    <n v="69"/>
    <n v="136"/>
    <s v="PB003967"/>
    <x v="0"/>
    <x v="0"/>
    <x v="0"/>
    <x v="10"/>
    <x v="9"/>
    <x v="11"/>
    <x v="7"/>
    <x v="6"/>
    <x v="2"/>
    <x v="49"/>
    <n v="38"/>
  </r>
  <r>
    <x v="222"/>
    <s v="C3YUX9"/>
    <n v="90"/>
    <x v="1"/>
    <n v="9"/>
    <n v="86"/>
    <n v="2697"/>
    <s v="PF00051.13 Kringle domain"/>
    <x v="0"/>
    <x v="0"/>
    <x v="0"/>
    <x v="10"/>
    <x v="9"/>
    <x v="11"/>
    <x v="7"/>
    <x v="6"/>
    <x v="2"/>
    <x v="49"/>
    <n v="77"/>
  </r>
  <r>
    <x v="223"/>
    <s v="C3YWG9"/>
    <n v="92"/>
    <x v="1"/>
    <n v="13"/>
    <n v="92"/>
    <n v="2697"/>
    <s v="PF00051.13 Kringle domain"/>
    <x v="0"/>
    <x v="0"/>
    <x v="0"/>
    <x v="10"/>
    <x v="9"/>
    <x v="11"/>
    <x v="7"/>
    <x v="6"/>
    <x v="2"/>
    <x v="49"/>
    <n v="79"/>
  </r>
  <r>
    <x v="224"/>
    <s v="C3YXK1"/>
    <n v="80"/>
    <x v="1"/>
    <n v="1"/>
    <n v="80"/>
    <n v="2697"/>
    <s v="PF00051.13 Kringle domain"/>
    <x v="0"/>
    <x v="0"/>
    <x v="0"/>
    <x v="10"/>
    <x v="9"/>
    <x v="11"/>
    <x v="7"/>
    <x v="6"/>
    <x v="2"/>
    <x v="49"/>
    <n v="79"/>
  </r>
  <r>
    <x v="225"/>
    <s v="C3YXQ0"/>
    <n v="85"/>
    <x v="1"/>
    <n v="2"/>
    <n v="79"/>
    <n v="2697"/>
    <s v="PF00051.13 Kringle domain"/>
    <x v="0"/>
    <x v="0"/>
    <x v="0"/>
    <x v="10"/>
    <x v="9"/>
    <x v="11"/>
    <x v="7"/>
    <x v="6"/>
    <x v="2"/>
    <x v="49"/>
    <n v="77"/>
  </r>
  <r>
    <x v="226"/>
    <s v="C3YYB8"/>
    <n v="85"/>
    <x v="1"/>
    <n v="2"/>
    <n v="81"/>
    <n v="2697"/>
    <s v="PF00051.13 Kringle domain"/>
    <x v="0"/>
    <x v="0"/>
    <x v="0"/>
    <x v="10"/>
    <x v="9"/>
    <x v="11"/>
    <x v="7"/>
    <x v="6"/>
    <x v="2"/>
    <x v="49"/>
    <n v="79"/>
  </r>
  <r>
    <x v="227"/>
    <s v="C3YYN4"/>
    <n v="1170"/>
    <x v="44"/>
    <n v="706"/>
    <n v="932"/>
    <n v="4718"/>
    <s v="PF00002.19 7 transmembrane receptor (Secretin family)"/>
    <x v="0"/>
    <x v="0"/>
    <x v="0"/>
    <x v="10"/>
    <x v="9"/>
    <x v="11"/>
    <x v="7"/>
    <x v="6"/>
    <x v="2"/>
    <x v="49"/>
    <n v="226"/>
  </r>
  <r>
    <x v="227"/>
    <s v="C3YYN4"/>
    <n v="1170"/>
    <x v="1"/>
    <n v="276"/>
    <n v="353"/>
    <n v="2697"/>
    <s v="PF00051.13 Kringle domain"/>
    <x v="0"/>
    <x v="0"/>
    <x v="0"/>
    <x v="10"/>
    <x v="9"/>
    <x v="11"/>
    <x v="7"/>
    <x v="6"/>
    <x v="2"/>
    <x v="49"/>
    <n v="77"/>
  </r>
  <r>
    <x v="227"/>
    <s v="C3YYN4"/>
    <n v="1170"/>
    <x v="1"/>
    <n v="512"/>
    <n v="576"/>
    <n v="2697"/>
    <s v="PF00051.13 Kringle domain"/>
    <x v="0"/>
    <x v="0"/>
    <x v="0"/>
    <x v="10"/>
    <x v="9"/>
    <x v="11"/>
    <x v="7"/>
    <x v="6"/>
    <x v="2"/>
    <x v="49"/>
    <n v="64"/>
  </r>
  <r>
    <x v="227"/>
    <s v="C3YYN4"/>
    <n v="1170"/>
    <x v="94"/>
    <n v="974"/>
    <n v="1003"/>
    <n v="14"/>
    <s v="PB061815"/>
    <x v="0"/>
    <x v="0"/>
    <x v="0"/>
    <x v="10"/>
    <x v="9"/>
    <x v="11"/>
    <x v="7"/>
    <x v="6"/>
    <x v="2"/>
    <x v="49"/>
    <n v="29"/>
  </r>
  <r>
    <x v="228"/>
    <s v="C3YYN5"/>
    <n v="2067"/>
    <x v="44"/>
    <n v="1140"/>
    <n v="1369"/>
    <n v="4718"/>
    <s v="PF00002.19 7 transmembrane receptor (Secretin family)"/>
    <x v="0"/>
    <x v="0"/>
    <x v="0"/>
    <x v="10"/>
    <x v="9"/>
    <x v="11"/>
    <x v="7"/>
    <x v="6"/>
    <x v="2"/>
    <x v="49"/>
    <n v="229"/>
  </r>
  <r>
    <x v="228"/>
    <s v="C3YYN5"/>
    <n v="2067"/>
    <x v="44"/>
    <n v="1643"/>
    <n v="1870"/>
    <n v="4718"/>
    <s v="PF00002.19 7 transmembrane receptor (Secretin family)"/>
    <x v="0"/>
    <x v="0"/>
    <x v="0"/>
    <x v="10"/>
    <x v="9"/>
    <x v="11"/>
    <x v="7"/>
    <x v="6"/>
    <x v="2"/>
    <x v="49"/>
    <n v="227"/>
  </r>
  <r>
    <x v="228"/>
    <s v="C3YYN5"/>
    <n v="2067"/>
    <x v="1"/>
    <n v="243"/>
    <n v="320"/>
    <n v="2697"/>
    <s v="PF00051.13 Kringle domain"/>
    <x v="0"/>
    <x v="0"/>
    <x v="0"/>
    <x v="10"/>
    <x v="9"/>
    <x v="11"/>
    <x v="7"/>
    <x v="6"/>
    <x v="2"/>
    <x v="49"/>
    <n v="77"/>
  </r>
  <r>
    <x v="228"/>
    <s v="C3YYN5"/>
    <n v="2067"/>
    <x v="1"/>
    <n v="752"/>
    <n v="829"/>
    <n v="2697"/>
    <s v="PF00051.13 Kringle domain"/>
    <x v="0"/>
    <x v="0"/>
    <x v="0"/>
    <x v="10"/>
    <x v="9"/>
    <x v="11"/>
    <x v="7"/>
    <x v="6"/>
    <x v="2"/>
    <x v="49"/>
    <n v="77"/>
  </r>
  <r>
    <x v="228"/>
    <s v="C3YYN5"/>
    <n v="2067"/>
    <x v="1"/>
    <n v="1445"/>
    <n v="1512"/>
    <n v="2697"/>
    <s v="PF00051.13 Kringle domain"/>
    <x v="0"/>
    <x v="0"/>
    <x v="0"/>
    <x v="10"/>
    <x v="9"/>
    <x v="11"/>
    <x v="7"/>
    <x v="6"/>
    <x v="2"/>
    <x v="49"/>
    <n v="67"/>
  </r>
  <r>
    <x v="228"/>
    <s v="C3YYN5"/>
    <n v="2067"/>
    <x v="54"/>
    <n v="521"/>
    <n v="628"/>
    <n v="12227"/>
    <s v="PF00059.16 Lectin C-type domain"/>
    <x v="0"/>
    <x v="0"/>
    <x v="0"/>
    <x v="10"/>
    <x v="9"/>
    <x v="11"/>
    <x v="7"/>
    <x v="6"/>
    <x v="2"/>
    <x v="49"/>
    <n v="107"/>
  </r>
  <r>
    <x v="228"/>
    <s v="C3YYN5"/>
    <n v="2067"/>
    <x v="95"/>
    <n v="941"/>
    <n v="1138"/>
    <n v="4"/>
    <s v="PB220300"/>
    <x v="0"/>
    <x v="0"/>
    <x v="0"/>
    <x v="10"/>
    <x v="9"/>
    <x v="11"/>
    <x v="7"/>
    <x v="6"/>
    <x v="2"/>
    <x v="49"/>
    <n v="197"/>
  </r>
  <r>
    <x v="228"/>
    <s v="C3YYN5"/>
    <n v="2067"/>
    <x v="94"/>
    <n v="1912"/>
    <n v="1959"/>
    <n v="14"/>
    <s v="PB061815"/>
    <x v="0"/>
    <x v="0"/>
    <x v="0"/>
    <x v="10"/>
    <x v="9"/>
    <x v="11"/>
    <x v="7"/>
    <x v="6"/>
    <x v="2"/>
    <x v="49"/>
    <n v="47"/>
  </r>
  <r>
    <x v="229"/>
    <s v="C3YYP4"/>
    <n v="355"/>
    <x v="1"/>
    <n v="136"/>
    <n v="215"/>
    <n v="2697"/>
    <s v="PF00051.13 Kringle domain"/>
    <x v="0"/>
    <x v="0"/>
    <x v="0"/>
    <x v="10"/>
    <x v="9"/>
    <x v="11"/>
    <x v="7"/>
    <x v="6"/>
    <x v="2"/>
    <x v="49"/>
    <n v="79"/>
  </r>
  <r>
    <x v="229"/>
    <s v="C3YYP4"/>
    <n v="355"/>
    <x v="54"/>
    <n v="235"/>
    <n v="338"/>
    <n v="12227"/>
    <s v="PF00059.16 Lectin C-type domain"/>
    <x v="0"/>
    <x v="0"/>
    <x v="0"/>
    <x v="10"/>
    <x v="9"/>
    <x v="11"/>
    <x v="7"/>
    <x v="6"/>
    <x v="2"/>
    <x v="49"/>
    <n v="103"/>
  </r>
  <r>
    <x v="230"/>
    <s v="C3YYQ8"/>
    <n v="1065"/>
    <x v="44"/>
    <n v="576"/>
    <n v="804"/>
    <n v="4718"/>
    <s v="PF00002.19 7 transmembrane receptor (Secretin family)"/>
    <x v="0"/>
    <x v="0"/>
    <x v="0"/>
    <x v="10"/>
    <x v="9"/>
    <x v="11"/>
    <x v="7"/>
    <x v="6"/>
    <x v="2"/>
    <x v="49"/>
    <n v="228"/>
  </r>
  <r>
    <x v="230"/>
    <s v="C3YYQ8"/>
    <n v="1065"/>
    <x v="1"/>
    <n v="258"/>
    <n v="335"/>
    <n v="2697"/>
    <s v="PF00051.13 Kringle domain"/>
    <x v="0"/>
    <x v="0"/>
    <x v="0"/>
    <x v="10"/>
    <x v="9"/>
    <x v="11"/>
    <x v="7"/>
    <x v="6"/>
    <x v="2"/>
    <x v="49"/>
    <n v="77"/>
  </r>
  <r>
    <x v="230"/>
    <s v="C3YYQ8"/>
    <n v="1065"/>
    <x v="1"/>
    <n v="342"/>
    <n v="420"/>
    <n v="2697"/>
    <s v="PF00051.13 Kringle domain"/>
    <x v="0"/>
    <x v="0"/>
    <x v="0"/>
    <x v="10"/>
    <x v="9"/>
    <x v="11"/>
    <x v="7"/>
    <x v="6"/>
    <x v="2"/>
    <x v="49"/>
    <n v="78"/>
  </r>
  <r>
    <x v="230"/>
    <s v="C3YYQ8"/>
    <n v="1065"/>
    <x v="94"/>
    <n v="831"/>
    <n v="903"/>
    <n v="14"/>
    <s v="PB061815"/>
    <x v="0"/>
    <x v="0"/>
    <x v="0"/>
    <x v="10"/>
    <x v="9"/>
    <x v="11"/>
    <x v="7"/>
    <x v="6"/>
    <x v="2"/>
    <x v="49"/>
    <n v="72"/>
  </r>
  <r>
    <x v="231"/>
    <s v="C3YZ99"/>
    <n v="407"/>
    <x v="1"/>
    <n v="45"/>
    <n v="124"/>
    <n v="2697"/>
    <s v="PF00051.13 Kringle domain"/>
    <x v="0"/>
    <x v="0"/>
    <x v="0"/>
    <x v="10"/>
    <x v="9"/>
    <x v="11"/>
    <x v="7"/>
    <x v="6"/>
    <x v="2"/>
    <x v="49"/>
    <n v="79"/>
  </r>
  <r>
    <x v="231"/>
    <s v="C3YZ99"/>
    <n v="407"/>
    <x v="43"/>
    <n v="360"/>
    <n v="397"/>
    <n v="1772"/>
    <s v="PF00039.13 Fibronectin type I domain"/>
    <x v="0"/>
    <x v="0"/>
    <x v="0"/>
    <x v="10"/>
    <x v="9"/>
    <x v="11"/>
    <x v="7"/>
    <x v="6"/>
    <x v="2"/>
    <x v="49"/>
    <n v="37"/>
  </r>
  <r>
    <x v="232"/>
    <s v="C3YZJ4"/>
    <n v="222"/>
    <x v="1"/>
    <n v="2"/>
    <n v="79"/>
    <n v="2697"/>
    <s v="PF00051.13 Kringle domain"/>
    <x v="0"/>
    <x v="0"/>
    <x v="0"/>
    <x v="10"/>
    <x v="9"/>
    <x v="11"/>
    <x v="7"/>
    <x v="6"/>
    <x v="2"/>
    <x v="49"/>
    <n v="77"/>
  </r>
  <r>
    <x v="232"/>
    <s v="C3YZJ4"/>
    <n v="222"/>
    <x v="1"/>
    <n v="84"/>
    <n v="161"/>
    <n v="2697"/>
    <s v="PF00051.13 Kringle domain"/>
    <x v="0"/>
    <x v="0"/>
    <x v="0"/>
    <x v="10"/>
    <x v="9"/>
    <x v="11"/>
    <x v="7"/>
    <x v="6"/>
    <x v="2"/>
    <x v="49"/>
    <n v="77"/>
  </r>
  <r>
    <x v="233"/>
    <s v="C3YZP8"/>
    <n v="87"/>
    <x v="1"/>
    <n v="1"/>
    <n v="78"/>
    <n v="2697"/>
    <s v="PF00051.13 Kringle domain"/>
    <x v="0"/>
    <x v="0"/>
    <x v="0"/>
    <x v="10"/>
    <x v="9"/>
    <x v="11"/>
    <x v="7"/>
    <x v="6"/>
    <x v="2"/>
    <x v="49"/>
    <n v="77"/>
  </r>
  <r>
    <x v="234"/>
    <s v="C3YZP9"/>
    <n v="474"/>
    <x v="1"/>
    <n v="256"/>
    <n v="333"/>
    <n v="2697"/>
    <s v="PF00051.13 Kringle domain"/>
    <x v="0"/>
    <x v="0"/>
    <x v="0"/>
    <x v="10"/>
    <x v="9"/>
    <x v="11"/>
    <x v="7"/>
    <x v="6"/>
    <x v="2"/>
    <x v="49"/>
    <n v="77"/>
  </r>
  <r>
    <x v="234"/>
    <s v="C3YZP9"/>
    <n v="474"/>
    <x v="54"/>
    <n v="359"/>
    <n v="471"/>
    <n v="12227"/>
    <s v="PF00059.16 Lectin C-type domain"/>
    <x v="0"/>
    <x v="0"/>
    <x v="0"/>
    <x v="10"/>
    <x v="9"/>
    <x v="11"/>
    <x v="7"/>
    <x v="6"/>
    <x v="2"/>
    <x v="49"/>
    <n v="112"/>
  </r>
  <r>
    <x v="235"/>
    <s v="C3YZQ1"/>
    <n v="81"/>
    <x v="1"/>
    <n v="1"/>
    <n v="78"/>
    <n v="2697"/>
    <s v="PF00051.13 Kringle domain"/>
    <x v="0"/>
    <x v="0"/>
    <x v="0"/>
    <x v="10"/>
    <x v="9"/>
    <x v="11"/>
    <x v="7"/>
    <x v="6"/>
    <x v="2"/>
    <x v="49"/>
    <n v="77"/>
  </r>
  <r>
    <x v="236"/>
    <s v="C3YZW5"/>
    <n v="254"/>
    <x v="1"/>
    <n v="168"/>
    <n v="245"/>
    <n v="2697"/>
    <s v="PF00051.13 Kringle domain"/>
    <x v="0"/>
    <x v="0"/>
    <x v="0"/>
    <x v="10"/>
    <x v="9"/>
    <x v="11"/>
    <x v="7"/>
    <x v="6"/>
    <x v="2"/>
    <x v="49"/>
    <n v="77"/>
  </r>
  <r>
    <x v="237"/>
    <s v="C3YZW6"/>
    <n v="304"/>
    <x v="1"/>
    <n v="64"/>
    <n v="141"/>
    <n v="2697"/>
    <s v="PF00051.13 Kringle domain"/>
    <x v="0"/>
    <x v="0"/>
    <x v="0"/>
    <x v="10"/>
    <x v="9"/>
    <x v="11"/>
    <x v="7"/>
    <x v="6"/>
    <x v="2"/>
    <x v="49"/>
    <n v="77"/>
  </r>
  <r>
    <x v="237"/>
    <s v="C3YZW6"/>
    <n v="304"/>
    <x v="1"/>
    <n v="145"/>
    <n v="222"/>
    <n v="2697"/>
    <s v="PF00051.13 Kringle domain"/>
    <x v="0"/>
    <x v="0"/>
    <x v="0"/>
    <x v="10"/>
    <x v="9"/>
    <x v="11"/>
    <x v="7"/>
    <x v="6"/>
    <x v="2"/>
    <x v="49"/>
    <n v="77"/>
  </r>
  <r>
    <x v="237"/>
    <s v="C3YZW6"/>
    <n v="304"/>
    <x v="1"/>
    <n v="226"/>
    <n v="303"/>
    <n v="2697"/>
    <s v="PF00051.13 Kringle domain"/>
    <x v="0"/>
    <x v="0"/>
    <x v="0"/>
    <x v="10"/>
    <x v="9"/>
    <x v="11"/>
    <x v="7"/>
    <x v="6"/>
    <x v="2"/>
    <x v="49"/>
    <n v="77"/>
  </r>
  <r>
    <x v="238"/>
    <s v="C3Z013"/>
    <n v="1398"/>
    <x v="22"/>
    <n v="59"/>
    <n v="189"/>
    <n v="10300"/>
    <s v="PF00754.20 F5/8 type C domain"/>
    <x v="0"/>
    <x v="0"/>
    <x v="0"/>
    <x v="10"/>
    <x v="9"/>
    <x v="11"/>
    <x v="7"/>
    <x v="6"/>
    <x v="2"/>
    <x v="49"/>
    <n v="130"/>
  </r>
  <r>
    <x v="238"/>
    <s v="C3Z013"/>
    <n v="1398"/>
    <x v="1"/>
    <n v="734"/>
    <n v="806"/>
    <n v="2697"/>
    <s v="PF00051.13 Kringle domain"/>
    <x v="0"/>
    <x v="0"/>
    <x v="0"/>
    <x v="10"/>
    <x v="9"/>
    <x v="11"/>
    <x v="7"/>
    <x v="6"/>
    <x v="2"/>
    <x v="49"/>
    <n v="72"/>
  </r>
  <r>
    <x v="238"/>
    <s v="C3Z013"/>
    <n v="1398"/>
    <x v="42"/>
    <n v="558"/>
    <n v="595"/>
    <n v="19728"/>
    <s v="PF00057.13 Low-density lipoprotein receptor domain class A"/>
    <x v="0"/>
    <x v="0"/>
    <x v="0"/>
    <x v="10"/>
    <x v="9"/>
    <x v="11"/>
    <x v="7"/>
    <x v="6"/>
    <x v="2"/>
    <x v="49"/>
    <n v="37"/>
  </r>
  <r>
    <x v="238"/>
    <s v="C3Z013"/>
    <n v="1398"/>
    <x v="54"/>
    <n v="442"/>
    <n v="554"/>
    <n v="12227"/>
    <s v="PF00059.16 Lectin C-type domain"/>
    <x v="0"/>
    <x v="0"/>
    <x v="0"/>
    <x v="10"/>
    <x v="9"/>
    <x v="11"/>
    <x v="7"/>
    <x v="6"/>
    <x v="2"/>
    <x v="49"/>
    <n v="112"/>
  </r>
  <r>
    <x v="238"/>
    <s v="C3Z013"/>
    <n v="1398"/>
    <x v="59"/>
    <n v="974"/>
    <n v="1151"/>
    <n v="6005"/>
    <s v="PF02931.18 Neurotransmitter-gated ion-channel ligand binding domain"/>
    <x v="0"/>
    <x v="0"/>
    <x v="0"/>
    <x v="10"/>
    <x v="9"/>
    <x v="11"/>
    <x v="7"/>
    <x v="6"/>
    <x v="2"/>
    <x v="49"/>
    <n v="177"/>
  </r>
  <r>
    <x v="238"/>
    <s v="C3Z013"/>
    <n v="1398"/>
    <x v="61"/>
    <n v="811"/>
    <n v="868"/>
    <n v="23751"/>
    <s v="PF00084.15 Sushi domain (SCR repeat)"/>
    <x v="0"/>
    <x v="0"/>
    <x v="0"/>
    <x v="10"/>
    <x v="9"/>
    <x v="11"/>
    <x v="7"/>
    <x v="6"/>
    <x v="2"/>
    <x v="49"/>
    <n v="57"/>
  </r>
  <r>
    <x v="239"/>
    <s v="C3Z0B6"/>
    <n v="849"/>
    <x v="44"/>
    <n v="315"/>
    <n v="546"/>
    <n v="4718"/>
    <s v="PF00002.19 7 transmembrane receptor (Secretin family)"/>
    <x v="0"/>
    <x v="0"/>
    <x v="0"/>
    <x v="10"/>
    <x v="9"/>
    <x v="11"/>
    <x v="7"/>
    <x v="6"/>
    <x v="2"/>
    <x v="49"/>
    <n v="231"/>
  </r>
  <r>
    <x v="239"/>
    <s v="C3Z0B6"/>
    <n v="849"/>
    <x v="1"/>
    <n v="10"/>
    <n v="87"/>
    <n v="2697"/>
    <s v="PF00051.13 Kringle domain"/>
    <x v="0"/>
    <x v="0"/>
    <x v="0"/>
    <x v="10"/>
    <x v="9"/>
    <x v="11"/>
    <x v="7"/>
    <x v="6"/>
    <x v="2"/>
    <x v="49"/>
    <n v="77"/>
  </r>
  <r>
    <x v="239"/>
    <s v="C3Z0B6"/>
    <n v="849"/>
    <x v="1"/>
    <n v="82"/>
    <n v="123"/>
    <n v="2697"/>
    <s v="PF00051.13 Kringle domain"/>
    <x v="0"/>
    <x v="0"/>
    <x v="0"/>
    <x v="10"/>
    <x v="9"/>
    <x v="11"/>
    <x v="7"/>
    <x v="6"/>
    <x v="2"/>
    <x v="49"/>
    <n v="41"/>
  </r>
  <r>
    <x v="240"/>
    <s v="C3Z0F6"/>
    <n v="1106"/>
    <x v="44"/>
    <n v="623"/>
    <n v="854"/>
    <n v="4718"/>
    <s v="PF00002.19 7 transmembrane receptor (Secretin family)"/>
    <x v="0"/>
    <x v="0"/>
    <x v="0"/>
    <x v="10"/>
    <x v="9"/>
    <x v="11"/>
    <x v="7"/>
    <x v="6"/>
    <x v="2"/>
    <x v="49"/>
    <n v="231"/>
  </r>
  <r>
    <x v="240"/>
    <s v="C3Z0F6"/>
    <n v="1106"/>
    <x v="1"/>
    <n v="276"/>
    <n v="346"/>
    <n v="2697"/>
    <s v="PF00051.13 Kringle domain"/>
    <x v="0"/>
    <x v="0"/>
    <x v="0"/>
    <x v="10"/>
    <x v="9"/>
    <x v="11"/>
    <x v="7"/>
    <x v="6"/>
    <x v="2"/>
    <x v="49"/>
    <n v="70"/>
  </r>
  <r>
    <x v="240"/>
    <s v="C3Z0F6"/>
    <n v="1106"/>
    <x v="1"/>
    <n v="342"/>
    <n v="405"/>
    <n v="2697"/>
    <s v="PF00051.13 Kringle domain"/>
    <x v="0"/>
    <x v="0"/>
    <x v="0"/>
    <x v="10"/>
    <x v="9"/>
    <x v="11"/>
    <x v="7"/>
    <x v="6"/>
    <x v="2"/>
    <x v="49"/>
    <n v="63"/>
  </r>
  <r>
    <x v="240"/>
    <s v="C3Z0F6"/>
    <n v="1106"/>
    <x v="42"/>
    <n v="198"/>
    <n v="229"/>
    <n v="19728"/>
    <s v="PF00057.13 Low-density lipoprotein receptor domain class A"/>
    <x v="0"/>
    <x v="0"/>
    <x v="0"/>
    <x v="10"/>
    <x v="9"/>
    <x v="11"/>
    <x v="7"/>
    <x v="6"/>
    <x v="2"/>
    <x v="49"/>
    <n v="31"/>
  </r>
  <r>
    <x v="241"/>
    <s v="C3Z0V0"/>
    <n v="750"/>
    <x v="1"/>
    <n v="361"/>
    <n v="438"/>
    <n v="2697"/>
    <s v="PF00051.13 Kringle domain"/>
    <x v="0"/>
    <x v="0"/>
    <x v="0"/>
    <x v="10"/>
    <x v="9"/>
    <x v="11"/>
    <x v="7"/>
    <x v="6"/>
    <x v="2"/>
    <x v="49"/>
    <n v="77"/>
  </r>
  <r>
    <x v="242"/>
    <s v="C3Z1Q8"/>
    <n v="73"/>
    <x v="1"/>
    <n v="2"/>
    <n v="73"/>
    <n v="2697"/>
    <s v="PF00051.13 Kringle domain"/>
    <x v="0"/>
    <x v="0"/>
    <x v="0"/>
    <x v="10"/>
    <x v="9"/>
    <x v="11"/>
    <x v="7"/>
    <x v="6"/>
    <x v="2"/>
    <x v="49"/>
    <n v="71"/>
  </r>
  <r>
    <x v="243"/>
    <s v="C3Z295"/>
    <n v="383"/>
    <x v="1"/>
    <n v="285"/>
    <n v="364"/>
    <n v="2697"/>
    <s v="PF00051.13 Kringle domain"/>
    <x v="0"/>
    <x v="0"/>
    <x v="0"/>
    <x v="10"/>
    <x v="9"/>
    <x v="11"/>
    <x v="7"/>
    <x v="6"/>
    <x v="2"/>
    <x v="49"/>
    <n v="79"/>
  </r>
  <r>
    <x v="244"/>
    <s v="C3Z436"/>
    <n v="94"/>
    <x v="1"/>
    <n v="15"/>
    <n v="91"/>
    <n v="2697"/>
    <s v="PF00051.13 Kringle domain"/>
    <x v="0"/>
    <x v="0"/>
    <x v="0"/>
    <x v="10"/>
    <x v="9"/>
    <x v="11"/>
    <x v="7"/>
    <x v="6"/>
    <x v="2"/>
    <x v="49"/>
    <n v="76"/>
  </r>
  <r>
    <x v="245"/>
    <s v="C3Z4C9"/>
    <n v="77"/>
    <x v="1"/>
    <n v="1"/>
    <n v="74"/>
    <n v="2697"/>
    <s v="PF00051.13 Kringle domain"/>
    <x v="0"/>
    <x v="0"/>
    <x v="0"/>
    <x v="10"/>
    <x v="9"/>
    <x v="11"/>
    <x v="7"/>
    <x v="6"/>
    <x v="2"/>
    <x v="49"/>
    <n v="73"/>
  </r>
  <r>
    <x v="246"/>
    <s v="C3Z4J0"/>
    <n v="57"/>
    <x v="1"/>
    <n v="1"/>
    <n v="57"/>
    <n v="2697"/>
    <s v="PF00051.13 Kringle domain"/>
    <x v="0"/>
    <x v="0"/>
    <x v="0"/>
    <x v="10"/>
    <x v="9"/>
    <x v="11"/>
    <x v="7"/>
    <x v="6"/>
    <x v="2"/>
    <x v="49"/>
    <n v="56"/>
  </r>
  <r>
    <x v="247"/>
    <s v="C3Z4L4"/>
    <n v="1226"/>
    <x v="1"/>
    <n v="416"/>
    <n v="492"/>
    <n v="2697"/>
    <s v="PF00051.13 Kringle domain"/>
    <x v="0"/>
    <x v="0"/>
    <x v="0"/>
    <x v="10"/>
    <x v="9"/>
    <x v="11"/>
    <x v="7"/>
    <x v="6"/>
    <x v="2"/>
    <x v="49"/>
    <n v="76"/>
  </r>
  <r>
    <x v="247"/>
    <s v="C3Z4L4"/>
    <n v="1226"/>
    <x v="96"/>
    <n v="169"/>
    <n v="262"/>
    <n v="852"/>
    <s v="PF03815.14 LCCL domain"/>
    <x v="0"/>
    <x v="0"/>
    <x v="0"/>
    <x v="10"/>
    <x v="9"/>
    <x v="11"/>
    <x v="7"/>
    <x v="6"/>
    <x v="2"/>
    <x v="49"/>
    <n v="93"/>
  </r>
  <r>
    <x v="247"/>
    <s v="C3Z4L4"/>
    <n v="1226"/>
    <x v="70"/>
    <n v="532"/>
    <n v="631"/>
    <n v="3201"/>
    <s v="PF01421.14 Reprolysin (M12B) family zinc metalloprotease"/>
    <x v="0"/>
    <x v="0"/>
    <x v="0"/>
    <x v="10"/>
    <x v="9"/>
    <x v="11"/>
    <x v="7"/>
    <x v="6"/>
    <x v="2"/>
    <x v="49"/>
    <n v="99"/>
  </r>
  <r>
    <x v="247"/>
    <s v="C3Z4L4"/>
    <n v="1226"/>
    <x v="47"/>
    <n v="881"/>
    <n v="939"/>
    <n v="18854"/>
    <s v="PF00090.14 Thrombospondin type 1 domain"/>
    <x v="0"/>
    <x v="0"/>
    <x v="0"/>
    <x v="10"/>
    <x v="9"/>
    <x v="11"/>
    <x v="7"/>
    <x v="6"/>
    <x v="2"/>
    <x v="49"/>
    <n v="58"/>
  </r>
  <r>
    <x v="247"/>
    <s v="C3Z4L4"/>
    <n v="1226"/>
    <x v="47"/>
    <n v="944"/>
    <n v="973"/>
    <n v="18854"/>
    <s v="PF00090.14 Thrombospondin type 1 domain"/>
    <x v="0"/>
    <x v="0"/>
    <x v="0"/>
    <x v="10"/>
    <x v="9"/>
    <x v="11"/>
    <x v="7"/>
    <x v="6"/>
    <x v="2"/>
    <x v="49"/>
    <n v="29"/>
  </r>
  <r>
    <x v="247"/>
    <s v="C3Z4L4"/>
    <n v="1226"/>
    <x v="47"/>
    <n v="1010"/>
    <n v="1063"/>
    <n v="18854"/>
    <s v="PF00090.14 Thrombospondin type 1 domain"/>
    <x v="0"/>
    <x v="0"/>
    <x v="0"/>
    <x v="10"/>
    <x v="9"/>
    <x v="11"/>
    <x v="7"/>
    <x v="6"/>
    <x v="2"/>
    <x v="49"/>
    <n v="53"/>
  </r>
  <r>
    <x v="248"/>
    <s v="C3Z4Q5"/>
    <n v="86"/>
    <x v="1"/>
    <n v="1"/>
    <n v="78"/>
    <n v="2697"/>
    <s v="PF00051.13 Kringle domain"/>
    <x v="0"/>
    <x v="0"/>
    <x v="0"/>
    <x v="10"/>
    <x v="9"/>
    <x v="11"/>
    <x v="7"/>
    <x v="6"/>
    <x v="2"/>
    <x v="49"/>
    <n v="77"/>
  </r>
  <r>
    <x v="249"/>
    <s v="C3Z4U6"/>
    <n v="627"/>
    <x v="22"/>
    <n v="100"/>
    <n v="225"/>
    <n v="10300"/>
    <s v="PF00754.20 F5/8 type C domain"/>
    <x v="0"/>
    <x v="0"/>
    <x v="0"/>
    <x v="10"/>
    <x v="9"/>
    <x v="11"/>
    <x v="7"/>
    <x v="6"/>
    <x v="2"/>
    <x v="49"/>
    <n v="125"/>
  </r>
  <r>
    <x v="249"/>
    <s v="C3Z4U6"/>
    <n v="627"/>
    <x v="1"/>
    <n v="24"/>
    <n v="102"/>
    <n v="2697"/>
    <s v="PF00051.13 Kringle domain"/>
    <x v="0"/>
    <x v="0"/>
    <x v="0"/>
    <x v="10"/>
    <x v="9"/>
    <x v="11"/>
    <x v="7"/>
    <x v="6"/>
    <x v="2"/>
    <x v="49"/>
    <n v="78"/>
  </r>
  <r>
    <x v="249"/>
    <s v="C3Z4U6"/>
    <n v="627"/>
    <x v="1"/>
    <n v="405"/>
    <n v="474"/>
    <n v="2697"/>
    <s v="PF00051.13 Kringle domain"/>
    <x v="0"/>
    <x v="0"/>
    <x v="0"/>
    <x v="10"/>
    <x v="9"/>
    <x v="11"/>
    <x v="7"/>
    <x v="6"/>
    <x v="2"/>
    <x v="49"/>
    <n v="69"/>
  </r>
  <r>
    <x v="249"/>
    <s v="C3Z4U6"/>
    <n v="627"/>
    <x v="42"/>
    <n v="231"/>
    <n v="268"/>
    <n v="19728"/>
    <s v="PF00057.13 Low-density lipoprotein receptor domain class A"/>
    <x v="0"/>
    <x v="0"/>
    <x v="0"/>
    <x v="10"/>
    <x v="9"/>
    <x v="11"/>
    <x v="7"/>
    <x v="6"/>
    <x v="2"/>
    <x v="49"/>
    <n v="37"/>
  </r>
  <r>
    <x v="249"/>
    <s v="C3Z4U6"/>
    <n v="627"/>
    <x v="59"/>
    <n v="540"/>
    <n v="627"/>
    <n v="6005"/>
    <s v="PF02931.18 Neurotransmitter-gated ion-channel ligand binding domain"/>
    <x v="0"/>
    <x v="0"/>
    <x v="0"/>
    <x v="10"/>
    <x v="9"/>
    <x v="11"/>
    <x v="7"/>
    <x v="6"/>
    <x v="2"/>
    <x v="49"/>
    <n v="87"/>
  </r>
  <r>
    <x v="249"/>
    <s v="C3Z4U6"/>
    <n v="627"/>
    <x v="61"/>
    <n v="475"/>
    <n v="535"/>
    <n v="23751"/>
    <s v="PF00084.15 Sushi domain (SCR repeat)"/>
    <x v="0"/>
    <x v="0"/>
    <x v="0"/>
    <x v="10"/>
    <x v="9"/>
    <x v="11"/>
    <x v="7"/>
    <x v="6"/>
    <x v="2"/>
    <x v="49"/>
    <n v="60"/>
  </r>
  <r>
    <x v="250"/>
    <s v="C3Z5A6"/>
    <n v="429"/>
    <x v="1"/>
    <n v="19"/>
    <n v="96"/>
    <n v="2697"/>
    <s v="PF00051.13 Kringle domain"/>
    <x v="0"/>
    <x v="0"/>
    <x v="0"/>
    <x v="10"/>
    <x v="9"/>
    <x v="11"/>
    <x v="7"/>
    <x v="6"/>
    <x v="2"/>
    <x v="49"/>
    <n v="77"/>
  </r>
  <r>
    <x v="250"/>
    <s v="C3Z5A6"/>
    <n v="429"/>
    <x v="1"/>
    <n v="98"/>
    <n v="175"/>
    <n v="2697"/>
    <s v="PF00051.13 Kringle domain"/>
    <x v="0"/>
    <x v="0"/>
    <x v="0"/>
    <x v="10"/>
    <x v="9"/>
    <x v="11"/>
    <x v="7"/>
    <x v="6"/>
    <x v="2"/>
    <x v="49"/>
    <n v="77"/>
  </r>
  <r>
    <x v="250"/>
    <s v="C3Z5A6"/>
    <n v="429"/>
    <x v="3"/>
    <n v="195"/>
    <n v="422"/>
    <n v="22248"/>
    <s v="PF00089.21 Trypsin"/>
    <x v="0"/>
    <x v="0"/>
    <x v="0"/>
    <x v="10"/>
    <x v="9"/>
    <x v="11"/>
    <x v="7"/>
    <x v="6"/>
    <x v="2"/>
    <x v="49"/>
    <n v="227"/>
  </r>
  <r>
    <x v="251"/>
    <s v="C3Z5B7"/>
    <n v="518"/>
    <x v="20"/>
    <n v="18"/>
    <n v="126"/>
    <n v="12961"/>
    <s v="PF00431.15 CUB domain"/>
    <x v="0"/>
    <x v="0"/>
    <x v="0"/>
    <x v="10"/>
    <x v="9"/>
    <x v="11"/>
    <x v="7"/>
    <x v="6"/>
    <x v="2"/>
    <x v="49"/>
    <n v="108"/>
  </r>
  <r>
    <x v="251"/>
    <s v="C3Z5B7"/>
    <n v="518"/>
    <x v="1"/>
    <n v="139"/>
    <n v="222"/>
    <n v="2697"/>
    <s v="PF00051.13 Kringle domain"/>
    <x v="0"/>
    <x v="0"/>
    <x v="0"/>
    <x v="10"/>
    <x v="9"/>
    <x v="11"/>
    <x v="7"/>
    <x v="6"/>
    <x v="2"/>
    <x v="49"/>
    <n v="83"/>
  </r>
  <r>
    <x v="251"/>
    <s v="C3Z5B7"/>
    <n v="518"/>
    <x v="3"/>
    <n v="277"/>
    <n v="502"/>
    <n v="22248"/>
    <s v="PF00089.21 Trypsin"/>
    <x v="0"/>
    <x v="0"/>
    <x v="0"/>
    <x v="10"/>
    <x v="9"/>
    <x v="11"/>
    <x v="7"/>
    <x v="6"/>
    <x v="2"/>
    <x v="49"/>
    <n v="225"/>
  </r>
  <r>
    <x v="252"/>
    <s v="C3Z5C0"/>
    <n v="597"/>
    <x v="1"/>
    <n v="19"/>
    <n v="96"/>
    <n v="2697"/>
    <s v="PF00051.13 Kringle domain"/>
    <x v="0"/>
    <x v="0"/>
    <x v="0"/>
    <x v="10"/>
    <x v="9"/>
    <x v="11"/>
    <x v="7"/>
    <x v="6"/>
    <x v="2"/>
    <x v="49"/>
    <n v="77"/>
  </r>
  <r>
    <x v="252"/>
    <s v="C3Z5C0"/>
    <n v="597"/>
    <x v="1"/>
    <n v="250"/>
    <n v="329"/>
    <n v="2697"/>
    <s v="PF00051.13 Kringle domain"/>
    <x v="0"/>
    <x v="0"/>
    <x v="0"/>
    <x v="10"/>
    <x v="9"/>
    <x v="11"/>
    <x v="7"/>
    <x v="6"/>
    <x v="2"/>
    <x v="49"/>
    <n v="79"/>
  </r>
  <r>
    <x v="252"/>
    <s v="C3Z5C0"/>
    <n v="597"/>
    <x v="3"/>
    <n v="360"/>
    <n v="590"/>
    <n v="22248"/>
    <s v="PF00089.21 Trypsin"/>
    <x v="0"/>
    <x v="0"/>
    <x v="0"/>
    <x v="10"/>
    <x v="9"/>
    <x v="11"/>
    <x v="7"/>
    <x v="6"/>
    <x v="2"/>
    <x v="49"/>
    <n v="230"/>
  </r>
  <r>
    <x v="253"/>
    <s v="C3Z5C1"/>
    <n v="415"/>
    <x v="20"/>
    <n v="9"/>
    <n v="55"/>
    <n v="12961"/>
    <s v="PF00431.15 CUB domain"/>
    <x v="0"/>
    <x v="0"/>
    <x v="0"/>
    <x v="10"/>
    <x v="9"/>
    <x v="11"/>
    <x v="7"/>
    <x v="6"/>
    <x v="2"/>
    <x v="49"/>
    <n v="46"/>
  </r>
  <r>
    <x v="253"/>
    <s v="C3Z5C1"/>
    <n v="415"/>
    <x v="1"/>
    <n v="62"/>
    <n v="141"/>
    <n v="2697"/>
    <s v="PF00051.13 Kringle domain"/>
    <x v="0"/>
    <x v="0"/>
    <x v="0"/>
    <x v="10"/>
    <x v="9"/>
    <x v="11"/>
    <x v="7"/>
    <x v="6"/>
    <x v="2"/>
    <x v="49"/>
    <n v="79"/>
  </r>
  <r>
    <x v="253"/>
    <s v="C3Z5C1"/>
    <n v="415"/>
    <x v="3"/>
    <n v="182"/>
    <n v="408"/>
    <n v="22248"/>
    <s v="PF00089.21 Trypsin"/>
    <x v="0"/>
    <x v="0"/>
    <x v="0"/>
    <x v="10"/>
    <x v="9"/>
    <x v="11"/>
    <x v="7"/>
    <x v="6"/>
    <x v="2"/>
    <x v="49"/>
    <n v="226"/>
  </r>
  <r>
    <x v="254"/>
    <s v="C3Z644"/>
    <n v="77"/>
    <x v="1"/>
    <n v="1"/>
    <n v="71"/>
    <n v="2697"/>
    <s v="PF00051.13 Kringle domain"/>
    <x v="0"/>
    <x v="0"/>
    <x v="0"/>
    <x v="10"/>
    <x v="9"/>
    <x v="11"/>
    <x v="7"/>
    <x v="6"/>
    <x v="2"/>
    <x v="49"/>
    <n v="70"/>
  </r>
  <r>
    <x v="255"/>
    <s v="C3Z668"/>
    <n v="417"/>
    <x v="1"/>
    <n v="120"/>
    <n v="196"/>
    <n v="2697"/>
    <s v="PF00051.13 Kringle domain"/>
    <x v="0"/>
    <x v="0"/>
    <x v="0"/>
    <x v="10"/>
    <x v="9"/>
    <x v="11"/>
    <x v="7"/>
    <x v="6"/>
    <x v="2"/>
    <x v="49"/>
    <n v="76"/>
  </r>
  <r>
    <x v="255"/>
    <s v="C3Z668"/>
    <n v="417"/>
    <x v="1"/>
    <n v="198"/>
    <n v="284"/>
    <n v="2697"/>
    <s v="PF00051.13 Kringle domain"/>
    <x v="0"/>
    <x v="0"/>
    <x v="0"/>
    <x v="10"/>
    <x v="9"/>
    <x v="11"/>
    <x v="7"/>
    <x v="6"/>
    <x v="2"/>
    <x v="49"/>
    <n v="86"/>
  </r>
  <r>
    <x v="256"/>
    <s v="C3Z6F1"/>
    <n v="608"/>
    <x v="1"/>
    <n v="37"/>
    <n v="116"/>
    <n v="2697"/>
    <s v="PF00051.13 Kringle domain"/>
    <x v="0"/>
    <x v="0"/>
    <x v="0"/>
    <x v="10"/>
    <x v="9"/>
    <x v="11"/>
    <x v="7"/>
    <x v="6"/>
    <x v="2"/>
    <x v="49"/>
    <n v="79"/>
  </r>
  <r>
    <x v="256"/>
    <s v="C3Z6F1"/>
    <n v="608"/>
    <x v="59"/>
    <n v="208"/>
    <n v="363"/>
    <n v="6005"/>
    <s v="PF02931.18 Neurotransmitter-gated ion-channel ligand binding domain"/>
    <x v="0"/>
    <x v="0"/>
    <x v="0"/>
    <x v="10"/>
    <x v="9"/>
    <x v="11"/>
    <x v="7"/>
    <x v="6"/>
    <x v="2"/>
    <x v="49"/>
    <n v="155"/>
  </r>
  <r>
    <x v="256"/>
    <s v="C3Z6F1"/>
    <n v="608"/>
    <x v="60"/>
    <n v="379"/>
    <n v="602"/>
    <n v="6256"/>
    <s v="PF02932.11 Neurotransmitter-gated ion-channel transmembrane region"/>
    <x v="0"/>
    <x v="0"/>
    <x v="0"/>
    <x v="10"/>
    <x v="9"/>
    <x v="11"/>
    <x v="7"/>
    <x v="6"/>
    <x v="2"/>
    <x v="49"/>
    <n v="223"/>
  </r>
  <r>
    <x v="257"/>
    <s v="C3Z6T5"/>
    <n v="2666"/>
    <x v="97"/>
    <n v="659"/>
    <n v="694"/>
    <n v="5651"/>
    <s v="PF14670.1 Coagulation Factor Xa inhibitory site"/>
    <x v="0"/>
    <x v="0"/>
    <x v="0"/>
    <x v="10"/>
    <x v="9"/>
    <x v="11"/>
    <x v="7"/>
    <x v="6"/>
    <x v="2"/>
    <x v="49"/>
    <n v="35"/>
  </r>
  <r>
    <x v="257"/>
    <s v="C3Z6T5"/>
    <n v="2666"/>
    <x v="98"/>
    <n v="1265"/>
    <n v="1309"/>
    <n v="2565"/>
    <s v="PF01825.16 Latrophilin/CL-1-like GPS domain"/>
    <x v="0"/>
    <x v="0"/>
    <x v="0"/>
    <x v="10"/>
    <x v="9"/>
    <x v="11"/>
    <x v="7"/>
    <x v="6"/>
    <x v="2"/>
    <x v="49"/>
    <n v="44"/>
  </r>
  <r>
    <x v="257"/>
    <s v="C3Z6T5"/>
    <n v="2666"/>
    <x v="1"/>
    <n v="459"/>
    <n v="536"/>
    <n v="2697"/>
    <s v="PF00051.13 Kringle domain"/>
    <x v="0"/>
    <x v="0"/>
    <x v="0"/>
    <x v="10"/>
    <x v="9"/>
    <x v="11"/>
    <x v="7"/>
    <x v="6"/>
    <x v="2"/>
    <x v="49"/>
    <n v="77"/>
  </r>
  <r>
    <x v="257"/>
    <s v="C3Z6T5"/>
    <n v="2666"/>
    <x v="99"/>
    <n v="1812"/>
    <n v="2244"/>
    <n v="1249"/>
    <s v="PF08016.7 Polycystin cation channel"/>
    <x v="0"/>
    <x v="0"/>
    <x v="0"/>
    <x v="10"/>
    <x v="9"/>
    <x v="11"/>
    <x v="7"/>
    <x v="6"/>
    <x v="2"/>
    <x v="49"/>
    <n v="432"/>
  </r>
  <r>
    <x v="257"/>
    <s v="C3Z6T5"/>
    <n v="2666"/>
    <x v="100"/>
    <n v="1376"/>
    <n v="1491"/>
    <n v="3359"/>
    <s v="PF01477.18 PLAT/LH2 domain"/>
    <x v="0"/>
    <x v="0"/>
    <x v="0"/>
    <x v="10"/>
    <x v="9"/>
    <x v="11"/>
    <x v="7"/>
    <x v="6"/>
    <x v="2"/>
    <x v="49"/>
    <n v="115"/>
  </r>
  <r>
    <x v="257"/>
    <s v="C3Z6T5"/>
    <n v="2666"/>
    <x v="61"/>
    <n v="162"/>
    <n v="216"/>
    <n v="23751"/>
    <s v="PF00084.15 Sushi domain (SCR repeat)"/>
    <x v="0"/>
    <x v="0"/>
    <x v="0"/>
    <x v="10"/>
    <x v="9"/>
    <x v="11"/>
    <x v="7"/>
    <x v="6"/>
    <x v="2"/>
    <x v="49"/>
    <n v="54"/>
  </r>
  <r>
    <x v="257"/>
    <s v="C3Z6T5"/>
    <n v="2666"/>
    <x v="61"/>
    <n v="342"/>
    <n v="396"/>
    <n v="23751"/>
    <s v="PF00084.15 Sushi domain (SCR repeat)"/>
    <x v="0"/>
    <x v="0"/>
    <x v="0"/>
    <x v="10"/>
    <x v="9"/>
    <x v="11"/>
    <x v="7"/>
    <x v="6"/>
    <x v="2"/>
    <x v="49"/>
    <n v="54"/>
  </r>
  <r>
    <x v="257"/>
    <s v="C3Z6T5"/>
    <n v="2666"/>
    <x v="61"/>
    <n v="401"/>
    <n v="455"/>
    <n v="23751"/>
    <s v="PF00084.15 Sushi domain (SCR repeat)"/>
    <x v="0"/>
    <x v="0"/>
    <x v="0"/>
    <x v="10"/>
    <x v="9"/>
    <x v="11"/>
    <x v="7"/>
    <x v="6"/>
    <x v="2"/>
    <x v="49"/>
    <n v="54"/>
  </r>
  <r>
    <x v="257"/>
    <s v="C3Z6T5"/>
    <n v="2666"/>
    <x v="61"/>
    <n v="540"/>
    <n v="594"/>
    <n v="23751"/>
    <s v="PF00084.15 Sushi domain (SCR repeat)"/>
    <x v="0"/>
    <x v="0"/>
    <x v="0"/>
    <x v="10"/>
    <x v="9"/>
    <x v="11"/>
    <x v="7"/>
    <x v="6"/>
    <x v="2"/>
    <x v="49"/>
    <n v="54"/>
  </r>
  <r>
    <x v="257"/>
    <s v="C3Z6T5"/>
    <n v="2666"/>
    <x v="61"/>
    <n v="599"/>
    <n v="653"/>
    <n v="23751"/>
    <s v="PF00084.15 Sushi domain (SCR repeat)"/>
    <x v="0"/>
    <x v="0"/>
    <x v="0"/>
    <x v="10"/>
    <x v="9"/>
    <x v="11"/>
    <x v="7"/>
    <x v="6"/>
    <x v="2"/>
    <x v="49"/>
    <n v="54"/>
  </r>
  <r>
    <x v="257"/>
    <s v="C3Z6T5"/>
    <n v="2666"/>
    <x v="88"/>
    <n v="698"/>
    <n v="782"/>
    <n v="58087"/>
    <s v="PF00041.16 Fibronectin type III domain"/>
    <x v="0"/>
    <x v="0"/>
    <x v="0"/>
    <x v="10"/>
    <x v="9"/>
    <x v="11"/>
    <x v="7"/>
    <x v="6"/>
    <x v="2"/>
    <x v="49"/>
    <n v="84"/>
  </r>
  <r>
    <x v="258"/>
    <s v="C3Z823"/>
    <n v="721"/>
    <x v="22"/>
    <n v="286"/>
    <n v="414"/>
    <n v="10300"/>
    <s v="PF00754.20 F5/8 type C domain"/>
    <x v="0"/>
    <x v="0"/>
    <x v="0"/>
    <x v="10"/>
    <x v="9"/>
    <x v="11"/>
    <x v="7"/>
    <x v="6"/>
    <x v="2"/>
    <x v="49"/>
    <n v="128"/>
  </r>
  <r>
    <x v="258"/>
    <s v="C3Z823"/>
    <n v="721"/>
    <x v="1"/>
    <n v="198"/>
    <n v="275"/>
    <n v="2697"/>
    <s v="PF00051.13 Kringle domain"/>
    <x v="0"/>
    <x v="0"/>
    <x v="0"/>
    <x v="10"/>
    <x v="9"/>
    <x v="11"/>
    <x v="7"/>
    <x v="6"/>
    <x v="2"/>
    <x v="49"/>
    <n v="77"/>
  </r>
  <r>
    <x v="258"/>
    <s v="C3Z823"/>
    <n v="721"/>
    <x v="101"/>
    <n v="446"/>
    <n v="717"/>
    <n v="8949"/>
    <s v="PF00201.13 UDP-glucoronosyl and UDP-glucosyl transferase"/>
    <x v="0"/>
    <x v="0"/>
    <x v="0"/>
    <x v="10"/>
    <x v="9"/>
    <x v="11"/>
    <x v="7"/>
    <x v="6"/>
    <x v="2"/>
    <x v="49"/>
    <n v="271"/>
  </r>
  <r>
    <x v="259"/>
    <s v="C3Z829"/>
    <n v="611"/>
    <x v="66"/>
    <n v="493"/>
    <n v="577"/>
    <n v="187"/>
    <s v="PF08685.6 GON domain"/>
    <x v="0"/>
    <x v="0"/>
    <x v="0"/>
    <x v="10"/>
    <x v="9"/>
    <x v="11"/>
    <x v="7"/>
    <x v="6"/>
    <x v="2"/>
    <x v="49"/>
    <n v="84"/>
  </r>
  <r>
    <x v="259"/>
    <s v="C3Z829"/>
    <n v="611"/>
    <x v="1"/>
    <n v="270"/>
    <n v="347"/>
    <n v="2697"/>
    <s v="PF00051.13 Kringle domain"/>
    <x v="0"/>
    <x v="0"/>
    <x v="0"/>
    <x v="10"/>
    <x v="9"/>
    <x v="11"/>
    <x v="7"/>
    <x v="6"/>
    <x v="2"/>
    <x v="49"/>
    <n v="77"/>
  </r>
  <r>
    <x v="260"/>
    <s v="C3Z835"/>
    <n v="474"/>
    <x v="1"/>
    <n v="104"/>
    <n v="172"/>
    <n v="2697"/>
    <s v="PF00051.13 Kringle domain"/>
    <x v="0"/>
    <x v="0"/>
    <x v="0"/>
    <x v="10"/>
    <x v="9"/>
    <x v="11"/>
    <x v="7"/>
    <x v="6"/>
    <x v="2"/>
    <x v="49"/>
    <n v="68"/>
  </r>
  <r>
    <x v="260"/>
    <s v="C3Z835"/>
    <n v="474"/>
    <x v="54"/>
    <n v="332"/>
    <n v="442"/>
    <n v="12227"/>
    <s v="PF00059.16 Lectin C-type domain"/>
    <x v="0"/>
    <x v="0"/>
    <x v="0"/>
    <x v="10"/>
    <x v="9"/>
    <x v="11"/>
    <x v="7"/>
    <x v="6"/>
    <x v="2"/>
    <x v="49"/>
    <n v="110"/>
  </r>
  <r>
    <x v="260"/>
    <s v="C3Z835"/>
    <n v="474"/>
    <x v="102"/>
    <n v="1"/>
    <n v="39"/>
    <n v="48"/>
    <s v="PB016643"/>
    <x v="0"/>
    <x v="0"/>
    <x v="0"/>
    <x v="10"/>
    <x v="9"/>
    <x v="11"/>
    <x v="7"/>
    <x v="6"/>
    <x v="2"/>
    <x v="49"/>
    <n v="38"/>
  </r>
  <r>
    <x v="260"/>
    <s v="C3Z835"/>
    <n v="474"/>
    <x v="93"/>
    <n v="298"/>
    <n v="310"/>
    <n v="6130"/>
    <s v="PF12661.2 Human growth factor-like EGF"/>
    <x v="0"/>
    <x v="0"/>
    <x v="0"/>
    <x v="10"/>
    <x v="9"/>
    <x v="11"/>
    <x v="7"/>
    <x v="6"/>
    <x v="2"/>
    <x v="49"/>
    <n v="12"/>
  </r>
  <r>
    <x v="261"/>
    <s v="C3Z847"/>
    <n v="1325"/>
    <x v="44"/>
    <n v="546"/>
    <n v="777"/>
    <n v="4718"/>
    <s v="PF00002.19 7 transmembrane receptor (Secretin family)"/>
    <x v="0"/>
    <x v="0"/>
    <x v="0"/>
    <x v="10"/>
    <x v="9"/>
    <x v="11"/>
    <x v="7"/>
    <x v="6"/>
    <x v="2"/>
    <x v="49"/>
    <n v="231"/>
  </r>
  <r>
    <x v="261"/>
    <s v="C3Z847"/>
    <n v="1325"/>
    <x v="103"/>
    <n v="1088"/>
    <n v="1315"/>
    <n v="4781"/>
    <s v="PF00147.13 Fibrinogen beta and gamma chains, C-terminal globular domain"/>
    <x v="0"/>
    <x v="0"/>
    <x v="0"/>
    <x v="10"/>
    <x v="9"/>
    <x v="11"/>
    <x v="7"/>
    <x v="6"/>
    <x v="2"/>
    <x v="49"/>
    <n v="227"/>
  </r>
  <r>
    <x v="261"/>
    <s v="C3Z847"/>
    <n v="1325"/>
    <x v="1"/>
    <n v="240"/>
    <n v="317"/>
    <n v="2697"/>
    <s v="PF00051.13 Kringle domain"/>
    <x v="0"/>
    <x v="0"/>
    <x v="0"/>
    <x v="10"/>
    <x v="9"/>
    <x v="11"/>
    <x v="7"/>
    <x v="6"/>
    <x v="2"/>
    <x v="49"/>
    <n v="77"/>
  </r>
  <r>
    <x v="261"/>
    <s v="C3Z847"/>
    <n v="1325"/>
    <x v="1"/>
    <n v="324"/>
    <n v="402"/>
    <n v="2697"/>
    <s v="PF00051.13 Kringle domain"/>
    <x v="0"/>
    <x v="0"/>
    <x v="0"/>
    <x v="10"/>
    <x v="9"/>
    <x v="11"/>
    <x v="7"/>
    <x v="6"/>
    <x v="2"/>
    <x v="49"/>
    <n v="78"/>
  </r>
  <r>
    <x v="262"/>
    <s v="C3ZAW6"/>
    <n v="5553"/>
    <x v="56"/>
    <n v="2296"/>
    <n v="2338"/>
    <n v="24503"/>
    <s v="PF07645.10 Calcium-binding EGF domain"/>
    <x v="0"/>
    <x v="0"/>
    <x v="0"/>
    <x v="10"/>
    <x v="9"/>
    <x v="11"/>
    <x v="7"/>
    <x v="6"/>
    <x v="2"/>
    <x v="49"/>
    <n v="42"/>
  </r>
  <r>
    <x v="262"/>
    <s v="C3ZAW6"/>
    <n v="5553"/>
    <x v="98"/>
    <n v="3125"/>
    <n v="3169"/>
    <n v="2565"/>
    <s v="PF01825.16 Latrophilin/CL-1-like GPS domain"/>
    <x v="0"/>
    <x v="0"/>
    <x v="0"/>
    <x v="10"/>
    <x v="9"/>
    <x v="11"/>
    <x v="7"/>
    <x v="6"/>
    <x v="2"/>
    <x v="49"/>
    <n v="44"/>
  </r>
  <r>
    <x v="262"/>
    <s v="C3ZAW6"/>
    <n v="5553"/>
    <x v="104"/>
    <n v="5169"/>
    <n v="5189"/>
    <n v="16654"/>
    <s v="PF00612.22 IQ calmodulin-binding motif"/>
    <x v="0"/>
    <x v="0"/>
    <x v="0"/>
    <x v="10"/>
    <x v="9"/>
    <x v="11"/>
    <x v="7"/>
    <x v="6"/>
    <x v="2"/>
    <x v="49"/>
    <n v="20"/>
  </r>
  <r>
    <x v="262"/>
    <s v="C3ZAW6"/>
    <n v="5553"/>
    <x v="104"/>
    <n v="5202"/>
    <n v="5222"/>
    <n v="16654"/>
    <s v="PF00612.22 IQ calmodulin-binding motif"/>
    <x v="0"/>
    <x v="0"/>
    <x v="0"/>
    <x v="10"/>
    <x v="9"/>
    <x v="11"/>
    <x v="7"/>
    <x v="6"/>
    <x v="2"/>
    <x v="49"/>
    <n v="20"/>
  </r>
  <r>
    <x v="262"/>
    <s v="C3ZAW6"/>
    <n v="5553"/>
    <x v="1"/>
    <n v="187"/>
    <n v="263"/>
    <n v="2697"/>
    <s v="PF00051.13 Kringle domain"/>
    <x v="0"/>
    <x v="0"/>
    <x v="0"/>
    <x v="10"/>
    <x v="9"/>
    <x v="11"/>
    <x v="7"/>
    <x v="6"/>
    <x v="2"/>
    <x v="49"/>
    <n v="76"/>
  </r>
  <r>
    <x v="262"/>
    <s v="C3ZAW6"/>
    <n v="5553"/>
    <x v="1"/>
    <n v="268"/>
    <n v="345"/>
    <n v="2697"/>
    <s v="PF00051.13 Kringle domain"/>
    <x v="0"/>
    <x v="0"/>
    <x v="0"/>
    <x v="10"/>
    <x v="9"/>
    <x v="11"/>
    <x v="7"/>
    <x v="6"/>
    <x v="2"/>
    <x v="49"/>
    <n v="77"/>
  </r>
  <r>
    <x v="262"/>
    <s v="C3ZAW6"/>
    <n v="5553"/>
    <x v="1"/>
    <n v="346"/>
    <n v="403"/>
    <n v="2697"/>
    <s v="PF00051.13 Kringle domain"/>
    <x v="0"/>
    <x v="0"/>
    <x v="0"/>
    <x v="10"/>
    <x v="9"/>
    <x v="11"/>
    <x v="7"/>
    <x v="6"/>
    <x v="2"/>
    <x v="49"/>
    <n v="57"/>
  </r>
  <r>
    <x v="262"/>
    <s v="C3ZAW6"/>
    <n v="5553"/>
    <x v="87"/>
    <n v="4776"/>
    <n v="4832"/>
    <n v="70869"/>
    <s v="PF13855.1 Leucine rich repeat"/>
    <x v="0"/>
    <x v="0"/>
    <x v="0"/>
    <x v="10"/>
    <x v="9"/>
    <x v="11"/>
    <x v="7"/>
    <x v="6"/>
    <x v="2"/>
    <x v="49"/>
    <n v="56"/>
  </r>
  <r>
    <x v="262"/>
    <s v="C3ZAW6"/>
    <n v="5553"/>
    <x v="54"/>
    <n v="422"/>
    <n v="524"/>
    <n v="12227"/>
    <s v="PF00059.16 Lectin C-type domain"/>
    <x v="0"/>
    <x v="0"/>
    <x v="0"/>
    <x v="10"/>
    <x v="9"/>
    <x v="11"/>
    <x v="7"/>
    <x v="6"/>
    <x v="2"/>
    <x v="49"/>
    <n v="102"/>
  </r>
  <r>
    <x v="262"/>
    <s v="C3ZAW6"/>
    <n v="5553"/>
    <x v="54"/>
    <n v="1160"/>
    <n v="1263"/>
    <n v="12227"/>
    <s v="PF00059.16 Lectin C-type domain"/>
    <x v="0"/>
    <x v="0"/>
    <x v="0"/>
    <x v="10"/>
    <x v="9"/>
    <x v="11"/>
    <x v="7"/>
    <x v="6"/>
    <x v="2"/>
    <x v="49"/>
    <n v="103"/>
  </r>
  <r>
    <x v="262"/>
    <s v="C3ZAW6"/>
    <n v="5553"/>
    <x v="54"/>
    <n v="1262"/>
    <n v="1326"/>
    <n v="12227"/>
    <s v="PF00059.16 Lectin C-type domain"/>
    <x v="0"/>
    <x v="0"/>
    <x v="0"/>
    <x v="10"/>
    <x v="9"/>
    <x v="11"/>
    <x v="7"/>
    <x v="6"/>
    <x v="2"/>
    <x v="49"/>
    <n v="64"/>
  </r>
  <r>
    <x v="262"/>
    <s v="C3ZAW6"/>
    <n v="5553"/>
    <x v="54"/>
    <n v="1324"/>
    <n v="1428"/>
    <n v="12227"/>
    <s v="PF00059.16 Lectin C-type domain"/>
    <x v="0"/>
    <x v="0"/>
    <x v="0"/>
    <x v="10"/>
    <x v="9"/>
    <x v="11"/>
    <x v="7"/>
    <x v="6"/>
    <x v="2"/>
    <x v="49"/>
    <n v="104"/>
  </r>
  <r>
    <x v="262"/>
    <s v="C3ZAW6"/>
    <n v="5553"/>
    <x v="54"/>
    <n v="1448"/>
    <n v="1555"/>
    <n v="12227"/>
    <s v="PF00059.16 Lectin C-type domain"/>
    <x v="0"/>
    <x v="0"/>
    <x v="0"/>
    <x v="10"/>
    <x v="9"/>
    <x v="11"/>
    <x v="7"/>
    <x v="6"/>
    <x v="2"/>
    <x v="49"/>
    <n v="107"/>
  </r>
  <r>
    <x v="262"/>
    <s v="C3ZAW6"/>
    <n v="5553"/>
    <x v="54"/>
    <n v="1576"/>
    <n v="1682"/>
    <n v="12227"/>
    <s v="PF00059.16 Lectin C-type domain"/>
    <x v="0"/>
    <x v="0"/>
    <x v="0"/>
    <x v="10"/>
    <x v="9"/>
    <x v="11"/>
    <x v="7"/>
    <x v="6"/>
    <x v="2"/>
    <x v="49"/>
    <n v="106"/>
  </r>
  <r>
    <x v="262"/>
    <s v="C3ZAW6"/>
    <n v="5553"/>
    <x v="54"/>
    <n v="1703"/>
    <n v="1809"/>
    <n v="12227"/>
    <s v="PF00059.16 Lectin C-type domain"/>
    <x v="0"/>
    <x v="0"/>
    <x v="0"/>
    <x v="10"/>
    <x v="9"/>
    <x v="11"/>
    <x v="7"/>
    <x v="6"/>
    <x v="2"/>
    <x v="49"/>
    <n v="106"/>
  </r>
  <r>
    <x v="262"/>
    <s v="C3ZAW6"/>
    <n v="5553"/>
    <x v="54"/>
    <n v="1890"/>
    <n v="2002"/>
    <n v="12227"/>
    <s v="PF00059.16 Lectin C-type domain"/>
    <x v="0"/>
    <x v="0"/>
    <x v="0"/>
    <x v="10"/>
    <x v="9"/>
    <x v="11"/>
    <x v="7"/>
    <x v="6"/>
    <x v="2"/>
    <x v="49"/>
    <n v="112"/>
  </r>
  <r>
    <x v="262"/>
    <s v="C3ZAW6"/>
    <n v="5553"/>
    <x v="54"/>
    <n v="2006"/>
    <n v="2114"/>
    <n v="12227"/>
    <s v="PF00059.16 Lectin C-type domain"/>
    <x v="0"/>
    <x v="0"/>
    <x v="0"/>
    <x v="10"/>
    <x v="9"/>
    <x v="11"/>
    <x v="7"/>
    <x v="6"/>
    <x v="2"/>
    <x v="49"/>
    <n v="108"/>
  </r>
  <r>
    <x v="262"/>
    <s v="C3ZAW6"/>
    <n v="5553"/>
    <x v="39"/>
    <n v="739"/>
    <n v="884"/>
    <n v="3415"/>
    <s v="PF00629.18 MAM domain"/>
    <x v="0"/>
    <x v="0"/>
    <x v="0"/>
    <x v="10"/>
    <x v="9"/>
    <x v="11"/>
    <x v="7"/>
    <x v="6"/>
    <x v="2"/>
    <x v="49"/>
    <n v="145"/>
  </r>
  <r>
    <x v="262"/>
    <s v="C3ZAW6"/>
    <n v="5553"/>
    <x v="105"/>
    <n v="2123"/>
    <n v="2191"/>
    <n v="286"/>
    <s v="PF12248.3 Farnesoic acid 0-methyl transferase"/>
    <x v="0"/>
    <x v="0"/>
    <x v="0"/>
    <x v="10"/>
    <x v="9"/>
    <x v="11"/>
    <x v="7"/>
    <x v="6"/>
    <x v="2"/>
    <x v="49"/>
    <n v="68"/>
  </r>
  <r>
    <x v="262"/>
    <s v="C3ZAW6"/>
    <n v="5553"/>
    <x v="99"/>
    <n v="3762"/>
    <n v="4206"/>
    <n v="1249"/>
    <s v="PF08016.7 Polycystin cation channel"/>
    <x v="0"/>
    <x v="0"/>
    <x v="0"/>
    <x v="10"/>
    <x v="9"/>
    <x v="11"/>
    <x v="7"/>
    <x v="6"/>
    <x v="2"/>
    <x v="49"/>
    <n v="444"/>
  </r>
  <r>
    <x v="262"/>
    <s v="C3ZAW6"/>
    <n v="5553"/>
    <x v="100"/>
    <n v="3241"/>
    <n v="3356"/>
    <n v="3359"/>
    <s v="PF01477.18 PLAT/LH2 domain"/>
    <x v="0"/>
    <x v="0"/>
    <x v="0"/>
    <x v="10"/>
    <x v="9"/>
    <x v="11"/>
    <x v="7"/>
    <x v="6"/>
    <x v="2"/>
    <x v="49"/>
    <n v="115"/>
  </r>
  <r>
    <x v="262"/>
    <s v="C3ZAW6"/>
    <n v="5553"/>
    <x v="106"/>
    <n v="2354"/>
    <n v="2800"/>
    <n v="1075"/>
    <s v="PF02010.10 REJ domain"/>
    <x v="0"/>
    <x v="0"/>
    <x v="0"/>
    <x v="10"/>
    <x v="9"/>
    <x v="11"/>
    <x v="7"/>
    <x v="6"/>
    <x v="2"/>
    <x v="49"/>
    <n v="446"/>
  </r>
  <r>
    <x v="262"/>
    <s v="C3ZAW6"/>
    <n v="5553"/>
    <x v="107"/>
    <n v="2187"/>
    <n v="2283"/>
    <n v="1758"/>
    <s v="PF01390.15 SEA domain"/>
    <x v="0"/>
    <x v="0"/>
    <x v="0"/>
    <x v="10"/>
    <x v="9"/>
    <x v="11"/>
    <x v="7"/>
    <x v="6"/>
    <x v="2"/>
    <x v="49"/>
    <n v="96"/>
  </r>
  <r>
    <x v="262"/>
    <s v="C3ZAW6"/>
    <n v="5553"/>
    <x v="47"/>
    <n v="129"/>
    <n v="180"/>
    <n v="18854"/>
    <s v="PF00090.14 Thrombospondin type 1 domain"/>
    <x v="0"/>
    <x v="0"/>
    <x v="0"/>
    <x v="10"/>
    <x v="9"/>
    <x v="11"/>
    <x v="7"/>
    <x v="6"/>
    <x v="2"/>
    <x v="49"/>
    <n v="51"/>
  </r>
  <r>
    <x v="263"/>
    <s v="C3ZBC7"/>
    <n v="101"/>
    <x v="1"/>
    <n v="9"/>
    <n v="86"/>
    <n v="2697"/>
    <s v="PF00051.13 Kringle domain"/>
    <x v="0"/>
    <x v="0"/>
    <x v="0"/>
    <x v="10"/>
    <x v="9"/>
    <x v="11"/>
    <x v="7"/>
    <x v="6"/>
    <x v="2"/>
    <x v="49"/>
    <n v="77"/>
  </r>
  <r>
    <x v="264"/>
    <s v="C3ZBC8"/>
    <n v="59"/>
    <x v="1"/>
    <n v="1"/>
    <n v="59"/>
    <n v="2697"/>
    <s v="PF00051.13 Kringle domain"/>
    <x v="0"/>
    <x v="0"/>
    <x v="0"/>
    <x v="10"/>
    <x v="9"/>
    <x v="11"/>
    <x v="7"/>
    <x v="6"/>
    <x v="2"/>
    <x v="49"/>
    <n v="58"/>
  </r>
  <r>
    <x v="265"/>
    <s v="C3ZCY6"/>
    <n v="74"/>
    <x v="1"/>
    <n v="2"/>
    <n v="73"/>
    <n v="2697"/>
    <s v="PF00051.13 Kringle domain"/>
    <x v="0"/>
    <x v="0"/>
    <x v="0"/>
    <x v="10"/>
    <x v="9"/>
    <x v="11"/>
    <x v="7"/>
    <x v="6"/>
    <x v="2"/>
    <x v="49"/>
    <n v="71"/>
  </r>
  <r>
    <x v="266"/>
    <s v="C3ZDC3"/>
    <n v="519"/>
    <x v="108"/>
    <n v="100"/>
    <n v="304"/>
    <n v="2029"/>
    <s v="PF01400.19 Astacin (Peptidase family M12A)"/>
    <x v="0"/>
    <x v="0"/>
    <x v="0"/>
    <x v="10"/>
    <x v="9"/>
    <x v="11"/>
    <x v="7"/>
    <x v="6"/>
    <x v="2"/>
    <x v="49"/>
    <n v="204"/>
  </r>
  <r>
    <x v="266"/>
    <s v="C3ZDC3"/>
    <n v="519"/>
    <x v="1"/>
    <n v="390"/>
    <n v="469"/>
    <n v="2697"/>
    <s v="PF00051.13 Kringle domain"/>
    <x v="0"/>
    <x v="0"/>
    <x v="0"/>
    <x v="10"/>
    <x v="9"/>
    <x v="11"/>
    <x v="7"/>
    <x v="6"/>
    <x v="2"/>
    <x v="49"/>
    <n v="79"/>
  </r>
  <r>
    <x v="267"/>
    <s v="C3ZDC4"/>
    <n v="578"/>
    <x v="109"/>
    <n v="137"/>
    <n v="162"/>
    <n v="460"/>
    <s v="PF02822.9 Antistasin family"/>
    <x v="0"/>
    <x v="0"/>
    <x v="0"/>
    <x v="10"/>
    <x v="9"/>
    <x v="11"/>
    <x v="7"/>
    <x v="6"/>
    <x v="2"/>
    <x v="49"/>
    <n v="25"/>
  </r>
  <r>
    <x v="267"/>
    <s v="C3ZDC4"/>
    <n v="578"/>
    <x v="1"/>
    <n v="47"/>
    <n v="128"/>
    <n v="2697"/>
    <s v="PF00051.13 Kringle domain"/>
    <x v="0"/>
    <x v="0"/>
    <x v="0"/>
    <x v="10"/>
    <x v="9"/>
    <x v="11"/>
    <x v="7"/>
    <x v="6"/>
    <x v="2"/>
    <x v="49"/>
    <n v="81"/>
  </r>
  <r>
    <x v="267"/>
    <s v="C3ZDC4"/>
    <n v="578"/>
    <x v="1"/>
    <n v="497"/>
    <n v="578"/>
    <n v="2697"/>
    <s v="PF00051.13 Kringle domain"/>
    <x v="0"/>
    <x v="0"/>
    <x v="0"/>
    <x v="10"/>
    <x v="9"/>
    <x v="11"/>
    <x v="7"/>
    <x v="6"/>
    <x v="2"/>
    <x v="49"/>
    <n v="81"/>
  </r>
  <r>
    <x v="268"/>
    <s v="C3ZDC5"/>
    <n v="425"/>
    <x v="1"/>
    <n v="46"/>
    <n v="128"/>
    <n v="2697"/>
    <s v="PF00051.13 Kringle domain"/>
    <x v="0"/>
    <x v="0"/>
    <x v="0"/>
    <x v="10"/>
    <x v="9"/>
    <x v="11"/>
    <x v="7"/>
    <x v="6"/>
    <x v="2"/>
    <x v="49"/>
    <n v="82"/>
  </r>
  <r>
    <x v="268"/>
    <s v="C3ZDC5"/>
    <n v="425"/>
    <x v="1"/>
    <n v="336"/>
    <n v="424"/>
    <n v="2697"/>
    <s v="PF00051.13 Kringle domain"/>
    <x v="0"/>
    <x v="0"/>
    <x v="0"/>
    <x v="10"/>
    <x v="9"/>
    <x v="11"/>
    <x v="7"/>
    <x v="6"/>
    <x v="2"/>
    <x v="49"/>
    <n v="88"/>
  </r>
  <r>
    <x v="269"/>
    <s v="C3ZEF2"/>
    <n v="566"/>
    <x v="108"/>
    <n v="105"/>
    <n v="167"/>
    <n v="2029"/>
    <s v="PF01400.19 Astacin (Peptidase family M12A)"/>
    <x v="0"/>
    <x v="0"/>
    <x v="0"/>
    <x v="10"/>
    <x v="9"/>
    <x v="11"/>
    <x v="7"/>
    <x v="6"/>
    <x v="2"/>
    <x v="49"/>
    <n v="62"/>
  </r>
  <r>
    <x v="269"/>
    <s v="C3ZEF2"/>
    <n v="566"/>
    <x v="108"/>
    <n v="160"/>
    <n v="270"/>
    <n v="2029"/>
    <s v="PF01400.19 Astacin (Peptidase family M12A)"/>
    <x v="0"/>
    <x v="0"/>
    <x v="0"/>
    <x v="10"/>
    <x v="9"/>
    <x v="11"/>
    <x v="7"/>
    <x v="6"/>
    <x v="2"/>
    <x v="49"/>
    <n v="110"/>
  </r>
  <r>
    <x v="269"/>
    <s v="C3ZEF2"/>
    <n v="566"/>
    <x v="1"/>
    <n v="317"/>
    <n v="398"/>
    <n v="2697"/>
    <s v="PF00051.13 Kringle domain"/>
    <x v="0"/>
    <x v="0"/>
    <x v="0"/>
    <x v="10"/>
    <x v="9"/>
    <x v="11"/>
    <x v="7"/>
    <x v="6"/>
    <x v="2"/>
    <x v="49"/>
    <n v="81"/>
  </r>
  <r>
    <x v="269"/>
    <s v="C3ZEF2"/>
    <n v="566"/>
    <x v="1"/>
    <n v="484"/>
    <n v="566"/>
    <n v="2697"/>
    <s v="PF00051.13 Kringle domain"/>
    <x v="0"/>
    <x v="0"/>
    <x v="0"/>
    <x v="10"/>
    <x v="9"/>
    <x v="11"/>
    <x v="7"/>
    <x v="6"/>
    <x v="2"/>
    <x v="49"/>
    <n v="82"/>
  </r>
  <r>
    <x v="270"/>
    <s v="C3ZER6"/>
    <n v="281"/>
    <x v="20"/>
    <n v="176"/>
    <n v="280"/>
    <n v="12961"/>
    <s v="PF00431.15 CUB domain"/>
    <x v="0"/>
    <x v="0"/>
    <x v="0"/>
    <x v="10"/>
    <x v="9"/>
    <x v="11"/>
    <x v="7"/>
    <x v="6"/>
    <x v="2"/>
    <x v="49"/>
    <n v="104"/>
  </r>
  <r>
    <x v="270"/>
    <s v="C3ZER6"/>
    <n v="281"/>
    <x v="1"/>
    <n v="71"/>
    <n v="148"/>
    <n v="2697"/>
    <s v="PF00051.13 Kringle domain"/>
    <x v="0"/>
    <x v="0"/>
    <x v="0"/>
    <x v="10"/>
    <x v="9"/>
    <x v="11"/>
    <x v="7"/>
    <x v="6"/>
    <x v="2"/>
    <x v="49"/>
    <n v="77"/>
  </r>
  <r>
    <x v="271"/>
    <s v="C3ZEU6"/>
    <n v="867"/>
    <x v="108"/>
    <n v="47"/>
    <n v="250"/>
    <n v="2029"/>
    <s v="PF01400.19 Astacin (Peptidase family M12A)"/>
    <x v="0"/>
    <x v="0"/>
    <x v="0"/>
    <x v="10"/>
    <x v="9"/>
    <x v="11"/>
    <x v="7"/>
    <x v="6"/>
    <x v="2"/>
    <x v="49"/>
    <n v="203"/>
  </r>
  <r>
    <x v="271"/>
    <s v="C3ZEU6"/>
    <n v="867"/>
    <x v="1"/>
    <n v="301"/>
    <n v="380"/>
    <n v="2697"/>
    <s v="PF00051.13 Kringle domain"/>
    <x v="0"/>
    <x v="0"/>
    <x v="0"/>
    <x v="10"/>
    <x v="9"/>
    <x v="11"/>
    <x v="7"/>
    <x v="6"/>
    <x v="2"/>
    <x v="49"/>
    <n v="79"/>
  </r>
  <r>
    <x v="271"/>
    <s v="C3ZEU6"/>
    <n v="867"/>
    <x v="1"/>
    <n v="719"/>
    <n v="801"/>
    <n v="2697"/>
    <s v="PF00051.13 Kringle domain"/>
    <x v="0"/>
    <x v="0"/>
    <x v="0"/>
    <x v="10"/>
    <x v="9"/>
    <x v="11"/>
    <x v="7"/>
    <x v="6"/>
    <x v="2"/>
    <x v="49"/>
    <n v="82"/>
  </r>
  <r>
    <x v="271"/>
    <s v="C3ZEU6"/>
    <n v="867"/>
    <x v="1"/>
    <n v="810"/>
    <n v="867"/>
    <n v="2697"/>
    <s v="PF00051.13 Kringle domain"/>
    <x v="0"/>
    <x v="0"/>
    <x v="0"/>
    <x v="10"/>
    <x v="9"/>
    <x v="11"/>
    <x v="7"/>
    <x v="6"/>
    <x v="2"/>
    <x v="49"/>
    <n v="57"/>
  </r>
  <r>
    <x v="271"/>
    <s v="C3ZEU6"/>
    <n v="867"/>
    <x v="42"/>
    <n v="407"/>
    <n v="443"/>
    <n v="19728"/>
    <s v="PF00057.13 Low-density lipoprotein receptor domain class A"/>
    <x v="0"/>
    <x v="0"/>
    <x v="0"/>
    <x v="10"/>
    <x v="9"/>
    <x v="11"/>
    <x v="7"/>
    <x v="6"/>
    <x v="2"/>
    <x v="49"/>
    <n v="36"/>
  </r>
  <r>
    <x v="271"/>
    <s v="C3ZEU6"/>
    <n v="867"/>
    <x v="110"/>
    <n v="628"/>
    <n v="693"/>
    <n v="2"/>
    <s v="PB396006"/>
    <x v="0"/>
    <x v="0"/>
    <x v="0"/>
    <x v="10"/>
    <x v="9"/>
    <x v="11"/>
    <x v="7"/>
    <x v="6"/>
    <x v="2"/>
    <x v="49"/>
    <n v="65"/>
  </r>
  <r>
    <x v="272"/>
    <s v="C3ZFJ6"/>
    <n v="1198"/>
    <x v="44"/>
    <n v="573"/>
    <n v="804"/>
    <n v="4718"/>
    <s v="PF00002.19 7 transmembrane receptor (Secretin family)"/>
    <x v="0"/>
    <x v="0"/>
    <x v="0"/>
    <x v="10"/>
    <x v="9"/>
    <x v="11"/>
    <x v="7"/>
    <x v="6"/>
    <x v="2"/>
    <x v="49"/>
    <n v="231"/>
  </r>
  <r>
    <x v="272"/>
    <s v="C3ZFJ6"/>
    <n v="1198"/>
    <x v="1"/>
    <n v="249"/>
    <n v="326"/>
    <n v="2697"/>
    <s v="PF00051.13 Kringle domain"/>
    <x v="0"/>
    <x v="0"/>
    <x v="0"/>
    <x v="10"/>
    <x v="9"/>
    <x v="11"/>
    <x v="7"/>
    <x v="6"/>
    <x v="2"/>
    <x v="49"/>
    <n v="77"/>
  </r>
  <r>
    <x v="272"/>
    <s v="C3ZFJ6"/>
    <n v="1198"/>
    <x v="1"/>
    <n v="333"/>
    <n v="411"/>
    <n v="2697"/>
    <s v="PF00051.13 Kringle domain"/>
    <x v="0"/>
    <x v="0"/>
    <x v="0"/>
    <x v="10"/>
    <x v="9"/>
    <x v="11"/>
    <x v="7"/>
    <x v="6"/>
    <x v="2"/>
    <x v="49"/>
    <n v="78"/>
  </r>
  <r>
    <x v="272"/>
    <s v="C3ZFJ6"/>
    <n v="1198"/>
    <x v="42"/>
    <n v="184"/>
    <n v="215"/>
    <n v="19728"/>
    <s v="PF00057.13 Low-density lipoprotein receptor domain class A"/>
    <x v="0"/>
    <x v="0"/>
    <x v="0"/>
    <x v="10"/>
    <x v="9"/>
    <x v="11"/>
    <x v="7"/>
    <x v="6"/>
    <x v="2"/>
    <x v="49"/>
    <n v="31"/>
  </r>
  <r>
    <x v="273"/>
    <s v="C3ZFK4"/>
    <n v="1343"/>
    <x v="44"/>
    <n v="786"/>
    <n v="1017"/>
    <n v="4718"/>
    <s v="PF00002.19 7 transmembrane receptor (Secretin family)"/>
    <x v="0"/>
    <x v="0"/>
    <x v="0"/>
    <x v="10"/>
    <x v="9"/>
    <x v="11"/>
    <x v="7"/>
    <x v="6"/>
    <x v="2"/>
    <x v="49"/>
    <n v="231"/>
  </r>
  <r>
    <x v="273"/>
    <s v="C3ZFK4"/>
    <n v="1343"/>
    <x v="1"/>
    <n v="307"/>
    <n v="384"/>
    <n v="2697"/>
    <s v="PF00051.13 Kringle domain"/>
    <x v="0"/>
    <x v="0"/>
    <x v="0"/>
    <x v="10"/>
    <x v="9"/>
    <x v="11"/>
    <x v="7"/>
    <x v="6"/>
    <x v="2"/>
    <x v="49"/>
    <n v="77"/>
  </r>
  <r>
    <x v="273"/>
    <s v="C3ZFK4"/>
    <n v="1343"/>
    <x v="1"/>
    <n v="552"/>
    <n v="619"/>
    <n v="2697"/>
    <s v="PF00051.13 Kringle domain"/>
    <x v="0"/>
    <x v="0"/>
    <x v="0"/>
    <x v="10"/>
    <x v="9"/>
    <x v="11"/>
    <x v="7"/>
    <x v="6"/>
    <x v="2"/>
    <x v="49"/>
    <n v="67"/>
  </r>
  <r>
    <x v="273"/>
    <s v="C3ZFK4"/>
    <n v="1343"/>
    <x v="42"/>
    <n v="183"/>
    <n v="214"/>
    <n v="19728"/>
    <s v="PF00057.13 Low-density lipoprotein receptor domain class A"/>
    <x v="0"/>
    <x v="0"/>
    <x v="0"/>
    <x v="10"/>
    <x v="9"/>
    <x v="11"/>
    <x v="7"/>
    <x v="6"/>
    <x v="2"/>
    <x v="49"/>
    <n v="31"/>
  </r>
  <r>
    <x v="274"/>
    <s v="C3ZFK8"/>
    <n v="106"/>
    <x v="1"/>
    <n v="1"/>
    <n v="67"/>
    <n v="2697"/>
    <s v="PF00051.13 Kringle domain"/>
    <x v="0"/>
    <x v="0"/>
    <x v="0"/>
    <x v="10"/>
    <x v="9"/>
    <x v="11"/>
    <x v="7"/>
    <x v="6"/>
    <x v="2"/>
    <x v="49"/>
    <n v="66"/>
  </r>
  <r>
    <x v="274"/>
    <s v="C3ZFK8"/>
    <n v="106"/>
    <x v="1"/>
    <n v="70"/>
    <n v="105"/>
    <n v="2697"/>
    <s v="PF00051.13 Kringle domain"/>
    <x v="0"/>
    <x v="0"/>
    <x v="0"/>
    <x v="10"/>
    <x v="9"/>
    <x v="11"/>
    <x v="7"/>
    <x v="6"/>
    <x v="2"/>
    <x v="49"/>
    <n v="35"/>
  </r>
  <r>
    <x v="275"/>
    <s v="C3ZFM6"/>
    <n v="80"/>
    <x v="1"/>
    <n v="2"/>
    <n v="79"/>
    <n v="2697"/>
    <s v="PF00051.13 Kringle domain"/>
    <x v="0"/>
    <x v="0"/>
    <x v="0"/>
    <x v="10"/>
    <x v="9"/>
    <x v="11"/>
    <x v="7"/>
    <x v="6"/>
    <x v="2"/>
    <x v="49"/>
    <n v="77"/>
  </r>
  <r>
    <x v="276"/>
    <s v="C3ZFT4"/>
    <n v="972"/>
    <x v="1"/>
    <n v="524"/>
    <n v="596"/>
    <n v="2697"/>
    <s v="PF00051.13 Kringle domain"/>
    <x v="0"/>
    <x v="0"/>
    <x v="0"/>
    <x v="10"/>
    <x v="9"/>
    <x v="11"/>
    <x v="7"/>
    <x v="6"/>
    <x v="2"/>
    <x v="49"/>
    <n v="72"/>
  </r>
  <r>
    <x v="276"/>
    <s v="C3ZFT4"/>
    <n v="972"/>
    <x v="42"/>
    <n v="350"/>
    <n v="387"/>
    <n v="19728"/>
    <s v="PF00057.13 Low-density lipoprotein receptor domain class A"/>
    <x v="0"/>
    <x v="0"/>
    <x v="0"/>
    <x v="10"/>
    <x v="9"/>
    <x v="11"/>
    <x v="7"/>
    <x v="6"/>
    <x v="2"/>
    <x v="49"/>
    <n v="37"/>
  </r>
  <r>
    <x v="276"/>
    <s v="C3ZFT4"/>
    <n v="972"/>
    <x v="54"/>
    <n v="233"/>
    <n v="346"/>
    <n v="12227"/>
    <s v="PF00059.16 Lectin C-type domain"/>
    <x v="0"/>
    <x v="0"/>
    <x v="0"/>
    <x v="10"/>
    <x v="9"/>
    <x v="11"/>
    <x v="7"/>
    <x v="6"/>
    <x v="2"/>
    <x v="49"/>
    <n v="113"/>
  </r>
  <r>
    <x v="276"/>
    <s v="C3ZFT4"/>
    <n v="972"/>
    <x v="60"/>
    <n v="746"/>
    <n v="965"/>
    <n v="6256"/>
    <s v="PF02932.11 Neurotransmitter-gated ion-channel transmembrane region"/>
    <x v="0"/>
    <x v="0"/>
    <x v="0"/>
    <x v="10"/>
    <x v="9"/>
    <x v="11"/>
    <x v="7"/>
    <x v="6"/>
    <x v="2"/>
    <x v="49"/>
    <n v="219"/>
  </r>
  <r>
    <x v="277"/>
    <s v="C3ZFW5"/>
    <n v="720"/>
    <x v="1"/>
    <n v="534"/>
    <n v="611"/>
    <n v="2697"/>
    <s v="PF00051.13 Kringle domain"/>
    <x v="0"/>
    <x v="0"/>
    <x v="0"/>
    <x v="10"/>
    <x v="9"/>
    <x v="11"/>
    <x v="7"/>
    <x v="6"/>
    <x v="2"/>
    <x v="49"/>
    <n v="77"/>
  </r>
  <r>
    <x v="277"/>
    <s v="C3ZFW5"/>
    <n v="720"/>
    <x v="40"/>
    <n v="124"/>
    <n v="221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7"/>
    <s v="C3ZFW5"/>
    <n v="720"/>
    <x v="40"/>
    <n v="227"/>
    <n v="324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7"/>
    <s v="C3ZFW5"/>
    <n v="720"/>
    <x v="40"/>
    <n v="330"/>
    <n v="427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7"/>
    <s v="C3ZFW5"/>
    <n v="720"/>
    <x v="40"/>
    <n v="433"/>
    <n v="530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7"/>
    <s v="C3ZFW5"/>
    <n v="720"/>
    <x v="47"/>
    <n v="9"/>
    <n v="60"/>
    <n v="18854"/>
    <s v="PF00090.14 Thrombospondin type 1 domain"/>
    <x v="0"/>
    <x v="0"/>
    <x v="0"/>
    <x v="10"/>
    <x v="9"/>
    <x v="11"/>
    <x v="7"/>
    <x v="6"/>
    <x v="2"/>
    <x v="49"/>
    <n v="51"/>
  </r>
  <r>
    <x v="277"/>
    <s v="C3ZFW5"/>
    <n v="720"/>
    <x v="47"/>
    <n v="67"/>
    <n v="118"/>
    <n v="18854"/>
    <s v="PF00090.14 Thrombospondin type 1 domain"/>
    <x v="0"/>
    <x v="0"/>
    <x v="0"/>
    <x v="10"/>
    <x v="9"/>
    <x v="11"/>
    <x v="7"/>
    <x v="6"/>
    <x v="2"/>
    <x v="49"/>
    <n v="51"/>
  </r>
  <r>
    <x v="278"/>
    <s v="C3ZFW7"/>
    <n v="971"/>
    <x v="1"/>
    <n v="680"/>
    <n v="757"/>
    <n v="2697"/>
    <s v="PF00051.13 Kringle domain"/>
    <x v="0"/>
    <x v="0"/>
    <x v="0"/>
    <x v="10"/>
    <x v="9"/>
    <x v="11"/>
    <x v="7"/>
    <x v="6"/>
    <x v="2"/>
    <x v="49"/>
    <n v="77"/>
  </r>
  <r>
    <x v="278"/>
    <s v="C3ZFW7"/>
    <n v="971"/>
    <x v="40"/>
    <n v="170"/>
    <n v="268"/>
    <n v="8985"/>
    <s v="PF00530.13 Scavenger receptor cysteine-rich domain"/>
    <x v="0"/>
    <x v="0"/>
    <x v="0"/>
    <x v="10"/>
    <x v="9"/>
    <x v="11"/>
    <x v="7"/>
    <x v="6"/>
    <x v="2"/>
    <x v="49"/>
    <n v="98"/>
  </r>
  <r>
    <x v="278"/>
    <s v="C3ZFW7"/>
    <n v="971"/>
    <x v="40"/>
    <n v="274"/>
    <n v="371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8"/>
    <s v="C3ZFW7"/>
    <n v="971"/>
    <x v="40"/>
    <n v="377"/>
    <n v="469"/>
    <n v="8985"/>
    <s v="PF00530.13 Scavenger receptor cysteine-rich domain"/>
    <x v="0"/>
    <x v="0"/>
    <x v="0"/>
    <x v="10"/>
    <x v="9"/>
    <x v="11"/>
    <x v="7"/>
    <x v="6"/>
    <x v="2"/>
    <x v="49"/>
    <n v="92"/>
  </r>
  <r>
    <x v="278"/>
    <s v="C3ZFW7"/>
    <n v="971"/>
    <x v="40"/>
    <n v="470"/>
    <n v="567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8"/>
    <s v="C3ZFW7"/>
    <n v="971"/>
    <x v="40"/>
    <n v="573"/>
    <n v="670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8"/>
    <s v="C3ZFW7"/>
    <n v="971"/>
    <x v="47"/>
    <n v="55"/>
    <n v="106"/>
    <n v="18854"/>
    <s v="PF00090.14 Thrombospondin type 1 domain"/>
    <x v="0"/>
    <x v="0"/>
    <x v="0"/>
    <x v="10"/>
    <x v="9"/>
    <x v="11"/>
    <x v="7"/>
    <x v="6"/>
    <x v="2"/>
    <x v="49"/>
    <n v="51"/>
  </r>
  <r>
    <x v="278"/>
    <s v="C3ZFW7"/>
    <n v="971"/>
    <x v="47"/>
    <n v="113"/>
    <n v="164"/>
    <n v="18854"/>
    <s v="PF00090.14 Thrombospondin type 1 domain"/>
    <x v="0"/>
    <x v="0"/>
    <x v="0"/>
    <x v="10"/>
    <x v="9"/>
    <x v="11"/>
    <x v="7"/>
    <x v="6"/>
    <x v="2"/>
    <x v="49"/>
    <n v="51"/>
  </r>
  <r>
    <x v="278"/>
    <s v="C3ZFW7"/>
    <n v="971"/>
    <x v="47"/>
    <n v="853"/>
    <n v="904"/>
    <n v="18854"/>
    <s v="PF00090.14 Thrombospondin type 1 domain"/>
    <x v="0"/>
    <x v="0"/>
    <x v="0"/>
    <x v="10"/>
    <x v="9"/>
    <x v="11"/>
    <x v="7"/>
    <x v="6"/>
    <x v="2"/>
    <x v="49"/>
    <n v="51"/>
  </r>
  <r>
    <x v="278"/>
    <s v="C3ZFW7"/>
    <n v="971"/>
    <x v="47"/>
    <n v="911"/>
    <n v="959"/>
    <n v="18854"/>
    <s v="PF00090.14 Thrombospondin type 1 domain"/>
    <x v="0"/>
    <x v="0"/>
    <x v="0"/>
    <x v="10"/>
    <x v="9"/>
    <x v="11"/>
    <x v="7"/>
    <x v="6"/>
    <x v="2"/>
    <x v="49"/>
    <n v="48"/>
  </r>
  <r>
    <x v="279"/>
    <s v="C3ZFX1"/>
    <n v="775"/>
    <x v="1"/>
    <n v="6"/>
    <n v="82"/>
    <n v="2697"/>
    <s v="PF00051.13 Kringle domain"/>
    <x v="0"/>
    <x v="0"/>
    <x v="0"/>
    <x v="10"/>
    <x v="9"/>
    <x v="11"/>
    <x v="7"/>
    <x v="6"/>
    <x v="2"/>
    <x v="49"/>
    <n v="76"/>
  </r>
  <r>
    <x v="279"/>
    <s v="C3ZFX1"/>
    <n v="775"/>
    <x v="1"/>
    <n v="611"/>
    <n v="688"/>
    <n v="2697"/>
    <s v="PF00051.13 Kringle domain"/>
    <x v="0"/>
    <x v="0"/>
    <x v="0"/>
    <x v="10"/>
    <x v="9"/>
    <x v="11"/>
    <x v="7"/>
    <x v="6"/>
    <x v="2"/>
    <x v="49"/>
    <n v="77"/>
  </r>
  <r>
    <x v="279"/>
    <s v="C3ZFX1"/>
    <n v="775"/>
    <x v="40"/>
    <n v="83"/>
    <n v="144"/>
    <n v="8985"/>
    <s v="PF00530.13 Scavenger receptor cysteine-rich domain"/>
    <x v="0"/>
    <x v="0"/>
    <x v="0"/>
    <x v="10"/>
    <x v="9"/>
    <x v="11"/>
    <x v="7"/>
    <x v="6"/>
    <x v="2"/>
    <x v="49"/>
    <n v="61"/>
  </r>
  <r>
    <x v="279"/>
    <s v="C3ZFX1"/>
    <n v="775"/>
    <x v="40"/>
    <n v="150"/>
    <n v="247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9"/>
    <s v="C3ZFX1"/>
    <n v="775"/>
    <x v="40"/>
    <n v="253"/>
    <n v="350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9"/>
    <s v="C3ZFX1"/>
    <n v="775"/>
    <x v="40"/>
    <n v="510"/>
    <n v="607"/>
    <n v="8985"/>
    <s v="PF00530.13 Scavenger receptor cysteine-rich domain"/>
    <x v="0"/>
    <x v="0"/>
    <x v="0"/>
    <x v="10"/>
    <x v="9"/>
    <x v="11"/>
    <x v="7"/>
    <x v="6"/>
    <x v="2"/>
    <x v="49"/>
    <n v="97"/>
  </r>
  <r>
    <x v="279"/>
    <s v="C3ZFX1"/>
    <n v="775"/>
    <x v="40"/>
    <n v="693"/>
    <n v="762"/>
    <n v="8985"/>
    <s v="PF00530.13 Scavenger receptor cysteine-rich domain"/>
    <x v="0"/>
    <x v="0"/>
    <x v="0"/>
    <x v="10"/>
    <x v="9"/>
    <x v="11"/>
    <x v="7"/>
    <x v="6"/>
    <x v="2"/>
    <x v="49"/>
    <n v="69"/>
  </r>
  <r>
    <x v="279"/>
    <s v="C3ZFX1"/>
    <n v="775"/>
    <x v="47"/>
    <n v="395"/>
    <n v="446"/>
    <n v="18854"/>
    <s v="PF00090.14 Thrombospondin type 1 domain"/>
    <x v="0"/>
    <x v="0"/>
    <x v="0"/>
    <x v="10"/>
    <x v="9"/>
    <x v="11"/>
    <x v="7"/>
    <x v="6"/>
    <x v="2"/>
    <x v="49"/>
    <n v="51"/>
  </r>
  <r>
    <x v="279"/>
    <s v="C3ZFX1"/>
    <n v="775"/>
    <x v="47"/>
    <n v="453"/>
    <n v="504"/>
    <n v="18854"/>
    <s v="PF00090.14 Thrombospondin type 1 domain"/>
    <x v="0"/>
    <x v="0"/>
    <x v="0"/>
    <x v="10"/>
    <x v="9"/>
    <x v="11"/>
    <x v="7"/>
    <x v="6"/>
    <x v="2"/>
    <x v="49"/>
    <n v="51"/>
  </r>
  <r>
    <x v="280"/>
    <s v="C3ZFX5"/>
    <n v="317"/>
    <x v="1"/>
    <n v="61"/>
    <n v="129"/>
    <n v="2697"/>
    <s v="PF00051.13 Kringle domain"/>
    <x v="0"/>
    <x v="0"/>
    <x v="0"/>
    <x v="10"/>
    <x v="9"/>
    <x v="11"/>
    <x v="7"/>
    <x v="6"/>
    <x v="2"/>
    <x v="49"/>
    <n v="68"/>
  </r>
  <r>
    <x v="280"/>
    <s v="C3ZFX5"/>
    <n v="317"/>
    <x v="40"/>
    <n v="134"/>
    <n v="231"/>
    <n v="8985"/>
    <s v="PF00530.13 Scavenger receptor cysteine-rich domain"/>
    <x v="0"/>
    <x v="0"/>
    <x v="0"/>
    <x v="10"/>
    <x v="9"/>
    <x v="11"/>
    <x v="7"/>
    <x v="6"/>
    <x v="2"/>
    <x v="49"/>
    <n v="97"/>
  </r>
  <r>
    <x v="281"/>
    <s v="C3ZFY2"/>
    <n v="346"/>
    <x v="1"/>
    <n v="122"/>
    <n v="201"/>
    <n v="2697"/>
    <s v="PF00051.13 Kringle domain"/>
    <x v="0"/>
    <x v="0"/>
    <x v="0"/>
    <x v="10"/>
    <x v="9"/>
    <x v="11"/>
    <x v="7"/>
    <x v="6"/>
    <x v="2"/>
    <x v="49"/>
    <n v="79"/>
  </r>
  <r>
    <x v="281"/>
    <s v="C3ZFY2"/>
    <n v="346"/>
    <x v="54"/>
    <n v="227"/>
    <n v="342"/>
    <n v="12227"/>
    <s v="PF00059.16 Lectin C-type domain"/>
    <x v="0"/>
    <x v="0"/>
    <x v="0"/>
    <x v="10"/>
    <x v="9"/>
    <x v="11"/>
    <x v="7"/>
    <x v="6"/>
    <x v="2"/>
    <x v="49"/>
    <n v="115"/>
  </r>
  <r>
    <x v="282"/>
    <s v="C3ZH32"/>
    <n v="369"/>
    <x v="1"/>
    <n v="69"/>
    <n v="147"/>
    <n v="2697"/>
    <s v="PF00051.13 Kringle domain"/>
    <x v="0"/>
    <x v="0"/>
    <x v="0"/>
    <x v="10"/>
    <x v="9"/>
    <x v="11"/>
    <x v="7"/>
    <x v="6"/>
    <x v="2"/>
    <x v="49"/>
    <n v="78"/>
  </r>
  <r>
    <x v="282"/>
    <s v="C3ZH32"/>
    <n v="369"/>
    <x v="87"/>
    <n v="188"/>
    <n v="248"/>
    <n v="70869"/>
    <s v="PF13855.1 Leucine rich repeat"/>
    <x v="0"/>
    <x v="0"/>
    <x v="0"/>
    <x v="10"/>
    <x v="9"/>
    <x v="11"/>
    <x v="7"/>
    <x v="6"/>
    <x v="2"/>
    <x v="49"/>
    <n v="60"/>
  </r>
  <r>
    <x v="282"/>
    <s v="C3ZH32"/>
    <n v="369"/>
    <x v="87"/>
    <n v="260"/>
    <n v="319"/>
    <n v="70869"/>
    <s v="PF13855.1 Leucine rich repeat"/>
    <x v="0"/>
    <x v="0"/>
    <x v="0"/>
    <x v="10"/>
    <x v="9"/>
    <x v="11"/>
    <x v="7"/>
    <x v="6"/>
    <x v="2"/>
    <x v="49"/>
    <n v="59"/>
  </r>
  <r>
    <x v="283"/>
    <s v="C3ZHM5"/>
    <n v="1005"/>
    <x v="20"/>
    <n v="41"/>
    <n v="152"/>
    <n v="12961"/>
    <s v="PF00431.15 CUB domain"/>
    <x v="0"/>
    <x v="0"/>
    <x v="0"/>
    <x v="10"/>
    <x v="9"/>
    <x v="11"/>
    <x v="7"/>
    <x v="6"/>
    <x v="2"/>
    <x v="49"/>
    <n v="111"/>
  </r>
  <r>
    <x v="283"/>
    <s v="C3ZHM5"/>
    <n v="1005"/>
    <x v="4"/>
    <n v="198"/>
    <n v="313"/>
    <n v="1926"/>
    <s v="PF01392.17 Fz domain"/>
    <x v="0"/>
    <x v="0"/>
    <x v="0"/>
    <x v="10"/>
    <x v="9"/>
    <x v="11"/>
    <x v="7"/>
    <x v="6"/>
    <x v="2"/>
    <x v="49"/>
    <n v="115"/>
  </r>
  <r>
    <x v="283"/>
    <s v="C3ZHM5"/>
    <n v="1005"/>
    <x v="1"/>
    <n v="312"/>
    <n v="386"/>
    <n v="2697"/>
    <s v="PF00051.13 Kringle domain"/>
    <x v="0"/>
    <x v="0"/>
    <x v="0"/>
    <x v="10"/>
    <x v="9"/>
    <x v="11"/>
    <x v="7"/>
    <x v="6"/>
    <x v="2"/>
    <x v="49"/>
    <n v="74"/>
  </r>
  <r>
    <x v="283"/>
    <s v="C3ZHM5"/>
    <n v="1005"/>
    <x v="42"/>
    <n v="160"/>
    <n v="196"/>
    <n v="19728"/>
    <s v="PF00057.13 Low-density lipoprotein receptor domain class A"/>
    <x v="0"/>
    <x v="0"/>
    <x v="0"/>
    <x v="10"/>
    <x v="9"/>
    <x v="11"/>
    <x v="7"/>
    <x v="6"/>
    <x v="2"/>
    <x v="49"/>
    <n v="36"/>
  </r>
  <r>
    <x v="283"/>
    <s v="C3ZHM5"/>
    <n v="1005"/>
    <x v="59"/>
    <n v="482"/>
    <n v="644"/>
    <n v="6005"/>
    <s v="PF02931.18 Neurotransmitter-gated ion-channel ligand binding domain"/>
    <x v="0"/>
    <x v="0"/>
    <x v="0"/>
    <x v="10"/>
    <x v="9"/>
    <x v="11"/>
    <x v="7"/>
    <x v="6"/>
    <x v="2"/>
    <x v="49"/>
    <n v="162"/>
  </r>
  <r>
    <x v="283"/>
    <s v="C3ZHM5"/>
    <n v="1005"/>
    <x v="60"/>
    <n v="654"/>
    <n v="879"/>
    <n v="6256"/>
    <s v="PF02932.11 Neurotransmitter-gated ion-channel transmembrane region"/>
    <x v="0"/>
    <x v="0"/>
    <x v="0"/>
    <x v="10"/>
    <x v="9"/>
    <x v="11"/>
    <x v="7"/>
    <x v="6"/>
    <x v="2"/>
    <x v="49"/>
    <n v="225"/>
  </r>
  <r>
    <x v="283"/>
    <s v="C3ZHM5"/>
    <n v="1005"/>
    <x v="61"/>
    <n v="393"/>
    <n v="453"/>
    <n v="23751"/>
    <s v="PF00084.15 Sushi domain (SCR repeat)"/>
    <x v="0"/>
    <x v="0"/>
    <x v="0"/>
    <x v="10"/>
    <x v="9"/>
    <x v="11"/>
    <x v="7"/>
    <x v="6"/>
    <x v="2"/>
    <x v="49"/>
    <n v="60"/>
  </r>
  <r>
    <x v="284"/>
    <s v="C3ZI95"/>
    <n v="94"/>
    <x v="1"/>
    <n v="5"/>
    <n v="82"/>
    <n v="2697"/>
    <s v="PF00051.13 Kringle domain"/>
    <x v="0"/>
    <x v="0"/>
    <x v="0"/>
    <x v="10"/>
    <x v="9"/>
    <x v="11"/>
    <x v="7"/>
    <x v="6"/>
    <x v="2"/>
    <x v="49"/>
    <n v="77"/>
  </r>
  <r>
    <x v="285"/>
    <s v="C3ZIV8"/>
    <n v="341"/>
    <x v="1"/>
    <n v="120"/>
    <n v="197"/>
    <n v="2697"/>
    <s v="PF00051.13 Kringle domain"/>
    <x v="0"/>
    <x v="0"/>
    <x v="0"/>
    <x v="10"/>
    <x v="9"/>
    <x v="11"/>
    <x v="7"/>
    <x v="6"/>
    <x v="2"/>
    <x v="49"/>
    <n v="77"/>
  </r>
  <r>
    <x v="285"/>
    <s v="C3ZIV8"/>
    <n v="341"/>
    <x v="54"/>
    <n v="223"/>
    <n v="338"/>
    <n v="12227"/>
    <s v="PF00059.16 Lectin C-type domain"/>
    <x v="0"/>
    <x v="0"/>
    <x v="0"/>
    <x v="10"/>
    <x v="9"/>
    <x v="11"/>
    <x v="7"/>
    <x v="6"/>
    <x v="2"/>
    <x v="49"/>
    <n v="115"/>
  </r>
  <r>
    <x v="286"/>
    <s v="C3ZJX6"/>
    <n v="681"/>
    <x v="1"/>
    <n v="218"/>
    <n v="295"/>
    <n v="2697"/>
    <s v="PF00051.13 Kringle domain"/>
    <x v="0"/>
    <x v="0"/>
    <x v="0"/>
    <x v="10"/>
    <x v="9"/>
    <x v="11"/>
    <x v="7"/>
    <x v="6"/>
    <x v="2"/>
    <x v="49"/>
    <n v="77"/>
  </r>
  <r>
    <x v="286"/>
    <s v="C3ZJX6"/>
    <n v="681"/>
    <x v="1"/>
    <n v="431"/>
    <n v="496"/>
    <n v="2697"/>
    <s v="PF00051.13 Kringle domain"/>
    <x v="0"/>
    <x v="0"/>
    <x v="0"/>
    <x v="10"/>
    <x v="9"/>
    <x v="11"/>
    <x v="7"/>
    <x v="6"/>
    <x v="2"/>
    <x v="49"/>
    <n v="65"/>
  </r>
  <r>
    <x v="286"/>
    <s v="C3ZJX6"/>
    <n v="681"/>
    <x v="111"/>
    <n v="512"/>
    <n v="613"/>
    <n v="2"/>
    <s v="PB456489"/>
    <x v="0"/>
    <x v="0"/>
    <x v="0"/>
    <x v="10"/>
    <x v="9"/>
    <x v="11"/>
    <x v="7"/>
    <x v="6"/>
    <x v="2"/>
    <x v="49"/>
    <n v="101"/>
  </r>
  <r>
    <x v="287"/>
    <s v="C3ZK00"/>
    <n v="83"/>
    <x v="1"/>
    <n v="2"/>
    <n v="80"/>
    <n v="2697"/>
    <s v="PF00051.13 Kringle domain"/>
    <x v="0"/>
    <x v="0"/>
    <x v="0"/>
    <x v="10"/>
    <x v="9"/>
    <x v="11"/>
    <x v="7"/>
    <x v="6"/>
    <x v="2"/>
    <x v="49"/>
    <n v="78"/>
  </r>
  <r>
    <x v="288"/>
    <s v="C3ZK69"/>
    <n v="1526"/>
    <x v="22"/>
    <n v="852"/>
    <n v="983"/>
    <n v="10300"/>
    <s v="PF00754.20 F5/8 type C domain"/>
    <x v="0"/>
    <x v="0"/>
    <x v="0"/>
    <x v="10"/>
    <x v="9"/>
    <x v="11"/>
    <x v="7"/>
    <x v="6"/>
    <x v="2"/>
    <x v="49"/>
    <n v="131"/>
  </r>
  <r>
    <x v="288"/>
    <s v="C3ZK69"/>
    <n v="1526"/>
    <x v="112"/>
    <n v="1060"/>
    <n v="1091"/>
    <n v="1060"/>
    <s v="PF06462.7 Propeller"/>
    <x v="0"/>
    <x v="0"/>
    <x v="0"/>
    <x v="10"/>
    <x v="9"/>
    <x v="11"/>
    <x v="7"/>
    <x v="6"/>
    <x v="2"/>
    <x v="49"/>
    <n v="31"/>
  </r>
  <r>
    <x v="288"/>
    <s v="C3ZK69"/>
    <n v="1526"/>
    <x v="112"/>
    <n v="1104"/>
    <n v="1135"/>
    <n v="1060"/>
    <s v="PF06462.7 Propeller"/>
    <x v="0"/>
    <x v="0"/>
    <x v="0"/>
    <x v="10"/>
    <x v="9"/>
    <x v="11"/>
    <x v="7"/>
    <x v="6"/>
    <x v="2"/>
    <x v="49"/>
    <n v="31"/>
  </r>
  <r>
    <x v="288"/>
    <s v="C3ZK69"/>
    <n v="1526"/>
    <x v="1"/>
    <n v="279"/>
    <n v="357"/>
    <n v="2697"/>
    <s v="PF00051.13 Kringle domain"/>
    <x v="0"/>
    <x v="0"/>
    <x v="0"/>
    <x v="10"/>
    <x v="9"/>
    <x v="11"/>
    <x v="7"/>
    <x v="6"/>
    <x v="2"/>
    <x v="49"/>
    <n v="78"/>
  </r>
  <r>
    <x v="288"/>
    <s v="C3ZK69"/>
    <n v="1526"/>
    <x v="54"/>
    <n v="1333"/>
    <n v="1445"/>
    <n v="12227"/>
    <s v="PF00059.16 Lectin C-type domain"/>
    <x v="0"/>
    <x v="0"/>
    <x v="0"/>
    <x v="10"/>
    <x v="9"/>
    <x v="11"/>
    <x v="7"/>
    <x v="6"/>
    <x v="2"/>
    <x v="49"/>
    <n v="112"/>
  </r>
  <r>
    <x v="288"/>
    <s v="C3ZK69"/>
    <n v="1526"/>
    <x v="113"/>
    <n v="359"/>
    <n v="443"/>
    <n v="3"/>
    <s v="PB258317"/>
    <x v="0"/>
    <x v="0"/>
    <x v="0"/>
    <x v="10"/>
    <x v="9"/>
    <x v="11"/>
    <x v="7"/>
    <x v="6"/>
    <x v="2"/>
    <x v="49"/>
    <n v="84"/>
  </r>
  <r>
    <x v="288"/>
    <s v="C3ZK69"/>
    <n v="1526"/>
    <x v="21"/>
    <n v="76"/>
    <n v="158"/>
    <n v="2216"/>
    <s v="PF01822.14 WSC domain"/>
    <x v="0"/>
    <x v="0"/>
    <x v="0"/>
    <x v="10"/>
    <x v="9"/>
    <x v="11"/>
    <x v="7"/>
    <x v="6"/>
    <x v="2"/>
    <x v="49"/>
    <n v="82"/>
  </r>
  <r>
    <x v="288"/>
    <s v="C3ZK69"/>
    <n v="1526"/>
    <x v="21"/>
    <n v="176"/>
    <n v="260"/>
    <n v="2216"/>
    <s v="PF01822.14 WSC domain"/>
    <x v="0"/>
    <x v="0"/>
    <x v="0"/>
    <x v="10"/>
    <x v="9"/>
    <x v="11"/>
    <x v="7"/>
    <x v="6"/>
    <x v="2"/>
    <x v="49"/>
    <n v="84"/>
  </r>
  <r>
    <x v="288"/>
    <s v="C3ZK69"/>
    <n v="1526"/>
    <x v="21"/>
    <n v="475"/>
    <n v="559"/>
    <n v="2216"/>
    <s v="PF01822.14 WSC domain"/>
    <x v="0"/>
    <x v="0"/>
    <x v="0"/>
    <x v="10"/>
    <x v="9"/>
    <x v="11"/>
    <x v="7"/>
    <x v="6"/>
    <x v="2"/>
    <x v="49"/>
    <n v="84"/>
  </r>
  <r>
    <x v="289"/>
    <s v="C3ZK71"/>
    <n v="360"/>
    <x v="1"/>
    <n v="3"/>
    <n v="76"/>
    <n v="2697"/>
    <s v="PF00051.13 Kringle domain"/>
    <x v="0"/>
    <x v="0"/>
    <x v="0"/>
    <x v="10"/>
    <x v="9"/>
    <x v="11"/>
    <x v="7"/>
    <x v="6"/>
    <x v="2"/>
    <x v="49"/>
    <n v="73"/>
  </r>
  <r>
    <x v="289"/>
    <s v="C3ZK71"/>
    <n v="360"/>
    <x v="1"/>
    <n v="80"/>
    <n v="157"/>
    <n v="2697"/>
    <s v="PF00051.13 Kringle domain"/>
    <x v="0"/>
    <x v="0"/>
    <x v="0"/>
    <x v="10"/>
    <x v="9"/>
    <x v="11"/>
    <x v="7"/>
    <x v="6"/>
    <x v="2"/>
    <x v="49"/>
    <n v="77"/>
  </r>
  <r>
    <x v="289"/>
    <s v="C3ZK71"/>
    <n v="360"/>
    <x v="1"/>
    <n v="173"/>
    <n v="250"/>
    <n v="2697"/>
    <s v="PF00051.13 Kringle domain"/>
    <x v="0"/>
    <x v="0"/>
    <x v="0"/>
    <x v="10"/>
    <x v="9"/>
    <x v="11"/>
    <x v="7"/>
    <x v="6"/>
    <x v="2"/>
    <x v="49"/>
    <n v="77"/>
  </r>
  <r>
    <x v="289"/>
    <s v="C3ZK71"/>
    <n v="360"/>
    <x v="1"/>
    <n v="281"/>
    <n v="354"/>
    <n v="2697"/>
    <s v="PF00051.13 Kringle domain"/>
    <x v="0"/>
    <x v="0"/>
    <x v="0"/>
    <x v="10"/>
    <x v="9"/>
    <x v="11"/>
    <x v="7"/>
    <x v="6"/>
    <x v="2"/>
    <x v="49"/>
    <n v="73"/>
  </r>
  <r>
    <x v="290"/>
    <s v="C3ZKF4"/>
    <n v="758"/>
    <x v="1"/>
    <n v="60"/>
    <n v="137"/>
    <n v="2697"/>
    <s v="PF00051.13 Kringle domain"/>
    <x v="0"/>
    <x v="0"/>
    <x v="0"/>
    <x v="10"/>
    <x v="9"/>
    <x v="11"/>
    <x v="7"/>
    <x v="6"/>
    <x v="2"/>
    <x v="49"/>
    <n v="77"/>
  </r>
  <r>
    <x v="290"/>
    <s v="C3ZKF4"/>
    <n v="758"/>
    <x v="1"/>
    <n v="139"/>
    <n v="216"/>
    <n v="2697"/>
    <s v="PF00051.13 Kringle domain"/>
    <x v="0"/>
    <x v="0"/>
    <x v="0"/>
    <x v="10"/>
    <x v="9"/>
    <x v="11"/>
    <x v="7"/>
    <x v="6"/>
    <x v="2"/>
    <x v="49"/>
    <n v="77"/>
  </r>
  <r>
    <x v="290"/>
    <s v="C3ZKF4"/>
    <n v="758"/>
    <x v="1"/>
    <n v="218"/>
    <n v="291"/>
    <n v="2697"/>
    <s v="PF00051.13 Kringle domain"/>
    <x v="0"/>
    <x v="0"/>
    <x v="0"/>
    <x v="10"/>
    <x v="9"/>
    <x v="11"/>
    <x v="7"/>
    <x v="6"/>
    <x v="2"/>
    <x v="49"/>
    <n v="73"/>
  </r>
  <r>
    <x v="290"/>
    <s v="C3ZKF4"/>
    <n v="758"/>
    <x v="1"/>
    <n v="293"/>
    <n v="366"/>
    <n v="2697"/>
    <s v="PF00051.13 Kringle domain"/>
    <x v="0"/>
    <x v="0"/>
    <x v="0"/>
    <x v="10"/>
    <x v="9"/>
    <x v="11"/>
    <x v="7"/>
    <x v="6"/>
    <x v="2"/>
    <x v="49"/>
    <n v="73"/>
  </r>
  <r>
    <x v="290"/>
    <s v="C3ZKF4"/>
    <n v="758"/>
    <x v="54"/>
    <n v="385"/>
    <n v="476"/>
    <n v="12227"/>
    <s v="PF00059.16 Lectin C-type domain"/>
    <x v="0"/>
    <x v="0"/>
    <x v="0"/>
    <x v="10"/>
    <x v="9"/>
    <x v="11"/>
    <x v="7"/>
    <x v="6"/>
    <x v="2"/>
    <x v="49"/>
    <n v="91"/>
  </r>
  <r>
    <x v="291"/>
    <s v="C3ZKU0"/>
    <n v="1365"/>
    <x v="1"/>
    <n v="201"/>
    <n v="278"/>
    <n v="2697"/>
    <s v="PF00051.13 Kringle domain"/>
    <x v="0"/>
    <x v="0"/>
    <x v="0"/>
    <x v="10"/>
    <x v="9"/>
    <x v="11"/>
    <x v="7"/>
    <x v="6"/>
    <x v="2"/>
    <x v="49"/>
    <n v="77"/>
  </r>
  <r>
    <x v="291"/>
    <s v="C3ZKU0"/>
    <n v="1365"/>
    <x v="1"/>
    <n v="626"/>
    <n v="703"/>
    <n v="2697"/>
    <s v="PF00051.13 Kringle domain"/>
    <x v="0"/>
    <x v="0"/>
    <x v="0"/>
    <x v="10"/>
    <x v="9"/>
    <x v="11"/>
    <x v="7"/>
    <x v="6"/>
    <x v="2"/>
    <x v="49"/>
    <n v="77"/>
  </r>
  <r>
    <x v="291"/>
    <s v="C3ZKU0"/>
    <n v="1365"/>
    <x v="42"/>
    <n v="444"/>
    <n v="487"/>
    <n v="19728"/>
    <s v="PF00057.13 Low-density lipoprotein receptor domain class A"/>
    <x v="0"/>
    <x v="0"/>
    <x v="0"/>
    <x v="10"/>
    <x v="9"/>
    <x v="11"/>
    <x v="7"/>
    <x v="6"/>
    <x v="2"/>
    <x v="49"/>
    <n v="43"/>
  </r>
  <r>
    <x v="291"/>
    <s v="C3ZKU0"/>
    <n v="1365"/>
    <x v="54"/>
    <n v="338"/>
    <n v="446"/>
    <n v="12227"/>
    <s v="PF00059.16 Lectin C-type domain"/>
    <x v="0"/>
    <x v="0"/>
    <x v="0"/>
    <x v="10"/>
    <x v="9"/>
    <x v="11"/>
    <x v="7"/>
    <x v="6"/>
    <x v="2"/>
    <x v="49"/>
    <n v="108"/>
  </r>
  <r>
    <x v="291"/>
    <s v="C3ZKU0"/>
    <n v="1365"/>
    <x v="59"/>
    <n v="741"/>
    <n v="850"/>
    <n v="6005"/>
    <s v="PF02931.18 Neurotransmitter-gated ion-channel ligand binding domain"/>
    <x v="0"/>
    <x v="0"/>
    <x v="0"/>
    <x v="10"/>
    <x v="9"/>
    <x v="11"/>
    <x v="7"/>
    <x v="6"/>
    <x v="2"/>
    <x v="49"/>
    <n v="109"/>
  </r>
  <r>
    <x v="291"/>
    <s v="C3ZKU0"/>
    <n v="1365"/>
    <x v="114"/>
    <n v="1100"/>
    <n v="1129"/>
    <n v="1"/>
    <s v="PB532211"/>
    <x v="0"/>
    <x v="0"/>
    <x v="0"/>
    <x v="10"/>
    <x v="9"/>
    <x v="11"/>
    <x v="7"/>
    <x v="6"/>
    <x v="2"/>
    <x v="49"/>
    <n v="29"/>
  </r>
  <r>
    <x v="291"/>
    <s v="C3ZKU0"/>
    <n v="1365"/>
    <x v="115"/>
    <n v="1144"/>
    <n v="1359"/>
    <n v="39592"/>
    <s v="PF00067.17 Cytochrome P450"/>
    <x v="0"/>
    <x v="0"/>
    <x v="0"/>
    <x v="10"/>
    <x v="9"/>
    <x v="11"/>
    <x v="7"/>
    <x v="6"/>
    <x v="2"/>
    <x v="49"/>
    <n v="215"/>
  </r>
  <r>
    <x v="292"/>
    <s v="C3ZLP1"/>
    <n v="1290"/>
    <x v="22"/>
    <n v="394"/>
    <n v="523"/>
    <n v="10300"/>
    <s v="PF00754.20 F5/8 type C domain"/>
    <x v="0"/>
    <x v="0"/>
    <x v="0"/>
    <x v="10"/>
    <x v="9"/>
    <x v="11"/>
    <x v="7"/>
    <x v="6"/>
    <x v="2"/>
    <x v="49"/>
    <n v="129"/>
  </r>
  <r>
    <x v="292"/>
    <s v="C3ZLP1"/>
    <n v="1290"/>
    <x v="1"/>
    <n v="707"/>
    <n v="780"/>
    <n v="2697"/>
    <s v="PF00051.13 Kringle domain"/>
    <x v="0"/>
    <x v="0"/>
    <x v="0"/>
    <x v="10"/>
    <x v="9"/>
    <x v="11"/>
    <x v="7"/>
    <x v="6"/>
    <x v="2"/>
    <x v="49"/>
    <n v="73"/>
  </r>
  <r>
    <x v="292"/>
    <s v="C3ZLP1"/>
    <n v="1290"/>
    <x v="42"/>
    <n v="530"/>
    <n v="567"/>
    <n v="19728"/>
    <s v="PF00057.13 Low-density lipoprotein receptor domain class A"/>
    <x v="0"/>
    <x v="0"/>
    <x v="0"/>
    <x v="10"/>
    <x v="9"/>
    <x v="11"/>
    <x v="7"/>
    <x v="6"/>
    <x v="2"/>
    <x v="49"/>
    <n v="37"/>
  </r>
  <r>
    <x v="292"/>
    <s v="C3ZLP1"/>
    <n v="1290"/>
    <x v="59"/>
    <n v="846"/>
    <n v="1052"/>
    <n v="6005"/>
    <s v="PF02931.18 Neurotransmitter-gated ion-channel ligand binding domain"/>
    <x v="0"/>
    <x v="0"/>
    <x v="0"/>
    <x v="10"/>
    <x v="9"/>
    <x v="11"/>
    <x v="7"/>
    <x v="6"/>
    <x v="2"/>
    <x v="49"/>
    <n v="206"/>
  </r>
  <r>
    <x v="292"/>
    <s v="C3ZLP1"/>
    <n v="1290"/>
    <x v="60"/>
    <n v="1055"/>
    <n v="1283"/>
    <n v="6256"/>
    <s v="PF02932.11 Neurotransmitter-gated ion-channel transmembrane region"/>
    <x v="0"/>
    <x v="0"/>
    <x v="0"/>
    <x v="10"/>
    <x v="9"/>
    <x v="11"/>
    <x v="7"/>
    <x v="6"/>
    <x v="2"/>
    <x v="49"/>
    <n v="228"/>
  </r>
  <r>
    <x v="292"/>
    <s v="C3ZLP1"/>
    <n v="1290"/>
    <x v="61"/>
    <n v="779"/>
    <n v="841"/>
    <n v="23751"/>
    <s v="PF00084.15 Sushi domain (SCR repeat)"/>
    <x v="0"/>
    <x v="0"/>
    <x v="0"/>
    <x v="10"/>
    <x v="9"/>
    <x v="11"/>
    <x v="7"/>
    <x v="6"/>
    <x v="2"/>
    <x v="49"/>
    <n v="62"/>
  </r>
  <r>
    <x v="293"/>
    <s v="C3ZMV3"/>
    <n v="363"/>
    <x v="1"/>
    <n v="1"/>
    <n v="67"/>
    <n v="2697"/>
    <s v="PF00051.13 Kringle domain"/>
    <x v="0"/>
    <x v="0"/>
    <x v="0"/>
    <x v="10"/>
    <x v="9"/>
    <x v="11"/>
    <x v="7"/>
    <x v="6"/>
    <x v="2"/>
    <x v="49"/>
    <n v="66"/>
  </r>
  <r>
    <x v="293"/>
    <s v="C3ZMV3"/>
    <n v="363"/>
    <x v="1"/>
    <n v="69"/>
    <n v="146"/>
    <n v="2697"/>
    <s v="PF00051.13 Kringle domain"/>
    <x v="0"/>
    <x v="0"/>
    <x v="0"/>
    <x v="10"/>
    <x v="9"/>
    <x v="11"/>
    <x v="7"/>
    <x v="6"/>
    <x v="2"/>
    <x v="49"/>
    <n v="77"/>
  </r>
  <r>
    <x v="293"/>
    <s v="C3ZMV3"/>
    <n v="363"/>
    <x v="3"/>
    <n v="167"/>
    <n v="212"/>
    <n v="22248"/>
    <s v="PF00089.21 Trypsin"/>
    <x v="0"/>
    <x v="0"/>
    <x v="0"/>
    <x v="10"/>
    <x v="9"/>
    <x v="11"/>
    <x v="7"/>
    <x v="6"/>
    <x v="2"/>
    <x v="49"/>
    <n v="45"/>
  </r>
  <r>
    <x v="293"/>
    <s v="C3ZMV3"/>
    <n v="363"/>
    <x v="3"/>
    <n v="209"/>
    <n v="356"/>
    <n v="22248"/>
    <s v="PF00089.21 Trypsin"/>
    <x v="0"/>
    <x v="0"/>
    <x v="0"/>
    <x v="10"/>
    <x v="9"/>
    <x v="11"/>
    <x v="7"/>
    <x v="6"/>
    <x v="2"/>
    <x v="49"/>
    <n v="147"/>
  </r>
  <r>
    <x v="294"/>
    <s v="C3ZMV4"/>
    <n v="426"/>
    <x v="1"/>
    <n v="23"/>
    <n v="98"/>
    <n v="2697"/>
    <s v="PF00051.13 Kringle domain"/>
    <x v="0"/>
    <x v="0"/>
    <x v="0"/>
    <x v="10"/>
    <x v="9"/>
    <x v="11"/>
    <x v="7"/>
    <x v="6"/>
    <x v="2"/>
    <x v="49"/>
    <n v="75"/>
  </r>
  <r>
    <x v="294"/>
    <s v="C3ZMV4"/>
    <n v="426"/>
    <x v="1"/>
    <n v="102"/>
    <n v="170"/>
    <n v="2697"/>
    <s v="PF00051.13 Kringle domain"/>
    <x v="0"/>
    <x v="0"/>
    <x v="0"/>
    <x v="10"/>
    <x v="9"/>
    <x v="11"/>
    <x v="7"/>
    <x v="6"/>
    <x v="2"/>
    <x v="49"/>
    <n v="68"/>
  </r>
  <r>
    <x v="294"/>
    <s v="C3ZMV4"/>
    <n v="426"/>
    <x v="3"/>
    <n v="191"/>
    <n v="419"/>
    <n v="22248"/>
    <s v="PF00089.21 Trypsin"/>
    <x v="0"/>
    <x v="0"/>
    <x v="0"/>
    <x v="10"/>
    <x v="9"/>
    <x v="11"/>
    <x v="7"/>
    <x v="6"/>
    <x v="2"/>
    <x v="49"/>
    <n v="228"/>
  </r>
  <r>
    <x v="295"/>
    <s v="C3ZNG2"/>
    <n v="86"/>
    <x v="1"/>
    <n v="6"/>
    <n v="86"/>
    <n v="2697"/>
    <s v="PF00051.13 Kringle domain"/>
    <x v="0"/>
    <x v="0"/>
    <x v="0"/>
    <x v="10"/>
    <x v="9"/>
    <x v="11"/>
    <x v="7"/>
    <x v="6"/>
    <x v="2"/>
    <x v="49"/>
    <n v="80"/>
  </r>
  <r>
    <x v="296"/>
    <s v="C3ZNM6"/>
    <n v="92"/>
    <x v="1"/>
    <n v="4"/>
    <n v="81"/>
    <n v="2697"/>
    <s v="PF00051.13 Kringle domain"/>
    <x v="0"/>
    <x v="0"/>
    <x v="0"/>
    <x v="10"/>
    <x v="9"/>
    <x v="11"/>
    <x v="7"/>
    <x v="6"/>
    <x v="2"/>
    <x v="49"/>
    <n v="77"/>
  </r>
  <r>
    <x v="297"/>
    <s v="C3ZQC2"/>
    <n v="281"/>
    <x v="1"/>
    <n v="201"/>
    <n v="279"/>
    <n v="2697"/>
    <s v="PF00051.13 Kringle domain"/>
    <x v="0"/>
    <x v="0"/>
    <x v="0"/>
    <x v="10"/>
    <x v="9"/>
    <x v="11"/>
    <x v="7"/>
    <x v="6"/>
    <x v="2"/>
    <x v="49"/>
    <n v="78"/>
  </r>
  <r>
    <x v="297"/>
    <s v="C3ZQC2"/>
    <n v="281"/>
    <x v="54"/>
    <n v="91"/>
    <n v="197"/>
    <n v="12227"/>
    <s v="PF00059.16 Lectin C-type domain"/>
    <x v="0"/>
    <x v="0"/>
    <x v="0"/>
    <x v="10"/>
    <x v="9"/>
    <x v="11"/>
    <x v="7"/>
    <x v="6"/>
    <x v="2"/>
    <x v="49"/>
    <n v="106"/>
  </r>
  <r>
    <x v="298"/>
    <s v="C3ZR04"/>
    <n v="454"/>
    <x v="1"/>
    <n v="291"/>
    <n v="351"/>
    <n v="2697"/>
    <s v="PF00051.13 Kringle domain"/>
    <x v="0"/>
    <x v="0"/>
    <x v="0"/>
    <x v="10"/>
    <x v="9"/>
    <x v="11"/>
    <x v="7"/>
    <x v="6"/>
    <x v="2"/>
    <x v="49"/>
    <n v="60"/>
  </r>
  <r>
    <x v="298"/>
    <s v="C3ZR04"/>
    <n v="454"/>
    <x v="1"/>
    <n v="371"/>
    <n v="448"/>
    <n v="2697"/>
    <s v="PF00051.13 Kringle domain"/>
    <x v="0"/>
    <x v="0"/>
    <x v="0"/>
    <x v="10"/>
    <x v="9"/>
    <x v="11"/>
    <x v="7"/>
    <x v="6"/>
    <x v="2"/>
    <x v="49"/>
    <n v="77"/>
  </r>
  <r>
    <x v="299"/>
    <s v="C3ZT44"/>
    <n v="1455"/>
    <x v="1"/>
    <n v="1170"/>
    <n v="1207"/>
    <n v="2697"/>
    <s v="PF00051.13 Kringle domain"/>
    <x v="0"/>
    <x v="0"/>
    <x v="0"/>
    <x v="10"/>
    <x v="9"/>
    <x v="11"/>
    <x v="7"/>
    <x v="6"/>
    <x v="2"/>
    <x v="49"/>
    <n v="37"/>
  </r>
  <r>
    <x v="299"/>
    <s v="C3ZT44"/>
    <n v="1455"/>
    <x v="1"/>
    <n v="1208"/>
    <n v="1286"/>
    <n v="2697"/>
    <s v="PF00051.13 Kringle domain"/>
    <x v="0"/>
    <x v="0"/>
    <x v="0"/>
    <x v="10"/>
    <x v="9"/>
    <x v="11"/>
    <x v="7"/>
    <x v="6"/>
    <x v="2"/>
    <x v="49"/>
    <n v="78"/>
  </r>
  <r>
    <x v="299"/>
    <s v="C3ZT44"/>
    <n v="1455"/>
    <x v="1"/>
    <n v="1379"/>
    <n v="1455"/>
    <n v="2697"/>
    <s v="PF00051.13 Kringle domain"/>
    <x v="0"/>
    <x v="0"/>
    <x v="0"/>
    <x v="10"/>
    <x v="9"/>
    <x v="11"/>
    <x v="7"/>
    <x v="6"/>
    <x v="2"/>
    <x v="49"/>
    <n v="76"/>
  </r>
  <r>
    <x v="299"/>
    <s v="C3ZT44"/>
    <n v="1455"/>
    <x v="63"/>
    <n v="486"/>
    <n v="713"/>
    <n v="1344"/>
    <s v="PF01823.14 MAC/Perforin domain"/>
    <x v="0"/>
    <x v="0"/>
    <x v="0"/>
    <x v="10"/>
    <x v="9"/>
    <x v="11"/>
    <x v="7"/>
    <x v="6"/>
    <x v="2"/>
    <x v="49"/>
    <n v="227"/>
  </r>
  <r>
    <x v="299"/>
    <s v="C3ZT44"/>
    <n v="1455"/>
    <x v="10"/>
    <n v="1286"/>
    <n v="1378"/>
    <n v="2217"/>
    <s v="PF00024.21 PAN domain"/>
    <x v="0"/>
    <x v="0"/>
    <x v="0"/>
    <x v="10"/>
    <x v="9"/>
    <x v="11"/>
    <x v="7"/>
    <x v="6"/>
    <x v="2"/>
    <x v="49"/>
    <n v="92"/>
  </r>
  <r>
    <x v="300"/>
    <s v="C3ZT46"/>
    <n v="776"/>
    <x v="1"/>
    <n v="699"/>
    <n v="775"/>
    <n v="2697"/>
    <s v="PF00051.13 Kringle domain"/>
    <x v="0"/>
    <x v="0"/>
    <x v="0"/>
    <x v="10"/>
    <x v="9"/>
    <x v="11"/>
    <x v="7"/>
    <x v="6"/>
    <x v="2"/>
    <x v="49"/>
    <n v="76"/>
  </r>
  <r>
    <x v="300"/>
    <s v="C3ZT46"/>
    <n v="776"/>
    <x v="63"/>
    <n v="108"/>
    <n v="319"/>
    <n v="1344"/>
    <s v="PF01823.14 MAC/Perforin domain"/>
    <x v="0"/>
    <x v="0"/>
    <x v="0"/>
    <x v="10"/>
    <x v="9"/>
    <x v="11"/>
    <x v="7"/>
    <x v="6"/>
    <x v="2"/>
    <x v="49"/>
    <n v="211"/>
  </r>
  <r>
    <x v="300"/>
    <s v="C3ZT46"/>
    <n v="776"/>
    <x v="116"/>
    <n v="357"/>
    <n v="479"/>
    <n v="7"/>
    <s v="PB112887"/>
    <x v="0"/>
    <x v="0"/>
    <x v="0"/>
    <x v="10"/>
    <x v="9"/>
    <x v="11"/>
    <x v="7"/>
    <x v="6"/>
    <x v="2"/>
    <x v="49"/>
    <n v="122"/>
  </r>
  <r>
    <x v="300"/>
    <s v="C3ZT46"/>
    <n v="776"/>
    <x v="64"/>
    <n v="31"/>
    <n v="61"/>
    <n v="57"/>
    <s v="PB013476"/>
    <x v="0"/>
    <x v="0"/>
    <x v="0"/>
    <x v="10"/>
    <x v="9"/>
    <x v="11"/>
    <x v="7"/>
    <x v="6"/>
    <x v="2"/>
    <x v="49"/>
    <n v="30"/>
  </r>
  <r>
    <x v="301"/>
    <s v="C3ZT59"/>
    <n v="1037"/>
    <x v="44"/>
    <n v="658"/>
    <n v="886"/>
    <n v="4718"/>
    <s v="PF00002.19 7 transmembrane receptor (Secretin family)"/>
    <x v="0"/>
    <x v="0"/>
    <x v="0"/>
    <x v="10"/>
    <x v="9"/>
    <x v="11"/>
    <x v="7"/>
    <x v="6"/>
    <x v="2"/>
    <x v="49"/>
    <n v="228"/>
  </r>
  <r>
    <x v="301"/>
    <s v="C3ZT59"/>
    <n v="1037"/>
    <x v="1"/>
    <n v="292"/>
    <n v="369"/>
    <n v="2697"/>
    <s v="PF00051.13 Kringle domain"/>
    <x v="0"/>
    <x v="0"/>
    <x v="0"/>
    <x v="10"/>
    <x v="9"/>
    <x v="11"/>
    <x v="7"/>
    <x v="6"/>
    <x v="2"/>
    <x v="49"/>
    <n v="77"/>
  </r>
  <r>
    <x v="301"/>
    <s v="C3ZT59"/>
    <n v="1037"/>
    <x v="1"/>
    <n v="376"/>
    <n v="454"/>
    <n v="2697"/>
    <s v="PF00051.13 Kringle domain"/>
    <x v="0"/>
    <x v="0"/>
    <x v="0"/>
    <x v="10"/>
    <x v="9"/>
    <x v="11"/>
    <x v="7"/>
    <x v="6"/>
    <x v="2"/>
    <x v="49"/>
    <n v="78"/>
  </r>
  <r>
    <x v="301"/>
    <s v="C3ZT59"/>
    <n v="1037"/>
    <x v="117"/>
    <n v="1"/>
    <n v="157"/>
    <n v="6"/>
    <s v="PB147532"/>
    <x v="0"/>
    <x v="0"/>
    <x v="0"/>
    <x v="10"/>
    <x v="9"/>
    <x v="11"/>
    <x v="7"/>
    <x v="6"/>
    <x v="2"/>
    <x v="49"/>
    <n v="156"/>
  </r>
  <r>
    <x v="301"/>
    <s v="C3ZT59"/>
    <n v="1037"/>
    <x v="94"/>
    <n v="928"/>
    <n v="977"/>
    <n v="14"/>
    <s v="PB061815"/>
    <x v="0"/>
    <x v="0"/>
    <x v="0"/>
    <x v="10"/>
    <x v="9"/>
    <x v="11"/>
    <x v="7"/>
    <x v="6"/>
    <x v="2"/>
    <x v="49"/>
    <n v="49"/>
  </r>
  <r>
    <x v="302"/>
    <s v="C3ZT72"/>
    <n v="963"/>
    <x v="1"/>
    <n v="406"/>
    <n v="483"/>
    <n v="2697"/>
    <s v="PF00051.13 Kringle domain"/>
    <x v="0"/>
    <x v="0"/>
    <x v="0"/>
    <x v="10"/>
    <x v="9"/>
    <x v="11"/>
    <x v="7"/>
    <x v="6"/>
    <x v="2"/>
    <x v="49"/>
    <n v="77"/>
  </r>
  <r>
    <x v="302"/>
    <s v="C3ZT72"/>
    <n v="963"/>
    <x v="42"/>
    <n v="233"/>
    <n v="267"/>
    <n v="19728"/>
    <s v="PF00057.13 Low-density lipoprotein receptor domain class A"/>
    <x v="0"/>
    <x v="0"/>
    <x v="0"/>
    <x v="10"/>
    <x v="9"/>
    <x v="11"/>
    <x v="7"/>
    <x v="6"/>
    <x v="2"/>
    <x v="49"/>
    <n v="34"/>
  </r>
  <r>
    <x v="302"/>
    <s v="C3ZT72"/>
    <n v="963"/>
    <x v="59"/>
    <n v="548"/>
    <n v="715"/>
    <n v="6005"/>
    <s v="PF02931.18 Neurotransmitter-gated ion-channel ligand binding domain"/>
    <x v="0"/>
    <x v="0"/>
    <x v="0"/>
    <x v="10"/>
    <x v="9"/>
    <x v="11"/>
    <x v="7"/>
    <x v="6"/>
    <x v="2"/>
    <x v="49"/>
    <n v="167"/>
  </r>
  <r>
    <x v="302"/>
    <s v="C3ZT72"/>
    <n v="963"/>
    <x v="60"/>
    <n v="735"/>
    <n v="959"/>
    <n v="6256"/>
    <s v="PF02932.11 Neurotransmitter-gated ion-channel transmembrane region"/>
    <x v="0"/>
    <x v="0"/>
    <x v="0"/>
    <x v="10"/>
    <x v="9"/>
    <x v="11"/>
    <x v="7"/>
    <x v="6"/>
    <x v="2"/>
    <x v="49"/>
    <n v="224"/>
  </r>
  <r>
    <x v="302"/>
    <s v="C3ZT72"/>
    <n v="963"/>
    <x v="61"/>
    <n v="483"/>
    <n v="541"/>
    <n v="23751"/>
    <s v="PF00084.15 Sushi domain (SCR repeat)"/>
    <x v="0"/>
    <x v="0"/>
    <x v="0"/>
    <x v="10"/>
    <x v="9"/>
    <x v="11"/>
    <x v="7"/>
    <x v="6"/>
    <x v="2"/>
    <x v="49"/>
    <n v="58"/>
  </r>
  <r>
    <x v="303"/>
    <s v="C3ZTR3"/>
    <n v="2072"/>
    <x v="22"/>
    <n v="633"/>
    <n v="772"/>
    <n v="10300"/>
    <s v="PF00754.20 F5/8 type C domain"/>
    <x v="0"/>
    <x v="0"/>
    <x v="0"/>
    <x v="10"/>
    <x v="9"/>
    <x v="11"/>
    <x v="7"/>
    <x v="6"/>
    <x v="2"/>
    <x v="49"/>
    <n v="139"/>
  </r>
  <r>
    <x v="303"/>
    <s v="C3ZTR3"/>
    <n v="2072"/>
    <x v="22"/>
    <n v="1292"/>
    <n v="1436"/>
    <n v="10300"/>
    <s v="PF00754.20 F5/8 type C domain"/>
    <x v="0"/>
    <x v="0"/>
    <x v="0"/>
    <x v="10"/>
    <x v="9"/>
    <x v="11"/>
    <x v="7"/>
    <x v="6"/>
    <x v="2"/>
    <x v="49"/>
    <n v="144"/>
  </r>
  <r>
    <x v="303"/>
    <s v="C3ZTR3"/>
    <n v="2072"/>
    <x v="66"/>
    <n v="1446"/>
    <n v="1569"/>
    <n v="187"/>
    <s v="PF08685.6 GON domain"/>
    <x v="0"/>
    <x v="0"/>
    <x v="0"/>
    <x v="10"/>
    <x v="9"/>
    <x v="11"/>
    <x v="7"/>
    <x v="6"/>
    <x v="2"/>
    <x v="49"/>
    <n v="123"/>
  </r>
  <r>
    <x v="303"/>
    <s v="C3ZTR3"/>
    <n v="2072"/>
    <x v="1"/>
    <n v="1691"/>
    <n v="1768"/>
    <n v="2697"/>
    <s v="PF00051.13 Kringle domain"/>
    <x v="0"/>
    <x v="0"/>
    <x v="0"/>
    <x v="10"/>
    <x v="9"/>
    <x v="11"/>
    <x v="7"/>
    <x v="6"/>
    <x v="2"/>
    <x v="49"/>
    <n v="77"/>
  </r>
  <r>
    <x v="303"/>
    <s v="C3ZTR3"/>
    <n v="2072"/>
    <x v="54"/>
    <n v="1012"/>
    <n v="1124"/>
    <n v="12227"/>
    <s v="PF00059.16 Lectin C-type domain"/>
    <x v="0"/>
    <x v="0"/>
    <x v="0"/>
    <x v="10"/>
    <x v="9"/>
    <x v="11"/>
    <x v="7"/>
    <x v="6"/>
    <x v="2"/>
    <x v="49"/>
    <n v="112"/>
  </r>
  <r>
    <x v="303"/>
    <s v="C3ZTR3"/>
    <n v="2072"/>
    <x v="54"/>
    <n v="1173"/>
    <n v="1287"/>
    <n v="12227"/>
    <s v="PF00059.16 Lectin C-type domain"/>
    <x v="0"/>
    <x v="0"/>
    <x v="0"/>
    <x v="10"/>
    <x v="9"/>
    <x v="11"/>
    <x v="7"/>
    <x v="6"/>
    <x v="2"/>
    <x v="49"/>
    <n v="114"/>
  </r>
  <r>
    <x v="303"/>
    <s v="C3ZTR3"/>
    <n v="2072"/>
    <x v="54"/>
    <n v="1788"/>
    <n v="1894"/>
    <n v="12227"/>
    <s v="PF00059.16 Lectin C-type domain"/>
    <x v="0"/>
    <x v="0"/>
    <x v="0"/>
    <x v="10"/>
    <x v="9"/>
    <x v="11"/>
    <x v="7"/>
    <x v="6"/>
    <x v="2"/>
    <x v="49"/>
    <n v="106"/>
  </r>
  <r>
    <x v="303"/>
    <s v="C3ZTR3"/>
    <n v="2072"/>
    <x v="118"/>
    <n v="350"/>
    <n v="435"/>
    <n v="13"/>
    <s v="PB063243"/>
    <x v="0"/>
    <x v="0"/>
    <x v="0"/>
    <x v="10"/>
    <x v="9"/>
    <x v="11"/>
    <x v="7"/>
    <x v="6"/>
    <x v="2"/>
    <x v="49"/>
    <n v="85"/>
  </r>
  <r>
    <x v="303"/>
    <s v="C3ZTR3"/>
    <n v="2072"/>
    <x v="7"/>
    <n v="1897"/>
    <n v="2022"/>
    <n v="19537"/>
    <s v="PF07686.12 Immunoglobulin V-set domain"/>
    <x v="0"/>
    <x v="0"/>
    <x v="0"/>
    <x v="10"/>
    <x v="9"/>
    <x v="11"/>
    <x v="7"/>
    <x v="6"/>
    <x v="2"/>
    <x v="49"/>
    <n v="125"/>
  </r>
  <r>
    <x v="303"/>
    <s v="C3ZTR3"/>
    <n v="2072"/>
    <x v="21"/>
    <n v="1635"/>
    <n v="1741"/>
    <n v="2216"/>
    <s v="PF01822.14 WSC domain"/>
    <x v="0"/>
    <x v="0"/>
    <x v="0"/>
    <x v="10"/>
    <x v="9"/>
    <x v="11"/>
    <x v="7"/>
    <x v="6"/>
    <x v="2"/>
    <x v="49"/>
    <n v="106"/>
  </r>
  <r>
    <x v="304"/>
    <s v="C3ZTX1"/>
    <n v="771"/>
    <x v="56"/>
    <n v="236"/>
    <n v="289"/>
    <n v="24503"/>
    <s v="PF07645.10 Calcium-binding EGF domain"/>
    <x v="0"/>
    <x v="0"/>
    <x v="0"/>
    <x v="10"/>
    <x v="9"/>
    <x v="11"/>
    <x v="7"/>
    <x v="6"/>
    <x v="2"/>
    <x v="49"/>
    <n v="53"/>
  </r>
  <r>
    <x v="304"/>
    <s v="C3ZTX1"/>
    <n v="771"/>
    <x v="1"/>
    <n v="49"/>
    <n v="133"/>
    <n v="2697"/>
    <s v="PF00051.13 Kringle domain"/>
    <x v="0"/>
    <x v="0"/>
    <x v="0"/>
    <x v="10"/>
    <x v="9"/>
    <x v="11"/>
    <x v="7"/>
    <x v="6"/>
    <x v="2"/>
    <x v="49"/>
    <n v="84"/>
  </r>
  <r>
    <x v="304"/>
    <s v="C3ZTX1"/>
    <n v="771"/>
    <x v="119"/>
    <n v="553"/>
    <n v="615"/>
    <n v="2"/>
    <s v="PB412595"/>
    <x v="0"/>
    <x v="0"/>
    <x v="0"/>
    <x v="10"/>
    <x v="9"/>
    <x v="11"/>
    <x v="7"/>
    <x v="6"/>
    <x v="2"/>
    <x v="49"/>
    <n v="62"/>
  </r>
  <r>
    <x v="305"/>
    <s v="C3ZVD6"/>
    <n v="289"/>
    <x v="1"/>
    <n v="149"/>
    <n v="227"/>
    <n v="2697"/>
    <s v="PF00051.13 Kringle domain"/>
    <x v="0"/>
    <x v="0"/>
    <x v="0"/>
    <x v="10"/>
    <x v="9"/>
    <x v="11"/>
    <x v="7"/>
    <x v="6"/>
    <x v="2"/>
    <x v="49"/>
    <n v="78"/>
  </r>
  <r>
    <x v="306"/>
    <s v="C3ZW04"/>
    <n v="96"/>
    <x v="1"/>
    <n v="16"/>
    <n v="93"/>
    <n v="2697"/>
    <s v="PF00051.13 Kringle domain"/>
    <x v="0"/>
    <x v="0"/>
    <x v="0"/>
    <x v="10"/>
    <x v="9"/>
    <x v="11"/>
    <x v="7"/>
    <x v="6"/>
    <x v="2"/>
    <x v="49"/>
    <n v="77"/>
  </r>
  <r>
    <x v="307"/>
    <s v="C3ZW83"/>
    <n v="83"/>
    <x v="1"/>
    <n v="3"/>
    <n v="78"/>
    <n v="2697"/>
    <s v="PF00051.13 Kringle domain"/>
    <x v="0"/>
    <x v="0"/>
    <x v="0"/>
    <x v="10"/>
    <x v="9"/>
    <x v="11"/>
    <x v="7"/>
    <x v="6"/>
    <x v="2"/>
    <x v="49"/>
    <n v="75"/>
  </r>
  <r>
    <x v="308"/>
    <s v="C3ZW89"/>
    <n v="58"/>
    <x v="1"/>
    <n v="1"/>
    <n v="58"/>
    <n v="2697"/>
    <s v="PF00051.13 Kringle domain"/>
    <x v="0"/>
    <x v="0"/>
    <x v="0"/>
    <x v="10"/>
    <x v="9"/>
    <x v="11"/>
    <x v="7"/>
    <x v="6"/>
    <x v="2"/>
    <x v="49"/>
    <n v="57"/>
  </r>
  <r>
    <x v="309"/>
    <s v="C3ZWQ4"/>
    <n v="65"/>
    <x v="1"/>
    <n v="1"/>
    <n v="57"/>
    <n v="2697"/>
    <s v="PF00051.13 Kringle domain"/>
    <x v="0"/>
    <x v="0"/>
    <x v="0"/>
    <x v="10"/>
    <x v="9"/>
    <x v="11"/>
    <x v="7"/>
    <x v="6"/>
    <x v="2"/>
    <x v="49"/>
    <n v="56"/>
  </r>
  <r>
    <x v="310"/>
    <s v="C3ZXW1"/>
    <n v="84"/>
    <x v="1"/>
    <n v="4"/>
    <n v="81"/>
    <n v="2697"/>
    <s v="PF00051.13 Kringle domain"/>
    <x v="0"/>
    <x v="0"/>
    <x v="0"/>
    <x v="10"/>
    <x v="9"/>
    <x v="11"/>
    <x v="7"/>
    <x v="6"/>
    <x v="2"/>
    <x v="49"/>
    <n v="77"/>
  </r>
  <r>
    <x v="311"/>
    <s v="C3ZZF7"/>
    <n v="1379"/>
    <x v="4"/>
    <n v="127"/>
    <n v="249"/>
    <n v="1926"/>
    <s v="PF01392.17 Fz domain"/>
    <x v="0"/>
    <x v="0"/>
    <x v="0"/>
    <x v="10"/>
    <x v="9"/>
    <x v="11"/>
    <x v="7"/>
    <x v="6"/>
    <x v="2"/>
    <x v="49"/>
    <n v="122"/>
  </r>
  <r>
    <x v="311"/>
    <s v="C3ZZF7"/>
    <n v="1379"/>
    <x v="4"/>
    <n v="325"/>
    <n v="444"/>
    <n v="1926"/>
    <s v="PF01392.17 Fz domain"/>
    <x v="0"/>
    <x v="0"/>
    <x v="0"/>
    <x v="10"/>
    <x v="9"/>
    <x v="11"/>
    <x v="7"/>
    <x v="6"/>
    <x v="2"/>
    <x v="49"/>
    <n v="119"/>
  </r>
  <r>
    <x v="311"/>
    <s v="C3ZZF7"/>
    <n v="1379"/>
    <x v="5"/>
    <n v="53"/>
    <n v="144"/>
    <n v="59728"/>
    <s v="PF07679.11 Immunoglobulin I-set domain"/>
    <x v="0"/>
    <x v="0"/>
    <x v="0"/>
    <x v="10"/>
    <x v="9"/>
    <x v="11"/>
    <x v="7"/>
    <x v="6"/>
    <x v="2"/>
    <x v="49"/>
    <n v="91"/>
  </r>
  <r>
    <x v="311"/>
    <s v="C3ZZF7"/>
    <n v="1379"/>
    <x v="5"/>
    <n v="545"/>
    <n v="637"/>
    <n v="59728"/>
    <s v="PF07679.11 Immunoglobulin I-set domain"/>
    <x v="0"/>
    <x v="0"/>
    <x v="0"/>
    <x v="10"/>
    <x v="9"/>
    <x v="11"/>
    <x v="7"/>
    <x v="6"/>
    <x v="2"/>
    <x v="49"/>
    <n v="92"/>
  </r>
  <r>
    <x v="311"/>
    <s v="C3ZZF7"/>
    <n v="1379"/>
    <x v="5"/>
    <n v="822"/>
    <n v="899"/>
    <n v="59728"/>
    <s v="PF07679.11 Immunoglobulin I-set domain"/>
    <x v="0"/>
    <x v="0"/>
    <x v="0"/>
    <x v="10"/>
    <x v="9"/>
    <x v="11"/>
    <x v="7"/>
    <x v="6"/>
    <x v="2"/>
    <x v="49"/>
    <n v="77"/>
  </r>
  <r>
    <x v="311"/>
    <s v="C3ZZF7"/>
    <n v="1379"/>
    <x v="1"/>
    <n v="265"/>
    <n v="343"/>
    <n v="2697"/>
    <s v="PF00051.13 Kringle domain"/>
    <x v="0"/>
    <x v="0"/>
    <x v="0"/>
    <x v="10"/>
    <x v="9"/>
    <x v="11"/>
    <x v="7"/>
    <x v="6"/>
    <x v="2"/>
    <x v="49"/>
    <n v="78"/>
  </r>
  <r>
    <x v="311"/>
    <s v="C3ZZF7"/>
    <n v="1379"/>
    <x v="1"/>
    <n v="460"/>
    <n v="538"/>
    <n v="2697"/>
    <s v="PF00051.13 Kringle domain"/>
    <x v="0"/>
    <x v="0"/>
    <x v="0"/>
    <x v="10"/>
    <x v="9"/>
    <x v="11"/>
    <x v="7"/>
    <x v="6"/>
    <x v="2"/>
    <x v="49"/>
    <n v="78"/>
  </r>
  <r>
    <x v="311"/>
    <s v="C3ZZF7"/>
    <n v="1379"/>
    <x v="6"/>
    <n v="724"/>
    <n v="863"/>
    <n v="24806"/>
    <s v="PF07714.12 Protein tyrosine kinase"/>
    <x v="0"/>
    <x v="0"/>
    <x v="0"/>
    <x v="10"/>
    <x v="9"/>
    <x v="11"/>
    <x v="7"/>
    <x v="6"/>
    <x v="2"/>
    <x v="49"/>
    <n v="139"/>
  </r>
  <r>
    <x v="311"/>
    <s v="C3ZZF7"/>
    <n v="1379"/>
    <x v="6"/>
    <n v="986"/>
    <n v="1261"/>
    <n v="24806"/>
    <s v="PF07714.12 Protein tyrosine kinase"/>
    <x v="0"/>
    <x v="0"/>
    <x v="0"/>
    <x v="10"/>
    <x v="9"/>
    <x v="11"/>
    <x v="7"/>
    <x v="6"/>
    <x v="2"/>
    <x v="49"/>
    <n v="275"/>
  </r>
  <r>
    <x v="312"/>
    <s v="C3ZZS9"/>
    <n v="83"/>
    <x v="1"/>
    <n v="2"/>
    <n v="80"/>
    <n v="2697"/>
    <s v="PF00051.13 Kringle domain"/>
    <x v="0"/>
    <x v="0"/>
    <x v="0"/>
    <x v="10"/>
    <x v="9"/>
    <x v="11"/>
    <x v="7"/>
    <x v="6"/>
    <x v="2"/>
    <x v="49"/>
    <n v="78"/>
  </r>
  <r>
    <x v="313"/>
    <s v="C4A0U4"/>
    <n v="94"/>
    <x v="1"/>
    <n v="1"/>
    <n v="61"/>
    <n v="2697"/>
    <s v="PF00051.13 Kringle domain"/>
    <x v="0"/>
    <x v="0"/>
    <x v="0"/>
    <x v="10"/>
    <x v="9"/>
    <x v="11"/>
    <x v="7"/>
    <x v="6"/>
    <x v="2"/>
    <x v="49"/>
    <n v="60"/>
  </r>
  <r>
    <x v="314"/>
    <s v="C4A0U5"/>
    <n v="1269"/>
    <x v="44"/>
    <n v="766"/>
    <n v="994"/>
    <n v="4718"/>
    <s v="PF00002.19 7 transmembrane receptor (Secretin family)"/>
    <x v="0"/>
    <x v="0"/>
    <x v="0"/>
    <x v="10"/>
    <x v="9"/>
    <x v="11"/>
    <x v="7"/>
    <x v="6"/>
    <x v="2"/>
    <x v="49"/>
    <n v="228"/>
  </r>
  <r>
    <x v="314"/>
    <s v="C4A0U5"/>
    <n v="1269"/>
    <x v="1"/>
    <n v="388"/>
    <n v="465"/>
    <n v="2697"/>
    <s v="PF00051.13 Kringle domain"/>
    <x v="0"/>
    <x v="0"/>
    <x v="0"/>
    <x v="10"/>
    <x v="9"/>
    <x v="11"/>
    <x v="7"/>
    <x v="6"/>
    <x v="2"/>
    <x v="49"/>
    <n v="77"/>
  </r>
  <r>
    <x v="314"/>
    <s v="C4A0U5"/>
    <n v="1269"/>
    <x v="1"/>
    <n v="497"/>
    <n v="563"/>
    <n v="2697"/>
    <s v="PF00051.13 Kringle domain"/>
    <x v="0"/>
    <x v="0"/>
    <x v="0"/>
    <x v="10"/>
    <x v="9"/>
    <x v="11"/>
    <x v="7"/>
    <x v="6"/>
    <x v="2"/>
    <x v="49"/>
    <n v="66"/>
  </r>
  <r>
    <x v="314"/>
    <s v="C4A0U5"/>
    <n v="1269"/>
    <x v="120"/>
    <n v="1130"/>
    <n v="1205"/>
    <n v="27"/>
    <s v="PB032111"/>
    <x v="0"/>
    <x v="0"/>
    <x v="0"/>
    <x v="10"/>
    <x v="9"/>
    <x v="11"/>
    <x v="7"/>
    <x v="6"/>
    <x v="2"/>
    <x v="49"/>
    <n v="75"/>
  </r>
  <r>
    <x v="314"/>
    <s v="C4A0U5"/>
    <n v="1269"/>
    <x v="94"/>
    <n v="1036"/>
    <n v="1083"/>
    <n v="14"/>
    <s v="PB061815"/>
    <x v="0"/>
    <x v="0"/>
    <x v="0"/>
    <x v="10"/>
    <x v="9"/>
    <x v="11"/>
    <x v="7"/>
    <x v="6"/>
    <x v="2"/>
    <x v="49"/>
    <n v="47"/>
  </r>
  <r>
    <x v="314"/>
    <s v="C4A0U5"/>
    <n v="1269"/>
    <x v="121"/>
    <n v="91"/>
    <n v="139"/>
    <n v="13"/>
    <s v="PB066272"/>
    <x v="0"/>
    <x v="0"/>
    <x v="0"/>
    <x v="10"/>
    <x v="9"/>
    <x v="11"/>
    <x v="7"/>
    <x v="6"/>
    <x v="2"/>
    <x v="49"/>
    <n v="48"/>
  </r>
  <r>
    <x v="315"/>
    <s v="C6GBR3"/>
    <n v="433"/>
    <x v="1"/>
    <n v="72"/>
    <n v="153"/>
    <n v="2697"/>
    <s v="PF00051.13 Kringle domain"/>
    <x v="0"/>
    <x v="0"/>
    <x v="0"/>
    <x v="0"/>
    <x v="0"/>
    <x v="0"/>
    <x v="0"/>
    <x v="0"/>
    <x v="5"/>
    <x v="35"/>
    <n v="81"/>
  </r>
  <r>
    <x v="315"/>
    <s v="C6GBR3"/>
    <n v="433"/>
    <x v="3"/>
    <n v="181"/>
    <n v="421"/>
    <n v="22248"/>
    <s v="PF00089.21 Trypsin"/>
    <x v="0"/>
    <x v="0"/>
    <x v="0"/>
    <x v="0"/>
    <x v="0"/>
    <x v="0"/>
    <x v="0"/>
    <x v="0"/>
    <x v="5"/>
    <x v="35"/>
    <n v="240"/>
  </r>
  <r>
    <x v="316"/>
    <s v="C8BKD1"/>
    <n v="623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35"/>
    <n v="41"/>
  </r>
  <r>
    <x v="316"/>
    <s v="C8BKD1"/>
    <n v="623"/>
    <x v="1"/>
    <n v="109"/>
    <n v="187"/>
    <n v="2697"/>
    <s v="PF00051.13 Kringle domain"/>
    <x v="0"/>
    <x v="0"/>
    <x v="0"/>
    <x v="0"/>
    <x v="0"/>
    <x v="0"/>
    <x v="0"/>
    <x v="0"/>
    <x v="5"/>
    <x v="35"/>
    <n v="78"/>
  </r>
  <r>
    <x v="316"/>
    <s v="C8BKD1"/>
    <n v="623"/>
    <x v="1"/>
    <n v="214"/>
    <n v="292"/>
    <n v="2697"/>
    <s v="PF00051.13 Kringle domain"/>
    <x v="0"/>
    <x v="0"/>
    <x v="0"/>
    <x v="0"/>
    <x v="0"/>
    <x v="0"/>
    <x v="0"/>
    <x v="0"/>
    <x v="5"/>
    <x v="35"/>
    <n v="78"/>
  </r>
  <r>
    <x v="316"/>
    <s v="C8BKD1"/>
    <n v="623"/>
    <x v="2"/>
    <n v="316"/>
    <n v="364"/>
    <n v="80"/>
    <s v="PF09396.5 Thrombin light chain"/>
    <x v="0"/>
    <x v="0"/>
    <x v="0"/>
    <x v="0"/>
    <x v="0"/>
    <x v="0"/>
    <x v="0"/>
    <x v="0"/>
    <x v="5"/>
    <x v="35"/>
    <n v="48"/>
  </r>
  <r>
    <x v="316"/>
    <s v="C8BKD1"/>
    <n v="623"/>
    <x v="3"/>
    <n v="365"/>
    <n v="614"/>
    <n v="22248"/>
    <s v="PF00089.21 Trypsin"/>
    <x v="0"/>
    <x v="0"/>
    <x v="0"/>
    <x v="0"/>
    <x v="0"/>
    <x v="0"/>
    <x v="0"/>
    <x v="0"/>
    <x v="5"/>
    <x v="35"/>
    <n v="249"/>
  </r>
  <r>
    <x v="317"/>
    <s v="C9E9X4"/>
    <n v="730"/>
    <x v="1"/>
    <n v="128"/>
    <n v="206"/>
    <n v="2697"/>
    <s v="PF00051.13 Kringle domain"/>
    <x v="0"/>
    <x v="0"/>
    <x v="0"/>
    <x v="0"/>
    <x v="0"/>
    <x v="0"/>
    <x v="0"/>
    <x v="0"/>
    <x v="0"/>
    <x v="50"/>
    <n v="78"/>
  </r>
  <r>
    <x v="317"/>
    <s v="C9E9X4"/>
    <n v="730"/>
    <x v="1"/>
    <n v="211"/>
    <n v="288"/>
    <n v="2697"/>
    <s v="PF00051.13 Kringle domain"/>
    <x v="0"/>
    <x v="0"/>
    <x v="0"/>
    <x v="0"/>
    <x v="0"/>
    <x v="0"/>
    <x v="0"/>
    <x v="0"/>
    <x v="0"/>
    <x v="50"/>
    <n v="77"/>
  </r>
  <r>
    <x v="317"/>
    <s v="C9E9X4"/>
    <n v="730"/>
    <x v="1"/>
    <n v="305"/>
    <n v="383"/>
    <n v="2697"/>
    <s v="PF00051.13 Kringle domain"/>
    <x v="0"/>
    <x v="0"/>
    <x v="0"/>
    <x v="0"/>
    <x v="0"/>
    <x v="0"/>
    <x v="0"/>
    <x v="0"/>
    <x v="0"/>
    <x v="50"/>
    <n v="78"/>
  </r>
  <r>
    <x v="317"/>
    <s v="C9E9X4"/>
    <n v="730"/>
    <x v="1"/>
    <n v="391"/>
    <n v="469"/>
    <n v="2697"/>
    <s v="PF00051.13 Kringle domain"/>
    <x v="0"/>
    <x v="0"/>
    <x v="0"/>
    <x v="0"/>
    <x v="0"/>
    <x v="0"/>
    <x v="0"/>
    <x v="0"/>
    <x v="0"/>
    <x v="50"/>
    <n v="78"/>
  </r>
  <r>
    <x v="317"/>
    <s v="C9E9X4"/>
    <n v="730"/>
    <x v="10"/>
    <n v="40"/>
    <n v="124"/>
    <n v="2217"/>
    <s v="PF00024.21 PAN domain"/>
    <x v="0"/>
    <x v="0"/>
    <x v="0"/>
    <x v="0"/>
    <x v="0"/>
    <x v="0"/>
    <x v="0"/>
    <x v="0"/>
    <x v="0"/>
    <x v="50"/>
    <n v="84"/>
  </r>
  <r>
    <x v="317"/>
    <s v="C9E9X4"/>
    <n v="730"/>
    <x v="3"/>
    <n v="495"/>
    <n v="718"/>
    <n v="22248"/>
    <s v="PF00089.21 Trypsin"/>
    <x v="0"/>
    <x v="0"/>
    <x v="0"/>
    <x v="0"/>
    <x v="0"/>
    <x v="0"/>
    <x v="0"/>
    <x v="0"/>
    <x v="0"/>
    <x v="50"/>
    <n v="223"/>
  </r>
  <r>
    <x v="318"/>
    <s v="C9E9X5"/>
    <n v="728"/>
    <x v="1"/>
    <n v="128"/>
    <n v="206"/>
    <n v="2697"/>
    <s v="PF00051.13 Kringle domain"/>
    <x v="0"/>
    <x v="0"/>
    <x v="0"/>
    <x v="0"/>
    <x v="0"/>
    <x v="0"/>
    <x v="0"/>
    <x v="0"/>
    <x v="0"/>
    <x v="7"/>
    <n v="78"/>
  </r>
  <r>
    <x v="318"/>
    <s v="C9E9X5"/>
    <n v="728"/>
    <x v="1"/>
    <n v="211"/>
    <n v="288"/>
    <n v="2697"/>
    <s v="PF00051.13 Kringle domain"/>
    <x v="0"/>
    <x v="0"/>
    <x v="0"/>
    <x v="0"/>
    <x v="0"/>
    <x v="0"/>
    <x v="0"/>
    <x v="0"/>
    <x v="0"/>
    <x v="7"/>
    <n v="77"/>
  </r>
  <r>
    <x v="318"/>
    <s v="C9E9X5"/>
    <n v="728"/>
    <x v="1"/>
    <n v="305"/>
    <n v="383"/>
    <n v="2697"/>
    <s v="PF00051.13 Kringle domain"/>
    <x v="0"/>
    <x v="0"/>
    <x v="0"/>
    <x v="0"/>
    <x v="0"/>
    <x v="0"/>
    <x v="0"/>
    <x v="0"/>
    <x v="0"/>
    <x v="7"/>
    <n v="78"/>
  </r>
  <r>
    <x v="318"/>
    <s v="C9E9X5"/>
    <n v="728"/>
    <x v="1"/>
    <n v="391"/>
    <n v="469"/>
    <n v="2697"/>
    <s v="PF00051.13 Kringle domain"/>
    <x v="0"/>
    <x v="0"/>
    <x v="0"/>
    <x v="0"/>
    <x v="0"/>
    <x v="0"/>
    <x v="0"/>
    <x v="0"/>
    <x v="0"/>
    <x v="7"/>
    <n v="78"/>
  </r>
  <r>
    <x v="318"/>
    <s v="C9E9X5"/>
    <n v="728"/>
    <x v="10"/>
    <n v="40"/>
    <n v="124"/>
    <n v="2217"/>
    <s v="PF00024.21 PAN domain"/>
    <x v="0"/>
    <x v="0"/>
    <x v="0"/>
    <x v="0"/>
    <x v="0"/>
    <x v="0"/>
    <x v="0"/>
    <x v="0"/>
    <x v="0"/>
    <x v="7"/>
    <n v="84"/>
  </r>
  <r>
    <x v="318"/>
    <s v="C9E9X5"/>
    <n v="728"/>
    <x v="3"/>
    <n v="495"/>
    <n v="716"/>
    <n v="22248"/>
    <s v="PF00089.21 Trypsin"/>
    <x v="0"/>
    <x v="0"/>
    <x v="0"/>
    <x v="0"/>
    <x v="0"/>
    <x v="0"/>
    <x v="0"/>
    <x v="0"/>
    <x v="0"/>
    <x v="7"/>
    <n v="221"/>
  </r>
  <r>
    <x v="319"/>
    <s v="C9E9X6"/>
    <n v="723"/>
    <x v="1"/>
    <n v="128"/>
    <n v="201"/>
    <n v="2697"/>
    <s v="PF00051.13 Kringle domain"/>
    <x v="0"/>
    <x v="0"/>
    <x v="0"/>
    <x v="0"/>
    <x v="0"/>
    <x v="0"/>
    <x v="0"/>
    <x v="0"/>
    <x v="0"/>
    <x v="7"/>
    <n v="73"/>
  </r>
  <r>
    <x v="319"/>
    <s v="C9E9X6"/>
    <n v="723"/>
    <x v="1"/>
    <n v="206"/>
    <n v="283"/>
    <n v="2697"/>
    <s v="PF00051.13 Kringle domain"/>
    <x v="0"/>
    <x v="0"/>
    <x v="0"/>
    <x v="0"/>
    <x v="0"/>
    <x v="0"/>
    <x v="0"/>
    <x v="0"/>
    <x v="0"/>
    <x v="7"/>
    <n v="77"/>
  </r>
  <r>
    <x v="319"/>
    <s v="C9E9X6"/>
    <n v="723"/>
    <x v="1"/>
    <n v="300"/>
    <n v="378"/>
    <n v="2697"/>
    <s v="PF00051.13 Kringle domain"/>
    <x v="0"/>
    <x v="0"/>
    <x v="0"/>
    <x v="0"/>
    <x v="0"/>
    <x v="0"/>
    <x v="0"/>
    <x v="0"/>
    <x v="0"/>
    <x v="7"/>
    <n v="78"/>
  </r>
  <r>
    <x v="319"/>
    <s v="C9E9X6"/>
    <n v="723"/>
    <x v="1"/>
    <n v="386"/>
    <n v="464"/>
    <n v="2697"/>
    <s v="PF00051.13 Kringle domain"/>
    <x v="0"/>
    <x v="0"/>
    <x v="0"/>
    <x v="0"/>
    <x v="0"/>
    <x v="0"/>
    <x v="0"/>
    <x v="0"/>
    <x v="0"/>
    <x v="7"/>
    <n v="78"/>
  </r>
  <r>
    <x v="319"/>
    <s v="C9E9X6"/>
    <n v="723"/>
    <x v="10"/>
    <n v="40"/>
    <n v="124"/>
    <n v="2217"/>
    <s v="PF00024.21 PAN domain"/>
    <x v="0"/>
    <x v="0"/>
    <x v="0"/>
    <x v="0"/>
    <x v="0"/>
    <x v="0"/>
    <x v="0"/>
    <x v="0"/>
    <x v="0"/>
    <x v="7"/>
    <n v="84"/>
  </r>
  <r>
    <x v="319"/>
    <s v="C9E9X6"/>
    <n v="723"/>
    <x v="3"/>
    <n v="490"/>
    <n v="711"/>
    <n v="22248"/>
    <s v="PF00089.21 Trypsin"/>
    <x v="0"/>
    <x v="0"/>
    <x v="0"/>
    <x v="0"/>
    <x v="0"/>
    <x v="0"/>
    <x v="0"/>
    <x v="0"/>
    <x v="0"/>
    <x v="7"/>
    <n v="221"/>
  </r>
  <r>
    <x v="320"/>
    <s v="C9JBP9"/>
    <n v="296"/>
    <x v="1"/>
    <n v="128"/>
    <n v="206"/>
    <n v="2697"/>
    <s v="PF00051.13 Kringle domain"/>
    <x v="0"/>
    <x v="0"/>
    <x v="0"/>
    <x v="0"/>
    <x v="0"/>
    <x v="0"/>
    <x v="0"/>
    <x v="0"/>
    <x v="0"/>
    <x v="7"/>
    <n v="78"/>
  </r>
  <r>
    <x v="320"/>
    <s v="C9JBP9"/>
    <n v="296"/>
    <x v="1"/>
    <n v="211"/>
    <n v="288"/>
    <n v="2697"/>
    <s v="PF00051.13 Kringle domain"/>
    <x v="0"/>
    <x v="0"/>
    <x v="0"/>
    <x v="0"/>
    <x v="0"/>
    <x v="0"/>
    <x v="0"/>
    <x v="0"/>
    <x v="0"/>
    <x v="7"/>
    <n v="77"/>
  </r>
  <r>
    <x v="320"/>
    <s v="C9JBP9"/>
    <n v="296"/>
    <x v="10"/>
    <n v="40"/>
    <n v="124"/>
    <n v="2217"/>
    <s v="PF00024.21 PAN domain"/>
    <x v="0"/>
    <x v="0"/>
    <x v="0"/>
    <x v="0"/>
    <x v="0"/>
    <x v="0"/>
    <x v="0"/>
    <x v="0"/>
    <x v="0"/>
    <x v="7"/>
    <n v="84"/>
  </r>
  <r>
    <x v="321"/>
    <s v="C9JJ35"/>
    <n v="58"/>
    <x v="1"/>
    <n v="25"/>
    <n v="58"/>
    <n v="2697"/>
    <s v="PF00051.13 Kringle domain"/>
    <x v="0"/>
    <x v="0"/>
    <x v="0"/>
    <x v="0"/>
    <x v="0"/>
    <x v="0"/>
    <x v="0"/>
    <x v="0"/>
    <x v="0"/>
    <x v="5"/>
    <n v="33"/>
  </r>
  <r>
    <x v="322"/>
    <s v="C9JMK5"/>
    <n v="145"/>
    <x v="1"/>
    <n v="25"/>
    <n v="101"/>
    <n v="2697"/>
    <s v="PF00051.13 Kringle domain"/>
    <x v="0"/>
    <x v="0"/>
    <x v="0"/>
    <x v="0"/>
    <x v="0"/>
    <x v="0"/>
    <x v="0"/>
    <x v="0"/>
    <x v="0"/>
    <x v="5"/>
    <n v="76"/>
  </r>
  <r>
    <x v="323"/>
    <s v="C9JV37"/>
    <n v="324"/>
    <x v="0"/>
    <n v="38"/>
    <n v="79"/>
    <n v="998"/>
    <s v="PF00594.15 Vitamin K-dependent carboxylation/gamma-carboxyglutamic (GLA) domain"/>
    <x v="0"/>
    <x v="0"/>
    <x v="0"/>
    <x v="0"/>
    <x v="0"/>
    <x v="0"/>
    <x v="0"/>
    <x v="0"/>
    <x v="0"/>
    <x v="5"/>
    <n v="41"/>
  </r>
  <r>
    <x v="323"/>
    <s v="C9JV37"/>
    <n v="324"/>
    <x v="1"/>
    <n v="98"/>
    <n v="176"/>
    <n v="2697"/>
    <s v="PF00051.13 Kringle domain"/>
    <x v="0"/>
    <x v="0"/>
    <x v="0"/>
    <x v="0"/>
    <x v="0"/>
    <x v="0"/>
    <x v="0"/>
    <x v="0"/>
    <x v="0"/>
    <x v="5"/>
    <n v="78"/>
  </r>
  <r>
    <x v="323"/>
    <s v="C9JV37"/>
    <n v="324"/>
    <x v="1"/>
    <n v="203"/>
    <n v="281"/>
    <n v="2697"/>
    <s v="PF00051.13 Kringle domain"/>
    <x v="0"/>
    <x v="0"/>
    <x v="0"/>
    <x v="0"/>
    <x v="0"/>
    <x v="0"/>
    <x v="0"/>
    <x v="0"/>
    <x v="0"/>
    <x v="5"/>
    <n v="78"/>
  </r>
  <r>
    <x v="323"/>
    <s v="C9JV37"/>
    <n v="324"/>
    <x v="2"/>
    <n v="305"/>
    <n v="324"/>
    <n v="80"/>
    <s v="PF09396.5 Thrombin light chain"/>
    <x v="0"/>
    <x v="0"/>
    <x v="0"/>
    <x v="0"/>
    <x v="0"/>
    <x v="0"/>
    <x v="0"/>
    <x v="0"/>
    <x v="0"/>
    <x v="5"/>
    <n v="19"/>
  </r>
  <r>
    <x v="324"/>
    <s v="C9JVI5"/>
    <n v="490"/>
    <x v="20"/>
    <n v="214"/>
    <n v="318"/>
    <n v="12961"/>
    <s v="PF00431.15 CUB domain"/>
    <x v="0"/>
    <x v="0"/>
    <x v="0"/>
    <x v="0"/>
    <x v="0"/>
    <x v="0"/>
    <x v="0"/>
    <x v="0"/>
    <x v="0"/>
    <x v="5"/>
    <n v="104"/>
  </r>
  <r>
    <x v="324"/>
    <s v="C9JVI5"/>
    <n v="490"/>
    <x v="1"/>
    <n v="32"/>
    <n v="114"/>
    <n v="2697"/>
    <s v="PF00051.13 Kringle domain"/>
    <x v="0"/>
    <x v="0"/>
    <x v="0"/>
    <x v="0"/>
    <x v="0"/>
    <x v="0"/>
    <x v="0"/>
    <x v="0"/>
    <x v="0"/>
    <x v="5"/>
    <n v="82"/>
  </r>
  <r>
    <x v="324"/>
    <s v="C9JVI5"/>
    <n v="490"/>
    <x v="21"/>
    <n v="119"/>
    <n v="200"/>
    <n v="2216"/>
    <s v="PF01822.14 WSC domain"/>
    <x v="0"/>
    <x v="0"/>
    <x v="0"/>
    <x v="0"/>
    <x v="0"/>
    <x v="0"/>
    <x v="0"/>
    <x v="0"/>
    <x v="0"/>
    <x v="5"/>
    <n v="81"/>
  </r>
  <r>
    <x v="325"/>
    <s v="C9WSJ3"/>
    <n v="184"/>
    <x v="1"/>
    <n v="128"/>
    <n v="168"/>
    <n v="2697"/>
    <s v="PF00051.13 Kringle domain"/>
    <x v="0"/>
    <x v="0"/>
    <x v="0"/>
    <x v="0"/>
    <x v="0"/>
    <x v="0"/>
    <x v="0"/>
    <x v="0"/>
    <x v="0"/>
    <x v="5"/>
    <n v="40"/>
  </r>
  <r>
    <x v="325"/>
    <s v="C9WSJ3"/>
    <n v="184"/>
    <x v="10"/>
    <n v="39"/>
    <n v="124"/>
    <n v="2217"/>
    <s v="PF00024.21 PAN domain"/>
    <x v="0"/>
    <x v="0"/>
    <x v="0"/>
    <x v="0"/>
    <x v="0"/>
    <x v="0"/>
    <x v="0"/>
    <x v="0"/>
    <x v="0"/>
    <x v="5"/>
    <n v="85"/>
  </r>
  <r>
    <x v="326"/>
    <s v="C9WSJ4"/>
    <n v="161"/>
    <x v="1"/>
    <n v="128"/>
    <n v="161"/>
    <n v="2697"/>
    <s v="PF00051.13 Kringle domain"/>
    <x v="0"/>
    <x v="0"/>
    <x v="0"/>
    <x v="0"/>
    <x v="0"/>
    <x v="0"/>
    <x v="0"/>
    <x v="0"/>
    <x v="0"/>
    <x v="5"/>
    <n v="33"/>
  </r>
  <r>
    <x v="326"/>
    <s v="C9WSJ4"/>
    <n v="161"/>
    <x v="10"/>
    <n v="39"/>
    <n v="124"/>
    <n v="2217"/>
    <s v="PF00024.21 PAN domain"/>
    <x v="0"/>
    <x v="0"/>
    <x v="0"/>
    <x v="0"/>
    <x v="0"/>
    <x v="0"/>
    <x v="0"/>
    <x v="0"/>
    <x v="0"/>
    <x v="5"/>
    <n v="85"/>
  </r>
  <r>
    <x v="327"/>
    <s v="D0F0C7"/>
    <n v="610"/>
    <x v="8"/>
    <n v="98"/>
    <n v="129"/>
    <n v="24995"/>
    <s v="PF00008.22 EGF-like domain"/>
    <x v="0"/>
    <x v="0"/>
    <x v="0"/>
    <x v="0"/>
    <x v="0"/>
    <x v="0"/>
    <x v="0"/>
    <x v="0"/>
    <x v="5"/>
    <x v="51"/>
    <n v="31"/>
  </r>
  <r>
    <x v="327"/>
    <s v="D0F0C7"/>
    <n v="610"/>
    <x v="8"/>
    <n v="178"/>
    <n v="208"/>
    <n v="24995"/>
    <s v="PF00008.22 EGF-like domain"/>
    <x v="0"/>
    <x v="0"/>
    <x v="0"/>
    <x v="0"/>
    <x v="0"/>
    <x v="0"/>
    <x v="0"/>
    <x v="0"/>
    <x v="5"/>
    <x v="51"/>
    <n v="30"/>
  </r>
  <r>
    <x v="327"/>
    <s v="D0F0C7"/>
    <n v="610"/>
    <x v="1"/>
    <n v="217"/>
    <n v="295"/>
    <n v="2697"/>
    <s v="PF00051.13 Kringle domain"/>
    <x v="0"/>
    <x v="0"/>
    <x v="0"/>
    <x v="0"/>
    <x v="0"/>
    <x v="0"/>
    <x v="0"/>
    <x v="0"/>
    <x v="5"/>
    <x v="51"/>
    <n v="78"/>
  </r>
  <r>
    <x v="327"/>
    <s v="D0F0C7"/>
    <n v="610"/>
    <x v="3"/>
    <n v="365"/>
    <n v="604"/>
    <n v="22248"/>
    <s v="PF00089.21 Trypsin"/>
    <x v="0"/>
    <x v="0"/>
    <x v="0"/>
    <x v="0"/>
    <x v="0"/>
    <x v="0"/>
    <x v="0"/>
    <x v="0"/>
    <x v="5"/>
    <x v="51"/>
    <n v="239"/>
  </r>
  <r>
    <x v="327"/>
    <s v="D0F0C7"/>
    <n v="610"/>
    <x v="43"/>
    <n v="135"/>
    <n v="170"/>
    <n v="1772"/>
    <s v="PF00039.13 Fibronectin type I domain"/>
    <x v="0"/>
    <x v="0"/>
    <x v="0"/>
    <x v="0"/>
    <x v="0"/>
    <x v="0"/>
    <x v="0"/>
    <x v="0"/>
    <x v="5"/>
    <x v="51"/>
    <n v="35"/>
  </r>
  <r>
    <x v="327"/>
    <s v="D0F0C7"/>
    <n v="610"/>
    <x v="9"/>
    <n v="47"/>
    <n v="88"/>
    <n v="1582"/>
    <s v="PF00040.14 Fibronectin type II domain"/>
    <x v="0"/>
    <x v="0"/>
    <x v="0"/>
    <x v="0"/>
    <x v="0"/>
    <x v="0"/>
    <x v="0"/>
    <x v="0"/>
    <x v="5"/>
    <x v="51"/>
    <n v="41"/>
  </r>
  <r>
    <x v="328"/>
    <s v="D0F0C8"/>
    <n v="561"/>
    <x v="8"/>
    <n v="98"/>
    <n v="129"/>
    <n v="24995"/>
    <s v="PF00008.22 EGF-like domain"/>
    <x v="0"/>
    <x v="0"/>
    <x v="0"/>
    <x v="0"/>
    <x v="0"/>
    <x v="0"/>
    <x v="0"/>
    <x v="0"/>
    <x v="5"/>
    <x v="51"/>
    <n v="31"/>
  </r>
  <r>
    <x v="328"/>
    <s v="D0F0C8"/>
    <n v="561"/>
    <x v="8"/>
    <n v="178"/>
    <n v="208"/>
    <n v="24995"/>
    <s v="PF00008.22 EGF-like domain"/>
    <x v="0"/>
    <x v="0"/>
    <x v="0"/>
    <x v="0"/>
    <x v="0"/>
    <x v="0"/>
    <x v="0"/>
    <x v="0"/>
    <x v="5"/>
    <x v="51"/>
    <n v="30"/>
  </r>
  <r>
    <x v="328"/>
    <s v="D0F0C8"/>
    <n v="561"/>
    <x v="1"/>
    <n v="217"/>
    <n v="295"/>
    <n v="2697"/>
    <s v="PF00051.13 Kringle domain"/>
    <x v="0"/>
    <x v="0"/>
    <x v="0"/>
    <x v="0"/>
    <x v="0"/>
    <x v="0"/>
    <x v="0"/>
    <x v="0"/>
    <x v="5"/>
    <x v="51"/>
    <n v="78"/>
  </r>
  <r>
    <x v="328"/>
    <s v="D0F0C8"/>
    <n v="561"/>
    <x v="43"/>
    <n v="135"/>
    <n v="170"/>
    <n v="1772"/>
    <s v="PF00039.13 Fibronectin type I domain"/>
    <x v="0"/>
    <x v="0"/>
    <x v="0"/>
    <x v="0"/>
    <x v="0"/>
    <x v="0"/>
    <x v="0"/>
    <x v="0"/>
    <x v="5"/>
    <x v="51"/>
    <n v="35"/>
  </r>
  <r>
    <x v="328"/>
    <s v="D0F0C8"/>
    <n v="561"/>
    <x v="9"/>
    <n v="47"/>
    <n v="88"/>
    <n v="1582"/>
    <s v="PF00040.14 Fibronectin type II domain"/>
    <x v="0"/>
    <x v="0"/>
    <x v="0"/>
    <x v="0"/>
    <x v="0"/>
    <x v="0"/>
    <x v="0"/>
    <x v="0"/>
    <x v="5"/>
    <x v="51"/>
    <n v="41"/>
  </r>
  <r>
    <x v="329"/>
    <s v="D0PPI8"/>
    <n v="726"/>
    <x v="1"/>
    <n v="129"/>
    <n v="202"/>
    <n v="2697"/>
    <s v="PF00051.13 Kringle domain"/>
    <x v="0"/>
    <x v="0"/>
    <x v="0"/>
    <x v="0"/>
    <x v="0"/>
    <x v="0"/>
    <x v="0"/>
    <x v="0"/>
    <x v="0"/>
    <x v="50"/>
    <n v="73"/>
  </r>
  <r>
    <x v="329"/>
    <s v="D0PPI8"/>
    <n v="726"/>
    <x v="1"/>
    <n v="207"/>
    <n v="284"/>
    <n v="2697"/>
    <s v="PF00051.13 Kringle domain"/>
    <x v="0"/>
    <x v="0"/>
    <x v="0"/>
    <x v="0"/>
    <x v="0"/>
    <x v="0"/>
    <x v="0"/>
    <x v="0"/>
    <x v="0"/>
    <x v="50"/>
    <n v="77"/>
  </r>
  <r>
    <x v="329"/>
    <s v="D0PPI8"/>
    <n v="726"/>
    <x v="1"/>
    <n v="301"/>
    <n v="379"/>
    <n v="2697"/>
    <s v="PF00051.13 Kringle domain"/>
    <x v="0"/>
    <x v="0"/>
    <x v="0"/>
    <x v="0"/>
    <x v="0"/>
    <x v="0"/>
    <x v="0"/>
    <x v="0"/>
    <x v="0"/>
    <x v="50"/>
    <n v="78"/>
  </r>
  <r>
    <x v="329"/>
    <s v="D0PPI8"/>
    <n v="726"/>
    <x v="1"/>
    <n v="387"/>
    <n v="465"/>
    <n v="2697"/>
    <s v="PF00051.13 Kringle domain"/>
    <x v="0"/>
    <x v="0"/>
    <x v="0"/>
    <x v="0"/>
    <x v="0"/>
    <x v="0"/>
    <x v="0"/>
    <x v="0"/>
    <x v="0"/>
    <x v="50"/>
    <n v="78"/>
  </r>
  <r>
    <x v="329"/>
    <s v="D0PPI8"/>
    <n v="726"/>
    <x v="10"/>
    <n v="41"/>
    <n v="125"/>
    <n v="2217"/>
    <s v="PF00024.21 PAN domain"/>
    <x v="0"/>
    <x v="0"/>
    <x v="0"/>
    <x v="0"/>
    <x v="0"/>
    <x v="0"/>
    <x v="0"/>
    <x v="0"/>
    <x v="0"/>
    <x v="50"/>
    <n v="84"/>
  </r>
  <r>
    <x v="329"/>
    <s v="D0PPI8"/>
    <n v="726"/>
    <x v="3"/>
    <n v="491"/>
    <n v="714"/>
    <n v="22248"/>
    <s v="PF00089.21 Trypsin"/>
    <x v="0"/>
    <x v="0"/>
    <x v="0"/>
    <x v="0"/>
    <x v="0"/>
    <x v="0"/>
    <x v="0"/>
    <x v="0"/>
    <x v="0"/>
    <x v="50"/>
    <n v="223"/>
  </r>
  <r>
    <x v="330"/>
    <s v="D0PTV6"/>
    <n v="733"/>
    <x v="1"/>
    <n v="129"/>
    <n v="202"/>
    <n v="2697"/>
    <s v="PF00051.13 Kringle domain"/>
    <x v="0"/>
    <x v="0"/>
    <x v="0"/>
    <x v="0"/>
    <x v="0"/>
    <x v="0"/>
    <x v="0"/>
    <x v="0"/>
    <x v="0"/>
    <x v="50"/>
    <n v="73"/>
  </r>
  <r>
    <x v="330"/>
    <s v="D0PTV6"/>
    <n v="733"/>
    <x v="1"/>
    <n v="207"/>
    <n v="284"/>
    <n v="2697"/>
    <s v="PF00051.13 Kringle domain"/>
    <x v="0"/>
    <x v="0"/>
    <x v="0"/>
    <x v="0"/>
    <x v="0"/>
    <x v="0"/>
    <x v="0"/>
    <x v="0"/>
    <x v="0"/>
    <x v="50"/>
    <n v="77"/>
  </r>
  <r>
    <x v="330"/>
    <s v="D0PTV6"/>
    <n v="733"/>
    <x v="1"/>
    <n v="308"/>
    <n v="386"/>
    <n v="2697"/>
    <s v="PF00051.13 Kringle domain"/>
    <x v="0"/>
    <x v="0"/>
    <x v="0"/>
    <x v="0"/>
    <x v="0"/>
    <x v="0"/>
    <x v="0"/>
    <x v="0"/>
    <x v="0"/>
    <x v="50"/>
    <n v="78"/>
  </r>
  <r>
    <x v="330"/>
    <s v="D0PTV6"/>
    <n v="733"/>
    <x v="1"/>
    <n v="394"/>
    <n v="472"/>
    <n v="2697"/>
    <s v="PF00051.13 Kringle domain"/>
    <x v="0"/>
    <x v="0"/>
    <x v="0"/>
    <x v="0"/>
    <x v="0"/>
    <x v="0"/>
    <x v="0"/>
    <x v="0"/>
    <x v="0"/>
    <x v="50"/>
    <n v="78"/>
  </r>
  <r>
    <x v="330"/>
    <s v="D0PTV6"/>
    <n v="733"/>
    <x v="10"/>
    <n v="41"/>
    <n v="125"/>
    <n v="2217"/>
    <s v="PF00024.21 PAN domain"/>
    <x v="0"/>
    <x v="0"/>
    <x v="0"/>
    <x v="0"/>
    <x v="0"/>
    <x v="0"/>
    <x v="0"/>
    <x v="0"/>
    <x v="0"/>
    <x v="50"/>
    <n v="84"/>
  </r>
  <r>
    <x v="330"/>
    <s v="D0PTV6"/>
    <n v="733"/>
    <x v="3"/>
    <n v="498"/>
    <n v="721"/>
    <n v="22248"/>
    <s v="PF00089.21 Trypsin"/>
    <x v="0"/>
    <x v="0"/>
    <x v="0"/>
    <x v="0"/>
    <x v="0"/>
    <x v="0"/>
    <x v="0"/>
    <x v="0"/>
    <x v="0"/>
    <x v="50"/>
    <n v="223"/>
  </r>
  <r>
    <x v="331"/>
    <s v="D1M702"/>
    <n v="363"/>
    <x v="1"/>
    <n v="109"/>
    <n v="185"/>
    <n v="2697"/>
    <s v="PF00051.13 Kringle domain"/>
    <x v="0"/>
    <x v="0"/>
    <x v="0"/>
    <x v="0"/>
    <x v="0"/>
    <x v="0"/>
    <x v="5"/>
    <x v="5"/>
    <x v="4"/>
    <x v="52"/>
    <n v="76"/>
  </r>
  <r>
    <x v="331"/>
    <s v="D1M702"/>
    <n v="363"/>
    <x v="1"/>
    <n v="190"/>
    <n v="267"/>
    <n v="2697"/>
    <s v="PF00051.13 Kringle domain"/>
    <x v="0"/>
    <x v="0"/>
    <x v="0"/>
    <x v="0"/>
    <x v="0"/>
    <x v="0"/>
    <x v="5"/>
    <x v="5"/>
    <x v="4"/>
    <x v="52"/>
    <n v="77"/>
  </r>
  <r>
    <x v="331"/>
    <s v="D1M702"/>
    <n v="363"/>
    <x v="1"/>
    <n v="284"/>
    <n v="361"/>
    <n v="2697"/>
    <s v="PF00051.13 Kringle domain"/>
    <x v="0"/>
    <x v="0"/>
    <x v="0"/>
    <x v="0"/>
    <x v="0"/>
    <x v="0"/>
    <x v="5"/>
    <x v="5"/>
    <x v="4"/>
    <x v="52"/>
    <n v="77"/>
  </r>
  <r>
    <x v="331"/>
    <s v="D1M702"/>
    <n v="363"/>
    <x v="122"/>
    <n v="1"/>
    <n v="39"/>
    <n v="4"/>
    <s v="PB187029"/>
    <x v="0"/>
    <x v="0"/>
    <x v="0"/>
    <x v="0"/>
    <x v="0"/>
    <x v="0"/>
    <x v="5"/>
    <x v="5"/>
    <x v="4"/>
    <x v="52"/>
    <n v="38"/>
  </r>
  <r>
    <x v="332"/>
    <s v="D2A6A0"/>
    <n v="913"/>
    <x v="5"/>
    <n v="55"/>
    <n v="154"/>
    <n v="59728"/>
    <s v="PF07679.11 Immunoglobulin I-set domain"/>
    <x v="0"/>
    <x v="0"/>
    <x v="5"/>
    <x v="8"/>
    <x v="8"/>
    <x v="10"/>
    <x v="11"/>
    <x v="9"/>
    <x v="8"/>
    <x v="53"/>
    <n v="99"/>
  </r>
  <r>
    <x v="332"/>
    <s v="D2A6A0"/>
    <n v="913"/>
    <x v="1"/>
    <n v="381"/>
    <n v="454"/>
    <n v="2697"/>
    <s v="PF00051.13 Kringle domain"/>
    <x v="0"/>
    <x v="0"/>
    <x v="5"/>
    <x v="8"/>
    <x v="8"/>
    <x v="10"/>
    <x v="11"/>
    <x v="9"/>
    <x v="8"/>
    <x v="53"/>
    <n v="73"/>
  </r>
  <r>
    <x v="332"/>
    <s v="D2A6A0"/>
    <n v="913"/>
    <x v="6"/>
    <n v="549"/>
    <n v="808"/>
    <n v="24806"/>
    <s v="PF07714.12 Protein tyrosine kinase"/>
    <x v="0"/>
    <x v="0"/>
    <x v="5"/>
    <x v="8"/>
    <x v="8"/>
    <x v="10"/>
    <x v="11"/>
    <x v="9"/>
    <x v="8"/>
    <x v="53"/>
    <n v="259"/>
  </r>
  <r>
    <x v="333"/>
    <s v="D2GX30"/>
    <n v="488"/>
    <x v="8"/>
    <n v="3"/>
    <n v="33"/>
    <n v="24995"/>
    <s v="PF00008.22 EGF-like domain"/>
    <x v="0"/>
    <x v="0"/>
    <x v="0"/>
    <x v="0"/>
    <x v="0"/>
    <x v="0"/>
    <x v="0"/>
    <x v="0"/>
    <x v="5"/>
    <x v="54"/>
    <n v="30"/>
  </r>
  <r>
    <x v="333"/>
    <s v="D2GX30"/>
    <n v="488"/>
    <x v="8"/>
    <n v="80"/>
    <n v="112"/>
    <n v="24995"/>
    <s v="PF00008.22 EGF-like domain"/>
    <x v="0"/>
    <x v="0"/>
    <x v="0"/>
    <x v="0"/>
    <x v="0"/>
    <x v="0"/>
    <x v="0"/>
    <x v="0"/>
    <x v="5"/>
    <x v="54"/>
    <n v="32"/>
  </r>
  <r>
    <x v="333"/>
    <s v="D2GX30"/>
    <n v="488"/>
    <x v="1"/>
    <n v="120"/>
    <n v="202"/>
    <n v="2697"/>
    <s v="PF00051.13 Kringle domain"/>
    <x v="0"/>
    <x v="0"/>
    <x v="0"/>
    <x v="0"/>
    <x v="0"/>
    <x v="0"/>
    <x v="0"/>
    <x v="0"/>
    <x v="5"/>
    <x v="54"/>
    <n v="82"/>
  </r>
  <r>
    <x v="333"/>
    <s v="D2GX30"/>
    <n v="488"/>
    <x v="3"/>
    <n v="240"/>
    <n v="478"/>
    <n v="22248"/>
    <s v="PF00089.21 Trypsin"/>
    <x v="0"/>
    <x v="0"/>
    <x v="0"/>
    <x v="0"/>
    <x v="0"/>
    <x v="0"/>
    <x v="0"/>
    <x v="0"/>
    <x v="5"/>
    <x v="54"/>
    <n v="238"/>
  </r>
  <r>
    <x v="334"/>
    <s v="D2H204"/>
    <n v="240"/>
    <x v="1"/>
    <n v="2"/>
    <n v="78"/>
    <n v="2697"/>
    <s v="PF00051.13 Kringle domain"/>
    <x v="0"/>
    <x v="0"/>
    <x v="0"/>
    <x v="0"/>
    <x v="0"/>
    <x v="0"/>
    <x v="0"/>
    <x v="0"/>
    <x v="5"/>
    <x v="54"/>
    <n v="76"/>
  </r>
  <r>
    <x v="335"/>
    <s v="D2H7H8"/>
    <n v="883"/>
    <x v="4"/>
    <n v="116"/>
    <n v="243"/>
    <n v="1926"/>
    <s v="PF01392.17 Fz domain"/>
    <x v="0"/>
    <x v="0"/>
    <x v="0"/>
    <x v="0"/>
    <x v="0"/>
    <x v="0"/>
    <x v="0"/>
    <x v="0"/>
    <x v="5"/>
    <x v="54"/>
    <n v="127"/>
  </r>
  <r>
    <x v="335"/>
    <s v="D2H7H8"/>
    <n v="883"/>
    <x v="5"/>
    <n v="4"/>
    <n v="94"/>
    <n v="59728"/>
    <s v="PF07679.11 Immunoglobulin I-set domain"/>
    <x v="0"/>
    <x v="0"/>
    <x v="0"/>
    <x v="0"/>
    <x v="0"/>
    <x v="0"/>
    <x v="0"/>
    <x v="0"/>
    <x v="5"/>
    <x v="54"/>
    <n v="90"/>
  </r>
  <r>
    <x v="335"/>
    <s v="D2H7H8"/>
    <n v="883"/>
    <x v="1"/>
    <n v="259"/>
    <n v="337"/>
    <n v="2697"/>
    <s v="PF00051.13 Kringle domain"/>
    <x v="0"/>
    <x v="0"/>
    <x v="0"/>
    <x v="0"/>
    <x v="0"/>
    <x v="0"/>
    <x v="0"/>
    <x v="0"/>
    <x v="5"/>
    <x v="54"/>
    <n v="78"/>
  </r>
  <r>
    <x v="335"/>
    <s v="D2H7H8"/>
    <n v="883"/>
    <x v="6"/>
    <n v="419"/>
    <n v="692"/>
    <n v="24806"/>
    <s v="PF07714.12 Protein tyrosine kinase"/>
    <x v="0"/>
    <x v="0"/>
    <x v="0"/>
    <x v="0"/>
    <x v="0"/>
    <x v="0"/>
    <x v="0"/>
    <x v="0"/>
    <x v="5"/>
    <x v="54"/>
    <n v="273"/>
  </r>
  <r>
    <x v="336"/>
    <s v="D2H7K2"/>
    <n v="701"/>
    <x v="1"/>
    <n v="99"/>
    <n v="177"/>
    <n v="2697"/>
    <s v="PF00051.13 Kringle domain"/>
    <x v="0"/>
    <x v="0"/>
    <x v="0"/>
    <x v="0"/>
    <x v="0"/>
    <x v="0"/>
    <x v="0"/>
    <x v="0"/>
    <x v="5"/>
    <x v="54"/>
    <n v="78"/>
  </r>
  <r>
    <x v="336"/>
    <s v="D2H7K2"/>
    <n v="701"/>
    <x v="1"/>
    <n v="182"/>
    <n v="259"/>
    <n v="2697"/>
    <s v="PF00051.13 Kringle domain"/>
    <x v="0"/>
    <x v="0"/>
    <x v="0"/>
    <x v="0"/>
    <x v="0"/>
    <x v="0"/>
    <x v="0"/>
    <x v="0"/>
    <x v="5"/>
    <x v="54"/>
    <n v="77"/>
  </r>
  <r>
    <x v="336"/>
    <s v="D2H7K2"/>
    <n v="701"/>
    <x v="1"/>
    <n v="276"/>
    <n v="354"/>
    <n v="2697"/>
    <s v="PF00051.13 Kringle domain"/>
    <x v="0"/>
    <x v="0"/>
    <x v="0"/>
    <x v="0"/>
    <x v="0"/>
    <x v="0"/>
    <x v="0"/>
    <x v="0"/>
    <x v="5"/>
    <x v="54"/>
    <n v="78"/>
  </r>
  <r>
    <x v="336"/>
    <s v="D2H7K2"/>
    <n v="701"/>
    <x v="1"/>
    <n v="362"/>
    <n v="440"/>
    <n v="2697"/>
    <s v="PF00051.13 Kringle domain"/>
    <x v="0"/>
    <x v="0"/>
    <x v="0"/>
    <x v="0"/>
    <x v="0"/>
    <x v="0"/>
    <x v="0"/>
    <x v="0"/>
    <x v="5"/>
    <x v="54"/>
    <n v="78"/>
  </r>
  <r>
    <x v="336"/>
    <s v="D2H7K2"/>
    <n v="701"/>
    <x v="10"/>
    <n v="11"/>
    <n v="95"/>
    <n v="2217"/>
    <s v="PF00024.21 PAN domain"/>
    <x v="0"/>
    <x v="0"/>
    <x v="0"/>
    <x v="0"/>
    <x v="0"/>
    <x v="0"/>
    <x v="0"/>
    <x v="0"/>
    <x v="5"/>
    <x v="54"/>
    <n v="84"/>
  </r>
  <r>
    <x v="336"/>
    <s v="D2H7K2"/>
    <n v="701"/>
    <x v="3"/>
    <n v="466"/>
    <n v="689"/>
    <n v="22248"/>
    <s v="PF00089.21 Trypsin"/>
    <x v="0"/>
    <x v="0"/>
    <x v="0"/>
    <x v="0"/>
    <x v="0"/>
    <x v="0"/>
    <x v="0"/>
    <x v="0"/>
    <x v="5"/>
    <x v="54"/>
    <n v="223"/>
  </r>
  <r>
    <x v="337"/>
    <s v="D2H983"/>
    <n v="523"/>
    <x v="8"/>
    <n v="46"/>
    <n v="78"/>
    <n v="24995"/>
    <s v="PF00008.22 EGF-like domain"/>
    <x v="0"/>
    <x v="0"/>
    <x v="0"/>
    <x v="0"/>
    <x v="0"/>
    <x v="0"/>
    <x v="0"/>
    <x v="0"/>
    <x v="5"/>
    <x v="54"/>
    <n v="32"/>
  </r>
  <r>
    <x v="337"/>
    <s v="D2H983"/>
    <n v="523"/>
    <x v="1"/>
    <n v="87"/>
    <n v="168"/>
    <n v="2697"/>
    <s v="PF00051.13 Kringle domain"/>
    <x v="0"/>
    <x v="0"/>
    <x v="0"/>
    <x v="0"/>
    <x v="0"/>
    <x v="0"/>
    <x v="0"/>
    <x v="0"/>
    <x v="5"/>
    <x v="54"/>
    <n v="81"/>
  </r>
  <r>
    <x v="337"/>
    <s v="D2H983"/>
    <n v="523"/>
    <x v="1"/>
    <n v="176"/>
    <n v="257"/>
    <n v="2697"/>
    <s v="PF00051.13 Kringle domain"/>
    <x v="0"/>
    <x v="0"/>
    <x v="0"/>
    <x v="0"/>
    <x v="0"/>
    <x v="0"/>
    <x v="0"/>
    <x v="0"/>
    <x v="5"/>
    <x v="54"/>
    <n v="81"/>
  </r>
  <r>
    <x v="337"/>
    <s v="D2H983"/>
    <n v="523"/>
    <x v="3"/>
    <n v="272"/>
    <n v="517"/>
    <n v="22248"/>
    <s v="PF00089.21 Trypsin"/>
    <x v="0"/>
    <x v="0"/>
    <x v="0"/>
    <x v="0"/>
    <x v="0"/>
    <x v="0"/>
    <x v="0"/>
    <x v="0"/>
    <x v="5"/>
    <x v="54"/>
    <n v="245"/>
  </r>
  <r>
    <x v="337"/>
    <s v="D2H983"/>
    <n v="523"/>
    <x v="43"/>
    <n v="1"/>
    <n v="39"/>
    <n v="1772"/>
    <s v="PF00039.13 Fibronectin type I domain"/>
    <x v="0"/>
    <x v="0"/>
    <x v="0"/>
    <x v="0"/>
    <x v="0"/>
    <x v="0"/>
    <x v="0"/>
    <x v="0"/>
    <x v="5"/>
    <x v="54"/>
    <n v="38"/>
  </r>
  <r>
    <x v="338"/>
    <s v="D2H9J9"/>
    <n v="875"/>
    <x v="1"/>
    <n v="96"/>
    <n v="167"/>
    <n v="2697"/>
    <s v="PF00051.13 Kringle domain"/>
    <x v="0"/>
    <x v="0"/>
    <x v="0"/>
    <x v="0"/>
    <x v="0"/>
    <x v="0"/>
    <x v="0"/>
    <x v="0"/>
    <x v="5"/>
    <x v="54"/>
    <n v="71"/>
  </r>
  <r>
    <x v="338"/>
    <s v="D2H9J9"/>
    <n v="875"/>
    <x v="123"/>
    <n v="1"/>
    <n v="69"/>
    <n v="390"/>
    <s v="PB000543"/>
    <x v="0"/>
    <x v="0"/>
    <x v="0"/>
    <x v="0"/>
    <x v="0"/>
    <x v="0"/>
    <x v="0"/>
    <x v="0"/>
    <x v="5"/>
    <x v="54"/>
    <n v="68"/>
  </r>
  <r>
    <x v="338"/>
    <s v="D2H9J9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5"/>
    <x v="54"/>
    <n v="97"/>
  </r>
  <r>
    <x v="338"/>
    <s v="D2H9J9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5"/>
    <x v="54"/>
    <n v="97"/>
  </r>
  <r>
    <x v="338"/>
    <s v="D2H9J9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5"/>
    <x v="54"/>
    <n v="96"/>
  </r>
  <r>
    <x v="338"/>
    <s v="D2H9J9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5"/>
    <x v="54"/>
    <n v="97"/>
  </r>
  <r>
    <x v="338"/>
    <s v="D2H9J9"/>
    <n v="875"/>
    <x v="3"/>
    <n v="631"/>
    <n v="869"/>
    <n v="22248"/>
    <s v="PF00089.21 Trypsin"/>
    <x v="0"/>
    <x v="0"/>
    <x v="0"/>
    <x v="0"/>
    <x v="0"/>
    <x v="0"/>
    <x v="0"/>
    <x v="0"/>
    <x v="5"/>
    <x v="54"/>
    <n v="238"/>
  </r>
  <r>
    <x v="339"/>
    <s v="D2HEE5"/>
    <n v="403"/>
    <x v="1"/>
    <n v="43"/>
    <n v="124"/>
    <n v="2697"/>
    <s v="PF00051.13 Kringle domain"/>
    <x v="0"/>
    <x v="0"/>
    <x v="0"/>
    <x v="0"/>
    <x v="0"/>
    <x v="0"/>
    <x v="0"/>
    <x v="0"/>
    <x v="5"/>
    <x v="54"/>
    <n v="81"/>
  </r>
  <r>
    <x v="339"/>
    <s v="D2HEE5"/>
    <n v="403"/>
    <x v="3"/>
    <n v="151"/>
    <n v="391"/>
    <n v="22248"/>
    <s v="PF00089.21 Trypsin"/>
    <x v="0"/>
    <x v="0"/>
    <x v="0"/>
    <x v="0"/>
    <x v="0"/>
    <x v="0"/>
    <x v="0"/>
    <x v="0"/>
    <x v="5"/>
    <x v="54"/>
    <n v="240"/>
  </r>
  <r>
    <x v="340"/>
    <s v="D2HEU5"/>
    <n v="689"/>
    <x v="1"/>
    <n v="94"/>
    <n v="170"/>
    <n v="2697"/>
    <s v="PF00051.13 Kringle domain"/>
    <x v="0"/>
    <x v="0"/>
    <x v="0"/>
    <x v="0"/>
    <x v="0"/>
    <x v="0"/>
    <x v="0"/>
    <x v="0"/>
    <x v="5"/>
    <x v="54"/>
    <n v="76"/>
  </r>
  <r>
    <x v="340"/>
    <s v="D2HEU5"/>
    <n v="689"/>
    <x v="1"/>
    <n v="175"/>
    <n v="252"/>
    <n v="2697"/>
    <s v="PF00051.13 Kringle domain"/>
    <x v="0"/>
    <x v="0"/>
    <x v="0"/>
    <x v="0"/>
    <x v="0"/>
    <x v="0"/>
    <x v="0"/>
    <x v="0"/>
    <x v="5"/>
    <x v="54"/>
    <n v="77"/>
  </r>
  <r>
    <x v="340"/>
    <s v="D2HEU5"/>
    <n v="689"/>
    <x v="1"/>
    <n v="267"/>
    <n v="339"/>
    <n v="2697"/>
    <s v="PF00051.13 Kringle domain"/>
    <x v="0"/>
    <x v="0"/>
    <x v="0"/>
    <x v="0"/>
    <x v="0"/>
    <x v="0"/>
    <x v="0"/>
    <x v="0"/>
    <x v="5"/>
    <x v="54"/>
    <n v="72"/>
  </r>
  <r>
    <x v="340"/>
    <s v="D2HEU5"/>
    <n v="689"/>
    <x v="1"/>
    <n v="348"/>
    <n v="426"/>
    <n v="2697"/>
    <s v="PF00051.13 Kringle domain"/>
    <x v="0"/>
    <x v="0"/>
    <x v="0"/>
    <x v="0"/>
    <x v="0"/>
    <x v="0"/>
    <x v="0"/>
    <x v="0"/>
    <x v="5"/>
    <x v="54"/>
    <n v="78"/>
  </r>
  <r>
    <x v="340"/>
    <s v="D2HEU5"/>
    <n v="689"/>
    <x v="10"/>
    <n v="8"/>
    <n v="90"/>
    <n v="2217"/>
    <s v="PF00024.21 PAN domain"/>
    <x v="0"/>
    <x v="0"/>
    <x v="0"/>
    <x v="0"/>
    <x v="0"/>
    <x v="0"/>
    <x v="0"/>
    <x v="0"/>
    <x v="5"/>
    <x v="54"/>
    <n v="82"/>
  </r>
  <r>
    <x v="340"/>
    <s v="D2HEU5"/>
    <n v="689"/>
    <x v="3"/>
    <n v="462"/>
    <n v="682"/>
    <n v="22248"/>
    <s v="PF00089.21 Trypsin"/>
    <x v="0"/>
    <x v="0"/>
    <x v="0"/>
    <x v="0"/>
    <x v="0"/>
    <x v="0"/>
    <x v="0"/>
    <x v="0"/>
    <x v="5"/>
    <x v="54"/>
    <n v="220"/>
  </r>
  <r>
    <x v="341"/>
    <s v="D2HF47"/>
    <n v="769"/>
    <x v="1"/>
    <n v="45"/>
    <n v="123"/>
    <n v="2697"/>
    <s v="PF00051.13 Kringle domain"/>
    <x v="0"/>
    <x v="0"/>
    <x v="0"/>
    <x v="0"/>
    <x v="0"/>
    <x v="0"/>
    <x v="0"/>
    <x v="0"/>
    <x v="5"/>
    <x v="54"/>
    <n v="78"/>
  </r>
  <r>
    <x v="341"/>
    <s v="D2HF47"/>
    <n v="769"/>
    <x v="1"/>
    <n v="127"/>
    <n v="204"/>
    <n v="2697"/>
    <s v="PF00051.13 Kringle domain"/>
    <x v="0"/>
    <x v="0"/>
    <x v="0"/>
    <x v="0"/>
    <x v="0"/>
    <x v="0"/>
    <x v="0"/>
    <x v="0"/>
    <x v="5"/>
    <x v="54"/>
    <n v="77"/>
  </r>
  <r>
    <x v="341"/>
    <s v="D2HF47"/>
    <n v="769"/>
    <x v="1"/>
    <n v="217"/>
    <n v="294"/>
    <n v="2697"/>
    <s v="PF00051.13 Kringle domain"/>
    <x v="0"/>
    <x v="0"/>
    <x v="0"/>
    <x v="0"/>
    <x v="0"/>
    <x v="0"/>
    <x v="0"/>
    <x v="0"/>
    <x v="5"/>
    <x v="54"/>
    <n v="77"/>
  </r>
  <r>
    <x v="341"/>
    <s v="D2HF47"/>
    <n v="769"/>
    <x v="1"/>
    <n v="321"/>
    <n v="398"/>
    <n v="2697"/>
    <s v="PF00051.13 Kringle domain"/>
    <x v="0"/>
    <x v="0"/>
    <x v="0"/>
    <x v="0"/>
    <x v="0"/>
    <x v="0"/>
    <x v="0"/>
    <x v="0"/>
    <x v="5"/>
    <x v="54"/>
    <n v="77"/>
  </r>
  <r>
    <x v="341"/>
    <s v="D2HF47"/>
    <n v="769"/>
    <x v="1"/>
    <n v="425"/>
    <n v="479"/>
    <n v="2697"/>
    <s v="PF00051.13 Kringle domain"/>
    <x v="0"/>
    <x v="0"/>
    <x v="0"/>
    <x v="0"/>
    <x v="0"/>
    <x v="0"/>
    <x v="0"/>
    <x v="0"/>
    <x v="5"/>
    <x v="54"/>
    <n v="54"/>
  </r>
  <r>
    <x v="341"/>
    <s v="D2HF47"/>
    <n v="769"/>
    <x v="3"/>
    <n v="540"/>
    <n v="762"/>
    <n v="22248"/>
    <s v="PF00089.21 Trypsin"/>
    <x v="0"/>
    <x v="0"/>
    <x v="0"/>
    <x v="0"/>
    <x v="0"/>
    <x v="0"/>
    <x v="0"/>
    <x v="0"/>
    <x v="5"/>
    <x v="54"/>
    <n v="222"/>
  </r>
  <r>
    <x v="342"/>
    <s v="D2HHJ1"/>
    <n v="626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54"/>
    <n v="41"/>
  </r>
  <r>
    <x v="342"/>
    <s v="D2HHJ1"/>
    <n v="626"/>
    <x v="1"/>
    <n v="109"/>
    <n v="187"/>
    <n v="2697"/>
    <s v="PF00051.13 Kringle domain"/>
    <x v="0"/>
    <x v="0"/>
    <x v="0"/>
    <x v="0"/>
    <x v="0"/>
    <x v="0"/>
    <x v="0"/>
    <x v="0"/>
    <x v="5"/>
    <x v="54"/>
    <n v="78"/>
  </r>
  <r>
    <x v="342"/>
    <s v="D2HHJ1"/>
    <n v="626"/>
    <x v="1"/>
    <n v="214"/>
    <n v="292"/>
    <n v="2697"/>
    <s v="PF00051.13 Kringle domain"/>
    <x v="0"/>
    <x v="0"/>
    <x v="0"/>
    <x v="0"/>
    <x v="0"/>
    <x v="0"/>
    <x v="0"/>
    <x v="0"/>
    <x v="5"/>
    <x v="54"/>
    <n v="78"/>
  </r>
  <r>
    <x v="342"/>
    <s v="D2HHJ1"/>
    <n v="626"/>
    <x v="2"/>
    <n v="315"/>
    <n v="363"/>
    <n v="80"/>
    <s v="PF09396.5 Thrombin light chain"/>
    <x v="0"/>
    <x v="0"/>
    <x v="0"/>
    <x v="0"/>
    <x v="0"/>
    <x v="0"/>
    <x v="0"/>
    <x v="0"/>
    <x v="5"/>
    <x v="54"/>
    <n v="48"/>
  </r>
  <r>
    <x v="342"/>
    <s v="D2HHJ1"/>
    <n v="626"/>
    <x v="3"/>
    <n v="364"/>
    <n v="618"/>
    <n v="22248"/>
    <s v="PF00089.21 Trypsin"/>
    <x v="0"/>
    <x v="0"/>
    <x v="0"/>
    <x v="0"/>
    <x v="0"/>
    <x v="0"/>
    <x v="0"/>
    <x v="0"/>
    <x v="5"/>
    <x v="54"/>
    <n v="254"/>
  </r>
  <r>
    <x v="343"/>
    <s v="D2HZ76"/>
    <n v="577"/>
    <x v="8"/>
    <n v="62"/>
    <n v="93"/>
    <n v="24995"/>
    <s v="PF00008.22 EGF-like domain"/>
    <x v="0"/>
    <x v="0"/>
    <x v="0"/>
    <x v="0"/>
    <x v="0"/>
    <x v="0"/>
    <x v="0"/>
    <x v="0"/>
    <x v="5"/>
    <x v="54"/>
    <n v="31"/>
  </r>
  <r>
    <x v="343"/>
    <s v="D2HZ76"/>
    <n v="577"/>
    <x v="8"/>
    <n v="142"/>
    <n v="172"/>
    <n v="24995"/>
    <s v="PF00008.22 EGF-like domain"/>
    <x v="0"/>
    <x v="0"/>
    <x v="0"/>
    <x v="0"/>
    <x v="0"/>
    <x v="0"/>
    <x v="0"/>
    <x v="0"/>
    <x v="5"/>
    <x v="54"/>
    <n v="30"/>
  </r>
  <r>
    <x v="343"/>
    <s v="D2HZ76"/>
    <n v="577"/>
    <x v="1"/>
    <n v="181"/>
    <n v="259"/>
    <n v="2697"/>
    <s v="PF00051.13 Kringle domain"/>
    <x v="0"/>
    <x v="0"/>
    <x v="0"/>
    <x v="0"/>
    <x v="0"/>
    <x v="0"/>
    <x v="0"/>
    <x v="0"/>
    <x v="5"/>
    <x v="54"/>
    <n v="78"/>
  </r>
  <r>
    <x v="343"/>
    <s v="D2HZ76"/>
    <n v="577"/>
    <x v="3"/>
    <n v="330"/>
    <n v="571"/>
    <n v="22248"/>
    <s v="PF00089.21 Trypsin"/>
    <x v="0"/>
    <x v="0"/>
    <x v="0"/>
    <x v="0"/>
    <x v="0"/>
    <x v="0"/>
    <x v="0"/>
    <x v="0"/>
    <x v="5"/>
    <x v="54"/>
    <n v="241"/>
  </r>
  <r>
    <x v="343"/>
    <s v="D2HZ76"/>
    <n v="577"/>
    <x v="43"/>
    <n v="99"/>
    <n v="134"/>
    <n v="1772"/>
    <s v="PF00039.13 Fibronectin type I domain"/>
    <x v="0"/>
    <x v="0"/>
    <x v="0"/>
    <x v="0"/>
    <x v="0"/>
    <x v="0"/>
    <x v="0"/>
    <x v="0"/>
    <x v="5"/>
    <x v="54"/>
    <n v="35"/>
  </r>
  <r>
    <x v="343"/>
    <s v="D2HZ76"/>
    <n v="577"/>
    <x v="9"/>
    <n v="11"/>
    <n v="52"/>
    <n v="1582"/>
    <s v="PF00040.14 Fibronectin type II domain"/>
    <x v="0"/>
    <x v="0"/>
    <x v="0"/>
    <x v="0"/>
    <x v="0"/>
    <x v="0"/>
    <x v="0"/>
    <x v="0"/>
    <x v="5"/>
    <x v="54"/>
    <n v="41"/>
  </r>
  <r>
    <x v="344"/>
    <s v="D2I6Z1"/>
    <n v="377"/>
    <x v="1"/>
    <n v="87"/>
    <n v="123"/>
    <n v="2697"/>
    <s v="PF00051.13 Kringle domain"/>
    <x v="0"/>
    <x v="0"/>
    <x v="0"/>
    <x v="0"/>
    <x v="0"/>
    <x v="0"/>
    <x v="0"/>
    <x v="0"/>
    <x v="5"/>
    <x v="54"/>
    <n v="36"/>
  </r>
  <r>
    <x v="344"/>
    <s v="D2I6Z1"/>
    <n v="377"/>
    <x v="21"/>
    <n v="128"/>
    <n v="209"/>
    <n v="2216"/>
    <s v="PF01822.14 WSC domain"/>
    <x v="0"/>
    <x v="0"/>
    <x v="0"/>
    <x v="0"/>
    <x v="0"/>
    <x v="0"/>
    <x v="0"/>
    <x v="0"/>
    <x v="5"/>
    <x v="54"/>
    <n v="81"/>
  </r>
  <r>
    <x v="345"/>
    <s v="D3GE88"/>
    <n v="402"/>
    <x v="1"/>
    <n v="39"/>
    <n v="111"/>
    <n v="2697"/>
    <s v="PF00051.13 Kringle domain"/>
    <x v="0"/>
    <x v="0"/>
    <x v="0"/>
    <x v="0"/>
    <x v="0"/>
    <x v="0"/>
    <x v="5"/>
    <x v="5"/>
    <x v="4"/>
    <x v="6"/>
    <n v="72"/>
  </r>
  <r>
    <x v="345"/>
    <s v="D3GE88"/>
    <n v="402"/>
    <x v="3"/>
    <n v="145"/>
    <n v="383"/>
    <n v="22248"/>
    <s v="PF00089.21 Trypsin"/>
    <x v="0"/>
    <x v="0"/>
    <x v="0"/>
    <x v="0"/>
    <x v="0"/>
    <x v="0"/>
    <x v="5"/>
    <x v="5"/>
    <x v="4"/>
    <x v="6"/>
    <n v="238"/>
  </r>
  <r>
    <x v="346"/>
    <s v="D3ZNY8"/>
    <n v="943"/>
    <x v="4"/>
    <n v="174"/>
    <n v="301"/>
    <n v="1926"/>
    <s v="PF01392.17 Fz domain"/>
    <x v="0"/>
    <x v="0"/>
    <x v="0"/>
    <x v="0"/>
    <x v="0"/>
    <x v="0"/>
    <x v="0"/>
    <x v="0"/>
    <x v="0"/>
    <x v="8"/>
    <n v="127"/>
  </r>
  <r>
    <x v="346"/>
    <s v="D3ZNY8"/>
    <n v="943"/>
    <x v="5"/>
    <n v="62"/>
    <n v="152"/>
    <n v="59728"/>
    <s v="PF07679.11 Immunoglobulin I-set domain"/>
    <x v="0"/>
    <x v="0"/>
    <x v="0"/>
    <x v="0"/>
    <x v="0"/>
    <x v="0"/>
    <x v="0"/>
    <x v="0"/>
    <x v="0"/>
    <x v="8"/>
    <n v="90"/>
  </r>
  <r>
    <x v="346"/>
    <s v="D3ZNY8"/>
    <n v="943"/>
    <x v="1"/>
    <n v="316"/>
    <n v="394"/>
    <n v="2697"/>
    <s v="PF00051.13 Kringle domain"/>
    <x v="0"/>
    <x v="0"/>
    <x v="0"/>
    <x v="0"/>
    <x v="0"/>
    <x v="0"/>
    <x v="0"/>
    <x v="0"/>
    <x v="0"/>
    <x v="8"/>
    <n v="78"/>
  </r>
  <r>
    <x v="346"/>
    <s v="D3ZNY8"/>
    <n v="943"/>
    <x v="6"/>
    <n v="473"/>
    <n v="746"/>
    <n v="24806"/>
    <s v="PF07714.12 Protein tyrosine kinase"/>
    <x v="0"/>
    <x v="0"/>
    <x v="0"/>
    <x v="0"/>
    <x v="0"/>
    <x v="0"/>
    <x v="0"/>
    <x v="0"/>
    <x v="0"/>
    <x v="8"/>
    <n v="273"/>
  </r>
  <r>
    <x v="347"/>
    <s v="D3ZZ97"/>
    <n v="937"/>
    <x v="4"/>
    <n v="170"/>
    <n v="297"/>
    <n v="1926"/>
    <s v="PF01392.17 Fz domain"/>
    <x v="0"/>
    <x v="0"/>
    <x v="0"/>
    <x v="0"/>
    <x v="0"/>
    <x v="0"/>
    <x v="0"/>
    <x v="0"/>
    <x v="0"/>
    <x v="8"/>
    <n v="127"/>
  </r>
  <r>
    <x v="347"/>
    <s v="D3ZZ97"/>
    <n v="937"/>
    <x v="5"/>
    <n v="58"/>
    <n v="148"/>
    <n v="59728"/>
    <s v="PF07679.11 Immunoglobulin I-set domain"/>
    <x v="0"/>
    <x v="0"/>
    <x v="0"/>
    <x v="0"/>
    <x v="0"/>
    <x v="0"/>
    <x v="0"/>
    <x v="0"/>
    <x v="0"/>
    <x v="8"/>
    <n v="90"/>
  </r>
  <r>
    <x v="347"/>
    <s v="D3ZZ97"/>
    <n v="937"/>
    <x v="1"/>
    <n v="313"/>
    <n v="391"/>
    <n v="2697"/>
    <s v="PF00051.13 Kringle domain"/>
    <x v="0"/>
    <x v="0"/>
    <x v="0"/>
    <x v="0"/>
    <x v="0"/>
    <x v="0"/>
    <x v="0"/>
    <x v="0"/>
    <x v="0"/>
    <x v="8"/>
    <n v="78"/>
  </r>
  <r>
    <x v="347"/>
    <s v="D3ZZ97"/>
    <n v="937"/>
    <x v="6"/>
    <n v="473"/>
    <n v="746"/>
    <n v="24806"/>
    <s v="PF07714.12 Protein tyrosine kinase"/>
    <x v="0"/>
    <x v="0"/>
    <x v="0"/>
    <x v="0"/>
    <x v="0"/>
    <x v="0"/>
    <x v="0"/>
    <x v="0"/>
    <x v="0"/>
    <x v="8"/>
    <n v="273"/>
  </r>
  <r>
    <x v="348"/>
    <s v="D4ADS5"/>
    <n v="468"/>
    <x v="20"/>
    <n v="218"/>
    <n v="322"/>
    <n v="12961"/>
    <s v="PF00431.15 CUB domain"/>
    <x v="0"/>
    <x v="0"/>
    <x v="0"/>
    <x v="0"/>
    <x v="0"/>
    <x v="0"/>
    <x v="0"/>
    <x v="0"/>
    <x v="0"/>
    <x v="8"/>
    <n v="104"/>
  </r>
  <r>
    <x v="348"/>
    <s v="D4ADS5"/>
    <n v="468"/>
    <x v="1"/>
    <n v="35"/>
    <n v="118"/>
    <n v="2697"/>
    <s v="PF00051.13 Kringle domain"/>
    <x v="0"/>
    <x v="0"/>
    <x v="0"/>
    <x v="0"/>
    <x v="0"/>
    <x v="0"/>
    <x v="0"/>
    <x v="0"/>
    <x v="0"/>
    <x v="8"/>
    <n v="83"/>
  </r>
  <r>
    <x v="348"/>
    <s v="D4ADS5"/>
    <n v="468"/>
    <x v="21"/>
    <n v="123"/>
    <n v="204"/>
    <n v="2216"/>
    <s v="PF01822.14 WSC domain"/>
    <x v="0"/>
    <x v="0"/>
    <x v="0"/>
    <x v="0"/>
    <x v="0"/>
    <x v="0"/>
    <x v="0"/>
    <x v="0"/>
    <x v="0"/>
    <x v="8"/>
    <n v="81"/>
  </r>
  <r>
    <x v="349"/>
    <s v="D6RAR4"/>
    <n v="662"/>
    <x v="8"/>
    <n v="164"/>
    <n v="196"/>
    <n v="24995"/>
    <s v="PF00008.22 EGF-like domain"/>
    <x v="0"/>
    <x v="0"/>
    <x v="0"/>
    <x v="0"/>
    <x v="0"/>
    <x v="0"/>
    <x v="0"/>
    <x v="0"/>
    <x v="0"/>
    <x v="5"/>
    <n v="32"/>
  </r>
  <r>
    <x v="349"/>
    <s v="D6RAR4"/>
    <n v="662"/>
    <x v="8"/>
    <n v="245"/>
    <n v="277"/>
    <n v="24995"/>
    <s v="PF00008.22 EGF-like domain"/>
    <x v="0"/>
    <x v="0"/>
    <x v="0"/>
    <x v="0"/>
    <x v="0"/>
    <x v="0"/>
    <x v="0"/>
    <x v="0"/>
    <x v="0"/>
    <x v="5"/>
    <n v="32"/>
  </r>
  <r>
    <x v="349"/>
    <s v="D6RAR4"/>
    <n v="662"/>
    <x v="1"/>
    <n v="286"/>
    <n v="367"/>
    <n v="2697"/>
    <s v="PF00051.13 Kringle domain"/>
    <x v="0"/>
    <x v="0"/>
    <x v="0"/>
    <x v="0"/>
    <x v="0"/>
    <x v="0"/>
    <x v="0"/>
    <x v="0"/>
    <x v="0"/>
    <x v="5"/>
    <n v="81"/>
  </r>
  <r>
    <x v="349"/>
    <s v="D6RAR4"/>
    <n v="662"/>
    <x v="3"/>
    <n v="415"/>
    <n v="648"/>
    <n v="22248"/>
    <s v="PF00089.21 Trypsin"/>
    <x v="0"/>
    <x v="0"/>
    <x v="0"/>
    <x v="0"/>
    <x v="0"/>
    <x v="0"/>
    <x v="0"/>
    <x v="0"/>
    <x v="0"/>
    <x v="5"/>
    <n v="233"/>
  </r>
  <r>
    <x v="349"/>
    <s v="D6RAR4"/>
    <n v="662"/>
    <x v="43"/>
    <n v="202"/>
    <n v="237"/>
    <n v="1772"/>
    <s v="PF00039.13 Fibronectin type I domain"/>
    <x v="0"/>
    <x v="0"/>
    <x v="0"/>
    <x v="0"/>
    <x v="0"/>
    <x v="0"/>
    <x v="0"/>
    <x v="0"/>
    <x v="0"/>
    <x v="5"/>
    <n v="35"/>
  </r>
  <r>
    <x v="349"/>
    <s v="D6RAR4"/>
    <n v="662"/>
    <x v="9"/>
    <n v="108"/>
    <n v="148"/>
    <n v="1582"/>
    <s v="PF00040.14 Fibronectin type II domain"/>
    <x v="0"/>
    <x v="0"/>
    <x v="0"/>
    <x v="0"/>
    <x v="0"/>
    <x v="0"/>
    <x v="0"/>
    <x v="0"/>
    <x v="0"/>
    <x v="5"/>
    <n v="40"/>
  </r>
  <r>
    <x v="350"/>
    <s v="D6W6W4"/>
    <n v="636"/>
    <x v="4"/>
    <n v="22"/>
    <n v="150"/>
    <n v="1926"/>
    <s v="PF01392.17 Fz domain"/>
    <x v="0"/>
    <x v="0"/>
    <x v="5"/>
    <x v="8"/>
    <x v="8"/>
    <x v="10"/>
    <x v="11"/>
    <x v="9"/>
    <x v="8"/>
    <x v="53"/>
    <n v="128"/>
  </r>
  <r>
    <x v="350"/>
    <s v="D6W6W4"/>
    <n v="636"/>
    <x v="1"/>
    <n v="166"/>
    <n v="244"/>
    <n v="2697"/>
    <s v="PF00051.13 Kringle domain"/>
    <x v="0"/>
    <x v="0"/>
    <x v="5"/>
    <x v="8"/>
    <x v="8"/>
    <x v="10"/>
    <x v="11"/>
    <x v="9"/>
    <x v="8"/>
    <x v="53"/>
    <n v="78"/>
  </r>
  <r>
    <x v="350"/>
    <s v="D6W6W4"/>
    <n v="636"/>
    <x v="6"/>
    <n v="341"/>
    <n v="621"/>
    <n v="24806"/>
    <s v="PF07714.12 Protein tyrosine kinase"/>
    <x v="0"/>
    <x v="0"/>
    <x v="5"/>
    <x v="8"/>
    <x v="8"/>
    <x v="10"/>
    <x v="11"/>
    <x v="9"/>
    <x v="8"/>
    <x v="53"/>
    <n v="280"/>
  </r>
  <r>
    <x v="351"/>
    <s v="D6WT73"/>
    <n v="1746"/>
    <x v="1"/>
    <n v="463"/>
    <n v="544"/>
    <n v="2697"/>
    <s v="PF00051.13 Kringle domain"/>
    <x v="0"/>
    <x v="0"/>
    <x v="5"/>
    <x v="8"/>
    <x v="8"/>
    <x v="10"/>
    <x v="11"/>
    <x v="9"/>
    <x v="8"/>
    <x v="53"/>
    <n v="81"/>
  </r>
  <r>
    <x v="351"/>
    <s v="D6WT73"/>
    <n v="1746"/>
    <x v="1"/>
    <n v="549"/>
    <n v="642"/>
    <n v="2697"/>
    <s v="PF00051.13 Kringle domain"/>
    <x v="0"/>
    <x v="0"/>
    <x v="5"/>
    <x v="8"/>
    <x v="8"/>
    <x v="10"/>
    <x v="11"/>
    <x v="9"/>
    <x v="8"/>
    <x v="53"/>
    <n v="93"/>
  </r>
  <r>
    <x v="351"/>
    <s v="D6WT73"/>
    <n v="1746"/>
    <x v="1"/>
    <n v="966"/>
    <n v="1044"/>
    <n v="2697"/>
    <s v="PF00051.13 Kringle domain"/>
    <x v="0"/>
    <x v="0"/>
    <x v="5"/>
    <x v="8"/>
    <x v="8"/>
    <x v="10"/>
    <x v="11"/>
    <x v="9"/>
    <x v="8"/>
    <x v="53"/>
    <n v="78"/>
  </r>
  <r>
    <x v="351"/>
    <s v="D6WT73"/>
    <n v="1746"/>
    <x v="1"/>
    <n v="1049"/>
    <n v="1134"/>
    <n v="2697"/>
    <s v="PF00051.13 Kringle domain"/>
    <x v="0"/>
    <x v="0"/>
    <x v="5"/>
    <x v="8"/>
    <x v="8"/>
    <x v="10"/>
    <x v="11"/>
    <x v="9"/>
    <x v="8"/>
    <x v="53"/>
    <n v="85"/>
  </r>
  <r>
    <x v="351"/>
    <s v="D6WT73"/>
    <n v="1746"/>
    <x v="105"/>
    <n v="1179"/>
    <n v="1276"/>
    <n v="286"/>
    <s v="PF12248.3 Farnesoic acid 0-methyl transferase"/>
    <x v="0"/>
    <x v="0"/>
    <x v="5"/>
    <x v="8"/>
    <x v="8"/>
    <x v="10"/>
    <x v="11"/>
    <x v="9"/>
    <x v="8"/>
    <x v="53"/>
    <n v="97"/>
  </r>
  <r>
    <x v="352"/>
    <s v="D7RP05"/>
    <n v="581"/>
    <x v="8"/>
    <n v="81"/>
    <n v="114"/>
    <n v="24995"/>
    <s v="PF00008.22 EGF-like domain"/>
    <x v="0"/>
    <x v="0"/>
    <x v="0"/>
    <x v="0"/>
    <x v="0"/>
    <x v="0"/>
    <x v="5"/>
    <x v="5"/>
    <x v="4"/>
    <x v="55"/>
    <n v="33"/>
  </r>
  <r>
    <x v="352"/>
    <s v="D7RP05"/>
    <n v="581"/>
    <x v="1"/>
    <n v="123"/>
    <n v="204"/>
    <n v="2697"/>
    <s v="PF00051.13 Kringle domain"/>
    <x v="0"/>
    <x v="0"/>
    <x v="0"/>
    <x v="0"/>
    <x v="0"/>
    <x v="0"/>
    <x v="5"/>
    <x v="5"/>
    <x v="4"/>
    <x v="55"/>
    <n v="81"/>
  </r>
  <r>
    <x v="352"/>
    <s v="D7RP05"/>
    <n v="581"/>
    <x v="1"/>
    <n v="212"/>
    <n v="293"/>
    <n v="2697"/>
    <s v="PF00051.13 Kringle domain"/>
    <x v="0"/>
    <x v="0"/>
    <x v="0"/>
    <x v="0"/>
    <x v="0"/>
    <x v="0"/>
    <x v="5"/>
    <x v="5"/>
    <x v="4"/>
    <x v="55"/>
    <n v="81"/>
  </r>
  <r>
    <x v="352"/>
    <s v="D7RP05"/>
    <n v="581"/>
    <x v="124"/>
    <n v="312"/>
    <n v="332"/>
    <n v="3"/>
    <s v="PB274977"/>
    <x v="0"/>
    <x v="0"/>
    <x v="0"/>
    <x v="0"/>
    <x v="0"/>
    <x v="0"/>
    <x v="5"/>
    <x v="5"/>
    <x v="4"/>
    <x v="55"/>
    <n v="20"/>
  </r>
  <r>
    <x v="352"/>
    <s v="D7RP05"/>
    <n v="581"/>
    <x v="3"/>
    <n v="333"/>
    <n v="572"/>
    <n v="22248"/>
    <s v="PF00089.21 Trypsin"/>
    <x v="0"/>
    <x v="0"/>
    <x v="0"/>
    <x v="0"/>
    <x v="0"/>
    <x v="0"/>
    <x v="5"/>
    <x v="5"/>
    <x v="4"/>
    <x v="55"/>
    <n v="239"/>
  </r>
  <r>
    <x v="353"/>
    <s v="D9I7Q0"/>
    <n v="195"/>
    <x v="1"/>
    <n v="62"/>
    <n v="128"/>
    <n v="2697"/>
    <s v="PF00051.13 Kringle domain"/>
    <x v="0"/>
    <x v="0"/>
    <x v="1"/>
    <x v="1"/>
    <x v="1"/>
    <x v="1"/>
    <x v="2"/>
    <x v="2"/>
    <x v="2"/>
    <x v="2"/>
    <n v="66"/>
  </r>
  <r>
    <x v="354"/>
    <s v="D9N4K6"/>
    <n v="453"/>
    <x v="1"/>
    <n v="83"/>
    <n v="157"/>
    <n v="2697"/>
    <s v="PF00051.13 Kringle domain"/>
    <x v="0"/>
    <x v="0"/>
    <x v="0"/>
    <x v="0"/>
    <x v="0"/>
    <x v="0"/>
    <x v="5"/>
    <x v="5"/>
    <x v="4"/>
    <x v="56"/>
    <n v="74"/>
  </r>
  <r>
    <x v="354"/>
    <s v="D9N4K6"/>
    <n v="453"/>
    <x v="3"/>
    <n v="192"/>
    <n v="435"/>
    <n v="22248"/>
    <s v="PF00089.21 Trypsin"/>
    <x v="0"/>
    <x v="0"/>
    <x v="0"/>
    <x v="0"/>
    <x v="0"/>
    <x v="0"/>
    <x v="5"/>
    <x v="5"/>
    <x v="4"/>
    <x v="56"/>
    <n v="243"/>
  </r>
  <r>
    <x v="355"/>
    <s v="D9PTS3"/>
    <n v="685"/>
    <x v="1"/>
    <n v="237"/>
    <n v="310"/>
    <n v="2697"/>
    <s v="PF00051.13 Kringle domain"/>
    <x v="0"/>
    <x v="0"/>
    <x v="5"/>
    <x v="8"/>
    <x v="8"/>
    <x v="10"/>
    <x v="11"/>
    <x v="9"/>
    <x v="8"/>
    <x v="57"/>
    <n v="73"/>
  </r>
  <r>
    <x v="355"/>
    <s v="D9PTS3"/>
    <n v="685"/>
    <x v="6"/>
    <n v="410"/>
    <n v="670"/>
    <n v="24806"/>
    <s v="PF07714.12 Protein tyrosine kinase"/>
    <x v="0"/>
    <x v="0"/>
    <x v="5"/>
    <x v="8"/>
    <x v="8"/>
    <x v="10"/>
    <x v="11"/>
    <x v="9"/>
    <x v="8"/>
    <x v="57"/>
    <n v="260"/>
  </r>
  <r>
    <x v="356"/>
    <s v="D9U8F9"/>
    <n v="616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58"/>
    <n v="41"/>
  </r>
  <r>
    <x v="356"/>
    <s v="D9U8F9"/>
    <n v="616"/>
    <x v="1"/>
    <n v="111"/>
    <n v="187"/>
    <n v="2697"/>
    <s v="PF00051.13 Kringle domain"/>
    <x v="0"/>
    <x v="0"/>
    <x v="0"/>
    <x v="0"/>
    <x v="0"/>
    <x v="0"/>
    <x v="5"/>
    <x v="5"/>
    <x v="4"/>
    <x v="58"/>
    <n v="76"/>
  </r>
  <r>
    <x v="356"/>
    <s v="D9U8F9"/>
    <n v="616"/>
    <x v="1"/>
    <n v="211"/>
    <n v="289"/>
    <n v="2697"/>
    <s v="PF00051.13 Kringle domain"/>
    <x v="0"/>
    <x v="0"/>
    <x v="0"/>
    <x v="0"/>
    <x v="0"/>
    <x v="0"/>
    <x v="5"/>
    <x v="5"/>
    <x v="4"/>
    <x v="58"/>
    <n v="78"/>
  </r>
  <r>
    <x v="356"/>
    <s v="D9U8F9"/>
    <n v="616"/>
    <x v="2"/>
    <n v="307"/>
    <n v="355"/>
    <n v="80"/>
    <s v="PF09396.5 Thrombin light chain"/>
    <x v="0"/>
    <x v="0"/>
    <x v="0"/>
    <x v="0"/>
    <x v="0"/>
    <x v="0"/>
    <x v="5"/>
    <x v="5"/>
    <x v="4"/>
    <x v="58"/>
    <n v="48"/>
  </r>
  <r>
    <x v="356"/>
    <s v="D9U8F9"/>
    <n v="616"/>
    <x v="3"/>
    <n v="356"/>
    <n v="604"/>
    <n v="22248"/>
    <s v="PF00089.21 Trypsin"/>
    <x v="0"/>
    <x v="0"/>
    <x v="0"/>
    <x v="0"/>
    <x v="0"/>
    <x v="0"/>
    <x v="5"/>
    <x v="5"/>
    <x v="4"/>
    <x v="58"/>
    <n v="248"/>
  </r>
  <r>
    <x v="357"/>
    <s v="E0CXN0"/>
    <n v="707"/>
    <x v="1"/>
    <n v="110"/>
    <n v="186"/>
    <n v="2697"/>
    <s v="PF00051.13 Kringle domain"/>
    <x v="0"/>
    <x v="0"/>
    <x v="0"/>
    <x v="0"/>
    <x v="0"/>
    <x v="0"/>
    <x v="0"/>
    <x v="0"/>
    <x v="0"/>
    <x v="59"/>
    <n v="76"/>
  </r>
  <r>
    <x v="357"/>
    <s v="E0CXN0"/>
    <n v="707"/>
    <x v="1"/>
    <n v="191"/>
    <n v="268"/>
    <n v="2697"/>
    <s v="PF00051.13 Kringle domain"/>
    <x v="0"/>
    <x v="0"/>
    <x v="0"/>
    <x v="0"/>
    <x v="0"/>
    <x v="0"/>
    <x v="0"/>
    <x v="0"/>
    <x v="0"/>
    <x v="59"/>
    <n v="77"/>
  </r>
  <r>
    <x v="357"/>
    <s v="E0CXN0"/>
    <n v="707"/>
    <x v="1"/>
    <n v="283"/>
    <n v="361"/>
    <n v="2697"/>
    <s v="PF00051.13 Kringle domain"/>
    <x v="0"/>
    <x v="0"/>
    <x v="0"/>
    <x v="0"/>
    <x v="0"/>
    <x v="0"/>
    <x v="0"/>
    <x v="0"/>
    <x v="0"/>
    <x v="59"/>
    <n v="78"/>
  </r>
  <r>
    <x v="357"/>
    <s v="E0CXN0"/>
    <n v="707"/>
    <x v="1"/>
    <n v="370"/>
    <n v="448"/>
    <n v="2697"/>
    <s v="PF00051.13 Kringle domain"/>
    <x v="0"/>
    <x v="0"/>
    <x v="0"/>
    <x v="0"/>
    <x v="0"/>
    <x v="0"/>
    <x v="0"/>
    <x v="0"/>
    <x v="0"/>
    <x v="59"/>
    <n v="78"/>
  </r>
  <r>
    <x v="357"/>
    <s v="E0CXN0"/>
    <n v="707"/>
    <x v="10"/>
    <n v="13"/>
    <n v="106"/>
    <n v="2217"/>
    <s v="PF00024.21 PAN domain"/>
    <x v="0"/>
    <x v="0"/>
    <x v="0"/>
    <x v="0"/>
    <x v="0"/>
    <x v="0"/>
    <x v="0"/>
    <x v="0"/>
    <x v="0"/>
    <x v="59"/>
    <n v="93"/>
  </r>
  <r>
    <x v="357"/>
    <s v="E0CXN0"/>
    <n v="707"/>
    <x v="3"/>
    <n v="480"/>
    <n v="700"/>
    <n v="22248"/>
    <s v="PF00089.21 Trypsin"/>
    <x v="0"/>
    <x v="0"/>
    <x v="0"/>
    <x v="0"/>
    <x v="0"/>
    <x v="0"/>
    <x v="0"/>
    <x v="0"/>
    <x v="0"/>
    <x v="59"/>
    <n v="220"/>
  </r>
  <r>
    <x v="358"/>
    <s v="E0VJE3"/>
    <n v="1241"/>
    <x v="125"/>
    <n v="186"/>
    <n v="237"/>
    <n v="6920"/>
    <s v="PF01607.19 Chitin binding Peritrophin-A domain"/>
    <x v="0"/>
    <x v="0"/>
    <x v="5"/>
    <x v="8"/>
    <x v="8"/>
    <x v="10"/>
    <x v="11"/>
    <x v="9"/>
    <x v="12"/>
    <x v="60"/>
    <n v="51"/>
  </r>
  <r>
    <x v="358"/>
    <s v="E0VJE3"/>
    <n v="1241"/>
    <x v="1"/>
    <n v="1155"/>
    <n v="1235"/>
    <n v="2697"/>
    <s v="PF00051.13 Kringle domain"/>
    <x v="0"/>
    <x v="0"/>
    <x v="5"/>
    <x v="8"/>
    <x v="8"/>
    <x v="10"/>
    <x v="11"/>
    <x v="9"/>
    <x v="12"/>
    <x v="60"/>
    <n v="80"/>
  </r>
  <r>
    <x v="358"/>
    <s v="E0VJE3"/>
    <n v="1241"/>
    <x v="126"/>
    <n v="1"/>
    <n v="53"/>
    <n v="78"/>
    <s v="PB008826"/>
    <x v="0"/>
    <x v="0"/>
    <x v="5"/>
    <x v="8"/>
    <x v="8"/>
    <x v="10"/>
    <x v="11"/>
    <x v="9"/>
    <x v="12"/>
    <x v="60"/>
    <n v="52"/>
  </r>
  <r>
    <x v="358"/>
    <s v="E0VJE3"/>
    <n v="1241"/>
    <x v="40"/>
    <n v="909"/>
    <n v="1011"/>
    <n v="8985"/>
    <s v="PF00530.13 Scavenger receptor cysteine-rich domain"/>
    <x v="0"/>
    <x v="0"/>
    <x v="5"/>
    <x v="8"/>
    <x v="8"/>
    <x v="10"/>
    <x v="11"/>
    <x v="9"/>
    <x v="12"/>
    <x v="60"/>
    <n v="102"/>
  </r>
  <r>
    <x v="359"/>
    <s v="E0VXF5"/>
    <n v="932"/>
    <x v="4"/>
    <n v="190"/>
    <n v="316"/>
    <n v="1926"/>
    <s v="PF01392.17 Fz domain"/>
    <x v="0"/>
    <x v="0"/>
    <x v="5"/>
    <x v="8"/>
    <x v="8"/>
    <x v="10"/>
    <x v="11"/>
    <x v="9"/>
    <x v="12"/>
    <x v="60"/>
    <n v="126"/>
  </r>
  <r>
    <x v="359"/>
    <s v="E0VXF5"/>
    <n v="932"/>
    <x v="5"/>
    <n v="63"/>
    <n v="163"/>
    <n v="59728"/>
    <s v="PF07679.11 Immunoglobulin I-set domain"/>
    <x v="0"/>
    <x v="0"/>
    <x v="5"/>
    <x v="8"/>
    <x v="8"/>
    <x v="10"/>
    <x v="11"/>
    <x v="9"/>
    <x v="12"/>
    <x v="60"/>
    <n v="100"/>
  </r>
  <r>
    <x v="359"/>
    <s v="E0VXF5"/>
    <n v="932"/>
    <x v="1"/>
    <n v="329"/>
    <n v="403"/>
    <n v="2697"/>
    <s v="PF00051.13 Kringle domain"/>
    <x v="0"/>
    <x v="0"/>
    <x v="5"/>
    <x v="8"/>
    <x v="8"/>
    <x v="10"/>
    <x v="11"/>
    <x v="9"/>
    <x v="12"/>
    <x v="60"/>
    <n v="74"/>
  </r>
  <r>
    <x v="359"/>
    <s v="E0VXF5"/>
    <n v="932"/>
    <x v="6"/>
    <n v="485"/>
    <n v="751"/>
    <n v="24806"/>
    <s v="PF07714.12 Protein tyrosine kinase"/>
    <x v="0"/>
    <x v="0"/>
    <x v="5"/>
    <x v="8"/>
    <x v="8"/>
    <x v="10"/>
    <x v="11"/>
    <x v="9"/>
    <x v="12"/>
    <x v="60"/>
    <n v="266"/>
  </r>
  <r>
    <x v="360"/>
    <s v="E0VZ21"/>
    <n v="656"/>
    <x v="4"/>
    <n v="37"/>
    <n v="170"/>
    <n v="1926"/>
    <s v="PF01392.17 Fz domain"/>
    <x v="0"/>
    <x v="0"/>
    <x v="5"/>
    <x v="8"/>
    <x v="8"/>
    <x v="10"/>
    <x v="11"/>
    <x v="9"/>
    <x v="12"/>
    <x v="60"/>
    <n v="133"/>
  </r>
  <r>
    <x v="360"/>
    <s v="E0VZ21"/>
    <n v="656"/>
    <x v="1"/>
    <n v="186"/>
    <n v="264"/>
    <n v="2697"/>
    <s v="PF00051.13 Kringle domain"/>
    <x v="0"/>
    <x v="0"/>
    <x v="5"/>
    <x v="8"/>
    <x v="8"/>
    <x v="10"/>
    <x v="11"/>
    <x v="9"/>
    <x v="12"/>
    <x v="60"/>
    <n v="78"/>
  </r>
  <r>
    <x v="360"/>
    <s v="E0VZ21"/>
    <n v="656"/>
    <x v="6"/>
    <n v="362"/>
    <n v="638"/>
    <n v="24806"/>
    <s v="PF07714.12 Protein tyrosine kinase"/>
    <x v="0"/>
    <x v="0"/>
    <x v="5"/>
    <x v="8"/>
    <x v="8"/>
    <x v="10"/>
    <x v="11"/>
    <x v="9"/>
    <x v="12"/>
    <x v="60"/>
    <n v="276"/>
  </r>
  <r>
    <x v="361"/>
    <s v="E0W2I7"/>
    <n v="1010"/>
    <x v="1"/>
    <n v="2"/>
    <n v="83"/>
    <n v="2697"/>
    <s v="PF00051.13 Kringle domain"/>
    <x v="0"/>
    <x v="0"/>
    <x v="5"/>
    <x v="8"/>
    <x v="8"/>
    <x v="10"/>
    <x v="11"/>
    <x v="9"/>
    <x v="12"/>
    <x v="60"/>
    <n v="81"/>
  </r>
  <r>
    <x v="361"/>
    <s v="E0W2I7"/>
    <n v="1010"/>
    <x v="1"/>
    <n v="88"/>
    <n v="177"/>
    <n v="2697"/>
    <s v="PF00051.13 Kringle domain"/>
    <x v="0"/>
    <x v="0"/>
    <x v="5"/>
    <x v="8"/>
    <x v="8"/>
    <x v="10"/>
    <x v="11"/>
    <x v="9"/>
    <x v="12"/>
    <x v="60"/>
    <n v="89"/>
  </r>
  <r>
    <x v="361"/>
    <s v="E0W2I7"/>
    <n v="1010"/>
    <x v="1"/>
    <n v="449"/>
    <n v="528"/>
    <n v="2697"/>
    <s v="PF00051.13 Kringle domain"/>
    <x v="0"/>
    <x v="0"/>
    <x v="5"/>
    <x v="8"/>
    <x v="8"/>
    <x v="10"/>
    <x v="11"/>
    <x v="9"/>
    <x v="12"/>
    <x v="60"/>
    <n v="79"/>
  </r>
  <r>
    <x v="361"/>
    <s v="E0W2I7"/>
    <n v="1010"/>
    <x v="47"/>
    <n v="759"/>
    <n v="810"/>
    <n v="18854"/>
    <s v="PF00090.14 Thrombospondin type 1 domain"/>
    <x v="0"/>
    <x v="0"/>
    <x v="5"/>
    <x v="8"/>
    <x v="8"/>
    <x v="10"/>
    <x v="11"/>
    <x v="9"/>
    <x v="12"/>
    <x v="60"/>
    <n v="51"/>
  </r>
  <r>
    <x v="362"/>
    <s v="E1B726"/>
    <n v="812"/>
    <x v="1"/>
    <n v="110"/>
    <n v="188"/>
    <n v="2697"/>
    <s v="PF00051.13 Kringle domain"/>
    <x v="0"/>
    <x v="0"/>
    <x v="0"/>
    <x v="0"/>
    <x v="0"/>
    <x v="0"/>
    <x v="0"/>
    <x v="0"/>
    <x v="5"/>
    <x v="13"/>
    <n v="78"/>
  </r>
  <r>
    <x v="362"/>
    <s v="E1B726"/>
    <n v="812"/>
    <x v="1"/>
    <n v="192"/>
    <n v="269"/>
    <n v="2697"/>
    <s v="PF00051.13 Kringle domain"/>
    <x v="0"/>
    <x v="0"/>
    <x v="0"/>
    <x v="0"/>
    <x v="0"/>
    <x v="0"/>
    <x v="0"/>
    <x v="0"/>
    <x v="5"/>
    <x v="13"/>
    <n v="77"/>
  </r>
  <r>
    <x v="362"/>
    <s v="E1B726"/>
    <n v="812"/>
    <x v="1"/>
    <n v="282"/>
    <n v="359"/>
    <n v="2697"/>
    <s v="PF00051.13 Kringle domain"/>
    <x v="0"/>
    <x v="0"/>
    <x v="0"/>
    <x v="0"/>
    <x v="0"/>
    <x v="0"/>
    <x v="0"/>
    <x v="0"/>
    <x v="5"/>
    <x v="13"/>
    <n v="77"/>
  </r>
  <r>
    <x v="362"/>
    <s v="E1B726"/>
    <n v="812"/>
    <x v="1"/>
    <n v="384"/>
    <n v="461"/>
    <n v="2697"/>
    <s v="PF00051.13 Kringle domain"/>
    <x v="0"/>
    <x v="0"/>
    <x v="0"/>
    <x v="0"/>
    <x v="0"/>
    <x v="0"/>
    <x v="0"/>
    <x v="0"/>
    <x v="5"/>
    <x v="13"/>
    <n v="77"/>
  </r>
  <r>
    <x v="362"/>
    <s v="E1B726"/>
    <n v="812"/>
    <x v="1"/>
    <n v="485"/>
    <n v="564"/>
    <n v="2697"/>
    <s v="PF00051.13 Kringle domain"/>
    <x v="0"/>
    <x v="0"/>
    <x v="0"/>
    <x v="0"/>
    <x v="0"/>
    <x v="0"/>
    <x v="0"/>
    <x v="0"/>
    <x v="5"/>
    <x v="13"/>
    <n v="79"/>
  </r>
  <r>
    <x v="362"/>
    <s v="E1B726"/>
    <n v="812"/>
    <x v="10"/>
    <n v="30"/>
    <n v="106"/>
    <n v="2217"/>
    <s v="PF00024.21 PAN domain"/>
    <x v="0"/>
    <x v="0"/>
    <x v="0"/>
    <x v="0"/>
    <x v="0"/>
    <x v="0"/>
    <x v="0"/>
    <x v="0"/>
    <x v="5"/>
    <x v="13"/>
    <n v="76"/>
  </r>
  <r>
    <x v="362"/>
    <s v="E1B726"/>
    <n v="812"/>
    <x v="3"/>
    <n v="584"/>
    <n v="805"/>
    <n v="22248"/>
    <s v="PF00089.21 Trypsin"/>
    <x v="0"/>
    <x v="0"/>
    <x v="0"/>
    <x v="0"/>
    <x v="0"/>
    <x v="0"/>
    <x v="0"/>
    <x v="0"/>
    <x v="5"/>
    <x v="13"/>
    <n v="221"/>
  </r>
  <r>
    <x v="363"/>
    <s v="E1BC57"/>
    <n v="940"/>
    <x v="4"/>
    <n v="171"/>
    <n v="298"/>
    <n v="1926"/>
    <s v="PF01392.17 Fz domain"/>
    <x v="0"/>
    <x v="0"/>
    <x v="0"/>
    <x v="0"/>
    <x v="0"/>
    <x v="0"/>
    <x v="0"/>
    <x v="0"/>
    <x v="5"/>
    <x v="13"/>
    <n v="127"/>
  </r>
  <r>
    <x v="363"/>
    <s v="E1BC57"/>
    <n v="940"/>
    <x v="5"/>
    <n v="59"/>
    <n v="149"/>
    <n v="59728"/>
    <s v="PF07679.11 Immunoglobulin I-set domain"/>
    <x v="0"/>
    <x v="0"/>
    <x v="0"/>
    <x v="0"/>
    <x v="0"/>
    <x v="0"/>
    <x v="0"/>
    <x v="0"/>
    <x v="5"/>
    <x v="13"/>
    <n v="90"/>
  </r>
  <r>
    <x v="363"/>
    <s v="E1BC57"/>
    <n v="940"/>
    <x v="1"/>
    <n v="313"/>
    <n v="391"/>
    <n v="2697"/>
    <s v="PF00051.13 Kringle domain"/>
    <x v="0"/>
    <x v="0"/>
    <x v="0"/>
    <x v="0"/>
    <x v="0"/>
    <x v="0"/>
    <x v="0"/>
    <x v="0"/>
    <x v="5"/>
    <x v="13"/>
    <n v="78"/>
  </r>
  <r>
    <x v="363"/>
    <s v="E1BC57"/>
    <n v="940"/>
    <x v="6"/>
    <n v="470"/>
    <n v="743"/>
    <n v="24806"/>
    <s v="PF07714.12 Protein tyrosine kinase"/>
    <x v="0"/>
    <x v="0"/>
    <x v="0"/>
    <x v="0"/>
    <x v="0"/>
    <x v="0"/>
    <x v="0"/>
    <x v="0"/>
    <x v="5"/>
    <x v="13"/>
    <n v="273"/>
  </r>
  <r>
    <x v="364"/>
    <s v="E1BCW0"/>
    <n v="297"/>
    <x v="1"/>
    <n v="1"/>
    <n v="29"/>
    <n v="2697"/>
    <s v="PF00051.13 Kringle domain"/>
    <x v="0"/>
    <x v="0"/>
    <x v="0"/>
    <x v="0"/>
    <x v="0"/>
    <x v="0"/>
    <x v="0"/>
    <x v="0"/>
    <x v="5"/>
    <x v="13"/>
    <n v="28"/>
  </r>
  <r>
    <x v="364"/>
    <s v="E1BCW0"/>
    <n v="297"/>
    <x v="3"/>
    <n v="50"/>
    <n v="283"/>
    <n v="22248"/>
    <s v="PF00089.21 Trypsin"/>
    <x v="0"/>
    <x v="0"/>
    <x v="0"/>
    <x v="0"/>
    <x v="0"/>
    <x v="0"/>
    <x v="0"/>
    <x v="0"/>
    <x v="5"/>
    <x v="13"/>
    <n v="233"/>
  </r>
  <r>
    <x v="365"/>
    <s v="E1BDW7"/>
    <n v="712"/>
    <x v="1"/>
    <n v="110"/>
    <n v="186"/>
    <n v="2697"/>
    <s v="PF00051.13 Kringle domain"/>
    <x v="0"/>
    <x v="0"/>
    <x v="0"/>
    <x v="0"/>
    <x v="0"/>
    <x v="0"/>
    <x v="0"/>
    <x v="0"/>
    <x v="5"/>
    <x v="13"/>
    <n v="76"/>
  </r>
  <r>
    <x v="365"/>
    <s v="E1BDW7"/>
    <n v="712"/>
    <x v="1"/>
    <n v="191"/>
    <n v="232"/>
    <n v="2697"/>
    <s v="PF00051.13 Kringle domain"/>
    <x v="0"/>
    <x v="0"/>
    <x v="0"/>
    <x v="0"/>
    <x v="0"/>
    <x v="0"/>
    <x v="0"/>
    <x v="0"/>
    <x v="5"/>
    <x v="13"/>
    <n v="41"/>
  </r>
  <r>
    <x v="365"/>
    <s v="E1BDW7"/>
    <n v="712"/>
    <x v="1"/>
    <n v="284"/>
    <n v="362"/>
    <n v="2697"/>
    <s v="PF00051.13 Kringle domain"/>
    <x v="0"/>
    <x v="0"/>
    <x v="0"/>
    <x v="0"/>
    <x v="0"/>
    <x v="0"/>
    <x v="0"/>
    <x v="0"/>
    <x v="5"/>
    <x v="13"/>
    <n v="78"/>
  </r>
  <r>
    <x v="365"/>
    <s v="E1BDW7"/>
    <n v="712"/>
    <x v="1"/>
    <n v="371"/>
    <n v="449"/>
    <n v="2697"/>
    <s v="PF00051.13 Kringle domain"/>
    <x v="0"/>
    <x v="0"/>
    <x v="0"/>
    <x v="0"/>
    <x v="0"/>
    <x v="0"/>
    <x v="0"/>
    <x v="0"/>
    <x v="5"/>
    <x v="13"/>
    <n v="78"/>
  </r>
  <r>
    <x v="365"/>
    <s v="E1BDW7"/>
    <n v="712"/>
    <x v="10"/>
    <n v="24"/>
    <n v="106"/>
    <n v="2217"/>
    <s v="PF00024.21 PAN domain"/>
    <x v="0"/>
    <x v="0"/>
    <x v="0"/>
    <x v="0"/>
    <x v="0"/>
    <x v="0"/>
    <x v="0"/>
    <x v="0"/>
    <x v="5"/>
    <x v="13"/>
    <n v="82"/>
  </r>
  <r>
    <x v="365"/>
    <s v="E1BDW7"/>
    <n v="712"/>
    <x v="3"/>
    <n v="485"/>
    <n v="705"/>
    <n v="22248"/>
    <s v="PF00089.21 Trypsin"/>
    <x v="0"/>
    <x v="0"/>
    <x v="0"/>
    <x v="0"/>
    <x v="0"/>
    <x v="0"/>
    <x v="0"/>
    <x v="0"/>
    <x v="5"/>
    <x v="13"/>
    <n v="220"/>
  </r>
  <r>
    <x v="366"/>
    <s v="E1BK01"/>
    <n v="871"/>
    <x v="1"/>
    <n v="93"/>
    <n v="164"/>
    <n v="2697"/>
    <s v="PF00051.13 Kringle domain"/>
    <x v="0"/>
    <x v="0"/>
    <x v="0"/>
    <x v="0"/>
    <x v="0"/>
    <x v="0"/>
    <x v="0"/>
    <x v="0"/>
    <x v="5"/>
    <x v="13"/>
    <n v="71"/>
  </r>
  <r>
    <x v="366"/>
    <s v="E1BK01"/>
    <n v="871"/>
    <x v="123"/>
    <n v="1"/>
    <n v="58"/>
    <n v="390"/>
    <s v="PB000543"/>
    <x v="0"/>
    <x v="0"/>
    <x v="0"/>
    <x v="0"/>
    <x v="0"/>
    <x v="0"/>
    <x v="0"/>
    <x v="0"/>
    <x v="5"/>
    <x v="13"/>
    <n v="57"/>
  </r>
  <r>
    <x v="366"/>
    <s v="E1BK01"/>
    <n v="871"/>
    <x v="40"/>
    <n v="169"/>
    <n v="266"/>
    <n v="8985"/>
    <s v="PF00530.13 Scavenger receptor cysteine-rich domain"/>
    <x v="0"/>
    <x v="0"/>
    <x v="0"/>
    <x v="0"/>
    <x v="0"/>
    <x v="0"/>
    <x v="0"/>
    <x v="0"/>
    <x v="5"/>
    <x v="13"/>
    <n v="97"/>
  </r>
  <r>
    <x v="366"/>
    <s v="E1BK01"/>
    <n v="871"/>
    <x v="40"/>
    <n v="279"/>
    <n v="376"/>
    <n v="8985"/>
    <s v="PF00530.13 Scavenger receptor cysteine-rich domain"/>
    <x v="0"/>
    <x v="0"/>
    <x v="0"/>
    <x v="0"/>
    <x v="0"/>
    <x v="0"/>
    <x v="0"/>
    <x v="0"/>
    <x v="5"/>
    <x v="13"/>
    <n v="97"/>
  </r>
  <r>
    <x v="366"/>
    <s v="E1BK01"/>
    <n v="871"/>
    <x v="40"/>
    <n v="386"/>
    <n v="482"/>
    <n v="8985"/>
    <s v="PF00530.13 Scavenger receptor cysteine-rich domain"/>
    <x v="0"/>
    <x v="0"/>
    <x v="0"/>
    <x v="0"/>
    <x v="0"/>
    <x v="0"/>
    <x v="0"/>
    <x v="0"/>
    <x v="5"/>
    <x v="13"/>
    <n v="96"/>
  </r>
  <r>
    <x v="366"/>
    <s v="E1BK01"/>
    <n v="871"/>
    <x v="40"/>
    <n v="499"/>
    <n v="596"/>
    <n v="8985"/>
    <s v="PF00530.13 Scavenger receptor cysteine-rich domain"/>
    <x v="0"/>
    <x v="0"/>
    <x v="0"/>
    <x v="0"/>
    <x v="0"/>
    <x v="0"/>
    <x v="0"/>
    <x v="0"/>
    <x v="5"/>
    <x v="13"/>
    <n v="97"/>
  </r>
  <r>
    <x v="366"/>
    <s v="E1BK01"/>
    <n v="871"/>
    <x v="3"/>
    <n v="627"/>
    <n v="865"/>
    <n v="22248"/>
    <s v="PF00089.21 Trypsin"/>
    <x v="0"/>
    <x v="0"/>
    <x v="0"/>
    <x v="0"/>
    <x v="0"/>
    <x v="0"/>
    <x v="0"/>
    <x v="0"/>
    <x v="5"/>
    <x v="13"/>
    <n v="238"/>
  </r>
  <r>
    <x v="367"/>
    <s v="E1BN12"/>
    <n v="449"/>
    <x v="1"/>
    <n v="36"/>
    <n v="119"/>
    <n v="2697"/>
    <s v="PF00051.13 Kringle domain"/>
    <x v="0"/>
    <x v="0"/>
    <x v="0"/>
    <x v="0"/>
    <x v="0"/>
    <x v="0"/>
    <x v="0"/>
    <x v="0"/>
    <x v="5"/>
    <x v="13"/>
    <n v="83"/>
  </r>
  <r>
    <x v="367"/>
    <s v="E1BN12"/>
    <n v="449"/>
    <x v="21"/>
    <n v="124"/>
    <n v="205"/>
    <n v="2216"/>
    <s v="PF01822.14 WSC domain"/>
    <x v="0"/>
    <x v="0"/>
    <x v="0"/>
    <x v="0"/>
    <x v="0"/>
    <x v="0"/>
    <x v="0"/>
    <x v="0"/>
    <x v="5"/>
    <x v="13"/>
    <n v="81"/>
  </r>
  <r>
    <x v="368"/>
    <s v="E1BZN8"/>
    <n v="569"/>
    <x v="8"/>
    <n v="86"/>
    <n v="118"/>
    <n v="24995"/>
    <s v="PF00008.22 EGF-like domain"/>
    <x v="0"/>
    <x v="0"/>
    <x v="0"/>
    <x v="0"/>
    <x v="0"/>
    <x v="0"/>
    <x v="1"/>
    <x v="1"/>
    <x v="1"/>
    <x v="1"/>
    <n v="32"/>
  </r>
  <r>
    <x v="368"/>
    <s v="E1BZN8"/>
    <n v="569"/>
    <x v="1"/>
    <n v="208"/>
    <n v="289"/>
    <n v="2697"/>
    <s v="PF00051.13 Kringle domain"/>
    <x v="0"/>
    <x v="0"/>
    <x v="0"/>
    <x v="0"/>
    <x v="0"/>
    <x v="0"/>
    <x v="1"/>
    <x v="1"/>
    <x v="1"/>
    <x v="1"/>
    <n v="81"/>
  </r>
  <r>
    <x v="368"/>
    <s v="E1BZN8"/>
    <n v="569"/>
    <x v="3"/>
    <n v="326"/>
    <n v="559"/>
    <n v="22248"/>
    <s v="PF00089.21 Trypsin"/>
    <x v="0"/>
    <x v="0"/>
    <x v="0"/>
    <x v="0"/>
    <x v="0"/>
    <x v="0"/>
    <x v="1"/>
    <x v="1"/>
    <x v="1"/>
    <x v="1"/>
    <n v="233"/>
  </r>
  <r>
    <x v="368"/>
    <s v="E1BZN8"/>
    <n v="569"/>
    <x v="9"/>
    <n v="30"/>
    <n v="70"/>
    <n v="1582"/>
    <s v="PF00040.14 Fibronectin type II domain"/>
    <x v="0"/>
    <x v="0"/>
    <x v="0"/>
    <x v="0"/>
    <x v="0"/>
    <x v="0"/>
    <x v="1"/>
    <x v="1"/>
    <x v="1"/>
    <x v="1"/>
    <n v="40"/>
  </r>
  <r>
    <x v="369"/>
    <s v="E1C209"/>
    <n v="560"/>
    <x v="1"/>
    <n v="130"/>
    <n v="211"/>
    <n v="2697"/>
    <s v="PF00051.13 Kringle domain"/>
    <x v="0"/>
    <x v="0"/>
    <x v="0"/>
    <x v="0"/>
    <x v="0"/>
    <x v="0"/>
    <x v="1"/>
    <x v="1"/>
    <x v="1"/>
    <x v="1"/>
    <n v="81"/>
  </r>
  <r>
    <x v="369"/>
    <s v="E1C209"/>
    <n v="560"/>
    <x v="1"/>
    <n v="219"/>
    <n v="300"/>
    <n v="2697"/>
    <s v="PF00051.13 Kringle domain"/>
    <x v="0"/>
    <x v="0"/>
    <x v="0"/>
    <x v="0"/>
    <x v="0"/>
    <x v="0"/>
    <x v="1"/>
    <x v="1"/>
    <x v="1"/>
    <x v="1"/>
    <n v="81"/>
  </r>
  <r>
    <x v="369"/>
    <s v="E1C209"/>
    <n v="560"/>
    <x v="3"/>
    <n v="315"/>
    <n v="554"/>
    <n v="22248"/>
    <s v="PF00089.21 Trypsin"/>
    <x v="0"/>
    <x v="0"/>
    <x v="0"/>
    <x v="0"/>
    <x v="0"/>
    <x v="0"/>
    <x v="1"/>
    <x v="1"/>
    <x v="1"/>
    <x v="1"/>
    <n v="239"/>
  </r>
  <r>
    <x v="370"/>
    <s v="E1C8A1"/>
    <n v="664"/>
    <x v="127"/>
    <n v="332"/>
    <n v="430"/>
    <n v="768"/>
    <s v="PF00302.13 Chloramphenicol acetyltransferase"/>
    <x v="0"/>
    <x v="0"/>
    <x v="0"/>
    <x v="0"/>
    <x v="0"/>
    <x v="0"/>
    <x v="1"/>
    <x v="1"/>
    <x v="1"/>
    <x v="1"/>
    <n v="98"/>
  </r>
  <r>
    <x v="370"/>
    <s v="E1C8A1"/>
    <n v="664"/>
    <x v="1"/>
    <n v="108"/>
    <n v="184"/>
    <n v="2697"/>
    <s v="PF00051.13 Kringle domain"/>
    <x v="0"/>
    <x v="0"/>
    <x v="0"/>
    <x v="0"/>
    <x v="0"/>
    <x v="0"/>
    <x v="1"/>
    <x v="1"/>
    <x v="1"/>
    <x v="1"/>
    <n v="76"/>
  </r>
  <r>
    <x v="370"/>
    <s v="E1C8A1"/>
    <n v="664"/>
    <x v="1"/>
    <n v="189"/>
    <n v="266"/>
    <n v="2697"/>
    <s v="PF00051.13 Kringle domain"/>
    <x v="0"/>
    <x v="0"/>
    <x v="0"/>
    <x v="0"/>
    <x v="0"/>
    <x v="0"/>
    <x v="1"/>
    <x v="1"/>
    <x v="1"/>
    <x v="1"/>
    <n v="77"/>
  </r>
  <r>
    <x v="370"/>
    <s v="E1C8A1"/>
    <n v="664"/>
    <x v="1"/>
    <n v="279"/>
    <n v="335"/>
    <n v="2697"/>
    <s v="PF00051.13 Kringle domain"/>
    <x v="0"/>
    <x v="0"/>
    <x v="0"/>
    <x v="0"/>
    <x v="0"/>
    <x v="0"/>
    <x v="1"/>
    <x v="1"/>
    <x v="1"/>
    <x v="1"/>
    <n v="56"/>
  </r>
  <r>
    <x v="370"/>
    <s v="E1C8A1"/>
    <n v="664"/>
    <x v="10"/>
    <n v="23"/>
    <n v="104"/>
    <n v="2217"/>
    <s v="PF00024.21 PAN domain"/>
    <x v="0"/>
    <x v="0"/>
    <x v="0"/>
    <x v="0"/>
    <x v="0"/>
    <x v="0"/>
    <x v="1"/>
    <x v="1"/>
    <x v="1"/>
    <x v="1"/>
    <n v="81"/>
  </r>
  <r>
    <x v="370"/>
    <s v="E1C8A1"/>
    <n v="664"/>
    <x v="3"/>
    <n v="473"/>
    <n v="657"/>
    <n v="22248"/>
    <s v="PF00089.21 Trypsin"/>
    <x v="0"/>
    <x v="0"/>
    <x v="0"/>
    <x v="0"/>
    <x v="0"/>
    <x v="0"/>
    <x v="1"/>
    <x v="1"/>
    <x v="1"/>
    <x v="1"/>
    <n v="184"/>
  </r>
  <r>
    <x v="371"/>
    <s v="E1FV41"/>
    <n v="1026"/>
    <x v="4"/>
    <n v="199"/>
    <n v="333"/>
    <n v="1926"/>
    <s v="PF01392.17 Fz domain"/>
    <x v="0"/>
    <x v="0"/>
    <x v="0"/>
    <x v="0"/>
    <x v="0"/>
    <x v="0"/>
    <x v="1"/>
    <x v="1"/>
    <x v="1"/>
    <x v="1"/>
    <n v="134"/>
  </r>
  <r>
    <x v="371"/>
    <s v="E1FV41"/>
    <n v="1026"/>
    <x v="5"/>
    <n v="18"/>
    <n v="108"/>
    <n v="59728"/>
    <s v="PF07679.11 Immunoglobulin I-set domain"/>
    <x v="0"/>
    <x v="0"/>
    <x v="0"/>
    <x v="0"/>
    <x v="0"/>
    <x v="0"/>
    <x v="1"/>
    <x v="1"/>
    <x v="1"/>
    <x v="1"/>
    <n v="90"/>
  </r>
  <r>
    <x v="371"/>
    <s v="E1FV41"/>
    <n v="1026"/>
    <x v="1"/>
    <n v="360"/>
    <n v="435"/>
    <n v="2697"/>
    <s v="PF00051.13 Kringle domain"/>
    <x v="0"/>
    <x v="0"/>
    <x v="0"/>
    <x v="0"/>
    <x v="0"/>
    <x v="0"/>
    <x v="1"/>
    <x v="1"/>
    <x v="1"/>
    <x v="1"/>
    <n v="75"/>
  </r>
  <r>
    <x v="371"/>
    <s v="E1FV41"/>
    <n v="1026"/>
    <x v="26"/>
    <n v="177"/>
    <n v="198"/>
    <n v="3"/>
    <s v="PB268651"/>
    <x v="0"/>
    <x v="0"/>
    <x v="0"/>
    <x v="0"/>
    <x v="0"/>
    <x v="0"/>
    <x v="1"/>
    <x v="1"/>
    <x v="1"/>
    <x v="1"/>
    <n v="21"/>
  </r>
  <r>
    <x v="371"/>
    <s v="E1FV41"/>
    <n v="1026"/>
    <x v="6"/>
    <n v="600"/>
    <n v="873"/>
    <n v="24806"/>
    <s v="PF07714.12 Protein tyrosine kinase"/>
    <x v="0"/>
    <x v="0"/>
    <x v="0"/>
    <x v="0"/>
    <x v="0"/>
    <x v="0"/>
    <x v="1"/>
    <x v="1"/>
    <x v="1"/>
    <x v="1"/>
    <n v="273"/>
  </r>
  <r>
    <x v="372"/>
    <s v="E1FZR0"/>
    <n v="312"/>
    <x v="1"/>
    <n v="108"/>
    <n v="201"/>
    <n v="2697"/>
    <s v="PF00051.13 Kringle domain"/>
    <x v="0"/>
    <x v="0"/>
    <x v="5"/>
    <x v="6"/>
    <x v="6"/>
    <x v="7"/>
    <x v="9"/>
    <x v="7"/>
    <x v="13"/>
    <x v="61"/>
    <n v="93"/>
  </r>
  <r>
    <x v="373"/>
    <s v="E2A5T3"/>
    <n v="951"/>
    <x v="4"/>
    <n v="92"/>
    <n v="175"/>
    <n v="1926"/>
    <s v="PF01392.17 Fz domain"/>
    <x v="0"/>
    <x v="0"/>
    <x v="5"/>
    <x v="8"/>
    <x v="8"/>
    <x v="10"/>
    <x v="11"/>
    <x v="9"/>
    <x v="8"/>
    <x v="62"/>
    <n v="83"/>
  </r>
  <r>
    <x v="373"/>
    <s v="E2A5T3"/>
    <n v="951"/>
    <x v="1"/>
    <n v="323"/>
    <n v="398"/>
    <n v="2697"/>
    <s v="PF00051.13 Kringle domain"/>
    <x v="0"/>
    <x v="0"/>
    <x v="5"/>
    <x v="8"/>
    <x v="8"/>
    <x v="10"/>
    <x v="11"/>
    <x v="9"/>
    <x v="8"/>
    <x v="62"/>
    <n v="75"/>
  </r>
  <r>
    <x v="373"/>
    <s v="E2A5T3"/>
    <n v="951"/>
    <x v="6"/>
    <n v="504"/>
    <n v="774"/>
    <n v="24806"/>
    <s v="PF07714.12 Protein tyrosine kinase"/>
    <x v="0"/>
    <x v="0"/>
    <x v="5"/>
    <x v="8"/>
    <x v="8"/>
    <x v="10"/>
    <x v="11"/>
    <x v="9"/>
    <x v="8"/>
    <x v="62"/>
    <n v="270"/>
  </r>
  <r>
    <x v="374"/>
    <s v="E2A6H3"/>
    <n v="2282"/>
    <x v="125"/>
    <n v="223"/>
    <n v="275"/>
    <n v="6920"/>
    <s v="PF01607.19 Chitin binding Peritrophin-A domain"/>
    <x v="0"/>
    <x v="0"/>
    <x v="5"/>
    <x v="8"/>
    <x v="8"/>
    <x v="10"/>
    <x v="11"/>
    <x v="9"/>
    <x v="8"/>
    <x v="62"/>
    <n v="52"/>
  </r>
  <r>
    <x v="374"/>
    <s v="E2A6H3"/>
    <n v="2282"/>
    <x v="125"/>
    <n v="305"/>
    <n v="357"/>
    <n v="6920"/>
    <s v="PF01607.19 Chitin binding Peritrophin-A domain"/>
    <x v="0"/>
    <x v="0"/>
    <x v="5"/>
    <x v="8"/>
    <x v="8"/>
    <x v="10"/>
    <x v="11"/>
    <x v="9"/>
    <x v="8"/>
    <x v="62"/>
    <n v="52"/>
  </r>
  <r>
    <x v="374"/>
    <s v="E2A6H3"/>
    <n v="2282"/>
    <x v="125"/>
    <n v="393"/>
    <n v="445"/>
    <n v="6920"/>
    <s v="PF01607.19 Chitin binding Peritrophin-A domain"/>
    <x v="0"/>
    <x v="0"/>
    <x v="5"/>
    <x v="8"/>
    <x v="8"/>
    <x v="10"/>
    <x v="11"/>
    <x v="9"/>
    <x v="8"/>
    <x v="62"/>
    <n v="52"/>
  </r>
  <r>
    <x v="374"/>
    <s v="E2A6H3"/>
    <n v="2282"/>
    <x v="125"/>
    <n v="481"/>
    <n v="533"/>
    <n v="6920"/>
    <s v="PF01607.19 Chitin binding Peritrophin-A domain"/>
    <x v="0"/>
    <x v="0"/>
    <x v="5"/>
    <x v="8"/>
    <x v="8"/>
    <x v="10"/>
    <x v="11"/>
    <x v="9"/>
    <x v="8"/>
    <x v="62"/>
    <n v="52"/>
  </r>
  <r>
    <x v="374"/>
    <s v="E2A6H3"/>
    <n v="2282"/>
    <x v="1"/>
    <n v="1483"/>
    <n v="1563"/>
    <n v="2697"/>
    <s v="PF00051.13 Kringle domain"/>
    <x v="0"/>
    <x v="0"/>
    <x v="5"/>
    <x v="8"/>
    <x v="8"/>
    <x v="10"/>
    <x v="11"/>
    <x v="9"/>
    <x v="8"/>
    <x v="62"/>
    <n v="80"/>
  </r>
  <r>
    <x v="374"/>
    <s v="E2A6H3"/>
    <n v="2282"/>
    <x v="42"/>
    <n v="1575"/>
    <n v="1611"/>
    <n v="19728"/>
    <s v="PF00057.13 Low-density lipoprotein receptor domain class A"/>
    <x v="0"/>
    <x v="0"/>
    <x v="5"/>
    <x v="8"/>
    <x v="8"/>
    <x v="10"/>
    <x v="11"/>
    <x v="9"/>
    <x v="8"/>
    <x v="62"/>
    <n v="36"/>
  </r>
  <r>
    <x v="374"/>
    <s v="E2A6H3"/>
    <n v="2282"/>
    <x v="42"/>
    <n v="1695"/>
    <n v="1729"/>
    <n v="19728"/>
    <s v="PF00057.13 Low-density lipoprotein receptor domain class A"/>
    <x v="0"/>
    <x v="0"/>
    <x v="5"/>
    <x v="8"/>
    <x v="8"/>
    <x v="10"/>
    <x v="11"/>
    <x v="9"/>
    <x v="8"/>
    <x v="62"/>
    <n v="34"/>
  </r>
  <r>
    <x v="374"/>
    <s v="E2A6H3"/>
    <n v="2282"/>
    <x v="42"/>
    <n v="1843"/>
    <n v="1882"/>
    <n v="19728"/>
    <s v="PF00057.13 Low-density lipoprotein receptor domain class A"/>
    <x v="0"/>
    <x v="0"/>
    <x v="5"/>
    <x v="8"/>
    <x v="8"/>
    <x v="10"/>
    <x v="11"/>
    <x v="9"/>
    <x v="8"/>
    <x v="62"/>
    <n v="39"/>
  </r>
  <r>
    <x v="374"/>
    <s v="E2A6H3"/>
    <n v="2282"/>
    <x v="10"/>
    <n v="1611"/>
    <n v="1690"/>
    <n v="2217"/>
    <s v="PF00024.21 PAN domain"/>
    <x v="0"/>
    <x v="0"/>
    <x v="5"/>
    <x v="8"/>
    <x v="8"/>
    <x v="10"/>
    <x v="11"/>
    <x v="9"/>
    <x v="8"/>
    <x v="62"/>
    <n v="79"/>
  </r>
  <r>
    <x v="374"/>
    <s v="E2A6H3"/>
    <n v="2282"/>
    <x v="40"/>
    <n v="1213"/>
    <n v="1314"/>
    <n v="8985"/>
    <s v="PF00530.13 Scavenger receptor cysteine-rich domain"/>
    <x v="0"/>
    <x v="0"/>
    <x v="5"/>
    <x v="8"/>
    <x v="8"/>
    <x v="10"/>
    <x v="11"/>
    <x v="9"/>
    <x v="8"/>
    <x v="62"/>
    <n v="101"/>
  </r>
  <r>
    <x v="374"/>
    <s v="E2A6H3"/>
    <n v="2282"/>
    <x v="40"/>
    <n v="1741"/>
    <n v="1839"/>
    <n v="8985"/>
    <s v="PF00530.13 Scavenger receptor cysteine-rich domain"/>
    <x v="0"/>
    <x v="0"/>
    <x v="5"/>
    <x v="8"/>
    <x v="8"/>
    <x v="10"/>
    <x v="11"/>
    <x v="9"/>
    <x v="8"/>
    <x v="62"/>
    <n v="98"/>
  </r>
  <r>
    <x v="374"/>
    <s v="E2A6H3"/>
    <n v="2282"/>
    <x v="40"/>
    <n v="1891"/>
    <n v="1988"/>
    <n v="8985"/>
    <s v="PF00530.13 Scavenger receptor cysteine-rich domain"/>
    <x v="0"/>
    <x v="0"/>
    <x v="5"/>
    <x v="8"/>
    <x v="8"/>
    <x v="10"/>
    <x v="11"/>
    <x v="9"/>
    <x v="8"/>
    <x v="62"/>
    <n v="97"/>
  </r>
  <r>
    <x v="374"/>
    <s v="E2A6H3"/>
    <n v="2282"/>
    <x v="3"/>
    <n v="2036"/>
    <n v="2271"/>
    <n v="22248"/>
    <s v="PF00089.21 Trypsin"/>
    <x v="0"/>
    <x v="0"/>
    <x v="5"/>
    <x v="8"/>
    <x v="8"/>
    <x v="10"/>
    <x v="11"/>
    <x v="9"/>
    <x v="8"/>
    <x v="62"/>
    <n v="235"/>
  </r>
  <r>
    <x v="375"/>
    <s v="E2B3S0"/>
    <n v="654"/>
    <x v="4"/>
    <n v="29"/>
    <n v="159"/>
    <n v="1926"/>
    <s v="PF01392.17 Fz domain"/>
    <x v="0"/>
    <x v="0"/>
    <x v="5"/>
    <x v="8"/>
    <x v="8"/>
    <x v="10"/>
    <x v="11"/>
    <x v="9"/>
    <x v="8"/>
    <x v="63"/>
    <n v="130"/>
  </r>
  <r>
    <x v="375"/>
    <s v="E2B3S0"/>
    <n v="654"/>
    <x v="1"/>
    <n v="175"/>
    <n v="253"/>
    <n v="2697"/>
    <s v="PF00051.13 Kringle domain"/>
    <x v="0"/>
    <x v="0"/>
    <x v="5"/>
    <x v="8"/>
    <x v="8"/>
    <x v="10"/>
    <x v="11"/>
    <x v="9"/>
    <x v="8"/>
    <x v="63"/>
    <n v="78"/>
  </r>
  <r>
    <x v="375"/>
    <s v="E2B3S0"/>
    <n v="654"/>
    <x v="6"/>
    <n v="355"/>
    <n v="632"/>
    <n v="24806"/>
    <s v="PF07714.12 Protein tyrosine kinase"/>
    <x v="0"/>
    <x v="0"/>
    <x v="5"/>
    <x v="8"/>
    <x v="8"/>
    <x v="10"/>
    <x v="11"/>
    <x v="9"/>
    <x v="8"/>
    <x v="63"/>
    <n v="277"/>
  </r>
  <r>
    <x v="376"/>
    <s v="E2B4Q6"/>
    <n v="2196"/>
    <x v="125"/>
    <n v="218"/>
    <n v="270"/>
    <n v="6920"/>
    <s v="PF01607.19 Chitin binding Peritrophin-A domain"/>
    <x v="0"/>
    <x v="0"/>
    <x v="5"/>
    <x v="8"/>
    <x v="8"/>
    <x v="10"/>
    <x v="11"/>
    <x v="9"/>
    <x v="8"/>
    <x v="63"/>
    <n v="52"/>
  </r>
  <r>
    <x v="376"/>
    <s v="E2B4Q6"/>
    <n v="2196"/>
    <x v="125"/>
    <n v="300"/>
    <n v="352"/>
    <n v="6920"/>
    <s v="PF01607.19 Chitin binding Peritrophin-A domain"/>
    <x v="0"/>
    <x v="0"/>
    <x v="5"/>
    <x v="8"/>
    <x v="8"/>
    <x v="10"/>
    <x v="11"/>
    <x v="9"/>
    <x v="8"/>
    <x v="63"/>
    <n v="52"/>
  </r>
  <r>
    <x v="376"/>
    <s v="E2B4Q6"/>
    <n v="2196"/>
    <x v="125"/>
    <n v="396"/>
    <n v="448"/>
    <n v="6920"/>
    <s v="PF01607.19 Chitin binding Peritrophin-A domain"/>
    <x v="0"/>
    <x v="0"/>
    <x v="5"/>
    <x v="8"/>
    <x v="8"/>
    <x v="10"/>
    <x v="11"/>
    <x v="9"/>
    <x v="8"/>
    <x v="63"/>
    <n v="52"/>
  </r>
  <r>
    <x v="376"/>
    <s v="E2B4Q6"/>
    <n v="2196"/>
    <x v="1"/>
    <n v="1399"/>
    <n v="1481"/>
    <n v="2697"/>
    <s v="PF00051.13 Kringle domain"/>
    <x v="0"/>
    <x v="0"/>
    <x v="5"/>
    <x v="8"/>
    <x v="8"/>
    <x v="10"/>
    <x v="11"/>
    <x v="9"/>
    <x v="8"/>
    <x v="63"/>
    <n v="82"/>
  </r>
  <r>
    <x v="376"/>
    <s v="E2B4Q6"/>
    <n v="2196"/>
    <x v="42"/>
    <n v="1606"/>
    <n v="1641"/>
    <n v="19728"/>
    <s v="PF00057.13 Low-density lipoprotein receptor domain class A"/>
    <x v="0"/>
    <x v="0"/>
    <x v="5"/>
    <x v="8"/>
    <x v="8"/>
    <x v="10"/>
    <x v="11"/>
    <x v="9"/>
    <x v="8"/>
    <x v="63"/>
    <n v="35"/>
  </r>
  <r>
    <x v="376"/>
    <s v="E2B4Q6"/>
    <n v="2196"/>
    <x v="42"/>
    <n v="1757"/>
    <n v="1796"/>
    <n v="19728"/>
    <s v="PF00057.13 Low-density lipoprotein receptor domain class A"/>
    <x v="0"/>
    <x v="0"/>
    <x v="5"/>
    <x v="8"/>
    <x v="8"/>
    <x v="10"/>
    <x v="11"/>
    <x v="9"/>
    <x v="8"/>
    <x v="63"/>
    <n v="39"/>
  </r>
  <r>
    <x v="376"/>
    <s v="E2B4Q6"/>
    <n v="2196"/>
    <x v="10"/>
    <n v="1523"/>
    <n v="1603"/>
    <n v="2217"/>
    <s v="PF00024.21 PAN domain"/>
    <x v="0"/>
    <x v="0"/>
    <x v="5"/>
    <x v="8"/>
    <x v="8"/>
    <x v="10"/>
    <x v="11"/>
    <x v="9"/>
    <x v="8"/>
    <x v="63"/>
    <n v="80"/>
  </r>
  <r>
    <x v="376"/>
    <s v="E2B4Q6"/>
    <n v="2196"/>
    <x v="40"/>
    <n v="1129"/>
    <n v="1230"/>
    <n v="8985"/>
    <s v="PF00530.13 Scavenger receptor cysteine-rich domain"/>
    <x v="0"/>
    <x v="0"/>
    <x v="5"/>
    <x v="8"/>
    <x v="8"/>
    <x v="10"/>
    <x v="11"/>
    <x v="9"/>
    <x v="8"/>
    <x v="63"/>
    <n v="101"/>
  </r>
  <r>
    <x v="376"/>
    <s v="E2B4Q6"/>
    <n v="2196"/>
    <x v="40"/>
    <n v="1653"/>
    <n v="1753"/>
    <n v="8985"/>
    <s v="PF00530.13 Scavenger receptor cysteine-rich domain"/>
    <x v="0"/>
    <x v="0"/>
    <x v="5"/>
    <x v="8"/>
    <x v="8"/>
    <x v="10"/>
    <x v="11"/>
    <x v="9"/>
    <x v="8"/>
    <x v="63"/>
    <n v="100"/>
  </r>
  <r>
    <x v="376"/>
    <s v="E2B4Q6"/>
    <n v="2196"/>
    <x v="40"/>
    <n v="1805"/>
    <n v="1902"/>
    <n v="8985"/>
    <s v="PF00530.13 Scavenger receptor cysteine-rich domain"/>
    <x v="0"/>
    <x v="0"/>
    <x v="5"/>
    <x v="8"/>
    <x v="8"/>
    <x v="10"/>
    <x v="11"/>
    <x v="9"/>
    <x v="8"/>
    <x v="63"/>
    <n v="97"/>
  </r>
  <r>
    <x v="376"/>
    <s v="E2B4Q6"/>
    <n v="2196"/>
    <x v="3"/>
    <n v="1949"/>
    <n v="2185"/>
    <n v="22248"/>
    <s v="PF00089.21 Trypsin"/>
    <x v="0"/>
    <x v="0"/>
    <x v="5"/>
    <x v="8"/>
    <x v="8"/>
    <x v="10"/>
    <x v="11"/>
    <x v="9"/>
    <x v="8"/>
    <x v="63"/>
    <n v="236"/>
  </r>
  <r>
    <x v="377"/>
    <s v="E2BWN4"/>
    <n v="1360"/>
    <x v="128"/>
    <n v="1171"/>
    <n v="1239"/>
    <n v="24350"/>
    <s v="PF13895.1 Immunoglobulin domain"/>
    <x v="0"/>
    <x v="0"/>
    <x v="5"/>
    <x v="8"/>
    <x v="8"/>
    <x v="10"/>
    <x v="11"/>
    <x v="9"/>
    <x v="8"/>
    <x v="63"/>
    <n v="68"/>
  </r>
  <r>
    <x v="377"/>
    <s v="E2BWN4"/>
    <n v="1360"/>
    <x v="1"/>
    <n v="33"/>
    <n v="117"/>
    <n v="2697"/>
    <s v="PF00051.13 Kringle domain"/>
    <x v="0"/>
    <x v="0"/>
    <x v="5"/>
    <x v="8"/>
    <x v="8"/>
    <x v="10"/>
    <x v="11"/>
    <x v="9"/>
    <x v="8"/>
    <x v="63"/>
    <n v="84"/>
  </r>
  <r>
    <x v="377"/>
    <s v="E2BWN4"/>
    <n v="1360"/>
    <x v="1"/>
    <n v="122"/>
    <n v="210"/>
    <n v="2697"/>
    <s v="PF00051.13 Kringle domain"/>
    <x v="0"/>
    <x v="0"/>
    <x v="5"/>
    <x v="8"/>
    <x v="8"/>
    <x v="10"/>
    <x v="11"/>
    <x v="9"/>
    <x v="8"/>
    <x v="63"/>
    <n v="88"/>
  </r>
  <r>
    <x v="377"/>
    <s v="E2BWN4"/>
    <n v="1360"/>
    <x v="1"/>
    <n v="535"/>
    <n v="620"/>
    <n v="2697"/>
    <s v="PF00051.13 Kringle domain"/>
    <x v="0"/>
    <x v="0"/>
    <x v="5"/>
    <x v="8"/>
    <x v="8"/>
    <x v="10"/>
    <x v="11"/>
    <x v="9"/>
    <x v="8"/>
    <x v="63"/>
    <n v="85"/>
  </r>
  <r>
    <x v="377"/>
    <s v="E2BWN4"/>
    <n v="1360"/>
    <x v="1"/>
    <n v="718"/>
    <n v="771"/>
    <n v="2697"/>
    <s v="PF00051.13 Kringle domain"/>
    <x v="0"/>
    <x v="0"/>
    <x v="5"/>
    <x v="8"/>
    <x v="8"/>
    <x v="10"/>
    <x v="11"/>
    <x v="9"/>
    <x v="8"/>
    <x v="63"/>
    <n v="53"/>
  </r>
  <r>
    <x v="377"/>
    <s v="E2BWN4"/>
    <n v="1360"/>
    <x v="129"/>
    <n v="772"/>
    <n v="842"/>
    <n v="4"/>
    <s v="PB194827"/>
    <x v="0"/>
    <x v="0"/>
    <x v="5"/>
    <x v="8"/>
    <x v="8"/>
    <x v="10"/>
    <x v="11"/>
    <x v="9"/>
    <x v="8"/>
    <x v="63"/>
    <n v="70"/>
  </r>
  <r>
    <x v="377"/>
    <s v="E2BWN4"/>
    <n v="1360"/>
    <x v="47"/>
    <n v="1079"/>
    <n v="1131"/>
    <n v="18854"/>
    <s v="PF00090.14 Thrombospondin type 1 domain"/>
    <x v="0"/>
    <x v="0"/>
    <x v="5"/>
    <x v="8"/>
    <x v="8"/>
    <x v="10"/>
    <x v="11"/>
    <x v="9"/>
    <x v="8"/>
    <x v="63"/>
    <n v="52"/>
  </r>
  <r>
    <x v="378"/>
    <s v="E2C8Q0"/>
    <n v="961"/>
    <x v="4"/>
    <n v="108"/>
    <n v="191"/>
    <n v="1926"/>
    <s v="PF01392.17 Fz domain"/>
    <x v="0"/>
    <x v="0"/>
    <x v="5"/>
    <x v="8"/>
    <x v="8"/>
    <x v="10"/>
    <x v="11"/>
    <x v="9"/>
    <x v="8"/>
    <x v="63"/>
    <n v="83"/>
  </r>
  <r>
    <x v="378"/>
    <s v="E2C8Q0"/>
    <n v="961"/>
    <x v="1"/>
    <n v="338"/>
    <n v="413"/>
    <n v="2697"/>
    <s v="PF00051.13 Kringle domain"/>
    <x v="0"/>
    <x v="0"/>
    <x v="5"/>
    <x v="8"/>
    <x v="8"/>
    <x v="10"/>
    <x v="11"/>
    <x v="9"/>
    <x v="8"/>
    <x v="63"/>
    <n v="75"/>
  </r>
  <r>
    <x v="378"/>
    <s v="E2C8Q0"/>
    <n v="961"/>
    <x v="130"/>
    <n v="269"/>
    <n v="323"/>
    <n v="7"/>
    <s v="PB122264"/>
    <x v="0"/>
    <x v="0"/>
    <x v="5"/>
    <x v="8"/>
    <x v="8"/>
    <x v="10"/>
    <x v="11"/>
    <x v="9"/>
    <x v="8"/>
    <x v="63"/>
    <n v="54"/>
  </r>
  <r>
    <x v="378"/>
    <s v="E2C8Q0"/>
    <n v="961"/>
    <x v="131"/>
    <n v="2"/>
    <n v="40"/>
    <n v="2"/>
    <s v="PB427074"/>
    <x v="0"/>
    <x v="0"/>
    <x v="5"/>
    <x v="8"/>
    <x v="8"/>
    <x v="10"/>
    <x v="11"/>
    <x v="9"/>
    <x v="8"/>
    <x v="63"/>
    <n v="38"/>
  </r>
  <r>
    <x v="378"/>
    <s v="E2C8Q0"/>
    <n v="961"/>
    <x v="6"/>
    <n v="519"/>
    <n v="789"/>
    <n v="24806"/>
    <s v="PF07714.12 Protein tyrosine kinase"/>
    <x v="0"/>
    <x v="0"/>
    <x v="5"/>
    <x v="8"/>
    <x v="8"/>
    <x v="10"/>
    <x v="11"/>
    <x v="9"/>
    <x v="8"/>
    <x v="63"/>
    <n v="270"/>
  </r>
  <r>
    <x v="379"/>
    <s v="E2QX19"/>
    <n v="720"/>
    <x v="1"/>
    <n v="110"/>
    <n v="186"/>
    <n v="2697"/>
    <s v="PF00051.13 Kringle domain"/>
    <x v="0"/>
    <x v="0"/>
    <x v="0"/>
    <x v="0"/>
    <x v="0"/>
    <x v="0"/>
    <x v="0"/>
    <x v="0"/>
    <x v="5"/>
    <x v="64"/>
    <n v="76"/>
  </r>
  <r>
    <x v="379"/>
    <s v="E2QX19"/>
    <n v="720"/>
    <x v="1"/>
    <n v="191"/>
    <n v="268"/>
    <n v="2697"/>
    <s v="PF00051.13 Kringle domain"/>
    <x v="0"/>
    <x v="0"/>
    <x v="0"/>
    <x v="0"/>
    <x v="0"/>
    <x v="0"/>
    <x v="0"/>
    <x v="0"/>
    <x v="5"/>
    <x v="64"/>
    <n v="77"/>
  </r>
  <r>
    <x v="379"/>
    <s v="E2QX19"/>
    <n v="720"/>
    <x v="1"/>
    <n v="292"/>
    <n v="370"/>
    <n v="2697"/>
    <s v="PF00051.13 Kringle domain"/>
    <x v="0"/>
    <x v="0"/>
    <x v="0"/>
    <x v="0"/>
    <x v="0"/>
    <x v="0"/>
    <x v="0"/>
    <x v="0"/>
    <x v="5"/>
    <x v="64"/>
    <n v="78"/>
  </r>
  <r>
    <x v="379"/>
    <s v="E2QX19"/>
    <n v="720"/>
    <x v="1"/>
    <n v="379"/>
    <n v="457"/>
    <n v="2697"/>
    <s v="PF00051.13 Kringle domain"/>
    <x v="0"/>
    <x v="0"/>
    <x v="0"/>
    <x v="0"/>
    <x v="0"/>
    <x v="0"/>
    <x v="0"/>
    <x v="0"/>
    <x v="5"/>
    <x v="64"/>
    <n v="78"/>
  </r>
  <r>
    <x v="379"/>
    <s v="E2QX19"/>
    <n v="720"/>
    <x v="10"/>
    <n v="18"/>
    <n v="106"/>
    <n v="2217"/>
    <s v="PF00024.21 PAN domain"/>
    <x v="0"/>
    <x v="0"/>
    <x v="0"/>
    <x v="0"/>
    <x v="0"/>
    <x v="0"/>
    <x v="0"/>
    <x v="0"/>
    <x v="5"/>
    <x v="64"/>
    <n v="88"/>
  </r>
  <r>
    <x v="379"/>
    <s v="E2QX19"/>
    <n v="720"/>
    <x v="3"/>
    <n v="493"/>
    <n v="713"/>
    <n v="22248"/>
    <s v="PF00089.21 Trypsin"/>
    <x v="0"/>
    <x v="0"/>
    <x v="0"/>
    <x v="0"/>
    <x v="0"/>
    <x v="0"/>
    <x v="0"/>
    <x v="0"/>
    <x v="5"/>
    <x v="64"/>
    <n v="220"/>
  </r>
  <r>
    <x v="380"/>
    <s v="E2R8I6"/>
    <n v="462"/>
    <x v="20"/>
    <n v="219"/>
    <n v="323"/>
    <n v="12961"/>
    <s v="PF00431.15 CUB domain"/>
    <x v="0"/>
    <x v="0"/>
    <x v="0"/>
    <x v="0"/>
    <x v="0"/>
    <x v="0"/>
    <x v="0"/>
    <x v="0"/>
    <x v="5"/>
    <x v="64"/>
    <n v="104"/>
  </r>
  <r>
    <x v="380"/>
    <s v="E2R8I6"/>
    <n v="462"/>
    <x v="1"/>
    <n v="36"/>
    <n v="119"/>
    <n v="2697"/>
    <s v="PF00051.13 Kringle domain"/>
    <x v="0"/>
    <x v="0"/>
    <x v="0"/>
    <x v="0"/>
    <x v="0"/>
    <x v="0"/>
    <x v="0"/>
    <x v="0"/>
    <x v="5"/>
    <x v="64"/>
    <n v="83"/>
  </r>
  <r>
    <x v="380"/>
    <s v="E2R8I6"/>
    <n v="462"/>
    <x v="21"/>
    <n v="124"/>
    <n v="205"/>
    <n v="2216"/>
    <s v="PF01822.14 WSC domain"/>
    <x v="0"/>
    <x v="0"/>
    <x v="0"/>
    <x v="0"/>
    <x v="0"/>
    <x v="0"/>
    <x v="0"/>
    <x v="0"/>
    <x v="5"/>
    <x v="64"/>
    <n v="81"/>
  </r>
  <r>
    <x v="381"/>
    <s v="E2R9D2"/>
    <n v="623"/>
    <x v="8"/>
    <n v="98"/>
    <n v="129"/>
    <n v="24995"/>
    <s v="PF00008.22 EGF-like domain"/>
    <x v="0"/>
    <x v="0"/>
    <x v="0"/>
    <x v="0"/>
    <x v="0"/>
    <x v="0"/>
    <x v="0"/>
    <x v="0"/>
    <x v="5"/>
    <x v="64"/>
    <n v="31"/>
  </r>
  <r>
    <x v="381"/>
    <s v="E2R9D2"/>
    <n v="623"/>
    <x v="8"/>
    <n v="178"/>
    <n v="208"/>
    <n v="24995"/>
    <s v="PF00008.22 EGF-like domain"/>
    <x v="0"/>
    <x v="0"/>
    <x v="0"/>
    <x v="0"/>
    <x v="0"/>
    <x v="0"/>
    <x v="0"/>
    <x v="0"/>
    <x v="5"/>
    <x v="64"/>
    <n v="30"/>
  </r>
  <r>
    <x v="381"/>
    <s v="E2R9D2"/>
    <n v="623"/>
    <x v="1"/>
    <n v="217"/>
    <n v="295"/>
    <n v="2697"/>
    <s v="PF00051.13 Kringle domain"/>
    <x v="0"/>
    <x v="0"/>
    <x v="0"/>
    <x v="0"/>
    <x v="0"/>
    <x v="0"/>
    <x v="0"/>
    <x v="0"/>
    <x v="5"/>
    <x v="64"/>
    <n v="78"/>
  </r>
  <r>
    <x v="381"/>
    <s v="E2R9D2"/>
    <n v="623"/>
    <x v="3"/>
    <n v="380"/>
    <n v="617"/>
    <n v="22248"/>
    <s v="PF00089.21 Trypsin"/>
    <x v="0"/>
    <x v="0"/>
    <x v="0"/>
    <x v="0"/>
    <x v="0"/>
    <x v="0"/>
    <x v="0"/>
    <x v="0"/>
    <x v="5"/>
    <x v="64"/>
    <n v="237"/>
  </r>
  <r>
    <x v="381"/>
    <s v="E2R9D2"/>
    <n v="623"/>
    <x v="43"/>
    <n v="135"/>
    <n v="170"/>
    <n v="1772"/>
    <s v="PF00039.13 Fibronectin type I domain"/>
    <x v="0"/>
    <x v="0"/>
    <x v="0"/>
    <x v="0"/>
    <x v="0"/>
    <x v="0"/>
    <x v="0"/>
    <x v="0"/>
    <x v="5"/>
    <x v="64"/>
    <n v="35"/>
  </r>
  <r>
    <x v="381"/>
    <s v="E2R9D2"/>
    <n v="623"/>
    <x v="9"/>
    <n v="47"/>
    <n v="88"/>
    <n v="1582"/>
    <s v="PF00040.14 Fibronectin type II domain"/>
    <x v="0"/>
    <x v="0"/>
    <x v="0"/>
    <x v="0"/>
    <x v="0"/>
    <x v="0"/>
    <x v="0"/>
    <x v="0"/>
    <x v="5"/>
    <x v="64"/>
    <n v="41"/>
  </r>
  <r>
    <x v="382"/>
    <s v="E2REY1"/>
    <n v="431"/>
    <x v="8"/>
    <n v="41"/>
    <n v="73"/>
    <n v="24995"/>
    <s v="PF00008.22 EGF-like domain"/>
    <x v="0"/>
    <x v="0"/>
    <x v="0"/>
    <x v="0"/>
    <x v="0"/>
    <x v="0"/>
    <x v="0"/>
    <x v="0"/>
    <x v="5"/>
    <x v="64"/>
    <n v="32"/>
  </r>
  <r>
    <x v="382"/>
    <s v="E2REY1"/>
    <n v="431"/>
    <x v="1"/>
    <n v="82"/>
    <n v="163"/>
    <n v="2697"/>
    <s v="PF00051.13 Kringle domain"/>
    <x v="0"/>
    <x v="0"/>
    <x v="0"/>
    <x v="0"/>
    <x v="0"/>
    <x v="0"/>
    <x v="0"/>
    <x v="0"/>
    <x v="5"/>
    <x v="64"/>
    <n v="81"/>
  </r>
  <r>
    <x v="382"/>
    <s v="E2REY1"/>
    <n v="431"/>
    <x v="132"/>
    <n v="5"/>
    <n v="37"/>
    <n v="3"/>
    <s v="PB272737"/>
    <x v="0"/>
    <x v="0"/>
    <x v="0"/>
    <x v="0"/>
    <x v="0"/>
    <x v="0"/>
    <x v="0"/>
    <x v="0"/>
    <x v="5"/>
    <x v="64"/>
    <n v="32"/>
  </r>
  <r>
    <x v="382"/>
    <s v="E2REY1"/>
    <n v="431"/>
    <x v="3"/>
    <n v="180"/>
    <n v="425"/>
    <n v="22248"/>
    <s v="PF00089.21 Trypsin"/>
    <x v="0"/>
    <x v="0"/>
    <x v="0"/>
    <x v="0"/>
    <x v="0"/>
    <x v="0"/>
    <x v="0"/>
    <x v="0"/>
    <x v="5"/>
    <x v="64"/>
    <n v="245"/>
  </r>
  <r>
    <x v="383"/>
    <s v="E2REZ0"/>
    <n v="477"/>
    <x v="8"/>
    <n v="87"/>
    <n v="119"/>
    <n v="24995"/>
    <s v="PF00008.22 EGF-like domain"/>
    <x v="0"/>
    <x v="0"/>
    <x v="0"/>
    <x v="0"/>
    <x v="0"/>
    <x v="0"/>
    <x v="0"/>
    <x v="0"/>
    <x v="5"/>
    <x v="64"/>
    <n v="32"/>
  </r>
  <r>
    <x v="383"/>
    <s v="E2REZ0"/>
    <n v="477"/>
    <x v="1"/>
    <n v="128"/>
    <n v="209"/>
    <n v="2697"/>
    <s v="PF00051.13 Kringle domain"/>
    <x v="0"/>
    <x v="0"/>
    <x v="0"/>
    <x v="0"/>
    <x v="0"/>
    <x v="0"/>
    <x v="0"/>
    <x v="0"/>
    <x v="5"/>
    <x v="64"/>
    <n v="81"/>
  </r>
  <r>
    <x v="383"/>
    <s v="E2REZ0"/>
    <n v="477"/>
    <x v="3"/>
    <n v="226"/>
    <n v="471"/>
    <n v="22248"/>
    <s v="PF00089.21 Trypsin"/>
    <x v="0"/>
    <x v="0"/>
    <x v="0"/>
    <x v="0"/>
    <x v="0"/>
    <x v="0"/>
    <x v="0"/>
    <x v="0"/>
    <x v="5"/>
    <x v="64"/>
    <n v="245"/>
  </r>
  <r>
    <x v="383"/>
    <s v="E2REZ0"/>
    <n v="477"/>
    <x v="43"/>
    <n v="42"/>
    <n v="80"/>
    <n v="1772"/>
    <s v="PF00039.13 Fibronectin type I domain"/>
    <x v="0"/>
    <x v="0"/>
    <x v="0"/>
    <x v="0"/>
    <x v="0"/>
    <x v="0"/>
    <x v="0"/>
    <x v="0"/>
    <x v="5"/>
    <x v="64"/>
    <n v="38"/>
  </r>
  <r>
    <x v="384"/>
    <s v="E2RJE2"/>
    <n v="263"/>
    <x v="1"/>
    <n v="25"/>
    <n v="101"/>
    <n v="2697"/>
    <s v="PF00051.13 Kringle domain"/>
    <x v="0"/>
    <x v="0"/>
    <x v="0"/>
    <x v="0"/>
    <x v="0"/>
    <x v="0"/>
    <x v="0"/>
    <x v="0"/>
    <x v="5"/>
    <x v="64"/>
    <n v="76"/>
  </r>
  <r>
    <x v="385"/>
    <s v="E2RRM2"/>
    <n v="623"/>
    <x v="0"/>
    <n v="47"/>
    <n v="88"/>
    <n v="998"/>
    <s v="PF00594.15 Vitamin K-dependent carboxylation/gamma-carboxyglutamic (GLA) domain"/>
    <x v="0"/>
    <x v="0"/>
    <x v="0"/>
    <x v="0"/>
    <x v="0"/>
    <x v="0"/>
    <x v="0"/>
    <x v="0"/>
    <x v="5"/>
    <x v="64"/>
    <n v="41"/>
  </r>
  <r>
    <x v="385"/>
    <s v="E2RRM2"/>
    <n v="623"/>
    <x v="1"/>
    <n v="107"/>
    <n v="185"/>
    <n v="2697"/>
    <s v="PF00051.13 Kringle domain"/>
    <x v="0"/>
    <x v="0"/>
    <x v="0"/>
    <x v="0"/>
    <x v="0"/>
    <x v="0"/>
    <x v="0"/>
    <x v="0"/>
    <x v="5"/>
    <x v="64"/>
    <n v="78"/>
  </r>
  <r>
    <x v="385"/>
    <s v="E2RRM2"/>
    <n v="623"/>
    <x v="1"/>
    <n v="213"/>
    <n v="291"/>
    <n v="2697"/>
    <s v="PF00051.13 Kringle domain"/>
    <x v="0"/>
    <x v="0"/>
    <x v="0"/>
    <x v="0"/>
    <x v="0"/>
    <x v="0"/>
    <x v="0"/>
    <x v="0"/>
    <x v="5"/>
    <x v="64"/>
    <n v="78"/>
  </r>
  <r>
    <x v="385"/>
    <s v="E2RRM2"/>
    <n v="623"/>
    <x v="2"/>
    <n v="316"/>
    <n v="364"/>
    <n v="80"/>
    <s v="PF09396.5 Thrombin light chain"/>
    <x v="0"/>
    <x v="0"/>
    <x v="0"/>
    <x v="0"/>
    <x v="0"/>
    <x v="0"/>
    <x v="0"/>
    <x v="0"/>
    <x v="5"/>
    <x v="64"/>
    <n v="48"/>
  </r>
  <r>
    <x v="385"/>
    <s v="E2RRM2"/>
    <n v="623"/>
    <x v="3"/>
    <n v="365"/>
    <n v="614"/>
    <n v="22248"/>
    <s v="PF00089.21 Trypsin"/>
    <x v="0"/>
    <x v="0"/>
    <x v="0"/>
    <x v="0"/>
    <x v="0"/>
    <x v="0"/>
    <x v="0"/>
    <x v="0"/>
    <x v="5"/>
    <x v="64"/>
    <n v="249"/>
  </r>
  <r>
    <x v="386"/>
    <s v="E3LVX9"/>
    <n v="650"/>
    <x v="1"/>
    <n v="237"/>
    <n v="321"/>
    <n v="2697"/>
    <s v="PF00051.13 Kringle domain"/>
    <x v="0"/>
    <x v="0"/>
    <x v="5"/>
    <x v="6"/>
    <x v="6"/>
    <x v="8"/>
    <x v="10"/>
    <x v="8"/>
    <x v="7"/>
    <x v="65"/>
    <n v="84"/>
  </r>
  <r>
    <x v="386"/>
    <s v="E3LVX9"/>
    <n v="650"/>
    <x v="133"/>
    <n v="1"/>
    <n v="46"/>
    <n v="8"/>
    <s v="PB109889"/>
    <x v="0"/>
    <x v="0"/>
    <x v="5"/>
    <x v="6"/>
    <x v="6"/>
    <x v="8"/>
    <x v="10"/>
    <x v="8"/>
    <x v="7"/>
    <x v="65"/>
    <n v="45"/>
  </r>
  <r>
    <x v="386"/>
    <s v="E3LVX9"/>
    <n v="650"/>
    <x v="28"/>
    <n v="368"/>
    <n v="470"/>
    <n v="6"/>
    <s v="PB150125"/>
    <x v="0"/>
    <x v="0"/>
    <x v="5"/>
    <x v="6"/>
    <x v="6"/>
    <x v="8"/>
    <x v="10"/>
    <x v="8"/>
    <x v="7"/>
    <x v="65"/>
    <n v="102"/>
  </r>
  <r>
    <x v="386"/>
    <s v="E3LVX9"/>
    <n v="650"/>
    <x v="29"/>
    <n v="328"/>
    <n v="366"/>
    <n v="5"/>
    <s v="PB165975"/>
    <x v="0"/>
    <x v="0"/>
    <x v="5"/>
    <x v="6"/>
    <x v="6"/>
    <x v="8"/>
    <x v="10"/>
    <x v="8"/>
    <x v="7"/>
    <x v="65"/>
    <n v="38"/>
  </r>
  <r>
    <x v="387"/>
    <s v="E3M6Q4"/>
    <n v="927"/>
    <x v="1"/>
    <n v="204"/>
    <n v="278"/>
    <n v="2697"/>
    <s v="PF00051.13 Kringle domain"/>
    <x v="0"/>
    <x v="0"/>
    <x v="5"/>
    <x v="6"/>
    <x v="6"/>
    <x v="8"/>
    <x v="10"/>
    <x v="8"/>
    <x v="7"/>
    <x v="65"/>
    <n v="74"/>
  </r>
  <r>
    <x v="387"/>
    <s v="E3M6Q4"/>
    <n v="927"/>
    <x v="42"/>
    <n v="292"/>
    <n v="329"/>
    <n v="19728"/>
    <s v="PF00057.13 Low-density lipoprotein receptor domain class A"/>
    <x v="0"/>
    <x v="0"/>
    <x v="5"/>
    <x v="6"/>
    <x v="6"/>
    <x v="8"/>
    <x v="10"/>
    <x v="8"/>
    <x v="7"/>
    <x v="65"/>
    <n v="37"/>
  </r>
  <r>
    <x v="387"/>
    <s v="E3M6Q4"/>
    <n v="927"/>
    <x v="10"/>
    <n v="329"/>
    <n v="409"/>
    <n v="2217"/>
    <s v="PF00024.21 PAN domain"/>
    <x v="0"/>
    <x v="0"/>
    <x v="5"/>
    <x v="6"/>
    <x v="6"/>
    <x v="8"/>
    <x v="10"/>
    <x v="8"/>
    <x v="7"/>
    <x v="65"/>
    <n v="80"/>
  </r>
  <r>
    <x v="387"/>
    <s v="E3M6Q4"/>
    <n v="927"/>
    <x v="3"/>
    <n v="689"/>
    <n v="918"/>
    <n v="22248"/>
    <s v="PF00089.21 Trypsin"/>
    <x v="0"/>
    <x v="0"/>
    <x v="5"/>
    <x v="6"/>
    <x v="6"/>
    <x v="8"/>
    <x v="10"/>
    <x v="8"/>
    <x v="7"/>
    <x v="65"/>
    <n v="229"/>
  </r>
  <r>
    <x v="388"/>
    <s v="E3MHY0"/>
    <n v="923"/>
    <x v="4"/>
    <n v="183"/>
    <n v="308"/>
    <n v="1926"/>
    <s v="PF01392.17 Fz domain"/>
    <x v="0"/>
    <x v="0"/>
    <x v="5"/>
    <x v="6"/>
    <x v="6"/>
    <x v="8"/>
    <x v="10"/>
    <x v="8"/>
    <x v="7"/>
    <x v="65"/>
    <n v="125"/>
  </r>
  <r>
    <x v="388"/>
    <s v="E3MHY0"/>
    <n v="923"/>
    <x v="5"/>
    <n v="12"/>
    <n v="101"/>
    <n v="59728"/>
    <s v="PF07679.11 Immunoglobulin I-set domain"/>
    <x v="0"/>
    <x v="0"/>
    <x v="5"/>
    <x v="6"/>
    <x v="6"/>
    <x v="8"/>
    <x v="10"/>
    <x v="8"/>
    <x v="7"/>
    <x v="65"/>
    <n v="89"/>
  </r>
  <r>
    <x v="388"/>
    <s v="E3MHY0"/>
    <n v="923"/>
    <x v="1"/>
    <n v="334"/>
    <n v="409"/>
    <n v="2697"/>
    <s v="PF00051.13 Kringle domain"/>
    <x v="0"/>
    <x v="0"/>
    <x v="5"/>
    <x v="6"/>
    <x v="6"/>
    <x v="8"/>
    <x v="10"/>
    <x v="8"/>
    <x v="7"/>
    <x v="65"/>
    <n v="75"/>
  </r>
  <r>
    <x v="388"/>
    <s v="E3MHY0"/>
    <n v="923"/>
    <x v="6"/>
    <n v="579"/>
    <n v="846"/>
    <n v="24806"/>
    <s v="PF07714.12 Protein tyrosine kinase"/>
    <x v="0"/>
    <x v="0"/>
    <x v="5"/>
    <x v="6"/>
    <x v="6"/>
    <x v="8"/>
    <x v="10"/>
    <x v="8"/>
    <x v="7"/>
    <x v="65"/>
    <n v="267"/>
  </r>
  <r>
    <x v="389"/>
    <s v="E3NPV1"/>
    <n v="941"/>
    <x v="1"/>
    <n v="204"/>
    <n v="278"/>
    <n v="2697"/>
    <s v="PF00051.13 Kringle domain"/>
    <x v="0"/>
    <x v="0"/>
    <x v="5"/>
    <x v="6"/>
    <x v="6"/>
    <x v="8"/>
    <x v="10"/>
    <x v="8"/>
    <x v="7"/>
    <x v="65"/>
    <n v="74"/>
  </r>
  <r>
    <x v="389"/>
    <s v="E3NPV1"/>
    <n v="941"/>
    <x v="42"/>
    <n v="292"/>
    <n v="329"/>
    <n v="19728"/>
    <s v="PF00057.13 Low-density lipoprotein receptor domain class A"/>
    <x v="0"/>
    <x v="0"/>
    <x v="5"/>
    <x v="6"/>
    <x v="6"/>
    <x v="8"/>
    <x v="10"/>
    <x v="8"/>
    <x v="7"/>
    <x v="65"/>
    <n v="37"/>
  </r>
  <r>
    <x v="389"/>
    <s v="E3NPV1"/>
    <n v="941"/>
    <x v="10"/>
    <n v="329"/>
    <n v="409"/>
    <n v="2217"/>
    <s v="PF00024.21 PAN domain"/>
    <x v="0"/>
    <x v="0"/>
    <x v="5"/>
    <x v="6"/>
    <x v="6"/>
    <x v="8"/>
    <x v="10"/>
    <x v="8"/>
    <x v="7"/>
    <x v="65"/>
    <n v="80"/>
  </r>
  <r>
    <x v="389"/>
    <s v="E3NPV1"/>
    <n v="941"/>
    <x v="3"/>
    <n v="689"/>
    <n v="932"/>
    <n v="22248"/>
    <s v="PF00089.21 Trypsin"/>
    <x v="0"/>
    <x v="0"/>
    <x v="5"/>
    <x v="6"/>
    <x v="6"/>
    <x v="8"/>
    <x v="10"/>
    <x v="8"/>
    <x v="7"/>
    <x v="65"/>
    <n v="243"/>
  </r>
  <r>
    <x v="390"/>
    <s v="E3VLC1"/>
    <n v="638"/>
    <x v="4"/>
    <n v="21"/>
    <n v="152"/>
    <n v="1926"/>
    <s v="PF01392.17 Fz domain"/>
    <x v="0"/>
    <x v="0"/>
    <x v="5"/>
    <x v="8"/>
    <x v="8"/>
    <x v="10"/>
    <x v="11"/>
    <x v="9"/>
    <x v="8"/>
    <x v="66"/>
    <n v="131"/>
  </r>
  <r>
    <x v="390"/>
    <s v="E3VLC1"/>
    <n v="638"/>
    <x v="1"/>
    <n v="168"/>
    <n v="246"/>
    <n v="2697"/>
    <s v="PF00051.13 Kringle domain"/>
    <x v="0"/>
    <x v="0"/>
    <x v="5"/>
    <x v="8"/>
    <x v="8"/>
    <x v="10"/>
    <x v="11"/>
    <x v="9"/>
    <x v="8"/>
    <x v="66"/>
    <n v="78"/>
  </r>
  <r>
    <x v="390"/>
    <s v="E3VLC1"/>
    <n v="638"/>
    <x v="6"/>
    <n v="349"/>
    <n v="625"/>
    <n v="24806"/>
    <s v="PF07714.12 Protein tyrosine kinase"/>
    <x v="0"/>
    <x v="0"/>
    <x v="5"/>
    <x v="8"/>
    <x v="8"/>
    <x v="10"/>
    <x v="11"/>
    <x v="9"/>
    <x v="8"/>
    <x v="66"/>
    <n v="276"/>
  </r>
  <r>
    <x v="391"/>
    <s v="E3WHT7"/>
    <n v="934"/>
    <x v="22"/>
    <n v="330"/>
    <n v="469"/>
    <n v="10300"/>
    <s v="PF00754.20 F5/8 type C domain"/>
    <x v="0"/>
    <x v="0"/>
    <x v="9"/>
    <x v="13"/>
    <x v="13"/>
    <x v="17"/>
    <x v="16"/>
    <x v="14"/>
    <x v="14"/>
    <x v="67"/>
    <n v="139"/>
  </r>
  <r>
    <x v="391"/>
    <s v="E3WHT7"/>
    <n v="934"/>
    <x v="1"/>
    <n v="478"/>
    <n v="557"/>
    <n v="2697"/>
    <s v="PF00051.13 Kringle domain"/>
    <x v="0"/>
    <x v="0"/>
    <x v="9"/>
    <x v="13"/>
    <x v="13"/>
    <x v="17"/>
    <x v="16"/>
    <x v="14"/>
    <x v="14"/>
    <x v="67"/>
    <n v="79"/>
  </r>
  <r>
    <x v="391"/>
    <s v="E3WHT7"/>
    <n v="934"/>
    <x v="134"/>
    <n v="674"/>
    <n v="716"/>
    <n v="3"/>
    <s v="PB309691"/>
    <x v="0"/>
    <x v="0"/>
    <x v="9"/>
    <x v="13"/>
    <x v="13"/>
    <x v="17"/>
    <x v="16"/>
    <x v="14"/>
    <x v="14"/>
    <x v="67"/>
    <n v="42"/>
  </r>
  <r>
    <x v="392"/>
    <s v="E3WHU3"/>
    <n v="938"/>
    <x v="22"/>
    <n v="329"/>
    <n v="468"/>
    <n v="10300"/>
    <s v="PF00754.20 F5/8 type C domain"/>
    <x v="0"/>
    <x v="0"/>
    <x v="9"/>
    <x v="13"/>
    <x v="13"/>
    <x v="17"/>
    <x v="16"/>
    <x v="14"/>
    <x v="14"/>
    <x v="67"/>
    <n v="139"/>
  </r>
  <r>
    <x v="392"/>
    <s v="E3WHU3"/>
    <n v="938"/>
    <x v="1"/>
    <n v="477"/>
    <n v="556"/>
    <n v="2697"/>
    <s v="PF00051.13 Kringle domain"/>
    <x v="0"/>
    <x v="0"/>
    <x v="9"/>
    <x v="13"/>
    <x v="13"/>
    <x v="17"/>
    <x v="16"/>
    <x v="14"/>
    <x v="14"/>
    <x v="67"/>
    <n v="79"/>
  </r>
  <r>
    <x v="393"/>
    <s v="E3WHU6"/>
    <n v="400"/>
    <x v="22"/>
    <n v="116"/>
    <n v="258"/>
    <n v="10300"/>
    <s v="PF00754.20 F5/8 type C domain"/>
    <x v="0"/>
    <x v="0"/>
    <x v="9"/>
    <x v="13"/>
    <x v="13"/>
    <x v="17"/>
    <x v="17"/>
    <x v="15"/>
    <x v="15"/>
    <x v="68"/>
    <n v="142"/>
  </r>
  <r>
    <x v="393"/>
    <s v="E3WHU6"/>
    <n v="400"/>
    <x v="1"/>
    <n v="267"/>
    <n v="346"/>
    <n v="2697"/>
    <s v="PF00051.13 Kringle domain"/>
    <x v="0"/>
    <x v="0"/>
    <x v="9"/>
    <x v="13"/>
    <x v="13"/>
    <x v="17"/>
    <x v="17"/>
    <x v="15"/>
    <x v="15"/>
    <x v="68"/>
    <n v="79"/>
  </r>
  <r>
    <x v="394"/>
    <s v="E3WRA0"/>
    <n v="892"/>
    <x v="4"/>
    <n v="662"/>
    <n v="796"/>
    <n v="1926"/>
    <s v="PF01392.17 Fz domain"/>
    <x v="0"/>
    <x v="0"/>
    <x v="9"/>
    <x v="13"/>
    <x v="13"/>
    <x v="17"/>
    <x v="17"/>
    <x v="15"/>
    <x v="15"/>
    <x v="68"/>
    <n v="134"/>
  </r>
  <r>
    <x v="394"/>
    <s v="E3WRA0"/>
    <n v="892"/>
    <x v="135"/>
    <n v="165"/>
    <n v="461"/>
    <n v="9740"/>
    <s v="PF00225.18 Kinesin motor domain"/>
    <x v="0"/>
    <x v="0"/>
    <x v="9"/>
    <x v="13"/>
    <x v="13"/>
    <x v="17"/>
    <x v="17"/>
    <x v="15"/>
    <x v="15"/>
    <x v="68"/>
    <n v="296"/>
  </r>
  <r>
    <x v="394"/>
    <s v="E3WRA0"/>
    <n v="892"/>
    <x v="1"/>
    <n v="812"/>
    <n v="890"/>
    <n v="2697"/>
    <s v="PF00051.13 Kringle domain"/>
    <x v="0"/>
    <x v="0"/>
    <x v="9"/>
    <x v="13"/>
    <x v="13"/>
    <x v="17"/>
    <x v="17"/>
    <x v="15"/>
    <x v="15"/>
    <x v="68"/>
    <n v="78"/>
  </r>
  <r>
    <x v="395"/>
    <s v="E3X190"/>
    <n v="1091"/>
    <x v="1"/>
    <n v="425"/>
    <n v="498"/>
    <n v="2697"/>
    <s v="PF00051.13 Kringle domain"/>
    <x v="0"/>
    <x v="0"/>
    <x v="9"/>
    <x v="13"/>
    <x v="13"/>
    <x v="17"/>
    <x v="17"/>
    <x v="15"/>
    <x v="15"/>
    <x v="68"/>
    <n v="73"/>
  </r>
  <r>
    <x v="395"/>
    <s v="E3X190"/>
    <n v="1091"/>
    <x v="6"/>
    <n v="656"/>
    <n v="916"/>
    <n v="24806"/>
    <s v="PF07714.12 Protein tyrosine kinase"/>
    <x v="0"/>
    <x v="0"/>
    <x v="9"/>
    <x v="13"/>
    <x v="13"/>
    <x v="17"/>
    <x v="17"/>
    <x v="15"/>
    <x v="15"/>
    <x v="68"/>
    <n v="260"/>
  </r>
  <r>
    <x v="396"/>
    <s v="E4WSN6"/>
    <n v="510"/>
    <x v="1"/>
    <n v="102"/>
    <n v="178"/>
    <n v="2697"/>
    <s v="PF00051.13 Kringle domain"/>
    <x v="0"/>
    <x v="0"/>
    <x v="0"/>
    <x v="14"/>
    <x v="14"/>
    <x v="18"/>
    <x v="18"/>
    <x v="6"/>
    <x v="2"/>
    <x v="69"/>
    <n v="76"/>
  </r>
  <r>
    <x v="396"/>
    <s v="E4WSN6"/>
    <n v="510"/>
    <x v="3"/>
    <n v="204"/>
    <n v="486"/>
    <n v="22248"/>
    <s v="PF00089.21 Trypsin"/>
    <x v="0"/>
    <x v="0"/>
    <x v="0"/>
    <x v="14"/>
    <x v="14"/>
    <x v="18"/>
    <x v="18"/>
    <x v="6"/>
    <x v="2"/>
    <x v="69"/>
    <n v="282"/>
  </r>
  <r>
    <x v="397"/>
    <s v="E4WTH0"/>
    <n v="569"/>
    <x v="1"/>
    <n v="13"/>
    <n v="87"/>
    <n v="2697"/>
    <s v="PF00051.13 Kringle domain"/>
    <x v="0"/>
    <x v="0"/>
    <x v="0"/>
    <x v="14"/>
    <x v="14"/>
    <x v="18"/>
    <x v="18"/>
    <x v="6"/>
    <x v="2"/>
    <x v="69"/>
    <n v="74"/>
  </r>
  <r>
    <x v="397"/>
    <s v="E4WTH0"/>
    <n v="569"/>
    <x v="1"/>
    <n v="95"/>
    <n v="169"/>
    <n v="2697"/>
    <s v="PF00051.13 Kringle domain"/>
    <x v="0"/>
    <x v="0"/>
    <x v="0"/>
    <x v="14"/>
    <x v="14"/>
    <x v="18"/>
    <x v="18"/>
    <x v="6"/>
    <x v="2"/>
    <x v="69"/>
    <n v="74"/>
  </r>
  <r>
    <x v="397"/>
    <s v="E4WTH0"/>
    <n v="569"/>
    <x v="1"/>
    <n v="182"/>
    <n v="257"/>
    <n v="2697"/>
    <s v="PF00051.13 Kringle domain"/>
    <x v="0"/>
    <x v="0"/>
    <x v="0"/>
    <x v="14"/>
    <x v="14"/>
    <x v="18"/>
    <x v="18"/>
    <x v="6"/>
    <x v="2"/>
    <x v="69"/>
    <n v="75"/>
  </r>
  <r>
    <x v="397"/>
    <s v="E4WTH0"/>
    <n v="569"/>
    <x v="3"/>
    <n v="319"/>
    <n v="561"/>
    <n v="22248"/>
    <s v="PF00089.21 Trypsin"/>
    <x v="0"/>
    <x v="0"/>
    <x v="0"/>
    <x v="14"/>
    <x v="14"/>
    <x v="18"/>
    <x v="18"/>
    <x v="6"/>
    <x v="2"/>
    <x v="69"/>
    <n v="242"/>
  </r>
  <r>
    <x v="398"/>
    <s v="E4WTL6"/>
    <n v="192"/>
    <x v="1"/>
    <n v="25"/>
    <n v="98"/>
    <n v="2697"/>
    <s v="PF00051.13 Kringle domain"/>
    <x v="0"/>
    <x v="0"/>
    <x v="0"/>
    <x v="14"/>
    <x v="14"/>
    <x v="18"/>
    <x v="18"/>
    <x v="6"/>
    <x v="2"/>
    <x v="69"/>
    <n v="73"/>
  </r>
  <r>
    <x v="398"/>
    <s v="E4WTL6"/>
    <n v="192"/>
    <x v="1"/>
    <n v="111"/>
    <n v="190"/>
    <n v="2697"/>
    <s v="PF00051.13 Kringle domain"/>
    <x v="0"/>
    <x v="0"/>
    <x v="0"/>
    <x v="14"/>
    <x v="14"/>
    <x v="18"/>
    <x v="18"/>
    <x v="6"/>
    <x v="2"/>
    <x v="69"/>
    <n v="79"/>
  </r>
  <r>
    <x v="399"/>
    <s v="E4WVC0"/>
    <n v="79"/>
    <x v="1"/>
    <n v="8"/>
    <n v="76"/>
    <n v="2697"/>
    <s v="PF00051.13 Kringle domain"/>
    <x v="0"/>
    <x v="0"/>
    <x v="0"/>
    <x v="14"/>
    <x v="14"/>
    <x v="18"/>
    <x v="18"/>
    <x v="6"/>
    <x v="2"/>
    <x v="69"/>
    <n v="68"/>
  </r>
  <r>
    <x v="400"/>
    <s v="E4WVC1"/>
    <n v="687"/>
    <x v="1"/>
    <n v="482"/>
    <n v="546"/>
    <n v="2697"/>
    <s v="PF00051.13 Kringle domain"/>
    <x v="0"/>
    <x v="0"/>
    <x v="0"/>
    <x v="14"/>
    <x v="14"/>
    <x v="18"/>
    <x v="18"/>
    <x v="6"/>
    <x v="2"/>
    <x v="69"/>
    <n v="64"/>
  </r>
  <r>
    <x v="400"/>
    <s v="E4WVC1"/>
    <n v="687"/>
    <x v="1"/>
    <n v="563"/>
    <n v="637"/>
    <n v="2697"/>
    <s v="PF00051.13 Kringle domain"/>
    <x v="0"/>
    <x v="0"/>
    <x v="0"/>
    <x v="14"/>
    <x v="14"/>
    <x v="18"/>
    <x v="18"/>
    <x v="6"/>
    <x v="2"/>
    <x v="69"/>
    <n v="74"/>
  </r>
  <r>
    <x v="400"/>
    <s v="E4WVC1"/>
    <n v="687"/>
    <x v="3"/>
    <n v="77"/>
    <n v="331"/>
    <n v="22248"/>
    <s v="PF00089.21 Trypsin"/>
    <x v="0"/>
    <x v="0"/>
    <x v="0"/>
    <x v="14"/>
    <x v="14"/>
    <x v="18"/>
    <x v="18"/>
    <x v="6"/>
    <x v="2"/>
    <x v="69"/>
    <n v="254"/>
  </r>
  <r>
    <x v="401"/>
    <s v="E4WZ28"/>
    <n v="283"/>
    <x v="1"/>
    <n v="53"/>
    <n v="124"/>
    <n v="2697"/>
    <s v="PF00051.13 Kringle domain"/>
    <x v="0"/>
    <x v="0"/>
    <x v="0"/>
    <x v="14"/>
    <x v="14"/>
    <x v="18"/>
    <x v="18"/>
    <x v="6"/>
    <x v="2"/>
    <x v="69"/>
    <n v="71"/>
  </r>
  <r>
    <x v="402"/>
    <s v="E4X016"/>
    <n v="255"/>
    <x v="1"/>
    <n v="58"/>
    <n v="124"/>
    <n v="2697"/>
    <s v="PF00051.13 Kringle domain"/>
    <x v="0"/>
    <x v="0"/>
    <x v="0"/>
    <x v="14"/>
    <x v="14"/>
    <x v="18"/>
    <x v="18"/>
    <x v="6"/>
    <x v="2"/>
    <x v="69"/>
    <n v="66"/>
  </r>
  <r>
    <x v="402"/>
    <s v="E4X016"/>
    <n v="255"/>
    <x v="3"/>
    <n v="159"/>
    <n v="250"/>
    <n v="22248"/>
    <s v="PF00089.21 Trypsin"/>
    <x v="0"/>
    <x v="0"/>
    <x v="0"/>
    <x v="14"/>
    <x v="14"/>
    <x v="18"/>
    <x v="18"/>
    <x v="6"/>
    <x v="2"/>
    <x v="69"/>
    <n v="91"/>
  </r>
  <r>
    <x v="403"/>
    <s v="E4X3C1"/>
    <n v="678"/>
    <x v="136"/>
    <n v="22"/>
    <n v="282"/>
    <n v="42866"/>
    <s v="PF00001.16 7 transmembrane receptor (rhodopsin family)"/>
    <x v="0"/>
    <x v="0"/>
    <x v="0"/>
    <x v="14"/>
    <x v="14"/>
    <x v="18"/>
    <x v="18"/>
    <x v="6"/>
    <x v="2"/>
    <x v="69"/>
    <n v="260"/>
  </r>
  <r>
    <x v="403"/>
    <s v="E4X3C1"/>
    <n v="678"/>
    <x v="1"/>
    <n v="397"/>
    <n v="480"/>
    <n v="2697"/>
    <s v="PF00051.13 Kringle domain"/>
    <x v="0"/>
    <x v="0"/>
    <x v="0"/>
    <x v="14"/>
    <x v="14"/>
    <x v="18"/>
    <x v="18"/>
    <x v="6"/>
    <x v="2"/>
    <x v="69"/>
    <n v="83"/>
  </r>
  <r>
    <x v="404"/>
    <s v="E4XC79"/>
    <n v="871"/>
    <x v="4"/>
    <n v="132"/>
    <n v="262"/>
    <n v="1926"/>
    <s v="PF01392.17 Fz domain"/>
    <x v="0"/>
    <x v="0"/>
    <x v="0"/>
    <x v="14"/>
    <x v="14"/>
    <x v="18"/>
    <x v="18"/>
    <x v="6"/>
    <x v="2"/>
    <x v="69"/>
    <n v="130"/>
  </r>
  <r>
    <x v="404"/>
    <s v="E4XC79"/>
    <n v="871"/>
    <x v="5"/>
    <n v="18"/>
    <n v="109"/>
    <n v="59728"/>
    <s v="PF07679.11 Immunoglobulin I-set domain"/>
    <x v="0"/>
    <x v="0"/>
    <x v="0"/>
    <x v="14"/>
    <x v="14"/>
    <x v="18"/>
    <x v="18"/>
    <x v="6"/>
    <x v="2"/>
    <x v="69"/>
    <n v="91"/>
  </r>
  <r>
    <x v="404"/>
    <s v="E4XC79"/>
    <n v="871"/>
    <x v="1"/>
    <n v="276"/>
    <n v="362"/>
    <n v="2697"/>
    <s v="PF00051.13 Kringle domain"/>
    <x v="0"/>
    <x v="0"/>
    <x v="0"/>
    <x v="14"/>
    <x v="14"/>
    <x v="18"/>
    <x v="18"/>
    <x v="6"/>
    <x v="2"/>
    <x v="69"/>
    <n v="86"/>
  </r>
  <r>
    <x v="404"/>
    <s v="E4XC79"/>
    <n v="871"/>
    <x v="6"/>
    <n v="451"/>
    <n v="731"/>
    <n v="24806"/>
    <s v="PF07714.12 Protein tyrosine kinase"/>
    <x v="0"/>
    <x v="0"/>
    <x v="0"/>
    <x v="14"/>
    <x v="14"/>
    <x v="18"/>
    <x v="18"/>
    <x v="6"/>
    <x v="2"/>
    <x v="69"/>
    <n v="280"/>
  </r>
  <r>
    <x v="405"/>
    <s v="E4XL98"/>
    <n v="584"/>
    <x v="1"/>
    <n v="321"/>
    <n v="401"/>
    <n v="2697"/>
    <s v="PF00051.13 Kringle domain"/>
    <x v="0"/>
    <x v="0"/>
    <x v="0"/>
    <x v="14"/>
    <x v="14"/>
    <x v="18"/>
    <x v="18"/>
    <x v="6"/>
    <x v="2"/>
    <x v="69"/>
    <n v="80"/>
  </r>
  <r>
    <x v="405"/>
    <s v="E4XL98"/>
    <n v="584"/>
    <x v="1"/>
    <n v="413"/>
    <n v="493"/>
    <n v="2697"/>
    <s v="PF00051.13 Kringle domain"/>
    <x v="0"/>
    <x v="0"/>
    <x v="0"/>
    <x v="14"/>
    <x v="14"/>
    <x v="18"/>
    <x v="18"/>
    <x v="6"/>
    <x v="2"/>
    <x v="69"/>
    <n v="80"/>
  </r>
  <r>
    <x v="405"/>
    <s v="E4XL98"/>
    <n v="584"/>
    <x v="1"/>
    <n v="505"/>
    <n v="584"/>
    <n v="2697"/>
    <s v="PF00051.13 Kringle domain"/>
    <x v="0"/>
    <x v="0"/>
    <x v="0"/>
    <x v="14"/>
    <x v="14"/>
    <x v="18"/>
    <x v="18"/>
    <x v="6"/>
    <x v="2"/>
    <x v="69"/>
    <n v="79"/>
  </r>
  <r>
    <x v="405"/>
    <s v="E4XL98"/>
    <n v="584"/>
    <x v="89"/>
    <n v="60"/>
    <n v="316"/>
    <n v="2880"/>
    <s v="PF00100.18 Zona pellucida-like domain"/>
    <x v="0"/>
    <x v="0"/>
    <x v="0"/>
    <x v="14"/>
    <x v="14"/>
    <x v="18"/>
    <x v="18"/>
    <x v="6"/>
    <x v="2"/>
    <x v="69"/>
    <n v="256"/>
  </r>
  <r>
    <x v="406"/>
    <s v="E4XRD4"/>
    <n v="501"/>
    <x v="1"/>
    <n v="19"/>
    <n v="88"/>
    <n v="2697"/>
    <s v="PF00051.13 Kringle domain"/>
    <x v="0"/>
    <x v="0"/>
    <x v="0"/>
    <x v="14"/>
    <x v="14"/>
    <x v="18"/>
    <x v="18"/>
    <x v="6"/>
    <x v="2"/>
    <x v="69"/>
    <n v="69"/>
  </r>
  <r>
    <x v="406"/>
    <s v="E4XRD4"/>
    <n v="501"/>
    <x v="89"/>
    <n v="276"/>
    <n v="501"/>
    <n v="2880"/>
    <s v="PF00100.18 Zona pellucida-like domain"/>
    <x v="0"/>
    <x v="0"/>
    <x v="0"/>
    <x v="14"/>
    <x v="14"/>
    <x v="18"/>
    <x v="18"/>
    <x v="6"/>
    <x v="2"/>
    <x v="69"/>
    <n v="225"/>
  </r>
  <r>
    <x v="407"/>
    <s v="E4XS91"/>
    <n v="83"/>
    <x v="1"/>
    <n v="22"/>
    <n v="83"/>
    <n v="2697"/>
    <s v="PF00051.13 Kringle domain"/>
    <x v="0"/>
    <x v="0"/>
    <x v="0"/>
    <x v="14"/>
    <x v="14"/>
    <x v="18"/>
    <x v="18"/>
    <x v="6"/>
    <x v="2"/>
    <x v="69"/>
    <n v="61"/>
  </r>
  <r>
    <x v="408"/>
    <s v="E4XS92"/>
    <n v="136"/>
    <x v="1"/>
    <n v="17"/>
    <n v="92"/>
    <n v="2697"/>
    <s v="PF00051.13 Kringle domain"/>
    <x v="0"/>
    <x v="0"/>
    <x v="0"/>
    <x v="14"/>
    <x v="14"/>
    <x v="18"/>
    <x v="18"/>
    <x v="6"/>
    <x v="2"/>
    <x v="69"/>
    <n v="75"/>
  </r>
  <r>
    <x v="409"/>
    <s v="E4XSM1"/>
    <n v="617"/>
    <x v="1"/>
    <n v="29"/>
    <n v="119"/>
    <n v="2697"/>
    <s v="PF00051.13 Kringle domain"/>
    <x v="0"/>
    <x v="0"/>
    <x v="0"/>
    <x v="14"/>
    <x v="14"/>
    <x v="18"/>
    <x v="18"/>
    <x v="6"/>
    <x v="2"/>
    <x v="69"/>
    <n v="90"/>
  </r>
  <r>
    <x v="409"/>
    <s v="E4XSM1"/>
    <n v="617"/>
    <x v="1"/>
    <n v="186"/>
    <n v="268"/>
    <n v="2697"/>
    <s v="PF00051.13 Kringle domain"/>
    <x v="0"/>
    <x v="0"/>
    <x v="0"/>
    <x v="14"/>
    <x v="14"/>
    <x v="18"/>
    <x v="18"/>
    <x v="6"/>
    <x v="2"/>
    <x v="69"/>
    <n v="82"/>
  </r>
  <r>
    <x v="409"/>
    <s v="E4XSM1"/>
    <n v="617"/>
    <x v="3"/>
    <n v="357"/>
    <n v="610"/>
    <n v="22248"/>
    <s v="PF00089.21 Trypsin"/>
    <x v="0"/>
    <x v="0"/>
    <x v="0"/>
    <x v="14"/>
    <x v="14"/>
    <x v="18"/>
    <x v="18"/>
    <x v="6"/>
    <x v="2"/>
    <x v="69"/>
    <n v="253"/>
  </r>
  <r>
    <x v="410"/>
    <s v="E4XV56"/>
    <n v="517"/>
    <x v="1"/>
    <n v="34"/>
    <n v="114"/>
    <n v="2697"/>
    <s v="PF00051.13 Kringle domain"/>
    <x v="0"/>
    <x v="0"/>
    <x v="0"/>
    <x v="14"/>
    <x v="14"/>
    <x v="18"/>
    <x v="18"/>
    <x v="6"/>
    <x v="2"/>
    <x v="69"/>
    <n v="80"/>
  </r>
  <r>
    <x v="410"/>
    <s v="E4XV56"/>
    <n v="517"/>
    <x v="3"/>
    <n v="198"/>
    <n v="348"/>
    <n v="22248"/>
    <s v="PF00089.21 Trypsin"/>
    <x v="0"/>
    <x v="0"/>
    <x v="0"/>
    <x v="14"/>
    <x v="14"/>
    <x v="18"/>
    <x v="18"/>
    <x v="6"/>
    <x v="2"/>
    <x v="69"/>
    <n v="150"/>
  </r>
  <r>
    <x v="410"/>
    <s v="E4XV56"/>
    <n v="517"/>
    <x v="3"/>
    <n v="375"/>
    <n v="478"/>
    <n v="22248"/>
    <s v="PF00089.21 Trypsin"/>
    <x v="0"/>
    <x v="0"/>
    <x v="0"/>
    <x v="14"/>
    <x v="14"/>
    <x v="18"/>
    <x v="18"/>
    <x v="6"/>
    <x v="2"/>
    <x v="69"/>
    <n v="103"/>
  </r>
  <r>
    <x v="411"/>
    <s v="E4XY46"/>
    <n v="1138"/>
    <x v="1"/>
    <n v="22"/>
    <n v="95"/>
    <n v="2697"/>
    <s v="PF00051.13 Kringle domain"/>
    <x v="0"/>
    <x v="0"/>
    <x v="0"/>
    <x v="14"/>
    <x v="14"/>
    <x v="18"/>
    <x v="18"/>
    <x v="6"/>
    <x v="2"/>
    <x v="69"/>
    <n v="73"/>
  </r>
  <r>
    <x v="411"/>
    <s v="E4XY46"/>
    <n v="1138"/>
    <x v="137"/>
    <n v="121"/>
    <n v="279"/>
    <n v="3"/>
    <s v="PB317074"/>
    <x v="0"/>
    <x v="0"/>
    <x v="0"/>
    <x v="14"/>
    <x v="14"/>
    <x v="18"/>
    <x v="18"/>
    <x v="6"/>
    <x v="2"/>
    <x v="69"/>
    <n v="158"/>
  </r>
  <r>
    <x v="412"/>
    <s v="E4Y0W3"/>
    <n v="447"/>
    <x v="1"/>
    <n v="25"/>
    <n v="98"/>
    <n v="2697"/>
    <s v="PF00051.13 Kringle domain"/>
    <x v="0"/>
    <x v="0"/>
    <x v="0"/>
    <x v="14"/>
    <x v="14"/>
    <x v="18"/>
    <x v="18"/>
    <x v="6"/>
    <x v="2"/>
    <x v="69"/>
    <n v="73"/>
  </r>
  <r>
    <x v="412"/>
    <s v="E4Y0W3"/>
    <n v="447"/>
    <x v="1"/>
    <n v="108"/>
    <n v="184"/>
    <n v="2697"/>
    <s v="PF00051.13 Kringle domain"/>
    <x v="0"/>
    <x v="0"/>
    <x v="0"/>
    <x v="14"/>
    <x v="14"/>
    <x v="18"/>
    <x v="18"/>
    <x v="6"/>
    <x v="2"/>
    <x v="69"/>
    <n v="76"/>
  </r>
  <r>
    <x v="412"/>
    <s v="E4Y0W3"/>
    <n v="447"/>
    <x v="138"/>
    <n v="1"/>
    <n v="24"/>
    <n v="2"/>
    <s v="PB435766"/>
    <x v="0"/>
    <x v="0"/>
    <x v="0"/>
    <x v="14"/>
    <x v="14"/>
    <x v="18"/>
    <x v="18"/>
    <x v="6"/>
    <x v="2"/>
    <x v="69"/>
    <n v="23"/>
  </r>
  <r>
    <x v="412"/>
    <s v="E4Y0W3"/>
    <n v="447"/>
    <x v="3"/>
    <n v="215"/>
    <n v="440"/>
    <n v="22248"/>
    <s v="PF00089.21 Trypsin"/>
    <x v="0"/>
    <x v="0"/>
    <x v="0"/>
    <x v="14"/>
    <x v="14"/>
    <x v="18"/>
    <x v="18"/>
    <x v="6"/>
    <x v="2"/>
    <x v="69"/>
    <n v="225"/>
  </r>
  <r>
    <x v="413"/>
    <s v="E4Y3W8"/>
    <n v="191"/>
    <x v="1"/>
    <n v="14"/>
    <n v="92"/>
    <n v="2697"/>
    <s v="PF00051.13 Kringle domain"/>
    <x v="0"/>
    <x v="0"/>
    <x v="0"/>
    <x v="14"/>
    <x v="14"/>
    <x v="18"/>
    <x v="18"/>
    <x v="6"/>
    <x v="2"/>
    <x v="69"/>
    <n v="78"/>
  </r>
  <r>
    <x v="414"/>
    <s v="E4Y4P6"/>
    <n v="524"/>
    <x v="1"/>
    <n v="334"/>
    <n v="414"/>
    <n v="2697"/>
    <s v="PF00051.13 Kringle domain"/>
    <x v="0"/>
    <x v="0"/>
    <x v="0"/>
    <x v="14"/>
    <x v="14"/>
    <x v="18"/>
    <x v="18"/>
    <x v="6"/>
    <x v="2"/>
    <x v="69"/>
    <n v="80"/>
  </r>
  <r>
    <x v="414"/>
    <s v="E4Y4P6"/>
    <n v="524"/>
    <x v="1"/>
    <n v="426"/>
    <n v="508"/>
    <n v="2697"/>
    <s v="PF00051.13 Kringle domain"/>
    <x v="0"/>
    <x v="0"/>
    <x v="0"/>
    <x v="14"/>
    <x v="14"/>
    <x v="18"/>
    <x v="18"/>
    <x v="6"/>
    <x v="2"/>
    <x v="69"/>
    <n v="82"/>
  </r>
  <r>
    <x v="414"/>
    <s v="E4Y4P6"/>
    <n v="524"/>
    <x v="89"/>
    <n v="75"/>
    <n v="329"/>
    <n v="2880"/>
    <s v="PF00100.18 Zona pellucida-like domain"/>
    <x v="0"/>
    <x v="0"/>
    <x v="0"/>
    <x v="14"/>
    <x v="14"/>
    <x v="18"/>
    <x v="18"/>
    <x v="6"/>
    <x v="2"/>
    <x v="69"/>
    <n v="254"/>
  </r>
  <r>
    <x v="415"/>
    <s v="E4Y4P7"/>
    <n v="43"/>
    <x v="1"/>
    <n v="1"/>
    <n v="43"/>
    <n v="2697"/>
    <s v="PF00051.13 Kringle domain"/>
    <x v="0"/>
    <x v="0"/>
    <x v="0"/>
    <x v="14"/>
    <x v="14"/>
    <x v="18"/>
    <x v="18"/>
    <x v="6"/>
    <x v="2"/>
    <x v="69"/>
    <n v="42"/>
  </r>
  <r>
    <x v="416"/>
    <s v="E4Y9C5"/>
    <n v="434"/>
    <x v="1"/>
    <n v="27"/>
    <n v="102"/>
    <n v="2697"/>
    <s v="PF00051.13 Kringle domain"/>
    <x v="0"/>
    <x v="0"/>
    <x v="0"/>
    <x v="14"/>
    <x v="14"/>
    <x v="18"/>
    <x v="18"/>
    <x v="6"/>
    <x v="2"/>
    <x v="69"/>
    <n v="75"/>
  </r>
  <r>
    <x v="416"/>
    <s v="E4Y9C5"/>
    <n v="434"/>
    <x v="1"/>
    <n v="111"/>
    <n v="184"/>
    <n v="2697"/>
    <s v="PF00051.13 Kringle domain"/>
    <x v="0"/>
    <x v="0"/>
    <x v="0"/>
    <x v="14"/>
    <x v="14"/>
    <x v="18"/>
    <x v="18"/>
    <x v="6"/>
    <x v="2"/>
    <x v="69"/>
    <n v="73"/>
  </r>
  <r>
    <x v="416"/>
    <s v="E4Y9C5"/>
    <n v="434"/>
    <x v="3"/>
    <n v="202"/>
    <n v="429"/>
    <n v="22248"/>
    <s v="PF00089.21 Trypsin"/>
    <x v="0"/>
    <x v="0"/>
    <x v="0"/>
    <x v="14"/>
    <x v="14"/>
    <x v="18"/>
    <x v="18"/>
    <x v="6"/>
    <x v="2"/>
    <x v="69"/>
    <n v="227"/>
  </r>
  <r>
    <x v="417"/>
    <s v="E4YB22"/>
    <n v="173"/>
    <x v="1"/>
    <n v="89"/>
    <n v="171"/>
    <n v="2697"/>
    <s v="PF00051.13 Kringle domain"/>
    <x v="0"/>
    <x v="0"/>
    <x v="0"/>
    <x v="14"/>
    <x v="14"/>
    <x v="18"/>
    <x v="18"/>
    <x v="6"/>
    <x v="2"/>
    <x v="69"/>
    <n v="82"/>
  </r>
  <r>
    <x v="418"/>
    <s v="E4YHD5"/>
    <n v="412"/>
    <x v="1"/>
    <n v="21"/>
    <n v="86"/>
    <n v="2697"/>
    <s v="PF00051.13 Kringle domain"/>
    <x v="0"/>
    <x v="0"/>
    <x v="0"/>
    <x v="14"/>
    <x v="14"/>
    <x v="18"/>
    <x v="18"/>
    <x v="6"/>
    <x v="2"/>
    <x v="69"/>
    <n v="65"/>
  </r>
  <r>
    <x v="418"/>
    <s v="E4YHD5"/>
    <n v="412"/>
    <x v="3"/>
    <n v="174"/>
    <n v="404"/>
    <n v="22248"/>
    <s v="PF00089.21 Trypsin"/>
    <x v="0"/>
    <x v="0"/>
    <x v="0"/>
    <x v="14"/>
    <x v="14"/>
    <x v="18"/>
    <x v="18"/>
    <x v="6"/>
    <x v="2"/>
    <x v="69"/>
    <n v="230"/>
  </r>
  <r>
    <x v="419"/>
    <s v="E4YM18"/>
    <n v="709"/>
    <x v="4"/>
    <n v="1"/>
    <n v="100"/>
    <n v="1926"/>
    <s v="PF01392.17 Fz domain"/>
    <x v="0"/>
    <x v="0"/>
    <x v="0"/>
    <x v="14"/>
    <x v="14"/>
    <x v="18"/>
    <x v="18"/>
    <x v="6"/>
    <x v="2"/>
    <x v="69"/>
    <n v="99"/>
  </r>
  <r>
    <x v="419"/>
    <s v="E4YM18"/>
    <n v="709"/>
    <x v="1"/>
    <n v="114"/>
    <n v="200"/>
    <n v="2697"/>
    <s v="PF00051.13 Kringle domain"/>
    <x v="0"/>
    <x v="0"/>
    <x v="0"/>
    <x v="14"/>
    <x v="14"/>
    <x v="18"/>
    <x v="18"/>
    <x v="6"/>
    <x v="2"/>
    <x v="69"/>
    <n v="86"/>
  </r>
  <r>
    <x v="419"/>
    <s v="E4YM18"/>
    <n v="709"/>
    <x v="6"/>
    <n v="289"/>
    <n v="569"/>
    <n v="24806"/>
    <s v="PF07714.12 Protein tyrosine kinase"/>
    <x v="0"/>
    <x v="0"/>
    <x v="0"/>
    <x v="14"/>
    <x v="14"/>
    <x v="18"/>
    <x v="18"/>
    <x v="6"/>
    <x v="2"/>
    <x v="69"/>
    <n v="280"/>
  </r>
  <r>
    <x v="420"/>
    <s v="E4YP48"/>
    <n v="663"/>
    <x v="1"/>
    <n v="22"/>
    <n v="95"/>
    <n v="2697"/>
    <s v="PF00051.13 Kringle domain"/>
    <x v="0"/>
    <x v="0"/>
    <x v="0"/>
    <x v="14"/>
    <x v="14"/>
    <x v="18"/>
    <x v="18"/>
    <x v="6"/>
    <x v="2"/>
    <x v="69"/>
    <n v="73"/>
  </r>
  <r>
    <x v="420"/>
    <s v="E4YP48"/>
    <n v="663"/>
    <x v="137"/>
    <n v="121"/>
    <n v="263"/>
    <n v="3"/>
    <s v="PB317074"/>
    <x v="0"/>
    <x v="0"/>
    <x v="0"/>
    <x v="14"/>
    <x v="14"/>
    <x v="18"/>
    <x v="18"/>
    <x v="6"/>
    <x v="2"/>
    <x v="69"/>
    <n v="142"/>
  </r>
  <r>
    <x v="421"/>
    <s v="E4YPJ3"/>
    <n v="431"/>
    <x v="1"/>
    <n v="25"/>
    <n v="98"/>
    <n v="2697"/>
    <s v="PF00051.13 Kringle domain"/>
    <x v="0"/>
    <x v="0"/>
    <x v="0"/>
    <x v="14"/>
    <x v="14"/>
    <x v="18"/>
    <x v="18"/>
    <x v="6"/>
    <x v="2"/>
    <x v="69"/>
    <n v="73"/>
  </r>
  <r>
    <x v="421"/>
    <s v="E4YPJ3"/>
    <n v="431"/>
    <x v="1"/>
    <n v="108"/>
    <n v="184"/>
    <n v="2697"/>
    <s v="PF00051.13 Kringle domain"/>
    <x v="0"/>
    <x v="0"/>
    <x v="0"/>
    <x v="14"/>
    <x v="14"/>
    <x v="18"/>
    <x v="18"/>
    <x v="6"/>
    <x v="2"/>
    <x v="69"/>
    <n v="76"/>
  </r>
  <r>
    <x v="421"/>
    <s v="E4YPJ3"/>
    <n v="431"/>
    <x v="138"/>
    <n v="1"/>
    <n v="24"/>
    <n v="2"/>
    <s v="PB435766"/>
    <x v="0"/>
    <x v="0"/>
    <x v="0"/>
    <x v="14"/>
    <x v="14"/>
    <x v="18"/>
    <x v="18"/>
    <x v="6"/>
    <x v="2"/>
    <x v="69"/>
    <n v="23"/>
  </r>
  <r>
    <x v="421"/>
    <s v="E4YPJ3"/>
    <n v="431"/>
    <x v="3"/>
    <n v="211"/>
    <n v="424"/>
    <n v="22248"/>
    <s v="PF00089.21 Trypsin"/>
    <x v="0"/>
    <x v="0"/>
    <x v="0"/>
    <x v="14"/>
    <x v="14"/>
    <x v="18"/>
    <x v="18"/>
    <x v="6"/>
    <x v="2"/>
    <x v="69"/>
    <n v="213"/>
  </r>
  <r>
    <x v="422"/>
    <s v="E4YQQ2"/>
    <n v="611"/>
    <x v="1"/>
    <n v="445"/>
    <n v="510"/>
    <n v="2697"/>
    <s v="PF00051.13 Kringle domain"/>
    <x v="0"/>
    <x v="0"/>
    <x v="0"/>
    <x v="14"/>
    <x v="14"/>
    <x v="18"/>
    <x v="18"/>
    <x v="6"/>
    <x v="2"/>
    <x v="69"/>
    <n v="65"/>
  </r>
  <r>
    <x v="422"/>
    <s v="E4YQQ2"/>
    <n v="611"/>
    <x v="3"/>
    <n v="40"/>
    <n v="294"/>
    <n v="22248"/>
    <s v="PF00089.21 Trypsin"/>
    <x v="0"/>
    <x v="0"/>
    <x v="0"/>
    <x v="14"/>
    <x v="14"/>
    <x v="18"/>
    <x v="18"/>
    <x v="6"/>
    <x v="2"/>
    <x v="69"/>
    <n v="254"/>
  </r>
  <r>
    <x v="423"/>
    <s v="E4YVT7"/>
    <n v="494"/>
    <x v="1"/>
    <n v="34"/>
    <n v="114"/>
    <n v="2697"/>
    <s v="PF00051.13 Kringle domain"/>
    <x v="0"/>
    <x v="0"/>
    <x v="0"/>
    <x v="14"/>
    <x v="14"/>
    <x v="18"/>
    <x v="18"/>
    <x v="6"/>
    <x v="2"/>
    <x v="69"/>
    <n v="80"/>
  </r>
  <r>
    <x v="423"/>
    <s v="E4YVT7"/>
    <n v="494"/>
    <x v="3"/>
    <n v="186"/>
    <n v="325"/>
    <n v="22248"/>
    <s v="PF00089.21 Trypsin"/>
    <x v="0"/>
    <x v="0"/>
    <x v="0"/>
    <x v="14"/>
    <x v="14"/>
    <x v="18"/>
    <x v="18"/>
    <x v="6"/>
    <x v="2"/>
    <x v="69"/>
    <n v="139"/>
  </r>
  <r>
    <x v="423"/>
    <s v="E4YVT7"/>
    <n v="494"/>
    <x v="3"/>
    <n v="352"/>
    <n v="455"/>
    <n v="22248"/>
    <s v="PF00089.21 Trypsin"/>
    <x v="0"/>
    <x v="0"/>
    <x v="0"/>
    <x v="14"/>
    <x v="14"/>
    <x v="18"/>
    <x v="18"/>
    <x v="6"/>
    <x v="2"/>
    <x v="69"/>
    <n v="103"/>
  </r>
  <r>
    <x v="424"/>
    <s v="E4Z2B3"/>
    <n v="592"/>
    <x v="1"/>
    <n v="109"/>
    <n v="189"/>
    <n v="2697"/>
    <s v="PF00051.13 Kringle domain"/>
    <x v="0"/>
    <x v="0"/>
    <x v="0"/>
    <x v="14"/>
    <x v="14"/>
    <x v="18"/>
    <x v="18"/>
    <x v="6"/>
    <x v="2"/>
    <x v="69"/>
    <n v="80"/>
  </r>
  <r>
    <x v="424"/>
    <s v="E4Z2B3"/>
    <n v="592"/>
    <x v="3"/>
    <n v="273"/>
    <n v="423"/>
    <n v="22248"/>
    <s v="PF00089.21 Trypsin"/>
    <x v="0"/>
    <x v="0"/>
    <x v="0"/>
    <x v="14"/>
    <x v="14"/>
    <x v="18"/>
    <x v="18"/>
    <x v="6"/>
    <x v="2"/>
    <x v="69"/>
    <n v="150"/>
  </r>
  <r>
    <x v="424"/>
    <s v="E4Z2B3"/>
    <n v="592"/>
    <x v="3"/>
    <n v="453"/>
    <n v="553"/>
    <n v="22248"/>
    <s v="PF00089.21 Trypsin"/>
    <x v="0"/>
    <x v="0"/>
    <x v="0"/>
    <x v="14"/>
    <x v="14"/>
    <x v="18"/>
    <x v="18"/>
    <x v="6"/>
    <x v="2"/>
    <x v="69"/>
    <n v="100"/>
  </r>
  <r>
    <x v="425"/>
    <s v="E4Z5A0"/>
    <n v="186"/>
    <x v="1"/>
    <n v="7"/>
    <n v="97"/>
    <n v="2697"/>
    <s v="PF00051.13 Kringle domain"/>
    <x v="0"/>
    <x v="0"/>
    <x v="0"/>
    <x v="14"/>
    <x v="14"/>
    <x v="18"/>
    <x v="18"/>
    <x v="6"/>
    <x v="2"/>
    <x v="69"/>
    <n v="90"/>
  </r>
  <r>
    <x v="426"/>
    <s v="E4Z5K8"/>
    <n v="310"/>
    <x v="1"/>
    <n v="114"/>
    <n v="194"/>
    <n v="2697"/>
    <s v="PF00051.13 Kringle domain"/>
    <x v="0"/>
    <x v="0"/>
    <x v="0"/>
    <x v="14"/>
    <x v="14"/>
    <x v="18"/>
    <x v="18"/>
    <x v="6"/>
    <x v="2"/>
    <x v="69"/>
    <n v="80"/>
  </r>
  <r>
    <x v="426"/>
    <s v="E4Z5K8"/>
    <n v="310"/>
    <x v="1"/>
    <n v="219"/>
    <n v="300"/>
    <n v="2697"/>
    <s v="PF00051.13 Kringle domain"/>
    <x v="0"/>
    <x v="0"/>
    <x v="0"/>
    <x v="14"/>
    <x v="14"/>
    <x v="18"/>
    <x v="18"/>
    <x v="6"/>
    <x v="2"/>
    <x v="69"/>
    <n v="81"/>
  </r>
  <r>
    <x v="427"/>
    <s v="E5FPT2"/>
    <n v="654"/>
    <x v="20"/>
    <n v="288"/>
    <n v="388"/>
    <n v="12961"/>
    <s v="PF00431.15 CUB domain"/>
    <x v="0"/>
    <x v="0"/>
    <x v="0"/>
    <x v="10"/>
    <x v="9"/>
    <x v="11"/>
    <x v="7"/>
    <x v="6"/>
    <x v="2"/>
    <x v="70"/>
    <n v="100"/>
  </r>
  <r>
    <x v="427"/>
    <s v="E5FPT2"/>
    <n v="654"/>
    <x v="1"/>
    <n v="101"/>
    <n v="186"/>
    <n v="2697"/>
    <s v="PF00051.13 Kringle domain"/>
    <x v="0"/>
    <x v="0"/>
    <x v="0"/>
    <x v="10"/>
    <x v="9"/>
    <x v="11"/>
    <x v="7"/>
    <x v="6"/>
    <x v="2"/>
    <x v="70"/>
    <n v="85"/>
  </r>
  <r>
    <x v="427"/>
    <s v="E5FPT2"/>
    <n v="654"/>
    <x v="61"/>
    <n v="394"/>
    <n v="445"/>
    <n v="23751"/>
    <s v="PF00084.15 Sushi domain (SCR repeat)"/>
    <x v="0"/>
    <x v="0"/>
    <x v="0"/>
    <x v="10"/>
    <x v="9"/>
    <x v="11"/>
    <x v="7"/>
    <x v="6"/>
    <x v="2"/>
    <x v="70"/>
    <n v="51"/>
  </r>
  <r>
    <x v="427"/>
    <s v="E5FPT2"/>
    <n v="654"/>
    <x v="21"/>
    <n v="191"/>
    <n v="274"/>
    <n v="2216"/>
    <s v="PF01822.14 WSC domain"/>
    <x v="0"/>
    <x v="0"/>
    <x v="0"/>
    <x v="10"/>
    <x v="9"/>
    <x v="11"/>
    <x v="7"/>
    <x v="6"/>
    <x v="2"/>
    <x v="70"/>
    <n v="83"/>
  </r>
  <r>
    <x v="428"/>
    <s v="E5FPT3"/>
    <n v="756"/>
    <x v="20"/>
    <n v="199"/>
    <n v="302"/>
    <n v="12961"/>
    <s v="PF00431.15 CUB domain"/>
    <x v="0"/>
    <x v="0"/>
    <x v="0"/>
    <x v="10"/>
    <x v="9"/>
    <x v="11"/>
    <x v="7"/>
    <x v="6"/>
    <x v="2"/>
    <x v="70"/>
    <n v="103"/>
  </r>
  <r>
    <x v="428"/>
    <s v="E5FPT3"/>
    <n v="756"/>
    <x v="1"/>
    <n v="29"/>
    <n v="99"/>
    <n v="2697"/>
    <s v="PF00051.13 Kringle domain"/>
    <x v="0"/>
    <x v="0"/>
    <x v="0"/>
    <x v="10"/>
    <x v="9"/>
    <x v="11"/>
    <x v="7"/>
    <x v="6"/>
    <x v="2"/>
    <x v="70"/>
    <n v="70"/>
  </r>
  <r>
    <x v="428"/>
    <s v="E5FPT3"/>
    <n v="756"/>
    <x v="73"/>
    <n v="611"/>
    <n v="658"/>
    <n v="7"/>
    <s v="PB119456"/>
    <x v="0"/>
    <x v="0"/>
    <x v="0"/>
    <x v="10"/>
    <x v="9"/>
    <x v="11"/>
    <x v="7"/>
    <x v="6"/>
    <x v="2"/>
    <x v="70"/>
    <n v="47"/>
  </r>
  <r>
    <x v="428"/>
    <s v="E5FPT3"/>
    <n v="756"/>
    <x v="74"/>
    <n v="511"/>
    <n v="609"/>
    <n v="2"/>
    <s v="PB329628"/>
    <x v="0"/>
    <x v="0"/>
    <x v="0"/>
    <x v="10"/>
    <x v="9"/>
    <x v="11"/>
    <x v="7"/>
    <x v="6"/>
    <x v="2"/>
    <x v="70"/>
    <n v="98"/>
  </r>
  <r>
    <x v="428"/>
    <s v="E5FPT3"/>
    <n v="756"/>
    <x v="75"/>
    <n v="659"/>
    <n v="719"/>
    <n v="8"/>
    <s v="PB099570"/>
    <x v="0"/>
    <x v="0"/>
    <x v="0"/>
    <x v="10"/>
    <x v="9"/>
    <x v="11"/>
    <x v="7"/>
    <x v="6"/>
    <x v="2"/>
    <x v="70"/>
    <n v="60"/>
  </r>
  <r>
    <x v="428"/>
    <s v="E5FPT3"/>
    <n v="756"/>
    <x v="61"/>
    <n v="308"/>
    <n v="371"/>
    <n v="23751"/>
    <s v="PF00084.15 Sushi domain (SCR repeat)"/>
    <x v="0"/>
    <x v="0"/>
    <x v="0"/>
    <x v="10"/>
    <x v="9"/>
    <x v="11"/>
    <x v="7"/>
    <x v="6"/>
    <x v="2"/>
    <x v="70"/>
    <n v="63"/>
  </r>
  <r>
    <x v="428"/>
    <s v="E5FPT3"/>
    <n v="756"/>
    <x v="21"/>
    <n v="104"/>
    <n v="185"/>
    <n v="2216"/>
    <s v="PF01822.14 WSC domain"/>
    <x v="0"/>
    <x v="0"/>
    <x v="0"/>
    <x v="10"/>
    <x v="9"/>
    <x v="11"/>
    <x v="7"/>
    <x v="6"/>
    <x v="2"/>
    <x v="70"/>
    <n v="81"/>
  </r>
  <r>
    <x v="429"/>
    <s v="E5FPT4"/>
    <n v="177"/>
    <x v="1"/>
    <n v="1"/>
    <n v="74"/>
    <n v="2697"/>
    <s v="PF00051.13 Kringle domain"/>
    <x v="0"/>
    <x v="0"/>
    <x v="0"/>
    <x v="10"/>
    <x v="9"/>
    <x v="11"/>
    <x v="7"/>
    <x v="6"/>
    <x v="2"/>
    <x v="70"/>
    <n v="73"/>
  </r>
  <r>
    <x v="429"/>
    <s v="E5FPT4"/>
    <n v="177"/>
    <x v="21"/>
    <n v="79"/>
    <n v="161"/>
    <n v="2216"/>
    <s v="PF01822.14 WSC domain"/>
    <x v="0"/>
    <x v="0"/>
    <x v="0"/>
    <x v="10"/>
    <x v="9"/>
    <x v="11"/>
    <x v="7"/>
    <x v="6"/>
    <x v="2"/>
    <x v="70"/>
    <n v="82"/>
  </r>
  <r>
    <x v="430"/>
    <s v="E5RGA1"/>
    <n v="178"/>
    <x v="8"/>
    <n v="86"/>
    <n v="117"/>
    <n v="24995"/>
    <s v="PF00008.22 EGF-like domain"/>
    <x v="0"/>
    <x v="0"/>
    <x v="0"/>
    <x v="0"/>
    <x v="0"/>
    <x v="0"/>
    <x v="0"/>
    <x v="0"/>
    <x v="0"/>
    <x v="5"/>
    <n v="31"/>
  </r>
  <r>
    <x v="430"/>
    <s v="E5RGA1"/>
    <n v="178"/>
    <x v="1"/>
    <n v="127"/>
    <n v="178"/>
    <n v="2697"/>
    <s v="PF00051.13 Kringle domain"/>
    <x v="0"/>
    <x v="0"/>
    <x v="0"/>
    <x v="0"/>
    <x v="0"/>
    <x v="0"/>
    <x v="0"/>
    <x v="0"/>
    <x v="0"/>
    <x v="5"/>
    <n v="51"/>
  </r>
  <r>
    <x v="430"/>
    <s v="E5RGA1"/>
    <n v="178"/>
    <x v="43"/>
    <n v="41"/>
    <n v="78"/>
    <n v="1772"/>
    <s v="PF00039.13 Fibronectin type I domain"/>
    <x v="0"/>
    <x v="0"/>
    <x v="0"/>
    <x v="0"/>
    <x v="0"/>
    <x v="0"/>
    <x v="0"/>
    <x v="0"/>
    <x v="0"/>
    <x v="5"/>
    <n v="37"/>
  </r>
  <r>
    <x v="431"/>
    <s v="E5RHG4"/>
    <n v="157"/>
    <x v="8"/>
    <n v="86"/>
    <n v="117"/>
    <n v="24995"/>
    <s v="PF00008.22 EGF-like domain"/>
    <x v="0"/>
    <x v="0"/>
    <x v="0"/>
    <x v="0"/>
    <x v="0"/>
    <x v="0"/>
    <x v="0"/>
    <x v="0"/>
    <x v="0"/>
    <x v="5"/>
    <n v="31"/>
  </r>
  <r>
    <x v="431"/>
    <s v="E5RHG4"/>
    <n v="157"/>
    <x v="1"/>
    <n v="127"/>
    <n v="157"/>
    <n v="2697"/>
    <s v="PF00051.13 Kringle domain"/>
    <x v="0"/>
    <x v="0"/>
    <x v="0"/>
    <x v="0"/>
    <x v="0"/>
    <x v="0"/>
    <x v="0"/>
    <x v="0"/>
    <x v="0"/>
    <x v="5"/>
    <n v="30"/>
  </r>
  <r>
    <x v="431"/>
    <s v="E5RHG4"/>
    <n v="157"/>
    <x v="43"/>
    <n v="41"/>
    <n v="78"/>
    <n v="1772"/>
    <s v="PF00039.13 Fibronectin type I domain"/>
    <x v="0"/>
    <x v="0"/>
    <x v="0"/>
    <x v="0"/>
    <x v="0"/>
    <x v="0"/>
    <x v="0"/>
    <x v="0"/>
    <x v="0"/>
    <x v="5"/>
    <n v="37"/>
  </r>
  <r>
    <x v="432"/>
    <s v="E5RLR1"/>
    <n v="687"/>
    <x v="1"/>
    <n v="124"/>
    <n v="202"/>
    <n v="2697"/>
    <s v="PF00051.13 Kringle domain"/>
    <x v="0"/>
    <x v="0"/>
    <x v="0"/>
    <x v="0"/>
    <x v="0"/>
    <x v="0"/>
    <x v="1"/>
    <x v="16"/>
    <x v="16"/>
    <x v="71"/>
    <n v="78"/>
  </r>
  <r>
    <x v="432"/>
    <s v="E5RLR1"/>
    <n v="687"/>
    <x v="1"/>
    <n v="207"/>
    <n v="284"/>
    <n v="2697"/>
    <s v="PF00051.13 Kringle domain"/>
    <x v="0"/>
    <x v="0"/>
    <x v="0"/>
    <x v="0"/>
    <x v="0"/>
    <x v="0"/>
    <x v="1"/>
    <x v="16"/>
    <x v="16"/>
    <x v="71"/>
    <n v="77"/>
  </r>
  <r>
    <x v="432"/>
    <s v="E5RLR1"/>
    <n v="687"/>
    <x v="1"/>
    <n v="301"/>
    <n v="379"/>
    <n v="2697"/>
    <s v="PF00051.13 Kringle domain"/>
    <x v="0"/>
    <x v="0"/>
    <x v="0"/>
    <x v="0"/>
    <x v="0"/>
    <x v="0"/>
    <x v="1"/>
    <x v="16"/>
    <x v="16"/>
    <x v="71"/>
    <n v="78"/>
  </r>
  <r>
    <x v="432"/>
    <s v="E5RLR1"/>
    <n v="687"/>
    <x v="1"/>
    <n v="387"/>
    <n v="467"/>
    <n v="2697"/>
    <s v="PF00051.13 Kringle domain"/>
    <x v="0"/>
    <x v="0"/>
    <x v="0"/>
    <x v="0"/>
    <x v="0"/>
    <x v="0"/>
    <x v="1"/>
    <x v="16"/>
    <x v="16"/>
    <x v="71"/>
    <n v="80"/>
  </r>
  <r>
    <x v="432"/>
    <s v="E5RLR1"/>
    <n v="687"/>
    <x v="10"/>
    <n v="36"/>
    <n v="120"/>
    <n v="2217"/>
    <s v="PF00024.21 PAN domain"/>
    <x v="0"/>
    <x v="0"/>
    <x v="0"/>
    <x v="0"/>
    <x v="0"/>
    <x v="0"/>
    <x v="1"/>
    <x v="16"/>
    <x v="16"/>
    <x v="71"/>
    <n v="84"/>
  </r>
  <r>
    <x v="432"/>
    <s v="E5RLR1"/>
    <n v="687"/>
    <x v="3"/>
    <n v="493"/>
    <n v="687"/>
    <n v="22248"/>
    <s v="PF00089.21 Trypsin"/>
    <x v="0"/>
    <x v="0"/>
    <x v="0"/>
    <x v="0"/>
    <x v="0"/>
    <x v="0"/>
    <x v="1"/>
    <x v="16"/>
    <x v="16"/>
    <x v="71"/>
    <n v="194"/>
  </r>
  <r>
    <x v="433"/>
    <s v="E5S052"/>
    <n v="402"/>
    <x v="1"/>
    <n v="63"/>
    <n v="142"/>
    <n v="2697"/>
    <s v="PF00051.13 Kringle domain"/>
    <x v="0"/>
    <x v="0"/>
    <x v="5"/>
    <x v="6"/>
    <x v="15"/>
    <x v="19"/>
    <x v="19"/>
    <x v="17"/>
    <x v="17"/>
    <x v="72"/>
    <n v="79"/>
  </r>
  <r>
    <x v="433"/>
    <s v="E5S052"/>
    <n v="402"/>
    <x v="1"/>
    <n v="240"/>
    <n v="325"/>
    <n v="2697"/>
    <s v="PF00051.13 Kringle domain"/>
    <x v="0"/>
    <x v="0"/>
    <x v="5"/>
    <x v="6"/>
    <x v="15"/>
    <x v="19"/>
    <x v="19"/>
    <x v="17"/>
    <x v="17"/>
    <x v="72"/>
    <n v="85"/>
  </r>
  <r>
    <x v="434"/>
    <s v="E5S6H1"/>
    <n v="1569"/>
    <x v="1"/>
    <n v="989"/>
    <n v="1069"/>
    <n v="2697"/>
    <s v="PF00051.13 Kringle domain"/>
    <x v="0"/>
    <x v="0"/>
    <x v="5"/>
    <x v="6"/>
    <x v="15"/>
    <x v="19"/>
    <x v="19"/>
    <x v="17"/>
    <x v="17"/>
    <x v="72"/>
    <n v="80"/>
  </r>
  <r>
    <x v="434"/>
    <s v="E5S6H1"/>
    <n v="1569"/>
    <x v="1"/>
    <n v="1297"/>
    <n v="1369"/>
    <n v="2697"/>
    <s v="PF00051.13 Kringle domain"/>
    <x v="0"/>
    <x v="0"/>
    <x v="5"/>
    <x v="6"/>
    <x v="15"/>
    <x v="19"/>
    <x v="19"/>
    <x v="17"/>
    <x v="17"/>
    <x v="72"/>
    <n v="72"/>
  </r>
  <r>
    <x v="434"/>
    <s v="E5S6H1"/>
    <n v="1569"/>
    <x v="139"/>
    <n v="226"/>
    <n v="283"/>
    <n v="16362"/>
    <s v="PF00412.17 LIM domain"/>
    <x v="0"/>
    <x v="0"/>
    <x v="5"/>
    <x v="6"/>
    <x v="15"/>
    <x v="19"/>
    <x v="19"/>
    <x v="17"/>
    <x v="17"/>
    <x v="72"/>
    <n v="57"/>
  </r>
  <r>
    <x v="434"/>
    <s v="E5S6H1"/>
    <n v="1569"/>
    <x v="140"/>
    <n v="112"/>
    <n v="191"/>
    <n v="570"/>
    <s v="PF06297.9 PET Domain"/>
    <x v="0"/>
    <x v="0"/>
    <x v="5"/>
    <x v="6"/>
    <x v="15"/>
    <x v="19"/>
    <x v="19"/>
    <x v="17"/>
    <x v="17"/>
    <x v="72"/>
    <n v="79"/>
  </r>
  <r>
    <x v="435"/>
    <s v="E5S6N2"/>
    <n v="950"/>
    <x v="4"/>
    <n v="174"/>
    <n v="307"/>
    <n v="1926"/>
    <s v="PF01392.17 Fz domain"/>
    <x v="0"/>
    <x v="0"/>
    <x v="5"/>
    <x v="6"/>
    <x v="15"/>
    <x v="19"/>
    <x v="19"/>
    <x v="17"/>
    <x v="17"/>
    <x v="72"/>
    <n v="133"/>
  </r>
  <r>
    <x v="435"/>
    <s v="E5S6N2"/>
    <n v="950"/>
    <x v="5"/>
    <n v="49"/>
    <n v="138"/>
    <n v="59728"/>
    <s v="PF07679.11 Immunoglobulin I-set domain"/>
    <x v="0"/>
    <x v="0"/>
    <x v="5"/>
    <x v="6"/>
    <x v="15"/>
    <x v="19"/>
    <x v="19"/>
    <x v="17"/>
    <x v="17"/>
    <x v="72"/>
    <n v="89"/>
  </r>
  <r>
    <x v="435"/>
    <s v="E5S6N2"/>
    <n v="950"/>
    <x v="1"/>
    <n v="329"/>
    <n v="404"/>
    <n v="2697"/>
    <s v="PF00051.13 Kringle domain"/>
    <x v="0"/>
    <x v="0"/>
    <x v="5"/>
    <x v="6"/>
    <x v="15"/>
    <x v="19"/>
    <x v="19"/>
    <x v="17"/>
    <x v="17"/>
    <x v="72"/>
    <n v="75"/>
  </r>
  <r>
    <x v="435"/>
    <s v="E5S6N2"/>
    <n v="950"/>
    <x v="6"/>
    <n v="529"/>
    <n v="799"/>
    <n v="24806"/>
    <s v="PF07714.12 Protein tyrosine kinase"/>
    <x v="0"/>
    <x v="0"/>
    <x v="5"/>
    <x v="6"/>
    <x v="15"/>
    <x v="19"/>
    <x v="19"/>
    <x v="17"/>
    <x v="17"/>
    <x v="72"/>
    <n v="270"/>
  </r>
  <r>
    <x v="436"/>
    <s v="E5SY89"/>
    <n v="1012"/>
    <x v="1"/>
    <n v="313"/>
    <n v="384"/>
    <n v="2697"/>
    <s v="PF00051.13 Kringle domain"/>
    <x v="0"/>
    <x v="0"/>
    <x v="5"/>
    <x v="6"/>
    <x v="15"/>
    <x v="19"/>
    <x v="19"/>
    <x v="17"/>
    <x v="17"/>
    <x v="72"/>
    <n v="71"/>
  </r>
  <r>
    <x v="436"/>
    <s v="E5SY89"/>
    <n v="1012"/>
    <x v="42"/>
    <n v="586"/>
    <n v="624"/>
    <n v="19728"/>
    <s v="PF00057.13 Low-density lipoprotein receptor domain class A"/>
    <x v="0"/>
    <x v="0"/>
    <x v="5"/>
    <x v="6"/>
    <x v="15"/>
    <x v="19"/>
    <x v="19"/>
    <x v="17"/>
    <x v="17"/>
    <x v="72"/>
    <n v="38"/>
  </r>
  <r>
    <x v="436"/>
    <s v="E5SY89"/>
    <n v="1012"/>
    <x v="54"/>
    <n v="188"/>
    <n v="306"/>
    <n v="12227"/>
    <s v="PF00059.16 Lectin C-type domain"/>
    <x v="0"/>
    <x v="0"/>
    <x v="5"/>
    <x v="6"/>
    <x v="15"/>
    <x v="19"/>
    <x v="19"/>
    <x v="17"/>
    <x v="17"/>
    <x v="72"/>
    <n v="118"/>
  </r>
  <r>
    <x v="436"/>
    <s v="E5SY89"/>
    <n v="1012"/>
    <x v="10"/>
    <n v="401"/>
    <n v="472"/>
    <n v="2217"/>
    <s v="PF00024.21 PAN domain"/>
    <x v="0"/>
    <x v="0"/>
    <x v="5"/>
    <x v="6"/>
    <x v="15"/>
    <x v="19"/>
    <x v="19"/>
    <x v="17"/>
    <x v="17"/>
    <x v="72"/>
    <n v="71"/>
  </r>
  <r>
    <x v="436"/>
    <s v="E5SY89"/>
    <n v="1012"/>
    <x v="40"/>
    <n v="84"/>
    <n v="183"/>
    <n v="8985"/>
    <s v="PF00530.13 Scavenger receptor cysteine-rich domain"/>
    <x v="0"/>
    <x v="0"/>
    <x v="5"/>
    <x v="6"/>
    <x v="15"/>
    <x v="19"/>
    <x v="19"/>
    <x v="17"/>
    <x v="17"/>
    <x v="72"/>
    <n v="99"/>
  </r>
  <r>
    <x v="436"/>
    <s v="E5SY89"/>
    <n v="1012"/>
    <x v="40"/>
    <n v="488"/>
    <n v="582"/>
    <n v="8985"/>
    <s v="PF00530.13 Scavenger receptor cysteine-rich domain"/>
    <x v="0"/>
    <x v="0"/>
    <x v="5"/>
    <x v="6"/>
    <x v="15"/>
    <x v="19"/>
    <x v="19"/>
    <x v="17"/>
    <x v="17"/>
    <x v="72"/>
    <n v="94"/>
  </r>
  <r>
    <x v="436"/>
    <s v="E5SY89"/>
    <n v="1012"/>
    <x v="40"/>
    <n v="641"/>
    <n v="738"/>
    <n v="8985"/>
    <s v="PF00530.13 Scavenger receptor cysteine-rich domain"/>
    <x v="0"/>
    <x v="0"/>
    <x v="5"/>
    <x v="6"/>
    <x v="15"/>
    <x v="19"/>
    <x v="19"/>
    <x v="17"/>
    <x v="17"/>
    <x v="72"/>
    <n v="97"/>
  </r>
  <r>
    <x v="436"/>
    <s v="E5SY89"/>
    <n v="1012"/>
    <x v="3"/>
    <n v="776"/>
    <n v="1006"/>
    <n v="22248"/>
    <s v="PF00089.21 Trypsin"/>
    <x v="0"/>
    <x v="0"/>
    <x v="5"/>
    <x v="6"/>
    <x v="15"/>
    <x v="19"/>
    <x v="19"/>
    <x v="17"/>
    <x v="17"/>
    <x v="72"/>
    <n v="230"/>
  </r>
  <r>
    <x v="437"/>
    <s v="E5T1X4"/>
    <n v="266"/>
    <x v="1"/>
    <n v="1"/>
    <n v="76"/>
    <n v="2697"/>
    <s v="PF00051.13 Kringle domain"/>
    <x v="0"/>
    <x v="0"/>
    <x v="5"/>
    <x v="6"/>
    <x v="15"/>
    <x v="19"/>
    <x v="19"/>
    <x v="17"/>
    <x v="17"/>
    <x v="72"/>
    <n v="75"/>
  </r>
  <r>
    <x v="437"/>
    <s v="E5T1X4"/>
    <n v="266"/>
    <x v="1"/>
    <n v="172"/>
    <n v="257"/>
    <n v="2697"/>
    <s v="PF00051.13 Kringle domain"/>
    <x v="0"/>
    <x v="0"/>
    <x v="5"/>
    <x v="6"/>
    <x v="15"/>
    <x v="19"/>
    <x v="19"/>
    <x v="17"/>
    <x v="17"/>
    <x v="72"/>
    <n v="85"/>
  </r>
  <r>
    <x v="438"/>
    <s v="E6ZHB9"/>
    <n v="458"/>
    <x v="8"/>
    <n v="64"/>
    <n v="94"/>
    <n v="24995"/>
    <s v="PF00008.22 EGF-like domain"/>
    <x v="0"/>
    <x v="0"/>
    <x v="0"/>
    <x v="0"/>
    <x v="0"/>
    <x v="0"/>
    <x v="5"/>
    <x v="5"/>
    <x v="4"/>
    <x v="73"/>
    <n v="30"/>
  </r>
  <r>
    <x v="438"/>
    <s v="E6ZHB9"/>
    <n v="458"/>
    <x v="1"/>
    <n v="102"/>
    <n v="183"/>
    <n v="2697"/>
    <s v="PF00051.13 Kringle domain"/>
    <x v="0"/>
    <x v="0"/>
    <x v="0"/>
    <x v="0"/>
    <x v="0"/>
    <x v="0"/>
    <x v="5"/>
    <x v="5"/>
    <x v="4"/>
    <x v="73"/>
    <n v="81"/>
  </r>
  <r>
    <x v="438"/>
    <s v="E6ZHB9"/>
    <n v="458"/>
    <x v="141"/>
    <n v="184"/>
    <n v="215"/>
    <n v="7"/>
    <s v="PB125267"/>
    <x v="0"/>
    <x v="0"/>
    <x v="0"/>
    <x v="0"/>
    <x v="0"/>
    <x v="0"/>
    <x v="5"/>
    <x v="5"/>
    <x v="4"/>
    <x v="73"/>
    <n v="31"/>
  </r>
  <r>
    <x v="438"/>
    <s v="E6ZHB9"/>
    <n v="458"/>
    <x v="3"/>
    <n v="217"/>
    <n v="453"/>
    <n v="22248"/>
    <s v="PF00089.21 Trypsin"/>
    <x v="0"/>
    <x v="0"/>
    <x v="0"/>
    <x v="0"/>
    <x v="0"/>
    <x v="0"/>
    <x v="5"/>
    <x v="5"/>
    <x v="4"/>
    <x v="73"/>
    <n v="236"/>
  </r>
  <r>
    <x v="439"/>
    <s v="E6ZHC0"/>
    <n v="473"/>
    <x v="8"/>
    <n v="2"/>
    <n v="33"/>
    <n v="24995"/>
    <s v="PF00008.22 EGF-like domain"/>
    <x v="0"/>
    <x v="0"/>
    <x v="0"/>
    <x v="0"/>
    <x v="0"/>
    <x v="0"/>
    <x v="5"/>
    <x v="5"/>
    <x v="4"/>
    <x v="73"/>
    <n v="31"/>
  </r>
  <r>
    <x v="439"/>
    <s v="E6ZHC0"/>
    <n v="473"/>
    <x v="8"/>
    <n v="79"/>
    <n v="111"/>
    <n v="24995"/>
    <s v="PF00008.22 EGF-like domain"/>
    <x v="0"/>
    <x v="0"/>
    <x v="0"/>
    <x v="0"/>
    <x v="0"/>
    <x v="0"/>
    <x v="5"/>
    <x v="5"/>
    <x v="4"/>
    <x v="73"/>
    <n v="32"/>
  </r>
  <r>
    <x v="439"/>
    <s v="E6ZHC0"/>
    <n v="473"/>
    <x v="1"/>
    <n v="119"/>
    <n v="200"/>
    <n v="2697"/>
    <s v="PF00051.13 Kringle domain"/>
    <x v="0"/>
    <x v="0"/>
    <x v="0"/>
    <x v="0"/>
    <x v="0"/>
    <x v="0"/>
    <x v="5"/>
    <x v="5"/>
    <x v="4"/>
    <x v="73"/>
    <n v="81"/>
  </r>
  <r>
    <x v="439"/>
    <s v="E6ZHC0"/>
    <n v="473"/>
    <x v="3"/>
    <n v="230"/>
    <n v="467"/>
    <n v="22248"/>
    <s v="PF00089.21 Trypsin"/>
    <x v="0"/>
    <x v="0"/>
    <x v="0"/>
    <x v="0"/>
    <x v="0"/>
    <x v="0"/>
    <x v="5"/>
    <x v="5"/>
    <x v="4"/>
    <x v="73"/>
    <n v="237"/>
  </r>
  <r>
    <x v="440"/>
    <s v="E6ZHR8"/>
    <n v="929"/>
    <x v="1"/>
    <n v="70"/>
    <n v="144"/>
    <n v="2697"/>
    <s v="PF00051.13 Kringle domain"/>
    <x v="0"/>
    <x v="0"/>
    <x v="0"/>
    <x v="0"/>
    <x v="0"/>
    <x v="0"/>
    <x v="5"/>
    <x v="5"/>
    <x v="4"/>
    <x v="73"/>
    <n v="74"/>
  </r>
  <r>
    <x v="440"/>
    <s v="E6ZHR8"/>
    <n v="929"/>
    <x v="40"/>
    <n v="149"/>
    <n v="246"/>
    <n v="8985"/>
    <s v="PF00530.13 Scavenger receptor cysteine-rich domain"/>
    <x v="0"/>
    <x v="0"/>
    <x v="0"/>
    <x v="0"/>
    <x v="0"/>
    <x v="0"/>
    <x v="5"/>
    <x v="5"/>
    <x v="4"/>
    <x v="73"/>
    <n v="97"/>
  </r>
  <r>
    <x v="440"/>
    <s v="E6ZHR8"/>
    <n v="929"/>
    <x v="40"/>
    <n v="258"/>
    <n v="343"/>
    <n v="8985"/>
    <s v="PF00530.13 Scavenger receptor cysteine-rich domain"/>
    <x v="0"/>
    <x v="0"/>
    <x v="0"/>
    <x v="0"/>
    <x v="0"/>
    <x v="0"/>
    <x v="5"/>
    <x v="5"/>
    <x v="4"/>
    <x v="73"/>
    <n v="85"/>
  </r>
  <r>
    <x v="440"/>
    <s v="E6ZHR8"/>
    <n v="929"/>
    <x v="40"/>
    <n v="353"/>
    <n v="450"/>
    <n v="8985"/>
    <s v="PF00530.13 Scavenger receptor cysteine-rich domain"/>
    <x v="0"/>
    <x v="0"/>
    <x v="0"/>
    <x v="0"/>
    <x v="0"/>
    <x v="0"/>
    <x v="5"/>
    <x v="5"/>
    <x v="4"/>
    <x v="73"/>
    <n v="97"/>
  </r>
  <r>
    <x v="440"/>
    <s v="E6ZHR8"/>
    <n v="929"/>
    <x v="40"/>
    <n v="474"/>
    <n v="569"/>
    <n v="8985"/>
    <s v="PF00530.13 Scavenger receptor cysteine-rich domain"/>
    <x v="0"/>
    <x v="0"/>
    <x v="0"/>
    <x v="0"/>
    <x v="0"/>
    <x v="0"/>
    <x v="5"/>
    <x v="5"/>
    <x v="4"/>
    <x v="73"/>
    <n v="95"/>
  </r>
  <r>
    <x v="440"/>
    <s v="E6ZHR8"/>
    <n v="929"/>
    <x v="3"/>
    <n v="601"/>
    <n v="832"/>
    <n v="22248"/>
    <s v="PF00089.21 Trypsin"/>
    <x v="0"/>
    <x v="0"/>
    <x v="0"/>
    <x v="0"/>
    <x v="0"/>
    <x v="0"/>
    <x v="5"/>
    <x v="5"/>
    <x v="4"/>
    <x v="73"/>
    <n v="231"/>
  </r>
  <r>
    <x v="441"/>
    <s v="E7ESF4"/>
    <n v="499"/>
    <x v="8"/>
    <n v="86"/>
    <n v="117"/>
    <n v="24995"/>
    <s v="PF00008.22 EGF-like domain"/>
    <x v="0"/>
    <x v="0"/>
    <x v="0"/>
    <x v="0"/>
    <x v="0"/>
    <x v="0"/>
    <x v="0"/>
    <x v="0"/>
    <x v="0"/>
    <x v="5"/>
    <n v="31"/>
  </r>
  <r>
    <x v="441"/>
    <s v="E7ESF4"/>
    <n v="499"/>
    <x v="1"/>
    <n v="152"/>
    <n v="233"/>
    <n v="2697"/>
    <s v="PF00051.13 Kringle domain"/>
    <x v="0"/>
    <x v="0"/>
    <x v="0"/>
    <x v="0"/>
    <x v="0"/>
    <x v="0"/>
    <x v="0"/>
    <x v="0"/>
    <x v="0"/>
    <x v="5"/>
    <n v="81"/>
  </r>
  <r>
    <x v="441"/>
    <s v="E7ESF4"/>
    <n v="499"/>
    <x v="3"/>
    <n v="248"/>
    <n v="493"/>
    <n v="22248"/>
    <s v="PF00089.21 Trypsin"/>
    <x v="0"/>
    <x v="0"/>
    <x v="0"/>
    <x v="0"/>
    <x v="0"/>
    <x v="0"/>
    <x v="0"/>
    <x v="0"/>
    <x v="0"/>
    <x v="5"/>
    <n v="245"/>
  </r>
  <r>
    <x v="441"/>
    <s v="E7ESF4"/>
    <n v="499"/>
    <x v="43"/>
    <n v="41"/>
    <n v="78"/>
    <n v="1772"/>
    <s v="PF00039.13 Fibronectin type I domain"/>
    <x v="0"/>
    <x v="0"/>
    <x v="0"/>
    <x v="0"/>
    <x v="0"/>
    <x v="0"/>
    <x v="0"/>
    <x v="0"/>
    <x v="0"/>
    <x v="5"/>
    <n v="37"/>
  </r>
  <r>
    <x v="442"/>
    <s v="E7ESM2"/>
    <n v="395"/>
    <x v="1"/>
    <n v="34"/>
    <n v="115"/>
    <n v="2697"/>
    <s v="PF00051.13 Kringle domain"/>
    <x v="0"/>
    <x v="0"/>
    <x v="0"/>
    <x v="0"/>
    <x v="0"/>
    <x v="0"/>
    <x v="0"/>
    <x v="0"/>
    <x v="0"/>
    <x v="5"/>
    <n v="81"/>
  </r>
  <r>
    <x v="442"/>
    <s v="E7ESM2"/>
    <n v="395"/>
    <x v="3"/>
    <n v="143"/>
    <n v="383"/>
    <n v="22248"/>
    <s v="PF00089.21 Trypsin"/>
    <x v="0"/>
    <x v="0"/>
    <x v="0"/>
    <x v="0"/>
    <x v="0"/>
    <x v="0"/>
    <x v="0"/>
    <x v="0"/>
    <x v="0"/>
    <x v="5"/>
    <n v="240"/>
  </r>
  <r>
    <x v="443"/>
    <s v="E7ET40"/>
    <n v="414"/>
    <x v="1"/>
    <n v="53"/>
    <n v="134"/>
    <n v="2697"/>
    <s v="PF00051.13 Kringle domain"/>
    <x v="0"/>
    <x v="0"/>
    <x v="0"/>
    <x v="0"/>
    <x v="0"/>
    <x v="0"/>
    <x v="0"/>
    <x v="0"/>
    <x v="0"/>
    <x v="5"/>
    <n v="81"/>
  </r>
  <r>
    <x v="443"/>
    <s v="E7ET40"/>
    <n v="414"/>
    <x v="3"/>
    <n v="162"/>
    <n v="402"/>
    <n v="22248"/>
    <s v="PF00089.21 Trypsin"/>
    <x v="0"/>
    <x v="0"/>
    <x v="0"/>
    <x v="0"/>
    <x v="0"/>
    <x v="0"/>
    <x v="0"/>
    <x v="0"/>
    <x v="0"/>
    <x v="5"/>
    <n v="240"/>
  </r>
  <r>
    <x v="444"/>
    <s v="E7F8P5"/>
    <n v="835"/>
    <x v="1"/>
    <n v="42"/>
    <n v="116"/>
    <n v="2697"/>
    <s v="PF00051.13 Kringle domain"/>
    <x v="0"/>
    <x v="0"/>
    <x v="0"/>
    <x v="0"/>
    <x v="0"/>
    <x v="0"/>
    <x v="5"/>
    <x v="5"/>
    <x v="4"/>
    <x v="6"/>
    <n v="74"/>
  </r>
  <r>
    <x v="444"/>
    <s v="E7F8P5"/>
    <n v="835"/>
    <x v="40"/>
    <n v="121"/>
    <n v="218"/>
    <n v="8985"/>
    <s v="PF00530.13 Scavenger receptor cysteine-rich domain"/>
    <x v="0"/>
    <x v="0"/>
    <x v="0"/>
    <x v="0"/>
    <x v="0"/>
    <x v="0"/>
    <x v="5"/>
    <x v="5"/>
    <x v="4"/>
    <x v="6"/>
    <n v="97"/>
  </r>
  <r>
    <x v="444"/>
    <s v="E7F8P5"/>
    <n v="835"/>
    <x v="40"/>
    <n v="230"/>
    <n v="327"/>
    <n v="8985"/>
    <s v="PF00530.13 Scavenger receptor cysteine-rich domain"/>
    <x v="0"/>
    <x v="0"/>
    <x v="0"/>
    <x v="0"/>
    <x v="0"/>
    <x v="0"/>
    <x v="5"/>
    <x v="5"/>
    <x v="4"/>
    <x v="6"/>
    <n v="97"/>
  </r>
  <r>
    <x v="444"/>
    <s v="E7F8P5"/>
    <n v="835"/>
    <x v="40"/>
    <n v="337"/>
    <n v="434"/>
    <n v="8985"/>
    <s v="PF00530.13 Scavenger receptor cysteine-rich domain"/>
    <x v="0"/>
    <x v="0"/>
    <x v="0"/>
    <x v="0"/>
    <x v="0"/>
    <x v="0"/>
    <x v="5"/>
    <x v="5"/>
    <x v="4"/>
    <x v="6"/>
    <n v="97"/>
  </r>
  <r>
    <x v="444"/>
    <s v="E7F8P5"/>
    <n v="835"/>
    <x v="40"/>
    <n v="455"/>
    <n v="552"/>
    <n v="8985"/>
    <s v="PF00530.13 Scavenger receptor cysteine-rich domain"/>
    <x v="0"/>
    <x v="0"/>
    <x v="0"/>
    <x v="0"/>
    <x v="0"/>
    <x v="0"/>
    <x v="5"/>
    <x v="5"/>
    <x v="4"/>
    <x v="6"/>
    <n v="97"/>
  </r>
  <r>
    <x v="444"/>
    <s v="E7F8P5"/>
    <n v="835"/>
    <x v="3"/>
    <n v="582"/>
    <n v="823"/>
    <n v="22248"/>
    <s v="PF00089.21 Trypsin"/>
    <x v="0"/>
    <x v="0"/>
    <x v="0"/>
    <x v="0"/>
    <x v="0"/>
    <x v="0"/>
    <x v="5"/>
    <x v="5"/>
    <x v="4"/>
    <x v="6"/>
    <n v="241"/>
  </r>
  <r>
    <x v="445"/>
    <s v="E7F9A1"/>
    <n v="941"/>
    <x v="4"/>
    <n v="313"/>
    <n v="440"/>
    <n v="1926"/>
    <s v="PF01392.17 Fz domain"/>
    <x v="0"/>
    <x v="0"/>
    <x v="0"/>
    <x v="0"/>
    <x v="0"/>
    <x v="0"/>
    <x v="5"/>
    <x v="5"/>
    <x v="4"/>
    <x v="6"/>
    <n v="127"/>
  </r>
  <r>
    <x v="445"/>
    <s v="E7F9A1"/>
    <n v="941"/>
    <x v="5"/>
    <n v="26"/>
    <n v="114"/>
    <n v="59728"/>
    <s v="PF07679.11 Immunoglobulin I-set domain"/>
    <x v="0"/>
    <x v="0"/>
    <x v="0"/>
    <x v="0"/>
    <x v="0"/>
    <x v="0"/>
    <x v="5"/>
    <x v="5"/>
    <x v="4"/>
    <x v="6"/>
    <n v="88"/>
  </r>
  <r>
    <x v="445"/>
    <s v="E7F9A1"/>
    <n v="941"/>
    <x v="5"/>
    <n v="118"/>
    <n v="204"/>
    <n v="59728"/>
    <s v="PF07679.11 Immunoglobulin I-set domain"/>
    <x v="0"/>
    <x v="0"/>
    <x v="0"/>
    <x v="0"/>
    <x v="0"/>
    <x v="0"/>
    <x v="5"/>
    <x v="5"/>
    <x v="4"/>
    <x v="6"/>
    <n v="86"/>
  </r>
  <r>
    <x v="445"/>
    <s v="E7F9A1"/>
    <n v="941"/>
    <x v="5"/>
    <n v="209"/>
    <n v="300"/>
    <n v="59728"/>
    <s v="PF07679.11 Immunoglobulin I-set domain"/>
    <x v="0"/>
    <x v="0"/>
    <x v="0"/>
    <x v="0"/>
    <x v="0"/>
    <x v="0"/>
    <x v="5"/>
    <x v="5"/>
    <x v="4"/>
    <x v="6"/>
    <n v="91"/>
  </r>
  <r>
    <x v="445"/>
    <s v="E7F9A1"/>
    <n v="941"/>
    <x v="1"/>
    <n v="456"/>
    <n v="534"/>
    <n v="2697"/>
    <s v="PF00051.13 Kringle domain"/>
    <x v="0"/>
    <x v="0"/>
    <x v="0"/>
    <x v="0"/>
    <x v="0"/>
    <x v="0"/>
    <x v="5"/>
    <x v="5"/>
    <x v="4"/>
    <x v="6"/>
    <n v="78"/>
  </r>
  <r>
    <x v="445"/>
    <s v="E7F9A1"/>
    <n v="941"/>
    <x v="6"/>
    <n v="646"/>
    <n v="928"/>
    <n v="24806"/>
    <s v="PF07714.12 Protein tyrosine kinase"/>
    <x v="0"/>
    <x v="0"/>
    <x v="0"/>
    <x v="0"/>
    <x v="0"/>
    <x v="0"/>
    <x v="5"/>
    <x v="5"/>
    <x v="4"/>
    <x v="6"/>
    <n v="282"/>
  </r>
  <r>
    <x v="446"/>
    <s v="E7FAN5"/>
    <n v="635"/>
    <x v="0"/>
    <n v="61"/>
    <n v="102"/>
    <n v="998"/>
    <s v="PF00594.15 Vitamin K-dependent carboxylation/gamma-carboxyglutamic (GLA) domain"/>
    <x v="0"/>
    <x v="0"/>
    <x v="0"/>
    <x v="0"/>
    <x v="0"/>
    <x v="0"/>
    <x v="5"/>
    <x v="5"/>
    <x v="4"/>
    <x v="6"/>
    <n v="41"/>
  </r>
  <r>
    <x v="446"/>
    <s v="E7FAN5"/>
    <n v="635"/>
    <x v="1"/>
    <n v="128"/>
    <n v="204"/>
    <n v="2697"/>
    <s v="PF00051.13 Kringle domain"/>
    <x v="0"/>
    <x v="0"/>
    <x v="0"/>
    <x v="0"/>
    <x v="0"/>
    <x v="0"/>
    <x v="5"/>
    <x v="5"/>
    <x v="4"/>
    <x v="6"/>
    <n v="76"/>
  </r>
  <r>
    <x v="446"/>
    <s v="E7FAN5"/>
    <n v="635"/>
    <x v="1"/>
    <n v="228"/>
    <n v="308"/>
    <n v="2697"/>
    <s v="PF00051.13 Kringle domain"/>
    <x v="0"/>
    <x v="0"/>
    <x v="0"/>
    <x v="0"/>
    <x v="0"/>
    <x v="0"/>
    <x v="5"/>
    <x v="5"/>
    <x v="4"/>
    <x v="6"/>
    <n v="80"/>
  </r>
  <r>
    <x v="446"/>
    <s v="E7FAN5"/>
    <n v="635"/>
    <x v="2"/>
    <n v="325"/>
    <n v="373"/>
    <n v="80"/>
    <s v="PF09396.5 Thrombin light chain"/>
    <x v="0"/>
    <x v="0"/>
    <x v="0"/>
    <x v="0"/>
    <x v="0"/>
    <x v="0"/>
    <x v="5"/>
    <x v="5"/>
    <x v="4"/>
    <x v="6"/>
    <n v="48"/>
  </r>
  <r>
    <x v="446"/>
    <s v="E7FAN5"/>
    <n v="635"/>
    <x v="3"/>
    <n v="374"/>
    <n v="622"/>
    <n v="22248"/>
    <s v="PF00089.21 Trypsin"/>
    <x v="0"/>
    <x v="0"/>
    <x v="0"/>
    <x v="0"/>
    <x v="0"/>
    <x v="0"/>
    <x v="5"/>
    <x v="5"/>
    <x v="4"/>
    <x v="6"/>
    <n v="248"/>
  </r>
  <r>
    <x v="447"/>
    <s v="E7FC55"/>
    <n v="496"/>
    <x v="8"/>
    <n v="106"/>
    <n v="138"/>
    <n v="24995"/>
    <s v="PF00008.22 EGF-like domain"/>
    <x v="0"/>
    <x v="0"/>
    <x v="0"/>
    <x v="0"/>
    <x v="0"/>
    <x v="0"/>
    <x v="5"/>
    <x v="5"/>
    <x v="4"/>
    <x v="6"/>
    <n v="32"/>
  </r>
  <r>
    <x v="447"/>
    <s v="E7FC55"/>
    <n v="496"/>
    <x v="1"/>
    <n v="146"/>
    <n v="221"/>
    <n v="2697"/>
    <s v="PF00051.13 Kringle domain"/>
    <x v="0"/>
    <x v="0"/>
    <x v="0"/>
    <x v="0"/>
    <x v="0"/>
    <x v="0"/>
    <x v="5"/>
    <x v="5"/>
    <x v="4"/>
    <x v="6"/>
    <n v="75"/>
  </r>
  <r>
    <x v="447"/>
    <s v="E7FC55"/>
    <n v="496"/>
    <x v="3"/>
    <n v="253"/>
    <n v="489"/>
    <n v="22248"/>
    <s v="PF00089.21 Trypsin"/>
    <x v="0"/>
    <x v="0"/>
    <x v="0"/>
    <x v="0"/>
    <x v="0"/>
    <x v="0"/>
    <x v="5"/>
    <x v="5"/>
    <x v="4"/>
    <x v="6"/>
    <n v="236"/>
  </r>
  <r>
    <x v="448"/>
    <s v="E7FCE4"/>
    <n v="939"/>
    <x v="4"/>
    <n v="175"/>
    <n v="302"/>
    <n v="1926"/>
    <s v="PF01392.17 Fz domain"/>
    <x v="0"/>
    <x v="0"/>
    <x v="0"/>
    <x v="0"/>
    <x v="0"/>
    <x v="0"/>
    <x v="5"/>
    <x v="5"/>
    <x v="4"/>
    <x v="6"/>
    <n v="127"/>
  </r>
  <r>
    <x v="448"/>
    <s v="E7FCE4"/>
    <n v="939"/>
    <x v="5"/>
    <n v="62"/>
    <n v="152"/>
    <n v="59728"/>
    <s v="PF07679.11 Immunoglobulin I-set domain"/>
    <x v="0"/>
    <x v="0"/>
    <x v="0"/>
    <x v="0"/>
    <x v="0"/>
    <x v="0"/>
    <x v="5"/>
    <x v="5"/>
    <x v="4"/>
    <x v="6"/>
    <n v="90"/>
  </r>
  <r>
    <x v="448"/>
    <s v="E7FCE4"/>
    <n v="939"/>
    <x v="1"/>
    <n v="317"/>
    <n v="395"/>
    <n v="2697"/>
    <s v="PF00051.13 Kringle domain"/>
    <x v="0"/>
    <x v="0"/>
    <x v="0"/>
    <x v="0"/>
    <x v="0"/>
    <x v="0"/>
    <x v="5"/>
    <x v="5"/>
    <x v="4"/>
    <x v="6"/>
    <n v="78"/>
  </r>
  <r>
    <x v="448"/>
    <s v="E7FCE4"/>
    <n v="939"/>
    <x v="6"/>
    <n v="475"/>
    <n v="748"/>
    <n v="24806"/>
    <s v="PF07714.12 Protein tyrosine kinase"/>
    <x v="0"/>
    <x v="0"/>
    <x v="0"/>
    <x v="0"/>
    <x v="0"/>
    <x v="0"/>
    <x v="5"/>
    <x v="5"/>
    <x v="4"/>
    <x v="6"/>
    <n v="273"/>
  </r>
  <r>
    <x v="449"/>
    <s v="E7LNF1"/>
    <n v="1021"/>
    <x v="142"/>
    <n v="127"/>
    <n v="190"/>
    <n v="225"/>
    <s v="PF13290.1 Chitobiase/beta-hexosaminidase C-terminal domain"/>
    <x v="0"/>
    <x v="0"/>
    <x v="0"/>
    <x v="0"/>
    <x v="0"/>
    <x v="0"/>
    <x v="5"/>
    <x v="5"/>
    <x v="4"/>
    <x v="6"/>
    <n v="63"/>
  </r>
  <r>
    <x v="449"/>
    <s v="E7LNF1"/>
    <n v="1021"/>
    <x v="1"/>
    <n v="37"/>
    <n v="113"/>
    <n v="2697"/>
    <s v="PF00051.13 Kringle domain"/>
    <x v="0"/>
    <x v="0"/>
    <x v="0"/>
    <x v="0"/>
    <x v="0"/>
    <x v="0"/>
    <x v="5"/>
    <x v="5"/>
    <x v="4"/>
    <x v="6"/>
    <n v="76"/>
  </r>
  <r>
    <x v="449"/>
    <s v="E7LNF1"/>
    <n v="1021"/>
    <x v="143"/>
    <n v="331"/>
    <n v="393"/>
    <n v="2"/>
    <s v="PB365229"/>
    <x v="0"/>
    <x v="0"/>
    <x v="0"/>
    <x v="0"/>
    <x v="0"/>
    <x v="0"/>
    <x v="5"/>
    <x v="5"/>
    <x v="4"/>
    <x v="6"/>
    <n v="62"/>
  </r>
  <r>
    <x v="450"/>
    <s v="E9AXC4"/>
    <n v="1147"/>
    <x v="1"/>
    <n v="50"/>
    <n v="126"/>
    <n v="2697"/>
    <s v="PF00051.13 Kringle domain"/>
    <x v="0"/>
    <x v="1"/>
    <x v="2"/>
    <x v="3"/>
    <x v="3"/>
    <x v="4"/>
    <x v="7"/>
    <x v="6"/>
    <x v="2"/>
    <x v="74"/>
    <n v="76"/>
  </r>
  <r>
    <x v="450"/>
    <s v="E9AXC4"/>
    <n v="1147"/>
    <x v="12"/>
    <n v="631"/>
    <n v="862"/>
    <n v="5"/>
    <s v="PB163624"/>
    <x v="0"/>
    <x v="1"/>
    <x v="2"/>
    <x v="3"/>
    <x v="3"/>
    <x v="4"/>
    <x v="7"/>
    <x v="6"/>
    <x v="2"/>
    <x v="74"/>
    <n v="231"/>
  </r>
  <r>
    <x v="450"/>
    <s v="E9AXC4"/>
    <n v="1147"/>
    <x v="14"/>
    <n v="171"/>
    <n v="559"/>
    <n v="14"/>
    <s v="PB058849"/>
    <x v="0"/>
    <x v="1"/>
    <x v="2"/>
    <x v="3"/>
    <x v="3"/>
    <x v="4"/>
    <x v="7"/>
    <x v="6"/>
    <x v="2"/>
    <x v="74"/>
    <n v="388"/>
  </r>
  <r>
    <x v="451"/>
    <s v="E9BHF2"/>
    <n v="1147"/>
    <x v="1"/>
    <n v="50"/>
    <n v="126"/>
    <n v="2697"/>
    <s v="PF00051.13 Kringle domain"/>
    <x v="0"/>
    <x v="1"/>
    <x v="2"/>
    <x v="3"/>
    <x v="3"/>
    <x v="4"/>
    <x v="7"/>
    <x v="6"/>
    <x v="2"/>
    <x v="75"/>
    <n v="76"/>
  </r>
  <r>
    <x v="451"/>
    <s v="E9BHF2"/>
    <n v="1147"/>
    <x v="12"/>
    <n v="631"/>
    <n v="862"/>
    <n v="5"/>
    <s v="PB163624"/>
    <x v="0"/>
    <x v="1"/>
    <x v="2"/>
    <x v="3"/>
    <x v="3"/>
    <x v="4"/>
    <x v="7"/>
    <x v="6"/>
    <x v="2"/>
    <x v="75"/>
    <n v="231"/>
  </r>
  <r>
    <x v="451"/>
    <s v="E9BHF2"/>
    <n v="1147"/>
    <x v="14"/>
    <n v="171"/>
    <n v="559"/>
    <n v="14"/>
    <s v="PB058849"/>
    <x v="0"/>
    <x v="1"/>
    <x v="2"/>
    <x v="3"/>
    <x v="3"/>
    <x v="4"/>
    <x v="7"/>
    <x v="6"/>
    <x v="2"/>
    <x v="75"/>
    <n v="388"/>
  </r>
  <r>
    <x v="452"/>
    <s v="E9GC79"/>
    <n v="1464"/>
    <x v="125"/>
    <n v="182"/>
    <n v="232"/>
    <n v="6920"/>
    <s v="PF01607.19 Chitin binding Peritrophin-A domain"/>
    <x v="0"/>
    <x v="0"/>
    <x v="5"/>
    <x v="8"/>
    <x v="16"/>
    <x v="20"/>
    <x v="20"/>
    <x v="18"/>
    <x v="18"/>
    <x v="76"/>
    <n v="50"/>
  </r>
  <r>
    <x v="452"/>
    <s v="E9GC79"/>
    <n v="1464"/>
    <x v="125"/>
    <n v="267"/>
    <n v="317"/>
    <n v="6920"/>
    <s v="PF01607.19 Chitin binding Peritrophin-A domain"/>
    <x v="0"/>
    <x v="0"/>
    <x v="5"/>
    <x v="8"/>
    <x v="16"/>
    <x v="20"/>
    <x v="20"/>
    <x v="18"/>
    <x v="18"/>
    <x v="76"/>
    <n v="50"/>
  </r>
  <r>
    <x v="452"/>
    <s v="E9GC79"/>
    <n v="1464"/>
    <x v="1"/>
    <n v="650"/>
    <n v="740"/>
    <n v="2697"/>
    <s v="PF00051.13 Kringle domain"/>
    <x v="0"/>
    <x v="0"/>
    <x v="5"/>
    <x v="8"/>
    <x v="16"/>
    <x v="20"/>
    <x v="20"/>
    <x v="18"/>
    <x v="18"/>
    <x v="76"/>
    <n v="90"/>
  </r>
  <r>
    <x v="452"/>
    <s v="E9GC79"/>
    <n v="1464"/>
    <x v="42"/>
    <n v="751"/>
    <n v="787"/>
    <n v="19728"/>
    <s v="PF00057.13 Low-density lipoprotein receptor domain class A"/>
    <x v="0"/>
    <x v="0"/>
    <x v="5"/>
    <x v="8"/>
    <x v="16"/>
    <x v="20"/>
    <x v="20"/>
    <x v="18"/>
    <x v="18"/>
    <x v="76"/>
    <n v="36"/>
  </r>
  <r>
    <x v="452"/>
    <s v="E9GC79"/>
    <n v="1464"/>
    <x v="42"/>
    <n v="871"/>
    <n v="906"/>
    <n v="19728"/>
    <s v="PF00057.13 Low-density lipoprotein receptor domain class A"/>
    <x v="0"/>
    <x v="0"/>
    <x v="5"/>
    <x v="8"/>
    <x v="16"/>
    <x v="20"/>
    <x v="20"/>
    <x v="18"/>
    <x v="18"/>
    <x v="76"/>
    <n v="35"/>
  </r>
  <r>
    <x v="452"/>
    <s v="E9GC79"/>
    <n v="1464"/>
    <x v="42"/>
    <n v="1018"/>
    <n v="1057"/>
    <n v="19728"/>
    <s v="PF00057.13 Low-density lipoprotein receptor domain class A"/>
    <x v="0"/>
    <x v="0"/>
    <x v="5"/>
    <x v="8"/>
    <x v="16"/>
    <x v="20"/>
    <x v="20"/>
    <x v="18"/>
    <x v="18"/>
    <x v="76"/>
    <n v="39"/>
  </r>
  <r>
    <x v="452"/>
    <s v="E9GC79"/>
    <n v="1464"/>
    <x v="54"/>
    <n v="514"/>
    <n v="643"/>
    <n v="12227"/>
    <s v="PF00059.16 Lectin C-type domain"/>
    <x v="0"/>
    <x v="0"/>
    <x v="5"/>
    <x v="8"/>
    <x v="16"/>
    <x v="20"/>
    <x v="20"/>
    <x v="18"/>
    <x v="18"/>
    <x v="76"/>
    <n v="129"/>
  </r>
  <r>
    <x v="452"/>
    <s v="E9GC79"/>
    <n v="1464"/>
    <x v="10"/>
    <n v="787"/>
    <n v="869"/>
    <n v="2217"/>
    <s v="PF00024.21 PAN domain"/>
    <x v="0"/>
    <x v="0"/>
    <x v="5"/>
    <x v="8"/>
    <x v="16"/>
    <x v="20"/>
    <x v="20"/>
    <x v="18"/>
    <x v="18"/>
    <x v="76"/>
    <n v="82"/>
  </r>
  <r>
    <x v="452"/>
    <s v="E9GC79"/>
    <n v="1464"/>
    <x v="40"/>
    <n v="386"/>
    <n v="489"/>
    <n v="8985"/>
    <s v="PF00530.13 Scavenger receptor cysteine-rich domain"/>
    <x v="0"/>
    <x v="0"/>
    <x v="5"/>
    <x v="8"/>
    <x v="16"/>
    <x v="20"/>
    <x v="20"/>
    <x v="18"/>
    <x v="18"/>
    <x v="76"/>
    <n v="103"/>
  </r>
  <r>
    <x v="452"/>
    <s v="E9GC79"/>
    <n v="1464"/>
    <x v="40"/>
    <n v="917"/>
    <n v="1014"/>
    <n v="8985"/>
    <s v="PF00530.13 Scavenger receptor cysteine-rich domain"/>
    <x v="0"/>
    <x v="0"/>
    <x v="5"/>
    <x v="8"/>
    <x v="16"/>
    <x v="20"/>
    <x v="20"/>
    <x v="18"/>
    <x v="18"/>
    <x v="76"/>
    <n v="97"/>
  </r>
  <r>
    <x v="452"/>
    <s v="E9GC79"/>
    <n v="1464"/>
    <x v="40"/>
    <n v="1066"/>
    <n v="1163"/>
    <n v="8985"/>
    <s v="PF00530.13 Scavenger receptor cysteine-rich domain"/>
    <x v="0"/>
    <x v="0"/>
    <x v="5"/>
    <x v="8"/>
    <x v="16"/>
    <x v="20"/>
    <x v="20"/>
    <x v="18"/>
    <x v="18"/>
    <x v="76"/>
    <n v="97"/>
  </r>
  <r>
    <x v="452"/>
    <s v="E9GC79"/>
    <n v="1464"/>
    <x v="3"/>
    <n v="1216"/>
    <n v="1455"/>
    <n v="22248"/>
    <s v="PF00089.21 Trypsin"/>
    <x v="0"/>
    <x v="0"/>
    <x v="5"/>
    <x v="8"/>
    <x v="16"/>
    <x v="20"/>
    <x v="20"/>
    <x v="18"/>
    <x v="18"/>
    <x v="76"/>
    <n v="239"/>
  </r>
  <r>
    <x v="453"/>
    <s v="E9GJW4"/>
    <n v="1036"/>
    <x v="4"/>
    <n v="385"/>
    <n v="518"/>
    <n v="1926"/>
    <s v="PF01392.17 Fz domain"/>
    <x v="0"/>
    <x v="0"/>
    <x v="5"/>
    <x v="8"/>
    <x v="16"/>
    <x v="20"/>
    <x v="20"/>
    <x v="18"/>
    <x v="18"/>
    <x v="76"/>
    <n v="133"/>
  </r>
  <r>
    <x v="453"/>
    <s v="E9GJW4"/>
    <n v="1036"/>
    <x v="1"/>
    <n v="553"/>
    <n v="632"/>
    <n v="2697"/>
    <s v="PF00051.13 Kringle domain"/>
    <x v="0"/>
    <x v="0"/>
    <x v="5"/>
    <x v="8"/>
    <x v="16"/>
    <x v="20"/>
    <x v="20"/>
    <x v="18"/>
    <x v="18"/>
    <x v="76"/>
    <n v="79"/>
  </r>
  <r>
    <x v="453"/>
    <s v="E9GJW4"/>
    <n v="1036"/>
    <x v="6"/>
    <n v="726"/>
    <n v="1014"/>
    <n v="24806"/>
    <s v="PF07714.12 Protein tyrosine kinase"/>
    <x v="0"/>
    <x v="0"/>
    <x v="5"/>
    <x v="8"/>
    <x v="16"/>
    <x v="20"/>
    <x v="20"/>
    <x v="18"/>
    <x v="18"/>
    <x v="76"/>
    <n v="288"/>
  </r>
  <r>
    <x v="453"/>
    <s v="E9GJW4"/>
    <n v="1036"/>
    <x v="7"/>
    <n v="25"/>
    <n v="150"/>
    <n v="19537"/>
    <s v="PF07686.12 Immunoglobulin V-set domain"/>
    <x v="0"/>
    <x v="0"/>
    <x v="5"/>
    <x v="8"/>
    <x v="16"/>
    <x v="20"/>
    <x v="20"/>
    <x v="18"/>
    <x v="18"/>
    <x v="76"/>
    <n v="125"/>
  </r>
  <r>
    <x v="454"/>
    <s v="E9HHS9"/>
    <n v="885"/>
    <x v="4"/>
    <n v="117"/>
    <n v="244"/>
    <n v="1926"/>
    <s v="PF01392.17 Fz domain"/>
    <x v="0"/>
    <x v="0"/>
    <x v="5"/>
    <x v="8"/>
    <x v="16"/>
    <x v="20"/>
    <x v="20"/>
    <x v="18"/>
    <x v="18"/>
    <x v="76"/>
    <n v="127"/>
  </r>
  <r>
    <x v="454"/>
    <s v="E9HHS9"/>
    <n v="885"/>
    <x v="5"/>
    <n v="1"/>
    <n v="95"/>
    <n v="59728"/>
    <s v="PF07679.11 Immunoglobulin I-set domain"/>
    <x v="0"/>
    <x v="0"/>
    <x v="5"/>
    <x v="8"/>
    <x v="16"/>
    <x v="20"/>
    <x v="20"/>
    <x v="18"/>
    <x v="18"/>
    <x v="76"/>
    <n v="94"/>
  </r>
  <r>
    <x v="454"/>
    <s v="E9HHS9"/>
    <n v="885"/>
    <x v="1"/>
    <n v="260"/>
    <n v="339"/>
    <n v="2697"/>
    <s v="PF00051.13 Kringle domain"/>
    <x v="0"/>
    <x v="0"/>
    <x v="5"/>
    <x v="8"/>
    <x v="16"/>
    <x v="20"/>
    <x v="20"/>
    <x v="18"/>
    <x v="18"/>
    <x v="76"/>
    <n v="79"/>
  </r>
  <r>
    <x v="454"/>
    <s v="E9HHS9"/>
    <n v="885"/>
    <x v="6"/>
    <n v="413"/>
    <n v="694"/>
    <n v="24806"/>
    <s v="PF07714.12 Protein tyrosine kinase"/>
    <x v="0"/>
    <x v="0"/>
    <x v="5"/>
    <x v="8"/>
    <x v="16"/>
    <x v="20"/>
    <x v="20"/>
    <x v="18"/>
    <x v="18"/>
    <x v="76"/>
    <n v="281"/>
  </r>
  <r>
    <x v="455"/>
    <s v="E9HHV1"/>
    <n v="593"/>
    <x v="4"/>
    <n v="4"/>
    <n v="131"/>
    <n v="1926"/>
    <s v="PF01392.17 Fz domain"/>
    <x v="0"/>
    <x v="0"/>
    <x v="5"/>
    <x v="8"/>
    <x v="16"/>
    <x v="20"/>
    <x v="20"/>
    <x v="18"/>
    <x v="18"/>
    <x v="76"/>
    <n v="127"/>
  </r>
  <r>
    <x v="455"/>
    <s v="E9HHV1"/>
    <n v="593"/>
    <x v="1"/>
    <n v="147"/>
    <n v="214"/>
    <n v="2697"/>
    <s v="PF00051.13 Kringle domain"/>
    <x v="0"/>
    <x v="0"/>
    <x v="5"/>
    <x v="8"/>
    <x v="16"/>
    <x v="20"/>
    <x v="20"/>
    <x v="18"/>
    <x v="18"/>
    <x v="76"/>
    <n v="67"/>
  </r>
  <r>
    <x v="455"/>
    <s v="E9HHV1"/>
    <n v="593"/>
    <x v="6"/>
    <n v="294"/>
    <n v="575"/>
    <n v="24806"/>
    <s v="PF07714.12 Protein tyrosine kinase"/>
    <x v="0"/>
    <x v="0"/>
    <x v="5"/>
    <x v="8"/>
    <x v="16"/>
    <x v="20"/>
    <x v="20"/>
    <x v="18"/>
    <x v="18"/>
    <x v="76"/>
    <n v="281"/>
  </r>
  <r>
    <x v="456"/>
    <s v="E9IQD9"/>
    <n v="941"/>
    <x v="1"/>
    <n v="313"/>
    <n v="388"/>
    <n v="2697"/>
    <s v="PF00051.13 Kringle domain"/>
    <x v="0"/>
    <x v="0"/>
    <x v="5"/>
    <x v="8"/>
    <x v="8"/>
    <x v="10"/>
    <x v="11"/>
    <x v="9"/>
    <x v="8"/>
    <x v="77"/>
    <n v="75"/>
  </r>
  <r>
    <x v="456"/>
    <s v="E9IQD9"/>
    <n v="941"/>
    <x v="130"/>
    <n v="244"/>
    <n v="298"/>
    <n v="7"/>
    <s v="PB122264"/>
    <x v="0"/>
    <x v="0"/>
    <x v="5"/>
    <x v="8"/>
    <x v="8"/>
    <x v="10"/>
    <x v="11"/>
    <x v="9"/>
    <x v="8"/>
    <x v="77"/>
    <n v="54"/>
  </r>
  <r>
    <x v="456"/>
    <s v="E9IQD9"/>
    <n v="941"/>
    <x v="144"/>
    <n v="119"/>
    <n v="152"/>
    <n v="5"/>
    <s v="PB165966"/>
    <x v="0"/>
    <x v="0"/>
    <x v="5"/>
    <x v="8"/>
    <x v="8"/>
    <x v="10"/>
    <x v="11"/>
    <x v="9"/>
    <x v="8"/>
    <x v="77"/>
    <n v="33"/>
  </r>
  <r>
    <x v="456"/>
    <s v="E9IQD9"/>
    <n v="941"/>
    <x v="6"/>
    <n v="494"/>
    <n v="764"/>
    <n v="24806"/>
    <s v="PF07714.12 Protein tyrosine kinase"/>
    <x v="0"/>
    <x v="0"/>
    <x v="5"/>
    <x v="8"/>
    <x v="8"/>
    <x v="10"/>
    <x v="11"/>
    <x v="9"/>
    <x v="8"/>
    <x v="77"/>
    <n v="270"/>
  </r>
  <r>
    <x v="457"/>
    <s v="E9J4K1"/>
    <n v="298"/>
    <x v="4"/>
    <n v="7"/>
    <n v="137"/>
    <n v="1926"/>
    <s v="PF01392.17 Fz domain"/>
    <x v="0"/>
    <x v="0"/>
    <x v="5"/>
    <x v="8"/>
    <x v="8"/>
    <x v="10"/>
    <x v="11"/>
    <x v="9"/>
    <x v="8"/>
    <x v="77"/>
    <n v="130"/>
  </r>
  <r>
    <x v="457"/>
    <s v="E9J4K1"/>
    <n v="298"/>
    <x v="1"/>
    <n v="153"/>
    <n v="231"/>
    <n v="2697"/>
    <s v="PF00051.13 Kringle domain"/>
    <x v="0"/>
    <x v="0"/>
    <x v="5"/>
    <x v="8"/>
    <x v="8"/>
    <x v="10"/>
    <x v="11"/>
    <x v="9"/>
    <x v="8"/>
    <x v="77"/>
    <n v="78"/>
  </r>
  <r>
    <x v="458"/>
    <s v="E9J8M2"/>
    <n v="2120"/>
    <x v="125"/>
    <n v="197"/>
    <n v="249"/>
    <n v="6920"/>
    <s v="PF01607.19 Chitin binding Peritrophin-A domain"/>
    <x v="0"/>
    <x v="0"/>
    <x v="5"/>
    <x v="8"/>
    <x v="8"/>
    <x v="10"/>
    <x v="11"/>
    <x v="9"/>
    <x v="8"/>
    <x v="77"/>
    <n v="52"/>
  </r>
  <r>
    <x v="458"/>
    <s v="E9J8M2"/>
    <n v="2120"/>
    <x v="125"/>
    <n v="278"/>
    <n v="330"/>
    <n v="6920"/>
    <s v="PF01607.19 Chitin binding Peritrophin-A domain"/>
    <x v="0"/>
    <x v="0"/>
    <x v="5"/>
    <x v="8"/>
    <x v="8"/>
    <x v="10"/>
    <x v="11"/>
    <x v="9"/>
    <x v="8"/>
    <x v="77"/>
    <n v="52"/>
  </r>
  <r>
    <x v="458"/>
    <s v="E9J8M2"/>
    <n v="2120"/>
    <x v="125"/>
    <n v="364"/>
    <n v="416"/>
    <n v="6920"/>
    <s v="PF01607.19 Chitin binding Peritrophin-A domain"/>
    <x v="0"/>
    <x v="0"/>
    <x v="5"/>
    <x v="8"/>
    <x v="8"/>
    <x v="10"/>
    <x v="11"/>
    <x v="9"/>
    <x v="8"/>
    <x v="77"/>
    <n v="52"/>
  </r>
  <r>
    <x v="458"/>
    <s v="E9J8M2"/>
    <n v="2120"/>
    <x v="1"/>
    <n v="1316"/>
    <n v="1396"/>
    <n v="2697"/>
    <s v="PF00051.13 Kringle domain"/>
    <x v="0"/>
    <x v="0"/>
    <x v="5"/>
    <x v="8"/>
    <x v="8"/>
    <x v="10"/>
    <x v="11"/>
    <x v="9"/>
    <x v="8"/>
    <x v="77"/>
    <n v="80"/>
  </r>
  <r>
    <x v="458"/>
    <s v="E9J8M2"/>
    <n v="2120"/>
    <x v="42"/>
    <n v="1408"/>
    <n v="1444"/>
    <n v="19728"/>
    <s v="PF00057.13 Low-density lipoprotein receptor domain class A"/>
    <x v="0"/>
    <x v="0"/>
    <x v="5"/>
    <x v="8"/>
    <x v="8"/>
    <x v="10"/>
    <x v="11"/>
    <x v="9"/>
    <x v="8"/>
    <x v="77"/>
    <n v="36"/>
  </r>
  <r>
    <x v="458"/>
    <s v="E9J8M2"/>
    <n v="2120"/>
    <x v="42"/>
    <n v="1527"/>
    <n v="1562"/>
    <n v="19728"/>
    <s v="PF00057.13 Low-density lipoprotein receptor domain class A"/>
    <x v="0"/>
    <x v="0"/>
    <x v="5"/>
    <x v="8"/>
    <x v="8"/>
    <x v="10"/>
    <x v="11"/>
    <x v="9"/>
    <x v="8"/>
    <x v="77"/>
    <n v="35"/>
  </r>
  <r>
    <x v="458"/>
    <s v="E9J8M2"/>
    <n v="2120"/>
    <x v="42"/>
    <n v="1678"/>
    <n v="1717"/>
    <n v="19728"/>
    <s v="PF00057.13 Low-density lipoprotein receptor domain class A"/>
    <x v="0"/>
    <x v="0"/>
    <x v="5"/>
    <x v="8"/>
    <x v="8"/>
    <x v="10"/>
    <x v="11"/>
    <x v="9"/>
    <x v="8"/>
    <x v="77"/>
    <n v="39"/>
  </r>
  <r>
    <x v="458"/>
    <s v="E9J8M2"/>
    <n v="2120"/>
    <x v="10"/>
    <n v="1444"/>
    <n v="1524"/>
    <n v="2217"/>
    <s v="PF00024.21 PAN domain"/>
    <x v="0"/>
    <x v="0"/>
    <x v="5"/>
    <x v="8"/>
    <x v="8"/>
    <x v="10"/>
    <x v="11"/>
    <x v="9"/>
    <x v="8"/>
    <x v="77"/>
    <n v="80"/>
  </r>
  <r>
    <x v="458"/>
    <s v="E9J8M2"/>
    <n v="2120"/>
    <x v="40"/>
    <n v="1047"/>
    <n v="1148"/>
    <n v="8985"/>
    <s v="PF00530.13 Scavenger receptor cysteine-rich domain"/>
    <x v="0"/>
    <x v="0"/>
    <x v="5"/>
    <x v="8"/>
    <x v="8"/>
    <x v="10"/>
    <x v="11"/>
    <x v="9"/>
    <x v="8"/>
    <x v="77"/>
    <n v="101"/>
  </r>
  <r>
    <x v="458"/>
    <s v="E9J8M2"/>
    <n v="2120"/>
    <x v="40"/>
    <n v="1574"/>
    <n v="1674"/>
    <n v="8985"/>
    <s v="PF00530.13 Scavenger receptor cysteine-rich domain"/>
    <x v="0"/>
    <x v="0"/>
    <x v="5"/>
    <x v="8"/>
    <x v="8"/>
    <x v="10"/>
    <x v="11"/>
    <x v="9"/>
    <x v="8"/>
    <x v="77"/>
    <n v="100"/>
  </r>
  <r>
    <x v="458"/>
    <s v="E9J8M2"/>
    <n v="2120"/>
    <x v="40"/>
    <n v="1726"/>
    <n v="1823"/>
    <n v="8985"/>
    <s v="PF00530.13 Scavenger receptor cysteine-rich domain"/>
    <x v="0"/>
    <x v="0"/>
    <x v="5"/>
    <x v="8"/>
    <x v="8"/>
    <x v="10"/>
    <x v="11"/>
    <x v="9"/>
    <x v="8"/>
    <x v="77"/>
    <n v="97"/>
  </r>
  <r>
    <x v="458"/>
    <s v="E9J8M2"/>
    <n v="2120"/>
    <x v="3"/>
    <n v="1870"/>
    <n v="2109"/>
    <n v="22248"/>
    <s v="PF00089.21 Trypsin"/>
    <x v="0"/>
    <x v="0"/>
    <x v="5"/>
    <x v="8"/>
    <x v="8"/>
    <x v="10"/>
    <x v="11"/>
    <x v="9"/>
    <x v="8"/>
    <x v="77"/>
    <n v="239"/>
  </r>
  <r>
    <x v="459"/>
    <s v="E9PIT3"/>
    <n v="583"/>
    <x v="0"/>
    <n v="48"/>
    <n v="89"/>
    <n v="998"/>
    <s v="PF00594.15 Vitamin K-dependent carboxylation/gamma-carboxyglutamic (GLA) domain"/>
    <x v="0"/>
    <x v="0"/>
    <x v="0"/>
    <x v="0"/>
    <x v="0"/>
    <x v="0"/>
    <x v="0"/>
    <x v="0"/>
    <x v="0"/>
    <x v="5"/>
    <n v="41"/>
  </r>
  <r>
    <x v="459"/>
    <s v="E9PIT3"/>
    <n v="583"/>
    <x v="1"/>
    <n v="108"/>
    <n v="186"/>
    <n v="2697"/>
    <s v="PF00051.13 Kringle domain"/>
    <x v="0"/>
    <x v="0"/>
    <x v="0"/>
    <x v="0"/>
    <x v="0"/>
    <x v="0"/>
    <x v="0"/>
    <x v="0"/>
    <x v="0"/>
    <x v="5"/>
    <n v="78"/>
  </r>
  <r>
    <x v="459"/>
    <s v="E9PIT3"/>
    <n v="583"/>
    <x v="1"/>
    <n v="213"/>
    <n v="291"/>
    <n v="2697"/>
    <s v="PF00051.13 Kringle domain"/>
    <x v="0"/>
    <x v="0"/>
    <x v="0"/>
    <x v="0"/>
    <x v="0"/>
    <x v="0"/>
    <x v="0"/>
    <x v="0"/>
    <x v="0"/>
    <x v="5"/>
    <n v="78"/>
  </r>
  <r>
    <x v="459"/>
    <s v="E9PIT3"/>
    <n v="583"/>
    <x v="2"/>
    <n v="315"/>
    <n v="363"/>
    <n v="80"/>
    <s v="PF09396.5 Thrombin light chain"/>
    <x v="0"/>
    <x v="0"/>
    <x v="0"/>
    <x v="0"/>
    <x v="0"/>
    <x v="0"/>
    <x v="0"/>
    <x v="0"/>
    <x v="0"/>
    <x v="5"/>
    <n v="48"/>
  </r>
  <r>
    <x v="459"/>
    <s v="E9PIT3"/>
    <n v="583"/>
    <x v="3"/>
    <n v="364"/>
    <n v="454"/>
    <n v="22248"/>
    <s v="PF00089.21 Trypsin"/>
    <x v="0"/>
    <x v="0"/>
    <x v="0"/>
    <x v="0"/>
    <x v="0"/>
    <x v="0"/>
    <x v="0"/>
    <x v="0"/>
    <x v="0"/>
    <x v="5"/>
    <n v="90"/>
  </r>
  <r>
    <x v="459"/>
    <s v="E9PIT3"/>
    <n v="583"/>
    <x v="3"/>
    <n v="450"/>
    <n v="574"/>
    <n v="22248"/>
    <s v="PF00089.21 Trypsin"/>
    <x v="0"/>
    <x v="0"/>
    <x v="0"/>
    <x v="0"/>
    <x v="0"/>
    <x v="0"/>
    <x v="0"/>
    <x v="0"/>
    <x v="0"/>
    <x v="5"/>
    <n v="124"/>
  </r>
  <r>
    <x v="460"/>
    <s v="E9PUN5"/>
    <n v="932"/>
    <x v="4"/>
    <n v="162"/>
    <n v="289"/>
    <n v="1926"/>
    <s v="PF01392.17 Fz domain"/>
    <x v="0"/>
    <x v="0"/>
    <x v="0"/>
    <x v="0"/>
    <x v="0"/>
    <x v="0"/>
    <x v="0"/>
    <x v="0"/>
    <x v="0"/>
    <x v="59"/>
    <n v="127"/>
  </r>
  <r>
    <x v="460"/>
    <s v="E9PUN5"/>
    <n v="932"/>
    <x v="5"/>
    <n v="50"/>
    <n v="140"/>
    <n v="59728"/>
    <s v="PF07679.11 Immunoglobulin I-set domain"/>
    <x v="0"/>
    <x v="0"/>
    <x v="0"/>
    <x v="0"/>
    <x v="0"/>
    <x v="0"/>
    <x v="0"/>
    <x v="0"/>
    <x v="0"/>
    <x v="59"/>
    <n v="90"/>
  </r>
  <r>
    <x v="460"/>
    <s v="E9PUN5"/>
    <n v="932"/>
    <x v="1"/>
    <n v="304"/>
    <n v="382"/>
    <n v="2697"/>
    <s v="PF00051.13 Kringle domain"/>
    <x v="0"/>
    <x v="0"/>
    <x v="0"/>
    <x v="0"/>
    <x v="0"/>
    <x v="0"/>
    <x v="0"/>
    <x v="0"/>
    <x v="0"/>
    <x v="59"/>
    <n v="78"/>
  </r>
  <r>
    <x v="460"/>
    <s v="E9PUN5"/>
    <n v="932"/>
    <x v="6"/>
    <n v="461"/>
    <n v="734"/>
    <n v="24806"/>
    <s v="PF07714.12 Protein tyrosine kinase"/>
    <x v="0"/>
    <x v="0"/>
    <x v="0"/>
    <x v="0"/>
    <x v="0"/>
    <x v="0"/>
    <x v="0"/>
    <x v="0"/>
    <x v="0"/>
    <x v="59"/>
    <n v="273"/>
  </r>
  <r>
    <x v="461"/>
    <s v="E9Q092"/>
    <n v="549"/>
    <x v="8"/>
    <n v="71"/>
    <n v="101"/>
    <n v="24995"/>
    <s v="PF00008.22 EGF-like domain"/>
    <x v="0"/>
    <x v="0"/>
    <x v="0"/>
    <x v="0"/>
    <x v="0"/>
    <x v="0"/>
    <x v="0"/>
    <x v="0"/>
    <x v="0"/>
    <x v="59"/>
    <n v="30"/>
  </r>
  <r>
    <x v="461"/>
    <s v="E9Q092"/>
    <n v="549"/>
    <x v="8"/>
    <n v="148"/>
    <n v="180"/>
    <n v="24995"/>
    <s v="PF00008.22 EGF-like domain"/>
    <x v="0"/>
    <x v="0"/>
    <x v="0"/>
    <x v="0"/>
    <x v="0"/>
    <x v="0"/>
    <x v="0"/>
    <x v="0"/>
    <x v="0"/>
    <x v="59"/>
    <n v="32"/>
  </r>
  <r>
    <x v="461"/>
    <s v="E9Q092"/>
    <n v="549"/>
    <x v="1"/>
    <n v="188"/>
    <n v="270"/>
    <n v="2697"/>
    <s v="PF00051.13 Kringle domain"/>
    <x v="0"/>
    <x v="0"/>
    <x v="0"/>
    <x v="0"/>
    <x v="0"/>
    <x v="0"/>
    <x v="0"/>
    <x v="0"/>
    <x v="0"/>
    <x v="59"/>
    <n v="82"/>
  </r>
  <r>
    <x v="461"/>
    <s v="E9Q092"/>
    <n v="549"/>
    <x v="3"/>
    <n v="303"/>
    <n v="539"/>
    <n v="22248"/>
    <s v="PF00089.21 Trypsin"/>
    <x v="0"/>
    <x v="0"/>
    <x v="0"/>
    <x v="0"/>
    <x v="0"/>
    <x v="0"/>
    <x v="0"/>
    <x v="0"/>
    <x v="0"/>
    <x v="59"/>
    <n v="236"/>
  </r>
  <r>
    <x v="462"/>
    <s v="E9Q0C5"/>
    <n v="274"/>
    <x v="8"/>
    <n v="71"/>
    <n v="101"/>
    <n v="24995"/>
    <s v="PF00008.22 EGF-like domain"/>
    <x v="0"/>
    <x v="0"/>
    <x v="0"/>
    <x v="0"/>
    <x v="0"/>
    <x v="0"/>
    <x v="0"/>
    <x v="0"/>
    <x v="0"/>
    <x v="59"/>
    <n v="30"/>
  </r>
  <r>
    <x v="462"/>
    <s v="E9Q0C5"/>
    <n v="274"/>
    <x v="8"/>
    <n v="148"/>
    <n v="180"/>
    <n v="24995"/>
    <s v="PF00008.22 EGF-like domain"/>
    <x v="0"/>
    <x v="0"/>
    <x v="0"/>
    <x v="0"/>
    <x v="0"/>
    <x v="0"/>
    <x v="0"/>
    <x v="0"/>
    <x v="0"/>
    <x v="59"/>
    <n v="32"/>
  </r>
  <r>
    <x v="462"/>
    <s v="E9Q0C5"/>
    <n v="274"/>
    <x v="1"/>
    <n v="188"/>
    <n v="270"/>
    <n v="2697"/>
    <s v="PF00051.13 Kringle domain"/>
    <x v="0"/>
    <x v="0"/>
    <x v="0"/>
    <x v="0"/>
    <x v="0"/>
    <x v="0"/>
    <x v="0"/>
    <x v="0"/>
    <x v="0"/>
    <x v="59"/>
    <n v="82"/>
  </r>
  <r>
    <x v="463"/>
    <s v="E9QGF2"/>
    <n v="148"/>
    <x v="1"/>
    <n v="100"/>
    <n v="148"/>
    <n v="2697"/>
    <s v="PF00051.13 Kringle domain"/>
    <x v="0"/>
    <x v="0"/>
    <x v="0"/>
    <x v="0"/>
    <x v="0"/>
    <x v="0"/>
    <x v="5"/>
    <x v="5"/>
    <x v="4"/>
    <x v="6"/>
    <n v="48"/>
  </r>
  <r>
    <x v="463"/>
    <s v="E9QGF2"/>
    <n v="148"/>
    <x v="10"/>
    <n v="20"/>
    <n v="96"/>
    <n v="2217"/>
    <s v="PF00024.21 PAN domain"/>
    <x v="0"/>
    <x v="0"/>
    <x v="0"/>
    <x v="0"/>
    <x v="0"/>
    <x v="0"/>
    <x v="5"/>
    <x v="5"/>
    <x v="4"/>
    <x v="6"/>
    <n v="76"/>
  </r>
  <r>
    <x v="464"/>
    <s v="E9QIU6"/>
    <n v="248"/>
    <x v="4"/>
    <n v="48"/>
    <n v="175"/>
    <n v="1926"/>
    <s v="PF01392.17 Fz domain"/>
    <x v="0"/>
    <x v="0"/>
    <x v="0"/>
    <x v="0"/>
    <x v="0"/>
    <x v="0"/>
    <x v="5"/>
    <x v="5"/>
    <x v="4"/>
    <x v="6"/>
    <n v="127"/>
  </r>
  <r>
    <x v="464"/>
    <s v="E9QIU6"/>
    <n v="248"/>
    <x v="1"/>
    <n v="191"/>
    <n v="248"/>
    <n v="2697"/>
    <s v="PF00051.13 Kringle domain"/>
    <x v="0"/>
    <x v="0"/>
    <x v="0"/>
    <x v="0"/>
    <x v="0"/>
    <x v="0"/>
    <x v="5"/>
    <x v="5"/>
    <x v="4"/>
    <x v="6"/>
    <n v="57"/>
  </r>
  <r>
    <x v="465"/>
    <s v="E9QM92"/>
    <n v="554"/>
    <x v="8"/>
    <n v="71"/>
    <n v="101"/>
    <n v="24995"/>
    <s v="PF00008.22 EGF-like domain"/>
    <x v="0"/>
    <x v="0"/>
    <x v="0"/>
    <x v="0"/>
    <x v="0"/>
    <x v="0"/>
    <x v="0"/>
    <x v="0"/>
    <x v="0"/>
    <x v="59"/>
    <n v="30"/>
  </r>
  <r>
    <x v="465"/>
    <s v="E9QM92"/>
    <n v="554"/>
    <x v="8"/>
    <n v="148"/>
    <n v="180"/>
    <n v="24995"/>
    <s v="PF00008.22 EGF-like domain"/>
    <x v="0"/>
    <x v="0"/>
    <x v="0"/>
    <x v="0"/>
    <x v="0"/>
    <x v="0"/>
    <x v="0"/>
    <x v="0"/>
    <x v="0"/>
    <x v="59"/>
    <n v="32"/>
  </r>
  <r>
    <x v="465"/>
    <s v="E9QM92"/>
    <n v="554"/>
    <x v="1"/>
    <n v="188"/>
    <n v="270"/>
    <n v="2697"/>
    <s v="PF00051.13 Kringle domain"/>
    <x v="0"/>
    <x v="0"/>
    <x v="0"/>
    <x v="0"/>
    <x v="0"/>
    <x v="0"/>
    <x v="0"/>
    <x v="0"/>
    <x v="0"/>
    <x v="59"/>
    <n v="82"/>
  </r>
  <r>
    <x v="465"/>
    <s v="E9QM92"/>
    <n v="554"/>
    <x v="3"/>
    <n v="308"/>
    <n v="544"/>
    <n v="22248"/>
    <s v="PF00089.21 Trypsin"/>
    <x v="0"/>
    <x v="0"/>
    <x v="0"/>
    <x v="0"/>
    <x v="0"/>
    <x v="0"/>
    <x v="0"/>
    <x v="0"/>
    <x v="0"/>
    <x v="59"/>
    <n v="236"/>
  </r>
  <r>
    <x v="466"/>
    <s v="F0VGI7"/>
    <n v="3000"/>
    <x v="17"/>
    <n v="1357"/>
    <n v="1410"/>
    <n v="2150"/>
    <s v="PF07699.8 GCC2 and GCC3"/>
    <x v="0"/>
    <x v="3"/>
    <x v="4"/>
    <x v="12"/>
    <x v="11"/>
    <x v="14"/>
    <x v="14"/>
    <x v="19"/>
    <x v="19"/>
    <x v="78"/>
    <n v="53"/>
  </r>
  <r>
    <x v="466"/>
    <s v="F0VGI7"/>
    <n v="3000"/>
    <x v="17"/>
    <n v="1562"/>
    <n v="1608"/>
    <n v="2150"/>
    <s v="PF07699.8 GCC2 and GCC3"/>
    <x v="0"/>
    <x v="3"/>
    <x v="4"/>
    <x v="12"/>
    <x v="11"/>
    <x v="14"/>
    <x v="14"/>
    <x v="19"/>
    <x v="19"/>
    <x v="78"/>
    <n v="46"/>
  </r>
  <r>
    <x v="466"/>
    <s v="F0VGI7"/>
    <n v="3000"/>
    <x v="17"/>
    <n v="1790"/>
    <n v="1845"/>
    <n v="2150"/>
    <s v="PF07699.8 GCC2 and GCC3"/>
    <x v="0"/>
    <x v="3"/>
    <x v="4"/>
    <x v="12"/>
    <x v="11"/>
    <x v="14"/>
    <x v="14"/>
    <x v="19"/>
    <x v="19"/>
    <x v="78"/>
    <n v="55"/>
  </r>
  <r>
    <x v="466"/>
    <s v="F0VGI7"/>
    <n v="3000"/>
    <x v="1"/>
    <n v="439"/>
    <n v="508"/>
    <n v="2697"/>
    <s v="PF00051.13 Kringle domain"/>
    <x v="0"/>
    <x v="3"/>
    <x v="4"/>
    <x v="12"/>
    <x v="11"/>
    <x v="14"/>
    <x v="14"/>
    <x v="19"/>
    <x v="19"/>
    <x v="78"/>
    <n v="69"/>
  </r>
  <r>
    <x v="467"/>
    <s v="F0XXP5"/>
    <n v="1186"/>
    <x v="1"/>
    <n v="773"/>
    <n v="824"/>
    <n v="2697"/>
    <s v="PF00051.13 Kringle domain"/>
    <x v="0"/>
    <x v="5"/>
    <x v="10"/>
    <x v="15"/>
    <x v="17"/>
    <x v="9"/>
    <x v="7"/>
    <x v="6"/>
    <x v="2"/>
    <x v="79"/>
    <n v="51"/>
  </r>
  <r>
    <x v="467"/>
    <s v="F0XXP5"/>
    <n v="1186"/>
    <x v="145"/>
    <n v="563"/>
    <n v="669"/>
    <n v="1577"/>
    <s v="PF01483.15 Proprotein convertase P-domain"/>
    <x v="0"/>
    <x v="5"/>
    <x v="10"/>
    <x v="15"/>
    <x v="17"/>
    <x v="9"/>
    <x v="7"/>
    <x v="6"/>
    <x v="2"/>
    <x v="79"/>
    <n v="106"/>
  </r>
  <r>
    <x v="467"/>
    <s v="F0XXP5"/>
    <n v="1186"/>
    <x v="146"/>
    <n v="153"/>
    <n v="303"/>
    <n v="15113"/>
    <s v="PF00082.17 Subtilase family"/>
    <x v="0"/>
    <x v="5"/>
    <x v="10"/>
    <x v="15"/>
    <x v="17"/>
    <x v="9"/>
    <x v="7"/>
    <x v="6"/>
    <x v="2"/>
    <x v="79"/>
    <n v="150"/>
  </r>
  <r>
    <x v="467"/>
    <s v="F0XXP5"/>
    <n v="1186"/>
    <x v="146"/>
    <n v="280"/>
    <n v="516"/>
    <n v="15113"/>
    <s v="PF00082.17 Subtilase family"/>
    <x v="0"/>
    <x v="5"/>
    <x v="10"/>
    <x v="15"/>
    <x v="17"/>
    <x v="9"/>
    <x v="7"/>
    <x v="6"/>
    <x v="2"/>
    <x v="79"/>
    <n v="236"/>
  </r>
  <r>
    <x v="467"/>
    <s v="F0XXP5"/>
    <n v="1186"/>
    <x v="147"/>
    <n v="888"/>
    <n v="922"/>
    <n v="21"/>
    <s v="PB040483"/>
    <x v="0"/>
    <x v="5"/>
    <x v="10"/>
    <x v="15"/>
    <x v="17"/>
    <x v="9"/>
    <x v="7"/>
    <x v="6"/>
    <x v="2"/>
    <x v="79"/>
    <n v="34"/>
  </r>
  <r>
    <x v="467"/>
    <s v="F0XXP5"/>
    <n v="1186"/>
    <x v="148"/>
    <n v="731"/>
    <n v="769"/>
    <n v="2"/>
    <s v="PB442442"/>
    <x v="0"/>
    <x v="5"/>
    <x v="10"/>
    <x v="15"/>
    <x v="17"/>
    <x v="9"/>
    <x v="7"/>
    <x v="6"/>
    <x v="2"/>
    <x v="79"/>
    <n v="38"/>
  </r>
  <r>
    <x v="468"/>
    <s v="F0XZL0"/>
    <n v="74"/>
    <x v="1"/>
    <n v="1"/>
    <n v="74"/>
    <n v="2697"/>
    <s v="PF00051.13 Kringle domain"/>
    <x v="0"/>
    <x v="5"/>
    <x v="10"/>
    <x v="15"/>
    <x v="17"/>
    <x v="9"/>
    <x v="7"/>
    <x v="6"/>
    <x v="2"/>
    <x v="79"/>
    <n v="73"/>
  </r>
  <r>
    <x v="469"/>
    <s v="F0Y0H6"/>
    <n v="883"/>
    <x v="1"/>
    <n v="710"/>
    <n v="791"/>
    <n v="2697"/>
    <s v="PF00051.13 Kringle domain"/>
    <x v="0"/>
    <x v="5"/>
    <x v="10"/>
    <x v="15"/>
    <x v="17"/>
    <x v="9"/>
    <x v="7"/>
    <x v="6"/>
    <x v="2"/>
    <x v="79"/>
    <n v="81"/>
  </r>
  <r>
    <x v="469"/>
    <s v="F0Y0H6"/>
    <n v="883"/>
    <x v="145"/>
    <n v="562"/>
    <n v="672"/>
    <n v="1577"/>
    <s v="PF01483.15 Proprotein convertase P-domain"/>
    <x v="0"/>
    <x v="5"/>
    <x v="10"/>
    <x v="15"/>
    <x v="17"/>
    <x v="9"/>
    <x v="7"/>
    <x v="6"/>
    <x v="2"/>
    <x v="79"/>
    <n v="110"/>
  </r>
  <r>
    <x v="469"/>
    <s v="F0Y0H6"/>
    <n v="883"/>
    <x v="146"/>
    <n v="158"/>
    <n v="303"/>
    <n v="15113"/>
    <s v="PF00082.17 Subtilase family"/>
    <x v="0"/>
    <x v="5"/>
    <x v="10"/>
    <x v="15"/>
    <x v="17"/>
    <x v="9"/>
    <x v="7"/>
    <x v="6"/>
    <x v="2"/>
    <x v="79"/>
    <n v="145"/>
  </r>
  <r>
    <x v="469"/>
    <s v="F0Y0H6"/>
    <n v="883"/>
    <x v="146"/>
    <n v="309"/>
    <n v="515"/>
    <n v="15113"/>
    <s v="PF00082.17 Subtilase family"/>
    <x v="0"/>
    <x v="5"/>
    <x v="10"/>
    <x v="15"/>
    <x v="17"/>
    <x v="9"/>
    <x v="7"/>
    <x v="6"/>
    <x v="2"/>
    <x v="79"/>
    <n v="206"/>
  </r>
  <r>
    <x v="470"/>
    <s v="F0YDR3"/>
    <n v="2416"/>
    <x v="1"/>
    <n v="906"/>
    <n v="978"/>
    <n v="2697"/>
    <s v="PF00051.13 Kringle domain"/>
    <x v="0"/>
    <x v="5"/>
    <x v="10"/>
    <x v="15"/>
    <x v="17"/>
    <x v="9"/>
    <x v="7"/>
    <x v="6"/>
    <x v="2"/>
    <x v="79"/>
    <n v="72"/>
  </r>
  <r>
    <x v="471"/>
    <s v="F1C726"/>
    <n v="658"/>
    <x v="1"/>
    <n v="58"/>
    <n v="134"/>
    <n v="2697"/>
    <s v="PF00051.13 Kringle domain"/>
    <x v="0"/>
    <x v="0"/>
    <x v="0"/>
    <x v="0"/>
    <x v="0"/>
    <x v="0"/>
    <x v="5"/>
    <x v="5"/>
    <x v="4"/>
    <x v="80"/>
    <n v="76"/>
  </r>
  <r>
    <x v="471"/>
    <s v="F1C726"/>
    <n v="658"/>
    <x v="1"/>
    <n v="139"/>
    <n v="216"/>
    <n v="2697"/>
    <s v="PF00051.13 Kringle domain"/>
    <x v="0"/>
    <x v="0"/>
    <x v="0"/>
    <x v="0"/>
    <x v="0"/>
    <x v="0"/>
    <x v="5"/>
    <x v="5"/>
    <x v="4"/>
    <x v="80"/>
    <n v="77"/>
  </r>
  <r>
    <x v="471"/>
    <s v="F1C726"/>
    <n v="658"/>
    <x v="1"/>
    <n v="234"/>
    <n v="312"/>
    <n v="2697"/>
    <s v="PF00051.13 Kringle domain"/>
    <x v="0"/>
    <x v="0"/>
    <x v="0"/>
    <x v="0"/>
    <x v="0"/>
    <x v="0"/>
    <x v="5"/>
    <x v="5"/>
    <x v="4"/>
    <x v="80"/>
    <n v="78"/>
  </r>
  <r>
    <x v="471"/>
    <s v="F1C726"/>
    <n v="658"/>
    <x v="1"/>
    <n v="321"/>
    <n v="399"/>
    <n v="2697"/>
    <s v="PF00051.13 Kringle domain"/>
    <x v="0"/>
    <x v="0"/>
    <x v="0"/>
    <x v="0"/>
    <x v="0"/>
    <x v="0"/>
    <x v="5"/>
    <x v="5"/>
    <x v="4"/>
    <x v="80"/>
    <n v="78"/>
  </r>
  <r>
    <x v="471"/>
    <s v="F1C726"/>
    <n v="658"/>
    <x v="3"/>
    <n v="431"/>
    <n v="652"/>
    <n v="22248"/>
    <s v="PF00089.21 Trypsin"/>
    <x v="0"/>
    <x v="0"/>
    <x v="0"/>
    <x v="0"/>
    <x v="0"/>
    <x v="0"/>
    <x v="5"/>
    <x v="5"/>
    <x v="4"/>
    <x v="80"/>
    <n v="221"/>
  </r>
  <r>
    <x v="472"/>
    <s v="F1C7D0"/>
    <n v="426"/>
    <x v="1"/>
    <n v="103"/>
    <n v="181"/>
    <n v="2697"/>
    <s v="PF00051.13 Kringle domain"/>
    <x v="0"/>
    <x v="0"/>
    <x v="0"/>
    <x v="0"/>
    <x v="0"/>
    <x v="0"/>
    <x v="5"/>
    <x v="5"/>
    <x v="4"/>
    <x v="80"/>
    <n v="78"/>
  </r>
  <r>
    <x v="472"/>
    <s v="F1C7D0"/>
    <n v="426"/>
    <x v="1"/>
    <n v="185"/>
    <n v="262"/>
    <n v="2697"/>
    <s v="PF00051.13 Kringle domain"/>
    <x v="0"/>
    <x v="0"/>
    <x v="0"/>
    <x v="0"/>
    <x v="0"/>
    <x v="0"/>
    <x v="5"/>
    <x v="5"/>
    <x v="4"/>
    <x v="80"/>
    <n v="77"/>
  </r>
  <r>
    <x v="472"/>
    <s v="F1C7D0"/>
    <n v="426"/>
    <x v="1"/>
    <n v="275"/>
    <n v="352"/>
    <n v="2697"/>
    <s v="PF00051.13 Kringle domain"/>
    <x v="0"/>
    <x v="0"/>
    <x v="0"/>
    <x v="0"/>
    <x v="0"/>
    <x v="0"/>
    <x v="5"/>
    <x v="5"/>
    <x v="4"/>
    <x v="80"/>
    <n v="77"/>
  </r>
  <r>
    <x v="472"/>
    <s v="F1C7D0"/>
    <n v="426"/>
    <x v="1"/>
    <n v="370"/>
    <n v="426"/>
    <n v="2697"/>
    <s v="PF00051.13 Kringle domain"/>
    <x v="0"/>
    <x v="0"/>
    <x v="0"/>
    <x v="0"/>
    <x v="0"/>
    <x v="0"/>
    <x v="5"/>
    <x v="5"/>
    <x v="4"/>
    <x v="80"/>
    <n v="56"/>
  </r>
  <r>
    <x v="472"/>
    <s v="F1C7D0"/>
    <n v="426"/>
    <x v="10"/>
    <n v="24"/>
    <n v="99"/>
    <n v="2217"/>
    <s v="PF00024.21 PAN domain"/>
    <x v="0"/>
    <x v="0"/>
    <x v="0"/>
    <x v="0"/>
    <x v="0"/>
    <x v="0"/>
    <x v="5"/>
    <x v="5"/>
    <x v="4"/>
    <x v="80"/>
    <n v="75"/>
  </r>
  <r>
    <x v="473"/>
    <s v="F1KSM7"/>
    <n v="1037"/>
    <x v="5"/>
    <n v="82"/>
    <n v="172"/>
    <n v="59728"/>
    <s v="PF07679.11 Immunoglobulin I-set domain"/>
    <x v="0"/>
    <x v="0"/>
    <x v="5"/>
    <x v="6"/>
    <x v="6"/>
    <x v="21"/>
    <x v="21"/>
    <x v="20"/>
    <x v="20"/>
    <x v="81"/>
    <n v="90"/>
  </r>
  <r>
    <x v="473"/>
    <s v="F1KSM7"/>
    <n v="1037"/>
    <x v="1"/>
    <n v="428"/>
    <n v="503"/>
    <n v="2697"/>
    <s v="PF00051.13 Kringle domain"/>
    <x v="0"/>
    <x v="0"/>
    <x v="5"/>
    <x v="6"/>
    <x v="6"/>
    <x v="21"/>
    <x v="21"/>
    <x v="20"/>
    <x v="20"/>
    <x v="81"/>
    <n v="75"/>
  </r>
  <r>
    <x v="473"/>
    <s v="F1KSM7"/>
    <n v="1037"/>
    <x v="26"/>
    <n v="241"/>
    <n v="262"/>
    <n v="3"/>
    <s v="PB268651"/>
    <x v="0"/>
    <x v="0"/>
    <x v="5"/>
    <x v="6"/>
    <x v="6"/>
    <x v="21"/>
    <x v="21"/>
    <x v="20"/>
    <x v="20"/>
    <x v="81"/>
    <n v="21"/>
  </r>
  <r>
    <x v="473"/>
    <s v="F1KSM7"/>
    <n v="1037"/>
    <x v="27"/>
    <n v="263"/>
    <n v="356"/>
    <n v="2"/>
    <s v="PB438073"/>
    <x v="0"/>
    <x v="0"/>
    <x v="5"/>
    <x v="6"/>
    <x v="6"/>
    <x v="21"/>
    <x v="21"/>
    <x v="20"/>
    <x v="20"/>
    <x v="81"/>
    <n v="93"/>
  </r>
  <r>
    <x v="473"/>
    <s v="F1KSM7"/>
    <n v="1037"/>
    <x v="6"/>
    <n v="670"/>
    <n v="943"/>
    <n v="24806"/>
    <s v="PF07714.12 Protein tyrosine kinase"/>
    <x v="0"/>
    <x v="0"/>
    <x v="5"/>
    <x v="6"/>
    <x v="6"/>
    <x v="21"/>
    <x v="21"/>
    <x v="20"/>
    <x v="20"/>
    <x v="81"/>
    <n v="273"/>
  </r>
  <r>
    <x v="474"/>
    <s v="F1LRG3"/>
    <n v="443"/>
    <x v="20"/>
    <n v="184"/>
    <n v="288"/>
    <n v="12961"/>
    <s v="PF00431.15 CUB domain"/>
    <x v="0"/>
    <x v="0"/>
    <x v="0"/>
    <x v="0"/>
    <x v="0"/>
    <x v="0"/>
    <x v="0"/>
    <x v="0"/>
    <x v="0"/>
    <x v="8"/>
    <n v="104"/>
  </r>
  <r>
    <x v="474"/>
    <s v="F1LRG3"/>
    <n v="443"/>
    <x v="1"/>
    <n v="2"/>
    <n v="84"/>
    <n v="2697"/>
    <s v="PF00051.13 Kringle domain"/>
    <x v="0"/>
    <x v="0"/>
    <x v="0"/>
    <x v="0"/>
    <x v="0"/>
    <x v="0"/>
    <x v="0"/>
    <x v="0"/>
    <x v="0"/>
    <x v="8"/>
    <n v="82"/>
  </r>
  <r>
    <x v="474"/>
    <s v="F1LRG3"/>
    <n v="443"/>
    <x v="21"/>
    <n v="89"/>
    <n v="170"/>
    <n v="2216"/>
    <s v="PF01822.14 WSC domain"/>
    <x v="0"/>
    <x v="0"/>
    <x v="0"/>
    <x v="0"/>
    <x v="0"/>
    <x v="0"/>
    <x v="0"/>
    <x v="0"/>
    <x v="0"/>
    <x v="8"/>
    <n v="81"/>
  </r>
  <r>
    <x v="475"/>
    <s v="F1LZQ9"/>
    <n v="901"/>
    <x v="4"/>
    <n v="134"/>
    <n v="261"/>
    <n v="1926"/>
    <s v="PF01392.17 Fz domain"/>
    <x v="0"/>
    <x v="0"/>
    <x v="0"/>
    <x v="0"/>
    <x v="0"/>
    <x v="0"/>
    <x v="0"/>
    <x v="0"/>
    <x v="0"/>
    <x v="8"/>
    <n v="127"/>
  </r>
  <r>
    <x v="475"/>
    <s v="F1LZQ9"/>
    <n v="901"/>
    <x v="5"/>
    <n v="22"/>
    <n v="112"/>
    <n v="59728"/>
    <s v="PF07679.11 Immunoglobulin I-set domain"/>
    <x v="0"/>
    <x v="0"/>
    <x v="0"/>
    <x v="0"/>
    <x v="0"/>
    <x v="0"/>
    <x v="0"/>
    <x v="0"/>
    <x v="0"/>
    <x v="8"/>
    <n v="90"/>
  </r>
  <r>
    <x v="475"/>
    <s v="F1LZQ9"/>
    <n v="901"/>
    <x v="1"/>
    <n v="277"/>
    <n v="355"/>
    <n v="2697"/>
    <s v="PF00051.13 Kringle domain"/>
    <x v="0"/>
    <x v="0"/>
    <x v="0"/>
    <x v="0"/>
    <x v="0"/>
    <x v="0"/>
    <x v="0"/>
    <x v="0"/>
    <x v="0"/>
    <x v="8"/>
    <n v="78"/>
  </r>
  <r>
    <x v="475"/>
    <s v="F1LZQ9"/>
    <n v="901"/>
    <x v="6"/>
    <n v="437"/>
    <n v="710"/>
    <n v="24806"/>
    <s v="PF07714.12 Protein tyrosine kinase"/>
    <x v="0"/>
    <x v="0"/>
    <x v="0"/>
    <x v="0"/>
    <x v="0"/>
    <x v="0"/>
    <x v="0"/>
    <x v="0"/>
    <x v="0"/>
    <x v="8"/>
    <n v="273"/>
  </r>
  <r>
    <x v="476"/>
    <s v="F1M671"/>
    <n v="882"/>
    <x v="4"/>
    <n v="115"/>
    <n v="242"/>
    <n v="1926"/>
    <s v="PF01392.17 Fz domain"/>
    <x v="0"/>
    <x v="0"/>
    <x v="0"/>
    <x v="0"/>
    <x v="0"/>
    <x v="0"/>
    <x v="0"/>
    <x v="0"/>
    <x v="0"/>
    <x v="8"/>
    <n v="127"/>
  </r>
  <r>
    <x v="476"/>
    <s v="F1M671"/>
    <n v="882"/>
    <x v="5"/>
    <n v="3"/>
    <n v="93"/>
    <n v="59728"/>
    <s v="PF07679.11 Immunoglobulin I-set domain"/>
    <x v="0"/>
    <x v="0"/>
    <x v="0"/>
    <x v="0"/>
    <x v="0"/>
    <x v="0"/>
    <x v="0"/>
    <x v="0"/>
    <x v="0"/>
    <x v="8"/>
    <n v="90"/>
  </r>
  <r>
    <x v="476"/>
    <s v="F1M671"/>
    <n v="882"/>
    <x v="1"/>
    <n v="258"/>
    <n v="336"/>
    <n v="2697"/>
    <s v="PF00051.13 Kringle domain"/>
    <x v="0"/>
    <x v="0"/>
    <x v="0"/>
    <x v="0"/>
    <x v="0"/>
    <x v="0"/>
    <x v="0"/>
    <x v="0"/>
    <x v="0"/>
    <x v="8"/>
    <n v="78"/>
  </r>
  <r>
    <x v="476"/>
    <s v="F1M671"/>
    <n v="882"/>
    <x v="6"/>
    <n v="418"/>
    <n v="691"/>
    <n v="24806"/>
    <s v="PF07714.12 Protein tyrosine kinase"/>
    <x v="0"/>
    <x v="0"/>
    <x v="0"/>
    <x v="0"/>
    <x v="0"/>
    <x v="0"/>
    <x v="0"/>
    <x v="0"/>
    <x v="0"/>
    <x v="8"/>
    <n v="273"/>
  </r>
  <r>
    <x v="477"/>
    <s v="F1M8H8"/>
    <n v="558"/>
    <x v="8"/>
    <n v="75"/>
    <n v="105"/>
    <n v="24995"/>
    <s v="PF00008.22 EGF-like domain"/>
    <x v="0"/>
    <x v="0"/>
    <x v="0"/>
    <x v="0"/>
    <x v="0"/>
    <x v="0"/>
    <x v="0"/>
    <x v="0"/>
    <x v="0"/>
    <x v="8"/>
    <n v="30"/>
  </r>
  <r>
    <x v="477"/>
    <s v="F1M8H8"/>
    <n v="558"/>
    <x v="8"/>
    <n v="152"/>
    <n v="184"/>
    <n v="24995"/>
    <s v="PF00008.22 EGF-like domain"/>
    <x v="0"/>
    <x v="0"/>
    <x v="0"/>
    <x v="0"/>
    <x v="0"/>
    <x v="0"/>
    <x v="0"/>
    <x v="0"/>
    <x v="0"/>
    <x v="8"/>
    <n v="32"/>
  </r>
  <r>
    <x v="477"/>
    <s v="F1M8H8"/>
    <n v="558"/>
    <x v="1"/>
    <n v="192"/>
    <n v="274"/>
    <n v="2697"/>
    <s v="PF00051.13 Kringle domain"/>
    <x v="0"/>
    <x v="0"/>
    <x v="0"/>
    <x v="0"/>
    <x v="0"/>
    <x v="0"/>
    <x v="0"/>
    <x v="0"/>
    <x v="0"/>
    <x v="8"/>
    <n v="82"/>
  </r>
  <r>
    <x v="477"/>
    <s v="F1M8H8"/>
    <n v="558"/>
    <x v="3"/>
    <n v="312"/>
    <n v="548"/>
    <n v="22248"/>
    <s v="PF00089.21 Trypsin"/>
    <x v="0"/>
    <x v="0"/>
    <x v="0"/>
    <x v="0"/>
    <x v="0"/>
    <x v="0"/>
    <x v="0"/>
    <x v="0"/>
    <x v="0"/>
    <x v="8"/>
    <n v="236"/>
  </r>
  <r>
    <x v="478"/>
    <s v="F1MJB7"/>
    <n v="810"/>
    <x v="1"/>
    <n v="110"/>
    <n v="188"/>
    <n v="2697"/>
    <s v="PF00051.13 Kringle domain"/>
    <x v="0"/>
    <x v="0"/>
    <x v="0"/>
    <x v="0"/>
    <x v="0"/>
    <x v="0"/>
    <x v="0"/>
    <x v="0"/>
    <x v="0"/>
    <x v="8"/>
    <n v="78"/>
  </r>
  <r>
    <x v="478"/>
    <s v="F1MJB7"/>
    <n v="810"/>
    <x v="1"/>
    <n v="192"/>
    <n v="269"/>
    <n v="2697"/>
    <s v="PF00051.13 Kringle domain"/>
    <x v="0"/>
    <x v="0"/>
    <x v="0"/>
    <x v="0"/>
    <x v="0"/>
    <x v="0"/>
    <x v="0"/>
    <x v="0"/>
    <x v="0"/>
    <x v="8"/>
    <n v="77"/>
  </r>
  <r>
    <x v="478"/>
    <s v="F1MJB7"/>
    <n v="810"/>
    <x v="1"/>
    <n v="282"/>
    <n v="358"/>
    <n v="2697"/>
    <s v="PF00051.13 Kringle domain"/>
    <x v="0"/>
    <x v="0"/>
    <x v="0"/>
    <x v="0"/>
    <x v="0"/>
    <x v="0"/>
    <x v="0"/>
    <x v="0"/>
    <x v="0"/>
    <x v="8"/>
    <n v="76"/>
  </r>
  <r>
    <x v="478"/>
    <s v="F1MJB7"/>
    <n v="810"/>
    <x v="1"/>
    <n v="383"/>
    <n v="460"/>
    <n v="2697"/>
    <s v="PF00051.13 Kringle domain"/>
    <x v="0"/>
    <x v="0"/>
    <x v="0"/>
    <x v="0"/>
    <x v="0"/>
    <x v="0"/>
    <x v="0"/>
    <x v="0"/>
    <x v="0"/>
    <x v="8"/>
    <n v="77"/>
  </r>
  <r>
    <x v="478"/>
    <s v="F1MJB7"/>
    <n v="810"/>
    <x v="1"/>
    <n v="484"/>
    <n v="563"/>
    <n v="2697"/>
    <s v="PF00051.13 Kringle domain"/>
    <x v="0"/>
    <x v="0"/>
    <x v="0"/>
    <x v="0"/>
    <x v="0"/>
    <x v="0"/>
    <x v="0"/>
    <x v="0"/>
    <x v="0"/>
    <x v="8"/>
    <n v="79"/>
  </r>
  <r>
    <x v="478"/>
    <s v="F1MJB7"/>
    <n v="810"/>
    <x v="10"/>
    <n v="30"/>
    <n v="106"/>
    <n v="2217"/>
    <s v="PF00024.21 PAN domain"/>
    <x v="0"/>
    <x v="0"/>
    <x v="0"/>
    <x v="0"/>
    <x v="0"/>
    <x v="0"/>
    <x v="0"/>
    <x v="0"/>
    <x v="0"/>
    <x v="8"/>
    <n v="76"/>
  </r>
  <r>
    <x v="478"/>
    <s v="F1MJB7"/>
    <n v="810"/>
    <x v="3"/>
    <n v="583"/>
    <n v="803"/>
    <n v="22248"/>
    <s v="PF00089.21 Trypsin"/>
    <x v="0"/>
    <x v="0"/>
    <x v="0"/>
    <x v="0"/>
    <x v="0"/>
    <x v="0"/>
    <x v="0"/>
    <x v="0"/>
    <x v="0"/>
    <x v="8"/>
    <n v="220"/>
  </r>
  <r>
    <x v="479"/>
    <s v="F1MNY4"/>
    <n v="779"/>
    <x v="4"/>
    <n v="10"/>
    <n v="137"/>
    <n v="1926"/>
    <s v="PF01392.17 Fz domain"/>
    <x v="0"/>
    <x v="0"/>
    <x v="0"/>
    <x v="0"/>
    <x v="0"/>
    <x v="0"/>
    <x v="0"/>
    <x v="0"/>
    <x v="0"/>
    <x v="8"/>
    <n v="127"/>
  </r>
  <r>
    <x v="479"/>
    <s v="F1MNY4"/>
    <n v="779"/>
    <x v="1"/>
    <n v="152"/>
    <n v="230"/>
    <n v="2697"/>
    <s v="PF00051.13 Kringle domain"/>
    <x v="0"/>
    <x v="0"/>
    <x v="0"/>
    <x v="0"/>
    <x v="0"/>
    <x v="0"/>
    <x v="0"/>
    <x v="0"/>
    <x v="0"/>
    <x v="8"/>
    <n v="78"/>
  </r>
  <r>
    <x v="479"/>
    <s v="F1MNY4"/>
    <n v="779"/>
    <x v="6"/>
    <n v="309"/>
    <n v="582"/>
    <n v="24806"/>
    <s v="PF07714.12 Protein tyrosine kinase"/>
    <x v="0"/>
    <x v="0"/>
    <x v="0"/>
    <x v="0"/>
    <x v="0"/>
    <x v="0"/>
    <x v="0"/>
    <x v="0"/>
    <x v="0"/>
    <x v="8"/>
    <n v="273"/>
  </r>
  <r>
    <x v="480"/>
    <s v="F1MRR1"/>
    <n v="429"/>
    <x v="20"/>
    <n v="187"/>
    <n v="291"/>
    <n v="12961"/>
    <s v="PF00431.15 CUB domain"/>
    <x v="0"/>
    <x v="0"/>
    <x v="0"/>
    <x v="0"/>
    <x v="0"/>
    <x v="0"/>
    <x v="0"/>
    <x v="0"/>
    <x v="5"/>
    <x v="13"/>
    <n v="104"/>
  </r>
  <r>
    <x v="480"/>
    <s v="F1MRR1"/>
    <n v="429"/>
    <x v="1"/>
    <n v="5"/>
    <n v="87"/>
    <n v="2697"/>
    <s v="PF00051.13 Kringle domain"/>
    <x v="0"/>
    <x v="0"/>
    <x v="0"/>
    <x v="0"/>
    <x v="0"/>
    <x v="0"/>
    <x v="0"/>
    <x v="0"/>
    <x v="5"/>
    <x v="13"/>
    <n v="82"/>
  </r>
  <r>
    <x v="480"/>
    <s v="F1MRR1"/>
    <n v="429"/>
    <x v="21"/>
    <n v="92"/>
    <n v="173"/>
    <n v="2216"/>
    <s v="PF01822.14 WSC domain"/>
    <x v="0"/>
    <x v="0"/>
    <x v="0"/>
    <x v="0"/>
    <x v="0"/>
    <x v="0"/>
    <x v="0"/>
    <x v="0"/>
    <x v="5"/>
    <x v="13"/>
    <n v="81"/>
  </r>
  <r>
    <x v="481"/>
    <s v="F1MTT3"/>
    <n v="612"/>
    <x v="8"/>
    <n v="98"/>
    <n v="129"/>
    <n v="24995"/>
    <s v="PF00008.22 EGF-like domain"/>
    <x v="0"/>
    <x v="0"/>
    <x v="0"/>
    <x v="0"/>
    <x v="0"/>
    <x v="0"/>
    <x v="0"/>
    <x v="0"/>
    <x v="5"/>
    <x v="13"/>
    <n v="31"/>
  </r>
  <r>
    <x v="481"/>
    <s v="F1MTT3"/>
    <n v="612"/>
    <x v="8"/>
    <n v="178"/>
    <n v="208"/>
    <n v="24995"/>
    <s v="PF00008.22 EGF-like domain"/>
    <x v="0"/>
    <x v="0"/>
    <x v="0"/>
    <x v="0"/>
    <x v="0"/>
    <x v="0"/>
    <x v="0"/>
    <x v="0"/>
    <x v="5"/>
    <x v="13"/>
    <n v="30"/>
  </r>
  <r>
    <x v="481"/>
    <s v="F1MTT3"/>
    <n v="612"/>
    <x v="1"/>
    <n v="217"/>
    <n v="306"/>
    <n v="2697"/>
    <s v="PF00051.13 Kringle domain"/>
    <x v="0"/>
    <x v="0"/>
    <x v="0"/>
    <x v="0"/>
    <x v="0"/>
    <x v="0"/>
    <x v="0"/>
    <x v="0"/>
    <x v="5"/>
    <x v="13"/>
    <n v="89"/>
  </r>
  <r>
    <x v="481"/>
    <s v="F1MTT3"/>
    <n v="612"/>
    <x v="3"/>
    <n v="369"/>
    <n v="606"/>
    <n v="22248"/>
    <s v="PF00089.21 Trypsin"/>
    <x v="0"/>
    <x v="0"/>
    <x v="0"/>
    <x v="0"/>
    <x v="0"/>
    <x v="0"/>
    <x v="0"/>
    <x v="0"/>
    <x v="5"/>
    <x v="13"/>
    <n v="237"/>
  </r>
  <r>
    <x v="481"/>
    <s v="F1MTT3"/>
    <n v="612"/>
    <x v="43"/>
    <n v="135"/>
    <n v="170"/>
    <n v="1772"/>
    <s v="PF00039.13 Fibronectin type I domain"/>
    <x v="0"/>
    <x v="0"/>
    <x v="0"/>
    <x v="0"/>
    <x v="0"/>
    <x v="0"/>
    <x v="0"/>
    <x v="0"/>
    <x v="5"/>
    <x v="13"/>
    <n v="35"/>
  </r>
  <r>
    <x v="481"/>
    <s v="F1MTT3"/>
    <n v="612"/>
    <x v="9"/>
    <n v="47"/>
    <n v="88"/>
    <n v="1582"/>
    <s v="PF00040.14 Fibronectin type II domain"/>
    <x v="0"/>
    <x v="0"/>
    <x v="0"/>
    <x v="0"/>
    <x v="0"/>
    <x v="0"/>
    <x v="0"/>
    <x v="0"/>
    <x v="5"/>
    <x v="13"/>
    <n v="41"/>
  </r>
  <r>
    <x v="482"/>
    <s v="F1MZ64"/>
    <n v="714"/>
    <x v="4"/>
    <n v="11"/>
    <n v="138"/>
    <n v="1926"/>
    <s v="PF01392.17 Fz domain"/>
    <x v="0"/>
    <x v="0"/>
    <x v="0"/>
    <x v="0"/>
    <x v="0"/>
    <x v="0"/>
    <x v="0"/>
    <x v="0"/>
    <x v="5"/>
    <x v="13"/>
    <n v="127"/>
  </r>
  <r>
    <x v="482"/>
    <s v="F1MZ64"/>
    <n v="714"/>
    <x v="1"/>
    <n v="154"/>
    <n v="232"/>
    <n v="2697"/>
    <s v="PF00051.13 Kringle domain"/>
    <x v="0"/>
    <x v="0"/>
    <x v="0"/>
    <x v="0"/>
    <x v="0"/>
    <x v="0"/>
    <x v="0"/>
    <x v="0"/>
    <x v="5"/>
    <x v="13"/>
    <n v="78"/>
  </r>
  <r>
    <x v="482"/>
    <s v="F1MZ64"/>
    <n v="714"/>
    <x v="6"/>
    <n v="311"/>
    <n v="584"/>
    <n v="24806"/>
    <s v="PF07714.12 Protein tyrosine kinase"/>
    <x v="0"/>
    <x v="0"/>
    <x v="0"/>
    <x v="0"/>
    <x v="0"/>
    <x v="0"/>
    <x v="0"/>
    <x v="0"/>
    <x v="5"/>
    <x v="13"/>
    <n v="273"/>
  </r>
  <r>
    <x v="483"/>
    <s v="F1MZD6"/>
    <n v="730"/>
    <x v="1"/>
    <n v="128"/>
    <n v="206"/>
    <n v="2697"/>
    <s v="PF00051.13 Kringle domain"/>
    <x v="0"/>
    <x v="0"/>
    <x v="0"/>
    <x v="0"/>
    <x v="0"/>
    <x v="0"/>
    <x v="0"/>
    <x v="0"/>
    <x v="5"/>
    <x v="13"/>
    <n v="78"/>
  </r>
  <r>
    <x v="483"/>
    <s v="F1MZD6"/>
    <n v="730"/>
    <x v="1"/>
    <n v="211"/>
    <n v="288"/>
    <n v="2697"/>
    <s v="PF00051.13 Kringle domain"/>
    <x v="0"/>
    <x v="0"/>
    <x v="0"/>
    <x v="0"/>
    <x v="0"/>
    <x v="0"/>
    <x v="0"/>
    <x v="0"/>
    <x v="5"/>
    <x v="13"/>
    <n v="77"/>
  </r>
  <r>
    <x v="483"/>
    <s v="F1MZD6"/>
    <n v="730"/>
    <x v="1"/>
    <n v="305"/>
    <n v="383"/>
    <n v="2697"/>
    <s v="PF00051.13 Kringle domain"/>
    <x v="0"/>
    <x v="0"/>
    <x v="0"/>
    <x v="0"/>
    <x v="0"/>
    <x v="0"/>
    <x v="0"/>
    <x v="0"/>
    <x v="5"/>
    <x v="13"/>
    <n v="78"/>
  </r>
  <r>
    <x v="483"/>
    <s v="F1MZD6"/>
    <n v="730"/>
    <x v="1"/>
    <n v="391"/>
    <n v="469"/>
    <n v="2697"/>
    <s v="PF00051.13 Kringle domain"/>
    <x v="0"/>
    <x v="0"/>
    <x v="0"/>
    <x v="0"/>
    <x v="0"/>
    <x v="0"/>
    <x v="0"/>
    <x v="0"/>
    <x v="5"/>
    <x v="13"/>
    <n v="78"/>
  </r>
  <r>
    <x v="483"/>
    <s v="F1MZD6"/>
    <n v="730"/>
    <x v="10"/>
    <n v="40"/>
    <n v="124"/>
    <n v="2217"/>
    <s v="PF00024.21 PAN domain"/>
    <x v="0"/>
    <x v="0"/>
    <x v="0"/>
    <x v="0"/>
    <x v="0"/>
    <x v="0"/>
    <x v="0"/>
    <x v="0"/>
    <x v="5"/>
    <x v="13"/>
    <n v="84"/>
  </r>
  <r>
    <x v="483"/>
    <s v="F1MZD6"/>
    <n v="730"/>
    <x v="3"/>
    <n v="495"/>
    <n v="718"/>
    <n v="22248"/>
    <s v="PF00089.21 Trypsin"/>
    <x v="0"/>
    <x v="0"/>
    <x v="0"/>
    <x v="0"/>
    <x v="0"/>
    <x v="0"/>
    <x v="0"/>
    <x v="0"/>
    <x v="5"/>
    <x v="13"/>
    <n v="223"/>
  </r>
  <r>
    <x v="484"/>
    <s v="F1N8N0"/>
    <n v="331"/>
    <x v="1"/>
    <n v="108"/>
    <n v="184"/>
    <n v="2697"/>
    <s v="PF00051.13 Kringle domain"/>
    <x v="0"/>
    <x v="0"/>
    <x v="0"/>
    <x v="0"/>
    <x v="0"/>
    <x v="0"/>
    <x v="0"/>
    <x v="0"/>
    <x v="5"/>
    <x v="13"/>
    <n v="76"/>
  </r>
  <r>
    <x v="484"/>
    <s v="F1N8N0"/>
    <n v="331"/>
    <x v="1"/>
    <n v="189"/>
    <n v="266"/>
    <n v="2697"/>
    <s v="PF00051.13 Kringle domain"/>
    <x v="0"/>
    <x v="0"/>
    <x v="0"/>
    <x v="0"/>
    <x v="0"/>
    <x v="0"/>
    <x v="0"/>
    <x v="0"/>
    <x v="5"/>
    <x v="13"/>
    <n v="77"/>
  </r>
  <r>
    <x v="484"/>
    <s v="F1N8N0"/>
    <n v="331"/>
    <x v="1"/>
    <n v="279"/>
    <n v="331"/>
    <n v="2697"/>
    <s v="PF00051.13 Kringle domain"/>
    <x v="0"/>
    <x v="0"/>
    <x v="0"/>
    <x v="0"/>
    <x v="0"/>
    <x v="0"/>
    <x v="0"/>
    <x v="0"/>
    <x v="5"/>
    <x v="13"/>
    <n v="52"/>
  </r>
  <r>
    <x v="484"/>
    <s v="F1N8N0"/>
    <n v="331"/>
    <x v="10"/>
    <n v="23"/>
    <n v="104"/>
    <n v="2217"/>
    <s v="PF00024.21 PAN domain"/>
    <x v="0"/>
    <x v="0"/>
    <x v="0"/>
    <x v="0"/>
    <x v="0"/>
    <x v="0"/>
    <x v="0"/>
    <x v="0"/>
    <x v="5"/>
    <x v="13"/>
    <n v="81"/>
  </r>
  <r>
    <x v="485"/>
    <s v="F1NAF1"/>
    <n v="735"/>
    <x v="4"/>
    <n v="317"/>
    <n v="449"/>
    <n v="1926"/>
    <s v="PF01392.17 Fz domain"/>
    <x v="0"/>
    <x v="0"/>
    <x v="0"/>
    <x v="0"/>
    <x v="0"/>
    <x v="0"/>
    <x v="0"/>
    <x v="0"/>
    <x v="5"/>
    <x v="13"/>
    <n v="132"/>
  </r>
  <r>
    <x v="485"/>
    <s v="F1NAF1"/>
    <n v="735"/>
    <x v="5"/>
    <n v="28"/>
    <n v="117"/>
    <n v="59728"/>
    <s v="PF07679.11 Immunoglobulin I-set domain"/>
    <x v="0"/>
    <x v="0"/>
    <x v="0"/>
    <x v="0"/>
    <x v="0"/>
    <x v="0"/>
    <x v="0"/>
    <x v="0"/>
    <x v="5"/>
    <x v="13"/>
    <n v="89"/>
  </r>
  <r>
    <x v="485"/>
    <s v="F1NAF1"/>
    <n v="735"/>
    <x v="5"/>
    <n v="121"/>
    <n v="208"/>
    <n v="59728"/>
    <s v="PF07679.11 Immunoglobulin I-set domain"/>
    <x v="0"/>
    <x v="0"/>
    <x v="0"/>
    <x v="0"/>
    <x v="0"/>
    <x v="0"/>
    <x v="0"/>
    <x v="0"/>
    <x v="5"/>
    <x v="13"/>
    <n v="87"/>
  </r>
  <r>
    <x v="485"/>
    <s v="F1NAF1"/>
    <n v="735"/>
    <x v="128"/>
    <n v="213"/>
    <n v="303"/>
    <n v="24350"/>
    <s v="PF13895.1 Immunoglobulin domain"/>
    <x v="0"/>
    <x v="0"/>
    <x v="0"/>
    <x v="0"/>
    <x v="0"/>
    <x v="0"/>
    <x v="0"/>
    <x v="0"/>
    <x v="5"/>
    <x v="13"/>
    <n v="90"/>
  </r>
  <r>
    <x v="485"/>
    <s v="F1NAF1"/>
    <n v="735"/>
    <x v="1"/>
    <n v="465"/>
    <n v="543"/>
    <n v="2697"/>
    <s v="PF00051.13 Kringle domain"/>
    <x v="0"/>
    <x v="0"/>
    <x v="0"/>
    <x v="0"/>
    <x v="0"/>
    <x v="0"/>
    <x v="0"/>
    <x v="0"/>
    <x v="5"/>
    <x v="13"/>
    <n v="78"/>
  </r>
  <r>
    <x v="485"/>
    <s v="F1NAF1"/>
    <n v="735"/>
    <x v="6"/>
    <n v="655"/>
    <n v="735"/>
    <n v="24806"/>
    <s v="PF07714.12 Protein tyrosine kinase"/>
    <x v="0"/>
    <x v="0"/>
    <x v="0"/>
    <x v="0"/>
    <x v="0"/>
    <x v="0"/>
    <x v="0"/>
    <x v="0"/>
    <x v="5"/>
    <x v="13"/>
    <n v="80"/>
  </r>
  <r>
    <x v="486"/>
    <s v="F1NBA7"/>
    <n v="440"/>
    <x v="20"/>
    <n v="183"/>
    <n v="287"/>
    <n v="12961"/>
    <s v="PF00431.15 CUB domain"/>
    <x v="0"/>
    <x v="0"/>
    <x v="0"/>
    <x v="0"/>
    <x v="0"/>
    <x v="0"/>
    <x v="1"/>
    <x v="1"/>
    <x v="1"/>
    <x v="1"/>
    <n v="104"/>
  </r>
  <r>
    <x v="486"/>
    <s v="F1NBA7"/>
    <n v="440"/>
    <x v="1"/>
    <n v="1"/>
    <n v="83"/>
    <n v="2697"/>
    <s v="PF00051.13 Kringle domain"/>
    <x v="0"/>
    <x v="0"/>
    <x v="0"/>
    <x v="0"/>
    <x v="0"/>
    <x v="0"/>
    <x v="1"/>
    <x v="1"/>
    <x v="1"/>
    <x v="1"/>
    <n v="82"/>
  </r>
  <r>
    <x v="486"/>
    <s v="F1NBA7"/>
    <n v="440"/>
    <x v="21"/>
    <n v="88"/>
    <n v="169"/>
    <n v="2216"/>
    <s v="PF01822.14 WSC domain"/>
    <x v="0"/>
    <x v="0"/>
    <x v="0"/>
    <x v="0"/>
    <x v="0"/>
    <x v="0"/>
    <x v="1"/>
    <x v="1"/>
    <x v="1"/>
    <x v="1"/>
    <n v="81"/>
  </r>
  <r>
    <x v="487"/>
    <s v="F1NDZ8"/>
    <n v="921"/>
    <x v="4"/>
    <n v="291"/>
    <n v="423"/>
    <n v="1926"/>
    <s v="PF01392.17 Fz domain"/>
    <x v="0"/>
    <x v="0"/>
    <x v="0"/>
    <x v="0"/>
    <x v="0"/>
    <x v="0"/>
    <x v="1"/>
    <x v="1"/>
    <x v="1"/>
    <x v="1"/>
    <n v="132"/>
  </r>
  <r>
    <x v="487"/>
    <s v="F1NDZ8"/>
    <n v="921"/>
    <x v="5"/>
    <n v="2"/>
    <n v="91"/>
    <n v="59728"/>
    <s v="PF07679.11 Immunoglobulin I-set domain"/>
    <x v="0"/>
    <x v="0"/>
    <x v="0"/>
    <x v="0"/>
    <x v="0"/>
    <x v="0"/>
    <x v="1"/>
    <x v="1"/>
    <x v="1"/>
    <x v="1"/>
    <n v="89"/>
  </r>
  <r>
    <x v="487"/>
    <s v="F1NDZ8"/>
    <n v="921"/>
    <x v="5"/>
    <n v="95"/>
    <n v="182"/>
    <n v="59728"/>
    <s v="PF07679.11 Immunoglobulin I-set domain"/>
    <x v="0"/>
    <x v="0"/>
    <x v="0"/>
    <x v="0"/>
    <x v="0"/>
    <x v="0"/>
    <x v="1"/>
    <x v="1"/>
    <x v="1"/>
    <x v="1"/>
    <n v="87"/>
  </r>
  <r>
    <x v="487"/>
    <s v="F1NDZ8"/>
    <n v="921"/>
    <x v="128"/>
    <n v="187"/>
    <n v="277"/>
    <n v="24350"/>
    <s v="PF13895.1 Immunoglobulin domain"/>
    <x v="0"/>
    <x v="0"/>
    <x v="0"/>
    <x v="0"/>
    <x v="0"/>
    <x v="0"/>
    <x v="1"/>
    <x v="1"/>
    <x v="1"/>
    <x v="1"/>
    <n v="90"/>
  </r>
  <r>
    <x v="487"/>
    <s v="F1NDZ8"/>
    <n v="921"/>
    <x v="1"/>
    <n v="439"/>
    <n v="517"/>
    <n v="2697"/>
    <s v="PF00051.13 Kringle domain"/>
    <x v="0"/>
    <x v="0"/>
    <x v="0"/>
    <x v="0"/>
    <x v="0"/>
    <x v="0"/>
    <x v="1"/>
    <x v="1"/>
    <x v="1"/>
    <x v="1"/>
    <n v="78"/>
  </r>
  <r>
    <x v="487"/>
    <s v="F1NDZ8"/>
    <n v="921"/>
    <x v="6"/>
    <n v="629"/>
    <n v="908"/>
    <n v="24806"/>
    <s v="PF07714.12 Protein tyrosine kinase"/>
    <x v="0"/>
    <x v="0"/>
    <x v="0"/>
    <x v="0"/>
    <x v="0"/>
    <x v="0"/>
    <x v="1"/>
    <x v="1"/>
    <x v="1"/>
    <x v="1"/>
    <n v="279"/>
  </r>
  <r>
    <x v="488"/>
    <s v="F1NEB3"/>
    <n v="492"/>
    <x v="8"/>
    <n v="3"/>
    <n v="33"/>
    <n v="24995"/>
    <s v="PF00008.22 EGF-like domain"/>
    <x v="0"/>
    <x v="0"/>
    <x v="0"/>
    <x v="0"/>
    <x v="0"/>
    <x v="0"/>
    <x v="1"/>
    <x v="1"/>
    <x v="1"/>
    <x v="1"/>
    <n v="30"/>
  </r>
  <r>
    <x v="488"/>
    <s v="F1NEB3"/>
    <n v="492"/>
    <x v="8"/>
    <n v="80"/>
    <n v="112"/>
    <n v="24995"/>
    <s v="PF00008.22 EGF-like domain"/>
    <x v="0"/>
    <x v="0"/>
    <x v="0"/>
    <x v="0"/>
    <x v="0"/>
    <x v="0"/>
    <x v="1"/>
    <x v="1"/>
    <x v="1"/>
    <x v="1"/>
    <n v="32"/>
  </r>
  <r>
    <x v="488"/>
    <s v="F1NEB3"/>
    <n v="492"/>
    <x v="1"/>
    <n v="120"/>
    <n v="201"/>
    <n v="2697"/>
    <s v="PF00051.13 Kringle domain"/>
    <x v="0"/>
    <x v="0"/>
    <x v="0"/>
    <x v="0"/>
    <x v="0"/>
    <x v="0"/>
    <x v="1"/>
    <x v="1"/>
    <x v="1"/>
    <x v="1"/>
    <n v="81"/>
  </r>
  <r>
    <x v="488"/>
    <s v="F1NEB3"/>
    <n v="492"/>
    <x v="3"/>
    <n v="245"/>
    <n v="480"/>
    <n v="22248"/>
    <s v="PF00089.21 Trypsin"/>
    <x v="0"/>
    <x v="0"/>
    <x v="0"/>
    <x v="0"/>
    <x v="0"/>
    <x v="0"/>
    <x v="1"/>
    <x v="1"/>
    <x v="1"/>
    <x v="1"/>
    <n v="235"/>
  </r>
  <r>
    <x v="489"/>
    <s v="F1NHI7"/>
    <n v="202"/>
    <x v="1"/>
    <n v="4"/>
    <n v="44"/>
    <n v="2697"/>
    <s v="PF00051.13 Kringle domain"/>
    <x v="0"/>
    <x v="0"/>
    <x v="0"/>
    <x v="0"/>
    <x v="0"/>
    <x v="0"/>
    <x v="1"/>
    <x v="1"/>
    <x v="1"/>
    <x v="1"/>
    <n v="40"/>
  </r>
  <r>
    <x v="489"/>
    <s v="F1NHI7"/>
    <n v="202"/>
    <x v="45"/>
    <n v="67"/>
    <n v="200"/>
    <n v="107"/>
    <s v="PB005653"/>
    <x v="0"/>
    <x v="0"/>
    <x v="0"/>
    <x v="0"/>
    <x v="0"/>
    <x v="0"/>
    <x v="1"/>
    <x v="1"/>
    <x v="1"/>
    <x v="1"/>
    <n v="133"/>
  </r>
  <r>
    <x v="490"/>
    <s v="F1NIS5"/>
    <n v="215"/>
    <x v="1"/>
    <n v="1"/>
    <n v="43"/>
    <n v="2697"/>
    <s v="PF00051.13 Kringle domain"/>
    <x v="0"/>
    <x v="0"/>
    <x v="0"/>
    <x v="0"/>
    <x v="0"/>
    <x v="0"/>
    <x v="1"/>
    <x v="1"/>
    <x v="1"/>
    <x v="1"/>
    <n v="42"/>
  </r>
  <r>
    <x v="490"/>
    <s v="F1NIS5"/>
    <n v="215"/>
    <x v="1"/>
    <n v="60"/>
    <n v="138"/>
    <n v="2697"/>
    <s v="PF00051.13 Kringle domain"/>
    <x v="0"/>
    <x v="0"/>
    <x v="0"/>
    <x v="0"/>
    <x v="0"/>
    <x v="0"/>
    <x v="1"/>
    <x v="1"/>
    <x v="1"/>
    <x v="1"/>
    <n v="78"/>
  </r>
  <r>
    <x v="490"/>
    <s v="F1NIS5"/>
    <n v="215"/>
    <x v="1"/>
    <n v="146"/>
    <n v="215"/>
    <n v="2697"/>
    <s v="PF00051.13 Kringle domain"/>
    <x v="0"/>
    <x v="0"/>
    <x v="0"/>
    <x v="0"/>
    <x v="0"/>
    <x v="0"/>
    <x v="1"/>
    <x v="1"/>
    <x v="1"/>
    <x v="1"/>
    <n v="69"/>
  </r>
  <r>
    <x v="491"/>
    <s v="F1NML5"/>
    <n v="896"/>
    <x v="4"/>
    <n v="130"/>
    <n v="257"/>
    <n v="1926"/>
    <s v="PF01392.17 Fz domain"/>
    <x v="0"/>
    <x v="0"/>
    <x v="0"/>
    <x v="0"/>
    <x v="0"/>
    <x v="0"/>
    <x v="1"/>
    <x v="1"/>
    <x v="1"/>
    <x v="1"/>
    <n v="127"/>
  </r>
  <r>
    <x v="491"/>
    <s v="F1NML5"/>
    <n v="896"/>
    <x v="5"/>
    <n v="18"/>
    <n v="108"/>
    <n v="59728"/>
    <s v="PF07679.11 Immunoglobulin I-set domain"/>
    <x v="0"/>
    <x v="0"/>
    <x v="0"/>
    <x v="0"/>
    <x v="0"/>
    <x v="0"/>
    <x v="1"/>
    <x v="1"/>
    <x v="1"/>
    <x v="1"/>
    <n v="90"/>
  </r>
  <r>
    <x v="491"/>
    <s v="F1NML5"/>
    <n v="896"/>
    <x v="1"/>
    <n v="273"/>
    <n v="351"/>
    <n v="2697"/>
    <s v="PF00051.13 Kringle domain"/>
    <x v="0"/>
    <x v="0"/>
    <x v="0"/>
    <x v="0"/>
    <x v="0"/>
    <x v="0"/>
    <x v="1"/>
    <x v="1"/>
    <x v="1"/>
    <x v="1"/>
    <n v="78"/>
  </r>
  <r>
    <x v="491"/>
    <s v="F1NML5"/>
    <n v="896"/>
    <x v="6"/>
    <n v="433"/>
    <n v="706"/>
    <n v="24806"/>
    <s v="PF07714.12 Protein tyrosine kinase"/>
    <x v="0"/>
    <x v="0"/>
    <x v="0"/>
    <x v="0"/>
    <x v="0"/>
    <x v="0"/>
    <x v="1"/>
    <x v="1"/>
    <x v="1"/>
    <x v="1"/>
    <n v="273"/>
  </r>
  <r>
    <x v="492"/>
    <s v="F1NTF3"/>
    <n v="908"/>
    <x v="4"/>
    <n v="140"/>
    <n v="267"/>
    <n v="1926"/>
    <s v="PF01392.17 Fz domain"/>
    <x v="0"/>
    <x v="0"/>
    <x v="0"/>
    <x v="0"/>
    <x v="0"/>
    <x v="0"/>
    <x v="1"/>
    <x v="1"/>
    <x v="1"/>
    <x v="1"/>
    <n v="127"/>
  </r>
  <r>
    <x v="492"/>
    <s v="F1NTF3"/>
    <n v="908"/>
    <x v="5"/>
    <n v="28"/>
    <n v="118"/>
    <n v="59728"/>
    <s v="PF07679.11 Immunoglobulin I-set domain"/>
    <x v="0"/>
    <x v="0"/>
    <x v="0"/>
    <x v="0"/>
    <x v="0"/>
    <x v="0"/>
    <x v="1"/>
    <x v="1"/>
    <x v="1"/>
    <x v="1"/>
    <n v="90"/>
  </r>
  <r>
    <x v="492"/>
    <s v="F1NTF3"/>
    <n v="908"/>
    <x v="1"/>
    <n v="282"/>
    <n v="360"/>
    <n v="2697"/>
    <s v="PF00051.13 Kringle domain"/>
    <x v="0"/>
    <x v="0"/>
    <x v="0"/>
    <x v="0"/>
    <x v="0"/>
    <x v="0"/>
    <x v="1"/>
    <x v="1"/>
    <x v="1"/>
    <x v="1"/>
    <n v="78"/>
  </r>
  <r>
    <x v="492"/>
    <s v="F1NTF3"/>
    <n v="908"/>
    <x v="6"/>
    <n v="439"/>
    <n v="712"/>
    <n v="24806"/>
    <s v="PF07714.12 Protein tyrosine kinase"/>
    <x v="0"/>
    <x v="0"/>
    <x v="0"/>
    <x v="0"/>
    <x v="0"/>
    <x v="0"/>
    <x v="1"/>
    <x v="1"/>
    <x v="1"/>
    <x v="1"/>
    <n v="273"/>
  </r>
  <r>
    <x v="493"/>
    <s v="F1NTX4"/>
    <n v="89"/>
    <x v="1"/>
    <n v="6"/>
    <n v="83"/>
    <n v="2697"/>
    <s v="PF00051.13 Kringle domain"/>
    <x v="0"/>
    <x v="0"/>
    <x v="0"/>
    <x v="0"/>
    <x v="0"/>
    <x v="0"/>
    <x v="1"/>
    <x v="1"/>
    <x v="1"/>
    <x v="1"/>
    <n v="77"/>
  </r>
  <r>
    <x v="494"/>
    <s v="F1NVZ2"/>
    <n v="766"/>
    <x v="1"/>
    <n v="1"/>
    <n v="64"/>
    <n v="2697"/>
    <s v="PF00051.13 Kringle domain"/>
    <x v="0"/>
    <x v="0"/>
    <x v="0"/>
    <x v="0"/>
    <x v="0"/>
    <x v="0"/>
    <x v="1"/>
    <x v="1"/>
    <x v="1"/>
    <x v="1"/>
    <n v="63"/>
  </r>
  <r>
    <x v="494"/>
    <s v="F1NVZ2"/>
    <n v="766"/>
    <x v="40"/>
    <n v="66"/>
    <n v="160"/>
    <n v="8985"/>
    <s v="PF00530.13 Scavenger receptor cysteine-rich domain"/>
    <x v="0"/>
    <x v="0"/>
    <x v="0"/>
    <x v="0"/>
    <x v="0"/>
    <x v="0"/>
    <x v="1"/>
    <x v="1"/>
    <x v="1"/>
    <x v="1"/>
    <n v="94"/>
  </r>
  <r>
    <x v="494"/>
    <s v="F1NVZ2"/>
    <n v="766"/>
    <x v="40"/>
    <n v="172"/>
    <n v="269"/>
    <n v="8985"/>
    <s v="PF00530.13 Scavenger receptor cysteine-rich domain"/>
    <x v="0"/>
    <x v="0"/>
    <x v="0"/>
    <x v="0"/>
    <x v="0"/>
    <x v="0"/>
    <x v="1"/>
    <x v="1"/>
    <x v="1"/>
    <x v="1"/>
    <n v="97"/>
  </r>
  <r>
    <x v="494"/>
    <s v="F1NVZ2"/>
    <n v="766"/>
    <x v="40"/>
    <n v="279"/>
    <n v="376"/>
    <n v="8985"/>
    <s v="PF00530.13 Scavenger receptor cysteine-rich domain"/>
    <x v="0"/>
    <x v="0"/>
    <x v="0"/>
    <x v="0"/>
    <x v="0"/>
    <x v="0"/>
    <x v="1"/>
    <x v="1"/>
    <x v="1"/>
    <x v="1"/>
    <n v="97"/>
  </r>
  <r>
    <x v="494"/>
    <s v="F1NVZ2"/>
    <n v="766"/>
    <x v="40"/>
    <n v="393"/>
    <n v="490"/>
    <n v="8985"/>
    <s v="PF00530.13 Scavenger receptor cysteine-rich domain"/>
    <x v="0"/>
    <x v="0"/>
    <x v="0"/>
    <x v="0"/>
    <x v="0"/>
    <x v="0"/>
    <x v="1"/>
    <x v="1"/>
    <x v="1"/>
    <x v="1"/>
    <n v="97"/>
  </r>
  <r>
    <x v="494"/>
    <s v="F1NVZ2"/>
    <n v="766"/>
    <x v="3"/>
    <n v="521"/>
    <n v="759"/>
    <n v="22248"/>
    <s v="PF00089.21 Trypsin"/>
    <x v="0"/>
    <x v="0"/>
    <x v="0"/>
    <x v="0"/>
    <x v="0"/>
    <x v="0"/>
    <x v="1"/>
    <x v="1"/>
    <x v="1"/>
    <x v="1"/>
    <n v="238"/>
  </r>
  <r>
    <x v="495"/>
    <s v="F1NWX6"/>
    <n v="815"/>
    <x v="1"/>
    <n v="111"/>
    <n v="189"/>
    <n v="2697"/>
    <s v="PF00051.13 Kringle domain"/>
    <x v="0"/>
    <x v="0"/>
    <x v="0"/>
    <x v="0"/>
    <x v="0"/>
    <x v="0"/>
    <x v="1"/>
    <x v="1"/>
    <x v="1"/>
    <x v="1"/>
    <n v="78"/>
  </r>
  <r>
    <x v="495"/>
    <s v="F1NWX6"/>
    <n v="815"/>
    <x v="1"/>
    <n v="193"/>
    <n v="270"/>
    <n v="2697"/>
    <s v="PF00051.13 Kringle domain"/>
    <x v="0"/>
    <x v="0"/>
    <x v="0"/>
    <x v="0"/>
    <x v="0"/>
    <x v="0"/>
    <x v="1"/>
    <x v="1"/>
    <x v="1"/>
    <x v="1"/>
    <n v="77"/>
  </r>
  <r>
    <x v="495"/>
    <s v="F1NWX6"/>
    <n v="815"/>
    <x v="1"/>
    <n v="283"/>
    <n v="360"/>
    <n v="2697"/>
    <s v="PF00051.13 Kringle domain"/>
    <x v="0"/>
    <x v="0"/>
    <x v="0"/>
    <x v="0"/>
    <x v="0"/>
    <x v="0"/>
    <x v="1"/>
    <x v="1"/>
    <x v="1"/>
    <x v="1"/>
    <n v="77"/>
  </r>
  <r>
    <x v="495"/>
    <s v="F1NWX6"/>
    <n v="815"/>
    <x v="1"/>
    <n v="382"/>
    <n v="459"/>
    <n v="2697"/>
    <s v="PF00051.13 Kringle domain"/>
    <x v="0"/>
    <x v="0"/>
    <x v="0"/>
    <x v="0"/>
    <x v="0"/>
    <x v="0"/>
    <x v="1"/>
    <x v="1"/>
    <x v="1"/>
    <x v="1"/>
    <n v="77"/>
  </r>
  <r>
    <x v="495"/>
    <s v="F1NWX6"/>
    <n v="815"/>
    <x v="1"/>
    <n v="486"/>
    <n v="565"/>
    <n v="2697"/>
    <s v="PF00051.13 Kringle domain"/>
    <x v="0"/>
    <x v="0"/>
    <x v="0"/>
    <x v="0"/>
    <x v="0"/>
    <x v="0"/>
    <x v="1"/>
    <x v="1"/>
    <x v="1"/>
    <x v="1"/>
    <n v="79"/>
  </r>
  <r>
    <x v="495"/>
    <s v="F1NWX6"/>
    <n v="815"/>
    <x v="10"/>
    <n v="30"/>
    <n v="107"/>
    <n v="2217"/>
    <s v="PF00024.21 PAN domain"/>
    <x v="0"/>
    <x v="0"/>
    <x v="0"/>
    <x v="0"/>
    <x v="0"/>
    <x v="0"/>
    <x v="1"/>
    <x v="1"/>
    <x v="1"/>
    <x v="1"/>
    <n v="77"/>
  </r>
  <r>
    <x v="495"/>
    <s v="F1NWX6"/>
    <n v="815"/>
    <x v="3"/>
    <n v="586"/>
    <n v="808"/>
    <n v="22248"/>
    <s v="PF00089.21 Trypsin"/>
    <x v="0"/>
    <x v="0"/>
    <x v="0"/>
    <x v="0"/>
    <x v="0"/>
    <x v="0"/>
    <x v="1"/>
    <x v="1"/>
    <x v="1"/>
    <x v="1"/>
    <n v="222"/>
  </r>
  <r>
    <x v="496"/>
    <s v="F1NXV6"/>
    <n v="607"/>
    <x v="0"/>
    <n v="49"/>
    <n v="90"/>
    <n v="998"/>
    <s v="PF00594.15 Vitamin K-dependent carboxylation/gamma-carboxyglutamic (GLA) domain"/>
    <x v="0"/>
    <x v="0"/>
    <x v="0"/>
    <x v="0"/>
    <x v="0"/>
    <x v="0"/>
    <x v="1"/>
    <x v="1"/>
    <x v="1"/>
    <x v="1"/>
    <n v="41"/>
  </r>
  <r>
    <x v="496"/>
    <s v="F1NXV6"/>
    <n v="607"/>
    <x v="1"/>
    <n v="109"/>
    <n v="185"/>
    <n v="2697"/>
    <s v="PF00051.13 Kringle domain"/>
    <x v="0"/>
    <x v="0"/>
    <x v="0"/>
    <x v="0"/>
    <x v="0"/>
    <x v="0"/>
    <x v="1"/>
    <x v="1"/>
    <x v="1"/>
    <x v="1"/>
    <n v="76"/>
  </r>
  <r>
    <x v="496"/>
    <s v="F1NXV6"/>
    <n v="607"/>
    <x v="1"/>
    <n v="207"/>
    <n v="284"/>
    <n v="2697"/>
    <s v="PF00051.13 Kringle domain"/>
    <x v="0"/>
    <x v="0"/>
    <x v="0"/>
    <x v="0"/>
    <x v="0"/>
    <x v="0"/>
    <x v="1"/>
    <x v="1"/>
    <x v="1"/>
    <x v="1"/>
    <n v="77"/>
  </r>
  <r>
    <x v="496"/>
    <s v="F1NXV6"/>
    <n v="607"/>
    <x v="2"/>
    <n v="302"/>
    <n v="350"/>
    <n v="80"/>
    <s v="PF09396.5 Thrombin light chain"/>
    <x v="0"/>
    <x v="0"/>
    <x v="0"/>
    <x v="0"/>
    <x v="0"/>
    <x v="0"/>
    <x v="1"/>
    <x v="1"/>
    <x v="1"/>
    <x v="1"/>
    <n v="48"/>
  </r>
  <r>
    <x v="496"/>
    <s v="F1NXV6"/>
    <n v="607"/>
    <x v="3"/>
    <n v="351"/>
    <n v="599"/>
    <n v="22248"/>
    <s v="PF00089.21 Trypsin"/>
    <x v="0"/>
    <x v="0"/>
    <x v="0"/>
    <x v="0"/>
    <x v="0"/>
    <x v="0"/>
    <x v="1"/>
    <x v="1"/>
    <x v="1"/>
    <x v="1"/>
    <n v="248"/>
  </r>
  <r>
    <x v="497"/>
    <s v="F1NYX5"/>
    <n v="434"/>
    <x v="1"/>
    <n v="79"/>
    <n v="158"/>
    <n v="2697"/>
    <s v="PF00051.13 Kringle domain"/>
    <x v="0"/>
    <x v="0"/>
    <x v="0"/>
    <x v="0"/>
    <x v="0"/>
    <x v="0"/>
    <x v="1"/>
    <x v="1"/>
    <x v="1"/>
    <x v="1"/>
    <n v="79"/>
  </r>
  <r>
    <x v="497"/>
    <s v="F1NYX5"/>
    <n v="434"/>
    <x v="3"/>
    <n v="173"/>
    <n v="416"/>
    <n v="22248"/>
    <s v="PF00089.21 Trypsin"/>
    <x v="0"/>
    <x v="0"/>
    <x v="0"/>
    <x v="0"/>
    <x v="0"/>
    <x v="0"/>
    <x v="1"/>
    <x v="1"/>
    <x v="1"/>
    <x v="1"/>
    <n v="243"/>
  </r>
  <r>
    <x v="498"/>
    <s v="F1P302"/>
    <n v="726"/>
    <x v="1"/>
    <n v="124"/>
    <n v="202"/>
    <n v="2697"/>
    <s v="PF00051.13 Kringle domain"/>
    <x v="0"/>
    <x v="0"/>
    <x v="0"/>
    <x v="0"/>
    <x v="0"/>
    <x v="0"/>
    <x v="1"/>
    <x v="1"/>
    <x v="1"/>
    <x v="1"/>
    <n v="78"/>
  </r>
  <r>
    <x v="498"/>
    <s v="F1P302"/>
    <n v="726"/>
    <x v="1"/>
    <n v="207"/>
    <n v="284"/>
    <n v="2697"/>
    <s v="PF00051.13 Kringle domain"/>
    <x v="0"/>
    <x v="0"/>
    <x v="0"/>
    <x v="0"/>
    <x v="0"/>
    <x v="0"/>
    <x v="1"/>
    <x v="1"/>
    <x v="1"/>
    <x v="1"/>
    <n v="77"/>
  </r>
  <r>
    <x v="498"/>
    <s v="F1P302"/>
    <n v="726"/>
    <x v="1"/>
    <n v="301"/>
    <n v="379"/>
    <n v="2697"/>
    <s v="PF00051.13 Kringle domain"/>
    <x v="0"/>
    <x v="0"/>
    <x v="0"/>
    <x v="0"/>
    <x v="0"/>
    <x v="0"/>
    <x v="1"/>
    <x v="1"/>
    <x v="1"/>
    <x v="1"/>
    <n v="78"/>
  </r>
  <r>
    <x v="498"/>
    <s v="F1P302"/>
    <n v="726"/>
    <x v="1"/>
    <n v="387"/>
    <n v="467"/>
    <n v="2697"/>
    <s v="PF00051.13 Kringle domain"/>
    <x v="0"/>
    <x v="0"/>
    <x v="0"/>
    <x v="0"/>
    <x v="0"/>
    <x v="0"/>
    <x v="1"/>
    <x v="1"/>
    <x v="1"/>
    <x v="1"/>
    <n v="80"/>
  </r>
  <r>
    <x v="498"/>
    <s v="F1P302"/>
    <n v="726"/>
    <x v="10"/>
    <n v="40"/>
    <n v="120"/>
    <n v="2217"/>
    <s v="PF00024.21 PAN domain"/>
    <x v="0"/>
    <x v="0"/>
    <x v="0"/>
    <x v="0"/>
    <x v="0"/>
    <x v="0"/>
    <x v="1"/>
    <x v="1"/>
    <x v="1"/>
    <x v="1"/>
    <n v="80"/>
  </r>
  <r>
    <x v="498"/>
    <s v="F1P302"/>
    <n v="726"/>
    <x v="3"/>
    <n v="493"/>
    <n v="716"/>
    <n v="22248"/>
    <s v="PF00089.21 Trypsin"/>
    <x v="0"/>
    <x v="0"/>
    <x v="0"/>
    <x v="0"/>
    <x v="0"/>
    <x v="0"/>
    <x v="1"/>
    <x v="1"/>
    <x v="1"/>
    <x v="1"/>
    <n v="223"/>
  </r>
  <r>
    <x v="499"/>
    <s v="F1P5F4"/>
    <n v="700"/>
    <x v="1"/>
    <n v="99"/>
    <n v="177"/>
    <n v="2697"/>
    <s v="PF00051.13 Kringle domain"/>
    <x v="0"/>
    <x v="0"/>
    <x v="0"/>
    <x v="0"/>
    <x v="0"/>
    <x v="0"/>
    <x v="1"/>
    <x v="1"/>
    <x v="1"/>
    <x v="1"/>
    <n v="78"/>
  </r>
  <r>
    <x v="499"/>
    <s v="F1P5F4"/>
    <n v="700"/>
    <x v="1"/>
    <n v="182"/>
    <n v="259"/>
    <n v="2697"/>
    <s v="PF00051.13 Kringle domain"/>
    <x v="0"/>
    <x v="0"/>
    <x v="0"/>
    <x v="0"/>
    <x v="0"/>
    <x v="0"/>
    <x v="1"/>
    <x v="1"/>
    <x v="1"/>
    <x v="1"/>
    <n v="77"/>
  </r>
  <r>
    <x v="499"/>
    <s v="F1P5F4"/>
    <n v="700"/>
    <x v="1"/>
    <n v="276"/>
    <n v="354"/>
    <n v="2697"/>
    <s v="PF00051.13 Kringle domain"/>
    <x v="0"/>
    <x v="0"/>
    <x v="0"/>
    <x v="0"/>
    <x v="0"/>
    <x v="0"/>
    <x v="1"/>
    <x v="1"/>
    <x v="1"/>
    <x v="1"/>
    <n v="78"/>
  </r>
  <r>
    <x v="499"/>
    <s v="F1P5F4"/>
    <n v="700"/>
    <x v="1"/>
    <n v="362"/>
    <n v="442"/>
    <n v="2697"/>
    <s v="PF00051.13 Kringle domain"/>
    <x v="0"/>
    <x v="0"/>
    <x v="0"/>
    <x v="0"/>
    <x v="0"/>
    <x v="0"/>
    <x v="1"/>
    <x v="1"/>
    <x v="1"/>
    <x v="1"/>
    <n v="80"/>
  </r>
  <r>
    <x v="499"/>
    <s v="F1P5F4"/>
    <n v="700"/>
    <x v="10"/>
    <n v="14"/>
    <n v="98"/>
    <n v="2217"/>
    <s v="PF00024.21 PAN domain"/>
    <x v="0"/>
    <x v="0"/>
    <x v="0"/>
    <x v="0"/>
    <x v="0"/>
    <x v="0"/>
    <x v="1"/>
    <x v="1"/>
    <x v="1"/>
    <x v="1"/>
    <n v="84"/>
  </r>
  <r>
    <x v="499"/>
    <s v="F1P5F4"/>
    <n v="700"/>
    <x v="3"/>
    <n v="468"/>
    <n v="691"/>
    <n v="22248"/>
    <s v="PF00089.21 Trypsin"/>
    <x v="0"/>
    <x v="0"/>
    <x v="0"/>
    <x v="0"/>
    <x v="0"/>
    <x v="0"/>
    <x v="1"/>
    <x v="1"/>
    <x v="1"/>
    <x v="1"/>
    <n v="223"/>
  </r>
  <r>
    <x v="500"/>
    <s v="F1PAF3"/>
    <n v="654"/>
    <x v="8"/>
    <n v="243"/>
    <n v="275"/>
    <n v="24995"/>
    <s v="PF00008.22 EGF-like domain"/>
    <x v="0"/>
    <x v="0"/>
    <x v="0"/>
    <x v="0"/>
    <x v="0"/>
    <x v="0"/>
    <x v="0"/>
    <x v="0"/>
    <x v="5"/>
    <x v="64"/>
    <n v="32"/>
  </r>
  <r>
    <x v="500"/>
    <s v="F1PAF3"/>
    <n v="654"/>
    <x v="1"/>
    <n v="284"/>
    <n v="365"/>
    <n v="2697"/>
    <s v="PF00051.13 Kringle domain"/>
    <x v="0"/>
    <x v="0"/>
    <x v="0"/>
    <x v="0"/>
    <x v="0"/>
    <x v="0"/>
    <x v="0"/>
    <x v="0"/>
    <x v="5"/>
    <x v="64"/>
    <n v="81"/>
  </r>
  <r>
    <x v="500"/>
    <s v="F1PAF3"/>
    <n v="654"/>
    <x v="3"/>
    <n v="407"/>
    <n v="640"/>
    <n v="22248"/>
    <s v="PF00089.21 Trypsin"/>
    <x v="0"/>
    <x v="0"/>
    <x v="0"/>
    <x v="0"/>
    <x v="0"/>
    <x v="0"/>
    <x v="0"/>
    <x v="0"/>
    <x v="5"/>
    <x v="64"/>
    <n v="233"/>
  </r>
  <r>
    <x v="500"/>
    <s v="F1PAF3"/>
    <n v="654"/>
    <x v="43"/>
    <n v="200"/>
    <n v="235"/>
    <n v="1772"/>
    <s v="PF00039.13 Fibronectin type I domain"/>
    <x v="0"/>
    <x v="0"/>
    <x v="0"/>
    <x v="0"/>
    <x v="0"/>
    <x v="0"/>
    <x v="0"/>
    <x v="0"/>
    <x v="5"/>
    <x v="64"/>
    <n v="35"/>
  </r>
  <r>
    <x v="500"/>
    <s v="F1PAF3"/>
    <n v="654"/>
    <x v="9"/>
    <n v="106"/>
    <n v="146"/>
    <n v="1582"/>
    <s v="PF00040.14 Fibronectin type II domain"/>
    <x v="0"/>
    <x v="0"/>
    <x v="0"/>
    <x v="0"/>
    <x v="0"/>
    <x v="0"/>
    <x v="0"/>
    <x v="0"/>
    <x v="5"/>
    <x v="64"/>
    <n v="40"/>
  </r>
  <r>
    <x v="501"/>
    <s v="F1PBP2"/>
    <n v="827"/>
    <x v="4"/>
    <n v="121"/>
    <n v="248"/>
    <n v="1926"/>
    <s v="PF01392.17 Fz domain"/>
    <x v="0"/>
    <x v="0"/>
    <x v="0"/>
    <x v="0"/>
    <x v="0"/>
    <x v="0"/>
    <x v="0"/>
    <x v="0"/>
    <x v="5"/>
    <x v="64"/>
    <n v="127"/>
  </r>
  <r>
    <x v="501"/>
    <s v="F1PBP2"/>
    <n v="827"/>
    <x v="5"/>
    <n v="8"/>
    <n v="98"/>
    <n v="59728"/>
    <s v="PF07679.11 Immunoglobulin I-set domain"/>
    <x v="0"/>
    <x v="0"/>
    <x v="0"/>
    <x v="0"/>
    <x v="0"/>
    <x v="0"/>
    <x v="0"/>
    <x v="0"/>
    <x v="5"/>
    <x v="64"/>
    <n v="90"/>
  </r>
  <r>
    <x v="501"/>
    <s v="F1PBP2"/>
    <n v="827"/>
    <x v="1"/>
    <n v="264"/>
    <n v="342"/>
    <n v="2697"/>
    <s v="PF00051.13 Kringle domain"/>
    <x v="0"/>
    <x v="0"/>
    <x v="0"/>
    <x v="0"/>
    <x v="0"/>
    <x v="0"/>
    <x v="0"/>
    <x v="0"/>
    <x v="5"/>
    <x v="64"/>
    <n v="78"/>
  </r>
  <r>
    <x v="501"/>
    <s v="F1PBP2"/>
    <n v="827"/>
    <x v="6"/>
    <n v="424"/>
    <n v="697"/>
    <n v="24806"/>
    <s v="PF07714.12 Protein tyrosine kinase"/>
    <x v="0"/>
    <x v="0"/>
    <x v="0"/>
    <x v="0"/>
    <x v="0"/>
    <x v="0"/>
    <x v="0"/>
    <x v="0"/>
    <x v="5"/>
    <x v="64"/>
    <n v="273"/>
  </r>
  <r>
    <x v="502"/>
    <s v="F1PCF1"/>
    <n v="448"/>
    <x v="20"/>
    <n v="184"/>
    <n v="288"/>
    <n v="12961"/>
    <s v="PF00431.15 CUB domain"/>
    <x v="0"/>
    <x v="0"/>
    <x v="0"/>
    <x v="0"/>
    <x v="0"/>
    <x v="0"/>
    <x v="0"/>
    <x v="0"/>
    <x v="5"/>
    <x v="64"/>
    <n v="104"/>
  </r>
  <r>
    <x v="502"/>
    <s v="F1PCF1"/>
    <n v="448"/>
    <x v="1"/>
    <n v="2"/>
    <n v="84"/>
    <n v="2697"/>
    <s v="PF00051.13 Kringle domain"/>
    <x v="0"/>
    <x v="0"/>
    <x v="0"/>
    <x v="0"/>
    <x v="0"/>
    <x v="0"/>
    <x v="0"/>
    <x v="0"/>
    <x v="5"/>
    <x v="64"/>
    <n v="82"/>
  </r>
  <r>
    <x v="502"/>
    <s v="F1PCF1"/>
    <n v="448"/>
    <x v="21"/>
    <n v="89"/>
    <n v="170"/>
    <n v="2216"/>
    <s v="PF01822.14 WSC domain"/>
    <x v="0"/>
    <x v="0"/>
    <x v="0"/>
    <x v="0"/>
    <x v="0"/>
    <x v="0"/>
    <x v="0"/>
    <x v="0"/>
    <x v="5"/>
    <x v="64"/>
    <n v="81"/>
  </r>
  <r>
    <x v="503"/>
    <s v="F1PIX7"/>
    <n v="935"/>
    <x v="4"/>
    <n v="168"/>
    <n v="295"/>
    <n v="1926"/>
    <s v="PF01392.17 Fz domain"/>
    <x v="0"/>
    <x v="0"/>
    <x v="0"/>
    <x v="0"/>
    <x v="0"/>
    <x v="0"/>
    <x v="0"/>
    <x v="0"/>
    <x v="5"/>
    <x v="64"/>
    <n v="127"/>
  </r>
  <r>
    <x v="503"/>
    <s v="F1PIX7"/>
    <n v="935"/>
    <x v="5"/>
    <n v="56"/>
    <n v="146"/>
    <n v="59728"/>
    <s v="PF07679.11 Immunoglobulin I-set domain"/>
    <x v="0"/>
    <x v="0"/>
    <x v="0"/>
    <x v="0"/>
    <x v="0"/>
    <x v="0"/>
    <x v="0"/>
    <x v="0"/>
    <x v="5"/>
    <x v="64"/>
    <n v="90"/>
  </r>
  <r>
    <x v="503"/>
    <s v="F1PIX7"/>
    <n v="935"/>
    <x v="1"/>
    <n v="311"/>
    <n v="389"/>
    <n v="2697"/>
    <s v="PF00051.13 Kringle domain"/>
    <x v="0"/>
    <x v="0"/>
    <x v="0"/>
    <x v="0"/>
    <x v="0"/>
    <x v="0"/>
    <x v="0"/>
    <x v="0"/>
    <x v="5"/>
    <x v="64"/>
    <n v="78"/>
  </r>
  <r>
    <x v="503"/>
    <s v="F1PIX7"/>
    <n v="935"/>
    <x v="6"/>
    <n v="471"/>
    <n v="744"/>
    <n v="24806"/>
    <s v="PF07714.12 Protein tyrosine kinase"/>
    <x v="0"/>
    <x v="0"/>
    <x v="0"/>
    <x v="0"/>
    <x v="0"/>
    <x v="0"/>
    <x v="0"/>
    <x v="0"/>
    <x v="5"/>
    <x v="64"/>
    <n v="273"/>
  </r>
  <r>
    <x v="504"/>
    <s v="F1PNN5"/>
    <n v="456"/>
    <x v="8"/>
    <n v="3"/>
    <n v="35"/>
    <n v="24995"/>
    <s v="PF00008.22 EGF-like domain"/>
    <x v="0"/>
    <x v="0"/>
    <x v="0"/>
    <x v="0"/>
    <x v="0"/>
    <x v="0"/>
    <x v="0"/>
    <x v="0"/>
    <x v="5"/>
    <x v="64"/>
    <n v="32"/>
  </r>
  <r>
    <x v="504"/>
    <s v="F1PNN5"/>
    <n v="456"/>
    <x v="8"/>
    <n v="44"/>
    <n v="76"/>
    <n v="24995"/>
    <s v="PF00008.22 EGF-like domain"/>
    <x v="0"/>
    <x v="0"/>
    <x v="0"/>
    <x v="0"/>
    <x v="0"/>
    <x v="0"/>
    <x v="0"/>
    <x v="0"/>
    <x v="5"/>
    <x v="64"/>
    <n v="32"/>
  </r>
  <r>
    <x v="504"/>
    <s v="F1PNN5"/>
    <n v="456"/>
    <x v="1"/>
    <n v="85"/>
    <n v="166"/>
    <n v="2697"/>
    <s v="PF00051.13 Kringle domain"/>
    <x v="0"/>
    <x v="0"/>
    <x v="0"/>
    <x v="0"/>
    <x v="0"/>
    <x v="0"/>
    <x v="0"/>
    <x v="0"/>
    <x v="5"/>
    <x v="64"/>
    <n v="81"/>
  </r>
  <r>
    <x v="504"/>
    <s v="F1PNN5"/>
    <n v="456"/>
    <x v="3"/>
    <n v="211"/>
    <n v="444"/>
    <n v="22248"/>
    <s v="PF00089.21 Trypsin"/>
    <x v="0"/>
    <x v="0"/>
    <x v="0"/>
    <x v="0"/>
    <x v="0"/>
    <x v="0"/>
    <x v="0"/>
    <x v="0"/>
    <x v="5"/>
    <x v="64"/>
    <n v="233"/>
  </r>
  <r>
    <x v="505"/>
    <s v="F1PPY4"/>
    <n v="433"/>
    <x v="1"/>
    <n v="72"/>
    <n v="153"/>
    <n v="2697"/>
    <s v="PF00051.13 Kringle domain"/>
    <x v="0"/>
    <x v="0"/>
    <x v="0"/>
    <x v="0"/>
    <x v="0"/>
    <x v="0"/>
    <x v="0"/>
    <x v="0"/>
    <x v="5"/>
    <x v="64"/>
    <n v="81"/>
  </r>
  <r>
    <x v="505"/>
    <s v="F1PPY4"/>
    <n v="433"/>
    <x v="3"/>
    <n v="181"/>
    <n v="421"/>
    <n v="22248"/>
    <s v="PF00089.21 Trypsin"/>
    <x v="0"/>
    <x v="0"/>
    <x v="0"/>
    <x v="0"/>
    <x v="0"/>
    <x v="0"/>
    <x v="0"/>
    <x v="0"/>
    <x v="5"/>
    <x v="64"/>
    <n v="240"/>
  </r>
  <r>
    <x v="506"/>
    <s v="F1PSD7"/>
    <n v="915"/>
    <x v="4"/>
    <n v="146"/>
    <n v="273"/>
    <n v="1926"/>
    <s v="PF01392.17 Fz domain"/>
    <x v="0"/>
    <x v="0"/>
    <x v="0"/>
    <x v="0"/>
    <x v="0"/>
    <x v="0"/>
    <x v="0"/>
    <x v="0"/>
    <x v="5"/>
    <x v="64"/>
    <n v="127"/>
  </r>
  <r>
    <x v="506"/>
    <s v="F1PSD7"/>
    <n v="915"/>
    <x v="5"/>
    <n v="33"/>
    <n v="123"/>
    <n v="59728"/>
    <s v="PF07679.11 Immunoglobulin I-set domain"/>
    <x v="0"/>
    <x v="0"/>
    <x v="0"/>
    <x v="0"/>
    <x v="0"/>
    <x v="0"/>
    <x v="0"/>
    <x v="0"/>
    <x v="5"/>
    <x v="64"/>
    <n v="90"/>
  </r>
  <r>
    <x v="506"/>
    <s v="F1PSD7"/>
    <n v="915"/>
    <x v="1"/>
    <n v="288"/>
    <n v="366"/>
    <n v="2697"/>
    <s v="PF00051.13 Kringle domain"/>
    <x v="0"/>
    <x v="0"/>
    <x v="0"/>
    <x v="0"/>
    <x v="0"/>
    <x v="0"/>
    <x v="0"/>
    <x v="0"/>
    <x v="5"/>
    <x v="64"/>
    <n v="78"/>
  </r>
  <r>
    <x v="506"/>
    <s v="F1PSD7"/>
    <n v="915"/>
    <x v="6"/>
    <n v="445"/>
    <n v="718"/>
    <n v="24806"/>
    <s v="PF07714.12 Protein tyrosine kinase"/>
    <x v="0"/>
    <x v="0"/>
    <x v="0"/>
    <x v="0"/>
    <x v="0"/>
    <x v="0"/>
    <x v="0"/>
    <x v="0"/>
    <x v="5"/>
    <x v="64"/>
    <n v="273"/>
  </r>
  <r>
    <x v="507"/>
    <s v="F1PWD6"/>
    <n v="400"/>
    <x v="1"/>
    <n v="53"/>
    <n v="134"/>
    <n v="2697"/>
    <s v="PF00051.13 Kringle domain"/>
    <x v="0"/>
    <x v="0"/>
    <x v="0"/>
    <x v="0"/>
    <x v="0"/>
    <x v="0"/>
    <x v="0"/>
    <x v="0"/>
    <x v="5"/>
    <x v="64"/>
    <n v="81"/>
  </r>
  <r>
    <x v="507"/>
    <s v="F1PWD6"/>
    <n v="400"/>
    <x v="3"/>
    <n v="149"/>
    <n v="394"/>
    <n v="22248"/>
    <s v="PF00089.21 Trypsin"/>
    <x v="0"/>
    <x v="0"/>
    <x v="0"/>
    <x v="0"/>
    <x v="0"/>
    <x v="0"/>
    <x v="0"/>
    <x v="0"/>
    <x v="5"/>
    <x v="64"/>
    <n v="245"/>
  </r>
  <r>
    <x v="507"/>
    <s v="F1PWD6"/>
    <n v="400"/>
    <x v="43"/>
    <n v="4"/>
    <n v="42"/>
    <n v="1772"/>
    <s v="PF00039.13 Fibronectin type I domain"/>
    <x v="0"/>
    <x v="0"/>
    <x v="0"/>
    <x v="0"/>
    <x v="0"/>
    <x v="0"/>
    <x v="0"/>
    <x v="0"/>
    <x v="5"/>
    <x v="64"/>
    <n v="38"/>
  </r>
  <r>
    <x v="508"/>
    <s v="F1PWE1"/>
    <n v="572"/>
    <x v="8"/>
    <n v="95"/>
    <n v="127"/>
    <n v="24995"/>
    <s v="PF00008.22 EGF-like domain"/>
    <x v="0"/>
    <x v="0"/>
    <x v="0"/>
    <x v="0"/>
    <x v="0"/>
    <x v="0"/>
    <x v="0"/>
    <x v="0"/>
    <x v="5"/>
    <x v="64"/>
    <n v="32"/>
  </r>
  <r>
    <x v="508"/>
    <s v="F1PWE1"/>
    <n v="572"/>
    <x v="1"/>
    <n v="136"/>
    <n v="217"/>
    <n v="2697"/>
    <s v="PF00051.13 Kringle domain"/>
    <x v="0"/>
    <x v="0"/>
    <x v="0"/>
    <x v="0"/>
    <x v="0"/>
    <x v="0"/>
    <x v="0"/>
    <x v="0"/>
    <x v="5"/>
    <x v="64"/>
    <n v="81"/>
  </r>
  <r>
    <x v="508"/>
    <s v="F1PWE1"/>
    <n v="572"/>
    <x v="1"/>
    <n v="225"/>
    <n v="306"/>
    <n v="2697"/>
    <s v="PF00051.13 Kringle domain"/>
    <x v="0"/>
    <x v="0"/>
    <x v="0"/>
    <x v="0"/>
    <x v="0"/>
    <x v="0"/>
    <x v="0"/>
    <x v="0"/>
    <x v="5"/>
    <x v="64"/>
    <n v="81"/>
  </r>
  <r>
    <x v="508"/>
    <s v="F1PWE1"/>
    <n v="572"/>
    <x v="3"/>
    <n v="321"/>
    <n v="566"/>
    <n v="22248"/>
    <s v="PF00089.21 Trypsin"/>
    <x v="0"/>
    <x v="0"/>
    <x v="0"/>
    <x v="0"/>
    <x v="0"/>
    <x v="0"/>
    <x v="0"/>
    <x v="0"/>
    <x v="5"/>
    <x v="64"/>
    <n v="245"/>
  </r>
  <r>
    <x v="508"/>
    <s v="F1PWE1"/>
    <n v="572"/>
    <x v="43"/>
    <n v="50"/>
    <n v="88"/>
    <n v="1772"/>
    <s v="PF00039.13 Fibronectin type I domain"/>
    <x v="0"/>
    <x v="0"/>
    <x v="0"/>
    <x v="0"/>
    <x v="0"/>
    <x v="0"/>
    <x v="0"/>
    <x v="0"/>
    <x v="5"/>
    <x v="64"/>
    <n v="38"/>
  </r>
  <r>
    <x v="509"/>
    <s v="F1Q1K9"/>
    <n v="527"/>
    <x v="8"/>
    <n v="43"/>
    <n v="73"/>
    <n v="24995"/>
    <s v="PF00008.22 EGF-like domain"/>
    <x v="0"/>
    <x v="0"/>
    <x v="0"/>
    <x v="0"/>
    <x v="0"/>
    <x v="0"/>
    <x v="0"/>
    <x v="0"/>
    <x v="5"/>
    <x v="64"/>
    <n v="30"/>
  </r>
  <r>
    <x v="509"/>
    <s v="F1Q1K9"/>
    <n v="527"/>
    <x v="8"/>
    <n v="120"/>
    <n v="152"/>
    <n v="24995"/>
    <s v="PF00008.22 EGF-like domain"/>
    <x v="0"/>
    <x v="0"/>
    <x v="0"/>
    <x v="0"/>
    <x v="0"/>
    <x v="0"/>
    <x v="0"/>
    <x v="0"/>
    <x v="5"/>
    <x v="64"/>
    <n v="32"/>
  </r>
  <r>
    <x v="509"/>
    <s v="F1Q1K9"/>
    <n v="527"/>
    <x v="1"/>
    <n v="160"/>
    <n v="242"/>
    <n v="2697"/>
    <s v="PF00051.13 Kringle domain"/>
    <x v="0"/>
    <x v="0"/>
    <x v="0"/>
    <x v="0"/>
    <x v="0"/>
    <x v="0"/>
    <x v="0"/>
    <x v="0"/>
    <x v="5"/>
    <x v="64"/>
    <n v="82"/>
  </r>
  <r>
    <x v="509"/>
    <s v="F1Q1K9"/>
    <n v="527"/>
    <x v="3"/>
    <n v="279"/>
    <n v="517"/>
    <n v="22248"/>
    <s v="PF00089.21 Trypsin"/>
    <x v="0"/>
    <x v="0"/>
    <x v="0"/>
    <x v="0"/>
    <x v="0"/>
    <x v="0"/>
    <x v="0"/>
    <x v="0"/>
    <x v="5"/>
    <x v="64"/>
    <n v="238"/>
  </r>
  <r>
    <x v="510"/>
    <s v="F1Q421"/>
    <n v="824"/>
    <x v="1"/>
    <n v="111"/>
    <n v="189"/>
    <n v="2697"/>
    <s v="PF00051.13 Kringle domain"/>
    <x v="0"/>
    <x v="0"/>
    <x v="0"/>
    <x v="0"/>
    <x v="0"/>
    <x v="0"/>
    <x v="0"/>
    <x v="0"/>
    <x v="5"/>
    <x v="64"/>
    <n v="78"/>
  </r>
  <r>
    <x v="510"/>
    <s v="F1Q421"/>
    <n v="824"/>
    <x v="1"/>
    <n v="193"/>
    <n v="270"/>
    <n v="2697"/>
    <s v="PF00051.13 Kringle domain"/>
    <x v="0"/>
    <x v="0"/>
    <x v="0"/>
    <x v="0"/>
    <x v="0"/>
    <x v="0"/>
    <x v="0"/>
    <x v="0"/>
    <x v="5"/>
    <x v="64"/>
    <n v="77"/>
  </r>
  <r>
    <x v="510"/>
    <s v="F1Q421"/>
    <n v="824"/>
    <x v="1"/>
    <n v="283"/>
    <n v="360"/>
    <n v="2697"/>
    <s v="PF00051.13 Kringle domain"/>
    <x v="0"/>
    <x v="0"/>
    <x v="0"/>
    <x v="0"/>
    <x v="0"/>
    <x v="0"/>
    <x v="0"/>
    <x v="0"/>
    <x v="5"/>
    <x v="64"/>
    <n v="77"/>
  </r>
  <r>
    <x v="510"/>
    <s v="F1Q421"/>
    <n v="824"/>
    <x v="1"/>
    <n v="387"/>
    <n v="464"/>
    <n v="2697"/>
    <s v="PF00051.13 Kringle domain"/>
    <x v="0"/>
    <x v="0"/>
    <x v="0"/>
    <x v="0"/>
    <x v="0"/>
    <x v="0"/>
    <x v="0"/>
    <x v="0"/>
    <x v="5"/>
    <x v="64"/>
    <n v="77"/>
  </r>
  <r>
    <x v="510"/>
    <s v="F1Q421"/>
    <n v="824"/>
    <x v="1"/>
    <n v="491"/>
    <n v="570"/>
    <n v="2697"/>
    <s v="PF00051.13 Kringle domain"/>
    <x v="0"/>
    <x v="0"/>
    <x v="0"/>
    <x v="0"/>
    <x v="0"/>
    <x v="0"/>
    <x v="0"/>
    <x v="0"/>
    <x v="5"/>
    <x v="64"/>
    <n v="79"/>
  </r>
  <r>
    <x v="510"/>
    <s v="F1Q421"/>
    <n v="824"/>
    <x v="10"/>
    <n v="30"/>
    <n v="107"/>
    <n v="2217"/>
    <s v="PF00024.21 PAN domain"/>
    <x v="0"/>
    <x v="0"/>
    <x v="0"/>
    <x v="0"/>
    <x v="0"/>
    <x v="0"/>
    <x v="0"/>
    <x v="0"/>
    <x v="5"/>
    <x v="64"/>
    <n v="77"/>
  </r>
  <r>
    <x v="510"/>
    <s v="F1Q421"/>
    <n v="824"/>
    <x v="3"/>
    <n v="595"/>
    <n v="817"/>
    <n v="22248"/>
    <s v="PF00089.21 Trypsin"/>
    <x v="0"/>
    <x v="0"/>
    <x v="0"/>
    <x v="0"/>
    <x v="0"/>
    <x v="0"/>
    <x v="0"/>
    <x v="0"/>
    <x v="5"/>
    <x v="64"/>
    <n v="222"/>
  </r>
  <r>
    <x v="511"/>
    <s v="F1Q890"/>
    <n v="818"/>
    <x v="1"/>
    <n v="110"/>
    <n v="188"/>
    <n v="2697"/>
    <s v="PF00051.13 Kringle domain"/>
    <x v="0"/>
    <x v="0"/>
    <x v="0"/>
    <x v="0"/>
    <x v="0"/>
    <x v="0"/>
    <x v="5"/>
    <x v="5"/>
    <x v="4"/>
    <x v="6"/>
    <n v="78"/>
  </r>
  <r>
    <x v="511"/>
    <s v="F1Q890"/>
    <n v="818"/>
    <x v="1"/>
    <n v="192"/>
    <n v="269"/>
    <n v="2697"/>
    <s v="PF00051.13 Kringle domain"/>
    <x v="0"/>
    <x v="0"/>
    <x v="0"/>
    <x v="0"/>
    <x v="0"/>
    <x v="0"/>
    <x v="5"/>
    <x v="5"/>
    <x v="4"/>
    <x v="6"/>
    <n v="77"/>
  </r>
  <r>
    <x v="511"/>
    <s v="F1Q890"/>
    <n v="818"/>
    <x v="1"/>
    <n v="282"/>
    <n v="359"/>
    <n v="2697"/>
    <s v="PF00051.13 Kringle domain"/>
    <x v="0"/>
    <x v="0"/>
    <x v="0"/>
    <x v="0"/>
    <x v="0"/>
    <x v="0"/>
    <x v="5"/>
    <x v="5"/>
    <x v="4"/>
    <x v="6"/>
    <n v="77"/>
  </r>
  <r>
    <x v="511"/>
    <s v="F1Q890"/>
    <n v="818"/>
    <x v="1"/>
    <n v="376"/>
    <n v="453"/>
    <n v="2697"/>
    <s v="PF00051.13 Kringle domain"/>
    <x v="0"/>
    <x v="0"/>
    <x v="0"/>
    <x v="0"/>
    <x v="0"/>
    <x v="0"/>
    <x v="5"/>
    <x v="5"/>
    <x v="4"/>
    <x v="6"/>
    <n v="77"/>
  </r>
  <r>
    <x v="511"/>
    <s v="F1Q890"/>
    <n v="818"/>
    <x v="1"/>
    <n v="491"/>
    <n v="570"/>
    <n v="2697"/>
    <s v="PF00051.13 Kringle domain"/>
    <x v="0"/>
    <x v="0"/>
    <x v="0"/>
    <x v="0"/>
    <x v="0"/>
    <x v="0"/>
    <x v="5"/>
    <x v="5"/>
    <x v="4"/>
    <x v="6"/>
    <n v="79"/>
  </r>
  <r>
    <x v="511"/>
    <s v="F1Q890"/>
    <n v="818"/>
    <x v="10"/>
    <n v="30"/>
    <n v="106"/>
    <n v="2217"/>
    <s v="PF00024.21 PAN domain"/>
    <x v="0"/>
    <x v="0"/>
    <x v="0"/>
    <x v="0"/>
    <x v="0"/>
    <x v="0"/>
    <x v="5"/>
    <x v="5"/>
    <x v="4"/>
    <x v="6"/>
    <n v="76"/>
  </r>
  <r>
    <x v="511"/>
    <s v="F1Q890"/>
    <n v="818"/>
    <x v="3"/>
    <n v="589"/>
    <n v="811"/>
    <n v="22248"/>
    <s v="PF00089.21 Trypsin"/>
    <x v="0"/>
    <x v="0"/>
    <x v="0"/>
    <x v="0"/>
    <x v="0"/>
    <x v="0"/>
    <x v="5"/>
    <x v="5"/>
    <x v="4"/>
    <x v="6"/>
    <n v="222"/>
  </r>
  <r>
    <x v="512"/>
    <s v="F1QB55"/>
    <n v="289"/>
    <x v="20"/>
    <n v="184"/>
    <n v="288"/>
    <n v="12961"/>
    <s v="PF00431.15 CUB domain"/>
    <x v="0"/>
    <x v="0"/>
    <x v="0"/>
    <x v="0"/>
    <x v="0"/>
    <x v="0"/>
    <x v="5"/>
    <x v="5"/>
    <x v="4"/>
    <x v="6"/>
    <n v="104"/>
  </r>
  <r>
    <x v="512"/>
    <s v="F1QB55"/>
    <n v="289"/>
    <x v="1"/>
    <n v="2"/>
    <n v="84"/>
    <n v="2697"/>
    <s v="PF00051.13 Kringle domain"/>
    <x v="0"/>
    <x v="0"/>
    <x v="0"/>
    <x v="0"/>
    <x v="0"/>
    <x v="0"/>
    <x v="5"/>
    <x v="5"/>
    <x v="4"/>
    <x v="6"/>
    <n v="82"/>
  </r>
  <r>
    <x v="512"/>
    <s v="F1QB55"/>
    <n v="289"/>
    <x v="21"/>
    <n v="89"/>
    <n v="170"/>
    <n v="2216"/>
    <s v="PF01822.14 WSC domain"/>
    <x v="0"/>
    <x v="0"/>
    <x v="0"/>
    <x v="0"/>
    <x v="0"/>
    <x v="0"/>
    <x v="5"/>
    <x v="5"/>
    <x v="4"/>
    <x v="6"/>
    <n v="81"/>
  </r>
  <r>
    <x v="513"/>
    <s v="F1QB78"/>
    <n v="578"/>
    <x v="8"/>
    <n v="82"/>
    <n v="114"/>
    <n v="24995"/>
    <s v="PF00008.22 EGF-like domain"/>
    <x v="0"/>
    <x v="0"/>
    <x v="0"/>
    <x v="0"/>
    <x v="0"/>
    <x v="0"/>
    <x v="5"/>
    <x v="5"/>
    <x v="4"/>
    <x v="6"/>
    <n v="32"/>
  </r>
  <r>
    <x v="513"/>
    <s v="F1QB78"/>
    <n v="578"/>
    <x v="1"/>
    <n v="123"/>
    <n v="204"/>
    <n v="2697"/>
    <s v="PF00051.13 Kringle domain"/>
    <x v="0"/>
    <x v="0"/>
    <x v="0"/>
    <x v="0"/>
    <x v="0"/>
    <x v="0"/>
    <x v="5"/>
    <x v="5"/>
    <x v="4"/>
    <x v="6"/>
    <n v="81"/>
  </r>
  <r>
    <x v="513"/>
    <s v="F1QB78"/>
    <n v="578"/>
    <x v="1"/>
    <n v="212"/>
    <n v="293"/>
    <n v="2697"/>
    <s v="PF00051.13 Kringle domain"/>
    <x v="0"/>
    <x v="0"/>
    <x v="0"/>
    <x v="0"/>
    <x v="0"/>
    <x v="0"/>
    <x v="5"/>
    <x v="5"/>
    <x v="4"/>
    <x v="6"/>
    <n v="81"/>
  </r>
  <r>
    <x v="513"/>
    <s v="F1QB78"/>
    <n v="578"/>
    <x v="3"/>
    <n v="332"/>
    <n v="571"/>
    <n v="22248"/>
    <s v="PF00089.21 Trypsin"/>
    <x v="0"/>
    <x v="0"/>
    <x v="0"/>
    <x v="0"/>
    <x v="0"/>
    <x v="0"/>
    <x v="5"/>
    <x v="5"/>
    <x v="4"/>
    <x v="6"/>
    <n v="239"/>
  </r>
  <r>
    <x v="514"/>
    <s v="F1QBZ8"/>
    <n v="377"/>
    <x v="1"/>
    <n v="94"/>
    <n v="167"/>
    <n v="2697"/>
    <s v="PF00051.13 Kringle domain"/>
    <x v="0"/>
    <x v="0"/>
    <x v="0"/>
    <x v="0"/>
    <x v="0"/>
    <x v="0"/>
    <x v="5"/>
    <x v="5"/>
    <x v="4"/>
    <x v="6"/>
    <n v="73"/>
  </r>
  <r>
    <x v="514"/>
    <s v="F1QBZ8"/>
    <n v="377"/>
    <x v="1"/>
    <n v="172"/>
    <n v="249"/>
    <n v="2697"/>
    <s v="PF00051.13 Kringle domain"/>
    <x v="0"/>
    <x v="0"/>
    <x v="0"/>
    <x v="0"/>
    <x v="0"/>
    <x v="0"/>
    <x v="5"/>
    <x v="5"/>
    <x v="4"/>
    <x v="6"/>
    <n v="77"/>
  </r>
  <r>
    <x v="514"/>
    <s v="F1QBZ8"/>
    <n v="377"/>
    <x v="1"/>
    <n v="266"/>
    <n v="344"/>
    <n v="2697"/>
    <s v="PF00051.13 Kringle domain"/>
    <x v="0"/>
    <x v="0"/>
    <x v="0"/>
    <x v="0"/>
    <x v="0"/>
    <x v="0"/>
    <x v="5"/>
    <x v="5"/>
    <x v="4"/>
    <x v="6"/>
    <n v="78"/>
  </r>
  <r>
    <x v="514"/>
    <s v="F1QBZ8"/>
    <n v="377"/>
    <x v="10"/>
    <n v="6"/>
    <n v="90"/>
    <n v="2217"/>
    <s v="PF00024.21 PAN domain"/>
    <x v="0"/>
    <x v="0"/>
    <x v="0"/>
    <x v="0"/>
    <x v="0"/>
    <x v="0"/>
    <x v="5"/>
    <x v="5"/>
    <x v="4"/>
    <x v="6"/>
    <n v="84"/>
  </r>
  <r>
    <x v="515"/>
    <s v="F1QGQ1"/>
    <n v="941"/>
    <x v="4"/>
    <n v="313"/>
    <n v="440"/>
    <n v="1926"/>
    <s v="PF01392.17 Fz domain"/>
    <x v="0"/>
    <x v="0"/>
    <x v="0"/>
    <x v="0"/>
    <x v="0"/>
    <x v="0"/>
    <x v="5"/>
    <x v="5"/>
    <x v="4"/>
    <x v="6"/>
    <n v="127"/>
  </r>
  <r>
    <x v="515"/>
    <s v="F1QGQ1"/>
    <n v="941"/>
    <x v="5"/>
    <n v="26"/>
    <n v="114"/>
    <n v="59728"/>
    <s v="PF07679.11 Immunoglobulin I-set domain"/>
    <x v="0"/>
    <x v="0"/>
    <x v="0"/>
    <x v="0"/>
    <x v="0"/>
    <x v="0"/>
    <x v="5"/>
    <x v="5"/>
    <x v="4"/>
    <x v="6"/>
    <n v="88"/>
  </r>
  <r>
    <x v="515"/>
    <s v="F1QGQ1"/>
    <n v="941"/>
    <x v="5"/>
    <n v="118"/>
    <n v="204"/>
    <n v="59728"/>
    <s v="PF07679.11 Immunoglobulin I-set domain"/>
    <x v="0"/>
    <x v="0"/>
    <x v="0"/>
    <x v="0"/>
    <x v="0"/>
    <x v="0"/>
    <x v="5"/>
    <x v="5"/>
    <x v="4"/>
    <x v="6"/>
    <n v="86"/>
  </r>
  <r>
    <x v="515"/>
    <s v="F1QGQ1"/>
    <n v="941"/>
    <x v="5"/>
    <n v="209"/>
    <n v="299"/>
    <n v="59728"/>
    <s v="PF07679.11 Immunoglobulin I-set domain"/>
    <x v="0"/>
    <x v="0"/>
    <x v="0"/>
    <x v="0"/>
    <x v="0"/>
    <x v="0"/>
    <x v="5"/>
    <x v="5"/>
    <x v="4"/>
    <x v="6"/>
    <n v="90"/>
  </r>
  <r>
    <x v="515"/>
    <s v="F1QGQ1"/>
    <n v="941"/>
    <x v="1"/>
    <n v="456"/>
    <n v="534"/>
    <n v="2697"/>
    <s v="PF00051.13 Kringle domain"/>
    <x v="0"/>
    <x v="0"/>
    <x v="0"/>
    <x v="0"/>
    <x v="0"/>
    <x v="0"/>
    <x v="5"/>
    <x v="5"/>
    <x v="4"/>
    <x v="6"/>
    <n v="78"/>
  </r>
  <r>
    <x v="515"/>
    <s v="F1QGQ1"/>
    <n v="941"/>
    <x v="6"/>
    <n v="646"/>
    <n v="928"/>
    <n v="24806"/>
    <s v="PF07714.12 Protein tyrosine kinase"/>
    <x v="0"/>
    <x v="0"/>
    <x v="0"/>
    <x v="0"/>
    <x v="0"/>
    <x v="0"/>
    <x v="5"/>
    <x v="5"/>
    <x v="4"/>
    <x v="6"/>
    <n v="282"/>
  </r>
  <r>
    <x v="516"/>
    <s v="F1QKB5"/>
    <n v="950"/>
    <x v="4"/>
    <n v="178"/>
    <n v="305"/>
    <n v="1926"/>
    <s v="PF01392.17 Fz domain"/>
    <x v="0"/>
    <x v="0"/>
    <x v="0"/>
    <x v="0"/>
    <x v="0"/>
    <x v="0"/>
    <x v="5"/>
    <x v="5"/>
    <x v="4"/>
    <x v="6"/>
    <n v="127"/>
  </r>
  <r>
    <x v="516"/>
    <s v="F1QKB5"/>
    <n v="950"/>
    <x v="5"/>
    <n v="64"/>
    <n v="154"/>
    <n v="59728"/>
    <s v="PF07679.11 Immunoglobulin I-set domain"/>
    <x v="0"/>
    <x v="0"/>
    <x v="0"/>
    <x v="0"/>
    <x v="0"/>
    <x v="0"/>
    <x v="5"/>
    <x v="5"/>
    <x v="4"/>
    <x v="6"/>
    <n v="90"/>
  </r>
  <r>
    <x v="516"/>
    <s v="F1QKB5"/>
    <n v="950"/>
    <x v="1"/>
    <n v="321"/>
    <n v="399"/>
    <n v="2697"/>
    <s v="PF00051.13 Kringle domain"/>
    <x v="0"/>
    <x v="0"/>
    <x v="0"/>
    <x v="0"/>
    <x v="0"/>
    <x v="0"/>
    <x v="5"/>
    <x v="5"/>
    <x v="4"/>
    <x v="6"/>
    <n v="78"/>
  </r>
  <r>
    <x v="516"/>
    <s v="F1QKB5"/>
    <n v="950"/>
    <x v="149"/>
    <n v="1"/>
    <n v="49"/>
    <n v="99"/>
    <s v="PB006310"/>
    <x v="0"/>
    <x v="0"/>
    <x v="0"/>
    <x v="0"/>
    <x v="0"/>
    <x v="0"/>
    <x v="5"/>
    <x v="5"/>
    <x v="4"/>
    <x v="6"/>
    <n v="48"/>
  </r>
  <r>
    <x v="516"/>
    <s v="F1QKB5"/>
    <n v="950"/>
    <x v="6"/>
    <n v="482"/>
    <n v="755"/>
    <n v="24806"/>
    <s v="PF07714.12 Protein tyrosine kinase"/>
    <x v="0"/>
    <x v="0"/>
    <x v="0"/>
    <x v="0"/>
    <x v="0"/>
    <x v="0"/>
    <x v="5"/>
    <x v="5"/>
    <x v="4"/>
    <x v="6"/>
    <n v="273"/>
  </r>
  <r>
    <x v="517"/>
    <s v="F1QM24"/>
    <n v="776"/>
    <x v="1"/>
    <n v="1"/>
    <n v="64"/>
    <n v="2697"/>
    <s v="PF00051.13 Kringle domain"/>
    <x v="0"/>
    <x v="0"/>
    <x v="0"/>
    <x v="0"/>
    <x v="0"/>
    <x v="0"/>
    <x v="5"/>
    <x v="5"/>
    <x v="4"/>
    <x v="6"/>
    <n v="63"/>
  </r>
  <r>
    <x v="517"/>
    <s v="F1QM24"/>
    <n v="776"/>
    <x v="40"/>
    <n v="69"/>
    <n v="166"/>
    <n v="8985"/>
    <s v="PF00530.13 Scavenger receptor cysteine-rich domain"/>
    <x v="0"/>
    <x v="0"/>
    <x v="0"/>
    <x v="0"/>
    <x v="0"/>
    <x v="0"/>
    <x v="5"/>
    <x v="5"/>
    <x v="4"/>
    <x v="6"/>
    <n v="97"/>
  </r>
  <r>
    <x v="517"/>
    <s v="F1QM24"/>
    <n v="776"/>
    <x v="40"/>
    <n v="179"/>
    <n v="276"/>
    <n v="8985"/>
    <s v="PF00530.13 Scavenger receptor cysteine-rich domain"/>
    <x v="0"/>
    <x v="0"/>
    <x v="0"/>
    <x v="0"/>
    <x v="0"/>
    <x v="0"/>
    <x v="5"/>
    <x v="5"/>
    <x v="4"/>
    <x v="6"/>
    <n v="97"/>
  </r>
  <r>
    <x v="517"/>
    <s v="F1QM24"/>
    <n v="776"/>
    <x v="40"/>
    <n v="286"/>
    <n v="382"/>
    <n v="8985"/>
    <s v="PF00530.13 Scavenger receptor cysteine-rich domain"/>
    <x v="0"/>
    <x v="0"/>
    <x v="0"/>
    <x v="0"/>
    <x v="0"/>
    <x v="0"/>
    <x v="5"/>
    <x v="5"/>
    <x v="4"/>
    <x v="6"/>
    <n v="96"/>
  </r>
  <r>
    <x v="517"/>
    <s v="F1QM24"/>
    <n v="776"/>
    <x v="40"/>
    <n v="399"/>
    <n v="496"/>
    <n v="8985"/>
    <s v="PF00530.13 Scavenger receptor cysteine-rich domain"/>
    <x v="0"/>
    <x v="0"/>
    <x v="0"/>
    <x v="0"/>
    <x v="0"/>
    <x v="0"/>
    <x v="5"/>
    <x v="5"/>
    <x v="4"/>
    <x v="6"/>
    <n v="97"/>
  </r>
  <r>
    <x v="517"/>
    <s v="F1QM24"/>
    <n v="776"/>
    <x v="3"/>
    <n v="526"/>
    <n v="770"/>
    <n v="22248"/>
    <s v="PF00089.21 Trypsin"/>
    <x v="0"/>
    <x v="0"/>
    <x v="0"/>
    <x v="0"/>
    <x v="0"/>
    <x v="0"/>
    <x v="5"/>
    <x v="5"/>
    <x v="4"/>
    <x v="6"/>
    <n v="244"/>
  </r>
  <r>
    <x v="518"/>
    <s v="F1QW12"/>
    <n v="440"/>
    <x v="20"/>
    <n v="184"/>
    <n v="288"/>
    <n v="12961"/>
    <s v="PF00431.15 CUB domain"/>
    <x v="0"/>
    <x v="0"/>
    <x v="0"/>
    <x v="0"/>
    <x v="0"/>
    <x v="0"/>
    <x v="5"/>
    <x v="5"/>
    <x v="4"/>
    <x v="6"/>
    <n v="104"/>
  </r>
  <r>
    <x v="518"/>
    <s v="F1QW12"/>
    <n v="440"/>
    <x v="1"/>
    <n v="2"/>
    <n v="84"/>
    <n v="2697"/>
    <s v="PF00051.13 Kringle domain"/>
    <x v="0"/>
    <x v="0"/>
    <x v="0"/>
    <x v="0"/>
    <x v="0"/>
    <x v="0"/>
    <x v="5"/>
    <x v="5"/>
    <x v="4"/>
    <x v="6"/>
    <n v="82"/>
  </r>
  <r>
    <x v="518"/>
    <s v="F1QW12"/>
    <n v="440"/>
    <x v="21"/>
    <n v="89"/>
    <n v="170"/>
    <n v="2216"/>
    <s v="PF01822.14 WSC domain"/>
    <x v="0"/>
    <x v="0"/>
    <x v="0"/>
    <x v="0"/>
    <x v="0"/>
    <x v="0"/>
    <x v="5"/>
    <x v="5"/>
    <x v="4"/>
    <x v="6"/>
    <n v="81"/>
  </r>
  <r>
    <x v="519"/>
    <s v="F1QW52"/>
    <n v="558"/>
    <x v="8"/>
    <n v="91"/>
    <n v="122"/>
    <n v="24995"/>
    <s v="PF00008.22 EGF-like domain"/>
    <x v="0"/>
    <x v="0"/>
    <x v="0"/>
    <x v="0"/>
    <x v="0"/>
    <x v="0"/>
    <x v="5"/>
    <x v="5"/>
    <x v="4"/>
    <x v="6"/>
    <n v="31"/>
  </r>
  <r>
    <x v="519"/>
    <s v="F1QW52"/>
    <n v="558"/>
    <x v="8"/>
    <n v="168"/>
    <n v="200"/>
    <n v="24995"/>
    <s v="PF00008.22 EGF-like domain"/>
    <x v="0"/>
    <x v="0"/>
    <x v="0"/>
    <x v="0"/>
    <x v="0"/>
    <x v="0"/>
    <x v="5"/>
    <x v="5"/>
    <x v="4"/>
    <x v="6"/>
    <n v="32"/>
  </r>
  <r>
    <x v="519"/>
    <s v="F1QW52"/>
    <n v="558"/>
    <x v="1"/>
    <n v="208"/>
    <n v="283"/>
    <n v="2697"/>
    <s v="PF00051.13 Kringle domain"/>
    <x v="0"/>
    <x v="0"/>
    <x v="0"/>
    <x v="0"/>
    <x v="0"/>
    <x v="0"/>
    <x v="5"/>
    <x v="5"/>
    <x v="4"/>
    <x v="6"/>
    <n v="75"/>
  </r>
  <r>
    <x v="519"/>
    <s v="F1QW52"/>
    <n v="558"/>
    <x v="3"/>
    <n v="315"/>
    <n v="551"/>
    <n v="22248"/>
    <s v="PF00089.21 Trypsin"/>
    <x v="0"/>
    <x v="0"/>
    <x v="0"/>
    <x v="0"/>
    <x v="0"/>
    <x v="0"/>
    <x v="5"/>
    <x v="5"/>
    <x v="4"/>
    <x v="6"/>
    <n v="236"/>
  </r>
  <r>
    <x v="520"/>
    <s v="F1QX88"/>
    <n v="832"/>
    <x v="1"/>
    <n v="44"/>
    <n v="118"/>
    <n v="2697"/>
    <s v="PF00051.13 Kringle domain"/>
    <x v="0"/>
    <x v="0"/>
    <x v="0"/>
    <x v="0"/>
    <x v="0"/>
    <x v="0"/>
    <x v="5"/>
    <x v="5"/>
    <x v="4"/>
    <x v="6"/>
    <n v="74"/>
  </r>
  <r>
    <x v="520"/>
    <s v="F1QX88"/>
    <n v="832"/>
    <x v="40"/>
    <n v="123"/>
    <n v="220"/>
    <n v="8985"/>
    <s v="PF00530.13 Scavenger receptor cysteine-rich domain"/>
    <x v="0"/>
    <x v="0"/>
    <x v="0"/>
    <x v="0"/>
    <x v="0"/>
    <x v="0"/>
    <x v="5"/>
    <x v="5"/>
    <x v="4"/>
    <x v="6"/>
    <n v="97"/>
  </r>
  <r>
    <x v="520"/>
    <s v="F1QX88"/>
    <n v="832"/>
    <x v="40"/>
    <n v="232"/>
    <n v="329"/>
    <n v="8985"/>
    <s v="PF00530.13 Scavenger receptor cysteine-rich domain"/>
    <x v="0"/>
    <x v="0"/>
    <x v="0"/>
    <x v="0"/>
    <x v="0"/>
    <x v="0"/>
    <x v="5"/>
    <x v="5"/>
    <x v="4"/>
    <x v="6"/>
    <n v="97"/>
  </r>
  <r>
    <x v="520"/>
    <s v="F1QX88"/>
    <n v="832"/>
    <x v="40"/>
    <n v="339"/>
    <n v="436"/>
    <n v="8985"/>
    <s v="PF00530.13 Scavenger receptor cysteine-rich domain"/>
    <x v="0"/>
    <x v="0"/>
    <x v="0"/>
    <x v="0"/>
    <x v="0"/>
    <x v="0"/>
    <x v="5"/>
    <x v="5"/>
    <x v="4"/>
    <x v="6"/>
    <n v="97"/>
  </r>
  <r>
    <x v="520"/>
    <s v="F1QX88"/>
    <n v="832"/>
    <x v="40"/>
    <n v="458"/>
    <n v="555"/>
    <n v="8985"/>
    <s v="PF00530.13 Scavenger receptor cysteine-rich domain"/>
    <x v="0"/>
    <x v="0"/>
    <x v="0"/>
    <x v="0"/>
    <x v="0"/>
    <x v="0"/>
    <x v="5"/>
    <x v="5"/>
    <x v="4"/>
    <x v="6"/>
    <n v="97"/>
  </r>
  <r>
    <x v="520"/>
    <s v="F1QX88"/>
    <n v="832"/>
    <x v="3"/>
    <n v="584"/>
    <n v="822"/>
    <n v="22248"/>
    <s v="PF00089.21 Trypsin"/>
    <x v="0"/>
    <x v="0"/>
    <x v="0"/>
    <x v="0"/>
    <x v="0"/>
    <x v="0"/>
    <x v="5"/>
    <x v="5"/>
    <x v="4"/>
    <x v="6"/>
    <n v="238"/>
  </r>
  <r>
    <x v="521"/>
    <s v="F1R704"/>
    <n v="539"/>
    <x v="0"/>
    <n v="61"/>
    <n v="102"/>
    <n v="998"/>
    <s v="PF00594.15 Vitamin K-dependent carboxylation/gamma-carboxyglutamic (GLA) domain"/>
    <x v="0"/>
    <x v="0"/>
    <x v="0"/>
    <x v="0"/>
    <x v="0"/>
    <x v="0"/>
    <x v="5"/>
    <x v="5"/>
    <x v="4"/>
    <x v="6"/>
    <n v="41"/>
  </r>
  <r>
    <x v="521"/>
    <s v="F1R704"/>
    <n v="539"/>
    <x v="1"/>
    <n v="128"/>
    <n v="204"/>
    <n v="2697"/>
    <s v="PF00051.13 Kringle domain"/>
    <x v="0"/>
    <x v="0"/>
    <x v="0"/>
    <x v="0"/>
    <x v="0"/>
    <x v="0"/>
    <x v="5"/>
    <x v="5"/>
    <x v="4"/>
    <x v="6"/>
    <n v="76"/>
  </r>
  <r>
    <x v="521"/>
    <s v="F1R704"/>
    <n v="539"/>
    <x v="2"/>
    <n v="229"/>
    <n v="277"/>
    <n v="80"/>
    <s v="PF09396.5 Thrombin light chain"/>
    <x v="0"/>
    <x v="0"/>
    <x v="0"/>
    <x v="0"/>
    <x v="0"/>
    <x v="0"/>
    <x v="5"/>
    <x v="5"/>
    <x v="4"/>
    <x v="6"/>
    <n v="48"/>
  </r>
  <r>
    <x v="521"/>
    <s v="F1R704"/>
    <n v="539"/>
    <x v="3"/>
    <n v="278"/>
    <n v="526"/>
    <n v="22248"/>
    <s v="PF00089.21 Trypsin"/>
    <x v="0"/>
    <x v="0"/>
    <x v="0"/>
    <x v="0"/>
    <x v="0"/>
    <x v="0"/>
    <x v="5"/>
    <x v="5"/>
    <x v="4"/>
    <x v="6"/>
    <n v="248"/>
  </r>
  <r>
    <x v="522"/>
    <s v="F1RBD6"/>
    <n v="263"/>
    <x v="1"/>
    <n v="25"/>
    <n v="99"/>
    <n v="2697"/>
    <s v="PF00051.13 Kringle domain"/>
    <x v="0"/>
    <x v="0"/>
    <x v="0"/>
    <x v="0"/>
    <x v="0"/>
    <x v="0"/>
    <x v="5"/>
    <x v="5"/>
    <x v="4"/>
    <x v="6"/>
    <n v="74"/>
  </r>
  <r>
    <x v="523"/>
    <s v="F1RCV9"/>
    <n v="324"/>
    <x v="1"/>
    <n v="1"/>
    <n v="63"/>
    <n v="2697"/>
    <s v="PF00051.13 Kringle domain"/>
    <x v="0"/>
    <x v="0"/>
    <x v="0"/>
    <x v="0"/>
    <x v="0"/>
    <x v="0"/>
    <x v="5"/>
    <x v="5"/>
    <x v="4"/>
    <x v="6"/>
    <n v="62"/>
  </r>
  <r>
    <x v="523"/>
    <s v="F1RCV9"/>
    <n v="324"/>
    <x v="3"/>
    <n v="82"/>
    <n v="320"/>
    <n v="22248"/>
    <s v="PF00089.21 Trypsin"/>
    <x v="0"/>
    <x v="0"/>
    <x v="0"/>
    <x v="0"/>
    <x v="0"/>
    <x v="0"/>
    <x v="5"/>
    <x v="5"/>
    <x v="4"/>
    <x v="6"/>
    <n v="238"/>
  </r>
  <r>
    <x v="524"/>
    <s v="F1REK1"/>
    <n v="712"/>
    <x v="1"/>
    <n v="113"/>
    <n v="191"/>
    <n v="2697"/>
    <s v="PF00051.13 Kringle domain"/>
    <x v="0"/>
    <x v="0"/>
    <x v="0"/>
    <x v="0"/>
    <x v="0"/>
    <x v="0"/>
    <x v="5"/>
    <x v="5"/>
    <x v="4"/>
    <x v="6"/>
    <n v="78"/>
  </r>
  <r>
    <x v="524"/>
    <s v="F1REK1"/>
    <n v="712"/>
    <x v="1"/>
    <n v="196"/>
    <n v="273"/>
    <n v="2697"/>
    <s v="PF00051.13 Kringle domain"/>
    <x v="0"/>
    <x v="0"/>
    <x v="0"/>
    <x v="0"/>
    <x v="0"/>
    <x v="0"/>
    <x v="5"/>
    <x v="5"/>
    <x v="4"/>
    <x v="6"/>
    <n v="77"/>
  </r>
  <r>
    <x v="524"/>
    <s v="F1REK1"/>
    <n v="712"/>
    <x v="1"/>
    <n v="287"/>
    <n v="365"/>
    <n v="2697"/>
    <s v="PF00051.13 Kringle domain"/>
    <x v="0"/>
    <x v="0"/>
    <x v="0"/>
    <x v="0"/>
    <x v="0"/>
    <x v="0"/>
    <x v="5"/>
    <x v="5"/>
    <x v="4"/>
    <x v="6"/>
    <n v="78"/>
  </r>
  <r>
    <x v="524"/>
    <s v="F1REK1"/>
    <n v="712"/>
    <x v="1"/>
    <n v="375"/>
    <n v="451"/>
    <n v="2697"/>
    <s v="PF00051.13 Kringle domain"/>
    <x v="0"/>
    <x v="0"/>
    <x v="0"/>
    <x v="0"/>
    <x v="0"/>
    <x v="0"/>
    <x v="5"/>
    <x v="5"/>
    <x v="4"/>
    <x v="6"/>
    <n v="76"/>
  </r>
  <r>
    <x v="524"/>
    <s v="F1REK1"/>
    <n v="712"/>
    <x v="10"/>
    <n v="23"/>
    <n v="109"/>
    <n v="2217"/>
    <s v="PF00024.21 PAN domain"/>
    <x v="0"/>
    <x v="0"/>
    <x v="0"/>
    <x v="0"/>
    <x v="0"/>
    <x v="0"/>
    <x v="5"/>
    <x v="5"/>
    <x v="4"/>
    <x v="6"/>
    <n v="86"/>
  </r>
  <r>
    <x v="524"/>
    <s v="F1REK1"/>
    <n v="712"/>
    <x v="15"/>
    <n v="1"/>
    <n v="22"/>
    <n v="3"/>
    <s v="PB275948"/>
    <x v="0"/>
    <x v="0"/>
    <x v="0"/>
    <x v="0"/>
    <x v="0"/>
    <x v="0"/>
    <x v="5"/>
    <x v="5"/>
    <x v="4"/>
    <x v="6"/>
    <n v="21"/>
  </r>
  <r>
    <x v="524"/>
    <s v="F1REK1"/>
    <n v="712"/>
    <x v="3"/>
    <n v="477"/>
    <n v="698"/>
    <n v="22248"/>
    <s v="PF00089.21 Trypsin"/>
    <x v="0"/>
    <x v="0"/>
    <x v="0"/>
    <x v="0"/>
    <x v="0"/>
    <x v="0"/>
    <x v="5"/>
    <x v="5"/>
    <x v="4"/>
    <x v="6"/>
    <n v="221"/>
  </r>
  <r>
    <x v="525"/>
    <s v="F1RFJ0"/>
    <n v="442"/>
    <x v="20"/>
    <n v="184"/>
    <n v="288"/>
    <n v="12961"/>
    <s v="PF00431.15 CUB domain"/>
    <x v="0"/>
    <x v="0"/>
    <x v="0"/>
    <x v="0"/>
    <x v="0"/>
    <x v="0"/>
    <x v="0"/>
    <x v="0"/>
    <x v="5"/>
    <x v="24"/>
    <n v="104"/>
  </r>
  <r>
    <x v="525"/>
    <s v="F1RFJ0"/>
    <n v="442"/>
    <x v="1"/>
    <n v="2"/>
    <n v="84"/>
    <n v="2697"/>
    <s v="PF00051.13 Kringle domain"/>
    <x v="0"/>
    <x v="0"/>
    <x v="0"/>
    <x v="0"/>
    <x v="0"/>
    <x v="0"/>
    <x v="0"/>
    <x v="0"/>
    <x v="5"/>
    <x v="24"/>
    <n v="82"/>
  </r>
  <r>
    <x v="525"/>
    <s v="F1RFJ0"/>
    <n v="442"/>
    <x v="21"/>
    <n v="89"/>
    <n v="170"/>
    <n v="2216"/>
    <s v="PF01822.14 WSC domain"/>
    <x v="0"/>
    <x v="0"/>
    <x v="0"/>
    <x v="0"/>
    <x v="0"/>
    <x v="0"/>
    <x v="0"/>
    <x v="0"/>
    <x v="5"/>
    <x v="24"/>
    <n v="81"/>
  </r>
  <r>
    <x v="526"/>
    <s v="F1RN06"/>
    <n v="940"/>
    <x v="4"/>
    <n v="171"/>
    <n v="298"/>
    <n v="1926"/>
    <s v="PF01392.17 Fz domain"/>
    <x v="0"/>
    <x v="0"/>
    <x v="0"/>
    <x v="0"/>
    <x v="0"/>
    <x v="0"/>
    <x v="0"/>
    <x v="0"/>
    <x v="5"/>
    <x v="24"/>
    <n v="127"/>
  </r>
  <r>
    <x v="526"/>
    <s v="F1RN06"/>
    <n v="940"/>
    <x v="5"/>
    <n v="59"/>
    <n v="149"/>
    <n v="59728"/>
    <s v="PF07679.11 Immunoglobulin I-set domain"/>
    <x v="0"/>
    <x v="0"/>
    <x v="0"/>
    <x v="0"/>
    <x v="0"/>
    <x v="0"/>
    <x v="0"/>
    <x v="0"/>
    <x v="5"/>
    <x v="24"/>
    <n v="90"/>
  </r>
  <r>
    <x v="526"/>
    <s v="F1RN06"/>
    <n v="940"/>
    <x v="1"/>
    <n v="313"/>
    <n v="391"/>
    <n v="2697"/>
    <s v="PF00051.13 Kringle domain"/>
    <x v="0"/>
    <x v="0"/>
    <x v="0"/>
    <x v="0"/>
    <x v="0"/>
    <x v="0"/>
    <x v="0"/>
    <x v="0"/>
    <x v="5"/>
    <x v="24"/>
    <n v="78"/>
  </r>
  <r>
    <x v="526"/>
    <s v="F1RN06"/>
    <n v="940"/>
    <x v="6"/>
    <n v="470"/>
    <n v="743"/>
    <n v="24806"/>
    <s v="PF07714.12 Protein tyrosine kinase"/>
    <x v="0"/>
    <x v="0"/>
    <x v="0"/>
    <x v="0"/>
    <x v="0"/>
    <x v="0"/>
    <x v="0"/>
    <x v="0"/>
    <x v="5"/>
    <x v="24"/>
    <n v="273"/>
  </r>
  <r>
    <x v="527"/>
    <s v="F1RPC1"/>
    <n v="263"/>
    <x v="1"/>
    <n v="25"/>
    <n v="101"/>
    <n v="2697"/>
    <s v="PF00051.13 Kringle domain"/>
    <x v="0"/>
    <x v="0"/>
    <x v="0"/>
    <x v="0"/>
    <x v="0"/>
    <x v="0"/>
    <x v="0"/>
    <x v="0"/>
    <x v="5"/>
    <x v="24"/>
    <n v="76"/>
  </r>
  <r>
    <x v="528"/>
    <s v="F1S153"/>
    <n v="875"/>
    <x v="1"/>
    <n v="95"/>
    <n v="167"/>
    <n v="2697"/>
    <s v="PF00051.13 Kringle domain"/>
    <x v="0"/>
    <x v="0"/>
    <x v="0"/>
    <x v="0"/>
    <x v="0"/>
    <x v="0"/>
    <x v="0"/>
    <x v="0"/>
    <x v="5"/>
    <x v="24"/>
    <n v="72"/>
  </r>
  <r>
    <x v="528"/>
    <s v="F1S153"/>
    <n v="875"/>
    <x v="123"/>
    <n v="1"/>
    <n v="69"/>
    <n v="390"/>
    <s v="PB000543"/>
    <x v="0"/>
    <x v="0"/>
    <x v="0"/>
    <x v="0"/>
    <x v="0"/>
    <x v="0"/>
    <x v="0"/>
    <x v="0"/>
    <x v="5"/>
    <x v="24"/>
    <n v="68"/>
  </r>
  <r>
    <x v="528"/>
    <s v="F1S153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5"/>
    <x v="24"/>
    <n v="97"/>
  </r>
  <r>
    <x v="528"/>
    <s v="F1S153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5"/>
    <x v="24"/>
    <n v="97"/>
  </r>
  <r>
    <x v="528"/>
    <s v="F1S153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5"/>
    <x v="24"/>
    <n v="96"/>
  </r>
  <r>
    <x v="528"/>
    <s v="F1S153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5"/>
    <x v="24"/>
    <n v="97"/>
  </r>
  <r>
    <x v="528"/>
    <s v="F1S153"/>
    <n v="875"/>
    <x v="3"/>
    <n v="631"/>
    <n v="869"/>
    <n v="22248"/>
    <s v="PF00089.21 Trypsin"/>
    <x v="0"/>
    <x v="0"/>
    <x v="0"/>
    <x v="0"/>
    <x v="0"/>
    <x v="0"/>
    <x v="0"/>
    <x v="0"/>
    <x v="5"/>
    <x v="24"/>
    <n v="238"/>
  </r>
  <r>
    <x v="529"/>
    <s v="F1S5J5"/>
    <n v="539"/>
    <x v="8"/>
    <n v="61"/>
    <n v="91"/>
    <n v="24995"/>
    <s v="PF00008.22 EGF-like domain"/>
    <x v="0"/>
    <x v="0"/>
    <x v="0"/>
    <x v="0"/>
    <x v="0"/>
    <x v="0"/>
    <x v="0"/>
    <x v="0"/>
    <x v="5"/>
    <x v="24"/>
    <n v="30"/>
  </r>
  <r>
    <x v="529"/>
    <s v="F1S5J5"/>
    <n v="539"/>
    <x v="8"/>
    <n v="138"/>
    <n v="170"/>
    <n v="24995"/>
    <s v="PF00008.22 EGF-like domain"/>
    <x v="0"/>
    <x v="0"/>
    <x v="0"/>
    <x v="0"/>
    <x v="0"/>
    <x v="0"/>
    <x v="0"/>
    <x v="0"/>
    <x v="5"/>
    <x v="24"/>
    <n v="32"/>
  </r>
  <r>
    <x v="529"/>
    <s v="F1S5J5"/>
    <n v="539"/>
    <x v="1"/>
    <n v="178"/>
    <n v="260"/>
    <n v="2697"/>
    <s v="PF00051.13 Kringle domain"/>
    <x v="0"/>
    <x v="0"/>
    <x v="0"/>
    <x v="0"/>
    <x v="0"/>
    <x v="0"/>
    <x v="0"/>
    <x v="0"/>
    <x v="5"/>
    <x v="24"/>
    <n v="82"/>
  </r>
  <r>
    <x v="529"/>
    <s v="F1S5J5"/>
    <n v="539"/>
    <x v="3"/>
    <n v="293"/>
    <n v="529"/>
    <n v="22248"/>
    <s v="PF00089.21 Trypsin"/>
    <x v="0"/>
    <x v="0"/>
    <x v="0"/>
    <x v="0"/>
    <x v="0"/>
    <x v="0"/>
    <x v="0"/>
    <x v="0"/>
    <x v="5"/>
    <x v="24"/>
    <n v="236"/>
  </r>
  <r>
    <x v="530"/>
    <s v="F1S815"/>
    <n v="606"/>
    <x v="4"/>
    <n v="116"/>
    <n v="243"/>
    <n v="1926"/>
    <s v="PF01392.17 Fz domain"/>
    <x v="0"/>
    <x v="0"/>
    <x v="0"/>
    <x v="0"/>
    <x v="0"/>
    <x v="0"/>
    <x v="0"/>
    <x v="0"/>
    <x v="5"/>
    <x v="24"/>
    <n v="127"/>
  </r>
  <r>
    <x v="530"/>
    <s v="F1S815"/>
    <n v="606"/>
    <x v="5"/>
    <n v="4"/>
    <n v="94"/>
    <n v="59728"/>
    <s v="PF07679.11 Immunoglobulin I-set domain"/>
    <x v="0"/>
    <x v="0"/>
    <x v="0"/>
    <x v="0"/>
    <x v="0"/>
    <x v="0"/>
    <x v="0"/>
    <x v="0"/>
    <x v="5"/>
    <x v="24"/>
    <n v="90"/>
  </r>
  <r>
    <x v="530"/>
    <s v="F1S815"/>
    <n v="606"/>
    <x v="1"/>
    <n v="259"/>
    <n v="337"/>
    <n v="2697"/>
    <s v="PF00051.13 Kringle domain"/>
    <x v="0"/>
    <x v="0"/>
    <x v="0"/>
    <x v="0"/>
    <x v="0"/>
    <x v="0"/>
    <x v="0"/>
    <x v="0"/>
    <x v="5"/>
    <x v="24"/>
    <n v="78"/>
  </r>
  <r>
    <x v="530"/>
    <s v="F1S815"/>
    <n v="606"/>
    <x v="6"/>
    <n v="419"/>
    <n v="604"/>
    <n v="24806"/>
    <s v="PF07714.12 Protein tyrosine kinase"/>
    <x v="0"/>
    <x v="0"/>
    <x v="0"/>
    <x v="0"/>
    <x v="0"/>
    <x v="0"/>
    <x v="0"/>
    <x v="0"/>
    <x v="5"/>
    <x v="24"/>
    <n v="185"/>
  </r>
  <r>
    <x v="531"/>
    <s v="F1S8N1"/>
    <n v="656"/>
    <x v="8"/>
    <n v="161"/>
    <n v="193"/>
    <n v="24995"/>
    <s v="PF00008.22 EGF-like domain"/>
    <x v="0"/>
    <x v="0"/>
    <x v="0"/>
    <x v="0"/>
    <x v="0"/>
    <x v="0"/>
    <x v="0"/>
    <x v="0"/>
    <x v="5"/>
    <x v="24"/>
    <n v="32"/>
  </r>
  <r>
    <x v="531"/>
    <s v="F1S8N1"/>
    <n v="656"/>
    <x v="8"/>
    <n v="242"/>
    <n v="274"/>
    <n v="24995"/>
    <s v="PF00008.22 EGF-like domain"/>
    <x v="0"/>
    <x v="0"/>
    <x v="0"/>
    <x v="0"/>
    <x v="0"/>
    <x v="0"/>
    <x v="0"/>
    <x v="0"/>
    <x v="5"/>
    <x v="24"/>
    <n v="32"/>
  </r>
  <r>
    <x v="531"/>
    <s v="F1S8N1"/>
    <n v="656"/>
    <x v="1"/>
    <n v="283"/>
    <n v="364"/>
    <n v="2697"/>
    <s v="PF00051.13 Kringle domain"/>
    <x v="0"/>
    <x v="0"/>
    <x v="0"/>
    <x v="0"/>
    <x v="0"/>
    <x v="0"/>
    <x v="0"/>
    <x v="0"/>
    <x v="5"/>
    <x v="24"/>
    <n v="81"/>
  </r>
  <r>
    <x v="531"/>
    <s v="F1S8N1"/>
    <n v="656"/>
    <x v="3"/>
    <n v="409"/>
    <n v="642"/>
    <n v="22248"/>
    <s v="PF00089.21 Trypsin"/>
    <x v="0"/>
    <x v="0"/>
    <x v="0"/>
    <x v="0"/>
    <x v="0"/>
    <x v="0"/>
    <x v="0"/>
    <x v="0"/>
    <x v="5"/>
    <x v="24"/>
    <n v="233"/>
  </r>
  <r>
    <x v="531"/>
    <s v="F1S8N1"/>
    <n v="656"/>
    <x v="43"/>
    <n v="199"/>
    <n v="234"/>
    <n v="1772"/>
    <s v="PF00039.13 Fibronectin type I domain"/>
    <x v="0"/>
    <x v="0"/>
    <x v="0"/>
    <x v="0"/>
    <x v="0"/>
    <x v="0"/>
    <x v="0"/>
    <x v="0"/>
    <x v="5"/>
    <x v="24"/>
    <n v="35"/>
  </r>
  <r>
    <x v="531"/>
    <s v="F1S8N1"/>
    <n v="656"/>
    <x v="9"/>
    <n v="105"/>
    <n v="145"/>
    <n v="1582"/>
    <s v="PF00040.14 Fibronectin type II domain"/>
    <x v="0"/>
    <x v="0"/>
    <x v="0"/>
    <x v="0"/>
    <x v="0"/>
    <x v="0"/>
    <x v="0"/>
    <x v="0"/>
    <x v="5"/>
    <x v="24"/>
    <n v="40"/>
  </r>
  <r>
    <x v="532"/>
    <s v="F1SB81"/>
    <n v="809"/>
    <x v="1"/>
    <n v="103"/>
    <n v="181"/>
    <n v="2697"/>
    <s v="PF00051.13 Kringle domain"/>
    <x v="0"/>
    <x v="0"/>
    <x v="0"/>
    <x v="0"/>
    <x v="0"/>
    <x v="0"/>
    <x v="0"/>
    <x v="0"/>
    <x v="5"/>
    <x v="24"/>
    <n v="78"/>
  </r>
  <r>
    <x v="532"/>
    <s v="F1SB81"/>
    <n v="809"/>
    <x v="1"/>
    <n v="185"/>
    <n v="262"/>
    <n v="2697"/>
    <s v="PF00051.13 Kringle domain"/>
    <x v="0"/>
    <x v="0"/>
    <x v="0"/>
    <x v="0"/>
    <x v="0"/>
    <x v="0"/>
    <x v="0"/>
    <x v="0"/>
    <x v="5"/>
    <x v="24"/>
    <n v="77"/>
  </r>
  <r>
    <x v="532"/>
    <s v="F1SB81"/>
    <n v="809"/>
    <x v="1"/>
    <n v="275"/>
    <n v="352"/>
    <n v="2697"/>
    <s v="PF00051.13 Kringle domain"/>
    <x v="0"/>
    <x v="0"/>
    <x v="0"/>
    <x v="0"/>
    <x v="0"/>
    <x v="0"/>
    <x v="0"/>
    <x v="0"/>
    <x v="5"/>
    <x v="24"/>
    <n v="77"/>
  </r>
  <r>
    <x v="532"/>
    <s v="F1SB81"/>
    <n v="809"/>
    <x v="1"/>
    <n v="377"/>
    <n v="454"/>
    <n v="2697"/>
    <s v="PF00051.13 Kringle domain"/>
    <x v="0"/>
    <x v="0"/>
    <x v="0"/>
    <x v="0"/>
    <x v="0"/>
    <x v="0"/>
    <x v="0"/>
    <x v="0"/>
    <x v="5"/>
    <x v="24"/>
    <n v="77"/>
  </r>
  <r>
    <x v="532"/>
    <s v="F1SB81"/>
    <n v="809"/>
    <x v="1"/>
    <n v="480"/>
    <n v="559"/>
    <n v="2697"/>
    <s v="PF00051.13 Kringle domain"/>
    <x v="0"/>
    <x v="0"/>
    <x v="0"/>
    <x v="0"/>
    <x v="0"/>
    <x v="0"/>
    <x v="0"/>
    <x v="0"/>
    <x v="5"/>
    <x v="24"/>
    <n v="79"/>
  </r>
  <r>
    <x v="532"/>
    <s v="F1SB81"/>
    <n v="809"/>
    <x v="10"/>
    <n v="23"/>
    <n v="99"/>
    <n v="2217"/>
    <s v="PF00024.21 PAN domain"/>
    <x v="0"/>
    <x v="0"/>
    <x v="0"/>
    <x v="0"/>
    <x v="0"/>
    <x v="0"/>
    <x v="0"/>
    <x v="0"/>
    <x v="5"/>
    <x v="24"/>
    <n v="76"/>
  </r>
  <r>
    <x v="532"/>
    <s v="F1SB81"/>
    <n v="809"/>
    <x v="3"/>
    <n v="580"/>
    <n v="802"/>
    <n v="22248"/>
    <s v="PF00089.21 Trypsin"/>
    <x v="0"/>
    <x v="0"/>
    <x v="0"/>
    <x v="0"/>
    <x v="0"/>
    <x v="0"/>
    <x v="0"/>
    <x v="0"/>
    <x v="5"/>
    <x v="24"/>
    <n v="222"/>
  </r>
  <r>
    <x v="533"/>
    <s v="F1SB83"/>
    <n v="56"/>
    <x v="1"/>
    <n v="11"/>
    <n v="55"/>
    <n v="2697"/>
    <s v="PF00051.13 Kringle domain"/>
    <x v="0"/>
    <x v="0"/>
    <x v="0"/>
    <x v="0"/>
    <x v="0"/>
    <x v="0"/>
    <x v="0"/>
    <x v="0"/>
    <x v="5"/>
    <x v="24"/>
    <n v="44"/>
  </r>
  <r>
    <x v="534"/>
    <s v="F1SB93"/>
    <n v="730"/>
    <x v="1"/>
    <n v="128"/>
    <n v="206"/>
    <n v="2697"/>
    <s v="PF00051.13 Kringle domain"/>
    <x v="0"/>
    <x v="0"/>
    <x v="0"/>
    <x v="0"/>
    <x v="0"/>
    <x v="0"/>
    <x v="0"/>
    <x v="0"/>
    <x v="5"/>
    <x v="24"/>
    <n v="78"/>
  </r>
  <r>
    <x v="534"/>
    <s v="F1SB93"/>
    <n v="730"/>
    <x v="1"/>
    <n v="211"/>
    <n v="288"/>
    <n v="2697"/>
    <s v="PF00051.13 Kringle domain"/>
    <x v="0"/>
    <x v="0"/>
    <x v="0"/>
    <x v="0"/>
    <x v="0"/>
    <x v="0"/>
    <x v="0"/>
    <x v="0"/>
    <x v="5"/>
    <x v="24"/>
    <n v="77"/>
  </r>
  <r>
    <x v="534"/>
    <s v="F1SB93"/>
    <n v="730"/>
    <x v="1"/>
    <n v="305"/>
    <n v="383"/>
    <n v="2697"/>
    <s v="PF00051.13 Kringle domain"/>
    <x v="0"/>
    <x v="0"/>
    <x v="0"/>
    <x v="0"/>
    <x v="0"/>
    <x v="0"/>
    <x v="0"/>
    <x v="0"/>
    <x v="5"/>
    <x v="24"/>
    <n v="78"/>
  </r>
  <r>
    <x v="534"/>
    <s v="F1SB93"/>
    <n v="730"/>
    <x v="1"/>
    <n v="391"/>
    <n v="469"/>
    <n v="2697"/>
    <s v="PF00051.13 Kringle domain"/>
    <x v="0"/>
    <x v="0"/>
    <x v="0"/>
    <x v="0"/>
    <x v="0"/>
    <x v="0"/>
    <x v="0"/>
    <x v="0"/>
    <x v="5"/>
    <x v="24"/>
    <n v="78"/>
  </r>
  <r>
    <x v="534"/>
    <s v="F1SB93"/>
    <n v="730"/>
    <x v="10"/>
    <n v="40"/>
    <n v="124"/>
    <n v="2217"/>
    <s v="PF00024.21 PAN domain"/>
    <x v="0"/>
    <x v="0"/>
    <x v="0"/>
    <x v="0"/>
    <x v="0"/>
    <x v="0"/>
    <x v="0"/>
    <x v="0"/>
    <x v="5"/>
    <x v="24"/>
    <n v="84"/>
  </r>
  <r>
    <x v="534"/>
    <s v="F1SB93"/>
    <n v="730"/>
    <x v="3"/>
    <n v="495"/>
    <n v="718"/>
    <n v="22248"/>
    <s v="PF00089.21 Trypsin"/>
    <x v="0"/>
    <x v="0"/>
    <x v="0"/>
    <x v="0"/>
    <x v="0"/>
    <x v="0"/>
    <x v="0"/>
    <x v="0"/>
    <x v="5"/>
    <x v="24"/>
    <n v="223"/>
  </r>
  <r>
    <x v="535"/>
    <s v="F1SE20"/>
    <n v="562"/>
    <x v="8"/>
    <n v="86"/>
    <n v="118"/>
    <n v="24995"/>
    <s v="PF00008.22 EGF-like domain"/>
    <x v="0"/>
    <x v="0"/>
    <x v="0"/>
    <x v="0"/>
    <x v="0"/>
    <x v="0"/>
    <x v="0"/>
    <x v="0"/>
    <x v="5"/>
    <x v="24"/>
    <n v="32"/>
  </r>
  <r>
    <x v="535"/>
    <s v="F1SE20"/>
    <n v="562"/>
    <x v="1"/>
    <n v="127"/>
    <n v="208"/>
    <n v="2697"/>
    <s v="PF00051.13 Kringle domain"/>
    <x v="0"/>
    <x v="0"/>
    <x v="0"/>
    <x v="0"/>
    <x v="0"/>
    <x v="0"/>
    <x v="0"/>
    <x v="0"/>
    <x v="5"/>
    <x v="24"/>
    <n v="81"/>
  </r>
  <r>
    <x v="535"/>
    <s v="F1SE20"/>
    <n v="562"/>
    <x v="1"/>
    <n v="215"/>
    <n v="296"/>
    <n v="2697"/>
    <s v="PF00051.13 Kringle domain"/>
    <x v="0"/>
    <x v="0"/>
    <x v="0"/>
    <x v="0"/>
    <x v="0"/>
    <x v="0"/>
    <x v="0"/>
    <x v="0"/>
    <x v="5"/>
    <x v="24"/>
    <n v="81"/>
  </r>
  <r>
    <x v="535"/>
    <s v="F1SE20"/>
    <n v="562"/>
    <x v="3"/>
    <n v="311"/>
    <n v="556"/>
    <n v="22248"/>
    <s v="PF00089.21 Trypsin"/>
    <x v="0"/>
    <x v="0"/>
    <x v="0"/>
    <x v="0"/>
    <x v="0"/>
    <x v="0"/>
    <x v="0"/>
    <x v="0"/>
    <x v="5"/>
    <x v="24"/>
    <n v="245"/>
  </r>
  <r>
    <x v="535"/>
    <s v="F1SE20"/>
    <n v="562"/>
    <x v="43"/>
    <n v="41"/>
    <n v="78"/>
    <n v="1772"/>
    <s v="PF00039.13 Fibronectin type I domain"/>
    <x v="0"/>
    <x v="0"/>
    <x v="0"/>
    <x v="0"/>
    <x v="0"/>
    <x v="0"/>
    <x v="0"/>
    <x v="0"/>
    <x v="5"/>
    <x v="24"/>
    <n v="37"/>
  </r>
  <r>
    <x v="536"/>
    <s v="F1SIA7"/>
    <n v="622"/>
    <x v="0"/>
    <n v="48"/>
    <n v="89"/>
    <n v="998"/>
    <s v="PF00594.15 Vitamin K-dependent carboxylation/gamma-carboxyglutamic (GLA) domain"/>
    <x v="0"/>
    <x v="0"/>
    <x v="0"/>
    <x v="0"/>
    <x v="0"/>
    <x v="0"/>
    <x v="0"/>
    <x v="0"/>
    <x v="5"/>
    <x v="24"/>
    <n v="41"/>
  </r>
  <r>
    <x v="536"/>
    <s v="F1SIA7"/>
    <n v="622"/>
    <x v="1"/>
    <n v="108"/>
    <n v="186"/>
    <n v="2697"/>
    <s v="PF00051.13 Kringle domain"/>
    <x v="0"/>
    <x v="0"/>
    <x v="0"/>
    <x v="0"/>
    <x v="0"/>
    <x v="0"/>
    <x v="0"/>
    <x v="0"/>
    <x v="5"/>
    <x v="24"/>
    <n v="78"/>
  </r>
  <r>
    <x v="536"/>
    <s v="F1SIA7"/>
    <n v="622"/>
    <x v="1"/>
    <n v="213"/>
    <n v="291"/>
    <n v="2697"/>
    <s v="PF00051.13 Kringle domain"/>
    <x v="0"/>
    <x v="0"/>
    <x v="0"/>
    <x v="0"/>
    <x v="0"/>
    <x v="0"/>
    <x v="0"/>
    <x v="0"/>
    <x v="5"/>
    <x v="24"/>
    <n v="78"/>
  </r>
  <r>
    <x v="536"/>
    <s v="F1SIA7"/>
    <n v="622"/>
    <x v="2"/>
    <n v="315"/>
    <n v="363"/>
    <n v="80"/>
    <s v="PF09396.5 Thrombin light chain"/>
    <x v="0"/>
    <x v="0"/>
    <x v="0"/>
    <x v="0"/>
    <x v="0"/>
    <x v="0"/>
    <x v="0"/>
    <x v="0"/>
    <x v="5"/>
    <x v="24"/>
    <n v="48"/>
  </r>
  <r>
    <x v="536"/>
    <s v="F1SIA7"/>
    <n v="622"/>
    <x v="3"/>
    <n v="364"/>
    <n v="613"/>
    <n v="22248"/>
    <s v="PF00089.21 Trypsin"/>
    <x v="0"/>
    <x v="0"/>
    <x v="0"/>
    <x v="0"/>
    <x v="0"/>
    <x v="0"/>
    <x v="0"/>
    <x v="0"/>
    <x v="5"/>
    <x v="24"/>
    <n v="249"/>
  </r>
  <r>
    <x v="537"/>
    <s v="F1SIA8"/>
    <n v="627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24"/>
    <n v="41"/>
  </r>
  <r>
    <x v="537"/>
    <s v="F1SIA8"/>
    <n v="627"/>
    <x v="1"/>
    <n v="109"/>
    <n v="187"/>
    <n v="2697"/>
    <s v="PF00051.13 Kringle domain"/>
    <x v="0"/>
    <x v="0"/>
    <x v="0"/>
    <x v="0"/>
    <x v="0"/>
    <x v="0"/>
    <x v="0"/>
    <x v="0"/>
    <x v="5"/>
    <x v="24"/>
    <n v="78"/>
  </r>
  <r>
    <x v="537"/>
    <s v="F1SIA8"/>
    <n v="627"/>
    <x v="1"/>
    <n v="218"/>
    <n v="296"/>
    <n v="2697"/>
    <s v="PF00051.13 Kringle domain"/>
    <x v="0"/>
    <x v="0"/>
    <x v="0"/>
    <x v="0"/>
    <x v="0"/>
    <x v="0"/>
    <x v="0"/>
    <x v="0"/>
    <x v="5"/>
    <x v="24"/>
    <n v="78"/>
  </r>
  <r>
    <x v="537"/>
    <s v="F1SIA8"/>
    <n v="627"/>
    <x v="2"/>
    <n v="320"/>
    <n v="368"/>
    <n v="80"/>
    <s v="PF09396.5 Thrombin light chain"/>
    <x v="0"/>
    <x v="0"/>
    <x v="0"/>
    <x v="0"/>
    <x v="0"/>
    <x v="0"/>
    <x v="0"/>
    <x v="0"/>
    <x v="5"/>
    <x v="24"/>
    <n v="48"/>
  </r>
  <r>
    <x v="537"/>
    <s v="F1SIA8"/>
    <n v="627"/>
    <x v="3"/>
    <n v="369"/>
    <n v="618"/>
    <n v="22248"/>
    <s v="PF00089.21 Trypsin"/>
    <x v="0"/>
    <x v="0"/>
    <x v="0"/>
    <x v="0"/>
    <x v="0"/>
    <x v="0"/>
    <x v="0"/>
    <x v="0"/>
    <x v="5"/>
    <x v="24"/>
    <n v="249"/>
  </r>
  <r>
    <x v="538"/>
    <s v="F1SIB0"/>
    <n v="627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24"/>
    <n v="41"/>
  </r>
  <r>
    <x v="538"/>
    <s v="F1SIB0"/>
    <n v="627"/>
    <x v="1"/>
    <n v="109"/>
    <n v="187"/>
    <n v="2697"/>
    <s v="PF00051.13 Kringle domain"/>
    <x v="0"/>
    <x v="0"/>
    <x v="0"/>
    <x v="0"/>
    <x v="0"/>
    <x v="0"/>
    <x v="0"/>
    <x v="0"/>
    <x v="5"/>
    <x v="24"/>
    <n v="78"/>
  </r>
  <r>
    <x v="538"/>
    <s v="F1SIB0"/>
    <n v="627"/>
    <x v="1"/>
    <n v="218"/>
    <n v="296"/>
    <n v="2697"/>
    <s v="PF00051.13 Kringle domain"/>
    <x v="0"/>
    <x v="0"/>
    <x v="0"/>
    <x v="0"/>
    <x v="0"/>
    <x v="0"/>
    <x v="0"/>
    <x v="0"/>
    <x v="5"/>
    <x v="24"/>
    <n v="78"/>
  </r>
  <r>
    <x v="538"/>
    <s v="F1SIB0"/>
    <n v="627"/>
    <x v="2"/>
    <n v="320"/>
    <n v="368"/>
    <n v="80"/>
    <s v="PF09396.5 Thrombin light chain"/>
    <x v="0"/>
    <x v="0"/>
    <x v="0"/>
    <x v="0"/>
    <x v="0"/>
    <x v="0"/>
    <x v="0"/>
    <x v="0"/>
    <x v="5"/>
    <x v="24"/>
    <n v="48"/>
  </r>
  <r>
    <x v="538"/>
    <s v="F1SIB0"/>
    <n v="627"/>
    <x v="3"/>
    <n v="369"/>
    <n v="618"/>
    <n v="22248"/>
    <s v="PF00089.21 Trypsin"/>
    <x v="0"/>
    <x v="0"/>
    <x v="0"/>
    <x v="0"/>
    <x v="0"/>
    <x v="0"/>
    <x v="0"/>
    <x v="0"/>
    <x v="5"/>
    <x v="24"/>
    <n v="249"/>
  </r>
  <r>
    <x v="539"/>
    <s v="F1SIB1"/>
    <n v="623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24"/>
    <n v="41"/>
  </r>
  <r>
    <x v="539"/>
    <s v="F1SIB1"/>
    <n v="623"/>
    <x v="1"/>
    <n v="109"/>
    <n v="187"/>
    <n v="2697"/>
    <s v="PF00051.13 Kringle domain"/>
    <x v="0"/>
    <x v="0"/>
    <x v="0"/>
    <x v="0"/>
    <x v="0"/>
    <x v="0"/>
    <x v="0"/>
    <x v="0"/>
    <x v="5"/>
    <x v="24"/>
    <n v="78"/>
  </r>
  <r>
    <x v="539"/>
    <s v="F1SIB1"/>
    <n v="623"/>
    <x v="1"/>
    <n v="214"/>
    <n v="292"/>
    <n v="2697"/>
    <s v="PF00051.13 Kringle domain"/>
    <x v="0"/>
    <x v="0"/>
    <x v="0"/>
    <x v="0"/>
    <x v="0"/>
    <x v="0"/>
    <x v="0"/>
    <x v="0"/>
    <x v="5"/>
    <x v="24"/>
    <n v="78"/>
  </r>
  <r>
    <x v="539"/>
    <s v="F1SIB1"/>
    <n v="623"/>
    <x v="2"/>
    <n v="316"/>
    <n v="364"/>
    <n v="80"/>
    <s v="PF09396.5 Thrombin light chain"/>
    <x v="0"/>
    <x v="0"/>
    <x v="0"/>
    <x v="0"/>
    <x v="0"/>
    <x v="0"/>
    <x v="0"/>
    <x v="0"/>
    <x v="5"/>
    <x v="24"/>
    <n v="48"/>
  </r>
  <r>
    <x v="539"/>
    <s v="F1SIB1"/>
    <n v="623"/>
    <x v="3"/>
    <n v="365"/>
    <n v="614"/>
    <n v="22248"/>
    <s v="PF00089.21 Trypsin"/>
    <x v="0"/>
    <x v="0"/>
    <x v="0"/>
    <x v="0"/>
    <x v="0"/>
    <x v="0"/>
    <x v="0"/>
    <x v="0"/>
    <x v="5"/>
    <x v="24"/>
    <n v="249"/>
  </r>
  <r>
    <x v="540"/>
    <s v="F1SPS6"/>
    <n v="725"/>
    <x v="1"/>
    <n v="124"/>
    <n v="200"/>
    <n v="2697"/>
    <s v="PF00051.13 Kringle domain"/>
    <x v="0"/>
    <x v="0"/>
    <x v="0"/>
    <x v="0"/>
    <x v="0"/>
    <x v="0"/>
    <x v="0"/>
    <x v="0"/>
    <x v="5"/>
    <x v="24"/>
    <n v="76"/>
  </r>
  <r>
    <x v="540"/>
    <s v="F1SPS6"/>
    <n v="725"/>
    <x v="1"/>
    <n v="205"/>
    <n v="282"/>
    <n v="2697"/>
    <s v="PF00051.13 Kringle domain"/>
    <x v="0"/>
    <x v="0"/>
    <x v="0"/>
    <x v="0"/>
    <x v="0"/>
    <x v="0"/>
    <x v="0"/>
    <x v="0"/>
    <x v="5"/>
    <x v="24"/>
    <n v="77"/>
  </r>
  <r>
    <x v="540"/>
    <s v="F1SPS6"/>
    <n v="725"/>
    <x v="1"/>
    <n v="297"/>
    <n v="375"/>
    <n v="2697"/>
    <s v="PF00051.13 Kringle domain"/>
    <x v="0"/>
    <x v="0"/>
    <x v="0"/>
    <x v="0"/>
    <x v="0"/>
    <x v="0"/>
    <x v="0"/>
    <x v="0"/>
    <x v="5"/>
    <x v="24"/>
    <n v="78"/>
  </r>
  <r>
    <x v="540"/>
    <s v="F1SPS6"/>
    <n v="725"/>
    <x v="1"/>
    <n v="384"/>
    <n v="462"/>
    <n v="2697"/>
    <s v="PF00051.13 Kringle domain"/>
    <x v="0"/>
    <x v="0"/>
    <x v="0"/>
    <x v="0"/>
    <x v="0"/>
    <x v="0"/>
    <x v="0"/>
    <x v="0"/>
    <x v="5"/>
    <x v="24"/>
    <n v="78"/>
  </r>
  <r>
    <x v="540"/>
    <s v="F1SPS6"/>
    <n v="725"/>
    <x v="10"/>
    <n v="27"/>
    <n v="120"/>
    <n v="2217"/>
    <s v="PF00024.21 PAN domain"/>
    <x v="0"/>
    <x v="0"/>
    <x v="0"/>
    <x v="0"/>
    <x v="0"/>
    <x v="0"/>
    <x v="0"/>
    <x v="0"/>
    <x v="5"/>
    <x v="24"/>
    <n v="93"/>
  </r>
  <r>
    <x v="540"/>
    <s v="F1SPS6"/>
    <n v="725"/>
    <x v="3"/>
    <n v="498"/>
    <n v="718"/>
    <n v="22248"/>
    <s v="PF00089.21 Trypsin"/>
    <x v="0"/>
    <x v="0"/>
    <x v="0"/>
    <x v="0"/>
    <x v="0"/>
    <x v="0"/>
    <x v="0"/>
    <x v="0"/>
    <x v="5"/>
    <x v="24"/>
    <n v="220"/>
  </r>
  <r>
    <x v="541"/>
    <s v="F1SU38"/>
    <n v="442"/>
    <x v="1"/>
    <n v="72"/>
    <n v="153"/>
    <n v="2697"/>
    <s v="PF00051.13 Kringle domain"/>
    <x v="0"/>
    <x v="0"/>
    <x v="0"/>
    <x v="0"/>
    <x v="0"/>
    <x v="0"/>
    <x v="0"/>
    <x v="0"/>
    <x v="5"/>
    <x v="24"/>
    <n v="81"/>
  </r>
  <r>
    <x v="541"/>
    <s v="F1SU38"/>
    <n v="442"/>
    <x v="3"/>
    <n v="190"/>
    <n v="430"/>
    <n v="22248"/>
    <s v="PF00089.21 Trypsin"/>
    <x v="0"/>
    <x v="0"/>
    <x v="0"/>
    <x v="0"/>
    <x v="0"/>
    <x v="0"/>
    <x v="0"/>
    <x v="0"/>
    <x v="5"/>
    <x v="24"/>
    <n v="240"/>
  </r>
  <r>
    <x v="542"/>
    <s v="F2U822"/>
    <n v="796"/>
    <x v="1"/>
    <n v="31"/>
    <n v="118"/>
    <n v="2697"/>
    <s v="PF00051.13 Kringle domain"/>
    <x v="0"/>
    <x v="4"/>
    <x v="11"/>
    <x v="16"/>
    <x v="7"/>
    <x v="9"/>
    <x v="7"/>
    <x v="6"/>
    <x v="2"/>
    <x v="82"/>
    <n v="87"/>
  </r>
  <r>
    <x v="543"/>
    <s v="F2UAE4"/>
    <n v="2194"/>
    <x v="1"/>
    <n v="59"/>
    <n v="138"/>
    <n v="2697"/>
    <s v="PF00051.13 Kringle domain"/>
    <x v="0"/>
    <x v="4"/>
    <x v="11"/>
    <x v="16"/>
    <x v="7"/>
    <x v="9"/>
    <x v="7"/>
    <x v="6"/>
    <x v="2"/>
    <x v="82"/>
    <n v="79"/>
  </r>
  <r>
    <x v="543"/>
    <s v="F2UAE4"/>
    <n v="2194"/>
    <x v="150"/>
    <n v="843"/>
    <n v="969"/>
    <n v="7"/>
    <s v="PB127299"/>
    <x v="0"/>
    <x v="4"/>
    <x v="11"/>
    <x v="16"/>
    <x v="7"/>
    <x v="9"/>
    <x v="7"/>
    <x v="6"/>
    <x v="2"/>
    <x v="82"/>
    <n v="126"/>
  </r>
  <r>
    <x v="543"/>
    <s v="F2UAE4"/>
    <n v="2194"/>
    <x v="151"/>
    <n v="651"/>
    <n v="779"/>
    <n v="3"/>
    <s v="PB264671"/>
    <x v="0"/>
    <x v="4"/>
    <x v="11"/>
    <x v="16"/>
    <x v="7"/>
    <x v="9"/>
    <x v="7"/>
    <x v="6"/>
    <x v="2"/>
    <x v="82"/>
    <n v="128"/>
  </r>
  <r>
    <x v="543"/>
    <s v="F2UAE4"/>
    <n v="2194"/>
    <x v="152"/>
    <n v="1517"/>
    <n v="1547"/>
    <n v="2327"/>
    <s v="PF00020.13 TNFR/NGFR cysteine-rich region"/>
    <x v="0"/>
    <x v="4"/>
    <x v="11"/>
    <x v="16"/>
    <x v="7"/>
    <x v="9"/>
    <x v="7"/>
    <x v="6"/>
    <x v="2"/>
    <x v="82"/>
    <n v="30"/>
  </r>
  <r>
    <x v="544"/>
    <s v="F2UC53"/>
    <n v="1630"/>
    <x v="1"/>
    <n v="480"/>
    <n v="538"/>
    <n v="2697"/>
    <s v="PF00051.13 Kringle domain"/>
    <x v="0"/>
    <x v="4"/>
    <x v="11"/>
    <x v="16"/>
    <x v="7"/>
    <x v="9"/>
    <x v="7"/>
    <x v="6"/>
    <x v="2"/>
    <x v="82"/>
    <n v="58"/>
  </r>
  <r>
    <x v="544"/>
    <s v="F2UC53"/>
    <n v="1630"/>
    <x v="153"/>
    <n v="281"/>
    <n v="439"/>
    <n v="7"/>
    <s v="PB112398"/>
    <x v="0"/>
    <x v="4"/>
    <x v="11"/>
    <x v="16"/>
    <x v="7"/>
    <x v="9"/>
    <x v="7"/>
    <x v="6"/>
    <x v="2"/>
    <x v="82"/>
    <n v="158"/>
  </r>
  <r>
    <x v="544"/>
    <s v="F2UC53"/>
    <n v="1630"/>
    <x v="154"/>
    <n v="760"/>
    <n v="925"/>
    <n v="45"/>
    <s v="PB018031"/>
    <x v="0"/>
    <x v="4"/>
    <x v="11"/>
    <x v="16"/>
    <x v="7"/>
    <x v="9"/>
    <x v="7"/>
    <x v="6"/>
    <x v="2"/>
    <x v="82"/>
    <n v="165"/>
  </r>
  <r>
    <x v="544"/>
    <s v="F2UC53"/>
    <n v="1630"/>
    <x v="155"/>
    <n v="81"/>
    <n v="159"/>
    <n v="1"/>
    <s v="PB538825"/>
    <x v="0"/>
    <x v="4"/>
    <x v="11"/>
    <x v="16"/>
    <x v="7"/>
    <x v="9"/>
    <x v="7"/>
    <x v="6"/>
    <x v="2"/>
    <x v="82"/>
    <n v="78"/>
  </r>
  <r>
    <x v="544"/>
    <s v="F2UC53"/>
    <n v="1630"/>
    <x v="156"/>
    <n v="161"/>
    <n v="279"/>
    <n v="12"/>
    <s v="PB072163"/>
    <x v="0"/>
    <x v="4"/>
    <x v="11"/>
    <x v="16"/>
    <x v="7"/>
    <x v="9"/>
    <x v="7"/>
    <x v="6"/>
    <x v="2"/>
    <x v="82"/>
    <n v="118"/>
  </r>
  <r>
    <x v="544"/>
    <s v="F2UC53"/>
    <n v="1630"/>
    <x v="157"/>
    <n v="708"/>
    <n v="758"/>
    <n v="71"/>
    <s v="PB009922"/>
    <x v="0"/>
    <x v="4"/>
    <x v="11"/>
    <x v="16"/>
    <x v="7"/>
    <x v="9"/>
    <x v="7"/>
    <x v="6"/>
    <x v="2"/>
    <x v="82"/>
    <n v="50"/>
  </r>
  <r>
    <x v="545"/>
    <s v="F2UJ71"/>
    <n v="4739"/>
    <x v="36"/>
    <n v="4350"/>
    <n v="4415"/>
    <n v="2400"/>
    <s v="PF01302.20 CAP-Gly domain"/>
    <x v="0"/>
    <x v="4"/>
    <x v="11"/>
    <x v="16"/>
    <x v="7"/>
    <x v="9"/>
    <x v="7"/>
    <x v="6"/>
    <x v="2"/>
    <x v="82"/>
    <n v="65"/>
  </r>
  <r>
    <x v="545"/>
    <s v="F2UJ71"/>
    <n v="4739"/>
    <x v="1"/>
    <n v="357"/>
    <n v="434"/>
    <n v="2697"/>
    <s v="PF00051.13 Kringle domain"/>
    <x v="0"/>
    <x v="4"/>
    <x v="11"/>
    <x v="16"/>
    <x v="7"/>
    <x v="9"/>
    <x v="7"/>
    <x v="6"/>
    <x v="2"/>
    <x v="82"/>
    <n v="77"/>
  </r>
  <r>
    <x v="545"/>
    <s v="F2UJ71"/>
    <n v="4739"/>
    <x v="158"/>
    <n v="4036"/>
    <n v="4093"/>
    <n v="4"/>
    <s v="PB193709"/>
    <x v="0"/>
    <x v="4"/>
    <x v="11"/>
    <x v="16"/>
    <x v="7"/>
    <x v="9"/>
    <x v="7"/>
    <x v="6"/>
    <x v="2"/>
    <x v="82"/>
    <n v="57"/>
  </r>
  <r>
    <x v="545"/>
    <s v="F2UJ71"/>
    <n v="4739"/>
    <x v="159"/>
    <n v="3567"/>
    <n v="3606"/>
    <n v="39"/>
    <s v="PB021078"/>
    <x v="0"/>
    <x v="4"/>
    <x v="11"/>
    <x v="16"/>
    <x v="7"/>
    <x v="9"/>
    <x v="7"/>
    <x v="6"/>
    <x v="2"/>
    <x v="82"/>
    <n v="39"/>
  </r>
  <r>
    <x v="545"/>
    <s v="F2UJ71"/>
    <n v="4739"/>
    <x v="160"/>
    <n v="1357"/>
    <n v="1392"/>
    <n v="27"/>
    <s v="PB031699"/>
    <x v="0"/>
    <x v="4"/>
    <x v="11"/>
    <x v="16"/>
    <x v="7"/>
    <x v="9"/>
    <x v="7"/>
    <x v="6"/>
    <x v="2"/>
    <x v="82"/>
    <n v="35"/>
  </r>
  <r>
    <x v="545"/>
    <s v="F2UJ71"/>
    <n v="4739"/>
    <x v="161"/>
    <n v="3650"/>
    <n v="3678"/>
    <n v="2"/>
    <s v="PB422354"/>
    <x v="0"/>
    <x v="4"/>
    <x v="11"/>
    <x v="16"/>
    <x v="7"/>
    <x v="9"/>
    <x v="7"/>
    <x v="6"/>
    <x v="2"/>
    <x v="82"/>
    <n v="28"/>
  </r>
  <r>
    <x v="545"/>
    <s v="F2UJ71"/>
    <n v="4739"/>
    <x v="152"/>
    <n v="980"/>
    <n v="1009"/>
    <n v="2327"/>
    <s v="PF00020.13 TNFR/NGFR cysteine-rich region"/>
    <x v="0"/>
    <x v="4"/>
    <x v="11"/>
    <x v="16"/>
    <x v="7"/>
    <x v="9"/>
    <x v="7"/>
    <x v="6"/>
    <x v="2"/>
    <x v="82"/>
    <n v="29"/>
  </r>
  <r>
    <x v="545"/>
    <s v="F2UJ71"/>
    <n v="4739"/>
    <x v="37"/>
    <n v="4482"/>
    <n v="4722"/>
    <n v="7626"/>
    <s v="PF00102.22 Protein-tyrosine phosphatase"/>
    <x v="0"/>
    <x v="4"/>
    <x v="11"/>
    <x v="16"/>
    <x v="7"/>
    <x v="9"/>
    <x v="7"/>
    <x v="6"/>
    <x v="2"/>
    <x v="82"/>
    <n v="240"/>
  </r>
  <r>
    <x v="546"/>
    <s v="F2USL9"/>
    <n v="1539"/>
    <x v="34"/>
    <n v="586"/>
    <n v="708"/>
    <n v="4881"/>
    <s v="PF02469.17 Fasciclin domain"/>
    <x v="0"/>
    <x v="4"/>
    <x v="11"/>
    <x v="16"/>
    <x v="7"/>
    <x v="9"/>
    <x v="7"/>
    <x v="6"/>
    <x v="2"/>
    <x v="82"/>
    <n v="122"/>
  </r>
  <r>
    <x v="546"/>
    <s v="F2USL9"/>
    <n v="1539"/>
    <x v="34"/>
    <n v="773"/>
    <n v="891"/>
    <n v="4881"/>
    <s v="PF02469.17 Fasciclin domain"/>
    <x v="0"/>
    <x v="4"/>
    <x v="11"/>
    <x v="16"/>
    <x v="7"/>
    <x v="9"/>
    <x v="7"/>
    <x v="6"/>
    <x v="2"/>
    <x v="82"/>
    <n v="118"/>
  </r>
  <r>
    <x v="546"/>
    <s v="F2USL9"/>
    <n v="1539"/>
    <x v="34"/>
    <n v="929"/>
    <n v="1050"/>
    <n v="4881"/>
    <s v="PF02469.17 Fasciclin domain"/>
    <x v="0"/>
    <x v="4"/>
    <x v="11"/>
    <x v="16"/>
    <x v="7"/>
    <x v="9"/>
    <x v="7"/>
    <x v="6"/>
    <x v="2"/>
    <x v="82"/>
    <n v="121"/>
  </r>
  <r>
    <x v="546"/>
    <s v="F2USL9"/>
    <n v="1539"/>
    <x v="1"/>
    <n v="41"/>
    <n v="116"/>
    <n v="2697"/>
    <s v="PF00051.13 Kringle domain"/>
    <x v="0"/>
    <x v="4"/>
    <x v="11"/>
    <x v="16"/>
    <x v="7"/>
    <x v="9"/>
    <x v="7"/>
    <x v="6"/>
    <x v="2"/>
    <x v="82"/>
    <n v="75"/>
  </r>
  <r>
    <x v="546"/>
    <s v="F2USL9"/>
    <n v="1539"/>
    <x v="162"/>
    <n v="121"/>
    <n v="229"/>
    <n v="1"/>
    <s v="PB538957"/>
    <x v="0"/>
    <x v="4"/>
    <x v="11"/>
    <x v="16"/>
    <x v="7"/>
    <x v="9"/>
    <x v="7"/>
    <x v="6"/>
    <x v="2"/>
    <x v="82"/>
    <n v="108"/>
  </r>
  <r>
    <x v="547"/>
    <s v="F4W9T8"/>
    <n v="1087"/>
    <x v="1"/>
    <n v="461"/>
    <n v="536"/>
    <n v="2697"/>
    <s v="PF00051.13 Kringle domain"/>
    <x v="0"/>
    <x v="0"/>
    <x v="5"/>
    <x v="8"/>
    <x v="8"/>
    <x v="10"/>
    <x v="11"/>
    <x v="9"/>
    <x v="8"/>
    <x v="83"/>
    <n v="75"/>
  </r>
  <r>
    <x v="547"/>
    <s v="F4W9T8"/>
    <n v="1087"/>
    <x v="130"/>
    <n v="392"/>
    <n v="446"/>
    <n v="7"/>
    <s v="PB122264"/>
    <x v="0"/>
    <x v="0"/>
    <x v="5"/>
    <x v="8"/>
    <x v="8"/>
    <x v="10"/>
    <x v="11"/>
    <x v="9"/>
    <x v="8"/>
    <x v="83"/>
    <n v="54"/>
  </r>
  <r>
    <x v="547"/>
    <s v="F4W9T8"/>
    <n v="1087"/>
    <x v="144"/>
    <n v="267"/>
    <n v="300"/>
    <n v="5"/>
    <s v="PB165966"/>
    <x v="0"/>
    <x v="0"/>
    <x v="5"/>
    <x v="8"/>
    <x v="8"/>
    <x v="10"/>
    <x v="11"/>
    <x v="9"/>
    <x v="8"/>
    <x v="83"/>
    <n v="33"/>
  </r>
  <r>
    <x v="547"/>
    <s v="F4W9T8"/>
    <n v="1087"/>
    <x v="131"/>
    <n v="1"/>
    <n v="165"/>
    <n v="2"/>
    <s v="PB427074"/>
    <x v="0"/>
    <x v="0"/>
    <x v="5"/>
    <x v="8"/>
    <x v="8"/>
    <x v="10"/>
    <x v="11"/>
    <x v="9"/>
    <x v="8"/>
    <x v="83"/>
    <n v="164"/>
  </r>
  <r>
    <x v="547"/>
    <s v="F4W9T8"/>
    <n v="1087"/>
    <x v="6"/>
    <n v="642"/>
    <n v="912"/>
    <n v="24806"/>
    <s v="PF07714.12 Protein tyrosine kinase"/>
    <x v="0"/>
    <x v="0"/>
    <x v="5"/>
    <x v="8"/>
    <x v="8"/>
    <x v="10"/>
    <x v="11"/>
    <x v="9"/>
    <x v="8"/>
    <x v="83"/>
    <n v="270"/>
  </r>
  <r>
    <x v="548"/>
    <s v="F4WNQ5"/>
    <n v="638"/>
    <x v="128"/>
    <n v="477"/>
    <n v="543"/>
    <n v="24350"/>
    <s v="PF13895.1 Immunoglobulin domain"/>
    <x v="0"/>
    <x v="0"/>
    <x v="5"/>
    <x v="8"/>
    <x v="8"/>
    <x v="10"/>
    <x v="11"/>
    <x v="9"/>
    <x v="8"/>
    <x v="83"/>
    <n v="66"/>
  </r>
  <r>
    <x v="548"/>
    <s v="F4WNQ5"/>
    <n v="638"/>
    <x v="1"/>
    <n v="1"/>
    <n v="37"/>
    <n v="2697"/>
    <s v="PF00051.13 Kringle domain"/>
    <x v="0"/>
    <x v="0"/>
    <x v="5"/>
    <x v="8"/>
    <x v="8"/>
    <x v="10"/>
    <x v="11"/>
    <x v="9"/>
    <x v="8"/>
    <x v="83"/>
    <n v="36"/>
  </r>
  <r>
    <x v="548"/>
    <s v="F4WNQ5"/>
    <n v="638"/>
    <x v="1"/>
    <n v="132"/>
    <n v="191"/>
    <n v="2697"/>
    <s v="PF00051.13 Kringle domain"/>
    <x v="0"/>
    <x v="0"/>
    <x v="5"/>
    <x v="8"/>
    <x v="8"/>
    <x v="10"/>
    <x v="11"/>
    <x v="9"/>
    <x v="8"/>
    <x v="83"/>
    <n v="59"/>
  </r>
  <r>
    <x v="548"/>
    <s v="F4WNQ5"/>
    <n v="638"/>
    <x v="129"/>
    <n v="192"/>
    <n v="262"/>
    <n v="4"/>
    <s v="PB194827"/>
    <x v="0"/>
    <x v="0"/>
    <x v="5"/>
    <x v="8"/>
    <x v="8"/>
    <x v="10"/>
    <x v="11"/>
    <x v="9"/>
    <x v="8"/>
    <x v="83"/>
    <n v="70"/>
  </r>
  <r>
    <x v="549"/>
    <s v="F4WYP9"/>
    <n v="652"/>
    <x v="4"/>
    <n v="29"/>
    <n v="159"/>
    <n v="1926"/>
    <s v="PF01392.17 Fz domain"/>
    <x v="0"/>
    <x v="0"/>
    <x v="5"/>
    <x v="8"/>
    <x v="8"/>
    <x v="10"/>
    <x v="11"/>
    <x v="9"/>
    <x v="8"/>
    <x v="83"/>
    <n v="130"/>
  </r>
  <r>
    <x v="549"/>
    <s v="F4WYP9"/>
    <n v="652"/>
    <x v="1"/>
    <n v="175"/>
    <n v="253"/>
    <n v="2697"/>
    <s v="PF00051.13 Kringle domain"/>
    <x v="0"/>
    <x v="0"/>
    <x v="5"/>
    <x v="8"/>
    <x v="8"/>
    <x v="10"/>
    <x v="11"/>
    <x v="9"/>
    <x v="8"/>
    <x v="83"/>
    <n v="78"/>
  </r>
  <r>
    <x v="549"/>
    <s v="F4WYP9"/>
    <n v="652"/>
    <x v="6"/>
    <n v="351"/>
    <n v="630"/>
    <n v="24806"/>
    <s v="PF07714.12 Protein tyrosine kinase"/>
    <x v="0"/>
    <x v="0"/>
    <x v="5"/>
    <x v="8"/>
    <x v="8"/>
    <x v="10"/>
    <x v="11"/>
    <x v="9"/>
    <x v="8"/>
    <x v="83"/>
    <n v="279"/>
  </r>
  <r>
    <x v="550"/>
    <s v="F4X7R3"/>
    <n v="2145"/>
    <x v="125"/>
    <n v="221"/>
    <n v="273"/>
    <n v="6920"/>
    <s v="PF01607.19 Chitin binding Peritrophin-A domain"/>
    <x v="0"/>
    <x v="0"/>
    <x v="5"/>
    <x v="8"/>
    <x v="8"/>
    <x v="10"/>
    <x v="11"/>
    <x v="9"/>
    <x v="8"/>
    <x v="83"/>
    <n v="52"/>
  </r>
  <r>
    <x v="550"/>
    <s v="F4X7R3"/>
    <n v="2145"/>
    <x v="125"/>
    <n v="301"/>
    <n v="353"/>
    <n v="6920"/>
    <s v="PF01607.19 Chitin binding Peritrophin-A domain"/>
    <x v="0"/>
    <x v="0"/>
    <x v="5"/>
    <x v="8"/>
    <x v="8"/>
    <x v="10"/>
    <x v="11"/>
    <x v="9"/>
    <x v="8"/>
    <x v="83"/>
    <n v="52"/>
  </r>
  <r>
    <x v="550"/>
    <s v="F4X7R3"/>
    <n v="2145"/>
    <x v="125"/>
    <n v="387"/>
    <n v="439"/>
    <n v="6920"/>
    <s v="PF01607.19 Chitin binding Peritrophin-A domain"/>
    <x v="0"/>
    <x v="0"/>
    <x v="5"/>
    <x v="8"/>
    <x v="8"/>
    <x v="10"/>
    <x v="11"/>
    <x v="9"/>
    <x v="8"/>
    <x v="83"/>
    <n v="52"/>
  </r>
  <r>
    <x v="550"/>
    <s v="F4X7R3"/>
    <n v="2145"/>
    <x v="1"/>
    <n v="1344"/>
    <n v="1424"/>
    <n v="2697"/>
    <s v="PF00051.13 Kringle domain"/>
    <x v="0"/>
    <x v="0"/>
    <x v="5"/>
    <x v="8"/>
    <x v="8"/>
    <x v="10"/>
    <x v="11"/>
    <x v="9"/>
    <x v="8"/>
    <x v="83"/>
    <n v="80"/>
  </r>
  <r>
    <x v="550"/>
    <s v="F4X7R3"/>
    <n v="2145"/>
    <x v="42"/>
    <n v="1436"/>
    <n v="1472"/>
    <n v="19728"/>
    <s v="PF00057.13 Low-density lipoprotein receptor domain class A"/>
    <x v="0"/>
    <x v="0"/>
    <x v="5"/>
    <x v="8"/>
    <x v="8"/>
    <x v="10"/>
    <x v="11"/>
    <x v="9"/>
    <x v="8"/>
    <x v="83"/>
    <n v="36"/>
  </r>
  <r>
    <x v="550"/>
    <s v="F4X7R3"/>
    <n v="2145"/>
    <x v="42"/>
    <n v="1555"/>
    <n v="1590"/>
    <n v="19728"/>
    <s v="PF00057.13 Low-density lipoprotein receptor domain class A"/>
    <x v="0"/>
    <x v="0"/>
    <x v="5"/>
    <x v="8"/>
    <x v="8"/>
    <x v="10"/>
    <x v="11"/>
    <x v="9"/>
    <x v="8"/>
    <x v="83"/>
    <n v="35"/>
  </r>
  <r>
    <x v="550"/>
    <s v="F4X7R3"/>
    <n v="2145"/>
    <x v="42"/>
    <n v="1706"/>
    <n v="1745"/>
    <n v="19728"/>
    <s v="PF00057.13 Low-density lipoprotein receptor domain class A"/>
    <x v="0"/>
    <x v="0"/>
    <x v="5"/>
    <x v="8"/>
    <x v="8"/>
    <x v="10"/>
    <x v="11"/>
    <x v="9"/>
    <x v="8"/>
    <x v="83"/>
    <n v="39"/>
  </r>
  <r>
    <x v="550"/>
    <s v="F4X7R3"/>
    <n v="2145"/>
    <x v="10"/>
    <n v="1472"/>
    <n v="1551"/>
    <n v="2217"/>
    <s v="PF00024.21 PAN domain"/>
    <x v="0"/>
    <x v="0"/>
    <x v="5"/>
    <x v="8"/>
    <x v="8"/>
    <x v="10"/>
    <x v="11"/>
    <x v="9"/>
    <x v="8"/>
    <x v="83"/>
    <n v="79"/>
  </r>
  <r>
    <x v="550"/>
    <s v="F4X7R3"/>
    <n v="2145"/>
    <x v="40"/>
    <n v="1074"/>
    <n v="1175"/>
    <n v="8985"/>
    <s v="PF00530.13 Scavenger receptor cysteine-rich domain"/>
    <x v="0"/>
    <x v="0"/>
    <x v="5"/>
    <x v="8"/>
    <x v="8"/>
    <x v="10"/>
    <x v="11"/>
    <x v="9"/>
    <x v="8"/>
    <x v="83"/>
    <n v="101"/>
  </r>
  <r>
    <x v="550"/>
    <s v="F4X7R3"/>
    <n v="2145"/>
    <x v="40"/>
    <n v="1602"/>
    <n v="1702"/>
    <n v="8985"/>
    <s v="PF00530.13 Scavenger receptor cysteine-rich domain"/>
    <x v="0"/>
    <x v="0"/>
    <x v="5"/>
    <x v="8"/>
    <x v="8"/>
    <x v="10"/>
    <x v="11"/>
    <x v="9"/>
    <x v="8"/>
    <x v="83"/>
    <n v="100"/>
  </r>
  <r>
    <x v="550"/>
    <s v="F4X7R3"/>
    <n v="2145"/>
    <x v="40"/>
    <n v="1754"/>
    <n v="1851"/>
    <n v="8985"/>
    <s v="PF00530.13 Scavenger receptor cysteine-rich domain"/>
    <x v="0"/>
    <x v="0"/>
    <x v="5"/>
    <x v="8"/>
    <x v="8"/>
    <x v="10"/>
    <x v="11"/>
    <x v="9"/>
    <x v="8"/>
    <x v="83"/>
    <n v="97"/>
  </r>
  <r>
    <x v="550"/>
    <s v="F4X7R3"/>
    <n v="2145"/>
    <x v="3"/>
    <n v="1899"/>
    <n v="2134"/>
    <n v="22248"/>
    <s v="PF00089.21 Trypsin"/>
    <x v="0"/>
    <x v="0"/>
    <x v="5"/>
    <x v="8"/>
    <x v="8"/>
    <x v="10"/>
    <x v="11"/>
    <x v="9"/>
    <x v="8"/>
    <x v="83"/>
    <n v="235"/>
  </r>
  <r>
    <x v="551"/>
    <s v="F5BZN7"/>
    <n v="299"/>
    <x v="1"/>
    <n v="46"/>
    <n v="125"/>
    <n v="2697"/>
    <s v="PF00051.13 Kringle domain"/>
    <x v="0"/>
    <x v="0"/>
    <x v="0"/>
    <x v="0"/>
    <x v="0"/>
    <x v="0"/>
    <x v="5"/>
    <x v="5"/>
    <x v="4"/>
    <x v="84"/>
    <n v="79"/>
  </r>
  <r>
    <x v="551"/>
    <s v="F5BZN7"/>
    <n v="299"/>
    <x v="3"/>
    <n v="144"/>
    <n v="299"/>
    <n v="22248"/>
    <s v="PF00089.21 Trypsin"/>
    <x v="0"/>
    <x v="0"/>
    <x v="0"/>
    <x v="0"/>
    <x v="0"/>
    <x v="0"/>
    <x v="5"/>
    <x v="5"/>
    <x v="4"/>
    <x v="84"/>
    <n v="155"/>
  </r>
  <r>
    <x v="552"/>
    <s v="F5H0W9"/>
    <n v="565"/>
    <x v="1"/>
    <n v="85"/>
    <n v="161"/>
    <n v="2697"/>
    <s v="PF00051.13 Kringle domain"/>
    <x v="0"/>
    <x v="0"/>
    <x v="0"/>
    <x v="0"/>
    <x v="0"/>
    <x v="0"/>
    <x v="5"/>
    <x v="5"/>
    <x v="4"/>
    <x v="84"/>
    <n v="76"/>
  </r>
  <r>
    <x v="552"/>
    <s v="F5H0W9"/>
    <n v="565"/>
    <x v="1"/>
    <n v="166"/>
    <n v="243"/>
    <n v="2697"/>
    <s v="PF00051.13 Kringle domain"/>
    <x v="0"/>
    <x v="0"/>
    <x v="0"/>
    <x v="0"/>
    <x v="0"/>
    <x v="0"/>
    <x v="5"/>
    <x v="5"/>
    <x v="4"/>
    <x v="84"/>
    <n v="77"/>
  </r>
  <r>
    <x v="552"/>
    <s v="F5H0W9"/>
    <n v="565"/>
    <x v="1"/>
    <n v="258"/>
    <n v="335"/>
    <n v="2697"/>
    <s v="PF00051.13 Kringle domain"/>
    <x v="0"/>
    <x v="0"/>
    <x v="0"/>
    <x v="0"/>
    <x v="0"/>
    <x v="0"/>
    <x v="5"/>
    <x v="5"/>
    <x v="4"/>
    <x v="84"/>
    <n v="77"/>
  </r>
  <r>
    <x v="552"/>
    <s v="F5H0W9"/>
    <n v="565"/>
    <x v="1"/>
    <n v="344"/>
    <n v="421"/>
    <n v="2697"/>
    <s v="PF00051.13 Kringle domain"/>
    <x v="0"/>
    <x v="0"/>
    <x v="0"/>
    <x v="0"/>
    <x v="0"/>
    <x v="0"/>
    <x v="5"/>
    <x v="5"/>
    <x v="4"/>
    <x v="84"/>
    <n v="77"/>
  </r>
  <r>
    <x v="552"/>
    <s v="F5H0W9"/>
    <n v="565"/>
    <x v="10"/>
    <n v="9"/>
    <n v="81"/>
    <n v="2217"/>
    <s v="PF00024.21 PAN domain"/>
    <x v="0"/>
    <x v="0"/>
    <x v="0"/>
    <x v="0"/>
    <x v="0"/>
    <x v="0"/>
    <x v="5"/>
    <x v="5"/>
    <x v="4"/>
    <x v="84"/>
    <n v="72"/>
  </r>
  <r>
    <x v="552"/>
    <s v="F5H0W9"/>
    <n v="565"/>
    <x v="3"/>
    <n v="457"/>
    <n v="565"/>
    <n v="22248"/>
    <s v="PF00089.21 Trypsin"/>
    <x v="0"/>
    <x v="0"/>
    <x v="0"/>
    <x v="0"/>
    <x v="0"/>
    <x v="0"/>
    <x v="5"/>
    <x v="5"/>
    <x v="4"/>
    <x v="84"/>
    <n v="108"/>
  </r>
  <r>
    <x v="553"/>
    <s v="F5H5M6"/>
    <n v="534"/>
    <x v="8"/>
    <n v="51"/>
    <n v="81"/>
    <n v="24995"/>
    <s v="PF00008.22 EGF-like domain"/>
    <x v="0"/>
    <x v="0"/>
    <x v="0"/>
    <x v="0"/>
    <x v="0"/>
    <x v="0"/>
    <x v="5"/>
    <x v="5"/>
    <x v="4"/>
    <x v="84"/>
    <n v="30"/>
  </r>
  <r>
    <x v="553"/>
    <s v="F5H5M6"/>
    <n v="534"/>
    <x v="8"/>
    <n v="128"/>
    <n v="160"/>
    <n v="24995"/>
    <s v="PF00008.22 EGF-like domain"/>
    <x v="0"/>
    <x v="0"/>
    <x v="0"/>
    <x v="0"/>
    <x v="0"/>
    <x v="0"/>
    <x v="5"/>
    <x v="5"/>
    <x v="4"/>
    <x v="84"/>
    <n v="32"/>
  </r>
  <r>
    <x v="553"/>
    <s v="F5H5M6"/>
    <n v="534"/>
    <x v="1"/>
    <n v="168"/>
    <n v="250"/>
    <n v="2697"/>
    <s v="PF00051.13 Kringle domain"/>
    <x v="0"/>
    <x v="0"/>
    <x v="0"/>
    <x v="0"/>
    <x v="0"/>
    <x v="0"/>
    <x v="5"/>
    <x v="5"/>
    <x v="4"/>
    <x v="84"/>
    <n v="82"/>
  </r>
  <r>
    <x v="553"/>
    <s v="F5H5M6"/>
    <n v="534"/>
    <x v="3"/>
    <n v="288"/>
    <n v="524"/>
    <n v="22248"/>
    <s v="PF00089.21 Trypsin"/>
    <x v="0"/>
    <x v="0"/>
    <x v="0"/>
    <x v="0"/>
    <x v="0"/>
    <x v="0"/>
    <x v="5"/>
    <x v="5"/>
    <x v="4"/>
    <x v="84"/>
    <n v="236"/>
  </r>
  <r>
    <x v="554"/>
    <s v="F6PKU7"/>
    <n v="829"/>
    <x v="4"/>
    <n v="122"/>
    <n v="251"/>
    <n v="1926"/>
    <s v="PF01392.17 Fz domain"/>
    <x v="0"/>
    <x v="0"/>
    <x v="0"/>
    <x v="0"/>
    <x v="0"/>
    <x v="0"/>
    <x v="4"/>
    <x v="4"/>
    <x v="3"/>
    <x v="85"/>
    <n v="129"/>
  </r>
  <r>
    <x v="554"/>
    <s v="F6PKU7"/>
    <n v="829"/>
    <x v="5"/>
    <n v="7"/>
    <n v="97"/>
    <n v="59728"/>
    <s v="PF07679.11 Immunoglobulin I-set domain"/>
    <x v="0"/>
    <x v="0"/>
    <x v="0"/>
    <x v="0"/>
    <x v="0"/>
    <x v="0"/>
    <x v="4"/>
    <x v="4"/>
    <x v="3"/>
    <x v="85"/>
    <n v="90"/>
  </r>
  <r>
    <x v="554"/>
    <s v="F6PKU7"/>
    <n v="829"/>
    <x v="1"/>
    <n v="267"/>
    <n v="345"/>
    <n v="2697"/>
    <s v="PF00051.13 Kringle domain"/>
    <x v="0"/>
    <x v="0"/>
    <x v="0"/>
    <x v="0"/>
    <x v="0"/>
    <x v="0"/>
    <x v="4"/>
    <x v="4"/>
    <x v="3"/>
    <x v="85"/>
    <n v="78"/>
  </r>
  <r>
    <x v="554"/>
    <s v="F6PKU7"/>
    <n v="829"/>
    <x v="6"/>
    <n v="424"/>
    <n v="697"/>
    <n v="24806"/>
    <s v="PF07714.12 Protein tyrosine kinase"/>
    <x v="0"/>
    <x v="0"/>
    <x v="0"/>
    <x v="0"/>
    <x v="0"/>
    <x v="0"/>
    <x v="4"/>
    <x v="4"/>
    <x v="3"/>
    <x v="85"/>
    <n v="273"/>
  </r>
  <r>
    <x v="555"/>
    <s v="F6PPC9"/>
    <n v="733"/>
    <x v="1"/>
    <n v="127"/>
    <n v="205"/>
    <n v="2697"/>
    <s v="PF00051.13 Kringle domain"/>
    <x v="0"/>
    <x v="0"/>
    <x v="0"/>
    <x v="0"/>
    <x v="0"/>
    <x v="0"/>
    <x v="4"/>
    <x v="4"/>
    <x v="3"/>
    <x v="85"/>
    <n v="78"/>
  </r>
  <r>
    <x v="555"/>
    <s v="F6PPC9"/>
    <n v="733"/>
    <x v="1"/>
    <n v="210"/>
    <n v="287"/>
    <n v="2697"/>
    <s v="PF00051.13 Kringle domain"/>
    <x v="0"/>
    <x v="0"/>
    <x v="0"/>
    <x v="0"/>
    <x v="0"/>
    <x v="0"/>
    <x v="4"/>
    <x v="4"/>
    <x v="3"/>
    <x v="85"/>
    <n v="77"/>
  </r>
  <r>
    <x v="555"/>
    <s v="F6PPC9"/>
    <n v="733"/>
    <x v="1"/>
    <n v="304"/>
    <n v="382"/>
    <n v="2697"/>
    <s v="PF00051.13 Kringle domain"/>
    <x v="0"/>
    <x v="0"/>
    <x v="0"/>
    <x v="0"/>
    <x v="0"/>
    <x v="0"/>
    <x v="4"/>
    <x v="4"/>
    <x v="3"/>
    <x v="85"/>
    <n v="78"/>
  </r>
  <r>
    <x v="555"/>
    <s v="F6PPC9"/>
    <n v="733"/>
    <x v="1"/>
    <n v="395"/>
    <n v="472"/>
    <n v="2697"/>
    <s v="PF00051.13 Kringle domain"/>
    <x v="0"/>
    <x v="0"/>
    <x v="0"/>
    <x v="0"/>
    <x v="0"/>
    <x v="0"/>
    <x v="4"/>
    <x v="4"/>
    <x v="3"/>
    <x v="85"/>
    <n v="77"/>
  </r>
  <r>
    <x v="555"/>
    <s v="F6PPC9"/>
    <n v="733"/>
    <x v="10"/>
    <n v="39"/>
    <n v="123"/>
    <n v="2217"/>
    <s v="PF00024.21 PAN domain"/>
    <x v="0"/>
    <x v="0"/>
    <x v="0"/>
    <x v="0"/>
    <x v="0"/>
    <x v="0"/>
    <x v="4"/>
    <x v="4"/>
    <x v="3"/>
    <x v="85"/>
    <n v="84"/>
  </r>
  <r>
    <x v="555"/>
    <s v="F6PPC9"/>
    <n v="733"/>
    <x v="3"/>
    <n v="498"/>
    <n v="721"/>
    <n v="22248"/>
    <s v="PF00089.21 Trypsin"/>
    <x v="0"/>
    <x v="0"/>
    <x v="0"/>
    <x v="0"/>
    <x v="0"/>
    <x v="0"/>
    <x v="4"/>
    <x v="4"/>
    <x v="3"/>
    <x v="85"/>
    <n v="223"/>
  </r>
  <r>
    <x v="556"/>
    <s v="F6PUP9"/>
    <n v="708"/>
    <x v="5"/>
    <n v="2"/>
    <n v="92"/>
    <n v="59728"/>
    <s v="PF07679.11 Immunoglobulin I-set domain"/>
    <x v="0"/>
    <x v="0"/>
    <x v="0"/>
    <x v="14"/>
    <x v="18"/>
    <x v="22"/>
    <x v="22"/>
    <x v="21"/>
    <x v="21"/>
    <x v="86"/>
    <n v="90"/>
  </r>
  <r>
    <x v="556"/>
    <s v="F6PUP9"/>
    <n v="708"/>
    <x v="1"/>
    <n v="260"/>
    <n v="331"/>
    <n v="2697"/>
    <s v="PF00051.13 Kringle domain"/>
    <x v="0"/>
    <x v="0"/>
    <x v="0"/>
    <x v="14"/>
    <x v="18"/>
    <x v="22"/>
    <x v="22"/>
    <x v="21"/>
    <x v="21"/>
    <x v="86"/>
    <n v="71"/>
  </r>
  <r>
    <x v="556"/>
    <s v="F6PUP9"/>
    <n v="708"/>
    <x v="6"/>
    <n v="416"/>
    <n v="694"/>
    <n v="24806"/>
    <s v="PF07714.12 Protein tyrosine kinase"/>
    <x v="0"/>
    <x v="0"/>
    <x v="0"/>
    <x v="14"/>
    <x v="18"/>
    <x v="22"/>
    <x v="22"/>
    <x v="21"/>
    <x v="21"/>
    <x v="86"/>
    <n v="278"/>
  </r>
  <r>
    <x v="557"/>
    <s v="F6PYR3"/>
    <n v="612"/>
    <x v="8"/>
    <n v="98"/>
    <n v="129"/>
    <n v="24995"/>
    <s v="PF00008.22 EGF-like domain"/>
    <x v="0"/>
    <x v="0"/>
    <x v="0"/>
    <x v="0"/>
    <x v="0"/>
    <x v="0"/>
    <x v="0"/>
    <x v="0"/>
    <x v="0"/>
    <x v="17"/>
    <n v="31"/>
  </r>
  <r>
    <x v="557"/>
    <s v="F6PYR3"/>
    <n v="612"/>
    <x v="8"/>
    <n v="178"/>
    <n v="208"/>
    <n v="24995"/>
    <s v="PF00008.22 EGF-like domain"/>
    <x v="0"/>
    <x v="0"/>
    <x v="0"/>
    <x v="0"/>
    <x v="0"/>
    <x v="0"/>
    <x v="0"/>
    <x v="0"/>
    <x v="0"/>
    <x v="17"/>
    <n v="30"/>
  </r>
  <r>
    <x v="557"/>
    <s v="F6PYR3"/>
    <n v="612"/>
    <x v="1"/>
    <n v="217"/>
    <n v="295"/>
    <n v="2697"/>
    <s v="PF00051.13 Kringle domain"/>
    <x v="0"/>
    <x v="0"/>
    <x v="0"/>
    <x v="0"/>
    <x v="0"/>
    <x v="0"/>
    <x v="0"/>
    <x v="0"/>
    <x v="0"/>
    <x v="17"/>
    <n v="78"/>
  </r>
  <r>
    <x v="557"/>
    <s v="F6PYR3"/>
    <n v="612"/>
    <x v="3"/>
    <n v="368"/>
    <n v="606"/>
    <n v="22248"/>
    <s v="PF00089.21 Trypsin"/>
    <x v="0"/>
    <x v="0"/>
    <x v="0"/>
    <x v="0"/>
    <x v="0"/>
    <x v="0"/>
    <x v="0"/>
    <x v="0"/>
    <x v="0"/>
    <x v="17"/>
    <n v="238"/>
  </r>
  <r>
    <x v="557"/>
    <s v="F6PYR3"/>
    <n v="612"/>
    <x v="43"/>
    <n v="135"/>
    <n v="170"/>
    <n v="1772"/>
    <s v="PF00039.13 Fibronectin type I domain"/>
    <x v="0"/>
    <x v="0"/>
    <x v="0"/>
    <x v="0"/>
    <x v="0"/>
    <x v="0"/>
    <x v="0"/>
    <x v="0"/>
    <x v="0"/>
    <x v="17"/>
    <n v="35"/>
  </r>
  <r>
    <x v="557"/>
    <s v="F6PYR3"/>
    <n v="612"/>
    <x v="9"/>
    <n v="47"/>
    <n v="88"/>
    <n v="1582"/>
    <s v="PF00040.14 Fibronectin type II domain"/>
    <x v="0"/>
    <x v="0"/>
    <x v="0"/>
    <x v="0"/>
    <x v="0"/>
    <x v="0"/>
    <x v="0"/>
    <x v="0"/>
    <x v="0"/>
    <x v="17"/>
    <n v="41"/>
  </r>
  <r>
    <x v="558"/>
    <s v="F6Q961"/>
    <n v="230"/>
    <x v="1"/>
    <n v="1"/>
    <n v="75"/>
    <n v="2697"/>
    <s v="PF00051.13 Kringle domain"/>
    <x v="0"/>
    <x v="0"/>
    <x v="0"/>
    <x v="0"/>
    <x v="0"/>
    <x v="0"/>
    <x v="0"/>
    <x v="0"/>
    <x v="0"/>
    <x v="17"/>
    <n v="74"/>
  </r>
  <r>
    <x v="558"/>
    <s v="F6Q961"/>
    <n v="230"/>
    <x v="1"/>
    <n v="80"/>
    <n v="125"/>
    <n v="2697"/>
    <s v="PF00051.13 Kringle domain"/>
    <x v="0"/>
    <x v="0"/>
    <x v="0"/>
    <x v="0"/>
    <x v="0"/>
    <x v="0"/>
    <x v="0"/>
    <x v="0"/>
    <x v="0"/>
    <x v="17"/>
    <n v="45"/>
  </r>
  <r>
    <x v="559"/>
    <s v="F6QU36"/>
    <n v="470"/>
    <x v="1"/>
    <n v="62"/>
    <n v="140"/>
    <n v="2697"/>
    <s v="PF00051.13 Kringle domain"/>
    <x v="0"/>
    <x v="0"/>
    <x v="0"/>
    <x v="0"/>
    <x v="0"/>
    <x v="0"/>
    <x v="0"/>
    <x v="0"/>
    <x v="0"/>
    <x v="17"/>
    <n v="78"/>
  </r>
  <r>
    <x v="559"/>
    <s v="F6QU36"/>
    <n v="470"/>
    <x v="2"/>
    <n v="164"/>
    <n v="212"/>
    <n v="80"/>
    <s v="PF09396.5 Thrombin light chain"/>
    <x v="0"/>
    <x v="0"/>
    <x v="0"/>
    <x v="0"/>
    <x v="0"/>
    <x v="0"/>
    <x v="0"/>
    <x v="0"/>
    <x v="0"/>
    <x v="17"/>
    <n v="48"/>
  </r>
  <r>
    <x v="559"/>
    <s v="F6QU36"/>
    <n v="470"/>
    <x v="3"/>
    <n v="213"/>
    <n v="461"/>
    <n v="22248"/>
    <s v="PF00089.21 Trypsin"/>
    <x v="0"/>
    <x v="0"/>
    <x v="0"/>
    <x v="0"/>
    <x v="0"/>
    <x v="0"/>
    <x v="0"/>
    <x v="0"/>
    <x v="0"/>
    <x v="17"/>
    <n v="248"/>
  </r>
  <r>
    <x v="560"/>
    <s v="F6QU43"/>
    <n v="820"/>
    <x v="4"/>
    <n v="112"/>
    <n v="239"/>
    <n v="1926"/>
    <s v="PF01392.17 Fz domain"/>
    <x v="0"/>
    <x v="0"/>
    <x v="0"/>
    <x v="0"/>
    <x v="0"/>
    <x v="0"/>
    <x v="0"/>
    <x v="0"/>
    <x v="0"/>
    <x v="17"/>
    <n v="127"/>
  </r>
  <r>
    <x v="560"/>
    <s v="F6QU43"/>
    <n v="820"/>
    <x v="5"/>
    <n v="4"/>
    <n v="94"/>
    <n v="59728"/>
    <s v="PF07679.11 Immunoglobulin I-set domain"/>
    <x v="0"/>
    <x v="0"/>
    <x v="0"/>
    <x v="0"/>
    <x v="0"/>
    <x v="0"/>
    <x v="0"/>
    <x v="0"/>
    <x v="0"/>
    <x v="17"/>
    <n v="90"/>
  </r>
  <r>
    <x v="560"/>
    <s v="F6QU43"/>
    <n v="820"/>
    <x v="1"/>
    <n v="254"/>
    <n v="332"/>
    <n v="2697"/>
    <s v="PF00051.13 Kringle domain"/>
    <x v="0"/>
    <x v="0"/>
    <x v="0"/>
    <x v="0"/>
    <x v="0"/>
    <x v="0"/>
    <x v="0"/>
    <x v="0"/>
    <x v="0"/>
    <x v="17"/>
    <n v="78"/>
  </r>
  <r>
    <x v="560"/>
    <s v="F6QU43"/>
    <n v="820"/>
    <x v="6"/>
    <n v="411"/>
    <n v="684"/>
    <n v="24806"/>
    <s v="PF07714.12 Protein tyrosine kinase"/>
    <x v="0"/>
    <x v="0"/>
    <x v="0"/>
    <x v="0"/>
    <x v="0"/>
    <x v="0"/>
    <x v="0"/>
    <x v="0"/>
    <x v="0"/>
    <x v="17"/>
    <n v="273"/>
  </r>
  <r>
    <x v="561"/>
    <s v="F6QU78"/>
    <n v="621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17"/>
    <n v="41"/>
  </r>
  <r>
    <x v="561"/>
    <s v="F6QU78"/>
    <n v="621"/>
    <x v="1"/>
    <n v="109"/>
    <n v="181"/>
    <n v="2697"/>
    <s v="PF00051.13 Kringle domain"/>
    <x v="0"/>
    <x v="0"/>
    <x v="0"/>
    <x v="0"/>
    <x v="0"/>
    <x v="0"/>
    <x v="0"/>
    <x v="0"/>
    <x v="0"/>
    <x v="17"/>
    <n v="72"/>
  </r>
  <r>
    <x v="561"/>
    <s v="F6QU78"/>
    <n v="621"/>
    <x v="1"/>
    <n v="213"/>
    <n v="291"/>
    <n v="2697"/>
    <s v="PF00051.13 Kringle domain"/>
    <x v="0"/>
    <x v="0"/>
    <x v="0"/>
    <x v="0"/>
    <x v="0"/>
    <x v="0"/>
    <x v="0"/>
    <x v="0"/>
    <x v="0"/>
    <x v="17"/>
    <n v="78"/>
  </r>
  <r>
    <x v="561"/>
    <s v="F6QU78"/>
    <n v="621"/>
    <x v="2"/>
    <n v="315"/>
    <n v="363"/>
    <n v="80"/>
    <s v="PF09396.5 Thrombin light chain"/>
    <x v="0"/>
    <x v="0"/>
    <x v="0"/>
    <x v="0"/>
    <x v="0"/>
    <x v="0"/>
    <x v="0"/>
    <x v="0"/>
    <x v="0"/>
    <x v="17"/>
    <n v="48"/>
  </r>
  <r>
    <x v="561"/>
    <s v="F6QU78"/>
    <n v="621"/>
    <x v="3"/>
    <n v="364"/>
    <n v="612"/>
    <n v="22248"/>
    <s v="PF00089.21 Trypsin"/>
    <x v="0"/>
    <x v="0"/>
    <x v="0"/>
    <x v="0"/>
    <x v="0"/>
    <x v="0"/>
    <x v="0"/>
    <x v="0"/>
    <x v="0"/>
    <x v="17"/>
    <n v="248"/>
  </r>
  <r>
    <x v="562"/>
    <s v="F6RDI3"/>
    <n v="918"/>
    <x v="4"/>
    <n v="150"/>
    <n v="277"/>
    <n v="1926"/>
    <s v="PF01392.17 Fz domain"/>
    <x v="0"/>
    <x v="0"/>
    <x v="0"/>
    <x v="0"/>
    <x v="0"/>
    <x v="0"/>
    <x v="0"/>
    <x v="22"/>
    <x v="22"/>
    <x v="87"/>
    <n v="127"/>
  </r>
  <r>
    <x v="562"/>
    <s v="F6RDI3"/>
    <n v="918"/>
    <x v="5"/>
    <n v="38"/>
    <n v="128"/>
    <n v="59728"/>
    <s v="PF07679.11 Immunoglobulin I-set domain"/>
    <x v="0"/>
    <x v="0"/>
    <x v="0"/>
    <x v="0"/>
    <x v="0"/>
    <x v="0"/>
    <x v="0"/>
    <x v="22"/>
    <x v="22"/>
    <x v="87"/>
    <n v="90"/>
  </r>
  <r>
    <x v="562"/>
    <s v="F6RDI3"/>
    <n v="918"/>
    <x v="1"/>
    <n v="292"/>
    <n v="370"/>
    <n v="2697"/>
    <s v="PF00051.13 Kringle domain"/>
    <x v="0"/>
    <x v="0"/>
    <x v="0"/>
    <x v="0"/>
    <x v="0"/>
    <x v="0"/>
    <x v="0"/>
    <x v="22"/>
    <x v="22"/>
    <x v="87"/>
    <n v="78"/>
  </r>
  <r>
    <x v="562"/>
    <s v="F6RDI3"/>
    <n v="918"/>
    <x v="6"/>
    <n v="449"/>
    <n v="722"/>
    <n v="24806"/>
    <s v="PF07714.12 Protein tyrosine kinase"/>
    <x v="0"/>
    <x v="0"/>
    <x v="0"/>
    <x v="0"/>
    <x v="0"/>
    <x v="0"/>
    <x v="0"/>
    <x v="22"/>
    <x v="22"/>
    <x v="87"/>
    <n v="273"/>
  </r>
  <r>
    <x v="563"/>
    <s v="F6RUP2"/>
    <n v="937"/>
    <x v="4"/>
    <n v="170"/>
    <n v="297"/>
    <n v="1926"/>
    <s v="PF01392.17 Fz domain"/>
    <x v="0"/>
    <x v="0"/>
    <x v="0"/>
    <x v="0"/>
    <x v="0"/>
    <x v="0"/>
    <x v="0"/>
    <x v="0"/>
    <x v="0"/>
    <x v="0"/>
    <n v="127"/>
  </r>
  <r>
    <x v="563"/>
    <s v="F6RUP2"/>
    <n v="937"/>
    <x v="5"/>
    <n v="58"/>
    <n v="148"/>
    <n v="59728"/>
    <s v="PF07679.11 Immunoglobulin I-set domain"/>
    <x v="0"/>
    <x v="0"/>
    <x v="0"/>
    <x v="0"/>
    <x v="0"/>
    <x v="0"/>
    <x v="0"/>
    <x v="0"/>
    <x v="0"/>
    <x v="0"/>
    <n v="90"/>
  </r>
  <r>
    <x v="563"/>
    <s v="F6RUP2"/>
    <n v="937"/>
    <x v="1"/>
    <n v="313"/>
    <n v="391"/>
    <n v="2697"/>
    <s v="PF00051.13 Kringle domain"/>
    <x v="0"/>
    <x v="0"/>
    <x v="0"/>
    <x v="0"/>
    <x v="0"/>
    <x v="0"/>
    <x v="0"/>
    <x v="0"/>
    <x v="0"/>
    <x v="0"/>
    <n v="78"/>
  </r>
  <r>
    <x v="563"/>
    <s v="F6RUP2"/>
    <n v="937"/>
    <x v="6"/>
    <n v="473"/>
    <n v="746"/>
    <n v="24806"/>
    <s v="PF07714.12 Protein tyrosine kinase"/>
    <x v="0"/>
    <x v="0"/>
    <x v="0"/>
    <x v="0"/>
    <x v="0"/>
    <x v="0"/>
    <x v="0"/>
    <x v="0"/>
    <x v="0"/>
    <x v="0"/>
    <n v="273"/>
  </r>
  <r>
    <x v="564"/>
    <s v="F6S185"/>
    <n v="176"/>
    <x v="1"/>
    <n v="3"/>
    <n v="39"/>
    <n v="2697"/>
    <s v="PF00051.13 Kringle domain"/>
    <x v="0"/>
    <x v="0"/>
    <x v="0"/>
    <x v="0"/>
    <x v="0"/>
    <x v="0"/>
    <x v="0"/>
    <x v="0"/>
    <x v="0"/>
    <x v="59"/>
    <n v="36"/>
  </r>
  <r>
    <x v="565"/>
    <s v="F6S5L7"/>
    <n v="725"/>
    <x v="1"/>
    <n v="124"/>
    <n v="200"/>
    <n v="2697"/>
    <s v="PF00051.13 Kringle domain"/>
    <x v="0"/>
    <x v="0"/>
    <x v="0"/>
    <x v="0"/>
    <x v="0"/>
    <x v="0"/>
    <x v="0"/>
    <x v="0"/>
    <x v="0"/>
    <x v="17"/>
    <n v="76"/>
  </r>
  <r>
    <x v="565"/>
    <s v="F6S5L7"/>
    <n v="725"/>
    <x v="1"/>
    <n v="205"/>
    <n v="282"/>
    <n v="2697"/>
    <s v="PF00051.13 Kringle domain"/>
    <x v="0"/>
    <x v="0"/>
    <x v="0"/>
    <x v="0"/>
    <x v="0"/>
    <x v="0"/>
    <x v="0"/>
    <x v="0"/>
    <x v="0"/>
    <x v="17"/>
    <n v="77"/>
  </r>
  <r>
    <x v="565"/>
    <s v="F6S5L7"/>
    <n v="725"/>
    <x v="1"/>
    <n v="297"/>
    <n v="375"/>
    <n v="2697"/>
    <s v="PF00051.13 Kringle domain"/>
    <x v="0"/>
    <x v="0"/>
    <x v="0"/>
    <x v="0"/>
    <x v="0"/>
    <x v="0"/>
    <x v="0"/>
    <x v="0"/>
    <x v="0"/>
    <x v="17"/>
    <n v="78"/>
  </r>
  <r>
    <x v="565"/>
    <s v="F6S5L7"/>
    <n v="725"/>
    <x v="1"/>
    <n v="384"/>
    <n v="462"/>
    <n v="2697"/>
    <s v="PF00051.13 Kringle domain"/>
    <x v="0"/>
    <x v="0"/>
    <x v="0"/>
    <x v="0"/>
    <x v="0"/>
    <x v="0"/>
    <x v="0"/>
    <x v="0"/>
    <x v="0"/>
    <x v="17"/>
    <n v="78"/>
  </r>
  <r>
    <x v="565"/>
    <s v="F6S5L7"/>
    <n v="725"/>
    <x v="10"/>
    <n v="30"/>
    <n v="120"/>
    <n v="2217"/>
    <s v="PF00024.21 PAN domain"/>
    <x v="0"/>
    <x v="0"/>
    <x v="0"/>
    <x v="0"/>
    <x v="0"/>
    <x v="0"/>
    <x v="0"/>
    <x v="0"/>
    <x v="0"/>
    <x v="17"/>
    <n v="90"/>
  </r>
  <r>
    <x v="565"/>
    <s v="F6S5L7"/>
    <n v="725"/>
    <x v="3"/>
    <n v="498"/>
    <n v="718"/>
    <n v="22248"/>
    <s v="PF00089.21 Trypsin"/>
    <x v="0"/>
    <x v="0"/>
    <x v="0"/>
    <x v="0"/>
    <x v="0"/>
    <x v="0"/>
    <x v="0"/>
    <x v="0"/>
    <x v="0"/>
    <x v="17"/>
    <n v="220"/>
  </r>
  <r>
    <x v="566"/>
    <s v="F6S6F0"/>
    <n v="824"/>
    <x v="4"/>
    <n v="116"/>
    <n v="243"/>
    <n v="1926"/>
    <s v="PF01392.17 Fz domain"/>
    <x v="0"/>
    <x v="0"/>
    <x v="0"/>
    <x v="0"/>
    <x v="0"/>
    <x v="0"/>
    <x v="0"/>
    <x v="0"/>
    <x v="0"/>
    <x v="17"/>
    <n v="127"/>
  </r>
  <r>
    <x v="566"/>
    <s v="F6S6F0"/>
    <n v="824"/>
    <x v="5"/>
    <n v="4"/>
    <n v="94"/>
    <n v="59728"/>
    <s v="PF07679.11 Immunoglobulin I-set domain"/>
    <x v="0"/>
    <x v="0"/>
    <x v="0"/>
    <x v="0"/>
    <x v="0"/>
    <x v="0"/>
    <x v="0"/>
    <x v="0"/>
    <x v="0"/>
    <x v="17"/>
    <n v="90"/>
  </r>
  <r>
    <x v="566"/>
    <s v="F6S6F0"/>
    <n v="824"/>
    <x v="1"/>
    <n v="258"/>
    <n v="336"/>
    <n v="2697"/>
    <s v="PF00051.13 Kringle domain"/>
    <x v="0"/>
    <x v="0"/>
    <x v="0"/>
    <x v="0"/>
    <x v="0"/>
    <x v="0"/>
    <x v="0"/>
    <x v="0"/>
    <x v="0"/>
    <x v="17"/>
    <n v="78"/>
  </r>
  <r>
    <x v="566"/>
    <s v="F6S6F0"/>
    <n v="824"/>
    <x v="6"/>
    <n v="415"/>
    <n v="688"/>
    <n v="24806"/>
    <s v="PF07714.12 Protein tyrosine kinase"/>
    <x v="0"/>
    <x v="0"/>
    <x v="0"/>
    <x v="0"/>
    <x v="0"/>
    <x v="0"/>
    <x v="0"/>
    <x v="0"/>
    <x v="0"/>
    <x v="17"/>
    <n v="273"/>
  </r>
  <r>
    <x v="567"/>
    <s v="F6SS10"/>
    <n v="575"/>
    <x v="1"/>
    <n v="110"/>
    <n v="189"/>
    <n v="2697"/>
    <s v="PF00051.13 Kringle domain"/>
    <x v="0"/>
    <x v="0"/>
    <x v="0"/>
    <x v="14"/>
    <x v="18"/>
    <x v="22"/>
    <x v="22"/>
    <x v="21"/>
    <x v="21"/>
    <x v="86"/>
    <n v="79"/>
  </r>
  <r>
    <x v="567"/>
    <s v="F6SS10"/>
    <n v="575"/>
    <x v="1"/>
    <n v="214"/>
    <n v="293"/>
    <n v="2697"/>
    <s v="PF00051.13 Kringle domain"/>
    <x v="0"/>
    <x v="0"/>
    <x v="0"/>
    <x v="14"/>
    <x v="18"/>
    <x v="22"/>
    <x v="22"/>
    <x v="21"/>
    <x v="21"/>
    <x v="86"/>
    <n v="79"/>
  </r>
  <r>
    <x v="567"/>
    <s v="F6SS10"/>
    <n v="575"/>
    <x v="47"/>
    <n v="32"/>
    <n v="80"/>
    <n v="18854"/>
    <s v="PF00090.14 Thrombospondin type 1 domain"/>
    <x v="0"/>
    <x v="0"/>
    <x v="0"/>
    <x v="14"/>
    <x v="18"/>
    <x v="22"/>
    <x v="22"/>
    <x v="21"/>
    <x v="21"/>
    <x v="86"/>
    <n v="48"/>
  </r>
  <r>
    <x v="567"/>
    <s v="F6SS10"/>
    <n v="575"/>
    <x v="3"/>
    <n v="339"/>
    <n v="568"/>
    <n v="22248"/>
    <s v="PF00089.21 Trypsin"/>
    <x v="0"/>
    <x v="0"/>
    <x v="0"/>
    <x v="14"/>
    <x v="18"/>
    <x v="22"/>
    <x v="22"/>
    <x v="21"/>
    <x v="21"/>
    <x v="86"/>
    <n v="229"/>
  </r>
  <r>
    <x v="568"/>
    <s v="F6SXE0"/>
    <n v="324"/>
    <x v="1"/>
    <n v="1"/>
    <n v="48"/>
    <n v="2697"/>
    <s v="PF00051.13 Kringle domain"/>
    <x v="0"/>
    <x v="0"/>
    <x v="0"/>
    <x v="14"/>
    <x v="18"/>
    <x v="22"/>
    <x v="22"/>
    <x v="21"/>
    <x v="21"/>
    <x v="86"/>
    <n v="47"/>
  </r>
  <r>
    <x v="568"/>
    <s v="F6SXE0"/>
    <n v="324"/>
    <x v="1"/>
    <n v="52"/>
    <n v="129"/>
    <n v="2697"/>
    <s v="PF00051.13 Kringle domain"/>
    <x v="0"/>
    <x v="0"/>
    <x v="0"/>
    <x v="14"/>
    <x v="18"/>
    <x v="22"/>
    <x v="22"/>
    <x v="21"/>
    <x v="21"/>
    <x v="86"/>
    <n v="77"/>
  </r>
  <r>
    <x v="568"/>
    <s v="F6SXE0"/>
    <n v="324"/>
    <x v="1"/>
    <n v="142"/>
    <n v="218"/>
    <n v="2697"/>
    <s v="PF00051.13 Kringle domain"/>
    <x v="0"/>
    <x v="0"/>
    <x v="0"/>
    <x v="14"/>
    <x v="18"/>
    <x v="22"/>
    <x v="22"/>
    <x v="21"/>
    <x v="21"/>
    <x v="86"/>
    <n v="76"/>
  </r>
  <r>
    <x v="568"/>
    <s v="F6SXE0"/>
    <n v="324"/>
    <x v="1"/>
    <n v="247"/>
    <n v="324"/>
    <n v="2697"/>
    <s v="PF00051.13 Kringle domain"/>
    <x v="0"/>
    <x v="0"/>
    <x v="0"/>
    <x v="14"/>
    <x v="18"/>
    <x v="22"/>
    <x v="22"/>
    <x v="21"/>
    <x v="21"/>
    <x v="86"/>
    <n v="77"/>
  </r>
  <r>
    <x v="569"/>
    <s v="F6SXY3"/>
    <n v="455"/>
    <x v="1"/>
    <n v="1"/>
    <n v="65"/>
    <n v="2697"/>
    <s v="PF00051.13 Kringle domain"/>
    <x v="0"/>
    <x v="0"/>
    <x v="0"/>
    <x v="0"/>
    <x v="0"/>
    <x v="0"/>
    <x v="0"/>
    <x v="23"/>
    <x v="23"/>
    <x v="88"/>
    <n v="64"/>
  </r>
  <r>
    <x v="569"/>
    <s v="F6SXY3"/>
    <n v="455"/>
    <x v="1"/>
    <n v="104"/>
    <n v="181"/>
    <n v="2697"/>
    <s v="PF00051.13 Kringle domain"/>
    <x v="0"/>
    <x v="0"/>
    <x v="0"/>
    <x v="0"/>
    <x v="0"/>
    <x v="0"/>
    <x v="0"/>
    <x v="23"/>
    <x v="23"/>
    <x v="88"/>
    <n v="77"/>
  </r>
  <r>
    <x v="569"/>
    <s v="F6SXY3"/>
    <n v="455"/>
    <x v="3"/>
    <n v="228"/>
    <n v="448"/>
    <n v="22248"/>
    <s v="PF00089.21 Trypsin"/>
    <x v="0"/>
    <x v="0"/>
    <x v="0"/>
    <x v="0"/>
    <x v="0"/>
    <x v="0"/>
    <x v="0"/>
    <x v="23"/>
    <x v="23"/>
    <x v="88"/>
    <n v="220"/>
  </r>
  <r>
    <x v="570"/>
    <s v="F6T6N3"/>
    <n v="262"/>
    <x v="1"/>
    <n v="54"/>
    <n v="100"/>
    <n v="2697"/>
    <s v="PF00051.13 Kringle domain"/>
    <x v="0"/>
    <x v="0"/>
    <x v="0"/>
    <x v="0"/>
    <x v="0"/>
    <x v="0"/>
    <x v="0"/>
    <x v="0"/>
    <x v="0"/>
    <x v="17"/>
    <n v="46"/>
  </r>
  <r>
    <x v="571"/>
    <s v="F6TCY4"/>
    <n v="182"/>
    <x v="1"/>
    <n v="52"/>
    <n v="131"/>
    <n v="2697"/>
    <s v="PF00051.13 Kringle domain"/>
    <x v="0"/>
    <x v="0"/>
    <x v="0"/>
    <x v="14"/>
    <x v="18"/>
    <x v="22"/>
    <x v="22"/>
    <x v="21"/>
    <x v="21"/>
    <x v="86"/>
    <n v="79"/>
  </r>
  <r>
    <x v="572"/>
    <s v="F6TD87"/>
    <n v="163"/>
    <x v="1"/>
    <n v="36"/>
    <n v="114"/>
    <n v="2697"/>
    <s v="PF00051.13 Kringle domain"/>
    <x v="0"/>
    <x v="0"/>
    <x v="0"/>
    <x v="14"/>
    <x v="18"/>
    <x v="22"/>
    <x v="22"/>
    <x v="21"/>
    <x v="21"/>
    <x v="86"/>
    <n v="78"/>
  </r>
  <r>
    <x v="573"/>
    <s v="F6TGG2"/>
    <n v="448"/>
    <x v="20"/>
    <n v="184"/>
    <n v="288"/>
    <n v="12961"/>
    <s v="PF00431.15 CUB domain"/>
    <x v="0"/>
    <x v="0"/>
    <x v="0"/>
    <x v="0"/>
    <x v="0"/>
    <x v="0"/>
    <x v="0"/>
    <x v="0"/>
    <x v="5"/>
    <x v="89"/>
    <n v="104"/>
  </r>
  <r>
    <x v="573"/>
    <s v="F6TGG2"/>
    <n v="448"/>
    <x v="1"/>
    <n v="2"/>
    <n v="84"/>
    <n v="2697"/>
    <s v="PF00051.13 Kringle domain"/>
    <x v="0"/>
    <x v="0"/>
    <x v="0"/>
    <x v="0"/>
    <x v="0"/>
    <x v="0"/>
    <x v="0"/>
    <x v="0"/>
    <x v="5"/>
    <x v="89"/>
    <n v="82"/>
  </r>
  <r>
    <x v="573"/>
    <s v="F6TGG2"/>
    <n v="448"/>
    <x v="21"/>
    <n v="89"/>
    <n v="170"/>
    <n v="2216"/>
    <s v="PF01822.14 WSC domain"/>
    <x v="0"/>
    <x v="0"/>
    <x v="0"/>
    <x v="0"/>
    <x v="0"/>
    <x v="0"/>
    <x v="0"/>
    <x v="0"/>
    <x v="5"/>
    <x v="89"/>
    <n v="81"/>
  </r>
  <r>
    <x v="574"/>
    <s v="F6TUX3"/>
    <n v="563"/>
    <x v="8"/>
    <n v="86"/>
    <n v="118"/>
    <n v="24995"/>
    <s v="PF00008.22 EGF-like domain"/>
    <x v="0"/>
    <x v="0"/>
    <x v="0"/>
    <x v="0"/>
    <x v="0"/>
    <x v="0"/>
    <x v="0"/>
    <x v="0"/>
    <x v="0"/>
    <x v="17"/>
    <n v="32"/>
  </r>
  <r>
    <x v="574"/>
    <s v="F6TUX3"/>
    <n v="563"/>
    <x v="1"/>
    <n v="127"/>
    <n v="208"/>
    <n v="2697"/>
    <s v="PF00051.13 Kringle domain"/>
    <x v="0"/>
    <x v="0"/>
    <x v="0"/>
    <x v="0"/>
    <x v="0"/>
    <x v="0"/>
    <x v="0"/>
    <x v="0"/>
    <x v="0"/>
    <x v="17"/>
    <n v="81"/>
  </r>
  <r>
    <x v="574"/>
    <s v="F6TUX3"/>
    <n v="563"/>
    <x v="1"/>
    <n v="216"/>
    <n v="297"/>
    <n v="2697"/>
    <s v="PF00051.13 Kringle domain"/>
    <x v="0"/>
    <x v="0"/>
    <x v="0"/>
    <x v="0"/>
    <x v="0"/>
    <x v="0"/>
    <x v="0"/>
    <x v="0"/>
    <x v="0"/>
    <x v="17"/>
    <n v="81"/>
  </r>
  <r>
    <x v="574"/>
    <s v="F6TUX3"/>
    <n v="563"/>
    <x v="3"/>
    <n v="312"/>
    <n v="557"/>
    <n v="22248"/>
    <s v="PF00089.21 Trypsin"/>
    <x v="0"/>
    <x v="0"/>
    <x v="0"/>
    <x v="0"/>
    <x v="0"/>
    <x v="0"/>
    <x v="0"/>
    <x v="0"/>
    <x v="0"/>
    <x v="17"/>
    <n v="245"/>
  </r>
  <r>
    <x v="574"/>
    <s v="F6TUX3"/>
    <n v="563"/>
    <x v="43"/>
    <n v="41"/>
    <n v="78"/>
    <n v="1772"/>
    <s v="PF00039.13 Fibronectin type I domain"/>
    <x v="0"/>
    <x v="0"/>
    <x v="0"/>
    <x v="0"/>
    <x v="0"/>
    <x v="0"/>
    <x v="0"/>
    <x v="0"/>
    <x v="0"/>
    <x v="17"/>
    <n v="37"/>
  </r>
  <r>
    <x v="575"/>
    <s v="F6U1X2"/>
    <n v="942"/>
    <x v="4"/>
    <n v="174"/>
    <n v="301"/>
    <n v="1926"/>
    <s v="PF01392.17 Fz domain"/>
    <x v="0"/>
    <x v="0"/>
    <x v="0"/>
    <x v="0"/>
    <x v="0"/>
    <x v="0"/>
    <x v="0"/>
    <x v="0"/>
    <x v="0"/>
    <x v="0"/>
    <n v="127"/>
  </r>
  <r>
    <x v="575"/>
    <s v="F6U1X2"/>
    <n v="942"/>
    <x v="5"/>
    <n v="62"/>
    <n v="152"/>
    <n v="59728"/>
    <s v="PF07679.11 Immunoglobulin I-set domain"/>
    <x v="0"/>
    <x v="0"/>
    <x v="0"/>
    <x v="0"/>
    <x v="0"/>
    <x v="0"/>
    <x v="0"/>
    <x v="0"/>
    <x v="0"/>
    <x v="0"/>
    <n v="90"/>
  </r>
  <r>
    <x v="575"/>
    <s v="F6U1X2"/>
    <n v="942"/>
    <x v="1"/>
    <n v="316"/>
    <n v="394"/>
    <n v="2697"/>
    <s v="PF00051.13 Kringle domain"/>
    <x v="0"/>
    <x v="0"/>
    <x v="0"/>
    <x v="0"/>
    <x v="0"/>
    <x v="0"/>
    <x v="0"/>
    <x v="0"/>
    <x v="0"/>
    <x v="0"/>
    <n v="78"/>
  </r>
  <r>
    <x v="575"/>
    <s v="F6U1X2"/>
    <n v="942"/>
    <x v="6"/>
    <n v="473"/>
    <n v="746"/>
    <n v="24806"/>
    <s v="PF07714.12 Protein tyrosine kinase"/>
    <x v="0"/>
    <x v="0"/>
    <x v="0"/>
    <x v="0"/>
    <x v="0"/>
    <x v="0"/>
    <x v="0"/>
    <x v="0"/>
    <x v="0"/>
    <x v="0"/>
    <n v="273"/>
  </r>
  <r>
    <x v="576"/>
    <s v="F6U1Y9"/>
    <n v="802"/>
    <x v="4"/>
    <n v="34"/>
    <n v="161"/>
    <n v="1926"/>
    <s v="PF01392.17 Fz domain"/>
    <x v="0"/>
    <x v="0"/>
    <x v="0"/>
    <x v="0"/>
    <x v="0"/>
    <x v="0"/>
    <x v="0"/>
    <x v="0"/>
    <x v="0"/>
    <x v="0"/>
    <n v="127"/>
  </r>
  <r>
    <x v="576"/>
    <s v="F6U1Y9"/>
    <n v="802"/>
    <x v="1"/>
    <n v="176"/>
    <n v="254"/>
    <n v="2697"/>
    <s v="PF00051.13 Kringle domain"/>
    <x v="0"/>
    <x v="0"/>
    <x v="0"/>
    <x v="0"/>
    <x v="0"/>
    <x v="0"/>
    <x v="0"/>
    <x v="0"/>
    <x v="0"/>
    <x v="0"/>
    <n v="78"/>
  </r>
  <r>
    <x v="576"/>
    <s v="F6U1Y9"/>
    <n v="802"/>
    <x v="6"/>
    <n v="333"/>
    <n v="606"/>
    <n v="24806"/>
    <s v="PF07714.12 Protein tyrosine kinase"/>
    <x v="0"/>
    <x v="0"/>
    <x v="0"/>
    <x v="0"/>
    <x v="0"/>
    <x v="0"/>
    <x v="0"/>
    <x v="0"/>
    <x v="0"/>
    <x v="0"/>
    <n v="273"/>
  </r>
  <r>
    <x v="577"/>
    <s v="F6UAP1"/>
    <n v="580"/>
    <x v="8"/>
    <n v="60"/>
    <n v="93"/>
    <n v="24995"/>
    <s v="PF00008.22 EGF-like domain"/>
    <x v="0"/>
    <x v="0"/>
    <x v="0"/>
    <x v="0"/>
    <x v="0"/>
    <x v="0"/>
    <x v="4"/>
    <x v="4"/>
    <x v="3"/>
    <x v="85"/>
    <n v="33"/>
  </r>
  <r>
    <x v="577"/>
    <s v="F6UAP1"/>
    <n v="580"/>
    <x v="1"/>
    <n v="185"/>
    <n v="267"/>
    <n v="2697"/>
    <s v="PF00051.13 Kringle domain"/>
    <x v="0"/>
    <x v="0"/>
    <x v="0"/>
    <x v="0"/>
    <x v="0"/>
    <x v="0"/>
    <x v="4"/>
    <x v="4"/>
    <x v="3"/>
    <x v="85"/>
    <n v="82"/>
  </r>
  <r>
    <x v="577"/>
    <s v="F6UAP1"/>
    <n v="580"/>
    <x v="3"/>
    <n v="345"/>
    <n v="574"/>
    <n v="22248"/>
    <s v="PF00089.21 Trypsin"/>
    <x v="0"/>
    <x v="0"/>
    <x v="0"/>
    <x v="0"/>
    <x v="0"/>
    <x v="0"/>
    <x v="4"/>
    <x v="4"/>
    <x v="3"/>
    <x v="85"/>
    <n v="229"/>
  </r>
  <r>
    <x v="577"/>
    <s v="F6UAP1"/>
    <n v="580"/>
    <x v="43"/>
    <n v="99"/>
    <n v="135"/>
    <n v="1772"/>
    <s v="PF00039.13 Fibronectin type I domain"/>
    <x v="0"/>
    <x v="0"/>
    <x v="0"/>
    <x v="0"/>
    <x v="0"/>
    <x v="0"/>
    <x v="4"/>
    <x v="4"/>
    <x v="3"/>
    <x v="85"/>
    <n v="36"/>
  </r>
  <r>
    <x v="577"/>
    <s v="F6UAP1"/>
    <n v="580"/>
    <x v="9"/>
    <n v="10"/>
    <n v="50"/>
    <n v="1582"/>
    <s v="PF00040.14 Fibronectin type II domain"/>
    <x v="0"/>
    <x v="0"/>
    <x v="0"/>
    <x v="0"/>
    <x v="0"/>
    <x v="0"/>
    <x v="4"/>
    <x v="4"/>
    <x v="3"/>
    <x v="85"/>
    <n v="40"/>
  </r>
  <r>
    <x v="578"/>
    <s v="F6UAY1"/>
    <n v="475"/>
    <x v="20"/>
    <n v="216"/>
    <n v="320"/>
    <n v="12961"/>
    <s v="PF00431.15 CUB domain"/>
    <x v="0"/>
    <x v="0"/>
    <x v="0"/>
    <x v="0"/>
    <x v="0"/>
    <x v="0"/>
    <x v="0"/>
    <x v="0"/>
    <x v="0"/>
    <x v="17"/>
    <n v="104"/>
  </r>
  <r>
    <x v="578"/>
    <s v="F6UAY1"/>
    <n v="475"/>
    <x v="1"/>
    <n v="34"/>
    <n v="116"/>
    <n v="2697"/>
    <s v="PF00051.13 Kringle domain"/>
    <x v="0"/>
    <x v="0"/>
    <x v="0"/>
    <x v="0"/>
    <x v="0"/>
    <x v="0"/>
    <x v="0"/>
    <x v="0"/>
    <x v="0"/>
    <x v="17"/>
    <n v="82"/>
  </r>
  <r>
    <x v="578"/>
    <s v="F6UAY1"/>
    <n v="475"/>
    <x v="21"/>
    <n v="121"/>
    <n v="202"/>
    <n v="2216"/>
    <s v="PF01822.14 WSC domain"/>
    <x v="0"/>
    <x v="0"/>
    <x v="0"/>
    <x v="0"/>
    <x v="0"/>
    <x v="0"/>
    <x v="0"/>
    <x v="0"/>
    <x v="0"/>
    <x v="17"/>
    <n v="81"/>
  </r>
  <r>
    <x v="579"/>
    <s v="F6UNX7"/>
    <n v="566"/>
    <x v="8"/>
    <n v="89"/>
    <n v="121"/>
    <n v="24995"/>
    <s v="PF00008.22 EGF-like domain"/>
    <x v="0"/>
    <x v="0"/>
    <x v="0"/>
    <x v="0"/>
    <x v="0"/>
    <x v="0"/>
    <x v="0"/>
    <x v="0"/>
    <x v="5"/>
    <x v="89"/>
    <n v="32"/>
  </r>
  <r>
    <x v="579"/>
    <s v="F6UNX7"/>
    <n v="566"/>
    <x v="1"/>
    <n v="130"/>
    <n v="211"/>
    <n v="2697"/>
    <s v="PF00051.13 Kringle domain"/>
    <x v="0"/>
    <x v="0"/>
    <x v="0"/>
    <x v="0"/>
    <x v="0"/>
    <x v="0"/>
    <x v="0"/>
    <x v="0"/>
    <x v="5"/>
    <x v="89"/>
    <n v="81"/>
  </r>
  <r>
    <x v="579"/>
    <s v="F6UNX7"/>
    <n v="566"/>
    <x v="1"/>
    <n v="219"/>
    <n v="300"/>
    <n v="2697"/>
    <s v="PF00051.13 Kringle domain"/>
    <x v="0"/>
    <x v="0"/>
    <x v="0"/>
    <x v="0"/>
    <x v="0"/>
    <x v="0"/>
    <x v="0"/>
    <x v="0"/>
    <x v="5"/>
    <x v="89"/>
    <n v="81"/>
  </r>
  <r>
    <x v="579"/>
    <s v="F6UNX7"/>
    <n v="566"/>
    <x v="3"/>
    <n v="315"/>
    <n v="560"/>
    <n v="22248"/>
    <s v="PF00089.21 Trypsin"/>
    <x v="0"/>
    <x v="0"/>
    <x v="0"/>
    <x v="0"/>
    <x v="0"/>
    <x v="0"/>
    <x v="0"/>
    <x v="0"/>
    <x v="5"/>
    <x v="89"/>
    <n v="245"/>
  </r>
  <r>
    <x v="579"/>
    <s v="F6UNX7"/>
    <n v="566"/>
    <x v="43"/>
    <n v="44"/>
    <n v="81"/>
    <n v="1772"/>
    <s v="PF00039.13 Fibronectin type I domain"/>
    <x v="0"/>
    <x v="0"/>
    <x v="0"/>
    <x v="0"/>
    <x v="0"/>
    <x v="0"/>
    <x v="0"/>
    <x v="0"/>
    <x v="5"/>
    <x v="89"/>
    <n v="37"/>
  </r>
  <r>
    <x v="580"/>
    <s v="F6UQB2"/>
    <n v="580"/>
    <x v="8"/>
    <n v="140"/>
    <n v="170"/>
    <n v="24995"/>
    <s v="PF00008.22 EGF-like domain"/>
    <x v="0"/>
    <x v="0"/>
    <x v="0"/>
    <x v="0"/>
    <x v="0"/>
    <x v="0"/>
    <x v="0"/>
    <x v="22"/>
    <x v="22"/>
    <x v="87"/>
    <n v="30"/>
  </r>
  <r>
    <x v="580"/>
    <s v="F6UQB2"/>
    <n v="580"/>
    <x v="1"/>
    <n v="179"/>
    <n v="257"/>
    <n v="2697"/>
    <s v="PF00051.13 Kringle domain"/>
    <x v="0"/>
    <x v="0"/>
    <x v="0"/>
    <x v="0"/>
    <x v="0"/>
    <x v="0"/>
    <x v="0"/>
    <x v="22"/>
    <x v="22"/>
    <x v="87"/>
    <n v="78"/>
  </r>
  <r>
    <x v="580"/>
    <s v="F6UQB2"/>
    <n v="580"/>
    <x v="3"/>
    <n v="339"/>
    <n v="574"/>
    <n v="22248"/>
    <s v="PF00089.21 Trypsin"/>
    <x v="0"/>
    <x v="0"/>
    <x v="0"/>
    <x v="0"/>
    <x v="0"/>
    <x v="0"/>
    <x v="0"/>
    <x v="22"/>
    <x v="22"/>
    <x v="87"/>
    <n v="235"/>
  </r>
  <r>
    <x v="580"/>
    <s v="F6UQB2"/>
    <n v="580"/>
    <x v="43"/>
    <n v="96"/>
    <n v="131"/>
    <n v="1772"/>
    <s v="PF00039.13 Fibronectin type I domain"/>
    <x v="0"/>
    <x v="0"/>
    <x v="0"/>
    <x v="0"/>
    <x v="0"/>
    <x v="0"/>
    <x v="0"/>
    <x v="22"/>
    <x v="22"/>
    <x v="87"/>
    <n v="35"/>
  </r>
  <r>
    <x v="580"/>
    <s v="F6UQB2"/>
    <n v="580"/>
    <x v="9"/>
    <n v="9"/>
    <n v="50"/>
    <n v="1582"/>
    <s v="PF00040.14 Fibronectin type II domain"/>
    <x v="0"/>
    <x v="0"/>
    <x v="0"/>
    <x v="0"/>
    <x v="0"/>
    <x v="0"/>
    <x v="0"/>
    <x v="22"/>
    <x v="22"/>
    <x v="87"/>
    <n v="41"/>
  </r>
  <r>
    <x v="581"/>
    <s v="F6URH3"/>
    <n v="654"/>
    <x v="8"/>
    <n v="162"/>
    <n v="194"/>
    <n v="24995"/>
    <s v="PF00008.22 EGF-like domain"/>
    <x v="0"/>
    <x v="0"/>
    <x v="0"/>
    <x v="0"/>
    <x v="0"/>
    <x v="0"/>
    <x v="0"/>
    <x v="0"/>
    <x v="0"/>
    <x v="17"/>
    <n v="32"/>
  </r>
  <r>
    <x v="581"/>
    <s v="F6URH3"/>
    <n v="654"/>
    <x v="8"/>
    <n v="243"/>
    <n v="275"/>
    <n v="24995"/>
    <s v="PF00008.22 EGF-like domain"/>
    <x v="0"/>
    <x v="0"/>
    <x v="0"/>
    <x v="0"/>
    <x v="0"/>
    <x v="0"/>
    <x v="0"/>
    <x v="0"/>
    <x v="0"/>
    <x v="17"/>
    <n v="32"/>
  </r>
  <r>
    <x v="581"/>
    <s v="F6URH3"/>
    <n v="654"/>
    <x v="1"/>
    <n v="284"/>
    <n v="365"/>
    <n v="2697"/>
    <s v="PF00051.13 Kringle domain"/>
    <x v="0"/>
    <x v="0"/>
    <x v="0"/>
    <x v="0"/>
    <x v="0"/>
    <x v="0"/>
    <x v="0"/>
    <x v="0"/>
    <x v="0"/>
    <x v="17"/>
    <n v="81"/>
  </r>
  <r>
    <x v="581"/>
    <s v="F6URH3"/>
    <n v="654"/>
    <x v="3"/>
    <n v="407"/>
    <n v="640"/>
    <n v="22248"/>
    <s v="PF00089.21 Trypsin"/>
    <x v="0"/>
    <x v="0"/>
    <x v="0"/>
    <x v="0"/>
    <x v="0"/>
    <x v="0"/>
    <x v="0"/>
    <x v="0"/>
    <x v="0"/>
    <x v="17"/>
    <n v="233"/>
  </r>
  <r>
    <x v="581"/>
    <s v="F6URH3"/>
    <n v="654"/>
    <x v="43"/>
    <n v="200"/>
    <n v="235"/>
    <n v="1772"/>
    <s v="PF00039.13 Fibronectin type I domain"/>
    <x v="0"/>
    <x v="0"/>
    <x v="0"/>
    <x v="0"/>
    <x v="0"/>
    <x v="0"/>
    <x v="0"/>
    <x v="0"/>
    <x v="0"/>
    <x v="17"/>
    <n v="35"/>
  </r>
  <r>
    <x v="581"/>
    <s v="F6URH3"/>
    <n v="654"/>
    <x v="9"/>
    <n v="106"/>
    <n v="146"/>
    <n v="1582"/>
    <s v="PF00040.14 Fibronectin type II domain"/>
    <x v="0"/>
    <x v="0"/>
    <x v="0"/>
    <x v="0"/>
    <x v="0"/>
    <x v="0"/>
    <x v="0"/>
    <x v="0"/>
    <x v="0"/>
    <x v="17"/>
    <n v="40"/>
  </r>
  <r>
    <x v="582"/>
    <s v="F6USP9"/>
    <n v="817"/>
    <x v="1"/>
    <n v="109"/>
    <n v="187"/>
    <n v="2697"/>
    <s v="PF00051.13 Kringle domain"/>
    <x v="0"/>
    <x v="0"/>
    <x v="0"/>
    <x v="0"/>
    <x v="0"/>
    <x v="0"/>
    <x v="0"/>
    <x v="0"/>
    <x v="5"/>
    <x v="89"/>
    <n v="78"/>
  </r>
  <r>
    <x v="582"/>
    <s v="F6USP9"/>
    <n v="817"/>
    <x v="1"/>
    <n v="191"/>
    <n v="268"/>
    <n v="2697"/>
    <s v="PF00051.13 Kringle domain"/>
    <x v="0"/>
    <x v="0"/>
    <x v="0"/>
    <x v="0"/>
    <x v="0"/>
    <x v="0"/>
    <x v="0"/>
    <x v="0"/>
    <x v="5"/>
    <x v="89"/>
    <n v="77"/>
  </r>
  <r>
    <x v="582"/>
    <s v="F6USP9"/>
    <n v="817"/>
    <x v="1"/>
    <n v="281"/>
    <n v="358"/>
    <n v="2697"/>
    <s v="PF00051.13 Kringle domain"/>
    <x v="0"/>
    <x v="0"/>
    <x v="0"/>
    <x v="0"/>
    <x v="0"/>
    <x v="0"/>
    <x v="0"/>
    <x v="0"/>
    <x v="5"/>
    <x v="89"/>
    <n v="77"/>
  </r>
  <r>
    <x v="582"/>
    <s v="F6USP9"/>
    <n v="817"/>
    <x v="1"/>
    <n v="383"/>
    <n v="460"/>
    <n v="2697"/>
    <s v="PF00051.13 Kringle domain"/>
    <x v="0"/>
    <x v="0"/>
    <x v="0"/>
    <x v="0"/>
    <x v="0"/>
    <x v="0"/>
    <x v="0"/>
    <x v="0"/>
    <x v="5"/>
    <x v="89"/>
    <n v="77"/>
  </r>
  <r>
    <x v="582"/>
    <s v="F6USP9"/>
    <n v="817"/>
    <x v="1"/>
    <n v="488"/>
    <n v="567"/>
    <n v="2697"/>
    <s v="PF00051.13 Kringle domain"/>
    <x v="0"/>
    <x v="0"/>
    <x v="0"/>
    <x v="0"/>
    <x v="0"/>
    <x v="0"/>
    <x v="0"/>
    <x v="0"/>
    <x v="5"/>
    <x v="89"/>
    <n v="79"/>
  </r>
  <r>
    <x v="582"/>
    <s v="F6USP9"/>
    <n v="817"/>
    <x v="10"/>
    <n v="29"/>
    <n v="105"/>
    <n v="2217"/>
    <s v="PF00024.21 PAN domain"/>
    <x v="0"/>
    <x v="0"/>
    <x v="0"/>
    <x v="0"/>
    <x v="0"/>
    <x v="0"/>
    <x v="0"/>
    <x v="0"/>
    <x v="5"/>
    <x v="89"/>
    <n v="76"/>
  </r>
  <r>
    <x v="582"/>
    <s v="F6USP9"/>
    <n v="817"/>
    <x v="3"/>
    <n v="588"/>
    <n v="810"/>
    <n v="22248"/>
    <s v="PF00089.21 Trypsin"/>
    <x v="0"/>
    <x v="0"/>
    <x v="0"/>
    <x v="0"/>
    <x v="0"/>
    <x v="0"/>
    <x v="0"/>
    <x v="0"/>
    <x v="5"/>
    <x v="89"/>
    <n v="222"/>
  </r>
  <r>
    <x v="583"/>
    <s v="F6UXZ6"/>
    <n v="451"/>
    <x v="1"/>
    <n v="79"/>
    <n v="160"/>
    <n v="2697"/>
    <s v="PF00051.13 Kringle domain"/>
    <x v="0"/>
    <x v="0"/>
    <x v="0"/>
    <x v="0"/>
    <x v="0"/>
    <x v="0"/>
    <x v="0"/>
    <x v="0"/>
    <x v="5"/>
    <x v="89"/>
    <n v="81"/>
  </r>
  <r>
    <x v="583"/>
    <s v="F6UXZ6"/>
    <n v="451"/>
    <x v="3"/>
    <n v="202"/>
    <n v="439"/>
    <n v="22248"/>
    <s v="PF00089.21 Trypsin"/>
    <x v="0"/>
    <x v="0"/>
    <x v="0"/>
    <x v="0"/>
    <x v="0"/>
    <x v="0"/>
    <x v="0"/>
    <x v="0"/>
    <x v="5"/>
    <x v="89"/>
    <n v="237"/>
  </r>
  <r>
    <x v="584"/>
    <s v="F6UY06"/>
    <n v="437"/>
    <x v="1"/>
    <n v="79"/>
    <n v="160"/>
    <n v="2697"/>
    <s v="PF00051.13 Kringle domain"/>
    <x v="0"/>
    <x v="0"/>
    <x v="0"/>
    <x v="0"/>
    <x v="0"/>
    <x v="0"/>
    <x v="0"/>
    <x v="23"/>
    <x v="23"/>
    <x v="88"/>
    <n v="81"/>
  </r>
  <r>
    <x v="584"/>
    <s v="F6UY06"/>
    <n v="437"/>
    <x v="3"/>
    <n v="188"/>
    <n v="425"/>
    <n v="22248"/>
    <s v="PF00089.21 Trypsin"/>
    <x v="0"/>
    <x v="0"/>
    <x v="0"/>
    <x v="0"/>
    <x v="0"/>
    <x v="0"/>
    <x v="0"/>
    <x v="23"/>
    <x v="23"/>
    <x v="88"/>
    <n v="237"/>
  </r>
  <r>
    <x v="585"/>
    <s v="F6UY21"/>
    <n v="712"/>
    <x v="1"/>
    <n v="105"/>
    <n v="181"/>
    <n v="2697"/>
    <s v="PF00051.13 Kringle domain"/>
    <x v="0"/>
    <x v="0"/>
    <x v="0"/>
    <x v="0"/>
    <x v="0"/>
    <x v="0"/>
    <x v="0"/>
    <x v="23"/>
    <x v="23"/>
    <x v="88"/>
    <n v="76"/>
  </r>
  <r>
    <x v="585"/>
    <s v="F6UY21"/>
    <n v="712"/>
    <x v="1"/>
    <n v="186"/>
    <n v="263"/>
    <n v="2697"/>
    <s v="PF00051.13 Kringle domain"/>
    <x v="0"/>
    <x v="0"/>
    <x v="0"/>
    <x v="0"/>
    <x v="0"/>
    <x v="0"/>
    <x v="0"/>
    <x v="23"/>
    <x v="23"/>
    <x v="88"/>
    <n v="77"/>
  </r>
  <r>
    <x v="585"/>
    <s v="F6UY21"/>
    <n v="712"/>
    <x v="1"/>
    <n v="286"/>
    <n v="364"/>
    <n v="2697"/>
    <s v="PF00051.13 Kringle domain"/>
    <x v="0"/>
    <x v="0"/>
    <x v="0"/>
    <x v="0"/>
    <x v="0"/>
    <x v="0"/>
    <x v="0"/>
    <x v="23"/>
    <x v="23"/>
    <x v="88"/>
    <n v="78"/>
  </r>
  <r>
    <x v="585"/>
    <s v="F6UY21"/>
    <n v="712"/>
    <x v="1"/>
    <n v="373"/>
    <n v="449"/>
    <n v="2697"/>
    <s v="PF00051.13 Kringle domain"/>
    <x v="0"/>
    <x v="0"/>
    <x v="0"/>
    <x v="0"/>
    <x v="0"/>
    <x v="0"/>
    <x v="0"/>
    <x v="23"/>
    <x v="23"/>
    <x v="88"/>
    <n v="76"/>
  </r>
  <r>
    <x v="585"/>
    <s v="F6UY21"/>
    <n v="712"/>
    <x v="10"/>
    <n v="13"/>
    <n v="101"/>
    <n v="2217"/>
    <s v="PF00024.21 PAN domain"/>
    <x v="0"/>
    <x v="0"/>
    <x v="0"/>
    <x v="0"/>
    <x v="0"/>
    <x v="0"/>
    <x v="0"/>
    <x v="23"/>
    <x v="23"/>
    <x v="88"/>
    <n v="88"/>
  </r>
  <r>
    <x v="585"/>
    <s v="F6UY21"/>
    <n v="712"/>
    <x v="3"/>
    <n v="485"/>
    <n v="705"/>
    <n v="22248"/>
    <s v="PF00089.21 Trypsin"/>
    <x v="0"/>
    <x v="0"/>
    <x v="0"/>
    <x v="0"/>
    <x v="0"/>
    <x v="0"/>
    <x v="0"/>
    <x v="23"/>
    <x v="23"/>
    <x v="88"/>
    <n v="220"/>
  </r>
  <r>
    <x v="586"/>
    <s v="F6V5Z7"/>
    <n v="423"/>
    <x v="20"/>
    <n v="214"/>
    <n v="318"/>
    <n v="12961"/>
    <s v="PF00431.15 CUB domain"/>
    <x v="0"/>
    <x v="0"/>
    <x v="0"/>
    <x v="0"/>
    <x v="0"/>
    <x v="0"/>
    <x v="4"/>
    <x v="4"/>
    <x v="3"/>
    <x v="85"/>
    <n v="104"/>
  </r>
  <r>
    <x v="586"/>
    <s v="F6V5Z7"/>
    <n v="423"/>
    <x v="1"/>
    <n v="29"/>
    <n v="114"/>
    <n v="2697"/>
    <s v="PF00051.13 Kringle domain"/>
    <x v="0"/>
    <x v="0"/>
    <x v="0"/>
    <x v="0"/>
    <x v="0"/>
    <x v="0"/>
    <x v="4"/>
    <x v="4"/>
    <x v="3"/>
    <x v="85"/>
    <n v="85"/>
  </r>
  <r>
    <x v="586"/>
    <s v="F6V5Z7"/>
    <n v="423"/>
    <x v="21"/>
    <n v="119"/>
    <n v="200"/>
    <n v="2216"/>
    <s v="PF01822.14 WSC domain"/>
    <x v="0"/>
    <x v="0"/>
    <x v="0"/>
    <x v="0"/>
    <x v="0"/>
    <x v="0"/>
    <x v="4"/>
    <x v="4"/>
    <x v="3"/>
    <x v="85"/>
    <n v="81"/>
  </r>
  <r>
    <x v="587"/>
    <s v="F6V6T7"/>
    <n v="229"/>
    <x v="1"/>
    <n v="129"/>
    <n v="200"/>
    <n v="2697"/>
    <s v="PF00051.13 Kringle domain"/>
    <x v="0"/>
    <x v="0"/>
    <x v="0"/>
    <x v="14"/>
    <x v="18"/>
    <x v="22"/>
    <x v="22"/>
    <x v="21"/>
    <x v="21"/>
    <x v="86"/>
    <n v="71"/>
  </r>
  <r>
    <x v="587"/>
    <s v="F6V6T7"/>
    <n v="229"/>
    <x v="47"/>
    <n v="76"/>
    <n v="122"/>
    <n v="18854"/>
    <s v="PF00090.14 Thrombospondin type 1 domain"/>
    <x v="0"/>
    <x v="0"/>
    <x v="0"/>
    <x v="14"/>
    <x v="18"/>
    <x v="22"/>
    <x v="22"/>
    <x v="21"/>
    <x v="21"/>
    <x v="86"/>
    <n v="46"/>
  </r>
  <r>
    <x v="587"/>
    <s v="F6V6T7"/>
    <n v="229"/>
    <x v="47"/>
    <n v="206"/>
    <n v="229"/>
    <n v="18854"/>
    <s v="PF00090.14 Thrombospondin type 1 domain"/>
    <x v="0"/>
    <x v="0"/>
    <x v="0"/>
    <x v="14"/>
    <x v="18"/>
    <x v="22"/>
    <x v="22"/>
    <x v="21"/>
    <x v="21"/>
    <x v="86"/>
    <n v="23"/>
  </r>
  <r>
    <x v="588"/>
    <s v="F6VTB4"/>
    <n v="493"/>
    <x v="8"/>
    <n v="4"/>
    <n v="34"/>
    <n v="24995"/>
    <s v="PF00008.22 EGF-like domain"/>
    <x v="0"/>
    <x v="0"/>
    <x v="0"/>
    <x v="14"/>
    <x v="18"/>
    <x v="22"/>
    <x v="22"/>
    <x v="21"/>
    <x v="21"/>
    <x v="86"/>
    <n v="30"/>
  </r>
  <r>
    <x v="588"/>
    <s v="F6VTB4"/>
    <n v="493"/>
    <x v="8"/>
    <n v="84"/>
    <n v="116"/>
    <n v="24995"/>
    <s v="PF00008.22 EGF-like domain"/>
    <x v="0"/>
    <x v="0"/>
    <x v="0"/>
    <x v="14"/>
    <x v="18"/>
    <x v="22"/>
    <x v="22"/>
    <x v="21"/>
    <x v="21"/>
    <x v="86"/>
    <n v="32"/>
  </r>
  <r>
    <x v="588"/>
    <s v="F6VTB4"/>
    <n v="493"/>
    <x v="1"/>
    <n v="124"/>
    <n v="206"/>
    <n v="2697"/>
    <s v="PF00051.13 Kringle domain"/>
    <x v="0"/>
    <x v="0"/>
    <x v="0"/>
    <x v="14"/>
    <x v="18"/>
    <x v="22"/>
    <x v="22"/>
    <x v="21"/>
    <x v="21"/>
    <x v="86"/>
    <n v="82"/>
  </r>
  <r>
    <x v="588"/>
    <s v="F6VTB4"/>
    <n v="493"/>
    <x v="3"/>
    <n v="246"/>
    <n v="478"/>
    <n v="22248"/>
    <s v="PF00089.21 Trypsin"/>
    <x v="0"/>
    <x v="0"/>
    <x v="0"/>
    <x v="14"/>
    <x v="18"/>
    <x v="22"/>
    <x v="22"/>
    <x v="21"/>
    <x v="21"/>
    <x v="86"/>
    <n v="232"/>
  </r>
  <r>
    <x v="589"/>
    <s v="F6VXW1"/>
    <n v="600"/>
    <x v="8"/>
    <n v="98"/>
    <n v="128"/>
    <n v="24995"/>
    <s v="PF00008.22 EGF-like domain"/>
    <x v="0"/>
    <x v="0"/>
    <x v="0"/>
    <x v="0"/>
    <x v="0"/>
    <x v="0"/>
    <x v="4"/>
    <x v="4"/>
    <x v="3"/>
    <x v="85"/>
    <n v="30"/>
  </r>
  <r>
    <x v="589"/>
    <s v="F6VXW1"/>
    <n v="600"/>
    <x v="1"/>
    <n v="217"/>
    <n v="298"/>
    <n v="2697"/>
    <s v="PF00051.13 Kringle domain"/>
    <x v="0"/>
    <x v="0"/>
    <x v="0"/>
    <x v="0"/>
    <x v="0"/>
    <x v="0"/>
    <x v="4"/>
    <x v="4"/>
    <x v="3"/>
    <x v="85"/>
    <n v="81"/>
  </r>
  <r>
    <x v="589"/>
    <s v="F6VXW1"/>
    <n v="600"/>
    <x v="3"/>
    <n v="361"/>
    <n v="594"/>
    <n v="22248"/>
    <s v="PF00089.21 Trypsin"/>
    <x v="0"/>
    <x v="0"/>
    <x v="0"/>
    <x v="0"/>
    <x v="0"/>
    <x v="0"/>
    <x v="4"/>
    <x v="4"/>
    <x v="3"/>
    <x v="85"/>
    <n v="233"/>
  </r>
  <r>
    <x v="589"/>
    <s v="F6VXW1"/>
    <n v="600"/>
    <x v="9"/>
    <n v="47"/>
    <n v="88"/>
    <n v="1582"/>
    <s v="PF00040.14 Fibronectin type II domain"/>
    <x v="0"/>
    <x v="0"/>
    <x v="0"/>
    <x v="0"/>
    <x v="0"/>
    <x v="0"/>
    <x v="4"/>
    <x v="4"/>
    <x v="3"/>
    <x v="85"/>
    <n v="41"/>
  </r>
  <r>
    <x v="590"/>
    <s v="F6VZ73"/>
    <n v="523"/>
    <x v="8"/>
    <n v="52"/>
    <n v="82"/>
    <n v="24995"/>
    <s v="PF00008.22 EGF-like domain"/>
    <x v="0"/>
    <x v="0"/>
    <x v="0"/>
    <x v="0"/>
    <x v="0"/>
    <x v="0"/>
    <x v="0"/>
    <x v="0"/>
    <x v="5"/>
    <x v="89"/>
    <n v="30"/>
  </r>
  <r>
    <x v="590"/>
    <s v="F6VZ73"/>
    <n v="523"/>
    <x v="8"/>
    <n v="129"/>
    <n v="161"/>
    <n v="24995"/>
    <s v="PF00008.22 EGF-like domain"/>
    <x v="0"/>
    <x v="0"/>
    <x v="0"/>
    <x v="0"/>
    <x v="0"/>
    <x v="0"/>
    <x v="0"/>
    <x v="0"/>
    <x v="5"/>
    <x v="89"/>
    <n v="32"/>
  </r>
  <r>
    <x v="590"/>
    <s v="F6VZ73"/>
    <n v="523"/>
    <x v="1"/>
    <n v="169"/>
    <n v="245"/>
    <n v="2697"/>
    <s v="PF00051.13 Kringle domain"/>
    <x v="0"/>
    <x v="0"/>
    <x v="0"/>
    <x v="0"/>
    <x v="0"/>
    <x v="0"/>
    <x v="0"/>
    <x v="0"/>
    <x v="5"/>
    <x v="89"/>
    <n v="76"/>
  </r>
  <r>
    <x v="590"/>
    <s v="F6VZ73"/>
    <n v="523"/>
    <x v="3"/>
    <n v="276"/>
    <n v="513"/>
    <n v="22248"/>
    <s v="PF00089.21 Trypsin"/>
    <x v="0"/>
    <x v="0"/>
    <x v="0"/>
    <x v="0"/>
    <x v="0"/>
    <x v="0"/>
    <x v="0"/>
    <x v="0"/>
    <x v="5"/>
    <x v="89"/>
    <n v="237"/>
  </r>
  <r>
    <x v="591"/>
    <s v="F6WJI2"/>
    <n v="398"/>
    <x v="20"/>
    <n v="193"/>
    <n v="297"/>
    <n v="12961"/>
    <s v="PF00431.15 CUB domain"/>
    <x v="0"/>
    <x v="0"/>
    <x v="0"/>
    <x v="0"/>
    <x v="0"/>
    <x v="0"/>
    <x v="0"/>
    <x v="0"/>
    <x v="5"/>
    <x v="89"/>
    <n v="104"/>
  </r>
  <r>
    <x v="591"/>
    <s v="F6WJI2"/>
    <n v="398"/>
    <x v="1"/>
    <n v="7"/>
    <n v="90"/>
    <n v="2697"/>
    <s v="PF00051.13 Kringle domain"/>
    <x v="0"/>
    <x v="0"/>
    <x v="0"/>
    <x v="0"/>
    <x v="0"/>
    <x v="0"/>
    <x v="0"/>
    <x v="0"/>
    <x v="5"/>
    <x v="89"/>
    <n v="83"/>
  </r>
  <r>
    <x v="591"/>
    <s v="F6WJI2"/>
    <n v="398"/>
    <x v="21"/>
    <n v="95"/>
    <n v="176"/>
    <n v="2216"/>
    <s v="PF01822.14 WSC domain"/>
    <x v="0"/>
    <x v="0"/>
    <x v="0"/>
    <x v="0"/>
    <x v="0"/>
    <x v="0"/>
    <x v="0"/>
    <x v="0"/>
    <x v="5"/>
    <x v="89"/>
    <n v="81"/>
  </r>
  <r>
    <x v="592"/>
    <s v="F6WJJ8"/>
    <n v="439"/>
    <x v="20"/>
    <n v="193"/>
    <n v="297"/>
    <n v="12961"/>
    <s v="PF00431.15 CUB domain"/>
    <x v="0"/>
    <x v="0"/>
    <x v="0"/>
    <x v="0"/>
    <x v="0"/>
    <x v="0"/>
    <x v="0"/>
    <x v="23"/>
    <x v="23"/>
    <x v="88"/>
    <n v="104"/>
  </r>
  <r>
    <x v="592"/>
    <s v="F6WJJ8"/>
    <n v="439"/>
    <x v="1"/>
    <n v="7"/>
    <n v="90"/>
    <n v="2697"/>
    <s v="PF00051.13 Kringle domain"/>
    <x v="0"/>
    <x v="0"/>
    <x v="0"/>
    <x v="0"/>
    <x v="0"/>
    <x v="0"/>
    <x v="0"/>
    <x v="23"/>
    <x v="23"/>
    <x v="88"/>
    <n v="83"/>
  </r>
  <r>
    <x v="592"/>
    <s v="F6WJJ8"/>
    <n v="439"/>
    <x v="163"/>
    <n v="391"/>
    <n v="437"/>
    <n v="77"/>
    <s v="PB009053"/>
    <x v="0"/>
    <x v="0"/>
    <x v="0"/>
    <x v="0"/>
    <x v="0"/>
    <x v="0"/>
    <x v="0"/>
    <x v="23"/>
    <x v="23"/>
    <x v="88"/>
    <n v="46"/>
  </r>
  <r>
    <x v="592"/>
    <s v="F6WJJ8"/>
    <n v="439"/>
    <x v="21"/>
    <n v="95"/>
    <n v="176"/>
    <n v="2216"/>
    <s v="PF01822.14 WSC domain"/>
    <x v="0"/>
    <x v="0"/>
    <x v="0"/>
    <x v="0"/>
    <x v="0"/>
    <x v="0"/>
    <x v="0"/>
    <x v="23"/>
    <x v="23"/>
    <x v="88"/>
    <n v="81"/>
  </r>
  <r>
    <x v="593"/>
    <s v="F6WLH2"/>
    <n v="608"/>
    <x v="8"/>
    <n v="109"/>
    <n v="140"/>
    <n v="24995"/>
    <s v="PF00008.22 EGF-like domain"/>
    <x v="0"/>
    <x v="0"/>
    <x v="0"/>
    <x v="0"/>
    <x v="0"/>
    <x v="0"/>
    <x v="0"/>
    <x v="23"/>
    <x v="23"/>
    <x v="88"/>
    <n v="31"/>
  </r>
  <r>
    <x v="593"/>
    <s v="F6WLH2"/>
    <n v="608"/>
    <x v="8"/>
    <n v="189"/>
    <n v="218"/>
    <n v="24995"/>
    <s v="PF00008.22 EGF-like domain"/>
    <x v="0"/>
    <x v="0"/>
    <x v="0"/>
    <x v="0"/>
    <x v="0"/>
    <x v="0"/>
    <x v="0"/>
    <x v="23"/>
    <x v="23"/>
    <x v="88"/>
    <n v="29"/>
  </r>
  <r>
    <x v="593"/>
    <s v="F6WLH2"/>
    <n v="608"/>
    <x v="1"/>
    <n v="228"/>
    <n v="306"/>
    <n v="2697"/>
    <s v="PF00051.13 Kringle domain"/>
    <x v="0"/>
    <x v="0"/>
    <x v="0"/>
    <x v="0"/>
    <x v="0"/>
    <x v="0"/>
    <x v="0"/>
    <x v="23"/>
    <x v="23"/>
    <x v="88"/>
    <n v="78"/>
  </r>
  <r>
    <x v="593"/>
    <s v="F6WLH2"/>
    <n v="608"/>
    <x v="3"/>
    <n v="366"/>
    <n v="602"/>
    <n v="22248"/>
    <s v="PF00089.21 Trypsin"/>
    <x v="0"/>
    <x v="0"/>
    <x v="0"/>
    <x v="0"/>
    <x v="0"/>
    <x v="0"/>
    <x v="0"/>
    <x v="23"/>
    <x v="23"/>
    <x v="88"/>
    <n v="236"/>
  </r>
  <r>
    <x v="593"/>
    <s v="F6WLH2"/>
    <n v="608"/>
    <x v="43"/>
    <n v="146"/>
    <n v="181"/>
    <n v="1772"/>
    <s v="PF00039.13 Fibronectin type I domain"/>
    <x v="0"/>
    <x v="0"/>
    <x v="0"/>
    <x v="0"/>
    <x v="0"/>
    <x v="0"/>
    <x v="0"/>
    <x v="23"/>
    <x v="23"/>
    <x v="88"/>
    <n v="35"/>
  </r>
  <r>
    <x v="593"/>
    <s v="F6WLH2"/>
    <n v="608"/>
    <x v="9"/>
    <n v="58"/>
    <n v="99"/>
    <n v="1582"/>
    <s v="PF00040.14 Fibronectin type II domain"/>
    <x v="0"/>
    <x v="0"/>
    <x v="0"/>
    <x v="0"/>
    <x v="0"/>
    <x v="0"/>
    <x v="0"/>
    <x v="23"/>
    <x v="23"/>
    <x v="88"/>
    <n v="41"/>
  </r>
  <r>
    <x v="594"/>
    <s v="F6WLX8"/>
    <n v="398"/>
    <x v="1"/>
    <n v="48"/>
    <n v="129"/>
    <n v="2697"/>
    <s v="PF00051.13 Kringle domain"/>
    <x v="0"/>
    <x v="0"/>
    <x v="0"/>
    <x v="0"/>
    <x v="0"/>
    <x v="0"/>
    <x v="0"/>
    <x v="23"/>
    <x v="23"/>
    <x v="88"/>
    <n v="81"/>
  </r>
  <r>
    <x v="594"/>
    <s v="F6WLX8"/>
    <n v="398"/>
    <x v="3"/>
    <n v="144"/>
    <n v="392"/>
    <n v="22248"/>
    <s v="PF00089.21 Trypsin"/>
    <x v="0"/>
    <x v="0"/>
    <x v="0"/>
    <x v="0"/>
    <x v="0"/>
    <x v="0"/>
    <x v="0"/>
    <x v="23"/>
    <x v="23"/>
    <x v="88"/>
    <n v="248"/>
  </r>
  <r>
    <x v="594"/>
    <s v="F6WLX8"/>
    <n v="398"/>
    <x v="43"/>
    <n v="4"/>
    <n v="41"/>
    <n v="1772"/>
    <s v="PF00039.13 Fibronectin type I domain"/>
    <x v="0"/>
    <x v="0"/>
    <x v="0"/>
    <x v="0"/>
    <x v="0"/>
    <x v="0"/>
    <x v="0"/>
    <x v="23"/>
    <x v="23"/>
    <x v="88"/>
    <n v="37"/>
  </r>
  <r>
    <x v="595"/>
    <s v="F6WLY7"/>
    <n v="562"/>
    <x v="8"/>
    <n v="82"/>
    <n v="114"/>
    <n v="24995"/>
    <s v="PF00008.22 EGF-like domain"/>
    <x v="0"/>
    <x v="0"/>
    <x v="0"/>
    <x v="0"/>
    <x v="0"/>
    <x v="0"/>
    <x v="0"/>
    <x v="22"/>
    <x v="22"/>
    <x v="87"/>
    <n v="32"/>
  </r>
  <r>
    <x v="595"/>
    <s v="F6WLY7"/>
    <n v="562"/>
    <x v="1"/>
    <n v="123"/>
    <n v="204"/>
    <n v="2697"/>
    <s v="PF00051.13 Kringle domain"/>
    <x v="0"/>
    <x v="0"/>
    <x v="0"/>
    <x v="0"/>
    <x v="0"/>
    <x v="0"/>
    <x v="0"/>
    <x v="22"/>
    <x v="22"/>
    <x v="87"/>
    <n v="81"/>
  </r>
  <r>
    <x v="595"/>
    <s v="F6WLY7"/>
    <n v="562"/>
    <x v="1"/>
    <n v="212"/>
    <n v="293"/>
    <n v="2697"/>
    <s v="PF00051.13 Kringle domain"/>
    <x v="0"/>
    <x v="0"/>
    <x v="0"/>
    <x v="0"/>
    <x v="0"/>
    <x v="0"/>
    <x v="0"/>
    <x v="22"/>
    <x v="22"/>
    <x v="87"/>
    <n v="81"/>
  </r>
  <r>
    <x v="595"/>
    <s v="F6WLY7"/>
    <n v="562"/>
    <x v="3"/>
    <n v="308"/>
    <n v="556"/>
    <n v="22248"/>
    <s v="PF00089.21 Trypsin"/>
    <x v="0"/>
    <x v="0"/>
    <x v="0"/>
    <x v="0"/>
    <x v="0"/>
    <x v="0"/>
    <x v="0"/>
    <x v="22"/>
    <x v="22"/>
    <x v="87"/>
    <n v="248"/>
  </r>
  <r>
    <x v="595"/>
    <s v="F6WLY7"/>
    <n v="562"/>
    <x v="43"/>
    <n v="37"/>
    <n v="74"/>
    <n v="1772"/>
    <s v="PF00039.13 Fibronectin type I domain"/>
    <x v="0"/>
    <x v="0"/>
    <x v="0"/>
    <x v="0"/>
    <x v="0"/>
    <x v="0"/>
    <x v="0"/>
    <x v="22"/>
    <x v="22"/>
    <x v="87"/>
    <n v="37"/>
  </r>
  <r>
    <x v="596"/>
    <s v="F6WN60"/>
    <n v="280"/>
    <x v="8"/>
    <n v="77"/>
    <n v="107"/>
    <n v="24995"/>
    <s v="PF00008.22 EGF-like domain"/>
    <x v="0"/>
    <x v="0"/>
    <x v="0"/>
    <x v="0"/>
    <x v="0"/>
    <x v="0"/>
    <x v="0"/>
    <x v="0"/>
    <x v="0"/>
    <x v="17"/>
    <n v="30"/>
  </r>
  <r>
    <x v="596"/>
    <s v="F6WN60"/>
    <n v="280"/>
    <x v="8"/>
    <n v="154"/>
    <n v="186"/>
    <n v="24995"/>
    <s v="PF00008.22 EGF-like domain"/>
    <x v="0"/>
    <x v="0"/>
    <x v="0"/>
    <x v="0"/>
    <x v="0"/>
    <x v="0"/>
    <x v="0"/>
    <x v="0"/>
    <x v="0"/>
    <x v="17"/>
    <n v="32"/>
  </r>
  <r>
    <x v="596"/>
    <s v="F6WN60"/>
    <n v="280"/>
    <x v="1"/>
    <n v="194"/>
    <n v="276"/>
    <n v="2697"/>
    <s v="PF00051.13 Kringle domain"/>
    <x v="0"/>
    <x v="0"/>
    <x v="0"/>
    <x v="0"/>
    <x v="0"/>
    <x v="0"/>
    <x v="0"/>
    <x v="0"/>
    <x v="0"/>
    <x v="17"/>
    <n v="82"/>
  </r>
  <r>
    <x v="597"/>
    <s v="F6WNV6"/>
    <n v="450"/>
    <x v="20"/>
    <n v="210"/>
    <n v="314"/>
    <n v="12961"/>
    <s v="PF00431.15 CUB domain"/>
    <x v="0"/>
    <x v="0"/>
    <x v="0"/>
    <x v="0"/>
    <x v="0"/>
    <x v="0"/>
    <x v="4"/>
    <x v="4"/>
    <x v="3"/>
    <x v="85"/>
    <n v="104"/>
  </r>
  <r>
    <x v="597"/>
    <s v="F6WNV6"/>
    <n v="450"/>
    <x v="1"/>
    <n v="28"/>
    <n v="110"/>
    <n v="2697"/>
    <s v="PF00051.13 Kringle domain"/>
    <x v="0"/>
    <x v="0"/>
    <x v="0"/>
    <x v="0"/>
    <x v="0"/>
    <x v="0"/>
    <x v="4"/>
    <x v="4"/>
    <x v="3"/>
    <x v="85"/>
    <n v="82"/>
  </r>
  <r>
    <x v="597"/>
    <s v="F6WNV6"/>
    <n v="450"/>
    <x v="21"/>
    <n v="115"/>
    <n v="196"/>
    <n v="2216"/>
    <s v="PF01822.14 WSC domain"/>
    <x v="0"/>
    <x v="0"/>
    <x v="0"/>
    <x v="0"/>
    <x v="0"/>
    <x v="0"/>
    <x v="4"/>
    <x v="4"/>
    <x v="3"/>
    <x v="85"/>
    <n v="81"/>
  </r>
  <r>
    <x v="598"/>
    <s v="F6WQF1"/>
    <n v="728"/>
    <x v="1"/>
    <n v="20"/>
    <n v="98"/>
    <n v="2697"/>
    <s v="PF00051.13 Kringle domain"/>
    <x v="0"/>
    <x v="0"/>
    <x v="0"/>
    <x v="0"/>
    <x v="0"/>
    <x v="0"/>
    <x v="4"/>
    <x v="4"/>
    <x v="3"/>
    <x v="85"/>
    <n v="78"/>
  </r>
  <r>
    <x v="598"/>
    <s v="F6WQF1"/>
    <n v="728"/>
    <x v="1"/>
    <n v="102"/>
    <n v="179"/>
    <n v="2697"/>
    <s v="PF00051.13 Kringle domain"/>
    <x v="0"/>
    <x v="0"/>
    <x v="0"/>
    <x v="0"/>
    <x v="0"/>
    <x v="0"/>
    <x v="4"/>
    <x v="4"/>
    <x v="3"/>
    <x v="85"/>
    <n v="77"/>
  </r>
  <r>
    <x v="598"/>
    <s v="F6WQF1"/>
    <n v="728"/>
    <x v="1"/>
    <n v="192"/>
    <n v="269"/>
    <n v="2697"/>
    <s v="PF00051.13 Kringle domain"/>
    <x v="0"/>
    <x v="0"/>
    <x v="0"/>
    <x v="0"/>
    <x v="0"/>
    <x v="0"/>
    <x v="4"/>
    <x v="4"/>
    <x v="3"/>
    <x v="85"/>
    <n v="77"/>
  </r>
  <r>
    <x v="598"/>
    <s v="F6WQF1"/>
    <n v="728"/>
    <x v="1"/>
    <n v="294"/>
    <n v="371"/>
    <n v="2697"/>
    <s v="PF00051.13 Kringle domain"/>
    <x v="0"/>
    <x v="0"/>
    <x v="0"/>
    <x v="0"/>
    <x v="0"/>
    <x v="0"/>
    <x v="4"/>
    <x v="4"/>
    <x v="3"/>
    <x v="85"/>
    <n v="77"/>
  </r>
  <r>
    <x v="598"/>
    <s v="F6WQF1"/>
    <n v="728"/>
    <x v="1"/>
    <n v="398"/>
    <n v="478"/>
    <n v="2697"/>
    <s v="PF00051.13 Kringle domain"/>
    <x v="0"/>
    <x v="0"/>
    <x v="0"/>
    <x v="0"/>
    <x v="0"/>
    <x v="0"/>
    <x v="4"/>
    <x v="4"/>
    <x v="3"/>
    <x v="85"/>
    <n v="80"/>
  </r>
  <r>
    <x v="598"/>
    <s v="F6WQF1"/>
    <n v="728"/>
    <x v="3"/>
    <n v="499"/>
    <n v="721"/>
    <n v="22248"/>
    <s v="PF00089.21 Trypsin"/>
    <x v="0"/>
    <x v="0"/>
    <x v="0"/>
    <x v="0"/>
    <x v="0"/>
    <x v="0"/>
    <x v="4"/>
    <x v="4"/>
    <x v="3"/>
    <x v="85"/>
    <n v="222"/>
  </r>
  <r>
    <x v="599"/>
    <s v="F6X4X5"/>
    <n v="438"/>
    <x v="1"/>
    <n v="88"/>
    <n v="158"/>
    <n v="2697"/>
    <s v="PF00051.13 Kringle domain"/>
    <x v="0"/>
    <x v="0"/>
    <x v="0"/>
    <x v="0"/>
    <x v="0"/>
    <x v="0"/>
    <x v="0"/>
    <x v="22"/>
    <x v="22"/>
    <x v="87"/>
    <n v="70"/>
  </r>
  <r>
    <x v="599"/>
    <s v="F6X4X5"/>
    <n v="438"/>
    <x v="3"/>
    <n v="193"/>
    <n v="433"/>
    <n v="22248"/>
    <s v="PF00089.21 Trypsin"/>
    <x v="0"/>
    <x v="0"/>
    <x v="0"/>
    <x v="0"/>
    <x v="0"/>
    <x v="0"/>
    <x v="0"/>
    <x v="22"/>
    <x v="22"/>
    <x v="87"/>
    <n v="240"/>
  </r>
  <r>
    <x v="600"/>
    <s v="F6X6P0"/>
    <n v="1145"/>
    <x v="1"/>
    <n v="41"/>
    <n v="115"/>
    <n v="2697"/>
    <s v="PF00051.13 Kringle domain"/>
    <x v="0"/>
    <x v="0"/>
    <x v="0"/>
    <x v="14"/>
    <x v="18"/>
    <x v="22"/>
    <x v="22"/>
    <x v="21"/>
    <x v="21"/>
    <x v="86"/>
    <n v="74"/>
  </r>
  <r>
    <x v="600"/>
    <s v="F6X6P0"/>
    <n v="1145"/>
    <x v="86"/>
    <n v="596"/>
    <n v="639"/>
    <n v="8618"/>
    <s v="PF00058.12 Low-density lipoprotein receptor repeat class B"/>
    <x v="0"/>
    <x v="0"/>
    <x v="0"/>
    <x v="14"/>
    <x v="18"/>
    <x v="22"/>
    <x v="22"/>
    <x v="21"/>
    <x v="21"/>
    <x v="86"/>
    <n v="43"/>
  </r>
  <r>
    <x v="601"/>
    <s v="F6X9J2"/>
    <n v="946"/>
    <x v="4"/>
    <n v="316"/>
    <n v="448"/>
    <n v="1926"/>
    <s v="PF01392.17 Fz domain"/>
    <x v="0"/>
    <x v="0"/>
    <x v="0"/>
    <x v="0"/>
    <x v="0"/>
    <x v="0"/>
    <x v="4"/>
    <x v="4"/>
    <x v="3"/>
    <x v="85"/>
    <n v="132"/>
  </r>
  <r>
    <x v="601"/>
    <s v="F6X9J2"/>
    <n v="946"/>
    <x v="5"/>
    <n v="27"/>
    <n v="116"/>
    <n v="59728"/>
    <s v="PF07679.11 Immunoglobulin I-set domain"/>
    <x v="0"/>
    <x v="0"/>
    <x v="0"/>
    <x v="0"/>
    <x v="0"/>
    <x v="0"/>
    <x v="4"/>
    <x v="4"/>
    <x v="3"/>
    <x v="85"/>
    <n v="89"/>
  </r>
  <r>
    <x v="601"/>
    <s v="F6X9J2"/>
    <n v="946"/>
    <x v="5"/>
    <n v="120"/>
    <n v="207"/>
    <n v="59728"/>
    <s v="PF07679.11 Immunoglobulin I-set domain"/>
    <x v="0"/>
    <x v="0"/>
    <x v="0"/>
    <x v="0"/>
    <x v="0"/>
    <x v="0"/>
    <x v="4"/>
    <x v="4"/>
    <x v="3"/>
    <x v="85"/>
    <n v="87"/>
  </r>
  <r>
    <x v="601"/>
    <s v="F6X9J2"/>
    <n v="946"/>
    <x v="5"/>
    <n v="211"/>
    <n v="302"/>
    <n v="59728"/>
    <s v="PF07679.11 Immunoglobulin I-set domain"/>
    <x v="0"/>
    <x v="0"/>
    <x v="0"/>
    <x v="0"/>
    <x v="0"/>
    <x v="0"/>
    <x v="4"/>
    <x v="4"/>
    <x v="3"/>
    <x v="85"/>
    <n v="91"/>
  </r>
  <r>
    <x v="601"/>
    <s v="F6X9J2"/>
    <n v="946"/>
    <x v="1"/>
    <n v="464"/>
    <n v="542"/>
    <n v="2697"/>
    <s v="PF00051.13 Kringle domain"/>
    <x v="0"/>
    <x v="0"/>
    <x v="0"/>
    <x v="0"/>
    <x v="0"/>
    <x v="0"/>
    <x v="4"/>
    <x v="4"/>
    <x v="3"/>
    <x v="85"/>
    <n v="78"/>
  </r>
  <r>
    <x v="601"/>
    <s v="F6X9J2"/>
    <n v="946"/>
    <x v="6"/>
    <n v="656"/>
    <n v="933"/>
    <n v="24806"/>
    <s v="PF07714.12 Protein tyrosine kinase"/>
    <x v="0"/>
    <x v="0"/>
    <x v="0"/>
    <x v="0"/>
    <x v="0"/>
    <x v="0"/>
    <x v="4"/>
    <x v="4"/>
    <x v="3"/>
    <x v="85"/>
    <n v="277"/>
  </r>
  <r>
    <x v="602"/>
    <s v="F6XCY2"/>
    <n v="132"/>
    <x v="1"/>
    <n v="5"/>
    <n v="88"/>
    <n v="2697"/>
    <s v="PF00051.13 Kringle domain"/>
    <x v="0"/>
    <x v="0"/>
    <x v="0"/>
    <x v="0"/>
    <x v="0"/>
    <x v="0"/>
    <x v="0"/>
    <x v="0"/>
    <x v="5"/>
    <x v="89"/>
    <n v="83"/>
  </r>
  <r>
    <x v="602"/>
    <s v="F6XCY2"/>
    <n v="132"/>
    <x v="21"/>
    <n v="93"/>
    <n v="132"/>
    <n v="2216"/>
    <s v="PF01822.14 WSC domain"/>
    <x v="0"/>
    <x v="0"/>
    <x v="0"/>
    <x v="0"/>
    <x v="0"/>
    <x v="0"/>
    <x v="0"/>
    <x v="0"/>
    <x v="5"/>
    <x v="89"/>
    <n v="39"/>
  </r>
  <r>
    <x v="603"/>
    <s v="F6XLJ0"/>
    <n v="445"/>
    <x v="5"/>
    <n v="71"/>
    <n v="164"/>
    <n v="59728"/>
    <s v="PF07679.11 Immunoglobulin I-set domain"/>
    <x v="0"/>
    <x v="0"/>
    <x v="0"/>
    <x v="14"/>
    <x v="18"/>
    <x v="22"/>
    <x v="22"/>
    <x v="21"/>
    <x v="21"/>
    <x v="86"/>
    <n v="93"/>
  </r>
  <r>
    <x v="603"/>
    <s v="F6XLJ0"/>
    <n v="445"/>
    <x v="1"/>
    <n v="325"/>
    <n v="394"/>
    <n v="2697"/>
    <s v="PF00051.13 Kringle domain"/>
    <x v="0"/>
    <x v="0"/>
    <x v="0"/>
    <x v="14"/>
    <x v="18"/>
    <x v="22"/>
    <x v="22"/>
    <x v="21"/>
    <x v="21"/>
    <x v="86"/>
    <n v="69"/>
  </r>
  <r>
    <x v="604"/>
    <s v="F6XM86"/>
    <n v="521"/>
    <x v="8"/>
    <n v="39"/>
    <n v="69"/>
    <n v="24995"/>
    <s v="PF00008.22 EGF-like domain"/>
    <x v="0"/>
    <x v="0"/>
    <x v="0"/>
    <x v="0"/>
    <x v="0"/>
    <x v="0"/>
    <x v="0"/>
    <x v="22"/>
    <x v="22"/>
    <x v="87"/>
    <n v="30"/>
  </r>
  <r>
    <x v="604"/>
    <s v="F6XM86"/>
    <n v="521"/>
    <x v="8"/>
    <n v="116"/>
    <n v="148"/>
    <n v="24995"/>
    <s v="PF00008.22 EGF-like domain"/>
    <x v="0"/>
    <x v="0"/>
    <x v="0"/>
    <x v="0"/>
    <x v="0"/>
    <x v="0"/>
    <x v="0"/>
    <x v="22"/>
    <x v="22"/>
    <x v="87"/>
    <n v="32"/>
  </r>
  <r>
    <x v="604"/>
    <s v="F6XM86"/>
    <n v="521"/>
    <x v="1"/>
    <n v="156"/>
    <n v="238"/>
    <n v="2697"/>
    <s v="PF00051.13 Kringle domain"/>
    <x v="0"/>
    <x v="0"/>
    <x v="0"/>
    <x v="0"/>
    <x v="0"/>
    <x v="0"/>
    <x v="0"/>
    <x v="22"/>
    <x v="22"/>
    <x v="87"/>
    <n v="82"/>
  </r>
  <r>
    <x v="604"/>
    <s v="F6XM86"/>
    <n v="521"/>
    <x v="3"/>
    <n v="275"/>
    <n v="510"/>
    <n v="22248"/>
    <s v="PF00089.21 Trypsin"/>
    <x v="0"/>
    <x v="0"/>
    <x v="0"/>
    <x v="0"/>
    <x v="0"/>
    <x v="0"/>
    <x v="0"/>
    <x v="22"/>
    <x v="22"/>
    <x v="87"/>
    <n v="235"/>
  </r>
  <r>
    <x v="605"/>
    <s v="F6XQI6"/>
    <n v="607"/>
    <x v="0"/>
    <n v="46"/>
    <n v="87"/>
    <n v="998"/>
    <s v="PF00594.15 Vitamin K-dependent carboxylation/gamma-carboxyglutamic (GLA) domain"/>
    <x v="0"/>
    <x v="0"/>
    <x v="0"/>
    <x v="0"/>
    <x v="0"/>
    <x v="0"/>
    <x v="4"/>
    <x v="4"/>
    <x v="3"/>
    <x v="85"/>
    <n v="41"/>
  </r>
  <r>
    <x v="605"/>
    <s v="F6XQI6"/>
    <n v="607"/>
    <x v="1"/>
    <n v="108"/>
    <n v="184"/>
    <n v="2697"/>
    <s v="PF00051.13 Kringle domain"/>
    <x v="0"/>
    <x v="0"/>
    <x v="0"/>
    <x v="0"/>
    <x v="0"/>
    <x v="0"/>
    <x v="4"/>
    <x v="4"/>
    <x v="3"/>
    <x v="85"/>
    <n v="76"/>
  </r>
  <r>
    <x v="605"/>
    <s v="F6XQI6"/>
    <n v="607"/>
    <x v="1"/>
    <n v="208"/>
    <n v="285"/>
    <n v="2697"/>
    <s v="PF00051.13 Kringle domain"/>
    <x v="0"/>
    <x v="0"/>
    <x v="0"/>
    <x v="0"/>
    <x v="0"/>
    <x v="0"/>
    <x v="4"/>
    <x v="4"/>
    <x v="3"/>
    <x v="85"/>
    <n v="77"/>
  </r>
  <r>
    <x v="605"/>
    <s v="F6XQI6"/>
    <n v="607"/>
    <x v="2"/>
    <n v="301"/>
    <n v="349"/>
    <n v="80"/>
    <s v="PF09396.5 Thrombin light chain"/>
    <x v="0"/>
    <x v="0"/>
    <x v="0"/>
    <x v="0"/>
    <x v="0"/>
    <x v="0"/>
    <x v="4"/>
    <x v="4"/>
    <x v="3"/>
    <x v="85"/>
    <n v="48"/>
  </r>
  <r>
    <x v="605"/>
    <s v="F6XQI6"/>
    <n v="607"/>
    <x v="3"/>
    <n v="350"/>
    <n v="598"/>
    <n v="22248"/>
    <s v="PF00089.21 Trypsin"/>
    <x v="0"/>
    <x v="0"/>
    <x v="0"/>
    <x v="0"/>
    <x v="0"/>
    <x v="0"/>
    <x v="4"/>
    <x v="4"/>
    <x v="3"/>
    <x v="85"/>
    <n v="248"/>
  </r>
  <r>
    <x v="606"/>
    <s v="F6XU73"/>
    <n v="883"/>
    <x v="4"/>
    <n v="116"/>
    <n v="243"/>
    <n v="1926"/>
    <s v="PF01392.17 Fz domain"/>
    <x v="0"/>
    <x v="0"/>
    <x v="0"/>
    <x v="0"/>
    <x v="0"/>
    <x v="0"/>
    <x v="0"/>
    <x v="0"/>
    <x v="5"/>
    <x v="89"/>
    <n v="127"/>
  </r>
  <r>
    <x v="606"/>
    <s v="F6XU73"/>
    <n v="883"/>
    <x v="5"/>
    <n v="4"/>
    <n v="94"/>
    <n v="59728"/>
    <s v="PF07679.11 Immunoglobulin I-set domain"/>
    <x v="0"/>
    <x v="0"/>
    <x v="0"/>
    <x v="0"/>
    <x v="0"/>
    <x v="0"/>
    <x v="0"/>
    <x v="0"/>
    <x v="5"/>
    <x v="89"/>
    <n v="90"/>
  </r>
  <r>
    <x v="606"/>
    <s v="F6XU73"/>
    <n v="883"/>
    <x v="1"/>
    <n v="259"/>
    <n v="337"/>
    <n v="2697"/>
    <s v="PF00051.13 Kringle domain"/>
    <x v="0"/>
    <x v="0"/>
    <x v="0"/>
    <x v="0"/>
    <x v="0"/>
    <x v="0"/>
    <x v="0"/>
    <x v="0"/>
    <x v="5"/>
    <x v="89"/>
    <n v="78"/>
  </r>
  <r>
    <x v="606"/>
    <s v="F6XU73"/>
    <n v="883"/>
    <x v="6"/>
    <n v="419"/>
    <n v="692"/>
    <n v="24806"/>
    <s v="PF07714.12 Protein tyrosine kinase"/>
    <x v="0"/>
    <x v="0"/>
    <x v="0"/>
    <x v="0"/>
    <x v="0"/>
    <x v="0"/>
    <x v="0"/>
    <x v="0"/>
    <x v="5"/>
    <x v="89"/>
    <n v="273"/>
  </r>
  <r>
    <x v="607"/>
    <s v="F6Y056"/>
    <n v="354"/>
    <x v="1"/>
    <n v="5"/>
    <n v="83"/>
    <n v="2697"/>
    <s v="PF00051.13 Kringle domain"/>
    <x v="0"/>
    <x v="0"/>
    <x v="0"/>
    <x v="0"/>
    <x v="0"/>
    <x v="0"/>
    <x v="0"/>
    <x v="0"/>
    <x v="5"/>
    <x v="89"/>
    <n v="78"/>
  </r>
  <r>
    <x v="607"/>
    <s v="F6Y056"/>
    <n v="354"/>
    <x v="1"/>
    <n v="88"/>
    <n v="165"/>
    <n v="2697"/>
    <s v="PF00051.13 Kringle domain"/>
    <x v="0"/>
    <x v="0"/>
    <x v="0"/>
    <x v="0"/>
    <x v="0"/>
    <x v="0"/>
    <x v="0"/>
    <x v="0"/>
    <x v="5"/>
    <x v="89"/>
    <n v="77"/>
  </r>
  <r>
    <x v="607"/>
    <s v="F6Y056"/>
    <n v="354"/>
    <x v="1"/>
    <n v="176"/>
    <n v="254"/>
    <n v="2697"/>
    <s v="PF00051.13 Kringle domain"/>
    <x v="0"/>
    <x v="0"/>
    <x v="0"/>
    <x v="0"/>
    <x v="0"/>
    <x v="0"/>
    <x v="0"/>
    <x v="0"/>
    <x v="5"/>
    <x v="89"/>
    <n v="78"/>
  </r>
  <r>
    <x v="607"/>
    <s v="F6Y056"/>
    <n v="354"/>
    <x v="1"/>
    <n v="277"/>
    <n v="354"/>
    <n v="2697"/>
    <s v="PF00051.13 Kringle domain"/>
    <x v="0"/>
    <x v="0"/>
    <x v="0"/>
    <x v="0"/>
    <x v="0"/>
    <x v="0"/>
    <x v="0"/>
    <x v="0"/>
    <x v="5"/>
    <x v="89"/>
    <n v="77"/>
  </r>
  <r>
    <x v="608"/>
    <s v="F6Y0F0"/>
    <n v="732"/>
    <x v="1"/>
    <n v="127"/>
    <n v="205"/>
    <n v="2697"/>
    <s v="PF00051.13 Kringle domain"/>
    <x v="0"/>
    <x v="0"/>
    <x v="0"/>
    <x v="0"/>
    <x v="0"/>
    <x v="0"/>
    <x v="0"/>
    <x v="22"/>
    <x v="22"/>
    <x v="87"/>
    <n v="78"/>
  </r>
  <r>
    <x v="608"/>
    <s v="F6Y0F0"/>
    <n v="732"/>
    <x v="1"/>
    <n v="210"/>
    <n v="287"/>
    <n v="2697"/>
    <s v="PF00051.13 Kringle domain"/>
    <x v="0"/>
    <x v="0"/>
    <x v="0"/>
    <x v="0"/>
    <x v="0"/>
    <x v="0"/>
    <x v="0"/>
    <x v="22"/>
    <x v="22"/>
    <x v="87"/>
    <n v="77"/>
  </r>
  <r>
    <x v="608"/>
    <s v="F6Y0F0"/>
    <n v="732"/>
    <x v="1"/>
    <n v="304"/>
    <n v="382"/>
    <n v="2697"/>
    <s v="PF00051.13 Kringle domain"/>
    <x v="0"/>
    <x v="0"/>
    <x v="0"/>
    <x v="0"/>
    <x v="0"/>
    <x v="0"/>
    <x v="0"/>
    <x v="22"/>
    <x v="22"/>
    <x v="87"/>
    <n v="78"/>
  </r>
  <r>
    <x v="608"/>
    <s v="F6Y0F0"/>
    <n v="732"/>
    <x v="1"/>
    <n v="394"/>
    <n v="471"/>
    <n v="2697"/>
    <s v="PF00051.13 Kringle domain"/>
    <x v="0"/>
    <x v="0"/>
    <x v="0"/>
    <x v="0"/>
    <x v="0"/>
    <x v="0"/>
    <x v="0"/>
    <x v="22"/>
    <x v="22"/>
    <x v="87"/>
    <n v="77"/>
  </r>
  <r>
    <x v="608"/>
    <s v="F6Y0F0"/>
    <n v="732"/>
    <x v="10"/>
    <n v="39"/>
    <n v="123"/>
    <n v="2217"/>
    <s v="PF00024.21 PAN domain"/>
    <x v="0"/>
    <x v="0"/>
    <x v="0"/>
    <x v="0"/>
    <x v="0"/>
    <x v="0"/>
    <x v="0"/>
    <x v="22"/>
    <x v="22"/>
    <x v="87"/>
    <n v="84"/>
  </r>
  <r>
    <x v="608"/>
    <s v="F6Y0F0"/>
    <n v="732"/>
    <x v="3"/>
    <n v="497"/>
    <n v="720"/>
    <n v="22248"/>
    <s v="PF00089.21 Trypsin"/>
    <x v="0"/>
    <x v="0"/>
    <x v="0"/>
    <x v="0"/>
    <x v="0"/>
    <x v="0"/>
    <x v="0"/>
    <x v="22"/>
    <x v="22"/>
    <x v="87"/>
    <n v="223"/>
  </r>
  <r>
    <x v="609"/>
    <s v="F6YDV7"/>
    <n v="394"/>
    <x v="1"/>
    <n v="33"/>
    <n v="114"/>
    <n v="2697"/>
    <s v="PF00051.13 Kringle domain"/>
    <x v="0"/>
    <x v="0"/>
    <x v="0"/>
    <x v="0"/>
    <x v="0"/>
    <x v="0"/>
    <x v="0"/>
    <x v="0"/>
    <x v="0"/>
    <x v="0"/>
    <n v="81"/>
  </r>
  <r>
    <x v="609"/>
    <s v="F6YDV7"/>
    <n v="394"/>
    <x v="3"/>
    <n v="142"/>
    <n v="382"/>
    <n v="22248"/>
    <s v="PF00089.21 Trypsin"/>
    <x v="0"/>
    <x v="0"/>
    <x v="0"/>
    <x v="0"/>
    <x v="0"/>
    <x v="0"/>
    <x v="0"/>
    <x v="0"/>
    <x v="0"/>
    <x v="0"/>
    <n v="240"/>
  </r>
  <r>
    <x v="610"/>
    <s v="F6YDX7"/>
    <n v="430"/>
    <x v="1"/>
    <n v="69"/>
    <n v="150"/>
    <n v="2697"/>
    <s v="PF00051.13 Kringle domain"/>
    <x v="0"/>
    <x v="0"/>
    <x v="0"/>
    <x v="0"/>
    <x v="0"/>
    <x v="0"/>
    <x v="0"/>
    <x v="0"/>
    <x v="0"/>
    <x v="0"/>
    <n v="81"/>
  </r>
  <r>
    <x v="610"/>
    <s v="F6YDX7"/>
    <n v="430"/>
    <x v="3"/>
    <n v="178"/>
    <n v="418"/>
    <n v="22248"/>
    <s v="PF00089.21 Trypsin"/>
    <x v="0"/>
    <x v="0"/>
    <x v="0"/>
    <x v="0"/>
    <x v="0"/>
    <x v="0"/>
    <x v="0"/>
    <x v="0"/>
    <x v="0"/>
    <x v="0"/>
    <n v="240"/>
  </r>
  <r>
    <x v="611"/>
    <s v="F6YGA4"/>
    <n v="667"/>
    <x v="1"/>
    <n v="1"/>
    <n v="65"/>
    <n v="2697"/>
    <s v="PF00051.13 Kringle domain"/>
    <x v="0"/>
    <x v="0"/>
    <x v="0"/>
    <x v="0"/>
    <x v="0"/>
    <x v="0"/>
    <x v="4"/>
    <x v="4"/>
    <x v="3"/>
    <x v="85"/>
    <n v="64"/>
  </r>
  <r>
    <x v="611"/>
    <s v="F6YGA4"/>
    <n v="667"/>
    <x v="40"/>
    <n v="72"/>
    <n v="167"/>
    <n v="8985"/>
    <s v="PF00530.13 Scavenger receptor cysteine-rich domain"/>
    <x v="0"/>
    <x v="0"/>
    <x v="0"/>
    <x v="0"/>
    <x v="0"/>
    <x v="0"/>
    <x v="4"/>
    <x v="4"/>
    <x v="3"/>
    <x v="85"/>
    <n v="95"/>
  </r>
  <r>
    <x v="611"/>
    <s v="F6YGA4"/>
    <n v="667"/>
    <x v="40"/>
    <n v="177"/>
    <n v="278"/>
    <n v="8985"/>
    <s v="PF00530.13 Scavenger receptor cysteine-rich domain"/>
    <x v="0"/>
    <x v="0"/>
    <x v="0"/>
    <x v="0"/>
    <x v="0"/>
    <x v="0"/>
    <x v="4"/>
    <x v="4"/>
    <x v="3"/>
    <x v="85"/>
    <n v="101"/>
  </r>
  <r>
    <x v="611"/>
    <s v="F6YGA4"/>
    <n v="667"/>
    <x v="40"/>
    <n v="296"/>
    <n v="393"/>
    <n v="8985"/>
    <s v="PF00530.13 Scavenger receptor cysteine-rich domain"/>
    <x v="0"/>
    <x v="0"/>
    <x v="0"/>
    <x v="0"/>
    <x v="0"/>
    <x v="0"/>
    <x v="4"/>
    <x v="4"/>
    <x v="3"/>
    <x v="85"/>
    <n v="97"/>
  </r>
  <r>
    <x v="611"/>
    <s v="F6YGA4"/>
    <n v="667"/>
    <x v="3"/>
    <n v="424"/>
    <n v="661"/>
    <n v="22248"/>
    <s v="PF00089.21 Trypsin"/>
    <x v="0"/>
    <x v="0"/>
    <x v="0"/>
    <x v="0"/>
    <x v="0"/>
    <x v="0"/>
    <x v="4"/>
    <x v="4"/>
    <x v="3"/>
    <x v="85"/>
    <n v="237"/>
  </r>
  <r>
    <x v="612"/>
    <s v="F6YGB4"/>
    <n v="750"/>
    <x v="1"/>
    <n v="1"/>
    <n v="64"/>
    <n v="2697"/>
    <s v="PF00051.13 Kringle domain"/>
    <x v="0"/>
    <x v="0"/>
    <x v="0"/>
    <x v="0"/>
    <x v="0"/>
    <x v="0"/>
    <x v="4"/>
    <x v="4"/>
    <x v="3"/>
    <x v="85"/>
    <n v="63"/>
  </r>
  <r>
    <x v="612"/>
    <s v="F6YGB4"/>
    <n v="750"/>
    <x v="40"/>
    <n v="69"/>
    <n v="166"/>
    <n v="8985"/>
    <s v="PF00530.13 Scavenger receptor cysteine-rich domain"/>
    <x v="0"/>
    <x v="0"/>
    <x v="0"/>
    <x v="0"/>
    <x v="0"/>
    <x v="0"/>
    <x v="4"/>
    <x v="4"/>
    <x v="3"/>
    <x v="85"/>
    <n v="97"/>
  </r>
  <r>
    <x v="612"/>
    <s v="F6YGB4"/>
    <n v="750"/>
    <x v="40"/>
    <n v="181"/>
    <n v="215"/>
    <n v="8985"/>
    <s v="PF00530.13 Scavenger receptor cysteine-rich domain"/>
    <x v="0"/>
    <x v="0"/>
    <x v="0"/>
    <x v="0"/>
    <x v="0"/>
    <x v="0"/>
    <x v="4"/>
    <x v="4"/>
    <x v="3"/>
    <x v="85"/>
    <n v="34"/>
  </r>
  <r>
    <x v="612"/>
    <s v="F6YGB4"/>
    <n v="750"/>
    <x v="40"/>
    <n v="216"/>
    <n v="254"/>
    <n v="8985"/>
    <s v="PF00530.13 Scavenger receptor cysteine-rich domain"/>
    <x v="0"/>
    <x v="0"/>
    <x v="0"/>
    <x v="0"/>
    <x v="0"/>
    <x v="0"/>
    <x v="4"/>
    <x v="4"/>
    <x v="3"/>
    <x v="85"/>
    <n v="38"/>
  </r>
  <r>
    <x v="612"/>
    <s v="F6YGB4"/>
    <n v="750"/>
    <x v="40"/>
    <n v="264"/>
    <n v="360"/>
    <n v="8985"/>
    <s v="PF00530.13 Scavenger receptor cysteine-rich domain"/>
    <x v="0"/>
    <x v="0"/>
    <x v="0"/>
    <x v="0"/>
    <x v="0"/>
    <x v="0"/>
    <x v="4"/>
    <x v="4"/>
    <x v="3"/>
    <x v="85"/>
    <n v="96"/>
  </r>
  <r>
    <x v="612"/>
    <s v="F6YGB4"/>
    <n v="750"/>
    <x v="40"/>
    <n v="379"/>
    <n v="476"/>
    <n v="8985"/>
    <s v="PF00530.13 Scavenger receptor cysteine-rich domain"/>
    <x v="0"/>
    <x v="0"/>
    <x v="0"/>
    <x v="0"/>
    <x v="0"/>
    <x v="0"/>
    <x v="4"/>
    <x v="4"/>
    <x v="3"/>
    <x v="85"/>
    <n v="97"/>
  </r>
  <r>
    <x v="612"/>
    <s v="F6YGB4"/>
    <n v="750"/>
    <x v="3"/>
    <n v="507"/>
    <n v="744"/>
    <n v="22248"/>
    <s v="PF00089.21 Trypsin"/>
    <x v="0"/>
    <x v="0"/>
    <x v="0"/>
    <x v="0"/>
    <x v="0"/>
    <x v="0"/>
    <x v="4"/>
    <x v="4"/>
    <x v="3"/>
    <x v="85"/>
    <n v="237"/>
  </r>
  <r>
    <x v="613"/>
    <s v="F6Z3M2"/>
    <n v="325"/>
    <x v="1"/>
    <n v="36"/>
    <n v="119"/>
    <n v="2697"/>
    <s v="PF00051.13 Kringle domain"/>
    <x v="0"/>
    <x v="0"/>
    <x v="0"/>
    <x v="0"/>
    <x v="0"/>
    <x v="0"/>
    <x v="0"/>
    <x v="0"/>
    <x v="0"/>
    <x v="0"/>
    <n v="83"/>
  </r>
  <r>
    <x v="613"/>
    <s v="F6Z3M2"/>
    <n v="325"/>
    <x v="21"/>
    <n v="124"/>
    <n v="168"/>
    <n v="2216"/>
    <s v="PF01822.14 WSC domain"/>
    <x v="0"/>
    <x v="0"/>
    <x v="0"/>
    <x v="0"/>
    <x v="0"/>
    <x v="0"/>
    <x v="0"/>
    <x v="0"/>
    <x v="0"/>
    <x v="0"/>
    <n v="44"/>
  </r>
  <r>
    <x v="614"/>
    <s v="F6Z3N1"/>
    <n v="367"/>
    <x v="1"/>
    <n v="36"/>
    <n v="119"/>
    <n v="2697"/>
    <s v="PF00051.13 Kringle domain"/>
    <x v="0"/>
    <x v="0"/>
    <x v="0"/>
    <x v="0"/>
    <x v="0"/>
    <x v="0"/>
    <x v="0"/>
    <x v="0"/>
    <x v="0"/>
    <x v="0"/>
    <n v="83"/>
  </r>
  <r>
    <x v="614"/>
    <s v="F6Z3N1"/>
    <n v="367"/>
    <x v="21"/>
    <n v="124"/>
    <n v="167"/>
    <n v="2216"/>
    <s v="PF01822.14 WSC domain"/>
    <x v="0"/>
    <x v="0"/>
    <x v="0"/>
    <x v="0"/>
    <x v="0"/>
    <x v="0"/>
    <x v="0"/>
    <x v="0"/>
    <x v="0"/>
    <x v="0"/>
    <n v="43"/>
  </r>
  <r>
    <x v="615"/>
    <s v="F6Z4E6"/>
    <n v="582"/>
    <x v="4"/>
    <n v="3"/>
    <n v="135"/>
    <n v="1926"/>
    <s v="PF01392.17 Fz domain"/>
    <x v="0"/>
    <x v="0"/>
    <x v="0"/>
    <x v="14"/>
    <x v="18"/>
    <x v="22"/>
    <x v="22"/>
    <x v="21"/>
    <x v="21"/>
    <x v="86"/>
    <n v="132"/>
  </r>
  <r>
    <x v="615"/>
    <s v="F6Z4E6"/>
    <n v="582"/>
    <x v="1"/>
    <n v="149"/>
    <n v="226"/>
    <n v="2697"/>
    <s v="PF00051.13 Kringle domain"/>
    <x v="0"/>
    <x v="0"/>
    <x v="0"/>
    <x v="14"/>
    <x v="18"/>
    <x v="22"/>
    <x v="22"/>
    <x v="21"/>
    <x v="21"/>
    <x v="86"/>
    <n v="77"/>
  </r>
  <r>
    <x v="615"/>
    <s v="F6Z4E6"/>
    <n v="582"/>
    <x v="6"/>
    <n v="300"/>
    <n v="576"/>
    <n v="24806"/>
    <s v="PF07714.12 Protein tyrosine kinase"/>
    <x v="0"/>
    <x v="0"/>
    <x v="0"/>
    <x v="14"/>
    <x v="18"/>
    <x v="22"/>
    <x v="22"/>
    <x v="21"/>
    <x v="21"/>
    <x v="86"/>
    <n v="276"/>
  </r>
  <r>
    <x v="616"/>
    <s v="F6Z5X3"/>
    <n v="462"/>
    <x v="20"/>
    <n v="219"/>
    <n v="323"/>
    <n v="12961"/>
    <s v="PF00431.15 CUB domain"/>
    <x v="0"/>
    <x v="0"/>
    <x v="0"/>
    <x v="0"/>
    <x v="0"/>
    <x v="0"/>
    <x v="0"/>
    <x v="0"/>
    <x v="0"/>
    <x v="17"/>
    <n v="104"/>
  </r>
  <r>
    <x v="616"/>
    <s v="F6Z5X3"/>
    <n v="462"/>
    <x v="1"/>
    <n v="36"/>
    <n v="119"/>
    <n v="2697"/>
    <s v="PF00051.13 Kringle domain"/>
    <x v="0"/>
    <x v="0"/>
    <x v="0"/>
    <x v="0"/>
    <x v="0"/>
    <x v="0"/>
    <x v="0"/>
    <x v="0"/>
    <x v="0"/>
    <x v="17"/>
    <n v="83"/>
  </r>
  <r>
    <x v="616"/>
    <s v="F6Z5X3"/>
    <n v="462"/>
    <x v="21"/>
    <n v="124"/>
    <n v="205"/>
    <n v="2216"/>
    <s v="PF01822.14 WSC domain"/>
    <x v="0"/>
    <x v="0"/>
    <x v="0"/>
    <x v="0"/>
    <x v="0"/>
    <x v="0"/>
    <x v="0"/>
    <x v="0"/>
    <x v="0"/>
    <x v="17"/>
    <n v="81"/>
  </r>
  <r>
    <x v="617"/>
    <s v="F6Z5Y8"/>
    <n v="455"/>
    <x v="20"/>
    <n v="219"/>
    <n v="316"/>
    <n v="12961"/>
    <s v="PF00431.15 CUB domain"/>
    <x v="0"/>
    <x v="0"/>
    <x v="0"/>
    <x v="0"/>
    <x v="0"/>
    <x v="0"/>
    <x v="0"/>
    <x v="0"/>
    <x v="0"/>
    <x v="17"/>
    <n v="97"/>
  </r>
  <r>
    <x v="617"/>
    <s v="F6Z5Y8"/>
    <n v="455"/>
    <x v="1"/>
    <n v="36"/>
    <n v="119"/>
    <n v="2697"/>
    <s v="PF00051.13 Kringle domain"/>
    <x v="0"/>
    <x v="0"/>
    <x v="0"/>
    <x v="0"/>
    <x v="0"/>
    <x v="0"/>
    <x v="0"/>
    <x v="0"/>
    <x v="0"/>
    <x v="17"/>
    <n v="83"/>
  </r>
  <r>
    <x v="617"/>
    <s v="F6Z5Y8"/>
    <n v="455"/>
    <x v="21"/>
    <n v="124"/>
    <n v="205"/>
    <n v="2216"/>
    <s v="PF01822.14 WSC domain"/>
    <x v="0"/>
    <x v="0"/>
    <x v="0"/>
    <x v="0"/>
    <x v="0"/>
    <x v="0"/>
    <x v="0"/>
    <x v="0"/>
    <x v="0"/>
    <x v="17"/>
    <n v="81"/>
  </r>
  <r>
    <x v="618"/>
    <s v="F6Z636"/>
    <n v="534"/>
    <x v="8"/>
    <n v="51"/>
    <n v="81"/>
    <n v="24995"/>
    <s v="PF00008.22 EGF-like domain"/>
    <x v="0"/>
    <x v="0"/>
    <x v="0"/>
    <x v="0"/>
    <x v="0"/>
    <x v="0"/>
    <x v="0"/>
    <x v="0"/>
    <x v="0"/>
    <x v="17"/>
    <n v="30"/>
  </r>
  <r>
    <x v="618"/>
    <s v="F6Z636"/>
    <n v="534"/>
    <x v="8"/>
    <n v="128"/>
    <n v="160"/>
    <n v="24995"/>
    <s v="PF00008.22 EGF-like domain"/>
    <x v="0"/>
    <x v="0"/>
    <x v="0"/>
    <x v="0"/>
    <x v="0"/>
    <x v="0"/>
    <x v="0"/>
    <x v="0"/>
    <x v="0"/>
    <x v="17"/>
    <n v="32"/>
  </r>
  <r>
    <x v="618"/>
    <s v="F6Z636"/>
    <n v="534"/>
    <x v="1"/>
    <n v="168"/>
    <n v="250"/>
    <n v="2697"/>
    <s v="PF00051.13 Kringle domain"/>
    <x v="0"/>
    <x v="0"/>
    <x v="0"/>
    <x v="0"/>
    <x v="0"/>
    <x v="0"/>
    <x v="0"/>
    <x v="0"/>
    <x v="0"/>
    <x v="17"/>
    <n v="82"/>
  </r>
  <r>
    <x v="618"/>
    <s v="F6Z636"/>
    <n v="534"/>
    <x v="3"/>
    <n v="288"/>
    <n v="524"/>
    <n v="22248"/>
    <s v="PF00089.21 Trypsin"/>
    <x v="0"/>
    <x v="0"/>
    <x v="0"/>
    <x v="0"/>
    <x v="0"/>
    <x v="0"/>
    <x v="0"/>
    <x v="0"/>
    <x v="0"/>
    <x v="17"/>
    <n v="236"/>
  </r>
  <r>
    <x v="619"/>
    <s v="F6ZE07"/>
    <n v="473"/>
    <x v="8"/>
    <n v="85"/>
    <n v="117"/>
    <n v="24995"/>
    <s v="PF00008.22 EGF-like domain"/>
    <x v="0"/>
    <x v="0"/>
    <x v="0"/>
    <x v="0"/>
    <x v="0"/>
    <x v="0"/>
    <x v="0"/>
    <x v="0"/>
    <x v="0"/>
    <x v="17"/>
    <n v="32"/>
  </r>
  <r>
    <x v="619"/>
    <s v="F6ZE07"/>
    <n v="473"/>
    <x v="1"/>
    <n v="126"/>
    <n v="207"/>
    <n v="2697"/>
    <s v="PF00051.13 Kringle domain"/>
    <x v="0"/>
    <x v="0"/>
    <x v="0"/>
    <x v="0"/>
    <x v="0"/>
    <x v="0"/>
    <x v="0"/>
    <x v="0"/>
    <x v="0"/>
    <x v="17"/>
    <n v="81"/>
  </r>
  <r>
    <x v="619"/>
    <s v="F6ZE07"/>
    <n v="473"/>
    <x v="3"/>
    <n v="224"/>
    <n v="467"/>
    <n v="22248"/>
    <s v="PF00089.21 Trypsin"/>
    <x v="0"/>
    <x v="0"/>
    <x v="0"/>
    <x v="0"/>
    <x v="0"/>
    <x v="0"/>
    <x v="0"/>
    <x v="0"/>
    <x v="0"/>
    <x v="17"/>
    <n v="243"/>
  </r>
  <r>
    <x v="619"/>
    <s v="F6ZE07"/>
    <n v="473"/>
    <x v="43"/>
    <n v="42"/>
    <n v="77"/>
    <n v="1772"/>
    <s v="PF00039.13 Fibronectin type I domain"/>
    <x v="0"/>
    <x v="0"/>
    <x v="0"/>
    <x v="0"/>
    <x v="0"/>
    <x v="0"/>
    <x v="0"/>
    <x v="0"/>
    <x v="0"/>
    <x v="17"/>
    <n v="35"/>
  </r>
  <r>
    <x v="620"/>
    <s v="F6ZE17"/>
    <n v="563"/>
    <x v="8"/>
    <n v="85"/>
    <n v="117"/>
    <n v="24995"/>
    <s v="PF00008.22 EGF-like domain"/>
    <x v="0"/>
    <x v="0"/>
    <x v="0"/>
    <x v="0"/>
    <x v="0"/>
    <x v="0"/>
    <x v="0"/>
    <x v="23"/>
    <x v="23"/>
    <x v="88"/>
    <n v="32"/>
  </r>
  <r>
    <x v="620"/>
    <s v="F6ZE17"/>
    <n v="563"/>
    <x v="1"/>
    <n v="126"/>
    <n v="207"/>
    <n v="2697"/>
    <s v="PF00051.13 Kringle domain"/>
    <x v="0"/>
    <x v="0"/>
    <x v="0"/>
    <x v="0"/>
    <x v="0"/>
    <x v="0"/>
    <x v="0"/>
    <x v="23"/>
    <x v="23"/>
    <x v="88"/>
    <n v="81"/>
  </r>
  <r>
    <x v="620"/>
    <s v="F6ZE17"/>
    <n v="563"/>
    <x v="1"/>
    <n v="217"/>
    <n v="299"/>
    <n v="2697"/>
    <s v="PF00051.13 Kringle domain"/>
    <x v="0"/>
    <x v="0"/>
    <x v="0"/>
    <x v="0"/>
    <x v="0"/>
    <x v="0"/>
    <x v="0"/>
    <x v="23"/>
    <x v="23"/>
    <x v="88"/>
    <n v="82"/>
  </r>
  <r>
    <x v="620"/>
    <s v="F6ZE17"/>
    <n v="563"/>
    <x v="3"/>
    <n v="314"/>
    <n v="557"/>
    <n v="22248"/>
    <s v="PF00089.21 Trypsin"/>
    <x v="0"/>
    <x v="0"/>
    <x v="0"/>
    <x v="0"/>
    <x v="0"/>
    <x v="0"/>
    <x v="0"/>
    <x v="23"/>
    <x v="23"/>
    <x v="88"/>
    <n v="243"/>
  </r>
  <r>
    <x v="620"/>
    <s v="F6ZE17"/>
    <n v="563"/>
    <x v="43"/>
    <n v="42"/>
    <n v="77"/>
    <n v="1772"/>
    <s v="PF00039.13 Fibronectin type I domain"/>
    <x v="0"/>
    <x v="0"/>
    <x v="0"/>
    <x v="0"/>
    <x v="0"/>
    <x v="0"/>
    <x v="0"/>
    <x v="23"/>
    <x v="23"/>
    <x v="88"/>
    <n v="35"/>
  </r>
  <r>
    <x v="621"/>
    <s v="F6ZJB2"/>
    <n v="849"/>
    <x v="1"/>
    <n v="64"/>
    <n v="141"/>
    <n v="2697"/>
    <s v="PF00051.13 Kringle domain"/>
    <x v="0"/>
    <x v="0"/>
    <x v="0"/>
    <x v="0"/>
    <x v="0"/>
    <x v="0"/>
    <x v="4"/>
    <x v="4"/>
    <x v="3"/>
    <x v="85"/>
    <n v="77"/>
  </r>
  <r>
    <x v="621"/>
    <s v="F6ZJB2"/>
    <n v="849"/>
    <x v="40"/>
    <n v="146"/>
    <n v="244"/>
    <n v="8985"/>
    <s v="PF00530.13 Scavenger receptor cysteine-rich domain"/>
    <x v="0"/>
    <x v="0"/>
    <x v="0"/>
    <x v="0"/>
    <x v="0"/>
    <x v="0"/>
    <x v="4"/>
    <x v="4"/>
    <x v="3"/>
    <x v="85"/>
    <n v="98"/>
  </r>
  <r>
    <x v="621"/>
    <s v="F6ZJB2"/>
    <n v="849"/>
    <x v="40"/>
    <n v="257"/>
    <n v="354"/>
    <n v="8985"/>
    <s v="PF00530.13 Scavenger receptor cysteine-rich domain"/>
    <x v="0"/>
    <x v="0"/>
    <x v="0"/>
    <x v="0"/>
    <x v="0"/>
    <x v="0"/>
    <x v="4"/>
    <x v="4"/>
    <x v="3"/>
    <x v="85"/>
    <n v="97"/>
  </r>
  <r>
    <x v="621"/>
    <s v="F6ZJB2"/>
    <n v="849"/>
    <x v="40"/>
    <n v="364"/>
    <n v="460"/>
    <n v="8985"/>
    <s v="PF00530.13 Scavenger receptor cysteine-rich domain"/>
    <x v="0"/>
    <x v="0"/>
    <x v="0"/>
    <x v="0"/>
    <x v="0"/>
    <x v="0"/>
    <x v="4"/>
    <x v="4"/>
    <x v="3"/>
    <x v="85"/>
    <n v="96"/>
  </r>
  <r>
    <x v="621"/>
    <s v="F6ZJB2"/>
    <n v="849"/>
    <x v="40"/>
    <n v="477"/>
    <n v="574"/>
    <n v="8985"/>
    <s v="PF00530.13 Scavenger receptor cysteine-rich domain"/>
    <x v="0"/>
    <x v="0"/>
    <x v="0"/>
    <x v="0"/>
    <x v="0"/>
    <x v="0"/>
    <x v="4"/>
    <x v="4"/>
    <x v="3"/>
    <x v="85"/>
    <n v="97"/>
  </r>
  <r>
    <x v="621"/>
    <s v="F6ZJB2"/>
    <n v="849"/>
    <x v="3"/>
    <n v="605"/>
    <n v="843"/>
    <n v="22248"/>
    <s v="PF00089.21 Trypsin"/>
    <x v="0"/>
    <x v="0"/>
    <x v="0"/>
    <x v="0"/>
    <x v="0"/>
    <x v="0"/>
    <x v="4"/>
    <x v="4"/>
    <x v="3"/>
    <x v="85"/>
    <n v="238"/>
  </r>
  <r>
    <x v="622"/>
    <s v="F6ZMX8"/>
    <n v="413"/>
    <x v="20"/>
    <n v="219"/>
    <n v="316"/>
    <n v="12961"/>
    <s v="PF00431.15 CUB domain"/>
    <x v="0"/>
    <x v="0"/>
    <x v="0"/>
    <x v="0"/>
    <x v="0"/>
    <x v="0"/>
    <x v="0"/>
    <x v="0"/>
    <x v="0"/>
    <x v="17"/>
    <n v="97"/>
  </r>
  <r>
    <x v="622"/>
    <s v="F6ZMX8"/>
    <n v="413"/>
    <x v="1"/>
    <n v="36"/>
    <n v="119"/>
    <n v="2697"/>
    <s v="PF00051.13 Kringle domain"/>
    <x v="0"/>
    <x v="0"/>
    <x v="0"/>
    <x v="0"/>
    <x v="0"/>
    <x v="0"/>
    <x v="0"/>
    <x v="0"/>
    <x v="0"/>
    <x v="17"/>
    <n v="83"/>
  </r>
  <r>
    <x v="622"/>
    <s v="F6ZMX8"/>
    <n v="413"/>
    <x v="21"/>
    <n v="124"/>
    <n v="205"/>
    <n v="2216"/>
    <s v="PF01822.14 WSC domain"/>
    <x v="0"/>
    <x v="0"/>
    <x v="0"/>
    <x v="0"/>
    <x v="0"/>
    <x v="0"/>
    <x v="0"/>
    <x v="0"/>
    <x v="0"/>
    <x v="17"/>
    <n v="81"/>
  </r>
  <r>
    <x v="623"/>
    <s v="F6ZWI6"/>
    <n v="730"/>
    <x v="1"/>
    <n v="128"/>
    <n v="206"/>
    <n v="2697"/>
    <s v="PF00051.13 Kringle domain"/>
    <x v="0"/>
    <x v="0"/>
    <x v="0"/>
    <x v="0"/>
    <x v="0"/>
    <x v="0"/>
    <x v="0"/>
    <x v="0"/>
    <x v="5"/>
    <x v="89"/>
    <n v="78"/>
  </r>
  <r>
    <x v="623"/>
    <s v="F6ZWI6"/>
    <n v="730"/>
    <x v="1"/>
    <n v="211"/>
    <n v="288"/>
    <n v="2697"/>
    <s v="PF00051.13 Kringle domain"/>
    <x v="0"/>
    <x v="0"/>
    <x v="0"/>
    <x v="0"/>
    <x v="0"/>
    <x v="0"/>
    <x v="0"/>
    <x v="0"/>
    <x v="5"/>
    <x v="89"/>
    <n v="77"/>
  </r>
  <r>
    <x v="623"/>
    <s v="F6ZWI6"/>
    <n v="730"/>
    <x v="1"/>
    <n v="305"/>
    <n v="383"/>
    <n v="2697"/>
    <s v="PF00051.13 Kringle domain"/>
    <x v="0"/>
    <x v="0"/>
    <x v="0"/>
    <x v="0"/>
    <x v="0"/>
    <x v="0"/>
    <x v="0"/>
    <x v="0"/>
    <x v="5"/>
    <x v="89"/>
    <n v="78"/>
  </r>
  <r>
    <x v="623"/>
    <s v="F6ZWI6"/>
    <n v="730"/>
    <x v="1"/>
    <n v="391"/>
    <n v="469"/>
    <n v="2697"/>
    <s v="PF00051.13 Kringle domain"/>
    <x v="0"/>
    <x v="0"/>
    <x v="0"/>
    <x v="0"/>
    <x v="0"/>
    <x v="0"/>
    <x v="0"/>
    <x v="0"/>
    <x v="5"/>
    <x v="89"/>
    <n v="78"/>
  </r>
  <r>
    <x v="623"/>
    <s v="F6ZWI6"/>
    <n v="730"/>
    <x v="10"/>
    <n v="40"/>
    <n v="124"/>
    <n v="2217"/>
    <s v="PF00024.21 PAN domain"/>
    <x v="0"/>
    <x v="0"/>
    <x v="0"/>
    <x v="0"/>
    <x v="0"/>
    <x v="0"/>
    <x v="0"/>
    <x v="0"/>
    <x v="5"/>
    <x v="89"/>
    <n v="84"/>
  </r>
  <r>
    <x v="623"/>
    <s v="F6ZWI6"/>
    <n v="730"/>
    <x v="3"/>
    <n v="495"/>
    <n v="718"/>
    <n v="22248"/>
    <s v="PF00089.21 Trypsin"/>
    <x v="0"/>
    <x v="0"/>
    <x v="0"/>
    <x v="0"/>
    <x v="0"/>
    <x v="0"/>
    <x v="0"/>
    <x v="0"/>
    <x v="5"/>
    <x v="89"/>
    <n v="223"/>
  </r>
  <r>
    <x v="624"/>
    <s v="F7A271"/>
    <n v="550"/>
    <x v="8"/>
    <n v="78"/>
    <n v="110"/>
    <n v="24995"/>
    <s v="PF00008.22 EGF-like domain"/>
    <x v="0"/>
    <x v="0"/>
    <x v="0"/>
    <x v="0"/>
    <x v="0"/>
    <x v="0"/>
    <x v="4"/>
    <x v="4"/>
    <x v="3"/>
    <x v="85"/>
    <n v="32"/>
  </r>
  <r>
    <x v="624"/>
    <s v="F7A271"/>
    <n v="550"/>
    <x v="1"/>
    <n v="119"/>
    <n v="200"/>
    <n v="2697"/>
    <s v="PF00051.13 Kringle domain"/>
    <x v="0"/>
    <x v="0"/>
    <x v="0"/>
    <x v="0"/>
    <x v="0"/>
    <x v="0"/>
    <x v="4"/>
    <x v="4"/>
    <x v="3"/>
    <x v="85"/>
    <n v="81"/>
  </r>
  <r>
    <x v="624"/>
    <s v="F7A271"/>
    <n v="550"/>
    <x v="1"/>
    <n v="206"/>
    <n v="287"/>
    <n v="2697"/>
    <s v="PF00051.13 Kringle domain"/>
    <x v="0"/>
    <x v="0"/>
    <x v="0"/>
    <x v="0"/>
    <x v="0"/>
    <x v="0"/>
    <x v="4"/>
    <x v="4"/>
    <x v="3"/>
    <x v="85"/>
    <n v="81"/>
  </r>
  <r>
    <x v="624"/>
    <s v="F7A271"/>
    <n v="550"/>
    <x v="3"/>
    <n v="302"/>
    <n v="544"/>
    <n v="22248"/>
    <s v="PF00089.21 Trypsin"/>
    <x v="0"/>
    <x v="0"/>
    <x v="0"/>
    <x v="0"/>
    <x v="0"/>
    <x v="0"/>
    <x v="4"/>
    <x v="4"/>
    <x v="3"/>
    <x v="85"/>
    <n v="242"/>
  </r>
  <r>
    <x v="625"/>
    <s v="F7A5F6"/>
    <n v="285"/>
    <x v="1"/>
    <n v="128"/>
    <n v="201"/>
    <n v="2697"/>
    <s v="PF00051.13 Kringle domain"/>
    <x v="0"/>
    <x v="0"/>
    <x v="0"/>
    <x v="0"/>
    <x v="0"/>
    <x v="0"/>
    <x v="0"/>
    <x v="0"/>
    <x v="0"/>
    <x v="0"/>
    <n v="73"/>
  </r>
  <r>
    <x v="625"/>
    <s v="F7A5F6"/>
    <n v="285"/>
    <x v="1"/>
    <n v="206"/>
    <n v="283"/>
    <n v="2697"/>
    <s v="PF00051.13 Kringle domain"/>
    <x v="0"/>
    <x v="0"/>
    <x v="0"/>
    <x v="0"/>
    <x v="0"/>
    <x v="0"/>
    <x v="0"/>
    <x v="0"/>
    <x v="0"/>
    <x v="0"/>
    <n v="77"/>
  </r>
  <r>
    <x v="625"/>
    <s v="F7A5F6"/>
    <n v="285"/>
    <x v="10"/>
    <n v="40"/>
    <n v="124"/>
    <n v="2217"/>
    <s v="PF00024.21 PAN domain"/>
    <x v="0"/>
    <x v="0"/>
    <x v="0"/>
    <x v="0"/>
    <x v="0"/>
    <x v="0"/>
    <x v="0"/>
    <x v="0"/>
    <x v="0"/>
    <x v="0"/>
    <n v="84"/>
  </r>
  <r>
    <x v="626"/>
    <s v="F7A5G3"/>
    <n v="723"/>
    <x v="1"/>
    <n v="128"/>
    <n v="201"/>
    <n v="2697"/>
    <s v="PF00051.13 Kringle domain"/>
    <x v="0"/>
    <x v="0"/>
    <x v="0"/>
    <x v="0"/>
    <x v="0"/>
    <x v="0"/>
    <x v="0"/>
    <x v="0"/>
    <x v="0"/>
    <x v="0"/>
    <n v="73"/>
  </r>
  <r>
    <x v="626"/>
    <s v="F7A5G3"/>
    <n v="723"/>
    <x v="1"/>
    <n v="206"/>
    <n v="283"/>
    <n v="2697"/>
    <s v="PF00051.13 Kringle domain"/>
    <x v="0"/>
    <x v="0"/>
    <x v="0"/>
    <x v="0"/>
    <x v="0"/>
    <x v="0"/>
    <x v="0"/>
    <x v="0"/>
    <x v="0"/>
    <x v="0"/>
    <n v="77"/>
  </r>
  <r>
    <x v="626"/>
    <s v="F7A5G3"/>
    <n v="723"/>
    <x v="1"/>
    <n v="300"/>
    <n v="378"/>
    <n v="2697"/>
    <s v="PF00051.13 Kringle domain"/>
    <x v="0"/>
    <x v="0"/>
    <x v="0"/>
    <x v="0"/>
    <x v="0"/>
    <x v="0"/>
    <x v="0"/>
    <x v="0"/>
    <x v="0"/>
    <x v="0"/>
    <n v="78"/>
  </r>
  <r>
    <x v="626"/>
    <s v="F7A5G3"/>
    <n v="723"/>
    <x v="1"/>
    <n v="386"/>
    <n v="464"/>
    <n v="2697"/>
    <s v="PF00051.13 Kringle domain"/>
    <x v="0"/>
    <x v="0"/>
    <x v="0"/>
    <x v="0"/>
    <x v="0"/>
    <x v="0"/>
    <x v="0"/>
    <x v="0"/>
    <x v="0"/>
    <x v="0"/>
    <n v="78"/>
  </r>
  <r>
    <x v="626"/>
    <s v="F7A5G3"/>
    <n v="723"/>
    <x v="10"/>
    <n v="40"/>
    <n v="124"/>
    <n v="2217"/>
    <s v="PF00024.21 PAN domain"/>
    <x v="0"/>
    <x v="0"/>
    <x v="0"/>
    <x v="0"/>
    <x v="0"/>
    <x v="0"/>
    <x v="0"/>
    <x v="0"/>
    <x v="0"/>
    <x v="0"/>
    <n v="84"/>
  </r>
  <r>
    <x v="626"/>
    <s v="F7A5G3"/>
    <n v="723"/>
    <x v="3"/>
    <n v="490"/>
    <n v="711"/>
    <n v="22248"/>
    <s v="PF00089.21 Trypsin"/>
    <x v="0"/>
    <x v="0"/>
    <x v="0"/>
    <x v="0"/>
    <x v="0"/>
    <x v="0"/>
    <x v="0"/>
    <x v="0"/>
    <x v="0"/>
    <x v="0"/>
    <n v="221"/>
  </r>
  <r>
    <x v="627"/>
    <s v="F7AA32"/>
    <n v="709"/>
    <x v="1"/>
    <n v="103"/>
    <n v="181"/>
    <n v="2697"/>
    <s v="PF00051.13 Kringle domain"/>
    <x v="0"/>
    <x v="0"/>
    <x v="0"/>
    <x v="0"/>
    <x v="0"/>
    <x v="0"/>
    <x v="0"/>
    <x v="0"/>
    <x v="0"/>
    <x v="17"/>
    <n v="78"/>
  </r>
  <r>
    <x v="627"/>
    <s v="F7AA32"/>
    <n v="709"/>
    <x v="1"/>
    <n v="185"/>
    <n v="262"/>
    <n v="2697"/>
    <s v="PF00051.13 Kringle domain"/>
    <x v="0"/>
    <x v="0"/>
    <x v="0"/>
    <x v="0"/>
    <x v="0"/>
    <x v="0"/>
    <x v="0"/>
    <x v="0"/>
    <x v="0"/>
    <x v="17"/>
    <n v="77"/>
  </r>
  <r>
    <x v="627"/>
    <s v="F7AA32"/>
    <n v="709"/>
    <x v="1"/>
    <n v="275"/>
    <n v="352"/>
    <n v="2697"/>
    <s v="PF00051.13 Kringle domain"/>
    <x v="0"/>
    <x v="0"/>
    <x v="0"/>
    <x v="0"/>
    <x v="0"/>
    <x v="0"/>
    <x v="0"/>
    <x v="0"/>
    <x v="0"/>
    <x v="17"/>
    <n v="77"/>
  </r>
  <r>
    <x v="627"/>
    <s v="F7AA32"/>
    <n v="709"/>
    <x v="1"/>
    <n v="377"/>
    <n v="454"/>
    <n v="2697"/>
    <s v="PF00051.13 Kringle domain"/>
    <x v="0"/>
    <x v="0"/>
    <x v="0"/>
    <x v="0"/>
    <x v="0"/>
    <x v="0"/>
    <x v="0"/>
    <x v="0"/>
    <x v="0"/>
    <x v="17"/>
    <n v="77"/>
  </r>
  <r>
    <x v="627"/>
    <s v="F7AA32"/>
    <n v="709"/>
    <x v="1"/>
    <n v="481"/>
    <n v="560"/>
    <n v="2697"/>
    <s v="PF00051.13 Kringle domain"/>
    <x v="0"/>
    <x v="0"/>
    <x v="0"/>
    <x v="0"/>
    <x v="0"/>
    <x v="0"/>
    <x v="0"/>
    <x v="0"/>
    <x v="0"/>
    <x v="17"/>
    <n v="79"/>
  </r>
  <r>
    <x v="627"/>
    <s v="F7AA32"/>
    <n v="709"/>
    <x v="10"/>
    <n v="23"/>
    <n v="99"/>
    <n v="2217"/>
    <s v="PF00024.21 PAN domain"/>
    <x v="0"/>
    <x v="0"/>
    <x v="0"/>
    <x v="0"/>
    <x v="0"/>
    <x v="0"/>
    <x v="0"/>
    <x v="0"/>
    <x v="0"/>
    <x v="17"/>
    <n v="76"/>
  </r>
  <r>
    <x v="627"/>
    <s v="F7AA32"/>
    <n v="709"/>
    <x v="3"/>
    <n v="581"/>
    <n v="709"/>
    <n v="22248"/>
    <s v="PF00089.21 Trypsin"/>
    <x v="0"/>
    <x v="0"/>
    <x v="0"/>
    <x v="0"/>
    <x v="0"/>
    <x v="0"/>
    <x v="0"/>
    <x v="0"/>
    <x v="0"/>
    <x v="17"/>
    <n v="128"/>
  </r>
  <r>
    <x v="628"/>
    <s v="F7AB43"/>
    <n v="405"/>
    <x v="8"/>
    <n v="1"/>
    <n v="28"/>
    <n v="24995"/>
    <s v="PF00008.22 EGF-like domain"/>
    <x v="0"/>
    <x v="0"/>
    <x v="0"/>
    <x v="0"/>
    <x v="0"/>
    <x v="0"/>
    <x v="0"/>
    <x v="0"/>
    <x v="0"/>
    <x v="17"/>
    <n v="27"/>
  </r>
  <r>
    <x v="628"/>
    <s v="F7AB43"/>
    <n v="405"/>
    <x v="1"/>
    <n v="36"/>
    <n v="118"/>
    <n v="2697"/>
    <s v="PF00051.13 Kringle domain"/>
    <x v="0"/>
    <x v="0"/>
    <x v="0"/>
    <x v="0"/>
    <x v="0"/>
    <x v="0"/>
    <x v="0"/>
    <x v="0"/>
    <x v="0"/>
    <x v="17"/>
    <n v="82"/>
  </r>
  <r>
    <x v="628"/>
    <s v="F7AB43"/>
    <n v="405"/>
    <x v="3"/>
    <n v="155"/>
    <n v="393"/>
    <n v="22248"/>
    <s v="PF00089.21 Trypsin"/>
    <x v="0"/>
    <x v="0"/>
    <x v="0"/>
    <x v="0"/>
    <x v="0"/>
    <x v="0"/>
    <x v="0"/>
    <x v="0"/>
    <x v="0"/>
    <x v="17"/>
    <n v="238"/>
  </r>
  <r>
    <x v="629"/>
    <s v="F7AR31"/>
    <n v="727"/>
    <x v="1"/>
    <n v="132"/>
    <n v="210"/>
    <n v="2697"/>
    <s v="PF00051.13 Kringle domain"/>
    <x v="0"/>
    <x v="0"/>
    <x v="0"/>
    <x v="0"/>
    <x v="0"/>
    <x v="0"/>
    <x v="4"/>
    <x v="4"/>
    <x v="3"/>
    <x v="85"/>
    <n v="78"/>
  </r>
  <r>
    <x v="629"/>
    <s v="F7AR31"/>
    <n v="727"/>
    <x v="1"/>
    <n v="215"/>
    <n v="292"/>
    <n v="2697"/>
    <s v="PF00051.13 Kringle domain"/>
    <x v="0"/>
    <x v="0"/>
    <x v="0"/>
    <x v="0"/>
    <x v="0"/>
    <x v="0"/>
    <x v="4"/>
    <x v="4"/>
    <x v="3"/>
    <x v="85"/>
    <n v="77"/>
  </r>
  <r>
    <x v="629"/>
    <s v="F7AR31"/>
    <n v="727"/>
    <x v="1"/>
    <n v="306"/>
    <n v="384"/>
    <n v="2697"/>
    <s v="PF00051.13 Kringle domain"/>
    <x v="0"/>
    <x v="0"/>
    <x v="0"/>
    <x v="0"/>
    <x v="0"/>
    <x v="0"/>
    <x v="4"/>
    <x v="4"/>
    <x v="3"/>
    <x v="85"/>
    <n v="78"/>
  </r>
  <r>
    <x v="629"/>
    <s v="F7AR31"/>
    <n v="727"/>
    <x v="1"/>
    <n v="392"/>
    <n v="470"/>
    <n v="2697"/>
    <s v="PF00051.13 Kringle domain"/>
    <x v="0"/>
    <x v="0"/>
    <x v="0"/>
    <x v="0"/>
    <x v="0"/>
    <x v="0"/>
    <x v="4"/>
    <x v="4"/>
    <x v="3"/>
    <x v="85"/>
    <n v="78"/>
  </r>
  <r>
    <x v="629"/>
    <s v="F7AR31"/>
    <n v="727"/>
    <x v="10"/>
    <n v="44"/>
    <n v="128"/>
    <n v="2217"/>
    <s v="PF00024.21 PAN domain"/>
    <x v="0"/>
    <x v="0"/>
    <x v="0"/>
    <x v="0"/>
    <x v="0"/>
    <x v="0"/>
    <x v="4"/>
    <x v="4"/>
    <x v="3"/>
    <x v="85"/>
    <n v="84"/>
  </r>
  <r>
    <x v="629"/>
    <s v="F7AR31"/>
    <n v="727"/>
    <x v="3"/>
    <n v="495"/>
    <n v="717"/>
    <n v="22248"/>
    <s v="PF00089.21 Trypsin"/>
    <x v="0"/>
    <x v="0"/>
    <x v="0"/>
    <x v="0"/>
    <x v="0"/>
    <x v="0"/>
    <x v="4"/>
    <x v="4"/>
    <x v="3"/>
    <x v="85"/>
    <n v="222"/>
  </r>
  <r>
    <x v="630"/>
    <s v="F7B276"/>
    <n v="220"/>
    <x v="1"/>
    <n v="2"/>
    <n v="39"/>
    <n v="2697"/>
    <s v="PF00051.13 Kringle domain"/>
    <x v="0"/>
    <x v="0"/>
    <x v="0"/>
    <x v="0"/>
    <x v="0"/>
    <x v="0"/>
    <x v="0"/>
    <x v="0"/>
    <x v="0"/>
    <x v="59"/>
    <n v="37"/>
  </r>
  <r>
    <x v="630"/>
    <s v="F7B276"/>
    <n v="220"/>
    <x v="3"/>
    <n v="77"/>
    <n v="220"/>
    <n v="22248"/>
    <s v="PF00089.21 Trypsin"/>
    <x v="0"/>
    <x v="0"/>
    <x v="0"/>
    <x v="0"/>
    <x v="0"/>
    <x v="0"/>
    <x v="0"/>
    <x v="0"/>
    <x v="0"/>
    <x v="59"/>
    <n v="143"/>
  </r>
  <r>
    <x v="631"/>
    <s v="F7B581"/>
    <n v="600"/>
    <x v="0"/>
    <n v="49"/>
    <n v="87"/>
    <n v="998"/>
    <s v="PF00594.15 Vitamin K-dependent carboxylation/gamma-carboxyglutamic (GLA) domain"/>
    <x v="0"/>
    <x v="0"/>
    <x v="0"/>
    <x v="0"/>
    <x v="0"/>
    <x v="0"/>
    <x v="0"/>
    <x v="23"/>
    <x v="23"/>
    <x v="88"/>
    <n v="38"/>
  </r>
  <r>
    <x v="631"/>
    <s v="F7B581"/>
    <n v="600"/>
    <x v="1"/>
    <n v="205"/>
    <n v="283"/>
    <n v="2697"/>
    <s v="PF00051.13 Kringle domain"/>
    <x v="0"/>
    <x v="0"/>
    <x v="0"/>
    <x v="0"/>
    <x v="0"/>
    <x v="0"/>
    <x v="0"/>
    <x v="23"/>
    <x v="23"/>
    <x v="88"/>
    <n v="78"/>
  </r>
  <r>
    <x v="631"/>
    <s v="F7B581"/>
    <n v="600"/>
    <x v="3"/>
    <n v="409"/>
    <n v="592"/>
    <n v="22248"/>
    <s v="PF00089.21 Trypsin"/>
    <x v="0"/>
    <x v="0"/>
    <x v="0"/>
    <x v="0"/>
    <x v="0"/>
    <x v="0"/>
    <x v="0"/>
    <x v="23"/>
    <x v="23"/>
    <x v="88"/>
    <n v="183"/>
  </r>
  <r>
    <x v="632"/>
    <s v="F7B5A2"/>
    <n v="579"/>
    <x v="0"/>
    <n v="49"/>
    <n v="87"/>
    <n v="998"/>
    <s v="PF00594.15 Vitamin K-dependent carboxylation/gamma-carboxyglutamic (GLA) domain"/>
    <x v="0"/>
    <x v="0"/>
    <x v="0"/>
    <x v="0"/>
    <x v="0"/>
    <x v="0"/>
    <x v="0"/>
    <x v="23"/>
    <x v="23"/>
    <x v="88"/>
    <n v="38"/>
  </r>
  <r>
    <x v="632"/>
    <s v="F7B5A2"/>
    <n v="579"/>
    <x v="1"/>
    <n v="203"/>
    <n v="281"/>
    <n v="2697"/>
    <s v="PF00051.13 Kringle domain"/>
    <x v="0"/>
    <x v="0"/>
    <x v="0"/>
    <x v="0"/>
    <x v="0"/>
    <x v="0"/>
    <x v="0"/>
    <x v="23"/>
    <x v="23"/>
    <x v="88"/>
    <n v="78"/>
  </r>
  <r>
    <x v="632"/>
    <s v="F7B5A2"/>
    <n v="579"/>
    <x v="3"/>
    <n v="387"/>
    <n v="570"/>
    <n v="22248"/>
    <s v="PF00089.21 Trypsin"/>
    <x v="0"/>
    <x v="0"/>
    <x v="0"/>
    <x v="0"/>
    <x v="0"/>
    <x v="0"/>
    <x v="0"/>
    <x v="23"/>
    <x v="23"/>
    <x v="88"/>
    <n v="183"/>
  </r>
  <r>
    <x v="633"/>
    <s v="F7B888"/>
    <n v="911"/>
    <x v="4"/>
    <n v="142"/>
    <n v="269"/>
    <n v="1926"/>
    <s v="PF01392.17 Fz domain"/>
    <x v="0"/>
    <x v="0"/>
    <x v="0"/>
    <x v="0"/>
    <x v="0"/>
    <x v="0"/>
    <x v="0"/>
    <x v="0"/>
    <x v="5"/>
    <x v="89"/>
    <n v="127"/>
  </r>
  <r>
    <x v="633"/>
    <s v="F7B888"/>
    <n v="911"/>
    <x v="5"/>
    <n v="30"/>
    <n v="120"/>
    <n v="59728"/>
    <s v="PF07679.11 Immunoglobulin I-set domain"/>
    <x v="0"/>
    <x v="0"/>
    <x v="0"/>
    <x v="0"/>
    <x v="0"/>
    <x v="0"/>
    <x v="0"/>
    <x v="0"/>
    <x v="5"/>
    <x v="89"/>
    <n v="90"/>
  </r>
  <r>
    <x v="633"/>
    <s v="F7B888"/>
    <n v="911"/>
    <x v="1"/>
    <n v="284"/>
    <n v="362"/>
    <n v="2697"/>
    <s v="PF00051.13 Kringle domain"/>
    <x v="0"/>
    <x v="0"/>
    <x v="0"/>
    <x v="0"/>
    <x v="0"/>
    <x v="0"/>
    <x v="0"/>
    <x v="0"/>
    <x v="5"/>
    <x v="89"/>
    <n v="78"/>
  </r>
  <r>
    <x v="633"/>
    <s v="F7B888"/>
    <n v="911"/>
    <x v="6"/>
    <n v="441"/>
    <n v="714"/>
    <n v="24806"/>
    <s v="PF07714.12 Protein tyrosine kinase"/>
    <x v="0"/>
    <x v="0"/>
    <x v="0"/>
    <x v="0"/>
    <x v="0"/>
    <x v="0"/>
    <x v="0"/>
    <x v="0"/>
    <x v="5"/>
    <x v="89"/>
    <n v="273"/>
  </r>
  <r>
    <x v="634"/>
    <s v="F7BFJ1"/>
    <n v="623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89"/>
    <n v="41"/>
  </r>
  <r>
    <x v="634"/>
    <s v="F7BFJ1"/>
    <n v="623"/>
    <x v="1"/>
    <n v="109"/>
    <n v="187"/>
    <n v="2697"/>
    <s v="PF00051.13 Kringle domain"/>
    <x v="0"/>
    <x v="0"/>
    <x v="0"/>
    <x v="0"/>
    <x v="0"/>
    <x v="0"/>
    <x v="0"/>
    <x v="0"/>
    <x v="5"/>
    <x v="89"/>
    <n v="78"/>
  </r>
  <r>
    <x v="634"/>
    <s v="F7BFJ1"/>
    <n v="623"/>
    <x v="1"/>
    <n v="214"/>
    <n v="292"/>
    <n v="2697"/>
    <s v="PF00051.13 Kringle domain"/>
    <x v="0"/>
    <x v="0"/>
    <x v="0"/>
    <x v="0"/>
    <x v="0"/>
    <x v="0"/>
    <x v="0"/>
    <x v="0"/>
    <x v="5"/>
    <x v="89"/>
    <n v="78"/>
  </r>
  <r>
    <x v="634"/>
    <s v="F7BFJ1"/>
    <n v="623"/>
    <x v="2"/>
    <n v="316"/>
    <n v="364"/>
    <n v="80"/>
    <s v="PF09396.5 Thrombin light chain"/>
    <x v="0"/>
    <x v="0"/>
    <x v="0"/>
    <x v="0"/>
    <x v="0"/>
    <x v="0"/>
    <x v="0"/>
    <x v="0"/>
    <x v="5"/>
    <x v="89"/>
    <n v="48"/>
  </r>
  <r>
    <x v="634"/>
    <s v="F7BFJ1"/>
    <n v="623"/>
    <x v="3"/>
    <n v="365"/>
    <n v="614"/>
    <n v="22248"/>
    <s v="PF00089.21 Trypsin"/>
    <x v="0"/>
    <x v="0"/>
    <x v="0"/>
    <x v="0"/>
    <x v="0"/>
    <x v="0"/>
    <x v="0"/>
    <x v="0"/>
    <x v="5"/>
    <x v="89"/>
    <n v="249"/>
  </r>
  <r>
    <x v="635"/>
    <s v="F7BHR9"/>
    <n v="295"/>
    <x v="8"/>
    <n v="88"/>
    <n v="120"/>
    <n v="24995"/>
    <s v="PF00008.22 EGF-like domain"/>
    <x v="0"/>
    <x v="0"/>
    <x v="0"/>
    <x v="0"/>
    <x v="0"/>
    <x v="0"/>
    <x v="0"/>
    <x v="0"/>
    <x v="0"/>
    <x v="0"/>
    <n v="32"/>
  </r>
  <r>
    <x v="635"/>
    <s v="F7BHR9"/>
    <n v="295"/>
    <x v="1"/>
    <n v="129"/>
    <n v="210"/>
    <n v="2697"/>
    <s v="PF00051.13 Kringle domain"/>
    <x v="0"/>
    <x v="0"/>
    <x v="0"/>
    <x v="0"/>
    <x v="0"/>
    <x v="0"/>
    <x v="0"/>
    <x v="0"/>
    <x v="0"/>
    <x v="0"/>
    <n v="81"/>
  </r>
  <r>
    <x v="635"/>
    <s v="F7BHR9"/>
    <n v="295"/>
    <x v="1"/>
    <n v="217"/>
    <n v="276"/>
    <n v="2697"/>
    <s v="PF00051.13 Kringle domain"/>
    <x v="0"/>
    <x v="0"/>
    <x v="0"/>
    <x v="0"/>
    <x v="0"/>
    <x v="0"/>
    <x v="0"/>
    <x v="0"/>
    <x v="0"/>
    <x v="0"/>
    <n v="59"/>
  </r>
  <r>
    <x v="635"/>
    <s v="F7BHR9"/>
    <n v="295"/>
    <x v="132"/>
    <n v="8"/>
    <n v="37"/>
    <n v="3"/>
    <s v="PB272737"/>
    <x v="0"/>
    <x v="0"/>
    <x v="0"/>
    <x v="0"/>
    <x v="0"/>
    <x v="0"/>
    <x v="0"/>
    <x v="0"/>
    <x v="0"/>
    <x v="0"/>
    <n v="29"/>
  </r>
  <r>
    <x v="636"/>
    <s v="F7BHU2"/>
    <n v="516"/>
    <x v="8"/>
    <n v="40"/>
    <n v="72"/>
    <n v="24995"/>
    <s v="PF00008.22 EGF-like domain"/>
    <x v="0"/>
    <x v="0"/>
    <x v="0"/>
    <x v="0"/>
    <x v="0"/>
    <x v="0"/>
    <x v="0"/>
    <x v="0"/>
    <x v="0"/>
    <x v="0"/>
    <n v="32"/>
  </r>
  <r>
    <x v="636"/>
    <s v="F7BHU2"/>
    <n v="516"/>
    <x v="1"/>
    <n v="81"/>
    <n v="162"/>
    <n v="2697"/>
    <s v="PF00051.13 Kringle domain"/>
    <x v="0"/>
    <x v="0"/>
    <x v="0"/>
    <x v="0"/>
    <x v="0"/>
    <x v="0"/>
    <x v="0"/>
    <x v="0"/>
    <x v="0"/>
    <x v="0"/>
    <n v="81"/>
  </r>
  <r>
    <x v="636"/>
    <s v="F7BHU2"/>
    <n v="516"/>
    <x v="1"/>
    <n v="169"/>
    <n v="250"/>
    <n v="2697"/>
    <s v="PF00051.13 Kringle domain"/>
    <x v="0"/>
    <x v="0"/>
    <x v="0"/>
    <x v="0"/>
    <x v="0"/>
    <x v="0"/>
    <x v="0"/>
    <x v="0"/>
    <x v="0"/>
    <x v="0"/>
    <n v="81"/>
  </r>
  <r>
    <x v="636"/>
    <s v="F7BHU2"/>
    <n v="516"/>
    <x v="3"/>
    <n v="265"/>
    <n v="510"/>
    <n v="22248"/>
    <s v="PF00089.21 Trypsin"/>
    <x v="0"/>
    <x v="0"/>
    <x v="0"/>
    <x v="0"/>
    <x v="0"/>
    <x v="0"/>
    <x v="0"/>
    <x v="0"/>
    <x v="0"/>
    <x v="0"/>
    <n v="245"/>
  </r>
  <r>
    <x v="637"/>
    <s v="F7BHV7"/>
    <n v="564"/>
    <x v="8"/>
    <n v="88"/>
    <n v="120"/>
    <n v="24995"/>
    <s v="PF00008.22 EGF-like domain"/>
    <x v="0"/>
    <x v="0"/>
    <x v="0"/>
    <x v="0"/>
    <x v="0"/>
    <x v="0"/>
    <x v="0"/>
    <x v="0"/>
    <x v="0"/>
    <x v="0"/>
    <n v="32"/>
  </r>
  <r>
    <x v="637"/>
    <s v="F7BHV7"/>
    <n v="564"/>
    <x v="1"/>
    <n v="129"/>
    <n v="210"/>
    <n v="2697"/>
    <s v="PF00051.13 Kringle domain"/>
    <x v="0"/>
    <x v="0"/>
    <x v="0"/>
    <x v="0"/>
    <x v="0"/>
    <x v="0"/>
    <x v="0"/>
    <x v="0"/>
    <x v="0"/>
    <x v="0"/>
    <n v="81"/>
  </r>
  <r>
    <x v="637"/>
    <s v="F7BHV7"/>
    <n v="564"/>
    <x v="1"/>
    <n v="217"/>
    <n v="298"/>
    <n v="2697"/>
    <s v="PF00051.13 Kringle domain"/>
    <x v="0"/>
    <x v="0"/>
    <x v="0"/>
    <x v="0"/>
    <x v="0"/>
    <x v="0"/>
    <x v="0"/>
    <x v="0"/>
    <x v="0"/>
    <x v="0"/>
    <n v="81"/>
  </r>
  <r>
    <x v="637"/>
    <s v="F7BHV7"/>
    <n v="564"/>
    <x v="3"/>
    <n v="313"/>
    <n v="558"/>
    <n v="22248"/>
    <s v="PF00089.21 Trypsin"/>
    <x v="0"/>
    <x v="0"/>
    <x v="0"/>
    <x v="0"/>
    <x v="0"/>
    <x v="0"/>
    <x v="0"/>
    <x v="0"/>
    <x v="0"/>
    <x v="0"/>
    <n v="245"/>
  </r>
  <r>
    <x v="638"/>
    <s v="F7BK76"/>
    <n v="711"/>
    <x v="1"/>
    <n v="110"/>
    <n v="186"/>
    <n v="2697"/>
    <s v="PF00051.13 Kringle domain"/>
    <x v="0"/>
    <x v="0"/>
    <x v="0"/>
    <x v="0"/>
    <x v="0"/>
    <x v="0"/>
    <x v="0"/>
    <x v="0"/>
    <x v="5"/>
    <x v="89"/>
    <n v="76"/>
  </r>
  <r>
    <x v="638"/>
    <s v="F7BK76"/>
    <n v="711"/>
    <x v="1"/>
    <n v="191"/>
    <n v="268"/>
    <n v="2697"/>
    <s v="PF00051.13 Kringle domain"/>
    <x v="0"/>
    <x v="0"/>
    <x v="0"/>
    <x v="0"/>
    <x v="0"/>
    <x v="0"/>
    <x v="0"/>
    <x v="0"/>
    <x v="5"/>
    <x v="89"/>
    <n v="77"/>
  </r>
  <r>
    <x v="638"/>
    <s v="F7BK76"/>
    <n v="711"/>
    <x v="1"/>
    <n v="283"/>
    <n v="361"/>
    <n v="2697"/>
    <s v="PF00051.13 Kringle domain"/>
    <x v="0"/>
    <x v="0"/>
    <x v="0"/>
    <x v="0"/>
    <x v="0"/>
    <x v="0"/>
    <x v="0"/>
    <x v="0"/>
    <x v="5"/>
    <x v="89"/>
    <n v="78"/>
  </r>
  <r>
    <x v="638"/>
    <s v="F7BK76"/>
    <n v="711"/>
    <x v="1"/>
    <n v="370"/>
    <n v="448"/>
    <n v="2697"/>
    <s v="PF00051.13 Kringle domain"/>
    <x v="0"/>
    <x v="0"/>
    <x v="0"/>
    <x v="0"/>
    <x v="0"/>
    <x v="0"/>
    <x v="0"/>
    <x v="0"/>
    <x v="5"/>
    <x v="89"/>
    <n v="78"/>
  </r>
  <r>
    <x v="638"/>
    <s v="F7BK76"/>
    <n v="711"/>
    <x v="10"/>
    <n v="23"/>
    <n v="106"/>
    <n v="2217"/>
    <s v="PF00024.21 PAN domain"/>
    <x v="0"/>
    <x v="0"/>
    <x v="0"/>
    <x v="0"/>
    <x v="0"/>
    <x v="0"/>
    <x v="0"/>
    <x v="0"/>
    <x v="5"/>
    <x v="89"/>
    <n v="83"/>
  </r>
  <r>
    <x v="638"/>
    <s v="F7BK76"/>
    <n v="711"/>
    <x v="3"/>
    <n v="484"/>
    <n v="704"/>
    <n v="22248"/>
    <s v="PF00089.21 Trypsin"/>
    <x v="0"/>
    <x v="0"/>
    <x v="0"/>
    <x v="0"/>
    <x v="0"/>
    <x v="0"/>
    <x v="0"/>
    <x v="0"/>
    <x v="5"/>
    <x v="89"/>
    <n v="220"/>
  </r>
  <r>
    <x v="639"/>
    <s v="F7BT48"/>
    <n v="433"/>
    <x v="1"/>
    <n v="72"/>
    <n v="153"/>
    <n v="2697"/>
    <s v="PF00051.13 Kringle domain"/>
    <x v="0"/>
    <x v="0"/>
    <x v="0"/>
    <x v="0"/>
    <x v="0"/>
    <x v="0"/>
    <x v="0"/>
    <x v="0"/>
    <x v="5"/>
    <x v="89"/>
    <n v="81"/>
  </r>
  <r>
    <x v="639"/>
    <s v="F7BT48"/>
    <n v="433"/>
    <x v="3"/>
    <n v="181"/>
    <n v="421"/>
    <n v="22248"/>
    <s v="PF00089.21 Trypsin"/>
    <x v="0"/>
    <x v="0"/>
    <x v="0"/>
    <x v="0"/>
    <x v="0"/>
    <x v="0"/>
    <x v="0"/>
    <x v="0"/>
    <x v="5"/>
    <x v="89"/>
    <n v="240"/>
  </r>
  <r>
    <x v="640"/>
    <s v="F7BWJ5"/>
    <n v="555"/>
    <x v="8"/>
    <n v="141"/>
    <n v="172"/>
    <n v="24995"/>
    <s v="PF00008.22 EGF-like domain"/>
    <x v="0"/>
    <x v="0"/>
    <x v="0"/>
    <x v="0"/>
    <x v="0"/>
    <x v="0"/>
    <x v="4"/>
    <x v="4"/>
    <x v="3"/>
    <x v="85"/>
    <n v="31"/>
  </r>
  <r>
    <x v="640"/>
    <s v="F7BWJ5"/>
    <n v="555"/>
    <x v="1"/>
    <n v="180"/>
    <n v="262"/>
    <n v="2697"/>
    <s v="PF00051.13 Kringle domain"/>
    <x v="0"/>
    <x v="0"/>
    <x v="0"/>
    <x v="0"/>
    <x v="0"/>
    <x v="0"/>
    <x v="4"/>
    <x v="4"/>
    <x v="3"/>
    <x v="85"/>
    <n v="82"/>
  </r>
  <r>
    <x v="640"/>
    <s v="F7BWJ5"/>
    <n v="555"/>
    <x v="164"/>
    <n v="1"/>
    <n v="32"/>
    <n v="56"/>
    <s v="PB013779"/>
    <x v="0"/>
    <x v="0"/>
    <x v="0"/>
    <x v="0"/>
    <x v="0"/>
    <x v="0"/>
    <x v="4"/>
    <x v="4"/>
    <x v="3"/>
    <x v="85"/>
    <n v="31"/>
  </r>
  <r>
    <x v="640"/>
    <s v="F7BWJ5"/>
    <n v="555"/>
    <x v="3"/>
    <n v="310"/>
    <n v="548"/>
    <n v="22248"/>
    <s v="PF00089.21 Trypsin"/>
    <x v="0"/>
    <x v="0"/>
    <x v="0"/>
    <x v="0"/>
    <x v="0"/>
    <x v="0"/>
    <x v="4"/>
    <x v="4"/>
    <x v="3"/>
    <x v="85"/>
    <n v="238"/>
  </r>
  <r>
    <x v="641"/>
    <s v="F7C7I7"/>
    <n v="615"/>
    <x v="0"/>
    <n v="54"/>
    <n v="95"/>
    <n v="998"/>
    <s v="PF00594.15 Vitamin K-dependent carboxylation/gamma-carboxyglutamic (GLA) domain"/>
    <x v="0"/>
    <x v="0"/>
    <x v="0"/>
    <x v="0"/>
    <x v="0"/>
    <x v="0"/>
    <x v="4"/>
    <x v="4"/>
    <x v="3"/>
    <x v="85"/>
    <n v="41"/>
  </r>
  <r>
    <x v="641"/>
    <s v="F7C7I7"/>
    <n v="615"/>
    <x v="1"/>
    <n v="116"/>
    <n v="192"/>
    <n v="2697"/>
    <s v="PF00051.13 Kringle domain"/>
    <x v="0"/>
    <x v="0"/>
    <x v="0"/>
    <x v="0"/>
    <x v="0"/>
    <x v="0"/>
    <x v="4"/>
    <x v="4"/>
    <x v="3"/>
    <x v="85"/>
    <n v="76"/>
  </r>
  <r>
    <x v="641"/>
    <s v="F7C7I7"/>
    <n v="615"/>
    <x v="1"/>
    <n v="216"/>
    <n v="293"/>
    <n v="2697"/>
    <s v="PF00051.13 Kringle domain"/>
    <x v="0"/>
    <x v="0"/>
    <x v="0"/>
    <x v="0"/>
    <x v="0"/>
    <x v="0"/>
    <x v="4"/>
    <x v="4"/>
    <x v="3"/>
    <x v="85"/>
    <n v="77"/>
  </r>
  <r>
    <x v="641"/>
    <s v="F7C7I7"/>
    <n v="615"/>
    <x v="2"/>
    <n v="309"/>
    <n v="357"/>
    <n v="80"/>
    <s v="PF09396.5 Thrombin light chain"/>
    <x v="0"/>
    <x v="0"/>
    <x v="0"/>
    <x v="0"/>
    <x v="0"/>
    <x v="0"/>
    <x v="4"/>
    <x v="4"/>
    <x v="3"/>
    <x v="85"/>
    <n v="48"/>
  </r>
  <r>
    <x v="641"/>
    <s v="F7C7I7"/>
    <n v="615"/>
    <x v="3"/>
    <n v="358"/>
    <n v="606"/>
    <n v="22248"/>
    <s v="PF00089.21 Trypsin"/>
    <x v="0"/>
    <x v="0"/>
    <x v="0"/>
    <x v="0"/>
    <x v="0"/>
    <x v="0"/>
    <x v="4"/>
    <x v="4"/>
    <x v="3"/>
    <x v="85"/>
    <n v="248"/>
  </r>
  <r>
    <x v="642"/>
    <s v="F7CC91"/>
    <n v="810"/>
    <x v="1"/>
    <n v="103"/>
    <n v="181"/>
    <n v="2697"/>
    <s v="PF00051.13 Kringle domain"/>
    <x v="0"/>
    <x v="0"/>
    <x v="0"/>
    <x v="0"/>
    <x v="0"/>
    <x v="0"/>
    <x v="0"/>
    <x v="0"/>
    <x v="0"/>
    <x v="0"/>
    <n v="78"/>
  </r>
  <r>
    <x v="642"/>
    <s v="F7CC91"/>
    <n v="810"/>
    <x v="1"/>
    <n v="185"/>
    <n v="262"/>
    <n v="2697"/>
    <s v="PF00051.13 Kringle domain"/>
    <x v="0"/>
    <x v="0"/>
    <x v="0"/>
    <x v="0"/>
    <x v="0"/>
    <x v="0"/>
    <x v="0"/>
    <x v="0"/>
    <x v="0"/>
    <x v="0"/>
    <n v="77"/>
  </r>
  <r>
    <x v="642"/>
    <s v="F7CC91"/>
    <n v="810"/>
    <x v="1"/>
    <n v="275"/>
    <n v="352"/>
    <n v="2697"/>
    <s v="PF00051.13 Kringle domain"/>
    <x v="0"/>
    <x v="0"/>
    <x v="0"/>
    <x v="0"/>
    <x v="0"/>
    <x v="0"/>
    <x v="0"/>
    <x v="0"/>
    <x v="0"/>
    <x v="0"/>
    <n v="77"/>
  </r>
  <r>
    <x v="642"/>
    <s v="F7CC91"/>
    <n v="810"/>
    <x v="1"/>
    <n v="377"/>
    <n v="454"/>
    <n v="2697"/>
    <s v="PF00051.13 Kringle domain"/>
    <x v="0"/>
    <x v="0"/>
    <x v="0"/>
    <x v="0"/>
    <x v="0"/>
    <x v="0"/>
    <x v="0"/>
    <x v="0"/>
    <x v="0"/>
    <x v="0"/>
    <n v="77"/>
  </r>
  <r>
    <x v="642"/>
    <s v="F7CC91"/>
    <n v="810"/>
    <x v="1"/>
    <n v="481"/>
    <n v="560"/>
    <n v="2697"/>
    <s v="PF00051.13 Kringle domain"/>
    <x v="0"/>
    <x v="0"/>
    <x v="0"/>
    <x v="0"/>
    <x v="0"/>
    <x v="0"/>
    <x v="0"/>
    <x v="0"/>
    <x v="0"/>
    <x v="0"/>
    <n v="79"/>
  </r>
  <r>
    <x v="642"/>
    <s v="F7CC91"/>
    <n v="810"/>
    <x v="10"/>
    <n v="23"/>
    <n v="99"/>
    <n v="2217"/>
    <s v="PF00024.21 PAN domain"/>
    <x v="0"/>
    <x v="0"/>
    <x v="0"/>
    <x v="0"/>
    <x v="0"/>
    <x v="0"/>
    <x v="0"/>
    <x v="0"/>
    <x v="0"/>
    <x v="0"/>
    <n v="76"/>
  </r>
  <r>
    <x v="642"/>
    <s v="F7CC91"/>
    <n v="810"/>
    <x v="3"/>
    <n v="581"/>
    <n v="803"/>
    <n v="22248"/>
    <s v="PF00089.21 Trypsin"/>
    <x v="0"/>
    <x v="0"/>
    <x v="0"/>
    <x v="0"/>
    <x v="0"/>
    <x v="0"/>
    <x v="0"/>
    <x v="0"/>
    <x v="0"/>
    <x v="0"/>
    <n v="222"/>
  </r>
  <r>
    <x v="643"/>
    <s v="F7CHB6"/>
    <n v="550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0"/>
    <n v="41"/>
  </r>
  <r>
    <x v="643"/>
    <s v="F7CHB6"/>
    <n v="550"/>
    <x v="1"/>
    <n v="109"/>
    <n v="187"/>
    <n v="2697"/>
    <s v="PF00051.13 Kringle domain"/>
    <x v="0"/>
    <x v="0"/>
    <x v="0"/>
    <x v="0"/>
    <x v="0"/>
    <x v="0"/>
    <x v="0"/>
    <x v="0"/>
    <x v="0"/>
    <x v="0"/>
    <n v="78"/>
  </r>
  <r>
    <x v="643"/>
    <s v="F7CHB6"/>
    <n v="550"/>
    <x v="1"/>
    <n v="211"/>
    <n v="289"/>
    <n v="2697"/>
    <s v="PF00051.13 Kringle domain"/>
    <x v="0"/>
    <x v="0"/>
    <x v="0"/>
    <x v="0"/>
    <x v="0"/>
    <x v="0"/>
    <x v="0"/>
    <x v="0"/>
    <x v="0"/>
    <x v="0"/>
    <n v="78"/>
  </r>
  <r>
    <x v="643"/>
    <s v="F7CHB6"/>
    <n v="550"/>
    <x v="2"/>
    <n v="313"/>
    <n v="361"/>
    <n v="80"/>
    <s v="PF09396.5 Thrombin light chain"/>
    <x v="0"/>
    <x v="0"/>
    <x v="0"/>
    <x v="0"/>
    <x v="0"/>
    <x v="0"/>
    <x v="0"/>
    <x v="0"/>
    <x v="0"/>
    <x v="0"/>
    <n v="48"/>
  </r>
  <r>
    <x v="643"/>
    <s v="F7CHB6"/>
    <n v="550"/>
    <x v="3"/>
    <n v="362"/>
    <n v="550"/>
    <n v="22248"/>
    <s v="PF00089.21 Trypsin"/>
    <x v="0"/>
    <x v="0"/>
    <x v="0"/>
    <x v="0"/>
    <x v="0"/>
    <x v="0"/>
    <x v="0"/>
    <x v="0"/>
    <x v="0"/>
    <x v="0"/>
    <n v="188"/>
  </r>
  <r>
    <x v="644"/>
    <s v="F7CKH4"/>
    <n v="882"/>
    <x v="4"/>
    <n v="115"/>
    <n v="242"/>
    <n v="1926"/>
    <s v="PF01392.17 Fz domain"/>
    <x v="0"/>
    <x v="0"/>
    <x v="0"/>
    <x v="0"/>
    <x v="0"/>
    <x v="0"/>
    <x v="0"/>
    <x v="0"/>
    <x v="0"/>
    <x v="17"/>
    <n v="127"/>
  </r>
  <r>
    <x v="644"/>
    <s v="F7CKH4"/>
    <n v="882"/>
    <x v="5"/>
    <n v="3"/>
    <n v="93"/>
    <n v="59728"/>
    <s v="PF07679.11 Immunoglobulin I-set domain"/>
    <x v="0"/>
    <x v="0"/>
    <x v="0"/>
    <x v="0"/>
    <x v="0"/>
    <x v="0"/>
    <x v="0"/>
    <x v="0"/>
    <x v="0"/>
    <x v="17"/>
    <n v="90"/>
  </r>
  <r>
    <x v="644"/>
    <s v="F7CKH4"/>
    <n v="882"/>
    <x v="1"/>
    <n v="258"/>
    <n v="336"/>
    <n v="2697"/>
    <s v="PF00051.13 Kringle domain"/>
    <x v="0"/>
    <x v="0"/>
    <x v="0"/>
    <x v="0"/>
    <x v="0"/>
    <x v="0"/>
    <x v="0"/>
    <x v="0"/>
    <x v="0"/>
    <x v="17"/>
    <n v="78"/>
  </r>
  <r>
    <x v="644"/>
    <s v="F7CKH4"/>
    <n v="882"/>
    <x v="6"/>
    <n v="418"/>
    <n v="691"/>
    <n v="24806"/>
    <s v="PF07714.12 Protein tyrosine kinase"/>
    <x v="0"/>
    <x v="0"/>
    <x v="0"/>
    <x v="0"/>
    <x v="0"/>
    <x v="0"/>
    <x v="0"/>
    <x v="0"/>
    <x v="0"/>
    <x v="17"/>
    <n v="273"/>
  </r>
  <r>
    <x v="645"/>
    <s v="F7CM40"/>
    <n v="692"/>
    <x v="1"/>
    <n v="106"/>
    <n v="182"/>
    <n v="2697"/>
    <s v="PF00051.13 Kringle domain"/>
    <x v="0"/>
    <x v="0"/>
    <x v="0"/>
    <x v="0"/>
    <x v="0"/>
    <x v="0"/>
    <x v="0"/>
    <x v="23"/>
    <x v="23"/>
    <x v="88"/>
    <n v="76"/>
  </r>
  <r>
    <x v="645"/>
    <s v="F7CM40"/>
    <n v="692"/>
    <x v="1"/>
    <n v="187"/>
    <n v="264"/>
    <n v="2697"/>
    <s v="PF00051.13 Kringle domain"/>
    <x v="0"/>
    <x v="0"/>
    <x v="0"/>
    <x v="0"/>
    <x v="0"/>
    <x v="0"/>
    <x v="0"/>
    <x v="23"/>
    <x v="23"/>
    <x v="88"/>
    <n v="77"/>
  </r>
  <r>
    <x v="645"/>
    <s v="F7CM40"/>
    <n v="692"/>
    <x v="1"/>
    <n v="354"/>
    <n v="432"/>
    <n v="2697"/>
    <s v="PF00051.13 Kringle domain"/>
    <x v="0"/>
    <x v="0"/>
    <x v="0"/>
    <x v="0"/>
    <x v="0"/>
    <x v="0"/>
    <x v="0"/>
    <x v="23"/>
    <x v="23"/>
    <x v="88"/>
    <n v="78"/>
  </r>
  <r>
    <x v="645"/>
    <s v="F7CM40"/>
    <n v="692"/>
    <x v="10"/>
    <n v="23"/>
    <n v="102"/>
    <n v="2217"/>
    <s v="PF00024.21 PAN domain"/>
    <x v="0"/>
    <x v="0"/>
    <x v="0"/>
    <x v="0"/>
    <x v="0"/>
    <x v="0"/>
    <x v="0"/>
    <x v="23"/>
    <x v="23"/>
    <x v="88"/>
    <n v="79"/>
  </r>
  <r>
    <x v="645"/>
    <s v="F7CM40"/>
    <n v="692"/>
    <x v="3"/>
    <n v="466"/>
    <n v="685"/>
    <n v="22248"/>
    <s v="PF00089.21 Trypsin"/>
    <x v="0"/>
    <x v="0"/>
    <x v="0"/>
    <x v="0"/>
    <x v="0"/>
    <x v="0"/>
    <x v="0"/>
    <x v="23"/>
    <x v="23"/>
    <x v="88"/>
    <n v="219"/>
  </r>
  <r>
    <x v="646"/>
    <s v="F7CM56"/>
    <n v="708"/>
    <x v="1"/>
    <n v="106"/>
    <n v="182"/>
    <n v="2697"/>
    <s v="PF00051.13 Kringle domain"/>
    <x v="0"/>
    <x v="0"/>
    <x v="0"/>
    <x v="0"/>
    <x v="0"/>
    <x v="0"/>
    <x v="0"/>
    <x v="23"/>
    <x v="23"/>
    <x v="88"/>
    <n v="76"/>
  </r>
  <r>
    <x v="646"/>
    <s v="F7CM56"/>
    <n v="708"/>
    <x v="1"/>
    <n v="187"/>
    <n v="264"/>
    <n v="2697"/>
    <s v="PF00051.13 Kringle domain"/>
    <x v="0"/>
    <x v="0"/>
    <x v="0"/>
    <x v="0"/>
    <x v="0"/>
    <x v="0"/>
    <x v="0"/>
    <x v="23"/>
    <x v="23"/>
    <x v="88"/>
    <n v="77"/>
  </r>
  <r>
    <x v="646"/>
    <s v="F7CM56"/>
    <n v="708"/>
    <x v="1"/>
    <n v="370"/>
    <n v="448"/>
    <n v="2697"/>
    <s v="PF00051.13 Kringle domain"/>
    <x v="0"/>
    <x v="0"/>
    <x v="0"/>
    <x v="0"/>
    <x v="0"/>
    <x v="0"/>
    <x v="0"/>
    <x v="23"/>
    <x v="23"/>
    <x v="88"/>
    <n v="78"/>
  </r>
  <r>
    <x v="646"/>
    <s v="F7CM56"/>
    <n v="708"/>
    <x v="10"/>
    <n v="23"/>
    <n v="102"/>
    <n v="2217"/>
    <s v="PF00024.21 PAN domain"/>
    <x v="0"/>
    <x v="0"/>
    <x v="0"/>
    <x v="0"/>
    <x v="0"/>
    <x v="0"/>
    <x v="0"/>
    <x v="23"/>
    <x v="23"/>
    <x v="88"/>
    <n v="79"/>
  </r>
  <r>
    <x v="646"/>
    <s v="F7CM56"/>
    <n v="708"/>
    <x v="3"/>
    <n v="482"/>
    <n v="701"/>
    <n v="22248"/>
    <s v="PF00089.21 Trypsin"/>
    <x v="0"/>
    <x v="0"/>
    <x v="0"/>
    <x v="0"/>
    <x v="0"/>
    <x v="0"/>
    <x v="0"/>
    <x v="23"/>
    <x v="23"/>
    <x v="88"/>
    <n v="219"/>
  </r>
  <r>
    <x v="647"/>
    <s v="F7CNM1"/>
    <n v="235"/>
    <x v="1"/>
    <n v="25"/>
    <n v="101"/>
    <n v="2697"/>
    <s v="PF00051.13 Kringle domain"/>
    <x v="0"/>
    <x v="0"/>
    <x v="0"/>
    <x v="0"/>
    <x v="0"/>
    <x v="0"/>
    <x v="0"/>
    <x v="0"/>
    <x v="0"/>
    <x v="0"/>
    <n v="76"/>
  </r>
  <r>
    <x v="648"/>
    <s v="F7CNN6"/>
    <n v="263"/>
    <x v="1"/>
    <n v="25"/>
    <n v="101"/>
    <n v="2697"/>
    <s v="PF00051.13 Kringle domain"/>
    <x v="0"/>
    <x v="0"/>
    <x v="0"/>
    <x v="0"/>
    <x v="0"/>
    <x v="0"/>
    <x v="0"/>
    <x v="0"/>
    <x v="0"/>
    <x v="0"/>
    <n v="76"/>
  </r>
  <r>
    <x v="649"/>
    <s v="F7CP37"/>
    <n v="563"/>
    <x v="8"/>
    <n v="83"/>
    <n v="115"/>
    <n v="24995"/>
    <s v="PF00008.22 EGF-like domain"/>
    <x v="0"/>
    <x v="0"/>
    <x v="0"/>
    <x v="0"/>
    <x v="0"/>
    <x v="0"/>
    <x v="0"/>
    <x v="0"/>
    <x v="0"/>
    <x v="0"/>
    <n v="32"/>
  </r>
  <r>
    <x v="649"/>
    <s v="F7CP37"/>
    <n v="563"/>
    <x v="1"/>
    <n v="124"/>
    <n v="205"/>
    <n v="2697"/>
    <s v="PF00051.13 Kringle domain"/>
    <x v="0"/>
    <x v="0"/>
    <x v="0"/>
    <x v="0"/>
    <x v="0"/>
    <x v="0"/>
    <x v="0"/>
    <x v="0"/>
    <x v="0"/>
    <x v="0"/>
    <n v="81"/>
  </r>
  <r>
    <x v="649"/>
    <s v="F7CP37"/>
    <n v="563"/>
    <x v="1"/>
    <n v="213"/>
    <n v="294"/>
    <n v="2697"/>
    <s v="PF00051.13 Kringle domain"/>
    <x v="0"/>
    <x v="0"/>
    <x v="0"/>
    <x v="0"/>
    <x v="0"/>
    <x v="0"/>
    <x v="0"/>
    <x v="0"/>
    <x v="0"/>
    <x v="0"/>
    <n v="81"/>
  </r>
  <r>
    <x v="649"/>
    <s v="F7CP37"/>
    <n v="563"/>
    <x v="3"/>
    <n v="309"/>
    <n v="557"/>
    <n v="22248"/>
    <s v="PF00089.21 Trypsin"/>
    <x v="0"/>
    <x v="0"/>
    <x v="0"/>
    <x v="0"/>
    <x v="0"/>
    <x v="0"/>
    <x v="0"/>
    <x v="0"/>
    <x v="0"/>
    <x v="0"/>
    <n v="248"/>
  </r>
  <r>
    <x v="649"/>
    <s v="F7CP37"/>
    <n v="563"/>
    <x v="43"/>
    <n v="38"/>
    <n v="75"/>
    <n v="1772"/>
    <s v="PF00039.13 Fibronectin type I domain"/>
    <x v="0"/>
    <x v="0"/>
    <x v="0"/>
    <x v="0"/>
    <x v="0"/>
    <x v="0"/>
    <x v="0"/>
    <x v="0"/>
    <x v="0"/>
    <x v="0"/>
    <n v="37"/>
  </r>
  <r>
    <x v="650"/>
    <s v="F7CP44"/>
    <n v="441"/>
    <x v="8"/>
    <n v="48"/>
    <n v="80"/>
    <n v="24995"/>
    <s v="PF00008.22 EGF-like domain"/>
    <x v="0"/>
    <x v="0"/>
    <x v="0"/>
    <x v="0"/>
    <x v="0"/>
    <x v="0"/>
    <x v="0"/>
    <x v="0"/>
    <x v="0"/>
    <x v="0"/>
    <n v="32"/>
  </r>
  <r>
    <x v="650"/>
    <s v="F7CP44"/>
    <n v="441"/>
    <x v="1"/>
    <n v="89"/>
    <n v="170"/>
    <n v="2697"/>
    <s v="PF00051.13 Kringle domain"/>
    <x v="0"/>
    <x v="0"/>
    <x v="0"/>
    <x v="0"/>
    <x v="0"/>
    <x v="0"/>
    <x v="0"/>
    <x v="0"/>
    <x v="0"/>
    <x v="0"/>
    <n v="81"/>
  </r>
  <r>
    <x v="650"/>
    <s v="F7CP44"/>
    <n v="441"/>
    <x v="3"/>
    <n v="187"/>
    <n v="435"/>
    <n v="22248"/>
    <s v="PF00089.21 Trypsin"/>
    <x v="0"/>
    <x v="0"/>
    <x v="0"/>
    <x v="0"/>
    <x v="0"/>
    <x v="0"/>
    <x v="0"/>
    <x v="0"/>
    <x v="0"/>
    <x v="0"/>
    <n v="248"/>
  </r>
  <r>
    <x v="650"/>
    <s v="F7CP44"/>
    <n v="441"/>
    <x v="43"/>
    <n v="3"/>
    <n v="40"/>
    <n v="1772"/>
    <s v="PF00039.13 Fibronectin type I domain"/>
    <x v="0"/>
    <x v="0"/>
    <x v="0"/>
    <x v="0"/>
    <x v="0"/>
    <x v="0"/>
    <x v="0"/>
    <x v="0"/>
    <x v="0"/>
    <x v="0"/>
    <n v="37"/>
  </r>
  <r>
    <x v="651"/>
    <s v="F7CSQ9"/>
    <n v="559"/>
    <x v="8"/>
    <n v="68"/>
    <n v="100"/>
    <n v="24995"/>
    <s v="PF00008.22 EGF-like domain"/>
    <x v="0"/>
    <x v="0"/>
    <x v="0"/>
    <x v="0"/>
    <x v="0"/>
    <x v="0"/>
    <x v="0"/>
    <x v="22"/>
    <x v="22"/>
    <x v="87"/>
    <n v="32"/>
  </r>
  <r>
    <x v="651"/>
    <s v="F7CSQ9"/>
    <n v="559"/>
    <x v="1"/>
    <n v="190"/>
    <n v="271"/>
    <n v="2697"/>
    <s v="PF00051.13 Kringle domain"/>
    <x v="0"/>
    <x v="0"/>
    <x v="0"/>
    <x v="0"/>
    <x v="0"/>
    <x v="0"/>
    <x v="0"/>
    <x v="22"/>
    <x v="22"/>
    <x v="87"/>
    <n v="81"/>
  </r>
  <r>
    <x v="651"/>
    <s v="F7CSQ9"/>
    <n v="559"/>
    <x v="3"/>
    <n v="313"/>
    <n v="546"/>
    <n v="22248"/>
    <s v="PF00089.21 Trypsin"/>
    <x v="0"/>
    <x v="0"/>
    <x v="0"/>
    <x v="0"/>
    <x v="0"/>
    <x v="0"/>
    <x v="0"/>
    <x v="22"/>
    <x v="22"/>
    <x v="87"/>
    <n v="233"/>
  </r>
  <r>
    <x v="651"/>
    <s v="F7CSQ9"/>
    <n v="559"/>
    <x v="43"/>
    <n v="106"/>
    <n v="141"/>
    <n v="1772"/>
    <s v="PF00039.13 Fibronectin type I domain"/>
    <x v="0"/>
    <x v="0"/>
    <x v="0"/>
    <x v="0"/>
    <x v="0"/>
    <x v="0"/>
    <x v="0"/>
    <x v="22"/>
    <x v="22"/>
    <x v="87"/>
    <n v="35"/>
  </r>
  <r>
    <x v="651"/>
    <s v="F7CSQ9"/>
    <n v="559"/>
    <x v="9"/>
    <n v="14"/>
    <n v="54"/>
    <n v="1582"/>
    <s v="PF00040.14 Fibronectin type II domain"/>
    <x v="0"/>
    <x v="0"/>
    <x v="0"/>
    <x v="0"/>
    <x v="0"/>
    <x v="0"/>
    <x v="0"/>
    <x v="22"/>
    <x v="22"/>
    <x v="87"/>
    <n v="40"/>
  </r>
  <r>
    <x v="652"/>
    <s v="F7D1Z4"/>
    <n v="264"/>
    <x v="1"/>
    <n v="49"/>
    <n v="125"/>
    <n v="2697"/>
    <s v="PF00051.13 Kringle domain"/>
    <x v="0"/>
    <x v="0"/>
    <x v="0"/>
    <x v="0"/>
    <x v="0"/>
    <x v="0"/>
    <x v="0"/>
    <x v="0"/>
    <x v="0"/>
    <x v="17"/>
    <n v="76"/>
  </r>
  <r>
    <x v="652"/>
    <s v="F7D1Z4"/>
    <n v="264"/>
    <x v="1"/>
    <n v="130"/>
    <n v="207"/>
    <n v="2697"/>
    <s v="PF00051.13 Kringle domain"/>
    <x v="0"/>
    <x v="0"/>
    <x v="0"/>
    <x v="0"/>
    <x v="0"/>
    <x v="0"/>
    <x v="0"/>
    <x v="0"/>
    <x v="0"/>
    <x v="17"/>
    <n v="77"/>
  </r>
  <r>
    <x v="652"/>
    <s v="F7D1Z4"/>
    <n v="264"/>
    <x v="1"/>
    <n v="222"/>
    <n v="264"/>
    <n v="2697"/>
    <s v="PF00051.13 Kringle domain"/>
    <x v="0"/>
    <x v="0"/>
    <x v="0"/>
    <x v="0"/>
    <x v="0"/>
    <x v="0"/>
    <x v="0"/>
    <x v="0"/>
    <x v="0"/>
    <x v="17"/>
    <n v="42"/>
  </r>
  <r>
    <x v="652"/>
    <s v="F7D1Z4"/>
    <n v="264"/>
    <x v="10"/>
    <n v="6"/>
    <n v="45"/>
    <n v="2217"/>
    <s v="PF00024.21 PAN domain"/>
    <x v="0"/>
    <x v="0"/>
    <x v="0"/>
    <x v="0"/>
    <x v="0"/>
    <x v="0"/>
    <x v="0"/>
    <x v="0"/>
    <x v="0"/>
    <x v="17"/>
    <n v="39"/>
  </r>
  <r>
    <x v="653"/>
    <s v="F7D7L1"/>
    <n v="361"/>
    <x v="1"/>
    <n v="1"/>
    <n v="82"/>
    <n v="2697"/>
    <s v="PF00051.13 Kringle domain"/>
    <x v="0"/>
    <x v="0"/>
    <x v="0"/>
    <x v="0"/>
    <x v="0"/>
    <x v="0"/>
    <x v="0"/>
    <x v="0"/>
    <x v="0"/>
    <x v="17"/>
    <n v="81"/>
  </r>
  <r>
    <x v="653"/>
    <s v="F7D7L1"/>
    <n v="361"/>
    <x v="3"/>
    <n v="113"/>
    <n v="361"/>
    <n v="22248"/>
    <s v="PF00089.21 Trypsin"/>
    <x v="0"/>
    <x v="0"/>
    <x v="0"/>
    <x v="0"/>
    <x v="0"/>
    <x v="0"/>
    <x v="0"/>
    <x v="0"/>
    <x v="0"/>
    <x v="17"/>
    <n v="248"/>
  </r>
  <r>
    <x v="654"/>
    <s v="F7DAC5"/>
    <n v="562"/>
    <x v="8"/>
    <n v="77"/>
    <n v="107"/>
    <n v="24995"/>
    <s v="PF00008.22 EGF-like domain"/>
    <x v="0"/>
    <x v="0"/>
    <x v="0"/>
    <x v="0"/>
    <x v="0"/>
    <x v="0"/>
    <x v="0"/>
    <x v="0"/>
    <x v="0"/>
    <x v="0"/>
    <n v="30"/>
  </r>
  <r>
    <x v="654"/>
    <s v="F7DAC5"/>
    <n v="562"/>
    <x v="8"/>
    <n v="154"/>
    <n v="186"/>
    <n v="24995"/>
    <s v="PF00008.22 EGF-like domain"/>
    <x v="0"/>
    <x v="0"/>
    <x v="0"/>
    <x v="0"/>
    <x v="0"/>
    <x v="0"/>
    <x v="0"/>
    <x v="0"/>
    <x v="0"/>
    <x v="0"/>
    <n v="32"/>
  </r>
  <r>
    <x v="654"/>
    <s v="F7DAC5"/>
    <n v="562"/>
    <x v="1"/>
    <n v="194"/>
    <n v="276"/>
    <n v="2697"/>
    <s v="PF00051.13 Kringle domain"/>
    <x v="0"/>
    <x v="0"/>
    <x v="0"/>
    <x v="0"/>
    <x v="0"/>
    <x v="0"/>
    <x v="0"/>
    <x v="0"/>
    <x v="0"/>
    <x v="0"/>
    <n v="82"/>
  </r>
  <r>
    <x v="654"/>
    <s v="F7DAC5"/>
    <n v="562"/>
    <x v="3"/>
    <n v="314"/>
    <n v="552"/>
    <n v="22248"/>
    <s v="PF00089.21 Trypsin"/>
    <x v="0"/>
    <x v="0"/>
    <x v="0"/>
    <x v="0"/>
    <x v="0"/>
    <x v="0"/>
    <x v="0"/>
    <x v="0"/>
    <x v="0"/>
    <x v="0"/>
    <n v="238"/>
  </r>
  <r>
    <x v="655"/>
    <s v="F7DGR1"/>
    <n v="614"/>
    <x v="8"/>
    <n v="98"/>
    <n v="129"/>
    <n v="24995"/>
    <s v="PF00008.22 EGF-like domain"/>
    <x v="0"/>
    <x v="0"/>
    <x v="0"/>
    <x v="0"/>
    <x v="0"/>
    <x v="0"/>
    <x v="0"/>
    <x v="0"/>
    <x v="5"/>
    <x v="89"/>
    <n v="31"/>
  </r>
  <r>
    <x v="655"/>
    <s v="F7DGR1"/>
    <n v="614"/>
    <x v="8"/>
    <n v="178"/>
    <n v="208"/>
    <n v="24995"/>
    <s v="PF00008.22 EGF-like domain"/>
    <x v="0"/>
    <x v="0"/>
    <x v="0"/>
    <x v="0"/>
    <x v="0"/>
    <x v="0"/>
    <x v="0"/>
    <x v="0"/>
    <x v="5"/>
    <x v="89"/>
    <n v="30"/>
  </r>
  <r>
    <x v="655"/>
    <s v="F7DGR1"/>
    <n v="614"/>
    <x v="1"/>
    <n v="217"/>
    <n v="295"/>
    <n v="2697"/>
    <s v="PF00051.13 Kringle domain"/>
    <x v="0"/>
    <x v="0"/>
    <x v="0"/>
    <x v="0"/>
    <x v="0"/>
    <x v="0"/>
    <x v="0"/>
    <x v="0"/>
    <x v="5"/>
    <x v="89"/>
    <n v="78"/>
  </r>
  <r>
    <x v="655"/>
    <s v="F7DGR1"/>
    <n v="614"/>
    <x v="3"/>
    <n v="371"/>
    <n v="608"/>
    <n v="22248"/>
    <s v="PF00089.21 Trypsin"/>
    <x v="0"/>
    <x v="0"/>
    <x v="0"/>
    <x v="0"/>
    <x v="0"/>
    <x v="0"/>
    <x v="0"/>
    <x v="0"/>
    <x v="5"/>
    <x v="89"/>
    <n v="237"/>
  </r>
  <r>
    <x v="655"/>
    <s v="F7DGR1"/>
    <n v="614"/>
    <x v="43"/>
    <n v="135"/>
    <n v="170"/>
    <n v="1772"/>
    <s v="PF00039.13 Fibronectin type I domain"/>
    <x v="0"/>
    <x v="0"/>
    <x v="0"/>
    <x v="0"/>
    <x v="0"/>
    <x v="0"/>
    <x v="0"/>
    <x v="0"/>
    <x v="5"/>
    <x v="89"/>
    <n v="35"/>
  </r>
  <r>
    <x v="655"/>
    <s v="F7DGR1"/>
    <n v="614"/>
    <x v="9"/>
    <n v="47"/>
    <n v="88"/>
    <n v="1582"/>
    <s v="PF00040.14 Fibronectin type II domain"/>
    <x v="0"/>
    <x v="0"/>
    <x v="0"/>
    <x v="0"/>
    <x v="0"/>
    <x v="0"/>
    <x v="0"/>
    <x v="0"/>
    <x v="5"/>
    <x v="89"/>
    <n v="41"/>
  </r>
  <r>
    <x v="656"/>
    <s v="F7DH19"/>
    <n v="651"/>
    <x v="8"/>
    <n v="160"/>
    <n v="192"/>
    <n v="24995"/>
    <s v="PF00008.22 EGF-like domain"/>
    <x v="0"/>
    <x v="0"/>
    <x v="0"/>
    <x v="0"/>
    <x v="0"/>
    <x v="0"/>
    <x v="0"/>
    <x v="0"/>
    <x v="0"/>
    <x v="0"/>
    <n v="32"/>
  </r>
  <r>
    <x v="656"/>
    <s v="F7DH19"/>
    <n v="651"/>
    <x v="8"/>
    <n v="241"/>
    <n v="273"/>
    <n v="24995"/>
    <s v="PF00008.22 EGF-like domain"/>
    <x v="0"/>
    <x v="0"/>
    <x v="0"/>
    <x v="0"/>
    <x v="0"/>
    <x v="0"/>
    <x v="0"/>
    <x v="0"/>
    <x v="0"/>
    <x v="0"/>
    <n v="32"/>
  </r>
  <r>
    <x v="656"/>
    <s v="F7DH19"/>
    <n v="651"/>
    <x v="1"/>
    <n v="282"/>
    <n v="363"/>
    <n v="2697"/>
    <s v="PF00051.13 Kringle domain"/>
    <x v="0"/>
    <x v="0"/>
    <x v="0"/>
    <x v="0"/>
    <x v="0"/>
    <x v="0"/>
    <x v="0"/>
    <x v="0"/>
    <x v="0"/>
    <x v="0"/>
    <n v="81"/>
  </r>
  <r>
    <x v="656"/>
    <s v="F7DH19"/>
    <n v="651"/>
    <x v="165"/>
    <n v="1"/>
    <n v="101"/>
    <n v="111"/>
    <s v="PB005353"/>
    <x v="0"/>
    <x v="0"/>
    <x v="0"/>
    <x v="0"/>
    <x v="0"/>
    <x v="0"/>
    <x v="0"/>
    <x v="0"/>
    <x v="0"/>
    <x v="0"/>
    <n v="100"/>
  </r>
  <r>
    <x v="656"/>
    <s v="F7DH19"/>
    <n v="651"/>
    <x v="3"/>
    <n v="404"/>
    <n v="637"/>
    <n v="22248"/>
    <s v="PF00089.21 Trypsin"/>
    <x v="0"/>
    <x v="0"/>
    <x v="0"/>
    <x v="0"/>
    <x v="0"/>
    <x v="0"/>
    <x v="0"/>
    <x v="0"/>
    <x v="0"/>
    <x v="0"/>
    <n v="233"/>
  </r>
  <r>
    <x v="656"/>
    <s v="F7DH19"/>
    <n v="651"/>
    <x v="43"/>
    <n v="198"/>
    <n v="233"/>
    <n v="1772"/>
    <s v="PF00039.13 Fibronectin type I domain"/>
    <x v="0"/>
    <x v="0"/>
    <x v="0"/>
    <x v="0"/>
    <x v="0"/>
    <x v="0"/>
    <x v="0"/>
    <x v="0"/>
    <x v="0"/>
    <x v="0"/>
    <n v="35"/>
  </r>
  <r>
    <x v="657"/>
    <s v="F7DIF3"/>
    <n v="260"/>
    <x v="1"/>
    <n v="25"/>
    <n v="100"/>
    <n v="2697"/>
    <s v="PF00051.13 Kringle domain"/>
    <x v="0"/>
    <x v="0"/>
    <x v="0"/>
    <x v="0"/>
    <x v="0"/>
    <x v="0"/>
    <x v="0"/>
    <x v="0"/>
    <x v="5"/>
    <x v="89"/>
    <n v="75"/>
  </r>
  <r>
    <x v="658"/>
    <s v="F7DZF6"/>
    <n v="875"/>
    <x v="1"/>
    <n v="96"/>
    <n v="167"/>
    <n v="2697"/>
    <s v="PF00051.13 Kringle domain"/>
    <x v="0"/>
    <x v="0"/>
    <x v="0"/>
    <x v="0"/>
    <x v="0"/>
    <x v="0"/>
    <x v="0"/>
    <x v="0"/>
    <x v="0"/>
    <x v="0"/>
    <n v="71"/>
  </r>
  <r>
    <x v="658"/>
    <s v="F7DZF6"/>
    <n v="875"/>
    <x v="123"/>
    <n v="1"/>
    <n v="69"/>
    <n v="390"/>
    <s v="PB000543"/>
    <x v="0"/>
    <x v="0"/>
    <x v="0"/>
    <x v="0"/>
    <x v="0"/>
    <x v="0"/>
    <x v="0"/>
    <x v="0"/>
    <x v="0"/>
    <x v="0"/>
    <n v="68"/>
  </r>
  <r>
    <x v="658"/>
    <s v="F7DZF6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0"/>
    <n v="97"/>
  </r>
  <r>
    <x v="658"/>
    <s v="F7DZF6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0"/>
    <n v="97"/>
  </r>
  <r>
    <x v="658"/>
    <s v="F7DZF6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0"/>
    <n v="96"/>
  </r>
  <r>
    <x v="658"/>
    <s v="F7DZF6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0"/>
    <x v="0"/>
    <n v="97"/>
  </r>
  <r>
    <x v="658"/>
    <s v="F7DZF6"/>
    <n v="875"/>
    <x v="3"/>
    <n v="631"/>
    <n v="869"/>
    <n v="22248"/>
    <s v="PF00089.21 Trypsin"/>
    <x v="0"/>
    <x v="0"/>
    <x v="0"/>
    <x v="0"/>
    <x v="0"/>
    <x v="0"/>
    <x v="0"/>
    <x v="0"/>
    <x v="0"/>
    <x v="0"/>
    <n v="238"/>
  </r>
  <r>
    <x v="659"/>
    <s v="F7EDL5"/>
    <n v="728"/>
    <x v="1"/>
    <n v="128"/>
    <n v="206"/>
    <n v="2697"/>
    <s v="PF00051.13 Kringle domain"/>
    <x v="0"/>
    <x v="0"/>
    <x v="0"/>
    <x v="0"/>
    <x v="0"/>
    <x v="0"/>
    <x v="0"/>
    <x v="0"/>
    <x v="0"/>
    <x v="17"/>
    <n v="78"/>
  </r>
  <r>
    <x v="659"/>
    <s v="F7EDL5"/>
    <n v="728"/>
    <x v="1"/>
    <n v="211"/>
    <n v="288"/>
    <n v="2697"/>
    <s v="PF00051.13 Kringle domain"/>
    <x v="0"/>
    <x v="0"/>
    <x v="0"/>
    <x v="0"/>
    <x v="0"/>
    <x v="0"/>
    <x v="0"/>
    <x v="0"/>
    <x v="0"/>
    <x v="17"/>
    <n v="77"/>
  </r>
  <r>
    <x v="659"/>
    <s v="F7EDL5"/>
    <n v="728"/>
    <x v="1"/>
    <n v="305"/>
    <n v="383"/>
    <n v="2697"/>
    <s v="PF00051.13 Kringle domain"/>
    <x v="0"/>
    <x v="0"/>
    <x v="0"/>
    <x v="0"/>
    <x v="0"/>
    <x v="0"/>
    <x v="0"/>
    <x v="0"/>
    <x v="0"/>
    <x v="17"/>
    <n v="78"/>
  </r>
  <r>
    <x v="659"/>
    <s v="F7EDL5"/>
    <n v="728"/>
    <x v="1"/>
    <n v="391"/>
    <n v="469"/>
    <n v="2697"/>
    <s v="PF00051.13 Kringle domain"/>
    <x v="0"/>
    <x v="0"/>
    <x v="0"/>
    <x v="0"/>
    <x v="0"/>
    <x v="0"/>
    <x v="0"/>
    <x v="0"/>
    <x v="0"/>
    <x v="17"/>
    <n v="78"/>
  </r>
  <r>
    <x v="659"/>
    <s v="F7EDL5"/>
    <n v="728"/>
    <x v="10"/>
    <n v="40"/>
    <n v="124"/>
    <n v="2217"/>
    <s v="PF00024.21 PAN domain"/>
    <x v="0"/>
    <x v="0"/>
    <x v="0"/>
    <x v="0"/>
    <x v="0"/>
    <x v="0"/>
    <x v="0"/>
    <x v="0"/>
    <x v="0"/>
    <x v="17"/>
    <n v="84"/>
  </r>
  <r>
    <x v="659"/>
    <s v="F7EDL5"/>
    <n v="728"/>
    <x v="3"/>
    <n v="495"/>
    <n v="716"/>
    <n v="22248"/>
    <s v="PF00089.21 Trypsin"/>
    <x v="0"/>
    <x v="0"/>
    <x v="0"/>
    <x v="0"/>
    <x v="0"/>
    <x v="0"/>
    <x v="0"/>
    <x v="0"/>
    <x v="0"/>
    <x v="17"/>
    <n v="221"/>
  </r>
  <r>
    <x v="660"/>
    <s v="F7EDW8"/>
    <n v="722"/>
    <x v="1"/>
    <n v="120"/>
    <n v="196"/>
    <n v="2697"/>
    <s v="PF00051.13 Kringle domain"/>
    <x v="0"/>
    <x v="0"/>
    <x v="0"/>
    <x v="0"/>
    <x v="0"/>
    <x v="0"/>
    <x v="4"/>
    <x v="4"/>
    <x v="3"/>
    <x v="85"/>
    <n v="76"/>
  </r>
  <r>
    <x v="660"/>
    <s v="F7EDW8"/>
    <n v="722"/>
    <x v="1"/>
    <n v="201"/>
    <n v="278"/>
    <n v="2697"/>
    <s v="PF00051.13 Kringle domain"/>
    <x v="0"/>
    <x v="0"/>
    <x v="0"/>
    <x v="0"/>
    <x v="0"/>
    <x v="0"/>
    <x v="4"/>
    <x v="4"/>
    <x v="3"/>
    <x v="85"/>
    <n v="77"/>
  </r>
  <r>
    <x v="660"/>
    <s v="F7EDW8"/>
    <n v="722"/>
    <x v="1"/>
    <n v="293"/>
    <n v="371"/>
    <n v="2697"/>
    <s v="PF00051.13 Kringle domain"/>
    <x v="0"/>
    <x v="0"/>
    <x v="0"/>
    <x v="0"/>
    <x v="0"/>
    <x v="0"/>
    <x v="4"/>
    <x v="4"/>
    <x v="3"/>
    <x v="85"/>
    <n v="78"/>
  </r>
  <r>
    <x v="660"/>
    <s v="F7EDW8"/>
    <n v="722"/>
    <x v="1"/>
    <n v="380"/>
    <n v="457"/>
    <n v="2697"/>
    <s v="PF00051.13 Kringle domain"/>
    <x v="0"/>
    <x v="0"/>
    <x v="0"/>
    <x v="0"/>
    <x v="0"/>
    <x v="0"/>
    <x v="4"/>
    <x v="4"/>
    <x v="3"/>
    <x v="85"/>
    <n v="77"/>
  </r>
  <r>
    <x v="660"/>
    <s v="F7EDW8"/>
    <n v="722"/>
    <x v="10"/>
    <n v="36"/>
    <n v="116"/>
    <n v="2217"/>
    <s v="PF00024.21 PAN domain"/>
    <x v="0"/>
    <x v="0"/>
    <x v="0"/>
    <x v="0"/>
    <x v="0"/>
    <x v="0"/>
    <x v="4"/>
    <x v="4"/>
    <x v="3"/>
    <x v="85"/>
    <n v="80"/>
  </r>
  <r>
    <x v="660"/>
    <s v="F7EDW8"/>
    <n v="722"/>
    <x v="3"/>
    <n v="489"/>
    <n v="715"/>
    <n v="22248"/>
    <s v="PF00089.21 Trypsin"/>
    <x v="0"/>
    <x v="0"/>
    <x v="0"/>
    <x v="0"/>
    <x v="0"/>
    <x v="0"/>
    <x v="4"/>
    <x v="4"/>
    <x v="3"/>
    <x v="85"/>
    <n v="226"/>
  </r>
  <r>
    <x v="661"/>
    <s v="F7EED3"/>
    <n v="177"/>
    <x v="1"/>
    <n v="85"/>
    <n v="161"/>
    <n v="2697"/>
    <s v="PF00051.13 Kringle domain"/>
    <x v="0"/>
    <x v="0"/>
    <x v="0"/>
    <x v="0"/>
    <x v="0"/>
    <x v="0"/>
    <x v="0"/>
    <x v="0"/>
    <x v="0"/>
    <x v="17"/>
    <n v="76"/>
  </r>
  <r>
    <x v="661"/>
    <s v="F7EED3"/>
    <n v="177"/>
    <x v="10"/>
    <n v="9"/>
    <n v="81"/>
    <n v="2217"/>
    <s v="PF00024.21 PAN domain"/>
    <x v="0"/>
    <x v="0"/>
    <x v="0"/>
    <x v="0"/>
    <x v="0"/>
    <x v="0"/>
    <x v="0"/>
    <x v="0"/>
    <x v="0"/>
    <x v="17"/>
    <n v="72"/>
  </r>
  <r>
    <x v="662"/>
    <s v="F7EEP3"/>
    <n v="270"/>
    <x v="1"/>
    <n v="62"/>
    <n v="108"/>
    <n v="2697"/>
    <s v="PF00051.13 Kringle domain"/>
    <x v="0"/>
    <x v="0"/>
    <x v="0"/>
    <x v="0"/>
    <x v="0"/>
    <x v="0"/>
    <x v="0"/>
    <x v="0"/>
    <x v="0"/>
    <x v="17"/>
    <n v="46"/>
  </r>
  <r>
    <x v="663"/>
    <s v="F7EPJ4"/>
    <n v="464"/>
    <x v="20"/>
    <n v="219"/>
    <n v="323"/>
    <n v="12961"/>
    <s v="PF00431.15 CUB domain"/>
    <x v="0"/>
    <x v="0"/>
    <x v="0"/>
    <x v="0"/>
    <x v="0"/>
    <x v="0"/>
    <x v="0"/>
    <x v="0"/>
    <x v="0"/>
    <x v="17"/>
    <n v="104"/>
  </r>
  <r>
    <x v="663"/>
    <s v="F7EPJ4"/>
    <n v="464"/>
    <x v="1"/>
    <n v="36"/>
    <n v="119"/>
    <n v="2697"/>
    <s v="PF00051.13 Kringle domain"/>
    <x v="0"/>
    <x v="0"/>
    <x v="0"/>
    <x v="0"/>
    <x v="0"/>
    <x v="0"/>
    <x v="0"/>
    <x v="0"/>
    <x v="0"/>
    <x v="17"/>
    <n v="83"/>
  </r>
  <r>
    <x v="663"/>
    <s v="F7EPJ4"/>
    <n v="464"/>
    <x v="21"/>
    <n v="124"/>
    <n v="205"/>
    <n v="2216"/>
    <s v="PF01822.14 WSC domain"/>
    <x v="0"/>
    <x v="0"/>
    <x v="0"/>
    <x v="0"/>
    <x v="0"/>
    <x v="0"/>
    <x v="0"/>
    <x v="0"/>
    <x v="0"/>
    <x v="17"/>
    <n v="81"/>
  </r>
  <r>
    <x v="664"/>
    <s v="F7ERX9"/>
    <n v="875"/>
    <x v="1"/>
    <n v="96"/>
    <n v="167"/>
    <n v="2697"/>
    <s v="PF00051.13 Kringle domain"/>
    <x v="0"/>
    <x v="0"/>
    <x v="0"/>
    <x v="0"/>
    <x v="0"/>
    <x v="0"/>
    <x v="0"/>
    <x v="0"/>
    <x v="0"/>
    <x v="17"/>
    <n v="71"/>
  </r>
  <r>
    <x v="664"/>
    <s v="F7ERX9"/>
    <n v="875"/>
    <x v="123"/>
    <n v="1"/>
    <n v="69"/>
    <n v="390"/>
    <s v="PB000543"/>
    <x v="0"/>
    <x v="0"/>
    <x v="0"/>
    <x v="0"/>
    <x v="0"/>
    <x v="0"/>
    <x v="0"/>
    <x v="0"/>
    <x v="0"/>
    <x v="17"/>
    <n v="68"/>
  </r>
  <r>
    <x v="664"/>
    <s v="F7ERX9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17"/>
    <n v="97"/>
  </r>
  <r>
    <x v="664"/>
    <s v="F7ERX9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17"/>
    <n v="97"/>
  </r>
  <r>
    <x v="664"/>
    <s v="F7ERX9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17"/>
    <n v="96"/>
  </r>
  <r>
    <x v="664"/>
    <s v="F7ERX9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0"/>
    <x v="17"/>
    <n v="97"/>
  </r>
  <r>
    <x v="664"/>
    <s v="F7ERX9"/>
    <n v="875"/>
    <x v="3"/>
    <n v="631"/>
    <n v="869"/>
    <n v="22248"/>
    <s v="PF00089.21 Trypsin"/>
    <x v="0"/>
    <x v="0"/>
    <x v="0"/>
    <x v="0"/>
    <x v="0"/>
    <x v="0"/>
    <x v="0"/>
    <x v="0"/>
    <x v="0"/>
    <x v="17"/>
    <n v="238"/>
  </r>
  <r>
    <x v="665"/>
    <s v="F7EVL1"/>
    <n v="188"/>
    <x v="1"/>
    <n v="3"/>
    <n v="49"/>
    <n v="2697"/>
    <s v="PF00051.13 Kringle domain"/>
    <x v="0"/>
    <x v="0"/>
    <x v="0"/>
    <x v="0"/>
    <x v="0"/>
    <x v="0"/>
    <x v="0"/>
    <x v="0"/>
    <x v="0"/>
    <x v="17"/>
    <n v="46"/>
  </r>
  <r>
    <x v="665"/>
    <s v="F7EVL1"/>
    <n v="188"/>
    <x v="1"/>
    <n v="54"/>
    <n v="131"/>
    <n v="2697"/>
    <s v="PF00051.13 Kringle domain"/>
    <x v="0"/>
    <x v="0"/>
    <x v="0"/>
    <x v="0"/>
    <x v="0"/>
    <x v="0"/>
    <x v="0"/>
    <x v="0"/>
    <x v="0"/>
    <x v="17"/>
    <n v="77"/>
  </r>
  <r>
    <x v="665"/>
    <s v="F7EVL1"/>
    <n v="188"/>
    <x v="1"/>
    <n v="146"/>
    <n v="188"/>
    <n v="2697"/>
    <s v="PF00051.13 Kringle domain"/>
    <x v="0"/>
    <x v="0"/>
    <x v="0"/>
    <x v="0"/>
    <x v="0"/>
    <x v="0"/>
    <x v="0"/>
    <x v="0"/>
    <x v="0"/>
    <x v="17"/>
    <n v="42"/>
  </r>
  <r>
    <x v="666"/>
    <s v="F7F243"/>
    <n v="812"/>
    <x v="1"/>
    <n v="103"/>
    <n v="181"/>
    <n v="2697"/>
    <s v="PF00051.13 Kringle domain"/>
    <x v="0"/>
    <x v="0"/>
    <x v="0"/>
    <x v="0"/>
    <x v="0"/>
    <x v="0"/>
    <x v="0"/>
    <x v="22"/>
    <x v="22"/>
    <x v="87"/>
    <n v="78"/>
  </r>
  <r>
    <x v="666"/>
    <s v="F7F243"/>
    <n v="812"/>
    <x v="1"/>
    <n v="185"/>
    <n v="262"/>
    <n v="2697"/>
    <s v="PF00051.13 Kringle domain"/>
    <x v="0"/>
    <x v="0"/>
    <x v="0"/>
    <x v="0"/>
    <x v="0"/>
    <x v="0"/>
    <x v="0"/>
    <x v="22"/>
    <x v="22"/>
    <x v="87"/>
    <n v="77"/>
  </r>
  <r>
    <x v="666"/>
    <s v="F7F243"/>
    <n v="812"/>
    <x v="1"/>
    <n v="275"/>
    <n v="352"/>
    <n v="2697"/>
    <s v="PF00051.13 Kringle domain"/>
    <x v="0"/>
    <x v="0"/>
    <x v="0"/>
    <x v="0"/>
    <x v="0"/>
    <x v="0"/>
    <x v="0"/>
    <x v="22"/>
    <x v="22"/>
    <x v="87"/>
    <n v="77"/>
  </r>
  <r>
    <x v="666"/>
    <s v="F7F243"/>
    <n v="812"/>
    <x v="1"/>
    <n v="377"/>
    <n v="454"/>
    <n v="2697"/>
    <s v="PF00051.13 Kringle domain"/>
    <x v="0"/>
    <x v="0"/>
    <x v="0"/>
    <x v="0"/>
    <x v="0"/>
    <x v="0"/>
    <x v="0"/>
    <x v="22"/>
    <x v="22"/>
    <x v="87"/>
    <n v="77"/>
  </r>
  <r>
    <x v="666"/>
    <s v="F7F243"/>
    <n v="812"/>
    <x v="1"/>
    <n v="482"/>
    <n v="561"/>
    <n v="2697"/>
    <s v="PF00051.13 Kringle domain"/>
    <x v="0"/>
    <x v="0"/>
    <x v="0"/>
    <x v="0"/>
    <x v="0"/>
    <x v="0"/>
    <x v="0"/>
    <x v="22"/>
    <x v="22"/>
    <x v="87"/>
    <n v="79"/>
  </r>
  <r>
    <x v="666"/>
    <s v="F7F243"/>
    <n v="812"/>
    <x v="10"/>
    <n v="23"/>
    <n v="100"/>
    <n v="2217"/>
    <s v="PF00024.21 PAN domain"/>
    <x v="0"/>
    <x v="0"/>
    <x v="0"/>
    <x v="0"/>
    <x v="0"/>
    <x v="0"/>
    <x v="0"/>
    <x v="22"/>
    <x v="22"/>
    <x v="87"/>
    <n v="77"/>
  </r>
  <r>
    <x v="666"/>
    <s v="F7F243"/>
    <n v="812"/>
    <x v="3"/>
    <n v="583"/>
    <n v="805"/>
    <n v="22248"/>
    <s v="PF00089.21 Trypsin"/>
    <x v="0"/>
    <x v="0"/>
    <x v="0"/>
    <x v="0"/>
    <x v="0"/>
    <x v="0"/>
    <x v="0"/>
    <x v="22"/>
    <x v="22"/>
    <x v="87"/>
    <n v="222"/>
  </r>
  <r>
    <x v="667"/>
    <s v="F7F8I0"/>
    <n v="426"/>
    <x v="8"/>
    <n v="21"/>
    <n v="53"/>
    <n v="24995"/>
    <s v="PF00008.22 EGF-like domain"/>
    <x v="0"/>
    <x v="0"/>
    <x v="0"/>
    <x v="0"/>
    <x v="0"/>
    <x v="0"/>
    <x v="0"/>
    <x v="22"/>
    <x v="22"/>
    <x v="87"/>
    <n v="32"/>
  </r>
  <r>
    <x v="667"/>
    <s v="F7F8I0"/>
    <n v="426"/>
    <x v="1"/>
    <n v="62"/>
    <n v="144"/>
    <n v="2697"/>
    <s v="PF00051.13 Kringle domain"/>
    <x v="0"/>
    <x v="0"/>
    <x v="0"/>
    <x v="0"/>
    <x v="0"/>
    <x v="0"/>
    <x v="0"/>
    <x v="22"/>
    <x v="22"/>
    <x v="87"/>
    <n v="82"/>
  </r>
  <r>
    <x v="667"/>
    <s v="F7F8I0"/>
    <n v="426"/>
    <x v="3"/>
    <n v="173"/>
    <n v="414"/>
    <n v="22248"/>
    <s v="PF00089.21 Trypsin"/>
    <x v="0"/>
    <x v="0"/>
    <x v="0"/>
    <x v="0"/>
    <x v="0"/>
    <x v="0"/>
    <x v="0"/>
    <x v="22"/>
    <x v="22"/>
    <x v="87"/>
    <n v="241"/>
  </r>
  <r>
    <x v="668"/>
    <s v="F7F8I6"/>
    <n v="499"/>
    <x v="8"/>
    <n v="4"/>
    <n v="34"/>
    <n v="24995"/>
    <s v="PF00008.22 EGF-like domain"/>
    <x v="0"/>
    <x v="0"/>
    <x v="0"/>
    <x v="0"/>
    <x v="0"/>
    <x v="0"/>
    <x v="0"/>
    <x v="22"/>
    <x v="22"/>
    <x v="87"/>
    <n v="30"/>
  </r>
  <r>
    <x v="668"/>
    <s v="F7F8I6"/>
    <n v="499"/>
    <x v="8"/>
    <n v="84"/>
    <n v="116"/>
    <n v="24995"/>
    <s v="PF00008.22 EGF-like domain"/>
    <x v="0"/>
    <x v="0"/>
    <x v="0"/>
    <x v="0"/>
    <x v="0"/>
    <x v="0"/>
    <x v="0"/>
    <x v="22"/>
    <x v="22"/>
    <x v="87"/>
    <n v="32"/>
  </r>
  <r>
    <x v="668"/>
    <s v="F7F8I6"/>
    <n v="499"/>
    <x v="1"/>
    <n v="124"/>
    <n v="206"/>
    <n v="2697"/>
    <s v="PF00051.13 Kringle domain"/>
    <x v="0"/>
    <x v="0"/>
    <x v="0"/>
    <x v="0"/>
    <x v="0"/>
    <x v="0"/>
    <x v="0"/>
    <x v="22"/>
    <x v="22"/>
    <x v="87"/>
    <n v="82"/>
  </r>
  <r>
    <x v="668"/>
    <s v="F7F8I6"/>
    <n v="499"/>
    <x v="3"/>
    <n v="246"/>
    <n v="484"/>
    <n v="22248"/>
    <s v="PF00089.21 Trypsin"/>
    <x v="0"/>
    <x v="0"/>
    <x v="0"/>
    <x v="0"/>
    <x v="0"/>
    <x v="0"/>
    <x v="0"/>
    <x v="22"/>
    <x v="22"/>
    <x v="87"/>
    <n v="238"/>
  </r>
  <r>
    <x v="669"/>
    <s v="F7F8J2"/>
    <n v="536"/>
    <x v="8"/>
    <n v="44"/>
    <n v="74"/>
    <n v="24995"/>
    <s v="PF00008.22 EGF-like domain"/>
    <x v="0"/>
    <x v="0"/>
    <x v="0"/>
    <x v="0"/>
    <x v="0"/>
    <x v="0"/>
    <x v="0"/>
    <x v="23"/>
    <x v="23"/>
    <x v="88"/>
    <n v="30"/>
  </r>
  <r>
    <x v="669"/>
    <s v="F7F8J2"/>
    <n v="536"/>
    <x v="8"/>
    <n v="124"/>
    <n v="156"/>
    <n v="24995"/>
    <s v="PF00008.22 EGF-like domain"/>
    <x v="0"/>
    <x v="0"/>
    <x v="0"/>
    <x v="0"/>
    <x v="0"/>
    <x v="0"/>
    <x v="0"/>
    <x v="23"/>
    <x v="23"/>
    <x v="88"/>
    <n v="32"/>
  </r>
  <r>
    <x v="669"/>
    <s v="F7F8J2"/>
    <n v="536"/>
    <x v="1"/>
    <n v="164"/>
    <n v="246"/>
    <n v="2697"/>
    <s v="PF00051.13 Kringle domain"/>
    <x v="0"/>
    <x v="0"/>
    <x v="0"/>
    <x v="0"/>
    <x v="0"/>
    <x v="0"/>
    <x v="0"/>
    <x v="23"/>
    <x v="23"/>
    <x v="88"/>
    <n v="82"/>
  </r>
  <r>
    <x v="669"/>
    <s v="F7F8J2"/>
    <n v="536"/>
    <x v="3"/>
    <n v="286"/>
    <n v="524"/>
    <n v="22248"/>
    <s v="PF00089.21 Trypsin"/>
    <x v="0"/>
    <x v="0"/>
    <x v="0"/>
    <x v="0"/>
    <x v="0"/>
    <x v="0"/>
    <x v="0"/>
    <x v="23"/>
    <x v="23"/>
    <x v="88"/>
    <n v="238"/>
  </r>
  <r>
    <x v="670"/>
    <s v="F7FIC8"/>
    <n v="443"/>
    <x v="20"/>
    <n v="184"/>
    <n v="288"/>
    <n v="12961"/>
    <s v="PF00431.15 CUB domain"/>
    <x v="0"/>
    <x v="0"/>
    <x v="0"/>
    <x v="0"/>
    <x v="0"/>
    <x v="0"/>
    <x v="0"/>
    <x v="0"/>
    <x v="0"/>
    <x v="0"/>
    <n v="104"/>
  </r>
  <r>
    <x v="670"/>
    <s v="F7FIC8"/>
    <n v="443"/>
    <x v="1"/>
    <n v="2"/>
    <n v="84"/>
    <n v="2697"/>
    <s v="PF00051.13 Kringle domain"/>
    <x v="0"/>
    <x v="0"/>
    <x v="0"/>
    <x v="0"/>
    <x v="0"/>
    <x v="0"/>
    <x v="0"/>
    <x v="0"/>
    <x v="0"/>
    <x v="0"/>
    <n v="82"/>
  </r>
  <r>
    <x v="670"/>
    <s v="F7FIC8"/>
    <n v="443"/>
    <x v="21"/>
    <n v="89"/>
    <n v="170"/>
    <n v="2216"/>
    <s v="PF01822.14 WSC domain"/>
    <x v="0"/>
    <x v="0"/>
    <x v="0"/>
    <x v="0"/>
    <x v="0"/>
    <x v="0"/>
    <x v="0"/>
    <x v="0"/>
    <x v="0"/>
    <x v="0"/>
    <n v="81"/>
  </r>
  <r>
    <x v="671"/>
    <s v="F7FPV8"/>
    <n v="1018"/>
    <x v="1"/>
    <n v="12"/>
    <n v="89"/>
    <n v="2697"/>
    <s v="PF00051.13 Kringle domain"/>
    <x v="0"/>
    <x v="0"/>
    <x v="0"/>
    <x v="0"/>
    <x v="0"/>
    <x v="0"/>
    <x v="0"/>
    <x v="0"/>
    <x v="0"/>
    <x v="0"/>
    <n v="77"/>
  </r>
  <r>
    <x v="671"/>
    <s v="F7FPV8"/>
    <n v="1018"/>
    <x v="1"/>
    <n v="126"/>
    <n v="203"/>
    <n v="2697"/>
    <s v="PF00051.13 Kringle domain"/>
    <x v="0"/>
    <x v="0"/>
    <x v="0"/>
    <x v="0"/>
    <x v="0"/>
    <x v="0"/>
    <x v="0"/>
    <x v="0"/>
    <x v="0"/>
    <x v="0"/>
    <n v="77"/>
  </r>
  <r>
    <x v="671"/>
    <s v="F7FPV8"/>
    <n v="1018"/>
    <x v="1"/>
    <n v="240"/>
    <n v="317"/>
    <n v="2697"/>
    <s v="PF00051.13 Kringle domain"/>
    <x v="0"/>
    <x v="0"/>
    <x v="0"/>
    <x v="0"/>
    <x v="0"/>
    <x v="0"/>
    <x v="0"/>
    <x v="0"/>
    <x v="0"/>
    <x v="0"/>
    <n v="77"/>
  </r>
  <r>
    <x v="671"/>
    <s v="F7FPV8"/>
    <n v="1018"/>
    <x v="1"/>
    <n v="354"/>
    <n v="431"/>
    <n v="2697"/>
    <s v="PF00051.13 Kringle domain"/>
    <x v="0"/>
    <x v="0"/>
    <x v="0"/>
    <x v="0"/>
    <x v="0"/>
    <x v="0"/>
    <x v="0"/>
    <x v="0"/>
    <x v="0"/>
    <x v="0"/>
    <n v="77"/>
  </r>
  <r>
    <x v="671"/>
    <s v="F7FPV8"/>
    <n v="1018"/>
    <x v="1"/>
    <n v="468"/>
    <n v="545"/>
    <n v="2697"/>
    <s v="PF00051.13 Kringle domain"/>
    <x v="0"/>
    <x v="0"/>
    <x v="0"/>
    <x v="0"/>
    <x v="0"/>
    <x v="0"/>
    <x v="0"/>
    <x v="0"/>
    <x v="0"/>
    <x v="0"/>
    <n v="77"/>
  </r>
  <r>
    <x v="671"/>
    <s v="F7FPV8"/>
    <n v="1018"/>
    <x v="1"/>
    <n v="582"/>
    <n v="659"/>
    <n v="2697"/>
    <s v="PF00051.13 Kringle domain"/>
    <x v="0"/>
    <x v="0"/>
    <x v="0"/>
    <x v="0"/>
    <x v="0"/>
    <x v="0"/>
    <x v="0"/>
    <x v="0"/>
    <x v="0"/>
    <x v="0"/>
    <n v="77"/>
  </r>
  <r>
    <x v="671"/>
    <s v="F7FPV8"/>
    <n v="1018"/>
    <x v="1"/>
    <n v="688"/>
    <n v="765"/>
    <n v="2697"/>
    <s v="PF00051.13 Kringle domain"/>
    <x v="0"/>
    <x v="0"/>
    <x v="0"/>
    <x v="0"/>
    <x v="0"/>
    <x v="0"/>
    <x v="0"/>
    <x v="0"/>
    <x v="0"/>
    <x v="0"/>
    <n v="77"/>
  </r>
  <r>
    <x v="671"/>
    <s v="F7FPV8"/>
    <n v="1018"/>
    <x v="1"/>
    <n v="802"/>
    <n v="879"/>
    <n v="2697"/>
    <s v="PF00051.13 Kringle domain"/>
    <x v="0"/>
    <x v="0"/>
    <x v="0"/>
    <x v="0"/>
    <x v="0"/>
    <x v="0"/>
    <x v="0"/>
    <x v="0"/>
    <x v="0"/>
    <x v="0"/>
    <n v="77"/>
  </r>
  <r>
    <x v="671"/>
    <s v="F7FPV8"/>
    <n v="1018"/>
    <x v="1"/>
    <n v="916"/>
    <n v="993"/>
    <n v="2697"/>
    <s v="PF00051.13 Kringle domain"/>
    <x v="0"/>
    <x v="0"/>
    <x v="0"/>
    <x v="0"/>
    <x v="0"/>
    <x v="0"/>
    <x v="0"/>
    <x v="0"/>
    <x v="0"/>
    <x v="0"/>
    <n v="77"/>
  </r>
  <r>
    <x v="672"/>
    <s v="F7FSH7"/>
    <n v="698"/>
    <x v="1"/>
    <n v="99"/>
    <n v="177"/>
    <n v="2697"/>
    <s v="PF00051.13 Kringle domain"/>
    <x v="0"/>
    <x v="0"/>
    <x v="0"/>
    <x v="0"/>
    <x v="0"/>
    <x v="0"/>
    <x v="0"/>
    <x v="23"/>
    <x v="23"/>
    <x v="88"/>
    <n v="78"/>
  </r>
  <r>
    <x v="672"/>
    <s v="F7FSH7"/>
    <n v="698"/>
    <x v="1"/>
    <n v="191"/>
    <n v="256"/>
    <n v="2697"/>
    <s v="PF00051.13 Kringle domain"/>
    <x v="0"/>
    <x v="0"/>
    <x v="0"/>
    <x v="0"/>
    <x v="0"/>
    <x v="0"/>
    <x v="0"/>
    <x v="23"/>
    <x v="23"/>
    <x v="88"/>
    <n v="65"/>
  </r>
  <r>
    <x v="672"/>
    <s v="F7FSH7"/>
    <n v="698"/>
    <x v="1"/>
    <n v="273"/>
    <n v="351"/>
    <n v="2697"/>
    <s v="PF00051.13 Kringle domain"/>
    <x v="0"/>
    <x v="0"/>
    <x v="0"/>
    <x v="0"/>
    <x v="0"/>
    <x v="0"/>
    <x v="0"/>
    <x v="23"/>
    <x v="23"/>
    <x v="88"/>
    <n v="78"/>
  </r>
  <r>
    <x v="672"/>
    <s v="F7FSH7"/>
    <n v="698"/>
    <x v="1"/>
    <n v="359"/>
    <n v="437"/>
    <n v="2697"/>
    <s v="PF00051.13 Kringle domain"/>
    <x v="0"/>
    <x v="0"/>
    <x v="0"/>
    <x v="0"/>
    <x v="0"/>
    <x v="0"/>
    <x v="0"/>
    <x v="23"/>
    <x v="23"/>
    <x v="88"/>
    <n v="78"/>
  </r>
  <r>
    <x v="672"/>
    <s v="F7FSH7"/>
    <n v="698"/>
    <x v="10"/>
    <n v="11"/>
    <n v="95"/>
    <n v="2217"/>
    <s v="PF00024.21 PAN domain"/>
    <x v="0"/>
    <x v="0"/>
    <x v="0"/>
    <x v="0"/>
    <x v="0"/>
    <x v="0"/>
    <x v="0"/>
    <x v="23"/>
    <x v="23"/>
    <x v="88"/>
    <n v="84"/>
  </r>
  <r>
    <x v="672"/>
    <s v="F7FSH7"/>
    <n v="698"/>
    <x v="3"/>
    <n v="463"/>
    <n v="686"/>
    <n v="22248"/>
    <s v="PF00089.21 Trypsin"/>
    <x v="0"/>
    <x v="0"/>
    <x v="0"/>
    <x v="0"/>
    <x v="0"/>
    <x v="0"/>
    <x v="0"/>
    <x v="23"/>
    <x v="23"/>
    <x v="88"/>
    <n v="223"/>
  </r>
  <r>
    <x v="673"/>
    <s v="F7FSI1"/>
    <n v="706"/>
    <x v="1"/>
    <n v="99"/>
    <n v="177"/>
    <n v="2697"/>
    <s v="PF00051.13 Kringle domain"/>
    <x v="0"/>
    <x v="0"/>
    <x v="0"/>
    <x v="0"/>
    <x v="0"/>
    <x v="0"/>
    <x v="0"/>
    <x v="23"/>
    <x v="23"/>
    <x v="88"/>
    <n v="78"/>
  </r>
  <r>
    <x v="673"/>
    <s v="F7FSI1"/>
    <n v="706"/>
    <x v="1"/>
    <n v="182"/>
    <n v="264"/>
    <n v="2697"/>
    <s v="PF00051.13 Kringle domain"/>
    <x v="0"/>
    <x v="0"/>
    <x v="0"/>
    <x v="0"/>
    <x v="0"/>
    <x v="0"/>
    <x v="0"/>
    <x v="23"/>
    <x v="23"/>
    <x v="88"/>
    <n v="82"/>
  </r>
  <r>
    <x v="673"/>
    <s v="F7FSI1"/>
    <n v="706"/>
    <x v="1"/>
    <n v="281"/>
    <n v="359"/>
    <n v="2697"/>
    <s v="PF00051.13 Kringle domain"/>
    <x v="0"/>
    <x v="0"/>
    <x v="0"/>
    <x v="0"/>
    <x v="0"/>
    <x v="0"/>
    <x v="0"/>
    <x v="23"/>
    <x v="23"/>
    <x v="88"/>
    <n v="78"/>
  </r>
  <r>
    <x v="673"/>
    <s v="F7FSI1"/>
    <n v="706"/>
    <x v="1"/>
    <n v="367"/>
    <n v="445"/>
    <n v="2697"/>
    <s v="PF00051.13 Kringle domain"/>
    <x v="0"/>
    <x v="0"/>
    <x v="0"/>
    <x v="0"/>
    <x v="0"/>
    <x v="0"/>
    <x v="0"/>
    <x v="23"/>
    <x v="23"/>
    <x v="88"/>
    <n v="78"/>
  </r>
  <r>
    <x v="673"/>
    <s v="F7FSI1"/>
    <n v="706"/>
    <x v="10"/>
    <n v="11"/>
    <n v="95"/>
    <n v="2217"/>
    <s v="PF00024.21 PAN domain"/>
    <x v="0"/>
    <x v="0"/>
    <x v="0"/>
    <x v="0"/>
    <x v="0"/>
    <x v="0"/>
    <x v="0"/>
    <x v="23"/>
    <x v="23"/>
    <x v="88"/>
    <n v="84"/>
  </r>
  <r>
    <x v="673"/>
    <s v="F7FSI1"/>
    <n v="706"/>
    <x v="3"/>
    <n v="471"/>
    <n v="694"/>
    <n v="22248"/>
    <s v="PF00089.21 Trypsin"/>
    <x v="0"/>
    <x v="0"/>
    <x v="0"/>
    <x v="0"/>
    <x v="0"/>
    <x v="0"/>
    <x v="0"/>
    <x v="23"/>
    <x v="23"/>
    <x v="88"/>
    <n v="223"/>
  </r>
  <r>
    <x v="674"/>
    <s v="F7FW68"/>
    <n v="715"/>
    <x v="4"/>
    <n v="11"/>
    <n v="138"/>
    <n v="1926"/>
    <s v="PF01392.17 Fz domain"/>
    <x v="0"/>
    <x v="0"/>
    <x v="0"/>
    <x v="0"/>
    <x v="0"/>
    <x v="0"/>
    <x v="0"/>
    <x v="23"/>
    <x v="23"/>
    <x v="88"/>
    <n v="127"/>
  </r>
  <r>
    <x v="674"/>
    <s v="F7FW68"/>
    <n v="715"/>
    <x v="1"/>
    <n v="154"/>
    <n v="232"/>
    <n v="2697"/>
    <s v="PF00051.13 Kringle domain"/>
    <x v="0"/>
    <x v="0"/>
    <x v="0"/>
    <x v="0"/>
    <x v="0"/>
    <x v="0"/>
    <x v="0"/>
    <x v="23"/>
    <x v="23"/>
    <x v="88"/>
    <n v="78"/>
  </r>
  <r>
    <x v="674"/>
    <s v="F7FW68"/>
    <n v="715"/>
    <x v="6"/>
    <n v="313"/>
    <n v="586"/>
    <n v="24806"/>
    <s v="PF07714.12 Protein tyrosine kinase"/>
    <x v="0"/>
    <x v="0"/>
    <x v="0"/>
    <x v="0"/>
    <x v="0"/>
    <x v="0"/>
    <x v="0"/>
    <x v="23"/>
    <x v="23"/>
    <x v="88"/>
    <n v="273"/>
  </r>
  <r>
    <x v="675"/>
    <s v="F7FX81"/>
    <n v="441"/>
    <x v="20"/>
    <n v="184"/>
    <n v="286"/>
    <n v="12961"/>
    <s v="PF00431.15 CUB domain"/>
    <x v="0"/>
    <x v="0"/>
    <x v="0"/>
    <x v="0"/>
    <x v="0"/>
    <x v="0"/>
    <x v="0"/>
    <x v="23"/>
    <x v="23"/>
    <x v="88"/>
    <n v="102"/>
  </r>
  <r>
    <x v="675"/>
    <s v="F7FX81"/>
    <n v="441"/>
    <x v="1"/>
    <n v="2"/>
    <n v="84"/>
    <n v="2697"/>
    <s v="PF00051.13 Kringle domain"/>
    <x v="0"/>
    <x v="0"/>
    <x v="0"/>
    <x v="0"/>
    <x v="0"/>
    <x v="0"/>
    <x v="0"/>
    <x v="23"/>
    <x v="23"/>
    <x v="88"/>
    <n v="82"/>
  </r>
  <r>
    <x v="675"/>
    <s v="F7FX81"/>
    <n v="441"/>
    <x v="21"/>
    <n v="89"/>
    <n v="170"/>
    <n v="2216"/>
    <s v="PF01822.14 WSC domain"/>
    <x v="0"/>
    <x v="0"/>
    <x v="0"/>
    <x v="0"/>
    <x v="0"/>
    <x v="0"/>
    <x v="0"/>
    <x v="23"/>
    <x v="23"/>
    <x v="88"/>
    <n v="81"/>
  </r>
  <r>
    <x v="676"/>
    <s v="F7FXQ3"/>
    <n v="882"/>
    <x v="4"/>
    <n v="116"/>
    <n v="243"/>
    <n v="1926"/>
    <s v="PF01392.17 Fz domain"/>
    <x v="0"/>
    <x v="0"/>
    <x v="0"/>
    <x v="0"/>
    <x v="0"/>
    <x v="0"/>
    <x v="0"/>
    <x v="22"/>
    <x v="22"/>
    <x v="87"/>
    <n v="127"/>
  </r>
  <r>
    <x v="676"/>
    <s v="F7FXQ3"/>
    <n v="882"/>
    <x v="5"/>
    <n v="4"/>
    <n v="94"/>
    <n v="59728"/>
    <s v="PF07679.11 Immunoglobulin I-set domain"/>
    <x v="0"/>
    <x v="0"/>
    <x v="0"/>
    <x v="0"/>
    <x v="0"/>
    <x v="0"/>
    <x v="0"/>
    <x v="22"/>
    <x v="22"/>
    <x v="87"/>
    <n v="90"/>
  </r>
  <r>
    <x v="676"/>
    <s v="F7FXQ3"/>
    <n v="882"/>
    <x v="1"/>
    <n v="259"/>
    <n v="337"/>
    <n v="2697"/>
    <s v="PF00051.13 Kringle domain"/>
    <x v="0"/>
    <x v="0"/>
    <x v="0"/>
    <x v="0"/>
    <x v="0"/>
    <x v="0"/>
    <x v="0"/>
    <x v="22"/>
    <x v="22"/>
    <x v="87"/>
    <n v="78"/>
  </r>
  <r>
    <x v="676"/>
    <s v="F7FXQ3"/>
    <n v="882"/>
    <x v="6"/>
    <n v="419"/>
    <n v="692"/>
    <n v="24806"/>
    <s v="PF07714.12 Protein tyrosine kinase"/>
    <x v="0"/>
    <x v="0"/>
    <x v="0"/>
    <x v="0"/>
    <x v="0"/>
    <x v="0"/>
    <x v="0"/>
    <x v="22"/>
    <x v="22"/>
    <x v="87"/>
    <n v="273"/>
  </r>
  <r>
    <x v="677"/>
    <s v="F7FXQ7"/>
    <n v="815"/>
    <x v="4"/>
    <n v="110"/>
    <n v="237"/>
    <n v="1926"/>
    <s v="PF01392.17 Fz domain"/>
    <x v="0"/>
    <x v="0"/>
    <x v="0"/>
    <x v="0"/>
    <x v="0"/>
    <x v="0"/>
    <x v="0"/>
    <x v="22"/>
    <x v="22"/>
    <x v="87"/>
    <n v="127"/>
  </r>
  <r>
    <x v="677"/>
    <s v="F7FXQ7"/>
    <n v="815"/>
    <x v="5"/>
    <n v="2"/>
    <n v="92"/>
    <n v="59728"/>
    <s v="PF07679.11 Immunoglobulin I-set domain"/>
    <x v="0"/>
    <x v="0"/>
    <x v="0"/>
    <x v="0"/>
    <x v="0"/>
    <x v="0"/>
    <x v="0"/>
    <x v="22"/>
    <x v="22"/>
    <x v="87"/>
    <n v="90"/>
  </r>
  <r>
    <x v="677"/>
    <s v="F7FXQ7"/>
    <n v="815"/>
    <x v="1"/>
    <n v="253"/>
    <n v="331"/>
    <n v="2697"/>
    <s v="PF00051.13 Kringle domain"/>
    <x v="0"/>
    <x v="0"/>
    <x v="0"/>
    <x v="0"/>
    <x v="0"/>
    <x v="0"/>
    <x v="0"/>
    <x v="22"/>
    <x v="22"/>
    <x v="87"/>
    <n v="78"/>
  </r>
  <r>
    <x v="677"/>
    <s v="F7FXQ7"/>
    <n v="815"/>
    <x v="6"/>
    <n v="413"/>
    <n v="686"/>
    <n v="24806"/>
    <s v="PF07714.12 Protein tyrosine kinase"/>
    <x v="0"/>
    <x v="0"/>
    <x v="0"/>
    <x v="0"/>
    <x v="0"/>
    <x v="0"/>
    <x v="0"/>
    <x v="22"/>
    <x v="22"/>
    <x v="87"/>
    <n v="273"/>
  </r>
  <r>
    <x v="678"/>
    <s v="F7FY72"/>
    <n v="615"/>
    <x v="8"/>
    <n v="98"/>
    <n v="129"/>
    <n v="24995"/>
    <s v="PF00008.22 EGF-like domain"/>
    <x v="0"/>
    <x v="0"/>
    <x v="0"/>
    <x v="0"/>
    <x v="0"/>
    <x v="0"/>
    <x v="0"/>
    <x v="0"/>
    <x v="0"/>
    <x v="0"/>
    <n v="31"/>
  </r>
  <r>
    <x v="678"/>
    <s v="F7FY72"/>
    <n v="615"/>
    <x v="8"/>
    <n v="178"/>
    <n v="208"/>
    <n v="24995"/>
    <s v="PF00008.22 EGF-like domain"/>
    <x v="0"/>
    <x v="0"/>
    <x v="0"/>
    <x v="0"/>
    <x v="0"/>
    <x v="0"/>
    <x v="0"/>
    <x v="0"/>
    <x v="0"/>
    <x v="0"/>
    <n v="30"/>
  </r>
  <r>
    <x v="678"/>
    <s v="F7FY72"/>
    <n v="615"/>
    <x v="1"/>
    <n v="217"/>
    <n v="295"/>
    <n v="2697"/>
    <s v="PF00051.13 Kringle domain"/>
    <x v="0"/>
    <x v="0"/>
    <x v="0"/>
    <x v="0"/>
    <x v="0"/>
    <x v="0"/>
    <x v="0"/>
    <x v="0"/>
    <x v="0"/>
    <x v="0"/>
    <n v="78"/>
  </r>
  <r>
    <x v="678"/>
    <s v="F7FY72"/>
    <n v="615"/>
    <x v="3"/>
    <n v="373"/>
    <n v="609"/>
    <n v="22248"/>
    <s v="PF00089.21 Trypsin"/>
    <x v="0"/>
    <x v="0"/>
    <x v="0"/>
    <x v="0"/>
    <x v="0"/>
    <x v="0"/>
    <x v="0"/>
    <x v="0"/>
    <x v="0"/>
    <x v="0"/>
    <n v="236"/>
  </r>
  <r>
    <x v="678"/>
    <s v="F7FY72"/>
    <n v="615"/>
    <x v="43"/>
    <n v="135"/>
    <n v="170"/>
    <n v="1772"/>
    <s v="PF00039.13 Fibronectin type I domain"/>
    <x v="0"/>
    <x v="0"/>
    <x v="0"/>
    <x v="0"/>
    <x v="0"/>
    <x v="0"/>
    <x v="0"/>
    <x v="0"/>
    <x v="0"/>
    <x v="0"/>
    <n v="35"/>
  </r>
  <r>
    <x v="678"/>
    <s v="F7FY72"/>
    <n v="615"/>
    <x v="9"/>
    <n v="47"/>
    <n v="88"/>
    <n v="1582"/>
    <s v="PF00040.14 Fibronectin type II domain"/>
    <x v="0"/>
    <x v="0"/>
    <x v="0"/>
    <x v="0"/>
    <x v="0"/>
    <x v="0"/>
    <x v="0"/>
    <x v="0"/>
    <x v="0"/>
    <x v="0"/>
    <n v="41"/>
  </r>
  <r>
    <x v="679"/>
    <s v="F7G1K1"/>
    <n v="692"/>
    <x v="1"/>
    <n v="88"/>
    <n v="164"/>
    <n v="2697"/>
    <s v="PF00051.13 Kringle domain"/>
    <x v="0"/>
    <x v="0"/>
    <x v="0"/>
    <x v="0"/>
    <x v="0"/>
    <x v="0"/>
    <x v="0"/>
    <x v="22"/>
    <x v="22"/>
    <x v="87"/>
    <n v="76"/>
  </r>
  <r>
    <x v="679"/>
    <s v="F7G1K1"/>
    <n v="692"/>
    <x v="1"/>
    <n v="169"/>
    <n v="246"/>
    <n v="2697"/>
    <s v="PF00051.13 Kringle domain"/>
    <x v="0"/>
    <x v="0"/>
    <x v="0"/>
    <x v="0"/>
    <x v="0"/>
    <x v="0"/>
    <x v="0"/>
    <x v="22"/>
    <x v="22"/>
    <x v="87"/>
    <n v="77"/>
  </r>
  <r>
    <x v="679"/>
    <s v="F7G1K1"/>
    <n v="692"/>
    <x v="1"/>
    <n v="269"/>
    <n v="347"/>
    <n v="2697"/>
    <s v="PF00051.13 Kringle domain"/>
    <x v="0"/>
    <x v="0"/>
    <x v="0"/>
    <x v="0"/>
    <x v="0"/>
    <x v="0"/>
    <x v="0"/>
    <x v="22"/>
    <x v="22"/>
    <x v="87"/>
    <n v="78"/>
  </r>
  <r>
    <x v="679"/>
    <s v="F7G1K1"/>
    <n v="692"/>
    <x v="1"/>
    <n v="356"/>
    <n v="432"/>
    <n v="2697"/>
    <s v="PF00051.13 Kringle domain"/>
    <x v="0"/>
    <x v="0"/>
    <x v="0"/>
    <x v="0"/>
    <x v="0"/>
    <x v="0"/>
    <x v="0"/>
    <x v="22"/>
    <x v="22"/>
    <x v="87"/>
    <n v="76"/>
  </r>
  <r>
    <x v="679"/>
    <s v="F7G1K1"/>
    <n v="692"/>
    <x v="10"/>
    <n v="5"/>
    <n v="84"/>
    <n v="2217"/>
    <s v="PF00024.21 PAN domain"/>
    <x v="0"/>
    <x v="0"/>
    <x v="0"/>
    <x v="0"/>
    <x v="0"/>
    <x v="0"/>
    <x v="0"/>
    <x v="22"/>
    <x v="22"/>
    <x v="87"/>
    <n v="79"/>
  </r>
  <r>
    <x v="679"/>
    <s v="F7G1K1"/>
    <n v="692"/>
    <x v="3"/>
    <n v="465"/>
    <n v="685"/>
    <n v="22248"/>
    <s v="PF00089.21 Trypsin"/>
    <x v="0"/>
    <x v="0"/>
    <x v="0"/>
    <x v="0"/>
    <x v="0"/>
    <x v="0"/>
    <x v="0"/>
    <x v="22"/>
    <x v="22"/>
    <x v="87"/>
    <n v="220"/>
  </r>
  <r>
    <x v="680"/>
    <s v="F7GKJ7"/>
    <n v="290"/>
    <x v="1"/>
    <n v="128"/>
    <n v="206"/>
    <n v="2697"/>
    <s v="PF00051.13 Kringle domain"/>
    <x v="0"/>
    <x v="0"/>
    <x v="0"/>
    <x v="0"/>
    <x v="0"/>
    <x v="0"/>
    <x v="0"/>
    <x v="0"/>
    <x v="0"/>
    <x v="17"/>
    <n v="78"/>
  </r>
  <r>
    <x v="680"/>
    <s v="F7GKJ7"/>
    <n v="290"/>
    <x v="1"/>
    <n v="211"/>
    <n v="288"/>
    <n v="2697"/>
    <s v="PF00051.13 Kringle domain"/>
    <x v="0"/>
    <x v="0"/>
    <x v="0"/>
    <x v="0"/>
    <x v="0"/>
    <x v="0"/>
    <x v="0"/>
    <x v="0"/>
    <x v="0"/>
    <x v="17"/>
    <n v="77"/>
  </r>
  <r>
    <x v="680"/>
    <s v="F7GKJ7"/>
    <n v="290"/>
    <x v="10"/>
    <n v="40"/>
    <n v="124"/>
    <n v="2217"/>
    <s v="PF00024.21 PAN domain"/>
    <x v="0"/>
    <x v="0"/>
    <x v="0"/>
    <x v="0"/>
    <x v="0"/>
    <x v="0"/>
    <x v="0"/>
    <x v="0"/>
    <x v="0"/>
    <x v="17"/>
    <n v="84"/>
  </r>
  <r>
    <x v="681"/>
    <s v="F7GLG8"/>
    <n v="687"/>
    <x v="4"/>
    <n v="34"/>
    <n v="161"/>
    <n v="1926"/>
    <s v="PF01392.17 Fz domain"/>
    <x v="0"/>
    <x v="0"/>
    <x v="0"/>
    <x v="0"/>
    <x v="0"/>
    <x v="0"/>
    <x v="0"/>
    <x v="0"/>
    <x v="0"/>
    <x v="0"/>
    <n v="127"/>
  </r>
  <r>
    <x v="681"/>
    <s v="F7GLG8"/>
    <n v="687"/>
    <x v="1"/>
    <n v="176"/>
    <n v="254"/>
    <n v="2697"/>
    <s v="PF00051.13 Kringle domain"/>
    <x v="0"/>
    <x v="0"/>
    <x v="0"/>
    <x v="0"/>
    <x v="0"/>
    <x v="0"/>
    <x v="0"/>
    <x v="0"/>
    <x v="0"/>
    <x v="0"/>
    <n v="78"/>
  </r>
  <r>
    <x v="681"/>
    <s v="F7GLG8"/>
    <n v="687"/>
    <x v="6"/>
    <n v="333"/>
    <n v="606"/>
    <n v="24806"/>
    <s v="PF07714.12 Protein tyrosine kinase"/>
    <x v="0"/>
    <x v="0"/>
    <x v="0"/>
    <x v="0"/>
    <x v="0"/>
    <x v="0"/>
    <x v="0"/>
    <x v="0"/>
    <x v="0"/>
    <x v="0"/>
    <n v="273"/>
  </r>
  <r>
    <x v="682"/>
    <s v="F7GS65"/>
    <n v="517"/>
    <x v="8"/>
    <n v="40"/>
    <n v="72"/>
    <n v="24995"/>
    <s v="PF00008.22 EGF-like domain"/>
    <x v="0"/>
    <x v="0"/>
    <x v="0"/>
    <x v="0"/>
    <x v="0"/>
    <x v="0"/>
    <x v="0"/>
    <x v="0"/>
    <x v="0"/>
    <x v="17"/>
    <n v="32"/>
  </r>
  <r>
    <x v="682"/>
    <s v="F7GS65"/>
    <n v="517"/>
    <x v="1"/>
    <n v="81"/>
    <n v="162"/>
    <n v="2697"/>
    <s v="PF00051.13 Kringle domain"/>
    <x v="0"/>
    <x v="0"/>
    <x v="0"/>
    <x v="0"/>
    <x v="0"/>
    <x v="0"/>
    <x v="0"/>
    <x v="0"/>
    <x v="0"/>
    <x v="17"/>
    <n v="81"/>
  </r>
  <r>
    <x v="682"/>
    <s v="F7GS65"/>
    <n v="517"/>
    <x v="1"/>
    <n v="170"/>
    <n v="251"/>
    <n v="2697"/>
    <s v="PF00051.13 Kringle domain"/>
    <x v="0"/>
    <x v="0"/>
    <x v="0"/>
    <x v="0"/>
    <x v="0"/>
    <x v="0"/>
    <x v="0"/>
    <x v="0"/>
    <x v="0"/>
    <x v="17"/>
    <n v="81"/>
  </r>
  <r>
    <x v="682"/>
    <s v="F7GS65"/>
    <n v="517"/>
    <x v="3"/>
    <n v="266"/>
    <n v="511"/>
    <n v="22248"/>
    <s v="PF00089.21 Trypsin"/>
    <x v="0"/>
    <x v="0"/>
    <x v="0"/>
    <x v="0"/>
    <x v="0"/>
    <x v="0"/>
    <x v="0"/>
    <x v="0"/>
    <x v="0"/>
    <x v="17"/>
    <n v="245"/>
  </r>
  <r>
    <x v="683"/>
    <s v="F7GT08"/>
    <n v="566"/>
    <x v="1"/>
    <n v="84"/>
    <n v="160"/>
    <n v="2697"/>
    <s v="PF00051.13 Kringle domain"/>
    <x v="0"/>
    <x v="0"/>
    <x v="0"/>
    <x v="0"/>
    <x v="0"/>
    <x v="0"/>
    <x v="0"/>
    <x v="0"/>
    <x v="0"/>
    <x v="0"/>
    <n v="76"/>
  </r>
  <r>
    <x v="683"/>
    <s v="F7GT08"/>
    <n v="566"/>
    <x v="1"/>
    <n v="165"/>
    <n v="242"/>
    <n v="2697"/>
    <s v="PF00051.13 Kringle domain"/>
    <x v="0"/>
    <x v="0"/>
    <x v="0"/>
    <x v="0"/>
    <x v="0"/>
    <x v="0"/>
    <x v="0"/>
    <x v="0"/>
    <x v="0"/>
    <x v="0"/>
    <n v="77"/>
  </r>
  <r>
    <x v="683"/>
    <s v="F7GT08"/>
    <n v="566"/>
    <x v="1"/>
    <n v="257"/>
    <n v="335"/>
    <n v="2697"/>
    <s v="PF00051.13 Kringle domain"/>
    <x v="0"/>
    <x v="0"/>
    <x v="0"/>
    <x v="0"/>
    <x v="0"/>
    <x v="0"/>
    <x v="0"/>
    <x v="0"/>
    <x v="0"/>
    <x v="0"/>
    <n v="78"/>
  </r>
  <r>
    <x v="683"/>
    <s v="F7GT08"/>
    <n v="566"/>
    <x v="1"/>
    <n v="344"/>
    <n v="422"/>
    <n v="2697"/>
    <s v="PF00051.13 Kringle domain"/>
    <x v="0"/>
    <x v="0"/>
    <x v="0"/>
    <x v="0"/>
    <x v="0"/>
    <x v="0"/>
    <x v="0"/>
    <x v="0"/>
    <x v="0"/>
    <x v="0"/>
    <n v="78"/>
  </r>
  <r>
    <x v="683"/>
    <s v="F7GT08"/>
    <n v="566"/>
    <x v="10"/>
    <n v="8"/>
    <n v="80"/>
    <n v="2217"/>
    <s v="PF00024.21 PAN domain"/>
    <x v="0"/>
    <x v="0"/>
    <x v="0"/>
    <x v="0"/>
    <x v="0"/>
    <x v="0"/>
    <x v="0"/>
    <x v="0"/>
    <x v="0"/>
    <x v="0"/>
    <n v="72"/>
  </r>
  <r>
    <x v="683"/>
    <s v="F7GT08"/>
    <n v="566"/>
    <x v="3"/>
    <n v="458"/>
    <n v="566"/>
    <n v="22248"/>
    <s v="PF00089.21 Trypsin"/>
    <x v="0"/>
    <x v="0"/>
    <x v="0"/>
    <x v="0"/>
    <x v="0"/>
    <x v="0"/>
    <x v="0"/>
    <x v="0"/>
    <x v="0"/>
    <x v="0"/>
    <n v="108"/>
  </r>
  <r>
    <x v="684"/>
    <s v="F7GT59"/>
    <n v="711"/>
    <x v="1"/>
    <n v="110"/>
    <n v="186"/>
    <n v="2697"/>
    <s v="PF00051.13 Kringle domain"/>
    <x v="0"/>
    <x v="0"/>
    <x v="0"/>
    <x v="0"/>
    <x v="0"/>
    <x v="0"/>
    <x v="0"/>
    <x v="0"/>
    <x v="0"/>
    <x v="0"/>
    <n v="76"/>
  </r>
  <r>
    <x v="684"/>
    <s v="F7GT59"/>
    <n v="711"/>
    <x v="1"/>
    <n v="191"/>
    <n v="268"/>
    <n v="2697"/>
    <s v="PF00051.13 Kringle domain"/>
    <x v="0"/>
    <x v="0"/>
    <x v="0"/>
    <x v="0"/>
    <x v="0"/>
    <x v="0"/>
    <x v="0"/>
    <x v="0"/>
    <x v="0"/>
    <x v="0"/>
    <n v="77"/>
  </r>
  <r>
    <x v="684"/>
    <s v="F7GT59"/>
    <n v="711"/>
    <x v="1"/>
    <n v="283"/>
    <n v="361"/>
    <n v="2697"/>
    <s v="PF00051.13 Kringle domain"/>
    <x v="0"/>
    <x v="0"/>
    <x v="0"/>
    <x v="0"/>
    <x v="0"/>
    <x v="0"/>
    <x v="0"/>
    <x v="0"/>
    <x v="0"/>
    <x v="0"/>
    <n v="78"/>
  </r>
  <r>
    <x v="684"/>
    <s v="F7GT59"/>
    <n v="711"/>
    <x v="1"/>
    <n v="370"/>
    <n v="448"/>
    <n v="2697"/>
    <s v="PF00051.13 Kringle domain"/>
    <x v="0"/>
    <x v="0"/>
    <x v="0"/>
    <x v="0"/>
    <x v="0"/>
    <x v="0"/>
    <x v="0"/>
    <x v="0"/>
    <x v="0"/>
    <x v="0"/>
    <n v="78"/>
  </r>
  <r>
    <x v="684"/>
    <s v="F7GT59"/>
    <n v="711"/>
    <x v="10"/>
    <n v="13"/>
    <n v="106"/>
    <n v="2217"/>
    <s v="PF00024.21 PAN domain"/>
    <x v="0"/>
    <x v="0"/>
    <x v="0"/>
    <x v="0"/>
    <x v="0"/>
    <x v="0"/>
    <x v="0"/>
    <x v="0"/>
    <x v="0"/>
    <x v="0"/>
    <n v="93"/>
  </r>
  <r>
    <x v="684"/>
    <s v="F7GT59"/>
    <n v="711"/>
    <x v="3"/>
    <n v="484"/>
    <n v="704"/>
    <n v="22248"/>
    <s v="PF00089.21 Trypsin"/>
    <x v="0"/>
    <x v="0"/>
    <x v="0"/>
    <x v="0"/>
    <x v="0"/>
    <x v="0"/>
    <x v="0"/>
    <x v="0"/>
    <x v="0"/>
    <x v="0"/>
    <n v="220"/>
  </r>
  <r>
    <x v="685"/>
    <s v="F7HFW4"/>
    <n v="941"/>
    <x v="4"/>
    <n v="172"/>
    <n v="299"/>
    <n v="1926"/>
    <s v="PF01392.17 Fz domain"/>
    <x v="0"/>
    <x v="0"/>
    <x v="0"/>
    <x v="0"/>
    <x v="0"/>
    <x v="0"/>
    <x v="0"/>
    <x v="0"/>
    <x v="0"/>
    <x v="17"/>
    <n v="127"/>
  </r>
  <r>
    <x v="685"/>
    <s v="F7HFW4"/>
    <n v="941"/>
    <x v="5"/>
    <n v="60"/>
    <n v="150"/>
    <n v="59728"/>
    <s v="PF07679.11 Immunoglobulin I-set domain"/>
    <x v="0"/>
    <x v="0"/>
    <x v="0"/>
    <x v="0"/>
    <x v="0"/>
    <x v="0"/>
    <x v="0"/>
    <x v="0"/>
    <x v="0"/>
    <x v="17"/>
    <n v="90"/>
  </r>
  <r>
    <x v="685"/>
    <s v="F7HFW4"/>
    <n v="941"/>
    <x v="1"/>
    <n v="314"/>
    <n v="392"/>
    <n v="2697"/>
    <s v="PF00051.13 Kringle domain"/>
    <x v="0"/>
    <x v="0"/>
    <x v="0"/>
    <x v="0"/>
    <x v="0"/>
    <x v="0"/>
    <x v="0"/>
    <x v="0"/>
    <x v="0"/>
    <x v="17"/>
    <n v="78"/>
  </r>
  <r>
    <x v="685"/>
    <s v="F7HFW4"/>
    <n v="941"/>
    <x v="6"/>
    <n v="471"/>
    <n v="744"/>
    <n v="24806"/>
    <s v="PF07714.12 Protein tyrosine kinase"/>
    <x v="0"/>
    <x v="0"/>
    <x v="0"/>
    <x v="0"/>
    <x v="0"/>
    <x v="0"/>
    <x v="0"/>
    <x v="0"/>
    <x v="0"/>
    <x v="17"/>
    <n v="273"/>
  </r>
  <r>
    <x v="686"/>
    <s v="F7HGE5"/>
    <n v="399"/>
    <x v="20"/>
    <n v="219"/>
    <n v="323"/>
    <n v="12961"/>
    <s v="PF00431.15 CUB domain"/>
    <x v="0"/>
    <x v="0"/>
    <x v="0"/>
    <x v="0"/>
    <x v="0"/>
    <x v="0"/>
    <x v="0"/>
    <x v="0"/>
    <x v="0"/>
    <x v="17"/>
    <n v="104"/>
  </r>
  <r>
    <x v="686"/>
    <s v="F7HGE5"/>
    <n v="399"/>
    <x v="1"/>
    <n v="36"/>
    <n v="119"/>
    <n v="2697"/>
    <s v="PF00051.13 Kringle domain"/>
    <x v="0"/>
    <x v="0"/>
    <x v="0"/>
    <x v="0"/>
    <x v="0"/>
    <x v="0"/>
    <x v="0"/>
    <x v="0"/>
    <x v="0"/>
    <x v="17"/>
    <n v="83"/>
  </r>
  <r>
    <x v="686"/>
    <s v="F7HGE5"/>
    <n v="399"/>
    <x v="21"/>
    <n v="124"/>
    <n v="205"/>
    <n v="2216"/>
    <s v="PF01822.14 WSC domain"/>
    <x v="0"/>
    <x v="0"/>
    <x v="0"/>
    <x v="0"/>
    <x v="0"/>
    <x v="0"/>
    <x v="0"/>
    <x v="0"/>
    <x v="0"/>
    <x v="17"/>
    <n v="81"/>
  </r>
  <r>
    <x v="687"/>
    <s v="F7HV58"/>
    <n v="520"/>
    <x v="8"/>
    <n v="43"/>
    <n v="75"/>
    <n v="24995"/>
    <s v="PF00008.22 EGF-like domain"/>
    <x v="0"/>
    <x v="0"/>
    <x v="0"/>
    <x v="0"/>
    <x v="0"/>
    <x v="0"/>
    <x v="0"/>
    <x v="0"/>
    <x v="0"/>
    <x v="17"/>
    <n v="32"/>
  </r>
  <r>
    <x v="687"/>
    <s v="F7HV58"/>
    <n v="520"/>
    <x v="1"/>
    <n v="84"/>
    <n v="165"/>
    <n v="2697"/>
    <s v="PF00051.13 Kringle domain"/>
    <x v="0"/>
    <x v="0"/>
    <x v="0"/>
    <x v="0"/>
    <x v="0"/>
    <x v="0"/>
    <x v="0"/>
    <x v="0"/>
    <x v="0"/>
    <x v="17"/>
    <n v="81"/>
  </r>
  <r>
    <x v="687"/>
    <s v="F7HV58"/>
    <n v="520"/>
    <x v="1"/>
    <n v="173"/>
    <n v="254"/>
    <n v="2697"/>
    <s v="PF00051.13 Kringle domain"/>
    <x v="0"/>
    <x v="0"/>
    <x v="0"/>
    <x v="0"/>
    <x v="0"/>
    <x v="0"/>
    <x v="0"/>
    <x v="0"/>
    <x v="0"/>
    <x v="17"/>
    <n v="81"/>
  </r>
  <r>
    <x v="687"/>
    <s v="F7HV58"/>
    <n v="520"/>
    <x v="3"/>
    <n v="269"/>
    <n v="514"/>
    <n v="22248"/>
    <s v="PF00089.21 Trypsin"/>
    <x v="0"/>
    <x v="0"/>
    <x v="0"/>
    <x v="0"/>
    <x v="0"/>
    <x v="0"/>
    <x v="0"/>
    <x v="0"/>
    <x v="0"/>
    <x v="17"/>
    <n v="245"/>
  </r>
  <r>
    <x v="687"/>
    <s v="F7HV58"/>
    <n v="520"/>
    <x v="43"/>
    <n v="1"/>
    <n v="35"/>
    <n v="1772"/>
    <s v="PF00039.13 Fibronectin type I domain"/>
    <x v="0"/>
    <x v="0"/>
    <x v="0"/>
    <x v="0"/>
    <x v="0"/>
    <x v="0"/>
    <x v="0"/>
    <x v="0"/>
    <x v="0"/>
    <x v="17"/>
    <n v="34"/>
  </r>
  <r>
    <x v="688"/>
    <s v="F7HV90"/>
    <n v="500"/>
    <x v="8"/>
    <n v="86"/>
    <n v="118"/>
    <n v="24995"/>
    <s v="PF00008.22 EGF-like domain"/>
    <x v="0"/>
    <x v="0"/>
    <x v="0"/>
    <x v="0"/>
    <x v="0"/>
    <x v="0"/>
    <x v="0"/>
    <x v="0"/>
    <x v="0"/>
    <x v="17"/>
    <n v="32"/>
  </r>
  <r>
    <x v="688"/>
    <s v="F7HV90"/>
    <n v="500"/>
    <x v="1"/>
    <n v="153"/>
    <n v="234"/>
    <n v="2697"/>
    <s v="PF00051.13 Kringle domain"/>
    <x v="0"/>
    <x v="0"/>
    <x v="0"/>
    <x v="0"/>
    <x v="0"/>
    <x v="0"/>
    <x v="0"/>
    <x v="0"/>
    <x v="0"/>
    <x v="17"/>
    <n v="81"/>
  </r>
  <r>
    <x v="688"/>
    <s v="F7HV90"/>
    <n v="500"/>
    <x v="3"/>
    <n v="249"/>
    <n v="494"/>
    <n v="22248"/>
    <s v="PF00089.21 Trypsin"/>
    <x v="0"/>
    <x v="0"/>
    <x v="0"/>
    <x v="0"/>
    <x v="0"/>
    <x v="0"/>
    <x v="0"/>
    <x v="0"/>
    <x v="0"/>
    <x v="17"/>
    <n v="245"/>
  </r>
  <r>
    <x v="688"/>
    <s v="F7HV90"/>
    <n v="500"/>
    <x v="43"/>
    <n v="41"/>
    <n v="78"/>
    <n v="1772"/>
    <s v="PF00039.13 Fibronectin type I domain"/>
    <x v="0"/>
    <x v="0"/>
    <x v="0"/>
    <x v="0"/>
    <x v="0"/>
    <x v="0"/>
    <x v="0"/>
    <x v="0"/>
    <x v="0"/>
    <x v="17"/>
    <n v="37"/>
  </r>
  <r>
    <x v="689"/>
    <s v="F7HV91"/>
    <n v="474"/>
    <x v="8"/>
    <n v="86"/>
    <n v="118"/>
    <n v="24995"/>
    <s v="PF00008.22 EGF-like domain"/>
    <x v="0"/>
    <x v="0"/>
    <x v="0"/>
    <x v="0"/>
    <x v="0"/>
    <x v="0"/>
    <x v="0"/>
    <x v="0"/>
    <x v="0"/>
    <x v="17"/>
    <n v="32"/>
  </r>
  <r>
    <x v="689"/>
    <s v="F7HV91"/>
    <n v="474"/>
    <x v="1"/>
    <n v="127"/>
    <n v="208"/>
    <n v="2697"/>
    <s v="PF00051.13 Kringle domain"/>
    <x v="0"/>
    <x v="0"/>
    <x v="0"/>
    <x v="0"/>
    <x v="0"/>
    <x v="0"/>
    <x v="0"/>
    <x v="0"/>
    <x v="0"/>
    <x v="17"/>
    <n v="81"/>
  </r>
  <r>
    <x v="689"/>
    <s v="F7HV91"/>
    <n v="474"/>
    <x v="3"/>
    <n v="223"/>
    <n v="468"/>
    <n v="22248"/>
    <s v="PF00089.21 Trypsin"/>
    <x v="0"/>
    <x v="0"/>
    <x v="0"/>
    <x v="0"/>
    <x v="0"/>
    <x v="0"/>
    <x v="0"/>
    <x v="0"/>
    <x v="0"/>
    <x v="17"/>
    <n v="245"/>
  </r>
  <r>
    <x v="689"/>
    <s v="F7HV91"/>
    <n v="474"/>
    <x v="43"/>
    <n v="41"/>
    <n v="78"/>
    <n v="1772"/>
    <s v="PF00039.13 Fibronectin type I domain"/>
    <x v="0"/>
    <x v="0"/>
    <x v="0"/>
    <x v="0"/>
    <x v="0"/>
    <x v="0"/>
    <x v="0"/>
    <x v="0"/>
    <x v="0"/>
    <x v="17"/>
    <n v="37"/>
  </r>
  <r>
    <x v="690"/>
    <s v="F7HV92"/>
    <n v="437"/>
    <x v="1"/>
    <n v="90"/>
    <n v="171"/>
    <n v="2697"/>
    <s v="PF00051.13 Kringle domain"/>
    <x v="0"/>
    <x v="0"/>
    <x v="0"/>
    <x v="0"/>
    <x v="0"/>
    <x v="0"/>
    <x v="0"/>
    <x v="0"/>
    <x v="0"/>
    <x v="17"/>
    <n v="81"/>
  </r>
  <r>
    <x v="690"/>
    <s v="F7HV92"/>
    <n v="437"/>
    <x v="3"/>
    <n v="186"/>
    <n v="431"/>
    <n v="22248"/>
    <s v="PF00089.21 Trypsin"/>
    <x v="0"/>
    <x v="0"/>
    <x v="0"/>
    <x v="0"/>
    <x v="0"/>
    <x v="0"/>
    <x v="0"/>
    <x v="0"/>
    <x v="0"/>
    <x v="17"/>
    <n v="245"/>
  </r>
  <r>
    <x v="690"/>
    <s v="F7HV92"/>
    <n v="437"/>
    <x v="43"/>
    <n v="41"/>
    <n v="78"/>
    <n v="1772"/>
    <s v="PF00039.13 Fibronectin type I domain"/>
    <x v="0"/>
    <x v="0"/>
    <x v="0"/>
    <x v="0"/>
    <x v="0"/>
    <x v="0"/>
    <x v="0"/>
    <x v="0"/>
    <x v="0"/>
    <x v="17"/>
    <n v="37"/>
  </r>
  <r>
    <x v="691"/>
    <s v="F7HXM8"/>
    <n v="430"/>
    <x v="1"/>
    <n v="69"/>
    <n v="150"/>
    <n v="2697"/>
    <s v="PF00051.13 Kringle domain"/>
    <x v="0"/>
    <x v="0"/>
    <x v="0"/>
    <x v="0"/>
    <x v="0"/>
    <x v="0"/>
    <x v="0"/>
    <x v="0"/>
    <x v="0"/>
    <x v="17"/>
    <n v="81"/>
  </r>
  <r>
    <x v="691"/>
    <s v="F7HXM8"/>
    <n v="430"/>
    <x v="3"/>
    <n v="178"/>
    <n v="418"/>
    <n v="22248"/>
    <s v="PF00089.21 Trypsin"/>
    <x v="0"/>
    <x v="0"/>
    <x v="0"/>
    <x v="0"/>
    <x v="0"/>
    <x v="0"/>
    <x v="0"/>
    <x v="0"/>
    <x v="0"/>
    <x v="17"/>
    <n v="240"/>
  </r>
  <r>
    <x v="692"/>
    <s v="F7HZY5"/>
    <n v="414"/>
    <x v="1"/>
    <n v="53"/>
    <n v="134"/>
    <n v="2697"/>
    <s v="PF00051.13 Kringle domain"/>
    <x v="0"/>
    <x v="0"/>
    <x v="0"/>
    <x v="0"/>
    <x v="0"/>
    <x v="0"/>
    <x v="0"/>
    <x v="0"/>
    <x v="0"/>
    <x v="17"/>
    <n v="81"/>
  </r>
  <r>
    <x v="692"/>
    <s v="F7HZY5"/>
    <n v="414"/>
    <x v="3"/>
    <n v="162"/>
    <n v="402"/>
    <n v="22248"/>
    <s v="PF00089.21 Trypsin"/>
    <x v="0"/>
    <x v="0"/>
    <x v="0"/>
    <x v="0"/>
    <x v="0"/>
    <x v="0"/>
    <x v="0"/>
    <x v="0"/>
    <x v="0"/>
    <x v="17"/>
    <n v="240"/>
  </r>
  <r>
    <x v="693"/>
    <s v="F7HZZ4"/>
    <n v="292"/>
    <x v="8"/>
    <n v="86"/>
    <n v="118"/>
    <n v="24995"/>
    <s v="PF00008.22 EGF-like domain"/>
    <x v="0"/>
    <x v="0"/>
    <x v="0"/>
    <x v="0"/>
    <x v="0"/>
    <x v="0"/>
    <x v="0"/>
    <x v="0"/>
    <x v="0"/>
    <x v="17"/>
    <n v="32"/>
  </r>
  <r>
    <x v="693"/>
    <s v="F7HZZ4"/>
    <n v="292"/>
    <x v="1"/>
    <n v="127"/>
    <n v="208"/>
    <n v="2697"/>
    <s v="PF00051.13 Kringle domain"/>
    <x v="0"/>
    <x v="0"/>
    <x v="0"/>
    <x v="0"/>
    <x v="0"/>
    <x v="0"/>
    <x v="0"/>
    <x v="0"/>
    <x v="0"/>
    <x v="17"/>
    <n v="81"/>
  </r>
  <r>
    <x v="693"/>
    <s v="F7HZZ4"/>
    <n v="292"/>
    <x v="1"/>
    <n v="216"/>
    <n v="276"/>
    <n v="2697"/>
    <s v="PF00051.13 Kringle domain"/>
    <x v="0"/>
    <x v="0"/>
    <x v="0"/>
    <x v="0"/>
    <x v="0"/>
    <x v="0"/>
    <x v="0"/>
    <x v="0"/>
    <x v="0"/>
    <x v="17"/>
    <n v="60"/>
  </r>
  <r>
    <x v="693"/>
    <s v="F7HZZ4"/>
    <n v="292"/>
    <x v="43"/>
    <n v="41"/>
    <n v="78"/>
    <n v="1772"/>
    <s v="PF00039.13 Fibronectin type I domain"/>
    <x v="0"/>
    <x v="0"/>
    <x v="0"/>
    <x v="0"/>
    <x v="0"/>
    <x v="0"/>
    <x v="0"/>
    <x v="0"/>
    <x v="0"/>
    <x v="17"/>
    <n v="37"/>
  </r>
  <r>
    <x v="694"/>
    <s v="F7I5U9"/>
    <n v="106"/>
    <x v="1"/>
    <n v="29"/>
    <n v="106"/>
    <n v="2697"/>
    <s v="PF00051.13 Kringle domain"/>
    <x v="0"/>
    <x v="0"/>
    <x v="0"/>
    <x v="0"/>
    <x v="0"/>
    <x v="0"/>
    <x v="0"/>
    <x v="0"/>
    <x v="0"/>
    <x v="17"/>
    <n v="77"/>
  </r>
  <r>
    <x v="695"/>
    <s v="F7I6E0"/>
    <n v="534"/>
    <x v="8"/>
    <n v="51"/>
    <n v="81"/>
    <n v="24995"/>
    <s v="PF00008.22 EGF-like domain"/>
    <x v="0"/>
    <x v="0"/>
    <x v="0"/>
    <x v="0"/>
    <x v="0"/>
    <x v="0"/>
    <x v="0"/>
    <x v="0"/>
    <x v="0"/>
    <x v="17"/>
    <n v="30"/>
  </r>
  <r>
    <x v="695"/>
    <s v="F7I6E0"/>
    <n v="534"/>
    <x v="8"/>
    <n v="128"/>
    <n v="160"/>
    <n v="24995"/>
    <s v="PF00008.22 EGF-like domain"/>
    <x v="0"/>
    <x v="0"/>
    <x v="0"/>
    <x v="0"/>
    <x v="0"/>
    <x v="0"/>
    <x v="0"/>
    <x v="0"/>
    <x v="0"/>
    <x v="17"/>
    <n v="32"/>
  </r>
  <r>
    <x v="695"/>
    <s v="F7I6E0"/>
    <n v="534"/>
    <x v="1"/>
    <n v="168"/>
    <n v="250"/>
    <n v="2697"/>
    <s v="PF00051.13 Kringle domain"/>
    <x v="0"/>
    <x v="0"/>
    <x v="0"/>
    <x v="0"/>
    <x v="0"/>
    <x v="0"/>
    <x v="0"/>
    <x v="0"/>
    <x v="0"/>
    <x v="17"/>
    <n v="82"/>
  </r>
  <r>
    <x v="695"/>
    <s v="F7I6E0"/>
    <n v="534"/>
    <x v="3"/>
    <n v="288"/>
    <n v="524"/>
    <n v="22248"/>
    <s v="PF00089.21 Trypsin"/>
    <x v="0"/>
    <x v="0"/>
    <x v="0"/>
    <x v="0"/>
    <x v="0"/>
    <x v="0"/>
    <x v="0"/>
    <x v="0"/>
    <x v="0"/>
    <x v="17"/>
    <n v="236"/>
  </r>
  <r>
    <x v="696"/>
    <s v="F7I810"/>
    <n v="560"/>
    <x v="8"/>
    <n v="77"/>
    <n v="107"/>
    <n v="24995"/>
    <s v="PF00008.22 EGF-like domain"/>
    <x v="0"/>
    <x v="0"/>
    <x v="0"/>
    <x v="0"/>
    <x v="0"/>
    <x v="0"/>
    <x v="0"/>
    <x v="0"/>
    <x v="0"/>
    <x v="17"/>
    <n v="30"/>
  </r>
  <r>
    <x v="696"/>
    <s v="F7I810"/>
    <n v="560"/>
    <x v="8"/>
    <n v="154"/>
    <n v="186"/>
    <n v="24995"/>
    <s v="PF00008.22 EGF-like domain"/>
    <x v="0"/>
    <x v="0"/>
    <x v="0"/>
    <x v="0"/>
    <x v="0"/>
    <x v="0"/>
    <x v="0"/>
    <x v="0"/>
    <x v="0"/>
    <x v="17"/>
    <n v="32"/>
  </r>
  <r>
    <x v="696"/>
    <s v="F7I810"/>
    <n v="560"/>
    <x v="1"/>
    <n v="194"/>
    <n v="276"/>
    <n v="2697"/>
    <s v="PF00051.13 Kringle domain"/>
    <x v="0"/>
    <x v="0"/>
    <x v="0"/>
    <x v="0"/>
    <x v="0"/>
    <x v="0"/>
    <x v="0"/>
    <x v="0"/>
    <x v="0"/>
    <x v="17"/>
    <n v="82"/>
  </r>
  <r>
    <x v="696"/>
    <s v="F7I810"/>
    <n v="560"/>
    <x v="3"/>
    <n v="314"/>
    <n v="550"/>
    <n v="22248"/>
    <s v="PF00089.21 Trypsin"/>
    <x v="0"/>
    <x v="0"/>
    <x v="0"/>
    <x v="0"/>
    <x v="0"/>
    <x v="0"/>
    <x v="0"/>
    <x v="0"/>
    <x v="0"/>
    <x v="17"/>
    <n v="236"/>
  </r>
  <r>
    <x v="697"/>
    <s v="F7I8A8"/>
    <n v="184"/>
    <x v="1"/>
    <n v="128"/>
    <n v="170"/>
    <n v="2697"/>
    <s v="PF00051.13 Kringle domain"/>
    <x v="0"/>
    <x v="0"/>
    <x v="0"/>
    <x v="0"/>
    <x v="0"/>
    <x v="0"/>
    <x v="0"/>
    <x v="0"/>
    <x v="0"/>
    <x v="17"/>
    <n v="42"/>
  </r>
  <r>
    <x v="697"/>
    <s v="F7I8A8"/>
    <n v="184"/>
    <x v="10"/>
    <n v="39"/>
    <n v="124"/>
    <n v="2217"/>
    <s v="PF00024.21 PAN domain"/>
    <x v="0"/>
    <x v="0"/>
    <x v="0"/>
    <x v="0"/>
    <x v="0"/>
    <x v="0"/>
    <x v="0"/>
    <x v="0"/>
    <x v="0"/>
    <x v="17"/>
    <n v="85"/>
  </r>
  <r>
    <x v="698"/>
    <s v="F7IK53"/>
    <n v="197"/>
    <x v="1"/>
    <n v="2"/>
    <n v="42"/>
    <n v="2697"/>
    <s v="PF00051.13 Kringle domain"/>
    <x v="0"/>
    <x v="0"/>
    <x v="0"/>
    <x v="0"/>
    <x v="0"/>
    <x v="0"/>
    <x v="0"/>
    <x v="0"/>
    <x v="0"/>
    <x v="17"/>
    <n v="40"/>
  </r>
  <r>
    <x v="698"/>
    <s v="F7IK53"/>
    <n v="197"/>
    <x v="1"/>
    <n v="47"/>
    <n v="92"/>
    <n v="2697"/>
    <s v="PF00051.13 Kringle domain"/>
    <x v="0"/>
    <x v="0"/>
    <x v="0"/>
    <x v="0"/>
    <x v="0"/>
    <x v="0"/>
    <x v="0"/>
    <x v="0"/>
    <x v="0"/>
    <x v="17"/>
    <n v="45"/>
  </r>
  <r>
    <x v="699"/>
    <s v="F8W2G8"/>
    <n v="513"/>
    <x v="4"/>
    <n v="313"/>
    <n v="440"/>
    <n v="1926"/>
    <s v="PF01392.17 Fz domain"/>
    <x v="0"/>
    <x v="0"/>
    <x v="0"/>
    <x v="0"/>
    <x v="0"/>
    <x v="0"/>
    <x v="5"/>
    <x v="5"/>
    <x v="4"/>
    <x v="6"/>
    <n v="127"/>
  </r>
  <r>
    <x v="699"/>
    <s v="F8W2G8"/>
    <n v="513"/>
    <x v="5"/>
    <n v="26"/>
    <n v="114"/>
    <n v="59728"/>
    <s v="PF07679.11 Immunoglobulin I-set domain"/>
    <x v="0"/>
    <x v="0"/>
    <x v="0"/>
    <x v="0"/>
    <x v="0"/>
    <x v="0"/>
    <x v="5"/>
    <x v="5"/>
    <x v="4"/>
    <x v="6"/>
    <n v="88"/>
  </r>
  <r>
    <x v="699"/>
    <s v="F8W2G8"/>
    <n v="513"/>
    <x v="5"/>
    <n v="118"/>
    <n v="204"/>
    <n v="59728"/>
    <s v="PF07679.11 Immunoglobulin I-set domain"/>
    <x v="0"/>
    <x v="0"/>
    <x v="0"/>
    <x v="0"/>
    <x v="0"/>
    <x v="0"/>
    <x v="5"/>
    <x v="5"/>
    <x v="4"/>
    <x v="6"/>
    <n v="86"/>
  </r>
  <r>
    <x v="699"/>
    <s v="F8W2G8"/>
    <n v="513"/>
    <x v="5"/>
    <n v="209"/>
    <n v="299"/>
    <n v="59728"/>
    <s v="PF07679.11 Immunoglobulin I-set domain"/>
    <x v="0"/>
    <x v="0"/>
    <x v="0"/>
    <x v="0"/>
    <x v="0"/>
    <x v="0"/>
    <x v="5"/>
    <x v="5"/>
    <x v="4"/>
    <x v="6"/>
    <n v="90"/>
  </r>
  <r>
    <x v="699"/>
    <s v="F8W2G8"/>
    <n v="513"/>
    <x v="1"/>
    <n v="456"/>
    <n v="513"/>
    <n v="2697"/>
    <s v="PF00051.13 Kringle domain"/>
    <x v="0"/>
    <x v="0"/>
    <x v="0"/>
    <x v="0"/>
    <x v="0"/>
    <x v="0"/>
    <x v="5"/>
    <x v="5"/>
    <x v="4"/>
    <x v="6"/>
    <n v="57"/>
  </r>
  <r>
    <x v="700"/>
    <s v="P98140"/>
    <n v="612"/>
    <x v="8"/>
    <n v="98"/>
    <n v="129"/>
    <n v="24995"/>
    <s v="PF00008.22 EGF-like domain"/>
    <x v="0"/>
    <x v="0"/>
    <x v="0"/>
    <x v="0"/>
    <x v="0"/>
    <x v="0"/>
    <x v="0"/>
    <x v="0"/>
    <x v="5"/>
    <x v="13"/>
    <n v="31"/>
  </r>
  <r>
    <x v="700"/>
    <s v="P98140"/>
    <n v="612"/>
    <x v="8"/>
    <n v="178"/>
    <n v="208"/>
    <n v="24995"/>
    <s v="PF00008.22 EGF-like domain"/>
    <x v="0"/>
    <x v="0"/>
    <x v="0"/>
    <x v="0"/>
    <x v="0"/>
    <x v="0"/>
    <x v="0"/>
    <x v="0"/>
    <x v="5"/>
    <x v="13"/>
    <n v="30"/>
  </r>
  <r>
    <x v="700"/>
    <s v="P98140"/>
    <n v="612"/>
    <x v="1"/>
    <n v="217"/>
    <n v="306"/>
    <n v="2697"/>
    <s v="PF00051.13 Kringle domain"/>
    <x v="0"/>
    <x v="0"/>
    <x v="0"/>
    <x v="0"/>
    <x v="0"/>
    <x v="0"/>
    <x v="0"/>
    <x v="0"/>
    <x v="5"/>
    <x v="13"/>
    <n v="89"/>
  </r>
  <r>
    <x v="700"/>
    <s v="P98140"/>
    <n v="612"/>
    <x v="3"/>
    <n v="369"/>
    <n v="606"/>
    <n v="22248"/>
    <s v="PF00089.21 Trypsin"/>
    <x v="0"/>
    <x v="0"/>
    <x v="0"/>
    <x v="0"/>
    <x v="0"/>
    <x v="0"/>
    <x v="0"/>
    <x v="0"/>
    <x v="5"/>
    <x v="13"/>
    <n v="237"/>
  </r>
  <r>
    <x v="700"/>
    <s v="P98140"/>
    <n v="612"/>
    <x v="43"/>
    <n v="135"/>
    <n v="170"/>
    <n v="1772"/>
    <s v="PF00039.13 Fibronectin type I domain"/>
    <x v="0"/>
    <x v="0"/>
    <x v="0"/>
    <x v="0"/>
    <x v="0"/>
    <x v="0"/>
    <x v="0"/>
    <x v="0"/>
    <x v="5"/>
    <x v="13"/>
    <n v="35"/>
  </r>
  <r>
    <x v="700"/>
    <s v="P98140"/>
    <n v="612"/>
    <x v="9"/>
    <n v="47"/>
    <n v="88"/>
    <n v="1582"/>
    <s v="PF00040.14 Fibronectin type II domain"/>
    <x v="0"/>
    <x v="0"/>
    <x v="0"/>
    <x v="0"/>
    <x v="0"/>
    <x v="0"/>
    <x v="0"/>
    <x v="0"/>
    <x v="5"/>
    <x v="13"/>
    <n v="41"/>
  </r>
  <r>
    <x v="701"/>
    <s v="Q04962"/>
    <n v="603"/>
    <x v="8"/>
    <n v="97"/>
    <n v="128"/>
    <n v="24995"/>
    <s v="PF00008.22 EGF-like domain"/>
    <x v="0"/>
    <x v="0"/>
    <x v="0"/>
    <x v="0"/>
    <x v="0"/>
    <x v="0"/>
    <x v="0"/>
    <x v="0"/>
    <x v="0"/>
    <x v="90"/>
    <n v="31"/>
  </r>
  <r>
    <x v="701"/>
    <s v="Q04962"/>
    <n v="603"/>
    <x v="1"/>
    <n v="216"/>
    <n v="294"/>
    <n v="2697"/>
    <s v="PF00051.13 Kringle domain"/>
    <x v="0"/>
    <x v="0"/>
    <x v="0"/>
    <x v="0"/>
    <x v="0"/>
    <x v="0"/>
    <x v="0"/>
    <x v="0"/>
    <x v="0"/>
    <x v="90"/>
    <n v="78"/>
  </r>
  <r>
    <x v="701"/>
    <s v="Q04962"/>
    <n v="603"/>
    <x v="3"/>
    <n v="359"/>
    <n v="597"/>
    <n v="22248"/>
    <s v="PF00089.21 Trypsin"/>
    <x v="0"/>
    <x v="0"/>
    <x v="0"/>
    <x v="0"/>
    <x v="0"/>
    <x v="0"/>
    <x v="0"/>
    <x v="0"/>
    <x v="0"/>
    <x v="90"/>
    <n v="238"/>
  </r>
  <r>
    <x v="701"/>
    <s v="Q04962"/>
    <n v="603"/>
    <x v="43"/>
    <n v="134"/>
    <n v="169"/>
    <n v="1772"/>
    <s v="PF00039.13 Fibronectin type I domain"/>
    <x v="0"/>
    <x v="0"/>
    <x v="0"/>
    <x v="0"/>
    <x v="0"/>
    <x v="0"/>
    <x v="0"/>
    <x v="0"/>
    <x v="0"/>
    <x v="90"/>
    <n v="35"/>
  </r>
  <r>
    <x v="701"/>
    <s v="Q04962"/>
    <n v="603"/>
    <x v="9"/>
    <n v="46"/>
    <n v="87"/>
    <n v="1582"/>
    <s v="PF00040.14 Fibronectin type II domain"/>
    <x v="0"/>
    <x v="0"/>
    <x v="0"/>
    <x v="0"/>
    <x v="0"/>
    <x v="0"/>
    <x v="0"/>
    <x v="0"/>
    <x v="0"/>
    <x v="90"/>
    <n v="41"/>
  </r>
  <r>
    <x v="702"/>
    <s v="P00748"/>
    <n v="615"/>
    <x v="8"/>
    <n v="98"/>
    <n v="129"/>
    <n v="24995"/>
    <s v="PF00008.22 EGF-like domain"/>
    <x v="0"/>
    <x v="0"/>
    <x v="0"/>
    <x v="0"/>
    <x v="0"/>
    <x v="0"/>
    <x v="0"/>
    <x v="0"/>
    <x v="0"/>
    <x v="5"/>
    <n v="31"/>
  </r>
  <r>
    <x v="702"/>
    <s v="P00748"/>
    <n v="615"/>
    <x v="8"/>
    <n v="178"/>
    <n v="208"/>
    <n v="24995"/>
    <s v="PF00008.22 EGF-like domain"/>
    <x v="0"/>
    <x v="0"/>
    <x v="0"/>
    <x v="0"/>
    <x v="0"/>
    <x v="0"/>
    <x v="0"/>
    <x v="0"/>
    <x v="0"/>
    <x v="5"/>
    <n v="30"/>
  </r>
  <r>
    <x v="702"/>
    <s v="P00748"/>
    <n v="615"/>
    <x v="1"/>
    <n v="217"/>
    <n v="295"/>
    <n v="2697"/>
    <s v="PF00051.13 Kringle domain"/>
    <x v="0"/>
    <x v="0"/>
    <x v="0"/>
    <x v="0"/>
    <x v="0"/>
    <x v="0"/>
    <x v="0"/>
    <x v="0"/>
    <x v="0"/>
    <x v="5"/>
    <n v="78"/>
  </r>
  <r>
    <x v="702"/>
    <s v="P00748"/>
    <n v="615"/>
    <x v="3"/>
    <n v="373"/>
    <n v="609"/>
    <n v="22248"/>
    <s v="PF00089.21 Trypsin"/>
    <x v="0"/>
    <x v="0"/>
    <x v="0"/>
    <x v="0"/>
    <x v="0"/>
    <x v="0"/>
    <x v="0"/>
    <x v="0"/>
    <x v="0"/>
    <x v="5"/>
    <n v="236"/>
  </r>
  <r>
    <x v="702"/>
    <s v="P00748"/>
    <n v="615"/>
    <x v="43"/>
    <n v="135"/>
    <n v="170"/>
    <n v="1772"/>
    <s v="PF00039.13 Fibronectin type I domain"/>
    <x v="0"/>
    <x v="0"/>
    <x v="0"/>
    <x v="0"/>
    <x v="0"/>
    <x v="0"/>
    <x v="0"/>
    <x v="0"/>
    <x v="0"/>
    <x v="5"/>
    <n v="35"/>
  </r>
  <r>
    <x v="702"/>
    <s v="P00748"/>
    <n v="615"/>
    <x v="9"/>
    <n v="47"/>
    <n v="88"/>
    <n v="1582"/>
    <s v="PF00040.14 Fibronectin type II domain"/>
    <x v="0"/>
    <x v="0"/>
    <x v="0"/>
    <x v="0"/>
    <x v="0"/>
    <x v="0"/>
    <x v="0"/>
    <x v="0"/>
    <x v="0"/>
    <x v="5"/>
    <n v="41"/>
  </r>
  <r>
    <x v="703"/>
    <s v="Q80YC5"/>
    <n v="597"/>
    <x v="8"/>
    <n v="98"/>
    <n v="129"/>
    <n v="24995"/>
    <s v="PF00008.22 EGF-like domain"/>
    <x v="0"/>
    <x v="0"/>
    <x v="0"/>
    <x v="0"/>
    <x v="0"/>
    <x v="0"/>
    <x v="0"/>
    <x v="0"/>
    <x v="0"/>
    <x v="59"/>
    <n v="31"/>
  </r>
  <r>
    <x v="703"/>
    <s v="Q80YC5"/>
    <n v="597"/>
    <x v="8"/>
    <n v="178"/>
    <n v="207"/>
    <n v="24995"/>
    <s v="PF00008.22 EGF-like domain"/>
    <x v="0"/>
    <x v="0"/>
    <x v="0"/>
    <x v="0"/>
    <x v="0"/>
    <x v="0"/>
    <x v="0"/>
    <x v="0"/>
    <x v="0"/>
    <x v="59"/>
    <n v="29"/>
  </r>
  <r>
    <x v="703"/>
    <s v="Q80YC5"/>
    <n v="597"/>
    <x v="1"/>
    <n v="217"/>
    <n v="295"/>
    <n v="2697"/>
    <s v="PF00051.13 Kringle domain"/>
    <x v="0"/>
    <x v="0"/>
    <x v="0"/>
    <x v="0"/>
    <x v="0"/>
    <x v="0"/>
    <x v="0"/>
    <x v="0"/>
    <x v="0"/>
    <x v="59"/>
    <n v="78"/>
  </r>
  <r>
    <x v="703"/>
    <s v="Q80YC5"/>
    <n v="597"/>
    <x v="3"/>
    <n v="355"/>
    <n v="591"/>
    <n v="22248"/>
    <s v="PF00089.21 Trypsin"/>
    <x v="0"/>
    <x v="0"/>
    <x v="0"/>
    <x v="0"/>
    <x v="0"/>
    <x v="0"/>
    <x v="0"/>
    <x v="0"/>
    <x v="0"/>
    <x v="59"/>
    <n v="236"/>
  </r>
  <r>
    <x v="703"/>
    <s v="Q80YC5"/>
    <n v="597"/>
    <x v="43"/>
    <n v="135"/>
    <n v="170"/>
    <n v="1772"/>
    <s v="PF00039.13 Fibronectin type I domain"/>
    <x v="0"/>
    <x v="0"/>
    <x v="0"/>
    <x v="0"/>
    <x v="0"/>
    <x v="0"/>
    <x v="0"/>
    <x v="0"/>
    <x v="0"/>
    <x v="59"/>
    <n v="35"/>
  </r>
  <r>
    <x v="703"/>
    <s v="Q80YC5"/>
    <n v="597"/>
    <x v="9"/>
    <n v="47"/>
    <n v="88"/>
    <n v="1582"/>
    <s v="PF00040.14 Fibronectin type II domain"/>
    <x v="0"/>
    <x v="0"/>
    <x v="0"/>
    <x v="0"/>
    <x v="0"/>
    <x v="0"/>
    <x v="0"/>
    <x v="0"/>
    <x v="0"/>
    <x v="59"/>
    <n v="41"/>
  </r>
  <r>
    <x v="704"/>
    <s v="O97507"/>
    <n v="616"/>
    <x v="8"/>
    <n v="98"/>
    <n v="129"/>
    <n v="24995"/>
    <s v="PF00008.22 EGF-like domain"/>
    <x v="0"/>
    <x v="0"/>
    <x v="0"/>
    <x v="0"/>
    <x v="0"/>
    <x v="0"/>
    <x v="0"/>
    <x v="0"/>
    <x v="5"/>
    <x v="24"/>
    <n v="31"/>
  </r>
  <r>
    <x v="704"/>
    <s v="O97507"/>
    <n v="616"/>
    <x v="8"/>
    <n v="178"/>
    <n v="208"/>
    <n v="24995"/>
    <s v="PF00008.22 EGF-like domain"/>
    <x v="0"/>
    <x v="0"/>
    <x v="0"/>
    <x v="0"/>
    <x v="0"/>
    <x v="0"/>
    <x v="0"/>
    <x v="0"/>
    <x v="5"/>
    <x v="24"/>
    <n v="30"/>
  </r>
  <r>
    <x v="704"/>
    <s v="O97507"/>
    <n v="616"/>
    <x v="1"/>
    <n v="217"/>
    <n v="295"/>
    <n v="2697"/>
    <s v="PF00051.13 Kringle domain"/>
    <x v="0"/>
    <x v="0"/>
    <x v="0"/>
    <x v="0"/>
    <x v="0"/>
    <x v="0"/>
    <x v="0"/>
    <x v="0"/>
    <x v="5"/>
    <x v="24"/>
    <n v="78"/>
  </r>
  <r>
    <x v="704"/>
    <s v="O97507"/>
    <n v="616"/>
    <x v="3"/>
    <n v="372"/>
    <n v="610"/>
    <n v="22248"/>
    <s v="PF00089.21 Trypsin"/>
    <x v="0"/>
    <x v="0"/>
    <x v="0"/>
    <x v="0"/>
    <x v="0"/>
    <x v="0"/>
    <x v="0"/>
    <x v="0"/>
    <x v="5"/>
    <x v="24"/>
    <n v="238"/>
  </r>
  <r>
    <x v="704"/>
    <s v="O97507"/>
    <n v="616"/>
    <x v="43"/>
    <n v="135"/>
    <n v="170"/>
    <n v="1772"/>
    <s v="PF00039.13 Fibronectin type I domain"/>
    <x v="0"/>
    <x v="0"/>
    <x v="0"/>
    <x v="0"/>
    <x v="0"/>
    <x v="0"/>
    <x v="0"/>
    <x v="0"/>
    <x v="5"/>
    <x v="24"/>
    <n v="35"/>
  </r>
  <r>
    <x v="704"/>
    <s v="O97507"/>
    <n v="616"/>
    <x v="9"/>
    <n v="47"/>
    <n v="88"/>
    <n v="1582"/>
    <s v="PF00040.14 Fibronectin type II domain"/>
    <x v="0"/>
    <x v="0"/>
    <x v="0"/>
    <x v="0"/>
    <x v="0"/>
    <x v="0"/>
    <x v="0"/>
    <x v="0"/>
    <x v="5"/>
    <x v="24"/>
    <n v="41"/>
  </r>
  <r>
    <x v="705"/>
    <s v="D3ZTE0"/>
    <n v="595"/>
    <x v="8"/>
    <n v="97"/>
    <n v="128"/>
    <n v="24995"/>
    <s v="PF00008.22 EGF-like domain"/>
    <x v="0"/>
    <x v="0"/>
    <x v="0"/>
    <x v="0"/>
    <x v="0"/>
    <x v="0"/>
    <x v="0"/>
    <x v="0"/>
    <x v="0"/>
    <x v="8"/>
    <n v="31"/>
  </r>
  <r>
    <x v="705"/>
    <s v="D3ZTE0"/>
    <n v="595"/>
    <x v="8"/>
    <n v="177"/>
    <n v="207"/>
    <n v="24995"/>
    <s v="PF00008.22 EGF-like domain"/>
    <x v="0"/>
    <x v="0"/>
    <x v="0"/>
    <x v="0"/>
    <x v="0"/>
    <x v="0"/>
    <x v="0"/>
    <x v="0"/>
    <x v="0"/>
    <x v="8"/>
    <n v="30"/>
  </r>
  <r>
    <x v="705"/>
    <s v="D3ZTE0"/>
    <n v="595"/>
    <x v="1"/>
    <n v="216"/>
    <n v="294"/>
    <n v="2697"/>
    <s v="PF00051.13 Kringle domain"/>
    <x v="0"/>
    <x v="0"/>
    <x v="0"/>
    <x v="0"/>
    <x v="0"/>
    <x v="0"/>
    <x v="0"/>
    <x v="0"/>
    <x v="0"/>
    <x v="8"/>
    <n v="78"/>
  </r>
  <r>
    <x v="705"/>
    <s v="D3ZTE0"/>
    <n v="595"/>
    <x v="3"/>
    <n v="354"/>
    <n v="589"/>
    <n v="22248"/>
    <s v="PF00089.21 Trypsin"/>
    <x v="0"/>
    <x v="0"/>
    <x v="0"/>
    <x v="0"/>
    <x v="0"/>
    <x v="0"/>
    <x v="0"/>
    <x v="0"/>
    <x v="0"/>
    <x v="8"/>
    <n v="235"/>
  </r>
  <r>
    <x v="705"/>
    <s v="D3ZTE0"/>
    <n v="595"/>
    <x v="43"/>
    <n v="134"/>
    <n v="169"/>
    <n v="1772"/>
    <s v="PF00039.13 Fibronectin type I domain"/>
    <x v="0"/>
    <x v="0"/>
    <x v="0"/>
    <x v="0"/>
    <x v="0"/>
    <x v="0"/>
    <x v="0"/>
    <x v="0"/>
    <x v="0"/>
    <x v="8"/>
    <n v="35"/>
  </r>
  <r>
    <x v="705"/>
    <s v="D3ZTE0"/>
    <n v="595"/>
    <x v="9"/>
    <n v="46"/>
    <n v="87"/>
    <n v="1582"/>
    <s v="PF00040.14 Fibronectin type II domain"/>
    <x v="0"/>
    <x v="0"/>
    <x v="0"/>
    <x v="0"/>
    <x v="0"/>
    <x v="0"/>
    <x v="0"/>
    <x v="0"/>
    <x v="0"/>
    <x v="8"/>
    <n v="41"/>
  </r>
  <r>
    <x v="706"/>
    <s v="G0NE97"/>
    <n v="937"/>
    <x v="4"/>
    <n v="206"/>
    <n v="331"/>
    <n v="1926"/>
    <s v="PF01392.17 Fz domain"/>
    <x v="0"/>
    <x v="0"/>
    <x v="5"/>
    <x v="6"/>
    <x v="6"/>
    <x v="8"/>
    <x v="10"/>
    <x v="8"/>
    <x v="7"/>
    <x v="91"/>
    <n v="125"/>
  </r>
  <r>
    <x v="706"/>
    <s v="G0NE97"/>
    <n v="937"/>
    <x v="5"/>
    <n v="38"/>
    <n v="127"/>
    <n v="59728"/>
    <s v="PF07679.11 Immunoglobulin I-set domain"/>
    <x v="0"/>
    <x v="0"/>
    <x v="5"/>
    <x v="6"/>
    <x v="6"/>
    <x v="8"/>
    <x v="10"/>
    <x v="8"/>
    <x v="7"/>
    <x v="91"/>
    <n v="89"/>
  </r>
  <r>
    <x v="706"/>
    <s v="G0NE97"/>
    <n v="937"/>
    <x v="1"/>
    <n v="363"/>
    <n v="438"/>
    <n v="2697"/>
    <s v="PF00051.13 Kringle domain"/>
    <x v="0"/>
    <x v="0"/>
    <x v="5"/>
    <x v="6"/>
    <x v="6"/>
    <x v="8"/>
    <x v="10"/>
    <x v="8"/>
    <x v="7"/>
    <x v="91"/>
    <n v="75"/>
  </r>
  <r>
    <x v="706"/>
    <s v="G0NE97"/>
    <n v="937"/>
    <x v="6"/>
    <n v="594"/>
    <n v="861"/>
    <n v="24806"/>
    <s v="PF07714.12 Protein tyrosine kinase"/>
    <x v="0"/>
    <x v="0"/>
    <x v="5"/>
    <x v="6"/>
    <x v="6"/>
    <x v="8"/>
    <x v="10"/>
    <x v="8"/>
    <x v="7"/>
    <x v="91"/>
    <n v="267"/>
  </r>
  <r>
    <x v="707"/>
    <s v="G0NY17"/>
    <n v="603"/>
    <x v="1"/>
    <n v="191"/>
    <n v="276"/>
    <n v="2697"/>
    <s v="PF00051.13 Kringle domain"/>
    <x v="0"/>
    <x v="0"/>
    <x v="5"/>
    <x v="6"/>
    <x v="6"/>
    <x v="8"/>
    <x v="10"/>
    <x v="8"/>
    <x v="7"/>
    <x v="91"/>
    <n v="85"/>
  </r>
  <r>
    <x v="707"/>
    <s v="G0NY17"/>
    <n v="603"/>
    <x v="28"/>
    <n v="322"/>
    <n v="423"/>
    <n v="6"/>
    <s v="PB150125"/>
    <x v="0"/>
    <x v="0"/>
    <x v="5"/>
    <x v="6"/>
    <x v="6"/>
    <x v="8"/>
    <x v="10"/>
    <x v="8"/>
    <x v="7"/>
    <x v="91"/>
    <n v="101"/>
  </r>
  <r>
    <x v="707"/>
    <s v="G0NY17"/>
    <n v="603"/>
    <x v="29"/>
    <n v="282"/>
    <n v="320"/>
    <n v="5"/>
    <s v="PB165975"/>
    <x v="0"/>
    <x v="0"/>
    <x v="5"/>
    <x v="6"/>
    <x v="6"/>
    <x v="8"/>
    <x v="10"/>
    <x v="8"/>
    <x v="7"/>
    <x v="91"/>
    <n v="38"/>
  </r>
  <r>
    <x v="708"/>
    <s v="G0P5N7"/>
    <n v="947"/>
    <x v="1"/>
    <n v="228"/>
    <n v="303"/>
    <n v="2697"/>
    <s v="PF00051.13 Kringle domain"/>
    <x v="0"/>
    <x v="0"/>
    <x v="5"/>
    <x v="6"/>
    <x v="6"/>
    <x v="8"/>
    <x v="10"/>
    <x v="8"/>
    <x v="7"/>
    <x v="91"/>
    <n v="75"/>
  </r>
  <r>
    <x v="708"/>
    <s v="G0P5N7"/>
    <n v="947"/>
    <x v="42"/>
    <n v="317"/>
    <n v="354"/>
    <n v="19728"/>
    <s v="PF00057.13 Low-density lipoprotein receptor domain class A"/>
    <x v="0"/>
    <x v="0"/>
    <x v="5"/>
    <x v="6"/>
    <x v="6"/>
    <x v="8"/>
    <x v="10"/>
    <x v="8"/>
    <x v="7"/>
    <x v="91"/>
    <n v="37"/>
  </r>
  <r>
    <x v="708"/>
    <s v="G0P5N7"/>
    <n v="947"/>
    <x v="10"/>
    <n v="354"/>
    <n v="434"/>
    <n v="2217"/>
    <s v="PF00024.21 PAN domain"/>
    <x v="0"/>
    <x v="0"/>
    <x v="5"/>
    <x v="6"/>
    <x v="6"/>
    <x v="8"/>
    <x v="10"/>
    <x v="8"/>
    <x v="7"/>
    <x v="91"/>
    <n v="80"/>
  </r>
  <r>
    <x v="708"/>
    <s v="G0P5N7"/>
    <n v="947"/>
    <x v="3"/>
    <n v="709"/>
    <n v="938"/>
    <n v="22248"/>
    <s v="PF00089.21 Trypsin"/>
    <x v="0"/>
    <x v="0"/>
    <x v="5"/>
    <x v="6"/>
    <x v="6"/>
    <x v="8"/>
    <x v="10"/>
    <x v="8"/>
    <x v="7"/>
    <x v="91"/>
    <n v="229"/>
  </r>
  <r>
    <x v="709"/>
    <s v="G1K286"/>
    <n v="756"/>
    <x v="1"/>
    <n v="48"/>
    <n v="126"/>
    <n v="2697"/>
    <s v="PF00051.13 Kringle domain"/>
    <x v="0"/>
    <x v="0"/>
    <x v="5"/>
    <x v="6"/>
    <x v="6"/>
    <x v="8"/>
    <x v="10"/>
    <x v="8"/>
    <x v="7"/>
    <x v="91"/>
    <n v="78"/>
  </r>
  <r>
    <x v="709"/>
    <s v="G1K286"/>
    <n v="756"/>
    <x v="1"/>
    <n v="131"/>
    <n v="208"/>
    <n v="2697"/>
    <s v="PF00051.13 Kringle domain"/>
    <x v="0"/>
    <x v="0"/>
    <x v="5"/>
    <x v="6"/>
    <x v="6"/>
    <x v="8"/>
    <x v="10"/>
    <x v="8"/>
    <x v="7"/>
    <x v="91"/>
    <n v="77"/>
  </r>
  <r>
    <x v="709"/>
    <s v="G1K286"/>
    <n v="756"/>
    <x v="1"/>
    <n v="320"/>
    <n v="398"/>
    <n v="2697"/>
    <s v="PF00051.13 Kringle domain"/>
    <x v="0"/>
    <x v="0"/>
    <x v="5"/>
    <x v="6"/>
    <x v="6"/>
    <x v="8"/>
    <x v="10"/>
    <x v="8"/>
    <x v="7"/>
    <x v="91"/>
    <n v="78"/>
  </r>
  <r>
    <x v="709"/>
    <s v="G1K286"/>
    <n v="756"/>
    <x v="1"/>
    <n v="425"/>
    <n v="503"/>
    <n v="2697"/>
    <s v="PF00051.13 Kringle domain"/>
    <x v="0"/>
    <x v="0"/>
    <x v="5"/>
    <x v="6"/>
    <x v="6"/>
    <x v="8"/>
    <x v="10"/>
    <x v="8"/>
    <x v="7"/>
    <x v="91"/>
    <n v="78"/>
  </r>
  <r>
    <x v="709"/>
    <s v="G1K286"/>
    <n v="756"/>
    <x v="3"/>
    <n v="527"/>
    <n v="749"/>
    <n v="22248"/>
    <s v="PF00089.21 Trypsin"/>
    <x v="0"/>
    <x v="0"/>
    <x v="5"/>
    <x v="6"/>
    <x v="6"/>
    <x v="8"/>
    <x v="10"/>
    <x v="8"/>
    <x v="7"/>
    <x v="91"/>
    <n v="222"/>
  </r>
  <r>
    <x v="710"/>
    <s v="G1K900"/>
    <n v="884"/>
    <x v="4"/>
    <n v="116"/>
    <n v="243"/>
    <n v="1926"/>
    <s v="PF01392.17 Fz domain"/>
    <x v="0"/>
    <x v="0"/>
    <x v="0"/>
    <x v="0"/>
    <x v="0"/>
    <x v="0"/>
    <x v="23"/>
    <x v="24"/>
    <x v="24"/>
    <x v="92"/>
    <n v="127"/>
  </r>
  <r>
    <x v="710"/>
    <s v="G1K900"/>
    <n v="884"/>
    <x v="5"/>
    <n v="4"/>
    <n v="94"/>
    <n v="59728"/>
    <s v="PF07679.11 Immunoglobulin I-set domain"/>
    <x v="0"/>
    <x v="0"/>
    <x v="0"/>
    <x v="0"/>
    <x v="0"/>
    <x v="0"/>
    <x v="23"/>
    <x v="24"/>
    <x v="24"/>
    <x v="92"/>
    <n v="90"/>
  </r>
  <r>
    <x v="710"/>
    <s v="G1K900"/>
    <n v="884"/>
    <x v="1"/>
    <n v="258"/>
    <n v="336"/>
    <n v="2697"/>
    <s v="PF00051.13 Kringle domain"/>
    <x v="0"/>
    <x v="0"/>
    <x v="0"/>
    <x v="0"/>
    <x v="0"/>
    <x v="0"/>
    <x v="23"/>
    <x v="24"/>
    <x v="24"/>
    <x v="92"/>
    <n v="78"/>
  </r>
  <r>
    <x v="710"/>
    <s v="G1K900"/>
    <n v="884"/>
    <x v="6"/>
    <n v="415"/>
    <n v="688"/>
    <n v="24806"/>
    <s v="PF07714.12 Protein tyrosine kinase"/>
    <x v="0"/>
    <x v="0"/>
    <x v="0"/>
    <x v="0"/>
    <x v="0"/>
    <x v="0"/>
    <x v="23"/>
    <x v="24"/>
    <x v="24"/>
    <x v="92"/>
    <n v="273"/>
  </r>
  <r>
    <x v="711"/>
    <s v="G1KBV2"/>
    <n v="814"/>
    <x v="1"/>
    <n v="103"/>
    <n v="181"/>
    <n v="2697"/>
    <s v="PF00051.13 Kringle domain"/>
    <x v="0"/>
    <x v="0"/>
    <x v="0"/>
    <x v="0"/>
    <x v="0"/>
    <x v="0"/>
    <x v="23"/>
    <x v="24"/>
    <x v="24"/>
    <x v="92"/>
    <n v="78"/>
  </r>
  <r>
    <x v="711"/>
    <s v="G1KBV2"/>
    <n v="814"/>
    <x v="1"/>
    <n v="185"/>
    <n v="262"/>
    <n v="2697"/>
    <s v="PF00051.13 Kringle domain"/>
    <x v="0"/>
    <x v="0"/>
    <x v="0"/>
    <x v="0"/>
    <x v="0"/>
    <x v="0"/>
    <x v="23"/>
    <x v="24"/>
    <x v="24"/>
    <x v="92"/>
    <n v="77"/>
  </r>
  <r>
    <x v="711"/>
    <s v="G1KBV2"/>
    <n v="814"/>
    <x v="1"/>
    <n v="275"/>
    <n v="352"/>
    <n v="2697"/>
    <s v="PF00051.13 Kringle domain"/>
    <x v="0"/>
    <x v="0"/>
    <x v="0"/>
    <x v="0"/>
    <x v="0"/>
    <x v="0"/>
    <x v="23"/>
    <x v="24"/>
    <x v="24"/>
    <x v="92"/>
    <n v="77"/>
  </r>
  <r>
    <x v="711"/>
    <s v="G1KBV2"/>
    <n v="814"/>
    <x v="1"/>
    <n v="380"/>
    <n v="457"/>
    <n v="2697"/>
    <s v="PF00051.13 Kringle domain"/>
    <x v="0"/>
    <x v="0"/>
    <x v="0"/>
    <x v="0"/>
    <x v="0"/>
    <x v="0"/>
    <x v="23"/>
    <x v="24"/>
    <x v="24"/>
    <x v="92"/>
    <n v="77"/>
  </r>
  <r>
    <x v="711"/>
    <s v="G1KBV2"/>
    <n v="814"/>
    <x v="1"/>
    <n v="482"/>
    <n v="561"/>
    <n v="2697"/>
    <s v="PF00051.13 Kringle domain"/>
    <x v="0"/>
    <x v="0"/>
    <x v="0"/>
    <x v="0"/>
    <x v="0"/>
    <x v="0"/>
    <x v="23"/>
    <x v="24"/>
    <x v="24"/>
    <x v="92"/>
    <n v="79"/>
  </r>
  <r>
    <x v="711"/>
    <s v="G1KBV2"/>
    <n v="814"/>
    <x v="10"/>
    <n v="23"/>
    <n v="99"/>
    <n v="2217"/>
    <s v="PF00024.21 PAN domain"/>
    <x v="0"/>
    <x v="0"/>
    <x v="0"/>
    <x v="0"/>
    <x v="0"/>
    <x v="0"/>
    <x v="23"/>
    <x v="24"/>
    <x v="24"/>
    <x v="92"/>
    <n v="76"/>
  </r>
  <r>
    <x v="711"/>
    <s v="G1KBV2"/>
    <n v="814"/>
    <x v="3"/>
    <n v="582"/>
    <n v="807"/>
    <n v="22248"/>
    <s v="PF00089.21 Trypsin"/>
    <x v="0"/>
    <x v="0"/>
    <x v="0"/>
    <x v="0"/>
    <x v="0"/>
    <x v="0"/>
    <x v="23"/>
    <x v="24"/>
    <x v="24"/>
    <x v="92"/>
    <n v="225"/>
  </r>
  <r>
    <x v="712"/>
    <s v="G1KCA5"/>
    <n v="612"/>
    <x v="0"/>
    <n v="49"/>
    <n v="90"/>
    <n v="998"/>
    <s v="PF00594.15 Vitamin K-dependent carboxylation/gamma-carboxyglutamic (GLA) domain"/>
    <x v="0"/>
    <x v="0"/>
    <x v="0"/>
    <x v="0"/>
    <x v="0"/>
    <x v="0"/>
    <x v="23"/>
    <x v="24"/>
    <x v="24"/>
    <x v="92"/>
    <n v="41"/>
  </r>
  <r>
    <x v="712"/>
    <s v="G1KCA5"/>
    <n v="612"/>
    <x v="1"/>
    <n v="109"/>
    <n v="187"/>
    <n v="2697"/>
    <s v="PF00051.13 Kringle domain"/>
    <x v="0"/>
    <x v="0"/>
    <x v="0"/>
    <x v="0"/>
    <x v="0"/>
    <x v="0"/>
    <x v="23"/>
    <x v="24"/>
    <x v="24"/>
    <x v="92"/>
    <n v="78"/>
  </r>
  <r>
    <x v="712"/>
    <s v="G1KCA5"/>
    <n v="612"/>
    <x v="1"/>
    <n v="212"/>
    <n v="290"/>
    <n v="2697"/>
    <s v="PF00051.13 Kringle domain"/>
    <x v="0"/>
    <x v="0"/>
    <x v="0"/>
    <x v="0"/>
    <x v="0"/>
    <x v="0"/>
    <x v="23"/>
    <x v="24"/>
    <x v="24"/>
    <x v="92"/>
    <n v="78"/>
  </r>
  <r>
    <x v="712"/>
    <s v="G1KCA5"/>
    <n v="612"/>
    <x v="2"/>
    <n v="306"/>
    <n v="354"/>
    <n v="80"/>
    <s v="PF09396.5 Thrombin light chain"/>
    <x v="0"/>
    <x v="0"/>
    <x v="0"/>
    <x v="0"/>
    <x v="0"/>
    <x v="0"/>
    <x v="23"/>
    <x v="24"/>
    <x v="24"/>
    <x v="92"/>
    <n v="48"/>
  </r>
  <r>
    <x v="712"/>
    <s v="G1KCA5"/>
    <n v="612"/>
    <x v="3"/>
    <n v="355"/>
    <n v="603"/>
    <n v="22248"/>
    <s v="PF00089.21 Trypsin"/>
    <x v="0"/>
    <x v="0"/>
    <x v="0"/>
    <x v="0"/>
    <x v="0"/>
    <x v="0"/>
    <x v="23"/>
    <x v="24"/>
    <x v="24"/>
    <x v="92"/>
    <n v="248"/>
  </r>
  <r>
    <x v="713"/>
    <s v="G1KF85"/>
    <n v="564"/>
    <x v="8"/>
    <n v="54"/>
    <n v="84"/>
    <n v="24995"/>
    <s v="PF00008.22 EGF-like domain"/>
    <x v="0"/>
    <x v="0"/>
    <x v="0"/>
    <x v="0"/>
    <x v="0"/>
    <x v="0"/>
    <x v="23"/>
    <x v="24"/>
    <x v="24"/>
    <x v="92"/>
    <n v="30"/>
  </r>
  <r>
    <x v="713"/>
    <s v="G1KF85"/>
    <n v="564"/>
    <x v="8"/>
    <n v="134"/>
    <n v="164"/>
    <n v="24995"/>
    <s v="PF00008.22 EGF-like domain"/>
    <x v="0"/>
    <x v="0"/>
    <x v="0"/>
    <x v="0"/>
    <x v="0"/>
    <x v="0"/>
    <x v="23"/>
    <x v="24"/>
    <x v="24"/>
    <x v="92"/>
    <n v="30"/>
  </r>
  <r>
    <x v="713"/>
    <s v="G1KF85"/>
    <n v="564"/>
    <x v="1"/>
    <n v="174"/>
    <n v="254"/>
    <n v="2697"/>
    <s v="PF00051.13 Kringle domain"/>
    <x v="0"/>
    <x v="0"/>
    <x v="0"/>
    <x v="0"/>
    <x v="0"/>
    <x v="0"/>
    <x v="23"/>
    <x v="24"/>
    <x v="24"/>
    <x v="92"/>
    <n v="80"/>
  </r>
  <r>
    <x v="713"/>
    <s v="G1KF85"/>
    <n v="564"/>
    <x v="3"/>
    <n v="325"/>
    <n v="559"/>
    <n v="22248"/>
    <s v="PF00089.21 Trypsin"/>
    <x v="0"/>
    <x v="0"/>
    <x v="0"/>
    <x v="0"/>
    <x v="0"/>
    <x v="0"/>
    <x v="23"/>
    <x v="24"/>
    <x v="24"/>
    <x v="92"/>
    <n v="234"/>
  </r>
  <r>
    <x v="713"/>
    <s v="G1KF85"/>
    <n v="564"/>
    <x v="9"/>
    <n v="3"/>
    <n v="44"/>
    <n v="1582"/>
    <s v="PF00040.14 Fibronectin type II domain"/>
    <x v="0"/>
    <x v="0"/>
    <x v="0"/>
    <x v="0"/>
    <x v="0"/>
    <x v="0"/>
    <x v="23"/>
    <x v="24"/>
    <x v="24"/>
    <x v="92"/>
    <n v="41"/>
  </r>
  <r>
    <x v="714"/>
    <s v="G1KHM7"/>
    <n v="884"/>
    <x v="4"/>
    <n v="116"/>
    <n v="243"/>
    <n v="1926"/>
    <s v="PF01392.17 Fz domain"/>
    <x v="0"/>
    <x v="0"/>
    <x v="0"/>
    <x v="0"/>
    <x v="0"/>
    <x v="0"/>
    <x v="23"/>
    <x v="24"/>
    <x v="24"/>
    <x v="92"/>
    <n v="127"/>
  </r>
  <r>
    <x v="714"/>
    <s v="G1KHM7"/>
    <n v="884"/>
    <x v="5"/>
    <n v="4"/>
    <n v="94"/>
    <n v="59728"/>
    <s v="PF07679.11 Immunoglobulin I-set domain"/>
    <x v="0"/>
    <x v="0"/>
    <x v="0"/>
    <x v="0"/>
    <x v="0"/>
    <x v="0"/>
    <x v="23"/>
    <x v="24"/>
    <x v="24"/>
    <x v="92"/>
    <n v="90"/>
  </r>
  <r>
    <x v="714"/>
    <s v="G1KHM7"/>
    <n v="884"/>
    <x v="1"/>
    <n v="259"/>
    <n v="337"/>
    <n v="2697"/>
    <s v="PF00051.13 Kringle domain"/>
    <x v="0"/>
    <x v="0"/>
    <x v="0"/>
    <x v="0"/>
    <x v="0"/>
    <x v="0"/>
    <x v="23"/>
    <x v="24"/>
    <x v="24"/>
    <x v="92"/>
    <n v="78"/>
  </r>
  <r>
    <x v="714"/>
    <s v="G1KHM7"/>
    <n v="884"/>
    <x v="6"/>
    <n v="421"/>
    <n v="694"/>
    <n v="24806"/>
    <s v="PF07714.12 Protein tyrosine kinase"/>
    <x v="0"/>
    <x v="0"/>
    <x v="0"/>
    <x v="0"/>
    <x v="0"/>
    <x v="0"/>
    <x v="23"/>
    <x v="24"/>
    <x v="24"/>
    <x v="92"/>
    <n v="273"/>
  </r>
  <r>
    <x v="715"/>
    <s v="G1KIB0"/>
    <n v="712"/>
    <x v="1"/>
    <n v="105"/>
    <n v="181"/>
    <n v="2697"/>
    <s v="PF00051.13 Kringle domain"/>
    <x v="0"/>
    <x v="0"/>
    <x v="0"/>
    <x v="0"/>
    <x v="0"/>
    <x v="0"/>
    <x v="23"/>
    <x v="24"/>
    <x v="24"/>
    <x v="92"/>
    <n v="76"/>
  </r>
  <r>
    <x v="715"/>
    <s v="G1KIB0"/>
    <n v="712"/>
    <x v="1"/>
    <n v="186"/>
    <n v="263"/>
    <n v="2697"/>
    <s v="PF00051.13 Kringle domain"/>
    <x v="0"/>
    <x v="0"/>
    <x v="0"/>
    <x v="0"/>
    <x v="0"/>
    <x v="0"/>
    <x v="23"/>
    <x v="24"/>
    <x v="24"/>
    <x v="92"/>
    <n v="77"/>
  </r>
  <r>
    <x v="715"/>
    <s v="G1KIB0"/>
    <n v="712"/>
    <x v="1"/>
    <n v="287"/>
    <n v="365"/>
    <n v="2697"/>
    <s v="PF00051.13 Kringle domain"/>
    <x v="0"/>
    <x v="0"/>
    <x v="0"/>
    <x v="0"/>
    <x v="0"/>
    <x v="0"/>
    <x v="23"/>
    <x v="24"/>
    <x v="24"/>
    <x v="92"/>
    <n v="78"/>
  </r>
  <r>
    <x v="715"/>
    <s v="G1KIB0"/>
    <n v="712"/>
    <x v="1"/>
    <n v="374"/>
    <n v="452"/>
    <n v="2697"/>
    <s v="PF00051.13 Kringle domain"/>
    <x v="0"/>
    <x v="0"/>
    <x v="0"/>
    <x v="0"/>
    <x v="0"/>
    <x v="0"/>
    <x v="23"/>
    <x v="24"/>
    <x v="24"/>
    <x v="92"/>
    <n v="78"/>
  </r>
  <r>
    <x v="715"/>
    <s v="G1KIB0"/>
    <n v="712"/>
    <x v="10"/>
    <n v="24"/>
    <n v="101"/>
    <n v="2217"/>
    <s v="PF00024.21 PAN domain"/>
    <x v="0"/>
    <x v="0"/>
    <x v="0"/>
    <x v="0"/>
    <x v="0"/>
    <x v="0"/>
    <x v="23"/>
    <x v="24"/>
    <x v="24"/>
    <x v="92"/>
    <n v="77"/>
  </r>
  <r>
    <x v="715"/>
    <s v="G1KIB0"/>
    <n v="712"/>
    <x v="3"/>
    <n v="485"/>
    <n v="705"/>
    <n v="22248"/>
    <s v="PF00089.21 Trypsin"/>
    <x v="0"/>
    <x v="0"/>
    <x v="0"/>
    <x v="0"/>
    <x v="0"/>
    <x v="0"/>
    <x v="23"/>
    <x v="24"/>
    <x v="24"/>
    <x v="92"/>
    <n v="220"/>
  </r>
  <r>
    <x v="716"/>
    <s v="G1KNL2"/>
    <n v="726"/>
    <x v="1"/>
    <n v="122"/>
    <n v="200"/>
    <n v="2697"/>
    <s v="PF00051.13 Kringle domain"/>
    <x v="0"/>
    <x v="0"/>
    <x v="0"/>
    <x v="0"/>
    <x v="0"/>
    <x v="0"/>
    <x v="23"/>
    <x v="24"/>
    <x v="24"/>
    <x v="92"/>
    <n v="78"/>
  </r>
  <r>
    <x v="716"/>
    <s v="G1KNL2"/>
    <n v="726"/>
    <x v="1"/>
    <n v="205"/>
    <n v="282"/>
    <n v="2697"/>
    <s v="PF00051.13 Kringle domain"/>
    <x v="0"/>
    <x v="0"/>
    <x v="0"/>
    <x v="0"/>
    <x v="0"/>
    <x v="0"/>
    <x v="23"/>
    <x v="24"/>
    <x v="24"/>
    <x v="92"/>
    <n v="77"/>
  </r>
  <r>
    <x v="716"/>
    <s v="G1KNL2"/>
    <n v="726"/>
    <x v="1"/>
    <n v="299"/>
    <n v="377"/>
    <n v="2697"/>
    <s v="PF00051.13 Kringle domain"/>
    <x v="0"/>
    <x v="0"/>
    <x v="0"/>
    <x v="0"/>
    <x v="0"/>
    <x v="0"/>
    <x v="23"/>
    <x v="24"/>
    <x v="24"/>
    <x v="92"/>
    <n v="78"/>
  </r>
  <r>
    <x v="716"/>
    <s v="G1KNL2"/>
    <n v="726"/>
    <x v="1"/>
    <n v="385"/>
    <n v="465"/>
    <n v="2697"/>
    <s v="PF00051.13 Kringle domain"/>
    <x v="0"/>
    <x v="0"/>
    <x v="0"/>
    <x v="0"/>
    <x v="0"/>
    <x v="0"/>
    <x v="23"/>
    <x v="24"/>
    <x v="24"/>
    <x v="92"/>
    <n v="80"/>
  </r>
  <r>
    <x v="716"/>
    <s v="G1KNL2"/>
    <n v="726"/>
    <x v="10"/>
    <n v="34"/>
    <n v="118"/>
    <n v="2217"/>
    <s v="PF00024.21 PAN domain"/>
    <x v="0"/>
    <x v="0"/>
    <x v="0"/>
    <x v="0"/>
    <x v="0"/>
    <x v="0"/>
    <x v="23"/>
    <x v="24"/>
    <x v="24"/>
    <x v="92"/>
    <n v="84"/>
  </r>
  <r>
    <x v="716"/>
    <s v="G1KNL2"/>
    <n v="726"/>
    <x v="3"/>
    <n v="491"/>
    <n v="717"/>
    <n v="22248"/>
    <s v="PF00089.21 Trypsin"/>
    <x v="0"/>
    <x v="0"/>
    <x v="0"/>
    <x v="0"/>
    <x v="0"/>
    <x v="0"/>
    <x v="23"/>
    <x v="24"/>
    <x v="24"/>
    <x v="92"/>
    <n v="226"/>
  </r>
  <r>
    <x v="717"/>
    <s v="G1KP66"/>
    <n v="808"/>
    <x v="1"/>
    <n v="27"/>
    <n v="100"/>
    <n v="2697"/>
    <s v="PF00051.13 Kringle domain"/>
    <x v="0"/>
    <x v="0"/>
    <x v="0"/>
    <x v="0"/>
    <x v="0"/>
    <x v="0"/>
    <x v="23"/>
    <x v="24"/>
    <x v="24"/>
    <x v="92"/>
    <n v="73"/>
  </r>
  <r>
    <x v="717"/>
    <s v="G1KP66"/>
    <n v="808"/>
    <x v="40"/>
    <n v="105"/>
    <n v="202"/>
    <n v="8985"/>
    <s v="PF00530.13 Scavenger receptor cysteine-rich domain"/>
    <x v="0"/>
    <x v="0"/>
    <x v="0"/>
    <x v="0"/>
    <x v="0"/>
    <x v="0"/>
    <x v="23"/>
    <x v="24"/>
    <x v="24"/>
    <x v="92"/>
    <n v="97"/>
  </r>
  <r>
    <x v="717"/>
    <s v="G1KP66"/>
    <n v="808"/>
    <x v="40"/>
    <n v="215"/>
    <n v="312"/>
    <n v="8985"/>
    <s v="PF00530.13 Scavenger receptor cysteine-rich domain"/>
    <x v="0"/>
    <x v="0"/>
    <x v="0"/>
    <x v="0"/>
    <x v="0"/>
    <x v="0"/>
    <x v="23"/>
    <x v="24"/>
    <x v="24"/>
    <x v="92"/>
    <n v="97"/>
  </r>
  <r>
    <x v="717"/>
    <s v="G1KP66"/>
    <n v="808"/>
    <x v="40"/>
    <n v="323"/>
    <n v="419"/>
    <n v="8985"/>
    <s v="PF00530.13 Scavenger receptor cysteine-rich domain"/>
    <x v="0"/>
    <x v="0"/>
    <x v="0"/>
    <x v="0"/>
    <x v="0"/>
    <x v="0"/>
    <x v="23"/>
    <x v="24"/>
    <x v="24"/>
    <x v="92"/>
    <n v="96"/>
  </r>
  <r>
    <x v="717"/>
    <s v="G1KP66"/>
    <n v="808"/>
    <x v="40"/>
    <n v="436"/>
    <n v="533"/>
    <n v="8985"/>
    <s v="PF00530.13 Scavenger receptor cysteine-rich domain"/>
    <x v="0"/>
    <x v="0"/>
    <x v="0"/>
    <x v="0"/>
    <x v="0"/>
    <x v="0"/>
    <x v="23"/>
    <x v="24"/>
    <x v="24"/>
    <x v="92"/>
    <n v="97"/>
  </r>
  <r>
    <x v="717"/>
    <s v="G1KP66"/>
    <n v="808"/>
    <x v="3"/>
    <n v="564"/>
    <n v="802"/>
    <n v="22248"/>
    <s v="PF00089.21 Trypsin"/>
    <x v="0"/>
    <x v="0"/>
    <x v="0"/>
    <x v="0"/>
    <x v="0"/>
    <x v="0"/>
    <x v="23"/>
    <x v="24"/>
    <x v="24"/>
    <x v="92"/>
    <n v="238"/>
  </r>
  <r>
    <x v="718"/>
    <s v="G1LFI3"/>
    <n v="564"/>
    <x v="8"/>
    <n v="87"/>
    <n v="119"/>
    <n v="24995"/>
    <s v="PF00008.22 EGF-like domain"/>
    <x v="0"/>
    <x v="0"/>
    <x v="0"/>
    <x v="0"/>
    <x v="0"/>
    <x v="0"/>
    <x v="0"/>
    <x v="0"/>
    <x v="5"/>
    <x v="54"/>
    <n v="32"/>
  </r>
  <r>
    <x v="718"/>
    <s v="G1LFI3"/>
    <n v="564"/>
    <x v="1"/>
    <n v="128"/>
    <n v="209"/>
    <n v="2697"/>
    <s v="PF00051.13 Kringle domain"/>
    <x v="0"/>
    <x v="0"/>
    <x v="0"/>
    <x v="0"/>
    <x v="0"/>
    <x v="0"/>
    <x v="0"/>
    <x v="0"/>
    <x v="5"/>
    <x v="54"/>
    <n v="81"/>
  </r>
  <r>
    <x v="718"/>
    <s v="G1LFI3"/>
    <n v="564"/>
    <x v="1"/>
    <n v="217"/>
    <n v="298"/>
    <n v="2697"/>
    <s v="PF00051.13 Kringle domain"/>
    <x v="0"/>
    <x v="0"/>
    <x v="0"/>
    <x v="0"/>
    <x v="0"/>
    <x v="0"/>
    <x v="0"/>
    <x v="0"/>
    <x v="5"/>
    <x v="54"/>
    <n v="81"/>
  </r>
  <r>
    <x v="718"/>
    <s v="G1LFI3"/>
    <n v="564"/>
    <x v="3"/>
    <n v="313"/>
    <n v="558"/>
    <n v="22248"/>
    <s v="PF00089.21 Trypsin"/>
    <x v="0"/>
    <x v="0"/>
    <x v="0"/>
    <x v="0"/>
    <x v="0"/>
    <x v="0"/>
    <x v="0"/>
    <x v="0"/>
    <x v="5"/>
    <x v="54"/>
    <n v="245"/>
  </r>
  <r>
    <x v="718"/>
    <s v="G1LFI3"/>
    <n v="564"/>
    <x v="43"/>
    <n v="42"/>
    <n v="80"/>
    <n v="1772"/>
    <s v="PF00039.13 Fibronectin type I domain"/>
    <x v="0"/>
    <x v="0"/>
    <x v="0"/>
    <x v="0"/>
    <x v="0"/>
    <x v="0"/>
    <x v="0"/>
    <x v="0"/>
    <x v="5"/>
    <x v="54"/>
    <n v="38"/>
  </r>
  <r>
    <x v="719"/>
    <s v="G1LK81"/>
    <n v="628"/>
    <x v="0"/>
    <n v="50"/>
    <n v="91"/>
    <n v="998"/>
    <s v="PF00594.15 Vitamin K-dependent carboxylation/gamma-carboxyglutamic (GLA) domain"/>
    <x v="0"/>
    <x v="0"/>
    <x v="0"/>
    <x v="0"/>
    <x v="0"/>
    <x v="0"/>
    <x v="0"/>
    <x v="0"/>
    <x v="5"/>
    <x v="54"/>
    <n v="41"/>
  </r>
  <r>
    <x v="719"/>
    <s v="G1LK81"/>
    <n v="628"/>
    <x v="1"/>
    <n v="110"/>
    <n v="188"/>
    <n v="2697"/>
    <s v="PF00051.13 Kringle domain"/>
    <x v="0"/>
    <x v="0"/>
    <x v="0"/>
    <x v="0"/>
    <x v="0"/>
    <x v="0"/>
    <x v="0"/>
    <x v="0"/>
    <x v="5"/>
    <x v="54"/>
    <n v="78"/>
  </r>
  <r>
    <x v="719"/>
    <s v="G1LK81"/>
    <n v="628"/>
    <x v="1"/>
    <n v="220"/>
    <n v="298"/>
    <n v="2697"/>
    <s v="PF00051.13 Kringle domain"/>
    <x v="0"/>
    <x v="0"/>
    <x v="0"/>
    <x v="0"/>
    <x v="0"/>
    <x v="0"/>
    <x v="0"/>
    <x v="0"/>
    <x v="5"/>
    <x v="54"/>
    <n v="78"/>
  </r>
  <r>
    <x v="719"/>
    <s v="G1LK81"/>
    <n v="628"/>
    <x v="2"/>
    <n v="321"/>
    <n v="369"/>
    <n v="80"/>
    <s v="PF09396.5 Thrombin light chain"/>
    <x v="0"/>
    <x v="0"/>
    <x v="0"/>
    <x v="0"/>
    <x v="0"/>
    <x v="0"/>
    <x v="0"/>
    <x v="0"/>
    <x v="5"/>
    <x v="54"/>
    <n v="48"/>
  </r>
  <r>
    <x v="719"/>
    <s v="G1LK81"/>
    <n v="628"/>
    <x v="3"/>
    <n v="370"/>
    <n v="619"/>
    <n v="22248"/>
    <s v="PF00089.21 Trypsin"/>
    <x v="0"/>
    <x v="0"/>
    <x v="0"/>
    <x v="0"/>
    <x v="0"/>
    <x v="0"/>
    <x v="0"/>
    <x v="0"/>
    <x v="5"/>
    <x v="54"/>
    <n v="249"/>
  </r>
  <r>
    <x v="720"/>
    <s v="G1LKJ6"/>
    <n v="263"/>
    <x v="1"/>
    <n v="25"/>
    <n v="101"/>
    <n v="2697"/>
    <s v="PF00051.13 Kringle domain"/>
    <x v="0"/>
    <x v="0"/>
    <x v="0"/>
    <x v="0"/>
    <x v="0"/>
    <x v="0"/>
    <x v="0"/>
    <x v="0"/>
    <x v="5"/>
    <x v="54"/>
    <n v="76"/>
  </r>
  <r>
    <x v="721"/>
    <s v="G1LP41"/>
    <n v="375"/>
    <x v="1"/>
    <n v="37"/>
    <n v="121"/>
    <n v="2697"/>
    <s v="PF00051.13 Kringle domain"/>
    <x v="0"/>
    <x v="0"/>
    <x v="0"/>
    <x v="0"/>
    <x v="0"/>
    <x v="0"/>
    <x v="0"/>
    <x v="0"/>
    <x v="5"/>
    <x v="54"/>
    <n v="84"/>
  </r>
  <r>
    <x v="721"/>
    <s v="G1LP41"/>
    <n v="375"/>
    <x v="21"/>
    <n v="126"/>
    <n v="207"/>
    <n v="2216"/>
    <s v="PF01822.14 WSC domain"/>
    <x v="0"/>
    <x v="0"/>
    <x v="0"/>
    <x v="0"/>
    <x v="0"/>
    <x v="0"/>
    <x v="0"/>
    <x v="0"/>
    <x v="5"/>
    <x v="54"/>
    <n v="81"/>
  </r>
  <r>
    <x v="722"/>
    <s v="G1LP87"/>
    <n v="440"/>
    <x v="20"/>
    <n v="184"/>
    <n v="288"/>
    <n v="12961"/>
    <s v="PF00431.15 CUB domain"/>
    <x v="0"/>
    <x v="0"/>
    <x v="0"/>
    <x v="0"/>
    <x v="0"/>
    <x v="0"/>
    <x v="0"/>
    <x v="0"/>
    <x v="5"/>
    <x v="54"/>
    <n v="104"/>
  </r>
  <r>
    <x v="722"/>
    <s v="G1LP87"/>
    <n v="440"/>
    <x v="1"/>
    <n v="2"/>
    <n v="84"/>
    <n v="2697"/>
    <s v="PF00051.13 Kringle domain"/>
    <x v="0"/>
    <x v="0"/>
    <x v="0"/>
    <x v="0"/>
    <x v="0"/>
    <x v="0"/>
    <x v="0"/>
    <x v="0"/>
    <x v="5"/>
    <x v="54"/>
    <n v="82"/>
  </r>
  <r>
    <x v="722"/>
    <s v="G1LP87"/>
    <n v="440"/>
    <x v="21"/>
    <n v="89"/>
    <n v="170"/>
    <n v="2216"/>
    <s v="PF01822.14 WSC domain"/>
    <x v="0"/>
    <x v="0"/>
    <x v="0"/>
    <x v="0"/>
    <x v="0"/>
    <x v="0"/>
    <x v="0"/>
    <x v="0"/>
    <x v="5"/>
    <x v="54"/>
    <n v="81"/>
  </r>
  <r>
    <x v="723"/>
    <s v="G1M174"/>
    <n v="725"/>
    <x v="1"/>
    <n v="124"/>
    <n v="200"/>
    <n v="2697"/>
    <s v="PF00051.13 Kringle domain"/>
    <x v="0"/>
    <x v="0"/>
    <x v="0"/>
    <x v="0"/>
    <x v="0"/>
    <x v="0"/>
    <x v="0"/>
    <x v="0"/>
    <x v="5"/>
    <x v="54"/>
    <n v="76"/>
  </r>
  <r>
    <x v="723"/>
    <s v="G1M174"/>
    <n v="725"/>
    <x v="1"/>
    <n v="205"/>
    <n v="282"/>
    <n v="2697"/>
    <s v="PF00051.13 Kringle domain"/>
    <x v="0"/>
    <x v="0"/>
    <x v="0"/>
    <x v="0"/>
    <x v="0"/>
    <x v="0"/>
    <x v="0"/>
    <x v="0"/>
    <x v="5"/>
    <x v="54"/>
    <n v="77"/>
  </r>
  <r>
    <x v="723"/>
    <s v="G1M174"/>
    <n v="725"/>
    <x v="1"/>
    <n v="297"/>
    <n v="375"/>
    <n v="2697"/>
    <s v="PF00051.13 Kringle domain"/>
    <x v="0"/>
    <x v="0"/>
    <x v="0"/>
    <x v="0"/>
    <x v="0"/>
    <x v="0"/>
    <x v="0"/>
    <x v="0"/>
    <x v="5"/>
    <x v="54"/>
    <n v="78"/>
  </r>
  <r>
    <x v="723"/>
    <s v="G1M174"/>
    <n v="725"/>
    <x v="1"/>
    <n v="384"/>
    <n v="462"/>
    <n v="2697"/>
    <s v="PF00051.13 Kringle domain"/>
    <x v="0"/>
    <x v="0"/>
    <x v="0"/>
    <x v="0"/>
    <x v="0"/>
    <x v="0"/>
    <x v="0"/>
    <x v="0"/>
    <x v="5"/>
    <x v="54"/>
    <n v="78"/>
  </r>
  <r>
    <x v="723"/>
    <s v="G1M174"/>
    <n v="725"/>
    <x v="10"/>
    <n v="35"/>
    <n v="120"/>
    <n v="2217"/>
    <s v="PF00024.21 PAN domain"/>
    <x v="0"/>
    <x v="0"/>
    <x v="0"/>
    <x v="0"/>
    <x v="0"/>
    <x v="0"/>
    <x v="0"/>
    <x v="0"/>
    <x v="5"/>
    <x v="54"/>
    <n v="85"/>
  </r>
  <r>
    <x v="723"/>
    <s v="G1M174"/>
    <n v="725"/>
    <x v="3"/>
    <n v="498"/>
    <n v="718"/>
    <n v="22248"/>
    <s v="PF00089.21 Trypsin"/>
    <x v="0"/>
    <x v="0"/>
    <x v="0"/>
    <x v="0"/>
    <x v="0"/>
    <x v="0"/>
    <x v="0"/>
    <x v="0"/>
    <x v="5"/>
    <x v="54"/>
    <n v="220"/>
  </r>
  <r>
    <x v="724"/>
    <s v="G1M194"/>
    <n v="714"/>
    <x v="1"/>
    <n v="110"/>
    <n v="186"/>
    <n v="2697"/>
    <s v="PF00051.13 Kringle domain"/>
    <x v="0"/>
    <x v="0"/>
    <x v="0"/>
    <x v="0"/>
    <x v="0"/>
    <x v="0"/>
    <x v="0"/>
    <x v="0"/>
    <x v="5"/>
    <x v="54"/>
    <n v="76"/>
  </r>
  <r>
    <x v="724"/>
    <s v="G1M194"/>
    <n v="714"/>
    <x v="1"/>
    <n v="191"/>
    <n v="268"/>
    <n v="2697"/>
    <s v="PF00051.13 Kringle domain"/>
    <x v="0"/>
    <x v="0"/>
    <x v="0"/>
    <x v="0"/>
    <x v="0"/>
    <x v="0"/>
    <x v="0"/>
    <x v="0"/>
    <x v="5"/>
    <x v="54"/>
    <n v="77"/>
  </r>
  <r>
    <x v="724"/>
    <s v="G1M194"/>
    <n v="714"/>
    <x v="1"/>
    <n v="292"/>
    <n v="364"/>
    <n v="2697"/>
    <s v="PF00051.13 Kringle domain"/>
    <x v="0"/>
    <x v="0"/>
    <x v="0"/>
    <x v="0"/>
    <x v="0"/>
    <x v="0"/>
    <x v="0"/>
    <x v="0"/>
    <x v="5"/>
    <x v="54"/>
    <n v="72"/>
  </r>
  <r>
    <x v="724"/>
    <s v="G1M194"/>
    <n v="714"/>
    <x v="1"/>
    <n v="373"/>
    <n v="451"/>
    <n v="2697"/>
    <s v="PF00051.13 Kringle domain"/>
    <x v="0"/>
    <x v="0"/>
    <x v="0"/>
    <x v="0"/>
    <x v="0"/>
    <x v="0"/>
    <x v="0"/>
    <x v="0"/>
    <x v="5"/>
    <x v="54"/>
    <n v="78"/>
  </r>
  <r>
    <x v="724"/>
    <s v="G1M194"/>
    <n v="714"/>
    <x v="10"/>
    <n v="21"/>
    <n v="106"/>
    <n v="2217"/>
    <s v="PF00024.21 PAN domain"/>
    <x v="0"/>
    <x v="0"/>
    <x v="0"/>
    <x v="0"/>
    <x v="0"/>
    <x v="0"/>
    <x v="0"/>
    <x v="0"/>
    <x v="5"/>
    <x v="54"/>
    <n v="85"/>
  </r>
  <r>
    <x v="724"/>
    <s v="G1M194"/>
    <n v="714"/>
    <x v="3"/>
    <n v="487"/>
    <n v="707"/>
    <n v="22248"/>
    <s v="PF00089.21 Trypsin"/>
    <x v="0"/>
    <x v="0"/>
    <x v="0"/>
    <x v="0"/>
    <x v="0"/>
    <x v="0"/>
    <x v="0"/>
    <x v="0"/>
    <x v="5"/>
    <x v="54"/>
    <n v="220"/>
  </r>
  <r>
    <x v="725"/>
    <s v="G1M8F9"/>
    <n v="651"/>
    <x v="8"/>
    <n v="159"/>
    <n v="191"/>
    <n v="24995"/>
    <s v="PF00008.22 EGF-like domain"/>
    <x v="0"/>
    <x v="0"/>
    <x v="0"/>
    <x v="0"/>
    <x v="0"/>
    <x v="0"/>
    <x v="0"/>
    <x v="0"/>
    <x v="5"/>
    <x v="54"/>
    <n v="32"/>
  </r>
  <r>
    <x v="725"/>
    <s v="G1M8F9"/>
    <n v="651"/>
    <x v="8"/>
    <n v="240"/>
    <n v="272"/>
    <n v="24995"/>
    <s v="PF00008.22 EGF-like domain"/>
    <x v="0"/>
    <x v="0"/>
    <x v="0"/>
    <x v="0"/>
    <x v="0"/>
    <x v="0"/>
    <x v="0"/>
    <x v="0"/>
    <x v="5"/>
    <x v="54"/>
    <n v="32"/>
  </r>
  <r>
    <x v="725"/>
    <s v="G1M8F9"/>
    <n v="651"/>
    <x v="1"/>
    <n v="281"/>
    <n v="362"/>
    <n v="2697"/>
    <s v="PF00051.13 Kringle domain"/>
    <x v="0"/>
    <x v="0"/>
    <x v="0"/>
    <x v="0"/>
    <x v="0"/>
    <x v="0"/>
    <x v="0"/>
    <x v="0"/>
    <x v="5"/>
    <x v="54"/>
    <n v="81"/>
  </r>
  <r>
    <x v="725"/>
    <s v="G1M8F9"/>
    <n v="651"/>
    <x v="3"/>
    <n v="404"/>
    <n v="637"/>
    <n v="22248"/>
    <s v="PF00089.21 Trypsin"/>
    <x v="0"/>
    <x v="0"/>
    <x v="0"/>
    <x v="0"/>
    <x v="0"/>
    <x v="0"/>
    <x v="0"/>
    <x v="0"/>
    <x v="5"/>
    <x v="54"/>
    <n v="233"/>
  </r>
  <r>
    <x v="725"/>
    <s v="G1M8F9"/>
    <n v="651"/>
    <x v="43"/>
    <n v="197"/>
    <n v="232"/>
    <n v="1772"/>
    <s v="PF00039.13 Fibronectin type I domain"/>
    <x v="0"/>
    <x v="0"/>
    <x v="0"/>
    <x v="0"/>
    <x v="0"/>
    <x v="0"/>
    <x v="0"/>
    <x v="0"/>
    <x v="5"/>
    <x v="54"/>
    <n v="35"/>
  </r>
  <r>
    <x v="726"/>
    <s v="G1M988"/>
    <n v="907"/>
    <x v="4"/>
    <n v="140"/>
    <n v="267"/>
    <n v="1926"/>
    <s v="PF01392.17 Fz domain"/>
    <x v="0"/>
    <x v="0"/>
    <x v="0"/>
    <x v="0"/>
    <x v="0"/>
    <x v="0"/>
    <x v="0"/>
    <x v="0"/>
    <x v="5"/>
    <x v="54"/>
    <n v="127"/>
  </r>
  <r>
    <x v="726"/>
    <s v="G1M988"/>
    <n v="907"/>
    <x v="5"/>
    <n v="28"/>
    <n v="118"/>
    <n v="59728"/>
    <s v="PF07679.11 Immunoglobulin I-set domain"/>
    <x v="0"/>
    <x v="0"/>
    <x v="0"/>
    <x v="0"/>
    <x v="0"/>
    <x v="0"/>
    <x v="0"/>
    <x v="0"/>
    <x v="5"/>
    <x v="54"/>
    <n v="90"/>
  </r>
  <r>
    <x v="726"/>
    <s v="G1M988"/>
    <n v="907"/>
    <x v="1"/>
    <n v="283"/>
    <n v="361"/>
    <n v="2697"/>
    <s v="PF00051.13 Kringle domain"/>
    <x v="0"/>
    <x v="0"/>
    <x v="0"/>
    <x v="0"/>
    <x v="0"/>
    <x v="0"/>
    <x v="0"/>
    <x v="0"/>
    <x v="5"/>
    <x v="54"/>
    <n v="78"/>
  </r>
  <r>
    <x v="726"/>
    <s v="G1M988"/>
    <n v="907"/>
    <x v="6"/>
    <n v="443"/>
    <n v="716"/>
    <n v="24806"/>
    <s v="PF07714.12 Protein tyrosine kinase"/>
    <x v="0"/>
    <x v="0"/>
    <x v="0"/>
    <x v="0"/>
    <x v="0"/>
    <x v="0"/>
    <x v="0"/>
    <x v="0"/>
    <x v="5"/>
    <x v="54"/>
    <n v="273"/>
  </r>
  <r>
    <x v="727"/>
    <s v="G1MA30"/>
    <n v="558"/>
    <x v="8"/>
    <n v="76"/>
    <n v="106"/>
    <n v="24995"/>
    <s v="PF00008.22 EGF-like domain"/>
    <x v="0"/>
    <x v="0"/>
    <x v="0"/>
    <x v="0"/>
    <x v="0"/>
    <x v="0"/>
    <x v="0"/>
    <x v="0"/>
    <x v="5"/>
    <x v="54"/>
    <n v="30"/>
  </r>
  <r>
    <x v="727"/>
    <s v="G1MA30"/>
    <n v="558"/>
    <x v="8"/>
    <n v="153"/>
    <n v="185"/>
    <n v="24995"/>
    <s v="PF00008.22 EGF-like domain"/>
    <x v="0"/>
    <x v="0"/>
    <x v="0"/>
    <x v="0"/>
    <x v="0"/>
    <x v="0"/>
    <x v="0"/>
    <x v="0"/>
    <x v="5"/>
    <x v="54"/>
    <n v="32"/>
  </r>
  <r>
    <x v="727"/>
    <s v="G1MA30"/>
    <n v="558"/>
    <x v="1"/>
    <n v="193"/>
    <n v="275"/>
    <n v="2697"/>
    <s v="PF00051.13 Kringle domain"/>
    <x v="0"/>
    <x v="0"/>
    <x v="0"/>
    <x v="0"/>
    <x v="0"/>
    <x v="0"/>
    <x v="0"/>
    <x v="0"/>
    <x v="5"/>
    <x v="54"/>
    <n v="82"/>
  </r>
  <r>
    <x v="727"/>
    <s v="G1MA30"/>
    <n v="558"/>
    <x v="3"/>
    <n v="313"/>
    <n v="549"/>
    <n v="22248"/>
    <s v="PF00089.21 Trypsin"/>
    <x v="0"/>
    <x v="0"/>
    <x v="0"/>
    <x v="0"/>
    <x v="0"/>
    <x v="0"/>
    <x v="0"/>
    <x v="0"/>
    <x v="5"/>
    <x v="54"/>
    <n v="236"/>
  </r>
  <r>
    <x v="728"/>
    <s v="G1MA38"/>
    <n v="482"/>
    <x v="8"/>
    <n v="3"/>
    <n v="33"/>
    <n v="24995"/>
    <s v="PF00008.22 EGF-like domain"/>
    <x v="0"/>
    <x v="0"/>
    <x v="0"/>
    <x v="0"/>
    <x v="0"/>
    <x v="0"/>
    <x v="0"/>
    <x v="0"/>
    <x v="5"/>
    <x v="54"/>
    <n v="30"/>
  </r>
  <r>
    <x v="728"/>
    <s v="G1MA38"/>
    <n v="482"/>
    <x v="8"/>
    <n v="80"/>
    <n v="112"/>
    <n v="24995"/>
    <s v="PF00008.22 EGF-like domain"/>
    <x v="0"/>
    <x v="0"/>
    <x v="0"/>
    <x v="0"/>
    <x v="0"/>
    <x v="0"/>
    <x v="0"/>
    <x v="0"/>
    <x v="5"/>
    <x v="54"/>
    <n v="32"/>
  </r>
  <r>
    <x v="728"/>
    <s v="G1MA38"/>
    <n v="482"/>
    <x v="1"/>
    <n v="120"/>
    <n v="202"/>
    <n v="2697"/>
    <s v="PF00051.13 Kringle domain"/>
    <x v="0"/>
    <x v="0"/>
    <x v="0"/>
    <x v="0"/>
    <x v="0"/>
    <x v="0"/>
    <x v="0"/>
    <x v="0"/>
    <x v="5"/>
    <x v="54"/>
    <n v="82"/>
  </r>
  <r>
    <x v="728"/>
    <s v="G1MA38"/>
    <n v="482"/>
    <x v="3"/>
    <n v="240"/>
    <n v="475"/>
    <n v="22248"/>
    <s v="PF00089.21 Trypsin"/>
    <x v="0"/>
    <x v="0"/>
    <x v="0"/>
    <x v="0"/>
    <x v="0"/>
    <x v="0"/>
    <x v="0"/>
    <x v="0"/>
    <x v="5"/>
    <x v="54"/>
    <n v="235"/>
  </r>
  <r>
    <x v="729"/>
    <s v="G1MBX3"/>
    <n v="824"/>
    <x v="1"/>
    <n v="111"/>
    <n v="189"/>
    <n v="2697"/>
    <s v="PF00051.13 Kringle domain"/>
    <x v="0"/>
    <x v="0"/>
    <x v="0"/>
    <x v="0"/>
    <x v="0"/>
    <x v="0"/>
    <x v="0"/>
    <x v="0"/>
    <x v="5"/>
    <x v="54"/>
    <n v="78"/>
  </r>
  <r>
    <x v="729"/>
    <s v="G1MBX3"/>
    <n v="824"/>
    <x v="1"/>
    <n v="193"/>
    <n v="270"/>
    <n v="2697"/>
    <s v="PF00051.13 Kringle domain"/>
    <x v="0"/>
    <x v="0"/>
    <x v="0"/>
    <x v="0"/>
    <x v="0"/>
    <x v="0"/>
    <x v="0"/>
    <x v="0"/>
    <x v="5"/>
    <x v="54"/>
    <n v="77"/>
  </r>
  <r>
    <x v="729"/>
    <s v="G1MBX3"/>
    <n v="824"/>
    <x v="1"/>
    <n v="283"/>
    <n v="360"/>
    <n v="2697"/>
    <s v="PF00051.13 Kringle domain"/>
    <x v="0"/>
    <x v="0"/>
    <x v="0"/>
    <x v="0"/>
    <x v="0"/>
    <x v="0"/>
    <x v="0"/>
    <x v="0"/>
    <x v="5"/>
    <x v="54"/>
    <n v="77"/>
  </r>
  <r>
    <x v="729"/>
    <s v="G1MBX3"/>
    <n v="824"/>
    <x v="1"/>
    <n v="387"/>
    <n v="464"/>
    <n v="2697"/>
    <s v="PF00051.13 Kringle domain"/>
    <x v="0"/>
    <x v="0"/>
    <x v="0"/>
    <x v="0"/>
    <x v="0"/>
    <x v="0"/>
    <x v="0"/>
    <x v="0"/>
    <x v="5"/>
    <x v="54"/>
    <n v="77"/>
  </r>
  <r>
    <x v="729"/>
    <s v="G1MBX3"/>
    <n v="824"/>
    <x v="1"/>
    <n v="491"/>
    <n v="570"/>
    <n v="2697"/>
    <s v="PF00051.13 Kringle domain"/>
    <x v="0"/>
    <x v="0"/>
    <x v="0"/>
    <x v="0"/>
    <x v="0"/>
    <x v="0"/>
    <x v="0"/>
    <x v="0"/>
    <x v="5"/>
    <x v="54"/>
    <n v="79"/>
  </r>
  <r>
    <x v="729"/>
    <s v="G1MBX3"/>
    <n v="824"/>
    <x v="10"/>
    <n v="30"/>
    <n v="107"/>
    <n v="2217"/>
    <s v="PF00024.21 PAN domain"/>
    <x v="0"/>
    <x v="0"/>
    <x v="0"/>
    <x v="0"/>
    <x v="0"/>
    <x v="0"/>
    <x v="0"/>
    <x v="0"/>
    <x v="5"/>
    <x v="54"/>
    <n v="77"/>
  </r>
  <r>
    <x v="729"/>
    <s v="G1MBX3"/>
    <n v="824"/>
    <x v="3"/>
    <n v="595"/>
    <n v="817"/>
    <n v="22248"/>
    <s v="PF00089.21 Trypsin"/>
    <x v="0"/>
    <x v="0"/>
    <x v="0"/>
    <x v="0"/>
    <x v="0"/>
    <x v="0"/>
    <x v="0"/>
    <x v="0"/>
    <x v="5"/>
    <x v="54"/>
    <n v="222"/>
  </r>
  <r>
    <x v="730"/>
    <s v="G1MDT1"/>
    <n v="728"/>
    <x v="1"/>
    <n v="128"/>
    <n v="206"/>
    <n v="2697"/>
    <s v="PF00051.13 Kringle domain"/>
    <x v="0"/>
    <x v="0"/>
    <x v="0"/>
    <x v="0"/>
    <x v="0"/>
    <x v="0"/>
    <x v="0"/>
    <x v="0"/>
    <x v="5"/>
    <x v="54"/>
    <n v="78"/>
  </r>
  <r>
    <x v="730"/>
    <s v="G1MDT1"/>
    <n v="728"/>
    <x v="1"/>
    <n v="211"/>
    <n v="288"/>
    <n v="2697"/>
    <s v="PF00051.13 Kringle domain"/>
    <x v="0"/>
    <x v="0"/>
    <x v="0"/>
    <x v="0"/>
    <x v="0"/>
    <x v="0"/>
    <x v="0"/>
    <x v="0"/>
    <x v="5"/>
    <x v="54"/>
    <n v="77"/>
  </r>
  <r>
    <x v="730"/>
    <s v="G1MDT1"/>
    <n v="728"/>
    <x v="1"/>
    <n v="305"/>
    <n v="383"/>
    <n v="2697"/>
    <s v="PF00051.13 Kringle domain"/>
    <x v="0"/>
    <x v="0"/>
    <x v="0"/>
    <x v="0"/>
    <x v="0"/>
    <x v="0"/>
    <x v="0"/>
    <x v="0"/>
    <x v="5"/>
    <x v="54"/>
    <n v="78"/>
  </r>
  <r>
    <x v="730"/>
    <s v="G1MDT1"/>
    <n v="728"/>
    <x v="1"/>
    <n v="391"/>
    <n v="469"/>
    <n v="2697"/>
    <s v="PF00051.13 Kringle domain"/>
    <x v="0"/>
    <x v="0"/>
    <x v="0"/>
    <x v="0"/>
    <x v="0"/>
    <x v="0"/>
    <x v="0"/>
    <x v="0"/>
    <x v="5"/>
    <x v="54"/>
    <n v="78"/>
  </r>
  <r>
    <x v="730"/>
    <s v="G1MDT1"/>
    <n v="728"/>
    <x v="10"/>
    <n v="40"/>
    <n v="124"/>
    <n v="2217"/>
    <s v="PF00024.21 PAN domain"/>
    <x v="0"/>
    <x v="0"/>
    <x v="0"/>
    <x v="0"/>
    <x v="0"/>
    <x v="0"/>
    <x v="0"/>
    <x v="0"/>
    <x v="5"/>
    <x v="54"/>
    <n v="84"/>
  </r>
  <r>
    <x v="730"/>
    <s v="G1MDT1"/>
    <n v="728"/>
    <x v="3"/>
    <n v="495"/>
    <n v="716"/>
    <n v="22248"/>
    <s v="PF00089.21 Trypsin"/>
    <x v="0"/>
    <x v="0"/>
    <x v="0"/>
    <x v="0"/>
    <x v="0"/>
    <x v="0"/>
    <x v="0"/>
    <x v="0"/>
    <x v="5"/>
    <x v="54"/>
    <n v="221"/>
  </r>
  <r>
    <x v="731"/>
    <s v="G1ME57"/>
    <n v="432"/>
    <x v="1"/>
    <n v="72"/>
    <n v="153"/>
    <n v="2697"/>
    <s v="PF00051.13 Kringle domain"/>
    <x v="0"/>
    <x v="0"/>
    <x v="0"/>
    <x v="0"/>
    <x v="0"/>
    <x v="0"/>
    <x v="0"/>
    <x v="0"/>
    <x v="5"/>
    <x v="54"/>
    <n v="81"/>
  </r>
  <r>
    <x v="731"/>
    <s v="G1ME57"/>
    <n v="432"/>
    <x v="3"/>
    <n v="180"/>
    <n v="420"/>
    <n v="22248"/>
    <s v="PF00089.21 Trypsin"/>
    <x v="0"/>
    <x v="0"/>
    <x v="0"/>
    <x v="0"/>
    <x v="0"/>
    <x v="0"/>
    <x v="0"/>
    <x v="0"/>
    <x v="5"/>
    <x v="54"/>
    <n v="240"/>
  </r>
  <r>
    <x v="732"/>
    <s v="G1MG72"/>
    <n v="913"/>
    <x v="4"/>
    <n v="148"/>
    <n v="275"/>
    <n v="1926"/>
    <s v="PF01392.17 Fz domain"/>
    <x v="0"/>
    <x v="0"/>
    <x v="0"/>
    <x v="0"/>
    <x v="0"/>
    <x v="0"/>
    <x v="0"/>
    <x v="0"/>
    <x v="5"/>
    <x v="54"/>
    <n v="127"/>
  </r>
  <r>
    <x v="732"/>
    <s v="G1MG72"/>
    <n v="913"/>
    <x v="5"/>
    <n v="36"/>
    <n v="126"/>
    <n v="59728"/>
    <s v="PF07679.11 Immunoglobulin I-set domain"/>
    <x v="0"/>
    <x v="0"/>
    <x v="0"/>
    <x v="0"/>
    <x v="0"/>
    <x v="0"/>
    <x v="0"/>
    <x v="0"/>
    <x v="5"/>
    <x v="54"/>
    <n v="90"/>
  </r>
  <r>
    <x v="732"/>
    <s v="G1MG72"/>
    <n v="913"/>
    <x v="1"/>
    <n v="290"/>
    <n v="368"/>
    <n v="2697"/>
    <s v="PF00051.13 Kringle domain"/>
    <x v="0"/>
    <x v="0"/>
    <x v="0"/>
    <x v="0"/>
    <x v="0"/>
    <x v="0"/>
    <x v="0"/>
    <x v="0"/>
    <x v="5"/>
    <x v="54"/>
    <n v="78"/>
  </r>
  <r>
    <x v="732"/>
    <s v="G1MG72"/>
    <n v="913"/>
    <x v="6"/>
    <n v="447"/>
    <n v="720"/>
    <n v="24806"/>
    <s v="PF07714.12 Protein tyrosine kinase"/>
    <x v="0"/>
    <x v="0"/>
    <x v="0"/>
    <x v="0"/>
    <x v="0"/>
    <x v="0"/>
    <x v="0"/>
    <x v="0"/>
    <x v="5"/>
    <x v="54"/>
    <n v="273"/>
  </r>
  <r>
    <x v="733"/>
    <s v="G1MII5"/>
    <n v="618"/>
    <x v="8"/>
    <n v="100"/>
    <n v="131"/>
    <n v="24995"/>
    <s v="PF00008.22 EGF-like domain"/>
    <x v="0"/>
    <x v="0"/>
    <x v="0"/>
    <x v="0"/>
    <x v="0"/>
    <x v="0"/>
    <x v="0"/>
    <x v="0"/>
    <x v="5"/>
    <x v="54"/>
    <n v="31"/>
  </r>
  <r>
    <x v="733"/>
    <s v="G1MII5"/>
    <n v="618"/>
    <x v="8"/>
    <n v="180"/>
    <n v="210"/>
    <n v="24995"/>
    <s v="PF00008.22 EGF-like domain"/>
    <x v="0"/>
    <x v="0"/>
    <x v="0"/>
    <x v="0"/>
    <x v="0"/>
    <x v="0"/>
    <x v="0"/>
    <x v="0"/>
    <x v="5"/>
    <x v="54"/>
    <n v="30"/>
  </r>
  <r>
    <x v="733"/>
    <s v="G1MII5"/>
    <n v="618"/>
    <x v="1"/>
    <n v="219"/>
    <n v="297"/>
    <n v="2697"/>
    <s v="PF00051.13 Kringle domain"/>
    <x v="0"/>
    <x v="0"/>
    <x v="0"/>
    <x v="0"/>
    <x v="0"/>
    <x v="0"/>
    <x v="0"/>
    <x v="0"/>
    <x v="5"/>
    <x v="54"/>
    <n v="78"/>
  </r>
  <r>
    <x v="733"/>
    <s v="G1MII5"/>
    <n v="618"/>
    <x v="3"/>
    <n v="367"/>
    <n v="612"/>
    <n v="22248"/>
    <s v="PF00089.21 Trypsin"/>
    <x v="0"/>
    <x v="0"/>
    <x v="0"/>
    <x v="0"/>
    <x v="0"/>
    <x v="0"/>
    <x v="0"/>
    <x v="0"/>
    <x v="5"/>
    <x v="54"/>
    <n v="245"/>
  </r>
  <r>
    <x v="733"/>
    <s v="G1MII5"/>
    <n v="618"/>
    <x v="43"/>
    <n v="137"/>
    <n v="172"/>
    <n v="1772"/>
    <s v="PF00039.13 Fibronectin type I domain"/>
    <x v="0"/>
    <x v="0"/>
    <x v="0"/>
    <x v="0"/>
    <x v="0"/>
    <x v="0"/>
    <x v="0"/>
    <x v="0"/>
    <x v="5"/>
    <x v="54"/>
    <n v="35"/>
  </r>
  <r>
    <x v="733"/>
    <s v="G1MII5"/>
    <n v="618"/>
    <x v="9"/>
    <n v="49"/>
    <n v="90"/>
    <n v="1582"/>
    <s v="PF00040.14 Fibronectin type II domain"/>
    <x v="0"/>
    <x v="0"/>
    <x v="0"/>
    <x v="0"/>
    <x v="0"/>
    <x v="0"/>
    <x v="0"/>
    <x v="0"/>
    <x v="5"/>
    <x v="54"/>
    <n v="41"/>
  </r>
  <r>
    <x v="734"/>
    <s v="G1MVL1"/>
    <n v="560"/>
    <x v="1"/>
    <n v="130"/>
    <n v="211"/>
    <n v="2697"/>
    <s v="PF00051.13 Kringle domain"/>
    <x v="0"/>
    <x v="0"/>
    <x v="0"/>
    <x v="0"/>
    <x v="0"/>
    <x v="0"/>
    <x v="1"/>
    <x v="1"/>
    <x v="1"/>
    <x v="93"/>
    <n v="81"/>
  </r>
  <r>
    <x v="734"/>
    <s v="G1MVL1"/>
    <n v="560"/>
    <x v="1"/>
    <n v="219"/>
    <n v="300"/>
    <n v="2697"/>
    <s v="PF00051.13 Kringle domain"/>
    <x v="0"/>
    <x v="0"/>
    <x v="0"/>
    <x v="0"/>
    <x v="0"/>
    <x v="0"/>
    <x v="1"/>
    <x v="1"/>
    <x v="1"/>
    <x v="93"/>
    <n v="81"/>
  </r>
  <r>
    <x v="734"/>
    <s v="G1MVL1"/>
    <n v="560"/>
    <x v="3"/>
    <n v="315"/>
    <n v="554"/>
    <n v="22248"/>
    <s v="PF00089.21 Trypsin"/>
    <x v="0"/>
    <x v="0"/>
    <x v="0"/>
    <x v="0"/>
    <x v="0"/>
    <x v="0"/>
    <x v="1"/>
    <x v="1"/>
    <x v="1"/>
    <x v="93"/>
    <n v="239"/>
  </r>
  <r>
    <x v="735"/>
    <s v="G1MVV6"/>
    <n v="701"/>
    <x v="1"/>
    <n v="103"/>
    <n v="179"/>
    <n v="2697"/>
    <s v="PF00051.13 Kringle domain"/>
    <x v="0"/>
    <x v="0"/>
    <x v="0"/>
    <x v="0"/>
    <x v="0"/>
    <x v="0"/>
    <x v="1"/>
    <x v="1"/>
    <x v="1"/>
    <x v="93"/>
    <n v="76"/>
  </r>
  <r>
    <x v="735"/>
    <s v="G1MVV6"/>
    <n v="701"/>
    <x v="1"/>
    <n v="184"/>
    <n v="259"/>
    <n v="2697"/>
    <s v="PF00051.13 Kringle domain"/>
    <x v="0"/>
    <x v="0"/>
    <x v="0"/>
    <x v="0"/>
    <x v="0"/>
    <x v="0"/>
    <x v="1"/>
    <x v="1"/>
    <x v="1"/>
    <x v="93"/>
    <n v="75"/>
  </r>
  <r>
    <x v="735"/>
    <s v="G1MVV6"/>
    <n v="701"/>
    <x v="1"/>
    <n v="276"/>
    <n v="354"/>
    <n v="2697"/>
    <s v="PF00051.13 Kringle domain"/>
    <x v="0"/>
    <x v="0"/>
    <x v="0"/>
    <x v="0"/>
    <x v="0"/>
    <x v="0"/>
    <x v="1"/>
    <x v="1"/>
    <x v="1"/>
    <x v="93"/>
    <n v="78"/>
  </r>
  <r>
    <x v="735"/>
    <s v="G1MVV6"/>
    <n v="701"/>
    <x v="1"/>
    <n v="363"/>
    <n v="441"/>
    <n v="2697"/>
    <s v="PF00051.13 Kringle domain"/>
    <x v="0"/>
    <x v="0"/>
    <x v="0"/>
    <x v="0"/>
    <x v="0"/>
    <x v="0"/>
    <x v="1"/>
    <x v="1"/>
    <x v="1"/>
    <x v="93"/>
    <n v="78"/>
  </r>
  <r>
    <x v="735"/>
    <s v="G1MVV6"/>
    <n v="701"/>
    <x v="10"/>
    <n v="19"/>
    <n v="99"/>
    <n v="2217"/>
    <s v="PF00024.21 PAN domain"/>
    <x v="0"/>
    <x v="0"/>
    <x v="0"/>
    <x v="0"/>
    <x v="0"/>
    <x v="0"/>
    <x v="1"/>
    <x v="1"/>
    <x v="1"/>
    <x v="93"/>
    <n v="80"/>
  </r>
  <r>
    <x v="735"/>
    <s v="G1MVV6"/>
    <n v="701"/>
    <x v="3"/>
    <n v="474"/>
    <n v="694"/>
    <n v="22248"/>
    <s v="PF00089.21 Trypsin"/>
    <x v="0"/>
    <x v="0"/>
    <x v="0"/>
    <x v="0"/>
    <x v="0"/>
    <x v="0"/>
    <x v="1"/>
    <x v="1"/>
    <x v="1"/>
    <x v="93"/>
    <n v="220"/>
  </r>
  <r>
    <x v="736"/>
    <s v="G1N219"/>
    <n v="734"/>
    <x v="1"/>
    <n v="131"/>
    <n v="209"/>
    <n v="2697"/>
    <s v="PF00051.13 Kringle domain"/>
    <x v="0"/>
    <x v="0"/>
    <x v="0"/>
    <x v="0"/>
    <x v="0"/>
    <x v="0"/>
    <x v="1"/>
    <x v="1"/>
    <x v="1"/>
    <x v="93"/>
    <n v="78"/>
  </r>
  <r>
    <x v="736"/>
    <s v="G1N219"/>
    <n v="734"/>
    <x v="1"/>
    <n v="214"/>
    <n v="290"/>
    <n v="2697"/>
    <s v="PF00051.13 Kringle domain"/>
    <x v="0"/>
    <x v="0"/>
    <x v="0"/>
    <x v="0"/>
    <x v="0"/>
    <x v="0"/>
    <x v="1"/>
    <x v="1"/>
    <x v="1"/>
    <x v="93"/>
    <n v="76"/>
  </r>
  <r>
    <x v="736"/>
    <s v="G1N219"/>
    <n v="734"/>
    <x v="1"/>
    <n v="307"/>
    <n v="385"/>
    <n v="2697"/>
    <s v="PF00051.13 Kringle domain"/>
    <x v="0"/>
    <x v="0"/>
    <x v="0"/>
    <x v="0"/>
    <x v="0"/>
    <x v="0"/>
    <x v="1"/>
    <x v="1"/>
    <x v="1"/>
    <x v="93"/>
    <n v="78"/>
  </r>
  <r>
    <x v="736"/>
    <s v="G1N219"/>
    <n v="734"/>
    <x v="1"/>
    <n v="393"/>
    <n v="473"/>
    <n v="2697"/>
    <s v="PF00051.13 Kringle domain"/>
    <x v="0"/>
    <x v="0"/>
    <x v="0"/>
    <x v="0"/>
    <x v="0"/>
    <x v="0"/>
    <x v="1"/>
    <x v="1"/>
    <x v="1"/>
    <x v="93"/>
    <n v="80"/>
  </r>
  <r>
    <x v="736"/>
    <s v="G1N219"/>
    <n v="734"/>
    <x v="10"/>
    <n v="46"/>
    <n v="130"/>
    <n v="2217"/>
    <s v="PF00024.21 PAN domain"/>
    <x v="0"/>
    <x v="0"/>
    <x v="0"/>
    <x v="0"/>
    <x v="0"/>
    <x v="0"/>
    <x v="1"/>
    <x v="1"/>
    <x v="1"/>
    <x v="93"/>
    <n v="84"/>
  </r>
  <r>
    <x v="736"/>
    <s v="G1N219"/>
    <n v="734"/>
    <x v="3"/>
    <n v="499"/>
    <n v="724"/>
    <n v="22248"/>
    <s v="PF00089.21 Trypsin"/>
    <x v="0"/>
    <x v="0"/>
    <x v="0"/>
    <x v="0"/>
    <x v="0"/>
    <x v="0"/>
    <x v="1"/>
    <x v="1"/>
    <x v="1"/>
    <x v="93"/>
    <n v="225"/>
  </r>
  <r>
    <x v="737"/>
    <s v="G1N3G3"/>
    <n v="434"/>
    <x v="1"/>
    <n v="79"/>
    <n v="158"/>
    <n v="2697"/>
    <s v="PF00051.13 Kringle domain"/>
    <x v="0"/>
    <x v="0"/>
    <x v="0"/>
    <x v="0"/>
    <x v="0"/>
    <x v="0"/>
    <x v="1"/>
    <x v="1"/>
    <x v="1"/>
    <x v="93"/>
    <n v="79"/>
  </r>
  <r>
    <x v="737"/>
    <s v="G1N3G3"/>
    <n v="434"/>
    <x v="3"/>
    <n v="173"/>
    <n v="416"/>
    <n v="22248"/>
    <s v="PF00089.21 Trypsin"/>
    <x v="0"/>
    <x v="0"/>
    <x v="0"/>
    <x v="0"/>
    <x v="0"/>
    <x v="0"/>
    <x v="1"/>
    <x v="1"/>
    <x v="1"/>
    <x v="93"/>
    <n v="243"/>
  </r>
  <r>
    <x v="738"/>
    <s v="G1N420"/>
    <n v="663"/>
    <x v="1"/>
    <n v="1"/>
    <n v="61"/>
    <n v="2697"/>
    <s v="PF00051.13 Kringle domain"/>
    <x v="0"/>
    <x v="0"/>
    <x v="0"/>
    <x v="0"/>
    <x v="0"/>
    <x v="0"/>
    <x v="1"/>
    <x v="1"/>
    <x v="1"/>
    <x v="93"/>
    <n v="60"/>
  </r>
  <r>
    <x v="738"/>
    <s v="G1N420"/>
    <n v="663"/>
    <x v="40"/>
    <n v="69"/>
    <n v="166"/>
    <n v="8985"/>
    <s v="PF00530.13 Scavenger receptor cysteine-rich domain"/>
    <x v="0"/>
    <x v="0"/>
    <x v="0"/>
    <x v="0"/>
    <x v="0"/>
    <x v="0"/>
    <x v="1"/>
    <x v="1"/>
    <x v="1"/>
    <x v="93"/>
    <n v="97"/>
  </r>
  <r>
    <x v="738"/>
    <s v="G1N420"/>
    <n v="663"/>
    <x v="40"/>
    <n v="176"/>
    <n v="273"/>
    <n v="8985"/>
    <s v="PF00530.13 Scavenger receptor cysteine-rich domain"/>
    <x v="0"/>
    <x v="0"/>
    <x v="0"/>
    <x v="0"/>
    <x v="0"/>
    <x v="0"/>
    <x v="1"/>
    <x v="1"/>
    <x v="1"/>
    <x v="93"/>
    <n v="97"/>
  </r>
  <r>
    <x v="738"/>
    <s v="G1N420"/>
    <n v="663"/>
    <x v="40"/>
    <n v="291"/>
    <n v="388"/>
    <n v="8985"/>
    <s v="PF00530.13 Scavenger receptor cysteine-rich domain"/>
    <x v="0"/>
    <x v="0"/>
    <x v="0"/>
    <x v="0"/>
    <x v="0"/>
    <x v="0"/>
    <x v="1"/>
    <x v="1"/>
    <x v="1"/>
    <x v="93"/>
    <n v="97"/>
  </r>
  <r>
    <x v="738"/>
    <s v="G1N420"/>
    <n v="663"/>
    <x v="3"/>
    <n v="419"/>
    <n v="657"/>
    <n v="22248"/>
    <s v="PF00089.21 Trypsin"/>
    <x v="0"/>
    <x v="0"/>
    <x v="0"/>
    <x v="0"/>
    <x v="0"/>
    <x v="0"/>
    <x v="1"/>
    <x v="1"/>
    <x v="1"/>
    <x v="93"/>
    <n v="238"/>
  </r>
  <r>
    <x v="739"/>
    <s v="G1N5U2"/>
    <n v="444"/>
    <x v="20"/>
    <n v="185"/>
    <n v="289"/>
    <n v="12961"/>
    <s v="PF00431.15 CUB domain"/>
    <x v="0"/>
    <x v="0"/>
    <x v="0"/>
    <x v="0"/>
    <x v="0"/>
    <x v="0"/>
    <x v="1"/>
    <x v="1"/>
    <x v="1"/>
    <x v="93"/>
    <n v="104"/>
  </r>
  <r>
    <x v="739"/>
    <s v="G1N5U2"/>
    <n v="444"/>
    <x v="1"/>
    <n v="3"/>
    <n v="85"/>
    <n v="2697"/>
    <s v="PF00051.13 Kringle domain"/>
    <x v="0"/>
    <x v="0"/>
    <x v="0"/>
    <x v="0"/>
    <x v="0"/>
    <x v="0"/>
    <x v="1"/>
    <x v="1"/>
    <x v="1"/>
    <x v="93"/>
    <n v="82"/>
  </r>
  <r>
    <x v="739"/>
    <s v="G1N5U2"/>
    <n v="444"/>
    <x v="21"/>
    <n v="90"/>
    <n v="171"/>
    <n v="2216"/>
    <s v="PF01822.14 WSC domain"/>
    <x v="0"/>
    <x v="0"/>
    <x v="0"/>
    <x v="0"/>
    <x v="0"/>
    <x v="0"/>
    <x v="1"/>
    <x v="1"/>
    <x v="1"/>
    <x v="93"/>
    <n v="81"/>
  </r>
  <r>
    <x v="740"/>
    <s v="G1NEM6"/>
    <n v="607"/>
    <x v="0"/>
    <n v="49"/>
    <n v="90"/>
    <n v="998"/>
    <s v="PF00594.15 Vitamin K-dependent carboxylation/gamma-carboxyglutamic (GLA) domain"/>
    <x v="0"/>
    <x v="0"/>
    <x v="0"/>
    <x v="0"/>
    <x v="0"/>
    <x v="0"/>
    <x v="1"/>
    <x v="1"/>
    <x v="1"/>
    <x v="93"/>
    <n v="41"/>
  </r>
  <r>
    <x v="740"/>
    <s v="G1NEM6"/>
    <n v="607"/>
    <x v="1"/>
    <n v="109"/>
    <n v="185"/>
    <n v="2697"/>
    <s v="PF00051.13 Kringle domain"/>
    <x v="0"/>
    <x v="0"/>
    <x v="0"/>
    <x v="0"/>
    <x v="0"/>
    <x v="0"/>
    <x v="1"/>
    <x v="1"/>
    <x v="1"/>
    <x v="93"/>
    <n v="76"/>
  </r>
  <r>
    <x v="740"/>
    <s v="G1NEM6"/>
    <n v="607"/>
    <x v="1"/>
    <n v="207"/>
    <n v="284"/>
    <n v="2697"/>
    <s v="PF00051.13 Kringle domain"/>
    <x v="0"/>
    <x v="0"/>
    <x v="0"/>
    <x v="0"/>
    <x v="0"/>
    <x v="0"/>
    <x v="1"/>
    <x v="1"/>
    <x v="1"/>
    <x v="93"/>
    <n v="77"/>
  </r>
  <r>
    <x v="740"/>
    <s v="G1NEM6"/>
    <n v="607"/>
    <x v="2"/>
    <n v="302"/>
    <n v="350"/>
    <n v="80"/>
    <s v="PF09396.5 Thrombin light chain"/>
    <x v="0"/>
    <x v="0"/>
    <x v="0"/>
    <x v="0"/>
    <x v="0"/>
    <x v="0"/>
    <x v="1"/>
    <x v="1"/>
    <x v="1"/>
    <x v="93"/>
    <n v="48"/>
  </r>
  <r>
    <x v="740"/>
    <s v="G1NEM6"/>
    <n v="607"/>
    <x v="3"/>
    <n v="351"/>
    <n v="599"/>
    <n v="22248"/>
    <s v="PF00089.21 Trypsin"/>
    <x v="0"/>
    <x v="0"/>
    <x v="0"/>
    <x v="0"/>
    <x v="0"/>
    <x v="0"/>
    <x v="1"/>
    <x v="1"/>
    <x v="1"/>
    <x v="93"/>
    <n v="248"/>
  </r>
  <r>
    <x v="741"/>
    <s v="G1NEQ1"/>
    <n v="529"/>
    <x v="8"/>
    <n v="50"/>
    <n v="80"/>
    <n v="24995"/>
    <s v="PF00008.22 EGF-like domain"/>
    <x v="0"/>
    <x v="0"/>
    <x v="0"/>
    <x v="0"/>
    <x v="0"/>
    <x v="0"/>
    <x v="1"/>
    <x v="1"/>
    <x v="1"/>
    <x v="93"/>
    <n v="30"/>
  </r>
  <r>
    <x v="741"/>
    <s v="G1NEQ1"/>
    <n v="529"/>
    <x v="8"/>
    <n v="127"/>
    <n v="159"/>
    <n v="24995"/>
    <s v="PF00008.22 EGF-like domain"/>
    <x v="0"/>
    <x v="0"/>
    <x v="0"/>
    <x v="0"/>
    <x v="0"/>
    <x v="0"/>
    <x v="1"/>
    <x v="1"/>
    <x v="1"/>
    <x v="93"/>
    <n v="32"/>
  </r>
  <r>
    <x v="741"/>
    <s v="G1NEQ1"/>
    <n v="529"/>
    <x v="1"/>
    <n v="167"/>
    <n v="248"/>
    <n v="2697"/>
    <s v="PF00051.13 Kringle domain"/>
    <x v="0"/>
    <x v="0"/>
    <x v="0"/>
    <x v="0"/>
    <x v="0"/>
    <x v="0"/>
    <x v="1"/>
    <x v="1"/>
    <x v="1"/>
    <x v="93"/>
    <n v="81"/>
  </r>
  <r>
    <x v="741"/>
    <s v="G1NEQ1"/>
    <n v="529"/>
    <x v="3"/>
    <n v="283"/>
    <n v="517"/>
    <n v="22248"/>
    <s v="PF00089.21 Trypsin"/>
    <x v="0"/>
    <x v="0"/>
    <x v="0"/>
    <x v="0"/>
    <x v="0"/>
    <x v="0"/>
    <x v="1"/>
    <x v="1"/>
    <x v="1"/>
    <x v="93"/>
    <n v="234"/>
  </r>
  <r>
    <x v="742"/>
    <s v="G1NGW2"/>
    <n v="896"/>
    <x v="4"/>
    <n v="130"/>
    <n v="257"/>
    <n v="1926"/>
    <s v="PF01392.17 Fz domain"/>
    <x v="0"/>
    <x v="0"/>
    <x v="0"/>
    <x v="0"/>
    <x v="0"/>
    <x v="0"/>
    <x v="1"/>
    <x v="1"/>
    <x v="1"/>
    <x v="93"/>
    <n v="127"/>
  </r>
  <r>
    <x v="742"/>
    <s v="G1NGW2"/>
    <n v="896"/>
    <x v="5"/>
    <n v="18"/>
    <n v="108"/>
    <n v="59728"/>
    <s v="PF07679.11 Immunoglobulin I-set domain"/>
    <x v="0"/>
    <x v="0"/>
    <x v="0"/>
    <x v="0"/>
    <x v="0"/>
    <x v="0"/>
    <x v="1"/>
    <x v="1"/>
    <x v="1"/>
    <x v="93"/>
    <n v="90"/>
  </r>
  <r>
    <x v="742"/>
    <s v="G1NGW2"/>
    <n v="896"/>
    <x v="1"/>
    <n v="273"/>
    <n v="351"/>
    <n v="2697"/>
    <s v="PF00051.13 Kringle domain"/>
    <x v="0"/>
    <x v="0"/>
    <x v="0"/>
    <x v="0"/>
    <x v="0"/>
    <x v="0"/>
    <x v="1"/>
    <x v="1"/>
    <x v="1"/>
    <x v="93"/>
    <n v="78"/>
  </r>
  <r>
    <x v="742"/>
    <s v="G1NGW2"/>
    <n v="896"/>
    <x v="6"/>
    <n v="433"/>
    <n v="706"/>
    <n v="24806"/>
    <s v="PF07714.12 Protein tyrosine kinase"/>
    <x v="0"/>
    <x v="0"/>
    <x v="0"/>
    <x v="0"/>
    <x v="0"/>
    <x v="0"/>
    <x v="1"/>
    <x v="1"/>
    <x v="1"/>
    <x v="93"/>
    <n v="273"/>
  </r>
  <r>
    <x v="743"/>
    <s v="G1NIF9"/>
    <n v="810"/>
    <x v="1"/>
    <n v="103"/>
    <n v="181"/>
    <n v="2697"/>
    <s v="PF00051.13 Kringle domain"/>
    <x v="0"/>
    <x v="0"/>
    <x v="0"/>
    <x v="0"/>
    <x v="0"/>
    <x v="0"/>
    <x v="1"/>
    <x v="1"/>
    <x v="1"/>
    <x v="93"/>
    <n v="78"/>
  </r>
  <r>
    <x v="743"/>
    <s v="G1NIF9"/>
    <n v="810"/>
    <x v="1"/>
    <n v="185"/>
    <n v="262"/>
    <n v="2697"/>
    <s v="PF00051.13 Kringle domain"/>
    <x v="0"/>
    <x v="0"/>
    <x v="0"/>
    <x v="0"/>
    <x v="0"/>
    <x v="0"/>
    <x v="1"/>
    <x v="1"/>
    <x v="1"/>
    <x v="93"/>
    <n v="77"/>
  </r>
  <r>
    <x v="743"/>
    <s v="G1NIF9"/>
    <n v="810"/>
    <x v="1"/>
    <n v="275"/>
    <n v="352"/>
    <n v="2697"/>
    <s v="PF00051.13 Kringle domain"/>
    <x v="0"/>
    <x v="0"/>
    <x v="0"/>
    <x v="0"/>
    <x v="0"/>
    <x v="0"/>
    <x v="1"/>
    <x v="1"/>
    <x v="1"/>
    <x v="93"/>
    <n v="77"/>
  </r>
  <r>
    <x v="743"/>
    <s v="G1NIF9"/>
    <n v="810"/>
    <x v="1"/>
    <n v="374"/>
    <n v="451"/>
    <n v="2697"/>
    <s v="PF00051.13 Kringle domain"/>
    <x v="0"/>
    <x v="0"/>
    <x v="0"/>
    <x v="0"/>
    <x v="0"/>
    <x v="0"/>
    <x v="1"/>
    <x v="1"/>
    <x v="1"/>
    <x v="93"/>
    <n v="77"/>
  </r>
  <r>
    <x v="743"/>
    <s v="G1NIF9"/>
    <n v="810"/>
    <x v="1"/>
    <n v="481"/>
    <n v="560"/>
    <n v="2697"/>
    <s v="PF00051.13 Kringle domain"/>
    <x v="0"/>
    <x v="0"/>
    <x v="0"/>
    <x v="0"/>
    <x v="0"/>
    <x v="0"/>
    <x v="1"/>
    <x v="1"/>
    <x v="1"/>
    <x v="93"/>
    <n v="79"/>
  </r>
  <r>
    <x v="743"/>
    <s v="G1NIF9"/>
    <n v="810"/>
    <x v="10"/>
    <n v="22"/>
    <n v="99"/>
    <n v="2217"/>
    <s v="PF00024.21 PAN domain"/>
    <x v="0"/>
    <x v="0"/>
    <x v="0"/>
    <x v="0"/>
    <x v="0"/>
    <x v="0"/>
    <x v="1"/>
    <x v="1"/>
    <x v="1"/>
    <x v="93"/>
    <n v="77"/>
  </r>
  <r>
    <x v="743"/>
    <s v="G1NIF9"/>
    <n v="810"/>
    <x v="3"/>
    <n v="581"/>
    <n v="803"/>
    <n v="22248"/>
    <s v="PF00089.21 Trypsin"/>
    <x v="0"/>
    <x v="0"/>
    <x v="0"/>
    <x v="0"/>
    <x v="0"/>
    <x v="0"/>
    <x v="1"/>
    <x v="1"/>
    <x v="1"/>
    <x v="93"/>
    <n v="222"/>
  </r>
  <r>
    <x v="744"/>
    <s v="G1NJS7"/>
    <n v="547"/>
    <x v="8"/>
    <n v="65"/>
    <n v="97"/>
    <n v="24995"/>
    <s v="PF00008.22 EGF-like domain"/>
    <x v="0"/>
    <x v="0"/>
    <x v="0"/>
    <x v="0"/>
    <x v="0"/>
    <x v="0"/>
    <x v="1"/>
    <x v="1"/>
    <x v="1"/>
    <x v="93"/>
    <n v="32"/>
  </r>
  <r>
    <x v="744"/>
    <s v="G1NJS7"/>
    <n v="547"/>
    <x v="1"/>
    <n v="187"/>
    <n v="268"/>
    <n v="2697"/>
    <s v="PF00051.13 Kringle domain"/>
    <x v="0"/>
    <x v="0"/>
    <x v="0"/>
    <x v="0"/>
    <x v="0"/>
    <x v="0"/>
    <x v="1"/>
    <x v="1"/>
    <x v="1"/>
    <x v="93"/>
    <n v="81"/>
  </r>
  <r>
    <x v="744"/>
    <s v="G1NJS7"/>
    <n v="547"/>
    <x v="3"/>
    <n v="305"/>
    <n v="537"/>
    <n v="22248"/>
    <s v="PF00089.21 Trypsin"/>
    <x v="0"/>
    <x v="0"/>
    <x v="0"/>
    <x v="0"/>
    <x v="0"/>
    <x v="0"/>
    <x v="1"/>
    <x v="1"/>
    <x v="1"/>
    <x v="93"/>
    <n v="232"/>
  </r>
  <r>
    <x v="744"/>
    <s v="G1NJS7"/>
    <n v="547"/>
    <x v="43"/>
    <n v="103"/>
    <n v="138"/>
    <n v="1772"/>
    <s v="PF00039.13 Fibronectin type I domain"/>
    <x v="0"/>
    <x v="0"/>
    <x v="0"/>
    <x v="0"/>
    <x v="0"/>
    <x v="0"/>
    <x v="1"/>
    <x v="1"/>
    <x v="1"/>
    <x v="93"/>
    <n v="35"/>
  </r>
  <r>
    <x v="744"/>
    <s v="G1NJS7"/>
    <n v="547"/>
    <x v="9"/>
    <n v="9"/>
    <n v="49"/>
    <n v="1582"/>
    <s v="PF00040.14 Fibronectin type II domain"/>
    <x v="0"/>
    <x v="0"/>
    <x v="0"/>
    <x v="0"/>
    <x v="0"/>
    <x v="0"/>
    <x v="1"/>
    <x v="1"/>
    <x v="1"/>
    <x v="93"/>
    <n v="40"/>
  </r>
  <r>
    <x v="745"/>
    <s v="G1NWV8"/>
    <n v="564"/>
    <x v="8"/>
    <n v="87"/>
    <n v="119"/>
    <n v="24995"/>
    <s v="PF00008.22 EGF-like domain"/>
    <x v="0"/>
    <x v="0"/>
    <x v="0"/>
    <x v="0"/>
    <x v="0"/>
    <x v="0"/>
    <x v="0"/>
    <x v="0"/>
    <x v="5"/>
    <x v="94"/>
    <n v="32"/>
  </r>
  <r>
    <x v="745"/>
    <s v="G1NWV8"/>
    <n v="564"/>
    <x v="1"/>
    <n v="128"/>
    <n v="209"/>
    <n v="2697"/>
    <s v="PF00051.13 Kringle domain"/>
    <x v="0"/>
    <x v="0"/>
    <x v="0"/>
    <x v="0"/>
    <x v="0"/>
    <x v="0"/>
    <x v="0"/>
    <x v="0"/>
    <x v="5"/>
    <x v="94"/>
    <n v="81"/>
  </r>
  <r>
    <x v="745"/>
    <s v="G1NWV8"/>
    <n v="564"/>
    <x v="1"/>
    <n v="217"/>
    <n v="298"/>
    <n v="2697"/>
    <s v="PF00051.13 Kringle domain"/>
    <x v="0"/>
    <x v="0"/>
    <x v="0"/>
    <x v="0"/>
    <x v="0"/>
    <x v="0"/>
    <x v="0"/>
    <x v="0"/>
    <x v="5"/>
    <x v="94"/>
    <n v="81"/>
  </r>
  <r>
    <x v="745"/>
    <s v="G1NWV8"/>
    <n v="564"/>
    <x v="3"/>
    <n v="313"/>
    <n v="558"/>
    <n v="22248"/>
    <s v="PF00089.21 Trypsin"/>
    <x v="0"/>
    <x v="0"/>
    <x v="0"/>
    <x v="0"/>
    <x v="0"/>
    <x v="0"/>
    <x v="0"/>
    <x v="0"/>
    <x v="5"/>
    <x v="94"/>
    <n v="245"/>
  </r>
  <r>
    <x v="745"/>
    <s v="G1NWV8"/>
    <n v="564"/>
    <x v="43"/>
    <n v="42"/>
    <n v="79"/>
    <n v="1772"/>
    <s v="PF00039.13 Fibronectin type I domain"/>
    <x v="0"/>
    <x v="0"/>
    <x v="0"/>
    <x v="0"/>
    <x v="0"/>
    <x v="0"/>
    <x v="0"/>
    <x v="0"/>
    <x v="5"/>
    <x v="94"/>
    <n v="37"/>
  </r>
  <r>
    <x v="746"/>
    <s v="G1P0Y7"/>
    <n v="557"/>
    <x v="8"/>
    <n v="78"/>
    <n v="108"/>
    <n v="24995"/>
    <s v="PF00008.22 EGF-like domain"/>
    <x v="0"/>
    <x v="0"/>
    <x v="0"/>
    <x v="0"/>
    <x v="0"/>
    <x v="0"/>
    <x v="0"/>
    <x v="0"/>
    <x v="5"/>
    <x v="94"/>
    <n v="30"/>
  </r>
  <r>
    <x v="746"/>
    <s v="G1P0Y7"/>
    <n v="557"/>
    <x v="8"/>
    <n v="155"/>
    <n v="187"/>
    <n v="24995"/>
    <s v="PF00008.22 EGF-like domain"/>
    <x v="0"/>
    <x v="0"/>
    <x v="0"/>
    <x v="0"/>
    <x v="0"/>
    <x v="0"/>
    <x v="0"/>
    <x v="0"/>
    <x v="5"/>
    <x v="94"/>
    <n v="32"/>
  </r>
  <r>
    <x v="746"/>
    <s v="G1P0Y7"/>
    <n v="557"/>
    <x v="1"/>
    <n v="195"/>
    <n v="277"/>
    <n v="2697"/>
    <s v="PF00051.13 Kringle domain"/>
    <x v="0"/>
    <x v="0"/>
    <x v="0"/>
    <x v="0"/>
    <x v="0"/>
    <x v="0"/>
    <x v="0"/>
    <x v="0"/>
    <x v="5"/>
    <x v="94"/>
    <n v="82"/>
  </r>
  <r>
    <x v="746"/>
    <s v="G1P0Y7"/>
    <n v="557"/>
    <x v="3"/>
    <n v="311"/>
    <n v="547"/>
    <n v="22248"/>
    <s v="PF00089.21 Trypsin"/>
    <x v="0"/>
    <x v="0"/>
    <x v="0"/>
    <x v="0"/>
    <x v="0"/>
    <x v="0"/>
    <x v="0"/>
    <x v="0"/>
    <x v="5"/>
    <x v="94"/>
    <n v="236"/>
  </r>
  <r>
    <x v="747"/>
    <s v="G1PDW0"/>
    <n v="618"/>
    <x v="8"/>
    <n v="95"/>
    <n v="125"/>
    <n v="24995"/>
    <s v="PF00008.22 EGF-like domain"/>
    <x v="0"/>
    <x v="0"/>
    <x v="0"/>
    <x v="0"/>
    <x v="0"/>
    <x v="0"/>
    <x v="0"/>
    <x v="0"/>
    <x v="5"/>
    <x v="94"/>
    <n v="30"/>
  </r>
  <r>
    <x v="747"/>
    <s v="G1PDW0"/>
    <n v="618"/>
    <x v="8"/>
    <n v="174"/>
    <n v="204"/>
    <n v="24995"/>
    <s v="PF00008.22 EGF-like domain"/>
    <x v="0"/>
    <x v="0"/>
    <x v="0"/>
    <x v="0"/>
    <x v="0"/>
    <x v="0"/>
    <x v="0"/>
    <x v="0"/>
    <x v="5"/>
    <x v="94"/>
    <n v="30"/>
  </r>
  <r>
    <x v="747"/>
    <s v="G1PDW0"/>
    <n v="618"/>
    <x v="1"/>
    <n v="213"/>
    <n v="291"/>
    <n v="2697"/>
    <s v="PF00051.13 Kringle domain"/>
    <x v="0"/>
    <x v="0"/>
    <x v="0"/>
    <x v="0"/>
    <x v="0"/>
    <x v="0"/>
    <x v="0"/>
    <x v="0"/>
    <x v="5"/>
    <x v="94"/>
    <n v="78"/>
  </r>
  <r>
    <x v="747"/>
    <s v="G1PDW0"/>
    <n v="618"/>
    <x v="3"/>
    <n v="376"/>
    <n v="612"/>
    <n v="22248"/>
    <s v="PF00089.21 Trypsin"/>
    <x v="0"/>
    <x v="0"/>
    <x v="0"/>
    <x v="0"/>
    <x v="0"/>
    <x v="0"/>
    <x v="0"/>
    <x v="0"/>
    <x v="5"/>
    <x v="94"/>
    <n v="236"/>
  </r>
  <r>
    <x v="747"/>
    <s v="G1PDW0"/>
    <n v="618"/>
    <x v="43"/>
    <n v="131"/>
    <n v="166"/>
    <n v="1772"/>
    <s v="PF00039.13 Fibronectin type I domain"/>
    <x v="0"/>
    <x v="0"/>
    <x v="0"/>
    <x v="0"/>
    <x v="0"/>
    <x v="0"/>
    <x v="0"/>
    <x v="0"/>
    <x v="5"/>
    <x v="94"/>
    <n v="35"/>
  </r>
  <r>
    <x v="747"/>
    <s v="G1PDW0"/>
    <n v="618"/>
    <x v="9"/>
    <n v="47"/>
    <n v="88"/>
    <n v="1582"/>
    <s v="PF00040.14 Fibronectin type II domain"/>
    <x v="0"/>
    <x v="0"/>
    <x v="0"/>
    <x v="0"/>
    <x v="0"/>
    <x v="0"/>
    <x v="0"/>
    <x v="0"/>
    <x v="5"/>
    <x v="94"/>
    <n v="41"/>
  </r>
  <r>
    <x v="748"/>
    <s v="G1PET8"/>
    <n v="262"/>
    <x v="1"/>
    <n v="25"/>
    <n v="101"/>
    <n v="2697"/>
    <s v="PF00051.13 Kringle domain"/>
    <x v="0"/>
    <x v="0"/>
    <x v="0"/>
    <x v="0"/>
    <x v="0"/>
    <x v="0"/>
    <x v="0"/>
    <x v="0"/>
    <x v="5"/>
    <x v="94"/>
    <n v="76"/>
  </r>
  <r>
    <x v="749"/>
    <s v="G1PG24"/>
    <n v="943"/>
    <x v="4"/>
    <n v="175"/>
    <n v="302"/>
    <n v="1926"/>
    <s v="PF01392.17 Fz domain"/>
    <x v="0"/>
    <x v="0"/>
    <x v="0"/>
    <x v="0"/>
    <x v="0"/>
    <x v="0"/>
    <x v="0"/>
    <x v="0"/>
    <x v="5"/>
    <x v="94"/>
    <n v="127"/>
  </r>
  <r>
    <x v="749"/>
    <s v="G1PG24"/>
    <n v="943"/>
    <x v="5"/>
    <n v="63"/>
    <n v="153"/>
    <n v="59728"/>
    <s v="PF07679.11 Immunoglobulin I-set domain"/>
    <x v="0"/>
    <x v="0"/>
    <x v="0"/>
    <x v="0"/>
    <x v="0"/>
    <x v="0"/>
    <x v="0"/>
    <x v="0"/>
    <x v="5"/>
    <x v="94"/>
    <n v="90"/>
  </r>
  <r>
    <x v="749"/>
    <s v="G1PG24"/>
    <n v="943"/>
    <x v="1"/>
    <n v="317"/>
    <n v="395"/>
    <n v="2697"/>
    <s v="PF00051.13 Kringle domain"/>
    <x v="0"/>
    <x v="0"/>
    <x v="0"/>
    <x v="0"/>
    <x v="0"/>
    <x v="0"/>
    <x v="0"/>
    <x v="0"/>
    <x v="5"/>
    <x v="94"/>
    <n v="78"/>
  </r>
  <r>
    <x v="749"/>
    <s v="G1PG24"/>
    <n v="943"/>
    <x v="6"/>
    <n v="474"/>
    <n v="747"/>
    <n v="24806"/>
    <s v="PF07714.12 Protein tyrosine kinase"/>
    <x v="0"/>
    <x v="0"/>
    <x v="0"/>
    <x v="0"/>
    <x v="0"/>
    <x v="0"/>
    <x v="0"/>
    <x v="0"/>
    <x v="5"/>
    <x v="94"/>
    <n v="273"/>
  </r>
  <r>
    <x v="750"/>
    <s v="G1PG79"/>
    <n v="839"/>
    <x v="4"/>
    <n v="72"/>
    <n v="199"/>
    <n v="1926"/>
    <s v="PF01392.17 Fz domain"/>
    <x v="0"/>
    <x v="0"/>
    <x v="0"/>
    <x v="0"/>
    <x v="0"/>
    <x v="0"/>
    <x v="0"/>
    <x v="0"/>
    <x v="5"/>
    <x v="94"/>
    <n v="127"/>
  </r>
  <r>
    <x v="750"/>
    <s v="G1PG79"/>
    <n v="839"/>
    <x v="1"/>
    <n v="215"/>
    <n v="293"/>
    <n v="2697"/>
    <s v="PF00051.13 Kringle domain"/>
    <x v="0"/>
    <x v="0"/>
    <x v="0"/>
    <x v="0"/>
    <x v="0"/>
    <x v="0"/>
    <x v="0"/>
    <x v="0"/>
    <x v="5"/>
    <x v="94"/>
    <n v="78"/>
  </r>
  <r>
    <x v="750"/>
    <s v="G1PG79"/>
    <n v="839"/>
    <x v="6"/>
    <n v="375"/>
    <n v="648"/>
    <n v="24806"/>
    <s v="PF07714.12 Protein tyrosine kinase"/>
    <x v="0"/>
    <x v="0"/>
    <x v="0"/>
    <x v="0"/>
    <x v="0"/>
    <x v="0"/>
    <x v="0"/>
    <x v="0"/>
    <x v="5"/>
    <x v="94"/>
    <n v="273"/>
  </r>
  <r>
    <x v="751"/>
    <s v="G1PGD5"/>
    <n v="816"/>
    <x v="1"/>
    <n v="107"/>
    <n v="185"/>
    <n v="2697"/>
    <s v="PF00051.13 Kringle domain"/>
    <x v="0"/>
    <x v="0"/>
    <x v="0"/>
    <x v="0"/>
    <x v="0"/>
    <x v="0"/>
    <x v="0"/>
    <x v="0"/>
    <x v="5"/>
    <x v="94"/>
    <n v="78"/>
  </r>
  <r>
    <x v="751"/>
    <s v="G1PGD5"/>
    <n v="816"/>
    <x v="1"/>
    <n v="189"/>
    <n v="266"/>
    <n v="2697"/>
    <s v="PF00051.13 Kringle domain"/>
    <x v="0"/>
    <x v="0"/>
    <x v="0"/>
    <x v="0"/>
    <x v="0"/>
    <x v="0"/>
    <x v="0"/>
    <x v="0"/>
    <x v="5"/>
    <x v="94"/>
    <n v="77"/>
  </r>
  <r>
    <x v="751"/>
    <s v="G1PGD5"/>
    <n v="816"/>
    <x v="1"/>
    <n v="279"/>
    <n v="356"/>
    <n v="2697"/>
    <s v="PF00051.13 Kringle domain"/>
    <x v="0"/>
    <x v="0"/>
    <x v="0"/>
    <x v="0"/>
    <x v="0"/>
    <x v="0"/>
    <x v="0"/>
    <x v="0"/>
    <x v="5"/>
    <x v="94"/>
    <n v="77"/>
  </r>
  <r>
    <x v="751"/>
    <s v="G1PGD5"/>
    <n v="816"/>
    <x v="1"/>
    <n v="381"/>
    <n v="458"/>
    <n v="2697"/>
    <s v="PF00051.13 Kringle domain"/>
    <x v="0"/>
    <x v="0"/>
    <x v="0"/>
    <x v="0"/>
    <x v="0"/>
    <x v="0"/>
    <x v="0"/>
    <x v="0"/>
    <x v="5"/>
    <x v="94"/>
    <n v="77"/>
  </r>
  <r>
    <x v="751"/>
    <s v="G1PGD5"/>
    <n v="816"/>
    <x v="1"/>
    <n v="487"/>
    <n v="566"/>
    <n v="2697"/>
    <s v="PF00051.13 Kringle domain"/>
    <x v="0"/>
    <x v="0"/>
    <x v="0"/>
    <x v="0"/>
    <x v="0"/>
    <x v="0"/>
    <x v="0"/>
    <x v="0"/>
    <x v="5"/>
    <x v="94"/>
    <n v="79"/>
  </r>
  <r>
    <x v="751"/>
    <s v="G1PGD5"/>
    <n v="816"/>
    <x v="10"/>
    <n v="27"/>
    <n v="103"/>
    <n v="2217"/>
    <s v="PF00024.21 PAN domain"/>
    <x v="0"/>
    <x v="0"/>
    <x v="0"/>
    <x v="0"/>
    <x v="0"/>
    <x v="0"/>
    <x v="0"/>
    <x v="0"/>
    <x v="5"/>
    <x v="94"/>
    <n v="76"/>
  </r>
  <r>
    <x v="751"/>
    <s v="G1PGD5"/>
    <n v="816"/>
    <x v="3"/>
    <n v="587"/>
    <n v="809"/>
    <n v="22248"/>
    <s v="PF00089.21 Trypsin"/>
    <x v="0"/>
    <x v="0"/>
    <x v="0"/>
    <x v="0"/>
    <x v="0"/>
    <x v="0"/>
    <x v="0"/>
    <x v="0"/>
    <x v="5"/>
    <x v="94"/>
    <n v="222"/>
  </r>
  <r>
    <x v="752"/>
    <s v="G1PJL4"/>
    <n v="473"/>
    <x v="20"/>
    <n v="214"/>
    <n v="318"/>
    <n v="12961"/>
    <s v="PF00431.15 CUB domain"/>
    <x v="0"/>
    <x v="0"/>
    <x v="0"/>
    <x v="0"/>
    <x v="0"/>
    <x v="0"/>
    <x v="0"/>
    <x v="0"/>
    <x v="5"/>
    <x v="94"/>
    <n v="104"/>
  </r>
  <r>
    <x v="752"/>
    <s v="G1PJL4"/>
    <n v="473"/>
    <x v="1"/>
    <n v="32"/>
    <n v="114"/>
    <n v="2697"/>
    <s v="PF00051.13 Kringle domain"/>
    <x v="0"/>
    <x v="0"/>
    <x v="0"/>
    <x v="0"/>
    <x v="0"/>
    <x v="0"/>
    <x v="0"/>
    <x v="0"/>
    <x v="5"/>
    <x v="94"/>
    <n v="82"/>
  </r>
  <r>
    <x v="752"/>
    <s v="G1PJL4"/>
    <n v="473"/>
    <x v="21"/>
    <n v="119"/>
    <n v="200"/>
    <n v="2216"/>
    <s v="PF01822.14 WSC domain"/>
    <x v="0"/>
    <x v="0"/>
    <x v="0"/>
    <x v="0"/>
    <x v="0"/>
    <x v="0"/>
    <x v="0"/>
    <x v="0"/>
    <x v="5"/>
    <x v="94"/>
    <n v="81"/>
  </r>
  <r>
    <x v="753"/>
    <s v="G1PLC6"/>
    <n v="430"/>
    <x v="1"/>
    <n v="72"/>
    <n v="153"/>
    <n v="2697"/>
    <s v="PF00051.13 Kringle domain"/>
    <x v="0"/>
    <x v="0"/>
    <x v="0"/>
    <x v="0"/>
    <x v="0"/>
    <x v="0"/>
    <x v="0"/>
    <x v="0"/>
    <x v="5"/>
    <x v="94"/>
    <n v="81"/>
  </r>
  <r>
    <x v="753"/>
    <s v="G1PLC6"/>
    <n v="430"/>
    <x v="3"/>
    <n v="178"/>
    <n v="418"/>
    <n v="22248"/>
    <s v="PF00089.21 Trypsin"/>
    <x v="0"/>
    <x v="0"/>
    <x v="0"/>
    <x v="0"/>
    <x v="0"/>
    <x v="0"/>
    <x v="0"/>
    <x v="0"/>
    <x v="5"/>
    <x v="94"/>
    <n v="240"/>
  </r>
  <r>
    <x v="754"/>
    <s v="G1PXB6"/>
    <n v="624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94"/>
    <n v="41"/>
  </r>
  <r>
    <x v="754"/>
    <s v="G1PXB6"/>
    <n v="624"/>
    <x v="1"/>
    <n v="109"/>
    <n v="187"/>
    <n v="2697"/>
    <s v="PF00051.13 Kringle domain"/>
    <x v="0"/>
    <x v="0"/>
    <x v="0"/>
    <x v="0"/>
    <x v="0"/>
    <x v="0"/>
    <x v="0"/>
    <x v="0"/>
    <x v="5"/>
    <x v="94"/>
    <n v="78"/>
  </r>
  <r>
    <x v="754"/>
    <s v="G1PXB6"/>
    <n v="624"/>
    <x v="1"/>
    <n v="214"/>
    <n v="293"/>
    <n v="2697"/>
    <s v="PF00051.13 Kringle domain"/>
    <x v="0"/>
    <x v="0"/>
    <x v="0"/>
    <x v="0"/>
    <x v="0"/>
    <x v="0"/>
    <x v="0"/>
    <x v="0"/>
    <x v="5"/>
    <x v="94"/>
    <n v="79"/>
  </r>
  <r>
    <x v="754"/>
    <s v="G1PXB6"/>
    <n v="624"/>
    <x v="2"/>
    <n v="317"/>
    <n v="365"/>
    <n v="80"/>
    <s v="PF09396.5 Thrombin light chain"/>
    <x v="0"/>
    <x v="0"/>
    <x v="0"/>
    <x v="0"/>
    <x v="0"/>
    <x v="0"/>
    <x v="0"/>
    <x v="0"/>
    <x v="5"/>
    <x v="94"/>
    <n v="48"/>
  </r>
  <r>
    <x v="754"/>
    <s v="G1PXB6"/>
    <n v="624"/>
    <x v="3"/>
    <n v="366"/>
    <n v="615"/>
    <n v="22248"/>
    <s v="PF00089.21 Trypsin"/>
    <x v="0"/>
    <x v="0"/>
    <x v="0"/>
    <x v="0"/>
    <x v="0"/>
    <x v="0"/>
    <x v="0"/>
    <x v="0"/>
    <x v="5"/>
    <x v="94"/>
    <n v="249"/>
  </r>
  <r>
    <x v="755"/>
    <s v="G1Q2M7"/>
    <n v="185"/>
    <x v="1"/>
    <n v="1"/>
    <n v="37"/>
    <n v="2697"/>
    <s v="PF00051.13 Kringle domain"/>
    <x v="0"/>
    <x v="0"/>
    <x v="0"/>
    <x v="0"/>
    <x v="0"/>
    <x v="0"/>
    <x v="0"/>
    <x v="0"/>
    <x v="5"/>
    <x v="94"/>
    <n v="36"/>
  </r>
  <r>
    <x v="755"/>
    <s v="G1Q2M7"/>
    <n v="185"/>
    <x v="1"/>
    <n v="46"/>
    <n v="124"/>
    <n v="2697"/>
    <s v="PF00051.13 Kringle domain"/>
    <x v="0"/>
    <x v="0"/>
    <x v="0"/>
    <x v="0"/>
    <x v="0"/>
    <x v="0"/>
    <x v="0"/>
    <x v="0"/>
    <x v="5"/>
    <x v="94"/>
    <n v="78"/>
  </r>
  <r>
    <x v="756"/>
    <s v="G1Q6A3"/>
    <n v="730"/>
    <x v="1"/>
    <n v="128"/>
    <n v="206"/>
    <n v="2697"/>
    <s v="PF00051.13 Kringle domain"/>
    <x v="0"/>
    <x v="0"/>
    <x v="0"/>
    <x v="0"/>
    <x v="0"/>
    <x v="0"/>
    <x v="0"/>
    <x v="0"/>
    <x v="5"/>
    <x v="94"/>
    <n v="78"/>
  </r>
  <r>
    <x v="756"/>
    <s v="G1Q6A3"/>
    <n v="730"/>
    <x v="1"/>
    <n v="211"/>
    <n v="288"/>
    <n v="2697"/>
    <s v="PF00051.13 Kringle domain"/>
    <x v="0"/>
    <x v="0"/>
    <x v="0"/>
    <x v="0"/>
    <x v="0"/>
    <x v="0"/>
    <x v="0"/>
    <x v="0"/>
    <x v="5"/>
    <x v="94"/>
    <n v="77"/>
  </r>
  <r>
    <x v="756"/>
    <s v="G1Q6A3"/>
    <n v="730"/>
    <x v="1"/>
    <n v="305"/>
    <n v="383"/>
    <n v="2697"/>
    <s v="PF00051.13 Kringle domain"/>
    <x v="0"/>
    <x v="0"/>
    <x v="0"/>
    <x v="0"/>
    <x v="0"/>
    <x v="0"/>
    <x v="0"/>
    <x v="0"/>
    <x v="5"/>
    <x v="94"/>
    <n v="78"/>
  </r>
  <r>
    <x v="756"/>
    <s v="G1Q6A3"/>
    <n v="730"/>
    <x v="1"/>
    <n v="391"/>
    <n v="469"/>
    <n v="2697"/>
    <s v="PF00051.13 Kringle domain"/>
    <x v="0"/>
    <x v="0"/>
    <x v="0"/>
    <x v="0"/>
    <x v="0"/>
    <x v="0"/>
    <x v="0"/>
    <x v="0"/>
    <x v="5"/>
    <x v="94"/>
    <n v="78"/>
  </r>
  <r>
    <x v="756"/>
    <s v="G1Q6A3"/>
    <n v="730"/>
    <x v="10"/>
    <n v="40"/>
    <n v="124"/>
    <n v="2217"/>
    <s v="PF00024.21 PAN domain"/>
    <x v="0"/>
    <x v="0"/>
    <x v="0"/>
    <x v="0"/>
    <x v="0"/>
    <x v="0"/>
    <x v="0"/>
    <x v="0"/>
    <x v="5"/>
    <x v="94"/>
    <n v="84"/>
  </r>
  <r>
    <x v="756"/>
    <s v="G1Q6A3"/>
    <n v="730"/>
    <x v="3"/>
    <n v="495"/>
    <n v="718"/>
    <n v="22248"/>
    <s v="PF00089.21 Trypsin"/>
    <x v="0"/>
    <x v="0"/>
    <x v="0"/>
    <x v="0"/>
    <x v="0"/>
    <x v="0"/>
    <x v="0"/>
    <x v="0"/>
    <x v="5"/>
    <x v="94"/>
    <n v="223"/>
  </r>
  <r>
    <x v="757"/>
    <s v="G1QGF3"/>
    <n v="471"/>
    <x v="1"/>
    <n v="35"/>
    <n v="118"/>
    <n v="2697"/>
    <s v="PF00051.13 Kringle domain"/>
    <x v="0"/>
    <x v="0"/>
    <x v="0"/>
    <x v="0"/>
    <x v="0"/>
    <x v="0"/>
    <x v="0"/>
    <x v="0"/>
    <x v="5"/>
    <x v="94"/>
    <n v="83"/>
  </r>
  <r>
    <x v="757"/>
    <s v="G1QGF3"/>
    <n v="471"/>
    <x v="21"/>
    <n v="123"/>
    <n v="204"/>
    <n v="2216"/>
    <s v="PF01822.14 WSC domain"/>
    <x v="0"/>
    <x v="0"/>
    <x v="0"/>
    <x v="0"/>
    <x v="0"/>
    <x v="0"/>
    <x v="0"/>
    <x v="0"/>
    <x v="5"/>
    <x v="94"/>
    <n v="81"/>
  </r>
  <r>
    <x v="758"/>
    <s v="G1QHH9"/>
    <n v="654"/>
    <x v="8"/>
    <n v="163"/>
    <n v="195"/>
    <n v="24995"/>
    <s v="PF00008.22 EGF-like domain"/>
    <x v="0"/>
    <x v="0"/>
    <x v="0"/>
    <x v="0"/>
    <x v="0"/>
    <x v="0"/>
    <x v="0"/>
    <x v="0"/>
    <x v="0"/>
    <x v="95"/>
    <n v="32"/>
  </r>
  <r>
    <x v="758"/>
    <s v="G1QHH9"/>
    <n v="654"/>
    <x v="8"/>
    <n v="244"/>
    <n v="276"/>
    <n v="24995"/>
    <s v="PF00008.22 EGF-like domain"/>
    <x v="0"/>
    <x v="0"/>
    <x v="0"/>
    <x v="0"/>
    <x v="0"/>
    <x v="0"/>
    <x v="0"/>
    <x v="0"/>
    <x v="0"/>
    <x v="95"/>
    <n v="32"/>
  </r>
  <r>
    <x v="758"/>
    <s v="G1QHH9"/>
    <n v="654"/>
    <x v="1"/>
    <n v="285"/>
    <n v="366"/>
    <n v="2697"/>
    <s v="PF00051.13 Kringle domain"/>
    <x v="0"/>
    <x v="0"/>
    <x v="0"/>
    <x v="0"/>
    <x v="0"/>
    <x v="0"/>
    <x v="0"/>
    <x v="0"/>
    <x v="0"/>
    <x v="95"/>
    <n v="81"/>
  </r>
  <r>
    <x v="758"/>
    <s v="G1QHH9"/>
    <n v="654"/>
    <x v="3"/>
    <n v="407"/>
    <n v="640"/>
    <n v="22248"/>
    <s v="PF00089.21 Trypsin"/>
    <x v="0"/>
    <x v="0"/>
    <x v="0"/>
    <x v="0"/>
    <x v="0"/>
    <x v="0"/>
    <x v="0"/>
    <x v="0"/>
    <x v="0"/>
    <x v="95"/>
    <n v="233"/>
  </r>
  <r>
    <x v="758"/>
    <s v="G1QHH9"/>
    <n v="654"/>
    <x v="43"/>
    <n v="201"/>
    <n v="236"/>
    <n v="1772"/>
    <s v="PF00039.13 Fibronectin type I domain"/>
    <x v="0"/>
    <x v="0"/>
    <x v="0"/>
    <x v="0"/>
    <x v="0"/>
    <x v="0"/>
    <x v="0"/>
    <x v="0"/>
    <x v="0"/>
    <x v="95"/>
    <n v="35"/>
  </r>
  <r>
    <x v="758"/>
    <s v="G1QHH9"/>
    <n v="654"/>
    <x v="9"/>
    <n v="107"/>
    <n v="147"/>
    <n v="1582"/>
    <s v="PF00040.14 Fibronectin type II domain"/>
    <x v="0"/>
    <x v="0"/>
    <x v="0"/>
    <x v="0"/>
    <x v="0"/>
    <x v="0"/>
    <x v="0"/>
    <x v="0"/>
    <x v="0"/>
    <x v="95"/>
    <n v="40"/>
  </r>
  <r>
    <x v="759"/>
    <s v="G1QHZ7"/>
    <n v="665"/>
    <x v="4"/>
    <n v="9"/>
    <n v="122"/>
    <n v="1926"/>
    <s v="PF01392.17 Fz domain"/>
    <x v="0"/>
    <x v="0"/>
    <x v="0"/>
    <x v="0"/>
    <x v="0"/>
    <x v="0"/>
    <x v="0"/>
    <x v="0"/>
    <x v="0"/>
    <x v="95"/>
    <n v="113"/>
  </r>
  <r>
    <x v="759"/>
    <s v="G1QHZ7"/>
    <n v="665"/>
    <x v="1"/>
    <n v="137"/>
    <n v="215"/>
    <n v="2697"/>
    <s v="PF00051.13 Kringle domain"/>
    <x v="0"/>
    <x v="0"/>
    <x v="0"/>
    <x v="0"/>
    <x v="0"/>
    <x v="0"/>
    <x v="0"/>
    <x v="0"/>
    <x v="0"/>
    <x v="95"/>
    <n v="78"/>
  </r>
  <r>
    <x v="759"/>
    <s v="G1QHZ7"/>
    <n v="665"/>
    <x v="6"/>
    <n v="294"/>
    <n v="567"/>
    <n v="24806"/>
    <s v="PF07714.12 Protein tyrosine kinase"/>
    <x v="0"/>
    <x v="0"/>
    <x v="0"/>
    <x v="0"/>
    <x v="0"/>
    <x v="0"/>
    <x v="0"/>
    <x v="0"/>
    <x v="0"/>
    <x v="95"/>
    <n v="273"/>
  </r>
  <r>
    <x v="760"/>
    <s v="G1QHZ8"/>
    <n v="929"/>
    <x v="4"/>
    <n v="174"/>
    <n v="287"/>
    <n v="1926"/>
    <s v="PF01392.17 Fz domain"/>
    <x v="0"/>
    <x v="0"/>
    <x v="0"/>
    <x v="0"/>
    <x v="0"/>
    <x v="0"/>
    <x v="0"/>
    <x v="0"/>
    <x v="0"/>
    <x v="95"/>
    <n v="113"/>
  </r>
  <r>
    <x v="760"/>
    <s v="G1QHZ8"/>
    <n v="929"/>
    <x v="5"/>
    <n v="62"/>
    <n v="152"/>
    <n v="59728"/>
    <s v="PF07679.11 Immunoglobulin I-set domain"/>
    <x v="0"/>
    <x v="0"/>
    <x v="0"/>
    <x v="0"/>
    <x v="0"/>
    <x v="0"/>
    <x v="0"/>
    <x v="0"/>
    <x v="0"/>
    <x v="95"/>
    <n v="90"/>
  </r>
  <r>
    <x v="760"/>
    <s v="G1QHZ8"/>
    <n v="929"/>
    <x v="1"/>
    <n v="302"/>
    <n v="380"/>
    <n v="2697"/>
    <s v="PF00051.13 Kringle domain"/>
    <x v="0"/>
    <x v="0"/>
    <x v="0"/>
    <x v="0"/>
    <x v="0"/>
    <x v="0"/>
    <x v="0"/>
    <x v="0"/>
    <x v="0"/>
    <x v="95"/>
    <n v="78"/>
  </r>
  <r>
    <x v="760"/>
    <s v="G1QHZ8"/>
    <n v="929"/>
    <x v="6"/>
    <n v="459"/>
    <n v="732"/>
    <n v="24806"/>
    <s v="PF07714.12 Protein tyrosine kinase"/>
    <x v="0"/>
    <x v="0"/>
    <x v="0"/>
    <x v="0"/>
    <x v="0"/>
    <x v="0"/>
    <x v="0"/>
    <x v="0"/>
    <x v="0"/>
    <x v="95"/>
    <n v="273"/>
  </r>
  <r>
    <x v="761"/>
    <s v="G1QQB8"/>
    <n v="492"/>
    <x v="20"/>
    <n v="216"/>
    <n v="320"/>
    <n v="12961"/>
    <s v="PF00431.15 CUB domain"/>
    <x v="0"/>
    <x v="0"/>
    <x v="0"/>
    <x v="0"/>
    <x v="0"/>
    <x v="0"/>
    <x v="0"/>
    <x v="0"/>
    <x v="0"/>
    <x v="95"/>
    <n v="104"/>
  </r>
  <r>
    <x v="761"/>
    <s v="G1QQB8"/>
    <n v="492"/>
    <x v="1"/>
    <n v="34"/>
    <n v="116"/>
    <n v="2697"/>
    <s v="PF00051.13 Kringle domain"/>
    <x v="0"/>
    <x v="0"/>
    <x v="0"/>
    <x v="0"/>
    <x v="0"/>
    <x v="0"/>
    <x v="0"/>
    <x v="0"/>
    <x v="0"/>
    <x v="95"/>
    <n v="82"/>
  </r>
  <r>
    <x v="761"/>
    <s v="G1QQB8"/>
    <n v="492"/>
    <x v="21"/>
    <n v="121"/>
    <n v="202"/>
    <n v="2216"/>
    <s v="PF01822.14 WSC domain"/>
    <x v="0"/>
    <x v="0"/>
    <x v="0"/>
    <x v="0"/>
    <x v="0"/>
    <x v="0"/>
    <x v="0"/>
    <x v="0"/>
    <x v="0"/>
    <x v="95"/>
    <n v="81"/>
  </r>
  <r>
    <x v="762"/>
    <s v="G1QWH9"/>
    <n v="263"/>
    <x v="1"/>
    <n v="25"/>
    <n v="101"/>
    <n v="2697"/>
    <s v="PF00051.13 Kringle domain"/>
    <x v="0"/>
    <x v="0"/>
    <x v="0"/>
    <x v="0"/>
    <x v="0"/>
    <x v="0"/>
    <x v="0"/>
    <x v="0"/>
    <x v="0"/>
    <x v="95"/>
    <n v="76"/>
  </r>
  <r>
    <x v="763"/>
    <s v="G1R5A0"/>
    <n v="725"/>
    <x v="1"/>
    <n v="124"/>
    <n v="200"/>
    <n v="2697"/>
    <s v="PF00051.13 Kringle domain"/>
    <x v="0"/>
    <x v="0"/>
    <x v="0"/>
    <x v="0"/>
    <x v="0"/>
    <x v="0"/>
    <x v="0"/>
    <x v="0"/>
    <x v="0"/>
    <x v="95"/>
    <n v="76"/>
  </r>
  <r>
    <x v="763"/>
    <s v="G1R5A0"/>
    <n v="725"/>
    <x v="1"/>
    <n v="205"/>
    <n v="282"/>
    <n v="2697"/>
    <s v="PF00051.13 Kringle domain"/>
    <x v="0"/>
    <x v="0"/>
    <x v="0"/>
    <x v="0"/>
    <x v="0"/>
    <x v="0"/>
    <x v="0"/>
    <x v="0"/>
    <x v="0"/>
    <x v="95"/>
    <n v="77"/>
  </r>
  <r>
    <x v="763"/>
    <s v="G1R5A0"/>
    <n v="725"/>
    <x v="1"/>
    <n v="297"/>
    <n v="375"/>
    <n v="2697"/>
    <s v="PF00051.13 Kringle domain"/>
    <x v="0"/>
    <x v="0"/>
    <x v="0"/>
    <x v="0"/>
    <x v="0"/>
    <x v="0"/>
    <x v="0"/>
    <x v="0"/>
    <x v="0"/>
    <x v="95"/>
    <n v="78"/>
  </r>
  <r>
    <x v="763"/>
    <s v="G1R5A0"/>
    <n v="725"/>
    <x v="1"/>
    <n v="384"/>
    <n v="462"/>
    <n v="2697"/>
    <s v="PF00051.13 Kringle domain"/>
    <x v="0"/>
    <x v="0"/>
    <x v="0"/>
    <x v="0"/>
    <x v="0"/>
    <x v="0"/>
    <x v="0"/>
    <x v="0"/>
    <x v="0"/>
    <x v="95"/>
    <n v="78"/>
  </r>
  <r>
    <x v="763"/>
    <s v="G1R5A0"/>
    <n v="725"/>
    <x v="10"/>
    <n v="30"/>
    <n v="120"/>
    <n v="2217"/>
    <s v="PF00024.21 PAN domain"/>
    <x v="0"/>
    <x v="0"/>
    <x v="0"/>
    <x v="0"/>
    <x v="0"/>
    <x v="0"/>
    <x v="0"/>
    <x v="0"/>
    <x v="0"/>
    <x v="95"/>
    <n v="90"/>
  </r>
  <r>
    <x v="763"/>
    <s v="G1R5A0"/>
    <n v="725"/>
    <x v="3"/>
    <n v="498"/>
    <n v="718"/>
    <n v="22248"/>
    <s v="PF00089.21 Trypsin"/>
    <x v="0"/>
    <x v="0"/>
    <x v="0"/>
    <x v="0"/>
    <x v="0"/>
    <x v="0"/>
    <x v="0"/>
    <x v="0"/>
    <x v="0"/>
    <x v="95"/>
    <n v="220"/>
  </r>
  <r>
    <x v="764"/>
    <s v="G1RC72"/>
    <n v="875"/>
    <x v="1"/>
    <n v="97"/>
    <n v="167"/>
    <n v="2697"/>
    <s v="PF00051.13 Kringle domain"/>
    <x v="0"/>
    <x v="0"/>
    <x v="0"/>
    <x v="0"/>
    <x v="0"/>
    <x v="0"/>
    <x v="0"/>
    <x v="0"/>
    <x v="0"/>
    <x v="95"/>
    <n v="70"/>
  </r>
  <r>
    <x v="764"/>
    <s v="G1RC72"/>
    <n v="875"/>
    <x v="123"/>
    <n v="1"/>
    <n v="69"/>
    <n v="390"/>
    <s v="PB000543"/>
    <x v="0"/>
    <x v="0"/>
    <x v="0"/>
    <x v="0"/>
    <x v="0"/>
    <x v="0"/>
    <x v="0"/>
    <x v="0"/>
    <x v="0"/>
    <x v="95"/>
    <n v="68"/>
  </r>
  <r>
    <x v="764"/>
    <s v="G1RC72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95"/>
    <n v="97"/>
  </r>
  <r>
    <x v="764"/>
    <s v="G1RC72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95"/>
    <n v="97"/>
  </r>
  <r>
    <x v="764"/>
    <s v="G1RC72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95"/>
    <n v="96"/>
  </r>
  <r>
    <x v="764"/>
    <s v="G1RC72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0"/>
    <x v="95"/>
    <n v="97"/>
  </r>
  <r>
    <x v="764"/>
    <s v="G1RC72"/>
    <n v="875"/>
    <x v="3"/>
    <n v="631"/>
    <n v="869"/>
    <n v="22248"/>
    <s v="PF00089.21 Trypsin"/>
    <x v="0"/>
    <x v="0"/>
    <x v="0"/>
    <x v="0"/>
    <x v="0"/>
    <x v="0"/>
    <x v="0"/>
    <x v="0"/>
    <x v="0"/>
    <x v="95"/>
    <n v="238"/>
  </r>
  <r>
    <x v="765"/>
    <s v="G1REB5"/>
    <n v="462"/>
    <x v="20"/>
    <n v="219"/>
    <n v="323"/>
    <n v="12961"/>
    <s v="PF00431.15 CUB domain"/>
    <x v="0"/>
    <x v="0"/>
    <x v="0"/>
    <x v="0"/>
    <x v="0"/>
    <x v="0"/>
    <x v="0"/>
    <x v="0"/>
    <x v="0"/>
    <x v="95"/>
    <n v="104"/>
  </r>
  <r>
    <x v="765"/>
    <s v="G1REB5"/>
    <n v="462"/>
    <x v="1"/>
    <n v="36"/>
    <n v="119"/>
    <n v="2697"/>
    <s v="PF00051.13 Kringle domain"/>
    <x v="0"/>
    <x v="0"/>
    <x v="0"/>
    <x v="0"/>
    <x v="0"/>
    <x v="0"/>
    <x v="0"/>
    <x v="0"/>
    <x v="0"/>
    <x v="95"/>
    <n v="83"/>
  </r>
  <r>
    <x v="765"/>
    <s v="G1REB5"/>
    <n v="462"/>
    <x v="21"/>
    <n v="124"/>
    <n v="205"/>
    <n v="2216"/>
    <s v="PF01822.14 WSC domain"/>
    <x v="0"/>
    <x v="0"/>
    <x v="0"/>
    <x v="0"/>
    <x v="0"/>
    <x v="0"/>
    <x v="0"/>
    <x v="0"/>
    <x v="0"/>
    <x v="95"/>
    <n v="81"/>
  </r>
  <r>
    <x v="766"/>
    <s v="G1RKX8"/>
    <n v="810"/>
    <x v="1"/>
    <n v="103"/>
    <n v="181"/>
    <n v="2697"/>
    <s v="PF00051.13 Kringle domain"/>
    <x v="0"/>
    <x v="0"/>
    <x v="0"/>
    <x v="0"/>
    <x v="0"/>
    <x v="0"/>
    <x v="0"/>
    <x v="0"/>
    <x v="0"/>
    <x v="95"/>
    <n v="78"/>
  </r>
  <r>
    <x v="766"/>
    <s v="G1RKX8"/>
    <n v="810"/>
    <x v="1"/>
    <n v="185"/>
    <n v="262"/>
    <n v="2697"/>
    <s v="PF00051.13 Kringle domain"/>
    <x v="0"/>
    <x v="0"/>
    <x v="0"/>
    <x v="0"/>
    <x v="0"/>
    <x v="0"/>
    <x v="0"/>
    <x v="0"/>
    <x v="0"/>
    <x v="95"/>
    <n v="77"/>
  </r>
  <r>
    <x v="766"/>
    <s v="G1RKX8"/>
    <n v="810"/>
    <x v="1"/>
    <n v="275"/>
    <n v="352"/>
    <n v="2697"/>
    <s v="PF00051.13 Kringle domain"/>
    <x v="0"/>
    <x v="0"/>
    <x v="0"/>
    <x v="0"/>
    <x v="0"/>
    <x v="0"/>
    <x v="0"/>
    <x v="0"/>
    <x v="0"/>
    <x v="95"/>
    <n v="77"/>
  </r>
  <r>
    <x v="766"/>
    <s v="G1RKX8"/>
    <n v="810"/>
    <x v="1"/>
    <n v="377"/>
    <n v="454"/>
    <n v="2697"/>
    <s v="PF00051.13 Kringle domain"/>
    <x v="0"/>
    <x v="0"/>
    <x v="0"/>
    <x v="0"/>
    <x v="0"/>
    <x v="0"/>
    <x v="0"/>
    <x v="0"/>
    <x v="0"/>
    <x v="95"/>
    <n v="77"/>
  </r>
  <r>
    <x v="766"/>
    <s v="G1RKX8"/>
    <n v="810"/>
    <x v="1"/>
    <n v="481"/>
    <n v="560"/>
    <n v="2697"/>
    <s v="PF00051.13 Kringle domain"/>
    <x v="0"/>
    <x v="0"/>
    <x v="0"/>
    <x v="0"/>
    <x v="0"/>
    <x v="0"/>
    <x v="0"/>
    <x v="0"/>
    <x v="0"/>
    <x v="95"/>
    <n v="79"/>
  </r>
  <r>
    <x v="766"/>
    <s v="G1RKX8"/>
    <n v="810"/>
    <x v="10"/>
    <n v="23"/>
    <n v="99"/>
    <n v="2217"/>
    <s v="PF00024.21 PAN domain"/>
    <x v="0"/>
    <x v="0"/>
    <x v="0"/>
    <x v="0"/>
    <x v="0"/>
    <x v="0"/>
    <x v="0"/>
    <x v="0"/>
    <x v="0"/>
    <x v="95"/>
    <n v="76"/>
  </r>
  <r>
    <x v="766"/>
    <s v="G1RKX8"/>
    <n v="810"/>
    <x v="3"/>
    <n v="581"/>
    <n v="803"/>
    <n v="22248"/>
    <s v="PF00089.21 Trypsin"/>
    <x v="0"/>
    <x v="0"/>
    <x v="0"/>
    <x v="0"/>
    <x v="0"/>
    <x v="0"/>
    <x v="0"/>
    <x v="0"/>
    <x v="0"/>
    <x v="95"/>
    <n v="222"/>
  </r>
  <r>
    <x v="767"/>
    <s v="G1RQP9"/>
    <n v="613"/>
    <x v="8"/>
    <n v="98"/>
    <n v="129"/>
    <n v="24995"/>
    <s v="PF00008.22 EGF-like domain"/>
    <x v="0"/>
    <x v="0"/>
    <x v="0"/>
    <x v="0"/>
    <x v="0"/>
    <x v="0"/>
    <x v="0"/>
    <x v="0"/>
    <x v="0"/>
    <x v="95"/>
    <n v="31"/>
  </r>
  <r>
    <x v="767"/>
    <s v="G1RQP9"/>
    <n v="613"/>
    <x v="8"/>
    <n v="176"/>
    <n v="206"/>
    <n v="24995"/>
    <s v="PF00008.22 EGF-like domain"/>
    <x v="0"/>
    <x v="0"/>
    <x v="0"/>
    <x v="0"/>
    <x v="0"/>
    <x v="0"/>
    <x v="0"/>
    <x v="0"/>
    <x v="0"/>
    <x v="95"/>
    <n v="30"/>
  </r>
  <r>
    <x v="767"/>
    <s v="G1RQP9"/>
    <n v="613"/>
    <x v="1"/>
    <n v="215"/>
    <n v="293"/>
    <n v="2697"/>
    <s v="PF00051.13 Kringle domain"/>
    <x v="0"/>
    <x v="0"/>
    <x v="0"/>
    <x v="0"/>
    <x v="0"/>
    <x v="0"/>
    <x v="0"/>
    <x v="0"/>
    <x v="0"/>
    <x v="95"/>
    <n v="78"/>
  </r>
  <r>
    <x v="767"/>
    <s v="G1RQP9"/>
    <n v="613"/>
    <x v="3"/>
    <n v="371"/>
    <n v="607"/>
    <n v="22248"/>
    <s v="PF00089.21 Trypsin"/>
    <x v="0"/>
    <x v="0"/>
    <x v="0"/>
    <x v="0"/>
    <x v="0"/>
    <x v="0"/>
    <x v="0"/>
    <x v="0"/>
    <x v="0"/>
    <x v="95"/>
    <n v="236"/>
  </r>
  <r>
    <x v="767"/>
    <s v="G1RQP9"/>
    <n v="613"/>
    <x v="9"/>
    <n v="47"/>
    <n v="88"/>
    <n v="1582"/>
    <s v="PF00040.14 Fibronectin type II domain"/>
    <x v="0"/>
    <x v="0"/>
    <x v="0"/>
    <x v="0"/>
    <x v="0"/>
    <x v="0"/>
    <x v="0"/>
    <x v="0"/>
    <x v="0"/>
    <x v="95"/>
    <n v="41"/>
  </r>
  <r>
    <x v="768"/>
    <s v="G1RQS0"/>
    <n v="562"/>
    <x v="8"/>
    <n v="86"/>
    <n v="117"/>
    <n v="24995"/>
    <s v="PF00008.22 EGF-like domain"/>
    <x v="0"/>
    <x v="0"/>
    <x v="0"/>
    <x v="0"/>
    <x v="0"/>
    <x v="0"/>
    <x v="0"/>
    <x v="0"/>
    <x v="0"/>
    <x v="95"/>
    <n v="31"/>
  </r>
  <r>
    <x v="768"/>
    <s v="G1RQS0"/>
    <n v="562"/>
    <x v="1"/>
    <n v="127"/>
    <n v="208"/>
    <n v="2697"/>
    <s v="PF00051.13 Kringle domain"/>
    <x v="0"/>
    <x v="0"/>
    <x v="0"/>
    <x v="0"/>
    <x v="0"/>
    <x v="0"/>
    <x v="0"/>
    <x v="0"/>
    <x v="0"/>
    <x v="95"/>
    <n v="81"/>
  </r>
  <r>
    <x v="768"/>
    <s v="G1RQS0"/>
    <n v="562"/>
    <x v="1"/>
    <n v="215"/>
    <n v="296"/>
    <n v="2697"/>
    <s v="PF00051.13 Kringle domain"/>
    <x v="0"/>
    <x v="0"/>
    <x v="0"/>
    <x v="0"/>
    <x v="0"/>
    <x v="0"/>
    <x v="0"/>
    <x v="0"/>
    <x v="0"/>
    <x v="95"/>
    <n v="81"/>
  </r>
  <r>
    <x v="768"/>
    <s v="G1RQS0"/>
    <n v="562"/>
    <x v="3"/>
    <n v="311"/>
    <n v="556"/>
    <n v="22248"/>
    <s v="PF00089.21 Trypsin"/>
    <x v="0"/>
    <x v="0"/>
    <x v="0"/>
    <x v="0"/>
    <x v="0"/>
    <x v="0"/>
    <x v="0"/>
    <x v="0"/>
    <x v="0"/>
    <x v="95"/>
    <n v="245"/>
  </r>
  <r>
    <x v="768"/>
    <s v="G1RQS0"/>
    <n v="562"/>
    <x v="43"/>
    <n v="41"/>
    <n v="78"/>
    <n v="1772"/>
    <s v="PF00039.13 Fibronectin type I domain"/>
    <x v="0"/>
    <x v="0"/>
    <x v="0"/>
    <x v="0"/>
    <x v="0"/>
    <x v="0"/>
    <x v="0"/>
    <x v="0"/>
    <x v="0"/>
    <x v="95"/>
    <n v="37"/>
  </r>
  <r>
    <x v="769"/>
    <s v="G1RVB3"/>
    <n v="622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95"/>
    <n v="41"/>
  </r>
  <r>
    <x v="769"/>
    <s v="G1RVB3"/>
    <n v="622"/>
    <x v="1"/>
    <n v="109"/>
    <n v="187"/>
    <n v="2697"/>
    <s v="PF00051.13 Kringle domain"/>
    <x v="0"/>
    <x v="0"/>
    <x v="0"/>
    <x v="0"/>
    <x v="0"/>
    <x v="0"/>
    <x v="0"/>
    <x v="0"/>
    <x v="0"/>
    <x v="95"/>
    <n v="78"/>
  </r>
  <r>
    <x v="769"/>
    <s v="G1RVB3"/>
    <n v="622"/>
    <x v="1"/>
    <n v="214"/>
    <n v="292"/>
    <n v="2697"/>
    <s v="PF00051.13 Kringle domain"/>
    <x v="0"/>
    <x v="0"/>
    <x v="0"/>
    <x v="0"/>
    <x v="0"/>
    <x v="0"/>
    <x v="0"/>
    <x v="0"/>
    <x v="0"/>
    <x v="95"/>
    <n v="78"/>
  </r>
  <r>
    <x v="769"/>
    <s v="G1RVB3"/>
    <n v="622"/>
    <x v="2"/>
    <n v="316"/>
    <n v="339"/>
    <n v="80"/>
    <s v="PF09396.5 Thrombin light chain"/>
    <x v="0"/>
    <x v="0"/>
    <x v="0"/>
    <x v="0"/>
    <x v="0"/>
    <x v="0"/>
    <x v="0"/>
    <x v="0"/>
    <x v="0"/>
    <x v="95"/>
    <n v="23"/>
  </r>
  <r>
    <x v="769"/>
    <s v="G1RVB3"/>
    <n v="622"/>
    <x v="3"/>
    <n v="365"/>
    <n v="613"/>
    <n v="22248"/>
    <s v="PF00089.21 Trypsin"/>
    <x v="0"/>
    <x v="0"/>
    <x v="0"/>
    <x v="0"/>
    <x v="0"/>
    <x v="0"/>
    <x v="0"/>
    <x v="0"/>
    <x v="0"/>
    <x v="95"/>
    <n v="248"/>
  </r>
  <r>
    <x v="770"/>
    <s v="G1RXL8"/>
    <n v="728"/>
    <x v="1"/>
    <n v="128"/>
    <n v="206"/>
    <n v="2697"/>
    <s v="PF00051.13 Kringle domain"/>
    <x v="0"/>
    <x v="0"/>
    <x v="0"/>
    <x v="0"/>
    <x v="0"/>
    <x v="0"/>
    <x v="0"/>
    <x v="0"/>
    <x v="0"/>
    <x v="95"/>
    <n v="78"/>
  </r>
  <r>
    <x v="770"/>
    <s v="G1RXL8"/>
    <n v="728"/>
    <x v="1"/>
    <n v="211"/>
    <n v="288"/>
    <n v="2697"/>
    <s v="PF00051.13 Kringle domain"/>
    <x v="0"/>
    <x v="0"/>
    <x v="0"/>
    <x v="0"/>
    <x v="0"/>
    <x v="0"/>
    <x v="0"/>
    <x v="0"/>
    <x v="0"/>
    <x v="95"/>
    <n v="77"/>
  </r>
  <r>
    <x v="770"/>
    <s v="G1RXL8"/>
    <n v="728"/>
    <x v="1"/>
    <n v="305"/>
    <n v="383"/>
    <n v="2697"/>
    <s v="PF00051.13 Kringle domain"/>
    <x v="0"/>
    <x v="0"/>
    <x v="0"/>
    <x v="0"/>
    <x v="0"/>
    <x v="0"/>
    <x v="0"/>
    <x v="0"/>
    <x v="0"/>
    <x v="95"/>
    <n v="78"/>
  </r>
  <r>
    <x v="770"/>
    <s v="G1RXL8"/>
    <n v="728"/>
    <x v="1"/>
    <n v="391"/>
    <n v="469"/>
    <n v="2697"/>
    <s v="PF00051.13 Kringle domain"/>
    <x v="0"/>
    <x v="0"/>
    <x v="0"/>
    <x v="0"/>
    <x v="0"/>
    <x v="0"/>
    <x v="0"/>
    <x v="0"/>
    <x v="0"/>
    <x v="95"/>
    <n v="78"/>
  </r>
  <r>
    <x v="770"/>
    <s v="G1RXL8"/>
    <n v="728"/>
    <x v="10"/>
    <n v="40"/>
    <n v="124"/>
    <n v="2217"/>
    <s v="PF00024.21 PAN domain"/>
    <x v="0"/>
    <x v="0"/>
    <x v="0"/>
    <x v="0"/>
    <x v="0"/>
    <x v="0"/>
    <x v="0"/>
    <x v="0"/>
    <x v="0"/>
    <x v="95"/>
    <n v="84"/>
  </r>
  <r>
    <x v="770"/>
    <s v="G1RXL8"/>
    <n v="728"/>
    <x v="3"/>
    <n v="495"/>
    <n v="716"/>
    <n v="22248"/>
    <s v="PF00089.21 Trypsin"/>
    <x v="0"/>
    <x v="0"/>
    <x v="0"/>
    <x v="0"/>
    <x v="0"/>
    <x v="0"/>
    <x v="0"/>
    <x v="0"/>
    <x v="0"/>
    <x v="95"/>
    <n v="221"/>
  </r>
  <r>
    <x v="771"/>
    <s v="G1RYM7"/>
    <n v="937"/>
    <x v="4"/>
    <n v="170"/>
    <n v="297"/>
    <n v="1926"/>
    <s v="PF01392.17 Fz domain"/>
    <x v="0"/>
    <x v="0"/>
    <x v="0"/>
    <x v="0"/>
    <x v="0"/>
    <x v="0"/>
    <x v="0"/>
    <x v="0"/>
    <x v="0"/>
    <x v="95"/>
    <n v="127"/>
  </r>
  <r>
    <x v="771"/>
    <s v="G1RYM7"/>
    <n v="937"/>
    <x v="5"/>
    <n v="58"/>
    <n v="148"/>
    <n v="59728"/>
    <s v="PF07679.11 Immunoglobulin I-set domain"/>
    <x v="0"/>
    <x v="0"/>
    <x v="0"/>
    <x v="0"/>
    <x v="0"/>
    <x v="0"/>
    <x v="0"/>
    <x v="0"/>
    <x v="0"/>
    <x v="95"/>
    <n v="90"/>
  </r>
  <r>
    <x v="771"/>
    <s v="G1RYM7"/>
    <n v="937"/>
    <x v="1"/>
    <n v="313"/>
    <n v="391"/>
    <n v="2697"/>
    <s v="PF00051.13 Kringle domain"/>
    <x v="0"/>
    <x v="0"/>
    <x v="0"/>
    <x v="0"/>
    <x v="0"/>
    <x v="0"/>
    <x v="0"/>
    <x v="0"/>
    <x v="0"/>
    <x v="95"/>
    <n v="78"/>
  </r>
  <r>
    <x v="771"/>
    <s v="G1RYM7"/>
    <n v="937"/>
    <x v="6"/>
    <n v="473"/>
    <n v="746"/>
    <n v="24806"/>
    <s v="PF07714.12 Protein tyrosine kinase"/>
    <x v="0"/>
    <x v="0"/>
    <x v="0"/>
    <x v="0"/>
    <x v="0"/>
    <x v="0"/>
    <x v="0"/>
    <x v="0"/>
    <x v="0"/>
    <x v="95"/>
    <n v="273"/>
  </r>
  <r>
    <x v="772"/>
    <s v="G1S1G6"/>
    <n v="560"/>
    <x v="8"/>
    <n v="77"/>
    <n v="107"/>
    <n v="24995"/>
    <s v="PF00008.22 EGF-like domain"/>
    <x v="0"/>
    <x v="0"/>
    <x v="0"/>
    <x v="0"/>
    <x v="0"/>
    <x v="0"/>
    <x v="0"/>
    <x v="0"/>
    <x v="0"/>
    <x v="95"/>
    <n v="30"/>
  </r>
  <r>
    <x v="772"/>
    <s v="G1S1G6"/>
    <n v="560"/>
    <x v="8"/>
    <n v="154"/>
    <n v="186"/>
    <n v="24995"/>
    <s v="PF00008.22 EGF-like domain"/>
    <x v="0"/>
    <x v="0"/>
    <x v="0"/>
    <x v="0"/>
    <x v="0"/>
    <x v="0"/>
    <x v="0"/>
    <x v="0"/>
    <x v="0"/>
    <x v="95"/>
    <n v="32"/>
  </r>
  <r>
    <x v="772"/>
    <s v="G1S1G6"/>
    <n v="560"/>
    <x v="1"/>
    <n v="194"/>
    <n v="276"/>
    <n v="2697"/>
    <s v="PF00051.13 Kringle domain"/>
    <x v="0"/>
    <x v="0"/>
    <x v="0"/>
    <x v="0"/>
    <x v="0"/>
    <x v="0"/>
    <x v="0"/>
    <x v="0"/>
    <x v="0"/>
    <x v="95"/>
    <n v="82"/>
  </r>
  <r>
    <x v="772"/>
    <s v="G1S1G6"/>
    <n v="560"/>
    <x v="3"/>
    <n v="314"/>
    <n v="550"/>
    <n v="22248"/>
    <s v="PF00089.21 Trypsin"/>
    <x v="0"/>
    <x v="0"/>
    <x v="0"/>
    <x v="0"/>
    <x v="0"/>
    <x v="0"/>
    <x v="0"/>
    <x v="0"/>
    <x v="0"/>
    <x v="95"/>
    <n v="236"/>
  </r>
  <r>
    <x v="773"/>
    <s v="G1S4E2"/>
    <n v="414"/>
    <x v="1"/>
    <n v="53"/>
    <n v="134"/>
    <n v="2697"/>
    <s v="PF00051.13 Kringle domain"/>
    <x v="0"/>
    <x v="0"/>
    <x v="0"/>
    <x v="0"/>
    <x v="0"/>
    <x v="0"/>
    <x v="0"/>
    <x v="0"/>
    <x v="0"/>
    <x v="95"/>
    <n v="81"/>
  </r>
  <r>
    <x v="773"/>
    <s v="G1S4E2"/>
    <n v="414"/>
    <x v="3"/>
    <n v="162"/>
    <n v="402"/>
    <n v="22248"/>
    <s v="PF00089.21 Trypsin"/>
    <x v="0"/>
    <x v="0"/>
    <x v="0"/>
    <x v="0"/>
    <x v="0"/>
    <x v="0"/>
    <x v="0"/>
    <x v="0"/>
    <x v="0"/>
    <x v="95"/>
    <n v="240"/>
  </r>
  <r>
    <x v="774"/>
    <s v="G1SFS6"/>
    <n v="731"/>
    <x v="1"/>
    <n v="129"/>
    <n v="207"/>
    <n v="2697"/>
    <s v="PF00051.13 Kringle domain"/>
    <x v="0"/>
    <x v="0"/>
    <x v="0"/>
    <x v="0"/>
    <x v="0"/>
    <x v="0"/>
    <x v="0"/>
    <x v="0"/>
    <x v="0"/>
    <x v="50"/>
    <n v="78"/>
  </r>
  <r>
    <x v="774"/>
    <s v="G1SFS6"/>
    <n v="731"/>
    <x v="1"/>
    <n v="212"/>
    <n v="289"/>
    <n v="2697"/>
    <s v="PF00051.13 Kringle domain"/>
    <x v="0"/>
    <x v="0"/>
    <x v="0"/>
    <x v="0"/>
    <x v="0"/>
    <x v="0"/>
    <x v="0"/>
    <x v="0"/>
    <x v="0"/>
    <x v="50"/>
    <n v="77"/>
  </r>
  <r>
    <x v="774"/>
    <s v="G1SFS6"/>
    <n v="731"/>
    <x v="1"/>
    <n v="306"/>
    <n v="384"/>
    <n v="2697"/>
    <s v="PF00051.13 Kringle domain"/>
    <x v="0"/>
    <x v="0"/>
    <x v="0"/>
    <x v="0"/>
    <x v="0"/>
    <x v="0"/>
    <x v="0"/>
    <x v="0"/>
    <x v="0"/>
    <x v="50"/>
    <n v="78"/>
  </r>
  <r>
    <x v="774"/>
    <s v="G1SFS6"/>
    <n v="731"/>
    <x v="1"/>
    <n v="392"/>
    <n v="470"/>
    <n v="2697"/>
    <s v="PF00051.13 Kringle domain"/>
    <x v="0"/>
    <x v="0"/>
    <x v="0"/>
    <x v="0"/>
    <x v="0"/>
    <x v="0"/>
    <x v="0"/>
    <x v="0"/>
    <x v="0"/>
    <x v="50"/>
    <n v="78"/>
  </r>
  <r>
    <x v="774"/>
    <s v="G1SFS6"/>
    <n v="731"/>
    <x v="10"/>
    <n v="41"/>
    <n v="125"/>
    <n v="2217"/>
    <s v="PF00024.21 PAN domain"/>
    <x v="0"/>
    <x v="0"/>
    <x v="0"/>
    <x v="0"/>
    <x v="0"/>
    <x v="0"/>
    <x v="0"/>
    <x v="0"/>
    <x v="0"/>
    <x v="50"/>
    <n v="84"/>
  </r>
  <r>
    <x v="774"/>
    <s v="G1SFS6"/>
    <n v="731"/>
    <x v="3"/>
    <n v="496"/>
    <n v="719"/>
    <n v="22248"/>
    <s v="PF00089.21 Trypsin"/>
    <x v="0"/>
    <x v="0"/>
    <x v="0"/>
    <x v="0"/>
    <x v="0"/>
    <x v="0"/>
    <x v="0"/>
    <x v="0"/>
    <x v="0"/>
    <x v="50"/>
    <n v="223"/>
  </r>
  <r>
    <x v="775"/>
    <s v="G1SHA5"/>
    <n v="263"/>
    <x v="1"/>
    <n v="25"/>
    <n v="101"/>
    <n v="2697"/>
    <s v="PF00051.13 Kringle domain"/>
    <x v="0"/>
    <x v="0"/>
    <x v="0"/>
    <x v="0"/>
    <x v="0"/>
    <x v="0"/>
    <x v="0"/>
    <x v="0"/>
    <x v="0"/>
    <x v="50"/>
    <n v="76"/>
  </r>
  <r>
    <x v="776"/>
    <s v="G1SIB7"/>
    <n v="614"/>
    <x v="8"/>
    <n v="110"/>
    <n v="141"/>
    <n v="24995"/>
    <s v="PF00008.22 EGF-like domain"/>
    <x v="0"/>
    <x v="0"/>
    <x v="0"/>
    <x v="0"/>
    <x v="0"/>
    <x v="0"/>
    <x v="0"/>
    <x v="0"/>
    <x v="0"/>
    <x v="50"/>
    <n v="31"/>
  </r>
  <r>
    <x v="776"/>
    <s v="G1SIB7"/>
    <n v="614"/>
    <x v="8"/>
    <n v="190"/>
    <n v="220"/>
    <n v="24995"/>
    <s v="PF00008.22 EGF-like domain"/>
    <x v="0"/>
    <x v="0"/>
    <x v="0"/>
    <x v="0"/>
    <x v="0"/>
    <x v="0"/>
    <x v="0"/>
    <x v="0"/>
    <x v="0"/>
    <x v="50"/>
    <n v="30"/>
  </r>
  <r>
    <x v="776"/>
    <s v="G1SIB7"/>
    <n v="614"/>
    <x v="1"/>
    <n v="229"/>
    <n v="307"/>
    <n v="2697"/>
    <s v="PF00051.13 Kringle domain"/>
    <x v="0"/>
    <x v="0"/>
    <x v="0"/>
    <x v="0"/>
    <x v="0"/>
    <x v="0"/>
    <x v="0"/>
    <x v="0"/>
    <x v="0"/>
    <x v="50"/>
    <n v="78"/>
  </r>
  <r>
    <x v="776"/>
    <s v="G1SIB7"/>
    <n v="614"/>
    <x v="3"/>
    <n v="369"/>
    <n v="608"/>
    <n v="22248"/>
    <s v="PF00089.21 Trypsin"/>
    <x v="0"/>
    <x v="0"/>
    <x v="0"/>
    <x v="0"/>
    <x v="0"/>
    <x v="0"/>
    <x v="0"/>
    <x v="0"/>
    <x v="0"/>
    <x v="50"/>
    <n v="239"/>
  </r>
  <r>
    <x v="776"/>
    <s v="G1SIB7"/>
    <n v="614"/>
    <x v="43"/>
    <n v="147"/>
    <n v="182"/>
    <n v="1772"/>
    <s v="PF00039.13 Fibronectin type I domain"/>
    <x v="0"/>
    <x v="0"/>
    <x v="0"/>
    <x v="0"/>
    <x v="0"/>
    <x v="0"/>
    <x v="0"/>
    <x v="0"/>
    <x v="0"/>
    <x v="50"/>
    <n v="35"/>
  </r>
  <r>
    <x v="776"/>
    <s v="G1SIB7"/>
    <n v="614"/>
    <x v="9"/>
    <n v="59"/>
    <n v="100"/>
    <n v="1582"/>
    <s v="PF00040.14 Fibronectin type II domain"/>
    <x v="0"/>
    <x v="0"/>
    <x v="0"/>
    <x v="0"/>
    <x v="0"/>
    <x v="0"/>
    <x v="0"/>
    <x v="0"/>
    <x v="0"/>
    <x v="50"/>
    <n v="41"/>
  </r>
  <r>
    <x v="777"/>
    <s v="G1SJ50"/>
    <n v="431"/>
    <x v="1"/>
    <n v="70"/>
    <n v="151"/>
    <n v="2697"/>
    <s v="PF00051.13 Kringle domain"/>
    <x v="0"/>
    <x v="0"/>
    <x v="0"/>
    <x v="0"/>
    <x v="0"/>
    <x v="0"/>
    <x v="0"/>
    <x v="0"/>
    <x v="0"/>
    <x v="50"/>
    <n v="81"/>
  </r>
  <r>
    <x v="777"/>
    <s v="G1SJ50"/>
    <n v="431"/>
    <x v="3"/>
    <n v="179"/>
    <n v="419"/>
    <n v="22248"/>
    <s v="PF00089.21 Trypsin"/>
    <x v="0"/>
    <x v="0"/>
    <x v="0"/>
    <x v="0"/>
    <x v="0"/>
    <x v="0"/>
    <x v="0"/>
    <x v="0"/>
    <x v="0"/>
    <x v="50"/>
    <n v="240"/>
  </r>
  <r>
    <x v="778"/>
    <s v="G1SMZ3"/>
    <n v="712"/>
    <x v="1"/>
    <n v="110"/>
    <n v="186"/>
    <n v="2697"/>
    <s v="PF00051.13 Kringle domain"/>
    <x v="0"/>
    <x v="0"/>
    <x v="0"/>
    <x v="0"/>
    <x v="0"/>
    <x v="0"/>
    <x v="0"/>
    <x v="0"/>
    <x v="0"/>
    <x v="50"/>
    <n v="76"/>
  </r>
  <r>
    <x v="778"/>
    <s v="G1SMZ3"/>
    <n v="712"/>
    <x v="1"/>
    <n v="191"/>
    <n v="268"/>
    <n v="2697"/>
    <s v="PF00051.13 Kringle domain"/>
    <x v="0"/>
    <x v="0"/>
    <x v="0"/>
    <x v="0"/>
    <x v="0"/>
    <x v="0"/>
    <x v="0"/>
    <x v="0"/>
    <x v="0"/>
    <x v="50"/>
    <n v="77"/>
  </r>
  <r>
    <x v="778"/>
    <s v="G1SMZ3"/>
    <n v="712"/>
    <x v="1"/>
    <n v="283"/>
    <n v="361"/>
    <n v="2697"/>
    <s v="PF00051.13 Kringle domain"/>
    <x v="0"/>
    <x v="0"/>
    <x v="0"/>
    <x v="0"/>
    <x v="0"/>
    <x v="0"/>
    <x v="0"/>
    <x v="0"/>
    <x v="0"/>
    <x v="50"/>
    <n v="78"/>
  </r>
  <r>
    <x v="778"/>
    <s v="G1SMZ3"/>
    <n v="712"/>
    <x v="1"/>
    <n v="370"/>
    <n v="448"/>
    <n v="2697"/>
    <s v="PF00051.13 Kringle domain"/>
    <x v="0"/>
    <x v="0"/>
    <x v="0"/>
    <x v="0"/>
    <x v="0"/>
    <x v="0"/>
    <x v="0"/>
    <x v="0"/>
    <x v="0"/>
    <x v="50"/>
    <n v="78"/>
  </r>
  <r>
    <x v="778"/>
    <s v="G1SMZ3"/>
    <n v="712"/>
    <x v="10"/>
    <n v="16"/>
    <n v="106"/>
    <n v="2217"/>
    <s v="PF00024.21 PAN domain"/>
    <x v="0"/>
    <x v="0"/>
    <x v="0"/>
    <x v="0"/>
    <x v="0"/>
    <x v="0"/>
    <x v="0"/>
    <x v="0"/>
    <x v="0"/>
    <x v="50"/>
    <n v="90"/>
  </r>
  <r>
    <x v="778"/>
    <s v="G1SMZ3"/>
    <n v="712"/>
    <x v="3"/>
    <n v="484"/>
    <n v="705"/>
    <n v="22248"/>
    <s v="PF00089.21 Trypsin"/>
    <x v="0"/>
    <x v="0"/>
    <x v="0"/>
    <x v="0"/>
    <x v="0"/>
    <x v="0"/>
    <x v="0"/>
    <x v="0"/>
    <x v="0"/>
    <x v="50"/>
    <n v="221"/>
  </r>
  <r>
    <x v="779"/>
    <s v="G1SXR3"/>
    <n v="462"/>
    <x v="20"/>
    <n v="203"/>
    <n v="307"/>
    <n v="12961"/>
    <s v="PF00431.15 CUB domain"/>
    <x v="0"/>
    <x v="0"/>
    <x v="0"/>
    <x v="0"/>
    <x v="0"/>
    <x v="0"/>
    <x v="0"/>
    <x v="0"/>
    <x v="0"/>
    <x v="50"/>
    <n v="104"/>
  </r>
  <r>
    <x v="779"/>
    <s v="G1SXR3"/>
    <n v="462"/>
    <x v="1"/>
    <n v="21"/>
    <n v="103"/>
    <n v="2697"/>
    <s v="PF00051.13 Kringle domain"/>
    <x v="0"/>
    <x v="0"/>
    <x v="0"/>
    <x v="0"/>
    <x v="0"/>
    <x v="0"/>
    <x v="0"/>
    <x v="0"/>
    <x v="0"/>
    <x v="50"/>
    <n v="82"/>
  </r>
  <r>
    <x v="779"/>
    <s v="G1SXR3"/>
    <n v="462"/>
    <x v="21"/>
    <n v="108"/>
    <n v="189"/>
    <n v="2216"/>
    <s v="PF01822.14 WSC domain"/>
    <x v="0"/>
    <x v="0"/>
    <x v="0"/>
    <x v="0"/>
    <x v="0"/>
    <x v="0"/>
    <x v="0"/>
    <x v="0"/>
    <x v="0"/>
    <x v="50"/>
    <n v="81"/>
  </r>
  <r>
    <x v="780"/>
    <s v="G1SYA6"/>
    <n v="565"/>
    <x v="8"/>
    <n v="87"/>
    <n v="119"/>
    <n v="24995"/>
    <s v="PF00008.22 EGF-like domain"/>
    <x v="0"/>
    <x v="0"/>
    <x v="0"/>
    <x v="0"/>
    <x v="0"/>
    <x v="0"/>
    <x v="0"/>
    <x v="0"/>
    <x v="0"/>
    <x v="50"/>
    <n v="32"/>
  </r>
  <r>
    <x v="780"/>
    <s v="G1SYA6"/>
    <n v="565"/>
    <x v="1"/>
    <n v="128"/>
    <n v="209"/>
    <n v="2697"/>
    <s v="PF00051.13 Kringle domain"/>
    <x v="0"/>
    <x v="0"/>
    <x v="0"/>
    <x v="0"/>
    <x v="0"/>
    <x v="0"/>
    <x v="0"/>
    <x v="0"/>
    <x v="0"/>
    <x v="50"/>
    <n v="81"/>
  </r>
  <r>
    <x v="780"/>
    <s v="G1SYA6"/>
    <n v="565"/>
    <x v="1"/>
    <n v="217"/>
    <n v="298"/>
    <n v="2697"/>
    <s v="PF00051.13 Kringle domain"/>
    <x v="0"/>
    <x v="0"/>
    <x v="0"/>
    <x v="0"/>
    <x v="0"/>
    <x v="0"/>
    <x v="0"/>
    <x v="0"/>
    <x v="0"/>
    <x v="50"/>
    <n v="81"/>
  </r>
  <r>
    <x v="780"/>
    <s v="G1SYA6"/>
    <n v="565"/>
    <x v="3"/>
    <n v="313"/>
    <n v="559"/>
    <n v="22248"/>
    <s v="PF00089.21 Trypsin"/>
    <x v="0"/>
    <x v="0"/>
    <x v="0"/>
    <x v="0"/>
    <x v="0"/>
    <x v="0"/>
    <x v="0"/>
    <x v="0"/>
    <x v="0"/>
    <x v="50"/>
    <n v="246"/>
  </r>
  <r>
    <x v="780"/>
    <s v="G1SYA6"/>
    <n v="565"/>
    <x v="43"/>
    <n v="42"/>
    <n v="79"/>
    <n v="1772"/>
    <s v="PF00039.13 Fibronectin type I domain"/>
    <x v="0"/>
    <x v="0"/>
    <x v="0"/>
    <x v="0"/>
    <x v="0"/>
    <x v="0"/>
    <x v="0"/>
    <x v="0"/>
    <x v="0"/>
    <x v="50"/>
    <n v="37"/>
  </r>
  <r>
    <x v="781"/>
    <s v="G1T0F8"/>
    <n v="532"/>
    <x v="8"/>
    <n v="49"/>
    <n v="79"/>
    <n v="24995"/>
    <s v="PF00008.22 EGF-like domain"/>
    <x v="0"/>
    <x v="0"/>
    <x v="0"/>
    <x v="0"/>
    <x v="0"/>
    <x v="0"/>
    <x v="0"/>
    <x v="0"/>
    <x v="0"/>
    <x v="50"/>
    <n v="30"/>
  </r>
  <r>
    <x v="781"/>
    <s v="G1T0F8"/>
    <n v="532"/>
    <x v="1"/>
    <n v="166"/>
    <n v="248"/>
    <n v="2697"/>
    <s v="PF00051.13 Kringle domain"/>
    <x v="0"/>
    <x v="0"/>
    <x v="0"/>
    <x v="0"/>
    <x v="0"/>
    <x v="0"/>
    <x v="0"/>
    <x v="0"/>
    <x v="0"/>
    <x v="50"/>
    <n v="82"/>
  </r>
  <r>
    <x v="781"/>
    <s v="G1T0F8"/>
    <n v="532"/>
    <x v="3"/>
    <n v="286"/>
    <n v="522"/>
    <n v="22248"/>
    <s v="PF00089.21 Trypsin"/>
    <x v="0"/>
    <x v="0"/>
    <x v="0"/>
    <x v="0"/>
    <x v="0"/>
    <x v="0"/>
    <x v="0"/>
    <x v="0"/>
    <x v="0"/>
    <x v="50"/>
    <n v="236"/>
  </r>
  <r>
    <x v="782"/>
    <s v="G1T5T4"/>
    <n v="872"/>
    <x v="1"/>
    <n v="93"/>
    <n v="164"/>
    <n v="2697"/>
    <s v="PF00051.13 Kringle domain"/>
    <x v="0"/>
    <x v="0"/>
    <x v="0"/>
    <x v="0"/>
    <x v="0"/>
    <x v="0"/>
    <x v="0"/>
    <x v="0"/>
    <x v="0"/>
    <x v="50"/>
    <n v="71"/>
  </r>
  <r>
    <x v="782"/>
    <s v="G1T5T4"/>
    <n v="872"/>
    <x v="40"/>
    <n v="170"/>
    <n v="267"/>
    <n v="8985"/>
    <s v="PF00530.13 Scavenger receptor cysteine-rich domain"/>
    <x v="0"/>
    <x v="0"/>
    <x v="0"/>
    <x v="0"/>
    <x v="0"/>
    <x v="0"/>
    <x v="0"/>
    <x v="0"/>
    <x v="0"/>
    <x v="50"/>
    <n v="97"/>
  </r>
  <r>
    <x v="782"/>
    <s v="G1T5T4"/>
    <n v="872"/>
    <x v="40"/>
    <n v="280"/>
    <n v="377"/>
    <n v="8985"/>
    <s v="PF00530.13 Scavenger receptor cysteine-rich domain"/>
    <x v="0"/>
    <x v="0"/>
    <x v="0"/>
    <x v="0"/>
    <x v="0"/>
    <x v="0"/>
    <x v="0"/>
    <x v="0"/>
    <x v="0"/>
    <x v="50"/>
    <n v="97"/>
  </r>
  <r>
    <x v="782"/>
    <s v="G1T5T4"/>
    <n v="872"/>
    <x v="40"/>
    <n v="387"/>
    <n v="483"/>
    <n v="8985"/>
    <s v="PF00530.13 Scavenger receptor cysteine-rich domain"/>
    <x v="0"/>
    <x v="0"/>
    <x v="0"/>
    <x v="0"/>
    <x v="0"/>
    <x v="0"/>
    <x v="0"/>
    <x v="0"/>
    <x v="0"/>
    <x v="50"/>
    <n v="96"/>
  </r>
  <r>
    <x v="782"/>
    <s v="G1T5T4"/>
    <n v="872"/>
    <x v="40"/>
    <n v="500"/>
    <n v="597"/>
    <n v="8985"/>
    <s v="PF00530.13 Scavenger receptor cysteine-rich domain"/>
    <x v="0"/>
    <x v="0"/>
    <x v="0"/>
    <x v="0"/>
    <x v="0"/>
    <x v="0"/>
    <x v="0"/>
    <x v="0"/>
    <x v="0"/>
    <x v="50"/>
    <n v="97"/>
  </r>
  <r>
    <x v="782"/>
    <s v="G1T5T4"/>
    <n v="872"/>
    <x v="3"/>
    <n v="628"/>
    <n v="866"/>
    <n v="22248"/>
    <s v="PF00089.21 Trypsin"/>
    <x v="0"/>
    <x v="0"/>
    <x v="0"/>
    <x v="0"/>
    <x v="0"/>
    <x v="0"/>
    <x v="0"/>
    <x v="0"/>
    <x v="0"/>
    <x v="50"/>
    <n v="238"/>
  </r>
  <r>
    <x v="783"/>
    <s v="G1TB36"/>
    <n v="617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50"/>
    <n v="41"/>
  </r>
  <r>
    <x v="783"/>
    <s v="G1TB36"/>
    <n v="617"/>
    <x v="1"/>
    <n v="109"/>
    <n v="187"/>
    <n v="2697"/>
    <s v="PF00051.13 Kringle domain"/>
    <x v="0"/>
    <x v="0"/>
    <x v="0"/>
    <x v="0"/>
    <x v="0"/>
    <x v="0"/>
    <x v="0"/>
    <x v="0"/>
    <x v="0"/>
    <x v="50"/>
    <n v="78"/>
  </r>
  <r>
    <x v="783"/>
    <s v="G1TB36"/>
    <n v="617"/>
    <x v="1"/>
    <n v="214"/>
    <n v="292"/>
    <n v="2697"/>
    <s v="PF00051.13 Kringle domain"/>
    <x v="0"/>
    <x v="0"/>
    <x v="0"/>
    <x v="0"/>
    <x v="0"/>
    <x v="0"/>
    <x v="0"/>
    <x v="0"/>
    <x v="0"/>
    <x v="50"/>
    <n v="78"/>
  </r>
  <r>
    <x v="783"/>
    <s v="G1TB36"/>
    <n v="617"/>
    <x v="2"/>
    <n v="311"/>
    <n v="359"/>
    <n v="80"/>
    <s v="PF09396.5 Thrombin light chain"/>
    <x v="0"/>
    <x v="0"/>
    <x v="0"/>
    <x v="0"/>
    <x v="0"/>
    <x v="0"/>
    <x v="0"/>
    <x v="0"/>
    <x v="0"/>
    <x v="50"/>
    <n v="48"/>
  </r>
  <r>
    <x v="783"/>
    <s v="G1TB36"/>
    <n v="617"/>
    <x v="3"/>
    <n v="360"/>
    <n v="609"/>
    <n v="22248"/>
    <s v="PF00089.21 Trypsin"/>
    <x v="0"/>
    <x v="0"/>
    <x v="0"/>
    <x v="0"/>
    <x v="0"/>
    <x v="0"/>
    <x v="0"/>
    <x v="0"/>
    <x v="0"/>
    <x v="50"/>
    <n v="249"/>
  </r>
  <r>
    <x v="784"/>
    <s v="G1TBV9"/>
    <n v="911"/>
    <x v="4"/>
    <n v="142"/>
    <n v="269"/>
    <n v="1926"/>
    <s v="PF01392.17 Fz domain"/>
    <x v="0"/>
    <x v="0"/>
    <x v="0"/>
    <x v="0"/>
    <x v="0"/>
    <x v="0"/>
    <x v="0"/>
    <x v="0"/>
    <x v="0"/>
    <x v="50"/>
    <n v="127"/>
  </r>
  <r>
    <x v="784"/>
    <s v="G1TBV9"/>
    <n v="911"/>
    <x v="5"/>
    <n v="30"/>
    <n v="120"/>
    <n v="59728"/>
    <s v="PF07679.11 Immunoglobulin I-set domain"/>
    <x v="0"/>
    <x v="0"/>
    <x v="0"/>
    <x v="0"/>
    <x v="0"/>
    <x v="0"/>
    <x v="0"/>
    <x v="0"/>
    <x v="0"/>
    <x v="50"/>
    <n v="90"/>
  </r>
  <r>
    <x v="784"/>
    <s v="G1TBV9"/>
    <n v="911"/>
    <x v="1"/>
    <n v="284"/>
    <n v="362"/>
    <n v="2697"/>
    <s v="PF00051.13 Kringle domain"/>
    <x v="0"/>
    <x v="0"/>
    <x v="0"/>
    <x v="0"/>
    <x v="0"/>
    <x v="0"/>
    <x v="0"/>
    <x v="0"/>
    <x v="0"/>
    <x v="50"/>
    <n v="78"/>
  </r>
  <r>
    <x v="784"/>
    <s v="G1TBV9"/>
    <n v="911"/>
    <x v="6"/>
    <n v="441"/>
    <n v="714"/>
    <n v="24806"/>
    <s v="PF07714.12 Protein tyrosine kinase"/>
    <x v="0"/>
    <x v="0"/>
    <x v="0"/>
    <x v="0"/>
    <x v="0"/>
    <x v="0"/>
    <x v="0"/>
    <x v="0"/>
    <x v="0"/>
    <x v="50"/>
    <n v="273"/>
  </r>
  <r>
    <x v="785"/>
    <s v="G1TD56"/>
    <n v="213"/>
    <x v="1"/>
    <n v="36"/>
    <n v="119"/>
    <n v="2697"/>
    <s v="PF00051.13 Kringle domain"/>
    <x v="0"/>
    <x v="0"/>
    <x v="0"/>
    <x v="0"/>
    <x v="0"/>
    <x v="0"/>
    <x v="0"/>
    <x v="0"/>
    <x v="0"/>
    <x v="50"/>
    <n v="83"/>
  </r>
  <r>
    <x v="785"/>
    <s v="G1TD56"/>
    <n v="213"/>
    <x v="21"/>
    <n v="124"/>
    <n v="205"/>
    <n v="2216"/>
    <s v="PF01822.14 WSC domain"/>
    <x v="0"/>
    <x v="0"/>
    <x v="0"/>
    <x v="0"/>
    <x v="0"/>
    <x v="0"/>
    <x v="0"/>
    <x v="0"/>
    <x v="0"/>
    <x v="50"/>
    <n v="81"/>
  </r>
  <r>
    <x v="786"/>
    <s v="G1TG22"/>
    <n v="732"/>
    <x v="1"/>
    <n v="128"/>
    <n v="201"/>
    <n v="2697"/>
    <s v="PF00051.13 Kringle domain"/>
    <x v="0"/>
    <x v="0"/>
    <x v="0"/>
    <x v="0"/>
    <x v="0"/>
    <x v="0"/>
    <x v="0"/>
    <x v="0"/>
    <x v="0"/>
    <x v="50"/>
    <n v="73"/>
  </r>
  <r>
    <x v="786"/>
    <s v="G1TG22"/>
    <n v="732"/>
    <x v="1"/>
    <n v="206"/>
    <n v="283"/>
    <n v="2697"/>
    <s v="PF00051.13 Kringle domain"/>
    <x v="0"/>
    <x v="0"/>
    <x v="0"/>
    <x v="0"/>
    <x v="0"/>
    <x v="0"/>
    <x v="0"/>
    <x v="0"/>
    <x v="0"/>
    <x v="50"/>
    <n v="77"/>
  </r>
  <r>
    <x v="786"/>
    <s v="G1TG22"/>
    <n v="732"/>
    <x v="1"/>
    <n v="307"/>
    <n v="385"/>
    <n v="2697"/>
    <s v="PF00051.13 Kringle domain"/>
    <x v="0"/>
    <x v="0"/>
    <x v="0"/>
    <x v="0"/>
    <x v="0"/>
    <x v="0"/>
    <x v="0"/>
    <x v="0"/>
    <x v="0"/>
    <x v="50"/>
    <n v="78"/>
  </r>
  <r>
    <x v="786"/>
    <s v="G1TG22"/>
    <n v="732"/>
    <x v="1"/>
    <n v="393"/>
    <n v="471"/>
    <n v="2697"/>
    <s v="PF00051.13 Kringle domain"/>
    <x v="0"/>
    <x v="0"/>
    <x v="0"/>
    <x v="0"/>
    <x v="0"/>
    <x v="0"/>
    <x v="0"/>
    <x v="0"/>
    <x v="0"/>
    <x v="50"/>
    <n v="78"/>
  </r>
  <r>
    <x v="786"/>
    <s v="G1TG22"/>
    <n v="732"/>
    <x v="10"/>
    <n v="40"/>
    <n v="124"/>
    <n v="2217"/>
    <s v="PF00024.21 PAN domain"/>
    <x v="0"/>
    <x v="0"/>
    <x v="0"/>
    <x v="0"/>
    <x v="0"/>
    <x v="0"/>
    <x v="0"/>
    <x v="0"/>
    <x v="0"/>
    <x v="50"/>
    <n v="84"/>
  </r>
  <r>
    <x v="786"/>
    <s v="G1TG22"/>
    <n v="732"/>
    <x v="3"/>
    <n v="497"/>
    <n v="720"/>
    <n v="22248"/>
    <s v="PF00089.21 Trypsin"/>
    <x v="0"/>
    <x v="0"/>
    <x v="0"/>
    <x v="0"/>
    <x v="0"/>
    <x v="0"/>
    <x v="0"/>
    <x v="0"/>
    <x v="0"/>
    <x v="50"/>
    <n v="223"/>
  </r>
  <r>
    <x v="787"/>
    <s v="G1TQY4"/>
    <n v="894"/>
    <x v="4"/>
    <n v="125"/>
    <n v="252"/>
    <n v="1926"/>
    <s v="PF01392.17 Fz domain"/>
    <x v="0"/>
    <x v="0"/>
    <x v="0"/>
    <x v="0"/>
    <x v="0"/>
    <x v="0"/>
    <x v="0"/>
    <x v="0"/>
    <x v="0"/>
    <x v="50"/>
    <n v="127"/>
  </r>
  <r>
    <x v="787"/>
    <s v="G1TQY4"/>
    <n v="894"/>
    <x v="5"/>
    <n v="13"/>
    <n v="103"/>
    <n v="59728"/>
    <s v="PF07679.11 Immunoglobulin I-set domain"/>
    <x v="0"/>
    <x v="0"/>
    <x v="0"/>
    <x v="0"/>
    <x v="0"/>
    <x v="0"/>
    <x v="0"/>
    <x v="0"/>
    <x v="0"/>
    <x v="50"/>
    <n v="90"/>
  </r>
  <r>
    <x v="787"/>
    <s v="G1TQY4"/>
    <n v="894"/>
    <x v="1"/>
    <n v="267"/>
    <n v="345"/>
    <n v="2697"/>
    <s v="PF00051.13 Kringle domain"/>
    <x v="0"/>
    <x v="0"/>
    <x v="0"/>
    <x v="0"/>
    <x v="0"/>
    <x v="0"/>
    <x v="0"/>
    <x v="0"/>
    <x v="0"/>
    <x v="50"/>
    <n v="78"/>
  </r>
  <r>
    <x v="787"/>
    <s v="G1TQY4"/>
    <n v="894"/>
    <x v="6"/>
    <n v="424"/>
    <n v="697"/>
    <n v="24806"/>
    <s v="PF07714.12 Protein tyrosine kinase"/>
    <x v="0"/>
    <x v="0"/>
    <x v="0"/>
    <x v="0"/>
    <x v="0"/>
    <x v="0"/>
    <x v="0"/>
    <x v="0"/>
    <x v="0"/>
    <x v="50"/>
    <n v="273"/>
  </r>
  <r>
    <x v="788"/>
    <s v="G1TV36"/>
    <n v="240"/>
    <x v="1"/>
    <n v="13"/>
    <n v="44"/>
    <n v="2697"/>
    <s v="PF00051.13 Kringle domain"/>
    <x v="0"/>
    <x v="0"/>
    <x v="0"/>
    <x v="0"/>
    <x v="0"/>
    <x v="0"/>
    <x v="0"/>
    <x v="0"/>
    <x v="0"/>
    <x v="50"/>
    <n v="31"/>
  </r>
  <r>
    <x v="788"/>
    <s v="G1TV36"/>
    <n v="240"/>
    <x v="3"/>
    <n v="81"/>
    <n v="240"/>
    <n v="22248"/>
    <s v="PF00089.21 Trypsin"/>
    <x v="0"/>
    <x v="0"/>
    <x v="0"/>
    <x v="0"/>
    <x v="0"/>
    <x v="0"/>
    <x v="0"/>
    <x v="0"/>
    <x v="0"/>
    <x v="50"/>
    <n v="159"/>
  </r>
  <r>
    <x v="789"/>
    <s v="G1U5L1"/>
    <n v="908"/>
    <x v="4"/>
    <n v="141"/>
    <n v="268"/>
    <n v="1926"/>
    <s v="PF01392.17 Fz domain"/>
    <x v="0"/>
    <x v="0"/>
    <x v="0"/>
    <x v="0"/>
    <x v="0"/>
    <x v="0"/>
    <x v="0"/>
    <x v="0"/>
    <x v="0"/>
    <x v="50"/>
    <n v="127"/>
  </r>
  <r>
    <x v="789"/>
    <s v="G1U5L1"/>
    <n v="908"/>
    <x v="5"/>
    <n v="29"/>
    <n v="119"/>
    <n v="59728"/>
    <s v="PF07679.11 Immunoglobulin I-set domain"/>
    <x v="0"/>
    <x v="0"/>
    <x v="0"/>
    <x v="0"/>
    <x v="0"/>
    <x v="0"/>
    <x v="0"/>
    <x v="0"/>
    <x v="0"/>
    <x v="50"/>
    <n v="90"/>
  </r>
  <r>
    <x v="789"/>
    <s v="G1U5L1"/>
    <n v="908"/>
    <x v="1"/>
    <n v="284"/>
    <n v="362"/>
    <n v="2697"/>
    <s v="PF00051.13 Kringle domain"/>
    <x v="0"/>
    <x v="0"/>
    <x v="0"/>
    <x v="0"/>
    <x v="0"/>
    <x v="0"/>
    <x v="0"/>
    <x v="0"/>
    <x v="0"/>
    <x v="50"/>
    <n v="78"/>
  </r>
  <r>
    <x v="789"/>
    <s v="G1U5L1"/>
    <n v="908"/>
    <x v="6"/>
    <n v="444"/>
    <n v="717"/>
    <n v="24806"/>
    <s v="PF07714.12 Protein tyrosine kinase"/>
    <x v="0"/>
    <x v="0"/>
    <x v="0"/>
    <x v="0"/>
    <x v="0"/>
    <x v="0"/>
    <x v="0"/>
    <x v="0"/>
    <x v="0"/>
    <x v="50"/>
    <n v="273"/>
  </r>
  <r>
    <x v="790"/>
    <s v="G1U623"/>
    <n v="692"/>
    <x v="1"/>
    <n v="19"/>
    <n v="90"/>
    <n v="2697"/>
    <s v="PF00051.13 Kringle domain"/>
    <x v="0"/>
    <x v="0"/>
    <x v="0"/>
    <x v="0"/>
    <x v="0"/>
    <x v="0"/>
    <x v="0"/>
    <x v="0"/>
    <x v="0"/>
    <x v="50"/>
    <n v="71"/>
  </r>
  <r>
    <x v="790"/>
    <s v="G1U623"/>
    <n v="692"/>
    <x v="40"/>
    <n v="100"/>
    <n v="197"/>
    <n v="8985"/>
    <s v="PF00530.13 Scavenger receptor cysteine-rich domain"/>
    <x v="0"/>
    <x v="0"/>
    <x v="0"/>
    <x v="0"/>
    <x v="0"/>
    <x v="0"/>
    <x v="0"/>
    <x v="0"/>
    <x v="0"/>
    <x v="50"/>
    <n v="97"/>
  </r>
  <r>
    <x v="790"/>
    <s v="G1U623"/>
    <n v="692"/>
    <x v="40"/>
    <n v="207"/>
    <n v="303"/>
    <n v="8985"/>
    <s v="PF00530.13 Scavenger receptor cysteine-rich domain"/>
    <x v="0"/>
    <x v="0"/>
    <x v="0"/>
    <x v="0"/>
    <x v="0"/>
    <x v="0"/>
    <x v="0"/>
    <x v="0"/>
    <x v="0"/>
    <x v="50"/>
    <n v="96"/>
  </r>
  <r>
    <x v="790"/>
    <s v="G1U623"/>
    <n v="692"/>
    <x v="40"/>
    <n v="320"/>
    <n v="417"/>
    <n v="8985"/>
    <s v="PF00530.13 Scavenger receptor cysteine-rich domain"/>
    <x v="0"/>
    <x v="0"/>
    <x v="0"/>
    <x v="0"/>
    <x v="0"/>
    <x v="0"/>
    <x v="0"/>
    <x v="0"/>
    <x v="0"/>
    <x v="50"/>
    <n v="97"/>
  </r>
  <r>
    <x v="790"/>
    <s v="G1U623"/>
    <n v="692"/>
    <x v="3"/>
    <n v="448"/>
    <n v="686"/>
    <n v="22248"/>
    <s v="PF00089.21 Trypsin"/>
    <x v="0"/>
    <x v="0"/>
    <x v="0"/>
    <x v="0"/>
    <x v="0"/>
    <x v="0"/>
    <x v="0"/>
    <x v="0"/>
    <x v="0"/>
    <x v="50"/>
    <n v="238"/>
  </r>
  <r>
    <x v="791"/>
    <s v="G1U9Q9"/>
    <n v="825"/>
    <x v="1"/>
    <n v="111"/>
    <n v="189"/>
    <n v="2697"/>
    <s v="PF00051.13 Kringle domain"/>
    <x v="0"/>
    <x v="0"/>
    <x v="0"/>
    <x v="0"/>
    <x v="0"/>
    <x v="0"/>
    <x v="0"/>
    <x v="0"/>
    <x v="0"/>
    <x v="50"/>
    <n v="78"/>
  </r>
  <r>
    <x v="791"/>
    <s v="G1U9Q9"/>
    <n v="825"/>
    <x v="1"/>
    <n v="193"/>
    <n v="270"/>
    <n v="2697"/>
    <s v="PF00051.13 Kringle domain"/>
    <x v="0"/>
    <x v="0"/>
    <x v="0"/>
    <x v="0"/>
    <x v="0"/>
    <x v="0"/>
    <x v="0"/>
    <x v="0"/>
    <x v="0"/>
    <x v="50"/>
    <n v="77"/>
  </r>
  <r>
    <x v="791"/>
    <s v="G1U9Q9"/>
    <n v="825"/>
    <x v="1"/>
    <n v="283"/>
    <n v="360"/>
    <n v="2697"/>
    <s v="PF00051.13 Kringle domain"/>
    <x v="0"/>
    <x v="0"/>
    <x v="0"/>
    <x v="0"/>
    <x v="0"/>
    <x v="0"/>
    <x v="0"/>
    <x v="0"/>
    <x v="0"/>
    <x v="50"/>
    <n v="77"/>
  </r>
  <r>
    <x v="791"/>
    <s v="G1U9Q9"/>
    <n v="825"/>
    <x v="1"/>
    <n v="385"/>
    <n v="462"/>
    <n v="2697"/>
    <s v="PF00051.13 Kringle domain"/>
    <x v="0"/>
    <x v="0"/>
    <x v="0"/>
    <x v="0"/>
    <x v="0"/>
    <x v="0"/>
    <x v="0"/>
    <x v="0"/>
    <x v="0"/>
    <x v="50"/>
    <n v="77"/>
  </r>
  <r>
    <x v="791"/>
    <s v="G1U9Q9"/>
    <n v="825"/>
    <x v="1"/>
    <n v="489"/>
    <n v="568"/>
    <n v="2697"/>
    <s v="PF00051.13 Kringle domain"/>
    <x v="0"/>
    <x v="0"/>
    <x v="0"/>
    <x v="0"/>
    <x v="0"/>
    <x v="0"/>
    <x v="0"/>
    <x v="0"/>
    <x v="0"/>
    <x v="50"/>
    <n v="79"/>
  </r>
  <r>
    <x v="791"/>
    <s v="G1U9Q9"/>
    <n v="825"/>
    <x v="10"/>
    <n v="31"/>
    <n v="112"/>
    <n v="2217"/>
    <s v="PF00024.21 PAN domain"/>
    <x v="0"/>
    <x v="0"/>
    <x v="0"/>
    <x v="0"/>
    <x v="0"/>
    <x v="0"/>
    <x v="0"/>
    <x v="0"/>
    <x v="0"/>
    <x v="50"/>
    <n v="81"/>
  </r>
  <r>
    <x v="791"/>
    <s v="G1U9Q9"/>
    <n v="825"/>
    <x v="3"/>
    <n v="590"/>
    <n v="818"/>
    <n v="22248"/>
    <s v="PF00089.21 Trypsin"/>
    <x v="0"/>
    <x v="0"/>
    <x v="0"/>
    <x v="0"/>
    <x v="0"/>
    <x v="0"/>
    <x v="0"/>
    <x v="0"/>
    <x v="0"/>
    <x v="50"/>
    <n v="228"/>
  </r>
  <r>
    <x v="792"/>
    <s v="G3GWB1"/>
    <n v="658"/>
    <x v="8"/>
    <n v="160"/>
    <n v="192"/>
    <n v="24995"/>
    <s v="PF00008.22 EGF-like domain"/>
    <x v="0"/>
    <x v="0"/>
    <x v="0"/>
    <x v="0"/>
    <x v="0"/>
    <x v="0"/>
    <x v="0"/>
    <x v="0"/>
    <x v="0"/>
    <x v="96"/>
    <n v="32"/>
  </r>
  <r>
    <x v="792"/>
    <s v="G3GWB1"/>
    <n v="658"/>
    <x v="8"/>
    <n v="241"/>
    <n v="273"/>
    <n v="24995"/>
    <s v="PF00008.22 EGF-like domain"/>
    <x v="0"/>
    <x v="0"/>
    <x v="0"/>
    <x v="0"/>
    <x v="0"/>
    <x v="0"/>
    <x v="0"/>
    <x v="0"/>
    <x v="0"/>
    <x v="96"/>
    <n v="32"/>
  </r>
  <r>
    <x v="792"/>
    <s v="G3GWB1"/>
    <n v="658"/>
    <x v="1"/>
    <n v="282"/>
    <n v="363"/>
    <n v="2697"/>
    <s v="PF00051.13 Kringle domain"/>
    <x v="0"/>
    <x v="0"/>
    <x v="0"/>
    <x v="0"/>
    <x v="0"/>
    <x v="0"/>
    <x v="0"/>
    <x v="0"/>
    <x v="0"/>
    <x v="96"/>
    <n v="81"/>
  </r>
  <r>
    <x v="792"/>
    <s v="G3GWB1"/>
    <n v="658"/>
    <x v="3"/>
    <n v="411"/>
    <n v="644"/>
    <n v="22248"/>
    <s v="PF00089.21 Trypsin"/>
    <x v="0"/>
    <x v="0"/>
    <x v="0"/>
    <x v="0"/>
    <x v="0"/>
    <x v="0"/>
    <x v="0"/>
    <x v="0"/>
    <x v="0"/>
    <x v="96"/>
    <n v="233"/>
  </r>
  <r>
    <x v="792"/>
    <s v="G3GWB1"/>
    <n v="658"/>
    <x v="43"/>
    <n v="198"/>
    <n v="233"/>
    <n v="1772"/>
    <s v="PF00039.13 Fibronectin type I domain"/>
    <x v="0"/>
    <x v="0"/>
    <x v="0"/>
    <x v="0"/>
    <x v="0"/>
    <x v="0"/>
    <x v="0"/>
    <x v="0"/>
    <x v="0"/>
    <x v="96"/>
    <n v="35"/>
  </r>
  <r>
    <x v="792"/>
    <s v="G3GWB1"/>
    <n v="658"/>
    <x v="9"/>
    <n v="104"/>
    <n v="144"/>
    <n v="1582"/>
    <s v="PF00040.14 Fibronectin type II domain"/>
    <x v="0"/>
    <x v="0"/>
    <x v="0"/>
    <x v="0"/>
    <x v="0"/>
    <x v="0"/>
    <x v="0"/>
    <x v="0"/>
    <x v="0"/>
    <x v="96"/>
    <n v="40"/>
  </r>
  <r>
    <x v="793"/>
    <s v="G3GWP9"/>
    <n v="397"/>
    <x v="1"/>
    <n v="35"/>
    <n v="116"/>
    <n v="2697"/>
    <s v="PF00051.13 Kringle domain"/>
    <x v="0"/>
    <x v="0"/>
    <x v="0"/>
    <x v="0"/>
    <x v="0"/>
    <x v="0"/>
    <x v="0"/>
    <x v="0"/>
    <x v="0"/>
    <x v="96"/>
    <n v="81"/>
  </r>
  <r>
    <x v="793"/>
    <s v="G3GWP9"/>
    <n v="397"/>
    <x v="3"/>
    <n v="144"/>
    <n v="385"/>
    <n v="22248"/>
    <s v="PF00089.21 Trypsin"/>
    <x v="0"/>
    <x v="0"/>
    <x v="0"/>
    <x v="0"/>
    <x v="0"/>
    <x v="0"/>
    <x v="0"/>
    <x v="0"/>
    <x v="0"/>
    <x v="96"/>
    <n v="241"/>
  </r>
  <r>
    <x v="794"/>
    <s v="G3GYJ4"/>
    <n v="618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96"/>
    <n v="41"/>
  </r>
  <r>
    <x v="794"/>
    <s v="G3GYJ4"/>
    <n v="618"/>
    <x v="1"/>
    <n v="109"/>
    <n v="187"/>
    <n v="2697"/>
    <s v="PF00051.13 Kringle domain"/>
    <x v="0"/>
    <x v="0"/>
    <x v="0"/>
    <x v="0"/>
    <x v="0"/>
    <x v="0"/>
    <x v="0"/>
    <x v="0"/>
    <x v="0"/>
    <x v="96"/>
    <n v="78"/>
  </r>
  <r>
    <x v="794"/>
    <s v="G3GYJ4"/>
    <n v="618"/>
    <x v="1"/>
    <n v="215"/>
    <n v="293"/>
    <n v="2697"/>
    <s v="PF00051.13 Kringle domain"/>
    <x v="0"/>
    <x v="0"/>
    <x v="0"/>
    <x v="0"/>
    <x v="0"/>
    <x v="0"/>
    <x v="0"/>
    <x v="0"/>
    <x v="0"/>
    <x v="96"/>
    <n v="78"/>
  </r>
  <r>
    <x v="794"/>
    <s v="G3GYJ4"/>
    <n v="618"/>
    <x v="2"/>
    <n v="312"/>
    <n v="360"/>
    <n v="80"/>
    <s v="PF09396.5 Thrombin light chain"/>
    <x v="0"/>
    <x v="0"/>
    <x v="0"/>
    <x v="0"/>
    <x v="0"/>
    <x v="0"/>
    <x v="0"/>
    <x v="0"/>
    <x v="0"/>
    <x v="96"/>
    <n v="48"/>
  </r>
  <r>
    <x v="794"/>
    <s v="G3GYJ4"/>
    <n v="618"/>
    <x v="3"/>
    <n v="361"/>
    <n v="610"/>
    <n v="22248"/>
    <s v="PF00089.21 Trypsin"/>
    <x v="0"/>
    <x v="0"/>
    <x v="0"/>
    <x v="0"/>
    <x v="0"/>
    <x v="0"/>
    <x v="0"/>
    <x v="0"/>
    <x v="0"/>
    <x v="96"/>
    <n v="249"/>
  </r>
  <r>
    <x v="795"/>
    <s v="G3GZD0"/>
    <n v="874"/>
    <x v="4"/>
    <n v="107"/>
    <n v="234"/>
    <n v="1926"/>
    <s v="PF01392.17 Fz domain"/>
    <x v="0"/>
    <x v="0"/>
    <x v="0"/>
    <x v="0"/>
    <x v="0"/>
    <x v="0"/>
    <x v="0"/>
    <x v="0"/>
    <x v="0"/>
    <x v="96"/>
    <n v="127"/>
  </r>
  <r>
    <x v="795"/>
    <s v="G3GZD0"/>
    <n v="874"/>
    <x v="5"/>
    <n v="1"/>
    <n v="85"/>
    <n v="59728"/>
    <s v="PF07679.11 Immunoglobulin I-set domain"/>
    <x v="0"/>
    <x v="0"/>
    <x v="0"/>
    <x v="0"/>
    <x v="0"/>
    <x v="0"/>
    <x v="0"/>
    <x v="0"/>
    <x v="0"/>
    <x v="96"/>
    <n v="84"/>
  </r>
  <r>
    <x v="795"/>
    <s v="G3GZD0"/>
    <n v="874"/>
    <x v="1"/>
    <n v="250"/>
    <n v="328"/>
    <n v="2697"/>
    <s v="PF00051.13 Kringle domain"/>
    <x v="0"/>
    <x v="0"/>
    <x v="0"/>
    <x v="0"/>
    <x v="0"/>
    <x v="0"/>
    <x v="0"/>
    <x v="0"/>
    <x v="0"/>
    <x v="96"/>
    <n v="78"/>
  </r>
  <r>
    <x v="795"/>
    <s v="G3GZD0"/>
    <n v="874"/>
    <x v="6"/>
    <n v="410"/>
    <n v="683"/>
    <n v="24806"/>
    <s v="PF07714.12 Protein tyrosine kinase"/>
    <x v="0"/>
    <x v="0"/>
    <x v="0"/>
    <x v="0"/>
    <x v="0"/>
    <x v="0"/>
    <x v="0"/>
    <x v="0"/>
    <x v="0"/>
    <x v="96"/>
    <n v="273"/>
  </r>
  <r>
    <x v="796"/>
    <s v="G3H172"/>
    <n v="560"/>
    <x v="1"/>
    <n v="180"/>
    <n v="239"/>
    <n v="2697"/>
    <s v="PF00051.13 Kringle domain"/>
    <x v="0"/>
    <x v="0"/>
    <x v="0"/>
    <x v="0"/>
    <x v="0"/>
    <x v="0"/>
    <x v="0"/>
    <x v="0"/>
    <x v="0"/>
    <x v="96"/>
    <n v="59"/>
  </r>
  <r>
    <x v="796"/>
    <s v="G3H172"/>
    <n v="560"/>
    <x v="166"/>
    <n v="440"/>
    <n v="555"/>
    <n v="1081"/>
    <s v="PF00235.14 Profilin"/>
    <x v="0"/>
    <x v="0"/>
    <x v="0"/>
    <x v="0"/>
    <x v="0"/>
    <x v="0"/>
    <x v="0"/>
    <x v="0"/>
    <x v="0"/>
    <x v="96"/>
    <n v="115"/>
  </r>
  <r>
    <x v="796"/>
    <s v="G3H172"/>
    <n v="560"/>
    <x v="3"/>
    <n v="231"/>
    <n v="398"/>
    <n v="22248"/>
    <s v="PF00089.21 Trypsin"/>
    <x v="0"/>
    <x v="0"/>
    <x v="0"/>
    <x v="0"/>
    <x v="0"/>
    <x v="0"/>
    <x v="0"/>
    <x v="0"/>
    <x v="0"/>
    <x v="96"/>
    <n v="167"/>
  </r>
  <r>
    <x v="796"/>
    <s v="G3H172"/>
    <n v="560"/>
    <x v="9"/>
    <n v="47"/>
    <n v="88"/>
    <n v="1582"/>
    <s v="PF00040.14 Fibronectin type II domain"/>
    <x v="0"/>
    <x v="0"/>
    <x v="0"/>
    <x v="0"/>
    <x v="0"/>
    <x v="0"/>
    <x v="0"/>
    <x v="0"/>
    <x v="0"/>
    <x v="96"/>
    <n v="41"/>
  </r>
  <r>
    <x v="796"/>
    <s v="G3H172"/>
    <n v="560"/>
    <x v="93"/>
    <n v="160"/>
    <n v="172"/>
    <n v="6130"/>
    <s v="PF12661.2 Human growth factor-like EGF"/>
    <x v="0"/>
    <x v="0"/>
    <x v="0"/>
    <x v="0"/>
    <x v="0"/>
    <x v="0"/>
    <x v="0"/>
    <x v="0"/>
    <x v="0"/>
    <x v="96"/>
    <n v="12"/>
  </r>
  <r>
    <x v="797"/>
    <s v="G3H8F0"/>
    <n v="93"/>
    <x v="1"/>
    <n v="51"/>
    <n v="93"/>
    <n v="2697"/>
    <s v="PF00051.13 Kringle domain"/>
    <x v="0"/>
    <x v="0"/>
    <x v="0"/>
    <x v="0"/>
    <x v="0"/>
    <x v="0"/>
    <x v="0"/>
    <x v="0"/>
    <x v="0"/>
    <x v="96"/>
    <n v="42"/>
  </r>
  <r>
    <x v="798"/>
    <s v="G3HGQ6"/>
    <n v="697"/>
    <x v="1"/>
    <n v="103"/>
    <n v="181"/>
    <n v="2697"/>
    <s v="PF00051.13 Kringle domain"/>
    <x v="0"/>
    <x v="0"/>
    <x v="0"/>
    <x v="0"/>
    <x v="0"/>
    <x v="0"/>
    <x v="0"/>
    <x v="0"/>
    <x v="0"/>
    <x v="96"/>
    <n v="78"/>
  </r>
  <r>
    <x v="798"/>
    <s v="G3HGQ6"/>
    <n v="697"/>
    <x v="1"/>
    <n v="191"/>
    <n v="251"/>
    <n v="2697"/>
    <s v="PF00051.13 Kringle domain"/>
    <x v="0"/>
    <x v="0"/>
    <x v="0"/>
    <x v="0"/>
    <x v="0"/>
    <x v="0"/>
    <x v="0"/>
    <x v="0"/>
    <x v="0"/>
    <x v="96"/>
    <n v="60"/>
  </r>
  <r>
    <x v="798"/>
    <s v="G3HGQ6"/>
    <n v="697"/>
    <x v="1"/>
    <n v="263"/>
    <n v="340"/>
    <n v="2697"/>
    <s v="PF00051.13 Kringle domain"/>
    <x v="0"/>
    <x v="0"/>
    <x v="0"/>
    <x v="0"/>
    <x v="0"/>
    <x v="0"/>
    <x v="0"/>
    <x v="0"/>
    <x v="0"/>
    <x v="96"/>
    <n v="77"/>
  </r>
  <r>
    <x v="798"/>
    <s v="G3HGQ6"/>
    <n v="697"/>
    <x v="1"/>
    <n v="367"/>
    <n v="446"/>
    <n v="2697"/>
    <s v="PF00051.13 Kringle domain"/>
    <x v="0"/>
    <x v="0"/>
    <x v="0"/>
    <x v="0"/>
    <x v="0"/>
    <x v="0"/>
    <x v="0"/>
    <x v="0"/>
    <x v="0"/>
    <x v="96"/>
    <n v="79"/>
  </r>
  <r>
    <x v="798"/>
    <s v="G3HGQ6"/>
    <n v="697"/>
    <x v="10"/>
    <n v="23"/>
    <n v="99"/>
    <n v="2217"/>
    <s v="PF00024.21 PAN domain"/>
    <x v="0"/>
    <x v="0"/>
    <x v="0"/>
    <x v="0"/>
    <x v="0"/>
    <x v="0"/>
    <x v="0"/>
    <x v="0"/>
    <x v="0"/>
    <x v="96"/>
    <n v="76"/>
  </r>
  <r>
    <x v="798"/>
    <s v="G3HGQ6"/>
    <n v="697"/>
    <x v="3"/>
    <n v="467"/>
    <n v="690"/>
    <n v="22248"/>
    <s v="PF00089.21 Trypsin"/>
    <x v="0"/>
    <x v="0"/>
    <x v="0"/>
    <x v="0"/>
    <x v="0"/>
    <x v="0"/>
    <x v="0"/>
    <x v="0"/>
    <x v="0"/>
    <x v="96"/>
    <n v="223"/>
  </r>
  <r>
    <x v="799"/>
    <s v="G3HHH6"/>
    <n v="675"/>
    <x v="167"/>
    <n v="40"/>
    <n v="92"/>
    <n v="214"/>
    <s v="PF04706.7 Dickkopf N-terminal cysteine-rich region"/>
    <x v="0"/>
    <x v="0"/>
    <x v="0"/>
    <x v="0"/>
    <x v="0"/>
    <x v="0"/>
    <x v="0"/>
    <x v="0"/>
    <x v="0"/>
    <x v="96"/>
    <n v="52"/>
  </r>
  <r>
    <x v="799"/>
    <s v="G3HHH6"/>
    <n v="675"/>
    <x v="8"/>
    <n v="286"/>
    <n v="318"/>
    <n v="24995"/>
    <s v="PF00008.22 EGF-like domain"/>
    <x v="0"/>
    <x v="0"/>
    <x v="0"/>
    <x v="0"/>
    <x v="0"/>
    <x v="0"/>
    <x v="0"/>
    <x v="0"/>
    <x v="0"/>
    <x v="96"/>
    <n v="32"/>
  </r>
  <r>
    <x v="799"/>
    <s v="G3HHH6"/>
    <n v="675"/>
    <x v="1"/>
    <n v="327"/>
    <n v="408"/>
    <n v="2697"/>
    <s v="PF00051.13 Kringle domain"/>
    <x v="0"/>
    <x v="0"/>
    <x v="0"/>
    <x v="0"/>
    <x v="0"/>
    <x v="0"/>
    <x v="0"/>
    <x v="0"/>
    <x v="0"/>
    <x v="96"/>
    <n v="81"/>
  </r>
  <r>
    <x v="799"/>
    <s v="G3HHH6"/>
    <n v="675"/>
    <x v="3"/>
    <n v="425"/>
    <n v="669"/>
    <n v="22248"/>
    <s v="PF00089.21 Trypsin"/>
    <x v="0"/>
    <x v="0"/>
    <x v="0"/>
    <x v="0"/>
    <x v="0"/>
    <x v="0"/>
    <x v="0"/>
    <x v="0"/>
    <x v="0"/>
    <x v="96"/>
    <n v="244"/>
  </r>
  <r>
    <x v="799"/>
    <s v="G3HHH6"/>
    <n v="675"/>
    <x v="43"/>
    <n v="241"/>
    <n v="278"/>
    <n v="1772"/>
    <s v="PF00039.13 Fibronectin type I domain"/>
    <x v="0"/>
    <x v="0"/>
    <x v="0"/>
    <x v="0"/>
    <x v="0"/>
    <x v="0"/>
    <x v="0"/>
    <x v="0"/>
    <x v="0"/>
    <x v="96"/>
    <n v="37"/>
  </r>
  <r>
    <x v="800"/>
    <s v="G3HPQ5"/>
    <n v="728"/>
    <x v="1"/>
    <n v="129"/>
    <n v="207"/>
    <n v="2697"/>
    <s v="PF00051.13 Kringle domain"/>
    <x v="0"/>
    <x v="0"/>
    <x v="0"/>
    <x v="0"/>
    <x v="0"/>
    <x v="0"/>
    <x v="0"/>
    <x v="0"/>
    <x v="0"/>
    <x v="96"/>
    <n v="78"/>
  </r>
  <r>
    <x v="800"/>
    <s v="G3HPQ5"/>
    <n v="728"/>
    <x v="1"/>
    <n v="212"/>
    <n v="289"/>
    <n v="2697"/>
    <s v="PF00051.13 Kringle domain"/>
    <x v="0"/>
    <x v="0"/>
    <x v="0"/>
    <x v="0"/>
    <x v="0"/>
    <x v="0"/>
    <x v="0"/>
    <x v="0"/>
    <x v="0"/>
    <x v="96"/>
    <n v="77"/>
  </r>
  <r>
    <x v="800"/>
    <s v="G3HPQ5"/>
    <n v="728"/>
    <x v="1"/>
    <n v="306"/>
    <n v="384"/>
    <n v="2697"/>
    <s v="PF00051.13 Kringle domain"/>
    <x v="0"/>
    <x v="0"/>
    <x v="0"/>
    <x v="0"/>
    <x v="0"/>
    <x v="0"/>
    <x v="0"/>
    <x v="0"/>
    <x v="0"/>
    <x v="96"/>
    <n v="78"/>
  </r>
  <r>
    <x v="800"/>
    <s v="G3HPQ5"/>
    <n v="728"/>
    <x v="1"/>
    <n v="392"/>
    <n v="470"/>
    <n v="2697"/>
    <s v="PF00051.13 Kringle domain"/>
    <x v="0"/>
    <x v="0"/>
    <x v="0"/>
    <x v="0"/>
    <x v="0"/>
    <x v="0"/>
    <x v="0"/>
    <x v="0"/>
    <x v="0"/>
    <x v="96"/>
    <n v="78"/>
  </r>
  <r>
    <x v="800"/>
    <s v="G3HPQ5"/>
    <n v="728"/>
    <x v="10"/>
    <n v="41"/>
    <n v="125"/>
    <n v="2217"/>
    <s v="PF00024.21 PAN domain"/>
    <x v="0"/>
    <x v="0"/>
    <x v="0"/>
    <x v="0"/>
    <x v="0"/>
    <x v="0"/>
    <x v="0"/>
    <x v="0"/>
    <x v="0"/>
    <x v="96"/>
    <n v="84"/>
  </r>
  <r>
    <x v="800"/>
    <s v="G3HPQ5"/>
    <n v="728"/>
    <x v="3"/>
    <n v="496"/>
    <n v="719"/>
    <n v="22248"/>
    <s v="PF00089.21 Trypsin"/>
    <x v="0"/>
    <x v="0"/>
    <x v="0"/>
    <x v="0"/>
    <x v="0"/>
    <x v="0"/>
    <x v="0"/>
    <x v="0"/>
    <x v="0"/>
    <x v="96"/>
    <n v="223"/>
  </r>
  <r>
    <x v="801"/>
    <s v="G3II61"/>
    <n v="431"/>
    <x v="1"/>
    <n v="88"/>
    <n v="161"/>
    <n v="2697"/>
    <s v="PF00051.13 Kringle domain"/>
    <x v="0"/>
    <x v="0"/>
    <x v="0"/>
    <x v="0"/>
    <x v="0"/>
    <x v="0"/>
    <x v="0"/>
    <x v="0"/>
    <x v="0"/>
    <x v="96"/>
    <n v="73"/>
  </r>
  <r>
    <x v="801"/>
    <s v="G3II61"/>
    <n v="431"/>
    <x v="40"/>
    <n v="170"/>
    <n v="267"/>
    <n v="8985"/>
    <s v="PF00530.13 Scavenger receptor cysteine-rich domain"/>
    <x v="0"/>
    <x v="0"/>
    <x v="0"/>
    <x v="0"/>
    <x v="0"/>
    <x v="0"/>
    <x v="0"/>
    <x v="0"/>
    <x v="0"/>
    <x v="96"/>
    <n v="97"/>
  </r>
  <r>
    <x v="801"/>
    <s v="G3II61"/>
    <n v="431"/>
    <x v="40"/>
    <n v="277"/>
    <n v="373"/>
    <n v="8985"/>
    <s v="PF00530.13 Scavenger receptor cysteine-rich domain"/>
    <x v="0"/>
    <x v="0"/>
    <x v="0"/>
    <x v="0"/>
    <x v="0"/>
    <x v="0"/>
    <x v="0"/>
    <x v="0"/>
    <x v="0"/>
    <x v="96"/>
    <n v="96"/>
  </r>
  <r>
    <x v="801"/>
    <s v="G3II61"/>
    <n v="431"/>
    <x v="40"/>
    <n v="390"/>
    <n v="431"/>
    <n v="8985"/>
    <s v="PF00530.13 Scavenger receptor cysteine-rich domain"/>
    <x v="0"/>
    <x v="0"/>
    <x v="0"/>
    <x v="0"/>
    <x v="0"/>
    <x v="0"/>
    <x v="0"/>
    <x v="0"/>
    <x v="0"/>
    <x v="96"/>
    <n v="41"/>
  </r>
  <r>
    <x v="802"/>
    <s v="G3MYR1"/>
    <n v="455"/>
    <x v="1"/>
    <n v="36"/>
    <n v="119"/>
    <n v="2697"/>
    <s v="PF00051.13 Kringle domain"/>
    <x v="0"/>
    <x v="0"/>
    <x v="0"/>
    <x v="0"/>
    <x v="0"/>
    <x v="0"/>
    <x v="0"/>
    <x v="0"/>
    <x v="5"/>
    <x v="13"/>
    <n v="83"/>
  </r>
  <r>
    <x v="802"/>
    <s v="G3MYR1"/>
    <n v="455"/>
    <x v="21"/>
    <n v="124"/>
    <n v="205"/>
    <n v="2216"/>
    <s v="PF01822.14 WSC domain"/>
    <x v="0"/>
    <x v="0"/>
    <x v="0"/>
    <x v="0"/>
    <x v="0"/>
    <x v="0"/>
    <x v="0"/>
    <x v="0"/>
    <x v="5"/>
    <x v="13"/>
    <n v="81"/>
  </r>
  <r>
    <x v="803"/>
    <s v="G3N302"/>
    <n v="791"/>
    <x v="4"/>
    <n v="24"/>
    <n v="151"/>
    <n v="1926"/>
    <s v="PF01392.17 Fz domain"/>
    <x v="0"/>
    <x v="0"/>
    <x v="0"/>
    <x v="0"/>
    <x v="0"/>
    <x v="0"/>
    <x v="0"/>
    <x v="0"/>
    <x v="5"/>
    <x v="13"/>
    <n v="127"/>
  </r>
  <r>
    <x v="803"/>
    <s v="G3N302"/>
    <n v="791"/>
    <x v="1"/>
    <n v="167"/>
    <n v="245"/>
    <n v="2697"/>
    <s v="PF00051.13 Kringle domain"/>
    <x v="0"/>
    <x v="0"/>
    <x v="0"/>
    <x v="0"/>
    <x v="0"/>
    <x v="0"/>
    <x v="0"/>
    <x v="0"/>
    <x v="5"/>
    <x v="13"/>
    <n v="78"/>
  </r>
  <r>
    <x v="803"/>
    <s v="G3N302"/>
    <n v="791"/>
    <x v="6"/>
    <n v="327"/>
    <n v="600"/>
    <n v="24806"/>
    <s v="PF07714.12 Protein tyrosine kinase"/>
    <x v="0"/>
    <x v="0"/>
    <x v="0"/>
    <x v="0"/>
    <x v="0"/>
    <x v="0"/>
    <x v="0"/>
    <x v="0"/>
    <x v="5"/>
    <x v="13"/>
    <n v="273"/>
  </r>
  <r>
    <x v="804"/>
    <s v="G3N8R7"/>
    <n v="722"/>
    <x v="1"/>
    <n v="122"/>
    <n v="198"/>
    <n v="2697"/>
    <s v="PF00051.13 Kringle domain"/>
    <x v="0"/>
    <x v="0"/>
    <x v="0"/>
    <x v="0"/>
    <x v="0"/>
    <x v="0"/>
    <x v="5"/>
    <x v="5"/>
    <x v="4"/>
    <x v="97"/>
    <n v="76"/>
  </r>
  <r>
    <x v="804"/>
    <s v="G3N8R7"/>
    <n v="722"/>
    <x v="1"/>
    <n v="203"/>
    <n v="280"/>
    <n v="2697"/>
    <s v="PF00051.13 Kringle domain"/>
    <x v="0"/>
    <x v="0"/>
    <x v="0"/>
    <x v="0"/>
    <x v="0"/>
    <x v="0"/>
    <x v="5"/>
    <x v="5"/>
    <x v="4"/>
    <x v="97"/>
    <n v="77"/>
  </r>
  <r>
    <x v="804"/>
    <s v="G3N8R7"/>
    <n v="722"/>
    <x v="1"/>
    <n v="297"/>
    <n v="375"/>
    <n v="2697"/>
    <s v="PF00051.13 Kringle domain"/>
    <x v="0"/>
    <x v="0"/>
    <x v="0"/>
    <x v="0"/>
    <x v="0"/>
    <x v="0"/>
    <x v="5"/>
    <x v="5"/>
    <x v="4"/>
    <x v="97"/>
    <n v="78"/>
  </r>
  <r>
    <x v="804"/>
    <s v="G3N8R7"/>
    <n v="722"/>
    <x v="1"/>
    <n v="384"/>
    <n v="462"/>
    <n v="2697"/>
    <s v="PF00051.13 Kringle domain"/>
    <x v="0"/>
    <x v="0"/>
    <x v="0"/>
    <x v="0"/>
    <x v="0"/>
    <x v="0"/>
    <x v="5"/>
    <x v="5"/>
    <x v="4"/>
    <x v="97"/>
    <n v="78"/>
  </r>
  <r>
    <x v="804"/>
    <s v="G3N8R7"/>
    <n v="722"/>
    <x v="3"/>
    <n v="495"/>
    <n v="715"/>
    <n v="22248"/>
    <s v="PF00089.21 Trypsin"/>
    <x v="0"/>
    <x v="0"/>
    <x v="0"/>
    <x v="0"/>
    <x v="0"/>
    <x v="0"/>
    <x v="5"/>
    <x v="5"/>
    <x v="4"/>
    <x v="97"/>
    <n v="220"/>
  </r>
  <r>
    <x v="805"/>
    <s v="G3ND34"/>
    <n v="777"/>
    <x v="1"/>
    <n v="1"/>
    <n v="64"/>
    <n v="2697"/>
    <s v="PF00051.13 Kringle domain"/>
    <x v="0"/>
    <x v="0"/>
    <x v="0"/>
    <x v="0"/>
    <x v="0"/>
    <x v="0"/>
    <x v="5"/>
    <x v="5"/>
    <x v="4"/>
    <x v="97"/>
    <n v="63"/>
  </r>
  <r>
    <x v="805"/>
    <s v="G3ND34"/>
    <n v="777"/>
    <x v="40"/>
    <n v="69"/>
    <n v="165"/>
    <n v="8985"/>
    <s v="PF00530.13 Scavenger receptor cysteine-rich domain"/>
    <x v="0"/>
    <x v="0"/>
    <x v="0"/>
    <x v="0"/>
    <x v="0"/>
    <x v="0"/>
    <x v="5"/>
    <x v="5"/>
    <x v="4"/>
    <x v="97"/>
    <n v="96"/>
  </r>
  <r>
    <x v="805"/>
    <s v="G3ND34"/>
    <n v="777"/>
    <x v="40"/>
    <n v="177"/>
    <n v="274"/>
    <n v="8985"/>
    <s v="PF00530.13 Scavenger receptor cysteine-rich domain"/>
    <x v="0"/>
    <x v="0"/>
    <x v="0"/>
    <x v="0"/>
    <x v="0"/>
    <x v="0"/>
    <x v="5"/>
    <x v="5"/>
    <x v="4"/>
    <x v="97"/>
    <n v="97"/>
  </r>
  <r>
    <x v="805"/>
    <s v="G3ND34"/>
    <n v="777"/>
    <x v="40"/>
    <n v="285"/>
    <n v="382"/>
    <n v="8985"/>
    <s v="PF00530.13 Scavenger receptor cysteine-rich domain"/>
    <x v="0"/>
    <x v="0"/>
    <x v="0"/>
    <x v="0"/>
    <x v="0"/>
    <x v="0"/>
    <x v="5"/>
    <x v="5"/>
    <x v="4"/>
    <x v="97"/>
    <n v="97"/>
  </r>
  <r>
    <x v="805"/>
    <s v="G3ND34"/>
    <n v="777"/>
    <x v="40"/>
    <n v="404"/>
    <n v="501"/>
    <n v="8985"/>
    <s v="PF00530.13 Scavenger receptor cysteine-rich domain"/>
    <x v="0"/>
    <x v="0"/>
    <x v="0"/>
    <x v="0"/>
    <x v="0"/>
    <x v="0"/>
    <x v="5"/>
    <x v="5"/>
    <x v="4"/>
    <x v="97"/>
    <n v="97"/>
  </r>
  <r>
    <x v="805"/>
    <s v="G3ND34"/>
    <n v="777"/>
    <x v="3"/>
    <n v="531"/>
    <n v="770"/>
    <n v="22248"/>
    <s v="PF00089.21 Trypsin"/>
    <x v="0"/>
    <x v="0"/>
    <x v="0"/>
    <x v="0"/>
    <x v="0"/>
    <x v="0"/>
    <x v="5"/>
    <x v="5"/>
    <x v="4"/>
    <x v="97"/>
    <n v="239"/>
  </r>
  <r>
    <x v="806"/>
    <s v="G3NEP7"/>
    <n v="773"/>
    <x v="1"/>
    <n v="1"/>
    <n v="64"/>
    <n v="2697"/>
    <s v="PF00051.13 Kringle domain"/>
    <x v="0"/>
    <x v="0"/>
    <x v="0"/>
    <x v="0"/>
    <x v="0"/>
    <x v="0"/>
    <x v="5"/>
    <x v="5"/>
    <x v="4"/>
    <x v="97"/>
    <n v="63"/>
  </r>
  <r>
    <x v="806"/>
    <s v="G3NEP7"/>
    <n v="773"/>
    <x v="40"/>
    <n v="69"/>
    <n v="166"/>
    <n v="8985"/>
    <s v="PF00530.13 Scavenger receptor cysteine-rich domain"/>
    <x v="0"/>
    <x v="0"/>
    <x v="0"/>
    <x v="0"/>
    <x v="0"/>
    <x v="0"/>
    <x v="5"/>
    <x v="5"/>
    <x v="4"/>
    <x v="97"/>
    <n v="97"/>
  </r>
  <r>
    <x v="806"/>
    <s v="G3NEP7"/>
    <n v="773"/>
    <x v="40"/>
    <n v="178"/>
    <n v="275"/>
    <n v="8985"/>
    <s v="PF00530.13 Scavenger receptor cysteine-rich domain"/>
    <x v="0"/>
    <x v="0"/>
    <x v="0"/>
    <x v="0"/>
    <x v="0"/>
    <x v="0"/>
    <x v="5"/>
    <x v="5"/>
    <x v="4"/>
    <x v="97"/>
    <n v="97"/>
  </r>
  <r>
    <x v="806"/>
    <s v="G3NEP7"/>
    <n v="773"/>
    <x v="40"/>
    <n v="285"/>
    <n v="382"/>
    <n v="8985"/>
    <s v="PF00530.13 Scavenger receptor cysteine-rich domain"/>
    <x v="0"/>
    <x v="0"/>
    <x v="0"/>
    <x v="0"/>
    <x v="0"/>
    <x v="0"/>
    <x v="5"/>
    <x v="5"/>
    <x v="4"/>
    <x v="97"/>
    <n v="97"/>
  </r>
  <r>
    <x v="806"/>
    <s v="G3NEP7"/>
    <n v="773"/>
    <x v="40"/>
    <n v="406"/>
    <n v="501"/>
    <n v="8985"/>
    <s v="PF00530.13 Scavenger receptor cysteine-rich domain"/>
    <x v="0"/>
    <x v="0"/>
    <x v="0"/>
    <x v="0"/>
    <x v="0"/>
    <x v="0"/>
    <x v="5"/>
    <x v="5"/>
    <x v="4"/>
    <x v="97"/>
    <n v="95"/>
  </r>
  <r>
    <x v="806"/>
    <s v="G3NEP7"/>
    <n v="773"/>
    <x v="3"/>
    <n v="533"/>
    <n v="767"/>
    <n v="22248"/>
    <s v="PF00089.21 Trypsin"/>
    <x v="0"/>
    <x v="0"/>
    <x v="0"/>
    <x v="0"/>
    <x v="0"/>
    <x v="0"/>
    <x v="5"/>
    <x v="5"/>
    <x v="4"/>
    <x v="97"/>
    <n v="234"/>
  </r>
  <r>
    <x v="807"/>
    <s v="G3NHR1"/>
    <n v="502"/>
    <x v="8"/>
    <n v="15"/>
    <n v="46"/>
    <n v="24995"/>
    <s v="PF00008.22 EGF-like domain"/>
    <x v="0"/>
    <x v="0"/>
    <x v="0"/>
    <x v="0"/>
    <x v="0"/>
    <x v="0"/>
    <x v="5"/>
    <x v="5"/>
    <x v="4"/>
    <x v="97"/>
    <n v="31"/>
  </r>
  <r>
    <x v="807"/>
    <s v="G3NHR1"/>
    <n v="502"/>
    <x v="1"/>
    <n v="131"/>
    <n v="212"/>
    <n v="2697"/>
    <s v="PF00051.13 Kringle domain"/>
    <x v="0"/>
    <x v="0"/>
    <x v="0"/>
    <x v="0"/>
    <x v="0"/>
    <x v="0"/>
    <x v="5"/>
    <x v="5"/>
    <x v="4"/>
    <x v="97"/>
    <n v="81"/>
  </r>
  <r>
    <x v="807"/>
    <s v="G3NHR1"/>
    <n v="502"/>
    <x v="3"/>
    <n v="254"/>
    <n v="493"/>
    <n v="22248"/>
    <s v="PF00089.21 Trypsin"/>
    <x v="0"/>
    <x v="0"/>
    <x v="0"/>
    <x v="0"/>
    <x v="0"/>
    <x v="0"/>
    <x v="5"/>
    <x v="5"/>
    <x v="4"/>
    <x v="97"/>
    <n v="239"/>
  </r>
  <r>
    <x v="808"/>
    <s v="G3NHR9"/>
    <n v="413"/>
    <x v="8"/>
    <n v="8"/>
    <n v="39"/>
    <n v="24995"/>
    <s v="PF00008.22 EGF-like domain"/>
    <x v="0"/>
    <x v="0"/>
    <x v="0"/>
    <x v="0"/>
    <x v="0"/>
    <x v="0"/>
    <x v="5"/>
    <x v="5"/>
    <x v="4"/>
    <x v="97"/>
    <n v="31"/>
  </r>
  <r>
    <x v="808"/>
    <s v="G3NHR9"/>
    <n v="413"/>
    <x v="1"/>
    <n v="47"/>
    <n v="128"/>
    <n v="2697"/>
    <s v="PF00051.13 Kringle domain"/>
    <x v="0"/>
    <x v="0"/>
    <x v="0"/>
    <x v="0"/>
    <x v="0"/>
    <x v="0"/>
    <x v="5"/>
    <x v="5"/>
    <x v="4"/>
    <x v="97"/>
    <n v="81"/>
  </r>
  <r>
    <x v="808"/>
    <s v="G3NHR9"/>
    <n v="413"/>
    <x v="3"/>
    <n v="161"/>
    <n v="402"/>
    <n v="22248"/>
    <s v="PF00089.21 Trypsin"/>
    <x v="0"/>
    <x v="0"/>
    <x v="0"/>
    <x v="0"/>
    <x v="0"/>
    <x v="0"/>
    <x v="5"/>
    <x v="5"/>
    <x v="4"/>
    <x v="97"/>
    <n v="241"/>
  </r>
  <r>
    <x v="809"/>
    <s v="G3NJE0"/>
    <n v="578"/>
    <x v="8"/>
    <n v="79"/>
    <n v="112"/>
    <n v="24995"/>
    <s v="PF00008.22 EGF-like domain"/>
    <x v="0"/>
    <x v="0"/>
    <x v="0"/>
    <x v="0"/>
    <x v="0"/>
    <x v="0"/>
    <x v="5"/>
    <x v="5"/>
    <x v="4"/>
    <x v="97"/>
    <n v="33"/>
  </r>
  <r>
    <x v="809"/>
    <s v="G3NJE0"/>
    <n v="578"/>
    <x v="1"/>
    <n v="121"/>
    <n v="202"/>
    <n v="2697"/>
    <s v="PF00051.13 Kringle domain"/>
    <x v="0"/>
    <x v="0"/>
    <x v="0"/>
    <x v="0"/>
    <x v="0"/>
    <x v="0"/>
    <x v="5"/>
    <x v="5"/>
    <x v="4"/>
    <x v="97"/>
    <n v="81"/>
  </r>
  <r>
    <x v="809"/>
    <s v="G3NJE0"/>
    <n v="578"/>
    <x v="1"/>
    <n v="210"/>
    <n v="291"/>
    <n v="2697"/>
    <s v="PF00051.13 Kringle domain"/>
    <x v="0"/>
    <x v="0"/>
    <x v="0"/>
    <x v="0"/>
    <x v="0"/>
    <x v="0"/>
    <x v="5"/>
    <x v="5"/>
    <x v="4"/>
    <x v="97"/>
    <n v="81"/>
  </r>
  <r>
    <x v="809"/>
    <s v="G3NJE0"/>
    <n v="578"/>
    <x v="3"/>
    <n v="362"/>
    <n v="569"/>
    <n v="22248"/>
    <s v="PF00089.21 Trypsin"/>
    <x v="0"/>
    <x v="0"/>
    <x v="0"/>
    <x v="0"/>
    <x v="0"/>
    <x v="0"/>
    <x v="5"/>
    <x v="5"/>
    <x v="4"/>
    <x v="97"/>
    <n v="207"/>
  </r>
  <r>
    <x v="810"/>
    <s v="G3NJE3"/>
    <n v="522"/>
    <x v="8"/>
    <n v="56"/>
    <n v="89"/>
    <n v="24995"/>
    <s v="PF00008.22 EGF-like domain"/>
    <x v="0"/>
    <x v="0"/>
    <x v="0"/>
    <x v="0"/>
    <x v="0"/>
    <x v="0"/>
    <x v="5"/>
    <x v="5"/>
    <x v="4"/>
    <x v="97"/>
    <n v="33"/>
  </r>
  <r>
    <x v="810"/>
    <s v="G3NJE3"/>
    <n v="522"/>
    <x v="1"/>
    <n v="98"/>
    <n v="179"/>
    <n v="2697"/>
    <s v="PF00051.13 Kringle domain"/>
    <x v="0"/>
    <x v="0"/>
    <x v="0"/>
    <x v="0"/>
    <x v="0"/>
    <x v="0"/>
    <x v="5"/>
    <x v="5"/>
    <x v="4"/>
    <x v="97"/>
    <n v="81"/>
  </r>
  <r>
    <x v="810"/>
    <s v="G3NJE3"/>
    <n v="522"/>
    <x v="1"/>
    <n v="187"/>
    <n v="268"/>
    <n v="2697"/>
    <s v="PF00051.13 Kringle domain"/>
    <x v="0"/>
    <x v="0"/>
    <x v="0"/>
    <x v="0"/>
    <x v="0"/>
    <x v="0"/>
    <x v="5"/>
    <x v="5"/>
    <x v="4"/>
    <x v="97"/>
    <n v="81"/>
  </r>
  <r>
    <x v="810"/>
    <s v="G3NJE3"/>
    <n v="522"/>
    <x v="3"/>
    <n v="309"/>
    <n v="516"/>
    <n v="22248"/>
    <s v="PF00089.21 Trypsin"/>
    <x v="0"/>
    <x v="0"/>
    <x v="0"/>
    <x v="0"/>
    <x v="0"/>
    <x v="0"/>
    <x v="5"/>
    <x v="5"/>
    <x v="4"/>
    <x v="97"/>
    <n v="207"/>
  </r>
  <r>
    <x v="811"/>
    <s v="G3NKM4"/>
    <n v="384"/>
    <x v="1"/>
    <n v="38"/>
    <n v="112"/>
    <n v="2697"/>
    <s v="PF00051.13 Kringle domain"/>
    <x v="0"/>
    <x v="0"/>
    <x v="0"/>
    <x v="0"/>
    <x v="0"/>
    <x v="0"/>
    <x v="5"/>
    <x v="5"/>
    <x v="4"/>
    <x v="97"/>
    <n v="74"/>
  </r>
  <r>
    <x v="811"/>
    <s v="G3NKM4"/>
    <n v="384"/>
    <x v="3"/>
    <n v="133"/>
    <n v="376"/>
    <n v="22248"/>
    <s v="PF00089.21 Trypsin"/>
    <x v="0"/>
    <x v="0"/>
    <x v="0"/>
    <x v="0"/>
    <x v="0"/>
    <x v="0"/>
    <x v="5"/>
    <x v="5"/>
    <x v="4"/>
    <x v="97"/>
    <n v="243"/>
  </r>
  <r>
    <x v="812"/>
    <s v="G3NR28"/>
    <n v="808"/>
    <x v="1"/>
    <n v="103"/>
    <n v="181"/>
    <n v="2697"/>
    <s v="PF00051.13 Kringle domain"/>
    <x v="0"/>
    <x v="0"/>
    <x v="0"/>
    <x v="0"/>
    <x v="0"/>
    <x v="0"/>
    <x v="5"/>
    <x v="5"/>
    <x v="4"/>
    <x v="97"/>
    <n v="78"/>
  </r>
  <r>
    <x v="812"/>
    <s v="G3NR28"/>
    <n v="808"/>
    <x v="1"/>
    <n v="185"/>
    <n v="262"/>
    <n v="2697"/>
    <s v="PF00051.13 Kringle domain"/>
    <x v="0"/>
    <x v="0"/>
    <x v="0"/>
    <x v="0"/>
    <x v="0"/>
    <x v="0"/>
    <x v="5"/>
    <x v="5"/>
    <x v="4"/>
    <x v="97"/>
    <n v="77"/>
  </r>
  <r>
    <x v="812"/>
    <s v="G3NR28"/>
    <n v="808"/>
    <x v="1"/>
    <n v="275"/>
    <n v="352"/>
    <n v="2697"/>
    <s v="PF00051.13 Kringle domain"/>
    <x v="0"/>
    <x v="0"/>
    <x v="0"/>
    <x v="0"/>
    <x v="0"/>
    <x v="0"/>
    <x v="5"/>
    <x v="5"/>
    <x v="4"/>
    <x v="97"/>
    <n v="77"/>
  </r>
  <r>
    <x v="812"/>
    <s v="G3NR28"/>
    <n v="808"/>
    <x v="1"/>
    <n v="370"/>
    <n v="447"/>
    <n v="2697"/>
    <s v="PF00051.13 Kringle domain"/>
    <x v="0"/>
    <x v="0"/>
    <x v="0"/>
    <x v="0"/>
    <x v="0"/>
    <x v="0"/>
    <x v="5"/>
    <x v="5"/>
    <x v="4"/>
    <x v="97"/>
    <n v="77"/>
  </r>
  <r>
    <x v="812"/>
    <s v="G3NR28"/>
    <n v="808"/>
    <x v="1"/>
    <n v="479"/>
    <n v="558"/>
    <n v="2697"/>
    <s v="PF00051.13 Kringle domain"/>
    <x v="0"/>
    <x v="0"/>
    <x v="0"/>
    <x v="0"/>
    <x v="0"/>
    <x v="0"/>
    <x v="5"/>
    <x v="5"/>
    <x v="4"/>
    <x v="97"/>
    <n v="79"/>
  </r>
  <r>
    <x v="812"/>
    <s v="G3NR28"/>
    <n v="808"/>
    <x v="10"/>
    <n v="25"/>
    <n v="99"/>
    <n v="2217"/>
    <s v="PF00024.21 PAN domain"/>
    <x v="0"/>
    <x v="0"/>
    <x v="0"/>
    <x v="0"/>
    <x v="0"/>
    <x v="0"/>
    <x v="5"/>
    <x v="5"/>
    <x v="4"/>
    <x v="97"/>
    <n v="74"/>
  </r>
  <r>
    <x v="812"/>
    <s v="G3NR28"/>
    <n v="808"/>
    <x v="3"/>
    <n v="577"/>
    <n v="799"/>
    <n v="22248"/>
    <s v="PF00089.21 Trypsin"/>
    <x v="0"/>
    <x v="0"/>
    <x v="0"/>
    <x v="0"/>
    <x v="0"/>
    <x v="0"/>
    <x v="5"/>
    <x v="5"/>
    <x v="4"/>
    <x v="97"/>
    <n v="222"/>
  </r>
  <r>
    <x v="813"/>
    <s v="G3NR40"/>
    <n v="801"/>
    <x v="1"/>
    <n v="103"/>
    <n v="181"/>
    <n v="2697"/>
    <s v="PF00051.13 Kringle domain"/>
    <x v="0"/>
    <x v="0"/>
    <x v="0"/>
    <x v="0"/>
    <x v="0"/>
    <x v="0"/>
    <x v="5"/>
    <x v="5"/>
    <x v="4"/>
    <x v="97"/>
    <n v="78"/>
  </r>
  <r>
    <x v="813"/>
    <s v="G3NR40"/>
    <n v="801"/>
    <x v="1"/>
    <n v="185"/>
    <n v="262"/>
    <n v="2697"/>
    <s v="PF00051.13 Kringle domain"/>
    <x v="0"/>
    <x v="0"/>
    <x v="0"/>
    <x v="0"/>
    <x v="0"/>
    <x v="0"/>
    <x v="5"/>
    <x v="5"/>
    <x v="4"/>
    <x v="97"/>
    <n v="77"/>
  </r>
  <r>
    <x v="813"/>
    <s v="G3NR40"/>
    <n v="801"/>
    <x v="1"/>
    <n v="275"/>
    <n v="352"/>
    <n v="2697"/>
    <s v="PF00051.13 Kringle domain"/>
    <x v="0"/>
    <x v="0"/>
    <x v="0"/>
    <x v="0"/>
    <x v="0"/>
    <x v="0"/>
    <x v="5"/>
    <x v="5"/>
    <x v="4"/>
    <x v="97"/>
    <n v="77"/>
  </r>
  <r>
    <x v="813"/>
    <s v="G3NR40"/>
    <n v="801"/>
    <x v="1"/>
    <n v="370"/>
    <n v="447"/>
    <n v="2697"/>
    <s v="PF00051.13 Kringle domain"/>
    <x v="0"/>
    <x v="0"/>
    <x v="0"/>
    <x v="0"/>
    <x v="0"/>
    <x v="0"/>
    <x v="5"/>
    <x v="5"/>
    <x v="4"/>
    <x v="97"/>
    <n v="77"/>
  </r>
  <r>
    <x v="813"/>
    <s v="G3NR40"/>
    <n v="801"/>
    <x v="1"/>
    <n v="473"/>
    <n v="552"/>
    <n v="2697"/>
    <s v="PF00051.13 Kringle domain"/>
    <x v="0"/>
    <x v="0"/>
    <x v="0"/>
    <x v="0"/>
    <x v="0"/>
    <x v="0"/>
    <x v="5"/>
    <x v="5"/>
    <x v="4"/>
    <x v="97"/>
    <n v="79"/>
  </r>
  <r>
    <x v="813"/>
    <s v="G3NR40"/>
    <n v="801"/>
    <x v="10"/>
    <n v="25"/>
    <n v="99"/>
    <n v="2217"/>
    <s v="PF00024.21 PAN domain"/>
    <x v="0"/>
    <x v="0"/>
    <x v="0"/>
    <x v="0"/>
    <x v="0"/>
    <x v="0"/>
    <x v="5"/>
    <x v="5"/>
    <x v="4"/>
    <x v="97"/>
    <n v="74"/>
  </r>
  <r>
    <x v="813"/>
    <s v="G3NR40"/>
    <n v="801"/>
    <x v="3"/>
    <n v="572"/>
    <n v="794"/>
    <n v="22248"/>
    <s v="PF00089.21 Trypsin"/>
    <x v="0"/>
    <x v="0"/>
    <x v="0"/>
    <x v="0"/>
    <x v="0"/>
    <x v="0"/>
    <x v="5"/>
    <x v="5"/>
    <x v="4"/>
    <x v="97"/>
    <n v="222"/>
  </r>
  <r>
    <x v="814"/>
    <s v="G3NR48"/>
    <n v="798"/>
    <x v="1"/>
    <n v="99"/>
    <n v="177"/>
    <n v="2697"/>
    <s v="PF00051.13 Kringle domain"/>
    <x v="0"/>
    <x v="0"/>
    <x v="0"/>
    <x v="0"/>
    <x v="0"/>
    <x v="0"/>
    <x v="5"/>
    <x v="5"/>
    <x v="4"/>
    <x v="97"/>
    <n v="78"/>
  </r>
  <r>
    <x v="814"/>
    <s v="G3NR48"/>
    <n v="798"/>
    <x v="1"/>
    <n v="181"/>
    <n v="258"/>
    <n v="2697"/>
    <s v="PF00051.13 Kringle domain"/>
    <x v="0"/>
    <x v="0"/>
    <x v="0"/>
    <x v="0"/>
    <x v="0"/>
    <x v="0"/>
    <x v="5"/>
    <x v="5"/>
    <x v="4"/>
    <x v="97"/>
    <n v="77"/>
  </r>
  <r>
    <x v="814"/>
    <s v="G3NR48"/>
    <n v="798"/>
    <x v="1"/>
    <n v="271"/>
    <n v="348"/>
    <n v="2697"/>
    <s v="PF00051.13 Kringle domain"/>
    <x v="0"/>
    <x v="0"/>
    <x v="0"/>
    <x v="0"/>
    <x v="0"/>
    <x v="0"/>
    <x v="5"/>
    <x v="5"/>
    <x v="4"/>
    <x v="97"/>
    <n v="77"/>
  </r>
  <r>
    <x v="814"/>
    <s v="G3NR48"/>
    <n v="798"/>
    <x v="1"/>
    <n v="366"/>
    <n v="443"/>
    <n v="2697"/>
    <s v="PF00051.13 Kringle domain"/>
    <x v="0"/>
    <x v="0"/>
    <x v="0"/>
    <x v="0"/>
    <x v="0"/>
    <x v="0"/>
    <x v="5"/>
    <x v="5"/>
    <x v="4"/>
    <x v="97"/>
    <n v="77"/>
  </r>
  <r>
    <x v="814"/>
    <s v="G3NR48"/>
    <n v="798"/>
    <x v="1"/>
    <n v="469"/>
    <n v="548"/>
    <n v="2697"/>
    <s v="PF00051.13 Kringle domain"/>
    <x v="0"/>
    <x v="0"/>
    <x v="0"/>
    <x v="0"/>
    <x v="0"/>
    <x v="0"/>
    <x v="5"/>
    <x v="5"/>
    <x v="4"/>
    <x v="97"/>
    <n v="79"/>
  </r>
  <r>
    <x v="814"/>
    <s v="G3NR48"/>
    <n v="798"/>
    <x v="10"/>
    <n v="21"/>
    <n v="95"/>
    <n v="2217"/>
    <s v="PF00024.21 PAN domain"/>
    <x v="0"/>
    <x v="0"/>
    <x v="0"/>
    <x v="0"/>
    <x v="0"/>
    <x v="0"/>
    <x v="5"/>
    <x v="5"/>
    <x v="4"/>
    <x v="97"/>
    <n v="74"/>
  </r>
  <r>
    <x v="814"/>
    <s v="G3NR48"/>
    <n v="798"/>
    <x v="3"/>
    <n v="569"/>
    <n v="791"/>
    <n v="22248"/>
    <s v="PF00089.21 Trypsin"/>
    <x v="0"/>
    <x v="0"/>
    <x v="0"/>
    <x v="0"/>
    <x v="0"/>
    <x v="0"/>
    <x v="5"/>
    <x v="5"/>
    <x v="4"/>
    <x v="97"/>
    <n v="222"/>
  </r>
  <r>
    <x v="815"/>
    <s v="G3NTE4"/>
    <n v="428"/>
    <x v="8"/>
    <n v="33"/>
    <n v="65"/>
    <n v="24995"/>
    <s v="PF00008.22 EGF-like domain"/>
    <x v="0"/>
    <x v="0"/>
    <x v="0"/>
    <x v="0"/>
    <x v="0"/>
    <x v="0"/>
    <x v="5"/>
    <x v="5"/>
    <x v="4"/>
    <x v="97"/>
    <n v="32"/>
  </r>
  <r>
    <x v="815"/>
    <s v="G3NTE4"/>
    <n v="428"/>
    <x v="1"/>
    <n v="73"/>
    <n v="154"/>
    <n v="2697"/>
    <s v="PF00051.13 Kringle domain"/>
    <x v="0"/>
    <x v="0"/>
    <x v="0"/>
    <x v="0"/>
    <x v="0"/>
    <x v="0"/>
    <x v="5"/>
    <x v="5"/>
    <x v="4"/>
    <x v="97"/>
    <n v="81"/>
  </r>
  <r>
    <x v="815"/>
    <s v="G3NTE4"/>
    <n v="428"/>
    <x v="141"/>
    <n v="155"/>
    <n v="180"/>
    <n v="7"/>
    <s v="PB125267"/>
    <x v="0"/>
    <x v="0"/>
    <x v="0"/>
    <x v="0"/>
    <x v="0"/>
    <x v="0"/>
    <x v="5"/>
    <x v="5"/>
    <x v="4"/>
    <x v="97"/>
    <n v="25"/>
  </r>
  <r>
    <x v="815"/>
    <s v="G3NTE4"/>
    <n v="428"/>
    <x v="3"/>
    <n v="182"/>
    <n v="422"/>
    <n v="22248"/>
    <s v="PF00089.21 Trypsin"/>
    <x v="0"/>
    <x v="0"/>
    <x v="0"/>
    <x v="0"/>
    <x v="0"/>
    <x v="0"/>
    <x v="5"/>
    <x v="5"/>
    <x v="4"/>
    <x v="97"/>
    <n v="240"/>
  </r>
  <r>
    <x v="816"/>
    <s v="G3NTF8"/>
    <n v="477"/>
    <x v="8"/>
    <n v="7"/>
    <n v="38"/>
    <n v="24995"/>
    <s v="PF00008.22 EGF-like domain"/>
    <x v="0"/>
    <x v="0"/>
    <x v="0"/>
    <x v="0"/>
    <x v="0"/>
    <x v="0"/>
    <x v="5"/>
    <x v="5"/>
    <x v="4"/>
    <x v="97"/>
    <n v="31"/>
  </r>
  <r>
    <x v="816"/>
    <s v="G3NTF8"/>
    <n v="477"/>
    <x v="8"/>
    <n v="84"/>
    <n v="115"/>
    <n v="24995"/>
    <s v="PF00008.22 EGF-like domain"/>
    <x v="0"/>
    <x v="0"/>
    <x v="0"/>
    <x v="0"/>
    <x v="0"/>
    <x v="0"/>
    <x v="5"/>
    <x v="5"/>
    <x v="4"/>
    <x v="97"/>
    <n v="31"/>
  </r>
  <r>
    <x v="816"/>
    <s v="G3NTF8"/>
    <n v="477"/>
    <x v="1"/>
    <n v="123"/>
    <n v="204"/>
    <n v="2697"/>
    <s v="PF00051.13 Kringle domain"/>
    <x v="0"/>
    <x v="0"/>
    <x v="0"/>
    <x v="0"/>
    <x v="0"/>
    <x v="0"/>
    <x v="5"/>
    <x v="5"/>
    <x v="4"/>
    <x v="97"/>
    <n v="81"/>
  </r>
  <r>
    <x v="816"/>
    <s v="G3NTF8"/>
    <n v="477"/>
    <x v="141"/>
    <n v="205"/>
    <n v="232"/>
    <n v="7"/>
    <s v="PB125267"/>
    <x v="0"/>
    <x v="0"/>
    <x v="0"/>
    <x v="0"/>
    <x v="0"/>
    <x v="0"/>
    <x v="5"/>
    <x v="5"/>
    <x v="4"/>
    <x v="97"/>
    <n v="27"/>
  </r>
  <r>
    <x v="816"/>
    <s v="G3NTF8"/>
    <n v="477"/>
    <x v="3"/>
    <n v="234"/>
    <n v="471"/>
    <n v="22248"/>
    <s v="PF00089.21 Trypsin"/>
    <x v="0"/>
    <x v="0"/>
    <x v="0"/>
    <x v="0"/>
    <x v="0"/>
    <x v="0"/>
    <x v="5"/>
    <x v="5"/>
    <x v="4"/>
    <x v="97"/>
    <n v="237"/>
  </r>
  <r>
    <x v="817"/>
    <s v="G3NU39"/>
    <n v="359"/>
    <x v="1"/>
    <n v="2"/>
    <n v="73"/>
    <n v="2697"/>
    <s v="PF00051.13 Kringle domain"/>
    <x v="0"/>
    <x v="0"/>
    <x v="0"/>
    <x v="0"/>
    <x v="0"/>
    <x v="0"/>
    <x v="5"/>
    <x v="5"/>
    <x v="4"/>
    <x v="97"/>
    <n v="71"/>
  </r>
  <r>
    <x v="817"/>
    <s v="G3NU39"/>
    <n v="359"/>
    <x v="3"/>
    <n v="105"/>
    <n v="341"/>
    <n v="22248"/>
    <s v="PF00089.21 Trypsin"/>
    <x v="0"/>
    <x v="0"/>
    <x v="0"/>
    <x v="0"/>
    <x v="0"/>
    <x v="0"/>
    <x v="5"/>
    <x v="5"/>
    <x v="4"/>
    <x v="97"/>
    <n v="236"/>
  </r>
  <r>
    <x v="818"/>
    <s v="G3NVJ9"/>
    <n v="901"/>
    <x v="4"/>
    <n v="116"/>
    <n v="243"/>
    <n v="1926"/>
    <s v="PF01392.17 Fz domain"/>
    <x v="0"/>
    <x v="0"/>
    <x v="0"/>
    <x v="0"/>
    <x v="0"/>
    <x v="0"/>
    <x v="5"/>
    <x v="5"/>
    <x v="4"/>
    <x v="97"/>
    <n v="127"/>
  </r>
  <r>
    <x v="818"/>
    <s v="G3NVJ9"/>
    <n v="901"/>
    <x v="5"/>
    <n v="3"/>
    <n v="93"/>
    <n v="59728"/>
    <s v="PF07679.11 Immunoglobulin I-set domain"/>
    <x v="0"/>
    <x v="0"/>
    <x v="0"/>
    <x v="0"/>
    <x v="0"/>
    <x v="0"/>
    <x v="5"/>
    <x v="5"/>
    <x v="4"/>
    <x v="97"/>
    <n v="90"/>
  </r>
  <r>
    <x v="818"/>
    <s v="G3NVJ9"/>
    <n v="901"/>
    <x v="1"/>
    <n v="259"/>
    <n v="337"/>
    <n v="2697"/>
    <s v="PF00051.13 Kringle domain"/>
    <x v="0"/>
    <x v="0"/>
    <x v="0"/>
    <x v="0"/>
    <x v="0"/>
    <x v="0"/>
    <x v="5"/>
    <x v="5"/>
    <x v="4"/>
    <x v="97"/>
    <n v="78"/>
  </r>
  <r>
    <x v="818"/>
    <s v="G3NVJ9"/>
    <n v="901"/>
    <x v="6"/>
    <n v="420"/>
    <n v="693"/>
    <n v="24806"/>
    <s v="PF07714.12 Protein tyrosine kinase"/>
    <x v="0"/>
    <x v="0"/>
    <x v="0"/>
    <x v="0"/>
    <x v="0"/>
    <x v="0"/>
    <x v="5"/>
    <x v="5"/>
    <x v="4"/>
    <x v="97"/>
    <n v="273"/>
  </r>
  <r>
    <x v="819"/>
    <s v="G3NVK9"/>
    <n v="835"/>
    <x v="4"/>
    <n v="116"/>
    <n v="243"/>
    <n v="1926"/>
    <s v="PF01392.17 Fz domain"/>
    <x v="0"/>
    <x v="0"/>
    <x v="0"/>
    <x v="0"/>
    <x v="0"/>
    <x v="0"/>
    <x v="5"/>
    <x v="5"/>
    <x v="4"/>
    <x v="97"/>
    <n v="127"/>
  </r>
  <r>
    <x v="819"/>
    <s v="G3NVK9"/>
    <n v="835"/>
    <x v="5"/>
    <n v="2"/>
    <n v="92"/>
    <n v="59728"/>
    <s v="PF07679.11 Immunoglobulin I-set domain"/>
    <x v="0"/>
    <x v="0"/>
    <x v="0"/>
    <x v="0"/>
    <x v="0"/>
    <x v="0"/>
    <x v="5"/>
    <x v="5"/>
    <x v="4"/>
    <x v="97"/>
    <n v="90"/>
  </r>
  <r>
    <x v="819"/>
    <s v="G3NVK9"/>
    <n v="835"/>
    <x v="1"/>
    <n v="259"/>
    <n v="337"/>
    <n v="2697"/>
    <s v="PF00051.13 Kringle domain"/>
    <x v="0"/>
    <x v="0"/>
    <x v="0"/>
    <x v="0"/>
    <x v="0"/>
    <x v="0"/>
    <x v="5"/>
    <x v="5"/>
    <x v="4"/>
    <x v="97"/>
    <n v="78"/>
  </r>
  <r>
    <x v="819"/>
    <s v="G3NVK9"/>
    <n v="835"/>
    <x v="6"/>
    <n v="420"/>
    <n v="693"/>
    <n v="24806"/>
    <s v="PF07714.12 Protein tyrosine kinase"/>
    <x v="0"/>
    <x v="0"/>
    <x v="0"/>
    <x v="0"/>
    <x v="0"/>
    <x v="0"/>
    <x v="5"/>
    <x v="5"/>
    <x v="4"/>
    <x v="97"/>
    <n v="273"/>
  </r>
  <r>
    <x v="820"/>
    <s v="G3P1M6"/>
    <n v="263"/>
    <x v="1"/>
    <n v="25"/>
    <n v="104"/>
    <n v="2697"/>
    <s v="PF00051.13 Kringle domain"/>
    <x v="0"/>
    <x v="0"/>
    <x v="0"/>
    <x v="0"/>
    <x v="0"/>
    <x v="0"/>
    <x v="5"/>
    <x v="5"/>
    <x v="4"/>
    <x v="97"/>
    <n v="79"/>
  </r>
  <r>
    <x v="820"/>
    <s v="G3P1M6"/>
    <n v="263"/>
    <x v="45"/>
    <n v="128"/>
    <n v="236"/>
    <n v="107"/>
    <s v="PB005653"/>
    <x v="0"/>
    <x v="0"/>
    <x v="0"/>
    <x v="0"/>
    <x v="0"/>
    <x v="0"/>
    <x v="5"/>
    <x v="5"/>
    <x v="4"/>
    <x v="97"/>
    <n v="108"/>
  </r>
  <r>
    <x v="821"/>
    <s v="G3PGI4"/>
    <n v="712"/>
    <x v="1"/>
    <n v="120"/>
    <n v="200"/>
    <n v="2697"/>
    <s v="PF00051.13 Kringle domain"/>
    <x v="0"/>
    <x v="0"/>
    <x v="0"/>
    <x v="0"/>
    <x v="0"/>
    <x v="0"/>
    <x v="5"/>
    <x v="5"/>
    <x v="4"/>
    <x v="97"/>
    <n v="80"/>
  </r>
  <r>
    <x v="821"/>
    <s v="G3PGI4"/>
    <n v="712"/>
    <x v="1"/>
    <n v="205"/>
    <n v="283"/>
    <n v="2697"/>
    <s v="PF00051.13 Kringle domain"/>
    <x v="0"/>
    <x v="0"/>
    <x v="0"/>
    <x v="0"/>
    <x v="0"/>
    <x v="0"/>
    <x v="5"/>
    <x v="5"/>
    <x v="4"/>
    <x v="97"/>
    <n v="78"/>
  </r>
  <r>
    <x v="821"/>
    <s v="G3PGI4"/>
    <n v="712"/>
    <x v="1"/>
    <n v="297"/>
    <n v="375"/>
    <n v="2697"/>
    <s v="PF00051.13 Kringle domain"/>
    <x v="0"/>
    <x v="0"/>
    <x v="0"/>
    <x v="0"/>
    <x v="0"/>
    <x v="0"/>
    <x v="5"/>
    <x v="5"/>
    <x v="4"/>
    <x v="97"/>
    <n v="78"/>
  </r>
  <r>
    <x v="821"/>
    <s v="G3PGI4"/>
    <n v="712"/>
    <x v="1"/>
    <n v="389"/>
    <n v="461"/>
    <n v="2697"/>
    <s v="PF00051.13 Kringle domain"/>
    <x v="0"/>
    <x v="0"/>
    <x v="0"/>
    <x v="0"/>
    <x v="0"/>
    <x v="0"/>
    <x v="5"/>
    <x v="5"/>
    <x v="4"/>
    <x v="97"/>
    <n v="72"/>
  </r>
  <r>
    <x v="821"/>
    <s v="G3PGI4"/>
    <n v="712"/>
    <x v="10"/>
    <n v="29"/>
    <n v="116"/>
    <n v="2217"/>
    <s v="PF00024.21 PAN domain"/>
    <x v="0"/>
    <x v="0"/>
    <x v="0"/>
    <x v="0"/>
    <x v="0"/>
    <x v="0"/>
    <x v="5"/>
    <x v="5"/>
    <x v="4"/>
    <x v="97"/>
    <n v="87"/>
  </r>
  <r>
    <x v="821"/>
    <s v="G3PGI4"/>
    <n v="712"/>
    <x v="3"/>
    <n v="476"/>
    <n v="700"/>
    <n v="22248"/>
    <s v="PF00089.21 Trypsin"/>
    <x v="0"/>
    <x v="0"/>
    <x v="0"/>
    <x v="0"/>
    <x v="0"/>
    <x v="0"/>
    <x v="5"/>
    <x v="5"/>
    <x v="4"/>
    <x v="97"/>
    <n v="224"/>
  </r>
  <r>
    <x v="822"/>
    <s v="G3PP24"/>
    <n v="444"/>
    <x v="20"/>
    <n v="186"/>
    <n v="290"/>
    <n v="12961"/>
    <s v="PF00431.15 CUB domain"/>
    <x v="0"/>
    <x v="0"/>
    <x v="0"/>
    <x v="0"/>
    <x v="0"/>
    <x v="0"/>
    <x v="5"/>
    <x v="5"/>
    <x v="4"/>
    <x v="97"/>
    <n v="104"/>
  </r>
  <r>
    <x v="822"/>
    <s v="G3PP24"/>
    <n v="444"/>
    <x v="1"/>
    <n v="4"/>
    <n v="86"/>
    <n v="2697"/>
    <s v="PF00051.13 Kringle domain"/>
    <x v="0"/>
    <x v="0"/>
    <x v="0"/>
    <x v="0"/>
    <x v="0"/>
    <x v="0"/>
    <x v="5"/>
    <x v="5"/>
    <x v="4"/>
    <x v="97"/>
    <n v="82"/>
  </r>
  <r>
    <x v="822"/>
    <s v="G3PP24"/>
    <n v="444"/>
    <x v="168"/>
    <n v="321"/>
    <n v="358"/>
    <n v="5"/>
    <s v="PB181934"/>
    <x v="0"/>
    <x v="0"/>
    <x v="0"/>
    <x v="0"/>
    <x v="0"/>
    <x v="0"/>
    <x v="5"/>
    <x v="5"/>
    <x v="4"/>
    <x v="97"/>
    <n v="37"/>
  </r>
  <r>
    <x v="822"/>
    <s v="G3PP24"/>
    <n v="444"/>
    <x v="21"/>
    <n v="91"/>
    <n v="172"/>
    <n v="2216"/>
    <s v="PF01822.14 WSC domain"/>
    <x v="0"/>
    <x v="0"/>
    <x v="0"/>
    <x v="0"/>
    <x v="0"/>
    <x v="0"/>
    <x v="5"/>
    <x v="5"/>
    <x v="4"/>
    <x v="97"/>
    <n v="81"/>
  </r>
  <r>
    <x v="823"/>
    <s v="G3PRY9"/>
    <n v="615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97"/>
    <n v="41"/>
  </r>
  <r>
    <x v="823"/>
    <s v="G3PRY9"/>
    <n v="615"/>
    <x v="1"/>
    <n v="108"/>
    <n v="187"/>
    <n v="2697"/>
    <s v="PF00051.13 Kringle domain"/>
    <x v="0"/>
    <x v="0"/>
    <x v="0"/>
    <x v="0"/>
    <x v="0"/>
    <x v="0"/>
    <x v="5"/>
    <x v="5"/>
    <x v="4"/>
    <x v="97"/>
    <n v="79"/>
  </r>
  <r>
    <x v="823"/>
    <s v="G3PRY9"/>
    <n v="615"/>
    <x v="1"/>
    <n v="208"/>
    <n v="287"/>
    <n v="2697"/>
    <s v="PF00051.13 Kringle domain"/>
    <x v="0"/>
    <x v="0"/>
    <x v="0"/>
    <x v="0"/>
    <x v="0"/>
    <x v="0"/>
    <x v="5"/>
    <x v="5"/>
    <x v="4"/>
    <x v="97"/>
    <n v="79"/>
  </r>
  <r>
    <x v="823"/>
    <s v="G3PRY9"/>
    <n v="615"/>
    <x v="2"/>
    <n v="307"/>
    <n v="355"/>
    <n v="80"/>
    <s v="PF09396.5 Thrombin light chain"/>
    <x v="0"/>
    <x v="0"/>
    <x v="0"/>
    <x v="0"/>
    <x v="0"/>
    <x v="0"/>
    <x v="5"/>
    <x v="5"/>
    <x v="4"/>
    <x v="97"/>
    <n v="48"/>
  </r>
  <r>
    <x v="823"/>
    <s v="G3PRY9"/>
    <n v="615"/>
    <x v="3"/>
    <n v="356"/>
    <n v="604"/>
    <n v="22248"/>
    <s v="PF00089.21 Trypsin"/>
    <x v="0"/>
    <x v="0"/>
    <x v="0"/>
    <x v="0"/>
    <x v="0"/>
    <x v="0"/>
    <x v="5"/>
    <x v="5"/>
    <x v="4"/>
    <x v="97"/>
    <n v="248"/>
  </r>
  <r>
    <x v="824"/>
    <s v="G3PRZ3"/>
    <n v="618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97"/>
    <n v="41"/>
  </r>
  <r>
    <x v="824"/>
    <s v="G3PRZ3"/>
    <n v="618"/>
    <x v="1"/>
    <n v="114"/>
    <n v="192"/>
    <n v="2697"/>
    <s v="PF00051.13 Kringle domain"/>
    <x v="0"/>
    <x v="0"/>
    <x v="0"/>
    <x v="0"/>
    <x v="0"/>
    <x v="0"/>
    <x v="5"/>
    <x v="5"/>
    <x v="4"/>
    <x v="97"/>
    <n v="78"/>
  </r>
  <r>
    <x v="824"/>
    <s v="G3PRZ3"/>
    <n v="618"/>
    <x v="1"/>
    <n v="211"/>
    <n v="290"/>
    <n v="2697"/>
    <s v="PF00051.13 Kringle domain"/>
    <x v="0"/>
    <x v="0"/>
    <x v="0"/>
    <x v="0"/>
    <x v="0"/>
    <x v="0"/>
    <x v="5"/>
    <x v="5"/>
    <x v="4"/>
    <x v="97"/>
    <n v="79"/>
  </r>
  <r>
    <x v="824"/>
    <s v="G3PRZ3"/>
    <n v="618"/>
    <x v="2"/>
    <n v="310"/>
    <n v="358"/>
    <n v="80"/>
    <s v="PF09396.5 Thrombin light chain"/>
    <x v="0"/>
    <x v="0"/>
    <x v="0"/>
    <x v="0"/>
    <x v="0"/>
    <x v="0"/>
    <x v="5"/>
    <x v="5"/>
    <x v="4"/>
    <x v="97"/>
    <n v="48"/>
  </r>
  <r>
    <x v="824"/>
    <s v="G3PRZ3"/>
    <n v="618"/>
    <x v="3"/>
    <n v="359"/>
    <n v="607"/>
    <n v="22248"/>
    <s v="PF00089.21 Trypsin"/>
    <x v="0"/>
    <x v="0"/>
    <x v="0"/>
    <x v="0"/>
    <x v="0"/>
    <x v="0"/>
    <x v="5"/>
    <x v="5"/>
    <x v="4"/>
    <x v="97"/>
    <n v="248"/>
  </r>
  <r>
    <x v="825"/>
    <s v="G3Q1R0"/>
    <n v="781"/>
    <x v="1"/>
    <n v="1"/>
    <n v="64"/>
    <n v="2697"/>
    <s v="PF00051.13 Kringle domain"/>
    <x v="0"/>
    <x v="0"/>
    <x v="0"/>
    <x v="0"/>
    <x v="0"/>
    <x v="0"/>
    <x v="5"/>
    <x v="5"/>
    <x v="4"/>
    <x v="97"/>
    <n v="63"/>
  </r>
  <r>
    <x v="825"/>
    <s v="G3Q1R0"/>
    <n v="781"/>
    <x v="40"/>
    <n v="69"/>
    <n v="164"/>
    <n v="8985"/>
    <s v="PF00530.13 Scavenger receptor cysteine-rich domain"/>
    <x v="0"/>
    <x v="0"/>
    <x v="0"/>
    <x v="0"/>
    <x v="0"/>
    <x v="0"/>
    <x v="5"/>
    <x v="5"/>
    <x v="4"/>
    <x v="97"/>
    <n v="95"/>
  </r>
  <r>
    <x v="825"/>
    <s v="G3Q1R0"/>
    <n v="781"/>
    <x v="40"/>
    <n v="176"/>
    <n v="273"/>
    <n v="8985"/>
    <s v="PF00530.13 Scavenger receptor cysteine-rich domain"/>
    <x v="0"/>
    <x v="0"/>
    <x v="0"/>
    <x v="0"/>
    <x v="0"/>
    <x v="0"/>
    <x v="5"/>
    <x v="5"/>
    <x v="4"/>
    <x v="97"/>
    <n v="97"/>
  </r>
  <r>
    <x v="825"/>
    <s v="G3Q1R0"/>
    <n v="781"/>
    <x v="40"/>
    <n v="283"/>
    <n v="387"/>
    <n v="8985"/>
    <s v="PF00530.13 Scavenger receptor cysteine-rich domain"/>
    <x v="0"/>
    <x v="0"/>
    <x v="0"/>
    <x v="0"/>
    <x v="0"/>
    <x v="0"/>
    <x v="5"/>
    <x v="5"/>
    <x v="4"/>
    <x v="97"/>
    <n v="104"/>
  </r>
  <r>
    <x v="825"/>
    <s v="G3Q1R0"/>
    <n v="781"/>
    <x v="40"/>
    <n v="404"/>
    <n v="501"/>
    <n v="8985"/>
    <s v="PF00530.13 Scavenger receptor cysteine-rich domain"/>
    <x v="0"/>
    <x v="0"/>
    <x v="0"/>
    <x v="0"/>
    <x v="0"/>
    <x v="0"/>
    <x v="5"/>
    <x v="5"/>
    <x v="4"/>
    <x v="97"/>
    <n v="97"/>
  </r>
  <r>
    <x v="825"/>
    <s v="G3Q1R0"/>
    <n v="781"/>
    <x v="3"/>
    <n v="532"/>
    <n v="775"/>
    <n v="22248"/>
    <s v="PF00089.21 Trypsin"/>
    <x v="0"/>
    <x v="0"/>
    <x v="0"/>
    <x v="0"/>
    <x v="0"/>
    <x v="0"/>
    <x v="5"/>
    <x v="5"/>
    <x v="4"/>
    <x v="97"/>
    <n v="243"/>
  </r>
  <r>
    <x v="826"/>
    <s v="G3Q1R1"/>
    <n v="677"/>
    <x v="1"/>
    <n v="1"/>
    <n v="64"/>
    <n v="2697"/>
    <s v="PF00051.13 Kringle domain"/>
    <x v="0"/>
    <x v="0"/>
    <x v="0"/>
    <x v="0"/>
    <x v="0"/>
    <x v="0"/>
    <x v="5"/>
    <x v="5"/>
    <x v="4"/>
    <x v="97"/>
    <n v="63"/>
  </r>
  <r>
    <x v="826"/>
    <s v="G3Q1R1"/>
    <n v="677"/>
    <x v="40"/>
    <n v="72"/>
    <n v="169"/>
    <n v="8985"/>
    <s v="PF00530.13 Scavenger receptor cysteine-rich domain"/>
    <x v="0"/>
    <x v="0"/>
    <x v="0"/>
    <x v="0"/>
    <x v="0"/>
    <x v="0"/>
    <x v="5"/>
    <x v="5"/>
    <x v="4"/>
    <x v="97"/>
    <n v="97"/>
  </r>
  <r>
    <x v="826"/>
    <s v="G3Q1R1"/>
    <n v="677"/>
    <x v="40"/>
    <n v="179"/>
    <n v="283"/>
    <n v="8985"/>
    <s v="PF00530.13 Scavenger receptor cysteine-rich domain"/>
    <x v="0"/>
    <x v="0"/>
    <x v="0"/>
    <x v="0"/>
    <x v="0"/>
    <x v="0"/>
    <x v="5"/>
    <x v="5"/>
    <x v="4"/>
    <x v="97"/>
    <n v="104"/>
  </r>
  <r>
    <x v="826"/>
    <s v="G3Q1R1"/>
    <n v="677"/>
    <x v="40"/>
    <n v="300"/>
    <n v="397"/>
    <n v="8985"/>
    <s v="PF00530.13 Scavenger receptor cysteine-rich domain"/>
    <x v="0"/>
    <x v="0"/>
    <x v="0"/>
    <x v="0"/>
    <x v="0"/>
    <x v="0"/>
    <x v="5"/>
    <x v="5"/>
    <x v="4"/>
    <x v="97"/>
    <n v="97"/>
  </r>
  <r>
    <x v="826"/>
    <s v="G3Q1R1"/>
    <n v="677"/>
    <x v="3"/>
    <n v="428"/>
    <n v="671"/>
    <n v="22248"/>
    <s v="PF00089.21 Trypsin"/>
    <x v="0"/>
    <x v="0"/>
    <x v="0"/>
    <x v="0"/>
    <x v="0"/>
    <x v="0"/>
    <x v="5"/>
    <x v="5"/>
    <x v="4"/>
    <x v="97"/>
    <n v="243"/>
  </r>
  <r>
    <x v="827"/>
    <s v="G3Q2K7"/>
    <n v="956"/>
    <x v="4"/>
    <n v="316"/>
    <n v="449"/>
    <n v="1926"/>
    <s v="PF01392.17 Fz domain"/>
    <x v="0"/>
    <x v="0"/>
    <x v="0"/>
    <x v="0"/>
    <x v="0"/>
    <x v="0"/>
    <x v="5"/>
    <x v="5"/>
    <x v="4"/>
    <x v="97"/>
    <n v="133"/>
  </r>
  <r>
    <x v="827"/>
    <s v="G3Q2K7"/>
    <n v="956"/>
    <x v="5"/>
    <n v="28"/>
    <n v="115"/>
    <n v="59728"/>
    <s v="PF07679.11 Immunoglobulin I-set domain"/>
    <x v="0"/>
    <x v="0"/>
    <x v="0"/>
    <x v="0"/>
    <x v="0"/>
    <x v="0"/>
    <x v="5"/>
    <x v="5"/>
    <x v="4"/>
    <x v="97"/>
    <n v="87"/>
  </r>
  <r>
    <x v="827"/>
    <s v="G3Q2K7"/>
    <n v="956"/>
    <x v="5"/>
    <n v="121"/>
    <n v="206"/>
    <n v="59728"/>
    <s v="PF07679.11 Immunoglobulin I-set domain"/>
    <x v="0"/>
    <x v="0"/>
    <x v="0"/>
    <x v="0"/>
    <x v="0"/>
    <x v="0"/>
    <x v="5"/>
    <x v="5"/>
    <x v="4"/>
    <x v="97"/>
    <n v="85"/>
  </r>
  <r>
    <x v="827"/>
    <s v="G3Q2K7"/>
    <n v="956"/>
    <x v="5"/>
    <n v="212"/>
    <n v="301"/>
    <n v="59728"/>
    <s v="PF07679.11 Immunoglobulin I-set domain"/>
    <x v="0"/>
    <x v="0"/>
    <x v="0"/>
    <x v="0"/>
    <x v="0"/>
    <x v="0"/>
    <x v="5"/>
    <x v="5"/>
    <x v="4"/>
    <x v="97"/>
    <n v="89"/>
  </r>
  <r>
    <x v="827"/>
    <s v="G3Q2K7"/>
    <n v="956"/>
    <x v="1"/>
    <n v="465"/>
    <n v="543"/>
    <n v="2697"/>
    <s v="PF00051.13 Kringle domain"/>
    <x v="0"/>
    <x v="0"/>
    <x v="0"/>
    <x v="0"/>
    <x v="0"/>
    <x v="0"/>
    <x v="5"/>
    <x v="5"/>
    <x v="4"/>
    <x v="97"/>
    <n v="78"/>
  </r>
  <r>
    <x v="827"/>
    <s v="G3Q2K7"/>
    <n v="956"/>
    <x v="6"/>
    <n v="660"/>
    <n v="942"/>
    <n v="24806"/>
    <s v="PF07714.12 Protein tyrosine kinase"/>
    <x v="0"/>
    <x v="0"/>
    <x v="0"/>
    <x v="0"/>
    <x v="0"/>
    <x v="0"/>
    <x v="5"/>
    <x v="5"/>
    <x v="4"/>
    <x v="97"/>
    <n v="282"/>
  </r>
  <r>
    <x v="828"/>
    <s v="G3Q2K8"/>
    <n v="565"/>
    <x v="4"/>
    <n v="9"/>
    <n v="142"/>
    <n v="1926"/>
    <s v="PF01392.17 Fz domain"/>
    <x v="0"/>
    <x v="0"/>
    <x v="0"/>
    <x v="0"/>
    <x v="0"/>
    <x v="0"/>
    <x v="5"/>
    <x v="5"/>
    <x v="4"/>
    <x v="97"/>
    <n v="133"/>
  </r>
  <r>
    <x v="828"/>
    <s v="G3Q2K8"/>
    <n v="565"/>
    <x v="1"/>
    <n v="150"/>
    <n v="228"/>
    <n v="2697"/>
    <s v="PF00051.13 Kringle domain"/>
    <x v="0"/>
    <x v="0"/>
    <x v="0"/>
    <x v="0"/>
    <x v="0"/>
    <x v="0"/>
    <x v="5"/>
    <x v="5"/>
    <x v="4"/>
    <x v="97"/>
    <n v="78"/>
  </r>
  <r>
    <x v="828"/>
    <s v="G3Q2K8"/>
    <n v="565"/>
    <x v="6"/>
    <n v="269"/>
    <n v="551"/>
    <n v="24806"/>
    <s v="PF07714.12 Protein tyrosine kinase"/>
    <x v="0"/>
    <x v="0"/>
    <x v="0"/>
    <x v="0"/>
    <x v="0"/>
    <x v="0"/>
    <x v="5"/>
    <x v="5"/>
    <x v="4"/>
    <x v="97"/>
    <n v="282"/>
  </r>
  <r>
    <x v="829"/>
    <s v="G3Q468"/>
    <n v="892"/>
    <x v="4"/>
    <n v="122"/>
    <n v="249"/>
    <n v="1926"/>
    <s v="PF01392.17 Fz domain"/>
    <x v="0"/>
    <x v="0"/>
    <x v="0"/>
    <x v="0"/>
    <x v="0"/>
    <x v="0"/>
    <x v="5"/>
    <x v="5"/>
    <x v="4"/>
    <x v="97"/>
    <n v="127"/>
  </r>
  <r>
    <x v="829"/>
    <s v="G3Q468"/>
    <n v="892"/>
    <x v="5"/>
    <n v="8"/>
    <n v="98"/>
    <n v="59728"/>
    <s v="PF07679.11 Immunoglobulin I-set domain"/>
    <x v="0"/>
    <x v="0"/>
    <x v="0"/>
    <x v="0"/>
    <x v="0"/>
    <x v="0"/>
    <x v="5"/>
    <x v="5"/>
    <x v="4"/>
    <x v="97"/>
    <n v="90"/>
  </r>
  <r>
    <x v="829"/>
    <s v="G3Q468"/>
    <n v="892"/>
    <x v="1"/>
    <n v="264"/>
    <n v="341"/>
    <n v="2697"/>
    <s v="PF00051.13 Kringle domain"/>
    <x v="0"/>
    <x v="0"/>
    <x v="0"/>
    <x v="0"/>
    <x v="0"/>
    <x v="0"/>
    <x v="5"/>
    <x v="5"/>
    <x v="4"/>
    <x v="97"/>
    <n v="77"/>
  </r>
  <r>
    <x v="829"/>
    <s v="G3Q468"/>
    <n v="892"/>
    <x v="6"/>
    <n v="420"/>
    <n v="693"/>
    <n v="24806"/>
    <s v="PF07714.12 Protein tyrosine kinase"/>
    <x v="0"/>
    <x v="0"/>
    <x v="0"/>
    <x v="0"/>
    <x v="0"/>
    <x v="0"/>
    <x v="5"/>
    <x v="5"/>
    <x v="4"/>
    <x v="97"/>
    <n v="273"/>
  </r>
  <r>
    <x v="830"/>
    <s v="G3Q470"/>
    <n v="829"/>
    <x v="4"/>
    <n v="115"/>
    <n v="242"/>
    <n v="1926"/>
    <s v="PF01392.17 Fz domain"/>
    <x v="0"/>
    <x v="0"/>
    <x v="0"/>
    <x v="0"/>
    <x v="0"/>
    <x v="0"/>
    <x v="5"/>
    <x v="5"/>
    <x v="4"/>
    <x v="97"/>
    <n v="127"/>
  </r>
  <r>
    <x v="830"/>
    <s v="G3Q470"/>
    <n v="829"/>
    <x v="5"/>
    <n v="5"/>
    <n v="95"/>
    <n v="59728"/>
    <s v="PF07679.11 Immunoglobulin I-set domain"/>
    <x v="0"/>
    <x v="0"/>
    <x v="0"/>
    <x v="0"/>
    <x v="0"/>
    <x v="0"/>
    <x v="5"/>
    <x v="5"/>
    <x v="4"/>
    <x v="97"/>
    <n v="90"/>
  </r>
  <r>
    <x v="830"/>
    <s v="G3Q470"/>
    <n v="829"/>
    <x v="1"/>
    <n v="257"/>
    <n v="334"/>
    <n v="2697"/>
    <s v="PF00051.13 Kringle domain"/>
    <x v="0"/>
    <x v="0"/>
    <x v="0"/>
    <x v="0"/>
    <x v="0"/>
    <x v="0"/>
    <x v="5"/>
    <x v="5"/>
    <x v="4"/>
    <x v="97"/>
    <n v="77"/>
  </r>
  <r>
    <x v="830"/>
    <s v="G3Q470"/>
    <n v="829"/>
    <x v="6"/>
    <n v="416"/>
    <n v="689"/>
    <n v="24806"/>
    <s v="PF07714.12 Protein tyrosine kinase"/>
    <x v="0"/>
    <x v="0"/>
    <x v="0"/>
    <x v="0"/>
    <x v="0"/>
    <x v="0"/>
    <x v="5"/>
    <x v="5"/>
    <x v="4"/>
    <x v="97"/>
    <n v="273"/>
  </r>
  <r>
    <x v="831"/>
    <s v="G3Q714"/>
    <n v="575"/>
    <x v="1"/>
    <n v="185"/>
    <n v="266"/>
    <n v="2697"/>
    <s v="PF00051.13 Kringle domain"/>
    <x v="0"/>
    <x v="0"/>
    <x v="0"/>
    <x v="0"/>
    <x v="0"/>
    <x v="0"/>
    <x v="5"/>
    <x v="5"/>
    <x v="4"/>
    <x v="97"/>
    <n v="81"/>
  </r>
  <r>
    <x v="831"/>
    <s v="G3Q714"/>
    <n v="575"/>
    <x v="3"/>
    <n v="337"/>
    <n v="569"/>
    <n v="22248"/>
    <s v="PF00089.21 Trypsin"/>
    <x v="0"/>
    <x v="0"/>
    <x v="0"/>
    <x v="0"/>
    <x v="0"/>
    <x v="0"/>
    <x v="5"/>
    <x v="5"/>
    <x v="4"/>
    <x v="97"/>
    <n v="232"/>
  </r>
  <r>
    <x v="831"/>
    <s v="G3Q714"/>
    <n v="575"/>
    <x v="9"/>
    <n v="9"/>
    <n v="48"/>
    <n v="1582"/>
    <s v="PF00040.14 Fibronectin type II domain"/>
    <x v="0"/>
    <x v="0"/>
    <x v="0"/>
    <x v="0"/>
    <x v="0"/>
    <x v="0"/>
    <x v="5"/>
    <x v="5"/>
    <x v="4"/>
    <x v="97"/>
    <n v="39"/>
  </r>
  <r>
    <x v="832"/>
    <s v="G3Q8D9"/>
    <n v="705"/>
    <x v="1"/>
    <n v="116"/>
    <n v="194"/>
    <n v="2697"/>
    <s v="PF00051.13 Kringle domain"/>
    <x v="0"/>
    <x v="0"/>
    <x v="0"/>
    <x v="0"/>
    <x v="0"/>
    <x v="0"/>
    <x v="5"/>
    <x v="5"/>
    <x v="4"/>
    <x v="97"/>
    <n v="78"/>
  </r>
  <r>
    <x v="832"/>
    <s v="G3Q8D9"/>
    <n v="705"/>
    <x v="1"/>
    <n v="199"/>
    <n v="276"/>
    <n v="2697"/>
    <s v="PF00051.13 Kringle domain"/>
    <x v="0"/>
    <x v="0"/>
    <x v="0"/>
    <x v="0"/>
    <x v="0"/>
    <x v="0"/>
    <x v="5"/>
    <x v="5"/>
    <x v="4"/>
    <x v="97"/>
    <n v="77"/>
  </r>
  <r>
    <x v="832"/>
    <s v="G3Q8D9"/>
    <n v="705"/>
    <x v="1"/>
    <n v="292"/>
    <n v="370"/>
    <n v="2697"/>
    <s v="PF00051.13 Kringle domain"/>
    <x v="0"/>
    <x v="0"/>
    <x v="0"/>
    <x v="0"/>
    <x v="0"/>
    <x v="0"/>
    <x v="5"/>
    <x v="5"/>
    <x v="4"/>
    <x v="97"/>
    <n v="78"/>
  </r>
  <r>
    <x v="832"/>
    <s v="G3Q8D9"/>
    <n v="705"/>
    <x v="1"/>
    <n v="380"/>
    <n v="457"/>
    <n v="2697"/>
    <s v="PF00051.13 Kringle domain"/>
    <x v="0"/>
    <x v="0"/>
    <x v="0"/>
    <x v="0"/>
    <x v="0"/>
    <x v="0"/>
    <x v="5"/>
    <x v="5"/>
    <x v="4"/>
    <x v="97"/>
    <n v="77"/>
  </r>
  <r>
    <x v="832"/>
    <s v="G3Q8D9"/>
    <n v="705"/>
    <x v="10"/>
    <n v="32"/>
    <n v="112"/>
    <n v="2217"/>
    <s v="PF00024.21 PAN domain"/>
    <x v="0"/>
    <x v="0"/>
    <x v="0"/>
    <x v="0"/>
    <x v="0"/>
    <x v="0"/>
    <x v="5"/>
    <x v="5"/>
    <x v="4"/>
    <x v="97"/>
    <n v="80"/>
  </r>
  <r>
    <x v="832"/>
    <s v="G3Q8D9"/>
    <n v="705"/>
    <x v="3"/>
    <n v="476"/>
    <n v="692"/>
    <n v="22248"/>
    <s v="PF00089.21 Trypsin"/>
    <x v="0"/>
    <x v="0"/>
    <x v="0"/>
    <x v="0"/>
    <x v="0"/>
    <x v="0"/>
    <x v="5"/>
    <x v="5"/>
    <x v="4"/>
    <x v="97"/>
    <n v="216"/>
  </r>
  <r>
    <x v="833"/>
    <s v="G3QFB3"/>
    <n v="156"/>
    <x v="1"/>
    <n v="57"/>
    <n v="114"/>
    <n v="2697"/>
    <s v="PF00051.13 Kringle domain"/>
    <x v="0"/>
    <x v="0"/>
    <x v="0"/>
    <x v="0"/>
    <x v="0"/>
    <x v="0"/>
    <x v="0"/>
    <x v="0"/>
    <x v="0"/>
    <x v="98"/>
    <n v="57"/>
  </r>
  <r>
    <x v="834"/>
    <s v="G3QID4"/>
    <n v="472"/>
    <x v="20"/>
    <n v="216"/>
    <n v="320"/>
    <n v="12961"/>
    <s v="PF00431.15 CUB domain"/>
    <x v="0"/>
    <x v="0"/>
    <x v="0"/>
    <x v="0"/>
    <x v="0"/>
    <x v="0"/>
    <x v="0"/>
    <x v="0"/>
    <x v="0"/>
    <x v="98"/>
    <n v="104"/>
  </r>
  <r>
    <x v="834"/>
    <s v="G3QID4"/>
    <n v="472"/>
    <x v="1"/>
    <n v="34"/>
    <n v="116"/>
    <n v="2697"/>
    <s v="PF00051.13 Kringle domain"/>
    <x v="0"/>
    <x v="0"/>
    <x v="0"/>
    <x v="0"/>
    <x v="0"/>
    <x v="0"/>
    <x v="0"/>
    <x v="0"/>
    <x v="0"/>
    <x v="98"/>
    <n v="82"/>
  </r>
  <r>
    <x v="834"/>
    <s v="G3QID4"/>
    <n v="472"/>
    <x v="21"/>
    <n v="121"/>
    <n v="202"/>
    <n v="2216"/>
    <s v="PF01822.14 WSC domain"/>
    <x v="0"/>
    <x v="0"/>
    <x v="0"/>
    <x v="0"/>
    <x v="0"/>
    <x v="0"/>
    <x v="0"/>
    <x v="0"/>
    <x v="0"/>
    <x v="98"/>
    <n v="81"/>
  </r>
  <r>
    <x v="835"/>
    <s v="G3QIP4"/>
    <n v="560"/>
    <x v="8"/>
    <n v="77"/>
    <n v="107"/>
    <n v="24995"/>
    <s v="PF00008.22 EGF-like domain"/>
    <x v="0"/>
    <x v="0"/>
    <x v="0"/>
    <x v="0"/>
    <x v="0"/>
    <x v="0"/>
    <x v="0"/>
    <x v="0"/>
    <x v="0"/>
    <x v="98"/>
    <n v="30"/>
  </r>
  <r>
    <x v="835"/>
    <s v="G3QIP4"/>
    <n v="560"/>
    <x v="8"/>
    <n v="154"/>
    <n v="186"/>
    <n v="24995"/>
    <s v="PF00008.22 EGF-like domain"/>
    <x v="0"/>
    <x v="0"/>
    <x v="0"/>
    <x v="0"/>
    <x v="0"/>
    <x v="0"/>
    <x v="0"/>
    <x v="0"/>
    <x v="0"/>
    <x v="98"/>
    <n v="32"/>
  </r>
  <r>
    <x v="835"/>
    <s v="G3QIP4"/>
    <n v="560"/>
    <x v="1"/>
    <n v="194"/>
    <n v="276"/>
    <n v="2697"/>
    <s v="PF00051.13 Kringle domain"/>
    <x v="0"/>
    <x v="0"/>
    <x v="0"/>
    <x v="0"/>
    <x v="0"/>
    <x v="0"/>
    <x v="0"/>
    <x v="0"/>
    <x v="0"/>
    <x v="98"/>
    <n v="82"/>
  </r>
  <r>
    <x v="835"/>
    <s v="G3QIP4"/>
    <n v="560"/>
    <x v="3"/>
    <n v="314"/>
    <n v="550"/>
    <n v="22248"/>
    <s v="PF00089.21 Trypsin"/>
    <x v="0"/>
    <x v="0"/>
    <x v="0"/>
    <x v="0"/>
    <x v="0"/>
    <x v="0"/>
    <x v="0"/>
    <x v="0"/>
    <x v="0"/>
    <x v="98"/>
    <n v="236"/>
  </r>
  <r>
    <x v="836"/>
    <s v="G3QK11"/>
    <n v="876"/>
    <x v="1"/>
    <n v="98"/>
    <n v="168"/>
    <n v="2697"/>
    <s v="PF00051.13 Kringle domain"/>
    <x v="0"/>
    <x v="0"/>
    <x v="0"/>
    <x v="0"/>
    <x v="0"/>
    <x v="0"/>
    <x v="0"/>
    <x v="0"/>
    <x v="0"/>
    <x v="98"/>
    <n v="70"/>
  </r>
  <r>
    <x v="836"/>
    <s v="G3QK11"/>
    <n v="876"/>
    <x v="123"/>
    <n v="1"/>
    <n v="70"/>
    <n v="390"/>
    <s v="PB000543"/>
    <x v="0"/>
    <x v="0"/>
    <x v="0"/>
    <x v="0"/>
    <x v="0"/>
    <x v="0"/>
    <x v="0"/>
    <x v="0"/>
    <x v="0"/>
    <x v="98"/>
    <n v="69"/>
  </r>
  <r>
    <x v="836"/>
    <s v="G3QK11"/>
    <n v="876"/>
    <x v="40"/>
    <n v="174"/>
    <n v="271"/>
    <n v="8985"/>
    <s v="PF00530.13 Scavenger receptor cysteine-rich domain"/>
    <x v="0"/>
    <x v="0"/>
    <x v="0"/>
    <x v="0"/>
    <x v="0"/>
    <x v="0"/>
    <x v="0"/>
    <x v="0"/>
    <x v="0"/>
    <x v="98"/>
    <n v="97"/>
  </r>
  <r>
    <x v="836"/>
    <s v="G3QK11"/>
    <n v="876"/>
    <x v="40"/>
    <n v="284"/>
    <n v="381"/>
    <n v="8985"/>
    <s v="PF00530.13 Scavenger receptor cysteine-rich domain"/>
    <x v="0"/>
    <x v="0"/>
    <x v="0"/>
    <x v="0"/>
    <x v="0"/>
    <x v="0"/>
    <x v="0"/>
    <x v="0"/>
    <x v="0"/>
    <x v="98"/>
    <n v="97"/>
  </r>
  <r>
    <x v="836"/>
    <s v="G3QK11"/>
    <n v="876"/>
    <x v="40"/>
    <n v="391"/>
    <n v="487"/>
    <n v="8985"/>
    <s v="PF00530.13 Scavenger receptor cysteine-rich domain"/>
    <x v="0"/>
    <x v="0"/>
    <x v="0"/>
    <x v="0"/>
    <x v="0"/>
    <x v="0"/>
    <x v="0"/>
    <x v="0"/>
    <x v="0"/>
    <x v="98"/>
    <n v="96"/>
  </r>
  <r>
    <x v="836"/>
    <s v="G3QK11"/>
    <n v="876"/>
    <x v="40"/>
    <n v="504"/>
    <n v="601"/>
    <n v="8985"/>
    <s v="PF00530.13 Scavenger receptor cysteine-rich domain"/>
    <x v="0"/>
    <x v="0"/>
    <x v="0"/>
    <x v="0"/>
    <x v="0"/>
    <x v="0"/>
    <x v="0"/>
    <x v="0"/>
    <x v="0"/>
    <x v="98"/>
    <n v="97"/>
  </r>
  <r>
    <x v="836"/>
    <s v="G3QK11"/>
    <n v="876"/>
    <x v="3"/>
    <n v="632"/>
    <n v="870"/>
    <n v="22248"/>
    <s v="PF00089.21 Trypsin"/>
    <x v="0"/>
    <x v="0"/>
    <x v="0"/>
    <x v="0"/>
    <x v="0"/>
    <x v="0"/>
    <x v="0"/>
    <x v="0"/>
    <x v="0"/>
    <x v="98"/>
    <n v="238"/>
  </r>
  <r>
    <x v="837"/>
    <s v="G3QLJ2"/>
    <n v="494"/>
    <x v="8"/>
    <n v="3"/>
    <n v="35"/>
    <n v="24995"/>
    <s v="PF00008.22 EGF-like domain"/>
    <x v="0"/>
    <x v="0"/>
    <x v="0"/>
    <x v="0"/>
    <x v="0"/>
    <x v="0"/>
    <x v="0"/>
    <x v="0"/>
    <x v="0"/>
    <x v="98"/>
    <n v="32"/>
  </r>
  <r>
    <x v="837"/>
    <s v="G3QLJ2"/>
    <n v="494"/>
    <x v="8"/>
    <n v="84"/>
    <n v="116"/>
    <n v="24995"/>
    <s v="PF00008.22 EGF-like domain"/>
    <x v="0"/>
    <x v="0"/>
    <x v="0"/>
    <x v="0"/>
    <x v="0"/>
    <x v="0"/>
    <x v="0"/>
    <x v="0"/>
    <x v="0"/>
    <x v="98"/>
    <n v="32"/>
  </r>
  <r>
    <x v="837"/>
    <s v="G3QLJ2"/>
    <n v="494"/>
    <x v="1"/>
    <n v="125"/>
    <n v="206"/>
    <n v="2697"/>
    <s v="PF00051.13 Kringle domain"/>
    <x v="0"/>
    <x v="0"/>
    <x v="0"/>
    <x v="0"/>
    <x v="0"/>
    <x v="0"/>
    <x v="0"/>
    <x v="0"/>
    <x v="0"/>
    <x v="98"/>
    <n v="81"/>
  </r>
  <r>
    <x v="837"/>
    <s v="G3QLJ2"/>
    <n v="494"/>
    <x v="3"/>
    <n v="247"/>
    <n v="480"/>
    <n v="22248"/>
    <s v="PF00089.21 Trypsin"/>
    <x v="0"/>
    <x v="0"/>
    <x v="0"/>
    <x v="0"/>
    <x v="0"/>
    <x v="0"/>
    <x v="0"/>
    <x v="0"/>
    <x v="0"/>
    <x v="98"/>
    <n v="233"/>
  </r>
  <r>
    <x v="837"/>
    <s v="G3QLJ2"/>
    <n v="494"/>
    <x v="43"/>
    <n v="41"/>
    <n v="76"/>
    <n v="1772"/>
    <s v="PF00039.13 Fibronectin type I domain"/>
    <x v="0"/>
    <x v="0"/>
    <x v="0"/>
    <x v="0"/>
    <x v="0"/>
    <x v="0"/>
    <x v="0"/>
    <x v="0"/>
    <x v="0"/>
    <x v="98"/>
    <n v="35"/>
  </r>
  <r>
    <x v="838"/>
    <s v="G3QLL7"/>
    <n v="728"/>
    <x v="1"/>
    <n v="128"/>
    <n v="206"/>
    <n v="2697"/>
    <s v="PF00051.13 Kringle domain"/>
    <x v="0"/>
    <x v="0"/>
    <x v="0"/>
    <x v="0"/>
    <x v="0"/>
    <x v="0"/>
    <x v="0"/>
    <x v="0"/>
    <x v="0"/>
    <x v="98"/>
    <n v="78"/>
  </r>
  <r>
    <x v="838"/>
    <s v="G3QLL7"/>
    <n v="728"/>
    <x v="1"/>
    <n v="211"/>
    <n v="288"/>
    <n v="2697"/>
    <s v="PF00051.13 Kringle domain"/>
    <x v="0"/>
    <x v="0"/>
    <x v="0"/>
    <x v="0"/>
    <x v="0"/>
    <x v="0"/>
    <x v="0"/>
    <x v="0"/>
    <x v="0"/>
    <x v="98"/>
    <n v="77"/>
  </r>
  <r>
    <x v="838"/>
    <s v="G3QLL7"/>
    <n v="728"/>
    <x v="1"/>
    <n v="305"/>
    <n v="383"/>
    <n v="2697"/>
    <s v="PF00051.13 Kringle domain"/>
    <x v="0"/>
    <x v="0"/>
    <x v="0"/>
    <x v="0"/>
    <x v="0"/>
    <x v="0"/>
    <x v="0"/>
    <x v="0"/>
    <x v="0"/>
    <x v="98"/>
    <n v="78"/>
  </r>
  <r>
    <x v="838"/>
    <s v="G3QLL7"/>
    <n v="728"/>
    <x v="1"/>
    <n v="391"/>
    <n v="469"/>
    <n v="2697"/>
    <s v="PF00051.13 Kringle domain"/>
    <x v="0"/>
    <x v="0"/>
    <x v="0"/>
    <x v="0"/>
    <x v="0"/>
    <x v="0"/>
    <x v="0"/>
    <x v="0"/>
    <x v="0"/>
    <x v="98"/>
    <n v="78"/>
  </r>
  <r>
    <x v="838"/>
    <s v="G3QLL7"/>
    <n v="728"/>
    <x v="10"/>
    <n v="40"/>
    <n v="124"/>
    <n v="2217"/>
    <s v="PF00024.21 PAN domain"/>
    <x v="0"/>
    <x v="0"/>
    <x v="0"/>
    <x v="0"/>
    <x v="0"/>
    <x v="0"/>
    <x v="0"/>
    <x v="0"/>
    <x v="0"/>
    <x v="98"/>
    <n v="84"/>
  </r>
  <r>
    <x v="838"/>
    <s v="G3QLL7"/>
    <n v="728"/>
    <x v="3"/>
    <n v="495"/>
    <n v="716"/>
    <n v="22248"/>
    <s v="PF00089.21 Trypsin"/>
    <x v="0"/>
    <x v="0"/>
    <x v="0"/>
    <x v="0"/>
    <x v="0"/>
    <x v="0"/>
    <x v="0"/>
    <x v="0"/>
    <x v="0"/>
    <x v="98"/>
    <n v="221"/>
  </r>
  <r>
    <x v="839"/>
    <s v="G3QQZ6"/>
    <n v="462"/>
    <x v="20"/>
    <n v="219"/>
    <n v="323"/>
    <n v="12961"/>
    <s v="PF00431.15 CUB domain"/>
    <x v="0"/>
    <x v="0"/>
    <x v="0"/>
    <x v="0"/>
    <x v="0"/>
    <x v="0"/>
    <x v="0"/>
    <x v="0"/>
    <x v="0"/>
    <x v="98"/>
    <n v="104"/>
  </r>
  <r>
    <x v="839"/>
    <s v="G3QQZ6"/>
    <n v="462"/>
    <x v="1"/>
    <n v="36"/>
    <n v="119"/>
    <n v="2697"/>
    <s v="PF00051.13 Kringle domain"/>
    <x v="0"/>
    <x v="0"/>
    <x v="0"/>
    <x v="0"/>
    <x v="0"/>
    <x v="0"/>
    <x v="0"/>
    <x v="0"/>
    <x v="0"/>
    <x v="98"/>
    <n v="83"/>
  </r>
  <r>
    <x v="839"/>
    <s v="G3QQZ6"/>
    <n v="462"/>
    <x v="21"/>
    <n v="124"/>
    <n v="205"/>
    <n v="2216"/>
    <s v="PF01822.14 WSC domain"/>
    <x v="0"/>
    <x v="0"/>
    <x v="0"/>
    <x v="0"/>
    <x v="0"/>
    <x v="0"/>
    <x v="0"/>
    <x v="0"/>
    <x v="0"/>
    <x v="98"/>
    <n v="81"/>
  </r>
  <r>
    <x v="840"/>
    <s v="G3QR65"/>
    <n v="263"/>
    <x v="1"/>
    <n v="25"/>
    <n v="101"/>
    <n v="2697"/>
    <s v="PF00051.13 Kringle domain"/>
    <x v="0"/>
    <x v="0"/>
    <x v="0"/>
    <x v="0"/>
    <x v="0"/>
    <x v="0"/>
    <x v="0"/>
    <x v="0"/>
    <x v="0"/>
    <x v="98"/>
    <n v="76"/>
  </r>
  <r>
    <x v="841"/>
    <s v="G3QVP5"/>
    <n v="626"/>
    <x v="0"/>
    <n v="48"/>
    <n v="89"/>
    <n v="998"/>
    <s v="PF00594.15 Vitamin K-dependent carboxylation/gamma-carboxyglutamic (GLA) domain"/>
    <x v="0"/>
    <x v="0"/>
    <x v="0"/>
    <x v="0"/>
    <x v="0"/>
    <x v="0"/>
    <x v="0"/>
    <x v="0"/>
    <x v="0"/>
    <x v="98"/>
    <n v="41"/>
  </r>
  <r>
    <x v="841"/>
    <s v="G3QVP5"/>
    <n v="626"/>
    <x v="1"/>
    <n v="108"/>
    <n v="186"/>
    <n v="2697"/>
    <s v="PF00051.13 Kringle domain"/>
    <x v="0"/>
    <x v="0"/>
    <x v="0"/>
    <x v="0"/>
    <x v="0"/>
    <x v="0"/>
    <x v="0"/>
    <x v="0"/>
    <x v="0"/>
    <x v="98"/>
    <n v="78"/>
  </r>
  <r>
    <x v="841"/>
    <s v="G3QVP5"/>
    <n v="626"/>
    <x v="1"/>
    <n v="217"/>
    <n v="295"/>
    <n v="2697"/>
    <s v="PF00051.13 Kringle domain"/>
    <x v="0"/>
    <x v="0"/>
    <x v="0"/>
    <x v="0"/>
    <x v="0"/>
    <x v="0"/>
    <x v="0"/>
    <x v="0"/>
    <x v="0"/>
    <x v="98"/>
    <n v="78"/>
  </r>
  <r>
    <x v="841"/>
    <s v="G3QVP5"/>
    <n v="626"/>
    <x v="2"/>
    <n v="319"/>
    <n v="367"/>
    <n v="80"/>
    <s v="PF09396.5 Thrombin light chain"/>
    <x v="0"/>
    <x v="0"/>
    <x v="0"/>
    <x v="0"/>
    <x v="0"/>
    <x v="0"/>
    <x v="0"/>
    <x v="0"/>
    <x v="0"/>
    <x v="98"/>
    <n v="48"/>
  </r>
  <r>
    <x v="841"/>
    <s v="G3QVP5"/>
    <n v="626"/>
    <x v="3"/>
    <n v="368"/>
    <n v="617"/>
    <n v="22248"/>
    <s v="PF00089.21 Trypsin"/>
    <x v="0"/>
    <x v="0"/>
    <x v="0"/>
    <x v="0"/>
    <x v="0"/>
    <x v="0"/>
    <x v="0"/>
    <x v="0"/>
    <x v="0"/>
    <x v="98"/>
    <n v="249"/>
  </r>
  <r>
    <x v="842"/>
    <s v="G3R2I7"/>
    <n v="593"/>
    <x v="8"/>
    <n v="98"/>
    <n v="129"/>
    <n v="24995"/>
    <s v="PF00008.22 EGF-like domain"/>
    <x v="0"/>
    <x v="0"/>
    <x v="0"/>
    <x v="0"/>
    <x v="0"/>
    <x v="0"/>
    <x v="0"/>
    <x v="0"/>
    <x v="0"/>
    <x v="98"/>
    <n v="31"/>
  </r>
  <r>
    <x v="842"/>
    <s v="G3R2I7"/>
    <n v="593"/>
    <x v="1"/>
    <n v="195"/>
    <n v="273"/>
    <n v="2697"/>
    <s v="PF00051.13 Kringle domain"/>
    <x v="0"/>
    <x v="0"/>
    <x v="0"/>
    <x v="0"/>
    <x v="0"/>
    <x v="0"/>
    <x v="0"/>
    <x v="0"/>
    <x v="0"/>
    <x v="98"/>
    <n v="78"/>
  </r>
  <r>
    <x v="842"/>
    <s v="G3R2I7"/>
    <n v="593"/>
    <x v="3"/>
    <n v="351"/>
    <n v="587"/>
    <n v="22248"/>
    <s v="PF00089.21 Trypsin"/>
    <x v="0"/>
    <x v="0"/>
    <x v="0"/>
    <x v="0"/>
    <x v="0"/>
    <x v="0"/>
    <x v="0"/>
    <x v="0"/>
    <x v="0"/>
    <x v="98"/>
    <n v="236"/>
  </r>
  <r>
    <x v="842"/>
    <s v="G3R2I7"/>
    <n v="593"/>
    <x v="43"/>
    <n v="135"/>
    <n v="170"/>
    <n v="1772"/>
    <s v="PF00039.13 Fibronectin type I domain"/>
    <x v="0"/>
    <x v="0"/>
    <x v="0"/>
    <x v="0"/>
    <x v="0"/>
    <x v="0"/>
    <x v="0"/>
    <x v="0"/>
    <x v="0"/>
    <x v="98"/>
    <n v="35"/>
  </r>
  <r>
    <x v="842"/>
    <s v="G3R2I7"/>
    <n v="593"/>
    <x v="9"/>
    <n v="47"/>
    <n v="88"/>
    <n v="1582"/>
    <s v="PF00040.14 Fibronectin type II domain"/>
    <x v="0"/>
    <x v="0"/>
    <x v="0"/>
    <x v="0"/>
    <x v="0"/>
    <x v="0"/>
    <x v="0"/>
    <x v="0"/>
    <x v="0"/>
    <x v="98"/>
    <n v="41"/>
  </r>
  <r>
    <x v="843"/>
    <s v="G3R460"/>
    <n v="801"/>
    <x v="1"/>
    <n v="364"/>
    <n v="441"/>
    <n v="2697"/>
    <s v="PF00051.13 Kringle domain"/>
    <x v="0"/>
    <x v="0"/>
    <x v="0"/>
    <x v="0"/>
    <x v="0"/>
    <x v="0"/>
    <x v="0"/>
    <x v="0"/>
    <x v="0"/>
    <x v="98"/>
    <n v="77"/>
  </r>
  <r>
    <x v="843"/>
    <s v="G3R460"/>
    <n v="801"/>
    <x v="1"/>
    <n v="468"/>
    <n v="547"/>
    <n v="2697"/>
    <s v="PF00051.13 Kringle domain"/>
    <x v="0"/>
    <x v="0"/>
    <x v="0"/>
    <x v="0"/>
    <x v="0"/>
    <x v="0"/>
    <x v="0"/>
    <x v="0"/>
    <x v="0"/>
    <x v="98"/>
    <n v="79"/>
  </r>
  <r>
    <x v="843"/>
    <s v="G3R460"/>
    <n v="801"/>
    <x v="10"/>
    <n v="23"/>
    <n v="98"/>
    <n v="2217"/>
    <s v="PF00024.21 PAN domain"/>
    <x v="0"/>
    <x v="0"/>
    <x v="0"/>
    <x v="0"/>
    <x v="0"/>
    <x v="0"/>
    <x v="0"/>
    <x v="0"/>
    <x v="0"/>
    <x v="98"/>
    <n v="75"/>
  </r>
  <r>
    <x v="843"/>
    <s v="G3R460"/>
    <n v="801"/>
    <x v="3"/>
    <n v="572"/>
    <n v="794"/>
    <n v="22248"/>
    <s v="PF00089.21 Trypsin"/>
    <x v="0"/>
    <x v="0"/>
    <x v="0"/>
    <x v="0"/>
    <x v="0"/>
    <x v="0"/>
    <x v="0"/>
    <x v="0"/>
    <x v="0"/>
    <x v="98"/>
    <n v="222"/>
  </r>
  <r>
    <x v="844"/>
    <s v="G3R4W6"/>
    <n v="725"/>
    <x v="1"/>
    <n v="124"/>
    <n v="200"/>
    <n v="2697"/>
    <s v="PF00051.13 Kringle domain"/>
    <x v="0"/>
    <x v="0"/>
    <x v="0"/>
    <x v="0"/>
    <x v="0"/>
    <x v="0"/>
    <x v="0"/>
    <x v="0"/>
    <x v="0"/>
    <x v="98"/>
    <n v="76"/>
  </r>
  <r>
    <x v="844"/>
    <s v="G3R4W6"/>
    <n v="725"/>
    <x v="1"/>
    <n v="205"/>
    <n v="282"/>
    <n v="2697"/>
    <s v="PF00051.13 Kringle domain"/>
    <x v="0"/>
    <x v="0"/>
    <x v="0"/>
    <x v="0"/>
    <x v="0"/>
    <x v="0"/>
    <x v="0"/>
    <x v="0"/>
    <x v="0"/>
    <x v="98"/>
    <n v="77"/>
  </r>
  <r>
    <x v="844"/>
    <s v="G3R4W6"/>
    <n v="725"/>
    <x v="1"/>
    <n v="297"/>
    <n v="375"/>
    <n v="2697"/>
    <s v="PF00051.13 Kringle domain"/>
    <x v="0"/>
    <x v="0"/>
    <x v="0"/>
    <x v="0"/>
    <x v="0"/>
    <x v="0"/>
    <x v="0"/>
    <x v="0"/>
    <x v="0"/>
    <x v="98"/>
    <n v="78"/>
  </r>
  <r>
    <x v="844"/>
    <s v="G3R4W6"/>
    <n v="725"/>
    <x v="1"/>
    <n v="384"/>
    <n v="462"/>
    <n v="2697"/>
    <s v="PF00051.13 Kringle domain"/>
    <x v="0"/>
    <x v="0"/>
    <x v="0"/>
    <x v="0"/>
    <x v="0"/>
    <x v="0"/>
    <x v="0"/>
    <x v="0"/>
    <x v="0"/>
    <x v="98"/>
    <n v="78"/>
  </r>
  <r>
    <x v="844"/>
    <s v="G3R4W6"/>
    <n v="725"/>
    <x v="10"/>
    <n v="30"/>
    <n v="119"/>
    <n v="2217"/>
    <s v="PF00024.21 PAN domain"/>
    <x v="0"/>
    <x v="0"/>
    <x v="0"/>
    <x v="0"/>
    <x v="0"/>
    <x v="0"/>
    <x v="0"/>
    <x v="0"/>
    <x v="0"/>
    <x v="98"/>
    <n v="89"/>
  </r>
  <r>
    <x v="844"/>
    <s v="G3R4W6"/>
    <n v="725"/>
    <x v="3"/>
    <n v="498"/>
    <n v="718"/>
    <n v="22248"/>
    <s v="PF00089.21 Trypsin"/>
    <x v="0"/>
    <x v="0"/>
    <x v="0"/>
    <x v="0"/>
    <x v="0"/>
    <x v="0"/>
    <x v="0"/>
    <x v="0"/>
    <x v="0"/>
    <x v="98"/>
    <n v="220"/>
  </r>
  <r>
    <x v="845"/>
    <s v="G3R6E8"/>
    <n v="654"/>
    <x v="8"/>
    <n v="163"/>
    <n v="195"/>
    <n v="24995"/>
    <s v="PF00008.22 EGF-like domain"/>
    <x v="0"/>
    <x v="0"/>
    <x v="0"/>
    <x v="0"/>
    <x v="0"/>
    <x v="0"/>
    <x v="0"/>
    <x v="0"/>
    <x v="0"/>
    <x v="98"/>
    <n v="32"/>
  </r>
  <r>
    <x v="845"/>
    <s v="G3R6E8"/>
    <n v="654"/>
    <x v="8"/>
    <n v="244"/>
    <n v="276"/>
    <n v="24995"/>
    <s v="PF00008.22 EGF-like domain"/>
    <x v="0"/>
    <x v="0"/>
    <x v="0"/>
    <x v="0"/>
    <x v="0"/>
    <x v="0"/>
    <x v="0"/>
    <x v="0"/>
    <x v="0"/>
    <x v="98"/>
    <n v="32"/>
  </r>
  <r>
    <x v="845"/>
    <s v="G3R6E8"/>
    <n v="654"/>
    <x v="1"/>
    <n v="285"/>
    <n v="366"/>
    <n v="2697"/>
    <s v="PF00051.13 Kringle domain"/>
    <x v="0"/>
    <x v="0"/>
    <x v="0"/>
    <x v="0"/>
    <x v="0"/>
    <x v="0"/>
    <x v="0"/>
    <x v="0"/>
    <x v="0"/>
    <x v="98"/>
    <n v="81"/>
  </r>
  <r>
    <x v="845"/>
    <s v="G3R6E8"/>
    <n v="654"/>
    <x v="3"/>
    <n v="407"/>
    <n v="640"/>
    <n v="22248"/>
    <s v="PF00089.21 Trypsin"/>
    <x v="0"/>
    <x v="0"/>
    <x v="0"/>
    <x v="0"/>
    <x v="0"/>
    <x v="0"/>
    <x v="0"/>
    <x v="0"/>
    <x v="0"/>
    <x v="98"/>
    <n v="233"/>
  </r>
  <r>
    <x v="845"/>
    <s v="G3R6E8"/>
    <n v="654"/>
    <x v="43"/>
    <n v="201"/>
    <n v="236"/>
    <n v="1772"/>
    <s v="PF00039.13 Fibronectin type I domain"/>
    <x v="0"/>
    <x v="0"/>
    <x v="0"/>
    <x v="0"/>
    <x v="0"/>
    <x v="0"/>
    <x v="0"/>
    <x v="0"/>
    <x v="0"/>
    <x v="98"/>
    <n v="35"/>
  </r>
  <r>
    <x v="845"/>
    <s v="G3R6E8"/>
    <n v="654"/>
    <x v="9"/>
    <n v="108"/>
    <n v="147"/>
    <n v="1582"/>
    <s v="PF00040.14 Fibronectin type II domain"/>
    <x v="0"/>
    <x v="0"/>
    <x v="0"/>
    <x v="0"/>
    <x v="0"/>
    <x v="0"/>
    <x v="0"/>
    <x v="0"/>
    <x v="0"/>
    <x v="98"/>
    <n v="39"/>
  </r>
  <r>
    <x v="846"/>
    <s v="G3R7F2"/>
    <n v="911"/>
    <x v="4"/>
    <n v="142"/>
    <n v="269"/>
    <n v="1926"/>
    <s v="PF01392.17 Fz domain"/>
    <x v="0"/>
    <x v="0"/>
    <x v="0"/>
    <x v="0"/>
    <x v="0"/>
    <x v="0"/>
    <x v="0"/>
    <x v="0"/>
    <x v="0"/>
    <x v="98"/>
    <n v="127"/>
  </r>
  <r>
    <x v="846"/>
    <s v="G3R7F2"/>
    <n v="911"/>
    <x v="5"/>
    <n v="30"/>
    <n v="120"/>
    <n v="59728"/>
    <s v="PF07679.11 Immunoglobulin I-set domain"/>
    <x v="0"/>
    <x v="0"/>
    <x v="0"/>
    <x v="0"/>
    <x v="0"/>
    <x v="0"/>
    <x v="0"/>
    <x v="0"/>
    <x v="0"/>
    <x v="98"/>
    <n v="90"/>
  </r>
  <r>
    <x v="846"/>
    <s v="G3R7F2"/>
    <n v="911"/>
    <x v="1"/>
    <n v="284"/>
    <n v="362"/>
    <n v="2697"/>
    <s v="PF00051.13 Kringle domain"/>
    <x v="0"/>
    <x v="0"/>
    <x v="0"/>
    <x v="0"/>
    <x v="0"/>
    <x v="0"/>
    <x v="0"/>
    <x v="0"/>
    <x v="0"/>
    <x v="98"/>
    <n v="78"/>
  </r>
  <r>
    <x v="846"/>
    <s v="G3R7F2"/>
    <n v="911"/>
    <x v="6"/>
    <n v="441"/>
    <n v="714"/>
    <n v="24806"/>
    <s v="PF07714.12 Protein tyrosine kinase"/>
    <x v="0"/>
    <x v="0"/>
    <x v="0"/>
    <x v="0"/>
    <x v="0"/>
    <x v="0"/>
    <x v="0"/>
    <x v="0"/>
    <x v="0"/>
    <x v="98"/>
    <n v="273"/>
  </r>
  <r>
    <x v="847"/>
    <s v="G3RD64"/>
    <n v="937"/>
    <x v="4"/>
    <n v="170"/>
    <n v="297"/>
    <n v="1926"/>
    <s v="PF01392.17 Fz domain"/>
    <x v="0"/>
    <x v="0"/>
    <x v="0"/>
    <x v="0"/>
    <x v="0"/>
    <x v="0"/>
    <x v="0"/>
    <x v="0"/>
    <x v="0"/>
    <x v="98"/>
    <n v="127"/>
  </r>
  <r>
    <x v="847"/>
    <s v="G3RD64"/>
    <n v="937"/>
    <x v="5"/>
    <n v="58"/>
    <n v="148"/>
    <n v="59728"/>
    <s v="PF07679.11 Immunoglobulin I-set domain"/>
    <x v="0"/>
    <x v="0"/>
    <x v="0"/>
    <x v="0"/>
    <x v="0"/>
    <x v="0"/>
    <x v="0"/>
    <x v="0"/>
    <x v="0"/>
    <x v="98"/>
    <n v="90"/>
  </r>
  <r>
    <x v="847"/>
    <s v="G3RD64"/>
    <n v="937"/>
    <x v="1"/>
    <n v="313"/>
    <n v="391"/>
    <n v="2697"/>
    <s v="PF00051.13 Kringle domain"/>
    <x v="0"/>
    <x v="0"/>
    <x v="0"/>
    <x v="0"/>
    <x v="0"/>
    <x v="0"/>
    <x v="0"/>
    <x v="0"/>
    <x v="0"/>
    <x v="98"/>
    <n v="78"/>
  </r>
  <r>
    <x v="847"/>
    <s v="G3RD64"/>
    <n v="937"/>
    <x v="6"/>
    <n v="473"/>
    <n v="746"/>
    <n v="24806"/>
    <s v="PF07714.12 Protein tyrosine kinase"/>
    <x v="0"/>
    <x v="0"/>
    <x v="0"/>
    <x v="0"/>
    <x v="0"/>
    <x v="0"/>
    <x v="0"/>
    <x v="0"/>
    <x v="0"/>
    <x v="98"/>
    <n v="273"/>
  </r>
  <r>
    <x v="848"/>
    <s v="G3RGY4"/>
    <n v="431"/>
    <x v="1"/>
    <n v="70"/>
    <n v="151"/>
    <n v="2697"/>
    <s v="PF00051.13 Kringle domain"/>
    <x v="0"/>
    <x v="0"/>
    <x v="0"/>
    <x v="0"/>
    <x v="0"/>
    <x v="0"/>
    <x v="0"/>
    <x v="0"/>
    <x v="0"/>
    <x v="98"/>
    <n v="81"/>
  </r>
  <r>
    <x v="848"/>
    <s v="G3RGY4"/>
    <n v="431"/>
    <x v="3"/>
    <n v="179"/>
    <n v="419"/>
    <n v="22248"/>
    <s v="PF00089.21 Trypsin"/>
    <x v="0"/>
    <x v="0"/>
    <x v="0"/>
    <x v="0"/>
    <x v="0"/>
    <x v="0"/>
    <x v="0"/>
    <x v="0"/>
    <x v="0"/>
    <x v="98"/>
    <n v="240"/>
  </r>
  <r>
    <x v="849"/>
    <s v="G3RJ15"/>
    <n v="1883"/>
    <x v="1"/>
    <n v="28"/>
    <n v="105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142"/>
    <n v="219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256"/>
    <n v="333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370"/>
    <n v="415"/>
    <n v="2697"/>
    <s v="PF00051.13 Kringle domain"/>
    <x v="0"/>
    <x v="0"/>
    <x v="0"/>
    <x v="0"/>
    <x v="0"/>
    <x v="0"/>
    <x v="0"/>
    <x v="0"/>
    <x v="0"/>
    <x v="98"/>
    <n v="45"/>
  </r>
  <r>
    <x v="849"/>
    <s v="G3RJ15"/>
    <n v="1883"/>
    <x v="1"/>
    <n v="422"/>
    <n v="467"/>
    <n v="2697"/>
    <s v="PF00051.13 Kringle domain"/>
    <x v="0"/>
    <x v="0"/>
    <x v="0"/>
    <x v="0"/>
    <x v="0"/>
    <x v="0"/>
    <x v="0"/>
    <x v="0"/>
    <x v="0"/>
    <x v="98"/>
    <n v="45"/>
  </r>
  <r>
    <x v="849"/>
    <s v="G3RJ15"/>
    <n v="1883"/>
    <x v="1"/>
    <n v="474"/>
    <n v="551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588"/>
    <n v="658"/>
    <n v="2697"/>
    <s v="PF00051.13 Kringle domain"/>
    <x v="0"/>
    <x v="0"/>
    <x v="0"/>
    <x v="0"/>
    <x v="0"/>
    <x v="0"/>
    <x v="0"/>
    <x v="0"/>
    <x v="0"/>
    <x v="98"/>
    <n v="70"/>
  </r>
  <r>
    <x v="849"/>
    <s v="G3RJ15"/>
    <n v="1883"/>
    <x v="1"/>
    <n v="695"/>
    <n v="772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809"/>
    <n v="886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923"/>
    <n v="1000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1037"/>
    <n v="1114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1143"/>
    <n v="1220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1257"/>
    <n v="1334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1371"/>
    <n v="1422"/>
    <n v="2697"/>
    <s v="PF00051.13 Kringle domain"/>
    <x v="0"/>
    <x v="0"/>
    <x v="0"/>
    <x v="0"/>
    <x v="0"/>
    <x v="0"/>
    <x v="0"/>
    <x v="0"/>
    <x v="0"/>
    <x v="98"/>
    <n v="51"/>
  </r>
  <r>
    <x v="849"/>
    <s v="G3RJ15"/>
    <n v="1883"/>
    <x v="1"/>
    <n v="1459"/>
    <n v="1536"/>
    <n v="2697"/>
    <s v="PF00051.13 Kringle domain"/>
    <x v="0"/>
    <x v="0"/>
    <x v="0"/>
    <x v="0"/>
    <x v="0"/>
    <x v="0"/>
    <x v="0"/>
    <x v="0"/>
    <x v="0"/>
    <x v="98"/>
    <n v="77"/>
  </r>
  <r>
    <x v="849"/>
    <s v="G3RJ15"/>
    <n v="1883"/>
    <x v="1"/>
    <n v="1563"/>
    <n v="1642"/>
    <n v="2697"/>
    <s v="PF00051.13 Kringle domain"/>
    <x v="0"/>
    <x v="0"/>
    <x v="0"/>
    <x v="0"/>
    <x v="0"/>
    <x v="0"/>
    <x v="0"/>
    <x v="0"/>
    <x v="0"/>
    <x v="98"/>
    <n v="79"/>
  </r>
  <r>
    <x v="849"/>
    <s v="G3RJ15"/>
    <n v="1883"/>
    <x v="3"/>
    <n v="1663"/>
    <n v="1876"/>
    <n v="22248"/>
    <s v="PF00089.21 Trypsin"/>
    <x v="0"/>
    <x v="0"/>
    <x v="0"/>
    <x v="0"/>
    <x v="0"/>
    <x v="0"/>
    <x v="0"/>
    <x v="0"/>
    <x v="0"/>
    <x v="98"/>
    <n v="213"/>
  </r>
  <r>
    <x v="850"/>
    <s v="G3RMM0"/>
    <n v="560"/>
    <x v="8"/>
    <n v="86"/>
    <n v="117"/>
    <n v="24995"/>
    <s v="PF00008.22 EGF-like domain"/>
    <x v="0"/>
    <x v="0"/>
    <x v="0"/>
    <x v="0"/>
    <x v="0"/>
    <x v="0"/>
    <x v="0"/>
    <x v="0"/>
    <x v="0"/>
    <x v="98"/>
    <n v="31"/>
  </r>
  <r>
    <x v="850"/>
    <s v="G3RMM0"/>
    <n v="560"/>
    <x v="1"/>
    <n v="127"/>
    <n v="208"/>
    <n v="2697"/>
    <s v="PF00051.13 Kringle domain"/>
    <x v="0"/>
    <x v="0"/>
    <x v="0"/>
    <x v="0"/>
    <x v="0"/>
    <x v="0"/>
    <x v="0"/>
    <x v="0"/>
    <x v="0"/>
    <x v="98"/>
    <n v="81"/>
  </r>
  <r>
    <x v="850"/>
    <s v="G3RMM0"/>
    <n v="560"/>
    <x v="1"/>
    <n v="215"/>
    <n v="296"/>
    <n v="2697"/>
    <s v="PF00051.13 Kringle domain"/>
    <x v="0"/>
    <x v="0"/>
    <x v="0"/>
    <x v="0"/>
    <x v="0"/>
    <x v="0"/>
    <x v="0"/>
    <x v="0"/>
    <x v="0"/>
    <x v="98"/>
    <n v="81"/>
  </r>
  <r>
    <x v="850"/>
    <s v="G3RMM0"/>
    <n v="560"/>
    <x v="3"/>
    <n v="311"/>
    <n v="556"/>
    <n v="22248"/>
    <s v="PF00089.21 Trypsin"/>
    <x v="0"/>
    <x v="0"/>
    <x v="0"/>
    <x v="0"/>
    <x v="0"/>
    <x v="0"/>
    <x v="0"/>
    <x v="0"/>
    <x v="0"/>
    <x v="98"/>
    <n v="245"/>
  </r>
  <r>
    <x v="850"/>
    <s v="G3RMM0"/>
    <n v="560"/>
    <x v="43"/>
    <n v="41"/>
    <n v="78"/>
    <n v="1772"/>
    <s v="PF00039.13 Fibronectin type I domain"/>
    <x v="0"/>
    <x v="0"/>
    <x v="0"/>
    <x v="0"/>
    <x v="0"/>
    <x v="0"/>
    <x v="0"/>
    <x v="0"/>
    <x v="0"/>
    <x v="98"/>
    <n v="37"/>
  </r>
  <r>
    <x v="851"/>
    <s v="G3RNU9"/>
    <n v="702"/>
    <x v="1"/>
    <n v="2"/>
    <n v="79"/>
    <n v="2697"/>
    <s v="PF00051.13 Kringle domain"/>
    <x v="0"/>
    <x v="0"/>
    <x v="0"/>
    <x v="0"/>
    <x v="0"/>
    <x v="0"/>
    <x v="0"/>
    <x v="0"/>
    <x v="0"/>
    <x v="98"/>
    <n v="77"/>
  </r>
  <r>
    <x v="851"/>
    <s v="G3RNU9"/>
    <n v="702"/>
    <x v="1"/>
    <n v="83"/>
    <n v="160"/>
    <n v="2697"/>
    <s v="PF00051.13 Kringle domain"/>
    <x v="0"/>
    <x v="0"/>
    <x v="0"/>
    <x v="0"/>
    <x v="0"/>
    <x v="0"/>
    <x v="0"/>
    <x v="0"/>
    <x v="0"/>
    <x v="98"/>
    <n v="77"/>
  </r>
  <r>
    <x v="851"/>
    <s v="G3RNU9"/>
    <n v="702"/>
    <x v="1"/>
    <n v="173"/>
    <n v="250"/>
    <n v="2697"/>
    <s v="PF00051.13 Kringle domain"/>
    <x v="0"/>
    <x v="0"/>
    <x v="0"/>
    <x v="0"/>
    <x v="0"/>
    <x v="0"/>
    <x v="0"/>
    <x v="0"/>
    <x v="0"/>
    <x v="98"/>
    <n v="77"/>
  </r>
  <r>
    <x v="851"/>
    <s v="G3RNU9"/>
    <n v="702"/>
    <x v="1"/>
    <n v="278"/>
    <n v="355"/>
    <n v="2697"/>
    <s v="PF00051.13 Kringle domain"/>
    <x v="0"/>
    <x v="0"/>
    <x v="0"/>
    <x v="0"/>
    <x v="0"/>
    <x v="0"/>
    <x v="0"/>
    <x v="0"/>
    <x v="0"/>
    <x v="98"/>
    <n v="77"/>
  </r>
  <r>
    <x v="851"/>
    <s v="G3RNU9"/>
    <n v="702"/>
    <x v="1"/>
    <n v="382"/>
    <n v="461"/>
    <n v="2697"/>
    <s v="PF00051.13 Kringle domain"/>
    <x v="0"/>
    <x v="0"/>
    <x v="0"/>
    <x v="0"/>
    <x v="0"/>
    <x v="0"/>
    <x v="0"/>
    <x v="0"/>
    <x v="0"/>
    <x v="98"/>
    <n v="79"/>
  </r>
  <r>
    <x v="851"/>
    <s v="G3RNU9"/>
    <n v="702"/>
    <x v="3"/>
    <n v="482"/>
    <n v="695"/>
    <n v="22248"/>
    <s v="PF00089.21 Trypsin"/>
    <x v="0"/>
    <x v="0"/>
    <x v="0"/>
    <x v="0"/>
    <x v="0"/>
    <x v="0"/>
    <x v="0"/>
    <x v="0"/>
    <x v="0"/>
    <x v="98"/>
    <n v="213"/>
  </r>
  <r>
    <x v="852"/>
    <s v="G3RQN4"/>
    <n v="462"/>
    <x v="20"/>
    <n v="219"/>
    <n v="323"/>
    <n v="12961"/>
    <s v="PF00431.15 CUB domain"/>
    <x v="0"/>
    <x v="0"/>
    <x v="0"/>
    <x v="0"/>
    <x v="0"/>
    <x v="0"/>
    <x v="0"/>
    <x v="0"/>
    <x v="0"/>
    <x v="98"/>
    <n v="104"/>
  </r>
  <r>
    <x v="852"/>
    <s v="G3RQN4"/>
    <n v="462"/>
    <x v="1"/>
    <n v="36"/>
    <n v="119"/>
    <n v="2697"/>
    <s v="PF00051.13 Kringle domain"/>
    <x v="0"/>
    <x v="0"/>
    <x v="0"/>
    <x v="0"/>
    <x v="0"/>
    <x v="0"/>
    <x v="0"/>
    <x v="0"/>
    <x v="0"/>
    <x v="98"/>
    <n v="83"/>
  </r>
  <r>
    <x v="852"/>
    <s v="G3RQN4"/>
    <n v="462"/>
    <x v="21"/>
    <n v="124"/>
    <n v="205"/>
    <n v="2216"/>
    <s v="PF01822.14 WSC domain"/>
    <x v="0"/>
    <x v="0"/>
    <x v="0"/>
    <x v="0"/>
    <x v="0"/>
    <x v="0"/>
    <x v="0"/>
    <x v="0"/>
    <x v="0"/>
    <x v="98"/>
    <n v="81"/>
  </r>
  <r>
    <x v="853"/>
    <s v="G3RU03"/>
    <n v="411"/>
    <x v="20"/>
    <n v="210"/>
    <n v="314"/>
    <n v="12961"/>
    <s v="PF00431.15 CUB domain"/>
    <x v="0"/>
    <x v="0"/>
    <x v="0"/>
    <x v="0"/>
    <x v="0"/>
    <x v="0"/>
    <x v="0"/>
    <x v="0"/>
    <x v="0"/>
    <x v="98"/>
    <n v="104"/>
  </r>
  <r>
    <x v="853"/>
    <s v="G3RU03"/>
    <n v="411"/>
    <x v="1"/>
    <n v="36"/>
    <n v="110"/>
    <n v="2697"/>
    <s v="PF00051.13 Kringle domain"/>
    <x v="0"/>
    <x v="0"/>
    <x v="0"/>
    <x v="0"/>
    <x v="0"/>
    <x v="0"/>
    <x v="0"/>
    <x v="0"/>
    <x v="0"/>
    <x v="98"/>
    <n v="74"/>
  </r>
  <r>
    <x v="853"/>
    <s v="G3RU03"/>
    <n v="411"/>
    <x v="21"/>
    <n v="115"/>
    <n v="196"/>
    <n v="2216"/>
    <s v="PF01822.14 WSC domain"/>
    <x v="0"/>
    <x v="0"/>
    <x v="0"/>
    <x v="0"/>
    <x v="0"/>
    <x v="0"/>
    <x v="0"/>
    <x v="0"/>
    <x v="0"/>
    <x v="98"/>
    <n v="81"/>
  </r>
  <r>
    <x v="854"/>
    <s v="G3RX75"/>
    <n v="929"/>
    <x v="4"/>
    <n v="162"/>
    <n v="289"/>
    <n v="1926"/>
    <s v="PF01392.17 Fz domain"/>
    <x v="0"/>
    <x v="0"/>
    <x v="0"/>
    <x v="0"/>
    <x v="0"/>
    <x v="0"/>
    <x v="0"/>
    <x v="0"/>
    <x v="0"/>
    <x v="98"/>
    <n v="127"/>
  </r>
  <r>
    <x v="854"/>
    <s v="G3RX75"/>
    <n v="929"/>
    <x v="5"/>
    <n v="50"/>
    <n v="140"/>
    <n v="59728"/>
    <s v="PF07679.11 Immunoglobulin I-set domain"/>
    <x v="0"/>
    <x v="0"/>
    <x v="0"/>
    <x v="0"/>
    <x v="0"/>
    <x v="0"/>
    <x v="0"/>
    <x v="0"/>
    <x v="0"/>
    <x v="98"/>
    <n v="90"/>
  </r>
  <r>
    <x v="854"/>
    <s v="G3RX75"/>
    <n v="929"/>
    <x v="1"/>
    <n v="305"/>
    <n v="383"/>
    <n v="2697"/>
    <s v="PF00051.13 Kringle domain"/>
    <x v="0"/>
    <x v="0"/>
    <x v="0"/>
    <x v="0"/>
    <x v="0"/>
    <x v="0"/>
    <x v="0"/>
    <x v="0"/>
    <x v="0"/>
    <x v="98"/>
    <n v="78"/>
  </r>
  <r>
    <x v="854"/>
    <s v="G3RX75"/>
    <n v="929"/>
    <x v="6"/>
    <n v="465"/>
    <n v="738"/>
    <n v="24806"/>
    <s v="PF07714.12 Protein tyrosine kinase"/>
    <x v="0"/>
    <x v="0"/>
    <x v="0"/>
    <x v="0"/>
    <x v="0"/>
    <x v="0"/>
    <x v="0"/>
    <x v="0"/>
    <x v="0"/>
    <x v="98"/>
    <n v="273"/>
  </r>
  <r>
    <x v="855"/>
    <s v="G3RXF7"/>
    <n v="689"/>
    <x v="1"/>
    <n v="53"/>
    <n v="133"/>
    <n v="2697"/>
    <s v="PF00051.13 Kringle domain"/>
    <x v="0"/>
    <x v="0"/>
    <x v="0"/>
    <x v="0"/>
    <x v="0"/>
    <x v="0"/>
    <x v="0"/>
    <x v="0"/>
    <x v="0"/>
    <x v="98"/>
    <n v="80"/>
  </r>
  <r>
    <x v="855"/>
    <s v="G3RXF7"/>
    <n v="689"/>
    <x v="1"/>
    <n v="138"/>
    <n v="215"/>
    <n v="2697"/>
    <s v="PF00051.13 Kringle domain"/>
    <x v="0"/>
    <x v="0"/>
    <x v="0"/>
    <x v="0"/>
    <x v="0"/>
    <x v="0"/>
    <x v="0"/>
    <x v="0"/>
    <x v="0"/>
    <x v="98"/>
    <n v="77"/>
  </r>
  <r>
    <x v="855"/>
    <s v="G3RXF7"/>
    <n v="689"/>
    <x v="1"/>
    <n v="230"/>
    <n v="320"/>
    <n v="2697"/>
    <s v="PF00051.13 Kringle domain"/>
    <x v="0"/>
    <x v="0"/>
    <x v="0"/>
    <x v="0"/>
    <x v="0"/>
    <x v="0"/>
    <x v="0"/>
    <x v="0"/>
    <x v="0"/>
    <x v="98"/>
    <n v="90"/>
  </r>
  <r>
    <x v="855"/>
    <s v="G3RXF7"/>
    <n v="689"/>
    <x v="1"/>
    <n v="329"/>
    <n v="376"/>
    <n v="2697"/>
    <s v="PF00051.13 Kringle domain"/>
    <x v="0"/>
    <x v="0"/>
    <x v="0"/>
    <x v="0"/>
    <x v="0"/>
    <x v="0"/>
    <x v="0"/>
    <x v="0"/>
    <x v="0"/>
    <x v="98"/>
    <n v="47"/>
  </r>
  <r>
    <x v="855"/>
    <s v="G3RXF7"/>
    <n v="689"/>
    <x v="1"/>
    <n v="401"/>
    <n v="438"/>
    <n v="2697"/>
    <s v="PF00051.13 Kringle domain"/>
    <x v="0"/>
    <x v="0"/>
    <x v="0"/>
    <x v="0"/>
    <x v="0"/>
    <x v="0"/>
    <x v="0"/>
    <x v="0"/>
    <x v="0"/>
    <x v="98"/>
    <n v="37"/>
  </r>
  <r>
    <x v="855"/>
    <s v="G3RXF7"/>
    <n v="689"/>
    <x v="10"/>
    <n v="6"/>
    <n v="87"/>
    <n v="2217"/>
    <s v="PF00024.21 PAN domain"/>
    <x v="0"/>
    <x v="0"/>
    <x v="0"/>
    <x v="0"/>
    <x v="0"/>
    <x v="0"/>
    <x v="0"/>
    <x v="0"/>
    <x v="0"/>
    <x v="98"/>
    <n v="81"/>
  </r>
  <r>
    <x v="855"/>
    <s v="G3RXF7"/>
    <n v="689"/>
    <x v="3"/>
    <n v="462"/>
    <n v="682"/>
    <n v="22248"/>
    <s v="PF00089.21 Trypsin"/>
    <x v="0"/>
    <x v="0"/>
    <x v="0"/>
    <x v="0"/>
    <x v="0"/>
    <x v="0"/>
    <x v="0"/>
    <x v="0"/>
    <x v="0"/>
    <x v="98"/>
    <n v="220"/>
  </r>
  <r>
    <x v="856"/>
    <s v="G3S0E5"/>
    <n v="618"/>
    <x v="8"/>
    <n v="99"/>
    <n v="130"/>
    <n v="24995"/>
    <s v="PF00008.22 EGF-like domain"/>
    <x v="0"/>
    <x v="0"/>
    <x v="0"/>
    <x v="0"/>
    <x v="0"/>
    <x v="0"/>
    <x v="0"/>
    <x v="0"/>
    <x v="0"/>
    <x v="98"/>
    <n v="31"/>
  </r>
  <r>
    <x v="856"/>
    <s v="G3S0E5"/>
    <n v="618"/>
    <x v="1"/>
    <n v="220"/>
    <n v="298"/>
    <n v="2697"/>
    <s v="PF00051.13 Kringle domain"/>
    <x v="0"/>
    <x v="0"/>
    <x v="0"/>
    <x v="0"/>
    <x v="0"/>
    <x v="0"/>
    <x v="0"/>
    <x v="0"/>
    <x v="0"/>
    <x v="98"/>
    <n v="78"/>
  </r>
  <r>
    <x v="856"/>
    <s v="G3S0E5"/>
    <n v="618"/>
    <x v="3"/>
    <n v="376"/>
    <n v="612"/>
    <n v="22248"/>
    <s v="PF00089.21 Trypsin"/>
    <x v="0"/>
    <x v="0"/>
    <x v="0"/>
    <x v="0"/>
    <x v="0"/>
    <x v="0"/>
    <x v="0"/>
    <x v="0"/>
    <x v="0"/>
    <x v="98"/>
    <n v="236"/>
  </r>
  <r>
    <x v="856"/>
    <s v="G3S0E5"/>
    <n v="618"/>
    <x v="43"/>
    <n v="136"/>
    <n v="171"/>
    <n v="1772"/>
    <s v="PF00039.13 Fibronectin type I domain"/>
    <x v="0"/>
    <x v="0"/>
    <x v="0"/>
    <x v="0"/>
    <x v="0"/>
    <x v="0"/>
    <x v="0"/>
    <x v="0"/>
    <x v="0"/>
    <x v="98"/>
    <n v="35"/>
  </r>
  <r>
    <x v="856"/>
    <s v="G3S0E5"/>
    <n v="618"/>
    <x v="9"/>
    <n v="47"/>
    <n v="88"/>
    <n v="1582"/>
    <s v="PF00040.14 Fibronectin type II domain"/>
    <x v="0"/>
    <x v="0"/>
    <x v="0"/>
    <x v="0"/>
    <x v="0"/>
    <x v="0"/>
    <x v="0"/>
    <x v="0"/>
    <x v="0"/>
    <x v="98"/>
    <n v="41"/>
  </r>
  <r>
    <x v="857"/>
    <s v="G3S0G7"/>
    <n v="663"/>
    <x v="1"/>
    <n v="4"/>
    <n v="81"/>
    <n v="2697"/>
    <s v="PF00051.13 Kringle domain"/>
    <x v="0"/>
    <x v="0"/>
    <x v="0"/>
    <x v="0"/>
    <x v="0"/>
    <x v="0"/>
    <x v="0"/>
    <x v="0"/>
    <x v="0"/>
    <x v="98"/>
    <n v="77"/>
  </r>
  <r>
    <x v="857"/>
    <s v="G3S0G7"/>
    <n v="663"/>
    <x v="1"/>
    <n v="86"/>
    <n v="163"/>
    <n v="2697"/>
    <s v="PF00051.13 Kringle domain"/>
    <x v="0"/>
    <x v="0"/>
    <x v="0"/>
    <x v="0"/>
    <x v="0"/>
    <x v="0"/>
    <x v="0"/>
    <x v="0"/>
    <x v="0"/>
    <x v="98"/>
    <n v="77"/>
  </r>
  <r>
    <x v="857"/>
    <s v="G3S0G7"/>
    <n v="663"/>
    <x v="1"/>
    <n v="176"/>
    <n v="255"/>
    <n v="2697"/>
    <s v="PF00051.13 Kringle domain"/>
    <x v="0"/>
    <x v="0"/>
    <x v="0"/>
    <x v="0"/>
    <x v="0"/>
    <x v="0"/>
    <x v="0"/>
    <x v="0"/>
    <x v="0"/>
    <x v="98"/>
    <n v="79"/>
  </r>
  <r>
    <x v="857"/>
    <s v="G3S0G7"/>
    <n v="663"/>
    <x v="1"/>
    <n v="280"/>
    <n v="357"/>
    <n v="2697"/>
    <s v="PF00051.13 Kringle domain"/>
    <x v="0"/>
    <x v="0"/>
    <x v="0"/>
    <x v="0"/>
    <x v="0"/>
    <x v="0"/>
    <x v="0"/>
    <x v="0"/>
    <x v="0"/>
    <x v="98"/>
    <n v="77"/>
  </r>
  <r>
    <x v="857"/>
    <s v="G3S0G7"/>
    <n v="663"/>
    <x v="1"/>
    <n v="385"/>
    <n v="464"/>
    <n v="2697"/>
    <s v="PF00051.13 Kringle domain"/>
    <x v="0"/>
    <x v="0"/>
    <x v="0"/>
    <x v="0"/>
    <x v="0"/>
    <x v="0"/>
    <x v="0"/>
    <x v="0"/>
    <x v="0"/>
    <x v="98"/>
    <n v="79"/>
  </r>
  <r>
    <x v="857"/>
    <s v="G3S0G7"/>
    <n v="663"/>
    <x v="3"/>
    <n v="551"/>
    <n v="663"/>
    <n v="22248"/>
    <s v="PF00089.21 Trypsin"/>
    <x v="0"/>
    <x v="0"/>
    <x v="0"/>
    <x v="0"/>
    <x v="0"/>
    <x v="0"/>
    <x v="0"/>
    <x v="0"/>
    <x v="0"/>
    <x v="98"/>
    <n v="112"/>
  </r>
  <r>
    <x v="858"/>
    <s v="G3S514"/>
    <n v="132"/>
    <x v="1"/>
    <n v="28"/>
    <n v="105"/>
    <n v="2697"/>
    <s v="PF00051.13 Kringle domain"/>
    <x v="0"/>
    <x v="0"/>
    <x v="0"/>
    <x v="0"/>
    <x v="0"/>
    <x v="0"/>
    <x v="0"/>
    <x v="0"/>
    <x v="0"/>
    <x v="98"/>
    <n v="77"/>
  </r>
  <r>
    <x v="859"/>
    <s v="G3S9D6"/>
    <n v="561"/>
    <x v="8"/>
    <n v="86"/>
    <n v="117"/>
    <n v="24995"/>
    <s v="PF00008.22 EGF-like domain"/>
    <x v="0"/>
    <x v="0"/>
    <x v="0"/>
    <x v="0"/>
    <x v="0"/>
    <x v="0"/>
    <x v="0"/>
    <x v="0"/>
    <x v="0"/>
    <x v="98"/>
    <n v="31"/>
  </r>
  <r>
    <x v="859"/>
    <s v="G3S9D6"/>
    <n v="561"/>
    <x v="1"/>
    <n v="127"/>
    <n v="208"/>
    <n v="2697"/>
    <s v="PF00051.13 Kringle domain"/>
    <x v="0"/>
    <x v="0"/>
    <x v="0"/>
    <x v="0"/>
    <x v="0"/>
    <x v="0"/>
    <x v="0"/>
    <x v="0"/>
    <x v="0"/>
    <x v="98"/>
    <n v="81"/>
  </r>
  <r>
    <x v="859"/>
    <s v="G3S9D6"/>
    <n v="561"/>
    <x v="1"/>
    <n v="215"/>
    <n v="296"/>
    <n v="2697"/>
    <s v="PF00051.13 Kringle domain"/>
    <x v="0"/>
    <x v="0"/>
    <x v="0"/>
    <x v="0"/>
    <x v="0"/>
    <x v="0"/>
    <x v="0"/>
    <x v="0"/>
    <x v="0"/>
    <x v="98"/>
    <n v="81"/>
  </r>
  <r>
    <x v="859"/>
    <s v="G3S9D6"/>
    <n v="561"/>
    <x v="3"/>
    <n v="311"/>
    <n v="556"/>
    <n v="22248"/>
    <s v="PF00089.21 Trypsin"/>
    <x v="0"/>
    <x v="0"/>
    <x v="0"/>
    <x v="0"/>
    <x v="0"/>
    <x v="0"/>
    <x v="0"/>
    <x v="0"/>
    <x v="0"/>
    <x v="98"/>
    <n v="245"/>
  </r>
  <r>
    <x v="859"/>
    <s v="G3S9D6"/>
    <n v="561"/>
    <x v="43"/>
    <n v="41"/>
    <n v="78"/>
    <n v="1772"/>
    <s v="PF00039.13 Fibronectin type I domain"/>
    <x v="0"/>
    <x v="0"/>
    <x v="0"/>
    <x v="0"/>
    <x v="0"/>
    <x v="0"/>
    <x v="0"/>
    <x v="0"/>
    <x v="0"/>
    <x v="98"/>
    <n v="37"/>
  </r>
  <r>
    <x v="860"/>
    <s v="G3SJZ1"/>
    <n v="156"/>
    <x v="1"/>
    <n v="57"/>
    <n v="114"/>
    <n v="2697"/>
    <s v="PF00051.13 Kringle domain"/>
    <x v="0"/>
    <x v="0"/>
    <x v="0"/>
    <x v="0"/>
    <x v="0"/>
    <x v="0"/>
    <x v="0"/>
    <x v="0"/>
    <x v="0"/>
    <x v="98"/>
    <n v="57"/>
  </r>
  <r>
    <x v="861"/>
    <s v="G3SPJ7"/>
    <n v="524"/>
    <x v="8"/>
    <n v="41"/>
    <n v="71"/>
    <n v="24995"/>
    <s v="PF00008.22 EGF-like domain"/>
    <x v="0"/>
    <x v="0"/>
    <x v="0"/>
    <x v="0"/>
    <x v="0"/>
    <x v="0"/>
    <x v="0"/>
    <x v="0"/>
    <x v="25"/>
    <x v="99"/>
    <n v="30"/>
  </r>
  <r>
    <x v="861"/>
    <s v="G3SPJ7"/>
    <n v="524"/>
    <x v="8"/>
    <n v="118"/>
    <n v="150"/>
    <n v="24995"/>
    <s v="PF00008.22 EGF-like domain"/>
    <x v="0"/>
    <x v="0"/>
    <x v="0"/>
    <x v="0"/>
    <x v="0"/>
    <x v="0"/>
    <x v="0"/>
    <x v="0"/>
    <x v="25"/>
    <x v="99"/>
    <n v="32"/>
  </r>
  <r>
    <x v="861"/>
    <s v="G3SPJ7"/>
    <n v="524"/>
    <x v="1"/>
    <n v="158"/>
    <n v="240"/>
    <n v="2697"/>
    <s v="PF00051.13 Kringle domain"/>
    <x v="0"/>
    <x v="0"/>
    <x v="0"/>
    <x v="0"/>
    <x v="0"/>
    <x v="0"/>
    <x v="0"/>
    <x v="0"/>
    <x v="25"/>
    <x v="99"/>
    <n v="82"/>
  </r>
  <r>
    <x v="861"/>
    <s v="G3SPJ7"/>
    <n v="524"/>
    <x v="3"/>
    <n v="278"/>
    <n v="514"/>
    <n v="22248"/>
    <s v="PF00089.21 Trypsin"/>
    <x v="0"/>
    <x v="0"/>
    <x v="0"/>
    <x v="0"/>
    <x v="0"/>
    <x v="0"/>
    <x v="0"/>
    <x v="0"/>
    <x v="25"/>
    <x v="99"/>
    <n v="236"/>
  </r>
  <r>
    <x v="862"/>
    <s v="G3SR38"/>
    <n v="262"/>
    <x v="1"/>
    <n v="25"/>
    <n v="101"/>
    <n v="2697"/>
    <s v="PF00051.13 Kringle domain"/>
    <x v="0"/>
    <x v="0"/>
    <x v="0"/>
    <x v="0"/>
    <x v="0"/>
    <x v="0"/>
    <x v="0"/>
    <x v="0"/>
    <x v="25"/>
    <x v="99"/>
    <n v="76"/>
  </r>
  <r>
    <x v="863"/>
    <s v="G3SSI7"/>
    <n v="718"/>
    <x v="1"/>
    <n v="110"/>
    <n v="186"/>
    <n v="2697"/>
    <s v="PF00051.13 Kringle domain"/>
    <x v="0"/>
    <x v="0"/>
    <x v="0"/>
    <x v="0"/>
    <x v="0"/>
    <x v="0"/>
    <x v="0"/>
    <x v="0"/>
    <x v="25"/>
    <x v="99"/>
    <n v="76"/>
  </r>
  <r>
    <x v="863"/>
    <s v="G3SSI7"/>
    <n v="718"/>
    <x v="1"/>
    <n v="191"/>
    <n v="268"/>
    <n v="2697"/>
    <s v="PF00051.13 Kringle domain"/>
    <x v="0"/>
    <x v="0"/>
    <x v="0"/>
    <x v="0"/>
    <x v="0"/>
    <x v="0"/>
    <x v="0"/>
    <x v="0"/>
    <x v="25"/>
    <x v="99"/>
    <n v="77"/>
  </r>
  <r>
    <x v="863"/>
    <s v="G3SSI7"/>
    <n v="718"/>
    <x v="1"/>
    <n v="291"/>
    <n v="368"/>
    <n v="2697"/>
    <s v="PF00051.13 Kringle domain"/>
    <x v="0"/>
    <x v="0"/>
    <x v="0"/>
    <x v="0"/>
    <x v="0"/>
    <x v="0"/>
    <x v="0"/>
    <x v="0"/>
    <x v="25"/>
    <x v="99"/>
    <n v="77"/>
  </r>
  <r>
    <x v="863"/>
    <s v="G3SSI7"/>
    <n v="718"/>
    <x v="1"/>
    <n v="377"/>
    <n v="455"/>
    <n v="2697"/>
    <s v="PF00051.13 Kringle domain"/>
    <x v="0"/>
    <x v="0"/>
    <x v="0"/>
    <x v="0"/>
    <x v="0"/>
    <x v="0"/>
    <x v="0"/>
    <x v="0"/>
    <x v="25"/>
    <x v="99"/>
    <n v="78"/>
  </r>
  <r>
    <x v="863"/>
    <s v="G3SSI7"/>
    <n v="718"/>
    <x v="10"/>
    <n v="16"/>
    <n v="106"/>
    <n v="2217"/>
    <s v="PF00024.21 PAN domain"/>
    <x v="0"/>
    <x v="0"/>
    <x v="0"/>
    <x v="0"/>
    <x v="0"/>
    <x v="0"/>
    <x v="0"/>
    <x v="0"/>
    <x v="25"/>
    <x v="99"/>
    <n v="90"/>
  </r>
  <r>
    <x v="863"/>
    <s v="G3SSI7"/>
    <n v="718"/>
    <x v="3"/>
    <n v="492"/>
    <n v="711"/>
    <n v="22248"/>
    <s v="PF00089.21 Trypsin"/>
    <x v="0"/>
    <x v="0"/>
    <x v="0"/>
    <x v="0"/>
    <x v="0"/>
    <x v="0"/>
    <x v="0"/>
    <x v="0"/>
    <x v="25"/>
    <x v="99"/>
    <n v="219"/>
  </r>
  <r>
    <x v="864"/>
    <s v="G3STW2"/>
    <n v="623"/>
    <x v="1"/>
    <n v="5"/>
    <n v="83"/>
    <n v="2697"/>
    <s v="PF00051.13 Kringle domain"/>
    <x v="0"/>
    <x v="0"/>
    <x v="0"/>
    <x v="0"/>
    <x v="0"/>
    <x v="0"/>
    <x v="0"/>
    <x v="0"/>
    <x v="25"/>
    <x v="99"/>
    <n v="78"/>
  </r>
  <r>
    <x v="864"/>
    <s v="G3STW2"/>
    <n v="623"/>
    <x v="1"/>
    <n v="87"/>
    <n v="164"/>
    <n v="2697"/>
    <s v="PF00051.13 Kringle domain"/>
    <x v="0"/>
    <x v="0"/>
    <x v="0"/>
    <x v="0"/>
    <x v="0"/>
    <x v="0"/>
    <x v="0"/>
    <x v="0"/>
    <x v="25"/>
    <x v="99"/>
    <n v="77"/>
  </r>
  <r>
    <x v="864"/>
    <s v="G3STW2"/>
    <n v="623"/>
    <x v="1"/>
    <n v="188"/>
    <n v="265"/>
    <n v="2697"/>
    <s v="PF00051.13 Kringle domain"/>
    <x v="0"/>
    <x v="0"/>
    <x v="0"/>
    <x v="0"/>
    <x v="0"/>
    <x v="0"/>
    <x v="0"/>
    <x v="0"/>
    <x v="25"/>
    <x v="99"/>
    <n v="77"/>
  </r>
  <r>
    <x v="864"/>
    <s v="G3STW2"/>
    <n v="623"/>
    <x v="1"/>
    <n v="280"/>
    <n v="359"/>
    <n v="2697"/>
    <s v="PF00051.13 Kringle domain"/>
    <x v="0"/>
    <x v="0"/>
    <x v="0"/>
    <x v="0"/>
    <x v="0"/>
    <x v="0"/>
    <x v="0"/>
    <x v="0"/>
    <x v="25"/>
    <x v="99"/>
    <n v="79"/>
  </r>
  <r>
    <x v="864"/>
    <s v="G3STW2"/>
    <n v="623"/>
    <x v="3"/>
    <n v="393"/>
    <n v="616"/>
    <n v="22248"/>
    <s v="PF00089.21 Trypsin"/>
    <x v="0"/>
    <x v="0"/>
    <x v="0"/>
    <x v="0"/>
    <x v="0"/>
    <x v="0"/>
    <x v="0"/>
    <x v="0"/>
    <x v="25"/>
    <x v="99"/>
    <n v="223"/>
  </r>
  <r>
    <x v="865"/>
    <s v="G3T023"/>
    <n v="769"/>
    <x v="1"/>
    <n v="93"/>
    <n v="167"/>
    <n v="2697"/>
    <s v="PF00051.13 Kringle domain"/>
    <x v="0"/>
    <x v="0"/>
    <x v="0"/>
    <x v="0"/>
    <x v="0"/>
    <x v="0"/>
    <x v="0"/>
    <x v="0"/>
    <x v="25"/>
    <x v="99"/>
    <n v="74"/>
  </r>
  <r>
    <x v="865"/>
    <s v="G3T023"/>
    <n v="769"/>
    <x v="40"/>
    <n v="177"/>
    <n v="274"/>
    <n v="8985"/>
    <s v="PF00530.13 Scavenger receptor cysteine-rich domain"/>
    <x v="0"/>
    <x v="0"/>
    <x v="0"/>
    <x v="0"/>
    <x v="0"/>
    <x v="0"/>
    <x v="0"/>
    <x v="0"/>
    <x v="25"/>
    <x v="99"/>
    <n v="97"/>
  </r>
  <r>
    <x v="865"/>
    <s v="G3T023"/>
    <n v="769"/>
    <x v="40"/>
    <n v="284"/>
    <n v="380"/>
    <n v="8985"/>
    <s v="PF00530.13 Scavenger receptor cysteine-rich domain"/>
    <x v="0"/>
    <x v="0"/>
    <x v="0"/>
    <x v="0"/>
    <x v="0"/>
    <x v="0"/>
    <x v="0"/>
    <x v="0"/>
    <x v="25"/>
    <x v="99"/>
    <n v="96"/>
  </r>
  <r>
    <x v="865"/>
    <s v="G3T023"/>
    <n v="769"/>
    <x v="40"/>
    <n v="397"/>
    <n v="494"/>
    <n v="8985"/>
    <s v="PF00530.13 Scavenger receptor cysteine-rich domain"/>
    <x v="0"/>
    <x v="0"/>
    <x v="0"/>
    <x v="0"/>
    <x v="0"/>
    <x v="0"/>
    <x v="0"/>
    <x v="0"/>
    <x v="25"/>
    <x v="99"/>
    <n v="97"/>
  </r>
  <r>
    <x v="865"/>
    <s v="G3T023"/>
    <n v="769"/>
    <x v="3"/>
    <n v="525"/>
    <n v="763"/>
    <n v="22248"/>
    <s v="PF00089.21 Trypsin"/>
    <x v="0"/>
    <x v="0"/>
    <x v="0"/>
    <x v="0"/>
    <x v="0"/>
    <x v="0"/>
    <x v="0"/>
    <x v="0"/>
    <x v="25"/>
    <x v="99"/>
    <n v="238"/>
  </r>
  <r>
    <x v="866"/>
    <s v="G3T2L2"/>
    <n v="446"/>
    <x v="20"/>
    <n v="184"/>
    <n v="288"/>
    <n v="12961"/>
    <s v="PF00431.15 CUB domain"/>
    <x v="0"/>
    <x v="0"/>
    <x v="0"/>
    <x v="0"/>
    <x v="0"/>
    <x v="0"/>
    <x v="0"/>
    <x v="0"/>
    <x v="25"/>
    <x v="99"/>
    <n v="104"/>
  </r>
  <r>
    <x v="866"/>
    <s v="G3T2L2"/>
    <n v="446"/>
    <x v="1"/>
    <n v="2"/>
    <n v="84"/>
    <n v="2697"/>
    <s v="PF00051.13 Kringle domain"/>
    <x v="0"/>
    <x v="0"/>
    <x v="0"/>
    <x v="0"/>
    <x v="0"/>
    <x v="0"/>
    <x v="0"/>
    <x v="0"/>
    <x v="25"/>
    <x v="99"/>
    <n v="82"/>
  </r>
  <r>
    <x v="866"/>
    <s v="G3T2L2"/>
    <n v="446"/>
    <x v="21"/>
    <n v="89"/>
    <n v="170"/>
    <n v="2216"/>
    <s v="PF01822.14 WSC domain"/>
    <x v="0"/>
    <x v="0"/>
    <x v="0"/>
    <x v="0"/>
    <x v="0"/>
    <x v="0"/>
    <x v="0"/>
    <x v="0"/>
    <x v="25"/>
    <x v="99"/>
    <n v="81"/>
  </r>
  <r>
    <x v="867"/>
    <s v="G3T453"/>
    <n v="911"/>
    <x v="4"/>
    <n v="142"/>
    <n v="269"/>
    <n v="1926"/>
    <s v="PF01392.17 Fz domain"/>
    <x v="0"/>
    <x v="0"/>
    <x v="0"/>
    <x v="0"/>
    <x v="0"/>
    <x v="0"/>
    <x v="0"/>
    <x v="0"/>
    <x v="25"/>
    <x v="99"/>
    <n v="127"/>
  </r>
  <r>
    <x v="867"/>
    <s v="G3T453"/>
    <n v="911"/>
    <x v="5"/>
    <n v="30"/>
    <n v="120"/>
    <n v="59728"/>
    <s v="PF07679.11 Immunoglobulin I-set domain"/>
    <x v="0"/>
    <x v="0"/>
    <x v="0"/>
    <x v="0"/>
    <x v="0"/>
    <x v="0"/>
    <x v="0"/>
    <x v="0"/>
    <x v="25"/>
    <x v="99"/>
    <n v="90"/>
  </r>
  <r>
    <x v="867"/>
    <s v="G3T453"/>
    <n v="911"/>
    <x v="1"/>
    <n v="284"/>
    <n v="362"/>
    <n v="2697"/>
    <s v="PF00051.13 Kringle domain"/>
    <x v="0"/>
    <x v="0"/>
    <x v="0"/>
    <x v="0"/>
    <x v="0"/>
    <x v="0"/>
    <x v="0"/>
    <x v="0"/>
    <x v="25"/>
    <x v="99"/>
    <n v="78"/>
  </r>
  <r>
    <x v="867"/>
    <s v="G3T453"/>
    <n v="911"/>
    <x v="6"/>
    <n v="441"/>
    <n v="714"/>
    <n v="24806"/>
    <s v="PF07714.12 Protein tyrosine kinase"/>
    <x v="0"/>
    <x v="0"/>
    <x v="0"/>
    <x v="0"/>
    <x v="0"/>
    <x v="0"/>
    <x v="0"/>
    <x v="0"/>
    <x v="25"/>
    <x v="99"/>
    <n v="273"/>
  </r>
  <r>
    <x v="868"/>
    <s v="G3T547"/>
    <n v="560"/>
    <x v="8"/>
    <n v="83"/>
    <n v="115"/>
    <n v="24995"/>
    <s v="PF00008.22 EGF-like domain"/>
    <x v="0"/>
    <x v="0"/>
    <x v="0"/>
    <x v="0"/>
    <x v="0"/>
    <x v="0"/>
    <x v="0"/>
    <x v="0"/>
    <x v="25"/>
    <x v="99"/>
    <n v="32"/>
  </r>
  <r>
    <x v="868"/>
    <s v="G3T547"/>
    <n v="560"/>
    <x v="1"/>
    <n v="124"/>
    <n v="205"/>
    <n v="2697"/>
    <s v="PF00051.13 Kringle domain"/>
    <x v="0"/>
    <x v="0"/>
    <x v="0"/>
    <x v="0"/>
    <x v="0"/>
    <x v="0"/>
    <x v="0"/>
    <x v="0"/>
    <x v="25"/>
    <x v="99"/>
    <n v="81"/>
  </r>
  <r>
    <x v="868"/>
    <s v="G3T547"/>
    <n v="560"/>
    <x v="1"/>
    <n v="213"/>
    <n v="294"/>
    <n v="2697"/>
    <s v="PF00051.13 Kringle domain"/>
    <x v="0"/>
    <x v="0"/>
    <x v="0"/>
    <x v="0"/>
    <x v="0"/>
    <x v="0"/>
    <x v="0"/>
    <x v="0"/>
    <x v="25"/>
    <x v="99"/>
    <n v="81"/>
  </r>
  <r>
    <x v="868"/>
    <s v="G3T547"/>
    <n v="560"/>
    <x v="3"/>
    <n v="309"/>
    <n v="554"/>
    <n v="22248"/>
    <s v="PF00089.21 Trypsin"/>
    <x v="0"/>
    <x v="0"/>
    <x v="0"/>
    <x v="0"/>
    <x v="0"/>
    <x v="0"/>
    <x v="0"/>
    <x v="0"/>
    <x v="25"/>
    <x v="99"/>
    <n v="245"/>
  </r>
  <r>
    <x v="868"/>
    <s v="G3T547"/>
    <n v="560"/>
    <x v="43"/>
    <n v="38"/>
    <n v="75"/>
    <n v="1772"/>
    <s v="PF00039.13 Fibronectin type I domain"/>
    <x v="0"/>
    <x v="0"/>
    <x v="0"/>
    <x v="0"/>
    <x v="0"/>
    <x v="0"/>
    <x v="0"/>
    <x v="0"/>
    <x v="25"/>
    <x v="99"/>
    <n v="37"/>
  </r>
  <r>
    <x v="869"/>
    <s v="G3T5I1"/>
    <n v="619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25"/>
    <x v="99"/>
    <n v="41"/>
  </r>
  <r>
    <x v="869"/>
    <s v="G3T5I1"/>
    <n v="619"/>
    <x v="1"/>
    <n v="109"/>
    <n v="187"/>
    <n v="2697"/>
    <s v="PF00051.13 Kringle domain"/>
    <x v="0"/>
    <x v="0"/>
    <x v="0"/>
    <x v="0"/>
    <x v="0"/>
    <x v="0"/>
    <x v="0"/>
    <x v="0"/>
    <x v="25"/>
    <x v="99"/>
    <n v="78"/>
  </r>
  <r>
    <x v="869"/>
    <s v="G3T5I1"/>
    <n v="619"/>
    <x v="1"/>
    <n v="214"/>
    <n v="292"/>
    <n v="2697"/>
    <s v="PF00051.13 Kringle domain"/>
    <x v="0"/>
    <x v="0"/>
    <x v="0"/>
    <x v="0"/>
    <x v="0"/>
    <x v="0"/>
    <x v="0"/>
    <x v="0"/>
    <x v="25"/>
    <x v="99"/>
    <n v="78"/>
  </r>
  <r>
    <x v="869"/>
    <s v="G3T5I1"/>
    <n v="619"/>
    <x v="2"/>
    <n v="316"/>
    <n v="364"/>
    <n v="80"/>
    <s v="PF09396.5 Thrombin light chain"/>
    <x v="0"/>
    <x v="0"/>
    <x v="0"/>
    <x v="0"/>
    <x v="0"/>
    <x v="0"/>
    <x v="0"/>
    <x v="0"/>
    <x v="25"/>
    <x v="99"/>
    <n v="48"/>
  </r>
  <r>
    <x v="869"/>
    <s v="G3T5I1"/>
    <n v="619"/>
    <x v="3"/>
    <n v="365"/>
    <n v="614"/>
    <n v="22248"/>
    <s v="PF00089.21 Trypsin"/>
    <x v="0"/>
    <x v="0"/>
    <x v="0"/>
    <x v="0"/>
    <x v="0"/>
    <x v="0"/>
    <x v="0"/>
    <x v="0"/>
    <x v="25"/>
    <x v="99"/>
    <n v="249"/>
  </r>
  <r>
    <x v="870"/>
    <s v="G3T9S0"/>
    <n v="908"/>
    <x v="4"/>
    <n v="141"/>
    <n v="268"/>
    <n v="1926"/>
    <s v="PF01392.17 Fz domain"/>
    <x v="0"/>
    <x v="0"/>
    <x v="0"/>
    <x v="0"/>
    <x v="0"/>
    <x v="0"/>
    <x v="0"/>
    <x v="0"/>
    <x v="25"/>
    <x v="99"/>
    <n v="127"/>
  </r>
  <r>
    <x v="870"/>
    <s v="G3T9S0"/>
    <n v="908"/>
    <x v="5"/>
    <n v="29"/>
    <n v="119"/>
    <n v="59728"/>
    <s v="PF07679.11 Immunoglobulin I-set domain"/>
    <x v="0"/>
    <x v="0"/>
    <x v="0"/>
    <x v="0"/>
    <x v="0"/>
    <x v="0"/>
    <x v="0"/>
    <x v="0"/>
    <x v="25"/>
    <x v="99"/>
    <n v="90"/>
  </r>
  <r>
    <x v="870"/>
    <s v="G3T9S0"/>
    <n v="908"/>
    <x v="1"/>
    <n v="284"/>
    <n v="362"/>
    <n v="2697"/>
    <s v="PF00051.13 Kringle domain"/>
    <x v="0"/>
    <x v="0"/>
    <x v="0"/>
    <x v="0"/>
    <x v="0"/>
    <x v="0"/>
    <x v="0"/>
    <x v="0"/>
    <x v="25"/>
    <x v="99"/>
    <n v="78"/>
  </r>
  <r>
    <x v="870"/>
    <s v="G3T9S0"/>
    <n v="908"/>
    <x v="6"/>
    <n v="444"/>
    <n v="717"/>
    <n v="24806"/>
    <s v="PF07714.12 Protein tyrosine kinase"/>
    <x v="0"/>
    <x v="0"/>
    <x v="0"/>
    <x v="0"/>
    <x v="0"/>
    <x v="0"/>
    <x v="0"/>
    <x v="0"/>
    <x v="25"/>
    <x v="99"/>
    <n v="273"/>
  </r>
  <r>
    <x v="871"/>
    <s v="G3THF2"/>
    <n v="406"/>
    <x v="1"/>
    <n v="43"/>
    <n v="124"/>
    <n v="2697"/>
    <s v="PF00051.13 Kringle domain"/>
    <x v="0"/>
    <x v="0"/>
    <x v="0"/>
    <x v="0"/>
    <x v="0"/>
    <x v="0"/>
    <x v="0"/>
    <x v="0"/>
    <x v="25"/>
    <x v="99"/>
    <n v="81"/>
  </r>
  <r>
    <x v="871"/>
    <s v="G3THF2"/>
    <n v="406"/>
    <x v="3"/>
    <n v="152"/>
    <n v="393"/>
    <n v="22248"/>
    <s v="PF00089.21 Trypsin"/>
    <x v="0"/>
    <x v="0"/>
    <x v="0"/>
    <x v="0"/>
    <x v="0"/>
    <x v="0"/>
    <x v="0"/>
    <x v="0"/>
    <x v="25"/>
    <x v="99"/>
    <n v="241"/>
  </r>
  <r>
    <x v="872"/>
    <s v="G3TQA5"/>
    <n v="480"/>
    <x v="1"/>
    <n v="1"/>
    <n v="40"/>
    <n v="2697"/>
    <s v="PF00051.13 Kringle domain"/>
    <x v="0"/>
    <x v="0"/>
    <x v="0"/>
    <x v="0"/>
    <x v="0"/>
    <x v="0"/>
    <x v="0"/>
    <x v="0"/>
    <x v="25"/>
    <x v="99"/>
    <n v="39"/>
  </r>
  <r>
    <x v="872"/>
    <s v="G3TQA5"/>
    <n v="480"/>
    <x v="1"/>
    <n v="57"/>
    <n v="135"/>
    <n v="2697"/>
    <s v="PF00051.13 Kringle domain"/>
    <x v="0"/>
    <x v="0"/>
    <x v="0"/>
    <x v="0"/>
    <x v="0"/>
    <x v="0"/>
    <x v="0"/>
    <x v="0"/>
    <x v="25"/>
    <x v="99"/>
    <n v="78"/>
  </r>
  <r>
    <x v="872"/>
    <s v="G3TQA5"/>
    <n v="480"/>
    <x v="1"/>
    <n v="143"/>
    <n v="221"/>
    <n v="2697"/>
    <s v="PF00051.13 Kringle domain"/>
    <x v="0"/>
    <x v="0"/>
    <x v="0"/>
    <x v="0"/>
    <x v="0"/>
    <x v="0"/>
    <x v="0"/>
    <x v="0"/>
    <x v="25"/>
    <x v="99"/>
    <n v="78"/>
  </r>
  <r>
    <x v="872"/>
    <s v="G3TQA5"/>
    <n v="480"/>
    <x v="3"/>
    <n v="247"/>
    <n v="468"/>
    <n v="22248"/>
    <s v="PF00089.21 Trypsin"/>
    <x v="0"/>
    <x v="0"/>
    <x v="0"/>
    <x v="0"/>
    <x v="0"/>
    <x v="0"/>
    <x v="0"/>
    <x v="0"/>
    <x v="25"/>
    <x v="99"/>
    <n v="221"/>
  </r>
  <r>
    <x v="873"/>
    <s v="G3TX70"/>
    <n v="460"/>
    <x v="1"/>
    <n v="36"/>
    <n v="120"/>
    <n v="2697"/>
    <s v="PF00051.13 Kringle domain"/>
    <x v="0"/>
    <x v="0"/>
    <x v="0"/>
    <x v="0"/>
    <x v="0"/>
    <x v="0"/>
    <x v="0"/>
    <x v="0"/>
    <x v="25"/>
    <x v="99"/>
    <n v="84"/>
  </r>
  <r>
    <x v="873"/>
    <s v="G3TX70"/>
    <n v="460"/>
    <x v="21"/>
    <n v="125"/>
    <n v="206"/>
    <n v="2216"/>
    <s v="PF01822.14 WSC domain"/>
    <x v="0"/>
    <x v="0"/>
    <x v="0"/>
    <x v="0"/>
    <x v="0"/>
    <x v="0"/>
    <x v="0"/>
    <x v="0"/>
    <x v="25"/>
    <x v="99"/>
    <n v="81"/>
  </r>
  <r>
    <x v="874"/>
    <s v="G3U563"/>
    <n v="461"/>
    <x v="1"/>
    <n v="36"/>
    <n v="119"/>
    <n v="2697"/>
    <s v="PF00051.13 Kringle domain"/>
    <x v="0"/>
    <x v="0"/>
    <x v="0"/>
    <x v="0"/>
    <x v="0"/>
    <x v="0"/>
    <x v="0"/>
    <x v="0"/>
    <x v="25"/>
    <x v="99"/>
    <n v="83"/>
  </r>
  <r>
    <x v="874"/>
    <s v="G3U563"/>
    <n v="461"/>
    <x v="21"/>
    <n v="124"/>
    <n v="205"/>
    <n v="2216"/>
    <s v="PF01822.14 WSC domain"/>
    <x v="0"/>
    <x v="0"/>
    <x v="0"/>
    <x v="0"/>
    <x v="0"/>
    <x v="0"/>
    <x v="0"/>
    <x v="0"/>
    <x v="25"/>
    <x v="99"/>
    <n v="81"/>
  </r>
  <r>
    <x v="875"/>
    <s v="G3U701"/>
    <n v="808"/>
    <x v="1"/>
    <n v="104"/>
    <n v="182"/>
    <n v="2697"/>
    <s v="PF00051.13 Kringle domain"/>
    <x v="0"/>
    <x v="0"/>
    <x v="0"/>
    <x v="0"/>
    <x v="0"/>
    <x v="0"/>
    <x v="0"/>
    <x v="0"/>
    <x v="25"/>
    <x v="99"/>
    <n v="78"/>
  </r>
  <r>
    <x v="875"/>
    <s v="G3U701"/>
    <n v="808"/>
    <x v="1"/>
    <n v="186"/>
    <n v="263"/>
    <n v="2697"/>
    <s v="PF00051.13 Kringle domain"/>
    <x v="0"/>
    <x v="0"/>
    <x v="0"/>
    <x v="0"/>
    <x v="0"/>
    <x v="0"/>
    <x v="0"/>
    <x v="0"/>
    <x v="25"/>
    <x v="99"/>
    <n v="77"/>
  </r>
  <r>
    <x v="875"/>
    <s v="G3U701"/>
    <n v="808"/>
    <x v="1"/>
    <n v="276"/>
    <n v="353"/>
    <n v="2697"/>
    <s v="PF00051.13 Kringle domain"/>
    <x v="0"/>
    <x v="0"/>
    <x v="0"/>
    <x v="0"/>
    <x v="0"/>
    <x v="0"/>
    <x v="0"/>
    <x v="0"/>
    <x v="25"/>
    <x v="99"/>
    <n v="77"/>
  </r>
  <r>
    <x v="875"/>
    <s v="G3U701"/>
    <n v="808"/>
    <x v="1"/>
    <n v="375"/>
    <n v="441"/>
    <n v="2697"/>
    <s v="PF00051.13 Kringle domain"/>
    <x v="0"/>
    <x v="0"/>
    <x v="0"/>
    <x v="0"/>
    <x v="0"/>
    <x v="0"/>
    <x v="0"/>
    <x v="0"/>
    <x v="25"/>
    <x v="99"/>
    <n v="66"/>
  </r>
  <r>
    <x v="875"/>
    <s v="G3U701"/>
    <n v="808"/>
    <x v="1"/>
    <n v="477"/>
    <n v="556"/>
    <n v="2697"/>
    <s v="PF00051.13 Kringle domain"/>
    <x v="0"/>
    <x v="0"/>
    <x v="0"/>
    <x v="0"/>
    <x v="0"/>
    <x v="0"/>
    <x v="0"/>
    <x v="0"/>
    <x v="25"/>
    <x v="99"/>
    <n v="79"/>
  </r>
  <r>
    <x v="875"/>
    <s v="G3U701"/>
    <n v="808"/>
    <x v="10"/>
    <n v="23"/>
    <n v="100"/>
    <n v="2217"/>
    <s v="PF00024.21 PAN domain"/>
    <x v="0"/>
    <x v="0"/>
    <x v="0"/>
    <x v="0"/>
    <x v="0"/>
    <x v="0"/>
    <x v="0"/>
    <x v="0"/>
    <x v="25"/>
    <x v="99"/>
    <n v="77"/>
  </r>
  <r>
    <x v="875"/>
    <s v="G3U701"/>
    <n v="808"/>
    <x v="3"/>
    <n v="578"/>
    <n v="801"/>
    <n v="22248"/>
    <s v="PF00089.21 Trypsin"/>
    <x v="0"/>
    <x v="0"/>
    <x v="0"/>
    <x v="0"/>
    <x v="0"/>
    <x v="0"/>
    <x v="0"/>
    <x v="0"/>
    <x v="25"/>
    <x v="99"/>
    <n v="223"/>
  </r>
  <r>
    <x v="876"/>
    <s v="G3U7P9"/>
    <n v="213"/>
    <x v="1"/>
    <n v="131"/>
    <n v="209"/>
    <n v="2697"/>
    <s v="PF00051.13 Kringle domain"/>
    <x v="0"/>
    <x v="0"/>
    <x v="0"/>
    <x v="0"/>
    <x v="0"/>
    <x v="0"/>
    <x v="0"/>
    <x v="0"/>
    <x v="25"/>
    <x v="99"/>
    <n v="78"/>
  </r>
  <r>
    <x v="876"/>
    <s v="G3U7P9"/>
    <n v="213"/>
    <x v="10"/>
    <n v="42"/>
    <n v="130"/>
    <n v="2217"/>
    <s v="PF00024.21 PAN domain"/>
    <x v="0"/>
    <x v="0"/>
    <x v="0"/>
    <x v="0"/>
    <x v="0"/>
    <x v="0"/>
    <x v="0"/>
    <x v="0"/>
    <x v="25"/>
    <x v="99"/>
    <n v="88"/>
  </r>
  <r>
    <x v="877"/>
    <s v="G3UIZ5"/>
    <n v="610"/>
    <x v="8"/>
    <n v="110"/>
    <n v="141"/>
    <n v="24995"/>
    <s v="PF00008.22 EGF-like domain"/>
    <x v="0"/>
    <x v="0"/>
    <x v="0"/>
    <x v="0"/>
    <x v="0"/>
    <x v="0"/>
    <x v="0"/>
    <x v="0"/>
    <x v="25"/>
    <x v="99"/>
    <n v="31"/>
  </r>
  <r>
    <x v="877"/>
    <s v="G3UIZ5"/>
    <n v="610"/>
    <x v="8"/>
    <n v="190"/>
    <n v="219"/>
    <n v="24995"/>
    <s v="PF00008.22 EGF-like domain"/>
    <x v="0"/>
    <x v="0"/>
    <x v="0"/>
    <x v="0"/>
    <x v="0"/>
    <x v="0"/>
    <x v="0"/>
    <x v="0"/>
    <x v="25"/>
    <x v="99"/>
    <n v="29"/>
  </r>
  <r>
    <x v="877"/>
    <s v="G3UIZ5"/>
    <n v="610"/>
    <x v="1"/>
    <n v="229"/>
    <n v="307"/>
    <n v="2697"/>
    <s v="PF00051.13 Kringle domain"/>
    <x v="0"/>
    <x v="0"/>
    <x v="0"/>
    <x v="0"/>
    <x v="0"/>
    <x v="0"/>
    <x v="0"/>
    <x v="0"/>
    <x v="25"/>
    <x v="99"/>
    <n v="78"/>
  </r>
  <r>
    <x v="877"/>
    <s v="G3UIZ5"/>
    <n v="610"/>
    <x v="3"/>
    <n v="405"/>
    <n v="604"/>
    <n v="22248"/>
    <s v="PF00089.21 Trypsin"/>
    <x v="0"/>
    <x v="0"/>
    <x v="0"/>
    <x v="0"/>
    <x v="0"/>
    <x v="0"/>
    <x v="0"/>
    <x v="0"/>
    <x v="25"/>
    <x v="99"/>
    <n v="199"/>
  </r>
  <r>
    <x v="877"/>
    <s v="G3UIZ5"/>
    <n v="610"/>
    <x v="9"/>
    <n v="59"/>
    <n v="100"/>
    <n v="1582"/>
    <s v="PF00040.14 Fibronectin type II domain"/>
    <x v="0"/>
    <x v="0"/>
    <x v="0"/>
    <x v="0"/>
    <x v="0"/>
    <x v="0"/>
    <x v="0"/>
    <x v="0"/>
    <x v="25"/>
    <x v="99"/>
    <n v="41"/>
  </r>
  <r>
    <x v="878"/>
    <s v="G3UPC7"/>
    <n v="768"/>
    <x v="1"/>
    <n v="1"/>
    <n v="63"/>
    <n v="2697"/>
    <s v="PF00051.13 Kringle domain"/>
    <x v="0"/>
    <x v="0"/>
    <x v="0"/>
    <x v="0"/>
    <x v="0"/>
    <x v="0"/>
    <x v="1"/>
    <x v="1"/>
    <x v="1"/>
    <x v="93"/>
    <n v="62"/>
  </r>
  <r>
    <x v="878"/>
    <s v="G3UPC7"/>
    <n v="768"/>
    <x v="40"/>
    <n v="67"/>
    <n v="162"/>
    <n v="8985"/>
    <s v="PF00530.13 Scavenger receptor cysteine-rich domain"/>
    <x v="0"/>
    <x v="0"/>
    <x v="0"/>
    <x v="0"/>
    <x v="0"/>
    <x v="0"/>
    <x v="1"/>
    <x v="1"/>
    <x v="1"/>
    <x v="93"/>
    <n v="95"/>
  </r>
  <r>
    <x v="878"/>
    <s v="G3UPC7"/>
    <n v="768"/>
    <x v="40"/>
    <n v="174"/>
    <n v="271"/>
    <n v="8985"/>
    <s v="PF00530.13 Scavenger receptor cysteine-rich domain"/>
    <x v="0"/>
    <x v="0"/>
    <x v="0"/>
    <x v="0"/>
    <x v="0"/>
    <x v="0"/>
    <x v="1"/>
    <x v="1"/>
    <x v="1"/>
    <x v="93"/>
    <n v="97"/>
  </r>
  <r>
    <x v="878"/>
    <s v="G3UPC7"/>
    <n v="768"/>
    <x v="40"/>
    <n v="281"/>
    <n v="378"/>
    <n v="8985"/>
    <s v="PF00530.13 Scavenger receptor cysteine-rich domain"/>
    <x v="0"/>
    <x v="0"/>
    <x v="0"/>
    <x v="0"/>
    <x v="0"/>
    <x v="0"/>
    <x v="1"/>
    <x v="1"/>
    <x v="1"/>
    <x v="93"/>
    <n v="97"/>
  </r>
  <r>
    <x v="878"/>
    <s v="G3UPC7"/>
    <n v="768"/>
    <x v="40"/>
    <n v="396"/>
    <n v="493"/>
    <n v="8985"/>
    <s v="PF00530.13 Scavenger receptor cysteine-rich domain"/>
    <x v="0"/>
    <x v="0"/>
    <x v="0"/>
    <x v="0"/>
    <x v="0"/>
    <x v="0"/>
    <x v="1"/>
    <x v="1"/>
    <x v="1"/>
    <x v="93"/>
    <n v="97"/>
  </r>
  <r>
    <x v="878"/>
    <s v="G3UPC7"/>
    <n v="768"/>
    <x v="3"/>
    <n v="524"/>
    <n v="762"/>
    <n v="22248"/>
    <s v="PF00089.21 Trypsin"/>
    <x v="0"/>
    <x v="0"/>
    <x v="0"/>
    <x v="0"/>
    <x v="0"/>
    <x v="0"/>
    <x v="1"/>
    <x v="1"/>
    <x v="1"/>
    <x v="93"/>
    <n v="238"/>
  </r>
  <r>
    <x v="879"/>
    <s v="G3UPW8"/>
    <n v="279"/>
    <x v="1"/>
    <n v="124"/>
    <n v="197"/>
    <n v="2697"/>
    <s v="PF00051.13 Kringle domain"/>
    <x v="0"/>
    <x v="0"/>
    <x v="0"/>
    <x v="0"/>
    <x v="0"/>
    <x v="0"/>
    <x v="1"/>
    <x v="1"/>
    <x v="1"/>
    <x v="93"/>
    <n v="73"/>
  </r>
  <r>
    <x v="879"/>
    <s v="G3UPW8"/>
    <n v="279"/>
    <x v="1"/>
    <n v="202"/>
    <n v="279"/>
    <n v="2697"/>
    <s v="PF00051.13 Kringle domain"/>
    <x v="0"/>
    <x v="0"/>
    <x v="0"/>
    <x v="0"/>
    <x v="0"/>
    <x v="0"/>
    <x v="1"/>
    <x v="1"/>
    <x v="1"/>
    <x v="93"/>
    <n v="77"/>
  </r>
  <r>
    <x v="879"/>
    <s v="G3UPW8"/>
    <n v="279"/>
    <x v="10"/>
    <n v="38"/>
    <n v="120"/>
    <n v="2217"/>
    <s v="PF00024.21 PAN domain"/>
    <x v="0"/>
    <x v="0"/>
    <x v="0"/>
    <x v="0"/>
    <x v="0"/>
    <x v="0"/>
    <x v="1"/>
    <x v="1"/>
    <x v="1"/>
    <x v="93"/>
    <n v="82"/>
  </r>
  <r>
    <x v="880"/>
    <s v="G3USW9"/>
    <n v="699"/>
    <x v="1"/>
    <n v="103"/>
    <n v="179"/>
    <n v="2697"/>
    <s v="PF00051.13 Kringle domain"/>
    <x v="0"/>
    <x v="0"/>
    <x v="0"/>
    <x v="0"/>
    <x v="0"/>
    <x v="0"/>
    <x v="1"/>
    <x v="1"/>
    <x v="1"/>
    <x v="93"/>
    <n v="76"/>
  </r>
  <r>
    <x v="880"/>
    <s v="G3USW9"/>
    <n v="699"/>
    <x v="1"/>
    <n v="184"/>
    <n v="261"/>
    <n v="2697"/>
    <s v="PF00051.13 Kringle domain"/>
    <x v="0"/>
    <x v="0"/>
    <x v="0"/>
    <x v="0"/>
    <x v="0"/>
    <x v="0"/>
    <x v="1"/>
    <x v="1"/>
    <x v="1"/>
    <x v="93"/>
    <n v="77"/>
  </r>
  <r>
    <x v="880"/>
    <s v="G3USW9"/>
    <n v="699"/>
    <x v="1"/>
    <n v="274"/>
    <n v="352"/>
    <n v="2697"/>
    <s v="PF00051.13 Kringle domain"/>
    <x v="0"/>
    <x v="0"/>
    <x v="0"/>
    <x v="0"/>
    <x v="0"/>
    <x v="0"/>
    <x v="1"/>
    <x v="1"/>
    <x v="1"/>
    <x v="93"/>
    <n v="78"/>
  </r>
  <r>
    <x v="880"/>
    <s v="G3USW9"/>
    <n v="699"/>
    <x v="1"/>
    <n v="361"/>
    <n v="439"/>
    <n v="2697"/>
    <s v="PF00051.13 Kringle domain"/>
    <x v="0"/>
    <x v="0"/>
    <x v="0"/>
    <x v="0"/>
    <x v="0"/>
    <x v="0"/>
    <x v="1"/>
    <x v="1"/>
    <x v="1"/>
    <x v="93"/>
    <n v="78"/>
  </r>
  <r>
    <x v="880"/>
    <s v="G3USW9"/>
    <n v="699"/>
    <x v="10"/>
    <n v="19"/>
    <n v="99"/>
    <n v="2217"/>
    <s v="PF00024.21 PAN domain"/>
    <x v="0"/>
    <x v="0"/>
    <x v="0"/>
    <x v="0"/>
    <x v="0"/>
    <x v="0"/>
    <x v="1"/>
    <x v="1"/>
    <x v="1"/>
    <x v="93"/>
    <n v="80"/>
  </r>
  <r>
    <x v="880"/>
    <s v="G3USW9"/>
    <n v="699"/>
    <x v="3"/>
    <n v="472"/>
    <n v="692"/>
    <n v="22248"/>
    <s v="PF00089.21 Trypsin"/>
    <x v="0"/>
    <x v="0"/>
    <x v="0"/>
    <x v="0"/>
    <x v="0"/>
    <x v="0"/>
    <x v="1"/>
    <x v="1"/>
    <x v="1"/>
    <x v="93"/>
    <n v="220"/>
  </r>
  <r>
    <x v="881"/>
    <s v="G3UUE9"/>
    <n v="214"/>
    <x v="1"/>
    <n v="1"/>
    <n v="40"/>
    <n v="2697"/>
    <s v="PF00051.13 Kringle domain"/>
    <x v="0"/>
    <x v="0"/>
    <x v="0"/>
    <x v="0"/>
    <x v="0"/>
    <x v="0"/>
    <x v="1"/>
    <x v="1"/>
    <x v="1"/>
    <x v="93"/>
    <n v="39"/>
  </r>
  <r>
    <x v="881"/>
    <s v="G3UUE9"/>
    <n v="214"/>
    <x v="1"/>
    <n v="59"/>
    <n v="137"/>
    <n v="2697"/>
    <s v="PF00051.13 Kringle domain"/>
    <x v="0"/>
    <x v="0"/>
    <x v="0"/>
    <x v="0"/>
    <x v="0"/>
    <x v="0"/>
    <x v="1"/>
    <x v="1"/>
    <x v="1"/>
    <x v="93"/>
    <n v="78"/>
  </r>
  <r>
    <x v="881"/>
    <s v="G3UUE9"/>
    <n v="214"/>
    <x v="1"/>
    <n v="145"/>
    <n v="214"/>
    <n v="2697"/>
    <s v="PF00051.13 Kringle domain"/>
    <x v="0"/>
    <x v="0"/>
    <x v="0"/>
    <x v="0"/>
    <x v="0"/>
    <x v="0"/>
    <x v="1"/>
    <x v="1"/>
    <x v="1"/>
    <x v="93"/>
    <n v="69"/>
  </r>
  <r>
    <x v="882"/>
    <s v="G3V843"/>
    <n v="617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8"/>
    <n v="41"/>
  </r>
  <r>
    <x v="882"/>
    <s v="G3V843"/>
    <n v="617"/>
    <x v="1"/>
    <n v="109"/>
    <n v="187"/>
    <n v="2697"/>
    <s v="PF00051.13 Kringle domain"/>
    <x v="0"/>
    <x v="0"/>
    <x v="0"/>
    <x v="0"/>
    <x v="0"/>
    <x v="0"/>
    <x v="0"/>
    <x v="0"/>
    <x v="0"/>
    <x v="8"/>
    <n v="78"/>
  </r>
  <r>
    <x v="882"/>
    <s v="G3V843"/>
    <n v="617"/>
    <x v="1"/>
    <n v="215"/>
    <n v="292"/>
    <n v="2697"/>
    <s v="PF00051.13 Kringle domain"/>
    <x v="0"/>
    <x v="0"/>
    <x v="0"/>
    <x v="0"/>
    <x v="0"/>
    <x v="0"/>
    <x v="0"/>
    <x v="0"/>
    <x v="0"/>
    <x v="8"/>
    <n v="77"/>
  </r>
  <r>
    <x v="882"/>
    <s v="G3V843"/>
    <n v="617"/>
    <x v="2"/>
    <n v="311"/>
    <n v="359"/>
    <n v="80"/>
    <s v="PF09396.5 Thrombin light chain"/>
    <x v="0"/>
    <x v="0"/>
    <x v="0"/>
    <x v="0"/>
    <x v="0"/>
    <x v="0"/>
    <x v="0"/>
    <x v="0"/>
    <x v="0"/>
    <x v="8"/>
    <n v="48"/>
  </r>
  <r>
    <x v="882"/>
    <s v="G3V843"/>
    <n v="617"/>
    <x v="3"/>
    <n v="360"/>
    <n v="609"/>
    <n v="22248"/>
    <s v="PF00089.21 Trypsin"/>
    <x v="0"/>
    <x v="0"/>
    <x v="0"/>
    <x v="0"/>
    <x v="0"/>
    <x v="0"/>
    <x v="0"/>
    <x v="0"/>
    <x v="0"/>
    <x v="8"/>
    <n v="249"/>
  </r>
  <r>
    <x v="883"/>
    <s v="G3V9P1"/>
    <n v="267"/>
    <x v="1"/>
    <n v="25"/>
    <n v="101"/>
    <n v="2697"/>
    <s v="PF00051.13 Kringle domain"/>
    <x v="0"/>
    <x v="0"/>
    <x v="0"/>
    <x v="0"/>
    <x v="0"/>
    <x v="0"/>
    <x v="0"/>
    <x v="0"/>
    <x v="0"/>
    <x v="8"/>
    <n v="76"/>
  </r>
  <r>
    <x v="884"/>
    <s v="G3VAC2"/>
    <n v="699"/>
    <x v="1"/>
    <n v="130"/>
    <n v="208"/>
    <n v="2697"/>
    <s v="PF00051.13 Kringle domain"/>
    <x v="0"/>
    <x v="0"/>
    <x v="0"/>
    <x v="0"/>
    <x v="0"/>
    <x v="0"/>
    <x v="0"/>
    <x v="22"/>
    <x v="26"/>
    <x v="100"/>
    <n v="78"/>
  </r>
  <r>
    <x v="884"/>
    <s v="G3VAC2"/>
    <n v="699"/>
    <x v="1"/>
    <n v="212"/>
    <n v="289"/>
    <n v="2697"/>
    <s v="PF00051.13 Kringle domain"/>
    <x v="0"/>
    <x v="0"/>
    <x v="0"/>
    <x v="0"/>
    <x v="0"/>
    <x v="0"/>
    <x v="0"/>
    <x v="22"/>
    <x v="26"/>
    <x v="100"/>
    <n v="77"/>
  </r>
  <r>
    <x v="884"/>
    <s v="G3VAC2"/>
    <n v="699"/>
    <x v="1"/>
    <n v="302"/>
    <n v="378"/>
    <n v="2697"/>
    <s v="PF00051.13 Kringle domain"/>
    <x v="0"/>
    <x v="0"/>
    <x v="0"/>
    <x v="0"/>
    <x v="0"/>
    <x v="0"/>
    <x v="0"/>
    <x v="22"/>
    <x v="26"/>
    <x v="100"/>
    <n v="76"/>
  </r>
  <r>
    <x v="884"/>
    <s v="G3VAC2"/>
    <n v="699"/>
    <x v="1"/>
    <n v="400"/>
    <n v="477"/>
    <n v="2697"/>
    <s v="PF00051.13 Kringle domain"/>
    <x v="0"/>
    <x v="0"/>
    <x v="0"/>
    <x v="0"/>
    <x v="0"/>
    <x v="0"/>
    <x v="0"/>
    <x v="22"/>
    <x v="26"/>
    <x v="100"/>
    <n v="77"/>
  </r>
  <r>
    <x v="884"/>
    <s v="G3VAC2"/>
    <n v="699"/>
    <x v="1"/>
    <n v="505"/>
    <n v="584"/>
    <n v="2697"/>
    <s v="PF00051.13 Kringle domain"/>
    <x v="0"/>
    <x v="0"/>
    <x v="0"/>
    <x v="0"/>
    <x v="0"/>
    <x v="0"/>
    <x v="0"/>
    <x v="22"/>
    <x v="26"/>
    <x v="100"/>
    <n v="79"/>
  </r>
  <r>
    <x v="884"/>
    <s v="G3VAC2"/>
    <n v="699"/>
    <x v="10"/>
    <n v="50"/>
    <n v="126"/>
    <n v="2217"/>
    <s v="PF00024.21 PAN domain"/>
    <x v="0"/>
    <x v="0"/>
    <x v="0"/>
    <x v="0"/>
    <x v="0"/>
    <x v="0"/>
    <x v="0"/>
    <x v="22"/>
    <x v="26"/>
    <x v="100"/>
    <n v="76"/>
  </r>
  <r>
    <x v="884"/>
    <s v="G3VAC2"/>
    <n v="699"/>
    <x v="3"/>
    <n v="606"/>
    <n v="699"/>
    <n v="22248"/>
    <s v="PF00089.21 Trypsin"/>
    <x v="0"/>
    <x v="0"/>
    <x v="0"/>
    <x v="0"/>
    <x v="0"/>
    <x v="0"/>
    <x v="0"/>
    <x v="22"/>
    <x v="26"/>
    <x v="100"/>
    <n v="93"/>
  </r>
  <r>
    <x v="885"/>
    <s v="G3VAC3"/>
    <n v="672"/>
    <x v="1"/>
    <n v="103"/>
    <n v="181"/>
    <n v="2697"/>
    <s v="PF00051.13 Kringle domain"/>
    <x v="0"/>
    <x v="0"/>
    <x v="0"/>
    <x v="0"/>
    <x v="0"/>
    <x v="0"/>
    <x v="0"/>
    <x v="22"/>
    <x v="26"/>
    <x v="100"/>
    <n v="78"/>
  </r>
  <r>
    <x v="885"/>
    <s v="G3VAC3"/>
    <n v="672"/>
    <x v="1"/>
    <n v="185"/>
    <n v="262"/>
    <n v="2697"/>
    <s v="PF00051.13 Kringle domain"/>
    <x v="0"/>
    <x v="0"/>
    <x v="0"/>
    <x v="0"/>
    <x v="0"/>
    <x v="0"/>
    <x v="0"/>
    <x v="22"/>
    <x v="26"/>
    <x v="100"/>
    <n v="77"/>
  </r>
  <r>
    <x v="885"/>
    <s v="G3VAC3"/>
    <n v="672"/>
    <x v="1"/>
    <n v="275"/>
    <n v="351"/>
    <n v="2697"/>
    <s v="PF00051.13 Kringle domain"/>
    <x v="0"/>
    <x v="0"/>
    <x v="0"/>
    <x v="0"/>
    <x v="0"/>
    <x v="0"/>
    <x v="0"/>
    <x v="22"/>
    <x v="26"/>
    <x v="100"/>
    <n v="76"/>
  </r>
  <r>
    <x v="885"/>
    <s v="G3VAC3"/>
    <n v="672"/>
    <x v="1"/>
    <n v="373"/>
    <n v="443"/>
    <n v="2697"/>
    <s v="PF00051.13 Kringle domain"/>
    <x v="0"/>
    <x v="0"/>
    <x v="0"/>
    <x v="0"/>
    <x v="0"/>
    <x v="0"/>
    <x v="0"/>
    <x v="22"/>
    <x v="26"/>
    <x v="100"/>
    <n v="70"/>
  </r>
  <r>
    <x v="885"/>
    <s v="G3VAC3"/>
    <n v="672"/>
    <x v="1"/>
    <n v="478"/>
    <n v="557"/>
    <n v="2697"/>
    <s v="PF00051.13 Kringle domain"/>
    <x v="0"/>
    <x v="0"/>
    <x v="0"/>
    <x v="0"/>
    <x v="0"/>
    <x v="0"/>
    <x v="0"/>
    <x v="22"/>
    <x v="26"/>
    <x v="100"/>
    <n v="79"/>
  </r>
  <r>
    <x v="885"/>
    <s v="G3VAC3"/>
    <n v="672"/>
    <x v="10"/>
    <n v="23"/>
    <n v="99"/>
    <n v="2217"/>
    <s v="PF00024.21 PAN domain"/>
    <x v="0"/>
    <x v="0"/>
    <x v="0"/>
    <x v="0"/>
    <x v="0"/>
    <x v="0"/>
    <x v="0"/>
    <x v="22"/>
    <x v="26"/>
    <x v="100"/>
    <n v="76"/>
  </r>
  <r>
    <x v="885"/>
    <s v="G3VAC3"/>
    <n v="672"/>
    <x v="3"/>
    <n v="579"/>
    <n v="672"/>
    <n v="22248"/>
    <s v="PF00089.21 Trypsin"/>
    <x v="0"/>
    <x v="0"/>
    <x v="0"/>
    <x v="0"/>
    <x v="0"/>
    <x v="0"/>
    <x v="0"/>
    <x v="22"/>
    <x v="26"/>
    <x v="100"/>
    <n v="93"/>
  </r>
  <r>
    <x v="886"/>
    <s v="G3VDU6"/>
    <n v="462"/>
    <x v="20"/>
    <n v="217"/>
    <n v="321"/>
    <n v="12961"/>
    <s v="PF00431.15 CUB domain"/>
    <x v="0"/>
    <x v="0"/>
    <x v="0"/>
    <x v="0"/>
    <x v="0"/>
    <x v="0"/>
    <x v="0"/>
    <x v="22"/>
    <x v="26"/>
    <x v="100"/>
    <n v="104"/>
  </r>
  <r>
    <x v="886"/>
    <s v="G3VDU6"/>
    <n v="462"/>
    <x v="1"/>
    <n v="34"/>
    <n v="117"/>
    <n v="2697"/>
    <s v="PF00051.13 Kringle domain"/>
    <x v="0"/>
    <x v="0"/>
    <x v="0"/>
    <x v="0"/>
    <x v="0"/>
    <x v="0"/>
    <x v="0"/>
    <x v="22"/>
    <x v="26"/>
    <x v="100"/>
    <n v="83"/>
  </r>
  <r>
    <x v="886"/>
    <s v="G3VDU6"/>
    <n v="462"/>
    <x v="21"/>
    <n v="122"/>
    <n v="203"/>
    <n v="2216"/>
    <s v="PF01822.14 WSC domain"/>
    <x v="0"/>
    <x v="0"/>
    <x v="0"/>
    <x v="0"/>
    <x v="0"/>
    <x v="0"/>
    <x v="0"/>
    <x v="22"/>
    <x v="26"/>
    <x v="100"/>
    <n v="81"/>
  </r>
  <r>
    <x v="887"/>
    <s v="G3VE04"/>
    <n v="493"/>
    <x v="1"/>
    <n v="5"/>
    <n v="83"/>
    <n v="2697"/>
    <s v="PF00051.13 Kringle domain"/>
    <x v="0"/>
    <x v="0"/>
    <x v="0"/>
    <x v="0"/>
    <x v="0"/>
    <x v="0"/>
    <x v="0"/>
    <x v="22"/>
    <x v="26"/>
    <x v="100"/>
    <n v="78"/>
  </r>
  <r>
    <x v="887"/>
    <s v="G3VE04"/>
    <n v="493"/>
    <x v="6"/>
    <n v="200"/>
    <n v="479"/>
    <n v="24806"/>
    <s v="PF07714.12 Protein tyrosine kinase"/>
    <x v="0"/>
    <x v="0"/>
    <x v="0"/>
    <x v="0"/>
    <x v="0"/>
    <x v="0"/>
    <x v="0"/>
    <x v="22"/>
    <x v="26"/>
    <x v="100"/>
    <n v="279"/>
  </r>
  <r>
    <x v="888"/>
    <s v="G3VH90"/>
    <n v="1022"/>
    <x v="4"/>
    <n v="255"/>
    <n v="382"/>
    <n v="1926"/>
    <s v="PF01392.17 Fz domain"/>
    <x v="0"/>
    <x v="0"/>
    <x v="0"/>
    <x v="0"/>
    <x v="0"/>
    <x v="0"/>
    <x v="0"/>
    <x v="22"/>
    <x v="26"/>
    <x v="100"/>
    <n v="127"/>
  </r>
  <r>
    <x v="888"/>
    <s v="G3VH90"/>
    <n v="1022"/>
    <x v="5"/>
    <n v="143"/>
    <n v="233"/>
    <n v="59728"/>
    <s v="PF07679.11 Immunoglobulin I-set domain"/>
    <x v="0"/>
    <x v="0"/>
    <x v="0"/>
    <x v="0"/>
    <x v="0"/>
    <x v="0"/>
    <x v="0"/>
    <x v="22"/>
    <x v="26"/>
    <x v="100"/>
    <n v="90"/>
  </r>
  <r>
    <x v="888"/>
    <s v="G3VH90"/>
    <n v="1022"/>
    <x v="1"/>
    <n v="397"/>
    <n v="475"/>
    <n v="2697"/>
    <s v="PF00051.13 Kringle domain"/>
    <x v="0"/>
    <x v="0"/>
    <x v="0"/>
    <x v="0"/>
    <x v="0"/>
    <x v="0"/>
    <x v="0"/>
    <x v="22"/>
    <x v="26"/>
    <x v="100"/>
    <n v="78"/>
  </r>
  <r>
    <x v="888"/>
    <s v="G3VH90"/>
    <n v="1022"/>
    <x v="6"/>
    <n v="554"/>
    <n v="827"/>
    <n v="24806"/>
    <s v="PF07714.12 Protein tyrosine kinase"/>
    <x v="0"/>
    <x v="0"/>
    <x v="0"/>
    <x v="0"/>
    <x v="0"/>
    <x v="0"/>
    <x v="0"/>
    <x v="22"/>
    <x v="26"/>
    <x v="100"/>
    <n v="273"/>
  </r>
  <r>
    <x v="889"/>
    <s v="G3VNV3"/>
    <n v="350"/>
    <x v="20"/>
    <n v="214"/>
    <n v="318"/>
    <n v="12961"/>
    <s v="PF00431.15 CUB domain"/>
    <x v="0"/>
    <x v="0"/>
    <x v="0"/>
    <x v="0"/>
    <x v="0"/>
    <x v="0"/>
    <x v="0"/>
    <x v="22"/>
    <x v="26"/>
    <x v="100"/>
    <n v="104"/>
  </r>
  <r>
    <x v="889"/>
    <s v="G3VNV3"/>
    <n v="350"/>
    <x v="1"/>
    <n v="32"/>
    <n v="114"/>
    <n v="2697"/>
    <s v="PF00051.13 Kringle domain"/>
    <x v="0"/>
    <x v="0"/>
    <x v="0"/>
    <x v="0"/>
    <x v="0"/>
    <x v="0"/>
    <x v="0"/>
    <x v="22"/>
    <x v="26"/>
    <x v="100"/>
    <n v="82"/>
  </r>
  <r>
    <x v="889"/>
    <s v="G3VNV3"/>
    <n v="350"/>
    <x v="21"/>
    <n v="119"/>
    <n v="200"/>
    <n v="2216"/>
    <s v="PF01822.14 WSC domain"/>
    <x v="0"/>
    <x v="0"/>
    <x v="0"/>
    <x v="0"/>
    <x v="0"/>
    <x v="0"/>
    <x v="0"/>
    <x v="22"/>
    <x v="26"/>
    <x v="100"/>
    <n v="81"/>
  </r>
  <r>
    <x v="890"/>
    <s v="G3W3Y6"/>
    <n v="431"/>
    <x v="1"/>
    <n v="69"/>
    <n v="150"/>
    <n v="2697"/>
    <s v="PF00051.13 Kringle domain"/>
    <x v="0"/>
    <x v="0"/>
    <x v="0"/>
    <x v="0"/>
    <x v="0"/>
    <x v="0"/>
    <x v="0"/>
    <x v="22"/>
    <x v="26"/>
    <x v="100"/>
    <n v="81"/>
  </r>
  <r>
    <x v="890"/>
    <s v="G3W3Y6"/>
    <n v="431"/>
    <x v="3"/>
    <n v="181"/>
    <n v="421"/>
    <n v="22248"/>
    <s v="PF00089.21 Trypsin"/>
    <x v="0"/>
    <x v="0"/>
    <x v="0"/>
    <x v="0"/>
    <x v="0"/>
    <x v="0"/>
    <x v="0"/>
    <x v="22"/>
    <x v="26"/>
    <x v="100"/>
    <n v="240"/>
  </r>
  <r>
    <x v="891"/>
    <s v="G3WPF0"/>
    <n v="587"/>
    <x v="8"/>
    <n v="172"/>
    <n v="202"/>
    <n v="24995"/>
    <s v="PF00008.22 EGF-like domain"/>
    <x v="0"/>
    <x v="0"/>
    <x v="0"/>
    <x v="0"/>
    <x v="0"/>
    <x v="0"/>
    <x v="0"/>
    <x v="22"/>
    <x v="26"/>
    <x v="100"/>
    <n v="30"/>
  </r>
  <r>
    <x v="891"/>
    <s v="G3WPF0"/>
    <n v="587"/>
    <x v="1"/>
    <n v="211"/>
    <n v="289"/>
    <n v="2697"/>
    <s v="PF00051.13 Kringle domain"/>
    <x v="0"/>
    <x v="0"/>
    <x v="0"/>
    <x v="0"/>
    <x v="0"/>
    <x v="0"/>
    <x v="0"/>
    <x v="22"/>
    <x v="26"/>
    <x v="100"/>
    <n v="78"/>
  </r>
  <r>
    <x v="891"/>
    <s v="G3WPF0"/>
    <n v="587"/>
    <x v="3"/>
    <n v="347"/>
    <n v="581"/>
    <n v="22248"/>
    <s v="PF00089.21 Trypsin"/>
    <x v="0"/>
    <x v="0"/>
    <x v="0"/>
    <x v="0"/>
    <x v="0"/>
    <x v="0"/>
    <x v="0"/>
    <x v="22"/>
    <x v="26"/>
    <x v="100"/>
    <n v="234"/>
  </r>
  <r>
    <x v="891"/>
    <s v="G3WPF0"/>
    <n v="587"/>
    <x v="43"/>
    <n v="128"/>
    <n v="163"/>
    <n v="1772"/>
    <s v="PF00039.13 Fibronectin type I domain"/>
    <x v="0"/>
    <x v="0"/>
    <x v="0"/>
    <x v="0"/>
    <x v="0"/>
    <x v="0"/>
    <x v="0"/>
    <x v="22"/>
    <x v="26"/>
    <x v="100"/>
    <n v="35"/>
  </r>
  <r>
    <x v="891"/>
    <s v="G3WPF0"/>
    <n v="587"/>
    <x v="9"/>
    <n v="41"/>
    <n v="82"/>
    <n v="1582"/>
    <s v="PF00040.14 Fibronectin type II domain"/>
    <x v="0"/>
    <x v="0"/>
    <x v="0"/>
    <x v="0"/>
    <x v="0"/>
    <x v="0"/>
    <x v="0"/>
    <x v="22"/>
    <x v="26"/>
    <x v="100"/>
    <n v="41"/>
  </r>
  <r>
    <x v="892"/>
    <s v="G3WPF1"/>
    <n v="598"/>
    <x v="8"/>
    <n v="178"/>
    <n v="208"/>
    <n v="24995"/>
    <s v="PF00008.22 EGF-like domain"/>
    <x v="0"/>
    <x v="0"/>
    <x v="0"/>
    <x v="0"/>
    <x v="0"/>
    <x v="0"/>
    <x v="0"/>
    <x v="22"/>
    <x v="26"/>
    <x v="100"/>
    <n v="30"/>
  </r>
  <r>
    <x v="892"/>
    <s v="G3WPF1"/>
    <n v="598"/>
    <x v="1"/>
    <n v="217"/>
    <n v="295"/>
    <n v="2697"/>
    <s v="PF00051.13 Kringle domain"/>
    <x v="0"/>
    <x v="0"/>
    <x v="0"/>
    <x v="0"/>
    <x v="0"/>
    <x v="0"/>
    <x v="0"/>
    <x v="22"/>
    <x v="26"/>
    <x v="100"/>
    <n v="78"/>
  </r>
  <r>
    <x v="892"/>
    <s v="G3WPF1"/>
    <n v="598"/>
    <x v="3"/>
    <n v="353"/>
    <n v="592"/>
    <n v="22248"/>
    <s v="PF00089.21 Trypsin"/>
    <x v="0"/>
    <x v="0"/>
    <x v="0"/>
    <x v="0"/>
    <x v="0"/>
    <x v="0"/>
    <x v="0"/>
    <x v="22"/>
    <x v="26"/>
    <x v="100"/>
    <n v="239"/>
  </r>
  <r>
    <x v="892"/>
    <s v="G3WPF1"/>
    <n v="598"/>
    <x v="43"/>
    <n v="134"/>
    <n v="169"/>
    <n v="1772"/>
    <s v="PF00039.13 Fibronectin type I domain"/>
    <x v="0"/>
    <x v="0"/>
    <x v="0"/>
    <x v="0"/>
    <x v="0"/>
    <x v="0"/>
    <x v="0"/>
    <x v="22"/>
    <x v="26"/>
    <x v="100"/>
    <n v="35"/>
  </r>
  <r>
    <x v="892"/>
    <s v="G3WPF1"/>
    <n v="598"/>
    <x v="9"/>
    <n v="47"/>
    <n v="88"/>
    <n v="1582"/>
    <s v="PF00040.14 Fibronectin type II domain"/>
    <x v="0"/>
    <x v="0"/>
    <x v="0"/>
    <x v="0"/>
    <x v="0"/>
    <x v="0"/>
    <x v="0"/>
    <x v="22"/>
    <x v="26"/>
    <x v="100"/>
    <n v="41"/>
  </r>
  <r>
    <x v="893"/>
    <s v="G3WT27"/>
    <n v="761"/>
    <x v="1"/>
    <n v="128"/>
    <n v="206"/>
    <n v="2697"/>
    <s v="PF00051.13 Kringle domain"/>
    <x v="0"/>
    <x v="0"/>
    <x v="0"/>
    <x v="0"/>
    <x v="0"/>
    <x v="0"/>
    <x v="0"/>
    <x v="22"/>
    <x v="26"/>
    <x v="100"/>
    <n v="78"/>
  </r>
  <r>
    <x v="893"/>
    <s v="G3WT27"/>
    <n v="761"/>
    <x v="1"/>
    <n v="212"/>
    <n v="289"/>
    <n v="2697"/>
    <s v="PF00051.13 Kringle domain"/>
    <x v="0"/>
    <x v="0"/>
    <x v="0"/>
    <x v="0"/>
    <x v="0"/>
    <x v="0"/>
    <x v="0"/>
    <x v="22"/>
    <x v="26"/>
    <x v="100"/>
    <n v="77"/>
  </r>
  <r>
    <x v="893"/>
    <s v="G3WT27"/>
    <n v="761"/>
    <x v="1"/>
    <n v="306"/>
    <n v="384"/>
    <n v="2697"/>
    <s v="PF00051.13 Kringle domain"/>
    <x v="0"/>
    <x v="0"/>
    <x v="0"/>
    <x v="0"/>
    <x v="0"/>
    <x v="0"/>
    <x v="0"/>
    <x v="22"/>
    <x v="26"/>
    <x v="100"/>
    <n v="78"/>
  </r>
  <r>
    <x v="893"/>
    <s v="G3WT27"/>
    <n v="761"/>
    <x v="1"/>
    <n v="394"/>
    <n v="472"/>
    <n v="2697"/>
    <s v="PF00051.13 Kringle domain"/>
    <x v="0"/>
    <x v="0"/>
    <x v="0"/>
    <x v="0"/>
    <x v="0"/>
    <x v="0"/>
    <x v="0"/>
    <x v="22"/>
    <x v="26"/>
    <x v="100"/>
    <n v="78"/>
  </r>
  <r>
    <x v="893"/>
    <s v="G3WT27"/>
    <n v="761"/>
    <x v="10"/>
    <n v="39"/>
    <n v="124"/>
    <n v="2217"/>
    <s v="PF00024.21 PAN domain"/>
    <x v="0"/>
    <x v="0"/>
    <x v="0"/>
    <x v="0"/>
    <x v="0"/>
    <x v="0"/>
    <x v="0"/>
    <x v="22"/>
    <x v="26"/>
    <x v="100"/>
    <n v="85"/>
  </r>
  <r>
    <x v="893"/>
    <s v="G3WT27"/>
    <n v="761"/>
    <x v="3"/>
    <n v="498"/>
    <n v="721"/>
    <n v="22248"/>
    <s v="PF00089.21 Trypsin"/>
    <x v="0"/>
    <x v="0"/>
    <x v="0"/>
    <x v="0"/>
    <x v="0"/>
    <x v="0"/>
    <x v="0"/>
    <x v="22"/>
    <x v="26"/>
    <x v="100"/>
    <n v="223"/>
  </r>
  <r>
    <x v="894"/>
    <s v="G3WV15"/>
    <n v="542"/>
    <x v="1"/>
    <n v="23"/>
    <n v="99"/>
    <n v="2697"/>
    <s v="PF00051.13 Kringle domain"/>
    <x v="0"/>
    <x v="0"/>
    <x v="0"/>
    <x v="0"/>
    <x v="0"/>
    <x v="0"/>
    <x v="0"/>
    <x v="22"/>
    <x v="26"/>
    <x v="100"/>
    <n v="76"/>
  </r>
  <r>
    <x v="894"/>
    <s v="G3WV15"/>
    <n v="542"/>
    <x v="1"/>
    <n v="124"/>
    <n v="203"/>
    <n v="2697"/>
    <s v="PF00051.13 Kringle domain"/>
    <x v="0"/>
    <x v="0"/>
    <x v="0"/>
    <x v="0"/>
    <x v="0"/>
    <x v="0"/>
    <x v="0"/>
    <x v="22"/>
    <x v="26"/>
    <x v="100"/>
    <n v="79"/>
  </r>
  <r>
    <x v="894"/>
    <s v="G3WV15"/>
    <n v="542"/>
    <x v="2"/>
    <n v="225"/>
    <n v="273"/>
    <n v="80"/>
    <s v="PF09396.5 Thrombin light chain"/>
    <x v="0"/>
    <x v="0"/>
    <x v="0"/>
    <x v="0"/>
    <x v="0"/>
    <x v="0"/>
    <x v="0"/>
    <x v="22"/>
    <x v="26"/>
    <x v="100"/>
    <n v="48"/>
  </r>
  <r>
    <x v="894"/>
    <s v="G3WV15"/>
    <n v="542"/>
    <x v="3"/>
    <n v="454"/>
    <n v="533"/>
    <n v="22248"/>
    <s v="PF00089.21 Trypsin"/>
    <x v="0"/>
    <x v="0"/>
    <x v="0"/>
    <x v="0"/>
    <x v="0"/>
    <x v="0"/>
    <x v="0"/>
    <x v="22"/>
    <x v="26"/>
    <x v="100"/>
    <n v="79"/>
  </r>
  <r>
    <x v="895"/>
    <s v="G3WV79"/>
    <n v="882"/>
    <x v="4"/>
    <n v="115"/>
    <n v="242"/>
    <n v="1926"/>
    <s v="PF01392.17 Fz domain"/>
    <x v="0"/>
    <x v="0"/>
    <x v="0"/>
    <x v="0"/>
    <x v="0"/>
    <x v="0"/>
    <x v="0"/>
    <x v="22"/>
    <x v="26"/>
    <x v="100"/>
    <n v="127"/>
  </r>
  <r>
    <x v="895"/>
    <s v="G3WV79"/>
    <n v="882"/>
    <x v="5"/>
    <n v="3"/>
    <n v="93"/>
    <n v="59728"/>
    <s v="PF07679.11 Immunoglobulin I-set domain"/>
    <x v="0"/>
    <x v="0"/>
    <x v="0"/>
    <x v="0"/>
    <x v="0"/>
    <x v="0"/>
    <x v="0"/>
    <x v="22"/>
    <x v="26"/>
    <x v="100"/>
    <n v="90"/>
  </r>
  <r>
    <x v="895"/>
    <s v="G3WV79"/>
    <n v="882"/>
    <x v="1"/>
    <n v="259"/>
    <n v="337"/>
    <n v="2697"/>
    <s v="PF00051.13 Kringle domain"/>
    <x v="0"/>
    <x v="0"/>
    <x v="0"/>
    <x v="0"/>
    <x v="0"/>
    <x v="0"/>
    <x v="0"/>
    <x v="22"/>
    <x v="26"/>
    <x v="100"/>
    <n v="78"/>
  </r>
  <r>
    <x v="895"/>
    <s v="G3WV79"/>
    <n v="882"/>
    <x v="6"/>
    <n v="419"/>
    <n v="692"/>
    <n v="24806"/>
    <s v="PF07714.12 Protein tyrosine kinase"/>
    <x v="0"/>
    <x v="0"/>
    <x v="0"/>
    <x v="0"/>
    <x v="0"/>
    <x v="0"/>
    <x v="0"/>
    <x v="22"/>
    <x v="26"/>
    <x v="100"/>
    <n v="273"/>
  </r>
  <r>
    <x v="896"/>
    <s v="G3WVD4"/>
    <n v="531"/>
    <x v="8"/>
    <n v="50"/>
    <n v="80"/>
    <n v="24995"/>
    <s v="PF00008.22 EGF-like domain"/>
    <x v="0"/>
    <x v="0"/>
    <x v="0"/>
    <x v="0"/>
    <x v="0"/>
    <x v="0"/>
    <x v="0"/>
    <x v="22"/>
    <x v="26"/>
    <x v="100"/>
    <n v="30"/>
  </r>
  <r>
    <x v="896"/>
    <s v="G3WVD4"/>
    <n v="531"/>
    <x v="8"/>
    <n v="127"/>
    <n v="159"/>
    <n v="24995"/>
    <s v="PF00008.22 EGF-like domain"/>
    <x v="0"/>
    <x v="0"/>
    <x v="0"/>
    <x v="0"/>
    <x v="0"/>
    <x v="0"/>
    <x v="0"/>
    <x v="22"/>
    <x v="26"/>
    <x v="100"/>
    <n v="32"/>
  </r>
  <r>
    <x v="896"/>
    <s v="G3WVD4"/>
    <n v="531"/>
    <x v="1"/>
    <n v="168"/>
    <n v="250"/>
    <n v="2697"/>
    <s v="PF00051.13 Kringle domain"/>
    <x v="0"/>
    <x v="0"/>
    <x v="0"/>
    <x v="0"/>
    <x v="0"/>
    <x v="0"/>
    <x v="0"/>
    <x v="22"/>
    <x v="26"/>
    <x v="100"/>
    <n v="82"/>
  </r>
  <r>
    <x v="896"/>
    <s v="G3WVD4"/>
    <n v="531"/>
    <x v="3"/>
    <n v="315"/>
    <n v="521"/>
    <n v="22248"/>
    <s v="PF00089.21 Trypsin"/>
    <x v="0"/>
    <x v="0"/>
    <x v="0"/>
    <x v="0"/>
    <x v="0"/>
    <x v="0"/>
    <x v="0"/>
    <x v="22"/>
    <x v="26"/>
    <x v="100"/>
    <n v="206"/>
  </r>
  <r>
    <x v="897"/>
    <s v="G3WZ36"/>
    <n v="724"/>
    <x v="1"/>
    <n v="107"/>
    <n v="183"/>
    <n v="2697"/>
    <s v="PF00051.13 Kringle domain"/>
    <x v="0"/>
    <x v="0"/>
    <x v="0"/>
    <x v="0"/>
    <x v="0"/>
    <x v="0"/>
    <x v="0"/>
    <x v="22"/>
    <x v="26"/>
    <x v="100"/>
    <n v="76"/>
  </r>
  <r>
    <x v="897"/>
    <s v="G3WZ36"/>
    <n v="724"/>
    <x v="1"/>
    <n v="188"/>
    <n v="265"/>
    <n v="2697"/>
    <s v="PF00051.13 Kringle domain"/>
    <x v="0"/>
    <x v="0"/>
    <x v="0"/>
    <x v="0"/>
    <x v="0"/>
    <x v="0"/>
    <x v="0"/>
    <x v="22"/>
    <x v="26"/>
    <x v="100"/>
    <n v="77"/>
  </r>
  <r>
    <x v="897"/>
    <s v="G3WZ36"/>
    <n v="724"/>
    <x v="1"/>
    <n v="282"/>
    <n v="360"/>
    <n v="2697"/>
    <s v="PF00051.13 Kringle domain"/>
    <x v="0"/>
    <x v="0"/>
    <x v="0"/>
    <x v="0"/>
    <x v="0"/>
    <x v="0"/>
    <x v="0"/>
    <x v="22"/>
    <x v="26"/>
    <x v="100"/>
    <n v="78"/>
  </r>
  <r>
    <x v="897"/>
    <s v="G3WZ36"/>
    <n v="724"/>
    <x v="1"/>
    <n v="369"/>
    <n v="445"/>
    <n v="2697"/>
    <s v="PF00051.13 Kringle domain"/>
    <x v="0"/>
    <x v="0"/>
    <x v="0"/>
    <x v="0"/>
    <x v="0"/>
    <x v="0"/>
    <x v="0"/>
    <x v="22"/>
    <x v="26"/>
    <x v="100"/>
    <n v="76"/>
  </r>
  <r>
    <x v="897"/>
    <s v="G3WZ36"/>
    <n v="724"/>
    <x v="10"/>
    <n v="24"/>
    <n v="103"/>
    <n v="2217"/>
    <s v="PF00024.21 PAN domain"/>
    <x v="0"/>
    <x v="0"/>
    <x v="0"/>
    <x v="0"/>
    <x v="0"/>
    <x v="0"/>
    <x v="0"/>
    <x v="22"/>
    <x v="26"/>
    <x v="100"/>
    <n v="79"/>
  </r>
  <r>
    <x v="897"/>
    <s v="G3WZ36"/>
    <n v="724"/>
    <x v="3"/>
    <n v="478"/>
    <n v="697"/>
    <n v="22248"/>
    <s v="PF00089.21 Trypsin"/>
    <x v="0"/>
    <x v="0"/>
    <x v="0"/>
    <x v="0"/>
    <x v="0"/>
    <x v="0"/>
    <x v="0"/>
    <x v="22"/>
    <x v="26"/>
    <x v="100"/>
    <n v="219"/>
  </r>
  <r>
    <x v="898"/>
    <s v="G3WZ37"/>
    <n v="714"/>
    <x v="1"/>
    <n v="107"/>
    <n v="183"/>
    <n v="2697"/>
    <s v="PF00051.13 Kringle domain"/>
    <x v="0"/>
    <x v="0"/>
    <x v="0"/>
    <x v="0"/>
    <x v="0"/>
    <x v="0"/>
    <x v="0"/>
    <x v="22"/>
    <x v="26"/>
    <x v="100"/>
    <n v="76"/>
  </r>
  <r>
    <x v="898"/>
    <s v="G3WZ37"/>
    <n v="714"/>
    <x v="1"/>
    <n v="188"/>
    <n v="264"/>
    <n v="2697"/>
    <s v="PF00051.13 Kringle domain"/>
    <x v="0"/>
    <x v="0"/>
    <x v="0"/>
    <x v="0"/>
    <x v="0"/>
    <x v="0"/>
    <x v="0"/>
    <x v="22"/>
    <x v="26"/>
    <x v="100"/>
    <n v="76"/>
  </r>
  <r>
    <x v="898"/>
    <s v="G3WZ37"/>
    <n v="714"/>
    <x v="1"/>
    <n v="291"/>
    <n v="369"/>
    <n v="2697"/>
    <s v="PF00051.13 Kringle domain"/>
    <x v="0"/>
    <x v="0"/>
    <x v="0"/>
    <x v="0"/>
    <x v="0"/>
    <x v="0"/>
    <x v="0"/>
    <x v="22"/>
    <x v="26"/>
    <x v="100"/>
    <n v="78"/>
  </r>
  <r>
    <x v="898"/>
    <s v="G3WZ37"/>
    <n v="714"/>
    <x v="1"/>
    <n v="378"/>
    <n v="454"/>
    <n v="2697"/>
    <s v="PF00051.13 Kringle domain"/>
    <x v="0"/>
    <x v="0"/>
    <x v="0"/>
    <x v="0"/>
    <x v="0"/>
    <x v="0"/>
    <x v="0"/>
    <x v="22"/>
    <x v="26"/>
    <x v="100"/>
    <n v="76"/>
  </r>
  <r>
    <x v="898"/>
    <s v="G3WZ37"/>
    <n v="714"/>
    <x v="10"/>
    <n v="22"/>
    <n v="103"/>
    <n v="2217"/>
    <s v="PF00024.21 PAN domain"/>
    <x v="0"/>
    <x v="0"/>
    <x v="0"/>
    <x v="0"/>
    <x v="0"/>
    <x v="0"/>
    <x v="0"/>
    <x v="22"/>
    <x v="26"/>
    <x v="100"/>
    <n v="81"/>
  </r>
  <r>
    <x v="898"/>
    <s v="G3WZ37"/>
    <n v="714"/>
    <x v="3"/>
    <n v="487"/>
    <n v="707"/>
    <n v="22248"/>
    <s v="PF00089.21 Trypsin"/>
    <x v="0"/>
    <x v="0"/>
    <x v="0"/>
    <x v="0"/>
    <x v="0"/>
    <x v="0"/>
    <x v="0"/>
    <x v="22"/>
    <x v="26"/>
    <x v="100"/>
    <n v="220"/>
  </r>
  <r>
    <x v="899"/>
    <s v="G3WZE4"/>
    <n v="565"/>
    <x v="8"/>
    <n v="85"/>
    <n v="117"/>
    <n v="24995"/>
    <s v="PF00008.22 EGF-like domain"/>
    <x v="0"/>
    <x v="0"/>
    <x v="0"/>
    <x v="0"/>
    <x v="0"/>
    <x v="0"/>
    <x v="0"/>
    <x v="22"/>
    <x v="26"/>
    <x v="100"/>
    <n v="32"/>
  </r>
  <r>
    <x v="899"/>
    <s v="G3WZE4"/>
    <n v="565"/>
    <x v="1"/>
    <n v="126"/>
    <n v="207"/>
    <n v="2697"/>
    <s v="PF00051.13 Kringle domain"/>
    <x v="0"/>
    <x v="0"/>
    <x v="0"/>
    <x v="0"/>
    <x v="0"/>
    <x v="0"/>
    <x v="0"/>
    <x v="22"/>
    <x v="26"/>
    <x v="100"/>
    <n v="81"/>
  </r>
  <r>
    <x v="899"/>
    <s v="G3WZE4"/>
    <n v="565"/>
    <x v="1"/>
    <n v="215"/>
    <n v="296"/>
    <n v="2697"/>
    <s v="PF00051.13 Kringle domain"/>
    <x v="0"/>
    <x v="0"/>
    <x v="0"/>
    <x v="0"/>
    <x v="0"/>
    <x v="0"/>
    <x v="0"/>
    <x v="22"/>
    <x v="26"/>
    <x v="100"/>
    <n v="81"/>
  </r>
  <r>
    <x v="899"/>
    <s v="G3WZE4"/>
    <n v="565"/>
    <x v="3"/>
    <n v="311"/>
    <n v="559"/>
    <n v="22248"/>
    <s v="PF00089.21 Trypsin"/>
    <x v="0"/>
    <x v="0"/>
    <x v="0"/>
    <x v="0"/>
    <x v="0"/>
    <x v="0"/>
    <x v="0"/>
    <x v="22"/>
    <x v="26"/>
    <x v="100"/>
    <n v="248"/>
  </r>
  <r>
    <x v="899"/>
    <s v="G3WZE4"/>
    <n v="565"/>
    <x v="43"/>
    <n v="40"/>
    <n v="77"/>
    <n v="1772"/>
    <s v="PF00039.13 Fibronectin type I domain"/>
    <x v="0"/>
    <x v="0"/>
    <x v="0"/>
    <x v="0"/>
    <x v="0"/>
    <x v="0"/>
    <x v="0"/>
    <x v="22"/>
    <x v="26"/>
    <x v="100"/>
    <n v="37"/>
  </r>
  <r>
    <x v="900"/>
    <s v="G3XAK1"/>
    <n v="725"/>
    <x v="1"/>
    <n v="124"/>
    <n v="200"/>
    <n v="2697"/>
    <s v="PF00051.13 Kringle domain"/>
    <x v="0"/>
    <x v="0"/>
    <x v="0"/>
    <x v="0"/>
    <x v="0"/>
    <x v="0"/>
    <x v="0"/>
    <x v="0"/>
    <x v="0"/>
    <x v="5"/>
    <n v="76"/>
  </r>
  <r>
    <x v="900"/>
    <s v="G3XAK1"/>
    <n v="725"/>
    <x v="1"/>
    <n v="205"/>
    <n v="282"/>
    <n v="2697"/>
    <s v="PF00051.13 Kringle domain"/>
    <x v="0"/>
    <x v="0"/>
    <x v="0"/>
    <x v="0"/>
    <x v="0"/>
    <x v="0"/>
    <x v="0"/>
    <x v="0"/>
    <x v="0"/>
    <x v="5"/>
    <n v="77"/>
  </r>
  <r>
    <x v="900"/>
    <s v="G3XAK1"/>
    <n v="725"/>
    <x v="1"/>
    <n v="297"/>
    <n v="375"/>
    <n v="2697"/>
    <s v="PF00051.13 Kringle domain"/>
    <x v="0"/>
    <x v="0"/>
    <x v="0"/>
    <x v="0"/>
    <x v="0"/>
    <x v="0"/>
    <x v="0"/>
    <x v="0"/>
    <x v="0"/>
    <x v="5"/>
    <n v="78"/>
  </r>
  <r>
    <x v="900"/>
    <s v="G3XAK1"/>
    <n v="725"/>
    <x v="1"/>
    <n v="384"/>
    <n v="462"/>
    <n v="2697"/>
    <s v="PF00051.13 Kringle domain"/>
    <x v="0"/>
    <x v="0"/>
    <x v="0"/>
    <x v="0"/>
    <x v="0"/>
    <x v="0"/>
    <x v="0"/>
    <x v="0"/>
    <x v="0"/>
    <x v="5"/>
    <n v="78"/>
  </r>
  <r>
    <x v="900"/>
    <s v="G3XAK1"/>
    <n v="725"/>
    <x v="10"/>
    <n v="30"/>
    <n v="120"/>
    <n v="2217"/>
    <s v="PF00024.21 PAN domain"/>
    <x v="0"/>
    <x v="0"/>
    <x v="0"/>
    <x v="0"/>
    <x v="0"/>
    <x v="0"/>
    <x v="0"/>
    <x v="0"/>
    <x v="0"/>
    <x v="5"/>
    <n v="90"/>
  </r>
  <r>
    <x v="900"/>
    <s v="G3XAK1"/>
    <n v="725"/>
    <x v="3"/>
    <n v="498"/>
    <n v="718"/>
    <n v="22248"/>
    <s v="PF00089.21 Trypsin"/>
    <x v="0"/>
    <x v="0"/>
    <x v="0"/>
    <x v="0"/>
    <x v="0"/>
    <x v="0"/>
    <x v="0"/>
    <x v="0"/>
    <x v="0"/>
    <x v="5"/>
    <n v="220"/>
  </r>
  <r>
    <x v="901"/>
    <s v="G4VK82"/>
    <n v="2178"/>
    <x v="1"/>
    <n v="5"/>
    <n v="78"/>
    <n v="2697"/>
    <s v="PF00051.13 Kringle domain"/>
    <x v="0"/>
    <x v="0"/>
    <x v="12"/>
    <x v="17"/>
    <x v="19"/>
    <x v="23"/>
    <x v="24"/>
    <x v="25"/>
    <x v="27"/>
    <x v="101"/>
    <n v="73"/>
  </r>
  <r>
    <x v="901"/>
    <s v="G4VK82"/>
    <n v="2178"/>
    <x v="1"/>
    <n v="84"/>
    <n v="180"/>
    <n v="2697"/>
    <s v="PF00051.13 Kringle domain"/>
    <x v="0"/>
    <x v="0"/>
    <x v="12"/>
    <x v="17"/>
    <x v="19"/>
    <x v="23"/>
    <x v="24"/>
    <x v="25"/>
    <x v="27"/>
    <x v="101"/>
    <n v="96"/>
  </r>
  <r>
    <x v="902"/>
    <s v="G4WG37"/>
    <n v="802"/>
    <x v="1"/>
    <n v="103"/>
    <n v="181"/>
    <n v="2697"/>
    <s v="PF00051.13 Kringle domain"/>
    <x v="0"/>
    <x v="0"/>
    <x v="0"/>
    <x v="0"/>
    <x v="0"/>
    <x v="0"/>
    <x v="5"/>
    <x v="5"/>
    <x v="4"/>
    <x v="102"/>
    <n v="78"/>
  </r>
  <r>
    <x v="902"/>
    <s v="G4WG37"/>
    <n v="802"/>
    <x v="1"/>
    <n v="185"/>
    <n v="262"/>
    <n v="2697"/>
    <s v="PF00051.13 Kringle domain"/>
    <x v="0"/>
    <x v="0"/>
    <x v="0"/>
    <x v="0"/>
    <x v="0"/>
    <x v="0"/>
    <x v="5"/>
    <x v="5"/>
    <x v="4"/>
    <x v="102"/>
    <n v="77"/>
  </r>
  <r>
    <x v="902"/>
    <s v="G4WG37"/>
    <n v="802"/>
    <x v="1"/>
    <n v="275"/>
    <n v="352"/>
    <n v="2697"/>
    <s v="PF00051.13 Kringle domain"/>
    <x v="0"/>
    <x v="0"/>
    <x v="0"/>
    <x v="0"/>
    <x v="0"/>
    <x v="0"/>
    <x v="5"/>
    <x v="5"/>
    <x v="4"/>
    <x v="102"/>
    <n v="77"/>
  </r>
  <r>
    <x v="902"/>
    <s v="G4WG37"/>
    <n v="802"/>
    <x v="1"/>
    <n v="370"/>
    <n v="447"/>
    <n v="2697"/>
    <s v="PF00051.13 Kringle domain"/>
    <x v="0"/>
    <x v="0"/>
    <x v="0"/>
    <x v="0"/>
    <x v="0"/>
    <x v="0"/>
    <x v="5"/>
    <x v="5"/>
    <x v="4"/>
    <x v="102"/>
    <n v="77"/>
  </r>
  <r>
    <x v="902"/>
    <s v="G4WG37"/>
    <n v="802"/>
    <x v="1"/>
    <n v="475"/>
    <n v="554"/>
    <n v="2697"/>
    <s v="PF00051.13 Kringle domain"/>
    <x v="0"/>
    <x v="0"/>
    <x v="0"/>
    <x v="0"/>
    <x v="0"/>
    <x v="0"/>
    <x v="5"/>
    <x v="5"/>
    <x v="4"/>
    <x v="102"/>
    <n v="79"/>
  </r>
  <r>
    <x v="902"/>
    <s v="G4WG37"/>
    <n v="802"/>
    <x v="10"/>
    <n v="26"/>
    <n v="99"/>
    <n v="2217"/>
    <s v="PF00024.21 PAN domain"/>
    <x v="0"/>
    <x v="0"/>
    <x v="0"/>
    <x v="0"/>
    <x v="0"/>
    <x v="0"/>
    <x v="5"/>
    <x v="5"/>
    <x v="4"/>
    <x v="102"/>
    <n v="73"/>
  </r>
  <r>
    <x v="902"/>
    <s v="G4WG37"/>
    <n v="802"/>
    <x v="3"/>
    <n v="573"/>
    <n v="795"/>
    <n v="22248"/>
    <s v="PF00089.21 Trypsin"/>
    <x v="0"/>
    <x v="0"/>
    <x v="0"/>
    <x v="0"/>
    <x v="0"/>
    <x v="0"/>
    <x v="5"/>
    <x v="5"/>
    <x v="4"/>
    <x v="102"/>
    <n v="222"/>
  </r>
  <r>
    <x v="903"/>
    <s v="G5APX8"/>
    <n v="466"/>
    <x v="20"/>
    <n v="187"/>
    <n v="291"/>
    <n v="12961"/>
    <s v="PF00431.15 CUB domain"/>
    <x v="0"/>
    <x v="0"/>
    <x v="0"/>
    <x v="0"/>
    <x v="0"/>
    <x v="0"/>
    <x v="0"/>
    <x v="0"/>
    <x v="0"/>
    <x v="103"/>
    <n v="104"/>
  </r>
  <r>
    <x v="903"/>
    <s v="G5APX8"/>
    <n v="466"/>
    <x v="1"/>
    <n v="5"/>
    <n v="87"/>
    <n v="2697"/>
    <s v="PF00051.13 Kringle domain"/>
    <x v="0"/>
    <x v="0"/>
    <x v="0"/>
    <x v="0"/>
    <x v="0"/>
    <x v="0"/>
    <x v="0"/>
    <x v="0"/>
    <x v="0"/>
    <x v="103"/>
    <n v="82"/>
  </r>
  <r>
    <x v="903"/>
    <s v="G5APX8"/>
    <n v="466"/>
    <x v="21"/>
    <n v="92"/>
    <n v="173"/>
    <n v="2216"/>
    <s v="PF01822.14 WSC domain"/>
    <x v="0"/>
    <x v="0"/>
    <x v="0"/>
    <x v="0"/>
    <x v="0"/>
    <x v="0"/>
    <x v="0"/>
    <x v="0"/>
    <x v="0"/>
    <x v="103"/>
    <n v="81"/>
  </r>
  <r>
    <x v="904"/>
    <s v="G5ATC4"/>
    <n v="652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103"/>
    <n v="41"/>
  </r>
  <r>
    <x v="904"/>
    <s v="G5ATC4"/>
    <n v="652"/>
    <x v="1"/>
    <n v="109"/>
    <n v="187"/>
    <n v="2697"/>
    <s v="PF00051.13 Kringle domain"/>
    <x v="0"/>
    <x v="0"/>
    <x v="0"/>
    <x v="0"/>
    <x v="0"/>
    <x v="0"/>
    <x v="0"/>
    <x v="0"/>
    <x v="0"/>
    <x v="103"/>
    <n v="78"/>
  </r>
  <r>
    <x v="904"/>
    <s v="G5ATC4"/>
    <n v="652"/>
    <x v="1"/>
    <n v="214"/>
    <n v="292"/>
    <n v="2697"/>
    <s v="PF00051.13 Kringle domain"/>
    <x v="0"/>
    <x v="0"/>
    <x v="0"/>
    <x v="0"/>
    <x v="0"/>
    <x v="0"/>
    <x v="0"/>
    <x v="0"/>
    <x v="0"/>
    <x v="103"/>
    <n v="78"/>
  </r>
  <r>
    <x v="904"/>
    <s v="G5ATC4"/>
    <n v="652"/>
    <x v="3"/>
    <n v="339"/>
    <n v="537"/>
    <n v="22248"/>
    <s v="PF00089.21 Trypsin"/>
    <x v="0"/>
    <x v="0"/>
    <x v="0"/>
    <x v="0"/>
    <x v="0"/>
    <x v="0"/>
    <x v="0"/>
    <x v="0"/>
    <x v="0"/>
    <x v="103"/>
    <n v="198"/>
  </r>
  <r>
    <x v="904"/>
    <s v="G5ATC4"/>
    <n v="652"/>
    <x v="3"/>
    <n v="551"/>
    <n v="626"/>
    <n v="22248"/>
    <s v="PF00089.21 Trypsin"/>
    <x v="0"/>
    <x v="0"/>
    <x v="0"/>
    <x v="0"/>
    <x v="0"/>
    <x v="0"/>
    <x v="0"/>
    <x v="0"/>
    <x v="0"/>
    <x v="103"/>
    <n v="75"/>
  </r>
  <r>
    <x v="905"/>
    <s v="G5AU73"/>
    <n v="963"/>
    <x v="4"/>
    <n v="194"/>
    <n v="321"/>
    <n v="1926"/>
    <s v="PF01392.17 Fz domain"/>
    <x v="0"/>
    <x v="0"/>
    <x v="0"/>
    <x v="0"/>
    <x v="0"/>
    <x v="0"/>
    <x v="0"/>
    <x v="0"/>
    <x v="0"/>
    <x v="103"/>
    <n v="127"/>
  </r>
  <r>
    <x v="905"/>
    <s v="G5AU73"/>
    <n v="963"/>
    <x v="5"/>
    <n v="82"/>
    <n v="172"/>
    <n v="59728"/>
    <s v="PF07679.11 Immunoglobulin I-set domain"/>
    <x v="0"/>
    <x v="0"/>
    <x v="0"/>
    <x v="0"/>
    <x v="0"/>
    <x v="0"/>
    <x v="0"/>
    <x v="0"/>
    <x v="0"/>
    <x v="103"/>
    <n v="90"/>
  </r>
  <r>
    <x v="905"/>
    <s v="G5AU73"/>
    <n v="963"/>
    <x v="1"/>
    <n v="336"/>
    <n v="414"/>
    <n v="2697"/>
    <s v="PF00051.13 Kringle domain"/>
    <x v="0"/>
    <x v="0"/>
    <x v="0"/>
    <x v="0"/>
    <x v="0"/>
    <x v="0"/>
    <x v="0"/>
    <x v="0"/>
    <x v="0"/>
    <x v="103"/>
    <n v="78"/>
  </r>
  <r>
    <x v="905"/>
    <s v="G5AU73"/>
    <n v="963"/>
    <x v="6"/>
    <n v="493"/>
    <n v="766"/>
    <n v="24806"/>
    <s v="PF07714.12 Protein tyrosine kinase"/>
    <x v="0"/>
    <x v="0"/>
    <x v="0"/>
    <x v="0"/>
    <x v="0"/>
    <x v="0"/>
    <x v="0"/>
    <x v="0"/>
    <x v="0"/>
    <x v="103"/>
    <n v="273"/>
  </r>
  <r>
    <x v="906"/>
    <s v="G5B0R1"/>
    <n v="819"/>
    <x v="1"/>
    <n v="128"/>
    <n v="206"/>
    <n v="2697"/>
    <s v="PF00051.13 Kringle domain"/>
    <x v="0"/>
    <x v="0"/>
    <x v="0"/>
    <x v="0"/>
    <x v="0"/>
    <x v="0"/>
    <x v="0"/>
    <x v="0"/>
    <x v="0"/>
    <x v="103"/>
    <n v="78"/>
  </r>
  <r>
    <x v="906"/>
    <s v="G5B0R1"/>
    <n v="819"/>
    <x v="1"/>
    <n v="211"/>
    <n v="288"/>
    <n v="2697"/>
    <s v="PF00051.13 Kringle domain"/>
    <x v="0"/>
    <x v="0"/>
    <x v="0"/>
    <x v="0"/>
    <x v="0"/>
    <x v="0"/>
    <x v="0"/>
    <x v="0"/>
    <x v="0"/>
    <x v="103"/>
    <n v="77"/>
  </r>
  <r>
    <x v="906"/>
    <s v="G5B0R1"/>
    <n v="819"/>
    <x v="1"/>
    <n v="395"/>
    <n v="473"/>
    <n v="2697"/>
    <s v="PF00051.13 Kringle domain"/>
    <x v="0"/>
    <x v="0"/>
    <x v="0"/>
    <x v="0"/>
    <x v="0"/>
    <x v="0"/>
    <x v="0"/>
    <x v="0"/>
    <x v="0"/>
    <x v="103"/>
    <n v="78"/>
  </r>
  <r>
    <x v="906"/>
    <s v="G5B0R1"/>
    <n v="819"/>
    <x v="1"/>
    <n v="481"/>
    <n v="559"/>
    <n v="2697"/>
    <s v="PF00051.13 Kringle domain"/>
    <x v="0"/>
    <x v="0"/>
    <x v="0"/>
    <x v="0"/>
    <x v="0"/>
    <x v="0"/>
    <x v="0"/>
    <x v="0"/>
    <x v="0"/>
    <x v="103"/>
    <n v="78"/>
  </r>
  <r>
    <x v="906"/>
    <s v="G5B0R1"/>
    <n v="819"/>
    <x v="10"/>
    <n v="40"/>
    <n v="124"/>
    <n v="2217"/>
    <s v="PF00024.21 PAN domain"/>
    <x v="0"/>
    <x v="0"/>
    <x v="0"/>
    <x v="0"/>
    <x v="0"/>
    <x v="0"/>
    <x v="0"/>
    <x v="0"/>
    <x v="0"/>
    <x v="103"/>
    <n v="84"/>
  </r>
  <r>
    <x v="906"/>
    <s v="G5B0R1"/>
    <n v="819"/>
    <x v="3"/>
    <n v="584"/>
    <n v="807"/>
    <n v="22248"/>
    <s v="PF00089.21 Trypsin"/>
    <x v="0"/>
    <x v="0"/>
    <x v="0"/>
    <x v="0"/>
    <x v="0"/>
    <x v="0"/>
    <x v="0"/>
    <x v="0"/>
    <x v="0"/>
    <x v="103"/>
    <n v="223"/>
  </r>
  <r>
    <x v="907"/>
    <s v="G5B1J8"/>
    <n v="460"/>
    <x v="20"/>
    <n v="217"/>
    <n v="321"/>
    <n v="12961"/>
    <s v="PF00431.15 CUB domain"/>
    <x v="0"/>
    <x v="0"/>
    <x v="0"/>
    <x v="0"/>
    <x v="0"/>
    <x v="0"/>
    <x v="0"/>
    <x v="0"/>
    <x v="0"/>
    <x v="103"/>
    <n v="104"/>
  </r>
  <r>
    <x v="907"/>
    <s v="G5B1J8"/>
    <n v="460"/>
    <x v="1"/>
    <n v="34"/>
    <n v="117"/>
    <n v="2697"/>
    <s v="PF00051.13 Kringle domain"/>
    <x v="0"/>
    <x v="0"/>
    <x v="0"/>
    <x v="0"/>
    <x v="0"/>
    <x v="0"/>
    <x v="0"/>
    <x v="0"/>
    <x v="0"/>
    <x v="103"/>
    <n v="83"/>
  </r>
  <r>
    <x v="907"/>
    <s v="G5B1J8"/>
    <n v="460"/>
    <x v="21"/>
    <n v="122"/>
    <n v="203"/>
    <n v="2216"/>
    <s v="PF01822.14 WSC domain"/>
    <x v="0"/>
    <x v="0"/>
    <x v="0"/>
    <x v="0"/>
    <x v="0"/>
    <x v="0"/>
    <x v="0"/>
    <x v="0"/>
    <x v="0"/>
    <x v="103"/>
    <n v="81"/>
  </r>
  <r>
    <x v="908"/>
    <s v="G5BBU8"/>
    <n v="263"/>
    <x v="1"/>
    <n v="25"/>
    <n v="101"/>
    <n v="2697"/>
    <s v="PF00051.13 Kringle domain"/>
    <x v="0"/>
    <x v="0"/>
    <x v="0"/>
    <x v="0"/>
    <x v="0"/>
    <x v="0"/>
    <x v="0"/>
    <x v="0"/>
    <x v="0"/>
    <x v="103"/>
    <n v="76"/>
  </r>
  <r>
    <x v="909"/>
    <s v="G5BC35"/>
    <n v="590"/>
    <x v="1"/>
    <n v="82"/>
    <n v="154"/>
    <n v="2697"/>
    <s v="PF00051.13 Kringle domain"/>
    <x v="0"/>
    <x v="0"/>
    <x v="0"/>
    <x v="0"/>
    <x v="0"/>
    <x v="0"/>
    <x v="0"/>
    <x v="0"/>
    <x v="0"/>
    <x v="103"/>
    <n v="72"/>
  </r>
  <r>
    <x v="909"/>
    <s v="G5BC35"/>
    <n v="590"/>
    <x v="40"/>
    <n v="164"/>
    <n v="261"/>
    <n v="8985"/>
    <s v="PF00530.13 Scavenger receptor cysteine-rich domain"/>
    <x v="0"/>
    <x v="0"/>
    <x v="0"/>
    <x v="0"/>
    <x v="0"/>
    <x v="0"/>
    <x v="0"/>
    <x v="0"/>
    <x v="0"/>
    <x v="103"/>
    <n v="97"/>
  </r>
  <r>
    <x v="909"/>
    <s v="G5BC35"/>
    <n v="590"/>
    <x v="40"/>
    <n v="271"/>
    <n v="367"/>
    <n v="8985"/>
    <s v="PF00530.13 Scavenger receptor cysteine-rich domain"/>
    <x v="0"/>
    <x v="0"/>
    <x v="0"/>
    <x v="0"/>
    <x v="0"/>
    <x v="0"/>
    <x v="0"/>
    <x v="0"/>
    <x v="0"/>
    <x v="103"/>
    <n v="96"/>
  </r>
  <r>
    <x v="909"/>
    <s v="G5BC35"/>
    <n v="590"/>
    <x v="40"/>
    <n v="384"/>
    <n v="481"/>
    <n v="8985"/>
    <s v="PF00530.13 Scavenger receptor cysteine-rich domain"/>
    <x v="0"/>
    <x v="0"/>
    <x v="0"/>
    <x v="0"/>
    <x v="0"/>
    <x v="0"/>
    <x v="0"/>
    <x v="0"/>
    <x v="0"/>
    <x v="103"/>
    <n v="97"/>
  </r>
  <r>
    <x v="909"/>
    <s v="G5BC35"/>
    <n v="590"/>
    <x v="3"/>
    <n v="512"/>
    <n v="590"/>
    <n v="22248"/>
    <s v="PF00089.21 Trypsin"/>
    <x v="0"/>
    <x v="0"/>
    <x v="0"/>
    <x v="0"/>
    <x v="0"/>
    <x v="0"/>
    <x v="0"/>
    <x v="0"/>
    <x v="0"/>
    <x v="103"/>
    <n v="78"/>
  </r>
  <r>
    <x v="910"/>
    <s v="G5BC53"/>
    <n v="828"/>
    <x v="1"/>
    <n v="103"/>
    <n v="181"/>
    <n v="2697"/>
    <s v="PF00051.13 Kringle domain"/>
    <x v="0"/>
    <x v="0"/>
    <x v="0"/>
    <x v="0"/>
    <x v="0"/>
    <x v="0"/>
    <x v="0"/>
    <x v="0"/>
    <x v="0"/>
    <x v="103"/>
    <n v="78"/>
  </r>
  <r>
    <x v="910"/>
    <s v="G5BC53"/>
    <n v="828"/>
    <x v="1"/>
    <n v="185"/>
    <n v="262"/>
    <n v="2697"/>
    <s v="PF00051.13 Kringle domain"/>
    <x v="0"/>
    <x v="0"/>
    <x v="0"/>
    <x v="0"/>
    <x v="0"/>
    <x v="0"/>
    <x v="0"/>
    <x v="0"/>
    <x v="0"/>
    <x v="103"/>
    <n v="77"/>
  </r>
  <r>
    <x v="910"/>
    <s v="G5BC53"/>
    <n v="828"/>
    <x v="1"/>
    <n v="275"/>
    <n v="352"/>
    <n v="2697"/>
    <s v="PF00051.13 Kringle domain"/>
    <x v="0"/>
    <x v="0"/>
    <x v="0"/>
    <x v="0"/>
    <x v="0"/>
    <x v="0"/>
    <x v="0"/>
    <x v="0"/>
    <x v="0"/>
    <x v="103"/>
    <n v="77"/>
  </r>
  <r>
    <x v="910"/>
    <s v="G5BC53"/>
    <n v="828"/>
    <x v="1"/>
    <n v="377"/>
    <n v="454"/>
    <n v="2697"/>
    <s v="PF00051.13 Kringle domain"/>
    <x v="0"/>
    <x v="0"/>
    <x v="0"/>
    <x v="0"/>
    <x v="0"/>
    <x v="0"/>
    <x v="0"/>
    <x v="0"/>
    <x v="0"/>
    <x v="103"/>
    <n v="77"/>
  </r>
  <r>
    <x v="910"/>
    <s v="G5BC53"/>
    <n v="828"/>
    <x v="1"/>
    <n v="513"/>
    <n v="603"/>
    <n v="2697"/>
    <s v="PF00051.13 Kringle domain"/>
    <x v="0"/>
    <x v="0"/>
    <x v="0"/>
    <x v="0"/>
    <x v="0"/>
    <x v="0"/>
    <x v="0"/>
    <x v="0"/>
    <x v="0"/>
    <x v="103"/>
    <n v="90"/>
  </r>
  <r>
    <x v="910"/>
    <s v="G5BC53"/>
    <n v="828"/>
    <x v="10"/>
    <n v="22"/>
    <n v="99"/>
    <n v="2217"/>
    <s v="PF00024.21 PAN domain"/>
    <x v="0"/>
    <x v="0"/>
    <x v="0"/>
    <x v="0"/>
    <x v="0"/>
    <x v="0"/>
    <x v="0"/>
    <x v="0"/>
    <x v="0"/>
    <x v="103"/>
    <n v="77"/>
  </r>
  <r>
    <x v="910"/>
    <s v="G5BC53"/>
    <n v="828"/>
    <x v="3"/>
    <n v="624"/>
    <n v="821"/>
    <n v="22248"/>
    <s v="PF00089.21 Trypsin"/>
    <x v="0"/>
    <x v="0"/>
    <x v="0"/>
    <x v="0"/>
    <x v="0"/>
    <x v="0"/>
    <x v="0"/>
    <x v="0"/>
    <x v="0"/>
    <x v="103"/>
    <n v="197"/>
  </r>
  <r>
    <x v="911"/>
    <s v="G5BKD5"/>
    <n v="674"/>
    <x v="8"/>
    <n v="183"/>
    <n v="213"/>
    <n v="24995"/>
    <s v="PF00008.22 EGF-like domain"/>
    <x v="0"/>
    <x v="0"/>
    <x v="0"/>
    <x v="0"/>
    <x v="0"/>
    <x v="0"/>
    <x v="0"/>
    <x v="0"/>
    <x v="0"/>
    <x v="103"/>
    <n v="30"/>
  </r>
  <r>
    <x v="911"/>
    <s v="G5BKD5"/>
    <n v="674"/>
    <x v="8"/>
    <n v="260"/>
    <n v="292"/>
    <n v="24995"/>
    <s v="PF00008.22 EGF-like domain"/>
    <x v="0"/>
    <x v="0"/>
    <x v="0"/>
    <x v="0"/>
    <x v="0"/>
    <x v="0"/>
    <x v="0"/>
    <x v="0"/>
    <x v="0"/>
    <x v="103"/>
    <n v="32"/>
  </r>
  <r>
    <x v="911"/>
    <s v="G5BKD5"/>
    <n v="674"/>
    <x v="1"/>
    <n v="300"/>
    <n v="382"/>
    <n v="2697"/>
    <s v="PF00051.13 Kringle domain"/>
    <x v="0"/>
    <x v="0"/>
    <x v="0"/>
    <x v="0"/>
    <x v="0"/>
    <x v="0"/>
    <x v="0"/>
    <x v="0"/>
    <x v="0"/>
    <x v="103"/>
    <n v="82"/>
  </r>
  <r>
    <x v="911"/>
    <s v="G5BKD5"/>
    <n v="674"/>
    <x v="3"/>
    <n v="420"/>
    <n v="665"/>
    <n v="22248"/>
    <s v="PF00089.21 Trypsin"/>
    <x v="0"/>
    <x v="0"/>
    <x v="0"/>
    <x v="0"/>
    <x v="0"/>
    <x v="0"/>
    <x v="0"/>
    <x v="0"/>
    <x v="0"/>
    <x v="103"/>
    <n v="245"/>
  </r>
  <r>
    <x v="912"/>
    <s v="G5BQ09"/>
    <n v="618"/>
    <x v="8"/>
    <n v="99"/>
    <n v="130"/>
    <n v="24995"/>
    <s v="PF00008.22 EGF-like domain"/>
    <x v="0"/>
    <x v="0"/>
    <x v="0"/>
    <x v="0"/>
    <x v="0"/>
    <x v="0"/>
    <x v="0"/>
    <x v="0"/>
    <x v="0"/>
    <x v="103"/>
    <n v="31"/>
  </r>
  <r>
    <x v="912"/>
    <s v="G5BQ09"/>
    <n v="618"/>
    <x v="8"/>
    <n v="179"/>
    <n v="209"/>
    <n v="24995"/>
    <s v="PF00008.22 EGF-like domain"/>
    <x v="0"/>
    <x v="0"/>
    <x v="0"/>
    <x v="0"/>
    <x v="0"/>
    <x v="0"/>
    <x v="0"/>
    <x v="0"/>
    <x v="0"/>
    <x v="103"/>
    <n v="30"/>
  </r>
  <r>
    <x v="912"/>
    <s v="G5BQ09"/>
    <n v="618"/>
    <x v="1"/>
    <n v="218"/>
    <n v="296"/>
    <n v="2697"/>
    <s v="PF00051.13 Kringle domain"/>
    <x v="0"/>
    <x v="0"/>
    <x v="0"/>
    <x v="0"/>
    <x v="0"/>
    <x v="0"/>
    <x v="0"/>
    <x v="0"/>
    <x v="0"/>
    <x v="103"/>
    <n v="78"/>
  </r>
  <r>
    <x v="912"/>
    <s v="G5BQ09"/>
    <n v="618"/>
    <x v="3"/>
    <n v="373"/>
    <n v="612"/>
    <n v="22248"/>
    <s v="PF00089.21 Trypsin"/>
    <x v="0"/>
    <x v="0"/>
    <x v="0"/>
    <x v="0"/>
    <x v="0"/>
    <x v="0"/>
    <x v="0"/>
    <x v="0"/>
    <x v="0"/>
    <x v="103"/>
    <n v="239"/>
  </r>
  <r>
    <x v="912"/>
    <s v="G5BQ09"/>
    <n v="618"/>
    <x v="43"/>
    <n v="136"/>
    <n v="171"/>
    <n v="1772"/>
    <s v="PF00039.13 Fibronectin type I domain"/>
    <x v="0"/>
    <x v="0"/>
    <x v="0"/>
    <x v="0"/>
    <x v="0"/>
    <x v="0"/>
    <x v="0"/>
    <x v="0"/>
    <x v="0"/>
    <x v="103"/>
    <n v="35"/>
  </r>
  <r>
    <x v="912"/>
    <s v="G5BQ09"/>
    <n v="618"/>
    <x v="9"/>
    <n v="48"/>
    <n v="89"/>
    <n v="1582"/>
    <s v="PF00040.14 Fibronectin type II domain"/>
    <x v="0"/>
    <x v="0"/>
    <x v="0"/>
    <x v="0"/>
    <x v="0"/>
    <x v="0"/>
    <x v="0"/>
    <x v="0"/>
    <x v="0"/>
    <x v="103"/>
    <n v="41"/>
  </r>
  <r>
    <x v="913"/>
    <s v="G5BSN3"/>
    <n v="899"/>
    <x v="4"/>
    <n v="140"/>
    <n v="267"/>
    <n v="1926"/>
    <s v="PF01392.17 Fz domain"/>
    <x v="0"/>
    <x v="0"/>
    <x v="0"/>
    <x v="0"/>
    <x v="0"/>
    <x v="0"/>
    <x v="0"/>
    <x v="0"/>
    <x v="0"/>
    <x v="103"/>
    <n v="127"/>
  </r>
  <r>
    <x v="913"/>
    <s v="G5BSN3"/>
    <n v="899"/>
    <x v="5"/>
    <n v="28"/>
    <n v="118"/>
    <n v="59728"/>
    <s v="PF07679.11 Immunoglobulin I-set domain"/>
    <x v="0"/>
    <x v="0"/>
    <x v="0"/>
    <x v="0"/>
    <x v="0"/>
    <x v="0"/>
    <x v="0"/>
    <x v="0"/>
    <x v="0"/>
    <x v="103"/>
    <n v="90"/>
  </r>
  <r>
    <x v="913"/>
    <s v="G5BSN3"/>
    <n v="899"/>
    <x v="1"/>
    <n v="275"/>
    <n v="353"/>
    <n v="2697"/>
    <s v="PF00051.13 Kringle domain"/>
    <x v="0"/>
    <x v="0"/>
    <x v="0"/>
    <x v="0"/>
    <x v="0"/>
    <x v="0"/>
    <x v="0"/>
    <x v="0"/>
    <x v="0"/>
    <x v="103"/>
    <n v="78"/>
  </r>
  <r>
    <x v="913"/>
    <s v="G5BSN3"/>
    <n v="899"/>
    <x v="6"/>
    <n v="435"/>
    <n v="708"/>
    <n v="24806"/>
    <s v="PF07714.12 Protein tyrosine kinase"/>
    <x v="0"/>
    <x v="0"/>
    <x v="0"/>
    <x v="0"/>
    <x v="0"/>
    <x v="0"/>
    <x v="0"/>
    <x v="0"/>
    <x v="0"/>
    <x v="103"/>
    <n v="273"/>
  </r>
  <r>
    <x v="914"/>
    <s v="G5BT55"/>
    <n v="560"/>
    <x v="8"/>
    <n v="83"/>
    <n v="115"/>
    <n v="24995"/>
    <s v="PF00008.22 EGF-like domain"/>
    <x v="0"/>
    <x v="0"/>
    <x v="0"/>
    <x v="0"/>
    <x v="0"/>
    <x v="0"/>
    <x v="0"/>
    <x v="0"/>
    <x v="0"/>
    <x v="103"/>
    <n v="32"/>
  </r>
  <r>
    <x v="914"/>
    <s v="G5BT55"/>
    <n v="560"/>
    <x v="1"/>
    <n v="124"/>
    <n v="205"/>
    <n v="2697"/>
    <s v="PF00051.13 Kringle domain"/>
    <x v="0"/>
    <x v="0"/>
    <x v="0"/>
    <x v="0"/>
    <x v="0"/>
    <x v="0"/>
    <x v="0"/>
    <x v="0"/>
    <x v="0"/>
    <x v="103"/>
    <n v="81"/>
  </r>
  <r>
    <x v="914"/>
    <s v="G5BT55"/>
    <n v="560"/>
    <x v="1"/>
    <n v="213"/>
    <n v="294"/>
    <n v="2697"/>
    <s v="PF00051.13 Kringle domain"/>
    <x v="0"/>
    <x v="0"/>
    <x v="0"/>
    <x v="0"/>
    <x v="0"/>
    <x v="0"/>
    <x v="0"/>
    <x v="0"/>
    <x v="0"/>
    <x v="103"/>
    <n v="81"/>
  </r>
  <r>
    <x v="914"/>
    <s v="G5BT55"/>
    <n v="560"/>
    <x v="3"/>
    <n v="309"/>
    <n v="554"/>
    <n v="22248"/>
    <s v="PF00089.21 Trypsin"/>
    <x v="0"/>
    <x v="0"/>
    <x v="0"/>
    <x v="0"/>
    <x v="0"/>
    <x v="0"/>
    <x v="0"/>
    <x v="0"/>
    <x v="0"/>
    <x v="103"/>
    <n v="245"/>
  </r>
  <r>
    <x v="914"/>
    <s v="G5BT55"/>
    <n v="560"/>
    <x v="43"/>
    <n v="38"/>
    <n v="75"/>
    <n v="1772"/>
    <s v="PF00039.13 Fibronectin type I domain"/>
    <x v="0"/>
    <x v="0"/>
    <x v="0"/>
    <x v="0"/>
    <x v="0"/>
    <x v="0"/>
    <x v="0"/>
    <x v="0"/>
    <x v="0"/>
    <x v="103"/>
    <n v="37"/>
  </r>
  <r>
    <x v="915"/>
    <s v="G5BZF5"/>
    <n v="455"/>
    <x v="8"/>
    <n v="88"/>
    <n v="120"/>
    <n v="24995"/>
    <s v="PF00008.22 EGF-like domain"/>
    <x v="0"/>
    <x v="0"/>
    <x v="0"/>
    <x v="0"/>
    <x v="0"/>
    <x v="0"/>
    <x v="0"/>
    <x v="0"/>
    <x v="0"/>
    <x v="103"/>
    <n v="32"/>
  </r>
  <r>
    <x v="915"/>
    <s v="G5BZF5"/>
    <n v="455"/>
    <x v="1"/>
    <n v="129"/>
    <n v="210"/>
    <n v="2697"/>
    <s v="PF00051.13 Kringle domain"/>
    <x v="0"/>
    <x v="0"/>
    <x v="0"/>
    <x v="0"/>
    <x v="0"/>
    <x v="0"/>
    <x v="0"/>
    <x v="0"/>
    <x v="0"/>
    <x v="103"/>
    <n v="81"/>
  </r>
  <r>
    <x v="915"/>
    <s v="G5BZF5"/>
    <n v="455"/>
    <x v="3"/>
    <n v="252"/>
    <n v="455"/>
    <n v="22248"/>
    <s v="PF00089.21 Trypsin"/>
    <x v="0"/>
    <x v="0"/>
    <x v="0"/>
    <x v="0"/>
    <x v="0"/>
    <x v="0"/>
    <x v="0"/>
    <x v="0"/>
    <x v="0"/>
    <x v="103"/>
    <n v="203"/>
  </r>
  <r>
    <x v="915"/>
    <s v="G5BZF5"/>
    <n v="455"/>
    <x v="43"/>
    <n v="45"/>
    <n v="80"/>
    <n v="1772"/>
    <s v="PF00039.13 Fibronectin type I domain"/>
    <x v="0"/>
    <x v="0"/>
    <x v="0"/>
    <x v="0"/>
    <x v="0"/>
    <x v="0"/>
    <x v="0"/>
    <x v="0"/>
    <x v="0"/>
    <x v="103"/>
    <n v="35"/>
  </r>
  <r>
    <x v="916"/>
    <s v="G5BZW9"/>
    <n v="616"/>
    <x v="1"/>
    <n v="100"/>
    <n v="178"/>
    <n v="2697"/>
    <s v="PF00051.13 Kringle domain"/>
    <x v="0"/>
    <x v="0"/>
    <x v="0"/>
    <x v="0"/>
    <x v="0"/>
    <x v="0"/>
    <x v="0"/>
    <x v="0"/>
    <x v="0"/>
    <x v="103"/>
    <n v="78"/>
  </r>
  <r>
    <x v="916"/>
    <s v="G5BZW9"/>
    <n v="616"/>
    <x v="1"/>
    <n v="183"/>
    <n v="260"/>
    <n v="2697"/>
    <s v="PF00051.13 Kringle domain"/>
    <x v="0"/>
    <x v="0"/>
    <x v="0"/>
    <x v="0"/>
    <x v="0"/>
    <x v="0"/>
    <x v="0"/>
    <x v="0"/>
    <x v="0"/>
    <x v="103"/>
    <n v="77"/>
  </r>
  <r>
    <x v="916"/>
    <s v="G5BZW9"/>
    <n v="616"/>
    <x v="1"/>
    <n v="275"/>
    <n v="353"/>
    <n v="2697"/>
    <s v="PF00051.13 Kringle domain"/>
    <x v="0"/>
    <x v="0"/>
    <x v="0"/>
    <x v="0"/>
    <x v="0"/>
    <x v="0"/>
    <x v="0"/>
    <x v="0"/>
    <x v="0"/>
    <x v="103"/>
    <n v="78"/>
  </r>
  <r>
    <x v="916"/>
    <s v="G5BZW9"/>
    <n v="616"/>
    <x v="1"/>
    <n v="362"/>
    <n v="440"/>
    <n v="2697"/>
    <s v="PF00051.13 Kringle domain"/>
    <x v="0"/>
    <x v="0"/>
    <x v="0"/>
    <x v="0"/>
    <x v="0"/>
    <x v="0"/>
    <x v="0"/>
    <x v="0"/>
    <x v="0"/>
    <x v="103"/>
    <n v="78"/>
  </r>
  <r>
    <x v="916"/>
    <s v="G5BZW9"/>
    <n v="616"/>
    <x v="10"/>
    <n v="24"/>
    <n v="101"/>
    <n v="2217"/>
    <s v="PF00024.21 PAN domain"/>
    <x v="0"/>
    <x v="0"/>
    <x v="0"/>
    <x v="0"/>
    <x v="0"/>
    <x v="0"/>
    <x v="0"/>
    <x v="0"/>
    <x v="0"/>
    <x v="103"/>
    <n v="77"/>
  </r>
  <r>
    <x v="916"/>
    <s v="G5BZW9"/>
    <n v="616"/>
    <x v="3"/>
    <n v="452"/>
    <n v="609"/>
    <n v="22248"/>
    <s v="PF00089.21 Trypsin"/>
    <x v="0"/>
    <x v="0"/>
    <x v="0"/>
    <x v="0"/>
    <x v="0"/>
    <x v="0"/>
    <x v="0"/>
    <x v="0"/>
    <x v="0"/>
    <x v="103"/>
    <n v="157"/>
  </r>
  <r>
    <x v="917"/>
    <s v="G5C7I1"/>
    <n v="570"/>
    <x v="1"/>
    <n v="71"/>
    <n v="152"/>
    <n v="2697"/>
    <s v="PF00051.13 Kringle domain"/>
    <x v="0"/>
    <x v="0"/>
    <x v="0"/>
    <x v="0"/>
    <x v="0"/>
    <x v="0"/>
    <x v="0"/>
    <x v="0"/>
    <x v="0"/>
    <x v="103"/>
    <n v="81"/>
  </r>
  <r>
    <x v="917"/>
    <s v="G5C7I1"/>
    <n v="570"/>
    <x v="3"/>
    <n v="179"/>
    <n v="380"/>
    <n v="22248"/>
    <s v="PF00089.21 Trypsin"/>
    <x v="0"/>
    <x v="0"/>
    <x v="0"/>
    <x v="0"/>
    <x v="0"/>
    <x v="0"/>
    <x v="0"/>
    <x v="0"/>
    <x v="0"/>
    <x v="103"/>
    <n v="201"/>
  </r>
  <r>
    <x v="917"/>
    <s v="G5C7I1"/>
    <n v="570"/>
    <x v="3"/>
    <n v="396"/>
    <n v="558"/>
    <n v="22248"/>
    <s v="PF00089.21 Trypsin"/>
    <x v="0"/>
    <x v="0"/>
    <x v="0"/>
    <x v="0"/>
    <x v="0"/>
    <x v="0"/>
    <x v="0"/>
    <x v="0"/>
    <x v="0"/>
    <x v="103"/>
    <n v="162"/>
  </r>
  <r>
    <x v="918"/>
    <s v="G5D7C3"/>
    <n v="230"/>
    <x v="1"/>
    <n v="37"/>
    <n v="115"/>
    <n v="2697"/>
    <s v="PF00051.13 Kringle domain"/>
    <x v="0"/>
    <x v="0"/>
    <x v="0"/>
    <x v="0"/>
    <x v="0"/>
    <x v="0"/>
    <x v="1"/>
    <x v="1"/>
    <x v="1"/>
    <x v="104"/>
    <n v="78"/>
  </r>
  <r>
    <x v="918"/>
    <s v="G5D7C3"/>
    <n v="230"/>
    <x v="1"/>
    <n v="130"/>
    <n v="207"/>
    <n v="2697"/>
    <s v="PF00051.13 Kringle domain"/>
    <x v="0"/>
    <x v="0"/>
    <x v="0"/>
    <x v="0"/>
    <x v="0"/>
    <x v="0"/>
    <x v="1"/>
    <x v="1"/>
    <x v="1"/>
    <x v="104"/>
    <n v="77"/>
  </r>
  <r>
    <x v="919"/>
    <s v="G5DYI9"/>
    <n v="320"/>
    <x v="1"/>
    <n v="54"/>
    <n v="124"/>
    <n v="2697"/>
    <s v="PF00051.13 Kringle domain"/>
    <x v="0"/>
    <x v="0"/>
    <x v="0"/>
    <x v="0"/>
    <x v="0"/>
    <x v="0"/>
    <x v="4"/>
    <x v="4"/>
    <x v="3"/>
    <x v="105"/>
    <n v="70"/>
  </r>
  <r>
    <x v="919"/>
    <s v="G5DYI9"/>
    <n v="320"/>
    <x v="10"/>
    <n v="1"/>
    <n v="50"/>
    <n v="2217"/>
    <s v="PF00024.21 PAN domain"/>
    <x v="0"/>
    <x v="0"/>
    <x v="0"/>
    <x v="0"/>
    <x v="0"/>
    <x v="0"/>
    <x v="4"/>
    <x v="4"/>
    <x v="3"/>
    <x v="105"/>
    <n v="49"/>
  </r>
  <r>
    <x v="919"/>
    <s v="G5DYI9"/>
    <n v="320"/>
    <x v="3"/>
    <n v="156"/>
    <n v="213"/>
    <n v="22248"/>
    <s v="PF00089.21 Trypsin"/>
    <x v="0"/>
    <x v="0"/>
    <x v="0"/>
    <x v="0"/>
    <x v="0"/>
    <x v="0"/>
    <x v="4"/>
    <x v="4"/>
    <x v="3"/>
    <x v="105"/>
    <n v="57"/>
  </r>
  <r>
    <x v="919"/>
    <s v="G5DYI9"/>
    <n v="320"/>
    <x v="3"/>
    <n v="207"/>
    <n v="315"/>
    <n v="22248"/>
    <s v="PF00089.21 Trypsin"/>
    <x v="0"/>
    <x v="0"/>
    <x v="0"/>
    <x v="0"/>
    <x v="0"/>
    <x v="0"/>
    <x v="4"/>
    <x v="4"/>
    <x v="3"/>
    <x v="105"/>
    <n v="108"/>
  </r>
  <r>
    <x v="920"/>
    <s v="G5DZC6"/>
    <n v="471"/>
    <x v="0"/>
    <n v="1"/>
    <n v="37"/>
    <n v="998"/>
    <s v="PF00594.15 Vitamin K-dependent carboxylation/gamma-carboxyglutamic (GLA) domain"/>
    <x v="0"/>
    <x v="0"/>
    <x v="0"/>
    <x v="0"/>
    <x v="0"/>
    <x v="0"/>
    <x v="4"/>
    <x v="4"/>
    <x v="3"/>
    <x v="105"/>
    <n v="36"/>
  </r>
  <r>
    <x v="920"/>
    <s v="G5DZC6"/>
    <n v="471"/>
    <x v="1"/>
    <n v="58"/>
    <n v="134"/>
    <n v="2697"/>
    <s v="PF00051.13 Kringle domain"/>
    <x v="0"/>
    <x v="0"/>
    <x v="0"/>
    <x v="0"/>
    <x v="0"/>
    <x v="0"/>
    <x v="4"/>
    <x v="4"/>
    <x v="3"/>
    <x v="105"/>
    <n v="76"/>
  </r>
  <r>
    <x v="920"/>
    <s v="G5DZC6"/>
    <n v="471"/>
    <x v="1"/>
    <n v="157"/>
    <n v="233"/>
    <n v="2697"/>
    <s v="PF00051.13 Kringle domain"/>
    <x v="0"/>
    <x v="0"/>
    <x v="0"/>
    <x v="0"/>
    <x v="0"/>
    <x v="0"/>
    <x v="4"/>
    <x v="4"/>
    <x v="3"/>
    <x v="105"/>
    <n v="76"/>
  </r>
  <r>
    <x v="920"/>
    <s v="G5DZC6"/>
    <n v="471"/>
    <x v="2"/>
    <n v="249"/>
    <n v="297"/>
    <n v="80"/>
    <s v="PF09396.5 Thrombin light chain"/>
    <x v="0"/>
    <x v="0"/>
    <x v="0"/>
    <x v="0"/>
    <x v="0"/>
    <x v="0"/>
    <x v="4"/>
    <x v="4"/>
    <x v="3"/>
    <x v="105"/>
    <n v="48"/>
  </r>
  <r>
    <x v="920"/>
    <s v="G5DZC6"/>
    <n v="471"/>
    <x v="3"/>
    <n v="298"/>
    <n v="471"/>
    <n v="22248"/>
    <s v="PF00089.21 Trypsin"/>
    <x v="0"/>
    <x v="0"/>
    <x v="0"/>
    <x v="0"/>
    <x v="0"/>
    <x v="0"/>
    <x v="4"/>
    <x v="4"/>
    <x v="3"/>
    <x v="105"/>
    <n v="173"/>
  </r>
  <r>
    <x v="921"/>
    <s v="G5ECA5"/>
    <n v="902"/>
    <x v="4"/>
    <n v="179"/>
    <n v="305"/>
    <n v="1926"/>
    <s v="PF01392.17 Fz domain"/>
    <x v="0"/>
    <x v="0"/>
    <x v="5"/>
    <x v="6"/>
    <x v="6"/>
    <x v="8"/>
    <x v="10"/>
    <x v="8"/>
    <x v="7"/>
    <x v="106"/>
    <n v="126"/>
  </r>
  <r>
    <x v="921"/>
    <s v="G5ECA5"/>
    <n v="902"/>
    <x v="5"/>
    <n v="12"/>
    <n v="101"/>
    <n v="59728"/>
    <s v="PF07679.11 Immunoglobulin I-set domain"/>
    <x v="0"/>
    <x v="0"/>
    <x v="5"/>
    <x v="6"/>
    <x v="6"/>
    <x v="8"/>
    <x v="10"/>
    <x v="8"/>
    <x v="7"/>
    <x v="106"/>
    <n v="89"/>
  </r>
  <r>
    <x v="921"/>
    <s v="G5ECA5"/>
    <n v="902"/>
    <x v="1"/>
    <n v="328"/>
    <n v="403"/>
    <n v="2697"/>
    <s v="PF00051.13 Kringle domain"/>
    <x v="0"/>
    <x v="0"/>
    <x v="5"/>
    <x v="6"/>
    <x v="6"/>
    <x v="8"/>
    <x v="10"/>
    <x v="8"/>
    <x v="7"/>
    <x v="106"/>
    <n v="75"/>
  </r>
  <r>
    <x v="921"/>
    <s v="G5ECA5"/>
    <n v="902"/>
    <x v="6"/>
    <n v="564"/>
    <n v="831"/>
    <n v="24806"/>
    <s v="PF07714.12 Protein tyrosine kinase"/>
    <x v="0"/>
    <x v="0"/>
    <x v="5"/>
    <x v="6"/>
    <x v="6"/>
    <x v="8"/>
    <x v="10"/>
    <x v="8"/>
    <x v="7"/>
    <x v="106"/>
    <n v="267"/>
  </r>
  <r>
    <x v="922"/>
    <s v="G5EGK5"/>
    <n v="928"/>
    <x v="4"/>
    <n v="205"/>
    <n v="330"/>
    <n v="1926"/>
    <s v="PF01392.17 Fz domain"/>
    <x v="0"/>
    <x v="0"/>
    <x v="5"/>
    <x v="6"/>
    <x v="6"/>
    <x v="8"/>
    <x v="10"/>
    <x v="8"/>
    <x v="7"/>
    <x v="106"/>
    <n v="125"/>
  </r>
  <r>
    <x v="922"/>
    <s v="G5EGK5"/>
    <n v="928"/>
    <x v="5"/>
    <n v="38"/>
    <n v="127"/>
    <n v="59728"/>
    <s v="PF07679.11 Immunoglobulin I-set domain"/>
    <x v="0"/>
    <x v="0"/>
    <x v="5"/>
    <x v="6"/>
    <x v="6"/>
    <x v="8"/>
    <x v="10"/>
    <x v="8"/>
    <x v="7"/>
    <x v="106"/>
    <n v="89"/>
  </r>
  <r>
    <x v="922"/>
    <s v="G5EGK5"/>
    <n v="928"/>
    <x v="1"/>
    <n v="354"/>
    <n v="429"/>
    <n v="2697"/>
    <s v="PF00051.13 Kringle domain"/>
    <x v="0"/>
    <x v="0"/>
    <x v="5"/>
    <x v="6"/>
    <x v="6"/>
    <x v="8"/>
    <x v="10"/>
    <x v="8"/>
    <x v="7"/>
    <x v="106"/>
    <n v="75"/>
  </r>
  <r>
    <x v="922"/>
    <s v="G5EGK5"/>
    <n v="928"/>
    <x v="6"/>
    <n v="590"/>
    <n v="857"/>
    <n v="24806"/>
    <s v="PF07714.12 Protein tyrosine kinase"/>
    <x v="0"/>
    <x v="0"/>
    <x v="5"/>
    <x v="6"/>
    <x v="6"/>
    <x v="8"/>
    <x v="10"/>
    <x v="8"/>
    <x v="7"/>
    <x v="106"/>
    <n v="267"/>
  </r>
  <r>
    <x v="923"/>
    <s v="G6D436"/>
    <n v="613"/>
    <x v="1"/>
    <n v="164"/>
    <n v="231"/>
    <n v="2697"/>
    <s v="PF00051.13 Kringle domain"/>
    <x v="0"/>
    <x v="0"/>
    <x v="5"/>
    <x v="8"/>
    <x v="8"/>
    <x v="10"/>
    <x v="11"/>
    <x v="9"/>
    <x v="8"/>
    <x v="107"/>
    <n v="67"/>
  </r>
  <r>
    <x v="923"/>
    <s v="G6D436"/>
    <n v="613"/>
    <x v="144"/>
    <n v="1"/>
    <n v="117"/>
    <n v="5"/>
    <s v="PB165966"/>
    <x v="0"/>
    <x v="0"/>
    <x v="5"/>
    <x v="8"/>
    <x v="8"/>
    <x v="10"/>
    <x v="11"/>
    <x v="9"/>
    <x v="8"/>
    <x v="107"/>
    <n v="116"/>
  </r>
  <r>
    <x v="923"/>
    <s v="G6D436"/>
    <n v="613"/>
    <x v="6"/>
    <n v="238"/>
    <n v="497"/>
    <n v="24806"/>
    <s v="PF07714.12 Protein tyrosine kinase"/>
    <x v="0"/>
    <x v="0"/>
    <x v="5"/>
    <x v="8"/>
    <x v="8"/>
    <x v="10"/>
    <x v="11"/>
    <x v="9"/>
    <x v="8"/>
    <x v="107"/>
    <n v="259"/>
  </r>
  <r>
    <x v="924"/>
    <s v="G6DD82"/>
    <n v="638"/>
    <x v="4"/>
    <n v="21"/>
    <n v="151"/>
    <n v="1926"/>
    <s v="PF01392.17 Fz domain"/>
    <x v="0"/>
    <x v="0"/>
    <x v="5"/>
    <x v="8"/>
    <x v="8"/>
    <x v="10"/>
    <x v="11"/>
    <x v="9"/>
    <x v="8"/>
    <x v="107"/>
    <n v="130"/>
  </r>
  <r>
    <x v="924"/>
    <s v="G6DD82"/>
    <n v="638"/>
    <x v="1"/>
    <n v="168"/>
    <n v="246"/>
    <n v="2697"/>
    <s v="PF00051.13 Kringle domain"/>
    <x v="0"/>
    <x v="0"/>
    <x v="5"/>
    <x v="8"/>
    <x v="8"/>
    <x v="10"/>
    <x v="11"/>
    <x v="9"/>
    <x v="8"/>
    <x v="107"/>
    <n v="78"/>
  </r>
  <r>
    <x v="924"/>
    <s v="G6DD82"/>
    <n v="638"/>
    <x v="6"/>
    <n v="348"/>
    <n v="625"/>
    <n v="24806"/>
    <s v="PF07714.12 Protein tyrosine kinase"/>
    <x v="0"/>
    <x v="0"/>
    <x v="5"/>
    <x v="8"/>
    <x v="8"/>
    <x v="10"/>
    <x v="11"/>
    <x v="9"/>
    <x v="8"/>
    <x v="107"/>
    <n v="277"/>
  </r>
  <r>
    <x v="925"/>
    <s v="G7MFS9"/>
    <n v="866"/>
    <x v="8"/>
    <n v="311"/>
    <n v="343"/>
    <n v="24995"/>
    <s v="PF00008.22 EGF-like domain"/>
    <x v="0"/>
    <x v="0"/>
    <x v="0"/>
    <x v="0"/>
    <x v="0"/>
    <x v="0"/>
    <x v="0"/>
    <x v="0"/>
    <x v="0"/>
    <x v="0"/>
    <n v="32"/>
  </r>
  <r>
    <x v="925"/>
    <s v="G7MFS9"/>
    <n v="866"/>
    <x v="8"/>
    <n v="392"/>
    <n v="424"/>
    <n v="24995"/>
    <s v="PF00008.22 EGF-like domain"/>
    <x v="0"/>
    <x v="0"/>
    <x v="0"/>
    <x v="0"/>
    <x v="0"/>
    <x v="0"/>
    <x v="0"/>
    <x v="0"/>
    <x v="0"/>
    <x v="0"/>
    <n v="32"/>
  </r>
  <r>
    <x v="925"/>
    <s v="G7MFS9"/>
    <n v="866"/>
    <x v="1"/>
    <n v="433"/>
    <n v="526"/>
    <n v="2697"/>
    <s v="PF00051.13 Kringle domain"/>
    <x v="0"/>
    <x v="0"/>
    <x v="0"/>
    <x v="0"/>
    <x v="0"/>
    <x v="0"/>
    <x v="0"/>
    <x v="0"/>
    <x v="0"/>
    <x v="0"/>
    <n v="93"/>
  </r>
  <r>
    <x v="925"/>
    <s v="G7MFS9"/>
    <n v="866"/>
    <x v="3"/>
    <n v="610"/>
    <n v="852"/>
    <n v="22248"/>
    <s v="PF00089.21 Trypsin"/>
    <x v="0"/>
    <x v="0"/>
    <x v="0"/>
    <x v="0"/>
    <x v="0"/>
    <x v="0"/>
    <x v="0"/>
    <x v="0"/>
    <x v="0"/>
    <x v="0"/>
    <n v="242"/>
  </r>
  <r>
    <x v="925"/>
    <s v="G7MFS9"/>
    <n v="866"/>
    <x v="43"/>
    <n v="349"/>
    <n v="384"/>
    <n v="1772"/>
    <s v="PF00039.13 Fibronectin type I domain"/>
    <x v="0"/>
    <x v="0"/>
    <x v="0"/>
    <x v="0"/>
    <x v="0"/>
    <x v="0"/>
    <x v="0"/>
    <x v="0"/>
    <x v="0"/>
    <x v="0"/>
    <n v="35"/>
  </r>
  <r>
    <x v="925"/>
    <s v="G7MFS9"/>
    <n v="866"/>
    <x v="9"/>
    <n v="255"/>
    <n v="295"/>
    <n v="1582"/>
    <s v="PF00040.14 Fibronectin type II domain"/>
    <x v="0"/>
    <x v="0"/>
    <x v="0"/>
    <x v="0"/>
    <x v="0"/>
    <x v="0"/>
    <x v="0"/>
    <x v="0"/>
    <x v="0"/>
    <x v="0"/>
    <n v="40"/>
  </r>
  <r>
    <x v="926"/>
    <s v="G7MHH3"/>
    <n v="929"/>
    <x v="4"/>
    <n v="162"/>
    <n v="289"/>
    <n v="1926"/>
    <s v="PF01392.17 Fz domain"/>
    <x v="0"/>
    <x v="0"/>
    <x v="0"/>
    <x v="0"/>
    <x v="0"/>
    <x v="0"/>
    <x v="0"/>
    <x v="0"/>
    <x v="0"/>
    <x v="0"/>
    <n v="127"/>
  </r>
  <r>
    <x v="926"/>
    <s v="G7MHH3"/>
    <n v="929"/>
    <x v="5"/>
    <n v="50"/>
    <n v="140"/>
    <n v="59728"/>
    <s v="PF07679.11 Immunoglobulin I-set domain"/>
    <x v="0"/>
    <x v="0"/>
    <x v="0"/>
    <x v="0"/>
    <x v="0"/>
    <x v="0"/>
    <x v="0"/>
    <x v="0"/>
    <x v="0"/>
    <x v="0"/>
    <n v="90"/>
  </r>
  <r>
    <x v="926"/>
    <s v="G7MHH3"/>
    <n v="929"/>
    <x v="1"/>
    <n v="305"/>
    <n v="383"/>
    <n v="2697"/>
    <s v="PF00051.13 Kringle domain"/>
    <x v="0"/>
    <x v="0"/>
    <x v="0"/>
    <x v="0"/>
    <x v="0"/>
    <x v="0"/>
    <x v="0"/>
    <x v="0"/>
    <x v="0"/>
    <x v="0"/>
    <n v="78"/>
  </r>
  <r>
    <x v="926"/>
    <s v="G7MHH3"/>
    <n v="929"/>
    <x v="6"/>
    <n v="465"/>
    <n v="738"/>
    <n v="24806"/>
    <s v="PF07714.12 Protein tyrosine kinase"/>
    <x v="0"/>
    <x v="0"/>
    <x v="0"/>
    <x v="0"/>
    <x v="0"/>
    <x v="0"/>
    <x v="0"/>
    <x v="0"/>
    <x v="0"/>
    <x v="0"/>
    <n v="273"/>
  </r>
  <r>
    <x v="927"/>
    <s v="G7ML90"/>
    <n v="711"/>
    <x v="1"/>
    <n v="110"/>
    <n v="186"/>
    <n v="2697"/>
    <s v="PF00051.13 Kringle domain"/>
    <x v="0"/>
    <x v="0"/>
    <x v="0"/>
    <x v="0"/>
    <x v="0"/>
    <x v="0"/>
    <x v="0"/>
    <x v="0"/>
    <x v="0"/>
    <x v="0"/>
    <n v="76"/>
  </r>
  <r>
    <x v="927"/>
    <s v="G7ML90"/>
    <n v="711"/>
    <x v="1"/>
    <n v="191"/>
    <n v="268"/>
    <n v="2697"/>
    <s v="PF00051.13 Kringle domain"/>
    <x v="0"/>
    <x v="0"/>
    <x v="0"/>
    <x v="0"/>
    <x v="0"/>
    <x v="0"/>
    <x v="0"/>
    <x v="0"/>
    <x v="0"/>
    <x v="0"/>
    <n v="77"/>
  </r>
  <r>
    <x v="927"/>
    <s v="G7ML90"/>
    <n v="711"/>
    <x v="1"/>
    <n v="283"/>
    <n v="361"/>
    <n v="2697"/>
    <s v="PF00051.13 Kringle domain"/>
    <x v="0"/>
    <x v="0"/>
    <x v="0"/>
    <x v="0"/>
    <x v="0"/>
    <x v="0"/>
    <x v="0"/>
    <x v="0"/>
    <x v="0"/>
    <x v="0"/>
    <n v="78"/>
  </r>
  <r>
    <x v="927"/>
    <s v="G7ML90"/>
    <n v="711"/>
    <x v="1"/>
    <n v="370"/>
    <n v="448"/>
    <n v="2697"/>
    <s v="PF00051.13 Kringle domain"/>
    <x v="0"/>
    <x v="0"/>
    <x v="0"/>
    <x v="0"/>
    <x v="0"/>
    <x v="0"/>
    <x v="0"/>
    <x v="0"/>
    <x v="0"/>
    <x v="0"/>
    <n v="78"/>
  </r>
  <r>
    <x v="927"/>
    <s v="G7ML90"/>
    <n v="711"/>
    <x v="10"/>
    <n v="13"/>
    <n v="106"/>
    <n v="2217"/>
    <s v="PF00024.21 PAN domain"/>
    <x v="0"/>
    <x v="0"/>
    <x v="0"/>
    <x v="0"/>
    <x v="0"/>
    <x v="0"/>
    <x v="0"/>
    <x v="0"/>
    <x v="0"/>
    <x v="0"/>
    <n v="93"/>
  </r>
  <r>
    <x v="927"/>
    <s v="G7ML90"/>
    <n v="711"/>
    <x v="3"/>
    <n v="484"/>
    <n v="704"/>
    <n v="22248"/>
    <s v="PF00089.21 Trypsin"/>
    <x v="0"/>
    <x v="0"/>
    <x v="0"/>
    <x v="0"/>
    <x v="0"/>
    <x v="0"/>
    <x v="0"/>
    <x v="0"/>
    <x v="0"/>
    <x v="0"/>
    <n v="220"/>
  </r>
  <r>
    <x v="928"/>
    <s v="G7MM01"/>
    <n v="728"/>
    <x v="1"/>
    <n v="128"/>
    <n v="206"/>
    <n v="2697"/>
    <s v="PF00051.13 Kringle domain"/>
    <x v="0"/>
    <x v="0"/>
    <x v="0"/>
    <x v="0"/>
    <x v="0"/>
    <x v="0"/>
    <x v="0"/>
    <x v="0"/>
    <x v="0"/>
    <x v="0"/>
    <n v="78"/>
  </r>
  <r>
    <x v="928"/>
    <s v="G7MM01"/>
    <n v="728"/>
    <x v="1"/>
    <n v="211"/>
    <n v="288"/>
    <n v="2697"/>
    <s v="PF00051.13 Kringle domain"/>
    <x v="0"/>
    <x v="0"/>
    <x v="0"/>
    <x v="0"/>
    <x v="0"/>
    <x v="0"/>
    <x v="0"/>
    <x v="0"/>
    <x v="0"/>
    <x v="0"/>
    <n v="77"/>
  </r>
  <r>
    <x v="928"/>
    <s v="G7MM01"/>
    <n v="728"/>
    <x v="1"/>
    <n v="305"/>
    <n v="383"/>
    <n v="2697"/>
    <s v="PF00051.13 Kringle domain"/>
    <x v="0"/>
    <x v="0"/>
    <x v="0"/>
    <x v="0"/>
    <x v="0"/>
    <x v="0"/>
    <x v="0"/>
    <x v="0"/>
    <x v="0"/>
    <x v="0"/>
    <n v="78"/>
  </r>
  <r>
    <x v="928"/>
    <s v="G7MM01"/>
    <n v="728"/>
    <x v="1"/>
    <n v="391"/>
    <n v="469"/>
    <n v="2697"/>
    <s v="PF00051.13 Kringle domain"/>
    <x v="0"/>
    <x v="0"/>
    <x v="0"/>
    <x v="0"/>
    <x v="0"/>
    <x v="0"/>
    <x v="0"/>
    <x v="0"/>
    <x v="0"/>
    <x v="0"/>
    <n v="78"/>
  </r>
  <r>
    <x v="928"/>
    <s v="G7MM01"/>
    <n v="728"/>
    <x v="10"/>
    <n v="40"/>
    <n v="124"/>
    <n v="2217"/>
    <s v="PF00024.21 PAN domain"/>
    <x v="0"/>
    <x v="0"/>
    <x v="0"/>
    <x v="0"/>
    <x v="0"/>
    <x v="0"/>
    <x v="0"/>
    <x v="0"/>
    <x v="0"/>
    <x v="0"/>
    <n v="84"/>
  </r>
  <r>
    <x v="928"/>
    <s v="G7MM01"/>
    <n v="728"/>
    <x v="3"/>
    <n v="495"/>
    <n v="716"/>
    <n v="22248"/>
    <s v="PF00089.21 Trypsin"/>
    <x v="0"/>
    <x v="0"/>
    <x v="0"/>
    <x v="0"/>
    <x v="0"/>
    <x v="0"/>
    <x v="0"/>
    <x v="0"/>
    <x v="0"/>
    <x v="0"/>
    <n v="221"/>
  </r>
  <r>
    <x v="929"/>
    <s v="G7MR06"/>
    <n v="787"/>
    <x v="1"/>
    <n v="12"/>
    <n v="89"/>
    <n v="2697"/>
    <s v="PF00051.13 Kringle domain"/>
    <x v="0"/>
    <x v="0"/>
    <x v="0"/>
    <x v="0"/>
    <x v="0"/>
    <x v="0"/>
    <x v="0"/>
    <x v="0"/>
    <x v="0"/>
    <x v="0"/>
    <n v="77"/>
  </r>
  <r>
    <x v="929"/>
    <s v="G7MR06"/>
    <n v="787"/>
    <x v="1"/>
    <n v="104"/>
    <n v="149"/>
    <n v="2697"/>
    <s v="PF00051.13 Kringle domain"/>
    <x v="0"/>
    <x v="0"/>
    <x v="0"/>
    <x v="0"/>
    <x v="0"/>
    <x v="0"/>
    <x v="0"/>
    <x v="0"/>
    <x v="0"/>
    <x v="0"/>
    <n v="45"/>
  </r>
  <r>
    <x v="929"/>
    <s v="G7MR06"/>
    <n v="787"/>
    <x v="1"/>
    <n v="186"/>
    <n v="263"/>
    <n v="2697"/>
    <s v="PF00051.13 Kringle domain"/>
    <x v="0"/>
    <x v="0"/>
    <x v="0"/>
    <x v="0"/>
    <x v="0"/>
    <x v="0"/>
    <x v="0"/>
    <x v="0"/>
    <x v="0"/>
    <x v="0"/>
    <n v="77"/>
  </r>
  <r>
    <x v="929"/>
    <s v="G7MR06"/>
    <n v="787"/>
    <x v="1"/>
    <n v="300"/>
    <n v="377"/>
    <n v="2697"/>
    <s v="PF00051.13 Kringle domain"/>
    <x v="0"/>
    <x v="0"/>
    <x v="0"/>
    <x v="0"/>
    <x v="0"/>
    <x v="0"/>
    <x v="0"/>
    <x v="0"/>
    <x v="0"/>
    <x v="0"/>
    <n v="77"/>
  </r>
  <r>
    <x v="929"/>
    <s v="G7MR06"/>
    <n v="787"/>
    <x v="1"/>
    <n v="414"/>
    <n v="489"/>
    <n v="2697"/>
    <s v="PF00051.13 Kringle domain"/>
    <x v="0"/>
    <x v="0"/>
    <x v="0"/>
    <x v="0"/>
    <x v="0"/>
    <x v="0"/>
    <x v="0"/>
    <x v="0"/>
    <x v="0"/>
    <x v="0"/>
    <n v="75"/>
  </r>
  <r>
    <x v="929"/>
    <s v="G7MR06"/>
    <n v="787"/>
    <x v="1"/>
    <n v="518"/>
    <n v="595"/>
    <n v="2697"/>
    <s v="PF00051.13 Kringle domain"/>
    <x v="0"/>
    <x v="0"/>
    <x v="0"/>
    <x v="0"/>
    <x v="0"/>
    <x v="0"/>
    <x v="0"/>
    <x v="0"/>
    <x v="0"/>
    <x v="0"/>
    <n v="77"/>
  </r>
  <r>
    <x v="929"/>
    <s v="G7MR06"/>
    <n v="787"/>
    <x v="1"/>
    <n v="632"/>
    <n v="709"/>
    <n v="2697"/>
    <s v="PF00051.13 Kringle domain"/>
    <x v="0"/>
    <x v="0"/>
    <x v="0"/>
    <x v="0"/>
    <x v="0"/>
    <x v="0"/>
    <x v="0"/>
    <x v="0"/>
    <x v="0"/>
    <x v="0"/>
    <n v="77"/>
  </r>
  <r>
    <x v="929"/>
    <s v="G7MR06"/>
    <n v="787"/>
    <x v="1"/>
    <n v="746"/>
    <n v="787"/>
    <n v="2697"/>
    <s v="PF00051.13 Kringle domain"/>
    <x v="0"/>
    <x v="0"/>
    <x v="0"/>
    <x v="0"/>
    <x v="0"/>
    <x v="0"/>
    <x v="0"/>
    <x v="0"/>
    <x v="0"/>
    <x v="0"/>
    <n v="41"/>
  </r>
  <r>
    <x v="930"/>
    <s v="G7MRU9"/>
    <n v="818"/>
    <x v="1"/>
    <n v="39"/>
    <n v="110"/>
    <n v="2697"/>
    <s v="PF00051.13 Kringle domain"/>
    <x v="0"/>
    <x v="0"/>
    <x v="0"/>
    <x v="0"/>
    <x v="0"/>
    <x v="0"/>
    <x v="0"/>
    <x v="0"/>
    <x v="0"/>
    <x v="0"/>
    <n v="71"/>
  </r>
  <r>
    <x v="930"/>
    <s v="G7MRU9"/>
    <n v="818"/>
    <x v="40"/>
    <n v="116"/>
    <n v="213"/>
    <n v="8985"/>
    <s v="PF00530.13 Scavenger receptor cysteine-rich domain"/>
    <x v="0"/>
    <x v="0"/>
    <x v="0"/>
    <x v="0"/>
    <x v="0"/>
    <x v="0"/>
    <x v="0"/>
    <x v="0"/>
    <x v="0"/>
    <x v="0"/>
    <n v="97"/>
  </r>
  <r>
    <x v="930"/>
    <s v="G7MRU9"/>
    <n v="818"/>
    <x v="40"/>
    <n v="226"/>
    <n v="323"/>
    <n v="8985"/>
    <s v="PF00530.13 Scavenger receptor cysteine-rich domain"/>
    <x v="0"/>
    <x v="0"/>
    <x v="0"/>
    <x v="0"/>
    <x v="0"/>
    <x v="0"/>
    <x v="0"/>
    <x v="0"/>
    <x v="0"/>
    <x v="0"/>
    <n v="97"/>
  </r>
  <r>
    <x v="930"/>
    <s v="G7MRU9"/>
    <n v="818"/>
    <x v="40"/>
    <n v="333"/>
    <n v="429"/>
    <n v="8985"/>
    <s v="PF00530.13 Scavenger receptor cysteine-rich domain"/>
    <x v="0"/>
    <x v="0"/>
    <x v="0"/>
    <x v="0"/>
    <x v="0"/>
    <x v="0"/>
    <x v="0"/>
    <x v="0"/>
    <x v="0"/>
    <x v="0"/>
    <n v="96"/>
  </r>
  <r>
    <x v="930"/>
    <s v="G7MRU9"/>
    <n v="818"/>
    <x v="40"/>
    <n v="446"/>
    <n v="543"/>
    <n v="8985"/>
    <s v="PF00530.13 Scavenger receptor cysteine-rich domain"/>
    <x v="0"/>
    <x v="0"/>
    <x v="0"/>
    <x v="0"/>
    <x v="0"/>
    <x v="0"/>
    <x v="0"/>
    <x v="0"/>
    <x v="0"/>
    <x v="0"/>
    <n v="97"/>
  </r>
  <r>
    <x v="930"/>
    <s v="G7MRU9"/>
    <n v="818"/>
    <x v="3"/>
    <n v="574"/>
    <n v="812"/>
    <n v="22248"/>
    <s v="PF00089.21 Trypsin"/>
    <x v="0"/>
    <x v="0"/>
    <x v="0"/>
    <x v="0"/>
    <x v="0"/>
    <x v="0"/>
    <x v="0"/>
    <x v="0"/>
    <x v="0"/>
    <x v="0"/>
    <n v="238"/>
  </r>
  <r>
    <x v="931"/>
    <s v="G7MUG1"/>
    <n v="615"/>
    <x v="8"/>
    <n v="98"/>
    <n v="129"/>
    <n v="24995"/>
    <s v="PF00008.22 EGF-like domain"/>
    <x v="0"/>
    <x v="0"/>
    <x v="0"/>
    <x v="0"/>
    <x v="0"/>
    <x v="0"/>
    <x v="0"/>
    <x v="0"/>
    <x v="0"/>
    <x v="0"/>
    <n v="31"/>
  </r>
  <r>
    <x v="931"/>
    <s v="G7MUG1"/>
    <n v="615"/>
    <x v="8"/>
    <n v="178"/>
    <n v="208"/>
    <n v="24995"/>
    <s v="PF00008.22 EGF-like domain"/>
    <x v="0"/>
    <x v="0"/>
    <x v="0"/>
    <x v="0"/>
    <x v="0"/>
    <x v="0"/>
    <x v="0"/>
    <x v="0"/>
    <x v="0"/>
    <x v="0"/>
    <n v="30"/>
  </r>
  <r>
    <x v="931"/>
    <s v="G7MUG1"/>
    <n v="615"/>
    <x v="1"/>
    <n v="217"/>
    <n v="295"/>
    <n v="2697"/>
    <s v="PF00051.13 Kringle domain"/>
    <x v="0"/>
    <x v="0"/>
    <x v="0"/>
    <x v="0"/>
    <x v="0"/>
    <x v="0"/>
    <x v="0"/>
    <x v="0"/>
    <x v="0"/>
    <x v="0"/>
    <n v="78"/>
  </r>
  <r>
    <x v="931"/>
    <s v="G7MUG1"/>
    <n v="615"/>
    <x v="3"/>
    <n v="373"/>
    <n v="609"/>
    <n v="22248"/>
    <s v="PF00089.21 Trypsin"/>
    <x v="0"/>
    <x v="0"/>
    <x v="0"/>
    <x v="0"/>
    <x v="0"/>
    <x v="0"/>
    <x v="0"/>
    <x v="0"/>
    <x v="0"/>
    <x v="0"/>
    <n v="236"/>
  </r>
  <r>
    <x v="931"/>
    <s v="G7MUG1"/>
    <n v="615"/>
    <x v="43"/>
    <n v="135"/>
    <n v="170"/>
    <n v="1772"/>
    <s v="PF00039.13 Fibronectin type I domain"/>
    <x v="0"/>
    <x v="0"/>
    <x v="0"/>
    <x v="0"/>
    <x v="0"/>
    <x v="0"/>
    <x v="0"/>
    <x v="0"/>
    <x v="0"/>
    <x v="0"/>
    <n v="35"/>
  </r>
  <r>
    <x v="931"/>
    <s v="G7MUG1"/>
    <n v="615"/>
    <x v="9"/>
    <n v="47"/>
    <n v="88"/>
    <n v="1582"/>
    <s v="PF00040.14 Fibronectin type II domain"/>
    <x v="0"/>
    <x v="0"/>
    <x v="0"/>
    <x v="0"/>
    <x v="0"/>
    <x v="0"/>
    <x v="0"/>
    <x v="0"/>
    <x v="0"/>
    <x v="0"/>
    <n v="41"/>
  </r>
  <r>
    <x v="932"/>
    <s v="G7MZ73"/>
    <n v="562"/>
    <x v="8"/>
    <n v="86"/>
    <n v="118"/>
    <n v="24995"/>
    <s v="PF00008.22 EGF-like domain"/>
    <x v="0"/>
    <x v="0"/>
    <x v="0"/>
    <x v="0"/>
    <x v="0"/>
    <x v="0"/>
    <x v="0"/>
    <x v="0"/>
    <x v="0"/>
    <x v="0"/>
    <n v="32"/>
  </r>
  <r>
    <x v="932"/>
    <s v="G7MZ73"/>
    <n v="562"/>
    <x v="1"/>
    <n v="127"/>
    <n v="208"/>
    <n v="2697"/>
    <s v="PF00051.13 Kringle domain"/>
    <x v="0"/>
    <x v="0"/>
    <x v="0"/>
    <x v="0"/>
    <x v="0"/>
    <x v="0"/>
    <x v="0"/>
    <x v="0"/>
    <x v="0"/>
    <x v="0"/>
    <n v="81"/>
  </r>
  <r>
    <x v="932"/>
    <s v="G7MZ73"/>
    <n v="562"/>
    <x v="1"/>
    <n v="215"/>
    <n v="296"/>
    <n v="2697"/>
    <s v="PF00051.13 Kringle domain"/>
    <x v="0"/>
    <x v="0"/>
    <x v="0"/>
    <x v="0"/>
    <x v="0"/>
    <x v="0"/>
    <x v="0"/>
    <x v="0"/>
    <x v="0"/>
    <x v="0"/>
    <n v="81"/>
  </r>
  <r>
    <x v="932"/>
    <s v="G7MZ73"/>
    <n v="562"/>
    <x v="3"/>
    <n v="311"/>
    <n v="556"/>
    <n v="22248"/>
    <s v="PF00089.21 Trypsin"/>
    <x v="0"/>
    <x v="0"/>
    <x v="0"/>
    <x v="0"/>
    <x v="0"/>
    <x v="0"/>
    <x v="0"/>
    <x v="0"/>
    <x v="0"/>
    <x v="0"/>
    <n v="245"/>
  </r>
  <r>
    <x v="932"/>
    <s v="G7MZ73"/>
    <n v="562"/>
    <x v="43"/>
    <n v="41"/>
    <n v="78"/>
    <n v="1772"/>
    <s v="PF00039.13 Fibronectin type I domain"/>
    <x v="0"/>
    <x v="0"/>
    <x v="0"/>
    <x v="0"/>
    <x v="0"/>
    <x v="0"/>
    <x v="0"/>
    <x v="0"/>
    <x v="0"/>
    <x v="0"/>
    <n v="37"/>
  </r>
  <r>
    <x v="933"/>
    <s v="G7N157"/>
    <n v="562"/>
    <x v="8"/>
    <n v="77"/>
    <n v="107"/>
    <n v="24995"/>
    <s v="PF00008.22 EGF-like domain"/>
    <x v="0"/>
    <x v="0"/>
    <x v="0"/>
    <x v="0"/>
    <x v="0"/>
    <x v="0"/>
    <x v="0"/>
    <x v="0"/>
    <x v="0"/>
    <x v="0"/>
    <n v="30"/>
  </r>
  <r>
    <x v="933"/>
    <s v="G7N157"/>
    <n v="562"/>
    <x v="8"/>
    <n v="154"/>
    <n v="186"/>
    <n v="24995"/>
    <s v="PF00008.22 EGF-like domain"/>
    <x v="0"/>
    <x v="0"/>
    <x v="0"/>
    <x v="0"/>
    <x v="0"/>
    <x v="0"/>
    <x v="0"/>
    <x v="0"/>
    <x v="0"/>
    <x v="0"/>
    <n v="32"/>
  </r>
  <r>
    <x v="933"/>
    <s v="G7N157"/>
    <n v="562"/>
    <x v="1"/>
    <n v="194"/>
    <n v="276"/>
    <n v="2697"/>
    <s v="PF00051.13 Kringle domain"/>
    <x v="0"/>
    <x v="0"/>
    <x v="0"/>
    <x v="0"/>
    <x v="0"/>
    <x v="0"/>
    <x v="0"/>
    <x v="0"/>
    <x v="0"/>
    <x v="0"/>
    <n v="82"/>
  </r>
  <r>
    <x v="933"/>
    <s v="G7N157"/>
    <n v="562"/>
    <x v="3"/>
    <n v="314"/>
    <n v="552"/>
    <n v="22248"/>
    <s v="PF00089.21 Trypsin"/>
    <x v="0"/>
    <x v="0"/>
    <x v="0"/>
    <x v="0"/>
    <x v="0"/>
    <x v="0"/>
    <x v="0"/>
    <x v="0"/>
    <x v="0"/>
    <x v="0"/>
    <n v="238"/>
  </r>
  <r>
    <x v="934"/>
    <s v="G7N249"/>
    <n v="431"/>
    <x v="1"/>
    <n v="70"/>
    <n v="151"/>
    <n v="2697"/>
    <s v="PF00051.13 Kringle domain"/>
    <x v="0"/>
    <x v="0"/>
    <x v="0"/>
    <x v="0"/>
    <x v="0"/>
    <x v="0"/>
    <x v="0"/>
    <x v="0"/>
    <x v="0"/>
    <x v="0"/>
    <n v="81"/>
  </r>
  <r>
    <x v="934"/>
    <s v="G7N249"/>
    <n v="431"/>
    <x v="3"/>
    <n v="179"/>
    <n v="419"/>
    <n v="22248"/>
    <s v="PF00089.21 Trypsin"/>
    <x v="0"/>
    <x v="0"/>
    <x v="0"/>
    <x v="0"/>
    <x v="0"/>
    <x v="0"/>
    <x v="0"/>
    <x v="0"/>
    <x v="0"/>
    <x v="0"/>
    <n v="240"/>
  </r>
  <r>
    <x v="935"/>
    <s v="G7N3I6"/>
    <n v="460"/>
    <x v="20"/>
    <n v="184"/>
    <n v="288"/>
    <n v="12961"/>
    <s v="PF00431.15 CUB domain"/>
    <x v="0"/>
    <x v="0"/>
    <x v="0"/>
    <x v="0"/>
    <x v="0"/>
    <x v="0"/>
    <x v="0"/>
    <x v="0"/>
    <x v="0"/>
    <x v="0"/>
    <n v="104"/>
  </r>
  <r>
    <x v="935"/>
    <s v="G7N3I6"/>
    <n v="460"/>
    <x v="1"/>
    <n v="2"/>
    <n v="84"/>
    <n v="2697"/>
    <s v="PF00051.13 Kringle domain"/>
    <x v="0"/>
    <x v="0"/>
    <x v="0"/>
    <x v="0"/>
    <x v="0"/>
    <x v="0"/>
    <x v="0"/>
    <x v="0"/>
    <x v="0"/>
    <x v="0"/>
    <n v="82"/>
  </r>
  <r>
    <x v="935"/>
    <s v="G7N3I6"/>
    <n v="460"/>
    <x v="21"/>
    <n v="89"/>
    <n v="170"/>
    <n v="2216"/>
    <s v="PF01822.14 WSC domain"/>
    <x v="0"/>
    <x v="0"/>
    <x v="0"/>
    <x v="0"/>
    <x v="0"/>
    <x v="0"/>
    <x v="0"/>
    <x v="0"/>
    <x v="0"/>
    <x v="0"/>
    <n v="81"/>
  </r>
  <r>
    <x v="936"/>
    <s v="G7NDG8"/>
    <n v="620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0"/>
    <n v="41"/>
  </r>
  <r>
    <x v="936"/>
    <s v="G7NDG8"/>
    <n v="620"/>
    <x v="1"/>
    <n v="109"/>
    <n v="187"/>
    <n v="2697"/>
    <s v="PF00051.13 Kringle domain"/>
    <x v="0"/>
    <x v="0"/>
    <x v="0"/>
    <x v="0"/>
    <x v="0"/>
    <x v="0"/>
    <x v="0"/>
    <x v="0"/>
    <x v="0"/>
    <x v="0"/>
    <n v="78"/>
  </r>
  <r>
    <x v="936"/>
    <s v="G7NDG8"/>
    <n v="620"/>
    <x v="1"/>
    <n v="211"/>
    <n v="289"/>
    <n v="2697"/>
    <s v="PF00051.13 Kringle domain"/>
    <x v="0"/>
    <x v="0"/>
    <x v="0"/>
    <x v="0"/>
    <x v="0"/>
    <x v="0"/>
    <x v="0"/>
    <x v="0"/>
    <x v="0"/>
    <x v="0"/>
    <n v="78"/>
  </r>
  <r>
    <x v="936"/>
    <s v="G7NDG8"/>
    <n v="620"/>
    <x v="2"/>
    <n v="313"/>
    <n v="361"/>
    <n v="80"/>
    <s v="PF09396.5 Thrombin light chain"/>
    <x v="0"/>
    <x v="0"/>
    <x v="0"/>
    <x v="0"/>
    <x v="0"/>
    <x v="0"/>
    <x v="0"/>
    <x v="0"/>
    <x v="0"/>
    <x v="0"/>
    <n v="48"/>
  </r>
  <r>
    <x v="936"/>
    <s v="G7NDG8"/>
    <n v="620"/>
    <x v="3"/>
    <n v="362"/>
    <n v="611"/>
    <n v="22248"/>
    <s v="PF00089.21 Trypsin"/>
    <x v="0"/>
    <x v="0"/>
    <x v="0"/>
    <x v="0"/>
    <x v="0"/>
    <x v="0"/>
    <x v="0"/>
    <x v="0"/>
    <x v="0"/>
    <x v="0"/>
    <n v="249"/>
  </r>
  <r>
    <x v="937"/>
    <s v="G7NES5"/>
    <n v="991"/>
    <x v="4"/>
    <n v="223"/>
    <n v="350"/>
    <n v="1926"/>
    <s v="PF01392.17 Fz domain"/>
    <x v="0"/>
    <x v="0"/>
    <x v="0"/>
    <x v="0"/>
    <x v="0"/>
    <x v="0"/>
    <x v="0"/>
    <x v="0"/>
    <x v="0"/>
    <x v="0"/>
    <n v="127"/>
  </r>
  <r>
    <x v="937"/>
    <s v="G7NES5"/>
    <n v="991"/>
    <x v="5"/>
    <n v="111"/>
    <n v="201"/>
    <n v="59728"/>
    <s v="PF07679.11 Immunoglobulin I-set domain"/>
    <x v="0"/>
    <x v="0"/>
    <x v="0"/>
    <x v="0"/>
    <x v="0"/>
    <x v="0"/>
    <x v="0"/>
    <x v="0"/>
    <x v="0"/>
    <x v="0"/>
    <n v="90"/>
  </r>
  <r>
    <x v="937"/>
    <s v="G7NES5"/>
    <n v="991"/>
    <x v="1"/>
    <n v="365"/>
    <n v="443"/>
    <n v="2697"/>
    <s v="PF00051.13 Kringle domain"/>
    <x v="0"/>
    <x v="0"/>
    <x v="0"/>
    <x v="0"/>
    <x v="0"/>
    <x v="0"/>
    <x v="0"/>
    <x v="0"/>
    <x v="0"/>
    <x v="0"/>
    <n v="78"/>
  </r>
  <r>
    <x v="937"/>
    <s v="G7NES5"/>
    <n v="991"/>
    <x v="6"/>
    <n v="522"/>
    <n v="795"/>
    <n v="24806"/>
    <s v="PF07714.12 Protein tyrosine kinase"/>
    <x v="0"/>
    <x v="0"/>
    <x v="0"/>
    <x v="0"/>
    <x v="0"/>
    <x v="0"/>
    <x v="0"/>
    <x v="0"/>
    <x v="0"/>
    <x v="0"/>
    <n v="273"/>
  </r>
  <r>
    <x v="938"/>
    <s v="G7NP53"/>
    <n v="260"/>
    <x v="1"/>
    <n v="36"/>
    <n v="119"/>
    <n v="2697"/>
    <s v="PF00051.13 Kringle domain"/>
    <x v="0"/>
    <x v="0"/>
    <x v="0"/>
    <x v="0"/>
    <x v="0"/>
    <x v="0"/>
    <x v="0"/>
    <x v="0"/>
    <x v="0"/>
    <x v="0"/>
    <n v="83"/>
  </r>
  <r>
    <x v="938"/>
    <s v="G7NP53"/>
    <n v="260"/>
    <x v="21"/>
    <n v="124"/>
    <n v="201"/>
    <n v="2216"/>
    <s v="PF01822.14 WSC domain"/>
    <x v="0"/>
    <x v="0"/>
    <x v="0"/>
    <x v="0"/>
    <x v="0"/>
    <x v="0"/>
    <x v="0"/>
    <x v="0"/>
    <x v="0"/>
    <x v="0"/>
    <n v="77"/>
  </r>
  <r>
    <x v="939"/>
    <s v="G7NVR6"/>
    <n v="614"/>
    <x v="8"/>
    <n v="123"/>
    <n v="155"/>
    <n v="24995"/>
    <s v="PF00008.22 EGF-like domain"/>
    <x v="0"/>
    <x v="0"/>
    <x v="0"/>
    <x v="0"/>
    <x v="0"/>
    <x v="0"/>
    <x v="0"/>
    <x v="0"/>
    <x v="0"/>
    <x v="7"/>
    <n v="32"/>
  </r>
  <r>
    <x v="939"/>
    <s v="G7NVR6"/>
    <n v="614"/>
    <x v="8"/>
    <n v="204"/>
    <n v="236"/>
    <n v="24995"/>
    <s v="PF00008.22 EGF-like domain"/>
    <x v="0"/>
    <x v="0"/>
    <x v="0"/>
    <x v="0"/>
    <x v="0"/>
    <x v="0"/>
    <x v="0"/>
    <x v="0"/>
    <x v="0"/>
    <x v="7"/>
    <n v="32"/>
  </r>
  <r>
    <x v="939"/>
    <s v="G7NVR6"/>
    <n v="614"/>
    <x v="1"/>
    <n v="245"/>
    <n v="326"/>
    <n v="2697"/>
    <s v="PF00051.13 Kringle domain"/>
    <x v="0"/>
    <x v="0"/>
    <x v="0"/>
    <x v="0"/>
    <x v="0"/>
    <x v="0"/>
    <x v="0"/>
    <x v="0"/>
    <x v="0"/>
    <x v="7"/>
    <n v="81"/>
  </r>
  <r>
    <x v="939"/>
    <s v="G7NVR6"/>
    <n v="614"/>
    <x v="165"/>
    <n v="1"/>
    <n v="64"/>
    <n v="111"/>
    <s v="PB005353"/>
    <x v="0"/>
    <x v="0"/>
    <x v="0"/>
    <x v="0"/>
    <x v="0"/>
    <x v="0"/>
    <x v="0"/>
    <x v="0"/>
    <x v="0"/>
    <x v="7"/>
    <n v="63"/>
  </r>
  <r>
    <x v="939"/>
    <s v="G7NVR6"/>
    <n v="614"/>
    <x v="3"/>
    <n v="367"/>
    <n v="600"/>
    <n v="22248"/>
    <s v="PF00089.21 Trypsin"/>
    <x v="0"/>
    <x v="0"/>
    <x v="0"/>
    <x v="0"/>
    <x v="0"/>
    <x v="0"/>
    <x v="0"/>
    <x v="0"/>
    <x v="0"/>
    <x v="7"/>
    <n v="233"/>
  </r>
  <r>
    <x v="939"/>
    <s v="G7NVR6"/>
    <n v="614"/>
    <x v="43"/>
    <n v="161"/>
    <n v="196"/>
    <n v="1772"/>
    <s v="PF00039.13 Fibronectin type I domain"/>
    <x v="0"/>
    <x v="0"/>
    <x v="0"/>
    <x v="0"/>
    <x v="0"/>
    <x v="0"/>
    <x v="0"/>
    <x v="0"/>
    <x v="0"/>
    <x v="7"/>
    <n v="35"/>
  </r>
  <r>
    <x v="940"/>
    <s v="G7P478"/>
    <n v="810"/>
    <x v="1"/>
    <n v="103"/>
    <n v="181"/>
    <n v="2697"/>
    <s v="PF00051.13 Kringle domain"/>
    <x v="0"/>
    <x v="0"/>
    <x v="0"/>
    <x v="0"/>
    <x v="0"/>
    <x v="0"/>
    <x v="0"/>
    <x v="0"/>
    <x v="0"/>
    <x v="7"/>
    <n v="78"/>
  </r>
  <r>
    <x v="940"/>
    <s v="G7P478"/>
    <n v="810"/>
    <x v="1"/>
    <n v="185"/>
    <n v="262"/>
    <n v="2697"/>
    <s v="PF00051.13 Kringle domain"/>
    <x v="0"/>
    <x v="0"/>
    <x v="0"/>
    <x v="0"/>
    <x v="0"/>
    <x v="0"/>
    <x v="0"/>
    <x v="0"/>
    <x v="0"/>
    <x v="7"/>
    <n v="77"/>
  </r>
  <r>
    <x v="940"/>
    <s v="G7P478"/>
    <n v="810"/>
    <x v="1"/>
    <n v="275"/>
    <n v="352"/>
    <n v="2697"/>
    <s v="PF00051.13 Kringle domain"/>
    <x v="0"/>
    <x v="0"/>
    <x v="0"/>
    <x v="0"/>
    <x v="0"/>
    <x v="0"/>
    <x v="0"/>
    <x v="0"/>
    <x v="0"/>
    <x v="7"/>
    <n v="77"/>
  </r>
  <r>
    <x v="940"/>
    <s v="G7P478"/>
    <n v="810"/>
    <x v="1"/>
    <n v="377"/>
    <n v="454"/>
    <n v="2697"/>
    <s v="PF00051.13 Kringle domain"/>
    <x v="0"/>
    <x v="0"/>
    <x v="0"/>
    <x v="0"/>
    <x v="0"/>
    <x v="0"/>
    <x v="0"/>
    <x v="0"/>
    <x v="0"/>
    <x v="7"/>
    <n v="77"/>
  </r>
  <r>
    <x v="940"/>
    <s v="G7P478"/>
    <n v="810"/>
    <x v="1"/>
    <n v="481"/>
    <n v="560"/>
    <n v="2697"/>
    <s v="PF00051.13 Kringle domain"/>
    <x v="0"/>
    <x v="0"/>
    <x v="0"/>
    <x v="0"/>
    <x v="0"/>
    <x v="0"/>
    <x v="0"/>
    <x v="0"/>
    <x v="0"/>
    <x v="7"/>
    <n v="79"/>
  </r>
  <r>
    <x v="940"/>
    <s v="G7P478"/>
    <n v="810"/>
    <x v="10"/>
    <n v="23"/>
    <n v="99"/>
    <n v="2217"/>
    <s v="PF00024.21 PAN domain"/>
    <x v="0"/>
    <x v="0"/>
    <x v="0"/>
    <x v="0"/>
    <x v="0"/>
    <x v="0"/>
    <x v="0"/>
    <x v="0"/>
    <x v="0"/>
    <x v="7"/>
    <n v="76"/>
  </r>
  <r>
    <x v="940"/>
    <s v="G7P478"/>
    <n v="810"/>
    <x v="3"/>
    <n v="581"/>
    <n v="803"/>
    <n v="22248"/>
    <s v="PF00089.21 Trypsin"/>
    <x v="0"/>
    <x v="0"/>
    <x v="0"/>
    <x v="0"/>
    <x v="0"/>
    <x v="0"/>
    <x v="0"/>
    <x v="0"/>
    <x v="0"/>
    <x v="7"/>
    <n v="222"/>
  </r>
  <r>
    <x v="941"/>
    <s v="G7PBR4"/>
    <n v="562"/>
    <x v="8"/>
    <n v="86"/>
    <n v="118"/>
    <n v="24995"/>
    <s v="PF00008.22 EGF-like domain"/>
    <x v="0"/>
    <x v="0"/>
    <x v="0"/>
    <x v="0"/>
    <x v="0"/>
    <x v="0"/>
    <x v="0"/>
    <x v="0"/>
    <x v="0"/>
    <x v="7"/>
    <n v="32"/>
  </r>
  <r>
    <x v="941"/>
    <s v="G7PBR4"/>
    <n v="562"/>
    <x v="1"/>
    <n v="127"/>
    <n v="208"/>
    <n v="2697"/>
    <s v="PF00051.13 Kringle domain"/>
    <x v="0"/>
    <x v="0"/>
    <x v="0"/>
    <x v="0"/>
    <x v="0"/>
    <x v="0"/>
    <x v="0"/>
    <x v="0"/>
    <x v="0"/>
    <x v="7"/>
    <n v="81"/>
  </r>
  <r>
    <x v="941"/>
    <s v="G7PBR4"/>
    <n v="562"/>
    <x v="1"/>
    <n v="215"/>
    <n v="296"/>
    <n v="2697"/>
    <s v="PF00051.13 Kringle domain"/>
    <x v="0"/>
    <x v="0"/>
    <x v="0"/>
    <x v="0"/>
    <x v="0"/>
    <x v="0"/>
    <x v="0"/>
    <x v="0"/>
    <x v="0"/>
    <x v="7"/>
    <n v="81"/>
  </r>
  <r>
    <x v="941"/>
    <s v="G7PBR4"/>
    <n v="562"/>
    <x v="3"/>
    <n v="311"/>
    <n v="556"/>
    <n v="22248"/>
    <s v="PF00089.21 Trypsin"/>
    <x v="0"/>
    <x v="0"/>
    <x v="0"/>
    <x v="0"/>
    <x v="0"/>
    <x v="0"/>
    <x v="0"/>
    <x v="0"/>
    <x v="0"/>
    <x v="7"/>
    <n v="245"/>
  </r>
  <r>
    <x v="941"/>
    <s v="G7PBR4"/>
    <n v="562"/>
    <x v="43"/>
    <n v="41"/>
    <n v="78"/>
    <n v="1772"/>
    <s v="PF00039.13 Fibronectin type I domain"/>
    <x v="0"/>
    <x v="0"/>
    <x v="0"/>
    <x v="0"/>
    <x v="0"/>
    <x v="0"/>
    <x v="0"/>
    <x v="0"/>
    <x v="0"/>
    <x v="7"/>
    <n v="37"/>
  </r>
  <r>
    <x v="942"/>
    <s v="G7PDZ7"/>
    <n v="562"/>
    <x v="8"/>
    <n v="77"/>
    <n v="107"/>
    <n v="24995"/>
    <s v="PF00008.22 EGF-like domain"/>
    <x v="0"/>
    <x v="0"/>
    <x v="0"/>
    <x v="0"/>
    <x v="0"/>
    <x v="0"/>
    <x v="0"/>
    <x v="0"/>
    <x v="0"/>
    <x v="7"/>
    <n v="30"/>
  </r>
  <r>
    <x v="942"/>
    <s v="G7PDZ7"/>
    <n v="562"/>
    <x v="8"/>
    <n v="154"/>
    <n v="186"/>
    <n v="24995"/>
    <s v="PF00008.22 EGF-like domain"/>
    <x v="0"/>
    <x v="0"/>
    <x v="0"/>
    <x v="0"/>
    <x v="0"/>
    <x v="0"/>
    <x v="0"/>
    <x v="0"/>
    <x v="0"/>
    <x v="7"/>
    <n v="32"/>
  </r>
  <r>
    <x v="942"/>
    <s v="G7PDZ7"/>
    <n v="562"/>
    <x v="1"/>
    <n v="194"/>
    <n v="276"/>
    <n v="2697"/>
    <s v="PF00051.13 Kringle domain"/>
    <x v="0"/>
    <x v="0"/>
    <x v="0"/>
    <x v="0"/>
    <x v="0"/>
    <x v="0"/>
    <x v="0"/>
    <x v="0"/>
    <x v="0"/>
    <x v="7"/>
    <n v="82"/>
  </r>
  <r>
    <x v="942"/>
    <s v="G7PDZ7"/>
    <n v="562"/>
    <x v="3"/>
    <n v="314"/>
    <n v="552"/>
    <n v="22248"/>
    <s v="PF00089.21 Trypsin"/>
    <x v="0"/>
    <x v="0"/>
    <x v="0"/>
    <x v="0"/>
    <x v="0"/>
    <x v="0"/>
    <x v="0"/>
    <x v="0"/>
    <x v="0"/>
    <x v="7"/>
    <n v="238"/>
  </r>
  <r>
    <x v="943"/>
    <s v="G7PF00"/>
    <n v="431"/>
    <x v="1"/>
    <n v="70"/>
    <n v="151"/>
    <n v="2697"/>
    <s v="PF00051.13 Kringle domain"/>
    <x v="0"/>
    <x v="0"/>
    <x v="0"/>
    <x v="0"/>
    <x v="0"/>
    <x v="0"/>
    <x v="0"/>
    <x v="0"/>
    <x v="0"/>
    <x v="7"/>
    <n v="81"/>
  </r>
  <r>
    <x v="943"/>
    <s v="G7PF00"/>
    <n v="431"/>
    <x v="3"/>
    <n v="179"/>
    <n v="419"/>
    <n v="22248"/>
    <s v="PF00089.21 Trypsin"/>
    <x v="0"/>
    <x v="0"/>
    <x v="0"/>
    <x v="0"/>
    <x v="0"/>
    <x v="0"/>
    <x v="0"/>
    <x v="0"/>
    <x v="0"/>
    <x v="7"/>
    <n v="240"/>
  </r>
  <r>
    <x v="944"/>
    <s v="G7PF85"/>
    <n v="263"/>
    <x v="1"/>
    <n v="25"/>
    <n v="101"/>
    <n v="2697"/>
    <s v="PF00051.13 Kringle domain"/>
    <x v="0"/>
    <x v="0"/>
    <x v="0"/>
    <x v="0"/>
    <x v="0"/>
    <x v="0"/>
    <x v="0"/>
    <x v="0"/>
    <x v="0"/>
    <x v="7"/>
    <n v="76"/>
  </r>
  <r>
    <x v="945"/>
    <s v="G7PHH4"/>
    <n v="379"/>
    <x v="20"/>
    <n v="184"/>
    <n v="288"/>
    <n v="12961"/>
    <s v="PF00431.15 CUB domain"/>
    <x v="0"/>
    <x v="0"/>
    <x v="0"/>
    <x v="0"/>
    <x v="0"/>
    <x v="0"/>
    <x v="0"/>
    <x v="0"/>
    <x v="0"/>
    <x v="7"/>
    <n v="104"/>
  </r>
  <r>
    <x v="945"/>
    <s v="G7PHH4"/>
    <n v="379"/>
    <x v="1"/>
    <n v="2"/>
    <n v="84"/>
    <n v="2697"/>
    <s v="PF00051.13 Kringle domain"/>
    <x v="0"/>
    <x v="0"/>
    <x v="0"/>
    <x v="0"/>
    <x v="0"/>
    <x v="0"/>
    <x v="0"/>
    <x v="0"/>
    <x v="0"/>
    <x v="7"/>
    <n v="82"/>
  </r>
  <r>
    <x v="945"/>
    <s v="G7PHH4"/>
    <n v="379"/>
    <x v="21"/>
    <n v="89"/>
    <n v="170"/>
    <n v="2216"/>
    <s v="PF01822.14 WSC domain"/>
    <x v="0"/>
    <x v="0"/>
    <x v="0"/>
    <x v="0"/>
    <x v="0"/>
    <x v="0"/>
    <x v="0"/>
    <x v="0"/>
    <x v="0"/>
    <x v="7"/>
    <n v="81"/>
  </r>
  <r>
    <x v="946"/>
    <s v="G7PQA7"/>
    <n v="620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7"/>
    <n v="41"/>
  </r>
  <r>
    <x v="946"/>
    <s v="G7PQA7"/>
    <n v="620"/>
    <x v="1"/>
    <n v="109"/>
    <n v="187"/>
    <n v="2697"/>
    <s v="PF00051.13 Kringle domain"/>
    <x v="0"/>
    <x v="0"/>
    <x v="0"/>
    <x v="0"/>
    <x v="0"/>
    <x v="0"/>
    <x v="0"/>
    <x v="0"/>
    <x v="0"/>
    <x v="7"/>
    <n v="78"/>
  </r>
  <r>
    <x v="946"/>
    <s v="G7PQA7"/>
    <n v="620"/>
    <x v="1"/>
    <n v="211"/>
    <n v="289"/>
    <n v="2697"/>
    <s v="PF00051.13 Kringle domain"/>
    <x v="0"/>
    <x v="0"/>
    <x v="0"/>
    <x v="0"/>
    <x v="0"/>
    <x v="0"/>
    <x v="0"/>
    <x v="0"/>
    <x v="0"/>
    <x v="7"/>
    <n v="78"/>
  </r>
  <r>
    <x v="946"/>
    <s v="G7PQA7"/>
    <n v="620"/>
    <x v="2"/>
    <n v="313"/>
    <n v="361"/>
    <n v="80"/>
    <s v="PF09396.5 Thrombin light chain"/>
    <x v="0"/>
    <x v="0"/>
    <x v="0"/>
    <x v="0"/>
    <x v="0"/>
    <x v="0"/>
    <x v="0"/>
    <x v="0"/>
    <x v="0"/>
    <x v="7"/>
    <n v="48"/>
  </r>
  <r>
    <x v="946"/>
    <s v="G7PQA7"/>
    <n v="620"/>
    <x v="3"/>
    <n v="362"/>
    <n v="611"/>
    <n v="22248"/>
    <s v="PF00089.21 Trypsin"/>
    <x v="0"/>
    <x v="0"/>
    <x v="0"/>
    <x v="0"/>
    <x v="0"/>
    <x v="0"/>
    <x v="0"/>
    <x v="0"/>
    <x v="0"/>
    <x v="7"/>
    <n v="249"/>
  </r>
  <r>
    <x v="947"/>
    <s v="G7YW98"/>
    <n v="117"/>
    <x v="1"/>
    <n v="41"/>
    <n v="115"/>
    <n v="2697"/>
    <s v="PF00051.13 Kringle domain"/>
    <x v="0"/>
    <x v="0"/>
    <x v="12"/>
    <x v="17"/>
    <x v="19"/>
    <x v="24"/>
    <x v="25"/>
    <x v="26"/>
    <x v="28"/>
    <x v="108"/>
    <n v="74"/>
  </r>
  <r>
    <x v="948"/>
    <s v="G8CXX6"/>
    <n v="432"/>
    <x v="1"/>
    <n v="74"/>
    <n v="150"/>
    <n v="2697"/>
    <s v="PF00051.13 Kringle domain"/>
    <x v="0"/>
    <x v="0"/>
    <x v="0"/>
    <x v="0"/>
    <x v="0"/>
    <x v="0"/>
    <x v="5"/>
    <x v="5"/>
    <x v="4"/>
    <x v="6"/>
    <n v="76"/>
  </r>
  <r>
    <x v="948"/>
    <s v="G8CXX6"/>
    <n v="432"/>
    <x v="3"/>
    <n v="180"/>
    <n v="422"/>
    <n v="22248"/>
    <s v="PF00089.21 Trypsin"/>
    <x v="0"/>
    <x v="0"/>
    <x v="0"/>
    <x v="0"/>
    <x v="0"/>
    <x v="0"/>
    <x v="5"/>
    <x v="5"/>
    <x v="4"/>
    <x v="6"/>
    <n v="242"/>
  </r>
  <r>
    <x v="949"/>
    <s v="G8F4N5"/>
    <n v="711"/>
    <x v="1"/>
    <n v="110"/>
    <n v="186"/>
    <n v="2697"/>
    <s v="PF00051.13 Kringle domain"/>
    <x v="0"/>
    <x v="0"/>
    <x v="0"/>
    <x v="0"/>
    <x v="0"/>
    <x v="0"/>
    <x v="0"/>
    <x v="0"/>
    <x v="0"/>
    <x v="7"/>
    <n v="76"/>
  </r>
  <r>
    <x v="949"/>
    <s v="G8F4N5"/>
    <n v="711"/>
    <x v="1"/>
    <n v="191"/>
    <n v="268"/>
    <n v="2697"/>
    <s v="PF00051.13 Kringle domain"/>
    <x v="0"/>
    <x v="0"/>
    <x v="0"/>
    <x v="0"/>
    <x v="0"/>
    <x v="0"/>
    <x v="0"/>
    <x v="0"/>
    <x v="0"/>
    <x v="7"/>
    <n v="77"/>
  </r>
  <r>
    <x v="949"/>
    <s v="G8F4N5"/>
    <n v="711"/>
    <x v="1"/>
    <n v="283"/>
    <n v="361"/>
    <n v="2697"/>
    <s v="PF00051.13 Kringle domain"/>
    <x v="0"/>
    <x v="0"/>
    <x v="0"/>
    <x v="0"/>
    <x v="0"/>
    <x v="0"/>
    <x v="0"/>
    <x v="0"/>
    <x v="0"/>
    <x v="7"/>
    <n v="78"/>
  </r>
  <r>
    <x v="949"/>
    <s v="G8F4N5"/>
    <n v="711"/>
    <x v="1"/>
    <n v="370"/>
    <n v="448"/>
    <n v="2697"/>
    <s v="PF00051.13 Kringle domain"/>
    <x v="0"/>
    <x v="0"/>
    <x v="0"/>
    <x v="0"/>
    <x v="0"/>
    <x v="0"/>
    <x v="0"/>
    <x v="0"/>
    <x v="0"/>
    <x v="7"/>
    <n v="78"/>
  </r>
  <r>
    <x v="949"/>
    <s v="G8F4N5"/>
    <n v="711"/>
    <x v="10"/>
    <n v="16"/>
    <n v="106"/>
    <n v="2217"/>
    <s v="PF00024.21 PAN domain"/>
    <x v="0"/>
    <x v="0"/>
    <x v="0"/>
    <x v="0"/>
    <x v="0"/>
    <x v="0"/>
    <x v="0"/>
    <x v="0"/>
    <x v="0"/>
    <x v="7"/>
    <n v="90"/>
  </r>
  <r>
    <x v="949"/>
    <s v="G8F4N5"/>
    <n v="711"/>
    <x v="3"/>
    <n v="484"/>
    <n v="704"/>
    <n v="22248"/>
    <s v="PF00089.21 Trypsin"/>
    <x v="0"/>
    <x v="0"/>
    <x v="0"/>
    <x v="0"/>
    <x v="0"/>
    <x v="0"/>
    <x v="0"/>
    <x v="0"/>
    <x v="0"/>
    <x v="7"/>
    <n v="220"/>
  </r>
  <r>
    <x v="950"/>
    <s v="G9K488"/>
    <n v="197"/>
    <x v="1"/>
    <n v="128"/>
    <n v="197"/>
    <n v="2697"/>
    <s v="PF00051.13 Kringle domain"/>
    <x v="0"/>
    <x v="0"/>
    <x v="0"/>
    <x v="0"/>
    <x v="0"/>
    <x v="0"/>
    <x v="0"/>
    <x v="0"/>
    <x v="5"/>
    <x v="109"/>
    <n v="69"/>
  </r>
  <r>
    <x v="950"/>
    <s v="G9K488"/>
    <n v="197"/>
    <x v="10"/>
    <n v="40"/>
    <n v="124"/>
    <n v="2217"/>
    <s v="PF00024.21 PAN domain"/>
    <x v="0"/>
    <x v="0"/>
    <x v="0"/>
    <x v="0"/>
    <x v="0"/>
    <x v="0"/>
    <x v="0"/>
    <x v="0"/>
    <x v="5"/>
    <x v="109"/>
    <n v="84"/>
  </r>
  <r>
    <x v="951"/>
    <s v="G9KGM8"/>
    <n v="268"/>
    <x v="1"/>
    <n v="30"/>
    <n v="106"/>
    <n v="2697"/>
    <s v="PF00051.13 Kringle domain"/>
    <x v="0"/>
    <x v="0"/>
    <x v="0"/>
    <x v="0"/>
    <x v="0"/>
    <x v="0"/>
    <x v="0"/>
    <x v="0"/>
    <x v="5"/>
    <x v="109"/>
    <n v="76"/>
  </r>
  <r>
    <x v="952"/>
    <s v="G9KH00"/>
    <n v="525"/>
    <x v="8"/>
    <n v="49"/>
    <n v="81"/>
    <n v="24995"/>
    <s v="PF00008.22 EGF-like domain"/>
    <x v="0"/>
    <x v="0"/>
    <x v="0"/>
    <x v="0"/>
    <x v="0"/>
    <x v="0"/>
    <x v="0"/>
    <x v="0"/>
    <x v="5"/>
    <x v="109"/>
    <n v="32"/>
  </r>
  <r>
    <x v="952"/>
    <s v="G9KH00"/>
    <n v="525"/>
    <x v="1"/>
    <n v="90"/>
    <n v="171"/>
    <n v="2697"/>
    <s v="PF00051.13 Kringle domain"/>
    <x v="0"/>
    <x v="0"/>
    <x v="0"/>
    <x v="0"/>
    <x v="0"/>
    <x v="0"/>
    <x v="0"/>
    <x v="0"/>
    <x v="5"/>
    <x v="109"/>
    <n v="81"/>
  </r>
  <r>
    <x v="952"/>
    <s v="G9KH00"/>
    <n v="525"/>
    <x v="1"/>
    <n v="179"/>
    <n v="260"/>
    <n v="2697"/>
    <s v="PF00051.13 Kringle domain"/>
    <x v="0"/>
    <x v="0"/>
    <x v="0"/>
    <x v="0"/>
    <x v="0"/>
    <x v="0"/>
    <x v="0"/>
    <x v="0"/>
    <x v="5"/>
    <x v="109"/>
    <n v="81"/>
  </r>
  <r>
    <x v="952"/>
    <s v="G9KH00"/>
    <n v="525"/>
    <x v="3"/>
    <n v="275"/>
    <n v="520"/>
    <n v="22248"/>
    <s v="PF00089.21 Trypsin"/>
    <x v="0"/>
    <x v="0"/>
    <x v="0"/>
    <x v="0"/>
    <x v="0"/>
    <x v="0"/>
    <x v="0"/>
    <x v="0"/>
    <x v="5"/>
    <x v="109"/>
    <n v="245"/>
  </r>
  <r>
    <x v="952"/>
    <s v="G9KH00"/>
    <n v="525"/>
    <x v="43"/>
    <n v="4"/>
    <n v="42"/>
    <n v="1772"/>
    <s v="PF00039.13 Fibronectin type I domain"/>
    <x v="0"/>
    <x v="0"/>
    <x v="0"/>
    <x v="0"/>
    <x v="0"/>
    <x v="0"/>
    <x v="0"/>
    <x v="0"/>
    <x v="5"/>
    <x v="109"/>
    <n v="38"/>
  </r>
  <r>
    <x v="953"/>
    <s v="G9KH01"/>
    <n v="432"/>
    <x v="1"/>
    <n v="72"/>
    <n v="153"/>
    <n v="2697"/>
    <s v="PF00051.13 Kringle domain"/>
    <x v="0"/>
    <x v="0"/>
    <x v="0"/>
    <x v="0"/>
    <x v="0"/>
    <x v="0"/>
    <x v="0"/>
    <x v="0"/>
    <x v="5"/>
    <x v="109"/>
    <n v="81"/>
  </r>
  <r>
    <x v="953"/>
    <s v="G9KH01"/>
    <n v="432"/>
    <x v="3"/>
    <n v="180"/>
    <n v="420"/>
    <n v="22248"/>
    <s v="PF00089.21 Trypsin"/>
    <x v="0"/>
    <x v="0"/>
    <x v="0"/>
    <x v="0"/>
    <x v="0"/>
    <x v="0"/>
    <x v="0"/>
    <x v="0"/>
    <x v="5"/>
    <x v="109"/>
    <n v="240"/>
  </r>
  <r>
    <x v="954"/>
    <s v="G9KLN3"/>
    <n v="293"/>
    <x v="4"/>
    <n v="49"/>
    <n v="176"/>
    <n v="1926"/>
    <s v="PF01392.17 Fz domain"/>
    <x v="0"/>
    <x v="0"/>
    <x v="0"/>
    <x v="0"/>
    <x v="0"/>
    <x v="0"/>
    <x v="0"/>
    <x v="0"/>
    <x v="5"/>
    <x v="109"/>
    <n v="127"/>
  </r>
  <r>
    <x v="954"/>
    <s v="G9KLN3"/>
    <n v="293"/>
    <x v="1"/>
    <n v="191"/>
    <n v="269"/>
    <n v="2697"/>
    <s v="PF00051.13 Kringle domain"/>
    <x v="0"/>
    <x v="0"/>
    <x v="0"/>
    <x v="0"/>
    <x v="0"/>
    <x v="0"/>
    <x v="0"/>
    <x v="0"/>
    <x v="5"/>
    <x v="109"/>
    <n v="78"/>
  </r>
  <r>
    <x v="954"/>
    <s v="G9KLN3"/>
    <n v="293"/>
    <x v="169"/>
    <n v="1"/>
    <n v="34"/>
    <n v="1"/>
    <s v="PB514064"/>
    <x v="0"/>
    <x v="0"/>
    <x v="0"/>
    <x v="0"/>
    <x v="0"/>
    <x v="0"/>
    <x v="0"/>
    <x v="0"/>
    <x v="5"/>
    <x v="109"/>
    <n v="33"/>
  </r>
  <r>
    <x v="955"/>
    <s v="H0UT70"/>
    <n v="883"/>
    <x v="4"/>
    <n v="116"/>
    <n v="243"/>
    <n v="1926"/>
    <s v="PF01392.17 Fz domain"/>
    <x v="0"/>
    <x v="0"/>
    <x v="0"/>
    <x v="0"/>
    <x v="0"/>
    <x v="0"/>
    <x v="0"/>
    <x v="0"/>
    <x v="0"/>
    <x v="90"/>
    <n v="127"/>
  </r>
  <r>
    <x v="955"/>
    <s v="H0UT70"/>
    <n v="883"/>
    <x v="5"/>
    <n v="4"/>
    <n v="94"/>
    <n v="59728"/>
    <s v="PF07679.11 Immunoglobulin I-set domain"/>
    <x v="0"/>
    <x v="0"/>
    <x v="0"/>
    <x v="0"/>
    <x v="0"/>
    <x v="0"/>
    <x v="0"/>
    <x v="0"/>
    <x v="0"/>
    <x v="90"/>
    <n v="90"/>
  </r>
  <r>
    <x v="955"/>
    <s v="H0UT70"/>
    <n v="883"/>
    <x v="1"/>
    <n v="259"/>
    <n v="337"/>
    <n v="2697"/>
    <s v="PF00051.13 Kringle domain"/>
    <x v="0"/>
    <x v="0"/>
    <x v="0"/>
    <x v="0"/>
    <x v="0"/>
    <x v="0"/>
    <x v="0"/>
    <x v="0"/>
    <x v="0"/>
    <x v="90"/>
    <n v="78"/>
  </r>
  <r>
    <x v="955"/>
    <s v="H0UT70"/>
    <n v="883"/>
    <x v="6"/>
    <n v="419"/>
    <n v="692"/>
    <n v="24806"/>
    <s v="PF07714.12 Protein tyrosine kinase"/>
    <x v="0"/>
    <x v="0"/>
    <x v="0"/>
    <x v="0"/>
    <x v="0"/>
    <x v="0"/>
    <x v="0"/>
    <x v="0"/>
    <x v="0"/>
    <x v="90"/>
    <n v="273"/>
  </r>
  <r>
    <x v="956"/>
    <s v="H0UU59"/>
    <n v="730"/>
    <x v="1"/>
    <n v="128"/>
    <n v="206"/>
    <n v="2697"/>
    <s v="PF00051.13 Kringle domain"/>
    <x v="0"/>
    <x v="0"/>
    <x v="0"/>
    <x v="0"/>
    <x v="0"/>
    <x v="0"/>
    <x v="0"/>
    <x v="0"/>
    <x v="0"/>
    <x v="90"/>
    <n v="78"/>
  </r>
  <r>
    <x v="956"/>
    <s v="H0UU59"/>
    <n v="730"/>
    <x v="1"/>
    <n v="211"/>
    <n v="288"/>
    <n v="2697"/>
    <s v="PF00051.13 Kringle domain"/>
    <x v="0"/>
    <x v="0"/>
    <x v="0"/>
    <x v="0"/>
    <x v="0"/>
    <x v="0"/>
    <x v="0"/>
    <x v="0"/>
    <x v="0"/>
    <x v="90"/>
    <n v="77"/>
  </r>
  <r>
    <x v="956"/>
    <s v="H0UU59"/>
    <n v="730"/>
    <x v="1"/>
    <n v="306"/>
    <n v="384"/>
    <n v="2697"/>
    <s v="PF00051.13 Kringle domain"/>
    <x v="0"/>
    <x v="0"/>
    <x v="0"/>
    <x v="0"/>
    <x v="0"/>
    <x v="0"/>
    <x v="0"/>
    <x v="0"/>
    <x v="0"/>
    <x v="90"/>
    <n v="78"/>
  </r>
  <r>
    <x v="956"/>
    <s v="H0UU59"/>
    <n v="730"/>
    <x v="1"/>
    <n v="392"/>
    <n v="470"/>
    <n v="2697"/>
    <s v="PF00051.13 Kringle domain"/>
    <x v="0"/>
    <x v="0"/>
    <x v="0"/>
    <x v="0"/>
    <x v="0"/>
    <x v="0"/>
    <x v="0"/>
    <x v="0"/>
    <x v="0"/>
    <x v="90"/>
    <n v="78"/>
  </r>
  <r>
    <x v="956"/>
    <s v="H0UU59"/>
    <n v="730"/>
    <x v="10"/>
    <n v="40"/>
    <n v="124"/>
    <n v="2217"/>
    <s v="PF00024.21 PAN domain"/>
    <x v="0"/>
    <x v="0"/>
    <x v="0"/>
    <x v="0"/>
    <x v="0"/>
    <x v="0"/>
    <x v="0"/>
    <x v="0"/>
    <x v="0"/>
    <x v="90"/>
    <n v="84"/>
  </r>
  <r>
    <x v="956"/>
    <s v="H0UU59"/>
    <n v="730"/>
    <x v="3"/>
    <n v="495"/>
    <n v="718"/>
    <n v="22248"/>
    <s v="PF00089.21 Trypsin"/>
    <x v="0"/>
    <x v="0"/>
    <x v="0"/>
    <x v="0"/>
    <x v="0"/>
    <x v="0"/>
    <x v="0"/>
    <x v="0"/>
    <x v="0"/>
    <x v="90"/>
    <n v="223"/>
  </r>
  <r>
    <x v="957"/>
    <s v="H0UV14"/>
    <n v="434"/>
    <x v="1"/>
    <n v="71"/>
    <n v="152"/>
    <n v="2697"/>
    <s v="PF00051.13 Kringle domain"/>
    <x v="0"/>
    <x v="0"/>
    <x v="0"/>
    <x v="0"/>
    <x v="0"/>
    <x v="0"/>
    <x v="0"/>
    <x v="0"/>
    <x v="0"/>
    <x v="90"/>
    <n v="81"/>
  </r>
  <r>
    <x v="957"/>
    <s v="H0UV14"/>
    <n v="434"/>
    <x v="3"/>
    <n v="181"/>
    <n v="422"/>
    <n v="22248"/>
    <s v="PF00089.21 Trypsin"/>
    <x v="0"/>
    <x v="0"/>
    <x v="0"/>
    <x v="0"/>
    <x v="0"/>
    <x v="0"/>
    <x v="0"/>
    <x v="0"/>
    <x v="0"/>
    <x v="90"/>
    <n v="241"/>
  </r>
  <r>
    <x v="958"/>
    <s v="H0UXZ5"/>
    <n v="528"/>
    <x v="8"/>
    <n v="45"/>
    <n v="75"/>
    <n v="24995"/>
    <s v="PF00008.22 EGF-like domain"/>
    <x v="0"/>
    <x v="0"/>
    <x v="0"/>
    <x v="0"/>
    <x v="0"/>
    <x v="0"/>
    <x v="0"/>
    <x v="0"/>
    <x v="0"/>
    <x v="90"/>
    <n v="30"/>
  </r>
  <r>
    <x v="958"/>
    <s v="H0UXZ5"/>
    <n v="528"/>
    <x v="8"/>
    <n v="122"/>
    <n v="154"/>
    <n v="24995"/>
    <s v="PF00008.22 EGF-like domain"/>
    <x v="0"/>
    <x v="0"/>
    <x v="0"/>
    <x v="0"/>
    <x v="0"/>
    <x v="0"/>
    <x v="0"/>
    <x v="0"/>
    <x v="0"/>
    <x v="90"/>
    <n v="32"/>
  </r>
  <r>
    <x v="958"/>
    <s v="H0UXZ5"/>
    <n v="528"/>
    <x v="1"/>
    <n v="162"/>
    <n v="244"/>
    <n v="2697"/>
    <s v="PF00051.13 Kringle domain"/>
    <x v="0"/>
    <x v="0"/>
    <x v="0"/>
    <x v="0"/>
    <x v="0"/>
    <x v="0"/>
    <x v="0"/>
    <x v="0"/>
    <x v="0"/>
    <x v="90"/>
    <n v="82"/>
  </r>
  <r>
    <x v="958"/>
    <s v="H0UXZ5"/>
    <n v="528"/>
    <x v="3"/>
    <n v="282"/>
    <n v="518"/>
    <n v="22248"/>
    <s v="PF00089.21 Trypsin"/>
    <x v="0"/>
    <x v="0"/>
    <x v="0"/>
    <x v="0"/>
    <x v="0"/>
    <x v="0"/>
    <x v="0"/>
    <x v="0"/>
    <x v="0"/>
    <x v="90"/>
    <n v="236"/>
  </r>
  <r>
    <x v="959"/>
    <s v="H0V1L7"/>
    <n v="602"/>
    <x v="8"/>
    <n v="96"/>
    <n v="127"/>
    <n v="24995"/>
    <s v="PF00008.22 EGF-like domain"/>
    <x v="0"/>
    <x v="0"/>
    <x v="0"/>
    <x v="0"/>
    <x v="0"/>
    <x v="0"/>
    <x v="0"/>
    <x v="0"/>
    <x v="0"/>
    <x v="90"/>
    <n v="31"/>
  </r>
  <r>
    <x v="959"/>
    <s v="H0V1L7"/>
    <n v="602"/>
    <x v="8"/>
    <n v="176"/>
    <n v="206"/>
    <n v="24995"/>
    <s v="PF00008.22 EGF-like domain"/>
    <x v="0"/>
    <x v="0"/>
    <x v="0"/>
    <x v="0"/>
    <x v="0"/>
    <x v="0"/>
    <x v="0"/>
    <x v="0"/>
    <x v="0"/>
    <x v="90"/>
    <n v="30"/>
  </r>
  <r>
    <x v="959"/>
    <s v="H0V1L7"/>
    <n v="602"/>
    <x v="1"/>
    <n v="215"/>
    <n v="293"/>
    <n v="2697"/>
    <s v="PF00051.13 Kringle domain"/>
    <x v="0"/>
    <x v="0"/>
    <x v="0"/>
    <x v="0"/>
    <x v="0"/>
    <x v="0"/>
    <x v="0"/>
    <x v="0"/>
    <x v="0"/>
    <x v="90"/>
    <n v="78"/>
  </r>
  <r>
    <x v="959"/>
    <s v="H0V1L7"/>
    <n v="602"/>
    <x v="3"/>
    <n v="358"/>
    <n v="596"/>
    <n v="22248"/>
    <s v="PF00089.21 Trypsin"/>
    <x v="0"/>
    <x v="0"/>
    <x v="0"/>
    <x v="0"/>
    <x v="0"/>
    <x v="0"/>
    <x v="0"/>
    <x v="0"/>
    <x v="0"/>
    <x v="90"/>
    <n v="238"/>
  </r>
  <r>
    <x v="959"/>
    <s v="H0V1L7"/>
    <n v="602"/>
    <x v="43"/>
    <n v="133"/>
    <n v="168"/>
    <n v="1772"/>
    <s v="PF00039.13 Fibronectin type I domain"/>
    <x v="0"/>
    <x v="0"/>
    <x v="0"/>
    <x v="0"/>
    <x v="0"/>
    <x v="0"/>
    <x v="0"/>
    <x v="0"/>
    <x v="0"/>
    <x v="90"/>
    <n v="35"/>
  </r>
  <r>
    <x v="959"/>
    <s v="H0V1L7"/>
    <n v="602"/>
    <x v="9"/>
    <n v="45"/>
    <n v="86"/>
    <n v="1582"/>
    <s v="PF00040.14 Fibronectin type II domain"/>
    <x v="0"/>
    <x v="0"/>
    <x v="0"/>
    <x v="0"/>
    <x v="0"/>
    <x v="0"/>
    <x v="0"/>
    <x v="0"/>
    <x v="0"/>
    <x v="90"/>
    <n v="41"/>
  </r>
  <r>
    <x v="960"/>
    <s v="H0V6U1"/>
    <n v="268"/>
    <x v="1"/>
    <n v="25"/>
    <n v="101"/>
    <n v="2697"/>
    <s v="PF00051.13 Kringle domain"/>
    <x v="0"/>
    <x v="0"/>
    <x v="0"/>
    <x v="0"/>
    <x v="0"/>
    <x v="0"/>
    <x v="0"/>
    <x v="0"/>
    <x v="0"/>
    <x v="90"/>
    <n v="76"/>
  </r>
  <r>
    <x v="961"/>
    <s v="H0VCD5"/>
    <n v="466"/>
    <x v="20"/>
    <n v="217"/>
    <n v="322"/>
    <n v="12961"/>
    <s v="PF00431.15 CUB domain"/>
    <x v="0"/>
    <x v="0"/>
    <x v="0"/>
    <x v="0"/>
    <x v="0"/>
    <x v="0"/>
    <x v="0"/>
    <x v="0"/>
    <x v="0"/>
    <x v="90"/>
    <n v="105"/>
  </r>
  <r>
    <x v="961"/>
    <s v="H0VCD5"/>
    <n v="466"/>
    <x v="1"/>
    <n v="34"/>
    <n v="117"/>
    <n v="2697"/>
    <s v="PF00051.13 Kringle domain"/>
    <x v="0"/>
    <x v="0"/>
    <x v="0"/>
    <x v="0"/>
    <x v="0"/>
    <x v="0"/>
    <x v="0"/>
    <x v="0"/>
    <x v="0"/>
    <x v="90"/>
    <n v="83"/>
  </r>
  <r>
    <x v="961"/>
    <s v="H0VCD5"/>
    <n v="466"/>
    <x v="21"/>
    <n v="122"/>
    <n v="203"/>
    <n v="2216"/>
    <s v="PF01822.14 WSC domain"/>
    <x v="0"/>
    <x v="0"/>
    <x v="0"/>
    <x v="0"/>
    <x v="0"/>
    <x v="0"/>
    <x v="0"/>
    <x v="0"/>
    <x v="0"/>
    <x v="90"/>
    <n v="81"/>
  </r>
  <r>
    <x v="962"/>
    <s v="H0VFY5"/>
    <n v="818"/>
    <x v="1"/>
    <n v="34"/>
    <n v="112"/>
    <n v="2697"/>
    <s v="PF00051.13 Kringle domain"/>
    <x v="0"/>
    <x v="0"/>
    <x v="0"/>
    <x v="0"/>
    <x v="0"/>
    <x v="0"/>
    <x v="0"/>
    <x v="0"/>
    <x v="0"/>
    <x v="90"/>
    <n v="78"/>
  </r>
  <r>
    <x v="962"/>
    <s v="H0VFY5"/>
    <n v="818"/>
    <x v="40"/>
    <n v="225"/>
    <n v="323"/>
    <n v="8985"/>
    <s v="PF00530.13 Scavenger receptor cysteine-rich domain"/>
    <x v="0"/>
    <x v="0"/>
    <x v="0"/>
    <x v="0"/>
    <x v="0"/>
    <x v="0"/>
    <x v="0"/>
    <x v="0"/>
    <x v="0"/>
    <x v="90"/>
    <n v="98"/>
  </r>
  <r>
    <x v="962"/>
    <s v="H0VFY5"/>
    <n v="818"/>
    <x v="40"/>
    <n v="333"/>
    <n v="429"/>
    <n v="8985"/>
    <s v="PF00530.13 Scavenger receptor cysteine-rich domain"/>
    <x v="0"/>
    <x v="0"/>
    <x v="0"/>
    <x v="0"/>
    <x v="0"/>
    <x v="0"/>
    <x v="0"/>
    <x v="0"/>
    <x v="0"/>
    <x v="90"/>
    <n v="96"/>
  </r>
  <r>
    <x v="962"/>
    <s v="H0VFY5"/>
    <n v="818"/>
    <x v="40"/>
    <n v="446"/>
    <n v="543"/>
    <n v="8985"/>
    <s v="PF00530.13 Scavenger receptor cysteine-rich domain"/>
    <x v="0"/>
    <x v="0"/>
    <x v="0"/>
    <x v="0"/>
    <x v="0"/>
    <x v="0"/>
    <x v="0"/>
    <x v="0"/>
    <x v="0"/>
    <x v="90"/>
    <n v="97"/>
  </r>
  <r>
    <x v="962"/>
    <s v="H0VFY5"/>
    <n v="818"/>
    <x v="3"/>
    <n v="574"/>
    <n v="812"/>
    <n v="22248"/>
    <s v="PF00089.21 Trypsin"/>
    <x v="0"/>
    <x v="0"/>
    <x v="0"/>
    <x v="0"/>
    <x v="0"/>
    <x v="0"/>
    <x v="0"/>
    <x v="0"/>
    <x v="0"/>
    <x v="90"/>
    <n v="238"/>
  </r>
  <r>
    <x v="963"/>
    <s v="H0VJ51"/>
    <n v="720"/>
    <x v="1"/>
    <n v="109"/>
    <n v="185"/>
    <n v="2697"/>
    <s v="PF00051.13 Kringle domain"/>
    <x v="0"/>
    <x v="0"/>
    <x v="0"/>
    <x v="0"/>
    <x v="0"/>
    <x v="0"/>
    <x v="0"/>
    <x v="0"/>
    <x v="0"/>
    <x v="90"/>
    <n v="76"/>
  </r>
  <r>
    <x v="963"/>
    <s v="H0VJ51"/>
    <n v="720"/>
    <x v="1"/>
    <n v="190"/>
    <n v="267"/>
    <n v="2697"/>
    <s v="PF00051.13 Kringle domain"/>
    <x v="0"/>
    <x v="0"/>
    <x v="0"/>
    <x v="0"/>
    <x v="0"/>
    <x v="0"/>
    <x v="0"/>
    <x v="0"/>
    <x v="0"/>
    <x v="90"/>
    <n v="77"/>
  </r>
  <r>
    <x v="963"/>
    <s v="H0VJ51"/>
    <n v="720"/>
    <x v="1"/>
    <n v="293"/>
    <n v="371"/>
    <n v="2697"/>
    <s v="PF00051.13 Kringle domain"/>
    <x v="0"/>
    <x v="0"/>
    <x v="0"/>
    <x v="0"/>
    <x v="0"/>
    <x v="0"/>
    <x v="0"/>
    <x v="0"/>
    <x v="0"/>
    <x v="90"/>
    <n v="78"/>
  </r>
  <r>
    <x v="963"/>
    <s v="H0VJ51"/>
    <n v="720"/>
    <x v="1"/>
    <n v="380"/>
    <n v="458"/>
    <n v="2697"/>
    <s v="PF00051.13 Kringle domain"/>
    <x v="0"/>
    <x v="0"/>
    <x v="0"/>
    <x v="0"/>
    <x v="0"/>
    <x v="0"/>
    <x v="0"/>
    <x v="0"/>
    <x v="0"/>
    <x v="90"/>
    <n v="78"/>
  </r>
  <r>
    <x v="963"/>
    <s v="H0VJ51"/>
    <n v="720"/>
    <x v="10"/>
    <n v="24"/>
    <n v="105"/>
    <n v="2217"/>
    <s v="PF00024.21 PAN domain"/>
    <x v="0"/>
    <x v="0"/>
    <x v="0"/>
    <x v="0"/>
    <x v="0"/>
    <x v="0"/>
    <x v="0"/>
    <x v="0"/>
    <x v="0"/>
    <x v="90"/>
    <n v="81"/>
  </r>
  <r>
    <x v="963"/>
    <s v="H0VJ51"/>
    <n v="720"/>
    <x v="3"/>
    <n v="494"/>
    <n v="713"/>
    <n v="22248"/>
    <s v="PF00089.21 Trypsin"/>
    <x v="0"/>
    <x v="0"/>
    <x v="0"/>
    <x v="0"/>
    <x v="0"/>
    <x v="0"/>
    <x v="0"/>
    <x v="0"/>
    <x v="0"/>
    <x v="90"/>
    <n v="219"/>
  </r>
  <r>
    <x v="964"/>
    <s v="H0VJK2"/>
    <n v="812"/>
    <x v="1"/>
    <n v="102"/>
    <n v="180"/>
    <n v="2697"/>
    <s v="PF00051.13 Kringle domain"/>
    <x v="0"/>
    <x v="0"/>
    <x v="0"/>
    <x v="0"/>
    <x v="0"/>
    <x v="0"/>
    <x v="0"/>
    <x v="0"/>
    <x v="0"/>
    <x v="90"/>
    <n v="78"/>
  </r>
  <r>
    <x v="964"/>
    <s v="H0VJK2"/>
    <n v="812"/>
    <x v="1"/>
    <n v="184"/>
    <n v="261"/>
    <n v="2697"/>
    <s v="PF00051.13 Kringle domain"/>
    <x v="0"/>
    <x v="0"/>
    <x v="0"/>
    <x v="0"/>
    <x v="0"/>
    <x v="0"/>
    <x v="0"/>
    <x v="0"/>
    <x v="0"/>
    <x v="90"/>
    <n v="77"/>
  </r>
  <r>
    <x v="964"/>
    <s v="H0VJK2"/>
    <n v="812"/>
    <x v="1"/>
    <n v="274"/>
    <n v="351"/>
    <n v="2697"/>
    <s v="PF00051.13 Kringle domain"/>
    <x v="0"/>
    <x v="0"/>
    <x v="0"/>
    <x v="0"/>
    <x v="0"/>
    <x v="0"/>
    <x v="0"/>
    <x v="0"/>
    <x v="0"/>
    <x v="90"/>
    <n v="77"/>
  </r>
  <r>
    <x v="964"/>
    <s v="H0VJK2"/>
    <n v="812"/>
    <x v="1"/>
    <n v="376"/>
    <n v="453"/>
    <n v="2697"/>
    <s v="PF00051.13 Kringle domain"/>
    <x v="0"/>
    <x v="0"/>
    <x v="0"/>
    <x v="0"/>
    <x v="0"/>
    <x v="0"/>
    <x v="0"/>
    <x v="0"/>
    <x v="0"/>
    <x v="90"/>
    <n v="77"/>
  </r>
  <r>
    <x v="964"/>
    <s v="H0VJK2"/>
    <n v="812"/>
    <x v="1"/>
    <n v="480"/>
    <n v="559"/>
    <n v="2697"/>
    <s v="PF00051.13 Kringle domain"/>
    <x v="0"/>
    <x v="0"/>
    <x v="0"/>
    <x v="0"/>
    <x v="0"/>
    <x v="0"/>
    <x v="0"/>
    <x v="0"/>
    <x v="0"/>
    <x v="90"/>
    <n v="79"/>
  </r>
  <r>
    <x v="964"/>
    <s v="H0VJK2"/>
    <n v="812"/>
    <x v="10"/>
    <n v="21"/>
    <n v="98"/>
    <n v="2217"/>
    <s v="PF00024.21 PAN domain"/>
    <x v="0"/>
    <x v="0"/>
    <x v="0"/>
    <x v="0"/>
    <x v="0"/>
    <x v="0"/>
    <x v="0"/>
    <x v="0"/>
    <x v="0"/>
    <x v="90"/>
    <n v="77"/>
  </r>
  <r>
    <x v="964"/>
    <s v="H0VJK2"/>
    <n v="812"/>
    <x v="3"/>
    <n v="580"/>
    <n v="805"/>
    <n v="22248"/>
    <s v="PF00089.21 Trypsin"/>
    <x v="0"/>
    <x v="0"/>
    <x v="0"/>
    <x v="0"/>
    <x v="0"/>
    <x v="0"/>
    <x v="0"/>
    <x v="0"/>
    <x v="0"/>
    <x v="90"/>
    <n v="225"/>
  </r>
  <r>
    <x v="965"/>
    <s v="H0VK36"/>
    <n v="443"/>
    <x v="20"/>
    <n v="184"/>
    <n v="288"/>
    <n v="12961"/>
    <s v="PF00431.15 CUB domain"/>
    <x v="0"/>
    <x v="0"/>
    <x v="0"/>
    <x v="0"/>
    <x v="0"/>
    <x v="0"/>
    <x v="0"/>
    <x v="0"/>
    <x v="0"/>
    <x v="90"/>
    <n v="104"/>
  </r>
  <r>
    <x v="965"/>
    <s v="H0VK36"/>
    <n v="443"/>
    <x v="1"/>
    <n v="2"/>
    <n v="84"/>
    <n v="2697"/>
    <s v="PF00051.13 Kringle domain"/>
    <x v="0"/>
    <x v="0"/>
    <x v="0"/>
    <x v="0"/>
    <x v="0"/>
    <x v="0"/>
    <x v="0"/>
    <x v="0"/>
    <x v="0"/>
    <x v="90"/>
    <n v="82"/>
  </r>
  <r>
    <x v="965"/>
    <s v="H0VK36"/>
    <n v="443"/>
    <x v="21"/>
    <n v="89"/>
    <n v="170"/>
    <n v="2216"/>
    <s v="PF01822.14 WSC domain"/>
    <x v="0"/>
    <x v="0"/>
    <x v="0"/>
    <x v="0"/>
    <x v="0"/>
    <x v="0"/>
    <x v="0"/>
    <x v="0"/>
    <x v="0"/>
    <x v="90"/>
    <n v="81"/>
  </r>
  <r>
    <x v="966"/>
    <s v="H0VUH2"/>
    <n v="660"/>
    <x v="8"/>
    <n v="168"/>
    <n v="200"/>
    <n v="24995"/>
    <s v="PF00008.22 EGF-like domain"/>
    <x v="0"/>
    <x v="0"/>
    <x v="0"/>
    <x v="0"/>
    <x v="0"/>
    <x v="0"/>
    <x v="0"/>
    <x v="0"/>
    <x v="0"/>
    <x v="90"/>
    <n v="32"/>
  </r>
  <r>
    <x v="966"/>
    <s v="H0VUH2"/>
    <n v="660"/>
    <x v="1"/>
    <n v="290"/>
    <n v="371"/>
    <n v="2697"/>
    <s v="PF00051.13 Kringle domain"/>
    <x v="0"/>
    <x v="0"/>
    <x v="0"/>
    <x v="0"/>
    <x v="0"/>
    <x v="0"/>
    <x v="0"/>
    <x v="0"/>
    <x v="0"/>
    <x v="90"/>
    <n v="81"/>
  </r>
  <r>
    <x v="966"/>
    <s v="H0VUH2"/>
    <n v="660"/>
    <x v="3"/>
    <n v="413"/>
    <n v="646"/>
    <n v="22248"/>
    <s v="PF00089.21 Trypsin"/>
    <x v="0"/>
    <x v="0"/>
    <x v="0"/>
    <x v="0"/>
    <x v="0"/>
    <x v="0"/>
    <x v="0"/>
    <x v="0"/>
    <x v="0"/>
    <x v="90"/>
    <n v="233"/>
  </r>
  <r>
    <x v="966"/>
    <s v="H0VUH2"/>
    <n v="660"/>
    <x v="43"/>
    <n v="206"/>
    <n v="241"/>
    <n v="1772"/>
    <s v="PF00039.13 Fibronectin type I domain"/>
    <x v="0"/>
    <x v="0"/>
    <x v="0"/>
    <x v="0"/>
    <x v="0"/>
    <x v="0"/>
    <x v="0"/>
    <x v="0"/>
    <x v="0"/>
    <x v="90"/>
    <n v="35"/>
  </r>
  <r>
    <x v="966"/>
    <s v="H0VUH2"/>
    <n v="660"/>
    <x v="9"/>
    <n v="112"/>
    <n v="152"/>
    <n v="1582"/>
    <s v="PF00040.14 Fibronectin type II domain"/>
    <x v="0"/>
    <x v="0"/>
    <x v="0"/>
    <x v="0"/>
    <x v="0"/>
    <x v="0"/>
    <x v="0"/>
    <x v="0"/>
    <x v="0"/>
    <x v="90"/>
    <n v="40"/>
  </r>
  <r>
    <x v="967"/>
    <s v="H0VZS4"/>
    <n v="619"/>
    <x v="0"/>
    <n v="44"/>
    <n v="85"/>
    <n v="998"/>
    <s v="PF00594.15 Vitamin K-dependent carboxylation/gamma-carboxyglutamic (GLA) domain"/>
    <x v="0"/>
    <x v="0"/>
    <x v="0"/>
    <x v="0"/>
    <x v="0"/>
    <x v="0"/>
    <x v="0"/>
    <x v="0"/>
    <x v="0"/>
    <x v="90"/>
    <n v="41"/>
  </r>
  <r>
    <x v="967"/>
    <s v="H0VZS4"/>
    <n v="619"/>
    <x v="1"/>
    <n v="104"/>
    <n v="182"/>
    <n v="2697"/>
    <s v="PF00051.13 Kringle domain"/>
    <x v="0"/>
    <x v="0"/>
    <x v="0"/>
    <x v="0"/>
    <x v="0"/>
    <x v="0"/>
    <x v="0"/>
    <x v="0"/>
    <x v="0"/>
    <x v="90"/>
    <n v="78"/>
  </r>
  <r>
    <x v="967"/>
    <s v="H0VZS4"/>
    <n v="619"/>
    <x v="1"/>
    <n v="210"/>
    <n v="288"/>
    <n v="2697"/>
    <s v="PF00051.13 Kringle domain"/>
    <x v="0"/>
    <x v="0"/>
    <x v="0"/>
    <x v="0"/>
    <x v="0"/>
    <x v="0"/>
    <x v="0"/>
    <x v="0"/>
    <x v="0"/>
    <x v="90"/>
    <n v="78"/>
  </r>
  <r>
    <x v="967"/>
    <s v="H0VZS4"/>
    <n v="619"/>
    <x v="2"/>
    <n v="309"/>
    <n v="361"/>
    <n v="80"/>
    <s v="PF09396.5 Thrombin light chain"/>
    <x v="0"/>
    <x v="0"/>
    <x v="0"/>
    <x v="0"/>
    <x v="0"/>
    <x v="0"/>
    <x v="0"/>
    <x v="0"/>
    <x v="0"/>
    <x v="90"/>
    <n v="52"/>
  </r>
  <r>
    <x v="967"/>
    <s v="H0VZS4"/>
    <n v="619"/>
    <x v="3"/>
    <n v="362"/>
    <n v="611"/>
    <n v="22248"/>
    <s v="PF00089.21 Trypsin"/>
    <x v="0"/>
    <x v="0"/>
    <x v="0"/>
    <x v="0"/>
    <x v="0"/>
    <x v="0"/>
    <x v="0"/>
    <x v="0"/>
    <x v="0"/>
    <x v="90"/>
    <n v="249"/>
  </r>
  <r>
    <x v="968"/>
    <s v="H0W0Z7"/>
    <n v="563"/>
    <x v="8"/>
    <n v="87"/>
    <n v="119"/>
    <n v="24995"/>
    <s v="PF00008.22 EGF-like domain"/>
    <x v="0"/>
    <x v="0"/>
    <x v="0"/>
    <x v="0"/>
    <x v="0"/>
    <x v="0"/>
    <x v="0"/>
    <x v="0"/>
    <x v="0"/>
    <x v="90"/>
    <n v="32"/>
  </r>
  <r>
    <x v="968"/>
    <s v="H0W0Z7"/>
    <n v="563"/>
    <x v="1"/>
    <n v="128"/>
    <n v="209"/>
    <n v="2697"/>
    <s v="PF00051.13 Kringle domain"/>
    <x v="0"/>
    <x v="0"/>
    <x v="0"/>
    <x v="0"/>
    <x v="0"/>
    <x v="0"/>
    <x v="0"/>
    <x v="0"/>
    <x v="0"/>
    <x v="90"/>
    <n v="81"/>
  </r>
  <r>
    <x v="968"/>
    <s v="H0W0Z7"/>
    <n v="563"/>
    <x v="1"/>
    <n v="217"/>
    <n v="298"/>
    <n v="2697"/>
    <s v="PF00051.13 Kringle domain"/>
    <x v="0"/>
    <x v="0"/>
    <x v="0"/>
    <x v="0"/>
    <x v="0"/>
    <x v="0"/>
    <x v="0"/>
    <x v="0"/>
    <x v="0"/>
    <x v="90"/>
    <n v="81"/>
  </r>
  <r>
    <x v="968"/>
    <s v="H0W0Z7"/>
    <n v="563"/>
    <x v="3"/>
    <n v="313"/>
    <n v="557"/>
    <n v="22248"/>
    <s v="PF00089.21 Trypsin"/>
    <x v="0"/>
    <x v="0"/>
    <x v="0"/>
    <x v="0"/>
    <x v="0"/>
    <x v="0"/>
    <x v="0"/>
    <x v="0"/>
    <x v="0"/>
    <x v="90"/>
    <n v="244"/>
  </r>
  <r>
    <x v="968"/>
    <s v="H0W0Z7"/>
    <n v="563"/>
    <x v="43"/>
    <n v="42"/>
    <n v="79"/>
    <n v="1772"/>
    <s v="PF00039.13 Fibronectin type I domain"/>
    <x v="0"/>
    <x v="0"/>
    <x v="0"/>
    <x v="0"/>
    <x v="0"/>
    <x v="0"/>
    <x v="0"/>
    <x v="0"/>
    <x v="0"/>
    <x v="90"/>
    <n v="37"/>
  </r>
  <r>
    <x v="969"/>
    <s v="H0W7A4"/>
    <n v="617"/>
    <x v="8"/>
    <n v="111"/>
    <n v="142"/>
    <n v="24995"/>
    <s v="PF00008.22 EGF-like domain"/>
    <x v="0"/>
    <x v="0"/>
    <x v="0"/>
    <x v="0"/>
    <x v="0"/>
    <x v="0"/>
    <x v="0"/>
    <x v="0"/>
    <x v="0"/>
    <x v="90"/>
    <n v="31"/>
  </r>
  <r>
    <x v="969"/>
    <s v="H0W7A4"/>
    <n v="617"/>
    <x v="8"/>
    <n v="191"/>
    <n v="221"/>
    <n v="24995"/>
    <s v="PF00008.22 EGF-like domain"/>
    <x v="0"/>
    <x v="0"/>
    <x v="0"/>
    <x v="0"/>
    <x v="0"/>
    <x v="0"/>
    <x v="0"/>
    <x v="0"/>
    <x v="0"/>
    <x v="90"/>
    <n v="30"/>
  </r>
  <r>
    <x v="969"/>
    <s v="H0W7A4"/>
    <n v="617"/>
    <x v="1"/>
    <n v="230"/>
    <n v="308"/>
    <n v="2697"/>
    <s v="PF00051.13 Kringle domain"/>
    <x v="0"/>
    <x v="0"/>
    <x v="0"/>
    <x v="0"/>
    <x v="0"/>
    <x v="0"/>
    <x v="0"/>
    <x v="0"/>
    <x v="0"/>
    <x v="90"/>
    <n v="78"/>
  </r>
  <r>
    <x v="969"/>
    <s v="H0W7A4"/>
    <n v="617"/>
    <x v="3"/>
    <n v="373"/>
    <n v="611"/>
    <n v="22248"/>
    <s v="PF00089.21 Trypsin"/>
    <x v="0"/>
    <x v="0"/>
    <x v="0"/>
    <x v="0"/>
    <x v="0"/>
    <x v="0"/>
    <x v="0"/>
    <x v="0"/>
    <x v="0"/>
    <x v="90"/>
    <n v="238"/>
  </r>
  <r>
    <x v="969"/>
    <s v="H0W7A4"/>
    <n v="617"/>
    <x v="43"/>
    <n v="148"/>
    <n v="183"/>
    <n v="1772"/>
    <s v="PF00039.13 Fibronectin type I domain"/>
    <x v="0"/>
    <x v="0"/>
    <x v="0"/>
    <x v="0"/>
    <x v="0"/>
    <x v="0"/>
    <x v="0"/>
    <x v="0"/>
    <x v="0"/>
    <x v="90"/>
    <n v="35"/>
  </r>
  <r>
    <x v="969"/>
    <s v="H0W7A4"/>
    <n v="617"/>
    <x v="9"/>
    <n v="60"/>
    <n v="101"/>
    <n v="1582"/>
    <s v="PF00040.14 Fibronectin type II domain"/>
    <x v="0"/>
    <x v="0"/>
    <x v="0"/>
    <x v="0"/>
    <x v="0"/>
    <x v="0"/>
    <x v="0"/>
    <x v="0"/>
    <x v="0"/>
    <x v="90"/>
    <n v="41"/>
  </r>
  <r>
    <x v="970"/>
    <s v="H0W7W8"/>
    <n v="911"/>
    <x v="4"/>
    <n v="142"/>
    <n v="269"/>
    <n v="1926"/>
    <s v="PF01392.17 Fz domain"/>
    <x v="0"/>
    <x v="0"/>
    <x v="0"/>
    <x v="0"/>
    <x v="0"/>
    <x v="0"/>
    <x v="0"/>
    <x v="0"/>
    <x v="0"/>
    <x v="90"/>
    <n v="127"/>
  </r>
  <r>
    <x v="970"/>
    <s v="H0W7W8"/>
    <n v="911"/>
    <x v="5"/>
    <n v="30"/>
    <n v="120"/>
    <n v="59728"/>
    <s v="PF07679.11 Immunoglobulin I-set domain"/>
    <x v="0"/>
    <x v="0"/>
    <x v="0"/>
    <x v="0"/>
    <x v="0"/>
    <x v="0"/>
    <x v="0"/>
    <x v="0"/>
    <x v="0"/>
    <x v="90"/>
    <n v="90"/>
  </r>
  <r>
    <x v="970"/>
    <s v="H0W7W8"/>
    <n v="911"/>
    <x v="1"/>
    <n v="284"/>
    <n v="362"/>
    <n v="2697"/>
    <s v="PF00051.13 Kringle domain"/>
    <x v="0"/>
    <x v="0"/>
    <x v="0"/>
    <x v="0"/>
    <x v="0"/>
    <x v="0"/>
    <x v="0"/>
    <x v="0"/>
    <x v="0"/>
    <x v="90"/>
    <n v="78"/>
  </r>
  <r>
    <x v="970"/>
    <s v="H0W7W8"/>
    <n v="911"/>
    <x v="6"/>
    <n v="441"/>
    <n v="714"/>
    <n v="24806"/>
    <s v="PF07714.12 Protein tyrosine kinase"/>
    <x v="0"/>
    <x v="0"/>
    <x v="0"/>
    <x v="0"/>
    <x v="0"/>
    <x v="0"/>
    <x v="0"/>
    <x v="0"/>
    <x v="0"/>
    <x v="90"/>
    <n v="273"/>
  </r>
  <r>
    <x v="971"/>
    <s v="H0WQ57"/>
    <n v="622"/>
    <x v="0"/>
    <n v="51"/>
    <n v="92"/>
    <n v="998"/>
    <s v="PF00594.15 Vitamin K-dependent carboxylation/gamma-carboxyglutamic (GLA) domain"/>
    <x v="0"/>
    <x v="0"/>
    <x v="0"/>
    <x v="0"/>
    <x v="0"/>
    <x v="0"/>
    <x v="0"/>
    <x v="0"/>
    <x v="0"/>
    <x v="110"/>
    <n v="41"/>
  </r>
  <r>
    <x v="971"/>
    <s v="H0WQ57"/>
    <n v="622"/>
    <x v="1"/>
    <n v="111"/>
    <n v="189"/>
    <n v="2697"/>
    <s v="PF00051.13 Kringle domain"/>
    <x v="0"/>
    <x v="0"/>
    <x v="0"/>
    <x v="0"/>
    <x v="0"/>
    <x v="0"/>
    <x v="0"/>
    <x v="0"/>
    <x v="0"/>
    <x v="110"/>
    <n v="78"/>
  </r>
  <r>
    <x v="971"/>
    <s v="H0WQ57"/>
    <n v="622"/>
    <x v="1"/>
    <n v="216"/>
    <n v="294"/>
    <n v="2697"/>
    <s v="PF00051.13 Kringle domain"/>
    <x v="0"/>
    <x v="0"/>
    <x v="0"/>
    <x v="0"/>
    <x v="0"/>
    <x v="0"/>
    <x v="0"/>
    <x v="0"/>
    <x v="0"/>
    <x v="110"/>
    <n v="78"/>
  </r>
  <r>
    <x v="971"/>
    <s v="H0WQ57"/>
    <n v="622"/>
    <x v="2"/>
    <n v="315"/>
    <n v="363"/>
    <n v="80"/>
    <s v="PF09396.5 Thrombin light chain"/>
    <x v="0"/>
    <x v="0"/>
    <x v="0"/>
    <x v="0"/>
    <x v="0"/>
    <x v="0"/>
    <x v="0"/>
    <x v="0"/>
    <x v="0"/>
    <x v="110"/>
    <n v="48"/>
  </r>
  <r>
    <x v="971"/>
    <s v="H0WQ57"/>
    <n v="622"/>
    <x v="3"/>
    <n v="364"/>
    <n v="613"/>
    <n v="22248"/>
    <s v="PF00089.21 Trypsin"/>
    <x v="0"/>
    <x v="0"/>
    <x v="0"/>
    <x v="0"/>
    <x v="0"/>
    <x v="0"/>
    <x v="0"/>
    <x v="0"/>
    <x v="0"/>
    <x v="110"/>
    <n v="249"/>
  </r>
  <r>
    <x v="972"/>
    <s v="H0WRP1"/>
    <n v="876"/>
    <x v="4"/>
    <n v="107"/>
    <n v="234"/>
    <n v="1926"/>
    <s v="PF01392.17 Fz domain"/>
    <x v="0"/>
    <x v="0"/>
    <x v="0"/>
    <x v="0"/>
    <x v="0"/>
    <x v="0"/>
    <x v="0"/>
    <x v="0"/>
    <x v="0"/>
    <x v="110"/>
    <n v="127"/>
  </r>
  <r>
    <x v="972"/>
    <s v="H0WRP1"/>
    <n v="876"/>
    <x v="5"/>
    <n v="1"/>
    <n v="85"/>
    <n v="59728"/>
    <s v="PF07679.11 Immunoglobulin I-set domain"/>
    <x v="0"/>
    <x v="0"/>
    <x v="0"/>
    <x v="0"/>
    <x v="0"/>
    <x v="0"/>
    <x v="0"/>
    <x v="0"/>
    <x v="0"/>
    <x v="110"/>
    <n v="84"/>
  </r>
  <r>
    <x v="972"/>
    <s v="H0WRP1"/>
    <n v="876"/>
    <x v="1"/>
    <n v="250"/>
    <n v="328"/>
    <n v="2697"/>
    <s v="PF00051.13 Kringle domain"/>
    <x v="0"/>
    <x v="0"/>
    <x v="0"/>
    <x v="0"/>
    <x v="0"/>
    <x v="0"/>
    <x v="0"/>
    <x v="0"/>
    <x v="0"/>
    <x v="110"/>
    <n v="78"/>
  </r>
  <r>
    <x v="972"/>
    <s v="H0WRP1"/>
    <n v="876"/>
    <x v="6"/>
    <n v="412"/>
    <n v="685"/>
    <n v="24806"/>
    <s v="PF07714.12 Protein tyrosine kinase"/>
    <x v="0"/>
    <x v="0"/>
    <x v="0"/>
    <x v="0"/>
    <x v="0"/>
    <x v="0"/>
    <x v="0"/>
    <x v="0"/>
    <x v="0"/>
    <x v="110"/>
    <n v="273"/>
  </r>
  <r>
    <x v="973"/>
    <s v="H0WS66"/>
    <n v="565"/>
    <x v="8"/>
    <n v="87"/>
    <n v="119"/>
    <n v="24995"/>
    <s v="PF00008.22 EGF-like domain"/>
    <x v="0"/>
    <x v="0"/>
    <x v="0"/>
    <x v="0"/>
    <x v="0"/>
    <x v="0"/>
    <x v="0"/>
    <x v="0"/>
    <x v="0"/>
    <x v="110"/>
    <n v="32"/>
  </r>
  <r>
    <x v="973"/>
    <s v="H0WS66"/>
    <n v="565"/>
    <x v="1"/>
    <n v="128"/>
    <n v="209"/>
    <n v="2697"/>
    <s v="PF00051.13 Kringle domain"/>
    <x v="0"/>
    <x v="0"/>
    <x v="0"/>
    <x v="0"/>
    <x v="0"/>
    <x v="0"/>
    <x v="0"/>
    <x v="0"/>
    <x v="0"/>
    <x v="110"/>
    <n v="81"/>
  </r>
  <r>
    <x v="973"/>
    <s v="H0WS66"/>
    <n v="565"/>
    <x v="1"/>
    <n v="217"/>
    <n v="298"/>
    <n v="2697"/>
    <s v="PF00051.13 Kringle domain"/>
    <x v="0"/>
    <x v="0"/>
    <x v="0"/>
    <x v="0"/>
    <x v="0"/>
    <x v="0"/>
    <x v="0"/>
    <x v="0"/>
    <x v="0"/>
    <x v="110"/>
    <n v="81"/>
  </r>
  <r>
    <x v="973"/>
    <s v="H0WS66"/>
    <n v="565"/>
    <x v="3"/>
    <n v="313"/>
    <n v="559"/>
    <n v="22248"/>
    <s v="PF00089.21 Trypsin"/>
    <x v="0"/>
    <x v="0"/>
    <x v="0"/>
    <x v="0"/>
    <x v="0"/>
    <x v="0"/>
    <x v="0"/>
    <x v="0"/>
    <x v="0"/>
    <x v="110"/>
    <n v="246"/>
  </r>
  <r>
    <x v="973"/>
    <s v="H0WS66"/>
    <n v="565"/>
    <x v="43"/>
    <n v="42"/>
    <n v="79"/>
    <n v="1772"/>
    <s v="PF00039.13 Fibronectin type I domain"/>
    <x v="0"/>
    <x v="0"/>
    <x v="0"/>
    <x v="0"/>
    <x v="0"/>
    <x v="0"/>
    <x v="0"/>
    <x v="0"/>
    <x v="0"/>
    <x v="110"/>
    <n v="37"/>
  </r>
  <r>
    <x v="974"/>
    <s v="H0WTA2"/>
    <n v="732"/>
    <x v="1"/>
    <n v="128"/>
    <n v="206"/>
    <n v="2697"/>
    <s v="PF00051.13 Kringle domain"/>
    <x v="0"/>
    <x v="0"/>
    <x v="0"/>
    <x v="0"/>
    <x v="0"/>
    <x v="0"/>
    <x v="0"/>
    <x v="0"/>
    <x v="0"/>
    <x v="110"/>
    <n v="78"/>
  </r>
  <r>
    <x v="974"/>
    <s v="H0WTA2"/>
    <n v="732"/>
    <x v="1"/>
    <n v="211"/>
    <n v="288"/>
    <n v="2697"/>
    <s v="PF00051.13 Kringle domain"/>
    <x v="0"/>
    <x v="0"/>
    <x v="0"/>
    <x v="0"/>
    <x v="0"/>
    <x v="0"/>
    <x v="0"/>
    <x v="0"/>
    <x v="0"/>
    <x v="110"/>
    <n v="77"/>
  </r>
  <r>
    <x v="974"/>
    <s v="H0WTA2"/>
    <n v="732"/>
    <x v="1"/>
    <n v="307"/>
    <n v="385"/>
    <n v="2697"/>
    <s v="PF00051.13 Kringle domain"/>
    <x v="0"/>
    <x v="0"/>
    <x v="0"/>
    <x v="0"/>
    <x v="0"/>
    <x v="0"/>
    <x v="0"/>
    <x v="0"/>
    <x v="0"/>
    <x v="110"/>
    <n v="78"/>
  </r>
  <r>
    <x v="974"/>
    <s v="H0WTA2"/>
    <n v="732"/>
    <x v="1"/>
    <n v="393"/>
    <n v="471"/>
    <n v="2697"/>
    <s v="PF00051.13 Kringle domain"/>
    <x v="0"/>
    <x v="0"/>
    <x v="0"/>
    <x v="0"/>
    <x v="0"/>
    <x v="0"/>
    <x v="0"/>
    <x v="0"/>
    <x v="0"/>
    <x v="110"/>
    <n v="78"/>
  </r>
  <r>
    <x v="974"/>
    <s v="H0WTA2"/>
    <n v="732"/>
    <x v="10"/>
    <n v="40"/>
    <n v="124"/>
    <n v="2217"/>
    <s v="PF00024.21 PAN domain"/>
    <x v="0"/>
    <x v="0"/>
    <x v="0"/>
    <x v="0"/>
    <x v="0"/>
    <x v="0"/>
    <x v="0"/>
    <x v="0"/>
    <x v="0"/>
    <x v="110"/>
    <n v="84"/>
  </r>
  <r>
    <x v="974"/>
    <s v="H0WTA2"/>
    <n v="732"/>
    <x v="3"/>
    <n v="497"/>
    <n v="720"/>
    <n v="22248"/>
    <s v="PF00089.21 Trypsin"/>
    <x v="0"/>
    <x v="0"/>
    <x v="0"/>
    <x v="0"/>
    <x v="0"/>
    <x v="0"/>
    <x v="0"/>
    <x v="0"/>
    <x v="0"/>
    <x v="110"/>
    <n v="223"/>
  </r>
  <r>
    <x v="975"/>
    <s v="H0WUE9"/>
    <n v="616"/>
    <x v="8"/>
    <n v="98"/>
    <n v="129"/>
    <n v="24995"/>
    <s v="PF00008.22 EGF-like domain"/>
    <x v="0"/>
    <x v="0"/>
    <x v="0"/>
    <x v="0"/>
    <x v="0"/>
    <x v="0"/>
    <x v="0"/>
    <x v="0"/>
    <x v="0"/>
    <x v="110"/>
    <n v="31"/>
  </r>
  <r>
    <x v="975"/>
    <s v="H0WUE9"/>
    <n v="616"/>
    <x v="8"/>
    <n v="178"/>
    <n v="208"/>
    <n v="24995"/>
    <s v="PF00008.22 EGF-like domain"/>
    <x v="0"/>
    <x v="0"/>
    <x v="0"/>
    <x v="0"/>
    <x v="0"/>
    <x v="0"/>
    <x v="0"/>
    <x v="0"/>
    <x v="0"/>
    <x v="110"/>
    <n v="30"/>
  </r>
  <r>
    <x v="975"/>
    <s v="H0WUE9"/>
    <n v="616"/>
    <x v="1"/>
    <n v="217"/>
    <n v="295"/>
    <n v="2697"/>
    <s v="PF00051.13 Kringle domain"/>
    <x v="0"/>
    <x v="0"/>
    <x v="0"/>
    <x v="0"/>
    <x v="0"/>
    <x v="0"/>
    <x v="0"/>
    <x v="0"/>
    <x v="0"/>
    <x v="110"/>
    <n v="78"/>
  </r>
  <r>
    <x v="975"/>
    <s v="H0WUE9"/>
    <n v="616"/>
    <x v="3"/>
    <n v="372"/>
    <n v="610"/>
    <n v="22248"/>
    <s v="PF00089.21 Trypsin"/>
    <x v="0"/>
    <x v="0"/>
    <x v="0"/>
    <x v="0"/>
    <x v="0"/>
    <x v="0"/>
    <x v="0"/>
    <x v="0"/>
    <x v="0"/>
    <x v="110"/>
    <n v="238"/>
  </r>
  <r>
    <x v="975"/>
    <s v="H0WUE9"/>
    <n v="616"/>
    <x v="43"/>
    <n v="135"/>
    <n v="170"/>
    <n v="1772"/>
    <s v="PF00039.13 Fibronectin type I domain"/>
    <x v="0"/>
    <x v="0"/>
    <x v="0"/>
    <x v="0"/>
    <x v="0"/>
    <x v="0"/>
    <x v="0"/>
    <x v="0"/>
    <x v="0"/>
    <x v="110"/>
    <n v="35"/>
  </r>
  <r>
    <x v="975"/>
    <s v="H0WUE9"/>
    <n v="616"/>
    <x v="9"/>
    <n v="47"/>
    <n v="88"/>
    <n v="1582"/>
    <s v="PF00040.14 Fibronectin type II domain"/>
    <x v="0"/>
    <x v="0"/>
    <x v="0"/>
    <x v="0"/>
    <x v="0"/>
    <x v="0"/>
    <x v="0"/>
    <x v="0"/>
    <x v="0"/>
    <x v="110"/>
    <n v="41"/>
  </r>
  <r>
    <x v="976"/>
    <s v="H0WYS0"/>
    <n v="461"/>
    <x v="20"/>
    <n v="218"/>
    <n v="322"/>
    <n v="12961"/>
    <s v="PF00431.15 CUB domain"/>
    <x v="0"/>
    <x v="0"/>
    <x v="0"/>
    <x v="0"/>
    <x v="0"/>
    <x v="0"/>
    <x v="0"/>
    <x v="0"/>
    <x v="0"/>
    <x v="110"/>
    <n v="104"/>
  </r>
  <r>
    <x v="976"/>
    <s v="H0WYS0"/>
    <n v="461"/>
    <x v="1"/>
    <n v="35"/>
    <n v="118"/>
    <n v="2697"/>
    <s v="PF00051.13 Kringle domain"/>
    <x v="0"/>
    <x v="0"/>
    <x v="0"/>
    <x v="0"/>
    <x v="0"/>
    <x v="0"/>
    <x v="0"/>
    <x v="0"/>
    <x v="0"/>
    <x v="110"/>
    <n v="83"/>
  </r>
  <r>
    <x v="976"/>
    <s v="H0WYS0"/>
    <n v="461"/>
    <x v="21"/>
    <n v="123"/>
    <n v="204"/>
    <n v="2216"/>
    <s v="PF01822.14 WSC domain"/>
    <x v="0"/>
    <x v="0"/>
    <x v="0"/>
    <x v="0"/>
    <x v="0"/>
    <x v="0"/>
    <x v="0"/>
    <x v="0"/>
    <x v="0"/>
    <x v="110"/>
    <n v="81"/>
  </r>
  <r>
    <x v="977"/>
    <s v="H0WZM1"/>
    <n v="492"/>
    <x v="20"/>
    <n v="216"/>
    <n v="320"/>
    <n v="12961"/>
    <s v="PF00431.15 CUB domain"/>
    <x v="0"/>
    <x v="0"/>
    <x v="0"/>
    <x v="0"/>
    <x v="0"/>
    <x v="0"/>
    <x v="0"/>
    <x v="0"/>
    <x v="0"/>
    <x v="110"/>
    <n v="104"/>
  </r>
  <r>
    <x v="977"/>
    <s v="H0WZM1"/>
    <n v="492"/>
    <x v="1"/>
    <n v="34"/>
    <n v="116"/>
    <n v="2697"/>
    <s v="PF00051.13 Kringle domain"/>
    <x v="0"/>
    <x v="0"/>
    <x v="0"/>
    <x v="0"/>
    <x v="0"/>
    <x v="0"/>
    <x v="0"/>
    <x v="0"/>
    <x v="0"/>
    <x v="110"/>
    <n v="82"/>
  </r>
  <r>
    <x v="977"/>
    <s v="H0WZM1"/>
    <n v="492"/>
    <x v="21"/>
    <n v="121"/>
    <n v="202"/>
    <n v="2216"/>
    <s v="PF01822.14 WSC domain"/>
    <x v="0"/>
    <x v="0"/>
    <x v="0"/>
    <x v="0"/>
    <x v="0"/>
    <x v="0"/>
    <x v="0"/>
    <x v="0"/>
    <x v="0"/>
    <x v="110"/>
    <n v="81"/>
  </r>
  <r>
    <x v="978"/>
    <s v="H0X580"/>
    <n v="523"/>
    <x v="8"/>
    <n v="44"/>
    <n v="74"/>
    <n v="24995"/>
    <s v="PF00008.22 EGF-like domain"/>
    <x v="0"/>
    <x v="0"/>
    <x v="0"/>
    <x v="0"/>
    <x v="0"/>
    <x v="0"/>
    <x v="0"/>
    <x v="0"/>
    <x v="0"/>
    <x v="110"/>
    <n v="30"/>
  </r>
  <r>
    <x v="978"/>
    <s v="H0X580"/>
    <n v="523"/>
    <x v="8"/>
    <n v="121"/>
    <n v="153"/>
    <n v="24995"/>
    <s v="PF00008.22 EGF-like domain"/>
    <x v="0"/>
    <x v="0"/>
    <x v="0"/>
    <x v="0"/>
    <x v="0"/>
    <x v="0"/>
    <x v="0"/>
    <x v="0"/>
    <x v="0"/>
    <x v="110"/>
    <n v="32"/>
  </r>
  <r>
    <x v="978"/>
    <s v="H0X580"/>
    <n v="523"/>
    <x v="1"/>
    <n v="161"/>
    <n v="243"/>
    <n v="2697"/>
    <s v="PF00051.13 Kringle domain"/>
    <x v="0"/>
    <x v="0"/>
    <x v="0"/>
    <x v="0"/>
    <x v="0"/>
    <x v="0"/>
    <x v="0"/>
    <x v="0"/>
    <x v="0"/>
    <x v="110"/>
    <n v="82"/>
  </r>
  <r>
    <x v="978"/>
    <s v="H0X580"/>
    <n v="523"/>
    <x v="3"/>
    <n v="277"/>
    <n v="513"/>
    <n v="22248"/>
    <s v="PF00089.21 Trypsin"/>
    <x v="0"/>
    <x v="0"/>
    <x v="0"/>
    <x v="0"/>
    <x v="0"/>
    <x v="0"/>
    <x v="0"/>
    <x v="0"/>
    <x v="0"/>
    <x v="110"/>
    <n v="236"/>
  </r>
  <r>
    <x v="979"/>
    <s v="H0X5J0"/>
    <n v="718"/>
    <x v="1"/>
    <n v="110"/>
    <n v="186"/>
    <n v="2697"/>
    <s v="PF00051.13 Kringle domain"/>
    <x v="0"/>
    <x v="0"/>
    <x v="0"/>
    <x v="0"/>
    <x v="0"/>
    <x v="0"/>
    <x v="0"/>
    <x v="0"/>
    <x v="0"/>
    <x v="110"/>
    <n v="76"/>
  </r>
  <r>
    <x v="979"/>
    <s v="H0X5J0"/>
    <n v="718"/>
    <x v="1"/>
    <n v="191"/>
    <n v="268"/>
    <n v="2697"/>
    <s v="PF00051.13 Kringle domain"/>
    <x v="0"/>
    <x v="0"/>
    <x v="0"/>
    <x v="0"/>
    <x v="0"/>
    <x v="0"/>
    <x v="0"/>
    <x v="0"/>
    <x v="0"/>
    <x v="110"/>
    <n v="77"/>
  </r>
  <r>
    <x v="979"/>
    <s v="H0X5J0"/>
    <n v="718"/>
    <x v="1"/>
    <n v="292"/>
    <n v="370"/>
    <n v="2697"/>
    <s v="PF00051.13 Kringle domain"/>
    <x v="0"/>
    <x v="0"/>
    <x v="0"/>
    <x v="0"/>
    <x v="0"/>
    <x v="0"/>
    <x v="0"/>
    <x v="0"/>
    <x v="0"/>
    <x v="110"/>
    <n v="78"/>
  </r>
  <r>
    <x v="979"/>
    <s v="H0X5J0"/>
    <n v="718"/>
    <x v="1"/>
    <n v="379"/>
    <n v="457"/>
    <n v="2697"/>
    <s v="PF00051.13 Kringle domain"/>
    <x v="0"/>
    <x v="0"/>
    <x v="0"/>
    <x v="0"/>
    <x v="0"/>
    <x v="0"/>
    <x v="0"/>
    <x v="0"/>
    <x v="0"/>
    <x v="110"/>
    <n v="78"/>
  </r>
  <r>
    <x v="979"/>
    <s v="H0X5J0"/>
    <n v="718"/>
    <x v="10"/>
    <n v="16"/>
    <n v="106"/>
    <n v="2217"/>
    <s v="PF00024.21 PAN domain"/>
    <x v="0"/>
    <x v="0"/>
    <x v="0"/>
    <x v="0"/>
    <x v="0"/>
    <x v="0"/>
    <x v="0"/>
    <x v="0"/>
    <x v="0"/>
    <x v="110"/>
    <n v="90"/>
  </r>
  <r>
    <x v="979"/>
    <s v="H0X5J0"/>
    <n v="718"/>
    <x v="3"/>
    <n v="491"/>
    <n v="711"/>
    <n v="22248"/>
    <s v="PF00089.21 Trypsin"/>
    <x v="0"/>
    <x v="0"/>
    <x v="0"/>
    <x v="0"/>
    <x v="0"/>
    <x v="0"/>
    <x v="0"/>
    <x v="0"/>
    <x v="0"/>
    <x v="110"/>
    <n v="220"/>
  </r>
  <r>
    <x v="980"/>
    <s v="H0X6I1"/>
    <n v="263"/>
    <x v="1"/>
    <n v="25"/>
    <n v="101"/>
    <n v="2697"/>
    <s v="PF00051.13 Kringle domain"/>
    <x v="0"/>
    <x v="0"/>
    <x v="0"/>
    <x v="0"/>
    <x v="0"/>
    <x v="0"/>
    <x v="0"/>
    <x v="0"/>
    <x v="0"/>
    <x v="110"/>
    <n v="76"/>
  </r>
  <r>
    <x v="981"/>
    <s v="H0XGE0"/>
    <n v="821"/>
    <x v="1"/>
    <n v="43"/>
    <n v="115"/>
    <n v="2697"/>
    <s v="PF00051.13 Kringle domain"/>
    <x v="0"/>
    <x v="0"/>
    <x v="0"/>
    <x v="0"/>
    <x v="0"/>
    <x v="0"/>
    <x v="0"/>
    <x v="0"/>
    <x v="0"/>
    <x v="110"/>
    <n v="72"/>
  </r>
  <r>
    <x v="981"/>
    <s v="H0XGE0"/>
    <n v="821"/>
    <x v="40"/>
    <n v="120"/>
    <n v="216"/>
    <n v="8985"/>
    <s v="PF00530.13 Scavenger receptor cysteine-rich domain"/>
    <x v="0"/>
    <x v="0"/>
    <x v="0"/>
    <x v="0"/>
    <x v="0"/>
    <x v="0"/>
    <x v="0"/>
    <x v="0"/>
    <x v="0"/>
    <x v="110"/>
    <n v="96"/>
  </r>
  <r>
    <x v="981"/>
    <s v="H0XGE0"/>
    <n v="821"/>
    <x v="40"/>
    <n v="229"/>
    <n v="326"/>
    <n v="8985"/>
    <s v="PF00530.13 Scavenger receptor cysteine-rich domain"/>
    <x v="0"/>
    <x v="0"/>
    <x v="0"/>
    <x v="0"/>
    <x v="0"/>
    <x v="0"/>
    <x v="0"/>
    <x v="0"/>
    <x v="0"/>
    <x v="110"/>
    <n v="97"/>
  </r>
  <r>
    <x v="981"/>
    <s v="H0XGE0"/>
    <n v="821"/>
    <x v="40"/>
    <n v="336"/>
    <n v="432"/>
    <n v="8985"/>
    <s v="PF00530.13 Scavenger receptor cysteine-rich domain"/>
    <x v="0"/>
    <x v="0"/>
    <x v="0"/>
    <x v="0"/>
    <x v="0"/>
    <x v="0"/>
    <x v="0"/>
    <x v="0"/>
    <x v="0"/>
    <x v="110"/>
    <n v="96"/>
  </r>
  <r>
    <x v="981"/>
    <s v="H0XGE0"/>
    <n v="821"/>
    <x v="40"/>
    <n v="449"/>
    <n v="546"/>
    <n v="8985"/>
    <s v="PF00530.13 Scavenger receptor cysteine-rich domain"/>
    <x v="0"/>
    <x v="0"/>
    <x v="0"/>
    <x v="0"/>
    <x v="0"/>
    <x v="0"/>
    <x v="0"/>
    <x v="0"/>
    <x v="0"/>
    <x v="110"/>
    <n v="97"/>
  </r>
  <r>
    <x v="981"/>
    <s v="H0XGE0"/>
    <n v="821"/>
    <x v="3"/>
    <n v="577"/>
    <n v="815"/>
    <n v="22248"/>
    <s v="PF00089.21 Trypsin"/>
    <x v="0"/>
    <x v="0"/>
    <x v="0"/>
    <x v="0"/>
    <x v="0"/>
    <x v="0"/>
    <x v="0"/>
    <x v="0"/>
    <x v="0"/>
    <x v="110"/>
    <n v="238"/>
  </r>
  <r>
    <x v="982"/>
    <s v="H0XH31"/>
    <n v="429"/>
    <x v="1"/>
    <n v="72"/>
    <n v="153"/>
    <n v="2697"/>
    <s v="PF00051.13 Kringle domain"/>
    <x v="0"/>
    <x v="0"/>
    <x v="0"/>
    <x v="0"/>
    <x v="0"/>
    <x v="0"/>
    <x v="0"/>
    <x v="0"/>
    <x v="0"/>
    <x v="110"/>
    <n v="81"/>
  </r>
  <r>
    <x v="982"/>
    <s v="H0XH31"/>
    <n v="429"/>
    <x v="3"/>
    <n v="179"/>
    <n v="419"/>
    <n v="22248"/>
    <s v="PF00089.21 Trypsin"/>
    <x v="0"/>
    <x v="0"/>
    <x v="0"/>
    <x v="0"/>
    <x v="0"/>
    <x v="0"/>
    <x v="0"/>
    <x v="0"/>
    <x v="0"/>
    <x v="110"/>
    <n v="240"/>
  </r>
  <r>
    <x v="983"/>
    <s v="H0XRY6"/>
    <n v="811"/>
    <x v="1"/>
    <n v="103"/>
    <n v="181"/>
    <n v="2697"/>
    <s v="PF00051.13 Kringle domain"/>
    <x v="0"/>
    <x v="0"/>
    <x v="0"/>
    <x v="0"/>
    <x v="0"/>
    <x v="0"/>
    <x v="0"/>
    <x v="0"/>
    <x v="0"/>
    <x v="110"/>
    <n v="78"/>
  </r>
  <r>
    <x v="983"/>
    <s v="H0XRY6"/>
    <n v="811"/>
    <x v="1"/>
    <n v="185"/>
    <n v="262"/>
    <n v="2697"/>
    <s v="PF00051.13 Kringle domain"/>
    <x v="0"/>
    <x v="0"/>
    <x v="0"/>
    <x v="0"/>
    <x v="0"/>
    <x v="0"/>
    <x v="0"/>
    <x v="0"/>
    <x v="0"/>
    <x v="110"/>
    <n v="77"/>
  </r>
  <r>
    <x v="983"/>
    <s v="H0XRY6"/>
    <n v="811"/>
    <x v="1"/>
    <n v="275"/>
    <n v="352"/>
    <n v="2697"/>
    <s v="PF00051.13 Kringle domain"/>
    <x v="0"/>
    <x v="0"/>
    <x v="0"/>
    <x v="0"/>
    <x v="0"/>
    <x v="0"/>
    <x v="0"/>
    <x v="0"/>
    <x v="0"/>
    <x v="110"/>
    <n v="77"/>
  </r>
  <r>
    <x v="983"/>
    <s v="H0XRY6"/>
    <n v="811"/>
    <x v="1"/>
    <n v="377"/>
    <n v="454"/>
    <n v="2697"/>
    <s v="PF00051.13 Kringle domain"/>
    <x v="0"/>
    <x v="0"/>
    <x v="0"/>
    <x v="0"/>
    <x v="0"/>
    <x v="0"/>
    <x v="0"/>
    <x v="0"/>
    <x v="0"/>
    <x v="110"/>
    <n v="77"/>
  </r>
  <r>
    <x v="983"/>
    <s v="H0XRY6"/>
    <n v="811"/>
    <x v="1"/>
    <n v="482"/>
    <n v="561"/>
    <n v="2697"/>
    <s v="PF00051.13 Kringle domain"/>
    <x v="0"/>
    <x v="0"/>
    <x v="0"/>
    <x v="0"/>
    <x v="0"/>
    <x v="0"/>
    <x v="0"/>
    <x v="0"/>
    <x v="0"/>
    <x v="110"/>
    <n v="79"/>
  </r>
  <r>
    <x v="983"/>
    <s v="H0XRY6"/>
    <n v="811"/>
    <x v="10"/>
    <n v="23"/>
    <n v="99"/>
    <n v="2217"/>
    <s v="PF00024.21 PAN domain"/>
    <x v="0"/>
    <x v="0"/>
    <x v="0"/>
    <x v="0"/>
    <x v="0"/>
    <x v="0"/>
    <x v="0"/>
    <x v="0"/>
    <x v="0"/>
    <x v="110"/>
    <n v="76"/>
  </r>
  <r>
    <x v="983"/>
    <s v="H0XRY6"/>
    <n v="811"/>
    <x v="3"/>
    <n v="582"/>
    <n v="804"/>
    <n v="22248"/>
    <s v="PF00089.21 Trypsin"/>
    <x v="0"/>
    <x v="0"/>
    <x v="0"/>
    <x v="0"/>
    <x v="0"/>
    <x v="0"/>
    <x v="0"/>
    <x v="0"/>
    <x v="0"/>
    <x v="110"/>
    <n v="222"/>
  </r>
  <r>
    <x v="984"/>
    <s v="H0XYT4"/>
    <n v="888"/>
    <x v="4"/>
    <n v="119"/>
    <n v="246"/>
    <n v="1926"/>
    <s v="PF01392.17 Fz domain"/>
    <x v="0"/>
    <x v="0"/>
    <x v="0"/>
    <x v="0"/>
    <x v="0"/>
    <x v="0"/>
    <x v="0"/>
    <x v="0"/>
    <x v="0"/>
    <x v="110"/>
    <n v="127"/>
  </r>
  <r>
    <x v="984"/>
    <s v="H0XYT4"/>
    <n v="888"/>
    <x v="5"/>
    <n v="7"/>
    <n v="97"/>
    <n v="59728"/>
    <s v="PF07679.11 Immunoglobulin I-set domain"/>
    <x v="0"/>
    <x v="0"/>
    <x v="0"/>
    <x v="0"/>
    <x v="0"/>
    <x v="0"/>
    <x v="0"/>
    <x v="0"/>
    <x v="0"/>
    <x v="110"/>
    <n v="90"/>
  </r>
  <r>
    <x v="984"/>
    <s v="H0XYT4"/>
    <n v="888"/>
    <x v="1"/>
    <n v="261"/>
    <n v="339"/>
    <n v="2697"/>
    <s v="PF00051.13 Kringle domain"/>
    <x v="0"/>
    <x v="0"/>
    <x v="0"/>
    <x v="0"/>
    <x v="0"/>
    <x v="0"/>
    <x v="0"/>
    <x v="0"/>
    <x v="0"/>
    <x v="110"/>
    <n v="78"/>
  </r>
  <r>
    <x v="984"/>
    <s v="H0XYT4"/>
    <n v="888"/>
    <x v="6"/>
    <n v="418"/>
    <n v="691"/>
    <n v="24806"/>
    <s v="PF07714.12 Protein tyrosine kinase"/>
    <x v="0"/>
    <x v="0"/>
    <x v="0"/>
    <x v="0"/>
    <x v="0"/>
    <x v="0"/>
    <x v="0"/>
    <x v="0"/>
    <x v="0"/>
    <x v="110"/>
    <n v="273"/>
  </r>
  <r>
    <x v="985"/>
    <s v="H0YBH9"/>
    <n v="96"/>
    <x v="1"/>
    <n v="15"/>
    <n v="87"/>
    <n v="2697"/>
    <s v="PF00051.13 Kringle domain"/>
    <x v="0"/>
    <x v="0"/>
    <x v="0"/>
    <x v="0"/>
    <x v="0"/>
    <x v="0"/>
    <x v="0"/>
    <x v="0"/>
    <x v="0"/>
    <x v="5"/>
    <n v="72"/>
  </r>
  <r>
    <x v="986"/>
    <s v="H0YQ70"/>
    <n v="908"/>
    <x v="4"/>
    <n v="140"/>
    <n v="267"/>
    <n v="1926"/>
    <s v="PF01392.17 Fz domain"/>
    <x v="0"/>
    <x v="0"/>
    <x v="0"/>
    <x v="0"/>
    <x v="0"/>
    <x v="0"/>
    <x v="1"/>
    <x v="1"/>
    <x v="1"/>
    <x v="111"/>
    <n v="127"/>
  </r>
  <r>
    <x v="986"/>
    <s v="H0YQ70"/>
    <n v="908"/>
    <x v="5"/>
    <n v="28"/>
    <n v="118"/>
    <n v="59728"/>
    <s v="PF07679.11 Immunoglobulin I-set domain"/>
    <x v="0"/>
    <x v="0"/>
    <x v="0"/>
    <x v="0"/>
    <x v="0"/>
    <x v="0"/>
    <x v="1"/>
    <x v="1"/>
    <x v="1"/>
    <x v="111"/>
    <n v="90"/>
  </r>
  <r>
    <x v="986"/>
    <s v="H0YQ70"/>
    <n v="908"/>
    <x v="1"/>
    <n v="282"/>
    <n v="360"/>
    <n v="2697"/>
    <s v="PF00051.13 Kringle domain"/>
    <x v="0"/>
    <x v="0"/>
    <x v="0"/>
    <x v="0"/>
    <x v="0"/>
    <x v="0"/>
    <x v="1"/>
    <x v="1"/>
    <x v="1"/>
    <x v="111"/>
    <n v="78"/>
  </r>
  <r>
    <x v="986"/>
    <s v="H0YQ70"/>
    <n v="908"/>
    <x v="6"/>
    <n v="439"/>
    <n v="712"/>
    <n v="24806"/>
    <s v="PF07714.12 Protein tyrosine kinase"/>
    <x v="0"/>
    <x v="0"/>
    <x v="0"/>
    <x v="0"/>
    <x v="0"/>
    <x v="0"/>
    <x v="1"/>
    <x v="1"/>
    <x v="1"/>
    <x v="111"/>
    <n v="273"/>
  </r>
  <r>
    <x v="987"/>
    <s v="H0YST1"/>
    <n v="948"/>
    <x v="4"/>
    <n v="318"/>
    <n v="450"/>
    <n v="1926"/>
    <s v="PF01392.17 Fz domain"/>
    <x v="0"/>
    <x v="0"/>
    <x v="0"/>
    <x v="0"/>
    <x v="0"/>
    <x v="0"/>
    <x v="1"/>
    <x v="1"/>
    <x v="1"/>
    <x v="111"/>
    <n v="132"/>
  </r>
  <r>
    <x v="987"/>
    <s v="H0YST1"/>
    <n v="948"/>
    <x v="5"/>
    <n v="28"/>
    <n v="117"/>
    <n v="59728"/>
    <s v="PF07679.11 Immunoglobulin I-set domain"/>
    <x v="0"/>
    <x v="0"/>
    <x v="0"/>
    <x v="0"/>
    <x v="0"/>
    <x v="0"/>
    <x v="1"/>
    <x v="1"/>
    <x v="1"/>
    <x v="111"/>
    <n v="89"/>
  </r>
  <r>
    <x v="987"/>
    <s v="H0YST1"/>
    <n v="948"/>
    <x v="5"/>
    <n v="121"/>
    <n v="208"/>
    <n v="59728"/>
    <s v="PF07679.11 Immunoglobulin I-set domain"/>
    <x v="0"/>
    <x v="0"/>
    <x v="0"/>
    <x v="0"/>
    <x v="0"/>
    <x v="0"/>
    <x v="1"/>
    <x v="1"/>
    <x v="1"/>
    <x v="111"/>
    <n v="87"/>
  </r>
  <r>
    <x v="987"/>
    <s v="H0YST1"/>
    <n v="948"/>
    <x v="5"/>
    <n v="212"/>
    <n v="302"/>
    <n v="59728"/>
    <s v="PF07679.11 Immunoglobulin I-set domain"/>
    <x v="0"/>
    <x v="0"/>
    <x v="0"/>
    <x v="0"/>
    <x v="0"/>
    <x v="0"/>
    <x v="1"/>
    <x v="1"/>
    <x v="1"/>
    <x v="111"/>
    <n v="90"/>
  </r>
  <r>
    <x v="987"/>
    <s v="H0YST1"/>
    <n v="948"/>
    <x v="1"/>
    <n v="466"/>
    <n v="544"/>
    <n v="2697"/>
    <s v="PF00051.13 Kringle domain"/>
    <x v="0"/>
    <x v="0"/>
    <x v="0"/>
    <x v="0"/>
    <x v="0"/>
    <x v="0"/>
    <x v="1"/>
    <x v="1"/>
    <x v="1"/>
    <x v="111"/>
    <n v="78"/>
  </r>
  <r>
    <x v="987"/>
    <s v="H0YST1"/>
    <n v="948"/>
    <x v="6"/>
    <n v="656"/>
    <n v="935"/>
    <n v="24806"/>
    <s v="PF07714.12 Protein tyrosine kinase"/>
    <x v="0"/>
    <x v="0"/>
    <x v="0"/>
    <x v="0"/>
    <x v="0"/>
    <x v="0"/>
    <x v="1"/>
    <x v="1"/>
    <x v="1"/>
    <x v="111"/>
    <n v="279"/>
  </r>
  <r>
    <x v="988"/>
    <s v="H0YWJ9"/>
    <n v="701"/>
    <x v="1"/>
    <n v="99"/>
    <n v="177"/>
    <n v="2697"/>
    <s v="PF00051.13 Kringle domain"/>
    <x v="0"/>
    <x v="0"/>
    <x v="0"/>
    <x v="0"/>
    <x v="0"/>
    <x v="0"/>
    <x v="1"/>
    <x v="1"/>
    <x v="1"/>
    <x v="111"/>
    <n v="78"/>
  </r>
  <r>
    <x v="988"/>
    <s v="H0YWJ9"/>
    <n v="701"/>
    <x v="1"/>
    <n v="182"/>
    <n v="259"/>
    <n v="2697"/>
    <s v="PF00051.13 Kringle domain"/>
    <x v="0"/>
    <x v="0"/>
    <x v="0"/>
    <x v="0"/>
    <x v="0"/>
    <x v="0"/>
    <x v="1"/>
    <x v="1"/>
    <x v="1"/>
    <x v="111"/>
    <n v="77"/>
  </r>
  <r>
    <x v="988"/>
    <s v="H0YWJ9"/>
    <n v="701"/>
    <x v="1"/>
    <n v="276"/>
    <n v="354"/>
    <n v="2697"/>
    <s v="PF00051.13 Kringle domain"/>
    <x v="0"/>
    <x v="0"/>
    <x v="0"/>
    <x v="0"/>
    <x v="0"/>
    <x v="0"/>
    <x v="1"/>
    <x v="1"/>
    <x v="1"/>
    <x v="111"/>
    <n v="78"/>
  </r>
  <r>
    <x v="988"/>
    <s v="H0YWJ9"/>
    <n v="701"/>
    <x v="1"/>
    <n v="362"/>
    <n v="442"/>
    <n v="2697"/>
    <s v="PF00051.13 Kringle domain"/>
    <x v="0"/>
    <x v="0"/>
    <x v="0"/>
    <x v="0"/>
    <x v="0"/>
    <x v="0"/>
    <x v="1"/>
    <x v="1"/>
    <x v="1"/>
    <x v="111"/>
    <n v="80"/>
  </r>
  <r>
    <x v="988"/>
    <s v="H0YWJ9"/>
    <n v="701"/>
    <x v="10"/>
    <n v="12"/>
    <n v="95"/>
    <n v="2217"/>
    <s v="PF00024.21 PAN domain"/>
    <x v="0"/>
    <x v="0"/>
    <x v="0"/>
    <x v="0"/>
    <x v="0"/>
    <x v="0"/>
    <x v="1"/>
    <x v="1"/>
    <x v="1"/>
    <x v="111"/>
    <n v="83"/>
  </r>
  <r>
    <x v="988"/>
    <s v="H0YWJ9"/>
    <n v="701"/>
    <x v="3"/>
    <n v="468"/>
    <n v="691"/>
    <n v="22248"/>
    <s v="PF00089.21 Trypsin"/>
    <x v="0"/>
    <x v="0"/>
    <x v="0"/>
    <x v="0"/>
    <x v="0"/>
    <x v="0"/>
    <x v="1"/>
    <x v="1"/>
    <x v="1"/>
    <x v="111"/>
    <n v="223"/>
  </r>
  <r>
    <x v="989"/>
    <s v="H0Z415"/>
    <n v="384"/>
    <x v="1"/>
    <n v="93"/>
    <n v="169"/>
    <n v="2697"/>
    <s v="PF00051.13 Kringle domain"/>
    <x v="0"/>
    <x v="0"/>
    <x v="0"/>
    <x v="0"/>
    <x v="0"/>
    <x v="0"/>
    <x v="1"/>
    <x v="1"/>
    <x v="1"/>
    <x v="111"/>
    <n v="76"/>
  </r>
  <r>
    <x v="989"/>
    <s v="H0Z415"/>
    <n v="384"/>
    <x v="1"/>
    <n v="174"/>
    <n v="251"/>
    <n v="2697"/>
    <s v="PF00051.13 Kringle domain"/>
    <x v="0"/>
    <x v="0"/>
    <x v="0"/>
    <x v="0"/>
    <x v="0"/>
    <x v="0"/>
    <x v="1"/>
    <x v="1"/>
    <x v="1"/>
    <x v="111"/>
    <n v="77"/>
  </r>
  <r>
    <x v="989"/>
    <s v="H0Z415"/>
    <n v="384"/>
    <x v="1"/>
    <n v="264"/>
    <n v="342"/>
    <n v="2697"/>
    <s v="PF00051.13 Kringle domain"/>
    <x v="0"/>
    <x v="0"/>
    <x v="0"/>
    <x v="0"/>
    <x v="0"/>
    <x v="0"/>
    <x v="1"/>
    <x v="1"/>
    <x v="1"/>
    <x v="111"/>
    <n v="78"/>
  </r>
  <r>
    <x v="989"/>
    <s v="H0Z415"/>
    <n v="384"/>
    <x v="1"/>
    <n v="351"/>
    <n v="384"/>
    <n v="2697"/>
    <s v="PF00051.13 Kringle domain"/>
    <x v="0"/>
    <x v="0"/>
    <x v="0"/>
    <x v="0"/>
    <x v="0"/>
    <x v="0"/>
    <x v="1"/>
    <x v="1"/>
    <x v="1"/>
    <x v="111"/>
    <n v="33"/>
  </r>
  <r>
    <x v="989"/>
    <s v="H0Z415"/>
    <n v="384"/>
    <x v="10"/>
    <n v="9"/>
    <n v="89"/>
    <n v="2217"/>
    <s v="PF00024.21 PAN domain"/>
    <x v="0"/>
    <x v="0"/>
    <x v="0"/>
    <x v="0"/>
    <x v="0"/>
    <x v="0"/>
    <x v="1"/>
    <x v="1"/>
    <x v="1"/>
    <x v="111"/>
    <n v="80"/>
  </r>
  <r>
    <x v="990"/>
    <s v="H0Z4Z1"/>
    <n v="551"/>
    <x v="1"/>
    <n v="122"/>
    <n v="203"/>
    <n v="2697"/>
    <s v="PF00051.13 Kringle domain"/>
    <x v="0"/>
    <x v="0"/>
    <x v="0"/>
    <x v="0"/>
    <x v="0"/>
    <x v="0"/>
    <x v="1"/>
    <x v="1"/>
    <x v="1"/>
    <x v="111"/>
    <n v="81"/>
  </r>
  <r>
    <x v="990"/>
    <s v="H0Z4Z1"/>
    <n v="551"/>
    <x v="1"/>
    <n v="211"/>
    <n v="292"/>
    <n v="2697"/>
    <s v="PF00051.13 Kringle domain"/>
    <x v="0"/>
    <x v="0"/>
    <x v="0"/>
    <x v="0"/>
    <x v="0"/>
    <x v="0"/>
    <x v="1"/>
    <x v="1"/>
    <x v="1"/>
    <x v="111"/>
    <n v="81"/>
  </r>
  <r>
    <x v="990"/>
    <s v="H0Z4Z1"/>
    <n v="551"/>
    <x v="3"/>
    <n v="307"/>
    <n v="545"/>
    <n v="22248"/>
    <s v="PF00089.21 Trypsin"/>
    <x v="0"/>
    <x v="0"/>
    <x v="0"/>
    <x v="0"/>
    <x v="0"/>
    <x v="0"/>
    <x v="1"/>
    <x v="1"/>
    <x v="1"/>
    <x v="111"/>
    <n v="238"/>
  </r>
  <r>
    <x v="991"/>
    <s v="H0Z8M4"/>
    <n v="385"/>
    <x v="1"/>
    <n v="42"/>
    <n v="120"/>
    <n v="2697"/>
    <s v="PF00051.13 Kringle domain"/>
    <x v="0"/>
    <x v="0"/>
    <x v="0"/>
    <x v="0"/>
    <x v="0"/>
    <x v="0"/>
    <x v="1"/>
    <x v="1"/>
    <x v="1"/>
    <x v="111"/>
    <n v="78"/>
  </r>
  <r>
    <x v="991"/>
    <s v="H0Z8M4"/>
    <n v="385"/>
    <x v="3"/>
    <n v="145"/>
    <n v="385"/>
    <n v="22248"/>
    <s v="PF00089.21 Trypsin"/>
    <x v="0"/>
    <x v="0"/>
    <x v="0"/>
    <x v="0"/>
    <x v="0"/>
    <x v="0"/>
    <x v="1"/>
    <x v="1"/>
    <x v="1"/>
    <x v="111"/>
    <n v="240"/>
  </r>
  <r>
    <x v="991"/>
    <s v="H0Z8M4"/>
    <n v="385"/>
    <x v="93"/>
    <n v="22"/>
    <n v="34"/>
    <n v="6130"/>
    <s v="PF12661.2 Human growth factor-like EGF"/>
    <x v="0"/>
    <x v="0"/>
    <x v="0"/>
    <x v="0"/>
    <x v="0"/>
    <x v="0"/>
    <x v="1"/>
    <x v="1"/>
    <x v="1"/>
    <x v="111"/>
    <n v="12"/>
  </r>
  <r>
    <x v="992"/>
    <s v="H0ZC96"/>
    <n v="442"/>
    <x v="20"/>
    <n v="185"/>
    <n v="289"/>
    <n v="12961"/>
    <s v="PF00431.15 CUB domain"/>
    <x v="0"/>
    <x v="0"/>
    <x v="0"/>
    <x v="0"/>
    <x v="0"/>
    <x v="0"/>
    <x v="1"/>
    <x v="1"/>
    <x v="1"/>
    <x v="111"/>
    <n v="104"/>
  </r>
  <r>
    <x v="992"/>
    <s v="H0ZC96"/>
    <n v="442"/>
    <x v="1"/>
    <n v="3"/>
    <n v="85"/>
    <n v="2697"/>
    <s v="PF00051.13 Kringle domain"/>
    <x v="0"/>
    <x v="0"/>
    <x v="0"/>
    <x v="0"/>
    <x v="0"/>
    <x v="0"/>
    <x v="1"/>
    <x v="1"/>
    <x v="1"/>
    <x v="111"/>
    <n v="82"/>
  </r>
  <r>
    <x v="992"/>
    <s v="H0ZC96"/>
    <n v="442"/>
    <x v="21"/>
    <n v="90"/>
    <n v="171"/>
    <n v="2216"/>
    <s v="PF01822.14 WSC domain"/>
    <x v="0"/>
    <x v="0"/>
    <x v="0"/>
    <x v="0"/>
    <x v="0"/>
    <x v="0"/>
    <x v="1"/>
    <x v="1"/>
    <x v="1"/>
    <x v="111"/>
    <n v="81"/>
  </r>
  <r>
    <x v="993"/>
    <s v="H0ZG36"/>
    <n v="440"/>
    <x v="1"/>
    <n v="85"/>
    <n v="163"/>
    <n v="2697"/>
    <s v="PF00051.13 Kringle domain"/>
    <x v="0"/>
    <x v="0"/>
    <x v="0"/>
    <x v="0"/>
    <x v="0"/>
    <x v="0"/>
    <x v="1"/>
    <x v="1"/>
    <x v="1"/>
    <x v="111"/>
    <n v="78"/>
  </r>
  <r>
    <x v="993"/>
    <s v="H0ZG36"/>
    <n v="440"/>
    <x v="1"/>
    <n v="167"/>
    <n v="244"/>
    <n v="2697"/>
    <s v="PF00051.13 Kringle domain"/>
    <x v="0"/>
    <x v="0"/>
    <x v="0"/>
    <x v="0"/>
    <x v="0"/>
    <x v="0"/>
    <x v="1"/>
    <x v="1"/>
    <x v="1"/>
    <x v="111"/>
    <n v="77"/>
  </r>
  <r>
    <x v="993"/>
    <s v="H0ZG36"/>
    <n v="440"/>
    <x v="1"/>
    <n v="257"/>
    <n v="334"/>
    <n v="2697"/>
    <s v="PF00051.13 Kringle domain"/>
    <x v="0"/>
    <x v="0"/>
    <x v="0"/>
    <x v="0"/>
    <x v="0"/>
    <x v="0"/>
    <x v="1"/>
    <x v="1"/>
    <x v="1"/>
    <x v="111"/>
    <n v="77"/>
  </r>
  <r>
    <x v="993"/>
    <s v="H0ZG36"/>
    <n v="440"/>
    <x v="1"/>
    <n v="357"/>
    <n v="434"/>
    <n v="2697"/>
    <s v="PF00051.13 Kringle domain"/>
    <x v="0"/>
    <x v="0"/>
    <x v="0"/>
    <x v="0"/>
    <x v="0"/>
    <x v="0"/>
    <x v="1"/>
    <x v="1"/>
    <x v="1"/>
    <x v="111"/>
    <n v="77"/>
  </r>
  <r>
    <x v="993"/>
    <s v="H0ZG36"/>
    <n v="440"/>
    <x v="10"/>
    <n v="5"/>
    <n v="81"/>
    <n v="2217"/>
    <s v="PF00024.21 PAN domain"/>
    <x v="0"/>
    <x v="0"/>
    <x v="0"/>
    <x v="0"/>
    <x v="0"/>
    <x v="0"/>
    <x v="1"/>
    <x v="1"/>
    <x v="1"/>
    <x v="111"/>
    <n v="76"/>
  </r>
  <r>
    <x v="994"/>
    <s v="H0ZHI7"/>
    <n v="194"/>
    <x v="1"/>
    <n v="1"/>
    <n v="36"/>
    <n v="2697"/>
    <s v="PF00051.13 Kringle domain"/>
    <x v="0"/>
    <x v="0"/>
    <x v="0"/>
    <x v="0"/>
    <x v="0"/>
    <x v="0"/>
    <x v="1"/>
    <x v="1"/>
    <x v="1"/>
    <x v="111"/>
    <n v="35"/>
  </r>
  <r>
    <x v="994"/>
    <s v="H0ZHI7"/>
    <n v="194"/>
    <x v="45"/>
    <n v="59"/>
    <n v="192"/>
    <n v="107"/>
    <s v="PB005653"/>
    <x v="0"/>
    <x v="0"/>
    <x v="0"/>
    <x v="0"/>
    <x v="0"/>
    <x v="0"/>
    <x v="1"/>
    <x v="1"/>
    <x v="1"/>
    <x v="111"/>
    <n v="133"/>
  </r>
  <r>
    <x v="995"/>
    <s v="H0ZI44"/>
    <n v="750"/>
    <x v="4"/>
    <n v="136"/>
    <n v="263"/>
    <n v="1926"/>
    <s v="PF01392.17 Fz domain"/>
    <x v="0"/>
    <x v="0"/>
    <x v="0"/>
    <x v="0"/>
    <x v="0"/>
    <x v="0"/>
    <x v="1"/>
    <x v="1"/>
    <x v="1"/>
    <x v="111"/>
    <n v="127"/>
  </r>
  <r>
    <x v="995"/>
    <s v="H0ZI44"/>
    <n v="750"/>
    <x v="5"/>
    <n v="24"/>
    <n v="114"/>
    <n v="59728"/>
    <s v="PF07679.11 Immunoglobulin I-set domain"/>
    <x v="0"/>
    <x v="0"/>
    <x v="0"/>
    <x v="0"/>
    <x v="0"/>
    <x v="0"/>
    <x v="1"/>
    <x v="1"/>
    <x v="1"/>
    <x v="111"/>
    <n v="90"/>
  </r>
  <r>
    <x v="995"/>
    <s v="H0ZI44"/>
    <n v="750"/>
    <x v="1"/>
    <n v="279"/>
    <n v="357"/>
    <n v="2697"/>
    <s v="PF00051.13 Kringle domain"/>
    <x v="0"/>
    <x v="0"/>
    <x v="0"/>
    <x v="0"/>
    <x v="0"/>
    <x v="0"/>
    <x v="1"/>
    <x v="1"/>
    <x v="1"/>
    <x v="111"/>
    <n v="78"/>
  </r>
  <r>
    <x v="995"/>
    <s v="H0ZI44"/>
    <n v="750"/>
    <x v="6"/>
    <n v="439"/>
    <n v="712"/>
    <n v="24806"/>
    <s v="PF07714.12 Protein tyrosine kinase"/>
    <x v="0"/>
    <x v="0"/>
    <x v="0"/>
    <x v="0"/>
    <x v="0"/>
    <x v="0"/>
    <x v="1"/>
    <x v="1"/>
    <x v="1"/>
    <x v="111"/>
    <n v="273"/>
  </r>
  <r>
    <x v="996"/>
    <s v="H0ZJZ8"/>
    <n v="608"/>
    <x v="0"/>
    <n v="49"/>
    <n v="90"/>
    <n v="998"/>
    <s v="PF00594.15 Vitamin K-dependent carboxylation/gamma-carboxyglutamic (GLA) domain"/>
    <x v="0"/>
    <x v="0"/>
    <x v="0"/>
    <x v="0"/>
    <x v="0"/>
    <x v="0"/>
    <x v="1"/>
    <x v="1"/>
    <x v="1"/>
    <x v="111"/>
    <n v="41"/>
  </r>
  <r>
    <x v="996"/>
    <s v="H0ZJZ8"/>
    <n v="608"/>
    <x v="1"/>
    <n v="109"/>
    <n v="185"/>
    <n v="2697"/>
    <s v="PF00051.13 Kringle domain"/>
    <x v="0"/>
    <x v="0"/>
    <x v="0"/>
    <x v="0"/>
    <x v="0"/>
    <x v="0"/>
    <x v="1"/>
    <x v="1"/>
    <x v="1"/>
    <x v="111"/>
    <n v="76"/>
  </r>
  <r>
    <x v="996"/>
    <s v="H0ZJZ8"/>
    <n v="608"/>
    <x v="1"/>
    <n v="207"/>
    <n v="284"/>
    <n v="2697"/>
    <s v="PF00051.13 Kringle domain"/>
    <x v="0"/>
    <x v="0"/>
    <x v="0"/>
    <x v="0"/>
    <x v="0"/>
    <x v="0"/>
    <x v="1"/>
    <x v="1"/>
    <x v="1"/>
    <x v="111"/>
    <n v="77"/>
  </r>
  <r>
    <x v="996"/>
    <s v="H0ZJZ8"/>
    <n v="608"/>
    <x v="2"/>
    <n v="303"/>
    <n v="350"/>
    <n v="80"/>
    <s v="PF09396.5 Thrombin light chain"/>
    <x v="0"/>
    <x v="0"/>
    <x v="0"/>
    <x v="0"/>
    <x v="0"/>
    <x v="0"/>
    <x v="1"/>
    <x v="1"/>
    <x v="1"/>
    <x v="111"/>
    <n v="47"/>
  </r>
  <r>
    <x v="996"/>
    <s v="H0ZJZ8"/>
    <n v="608"/>
    <x v="3"/>
    <n v="351"/>
    <n v="599"/>
    <n v="22248"/>
    <s v="PF00089.21 Trypsin"/>
    <x v="0"/>
    <x v="0"/>
    <x v="0"/>
    <x v="0"/>
    <x v="0"/>
    <x v="0"/>
    <x v="1"/>
    <x v="1"/>
    <x v="1"/>
    <x v="111"/>
    <n v="248"/>
  </r>
  <r>
    <x v="997"/>
    <s v="H0ZKP0"/>
    <n v="485"/>
    <x v="8"/>
    <n v="4"/>
    <n v="34"/>
    <n v="24995"/>
    <s v="PF00008.22 EGF-like domain"/>
    <x v="0"/>
    <x v="0"/>
    <x v="0"/>
    <x v="0"/>
    <x v="0"/>
    <x v="0"/>
    <x v="1"/>
    <x v="1"/>
    <x v="1"/>
    <x v="111"/>
    <n v="30"/>
  </r>
  <r>
    <x v="997"/>
    <s v="H0ZKP0"/>
    <n v="485"/>
    <x v="8"/>
    <n v="81"/>
    <n v="113"/>
    <n v="24995"/>
    <s v="PF00008.22 EGF-like domain"/>
    <x v="0"/>
    <x v="0"/>
    <x v="0"/>
    <x v="0"/>
    <x v="0"/>
    <x v="0"/>
    <x v="1"/>
    <x v="1"/>
    <x v="1"/>
    <x v="111"/>
    <n v="32"/>
  </r>
  <r>
    <x v="997"/>
    <s v="H0ZKP0"/>
    <n v="485"/>
    <x v="1"/>
    <n v="121"/>
    <n v="202"/>
    <n v="2697"/>
    <s v="PF00051.13 Kringle domain"/>
    <x v="0"/>
    <x v="0"/>
    <x v="0"/>
    <x v="0"/>
    <x v="0"/>
    <x v="0"/>
    <x v="1"/>
    <x v="1"/>
    <x v="1"/>
    <x v="111"/>
    <n v="81"/>
  </r>
  <r>
    <x v="997"/>
    <s v="H0ZKP0"/>
    <n v="485"/>
    <x v="3"/>
    <n v="240"/>
    <n v="475"/>
    <n v="22248"/>
    <s v="PF00089.21 Trypsin"/>
    <x v="0"/>
    <x v="0"/>
    <x v="0"/>
    <x v="0"/>
    <x v="0"/>
    <x v="0"/>
    <x v="1"/>
    <x v="1"/>
    <x v="1"/>
    <x v="111"/>
    <n v="235"/>
  </r>
  <r>
    <x v="998"/>
    <s v="H0ZML2"/>
    <n v="791"/>
    <x v="1"/>
    <n v="86"/>
    <n v="164"/>
    <n v="2697"/>
    <s v="PF00051.13 Kringle domain"/>
    <x v="0"/>
    <x v="0"/>
    <x v="0"/>
    <x v="0"/>
    <x v="0"/>
    <x v="0"/>
    <x v="1"/>
    <x v="1"/>
    <x v="1"/>
    <x v="111"/>
    <n v="78"/>
  </r>
  <r>
    <x v="998"/>
    <s v="H0ZML2"/>
    <n v="791"/>
    <x v="1"/>
    <n v="168"/>
    <n v="245"/>
    <n v="2697"/>
    <s v="PF00051.13 Kringle domain"/>
    <x v="0"/>
    <x v="0"/>
    <x v="0"/>
    <x v="0"/>
    <x v="0"/>
    <x v="0"/>
    <x v="1"/>
    <x v="1"/>
    <x v="1"/>
    <x v="111"/>
    <n v="77"/>
  </r>
  <r>
    <x v="998"/>
    <s v="H0ZML2"/>
    <n v="791"/>
    <x v="1"/>
    <n v="258"/>
    <n v="335"/>
    <n v="2697"/>
    <s v="PF00051.13 Kringle domain"/>
    <x v="0"/>
    <x v="0"/>
    <x v="0"/>
    <x v="0"/>
    <x v="0"/>
    <x v="0"/>
    <x v="1"/>
    <x v="1"/>
    <x v="1"/>
    <x v="111"/>
    <n v="77"/>
  </r>
  <r>
    <x v="998"/>
    <s v="H0ZML2"/>
    <n v="791"/>
    <x v="1"/>
    <n v="357"/>
    <n v="434"/>
    <n v="2697"/>
    <s v="PF00051.13 Kringle domain"/>
    <x v="0"/>
    <x v="0"/>
    <x v="0"/>
    <x v="0"/>
    <x v="0"/>
    <x v="0"/>
    <x v="1"/>
    <x v="1"/>
    <x v="1"/>
    <x v="111"/>
    <n v="77"/>
  </r>
  <r>
    <x v="998"/>
    <s v="H0ZML2"/>
    <n v="791"/>
    <x v="1"/>
    <n v="462"/>
    <n v="541"/>
    <n v="2697"/>
    <s v="PF00051.13 Kringle domain"/>
    <x v="0"/>
    <x v="0"/>
    <x v="0"/>
    <x v="0"/>
    <x v="0"/>
    <x v="0"/>
    <x v="1"/>
    <x v="1"/>
    <x v="1"/>
    <x v="111"/>
    <n v="79"/>
  </r>
  <r>
    <x v="998"/>
    <s v="H0ZML2"/>
    <n v="791"/>
    <x v="10"/>
    <n v="6"/>
    <n v="82"/>
    <n v="2217"/>
    <s v="PF00024.21 PAN domain"/>
    <x v="0"/>
    <x v="0"/>
    <x v="0"/>
    <x v="0"/>
    <x v="0"/>
    <x v="0"/>
    <x v="1"/>
    <x v="1"/>
    <x v="1"/>
    <x v="111"/>
    <n v="76"/>
  </r>
  <r>
    <x v="998"/>
    <s v="H0ZML2"/>
    <n v="791"/>
    <x v="3"/>
    <n v="562"/>
    <n v="784"/>
    <n v="22248"/>
    <s v="PF00089.21 Trypsin"/>
    <x v="0"/>
    <x v="0"/>
    <x v="0"/>
    <x v="0"/>
    <x v="0"/>
    <x v="0"/>
    <x v="1"/>
    <x v="1"/>
    <x v="1"/>
    <x v="111"/>
    <n v="222"/>
  </r>
  <r>
    <x v="999"/>
    <s v="H0ZY21"/>
    <n v="131"/>
    <x v="1"/>
    <n v="99"/>
    <n v="131"/>
    <n v="2697"/>
    <s v="PF00051.13 Kringle domain"/>
    <x v="0"/>
    <x v="0"/>
    <x v="0"/>
    <x v="0"/>
    <x v="0"/>
    <x v="0"/>
    <x v="1"/>
    <x v="1"/>
    <x v="1"/>
    <x v="111"/>
    <n v="32"/>
  </r>
  <r>
    <x v="999"/>
    <s v="H0ZY21"/>
    <n v="131"/>
    <x v="10"/>
    <n v="12"/>
    <n v="95"/>
    <n v="2217"/>
    <s v="PF00024.21 PAN domain"/>
    <x v="0"/>
    <x v="0"/>
    <x v="0"/>
    <x v="0"/>
    <x v="0"/>
    <x v="0"/>
    <x v="1"/>
    <x v="1"/>
    <x v="1"/>
    <x v="111"/>
    <n v="83"/>
  </r>
  <r>
    <x v="1000"/>
    <s v="H1AGA0"/>
    <n v="951"/>
    <x v="1"/>
    <n v="229"/>
    <n v="304"/>
    <n v="2697"/>
    <s v="PF00051.13 Kringle domain"/>
    <x v="0"/>
    <x v="0"/>
    <x v="0"/>
    <x v="0"/>
    <x v="0"/>
    <x v="0"/>
    <x v="1"/>
    <x v="1"/>
    <x v="1"/>
    <x v="111"/>
    <n v="75"/>
  </r>
  <r>
    <x v="1000"/>
    <s v="H1AGA0"/>
    <n v="951"/>
    <x v="42"/>
    <n v="318"/>
    <n v="355"/>
    <n v="19728"/>
    <s v="PF00057.13 Low-density lipoprotein receptor domain class A"/>
    <x v="0"/>
    <x v="0"/>
    <x v="0"/>
    <x v="0"/>
    <x v="0"/>
    <x v="0"/>
    <x v="1"/>
    <x v="1"/>
    <x v="1"/>
    <x v="111"/>
    <n v="37"/>
  </r>
  <r>
    <x v="1000"/>
    <s v="H1AGA0"/>
    <n v="951"/>
    <x v="10"/>
    <n v="355"/>
    <n v="435"/>
    <n v="2217"/>
    <s v="PF00024.21 PAN domain"/>
    <x v="0"/>
    <x v="0"/>
    <x v="0"/>
    <x v="0"/>
    <x v="0"/>
    <x v="0"/>
    <x v="1"/>
    <x v="1"/>
    <x v="1"/>
    <x v="111"/>
    <n v="80"/>
  </r>
  <r>
    <x v="1000"/>
    <s v="H1AGA0"/>
    <n v="951"/>
    <x v="3"/>
    <n v="713"/>
    <n v="942"/>
    <n v="22248"/>
    <s v="PF00089.21 Trypsin"/>
    <x v="0"/>
    <x v="0"/>
    <x v="0"/>
    <x v="0"/>
    <x v="0"/>
    <x v="0"/>
    <x v="1"/>
    <x v="1"/>
    <x v="1"/>
    <x v="111"/>
    <n v="229"/>
  </r>
  <r>
    <x v="1001"/>
    <s v="H2L3P0"/>
    <n v="465"/>
    <x v="20"/>
    <n v="218"/>
    <n v="322"/>
    <n v="12961"/>
    <s v="PF00431.15 CUB domain"/>
    <x v="0"/>
    <x v="0"/>
    <x v="0"/>
    <x v="0"/>
    <x v="0"/>
    <x v="0"/>
    <x v="5"/>
    <x v="5"/>
    <x v="4"/>
    <x v="56"/>
    <n v="104"/>
  </r>
  <r>
    <x v="1001"/>
    <s v="H2L3P0"/>
    <n v="465"/>
    <x v="1"/>
    <n v="36"/>
    <n v="118"/>
    <n v="2697"/>
    <s v="PF00051.13 Kringle domain"/>
    <x v="0"/>
    <x v="0"/>
    <x v="0"/>
    <x v="0"/>
    <x v="0"/>
    <x v="0"/>
    <x v="5"/>
    <x v="5"/>
    <x v="4"/>
    <x v="56"/>
    <n v="82"/>
  </r>
  <r>
    <x v="1001"/>
    <s v="H2L3P0"/>
    <n v="465"/>
    <x v="21"/>
    <n v="123"/>
    <n v="204"/>
    <n v="2216"/>
    <s v="PF01822.14 WSC domain"/>
    <x v="0"/>
    <x v="0"/>
    <x v="0"/>
    <x v="0"/>
    <x v="0"/>
    <x v="0"/>
    <x v="5"/>
    <x v="5"/>
    <x v="4"/>
    <x v="56"/>
    <n v="81"/>
  </r>
  <r>
    <x v="1002"/>
    <s v="H2LF02"/>
    <n v="706"/>
    <x v="1"/>
    <n v="19"/>
    <n v="95"/>
    <n v="2697"/>
    <s v="PF00051.13 Kringle domain"/>
    <x v="0"/>
    <x v="0"/>
    <x v="0"/>
    <x v="0"/>
    <x v="0"/>
    <x v="0"/>
    <x v="5"/>
    <x v="5"/>
    <x v="4"/>
    <x v="56"/>
    <n v="76"/>
  </r>
  <r>
    <x v="1002"/>
    <s v="H2LF02"/>
    <n v="706"/>
    <x v="1"/>
    <n v="100"/>
    <n v="177"/>
    <n v="2697"/>
    <s v="PF00051.13 Kringle domain"/>
    <x v="0"/>
    <x v="0"/>
    <x v="0"/>
    <x v="0"/>
    <x v="0"/>
    <x v="0"/>
    <x v="5"/>
    <x v="5"/>
    <x v="4"/>
    <x v="56"/>
    <n v="77"/>
  </r>
  <r>
    <x v="1002"/>
    <s v="H2LF02"/>
    <n v="706"/>
    <x v="1"/>
    <n v="190"/>
    <n v="268"/>
    <n v="2697"/>
    <s v="PF00051.13 Kringle domain"/>
    <x v="0"/>
    <x v="0"/>
    <x v="0"/>
    <x v="0"/>
    <x v="0"/>
    <x v="0"/>
    <x v="5"/>
    <x v="5"/>
    <x v="4"/>
    <x v="56"/>
    <n v="78"/>
  </r>
  <r>
    <x v="1002"/>
    <s v="H2LF02"/>
    <n v="706"/>
    <x v="1"/>
    <n v="383"/>
    <n v="460"/>
    <n v="2697"/>
    <s v="PF00051.13 Kringle domain"/>
    <x v="0"/>
    <x v="0"/>
    <x v="0"/>
    <x v="0"/>
    <x v="0"/>
    <x v="0"/>
    <x v="5"/>
    <x v="5"/>
    <x v="4"/>
    <x v="56"/>
    <n v="77"/>
  </r>
  <r>
    <x v="1002"/>
    <s v="H2LF02"/>
    <n v="706"/>
    <x v="3"/>
    <n v="481"/>
    <n v="699"/>
    <n v="22248"/>
    <s v="PF00089.21 Trypsin"/>
    <x v="0"/>
    <x v="0"/>
    <x v="0"/>
    <x v="0"/>
    <x v="0"/>
    <x v="0"/>
    <x v="5"/>
    <x v="5"/>
    <x v="4"/>
    <x v="56"/>
    <n v="218"/>
  </r>
  <r>
    <x v="1003"/>
    <s v="H2LNH0"/>
    <n v="522"/>
    <x v="1"/>
    <n v="73"/>
    <n v="153"/>
    <n v="2697"/>
    <s v="PF00051.13 Kringle domain"/>
    <x v="0"/>
    <x v="0"/>
    <x v="0"/>
    <x v="0"/>
    <x v="0"/>
    <x v="0"/>
    <x v="5"/>
    <x v="5"/>
    <x v="4"/>
    <x v="56"/>
    <n v="80"/>
  </r>
  <r>
    <x v="1003"/>
    <s v="H2LNH0"/>
    <n v="522"/>
    <x v="1"/>
    <n v="158"/>
    <n v="237"/>
    <n v="2697"/>
    <s v="PF00051.13 Kringle domain"/>
    <x v="0"/>
    <x v="0"/>
    <x v="0"/>
    <x v="0"/>
    <x v="0"/>
    <x v="0"/>
    <x v="5"/>
    <x v="5"/>
    <x v="4"/>
    <x v="56"/>
    <n v="79"/>
  </r>
  <r>
    <x v="1003"/>
    <s v="H2LNH0"/>
    <n v="522"/>
    <x v="3"/>
    <n v="279"/>
    <n v="513"/>
    <n v="22248"/>
    <s v="PF00089.21 Trypsin"/>
    <x v="0"/>
    <x v="0"/>
    <x v="0"/>
    <x v="0"/>
    <x v="0"/>
    <x v="0"/>
    <x v="5"/>
    <x v="5"/>
    <x v="4"/>
    <x v="56"/>
    <n v="234"/>
  </r>
  <r>
    <x v="1004"/>
    <s v="H2LR32"/>
    <n v="273"/>
    <x v="1"/>
    <n v="25"/>
    <n v="104"/>
    <n v="2697"/>
    <s v="PF00051.13 Kringle domain"/>
    <x v="0"/>
    <x v="0"/>
    <x v="0"/>
    <x v="0"/>
    <x v="0"/>
    <x v="0"/>
    <x v="5"/>
    <x v="5"/>
    <x v="4"/>
    <x v="56"/>
    <n v="79"/>
  </r>
  <r>
    <x v="1004"/>
    <s v="H2LR32"/>
    <n v="273"/>
    <x v="45"/>
    <n v="138"/>
    <n v="249"/>
    <n v="107"/>
    <s v="PB005653"/>
    <x v="0"/>
    <x v="0"/>
    <x v="0"/>
    <x v="0"/>
    <x v="0"/>
    <x v="0"/>
    <x v="5"/>
    <x v="5"/>
    <x v="4"/>
    <x v="56"/>
    <n v="111"/>
  </r>
  <r>
    <x v="1005"/>
    <s v="H2M0V9"/>
    <n v="813"/>
    <x v="1"/>
    <n v="111"/>
    <n v="191"/>
    <n v="2697"/>
    <s v="PF00051.13 Kringle domain"/>
    <x v="0"/>
    <x v="0"/>
    <x v="0"/>
    <x v="0"/>
    <x v="0"/>
    <x v="0"/>
    <x v="5"/>
    <x v="5"/>
    <x v="4"/>
    <x v="56"/>
    <n v="80"/>
  </r>
  <r>
    <x v="1005"/>
    <s v="H2M0V9"/>
    <n v="813"/>
    <x v="1"/>
    <n v="196"/>
    <n v="273"/>
    <n v="2697"/>
    <s v="PF00051.13 Kringle domain"/>
    <x v="0"/>
    <x v="0"/>
    <x v="0"/>
    <x v="0"/>
    <x v="0"/>
    <x v="0"/>
    <x v="5"/>
    <x v="5"/>
    <x v="4"/>
    <x v="56"/>
    <n v="77"/>
  </r>
  <r>
    <x v="1005"/>
    <s v="H2M0V9"/>
    <n v="813"/>
    <x v="1"/>
    <n v="287"/>
    <n v="365"/>
    <n v="2697"/>
    <s v="PF00051.13 Kringle domain"/>
    <x v="0"/>
    <x v="0"/>
    <x v="0"/>
    <x v="0"/>
    <x v="0"/>
    <x v="0"/>
    <x v="5"/>
    <x v="5"/>
    <x v="4"/>
    <x v="56"/>
    <n v="78"/>
  </r>
  <r>
    <x v="1005"/>
    <s v="H2M0V9"/>
    <n v="813"/>
    <x v="1"/>
    <n v="487"/>
    <n v="566"/>
    <n v="2697"/>
    <s v="PF00051.13 Kringle domain"/>
    <x v="0"/>
    <x v="0"/>
    <x v="0"/>
    <x v="0"/>
    <x v="0"/>
    <x v="0"/>
    <x v="5"/>
    <x v="5"/>
    <x v="4"/>
    <x v="56"/>
    <n v="79"/>
  </r>
  <r>
    <x v="1005"/>
    <s v="H2M0V9"/>
    <n v="813"/>
    <x v="10"/>
    <n v="25"/>
    <n v="107"/>
    <n v="2217"/>
    <s v="PF00024.21 PAN domain"/>
    <x v="0"/>
    <x v="0"/>
    <x v="0"/>
    <x v="0"/>
    <x v="0"/>
    <x v="0"/>
    <x v="5"/>
    <x v="5"/>
    <x v="4"/>
    <x v="56"/>
    <n v="82"/>
  </r>
  <r>
    <x v="1005"/>
    <s v="H2M0V9"/>
    <n v="813"/>
    <x v="3"/>
    <n v="582"/>
    <n v="806"/>
    <n v="22248"/>
    <s v="PF00089.21 Trypsin"/>
    <x v="0"/>
    <x v="0"/>
    <x v="0"/>
    <x v="0"/>
    <x v="0"/>
    <x v="0"/>
    <x v="5"/>
    <x v="5"/>
    <x v="4"/>
    <x v="56"/>
    <n v="224"/>
  </r>
  <r>
    <x v="1006"/>
    <s v="H2M2Y8"/>
    <n v="911"/>
    <x v="4"/>
    <n v="128"/>
    <n v="255"/>
    <n v="1926"/>
    <s v="PF01392.17 Fz domain"/>
    <x v="0"/>
    <x v="0"/>
    <x v="0"/>
    <x v="0"/>
    <x v="0"/>
    <x v="0"/>
    <x v="5"/>
    <x v="5"/>
    <x v="4"/>
    <x v="56"/>
    <n v="127"/>
  </r>
  <r>
    <x v="1006"/>
    <s v="H2M2Y8"/>
    <n v="911"/>
    <x v="5"/>
    <n v="15"/>
    <n v="105"/>
    <n v="59728"/>
    <s v="PF07679.11 Immunoglobulin I-set domain"/>
    <x v="0"/>
    <x v="0"/>
    <x v="0"/>
    <x v="0"/>
    <x v="0"/>
    <x v="0"/>
    <x v="5"/>
    <x v="5"/>
    <x v="4"/>
    <x v="56"/>
    <n v="90"/>
  </r>
  <r>
    <x v="1006"/>
    <s v="H2M2Y8"/>
    <n v="911"/>
    <x v="1"/>
    <n v="271"/>
    <n v="349"/>
    <n v="2697"/>
    <s v="PF00051.13 Kringle domain"/>
    <x v="0"/>
    <x v="0"/>
    <x v="0"/>
    <x v="0"/>
    <x v="0"/>
    <x v="0"/>
    <x v="5"/>
    <x v="5"/>
    <x v="4"/>
    <x v="56"/>
    <n v="78"/>
  </r>
  <r>
    <x v="1006"/>
    <s v="H2M2Y8"/>
    <n v="911"/>
    <x v="6"/>
    <n v="431"/>
    <n v="704"/>
    <n v="24806"/>
    <s v="PF07714.12 Protein tyrosine kinase"/>
    <x v="0"/>
    <x v="0"/>
    <x v="0"/>
    <x v="0"/>
    <x v="0"/>
    <x v="0"/>
    <x v="5"/>
    <x v="5"/>
    <x v="4"/>
    <x v="56"/>
    <n v="273"/>
  </r>
  <r>
    <x v="1007"/>
    <s v="H2M2Z0"/>
    <n v="836"/>
    <x v="4"/>
    <n v="113"/>
    <n v="240"/>
    <n v="1926"/>
    <s v="PF01392.17 Fz domain"/>
    <x v="0"/>
    <x v="0"/>
    <x v="0"/>
    <x v="0"/>
    <x v="0"/>
    <x v="0"/>
    <x v="5"/>
    <x v="5"/>
    <x v="4"/>
    <x v="56"/>
    <n v="127"/>
  </r>
  <r>
    <x v="1007"/>
    <s v="H2M2Z0"/>
    <n v="836"/>
    <x v="5"/>
    <n v="2"/>
    <n v="92"/>
    <n v="59728"/>
    <s v="PF07679.11 Immunoglobulin I-set domain"/>
    <x v="0"/>
    <x v="0"/>
    <x v="0"/>
    <x v="0"/>
    <x v="0"/>
    <x v="0"/>
    <x v="5"/>
    <x v="5"/>
    <x v="4"/>
    <x v="56"/>
    <n v="90"/>
  </r>
  <r>
    <x v="1007"/>
    <s v="H2M2Z0"/>
    <n v="836"/>
    <x v="1"/>
    <n v="256"/>
    <n v="334"/>
    <n v="2697"/>
    <s v="PF00051.13 Kringle domain"/>
    <x v="0"/>
    <x v="0"/>
    <x v="0"/>
    <x v="0"/>
    <x v="0"/>
    <x v="0"/>
    <x v="5"/>
    <x v="5"/>
    <x v="4"/>
    <x v="56"/>
    <n v="78"/>
  </r>
  <r>
    <x v="1007"/>
    <s v="H2M2Z0"/>
    <n v="836"/>
    <x v="6"/>
    <n v="416"/>
    <n v="689"/>
    <n v="24806"/>
    <s v="PF07714.12 Protein tyrosine kinase"/>
    <x v="0"/>
    <x v="0"/>
    <x v="0"/>
    <x v="0"/>
    <x v="0"/>
    <x v="0"/>
    <x v="5"/>
    <x v="5"/>
    <x v="4"/>
    <x v="56"/>
    <n v="273"/>
  </r>
  <r>
    <x v="1008"/>
    <s v="H2M4Q6"/>
    <n v="759"/>
    <x v="1"/>
    <n v="1"/>
    <n v="64"/>
    <n v="2697"/>
    <s v="PF00051.13 Kringle domain"/>
    <x v="0"/>
    <x v="0"/>
    <x v="0"/>
    <x v="0"/>
    <x v="0"/>
    <x v="0"/>
    <x v="5"/>
    <x v="5"/>
    <x v="4"/>
    <x v="56"/>
    <n v="63"/>
  </r>
  <r>
    <x v="1008"/>
    <s v="H2M4Q6"/>
    <n v="759"/>
    <x v="40"/>
    <n v="69"/>
    <n v="166"/>
    <n v="8985"/>
    <s v="PF00530.13 Scavenger receptor cysteine-rich domain"/>
    <x v="0"/>
    <x v="0"/>
    <x v="0"/>
    <x v="0"/>
    <x v="0"/>
    <x v="0"/>
    <x v="5"/>
    <x v="5"/>
    <x v="4"/>
    <x v="56"/>
    <n v="97"/>
  </r>
  <r>
    <x v="1008"/>
    <s v="H2M4Q6"/>
    <n v="759"/>
    <x v="40"/>
    <n v="179"/>
    <n v="276"/>
    <n v="8985"/>
    <s v="PF00530.13 Scavenger receptor cysteine-rich domain"/>
    <x v="0"/>
    <x v="0"/>
    <x v="0"/>
    <x v="0"/>
    <x v="0"/>
    <x v="0"/>
    <x v="5"/>
    <x v="5"/>
    <x v="4"/>
    <x v="56"/>
    <n v="97"/>
  </r>
  <r>
    <x v="1008"/>
    <s v="H2M4Q6"/>
    <n v="759"/>
    <x v="40"/>
    <n v="286"/>
    <n v="382"/>
    <n v="8985"/>
    <s v="PF00530.13 Scavenger receptor cysteine-rich domain"/>
    <x v="0"/>
    <x v="0"/>
    <x v="0"/>
    <x v="0"/>
    <x v="0"/>
    <x v="0"/>
    <x v="5"/>
    <x v="5"/>
    <x v="4"/>
    <x v="56"/>
    <n v="96"/>
  </r>
  <r>
    <x v="1008"/>
    <s v="H2M4Q6"/>
    <n v="759"/>
    <x v="40"/>
    <n v="390"/>
    <n v="485"/>
    <n v="8985"/>
    <s v="PF00530.13 Scavenger receptor cysteine-rich domain"/>
    <x v="0"/>
    <x v="0"/>
    <x v="0"/>
    <x v="0"/>
    <x v="0"/>
    <x v="0"/>
    <x v="5"/>
    <x v="5"/>
    <x v="4"/>
    <x v="56"/>
    <n v="95"/>
  </r>
  <r>
    <x v="1008"/>
    <s v="H2M4Q6"/>
    <n v="759"/>
    <x v="3"/>
    <n v="517"/>
    <n v="753"/>
    <n v="22248"/>
    <s v="PF00089.21 Trypsin"/>
    <x v="0"/>
    <x v="0"/>
    <x v="0"/>
    <x v="0"/>
    <x v="0"/>
    <x v="0"/>
    <x v="5"/>
    <x v="5"/>
    <x v="4"/>
    <x v="56"/>
    <n v="236"/>
  </r>
  <r>
    <x v="1009"/>
    <s v="H2M9E1"/>
    <n v="931"/>
    <x v="4"/>
    <n v="291"/>
    <n v="425"/>
    <n v="1926"/>
    <s v="PF01392.17 Fz domain"/>
    <x v="0"/>
    <x v="0"/>
    <x v="0"/>
    <x v="0"/>
    <x v="0"/>
    <x v="0"/>
    <x v="5"/>
    <x v="5"/>
    <x v="4"/>
    <x v="56"/>
    <n v="134"/>
  </r>
  <r>
    <x v="1009"/>
    <s v="H2M9E1"/>
    <n v="931"/>
    <x v="5"/>
    <n v="2"/>
    <n v="88"/>
    <n v="59728"/>
    <s v="PF07679.11 Immunoglobulin I-set domain"/>
    <x v="0"/>
    <x v="0"/>
    <x v="0"/>
    <x v="0"/>
    <x v="0"/>
    <x v="0"/>
    <x v="5"/>
    <x v="5"/>
    <x v="4"/>
    <x v="56"/>
    <n v="86"/>
  </r>
  <r>
    <x v="1009"/>
    <s v="H2M9E1"/>
    <n v="931"/>
    <x v="5"/>
    <n v="95"/>
    <n v="182"/>
    <n v="59728"/>
    <s v="PF07679.11 Immunoglobulin I-set domain"/>
    <x v="0"/>
    <x v="0"/>
    <x v="0"/>
    <x v="0"/>
    <x v="0"/>
    <x v="0"/>
    <x v="5"/>
    <x v="5"/>
    <x v="4"/>
    <x v="56"/>
    <n v="87"/>
  </r>
  <r>
    <x v="1009"/>
    <s v="H2M9E1"/>
    <n v="931"/>
    <x v="128"/>
    <n v="185"/>
    <n v="276"/>
    <n v="24350"/>
    <s v="PF13895.1 Immunoglobulin domain"/>
    <x v="0"/>
    <x v="0"/>
    <x v="0"/>
    <x v="0"/>
    <x v="0"/>
    <x v="0"/>
    <x v="5"/>
    <x v="5"/>
    <x v="4"/>
    <x v="56"/>
    <n v="91"/>
  </r>
  <r>
    <x v="1009"/>
    <s v="H2M9E1"/>
    <n v="931"/>
    <x v="1"/>
    <n v="441"/>
    <n v="520"/>
    <n v="2697"/>
    <s v="PF00051.13 Kringle domain"/>
    <x v="0"/>
    <x v="0"/>
    <x v="0"/>
    <x v="0"/>
    <x v="0"/>
    <x v="0"/>
    <x v="5"/>
    <x v="5"/>
    <x v="4"/>
    <x v="56"/>
    <n v="79"/>
  </r>
  <r>
    <x v="1009"/>
    <s v="H2M9E1"/>
    <n v="931"/>
    <x v="6"/>
    <n v="636"/>
    <n v="918"/>
    <n v="24806"/>
    <s v="PF07714.12 Protein tyrosine kinase"/>
    <x v="0"/>
    <x v="0"/>
    <x v="0"/>
    <x v="0"/>
    <x v="0"/>
    <x v="0"/>
    <x v="5"/>
    <x v="5"/>
    <x v="4"/>
    <x v="56"/>
    <n v="282"/>
  </r>
  <r>
    <x v="1010"/>
    <s v="H2MD32"/>
    <n v="518"/>
    <x v="8"/>
    <n v="41"/>
    <n v="72"/>
    <n v="24995"/>
    <s v="PF00008.22 EGF-like domain"/>
    <x v="0"/>
    <x v="0"/>
    <x v="0"/>
    <x v="0"/>
    <x v="0"/>
    <x v="0"/>
    <x v="5"/>
    <x v="5"/>
    <x v="4"/>
    <x v="56"/>
    <n v="31"/>
  </r>
  <r>
    <x v="1010"/>
    <s v="H2MD32"/>
    <n v="518"/>
    <x v="8"/>
    <n v="119"/>
    <n v="149"/>
    <n v="24995"/>
    <s v="PF00008.22 EGF-like domain"/>
    <x v="0"/>
    <x v="0"/>
    <x v="0"/>
    <x v="0"/>
    <x v="0"/>
    <x v="0"/>
    <x v="5"/>
    <x v="5"/>
    <x v="4"/>
    <x v="56"/>
    <n v="30"/>
  </r>
  <r>
    <x v="1010"/>
    <s v="H2MD32"/>
    <n v="518"/>
    <x v="1"/>
    <n v="157"/>
    <n v="238"/>
    <n v="2697"/>
    <s v="PF00051.13 Kringle domain"/>
    <x v="0"/>
    <x v="0"/>
    <x v="0"/>
    <x v="0"/>
    <x v="0"/>
    <x v="0"/>
    <x v="5"/>
    <x v="5"/>
    <x v="4"/>
    <x v="56"/>
    <n v="81"/>
  </r>
  <r>
    <x v="1010"/>
    <s v="H2MD32"/>
    <n v="518"/>
    <x v="3"/>
    <n v="274"/>
    <n v="510"/>
    <n v="22248"/>
    <s v="PF00089.21 Trypsin"/>
    <x v="0"/>
    <x v="0"/>
    <x v="0"/>
    <x v="0"/>
    <x v="0"/>
    <x v="0"/>
    <x v="5"/>
    <x v="5"/>
    <x v="4"/>
    <x v="56"/>
    <n v="236"/>
  </r>
  <r>
    <x v="1011"/>
    <s v="H2MG41"/>
    <n v="436"/>
    <x v="1"/>
    <n v="72"/>
    <n v="146"/>
    <n v="2697"/>
    <s v="PF00051.13 Kringle domain"/>
    <x v="0"/>
    <x v="0"/>
    <x v="0"/>
    <x v="0"/>
    <x v="0"/>
    <x v="0"/>
    <x v="5"/>
    <x v="5"/>
    <x v="4"/>
    <x v="56"/>
    <n v="74"/>
  </r>
  <r>
    <x v="1011"/>
    <s v="H2MG41"/>
    <n v="436"/>
    <x v="3"/>
    <n v="181"/>
    <n v="424"/>
    <n v="22248"/>
    <s v="PF00089.21 Trypsin"/>
    <x v="0"/>
    <x v="0"/>
    <x v="0"/>
    <x v="0"/>
    <x v="0"/>
    <x v="0"/>
    <x v="5"/>
    <x v="5"/>
    <x v="4"/>
    <x v="56"/>
    <n v="243"/>
  </r>
  <r>
    <x v="1012"/>
    <s v="H2MG43"/>
    <n v="394"/>
    <x v="1"/>
    <n v="38"/>
    <n v="112"/>
    <n v="2697"/>
    <s v="PF00051.13 Kringle domain"/>
    <x v="0"/>
    <x v="0"/>
    <x v="0"/>
    <x v="0"/>
    <x v="0"/>
    <x v="0"/>
    <x v="5"/>
    <x v="5"/>
    <x v="4"/>
    <x v="56"/>
    <n v="74"/>
  </r>
  <r>
    <x v="1012"/>
    <s v="H2MG43"/>
    <n v="394"/>
    <x v="3"/>
    <n v="133"/>
    <n v="376"/>
    <n v="22248"/>
    <s v="PF00089.21 Trypsin"/>
    <x v="0"/>
    <x v="0"/>
    <x v="0"/>
    <x v="0"/>
    <x v="0"/>
    <x v="0"/>
    <x v="5"/>
    <x v="5"/>
    <x v="4"/>
    <x v="56"/>
    <n v="243"/>
  </r>
  <r>
    <x v="1013"/>
    <s v="H2MK06"/>
    <n v="685"/>
    <x v="1"/>
    <n v="99"/>
    <n v="177"/>
    <n v="2697"/>
    <s v="PF00051.13 Kringle domain"/>
    <x v="0"/>
    <x v="0"/>
    <x v="0"/>
    <x v="0"/>
    <x v="0"/>
    <x v="0"/>
    <x v="5"/>
    <x v="5"/>
    <x v="4"/>
    <x v="56"/>
    <n v="78"/>
  </r>
  <r>
    <x v="1013"/>
    <s v="H2MK06"/>
    <n v="685"/>
    <x v="1"/>
    <n v="182"/>
    <n v="259"/>
    <n v="2697"/>
    <s v="PF00051.13 Kringle domain"/>
    <x v="0"/>
    <x v="0"/>
    <x v="0"/>
    <x v="0"/>
    <x v="0"/>
    <x v="0"/>
    <x v="5"/>
    <x v="5"/>
    <x v="4"/>
    <x v="56"/>
    <n v="77"/>
  </r>
  <r>
    <x v="1013"/>
    <s v="H2MK06"/>
    <n v="685"/>
    <x v="1"/>
    <n v="275"/>
    <n v="353"/>
    <n v="2697"/>
    <s v="PF00051.13 Kringle domain"/>
    <x v="0"/>
    <x v="0"/>
    <x v="0"/>
    <x v="0"/>
    <x v="0"/>
    <x v="0"/>
    <x v="5"/>
    <x v="5"/>
    <x v="4"/>
    <x v="56"/>
    <n v="78"/>
  </r>
  <r>
    <x v="1013"/>
    <s v="H2MK06"/>
    <n v="685"/>
    <x v="1"/>
    <n v="363"/>
    <n v="440"/>
    <n v="2697"/>
    <s v="PF00051.13 Kringle domain"/>
    <x v="0"/>
    <x v="0"/>
    <x v="0"/>
    <x v="0"/>
    <x v="0"/>
    <x v="0"/>
    <x v="5"/>
    <x v="5"/>
    <x v="4"/>
    <x v="56"/>
    <n v="77"/>
  </r>
  <r>
    <x v="1013"/>
    <s v="H2MK06"/>
    <n v="685"/>
    <x v="3"/>
    <n v="456"/>
    <n v="672"/>
    <n v="22248"/>
    <s v="PF00089.21 Trypsin"/>
    <x v="0"/>
    <x v="0"/>
    <x v="0"/>
    <x v="0"/>
    <x v="0"/>
    <x v="0"/>
    <x v="5"/>
    <x v="5"/>
    <x v="4"/>
    <x v="56"/>
    <n v="216"/>
  </r>
  <r>
    <x v="1014"/>
    <s v="H2MZX1"/>
    <n v="225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56"/>
    <n v="41"/>
  </r>
  <r>
    <x v="1014"/>
    <s v="H2MZX1"/>
    <n v="225"/>
    <x v="1"/>
    <n v="111"/>
    <n v="190"/>
    <n v="2697"/>
    <s v="PF00051.13 Kringle domain"/>
    <x v="0"/>
    <x v="0"/>
    <x v="0"/>
    <x v="0"/>
    <x v="0"/>
    <x v="0"/>
    <x v="5"/>
    <x v="5"/>
    <x v="4"/>
    <x v="56"/>
    <n v="79"/>
  </r>
  <r>
    <x v="1015"/>
    <s v="H2MZX2"/>
    <n v="245"/>
    <x v="1"/>
    <n v="1"/>
    <n v="74"/>
    <n v="2697"/>
    <s v="PF00051.13 Kringle domain"/>
    <x v="0"/>
    <x v="0"/>
    <x v="0"/>
    <x v="0"/>
    <x v="0"/>
    <x v="0"/>
    <x v="5"/>
    <x v="5"/>
    <x v="4"/>
    <x v="56"/>
    <n v="73"/>
  </r>
  <r>
    <x v="1015"/>
    <s v="H2MZX2"/>
    <n v="245"/>
    <x v="1"/>
    <n v="93"/>
    <n v="172"/>
    <n v="2697"/>
    <s v="PF00051.13 Kringle domain"/>
    <x v="0"/>
    <x v="0"/>
    <x v="0"/>
    <x v="0"/>
    <x v="0"/>
    <x v="0"/>
    <x v="5"/>
    <x v="5"/>
    <x v="4"/>
    <x v="56"/>
    <n v="79"/>
  </r>
  <r>
    <x v="1015"/>
    <s v="H2MZX2"/>
    <n v="245"/>
    <x v="2"/>
    <n v="192"/>
    <n v="240"/>
    <n v="80"/>
    <s v="PF09396.5 Thrombin light chain"/>
    <x v="0"/>
    <x v="0"/>
    <x v="0"/>
    <x v="0"/>
    <x v="0"/>
    <x v="0"/>
    <x v="5"/>
    <x v="5"/>
    <x v="4"/>
    <x v="56"/>
    <n v="48"/>
  </r>
  <r>
    <x v="1016"/>
    <s v="H2N1X4"/>
    <n v="548"/>
    <x v="1"/>
    <n v="104"/>
    <n v="182"/>
    <n v="2697"/>
    <s v="PF00051.13 Kringle domain"/>
    <x v="0"/>
    <x v="0"/>
    <x v="0"/>
    <x v="0"/>
    <x v="0"/>
    <x v="0"/>
    <x v="5"/>
    <x v="5"/>
    <x v="4"/>
    <x v="56"/>
    <n v="78"/>
  </r>
  <r>
    <x v="1016"/>
    <s v="H2N1X4"/>
    <n v="548"/>
    <x v="1"/>
    <n v="186"/>
    <n v="263"/>
    <n v="2697"/>
    <s v="PF00051.13 Kringle domain"/>
    <x v="0"/>
    <x v="0"/>
    <x v="0"/>
    <x v="0"/>
    <x v="0"/>
    <x v="0"/>
    <x v="5"/>
    <x v="5"/>
    <x v="4"/>
    <x v="56"/>
    <n v="77"/>
  </r>
  <r>
    <x v="1016"/>
    <s v="H2N1X4"/>
    <n v="548"/>
    <x v="1"/>
    <n v="276"/>
    <n v="353"/>
    <n v="2697"/>
    <s v="PF00051.13 Kringle domain"/>
    <x v="0"/>
    <x v="0"/>
    <x v="0"/>
    <x v="0"/>
    <x v="0"/>
    <x v="0"/>
    <x v="5"/>
    <x v="5"/>
    <x v="4"/>
    <x v="56"/>
    <n v="77"/>
  </r>
  <r>
    <x v="1016"/>
    <s v="H2N1X4"/>
    <n v="548"/>
    <x v="1"/>
    <n v="372"/>
    <n v="449"/>
    <n v="2697"/>
    <s v="PF00051.13 Kringle domain"/>
    <x v="0"/>
    <x v="0"/>
    <x v="0"/>
    <x v="0"/>
    <x v="0"/>
    <x v="0"/>
    <x v="5"/>
    <x v="5"/>
    <x v="4"/>
    <x v="56"/>
    <n v="77"/>
  </r>
  <r>
    <x v="1016"/>
    <s v="H2N1X4"/>
    <n v="548"/>
    <x v="1"/>
    <n v="469"/>
    <n v="548"/>
    <n v="2697"/>
    <s v="PF00051.13 Kringle domain"/>
    <x v="0"/>
    <x v="0"/>
    <x v="0"/>
    <x v="0"/>
    <x v="0"/>
    <x v="0"/>
    <x v="5"/>
    <x v="5"/>
    <x v="4"/>
    <x v="56"/>
    <n v="79"/>
  </r>
  <r>
    <x v="1016"/>
    <s v="H2N1X4"/>
    <n v="548"/>
    <x v="10"/>
    <n v="25"/>
    <n v="100"/>
    <n v="2217"/>
    <s v="PF00024.21 PAN domain"/>
    <x v="0"/>
    <x v="0"/>
    <x v="0"/>
    <x v="0"/>
    <x v="0"/>
    <x v="0"/>
    <x v="5"/>
    <x v="5"/>
    <x v="4"/>
    <x v="56"/>
    <n v="75"/>
  </r>
  <r>
    <x v="1017"/>
    <s v="H2N760"/>
    <n v="938"/>
    <x v="4"/>
    <n v="171"/>
    <n v="298"/>
    <n v="1926"/>
    <s v="PF01392.17 Fz domain"/>
    <x v="0"/>
    <x v="0"/>
    <x v="0"/>
    <x v="0"/>
    <x v="0"/>
    <x v="0"/>
    <x v="0"/>
    <x v="0"/>
    <x v="0"/>
    <x v="112"/>
    <n v="127"/>
  </r>
  <r>
    <x v="1017"/>
    <s v="H2N760"/>
    <n v="938"/>
    <x v="5"/>
    <n v="59"/>
    <n v="149"/>
    <n v="59728"/>
    <s v="PF07679.11 Immunoglobulin I-set domain"/>
    <x v="0"/>
    <x v="0"/>
    <x v="0"/>
    <x v="0"/>
    <x v="0"/>
    <x v="0"/>
    <x v="0"/>
    <x v="0"/>
    <x v="0"/>
    <x v="112"/>
    <n v="90"/>
  </r>
  <r>
    <x v="1017"/>
    <s v="H2N760"/>
    <n v="938"/>
    <x v="1"/>
    <n v="314"/>
    <n v="392"/>
    <n v="2697"/>
    <s v="PF00051.13 Kringle domain"/>
    <x v="0"/>
    <x v="0"/>
    <x v="0"/>
    <x v="0"/>
    <x v="0"/>
    <x v="0"/>
    <x v="0"/>
    <x v="0"/>
    <x v="0"/>
    <x v="112"/>
    <n v="78"/>
  </r>
  <r>
    <x v="1017"/>
    <s v="H2N760"/>
    <n v="938"/>
    <x v="6"/>
    <n v="474"/>
    <n v="747"/>
    <n v="24806"/>
    <s v="PF07714.12 Protein tyrosine kinase"/>
    <x v="0"/>
    <x v="0"/>
    <x v="0"/>
    <x v="0"/>
    <x v="0"/>
    <x v="0"/>
    <x v="0"/>
    <x v="0"/>
    <x v="0"/>
    <x v="112"/>
    <n v="273"/>
  </r>
  <r>
    <x v="1018"/>
    <s v="H2NBM4"/>
    <n v="560"/>
    <x v="8"/>
    <n v="77"/>
    <n v="107"/>
    <n v="24995"/>
    <s v="PF00008.22 EGF-like domain"/>
    <x v="0"/>
    <x v="0"/>
    <x v="0"/>
    <x v="0"/>
    <x v="0"/>
    <x v="0"/>
    <x v="0"/>
    <x v="0"/>
    <x v="0"/>
    <x v="112"/>
    <n v="30"/>
  </r>
  <r>
    <x v="1018"/>
    <s v="H2NBM4"/>
    <n v="560"/>
    <x v="8"/>
    <n v="154"/>
    <n v="186"/>
    <n v="24995"/>
    <s v="PF00008.22 EGF-like domain"/>
    <x v="0"/>
    <x v="0"/>
    <x v="0"/>
    <x v="0"/>
    <x v="0"/>
    <x v="0"/>
    <x v="0"/>
    <x v="0"/>
    <x v="0"/>
    <x v="112"/>
    <n v="32"/>
  </r>
  <r>
    <x v="1018"/>
    <s v="H2NBM4"/>
    <n v="560"/>
    <x v="1"/>
    <n v="194"/>
    <n v="276"/>
    <n v="2697"/>
    <s v="PF00051.13 Kringle domain"/>
    <x v="0"/>
    <x v="0"/>
    <x v="0"/>
    <x v="0"/>
    <x v="0"/>
    <x v="0"/>
    <x v="0"/>
    <x v="0"/>
    <x v="0"/>
    <x v="112"/>
    <n v="82"/>
  </r>
  <r>
    <x v="1018"/>
    <s v="H2NBM4"/>
    <n v="560"/>
    <x v="3"/>
    <n v="314"/>
    <n v="550"/>
    <n v="22248"/>
    <s v="PF00089.21 Trypsin"/>
    <x v="0"/>
    <x v="0"/>
    <x v="0"/>
    <x v="0"/>
    <x v="0"/>
    <x v="0"/>
    <x v="0"/>
    <x v="0"/>
    <x v="0"/>
    <x v="112"/>
    <n v="236"/>
  </r>
  <r>
    <x v="1019"/>
    <s v="H2NDK4"/>
    <n v="623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112"/>
    <n v="41"/>
  </r>
  <r>
    <x v="1019"/>
    <s v="H2NDK4"/>
    <n v="623"/>
    <x v="1"/>
    <n v="109"/>
    <n v="187"/>
    <n v="2697"/>
    <s v="PF00051.13 Kringle domain"/>
    <x v="0"/>
    <x v="0"/>
    <x v="0"/>
    <x v="0"/>
    <x v="0"/>
    <x v="0"/>
    <x v="0"/>
    <x v="0"/>
    <x v="0"/>
    <x v="112"/>
    <n v="78"/>
  </r>
  <r>
    <x v="1019"/>
    <s v="H2NDK4"/>
    <n v="623"/>
    <x v="1"/>
    <n v="214"/>
    <n v="292"/>
    <n v="2697"/>
    <s v="PF00051.13 Kringle domain"/>
    <x v="0"/>
    <x v="0"/>
    <x v="0"/>
    <x v="0"/>
    <x v="0"/>
    <x v="0"/>
    <x v="0"/>
    <x v="0"/>
    <x v="0"/>
    <x v="112"/>
    <n v="78"/>
  </r>
  <r>
    <x v="1019"/>
    <s v="H2NDK4"/>
    <n v="623"/>
    <x v="2"/>
    <n v="316"/>
    <n v="364"/>
    <n v="80"/>
    <s v="PF09396.5 Thrombin light chain"/>
    <x v="0"/>
    <x v="0"/>
    <x v="0"/>
    <x v="0"/>
    <x v="0"/>
    <x v="0"/>
    <x v="0"/>
    <x v="0"/>
    <x v="0"/>
    <x v="112"/>
    <n v="48"/>
  </r>
  <r>
    <x v="1019"/>
    <s v="H2NDK4"/>
    <n v="623"/>
    <x v="3"/>
    <n v="365"/>
    <n v="614"/>
    <n v="22248"/>
    <s v="PF00089.21 Trypsin"/>
    <x v="0"/>
    <x v="0"/>
    <x v="0"/>
    <x v="0"/>
    <x v="0"/>
    <x v="0"/>
    <x v="0"/>
    <x v="0"/>
    <x v="0"/>
    <x v="112"/>
    <n v="249"/>
  </r>
  <r>
    <x v="1020"/>
    <s v="H2NDK5"/>
    <n v="408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112"/>
    <n v="41"/>
  </r>
  <r>
    <x v="1020"/>
    <s v="H2NDK5"/>
    <n v="408"/>
    <x v="1"/>
    <n v="109"/>
    <n v="187"/>
    <n v="2697"/>
    <s v="PF00051.13 Kringle domain"/>
    <x v="0"/>
    <x v="0"/>
    <x v="0"/>
    <x v="0"/>
    <x v="0"/>
    <x v="0"/>
    <x v="0"/>
    <x v="0"/>
    <x v="0"/>
    <x v="112"/>
    <n v="78"/>
  </r>
  <r>
    <x v="1020"/>
    <s v="H2NDK5"/>
    <n v="408"/>
    <x v="1"/>
    <n v="214"/>
    <n v="292"/>
    <n v="2697"/>
    <s v="PF00051.13 Kringle domain"/>
    <x v="0"/>
    <x v="0"/>
    <x v="0"/>
    <x v="0"/>
    <x v="0"/>
    <x v="0"/>
    <x v="0"/>
    <x v="0"/>
    <x v="0"/>
    <x v="112"/>
    <n v="78"/>
  </r>
  <r>
    <x v="1020"/>
    <s v="H2NDK5"/>
    <n v="408"/>
    <x v="2"/>
    <n v="316"/>
    <n v="364"/>
    <n v="80"/>
    <s v="PF09396.5 Thrombin light chain"/>
    <x v="0"/>
    <x v="0"/>
    <x v="0"/>
    <x v="0"/>
    <x v="0"/>
    <x v="0"/>
    <x v="0"/>
    <x v="0"/>
    <x v="0"/>
    <x v="112"/>
    <n v="48"/>
  </r>
  <r>
    <x v="1020"/>
    <s v="H2NDK5"/>
    <n v="408"/>
    <x v="3"/>
    <n v="365"/>
    <n v="408"/>
    <n v="22248"/>
    <s v="PF00089.21 Trypsin"/>
    <x v="0"/>
    <x v="0"/>
    <x v="0"/>
    <x v="0"/>
    <x v="0"/>
    <x v="0"/>
    <x v="0"/>
    <x v="0"/>
    <x v="0"/>
    <x v="112"/>
    <n v="43"/>
  </r>
  <r>
    <x v="1021"/>
    <s v="H2NPW5"/>
    <n v="210"/>
    <x v="1"/>
    <n v="35"/>
    <n v="118"/>
    <n v="2697"/>
    <s v="PF00051.13 Kringle domain"/>
    <x v="0"/>
    <x v="0"/>
    <x v="0"/>
    <x v="0"/>
    <x v="0"/>
    <x v="0"/>
    <x v="0"/>
    <x v="0"/>
    <x v="0"/>
    <x v="112"/>
    <n v="83"/>
  </r>
  <r>
    <x v="1021"/>
    <s v="H2NPW5"/>
    <n v="210"/>
    <x v="21"/>
    <n v="123"/>
    <n v="202"/>
    <n v="2216"/>
    <s v="PF01822.14 WSC domain"/>
    <x v="0"/>
    <x v="0"/>
    <x v="0"/>
    <x v="0"/>
    <x v="0"/>
    <x v="0"/>
    <x v="0"/>
    <x v="0"/>
    <x v="0"/>
    <x v="112"/>
    <n v="79"/>
  </r>
  <r>
    <x v="1022"/>
    <s v="H2P3Y4"/>
    <n v="470"/>
    <x v="20"/>
    <n v="211"/>
    <n v="315"/>
    <n v="12961"/>
    <s v="PF00431.15 CUB domain"/>
    <x v="0"/>
    <x v="0"/>
    <x v="0"/>
    <x v="0"/>
    <x v="0"/>
    <x v="0"/>
    <x v="0"/>
    <x v="0"/>
    <x v="0"/>
    <x v="112"/>
    <n v="104"/>
  </r>
  <r>
    <x v="1022"/>
    <s v="H2P3Y4"/>
    <n v="470"/>
    <x v="1"/>
    <n v="29"/>
    <n v="111"/>
    <n v="2697"/>
    <s v="PF00051.13 Kringle domain"/>
    <x v="0"/>
    <x v="0"/>
    <x v="0"/>
    <x v="0"/>
    <x v="0"/>
    <x v="0"/>
    <x v="0"/>
    <x v="0"/>
    <x v="0"/>
    <x v="112"/>
    <n v="82"/>
  </r>
  <r>
    <x v="1022"/>
    <s v="H2P3Y4"/>
    <n v="470"/>
    <x v="21"/>
    <n v="116"/>
    <n v="197"/>
    <n v="2216"/>
    <s v="PF01822.14 WSC domain"/>
    <x v="0"/>
    <x v="0"/>
    <x v="0"/>
    <x v="0"/>
    <x v="0"/>
    <x v="0"/>
    <x v="0"/>
    <x v="0"/>
    <x v="0"/>
    <x v="112"/>
    <n v="81"/>
  </r>
  <r>
    <x v="1023"/>
    <s v="H2P440"/>
    <n v="263"/>
    <x v="1"/>
    <n v="25"/>
    <n v="101"/>
    <n v="2697"/>
    <s v="PF00051.13 Kringle domain"/>
    <x v="0"/>
    <x v="0"/>
    <x v="0"/>
    <x v="0"/>
    <x v="0"/>
    <x v="0"/>
    <x v="0"/>
    <x v="0"/>
    <x v="0"/>
    <x v="112"/>
    <n v="76"/>
  </r>
  <r>
    <x v="1024"/>
    <s v="H2PAR3"/>
    <n v="710"/>
    <x v="1"/>
    <n v="110"/>
    <n v="186"/>
    <n v="2697"/>
    <s v="PF00051.13 Kringle domain"/>
    <x v="0"/>
    <x v="0"/>
    <x v="0"/>
    <x v="0"/>
    <x v="0"/>
    <x v="0"/>
    <x v="0"/>
    <x v="0"/>
    <x v="0"/>
    <x v="112"/>
    <n v="76"/>
  </r>
  <r>
    <x v="1024"/>
    <s v="H2PAR3"/>
    <n v="710"/>
    <x v="1"/>
    <n v="191"/>
    <n v="267"/>
    <n v="2697"/>
    <s v="PF00051.13 Kringle domain"/>
    <x v="0"/>
    <x v="0"/>
    <x v="0"/>
    <x v="0"/>
    <x v="0"/>
    <x v="0"/>
    <x v="0"/>
    <x v="0"/>
    <x v="0"/>
    <x v="112"/>
    <n v="76"/>
  </r>
  <r>
    <x v="1024"/>
    <s v="H2PAR3"/>
    <n v="710"/>
    <x v="1"/>
    <n v="282"/>
    <n v="360"/>
    <n v="2697"/>
    <s v="PF00051.13 Kringle domain"/>
    <x v="0"/>
    <x v="0"/>
    <x v="0"/>
    <x v="0"/>
    <x v="0"/>
    <x v="0"/>
    <x v="0"/>
    <x v="0"/>
    <x v="0"/>
    <x v="112"/>
    <n v="78"/>
  </r>
  <r>
    <x v="1024"/>
    <s v="H2PAR3"/>
    <n v="710"/>
    <x v="1"/>
    <n v="369"/>
    <n v="447"/>
    <n v="2697"/>
    <s v="PF00051.13 Kringle domain"/>
    <x v="0"/>
    <x v="0"/>
    <x v="0"/>
    <x v="0"/>
    <x v="0"/>
    <x v="0"/>
    <x v="0"/>
    <x v="0"/>
    <x v="0"/>
    <x v="112"/>
    <n v="78"/>
  </r>
  <r>
    <x v="1024"/>
    <s v="H2PAR3"/>
    <n v="710"/>
    <x v="10"/>
    <n v="16"/>
    <n v="106"/>
    <n v="2217"/>
    <s v="PF00024.21 PAN domain"/>
    <x v="0"/>
    <x v="0"/>
    <x v="0"/>
    <x v="0"/>
    <x v="0"/>
    <x v="0"/>
    <x v="0"/>
    <x v="0"/>
    <x v="0"/>
    <x v="112"/>
    <n v="90"/>
  </r>
  <r>
    <x v="1024"/>
    <s v="H2PAR3"/>
    <n v="710"/>
    <x v="3"/>
    <n v="483"/>
    <n v="703"/>
    <n v="22248"/>
    <s v="PF00089.21 Trypsin"/>
    <x v="0"/>
    <x v="0"/>
    <x v="0"/>
    <x v="0"/>
    <x v="0"/>
    <x v="0"/>
    <x v="0"/>
    <x v="0"/>
    <x v="0"/>
    <x v="112"/>
    <n v="220"/>
  </r>
  <r>
    <x v="1025"/>
    <s v="H2PE67"/>
    <n v="876"/>
    <x v="1"/>
    <n v="98"/>
    <n v="168"/>
    <n v="2697"/>
    <s v="PF00051.13 Kringle domain"/>
    <x v="0"/>
    <x v="0"/>
    <x v="0"/>
    <x v="0"/>
    <x v="0"/>
    <x v="0"/>
    <x v="0"/>
    <x v="0"/>
    <x v="0"/>
    <x v="112"/>
    <n v="70"/>
  </r>
  <r>
    <x v="1025"/>
    <s v="H2PE67"/>
    <n v="876"/>
    <x v="123"/>
    <n v="1"/>
    <n v="70"/>
    <n v="390"/>
    <s v="PB000543"/>
    <x v="0"/>
    <x v="0"/>
    <x v="0"/>
    <x v="0"/>
    <x v="0"/>
    <x v="0"/>
    <x v="0"/>
    <x v="0"/>
    <x v="0"/>
    <x v="112"/>
    <n v="69"/>
  </r>
  <r>
    <x v="1025"/>
    <s v="H2PE67"/>
    <n v="876"/>
    <x v="40"/>
    <n v="174"/>
    <n v="271"/>
    <n v="8985"/>
    <s v="PF00530.13 Scavenger receptor cysteine-rich domain"/>
    <x v="0"/>
    <x v="0"/>
    <x v="0"/>
    <x v="0"/>
    <x v="0"/>
    <x v="0"/>
    <x v="0"/>
    <x v="0"/>
    <x v="0"/>
    <x v="112"/>
    <n v="97"/>
  </r>
  <r>
    <x v="1025"/>
    <s v="H2PE67"/>
    <n v="876"/>
    <x v="40"/>
    <n v="284"/>
    <n v="381"/>
    <n v="8985"/>
    <s v="PF00530.13 Scavenger receptor cysteine-rich domain"/>
    <x v="0"/>
    <x v="0"/>
    <x v="0"/>
    <x v="0"/>
    <x v="0"/>
    <x v="0"/>
    <x v="0"/>
    <x v="0"/>
    <x v="0"/>
    <x v="112"/>
    <n v="97"/>
  </r>
  <r>
    <x v="1025"/>
    <s v="H2PE67"/>
    <n v="876"/>
    <x v="40"/>
    <n v="391"/>
    <n v="487"/>
    <n v="8985"/>
    <s v="PF00530.13 Scavenger receptor cysteine-rich domain"/>
    <x v="0"/>
    <x v="0"/>
    <x v="0"/>
    <x v="0"/>
    <x v="0"/>
    <x v="0"/>
    <x v="0"/>
    <x v="0"/>
    <x v="0"/>
    <x v="112"/>
    <n v="96"/>
  </r>
  <r>
    <x v="1025"/>
    <s v="H2PE67"/>
    <n v="876"/>
    <x v="40"/>
    <n v="504"/>
    <n v="601"/>
    <n v="8985"/>
    <s v="PF00530.13 Scavenger receptor cysteine-rich domain"/>
    <x v="0"/>
    <x v="0"/>
    <x v="0"/>
    <x v="0"/>
    <x v="0"/>
    <x v="0"/>
    <x v="0"/>
    <x v="0"/>
    <x v="0"/>
    <x v="112"/>
    <n v="97"/>
  </r>
  <r>
    <x v="1025"/>
    <s v="H2PE67"/>
    <n v="876"/>
    <x v="3"/>
    <n v="632"/>
    <n v="870"/>
    <n v="22248"/>
    <s v="PF00089.21 Trypsin"/>
    <x v="0"/>
    <x v="0"/>
    <x v="0"/>
    <x v="0"/>
    <x v="0"/>
    <x v="0"/>
    <x v="0"/>
    <x v="0"/>
    <x v="0"/>
    <x v="112"/>
    <n v="238"/>
  </r>
  <r>
    <x v="1026"/>
    <s v="H2PHI3"/>
    <n v="615"/>
    <x v="8"/>
    <n v="98"/>
    <n v="129"/>
    <n v="24995"/>
    <s v="PF00008.22 EGF-like domain"/>
    <x v="0"/>
    <x v="0"/>
    <x v="0"/>
    <x v="0"/>
    <x v="0"/>
    <x v="0"/>
    <x v="0"/>
    <x v="0"/>
    <x v="0"/>
    <x v="112"/>
    <n v="31"/>
  </r>
  <r>
    <x v="1026"/>
    <s v="H2PHI3"/>
    <n v="615"/>
    <x v="8"/>
    <n v="178"/>
    <n v="208"/>
    <n v="24995"/>
    <s v="PF00008.22 EGF-like domain"/>
    <x v="0"/>
    <x v="0"/>
    <x v="0"/>
    <x v="0"/>
    <x v="0"/>
    <x v="0"/>
    <x v="0"/>
    <x v="0"/>
    <x v="0"/>
    <x v="112"/>
    <n v="30"/>
  </r>
  <r>
    <x v="1026"/>
    <s v="H2PHI3"/>
    <n v="615"/>
    <x v="1"/>
    <n v="217"/>
    <n v="295"/>
    <n v="2697"/>
    <s v="PF00051.13 Kringle domain"/>
    <x v="0"/>
    <x v="0"/>
    <x v="0"/>
    <x v="0"/>
    <x v="0"/>
    <x v="0"/>
    <x v="0"/>
    <x v="0"/>
    <x v="0"/>
    <x v="112"/>
    <n v="78"/>
  </r>
  <r>
    <x v="1026"/>
    <s v="H2PHI3"/>
    <n v="615"/>
    <x v="3"/>
    <n v="373"/>
    <n v="609"/>
    <n v="22248"/>
    <s v="PF00089.21 Trypsin"/>
    <x v="0"/>
    <x v="0"/>
    <x v="0"/>
    <x v="0"/>
    <x v="0"/>
    <x v="0"/>
    <x v="0"/>
    <x v="0"/>
    <x v="0"/>
    <x v="112"/>
    <n v="236"/>
  </r>
  <r>
    <x v="1026"/>
    <s v="H2PHI3"/>
    <n v="615"/>
    <x v="43"/>
    <n v="135"/>
    <n v="170"/>
    <n v="1772"/>
    <s v="PF00039.13 Fibronectin type I domain"/>
    <x v="0"/>
    <x v="0"/>
    <x v="0"/>
    <x v="0"/>
    <x v="0"/>
    <x v="0"/>
    <x v="0"/>
    <x v="0"/>
    <x v="0"/>
    <x v="112"/>
    <n v="35"/>
  </r>
  <r>
    <x v="1026"/>
    <s v="H2PHI3"/>
    <n v="615"/>
    <x v="9"/>
    <n v="47"/>
    <n v="88"/>
    <n v="1582"/>
    <s v="PF00040.14 Fibronectin type II domain"/>
    <x v="0"/>
    <x v="0"/>
    <x v="0"/>
    <x v="0"/>
    <x v="0"/>
    <x v="0"/>
    <x v="0"/>
    <x v="0"/>
    <x v="0"/>
    <x v="112"/>
    <n v="41"/>
  </r>
  <r>
    <x v="1027"/>
    <s v="H2PKT3"/>
    <n v="810"/>
    <x v="1"/>
    <n v="103"/>
    <n v="181"/>
    <n v="2697"/>
    <s v="PF00051.13 Kringle domain"/>
    <x v="0"/>
    <x v="0"/>
    <x v="0"/>
    <x v="0"/>
    <x v="0"/>
    <x v="0"/>
    <x v="0"/>
    <x v="0"/>
    <x v="0"/>
    <x v="112"/>
    <n v="78"/>
  </r>
  <r>
    <x v="1027"/>
    <s v="H2PKT3"/>
    <n v="810"/>
    <x v="1"/>
    <n v="185"/>
    <n v="262"/>
    <n v="2697"/>
    <s v="PF00051.13 Kringle domain"/>
    <x v="0"/>
    <x v="0"/>
    <x v="0"/>
    <x v="0"/>
    <x v="0"/>
    <x v="0"/>
    <x v="0"/>
    <x v="0"/>
    <x v="0"/>
    <x v="112"/>
    <n v="77"/>
  </r>
  <r>
    <x v="1027"/>
    <s v="H2PKT3"/>
    <n v="810"/>
    <x v="1"/>
    <n v="275"/>
    <n v="352"/>
    <n v="2697"/>
    <s v="PF00051.13 Kringle domain"/>
    <x v="0"/>
    <x v="0"/>
    <x v="0"/>
    <x v="0"/>
    <x v="0"/>
    <x v="0"/>
    <x v="0"/>
    <x v="0"/>
    <x v="0"/>
    <x v="112"/>
    <n v="77"/>
  </r>
  <r>
    <x v="1027"/>
    <s v="H2PKT3"/>
    <n v="810"/>
    <x v="1"/>
    <n v="377"/>
    <n v="454"/>
    <n v="2697"/>
    <s v="PF00051.13 Kringle domain"/>
    <x v="0"/>
    <x v="0"/>
    <x v="0"/>
    <x v="0"/>
    <x v="0"/>
    <x v="0"/>
    <x v="0"/>
    <x v="0"/>
    <x v="0"/>
    <x v="112"/>
    <n v="77"/>
  </r>
  <r>
    <x v="1027"/>
    <s v="H2PKT3"/>
    <n v="810"/>
    <x v="1"/>
    <n v="481"/>
    <n v="560"/>
    <n v="2697"/>
    <s v="PF00051.13 Kringle domain"/>
    <x v="0"/>
    <x v="0"/>
    <x v="0"/>
    <x v="0"/>
    <x v="0"/>
    <x v="0"/>
    <x v="0"/>
    <x v="0"/>
    <x v="0"/>
    <x v="112"/>
    <n v="79"/>
  </r>
  <r>
    <x v="1027"/>
    <s v="H2PKT3"/>
    <n v="810"/>
    <x v="10"/>
    <n v="23"/>
    <n v="99"/>
    <n v="2217"/>
    <s v="PF00024.21 PAN domain"/>
    <x v="0"/>
    <x v="0"/>
    <x v="0"/>
    <x v="0"/>
    <x v="0"/>
    <x v="0"/>
    <x v="0"/>
    <x v="0"/>
    <x v="0"/>
    <x v="112"/>
    <n v="76"/>
  </r>
  <r>
    <x v="1027"/>
    <s v="H2PKT3"/>
    <n v="810"/>
    <x v="3"/>
    <n v="581"/>
    <n v="803"/>
    <n v="22248"/>
    <s v="PF00089.21 Trypsin"/>
    <x v="0"/>
    <x v="0"/>
    <x v="0"/>
    <x v="0"/>
    <x v="0"/>
    <x v="0"/>
    <x v="0"/>
    <x v="0"/>
    <x v="0"/>
    <x v="112"/>
    <n v="222"/>
  </r>
  <r>
    <x v="1028"/>
    <s v="H2PN16"/>
    <n v="728"/>
    <x v="1"/>
    <n v="128"/>
    <n v="206"/>
    <n v="2697"/>
    <s v="PF00051.13 Kringle domain"/>
    <x v="0"/>
    <x v="0"/>
    <x v="0"/>
    <x v="0"/>
    <x v="0"/>
    <x v="0"/>
    <x v="0"/>
    <x v="0"/>
    <x v="0"/>
    <x v="112"/>
    <n v="78"/>
  </r>
  <r>
    <x v="1028"/>
    <s v="H2PN16"/>
    <n v="728"/>
    <x v="1"/>
    <n v="211"/>
    <n v="288"/>
    <n v="2697"/>
    <s v="PF00051.13 Kringle domain"/>
    <x v="0"/>
    <x v="0"/>
    <x v="0"/>
    <x v="0"/>
    <x v="0"/>
    <x v="0"/>
    <x v="0"/>
    <x v="0"/>
    <x v="0"/>
    <x v="112"/>
    <n v="77"/>
  </r>
  <r>
    <x v="1028"/>
    <s v="H2PN16"/>
    <n v="728"/>
    <x v="1"/>
    <n v="305"/>
    <n v="383"/>
    <n v="2697"/>
    <s v="PF00051.13 Kringle domain"/>
    <x v="0"/>
    <x v="0"/>
    <x v="0"/>
    <x v="0"/>
    <x v="0"/>
    <x v="0"/>
    <x v="0"/>
    <x v="0"/>
    <x v="0"/>
    <x v="112"/>
    <n v="78"/>
  </r>
  <r>
    <x v="1028"/>
    <s v="H2PN16"/>
    <n v="728"/>
    <x v="1"/>
    <n v="391"/>
    <n v="469"/>
    <n v="2697"/>
    <s v="PF00051.13 Kringle domain"/>
    <x v="0"/>
    <x v="0"/>
    <x v="0"/>
    <x v="0"/>
    <x v="0"/>
    <x v="0"/>
    <x v="0"/>
    <x v="0"/>
    <x v="0"/>
    <x v="112"/>
    <n v="78"/>
  </r>
  <r>
    <x v="1028"/>
    <s v="H2PN16"/>
    <n v="728"/>
    <x v="10"/>
    <n v="40"/>
    <n v="124"/>
    <n v="2217"/>
    <s v="PF00024.21 PAN domain"/>
    <x v="0"/>
    <x v="0"/>
    <x v="0"/>
    <x v="0"/>
    <x v="0"/>
    <x v="0"/>
    <x v="0"/>
    <x v="0"/>
    <x v="0"/>
    <x v="112"/>
    <n v="84"/>
  </r>
  <r>
    <x v="1028"/>
    <s v="H2PN16"/>
    <n v="728"/>
    <x v="3"/>
    <n v="495"/>
    <n v="716"/>
    <n v="22248"/>
    <s v="PF00089.21 Trypsin"/>
    <x v="0"/>
    <x v="0"/>
    <x v="0"/>
    <x v="0"/>
    <x v="0"/>
    <x v="0"/>
    <x v="0"/>
    <x v="0"/>
    <x v="0"/>
    <x v="112"/>
    <n v="221"/>
  </r>
  <r>
    <x v="1029"/>
    <s v="H2PQ69"/>
    <n v="561"/>
    <x v="8"/>
    <n v="85"/>
    <n v="116"/>
    <n v="24995"/>
    <s v="PF00008.22 EGF-like domain"/>
    <x v="0"/>
    <x v="0"/>
    <x v="0"/>
    <x v="0"/>
    <x v="0"/>
    <x v="0"/>
    <x v="0"/>
    <x v="0"/>
    <x v="0"/>
    <x v="112"/>
    <n v="31"/>
  </r>
  <r>
    <x v="1029"/>
    <s v="H2PQ69"/>
    <n v="561"/>
    <x v="1"/>
    <n v="126"/>
    <n v="207"/>
    <n v="2697"/>
    <s v="PF00051.13 Kringle domain"/>
    <x v="0"/>
    <x v="0"/>
    <x v="0"/>
    <x v="0"/>
    <x v="0"/>
    <x v="0"/>
    <x v="0"/>
    <x v="0"/>
    <x v="0"/>
    <x v="112"/>
    <n v="81"/>
  </r>
  <r>
    <x v="1029"/>
    <s v="H2PQ69"/>
    <n v="561"/>
    <x v="1"/>
    <n v="214"/>
    <n v="295"/>
    <n v="2697"/>
    <s v="PF00051.13 Kringle domain"/>
    <x v="0"/>
    <x v="0"/>
    <x v="0"/>
    <x v="0"/>
    <x v="0"/>
    <x v="0"/>
    <x v="0"/>
    <x v="0"/>
    <x v="0"/>
    <x v="112"/>
    <n v="81"/>
  </r>
  <r>
    <x v="1029"/>
    <s v="H2PQ69"/>
    <n v="561"/>
    <x v="3"/>
    <n v="310"/>
    <n v="555"/>
    <n v="22248"/>
    <s v="PF00089.21 Trypsin"/>
    <x v="0"/>
    <x v="0"/>
    <x v="0"/>
    <x v="0"/>
    <x v="0"/>
    <x v="0"/>
    <x v="0"/>
    <x v="0"/>
    <x v="0"/>
    <x v="112"/>
    <n v="245"/>
  </r>
  <r>
    <x v="1029"/>
    <s v="H2PQ69"/>
    <n v="561"/>
    <x v="43"/>
    <n v="40"/>
    <n v="77"/>
    <n v="1772"/>
    <s v="PF00039.13 Fibronectin type I domain"/>
    <x v="0"/>
    <x v="0"/>
    <x v="0"/>
    <x v="0"/>
    <x v="0"/>
    <x v="0"/>
    <x v="0"/>
    <x v="0"/>
    <x v="0"/>
    <x v="112"/>
    <n v="37"/>
  </r>
  <r>
    <x v="1030"/>
    <s v="H2PQ70"/>
    <n v="562"/>
    <x v="8"/>
    <n v="86"/>
    <n v="117"/>
    <n v="24995"/>
    <s v="PF00008.22 EGF-like domain"/>
    <x v="0"/>
    <x v="0"/>
    <x v="0"/>
    <x v="0"/>
    <x v="0"/>
    <x v="0"/>
    <x v="0"/>
    <x v="0"/>
    <x v="0"/>
    <x v="112"/>
    <n v="31"/>
  </r>
  <r>
    <x v="1030"/>
    <s v="H2PQ70"/>
    <n v="562"/>
    <x v="1"/>
    <n v="127"/>
    <n v="208"/>
    <n v="2697"/>
    <s v="PF00051.13 Kringle domain"/>
    <x v="0"/>
    <x v="0"/>
    <x v="0"/>
    <x v="0"/>
    <x v="0"/>
    <x v="0"/>
    <x v="0"/>
    <x v="0"/>
    <x v="0"/>
    <x v="112"/>
    <n v="81"/>
  </r>
  <r>
    <x v="1030"/>
    <s v="H2PQ70"/>
    <n v="562"/>
    <x v="1"/>
    <n v="215"/>
    <n v="296"/>
    <n v="2697"/>
    <s v="PF00051.13 Kringle domain"/>
    <x v="0"/>
    <x v="0"/>
    <x v="0"/>
    <x v="0"/>
    <x v="0"/>
    <x v="0"/>
    <x v="0"/>
    <x v="0"/>
    <x v="0"/>
    <x v="112"/>
    <n v="81"/>
  </r>
  <r>
    <x v="1030"/>
    <s v="H2PQ70"/>
    <n v="562"/>
    <x v="3"/>
    <n v="311"/>
    <n v="556"/>
    <n v="22248"/>
    <s v="PF00089.21 Trypsin"/>
    <x v="0"/>
    <x v="0"/>
    <x v="0"/>
    <x v="0"/>
    <x v="0"/>
    <x v="0"/>
    <x v="0"/>
    <x v="0"/>
    <x v="0"/>
    <x v="112"/>
    <n v="245"/>
  </r>
  <r>
    <x v="1030"/>
    <s v="H2PQ70"/>
    <n v="562"/>
    <x v="43"/>
    <n v="41"/>
    <n v="78"/>
    <n v="1772"/>
    <s v="PF00039.13 Fibronectin type I domain"/>
    <x v="0"/>
    <x v="0"/>
    <x v="0"/>
    <x v="0"/>
    <x v="0"/>
    <x v="0"/>
    <x v="0"/>
    <x v="0"/>
    <x v="0"/>
    <x v="112"/>
    <n v="37"/>
  </r>
  <r>
    <x v="1031"/>
    <s v="H2PSN3"/>
    <n v="943"/>
    <x v="4"/>
    <n v="174"/>
    <n v="301"/>
    <n v="1926"/>
    <s v="PF01392.17 Fz domain"/>
    <x v="0"/>
    <x v="0"/>
    <x v="0"/>
    <x v="0"/>
    <x v="0"/>
    <x v="0"/>
    <x v="0"/>
    <x v="0"/>
    <x v="0"/>
    <x v="112"/>
    <n v="127"/>
  </r>
  <r>
    <x v="1031"/>
    <s v="H2PSN3"/>
    <n v="943"/>
    <x v="5"/>
    <n v="62"/>
    <n v="152"/>
    <n v="59728"/>
    <s v="PF07679.11 Immunoglobulin I-set domain"/>
    <x v="0"/>
    <x v="0"/>
    <x v="0"/>
    <x v="0"/>
    <x v="0"/>
    <x v="0"/>
    <x v="0"/>
    <x v="0"/>
    <x v="0"/>
    <x v="112"/>
    <n v="90"/>
  </r>
  <r>
    <x v="1031"/>
    <s v="H2PSN3"/>
    <n v="943"/>
    <x v="1"/>
    <n v="316"/>
    <n v="394"/>
    <n v="2697"/>
    <s v="PF00051.13 Kringle domain"/>
    <x v="0"/>
    <x v="0"/>
    <x v="0"/>
    <x v="0"/>
    <x v="0"/>
    <x v="0"/>
    <x v="0"/>
    <x v="0"/>
    <x v="0"/>
    <x v="112"/>
    <n v="78"/>
  </r>
  <r>
    <x v="1031"/>
    <s v="H2PSN3"/>
    <n v="943"/>
    <x v="6"/>
    <n v="473"/>
    <n v="746"/>
    <n v="24806"/>
    <s v="PF07714.12 Protein tyrosine kinase"/>
    <x v="0"/>
    <x v="0"/>
    <x v="0"/>
    <x v="0"/>
    <x v="0"/>
    <x v="0"/>
    <x v="0"/>
    <x v="0"/>
    <x v="0"/>
    <x v="112"/>
    <n v="273"/>
  </r>
  <r>
    <x v="1032"/>
    <s v="H2Q245"/>
    <n v="431"/>
    <x v="1"/>
    <n v="70"/>
    <n v="151"/>
    <n v="2697"/>
    <s v="PF00051.13 Kringle domain"/>
    <x v="0"/>
    <x v="0"/>
    <x v="0"/>
    <x v="0"/>
    <x v="0"/>
    <x v="0"/>
    <x v="0"/>
    <x v="0"/>
    <x v="0"/>
    <x v="113"/>
    <n v="81"/>
  </r>
  <r>
    <x v="1032"/>
    <s v="H2Q245"/>
    <n v="431"/>
    <x v="3"/>
    <n v="179"/>
    <n v="419"/>
    <n v="22248"/>
    <s v="PF00089.21 Trypsin"/>
    <x v="0"/>
    <x v="0"/>
    <x v="0"/>
    <x v="0"/>
    <x v="0"/>
    <x v="0"/>
    <x v="0"/>
    <x v="0"/>
    <x v="0"/>
    <x v="113"/>
    <n v="240"/>
  </r>
  <r>
    <x v="1033"/>
    <s v="H2Q2L0"/>
    <n v="560"/>
    <x v="8"/>
    <n v="77"/>
    <n v="107"/>
    <n v="24995"/>
    <s v="PF00008.22 EGF-like domain"/>
    <x v="0"/>
    <x v="0"/>
    <x v="0"/>
    <x v="0"/>
    <x v="0"/>
    <x v="0"/>
    <x v="0"/>
    <x v="0"/>
    <x v="0"/>
    <x v="113"/>
    <n v="30"/>
  </r>
  <r>
    <x v="1033"/>
    <s v="H2Q2L0"/>
    <n v="560"/>
    <x v="8"/>
    <n v="154"/>
    <n v="186"/>
    <n v="24995"/>
    <s v="PF00008.22 EGF-like domain"/>
    <x v="0"/>
    <x v="0"/>
    <x v="0"/>
    <x v="0"/>
    <x v="0"/>
    <x v="0"/>
    <x v="0"/>
    <x v="0"/>
    <x v="0"/>
    <x v="113"/>
    <n v="32"/>
  </r>
  <r>
    <x v="1033"/>
    <s v="H2Q2L0"/>
    <n v="560"/>
    <x v="1"/>
    <n v="194"/>
    <n v="276"/>
    <n v="2697"/>
    <s v="PF00051.13 Kringle domain"/>
    <x v="0"/>
    <x v="0"/>
    <x v="0"/>
    <x v="0"/>
    <x v="0"/>
    <x v="0"/>
    <x v="0"/>
    <x v="0"/>
    <x v="0"/>
    <x v="113"/>
    <n v="82"/>
  </r>
  <r>
    <x v="1033"/>
    <s v="H2Q2L0"/>
    <n v="560"/>
    <x v="3"/>
    <n v="314"/>
    <n v="550"/>
    <n v="22248"/>
    <s v="PF00089.21 Trypsin"/>
    <x v="0"/>
    <x v="0"/>
    <x v="0"/>
    <x v="0"/>
    <x v="0"/>
    <x v="0"/>
    <x v="0"/>
    <x v="0"/>
    <x v="0"/>
    <x v="113"/>
    <n v="236"/>
  </r>
  <r>
    <x v="1034"/>
    <s v="H2Q3I2"/>
    <n v="622"/>
    <x v="0"/>
    <n v="48"/>
    <n v="89"/>
    <n v="998"/>
    <s v="PF00594.15 Vitamin K-dependent carboxylation/gamma-carboxyglutamic (GLA) domain"/>
    <x v="0"/>
    <x v="0"/>
    <x v="0"/>
    <x v="0"/>
    <x v="0"/>
    <x v="0"/>
    <x v="0"/>
    <x v="0"/>
    <x v="0"/>
    <x v="113"/>
    <n v="41"/>
  </r>
  <r>
    <x v="1034"/>
    <s v="H2Q3I2"/>
    <n v="622"/>
    <x v="1"/>
    <n v="108"/>
    <n v="186"/>
    <n v="2697"/>
    <s v="PF00051.13 Kringle domain"/>
    <x v="0"/>
    <x v="0"/>
    <x v="0"/>
    <x v="0"/>
    <x v="0"/>
    <x v="0"/>
    <x v="0"/>
    <x v="0"/>
    <x v="0"/>
    <x v="113"/>
    <n v="78"/>
  </r>
  <r>
    <x v="1034"/>
    <s v="H2Q3I2"/>
    <n v="622"/>
    <x v="1"/>
    <n v="213"/>
    <n v="291"/>
    <n v="2697"/>
    <s v="PF00051.13 Kringle domain"/>
    <x v="0"/>
    <x v="0"/>
    <x v="0"/>
    <x v="0"/>
    <x v="0"/>
    <x v="0"/>
    <x v="0"/>
    <x v="0"/>
    <x v="0"/>
    <x v="113"/>
    <n v="78"/>
  </r>
  <r>
    <x v="1034"/>
    <s v="H2Q3I2"/>
    <n v="622"/>
    <x v="2"/>
    <n v="315"/>
    <n v="363"/>
    <n v="80"/>
    <s v="PF09396.5 Thrombin light chain"/>
    <x v="0"/>
    <x v="0"/>
    <x v="0"/>
    <x v="0"/>
    <x v="0"/>
    <x v="0"/>
    <x v="0"/>
    <x v="0"/>
    <x v="0"/>
    <x v="113"/>
    <n v="48"/>
  </r>
  <r>
    <x v="1034"/>
    <s v="H2Q3I2"/>
    <n v="622"/>
    <x v="3"/>
    <n v="364"/>
    <n v="613"/>
    <n v="22248"/>
    <s v="PF00089.21 Trypsin"/>
    <x v="0"/>
    <x v="0"/>
    <x v="0"/>
    <x v="0"/>
    <x v="0"/>
    <x v="0"/>
    <x v="0"/>
    <x v="0"/>
    <x v="0"/>
    <x v="113"/>
    <n v="249"/>
  </r>
  <r>
    <x v="1035"/>
    <s v="H2QLI4"/>
    <n v="263"/>
    <x v="1"/>
    <n v="25"/>
    <n v="101"/>
    <n v="2697"/>
    <s v="PF00051.13 Kringle domain"/>
    <x v="0"/>
    <x v="0"/>
    <x v="0"/>
    <x v="0"/>
    <x v="0"/>
    <x v="0"/>
    <x v="0"/>
    <x v="0"/>
    <x v="0"/>
    <x v="113"/>
    <n v="76"/>
  </r>
  <r>
    <x v="1036"/>
    <s v="H2QP52"/>
    <n v="662"/>
    <x v="8"/>
    <n v="164"/>
    <n v="196"/>
    <n v="24995"/>
    <s v="PF00008.22 EGF-like domain"/>
    <x v="0"/>
    <x v="0"/>
    <x v="0"/>
    <x v="0"/>
    <x v="0"/>
    <x v="0"/>
    <x v="0"/>
    <x v="0"/>
    <x v="0"/>
    <x v="113"/>
    <n v="32"/>
  </r>
  <r>
    <x v="1036"/>
    <s v="H2QP52"/>
    <n v="662"/>
    <x v="8"/>
    <n v="245"/>
    <n v="277"/>
    <n v="24995"/>
    <s v="PF00008.22 EGF-like domain"/>
    <x v="0"/>
    <x v="0"/>
    <x v="0"/>
    <x v="0"/>
    <x v="0"/>
    <x v="0"/>
    <x v="0"/>
    <x v="0"/>
    <x v="0"/>
    <x v="113"/>
    <n v="32"/>
  </r>
  <r>
    <x v="1036"/>
    <s v="H2QP52"/>
    <n v="662"/>
    <x v="1"/>
    <n v="286"/>
    <n v="367"/>
    <n v="2697"/>
    <s v="PF00051.13 Kringle domain"/>
    <x v="0"/>
    <x v="0"/>
    <x v="0"/>
    <x v="0"/>
    <x v="0"/>
    <x v="0"/>
    <x v="0"/>
    <x v="0"/>
    <x v="0"/>
    <x v="113"/>
    <n v="81"/>
  </r>
  <r>
    <x v="1036"/>
    <s v="H2QP52"/>
    <n v="662"/>
    <x v="3"/>
    <n v="415"/>
    <n v="648"/>
    <n v="22248"/>
    <s v="PF00089.21 Trypsin"/>
    <x v="0"/>
    <x v="0"/>
    <x v="0"/>
    <x v="0"/>
    <x v="0"/>
    <x v="0"/>
    <x v="0"/>
    <x v="0"/>
    <x v="0"/>
    <x v="113"/>
    <n v="233"/>
  </r>
  <r>
    <x v="1036"/>
    <s v="H2QP52"/>
    <n v="662"/>
    <x v="43"/>
    <n v="202"/>
    <n v="237"/>
    <n v="1772"/>
    <s v="PF00039.13 Fibronectin type I domain"/>
    <x v="0"/>
    <x v="0"/>
    <x v="0"/>
    <x v="0"/>
    <x v="0"/>
    <x v="0"/>
    <x v="0"/>
    <x v="0"/>
    <x v="0"/>
    <x v="113"/>
    <n v="35"/>
  </r>
  <r>
    <x v="1036"/>
    <s v="H2QP52"/>
    <n v="662"/>
    <x v="9"/>
    <n v="108"/>
    <n v="148"/>
    <n v="1582"/>
    <s v="PF00040.14 Fibronectin type II domain"/>
    <x v="0"/>
    <x v="0"/>
    <x v="0"/>
    <x v="0"/>
    <x v="0"/>
    <x v="0"/>
    <x v="0"/>
    <x v="0"/>
    <x v="0"/>
    <x v="113"/>
    <n v="40"/>
  </r>
  <r>
    <x v="1037"/>
    <s v="H2QS39"/>
    <n v="615"/>
    <x v="8"/>
    <n v="98"/>
    <n v="129"/>
    <n v="24995"/>
    <s v="PF00008.22 EGF-like domain"/>
    <x v="0"/>
    <x v="0"/>
    <x v="0"/>
    <x v="0"/>
    <x v="0"/>
    <x v="0"/>
    <x v="0"/>
    <x v="0"/>
    <x v="0"/>
    <x v="113"/>
    <n v="31"/>
  </r>
  <r>
    <x v="1037"/>
    <s v="H2QS39"/>
    <n v="615"/>
    <x v="8"/>
    <n v="178"/>
    <n v="208"/>
    <n v="24995"/>
    <s v="PF00008.22 EGF-like domain"/>
    <x v="0"/>
    <x v="0"/>
    <x v="0"/>
    <x v="0"/>
    <x v="0"/>
    <x v="0"/>
    <x v="0"/>
    <x v="0"/>
    <x v="0"/>
    <x v="113"/>
    <n v="30"/>
  </r>
  <r>
    <x v="1037"/>
    <s v="H2QS39"/>
    <n v="615"/>
    <x v="1"/>
    <n v="217"/>
    <n v="295"/>
    <n v="2697"/>
    <s v="PF00051.13 Kringle domain"/>
    <x v="0"/>
    <x v="0"/>
    <x v="0"/>
    <x v="0"/>
    <x v="0"/>
    <x v="0"/>
    <x v="0"/>
    <x v="0"/>
    <x v="0"/>
    <x v="113"/>
    <n v="78"/>
  </r>
  <r>
    <x v="1037"/>
    <s v="H2QS39"/>
    <n v="615"/>
    <x v="3"/>
    <n v="373"/>
    <n v="609"/>
    <n v="22248"/>
    <s v="PF00089.21 Trypsin"/>
    <x v="0"/>
    <x v="0"/>
    <x v="0"/>
    <x v="0"/>
    <x v="0"/>
    <x v="0"/>
    <x v="0"/>
    <x v="0"/>
    <x v="0"/>
    <x v="113"/>
    <n v="236"/>
  </r>
  <r>
    <x v="1037"/>
    <s v="H2QS39"/>
    <n v="615"/>
    <x v="43"/>
    <n v="135"/>
    <n v="170"/>
    <n v="1772"/>
    <s v="PF00039.13 Fibronectin type I domain"/>
    <x v="0"/>
    <x v="0"/>
    <x v="0"/>
    <x v="0"/>
    <x v="0"/>
    <x v="0"/>
    <x v="0"/>
    <x v="0"/>
    <x v="0"/>
    <x v="113"/>
    <n v="35"/>
  </r>
  <r>
    <x v="1037"/>
    <s v="H2QS39"/>
    <n v="615"/>
    <x v="9"/>
    <n v="47"/>
    <n v="88"/>
    <n v="1582"/>
    <s v="PF00040.14 Fibronectin type II domain"/>
    <x v="0"/>
    <x v="0"/>
    <x v="0"/>
    <x v="0"/>
    <x v="0"/>
    <x v="0"/>
    <x v="0"/>
    <x v="0"/>
    <x v="0"/>
    <x v="113"/>
    <n v="41"/>
  </r>
  <r>
    <x v="1038"/>
    <s v="H2QU05"/>
    <n v="1812"/>
    <x v="1"/>
    <n v="28"/>
    <n v="105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142"/>
    <n v="219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256"/>
    <n v="333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370"/>
    <n v="447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484"/>
    <n v="561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598"/>
    <n v="675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712"/>
    <n v="789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826"/>
    <n v="903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940"/>
    <n v="1017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1046"/>
    <n v="1123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1160"/>
    <n v="1237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1274"/>
    <n v="1351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1388"/>
    <n v="1465"/>
    <n v="2697"/>
    <s v="PF00051.13 Kringle domain"/>
    <x v="0"/>
    <x v="0"/>
    <x v="0"/>
    <x v="0"/>
    <x v="0"/>
    <x v="0"/>
    <x v="0"/>
    <x v="0"/>
    <x v="0"/>
    <x v="113"/>
    <n v="77"/>
  </r>
  <r>
    <x v="1038"/>
    <s v="H2QU05"/>
    <n v="1812"/>
    <x v="1"/>
    <n v="1492"/>
    <n v="1571"/>
    <n v="2697"/>
    <s v="PF00051.13 Kringle domain"/>
    <x v="0"/>
    <x v="0"/>
    <x v="0"/>
    <x v="0"/>
    <x v="0"/>
    <x v="0"/>
    <x v="0"/>
    <x v="0"/>
    <x v="0"/>
    <x v="113"/>
    <n v="79"/>
  </r>
  <r>
    <x v="1038"/>
    <s v="H2QU05"/>
    <n v="1812"/>
    <x v="3"/>
    <n v="1592"/>
    <n v="1805"/>
    <n v="22248"/>
    <s v="PF00089.21 Trypsin"/>
    <x v="0"/>
    <x v="0"/>
    <x v="0"/>
    <x v="0"/>
    <x v="0"/>
    <x v="0"/>
    <x v="0"/>
    <x v="0"/>
    <x v="0"/>
    <x v="113"/>
    <n v="213"/>
  </r>
  <r>
    <x v="1039"/>
    <s v="H2QU06"/>
    <n v="810"/>
    <x v="1"/>
    <n v="103"/>
    <n v="181"/>
    <n v="2697"/>
    <s v="PF00051.13 Kringle domain"/>
    <x v="0"/>
    <x v="0"/>
    <x v="0"/>
    <x v="0"/>
    <x v="0"/>
    <x v="0"/>
    <x v="0"/>
    <x v="0"/>
    <x v="0"/>
    <x v="113"/>
    <n v="78"/>
  </r>
  <r>
    <x v="1039"/>
    <s v="H2QU06"/>
    <n v="810"/>
    <x v="1"/>
    <n v="185"/>
    <n v="262"/>
    <n v="2697"/>
    <s v="PF00051.13 Kringle domain"/>
    <x v="0"/>
    <x v="0"/>
    <x v="0"/>
    <x v="0"/>
    <x v="0"/>
    <x v="0"/>
    <x v="0"/>
    <x v="0"/>
    <x v="0"/>
    <x v="113"/>
    <n v="77"/>
  </r>
  <r>
    <x v="1039"/>
    <s v="H2QU06"/>
    <n v="810"/>
    <x v="1"/>
    <n v="275"/>
    <n v="352"/>
    <n v="2697"/>
    <s v="PF00051.13 Kringle domain"/>
    <x v="0"/>
    <x v="0"/>
    <x v="0"/>
    <x v="0"/>
    <x v="0"/>
    <x v="0"/>
    <x v="0"/>
    <x v="0"/>
    <x v="0"/>
    <x v="113"/>
    <n v="77"/>
  </r>
  <r>
    <x v="1039"/>
    <s v="H2QU06"/>
    <n v="810"/>
    <x v="1"/>
    <n v="377"/>
    <n v="454"/>
    <n v="2697"/>
    <s v="PF00051.13 Kringle domain"/>
    <x v="0"/>
    <x v="0"/>
    <x v="0"/>
    <x v="0"/>
    <x v="0"/>
    <x v="0"/>
    <x v="0"/>
    <x v="0"/>
    <x v="0"/>
    <x v="113"/>
    <n v="77"/>
  </r>
  <r>
    <x v="1039"/>
    <s v="H2QU06"/>
    <n v="810"/>
    <x v="1"/>
    <n v="481"/>
    <n v="560"/>
    <n v="2697"/>
    <s v="PF00051.13 Kringle domain"/>
    <x v="0"/>
    <x v="0"/>
    <x v="0"/>
    <x v="0"/>
    <x v="0"/>
    <x v="0"/>
    <x v="0"/>
    <x v="0"/>
    <x v="0"/>
    <x v="113"/>
    <n v="79"/>
  </r>
  <r>
    <x v="1039"/>
    <s v="H2QU06"/>
    <n v="810"/>
    <x v="10"/>
    <n v="23"/>
    <n v="99"/>
    <n v="2217"/>
    <s v="PF00024.21 PAN domain"/>
    <x v="0"/>
    <x v="0"/>
    <x v="0"/>
    <x v="0"/>
    <x v="0"/>
    <x v="0"/>
    <x v="0"/>
    <x v="0"/>
    <x v="0"/>
    <x v="113"/>
    <n v="76"/>
  </r>
  <r>
    <x v="1039"/>
    <s v="H2QU06"/>
    <n v="810"/>
    <x v="3"/>
    <n v="581"/>
    <n v="803"/>
    <n v="22248"/>
    <s v="PF00089.21 Trypsin"/>
    <x v="0"/>
    <x v="0"/>
    <x v="0"/>
    <x v="0"/>
    <x v="0"/>
    <x v="0"/>
    <x v="0"/>
    <x v="0"/>
    <x v="0"/>
    <x v="113"/>
    <n v="222"/>
  </r>
  <r>
    <x v="1040"/>
    <s v="H2QUU8"/>
    <n v="728"/>
    <x v="1"/>
    <n v="128"/>
    <n v="206"/>
    <n v="2697"/>
    <s v="PF00051.13 Kringle domain"/>
    <x v="0"/>
    <x v="0"/>
    <x v="0"/>
    <x v="0"/>
    <x v="0"/>
    <x v="0"/>
    <x v="0"/>
    <x v="0"/>
    <x v="0"/>
    <x v="113"/>
    <n v="78"/>
  </r>
  <r>
    <x v="1040"/>
    <s v="H2QUU8"/>
    <n v="728"/>
    <x v="1"/>
    <n v="211"/>
    <n v="288"/>
    <n v="2697"/>
    <s v="PF00051.13 Kringle domain"/>
    <x v="0"/>
    <x v="0"/>
    <x v="0"/>
    <x v="0"/>
    <x v="0"/>
    <x v="0"/>
    <x v="0"/>
    <x v="0"/>
    <x v="0"/>
    <x v="113"/>
    <n v="77"/>
  </r>
  <r>
    <x v="1040"/>
    <s v="H2QUU8"/>
    <n v="728"/>
    <x v="1"/>
    <n v="305"/>
    <n v="383"/>
    <n v="2697"/>
    <s v="PF00051.13 Kringle domain"/>
    <x v="0"/>
    <x v="0"/>
    <x v="0"/>
    <x v="0"/>
    <x v="0"/>
    <x v="0"/>
    <x v="0"/>
    <x v="0"/>
    <x v="0"/>
    <x v="113"/>
    <n v="78"/>
  </r>
  <r>
    <x v="1040"/>
    <s v="H2QUU8"/>
    <n v="728"/>
    <x v="1"/>
    <n v="391"/>
    <n v="469"/>
    <n v="2697"/>
    <s v="PF00051.13 Kringle domain"/>
    <x v="0"/>
    <x v="0"/>
    <x v="0"/>
    <x v="0"/>
    <x v="0"/>
    <x v="0"/>
    <x v="0"/>
    <x v="0"/>
    <x v="0"/>
    <x v="113"/>
    <n v="78"/>
  </r>
  <r>
    <x v="1040"/>
    <s v="H2QUU8"/>
    <n v="728"/>
    <x v="10"/>
    <n v="40"/>
    <n v="124"/>
    <n v="2217"/>
    <s v="PF00024.21 PAN domain"/>
    <x v="0"/>
    <x v="0"/>
    <x v="0"/>
    <x v="0"/>
    <x v="0"/>
    <x v="0"/>
    <x v="0"/>
    <x v="0"/>
    <x v="0"/>
    <x v="113"/>
    <n v="84"/>
  </r>
  <r>
    <x v="1040"/>
    <s v="H2QUU8"/>
    <n v="728"/>
    <x v="3"/>
    <n v="495"/>
    <n v="716"/>
    <n v="22248"/>
    <s v="PF00089.21 Trypsin"/>
    <x v="0"/>
    <x v="0"/>
    <x v="0"/>
    <x v="0"/>
    <x v="0"/>
    <x v="0"/>
    <x v="0"/>
    <x v="0"/>
    <x v="0"/>
    <x v="113"/>
    <n v="221"/>
  </r>
  <r>
    <x v="1041"/>
    <s v="H2QW33"/>
    <n v="562"/>
    <x v="8"/>
    <n v="86"/>
    <n v="117"/>
    <n v="24995"/>
    <s v="PF00008.22 EGF-like domain"/>
    <x v="0"/>
    <x v="0"/>
    <x v="0"/>
    <x v="0"/>
    <x v="0"/>
    <x v="0"/>
    <x v="0"/>
    <x v="0"/>
    <x v="0"/>
    <x v="113"/>
    <n v="31"/>
  </r>
  <r>
    <x v="1041"/>
    <s v="H2QW33"/>
    <n v="562"/>
    <x v="1"/>
    <n v="127"/>
    <n v="208"/>
    <n v="2697"/>
    <s v="PF00051.13 Kringle domain"/>
    <x v="0"/>
    <x v="0"/>
    <x v="0"/>
    <x v="0"/>
    <x v="0"/>
    <x v="0"/>
    <x v="0"/>
    <x v="0"/>
    <x v="0"/>
    <x v="113"/>
    <n v="81"/>
  </r>
  <r>
    <x v="1041"/>
    <s v="H2QW33"/>
    <n v="562"/>
    <x v="1"/>
    <n v="215"/>
    <n v="296"/>
    <n v="2697"/>
    <s v="PF00051.13 Kringle domain"/>
    <x v="0"/>
    <x v="0"/>
    <x v="0"/>
    <x v="0"/>
    <x v="0"/>
    <x v="0"/>
    <x v="0"/>
    <x v="0"/>
    <x v="0"/>
    <x v="113"/>
    <n v="81"/>
  </r>
  <r>
    <x v="1041"/>
    <s v="H2QW33"/>
    <n v="562"/>
    <x v="3"/>
    <n v="311"/>
    <n v="556"/>
    <n v="22248"/>
    <s v="PF00089.21 Trypsin"/>
    <x v="0"/>
    <x v="0"/>
    <x v="0"/>
    <x v="0"/>
    <x v="0"/>
    <x v="0"/>
    <x v="0"/>
    <x v="0"/>
    <x v="0"/>
    <x v="113"/>
    <n v="245"/>
  </r>
  <r>
    <x v="1041"/>
    <s v="H2QW33"/>
    <n v="562"/>
    <x v="43"/>
    <n v="41"/>
    <n v="78"/>
    <n v="1772"/>
    <s v="PF00039.13 Fibronectin type I domain"/>
    <x v="0"/>
    <x v="0"/>
    <x v="0"/>
    <x v="0"/>
    <x v="0"/>
    <x v="0"/>
    <x v="0"/>
    <x v="0"/>
    <x v="0"/>
    <x v="113"/>
    <n v="37"/>
  </r>
  <r>
    <x v="1042"/>
    <s v="H2QXG1"/>
    <n v="910"/>
    <x v="4"/>
    <n v="141"/>
    <n v="268"/>
    <n v="1926"/>
    <s v="PF01392.17 Fz domain"/>
    <x v="0"/>
    <x v="0"/>
    <x v="0"/>
    <x v="0"/>
    <x v="0"/>
    <x v="0"/>
    <x v="0"/>
    <x v="0"/>
    <x v="0"/>
    <x v="113"/>
    <n v="127"/>
  </r>
  <r>
    <x v="1042"/>
    <s v="H2QXG1"/>
    <n v="910"/>
    <x v="5"/>
    <n v="29"/>
    <n v="119"/>
    <n v="59728"/>
    <s v="PF07679.11 Immunoglobulin I-set domain"/>
    <x v="0"/>
    <x v="0"/>
    <x v="0"/>
    <x v="0"/>
    <x v="0"/>
    <x v="0"/>
    <x v="0"/>
    <x v="0"/>
    <x v="0"/>
    <x v="113"/>
    <n v="90"/>
  </r>
  <r>
    <x v="1042"/>
    <s v="H2QXG1"/>
    <n v="910"/>
    <x v="1"/>
    <n v="283"/>
    <n v="361"/>
    <n v="2697"/>
    <s v="PF00051.13 Kringle domain"/>
    <x v="0"/>
    <x v="0"/>
    <x v="0"/>
    <x v="0"/>
    <x v="0"/>
    <x v="0"/>
    <x v="0"/>
    <x v="0"/>
    <x v="0"/>
    <x v="113"/>
    <n v="78"/>
  </r>
  <r>
    <x v="1042"/>
    <s v="H2QXG1"/>
    <n v="910"/>
    <x v="6"/>
    <n v="440"/>
    <n v="713"/>
    <n v="24806"/>
    <s v="PF07714.12 Protein tyrosine kinase"/>
    <x v="0"/>
    <x v="0"/>
    <x v="0"/>
    <x v="0"/>
    <x v="0"/>
    <x v="0"/>
    <x v="0"/>
    <x v="0"/>
    <x v="0"/>
    <x v="113"/>
    <n v="273"/>
  </r>
  <r>
    <x v="1043"/>
    <s v="H2QXG2"/>
    <n v="704"/>
    <x v="4"/>
    <n v="34"/>
    <n v="161"/>
    <n v="1926"/>
    <s v="PF01392.17 Fz domain"/>
    <x v="0"/>
    <x v="0"/>
    <x v="0"/>
    <x v="0"/>
    <x v="0"/>
    <x v="0"/>
    <x v="0"/>
    <x v="0"/>
    <x v="0"/>
    <x v="113"/>
    <n v="127"/>
  </r>
  <r>
    <x v="1043"/>
    <s v="H2QXG2"/>
    <n v="704"/>
    <x v="1"/>
    <n v="176"/>
    <n v="254"/>
    <n v="2697"/>
    <s v="PF00051.13 Kringle domain"/>
    <x v="0"/>
    <x v="0"/>
    <x v="0"/>
    <x v="0"/>
    <x v="0"/>
    <x v="0"/>
    <x v="0"/>
    <x v="0"/>
    <x v="0"/>
    <x v="113"/>
    <n v="78"/>
  </r>
  <r>
    <x v="1043"/>
    <s v="H2QXG2"/>
    <n v="704"/>
    <x v="6"/>
    <n v="333"/>
    <n v="606"/>
    <n v="24806"/>
    <s v="PF07714.12 Protein tyrosine kinase"/>
    <x v="0"/>
    <x v="0"/>
    <x v="0"/>
    <x v="0"/>
    <x v="0"/>
    <x v="0"/>
    <x v="0"/>
    <x v="0"/>
    <x v="0"/>
    <x v="113"/>
    <n v="273"/>
  </r>
  <r>
    <x v="1044"/>
    <s v="H2R709"/>
    <n v="492"/>
    <x v="20"/>
    <n v="216"/>
    <n v="320"/>
    <n v="12961"/>
    <s v="PF00431.15 CUB domain"/>
    <x v="0"/>
    <x v="0"/>
    <x v="0"/>
    <x v="0"/>
    <x v="0"/>
    <x v="0"/>
    <x v="0"/>
    <x v="0"/>
    <x v="0"/>
    <x v="113"/>
    <n v="104"/>
  </r>
  <r>
    <x v="1044"/>
    <s v="H2R709"/>
    <n v="492"/>
    <x v="1"/>
    <n v="34"/>
    <n v="116"/>
    <n v="2697"/>
    <s v="PF00051.13 Kringle domain"/>
    <x v="0"/>
    <x v="0"/>
    <x v="0"/>
    <x v="0"/>
    <x v="0"/>
    <x v="0"/>
    <x v="0"/>
    <x v="0"/>
    <x v="0"/>
    <x v="113"/>
    <n v="82"/>
  </r>
  <r>
    <x v="1044"/>
    <s v="H2R709"/>
    <n v="492"/>
    <x v="21"/>
    <n v="121"/>
    <n v="202"/>
    <n v="2216"/>
    <s v="PF01822.14 WSC domain"/>
    <x v="0"/>
    <x v="0"/>
    <x v="0"/>
    <x v="0"/>
    <x v="0"/>
    <x v="0"/>
    <x v="0"/>
    <x v="0"/>
    <x v="0"/>
    <x v="113"/>
    <n v="81"/>
  </r>
  <r>
    <x v="1045"/>
    <s v="H2R8A3"/>
    <n v="709"/>
    <x v="1"/>
    <n v="71"/>
    <n v="151"/>
    <n v="2697"/>
    <s v="PF00051.13 Kringle domain"/>
    <x v="0"/>
    <x v="0"/>
    <x v="0"/>
    <x v="0"/>
    <x v="0"/>
    <x v="0"/>
    <x v="0"/>
    <x v="0"/>
    <x v="0"/>
    <x v="113"/>
    <n v="80"/>
  </r>
  <r>
    <x v="1045"/>
    <s v="H2R8A3"/>
    <n v="709"/>
    <x v="1"/>
    <n v="156"/>
    <n v="233"/>
    <n v="2697"/>
    <s v="PF00051.13 Kringle domain"/>
    <x v="0"/>
    <x v="0"/>
    <x v="0"/>
    <x v="0"/>
    <x v="0"/>
    <x v="0"/>
    <x v="0"/>
    <x v="0"/>
    <x v="0"/>
    <x v="113"/>
    <n v="77"/>
  </r>
  <r>
    <x v="1045"/>
    <s v="H2R8A3"/>
    <n v="709"/>
    <x v="1"/>
    <n v="248"/>
    <n v="339"/>
    <n v="2697"/>
    <s v="PF00051.13 Kringle domain"/>
    <x v="0"/>
    <x v="0"/>
    <x v="0"/>
    <x v="0"/>
    <x v="0"/>
    <x v="0"/>
    <x v="0"/>
    <x v="0"/>
    <x v="0"/>
    <x v="113"/>
    <n v="91"/>
  </r>
  <r>
    <x v="1045"/>
    <s v="H2R8A3"/>
    <n v="709"/>
    <x v="1"/>
    <n v="348"/>
    <n v="392"/>
    <n v="2697"/>
    <s v="PF00051.13 Kringle domain"/>
    <x v="0"/>
    <x v="0"/>
    <x v="0"/>
    <x v="0"/>
    <x v="0"/>
    <x v="0"/>
    <x v="0"/>
    <x v="0"/>
    <x v="0"/>
    <x v="113"/>
    <n v="44"/>
  </r>
  <r>
    <x v="1045"/>
    <s v="H2R8A3"/>
    <n v="709"/>
    <x v="1"/>
    <n v="386"/>
    <n v="458"/>
    <n v="2697"/>
    <s v="PF00051.13 Kringle domain"/>
    <x v="0"/>
    <x v="0"/>
    <x v="0"/>
    <x v="0"/>
    <x v="0"/>
    <x v="0"/>
    <x v="0"/>
    <x v="0"/>
    <x v="0"/>
    <x v="113"/>
    <n v="72"/>
  </r>
  <r>
    <x v="1045"/>
    <s v="H2R8A3"/>
    <n v="709"/>
    <x v="10"/>
    <n v="15"/>
    <n v="105"/>
    <n v="2217"/>
    <s v="PF00024.21 PAN domain"/>
    <x v="0"/>
    <x v="0"/>
    <x v="0"/>
    <x v="0"/>
    <x v="0"/>
    <x v="0"/>
    <x v="0"/>
    <x v="0"/>
    <x v="0"/>
    <x v="113"/>
    <n v="90"/>
  </r>
  <r>
    <x v="1045"/>
    <s v="H2R8A3"/>
    <n v="709"/>
    <x v="3"/>
    <n v="482"/>
    <n v="702"/>
    <n v="22248"/>
    <s v="PF00089.21 Trypsin"/>
    <x v="0"/>
    <x v="0"/>
    <x v="0"/>
    <x v="0"/>
    <x v="0"/>
    <x v="0"/>
    <x v="0"/>
    <x v="0"/>
    <x v="0"/>
    <x v="113"/>
    <n v="220"/>
  </r>
  <r>
    <x v="1046"/>
    <s v="H2R908"/>
    <n v="913"/>
    <x v="4"/>
    <n v="146"/>
    <n v="273"/>
    <n v="1926"/>
    <s v="PF01392.17 Fz domain"/>
    <x v="0"/>
    <x v="0"/>
    <x v="0"/>
    <x v="0"/>
    <x v="0"/>
    <x v="0"/>
    <x v="0"/>
    <x v="0"/>
    <x v="0"/>
    <x v="113"/>
    <n v="127"/>
  </r>
  <r>
    <x v="1046"/>
    <s v="H2R908"/>
    <n v="913"/>
    <x v="5"/>
    <n v="34"/>
    <n v="124"/>
    <n v="59728"/>
    <s v="PF07679.11 Immunoglobulin I-set domain"/>
    <x v="0"/>
    <x v="0"/>
    <x v="0"/>
    <x v="0"/>
    <x v="0"/>
    <x v="0"/>
    <x v="0"/>
    <x v="0"/>
    <x v="0"/>
    <x v="113"/>
    <n v="90"/>
  </r>
  <r>
    <x v="1046"/>
    <s v="H2R908"/>
    <n v="913"/>
    <x v="1"/>
    <n v="289"/>
    <n v="367"/>
    <n v="2697"/>
    <s v="PF00051.13 Kringle domain"/>
    <x v="0"/>
    <x v="0"/>
    <x v="0"/>
    <x v="0"/>
    <x v="0"/>
    <x v="0"/>
    <x v="0"/>
    <x v="0"/>
    <x v="0"/>
    <x v="113"/>
    <n v="78"/>
  </r>
  <r>
    <x v="1046"/>
    <s v="H2R908"/>
    <n v="913"/>
    <x v="6"/>
    <n v="449"/>
    <n v="722"/>
    <n v="24806"/>
    <s v="PF07714.12 Protein tyrosine kinase"/>
    <x v="0"/>
    <x v="0"/>
    <x v="0"/>
    <x v="0"/>
    <x v="0"/>
    <x v="0"/>
    <x v="0"/>
    <x v="0"/>
    <x v="0"/>
    <x v="113"/>
    <n v="273"/>
  </r>
  <r>
    <x v="1047"/>
    <s v="H2RKZ4"/>
    <n v="783"/>
    <x v="1"/>
    <n v="1"/>
    <n v="64"/>
    <n v="2697"/>
    <s v="PF00051.13 Kringle domain"/>
    <x v="0"/>
    <x v="0"/>
    <x v="0"/>
    <x v="0"/>
    <x v="0"/>
    <x v="0"/>
    <x v="5"/>
    <x v="5"/>
    <x v="4"/>
    <x v="114"/>
    <n v="63"/>
  </r>
  <r>
    <x v="1047"/>
    <s v="H2RKZ4"/>
    <n v="783"/>
    <x v="40"/>
    <n v="69"/>
    <n v="164"/>
    <n v="8985"/>
    <s v="PF00530.13 Scavenger receptor cysteine-rich domain"/>
    <x v="0"/>
    <x v="0"/>
    <x v="0"/>
    <x v="0"/>
    <x v="0"/>
    <x v="0"/>
    <x v="5"/>
    <x v="5"/>
    <x v="4"/>
    <x v="114"/>
    <n v="95"/>
  </r>
  <r>
    <x v="1047"/>
    <s v="H2RKZ4"/>
    <n v="783"/>
    <x v="40"/>
    <n v="178"/>
    <n v="275"/>
    <n v="8985"/>
    <s v="PF00530.13 Scavenger receptor cysteine-rich domain"/>
    <x v="0"/>
    <x v="0"/>
    <x v="0"/>
    <x v="0"/>
    <x v="0"/>
    <x v="0"/>
    <x v="5"/>
    <x v="5"/>
    <x v="4"/>
    <x v="114"/>
    <n v="97"/>
  </r>
  <r>
    <x v="1047"/>
    <s v="H2RKZ4"/>
    <n v="783"/>
    <x v="40"/>
    <n v="285"/>
    <n v="389"/>
    <n v="8985"/>
    <s v="PF00530.13 Scavenger receptor cysteine-rich domain"/>
    <x v="0"/>
    <x v="0"/>
    <x v="0"/>
    <x v="0"/>
    <x v="0"/>
    <x v="0"/>
    <x v="5"/>
    <x v="5"/>
    <x v="4"/>
    <x v="114"/>
    <n v="104"/>
  </r>
  <r>
    <x v="1047"/>
    <s v="H2RKZ4"/>
    <n v="783"/>
    <x v="40"/>
    <n v="406"/>
    <n v="503"/>
    <n v="8985"/>
    <s v="PF00530.13 Scavenger receptor cysteine-rich domain"/>
    <x v="0"/>
    <x v="0"/>
    <x v="0"/>
    <x v="0"/>
    <x v="0"/>
    <x v="0"/>
    <x v="5"/>
    <x v="5"/>
    <x v="4"/>
    <x v="114"/>
    <n v="97"/>
  </r>
  <r>
    <x v="1047"/>
    <s v="H2RKZ4"/>
    <n v="783"/>
    <x v="3"/>
    <n v="534"/>
    <n v="777"/>
    <n v="22248"/>
    <s v="PF00089.21 Trypsin"/>
    <x v="0"/>
    <x v="0"/>
    <x v="0"/>
    <x v="0"/>
    <x v="0"/>
    <x v="0"/>
    <x v="5"/>
    <x v="5"/>
    <x v="4"/>
    <x v="114"/>
    <n v="243"/>
  </r>
  <r>
    <x v="1048"/>
    <s v="H2RKZ5"/>
    <n v="677"/>
    <x v="1"/>
    <n v="1"/>
    <n v="63"/>
    <n v="2697"/>
    <s v="PF00051.13 Kringle domain"/>
    <x v="0"/>
    <x v="0"/>
    <x v="0"/>
    <x v="0"/>
    <x v="0"/>
    <x v="0"/>
    <x v="5"/>
    <x v="5"/>
    <x v="4"/>
    <x v="114"/>
    <n v="62"/>
  </r>
  <r>
    <x v="1048"/>
    <s v="H2RKZ5"/>
    <n v="677"/>
    <x v="40"/>
    <n v="72"/>
    <n v="169"/>
    <n v="8985"/>
    <s v="PF00530.13 Scavenger receptor cysteine-rich domain"/>
    <x v="0"/>
    <x v="0"/>
    <x v="0"/>
    <x v="0"/>
    <x v="0"/>
    <x v="0"/>
    <x v="5"/>
    <x v="5"/>
    <x v="4"/>
    <x v="114"/>
    <n v="97"/>
  </r>
  <r>
    <x v="1048"/>
    <s v="H2RKZ5"/>
    <n v="677"/>
    <x v="40"/>
    <n v="179"/>
    <n v="283"/>
    <n v="8985"/>
    <s v="PF00530.13 Scavenger receptor cysteine-rich domain"/>
    <x v="0"/>
    <x v="0"/>
    <x v="0"/>
    <x v="0"/>
    <x v="0"/>
    <x v="0"/>
    <x v="5"/>
    <x v="5"/>
    <x v="4"/>
    <x v="114"/>
    <n v="104"/>
  </r>
  <r>
    <x v="1048"/>
    <s v="H2RKZ5"/>
    <n v="677"/>
    <x v="40"/>
    <n v="300"/>
    <n v="397"/>
    <n v="8985"/>
    <s v="PF00530.13 Scavenger receptor cysteine-rich domain"/>
    <x v="0"/>
    <x v="0"/>
    <x v="0"/>
    <x v="0"/>
    <x v="0"/>
    <x v="0"/>
    <x v="5"/>
    <x v="5"/>
    <x v="4"/>
    <x v="114"/>
    <n v="97"/>
  </r>
  <r>
    <x v="1048"/>
    <s v="H2RKZ5"/>
    <n v="677"/>
    <x v="3"/>
    <n v="428"/>
    <n v="671"/>
    <n v="22248"/>
    <s v="PF00089.21 Trypsin"/>
    <x v="0"/>
    <x v="0"/>
    <x v="0"/>
    <x v="0"/>
    <x v="0"/>
    <x v="0"/>
    <x v="5"/>
    <x v="5"/>
    <x v="4"/>
    <x v="114"/>
    <n v="243"/>
  </r>
  <r>
    <x v="1049"/>
    <s v="H2S4F6"/>
    <n v="945"/>
    <x v="4"/>
    <n v="169"/>
    <n v="296"/>
    <n v="1926"/>
    <s v="PF01392.17 Fz domain"/>
    <x v="0"/>
    <x v="0"/>
    <x v="0"/>
    <x v="0"/>
    <x v="0"/>
    <x v="0"/>
    <x v="5"/>
    <x v="5"/>
    <x v="4"/>
    <x v="114"/>
    <n v="127"/>
  </r>
  <r>
    <x v="1049"/>
    <s v="H2S4F6"/>
    <n v="945"/>
    <x v="5"/>
    <n v="56"/>
    <n v="146"/>
    <n v="59728"/>
    <s v="PF07679.11 Immunoglobulin I-set domain"/>
    <x v="0"/>
    <x v="0"/>
    <x v="0"/>
    <x v="0"/>
    <x v="0"/>
    <x v="0"/>
    <x v="5"/>
    <x v="5"/>
    <x v="4"/>
    <x v="114"/>
    <n v="90"/>
  </r>
  <r>
    <x v="1049"/>
    <s v="H2S4F6"/>
    <n v="945"/>
    <x v="1"/>
    <n v="312"/>
    <n v="390"/>
    <n v="2697"/>
    <s v="PF00051.13 Kringle domain"/>
    <x v="0"/>
    <x v="0"/>
    <x v="0"/>
    <x v="0"/>
    <x v="0"/>
    <x v="0"/>
    <x v="5"/>
    <x v="5"/>
    <x v="4"/>
    <x v="114"/>
    <n v="78"/>
  </r>
  <r>
    <x v="1049"/>
    <s v="H2S4F6"/>
    <n v="945"/>
    <x v="6"/>
    <n v="473"/>
    <n v="746"/>
    <n v="24806"/>
    <s v="PF07714.12 Protein tyrosine kinase"/>
    <x v="0"/>
    <x v="0"/>
    <x v="0"/>
    <x v="0"/>
    <x v="0"/>
    <x v="0"/>
    <x v="5"/>
    <x v="5"/>
    <x v="4"/>
    <x v="114"/>
    <n v="273"/>
  </r>
  <r>
    <x v="1050"/>
    <s v="H2S4F7"/>
    <n v="959"/>
    <x v="4"/>
    <n v="162"/>
    <n v="289"/>
    <n v="1926"/>
    <s v="PF01392.17 Fz domain"/>
    <x v="0"/>
    <x v="0"/>
    <x v="0"/>
    <x v="0"/>
    <x v="0"/>
    <x v="0"/>
    <x v="5"/>
    <x v="5"/>
    <x v="4"/>
    <x v="114"/>
    <n v="127"/>
  </r>
  <r>
    <x v="1050"/>
    <s v="H2S4F7"/>
    <n v="959"/>
    <x v="5"/>
    <n v="2"/>
    <n v="92"/>
    <n v="59728"/>
    <s v="PF07679.11 Immunoglobulin I-set domain"/>
    <x v="0"/>
    <x v="0"/>
    <x v="0"/>
    <x v="0"/>
    <x v="0"/>
    <x v="0"/>
    <x v="5"/>
    <x v="5"/>
    <x v="4"/>
    <x v="114"/>
    <n v="90"/>
  </r>
  <r>
    <x v="1050"/>
    <s v="H2S4F7"/>
    <n v="959"/>
    <x v="1"/>
    <n v="326"/>
    <n v="404"/>
    <n v="2697"/>
    <s v="PF00051.13 Kringle domain"/>
    <x v="0"/>
    <x v="0"/>
    <x v="0"/>
    <x v="0"/>
    <x v="0"/>
    <x v="0"/>
    <x v="5"/>
    <x v="5"/>
    <x v="4"/>
    <x v="114"/>
    <n v="78"/>
  </r>
  <r>
    <x v="1050"/>
    <s v="H2S4F7"/>
    <n v="959"/>
    <x v="6"/>
    <n v="487"/>
    <n v="760"/>
    <n v="24806"/>
    <s v="PF07714.12 Protein tyrosine kinase"/>
    <x v="0"/>
    <x v="0"/>
    <x v="0"/>
    <x v="0"/>
    <x v="0"/>
    <x v="0"/>
    <x v="5"/>
    <x v="5"/>
    <x v="4"/>
    <x v="114"/>
    <n v="273"/>
  </r>
  <r>
    <x v="1051"/>
    <s v="H2S4F8"/>
    <n v="830"/>
    <x v="4"/>
    <n v="115"/>
    <n v="242"/>
    <n v="1926"/>
    <s v="PF01392.17 Fz domain"/>
    <x v="0"/>
    <x v="0"/>
    <x v="0"/>
    <x v="0"/>
    <x v="0"/>
    <x v="0"/>
    <x v="5"/>
    <x v="5"/>
    <x v="4"/>
    <x v="114"/>
    <n v="127"/>
  </r>
  <r>
    <x v="1051"/>
    <s v="H2S4F8"/>
    <n v="830"/>
    <x v="5"/>
    <n v="3"/>
    <n v="93"/>
    <n v="59728"/>
    <s v="PF07679.11 Immunoglobulin I-set domain"/>
    <x v="0"/>
    <x v="0"/>
    <x v="0"/>
    <x v="0"/>
    <x v="0"/>
    <x v="0"/>
    <x v="5"/>
    <x v="5"/>
    <x v="4"/>
    <x v="114"/>
    <n v="90"/>
  </r>
  <r>
    <x v="1051"/>
    <s v="H2S4F8"/>
    <n v="830"/>
    <x v="1"/>
    <n v="258"/>
    <n v="336"/>
    <n v="2697"/>
    <s v="PF00051.13 Kringle domain"/>
    <x v="0"/>
    <x v="0"/>
    <x v="0"/>
    <x v="0"/>
    <x v="0"/>
    <x v="0"/>
    <x v="5"/>
    <x v="5"/>
    <x v="4"/>
    <x v="114"/>
    <n v="78"/>
  </r>
  <r>
    <x v="1051"/>
    <s v="H2S4F8"/>
    <n v="830"/>
    <x v="6"/>
    <n v="417"/>
    <n v="690"/>
    <n v="24806"/>
    <s v="PF07714.12 Protein tyrosine kinase"/>
    <x v="0"/>
    <x v="0"/>
    <x v="0"/>
    <x v="0"/>
    <x v="0"/>
    <x v="0"/>
    <x v="5"/>
    <x v="5"/>
    <x v="4"/>
    <x v="114"/>
    <n v="273"/>
  </r>
  <r>
    <x v="1052"/>
    <s v="H2S647"/>
    <n v="955"/>
    <x v="4"/>
    <n v="315"/>
    <n v="453"/>
    <n v="1926"/>
    <s v="PF01392.17 Fz domain"/>
    <x v="0"/>
    <x v="0"/>
    <x v="0"/>
    <x v="0"/>
    <x v="0"/>
    <x v="0"/>
    <x v="5"/>
    <x v="5"/>
    <x v="4"/>
    <x v="114"/>
    <n v="138"/>
  </r>
  <r>
    <x v="1052"/>
    <s v="H2S647"/>
    <n v="955"/>
    <x v="5"/>
    <n v="27"/>
    <n v="113"/>
    <n v="59728"/>
    <s v="PF07679.11 Immunoglobulin I-set domain"/>
    <x v="0"/>
    <x v="0"/>
    <x v="0"/>
    <x v="0"/>
    <x v="0"/>
    <x v="0"/>
    <x v="5"/>
    <x v="5"/>
    <x v="4"/>
    <x v="114"/>
    <n v="86"/>
  </r>
  <r>
    <x v="1052"/>
    <s v="H2S647"/>
    <n v="955"/>
    <x v="5"/>
    <n v="120"/>
    <n v="209"/>
    <n v="59728"/>
    <s v="PF07679.11 Immunoglobulin I-set domain"/>
    <x v="0"/>
    <x v="0"/>
    <x v="0"/>
    <x v="0"/>
    <x v="0"/>
    <x v="0"/>
    <x v="5"/>
    <x v="5"/>
    <x v="4"/>
    <x v="114"/>
    <n v="89"/>
  </r>
  <r>
    <x v="1052"/>
    <s v="H2S647"/>
    <n v="955"/>
    <x v="5"/>
    <n v="211"/>
    <n v="302"/>
    <n v="59728"/>
    <s v="PF07679.11 Immunoglobulin I-set domain"/>
    <x v="0"/>
    <x v="0"/>
    <x v="0"/>
    <x v="0"/>
    <x v="0"/>
    <x v="0"/>
    <x v="5"/>
    <x v="5"/>
    <x v="4"/>
    <x v="114"/>
    <n v="91"/>
  </r>
  <r>
    <x v="1052"/>
    <s v="H2S647"/>
    <n v="955"/>
    <x v="1"/>
    <n v="469"/>
    <n v="547"/>
    <n v="2697"/>
    <s v="PF00051.13 Kringle domain"/>
    <x v="0"/>
    <x v="0"/>
    <x v="0"/>
    <x v="0"/>
    <x v="0"/>
    <x v="0"/>
    <x v="5"/>
    <x v="5"/>
    <x v="4"/>
    <x v="114"/>
    <n v="78"/>
  </r>
  <r>
    <x v="1052"/>
    <s v="H2S647"/>
    <n v="955"/>
    <x v="6"/>
    <n v="660"/>
    <n v="942"/>
    <n v="24806"/>
    <s v="PF07714.12 Protein tyrosine kinase"/>
    <x v="0"/>
    <x v="0"/>
    <x v="0"/>
    <x v="0"/>
    <x v="0"/>
    <x v="0"/>
    <x v="5"/>
    <x v="5"/>
    <x v="4"/>
    <x v="114"/>
    <n v="282"/>
  </r>
  <r>
    <x v="1053"/>
    <s v="H2S652"/>
    <n v="999"/>
    <x v="4"/>
    <n v="357"/>
    <n v="495"/>
    <n v="1926"/>
    <s v="PF01392.17 Fz domain"/>
    <x v="0"/>
    <x v="0"/>
    <x v="0"/>
    <x v="0"/>
    <x v="0"/>
    <x v="0"/>
    <x v="5"/>
    <x v="5"/>
    <x v="4"/>
    <x v="114"/>
    <n v="138"/>
  </r>
  <r>
    <x v="1053"/>
    <s v="H2S652"/>
    <n v="999"/>
    <x v="5"/>
    <n v="5"/>
    <n v="91"/>
    <n v="59728"/>
    <s v="PF07679.11 Immunoglobulin I-set domain"/>
    <x v="0"/>
    <x v="0"/>
    <x v="0"/>
    <x v="0"/>
    <x v="0"/>
    <x v="0"/>
    <x v="5"/>
    <x v="5"/>
    <x v="4"/>
    <x v="114"/>
    <n v="86"/>
  </r>
  <r>
    <x v="1053"/>
    <s v="H2S652"/>
    <n v="999"/>
    <x v="5"/>
    <n v="98"/>
    <n v="187"/>
    <n v="59728"/>
    <s v="PF07679.11 Immunoglobulin I-set domain"/>
    <x v="0"/>
    <x v="0"/>
    <x v="0"/>
    <x v="0"/>
    <x v="0"/>
    <x v="0"/>
    <x v="5"/>
    <x v="5"/>
    <x v="4"/>
    <x v="114"/>
    <n v="89"/>
  </r>
  <r>
    <x v="1053"/>
    <s v="H2S652"/>
    <n v="999"/>
    <x v="5"/>
    <n v="189"/>
    <n v="280"/>
    <n v="59728"/>
    <s v="PF07679.11 Immunoglobulin I-set domain"/>
    <x v="0"/>
    <x v="0"/>
    <x v="0"/>
    <x v="0"/>
    <x v="0"/>
    <x v="0"/>
    <x v="5"/>
    <x v="5"/>
    <x v="4"/>
    <x v="114"/>
    <n v="91"/>
  </r>
  <r>
    <x v="1053"/>
    <s v="H2S652"/>
    <n v="999"/>
    <x v="1"/>
    <n v="511"/>
    <n v="604"/>
    <n v="2697"/>
    <s v="PF00051.13 Kringle domain"/>
    <x v="0"/>
    <x v="0"/>
    <x v="0"/>
    <x v="0"/>
    <x v="0"/>
    <x v="0"/>
    <x v="5"/>
    <x v="5"/>
    <x v="4"/>
    <x v="114"/>
    <n v="93"/>
  </r>
  <r>
    <x v="1053"/>
    <s v="H2S652"/>
    <n v="999"/>
    <x v="6"/>
    <n v="696"/>
    <n v="995"/>
    <n v="24806"/>
    <s v="PF07714.12 Protein tyrosine kinase"/>
    <x v="0"/>
    <x v="0"/>
    <x v="0"/>
    <x v="0"/>
    <x v="0"/>
    <x v="0"/>
    <x v="5"/>
    <x v="5"/>
    <x v="4"/>
    <x v="114"/>
    <n v="299"/>
  </r>
  <r>
    <x v="1054"/>
    <s v="H2S653"/>
    <n v="701"/>
    <x v="4"/>
    <n v="105"/>
    <n v="234"/>
    <n v="1926"/>
    <s v="PF01392.17 Fz domain"/>
    <x v="0"/>
    <x v="0"/>
    <x v="0"/>
    <x v="0"/>
    <x v="0"/>
    <x v="0"/>
    <x v="5"/>
    <x v="5"/>
    <x v="4"/>
    <x v="114"/>
    <n v="129"/>
  </r>
  <r>
    <x v="1054"/>
    <s v="H2S653"/>
    <n v="701"/>
    <x v="5"/>
    <n v="1"/>
    <n v="80"/>
    <n v="59728"/>
    <s v="PF07679.11 Immunoglobulin I-set domain"/>
    <x v="0"/>
    <x v="0"/>
    <x v="0"/>
    <x v="0"/>
    <x v="0"/>
    <x v="0"/>
    <x v="5"/>
    <x v="5"/>
    <x v="4"/>
    <x v="114"/>
    <n v="79"/>
  </r>
  <r>
    <x v="1054"/>
    <s v="H2S653"/>
    <n v="701"/>
    <x v="1"/>
    <n v="250"/>
    <n v="328"/>
    <n v="2697"/>
    <s v="PF00051.13 Kringle domain"/>
    <x v="0"/>
    <x v="0"/>
    <x v="0"/>
    <x v="0"/>
    <x v="0"/>
    <x v="0"/>
    <x v="5"/>
    <x v="5"/>
    <x v="4"/>
    <x v="114"/>
    <n v="78"/>
  </r>
  <r>
    <x v="1054"/>
    <s v="H2S653"/>
    <n v="701"/>
    <x v="6"/>
    <n v="405"/>
    <n v="687"/>
    <n v="24806"/>
    <s v="PF07714.12 Protein tyrosine kinase"/>
    <x v="0"/>
    <x v="0"/>
    <x v="0"/>
    <x v="0"/>
    <x v="0"/>
    <x v="0"/>
    <x v="5"/>
    <x v="5"/>
    <x v="4"/>
    <x v="114"/>
    <n v="282"/>
  </r>
  <r>
    <x v="1055"/>
    <s v="H2S654"/>
    <n v="681"/>
    <x v="4"/>
    <n v="104"/>
    <n v="231"/>
    <n v="1926"/>
    <s v="PF01392.17 Fz domain"/>
    <x v="0"/>
    <x v="0"/>
    <x v="0"/>
    <x v="0"/>
    <x v="0"/>
    <x v="0"/>
    <x v="5"/>
    <x v="5"/>
    <x v="4"/>
    <x v="114"/>
    <n v="127"/>
  </r>
  <r>
    <x v="1055"/>
    <s v="H2S654"/>
    <n v="681"/>
    <x v="5"/>
    <n v="1"/>
    <n v="79"/>
    <n v="59728"/>
    <s v="PF07679.11 Immunoglobulin I-set domain"/>
    <x v="0"/>
    <x v="0"/>
    <x v="0"/>
    <x v="0"/>
    <x v="0"/>
    <x v="0"/>
    <x v="5"/>
    <x v="5"/>
    <x v="4"/>
    <x v="114"/>
    <n v="78"/>
  </r>
  <r>
    <x v="1055"/>
    <s v="H2S654"/>
    <n v="681"/>
    <x v="1"/>
    <n v="247"/>
    <n v="325"/>
    <n v="2697"/>
    <s v="PF00051.13 Kringle domain"/>
    <x v="0"/>
    <x v="0"/>
    <x v="0"/>
    <x v="0"/>
    <x v="0"/>
    <x v="0"/>
    <x v="5"/>
    <x v="5"/>
    <x v="4"/>
    <x v="114"/>
    <n v="78"/>
  </r>
  <r>
    <x v="1055"/>
    <s v="H2S654"/>
    <n v="681"/>
    <x v="6"/>
    <n v="402"/>
    <n v="681"/>
    <n v="24806"/>
    <s v="PF07714.12 Protein tyrosine kinase"/>
    <x v="0"/>
    <x v="0"/>
    <x v="0"/>
    <x v="0"/>
    <x v="0"/>
    <x v="0"/>
    <x v="5"/>
    <x v="5"/>
    <x v="4"/>
    <x v="114"/>
    <n v="279"/>
  </r>
  <r>
    <x v="1056"/>
    <s v="H2S655"/>
    <n v="678"/>
    <x v="4"/>
    <n v="101"/>
    <n v="228"/>
    <n v="1926"/>
    <s v="PF01392.17 Fz domain"/>
    <x v="0"/>
    <x v="0"/>
    <x v="0"/>
    <x v="0"/>
    <x v="0"/>
    <x v="0"/>
    <x v="5"/>
    <x v="5"/>
    <x v="4"/>
    <x v="114"/>
    <n v="127"/>
  </r>
  <r>
    <x v="1056"/>
    <s v="H2S655"/>
    <n v="678"/>
    <x v="5"/>
    <n v="1"/>
    <n v="75"/>
    <n v="59728"/>
    <s v="PF07679.11 Immunoglobulin I-set domain"/>
    <x v="0"/>
    <x v="0"/>
    <x v="0"/>
    <x v="0"/>
    <x v="0"/>
    <x v="0"/>
    <x v="5"/>
    <x v="5"/>
    <x v="4"/>
    <x v="114"/>
    <n v="74"/>
  </r>
  <r>
    <x v="1056"/>
    <s v="H2S655"/>
    <n v="678"/>
    <x v="1"/>
    <n v="244"/>
    <n v="322"/>
    <n v="2697"/>
    <s v="PF00051.13 Kringle domain"/>
    <x v="0"/>
    <x v="0"/>
    <x v="0"/>
    <x v="0"/>
    <x v="0"/>
    <x v="0"/>
    <x v="5"/>
    <x v="5"/>
    <x v="4"/>
    <x v="114"/>
    <n v="78"/>
  </r>
  <r>
    <x v="1056"/>
    <s v="H2S655"/>
    <n v="678"/>
    <x v="6"/>
    <n v="399"/>
    <n v="678"/>
    <n v="24806"/>
    <s v="PF07714.12 Protein tyrosine kinase"/>
    <x v="0"/>
    <x v="0"/>
    <x v="0"/>
    <x v="0"/>
    <x v="0"/>
    <x v="0"/>
    <x v="5"/>
    <x v="5"/>
    <x v="4"/>
    <x v="114"/>
    <n v="279"/>
  </r>
  <r>
    <x v="1057"/>
    <s v="H2S656"/>
    <n v="564"/>
    <x v="4"/>
    <n v="9"/>
    <n v="147"/>
    <n v="1926"/>
    <s v="PF01392.17 Fz domain"/>
    <x v="0"/>
    <x v="0"/>
    <x v="0"/>
    <x v="0"/>
    <x v="0"/>
    <x v="0"/>
    <x v="5"/>
    <x v="5"/>
    <x v="4"/>
    <x v="114"/>
    <n v="138"/>
  </r>
  <r>
    <x v="1057"/>
    <s v="H2S656"/>
    <n v="564"/>
    <x v="1"/>
    <n v="155"/>
    <n v="233"/>
    <n v="2697"/>
    <s v="PF00051.13 Kringle domain"/>
    <x v="0"/>
    <x v="0"/>
    <x v="0"/>
    <x v="0"/>
    <x v="0"/>
    <x v="0"/>
    <x v="5"/>
    <x v="5"/>
    <x v="4"/>
    <x v="114"/>
    <n v="78"/>
  </r>
  <r>
    <x v="1057"/>
    <s v="H2S656"/>
    <n v="564"/>
    <x v="6"/>
    <n v="269"/>
    <n v="551"/>
    <n v="24806"/>
    <s v="PF07714.12 Protein tyrosine kinase"/>
    <x v="0"/>
    <x v="0"/>
    <x v="0"/>
    <x v="0"/>
    <x v="0"/>
    <x v="0"/>
    <x v="5"/>
    <x v="5"/>
    <x v="4"/>
    <x v="114"/>
    <n v="282"/>
  </r>
  <r>
    <x v="1058"/>
    <s v="H2SL16"/>
    <n v="364"/>
    <x v="1"/>
    <n v="13"/>
    <n v="87"/>
    <n v="2697"/>
    <s v="PF00051.13 Kringle domain"/>
    <x v="0"/>
    <x v="0"/>
    <x v="0"/>
    <x v="0"/>
    <x v="0"/>
    <x v="0"/>
    <x v="5"/>
    <x v="5"/>
    <x v="4"/>
    <x v="114"/>
    <n v="74"/>
  </r>
  <r>
    <x v="1058"/>
    <s v="H2SL16"/>
    <n v="364"/>
    <x v="3"/>
    <n v="113"/>
    <n v="354"/>
    <n v="22248"/>
    <s v="PF00089.21 Trypsin"/>
    <x v="0"/>
    <x v="0"/>
    <x v="0"/>
    <x v="0"/>
    <x v="0"/>
    <x v="0"/>
    <x v="5"/>
    <x v="5"/>
    <x v="4"/>
    <x v="114"/>
    <n v="241"/>
  </r>
  <r>
    <x v="1059"/>
    <s v="H2SL18"/>
    <n v="405"/>
    <x v="1"/>
    <n v="38"/>
    <n v="112"/>
    <n v="2697"/>
    <s v="PF00051.13 Kringle domain"/>
    <x v="0"/>
    <x v="0"/>
    <x v="0"/>
    <x v="0"/>
    <x v="0"/>
    <x v="0"/>
    <x v="5"/>
    <x v="5"/>
    <x v="4"/>
    <x v="114"/>
    <n v="74"/>
  </r>
  <r>
    <x v="1059"/>
    <s v="H2SL18"/>
    <n v="405"/>
    <x v="3"/>
    <n v="152"/>
    <n v="393"/>
    <n v="22248"/>
    <s v="PF00089.21 Trypsin"/>
    <x v="0"/>
    <x v="0"/>
    <x v="0"/>
    <x v="0"/>
    <x v="0"/>
    <x v="0"/>
    <x v="5"/>
    <x v="5"/>
    <x v="4"/>
    <x v="114"/>
    <n v="241"/>
  </r>
  <r>
    <x v="1060"/>
    <s v="H2SL19"/>
    <n v="400"/>
    <x v="1"/>
    <n v="38"/>
    <n v="112"/>
    <n v="2697"/>
    <s v="PF00051.13 Kringle domain"/>
    <x v="0"/>
    <x v="0"/>
    <x v="0"/>
    <x v="0"/>
    <x v="0"/>
    <x v="0"/>
    <x v="5"/>
    <x v="5"/>
    <x v="4"/>
    <x v="114"/>
    <n v="74"/>
  </r>
  <r>
    <x v="1060"/>
    <s v="H2SL19"/>
    <n v="400"/>
    <x v="3"/>
    <n v="149"/>
    <n v="390"/>
    <n v="22248"/>
    <s v="PF00089.21 Trypsin"/>
    <x v="0"/>
    <x v="0"/>
    <x v="0"/>
    <x v="0"/>
    <x v="0"/>
    <x v="0"/>
    <x v="5"/>
    <x v="5"/>
    <x v="4"/>
    <x v="114"/>
    <n v="241"/>
  </r>
  <r>
    <x v="1061"/>
    <s v="H2SPL1"/>
    <n v="516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061"/>
    <s v="H2SPL1"/>
    <n v="516"/>
    <x v="1"/>
    <n v="176"/>
    <n v="224"/>
    <n v="2697"/>
    <s v="PF00051.13 Kringle domain"/>
    <x v="0"/>
    <x v="0"/>
    <x v="0"/>
    <x v="0"/>
    <x v="0"/>
    <x v="0"/>
    <x v="5"/>
    <x v="5"/>
    <x v="4"/>
    <x v="114"/>
    <n v="48"/>
  </r>
  <r>
    <x v="1061"/>
    <s v="H2SPL1"/>
    <n v="516"/>
    <x v="3"/>
    <n v="236"/>
    <n v="484"/>
    <n v="22248"/>
    <s v="PF00089.21 Trypsin"/>
    <x v="0"/>
    <x v="0"/>
    <x v="0"/>
    <x v="0"/>
    <x v="0"/>
    <x v="0"/>
    <x v="5"/>
    <x v="5"/>
    <x v="4"/>
    <x v="114"/>
    <n v="248"/>
  </r>
  <r>
    <x v="1062"/>
    <s v="H2SPL2"/>
    <n v="507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062"/>
    <s v="H2SPL2"/>
    <n v="507"/>
    <x v="1"/>
    <n v="111"/>
    <n v="165"/>
    <n v="2697"/>
    <s v="PF00051.13 Kringle domain"/>
    <x v="0"/>
    <x v="0"/>
    <x v="0"/>
    <x v="0"/>
    <x v="0"/>
    <x v="0"/>
    <x v="5"/>
    <x v="5"/>
    <x v="4"/>
    <x v="114"/>
    <n v="54"/>
  </r>
  <r>
    <x v="1062"/>
    <s v="H2SPL2"/>
    <n v="507"/>
    <x v="2"/>
    <n v="215"/>
    <n v="241"/>
    <n v="80"/>
    <s v="PF09396.5 Thrombin light chain"/>
    <x v="0"/>
    <x v="0"/>
    <x v="0"/>
    <x v="0"/>
    <x v="0"/>
    <x v="0"/>
    <x v="5"/>
    <x v="5"/>
    <x v="4"/>
    <x v="114"/>
    <n v="26"/>
  </r>
  <r>
    <x v="1062"/>
    <s v="H2SPL2"/>
    <n v="507"/>
    <x v="3"/>
    <n v="242"/>
    <n v="490"/>
    <n v="22248"/>
    <s v="PF00089.21 Trypsin"/>
    <x v="0"/>
    <x v="0"/>
    <x v="0"/>
    <x v="0"/>
    <x v="0"/>
    <x v="0"/>
    <x v="5"/>
    <x v="5"/>
    <x v="4"/>
    <x v="114"/>
    <n v="248"/>
  </r>
  <r>
    <x v="1063"/>
    <s v="H2SPL3"/>
    <n v="509"/>
    <x v="0"/>
    <n v="43"/>
    <n v="84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063"/>
    <s v="H2SPL3"/>
    <n v="509"/>
    <x v="1"/>
    <n v="154"/>
    <n v="227"/>
    <n v="2697"/>
    <s v="PF00051.13 Kringle domain"/>
    <x v="0"/>
    <x v="0"/>
    <x v="0"/>
    <x v="0"/>
    <x v="0"/>
    <x v="0"/>
    <x v="5"/>
    <x v="5"/>
    <x v="4"/>
    <x v="114"/>
    <n v="73"/>
  </r>
  <r>
    <x v="1063"/>
    <s v="H2SPL3"/>
    <n v="509"/>
    <x v="3"/>
    <n v="236"/>
    <n v="484"/>
    <n v="22248"/>
    <s v="PF00089.21 Trypsin"/>
    <x v="0"/>
    <x v="0"/>
    <x v="0"/>
    <x v="0"/>
    <x v="0"/>
    <x v="0"/>
    <x v="5"/>
    <x v="5"/>
    <x v="4"/>
    <x v="114"/>
    <n v="248"/>
  </r>
  <r>
    <x v="1064"/>
    <s v="H2SPL4"/>
    <n v="512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064"/>
    <s v="H2SPL4"/>
    <n v="512"/>
    <x v="1"/>
    <n v="157"/>
    <n v="230"/>
    <n v="2697"/>
    <s v="PF00051.13 Kringle domain"/>
    <x v="0"/>
    <x v="0"/>
    <x v="0"/>
    <x v="0"/>
    <x v="0"/>
    <x v="0"/>
    <x v="5"/>
    <x v="5"/>
    <x v="4"/>
    <x v="114"/>
    <n v="73"/>
  </r>
  <r>
    <x v="1064"/>
    <s v="H2SPL4"/>
    <n v="512"/>
    <x v="3"/>
    <n v="239"/>
    <n v="487"/>
    <n v="22248"/>
    <s v="PF00089.21 Trypsin"/>
    <x v="0"/>
    <x v="0"/>
    <x v="0"/>
    <x v="0"/>
    <x v="0"/>
    <x v="0"/>
    <x v="5"/>
    <x v="5"/>
    <x v="4"/>
    <x v="114"/>
    <n v="248"/>
  </r>
  <r>
    <x v="1065"/>
    <s v="H2SPL5"/>
    <n v="619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065"/>
    <s v="H2SPL5"/>
    <n v="619"/>
    <x v="1"/>
    <n v="113"/>
    <n v="192"/>
    <n v="2697"/>
    <s v="PF00051.13 Kringle domain"/>
    <x v="0"/>
    <x v="0"/>
    <x v="0"/>
    <x v="0"/>
    <x v="0"/>
    <x v="0"/>
    <x v="5"/>
    <x v="5"/>
    <x v="4"/>
    <x v="114"/>
    <n v="79"/>
  </r>
  <r>
    <x v="1065"/>
    <s v="H2SPL5"/>
    <n v="619"/>
    <x v="1"/>
    <n v="216"/>
    <n v="295"/>
    <n v="2697"/>
    <s v="PF00051.13 Kringle domain"/>
    <x v="0"/>
    <x v="0"/>
    <x v="0"/>
    <x v="0"/>
    <x v="0"/>
    <x v="0"/>
    <x v="5"/>
    <x v="5"/>
    <x v="4"/>
    <x v="114"/>
    <n v="79"/>
  </r>
  <r>
    <x v="1065"/>
    <s v="H2SPL5"/>
    <n v="619"/>
    <x v="2"/>
    <n v="316"/>
    <n v="364"/>
    <n v="80"/>
    <s v="PF09396.5 Thrombin light chain"/>
    <x v="0"/>
    <x v="0"/>
    <x v="0"/>
    <x v="0"/>
    <x v="0"/>
    <x v="0"/>
    <x v="5"/>
    <x v="5"/>
    <x v="4"/>
    <x v="114"/>
    <n v="48"/>
  </r>
  <r>
    <x v="1065"/>
    <s v="H2SPL5"/>
    <n v="619"/>
    <x v="3"/>
    <n v="365"/>
    <n v="613"/>
    <n v="22248"/>
    <s v="PF00089.21 Trypsin"/>
    <x v="0"/>
    <x v="0"/>
    <x v="0"/>
    <x v="0"/>
    <x v="0"/>
    <x v="0"/>
    <x v="5"/>
    <x v="5"/>
    <x v="4"/>
    <x v="114"/>
    <n v="248"/>
  </r>
  <r>
    <x v="1066"/>
    <s v="H2SPL6"/>
    <n v="496"/>
    <x v="0"/>
    <n v="48"/>
    <n v="89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066"/>
    <s v="H2SPL6"/>
    <n v="496"/>
    <x v="1"/>
    <n v="105"/>
    <n v="157"/>
    <n v="2697"/>
    <s v="PF00051.13 Kringle domain"/>
    <x v="0"/>
    <x v="0"/>
    <x v="0"/>
    <x v="0"/>
    <x v="0"/>
    <x v="0"/>
    <x v="5"/>
    <x v="5"/>
    <x v="4"/>
    <x v="114"/>
    <n v="52"/>
  </r>
  <r>
    <x v="1066"/>
    <s v="H2SPL6"/>
    <n v="496"/>
    <x v="1"/>
    <n v="160"/>
    <n v="239"/>
    <n v="2697"/>
    <s v="PF00051.13 Kringle domain"/>
    <x v="0"/>
    <x v="0"/>
    <x v="0"/>
    <x v="0"/>
    <x v="0"/>
    <x v="0"/>
    <x v="5"/>
    <x v="5"/>
    <x v="4"/>
    <x v="114"/>
    <n v="79"/>
  </r>
  <r>
    <x v="1066"/>
    <s v="H2SPL6"/>
    <n v="496"/>
    <x v="3"/>
    <n v="244"/>
    <n v="492"/>
    <n v="22248"/>
    <s v="PF00089.21 Trypsin"/>
    <x v="0"/>
    <x v="0"/>
    <x v="0"/>
    <x v="0"/>
    <x v="0"/>
    <x v="0"/>
    <x v="5"/>
    <x v="5"/>
    <x v="4"/>
    <x v="114"/>
    <n v="248"/>
  </r>
  <r>
    <x v="1067"/>
    <s v="H2SPL7"/>
    <n v="609"/>
    <x v="0"/>
    <n v="49"/>
    <n v="90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067"/>
    <s v="H2SPL7"/>
    <n v="609"/>
    <x v="1"/>
    <n v="114"/>
    <n v="193"/>
    <n v="2697"/>
    <s v="PF00051.13 Kringle domain"/>
    <x v="0"/>
    <x v="0"/>
    <x v="0"/>
    <x v="0"/>
    <x v="0"/>
    <x v="0"/>
    <x v="5"/>
    <x v="5"/>
    <x v="4"/>
    <x v="114"/>
    <n v="79"/>
  </r>
  <r>
    <x v="1067"/>
    <s v="H2SPL7"/>
    <n v="609"/>
    <x v="1"/>
    <n v="214"/>
    <n v="293"/>
    <n v="2697"/>
    <s v="PF00051.13 Kringle domain"/>
    <x v="0"/>
    <x v="0"/>
    <x v="0"/>
    <x v="0"/>
    <x v="0"/>
    <x v="0"/>
    <x v="5"/>
    <x v="5"/>
    <x v="4"/>
    <x v="114"/>
    <n v="79"/>
  </r>
  <r>
    <x v="1067"/>
    <s v="H2SPL7"/>
    <n v="609"/>
    <x v="2"/>
    <n v="306"/>
    <n v="354"/>
    <n v="80"/>
    <s v="PF09396.5 Thrombin light chain"/>
    <x v="0"/>
    <x v="0"/>
    <x v="0"/>
    <x v="0"/>
    <x v="0"/>
    <x v="0"/>
    <x v="5"/>
    <x v="5"/>
    <x v="4"/>
    <x v="114"/>
    <n v="48"/>
  </r>
  <r>
    <x v="1067"/>
    <s v="H2SPL7"/>
    <n v="609"/>
    <x v="3"/>
    <n v="355"/>
    <n v="603"/>
    <n v="22248"/>
    <s v="PF00089.21 Trypsin"/>
    <x v="0"/>
    <x v="0"/>
    <x v="0"/>
    <x v="0"/>
    <x v="0"/>
    <x v="0"/>
    <x v="5"/>
    <x v="5"/>
    <x v="4"/>
    <x v="114"/>
    <n v="248"/>
  </r>
  <r>
    <x v="1068"/>
    <s v="H2SPL8"/>
    <n v="483"/>
    <x v="0"/>
    <n v="1"/>
    <n v="29"/>
    <n v="998"/>
    <s v="PF00594.15 Vitamin K-dependent carboxylation/gamma-carboxyglutamic (GLA) domain"/>
    <x v="0"/>
    <x v="0"/>
    <x v="0"/>
    <x v="0"/>
    <x v="0"/>
    <x v="0"/>
    <x v="5"/>
    <x v="5"/>
    <x v="4"/>
    <x v="114"/>
    <n v="28"/>
  </r>
  <r>
    <x v="1068"/>
    <s v="H2SPL8"/>
    <n v="483"/>
    <x v="1"/>
    <n v="53"/>
    <n v="132"/>
    <n v="2697"/>
    <s v="PF00051.13 Kringle domain"/>
    <x v="0"/>
    <x v="0"/>
    <x v="0"/>
    <x v="0"/>
    <x v="0"/>
    <x v="0"/>
    <x v="5"/>
    <x v="5"/>
    <x v="4"/>
    <x v="114"/>
    <n v="79"/>
  </r>
  <r>
    <x v="1068"/>
    <s v="H2SPL8"/>
    <n v="483"/>
    <x v="1"/>
    <n v="139"/>
    <n v="218"/>
    <n v="2697"/>
    <s v="PF00051.13 Kringle domain"/>
    <x v="0"/>
    <x v="0"/>
    <x v="0"/>
    <x v="0"/>
    <x v="0"/>
    <x v="0"/>
    <x v="5"/>
    <x v="5"/>
    <x v="4"/>
    <x v="114"/>
    <n v="79"/>
  </r>
  <r>
    <x v="1068"/>
    <s v="H2SPL8"/>
    <n v="483"/>
    <x v="3"/>
    <n v="233"/>
    <n v="477"/>
    <n v="22248"/>
    <s v="PF00089.21 Trypsin"/>
    <x v="0"/>
    <x v="0"/>
    <x v="0"/>
    <x v="0"/>
    <x v="0"/>
    <x v="0"/>
    <x v="5"/>
    <x v="5"/>
    <x v="4"/>
    <x v="114"/>
    <n v="244"/>
  </r>
  <r>
    <x v="1069"/>
    <s v="H2SPL9"/>
    <n v="618"/>
    <x v="0"/>
    <n v="47"/>
    <n v="88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069"/>
    <s v="H2SPL9"/>
    <n v="618"/>
    <x v="1"/>
    <n v="117"/>
    <n v="196"/>
    <n v="2697"/>
    <s v="PF00051.13 Kringle domain"/>
    <x v="0"/>
    <x v="0"/>
    <x v="0"/>
    <x v="0"/>
    <x v="0"/>
    <x v="0"/>
    <x v="5"/>
    <x v="5"/>
    <x v="4"/>
    <x v="114"/>
    <n v="79"/>
  </r>
  <r>
    <x v="1069"/>
    <s v="H2SPL9"/>
    <n v="618"/>
    <x v="1"/>
    <n v="217"/>
    <n v="296"/>
    <n v="2697"/>
    <s v="PF00051.13 Kringle domain"/>
    <x v="0"/>
    <x v="0"/>
    <x v="0"/>
    <x v="0"/>
    <x v="0"/>
    <x v="0"/>
    <x v="5"/>
    <x v="5"/>
    <x v="4"/>
    <x v="114"/>
    <n v="79"/>
  </r>
  <r>
    <x v="1069"/>
    <s v="H2SPL9"/>
    <n v="618"/>
    <x v="2"/>
    <n v="315"/>
    <n v="363"/>
    <n v="80"/>
    <s v="PF09396.5 Thrombin light chain"/>
    <x v="0"/>
    <x v="0"/>
    <x v="0"/>
    <x v="0"/>
    <x v="0"/>
    <x v="0"/>
    <x v="5"/>
    <x v="5"/>
    <x v="4"/>
    <x v="114"/>
    <n v="48"/>
  </r>
  <r>
    <x v="1069"/>
    <s v="H2SPL9"/>
    <n v="618"/>
    <x v="3"/>
    <n v="364"/>
    <n v="612"/>
    <n v="22248"/>
    <s v="PF00089.21 Trypsin"/>
    <x v="0"/>
    <x v="0"/>
    <x v="0"/>
    <x v="0"/>
    <x v="0"/>
    <x v="0"/>
    <x v="5"/>
    <x v="5"/>
    <x v="4"/>
    <x v="114"/>
    <n v="248"/>
  </r>
  <r>
    <x v="1070"/>
    <s v="H2SPM0"/>
    <n v="626"/>
    <x v="0"/>
    <n v="53"/>
    <n v="94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070"/>
    <s v="H2SPM0"/>
    <n v="626"/>
    <x v="1"/>
    <n v="120"/>
    <n v="199"/>
    <n v="2697"/>
    <s v="PF00051.13 Kringle domain"/>
    <x v="0"/>
    <x v="0"/>
    <x v="0"/>
    <x v="0"/>
    <x v="0"/>
    <x v="0"/>
    <x v="5"/>
    <x v="5"/>
    <x v="4"/>
    <x v="114"/>
    <n v="79"/>
  </r>
  <r>
    <x v="1070"/>
    <s v="H2SPM0"/>
    <n v="626"/>
    <x v="1"/>
    <n v="223"/>
    <n v="302"/>
    <n v="2697"/>
    <s v="PF00051.13 Kringle domain"/>
    <x v="0"/>
    <x v="0"/>
    <x v="0"/>
    <x v="0"/>
    <x v="0"/>
    <x v="0"/>
    <x v="5"/>
    <x v="5"/>
    <x v="4"/>
    <x v="114"/>
    <n v="79"/>
  </r>
  <r>
    <x v="1070"/>
    <s v="H2SPM0"/>
    <n v="626"/>
    <x v="2"/>
    <n v="323"/>
    <n v="371"/>
    <n v="80"/>
    <s v="PF09396.5 Thrombin light chain"/>
    <x v="0"/>
    <x v="0"/>
    <x v="0"/>
    <x v="0"/>
    <x v="0"/>
    <x v="0"/>
    <x v="5"/>
    <x v="5"/>
    <x v="4"/>
    <x v="114"/>
    <n v="48"/>
  </r>
  <r>
    <x v="1070"/>
    <s v="H2SPM0"/>
    <n v="626"/>
    <x v="3"/>
    <n v="372"/>
    <n v="620"/>
    <n v="22248"/>
    <s v="PF00089.21 Trypsin"/>
    <x v="0"/>
    <x v="0"/>
    <x v="0"/>
    <x v="0"/>
    <x v="0"/>
    <x v="0"/>
    <x v="5"/>
    <x v="5"/>
    <x v="4"/>
    <x v="114"/>
    <n v="248"/>
  </r>
  <r>
    <x v="1071"/>
    <s v="H2TA19"/>
    <n v="813"/>
    <x v="1"/>
    <n v="103"/>
    <n v="181"/>
    <n v="2697"/>
    <s v="PF00051.13 Kringle domain"/>
    <x v="0"/>
    <x v="0"/>
    <x v="0"/>
    <x v="0"/>
    <x v="0"/>
    <x v="0"/>
    <x v="5"/>
    <x v="5"/>
    <x v="4"/>
    <x v="114"/>
    <n v="78"/>
  </r>
  <r>
    <x v="1071"/>
    <s v="H2TA19"/>
    <n v="813"/>
    <x v="1"/>
    <n v="185"/>
    <n v="262"/>
    <n v="2697"/>
    <s v="PF00051.13 Kringle domain"/>
    <x v="0"/>
    <x v="0"/>
    <x v="0"/>
    <x v="0"/>
    <x v="0"/>
    <x v="0"/>
    <x v="5"/>
    <x v="5"/>
    <x v="4"/>
    <x v="114"/>
    <n v="77"/>
  </r>
  <r>
    <x v="1071"/>
    <s v="H2TA19"/>
    <n v="813"/>
    <x v="1"/>
    <n v="275"/>
    <n v="351"/>
    <n v="2697"/>
    <s v="PF00051.13 Kringle domain"/>
    <x v="0"/>
    <x v="0"/>
    <x v="0"/>
    <x v="0"/>
    <x v="0"/>
    <x v="0"/>
    <x v="5"/>
    <x v="5"/>
    <x v="4"/>
    <x v="114"/>
    <n v="76"/>
  </r>
  <r>
    <x v="1071"/>
    <s v="H2TA19"/>
    <n v="813"/>
    <x v="1"/>
    <n v="375"/>
    <n v="452"/>
    <n v="2697"/>
    <s v="PF00051.13 Kringle domain"/>
    <x v="0"/>
    <x v="0"/>
    <x v="0"/>
    <x v="0"/>
    <x v="0"/>
    <x v="0"/>
    <x v="5"/>
    <x v="5"/>
    <x v="4"/>
    <x v="114"/>
    <n v="77"/>
  </r>
  <r>
    <x v="1071"/>
    <s v="H2TA19"/>
    <n v="813"/>
    <x v="1"/>
    <n v="486"/>
    <n v="565"/>
    <n v="2697"/>
    <s v="PF00051.13 Kringle domain"/>
    <x v="0"/>
    <x v="0"/>
    <x v="0"/>
    <x v="0"/>
    <x v="0"/>
    <x v="0"/>
    <x v="5"/>
    <x v="5"/>
    <x v="4"/>
    <x v="114"/>
    <n v="79"/>
  </r>
  <r>
    <x v="1071"/>
    <s v="H2TA19"/>
    <n v="813"/>
    <x v="10"/>
    <n v="24"/>
    <n v="99"/>
    <n v="2217"/>
    <s v="PF00024.21 PAN domain"/>
    <x v="0"/>
    <x v="0"/>
    <x v="0"/>
    <x v="0"/>
    <x v="0"/>
    <x v="0"/>
    <x v="5"/>
    <x v="5"/>
    <x v="4"/>
    <x v="114"/>
    <n v="75"/>
  </r>
  <r>
    <x v="1071"/>
    <s v="H2TA19"/>
    <n v="813"/>
    <x v="3"/>
    <n v="584"/>
    <n v="806"/>
    <n v="22248"/>
    <s v="PF00089.21 Trypsin"/>
    <x v="0"/>
    <x v="0"/>
    <x v="0"/>
    <x v="0"/>
    <x v="0"/>
    <x v="0"/>
    <x v="5"/>
    <x v="5"/>
    <x v="4"/>
    <x v="114"/>
    <n v="222"/>
  </r>
  <r>
    <x v="1072"/>
    <s v="H2TA20"/>
    <n v="811"/>
    <x v="1"/>
    <n v="111"/>
    <n v="189"/>
    <n v="2697"/>
    <s v="PF00051.13 Kringle domain"/>
    <x v="0"/>
    <x v="0"/>
    <x v="0"/>
    <x v="0"/>
    <x v="0"/>
    <x v="0"/>
    <x v="5"/>
    <x v="5"/>
    <x v="4"/>
    <x v="114"/>
    <n v="78"/>
  </r>
  <r>
    <x v="1072"/>
    <s v="H2TA20"/>
    <n v="811"/>
    <x v="1"/>
    <n v="193"/>
    <n v="270"/>
    <n v="2697"/>
    <s v="PF00051.13 Kringle domain"/>
    <x v="0"/>
    <x v="0"/>
    <x v="0"/>
    <x v="0"/>
    <x v="0"/>
    <x v="0"/>
    <x v="5"/>
    <x v="5"/>
    <x v="4"/>
    <x v="114"/>
    <n v="77"/>
  </r>
  <r>
    <x v="1072"/>
    <s v="H2TA20"/>
    <n v="811"/>
    <x v="1"/>
    <n v="283"/>
    <n v="359"/>
    <n v="2697"/>
    <s v="PF00051.13 Kringle domain"/>
    <x v="0"/>
    <x v="0"/>
    <x v="0"/>
    <x v="0"/>
    <x v="0"/>
    <x v="0"/>
    <x v="5"/>
    <x v="5"/>
    <x v="4"/>
    <x v="114"/>
    <n v="76"/>
  </r>
  <r>
    <x v="1072"/>
    <s v="H2TA20"/>
    <n v="811"/>
    <x v="1"/>
    <n v="377"/>
    <n v="454"/>
    <n v="2697"/>
    <s v="PF00051.13 Kringle domain"/>
    <x v="0"/>
    <x v="0"/>
    <x v="0"/>
    <x v="0"/>
    <x v="0"/>
    <x v="0"/>
    <x v="5"/>
    <x v="5"/>
    <x v="4"/>
    <x v="114"/>
    <n v="77"/>
  </r>
  <r>
    <x v="1072"/>
    <s v="H2TA20"/>
    <n v="811"/>
    <x v="1"/>
    <n v="484"/>
    <n v="563"/>
    <n v="2697"/>
    <s v="PF00051.13 Kringle domain"/>
    <x v="0"/>
    <x v="0"/>
    <x v="0"/>
    <x v="0"/>
    <x v="0"/>
    <x v="0"/>
    <x v="5"/>
    <x v="5"/>
    <x v="4"/>
    <x v="114"/>
    <n v="79"/>
  </r>
  <r>
    <x v="1072"/>
    <s v="H2TA20"/>
    <n v="811"/>
    <x v="10"/>
    <n v="32"/>
    <n v="107"/>
    <n v="2217"/>
    <s v="PF00024.21 PAN domain"/>
    <x v="0"/>
    <x v="0"/>
    <x v="0"/>
    <x v="0"/>
    <x v="0"/>
    <x v="0"/>
    <x v="5"/>
    <x v="5"/>
    <x v="4"/>
    <x v="114"/>
    <n v="75"/>
  </r>
  <r>
    <x v="1072"/>
    <s v="H2TA20"/>
    <n v="811"/>
    <x v="3"/>
    <n v="582"/>
    <n v="804"/>
    <n v="22248"/>
    <s v="PF00089.21 Trypsin"/>
    <x v="0"/>
    <x v="0"/>
    <x v="0"/>
    <x v="0"/>
    <x v="0"/>
    <x v="0"/>
    <x v="5"/>
    <x v="5"/>
    <x v="4"/>
    <x v="114"/>
    <n v="222"/>
  </r>
  <r>
    <x v="1073"/>
    <s v="H2TA21"/>
    <n v="726"/>
    <x v="1"/>
    <n v="292"/>
    <n v="369"/>
    <n v="2697"/>
    <s v="PF00051.13 Kringle domain"/>
    <x v="0"/>
    <x v="0"/>
    <x v="0"/>
    <x v="0"/>
    <x v="0"/>
    <x v="0"/>
    <x v="5"/>
    <x v="5"/>
    <x v="4"/>
    <x v="114"/>
    <n v="77"/>
  </r>
  <r>
    <x v="1073"/>
    <s v="H2TA21"/>
    <n v="726"/>
    <x v="1"/>
    <n v="399"/>
    <n v="478"/>
    <n v="2697"/>
    <s v="PF00051.13 Kringle domain"/>
    <x v="0"/>
    <x v="0"/>
    <x v="0"/>
    <x v="0"/>
    <x v="0"/>
    <x v="0"/>
    <x v="5"/>
    <x v="5"/>
    <x v="4"/>
    <x v="114"/>
    <n v="79"/>
  </r>
  <r>
    <x v="1073"/>
    <s v="H2TA21"/>
    <n v="726"/>
    <x v="3"/>
    <n v="497"/>
    <n v="719"/>
    <n v="22248"/>
    <s v="PF00089.21 Trypsin"/>
    <x v="0"/>
    <x v="0"/>
    <x v="0"/>
    <x v="0"/>
    <x v="0"/>
    <x v="0"/>
    <x v="5"/>
    <x v="5"/>
    <x v="4"/>
    <x v="114"/>
    <n v="222"/>
  </r>
  <r>
    <x v="1074"/>
    <s v="H2TB01"/>
    <n v="804"/>
    <x v="1"/>
    <n v="25"/>
    <n v="101"/>
    <n v="2697"/>
    <s v="PF00051.13 Kringle domain"/>
    <x v="0"/>
    <x v="0"/>
    <x v="0"/>
    <x v="0"/>
    <x v="0"/>
    <x v="0"/>
    <x v="5"/>
    <x v="5"/>
    <x v="4"/>
    <x v="114"/>
    <n v="76"/>
  </r>
  <r>
    <x v="1074"/>
    <s v="H2TB01"/>
    <n v="804"/>
    <x v="40"/>
    <n v="106"/>
    <n v="203"/>
    <n v="8985"/>
    <s v="PF00530.13 Scavenger receptor cysteine-rich domain"/>
    <x v="0"/>
    <x v="0"/>
    <x v="0"/>
    <x v="0"/>
    <x v="0"/>
    <x v="0"/>
    <x v="5"/>
    <x v="5"/>
    <x v="4"/>
    <x v="114"/>
    <n v="97"/>
  </r>
  <r>
    <x v="1074"/>
    <s v="H2TB01"/>
    <n v="804"/>
    <x v="40"/>
    <n v="217"/>
    <n v="314"/>
    <n v="8985"/>
    <s v="PF00530.13 Scavenger receptor cysteine-rich domain"/>
    <x v="0"/>
    <x v="0"/>
    <x v="0"/>
    <x v="0"/>
    <x v="0"/>
    <x v="0"/>
    <x v="5"/>
    <x v="5"/>
    <x v="4"/>
    <x v="114"/>
    <n v="97"/>
  </r>
  <r>
    <x v="1074"/>
    <s v="H2TB01"/>
    <n v="804"/>
    <x v="40"/>
    <n v="324"/>
    <n v="420"/>
    <n v="8985"/>
    <s v="PF00530.13 Scavenger receptor cysteine-rich domain"/>
    <x v="0"/>
    <x v="0"/>
    <x v="0"/>
    <x v="0"/>
    <x v="0"/>
    <x v="0"/>
    <x v="5"/>
    <x v="5"/>
    <x v="4"/>
    <x v="114"/>
    <n v="96"/>
  </r>
  <r>
    <x v="1074"/>
    <s v="H2TB01"/>
    <n v="804"/>
    <x v="40"/>
    <n v="437"/>
    <n v="532"/>
    <n v="8985"/>
    <s v="PF00530.13 Scavenger receptor cysteine-rich domain"/>
    <x v="0"/>
    <x v="0"/>
    <x v="0"/>
    <x v="0"/>
    <x v="0"/>
    <x v="0"/>
    <x v="5"/>
    <x v="5"/>
    <x v="4"/>
    <x v="114"/>
    <n v="95"/>
  </r>
  <r>
    <x v="1074"/>
    <s v="H2TB01"/>
    <n v="804"/>
    <x v="3"/>
    <n v="562"/>
    <n v="798"/>
    <n v="22248"/>
    <s v="PF00089.21 Trypsin"/>
    <x v="0"/>
    <x v="0"/>
    <x v="0"/>
    <x v="0"/>
    <x v="0"/>
    <x v="0"/>
    <x v="5"/>
    <x v="5"/>
    <x v="4"/>
    <x v="114"/>
    <n v="236"/>
  </r>
  <r>
    <x v="1075"/>
    <s v="H2TB02"/>
    <n v="657"/>
    <x v="1"/>
    <n v="1"/>
    <n v="61"/>
    <n v="2697"/>
    <s v="PF00051.13 Kringle domain"/>
    <x v="0"/>
    <x v="0"/>
    <x v="0"/>
    <x v="0"/>
    <x v="0"/>
    <x v="0"/>
    <x v="5"/>
    <x v="5"/>
    <x v="4"/>
    <x v="114"/>
    <n v="60"/>
  </r>
  <r>
    <x v="1075"/>
    <s v="H2TB02"/>
    <n v="657"/>
    <x v="40"/>
    <n v="70"/>
    <n v="167"/>
    <n v="8985"/>
    <s v="PF00530.13 Scavenger receptor cysteine-rich domain"/>
    <x v="0"/>
    <x v="0"/>
    <x v="0"/>
    <x v="0"/>
    <x v="0"/>
    <x v="0"/>
    <x v="5"/>
    <x v="5"/>
    <x v="4"/>
    <x v="114"/>
    <n v="97"/>
  </r>
  <r>
    <x v="1075"/>
    <s v="H2TB02"/>
    <n v="657"/>
    <x v="40"/>
    <n v="177"/>
    <n v="273"/>
    <n v="8985"/>
    <s v="PF00530.13 Scavenger receptor cysteine-rich domain"/>
    <x v="0"/>
    <x v="0"/>
    <x v="0"/>
    <x v="0"/>
    <x v="0"/>
    <x v="0"/>
    <x v="5"/>
    <x v="5"/>
    <x v="4"/>
    <x v="114"/>
    <n v="96"/>
  </r>
  <r>
    <x v="1075"/>
    <s v="H2TB02"/>
    <n v="657"/>
    <x v="40"/>
    <n v="290"/>
    <n v="385"/>
    <n v="8985"/>
    <s v="PF00530.13 Scavenger receptor cysteine-rich domain"/>
    <x v="0"/>
    <x v="0"/>
    <x v="0"/>
    <x v="0"/>
    <x v="0"/>
    <x v="0"/>
    <x v="5"/>
    <x v="5"/>
    <x v="4"/>
    <x v="114"/>
    <n v="95"/>
  </r>
  <r>
    <x v="1075"/>
    <s v="H2TB02"/>
    <n v="657"/>
    <x v="3"/>
    <n v="415"/>
    <n v="651"/>
    <n v="22248"/>
    <s v="PF00089.21 Trypsin"/>
    <x v="0"/>
    <x v="0"/>
    <x v="0"/>
    <x v="0"/>
    <x v="0"/>
    <x v="0"/>
    <x v="5"/>
    <x v="5"/>
    <x v="4"/>
    <x v="114"/>
    <n v="236"/>
  </r>
  <r>
    <x v="1076"/>
    <s v="H2TM29"/>
    <n v="616"/>
    <x v="1"/>
    <n v="218"/>
    <n v="299"/>
    <n v="2697"/>
    <s v="PF00051.13 Kringle domain"/>
    <x v="0"/>
    <x v="0"/>
    <x v="0"/>
    <x v="0"/>
    <x v="0"/>
    <x v="0"/>
    <x v="5"/>
    <x v="5"/>
    <x v="4"/>
    <x v="114"/>
    <n v="81"/>
  </r>
  <r>
    <x v="1076"/>
    <s v="H2TM29"/>
    <n v="616"/>
    <x v="3"/>
    <n v="378"/>
    <n v="610"/>
    <n v="22248"/>
    <s v="PF00089.21 Trypsin"/>
    <x v="0"/>
    <x v="0"/>
    <x v="0"/>
    <x v="0"/>
    <x v="0"/>
    <x v="0"/>
    <x v="5"/>
    <x v="5"/>
    <x v="4"/>
    <x v="114"/>
    <n v="232"/>
  </r>
  <r>
    <x v="1076"/>
    <s v="H2TM29"/>
    <n v="616"/>
    <x v="9"/>
    <n v="47"/>
    <n v="86"/>
    <n v="1582"/>
    <s v="PF00040.14 Fibronectin type II domain"/>
    <x v="0"/>
    <x v="0"/>
    <x v="0"/>
    <x v="0"/>
    <x v="0"/>
    <x v="0"/>
    <x v="5"/>
    <x v="5"/>
    <x v="4"/>
    <x v="114"/>
    <n v="39"/>
  </r>
  <r>
    <x v="1077"/>
    <s v="H2TM30"/>
    <n v="559"/>
    <x v="1"/>
    <n v="180"/>
    <n v="261"/>
    <n v="2697"/>
    <s v="PF00051.13 Kringle domain"/>
    <x v="0"/>
    <x v="0"/>
    <x v="0"/>
    <x v="0"/>
    <x v="0"/>
    <x v="0"/>
    <x v="5"/>
    <x v="5"/>
    <x v="4"/>
    <x v="114"/>
    <n v="81"/>
  </r>
  <r>
    <x v="1077"/>
    <s v="H2TM30"/>
    <n v="559"/>
    <x v="3"/>
    <n v="321"/>
    <n v="553"/>
    <n v="22248"/>
    <s v="PF00089.21 Trypsin"/>
    <x v="0"/>
    <x v="0"/>
    <x v="0"/>
    <x v="0"/>
    <x v="0"/>
    <x v="0"/>
    <x v="5"/>
    <x v="5"/>
    <x v="4"/>
    <x v="114"/>
    <n v="232"/>
  </r>
  <r>
    <x v="1077"/>
    <s v="H2TM30"/>
    <n v="559"/>
    <x v="9"/>
    <n v="9"/>
    <n v="48"/>
    <n v="1582"/>
    <s v="PF00040.14 Fibronectin type II domain"/>
    <x v="0"/>
    <x v="0"/>
    <x v="0"/>
    <x v="0"/>
    <x v="0"/>
    <x v="0"/>
    <x v="5"/>
    <x v="5"/>
    <x v="4"/>
    <x v="114"/>
    <n v="39"/>
  </r>
  <r>
    <x v="1078"/>
    <s v="H2TM31"/>
    <n v="561"/>
    <x v="1"/>
    <n v="190"/>
    <n v="271"/>
    <n v="2697"/>
    <s v="PF00051.13 Kringle domain"/>
    <x v="0"/>
    <x v="0"/>
    <x v="0"/>
    <x v="0"/>
    <x v="0"/>
    <x v="0"/>
    <x v="5"/>
    <x v="5"/>
    <x v="4"/>
    <x v="114"/>
    <n v="81"/>
  </r>
  <r>
    <x v="1078"/>
    <s v="H2TM31"/>
    <n v="561"/>
    <x v="3"/>
    <n v="313"/>
    <n v="545"/>
    <n v="22248"/>
    <s v="PF00089.21 Trypsin"/>
    <x v="0"/>
    <x v="0"/>
    <x v="0"/>
    <x v="0"/>
    <x v="0"/>
    <x v="0"/>
    <x v="5"/>
    <x v="5"/>
    <x v="4"/>
    <x v="114"/>
    <n v="232"/>
  </r>
  <r>
    <x v="1078"/>
    <s v="H2TM31"/>
    <n v="561"/>
    <x v="9"/>
    <n v="7"/>
    <n v="46"/>
    <n v="1582"/>
    <s v="PF00040.14 Fibronectin type II domain"/>
    <x v="0"/>
    <x v="0"/>
    <x v="0"/>
    <x v="0"/>
    <x v="0"/>
    <x v="0"/>
    <x v="5"/>
    <x v="5"/>
    <x v="4"/>
    <x v="114"/>
    <n v="39"/>
  </r>
  <r>
    <x v="1079"/>
    <s v="H2TM32"/>
    <n v="512"/>
    <x v="1"/>
    <n v="125"/>
    <n v="206"/>
    <n v="2697"/>
    <s v="PF00051.13 Kringle domain"/>
    <x v="0"/>
    <x v="0"/>
    <x v="0"/>
    <x v="0"/>
    <x v="0"/>
    <x v="0"/>
    <x v="5"/>
    <x v="5"/>
    <x v="4"/>
    <x v="114"/>
    <n v="81"/>
  </r>
  <r>
    <x v="1079"/>
    <s v="H2TM32"/>
    <n v="512"/>
    <x v="3"/>
    <n v="254"/>
    <n v="404"/>
    <n v="22248"/>
    <s v="PF00089.21 Trypsin"/>
    <x v="0"/>
    <x v="0"/>
    <x v="0"/>
    <x v="0"/>
    <x v="0"/>
    <x v="0"/>
    <x v="5"/>
    <x v="5"/>
    <x v="4"/>
    <x v="114"/>
    <n v="150"/>
  </r>
  <r>
    <x v="1080"/>
    <s v="H2U250"/>
    <n v="617"/>
    <x v="1"/>
    <n v="12"/>
    <n v="88"/>
    <n v="2697"/>
    <s v="PF00051.13 Kringle domain"/>
    <x v="0"/>
    <x v="0"/>
    <x v="0"/>
    <x v="0"/>
    <x v="0"/>
    <x v="0"/>
    <x v="5"/>
    <x v="5"/>
    <x v="4"/>
    <x v="114"/>
    <n v="76"/>
  </r>
  <r>
    <x v="1080"/>
    <s v="H2U250"/>
    <n v="617"/>
    <x v="1"/>
    <n v="93"/>
    <n v="170"/>
    <n v="2697"/>
    <s v="PF00051.13 Kringle domain"/>
    <x v="0"/>
    <x v="0"/>
    <x v="0"/>
    <x v="0"/>
    <x v="0"/>
    <x v="0"/>
    <x v="5"/>
    <x v="5"/>
    <x v="4"/>
    <x v="114"/>
    <n v="77"/>
  </r>
  <r>
    <x v="1080"/>
    <s v="H2U250"/>
    <n v="617"/>
    <x v="1"/>
    <n v="187"/>
    <n v="265"/>
    <n v="2697"/>
    <s v="PF00051.13 Kringle domain"/>
    <x v="0"/>
    <x v="0"/>
    <x v="0"/>
    <x v="0"/>
    <x v="0"/>
    <x v="0"/>
    <x v="5"/>
    <x v="5"/>
    <x v="4"/>
    <x v="114"/>
    <n v="78"/>
  </r>
  <r>
    <x v="1080"/>
    <s v="H2U250"/>
    <n v="617"/>
    <x v="1"/>
    <n v="274"/>
    <n v="352"/>
    <n v="2697"/>
    <s v="PF00051.13 Kringle domain"/>
    <x v="0"/>
    <x v="0"/>
    <x v="0"/>
    <x v="0"/>
    <x v="0"/>
    <x v="0"/>
    <x v="5"/>
    <x v="5"/>
    <x v="4"/>
    <x v="114"/>
    <n v="78"/>
  </r>
  <r>
    <x v="1080"/>
    <s v="H2U250"/>
    <n v="617"/>
    <x v="3"/>
    <n v="385"/>
    <n v="605"/>
    <n v="22248"/>
    <s v="PF00089.21 Trypsin"/>
    <x v="0"/>
    <x v="0"/>
    <x v="0"/>
    <x v="0"/>
    <x v="0"/>
    <x v="0"/>
    <x v="5"/>
    <x v="5"/>
    <x v="4"/>
    <x v="114"/>
    <n v="220"/>
  </r>
  <r>
    <x v="1081"/>
    <s v="H2U251"/>
    <n v="614"/>
    <x v="1"/>
    <n v="12"/>
    <n v="88"/>
    <n v="2697"/>
    <s v="PF00051.13 Kringle domain"/>
    <x v="0"/>
    <x v="0"/>
    <x v="0"/>
    <x v="0"/>
    <x v="0"/>
    <x v="0"/>
    <x v="5"/>
    <x v="5"/>
    <x v="4"/>
    <x v="114"/>
    <n v="76"/>
  </r>
  <r>
    <x v="1081"/>
    <s v="H2U251"/>
    <n v="614"/>
    <x v="1"/>
    <n v="93"/>
    <n v="170"/>
    <n v="2697"/>
    <s v="PF00051.13 Kringle domain"/>
    <x v="0"/>
    <x v="0"/>
    <x v="0"/>
    <x v="0"/>
    <x v="0"/>
    <x v="0"/>
    <x v="5"/>
    <x v="5"/>
    <x v="4"/>
    <x v="114"/>
    <n v="77"/>
  </r>
  <r>
    <x v="1081"/>
    <s v="H2U251"/>
    <n v="614"/>
    <x v="1"/>
    <n v="187"/>
    <n v="265"/>
    <n v="2697"/>
    <s v="PF00051.13 Kringle domain"/>
    <x v="0"/>
    <x v="0"/>
    <x v="0"/>
    <x v="0"/>
    <x v="0"/>
    <x v="0"/>
    <x v="5"/>
    <x v="5"/>
    <x v="4"/>
    <x v="114"/>
    <n v="78"/>
  </r>
  <r>
    <x v="1081"/>
    <s v="H2U251"/>
    <n v="614"/>
    <x v="1"/>
    <n v="274"/>
    <n v="352"/>
    <n v="2697"/>
    <s v="PF00051.13 Kringle domain"/>
    <x v="0"/>
    <x v="0"/>
    <x v="0"/>
    <x v="0"/>
    <x v="0"/>
    <x v="0"/>
    <x v="5"/>
    <x v="5"/>
    <x v="4"/>
    <x v="114"/>
    <n v="78"/>
  </r>
  <r>
    <x v="1081"/>
    <s v="H2U251"/>
    <n v="614"/>
    <x v="3"/>
    <n v="385"/>
    <n v="605"/>
    <n v="22248"/>
    <s v="PF00089.21 Trypsin"/>
    <x v="0"/>
    <x v="0"/>
    <x v="0"/>
    <x v="0"/>
    <x v="0"/>
    <x v="0"/>
    <x v="5"/>
    <x v="5"/>
    <x v="4"/>
    <x v="114"/>
    <n v="220"/>
  </r>
  <r>
    <x v="1082"/>
    <s v="H2U252"/>
    <n v="721"/>
    <x v="1"/>
    <n v="121"/>
    <n v="197"/>
    <n v="2697"/>
    <s v="PF00051.13 Kringle domain"/>
    <x v="0"/>
    <x v="0"/>
    <x v="0"/>
    <x v="0"/>
    <x v="0"/>
    <x v="0"/>
    <x v="5"/>
    <x v="5"/>
    <x v="4"/>
    <x v="114"/>
    <n v="76"/>
  </r>
  <r>
    <x v="1082"/>
    <s v="H2U252"/>
    <n v="721"/>
    <x v="1"/>
    <n v="202"/>
    <n v="279"/>
    <n v="2697"/>
    <s v="PF00051.13 Kringle domain"/>
    <x v="0"/>
    <x v="0"/>
    <x v="0"/>
    <x v="0"/>
    <x v="0"/>
    <x v="0"/>
    <x v="5"/>
    <x v="5"/>
    <x v="4"/>
    <x v="114"/>
    <n v="77"/>
  </r>
  <r>
    <x v="1082"/>
    <s v="H2U252"/>
    <n v="721"/>
    <x v="1"/>
    <n v="296"/>
    <n v="374"/>
    <n v="2697"/>
    <s v="PF00051.13 Kringle domain"/>
    <x v="0"/>
    <x v="0"/>
    <x v="0"/>
    <x v="0"/>
    <x v="0"/>
    <x v="0"/>
    <x v="5"/>
    <x v="5"/>
    <x v="4"/>
    <x v="114"/>
    <n v="78"/>
  </r>
  <r>
    <x v="1082"/>
    <s v="H2U252"/>
    <n v="721"/>
    <x v="1"/>
    <n v="383"/>
    <n v="461"/>
    <n v="2697"/>
    <s v="PF00051.13 Kringle domain"/>
    <x v="0"/>
    <x v="0"/>
    <x v="0"/>
    <x v="0"/>
    <x v="0"/>
    <x v="0"/>
    <x v="5"/>
    <x v="5"/>
    <x v="4"/>
    <x v="114"/>
    <n v="78"/>
  </r>
  <r>
    <x v="1082"/>
    <s v="H2U252"/>
    <n v="721"/>
    <x v="3"/>
    <n v="494"/>
    <n v="714"/>
    <n v="22248"/>
    <s v="PF00089.21 Trypsin"/>
    <x v="0"/>
    <x v="0"/>
    <x v="0"/>
    <x v="0"/>
    <x v="0"/>
    <x v="0"/>
    <x v="5"/>
    <x v="5"/>
    <x v="4"/>
    <x v="114"/>
    <n v="220"/>
  </r>
  <r>
    <x v="1083"/>
    <s v="H2U253"/>
    <n v="714"/>
    <x v="1"/>
    <n v="107"/>
    <n v="183"/>
    <n v="2697"/>
    <s v="PF00051.13 Kringle domain"/>
    <x v="0"/>
    <x v="0"/>
    <x v="0"/>
    <x v="0"/>
    <x v="0"/>
    <x v="0"/>
    <x v="5"/>
    <x v="5"/>
    <x v="4"/>
    <x v="114"/>
    <n v="76"/>
  </r>
  <r>
    <x v="1083"/>
    <s v="H2U253"/>
    <n v="714"/>
    <x v="1"/>
    <n v="188"/>
    <n v="265"/>
    <n v="2697"/>
    <s v="PF00051.13 Kringle domain"/>
    <x v="0"/>
    <x v="0"/>
    <x v="0"/>
    <x v="0"/>
    <x v="0"/>
    <x v="0"/>
    <x v="5"/>
    <x v="5"/>
    <x v="4"/>
    <x v="114"/>
    <n v="77"/>
  </r>
  <r>
    <x v="1083"/>
    <s v="H2U253"/>
    <n v="714"/>
    <x v="1"/>
    <n v="289"/>
    <n v="367"/>
    <n v="2697"/>
    <s v="PF00051.13 Kringle domain"/>
    <x v="0"/>
    <x v="0"/>
    <x v="0"/>
    <x v="0"/>
    <x v="0"/>
    <x v="0"/>
    <x v="5"/>
    <x v="5"/>
    <x v="4"/>
    <x v="114"/>
    <n v="78"/>
  </r>
  <r>
    <x v="1083"/>
    <s v="H2U253"/>
    <n v="714"/>
    <x v="1"/>
    <n v="376"/>
    <n v="454"/>
    <n v="2697"/>
    <s v="PF00051.13 Kringle domain"/>
    <x v="0"/>
    <x v="0"/>
    <x v="0"/>
    <x v="0"/>
    <x v="0"/>
    <x v="0"/>
    <x v="5"/>
    <x v="5"/>
    <x v="4"/>
    <x v="114"/>
    <n v="78"/>
  </r>
  <r>
    <x v="1083"/>
    <s v="H2U253"/>
    <n v="714"/>
    <x v="122"/>
    <n v="1"/>
    <n v="37"/>
    <n v="4"/>
    <s v="PB187029"/>
    <x v="0"/>
    <x v="0"/>
    <x v="0"/>
    <x v="0"/>
    <x v="0"/>
    <x v="0"/>
    <x v="5"/>
    <x v="5"/>
    <x v="4"/>
    <x v="114"/>
    <n v="36"/>
  </r>
  <r>
    <x v="1083"/>
    <s v="H2U253"/>
    <n v="714"/>
    <x v="3"/>
    <n v="487"/>
    <n v="707"/>
    <n v="22248"/>
    <s v="PF00089.21 Trypsin"/>
    <x v="0"/>
    <x v="0"/>
    <x v="0"/>
    <x v="0"/>
    <x v="0"/>
    <x v="0"/>
    <x v="5"/>
    <x v="5"/>
    <x v="4"/>
    <x v="114"/>
    <n v="220"/>
  </r>
  <r>
    <x v="1084"/>
    <s v="H2U254"/>
    <n v="729"/>
    <x v="1"/>
    <n v="25"/>
    <n v="101"/>
    <n v="2697"/>
    <s v="PF00051.13 Kringle domain"/>
    <x v="0"/>
    <x v="0"/>
    <x v="0"/>
    <x v="0"/>
    <x v="0"/>
    <x v="0"/>
    <x v="5"/>
    <x v="5"/>
    <x v="4"/>
    <x v="114"/>
    <n v="76"/>
  </r>
  <r>
    <x v="1084"/>
    <s v="H2U254"/>
    <n v="729"/>
    <x v="1"/>
    <n v="106"/>
    <n v="183"/>
    <n v="2697"/>
    <s v="PF00051.13 Kringle domain"/>
    <x v="0"/>
    <x v="0"/>
    <x v="0"/>
    <x v="0"/>
    <x v="0"/>
    <x v="0"/>
    <x v="5"/>
    <x v="5"/>
    <x v="4"/>
    <x v="114"/>
    <n v="77"/>
  </r>
  <r>
    <x v="1084"/>
    <s v="H2U254"/>
    <n v="729"/>
    <x v="1"/>
    <n v="298"/>
    <n v="376"/>
    <n v="2697"/>
    <s v="PF00051.13 Kringle domain"/>
    <x v="0"/>
    <x v="0"/>
    <x v="0"/>
    <x v="0"/>
    <x v="0"/>
    <x v="0"/>
    <x v="5"/>
    <x v="5"/>
    <x v="4"/>
    <x v="114"/>
    <n v="78"/>
  </r>
  <r>
    <x v="1084"/>
    <s v="H2U254"/>
    <n v="729"/>
    <x v="1"/>
    <n v="402"/>
    <n v="480"/>
    <n v="2697"/>
    <s v="PF00051.13 Kringle domain"/>
    <x v="0"/>
    <x v="0"/>
    <x v="0"/>
    <x v="0"/>
    <x v="0"/>
    <x v="0"/>
    <x v="5"/>
    <x v="5"/>
    <x v="4"/>
    <x v="114"/>
    <n v="78"/>
  </r>
  <r>
    <x v="1084"/>
    <s v="H2U254"/>
    <n v="729"/>
    <x v="3"/>
    <n v="502"/>
    <n v="722"/>
    <n v="22248"/>
    <s v="PF00089.21 Trypsin"/>
    <x v="0"/>
    <x v="0"/>
    <x v="0"/>
    <x v="0"/>
    <x v="0"/>
    <x v="0"/>
    <x v="5"/>
    <x v="5"/>
    <x v="4"/>
    <x v="114"/>
    <n v="220"/>
  </r>
  <r>
    <x v="1085"/>
    <s v="H2U255"/>
    <n v="729"/>
    <x v="1"/>
    <n v="25"/>
    <n v="101"/>
    <n v="2697"/>
    <s v="PF00051.13 Kringle domain"/>
    <x v="0"/>
    <x v="0"/>
    <x v="0"/>
    <x v="0"/>
    <x v="0"/>
    <x v="0"/>
    <x v="5"/>
    <x v="5"/>
    <x v="4"/>
    <x v="114"/>
    <n v="76"/>
  </r>
  <r>
    <x v="1085"/>
    <s v="H2U255"/>
    <n v="729"/>
    <x v="1"/>
    <n v="106"/>
    <n v="183"/>
    <n v="2697"/>
    <s v="PF00051.13 Kringle domain"/>
    <x v="0"/>
    <x v="0"/>
    <x v="0"/>
    <x v="0"/>
    <x v="0"/>
    <x v="0"/>
    <x v="5"/>
    <x v="5"/>
    <x v="4"/>
    <x v="114"/>
    <n v="77"/>
  </r>
  <r>
    <x v="1085"/>
    <s v="H2U255"/>
    <n v="729"/>
    <x v="1"/>
    <n v="200"/>
    <n v="271"/>
    <n v="2697"/>
    <s v="PF00051.13 Kringle domain"/>
    <x v="0"/>
    <x v="0"/>
    <x v="0"/>
    <x v="0"/>
    <x v="0"/>
    <x v="0"/>
    <x v="5"/>
    <x v="5"/>
    <x v="4"/>
    <x v="114"/>
    <n v="71"/>
  </r>
  <r>
    <x v="1085"/>
    <s v="H2U255"/>
    <n v="729"/>
    <x v="1"/>
    <n v="292"/>
    <n v="369"/>
    <n v="2697"/>
    <s v="PF00051.13 Kringle domain"/>
    <x v="0"/>
    <x v="0"/>
    <x v="0"/>
    <x v="0"/>
    <x v="0"/>
    <x v="0"/>
    <x v="5"/>
    <x v="5"/>
    <x v="4"/>
    <x v="114"/>
    <n v="77"/>
  </r>
  <r>
    <x v="1085"/>
    <s v="H2U255"/>
    <n v="729"/>
    <x v="1"/>
    <n v="402"/>
    <n v="480"/>
    <n v="2697"/>
    <s v="PF00051.13 Kringle domain"/>
    <x v="0"/>
    <x v="0"/>
    <x v="0"/>
    <x v="0"/>
    <x v="0"/>
    <x v="0"/>
    <x v="5"/>
    <x v="5"/>
    <x v="4"/>
    <x v="114"/>
    <n v="78"/>
  </r>
  <r>
    <x v="1085"/>
    <s v="H2U255"/>
    <n v="729"/>
    <x v="3"/>
    <n v="502"/>
    <n v="722"/>
    <n v="22248"/>
    <s v="PF00089.21 Trypsin"/>
    <x v="0"/>
    <x v="0"/>
    <x v="0"/>
    <x v="0"/>
    <x v="0"/>
    <x v="0"/>
    <x v="5"/>
    <x v="5"/>
    <x v="4"/>
    <x v="114"/>
    <n v="220"/>
  </r>
  <r>
    <x v="1086"/>
    <s v="H2U256"/>
    <n v="665"/>
    <x v="1"/>
    <n v="57"/>
    <n v="133"/>
    <n v="2697"/>
    <s v="PF00051.13 Kringle domain"/>
    <x v="0"/>
    <x v="0"/>
    <x v="0"/>
    <x v="0"/>
    <x v="0"/>
    <x v="0"/>
    <x v="5"/>
    <x v="5"/>
    <x v="4"/>
    <x v="114"/>
    <n v="76"/>
  </r>
  <r>
    <x v="1086"/>
    <s v="H2U256"/>
    <n v="665"/>
    <x v="1"/>
    <n v="138"/>
    <n v="215"/>
    <n v="2697"/>
    <s v="PF00051.13 Kringle domain"/>
    <x v="0"/>
    <x v="0"/>
    <x v="0"/>
    <x v="0"/>
    <x v="0"/>
    <x v="0"/>
    <x v="5"/>
    <x v="5"/>
    <x v="4"/>
    <x v="114"/>
    <n v="77"/>
  </r>
  <r>
    <x v="1086"/>
    <s v="H2U256"/>
    <n v="665"/>
    <x v="1"/>
    <n v="232"/>
    <n v="310"/>
    <n v="2697"/>
    <s v="PF00051.13 Kringle domain"/>
    <x v="0"/>
    <x v="0"/>
    <x v="0"/>
    <x v="0"/>
    <x v="0"/>
    <x v="0"/>
    <x v="5"/>
    <x v="5"/>
    <x v="4"/>
    <x v="114"/>
    <n v="78"/>
  </r>
  <r>
    <x v="1086"/>
    <s v="H2U256"/>
    <n v="665"/>
    <x v="1"/>
    <n v="319"/>
    <n v="397"/>
    <n v="2697"/>
    <s v="PF00051.13 Kringle domain"/>
    <x v="0"/>
    <x v="0"/>
    <x v="0"/>
    <x v="0"/>
    <x v="0"/>
    <x v="0"/>
    <x v="5"/>
    <x v="5"/>
    <x v="4"/>
    <x v="114"/>
    <n v="78"/>
  </r>
  <r>
    <x v="1086"/>
    <s v="H2U256"/>
    <n v="665"/>
    <x v="3"/>
    <n v="437"/>
    <n v="659"/>
    <n v="22248"/>
    <s v="PF00089.21 Trypsin"/>
    <x v="0"/>
    <x v="0"/>
    <x v="0"/>
    <x v="0"/>
    <x v="0"/>
    <x v="0"/>
    <x v="5"/>
    <x v="5"/>
    <x v="4"/>
    <x v="114"/>
    <n v="222"/>
  </r>
  <r>
    <x v="1087"/>
    <s v="H2U257"/>
    <n v="638"/>
    <x v="1"/>
    <n v="48"/>
    <n v="124"/>
    <n v="2697"/>
    <s v="PF00051.13 Kringle domain"/>
    <x v="0"/>
    <x v="0"/>
    <x v="0"/>
    <x v="0"/>
    <x v="0"/>
    <x v="0"/>
    <x v="5"/>
    <x v="5"/>
    <x v="4"/>
    <x v="114"/>
    <n v="76"/>
  </r>
  <r>
    <x v="1087"/>
    <s v="H2U257"/>
    <n v="638"/>
    <x v="1"/>
    <n v="129"/>
    <n v="206"/>
    <n v="2697"/>
    <s v="PF00051.13 Kringle domain"/>
    <x v="0"/>
    <x v="0"/>
    <x v="0"/>
    <x v="0"/>
    <x v="0"/>
    <x v="0"/>
    <x v="5"/>
    <x v="5"/>
    <x v="4"/>
    <x v="114"/>
    <n v="77"/>
  </r>
  <r>
    <x v="1087"/>
    <s v="H2U257"/>
    <n v="638"/>
    <x v="1"/>
    <n v="223"/>
    <n v="301"/>
    <n v="2697"/>
    <s v="PF00051.13 Kringle domain"/>
    <x v="0"/>
    <x v="0"/>
    <x v="0"/>
    <x v="0"/>
    <x v="0"/>
    <x v="0"/>
    <x v="5"/>
    <x v="5"/>
    <x v="4"/>
    <x v="114"/>
    <n v="78"/>
  </r>
  <r>
    <x v="1087"/>
    <s v="H2U257"/>
    <n v="638"/>
    <x v="1"/>
    <n v="310"/>
    <n v="388"/>
    <n v="2697"/>
    <s v="PF00051.13 Kringle domain"/>
    <x v="0"/>
    <x v="0"/>
    <x v="0"/>
    <x v="0"/>
    <x v="0"/>
    <x v="0"/>
    <x v="5"/>
    <x v="5"/>
    <x v="4"/>
    <x v="114"/>
    <n v="78"/>
  </r>
  <r>
    <x v="1087"/>
    <s v="H2U257"/>
    <n v="638"/>
    <x v="3"/>
    <n v="414"/>
    <n v="634"/>
    <n v="22248"/>
    <s v="PF00089.21 Trypsin"/>
    <x v="0"/>
    <x v="0"/>
    <x v="0"/>
    <x v="0"/>
    <x v="0"/>
    <x v="0"/>
    <x v="5"/>
    <x v="5"/>
    <x v="4"/>
    <x v="114"/>
    <n v="220"/>
  </r>
  <r>
    <x v="1088"/>
    <s v="H2U258"/>
    <n v="606"/>
    <x v="1"/>
    <n v="18"/>
    <n v="94"/>
    <n v="2697"/>
    <s v="PF00051.13 Kringle domain"/>
    <x v="0"/>
    <x v="0"/>
    <x v="0"/>
    <x v="0"/>
    <x v="0"/>
    <x v="0"/>
    <x v="5"/>
    <x v="5"/>
    <x v="4"/>
    <x v="114"/>
    <n v="76"/>
  </r>
  <r>
    <x v="1088"/>
    <s v="H2U258"/>
    <n v="606"/>
    <x v="1"/>
    <n v="99"/>
    <n v="176"/>
    <n v="2697"/>
    <s v="PF00051.13 Kringle domain"/>
    <x v="0"/>
    <x v="0"/>
    <x v="0"/>
    <x v="0"/>
    <x v="0"/>
    <x v="0"/>
    <x v="5"/>
    <x v="5"/>
    <x v="4"/>
    <x v="114"/>
    <n v="77"/>
  </r>
  <r>
    <x v="1088"/>
    <s v="H2U258"/>
    <n v="606"/>
    <x v="1"/>
    <n v="193"/>
    <n v="271"/>
    <n v="2697"/>
    <s v="PF00051.13 Kringle domain"/>
    <x v="0"/>
    <x v="0"/>
    <x v="0"/>
    <x v="0"/>
    <x v="0"/>
    <x v="0"/>
    <x v="5"/>
    <x v="5"/>
    <x v="4"/>
    <x v="114"/>
    <n v="78"/>
  </r>
  <r>
    <x v="1088"/>
    <s v="H2U258"/>
    <n v="606"/>
    <x v="1"/>
    <n v="280"/>
    <n v="358"/>
    <n v="2697"/>
    <s v="PF00051.13 Kringle domain"/>
    <x v="0"/>
    <x v="0"/>
    <x v="0"/>
    <x v="0"/>
    <x v="0"/>
    <x v="0"/>
    <x v="5"/>
    <x v="5"/>
    <x v="4"/>
    <x v="114"/>
    <n v="78"/>
  </r>
  <r>
    <x v="1088"/>
    <s v="H2U258"/>
    <n v="606"/>
    <x v="3"/>
    <n v="382"/>
    <n v="602"/>
    <n v="22248"/>
    <s v="PF00089.21 Trypsin"/>
    <x v="0"/>
    <x v="0"/>
    <x v="0"/>
    <x v="0"/>
    <x v="0"/>
    <x v="0"/>
    <x v="5"/>
    <x v="5"/>
    <x v="4"/>
    <x v="114"/>
    <n v="220"/>
  </r>
  <r>
    <x v="1089"/>
    <s v="H2U259"/>
    <n v="404"/>
    <x v="1"/>
    <n v="25"/>
    <n v="101"/>
    <n v="2697"/>
    <s v="PF00051.13 Kringle domain"/>
    <x v="0"/>
    <x v="0"/>
    <x v="0"/>
    <x v="0"/>
    <x v="0"/>
    <x v="0"/>
    <x v="5"/>
    <x v="5"/>
    <x v="4"/>
    <x v="114"/>
    <n v="76"/>
  </r>
  <r>
    <x v="1089"/>
    <s v="H2U259"/>
    <n v="404"/>
    <x v="1"/>
    <n v="106"/>
    <n v="183"/>
    <n v="2697"/>
    <s v="PF00051.13 Kringle domain"/>
    <x v="0"/>
    <x v="0"/>
    <x v="0"/>
    <x v="0"/>
    <x v="0"/>
    <x v="0"/>
    <x v="5"/>
    <x v="5"/>
    <x v="4"/>
    <x v="114"/>
    <n v="77"/>
  </r>
  <r>
    <x v="1089"/>
    <s v="H2U259"/>
    <n v="404"/>
    <x v="1"/>
    <n v="200"/>
    <n v="278"/>
    <n v="2697"/>
    <s v="PF00051.13 Kringle domain"/>
    <x v="0"/>
    <x v="0"/>
    <x v="0"/>
    <x v="0"/>
    <x v="0"/>
    <x v="0"/>
    <x v="5"/>
    <x v="5"/>
    <x v="4"/>
    <x v="114"/>
    <n v="78"/>
  </r>
  <r>
    <x v="1089"/>
    <s v="H2U259"/>
    <n v="404"/>
    <x v="1"/>
    <n v="311"/>
    <n v="389"/>
    <n v="2697"/>
    <s v="PF00051.13 Kringle domain"/>
    <x v="0"/>
    <x v="0"/>
    <x v="0"/>
    <x v="0"/>
    <x v="0"/>
    <x v="0"/>
    <x v="5"/>
    <x v="5"/>
    <x v="4"/>
    <x v="114"/>
    <n v="78"/>
  </r>
  <r>
    <x v="1090"/>
    <s v="H2U2X6"/>
    <n v="878"/>
    <x v="4"/>
    <n v="114"/>
    <n v="241"/>
    <n v="1926"/>
    <s v="PF01392.17 Fz domain"/>
    <x v="0"/>
    <x v="0"/>
    <x v="0"/>
    <x v="0"/>
    <x v="0"/>
    <x v="0"/>
    <x v="5"/>
    <x v="5"/>
    <x v="4"/>
    <x v="114"/>
    <n v="127"/>
  </r>
  <r>
    <x v="1090"/>
    <s v="H2U2X6"/>
    <n v="878"/>
    <x v="5"/>
    <n v="4"/>
    <n v="94"/>
    <n v="59728"/>
    <s v="PF07679.11 Immunoglobulin I-set domain"/>
    <x v="0"/>
    <x v="0"/>
    <x v="0"/>
    <x v="0"/>
    <x v="0"/>
    <x v="0"/>
    <x v="5"/>
    <x v="5"/>
    <x v="4"/>
    <x v="114"/>
    <n v="90"/>
  </r>
  <r>
    <x v="1090"/>
    <s v="H2U2X6"/>
    <n v="878"/>
    <x v="1"/>
    <n v="256"/>
    <n v="333"/>
    <n v="2697"/>
    <s v="PF00051.13 Kringle domain"/>
    <x v="0"/>
    <x v="0"/>
    <x v="0"/>
    <x v="0"/>
    <x v="0"/>
    <x v="0"/>
    <x v="5"/>
    <x v="5"/>
    <x v="4"/>
    <x v="114"/>
    <n v="77"/>
  </r>
  <r>
    <x v="1090"/>
    <s v="H2U2X6"/>
    <n v="878"/>
    <x v="6"/>
    <n v="413"/>
    <n v="686"/>
    <n v="24806"/>
    <s v="PF07714.12 Protein tyrosine kinase"/>
    <x v="0"/>
    <x v="0"/>
    <x v="0"/>
    <x v="0"/>
    <x v="0"/>
    <x v="0"/>
    <x v="5"/>
    <x v="5"/>
    <x v="4"/>
    <x v="114"/>
    <n v="273"/>
  </r>
  <r>
    <x v="1091"/>
    <s v="H2U2X7"/>
    <n v="878"/>
    <x v="4"/>
    <n v="116"/>
    <n v="243"/>
    <n v="1926"/>
    <s v="PF01392.17 Fz domain"/>
    <x v="0"/>
    <x v="0"/>
    <x v="0"/>
    <x v="0"/>
    <x v="0"/>
    <x v="0"/>
    <x v="5"/>
    <x v="5"/>
    <x v="4"/>
    <x v="114"/>
    <n v="127"/>
  </r>
  <r>
    <x v="1091"/>
    <s v="H2U2X7"/>
    <n v="878"/>
    <x v="5"/>
    <n v="4"/>
    <n v="94"/>
    <n v="59728"/>
    <s v="PF07679.11 Immunoglobulin I-set domain"/>
    <x v="0"/>
    <x v="0"/>
    <x v="0"/>
    <x v="0"/>
    <x v="0"/>
    <x v="0"/>
    <x v="5"/>
    <x v="5"/>
    <x v="4"/>
    <x v="114"/>
    <n v="90"/>
  </r>
  <r>
    <x v="1091"/>
    <s v="H2U2X7"/>
    <n v="878"/>
    <x v="1"/>
    <n v="258"/>
    <n v="335"/>
    <n v="2697"/>
    <s v="PF00051.13 Kringle domain"/>
    <x v="0"/>
    <x v="0"/>
    <x v="0"/>
    <x v="0"/>
    <x v="0"/>
    <x v="0"/>
    <x v="5"/>
    <x v="5"/>
    <x v="4"/>
    <x v="114"/>
    <n v="77"/>
  </r>
  <r>
    <x v="1091"/>
    <s v="H2U2X7"/>
    <n v="878"/>
    <x v="6"/>
    <n v="415"/>
    <n v="688"/>
    <n v="24806"/>
    <s v="PF07714.12 Protein tyrosine kinase"/>
    <x v="0"/>
    <x v="0"/>
    <x v="0"/>
    <x v="0"/>
    <x v="0"/>
    <x v="0"/>
    <x v="5"/>
    <x v="5"/>
    <x v="4"/>
    <x v="114"/>
    <n v="273"/>
  </r>
  <r>
    <x v="1092"/>
    <s v="H2U2X8"/>
    <n v="840"/>
    <x v="4"/>
    <n v="128"/>
    <n v="255"/>
    <n v="1926"/>
    <s v="PF01392.17 Fz domain"/>
    <x v="0"/>
    <x v="0"/>
    <x v="0"/>
    <x v="0"/>
    <x v="0"/>
    <x v="0"/>
    <x v="5"/>
    <x v="5"/>
    <x v="4"/>
    <x v="114"/>
    <n v="127"/>
  </r>
  <r>
    <x v="1092"/>
    <s v="H2U2X8"/>
    <n v="840"/>
    <x v="5"/>
    <n v="18"/>
    <n v="108"/>
    <n v="59728"/>
    <s v="PF07679.11 Immunoglobulin I-set domain"/>
    <x v="0"/>
    <x v="0"/>
    <x v="0"/>
    <x v="0"/>
    <x v="0"/>
    <x v="0"/>
    <x v="5"/>
    <x v="5"/>
    <x v="4"/>
    <x v="114"/>
    <n v="90"/>
  </r>
  <r>
    <x v="1092"/>
    <s v="H2U2X8"/>
    <n v="840"/>
    <x v="1"/>
    <n v="270"/>
    <n v="347"/>
    <n v="2697"/>
    <s v="PF00051.13 Kringle domain"/>
    <x v="0"/>
    <x v="0"/>
    <x v="0"/>
    <x v="0"/>
    <x v="0"/>
    <x v="0"/>
    <x v="5"/>
    <x v="5"/>
    <x v="4"/>
    <x v="114"/>
    <n v="77"/>
  </r>
  <r>
    <x v="1092"/>
    <s v="H2U2X8"/>
    <n v="840"/>
    <x v="6"/>
    <n v="430"/>
    <n v="703"/>
    <n v="24806"/>
    <s v="PF07714.12 Protein tyrosine kinase"/>
    <x v="0"/>
    <x v="0"/>
    <x v="0"/>
    <x v="0"/>
    <x v="0"/>
    <x v="0"/>
    <x v="5"/>
    <x v="5"/>
    <x v="4"/>
    <x v="114"/>
    <n v="273"/>
  </r>
  <r>
    <x v="1093"/>
    <s v="H2U2X9"/>
    <n v="843"/>
    <x v="4"/>
    <n v="136"/>
    <n v="263"/>
    <n v="1926"/>
    <s v="PF01392.17 Fz domain"/>
    <x v="0"/>
    <x v="0"/>
    <x v="0"/>
    <x v="0"/>
    <x v="0"/>
    <x v="0"/>
    <x v="5"/>
    <x v="5"/>
    <x v="4"/>
    <x v="114"/>
    <n v="127"/>
  </r>
  <r>
    <x v="1093"/>
    <s v="H2U2X9"/>
    <n v="843"/>
    <x v="5"/>
    <n v="26"/>
    <n v="116"/>
    <n v="59728"/>
    <s v="PF07679.11 Immunoglobulin I-set domain"/>
    <x v="0"/>
    <x v="0"/>
    <x v="0"/>
    <x v="0"/>
    <x v="0"/>
    <x v="0"/>
    <x v="5"/>
    <x v="5"/>
    <x v="4"/>
    <x v="114"/>
    <n v="90"/>
  </r>
  <r>
    <x v="1093"/>
    <s v="H2U2X9"/>
    <n v="843"/>
    <x v="1"/>
    <n v="278"/>
    <n v="355"/>
    <n v="2697"/>
    <s v="PF00051.13 Kringle domain"/>
    <x v="0"/>
    <x v="0"/>
    <x v="0"/>
    <x v="0"/>
    <x v="0"/>
    <x v="0"/>
    <x v="5"/>
    <x v="5"/>
    <x v="4"/>
    <x v="114"/>
    <n v="77"/>
  </r>
  <r>
    <x v="1093"/>
    <s v="H2U2X9"/>
    <n v="843"/>
    <x v="6"/>
    <n v="436"/>
    <n v="709"/>
    <n v="24806"/>
    <s v="PF07714.12 Protein tyrosine kinase"/>
    <x v="0"/>
    <x v="0"/>
    <x v="0"/>
    <x v="0"/>
    <x v="0"/>
    <x v="0"/>
    <x v="5"/>
    <x v="5"/>
    <x v="4"/>
    <x v="114"/>
    <n v="273"/>
  </r>
  <r>
    <x v="1094"/>
    <s v="H2U788"/>
    <n v="387"/>
    <x v="8"/>
    <n v="1"/>
    <n v="33"/>
    <n v="24995"/>
    <s v="PF00008.22 EGF-like domain"/>
    <x v="0"/>
    <x v="0"/>
    <x v="0"/>
    <x v="0"/>
    <x v="0"/>
    <x v="0"/>
    <x v="5"/>
    <x v="5"/>
    <x v="4"/>
    <x v="114"/>
    <n v="32"/>
  </r>
  <r>
    <x v="1094"/>
    <s v="H2U788"/>
    <n v="387"/>
    <x v="1"/>
    <n v="44"/>
    <n v="125"/>
    <n v="2697"/>
    <s v="PF00051.13 Kringle domain"/>
    <x v="0"/>
    <x v="0"/>
    <x v="0"/>
    <x v="0"/>
    <x v="0"/>
    <x v="0"/>
    <x v="5"/>
    <x v="5"/>
    <x v="4"/>
    <x v="114"/>
    <n v="81"/>
  </r>
  <r>
    <x v="1094"/>
    <s v="H2U788"/>
    <n v="387"/>
    <x v="3"/>
    <n v="143"/>
    <n v="381"/>
    <n v="22248"/>
    <s v="PF00089.21 Trypsin"/>
    <x v="0"/>
    <x v="0"/>
    <x v="0"/>
    <x v="0"/>
    <x v="0"/>
    <x v="0"/>
    <x v="5"/>
    <x v="5"/>
    <x v="4"/>
    <x v="114"/>
    <n v="238"/>
  </r>
  <r>
    <x v="1095"/>
    <s v="H2U789"/>
    <n v="497"/>
    <x v="8"/>
    <n v="7"/>
    <n v="38"/>
    <n v="24995"/>
    <s v="PF00008.22 EGF-like domain"/>
    <x v="0"/>
    <x v="0"/>
    <x v="0"/>
    <x v="0"/>
    <x v="0"/>
    <x v="0"/>
    <x v="5"/>
    <x v="5"/>
    <x v="4"/>
    <x v="114"/>
    <n v="31"/>
  </r>
  <r>
    <x v="1095"/>
    <s v="H2U789"/>
    <n v="497"/>
    <x v="8"/>
    <n v="84"/>
    <n v="116"/>
    <n v="24995"/>
    <s v="PF00008.22 EGF-like domain"/>
    <x v="0"/>
    <x v="0"/>
    <x v="0"/>
    <x v="0"/>
    <x v="0"/>
    <x v="0"/>
    <x v="5"/>
    <x v="5"/>
    <x v="4"/>
    <x v="114"/>
    <n v="32"/>
  </r>
  <r>
    <x v="1095"/>
    <s v="H2U789"/>
    <n v="497"/>
    <x v="1"/>
    <n v="124"/>
    <n v="205"/>
    <n v="2697"/>
    <s v="PF00051.13 Kringle domain"/>
    <x v="0"/>
    <x v="0"/>
    <x v="0"/>
    <x v="0"/>
    <x v="0"/>
    <x v="0"/>
    <x v="5"/>
    <x v="5"/>
    <x v="4"/>
    <x v="114"/>
    <n v="81"/>
  </r>
  <r>
    <x v="1095"/>
    <s v="H2U789"/>
    <n v="497"/>
    <x v="3"/>
    <n v="242"/>
    <n v="482"/>
    <n v="22248"/>
    <s v="PF00089.21 Trypsin"/>
    <x v="0"/>
    <x v="0"/>
    <x v="0"/>
    <x v="0"/>
    <x v="0"/>
    <x v="0"/>
    <x v="5"/>
    <x v="5"/>
    <x v="4"/>
    <x v="114"/>
    <n v="240"/>
  </r>
  <r>
    <x v="1096"/>
    <s v="H2U790"/>
    <n v="491"/>
    <x v="8"/>
    <n v="3"/>
    <n v="34"/>
    <n v="24995"/>
    <s v="PF00008.22 EGF-like domain"/>
    <x v="0"/>
    <x v="0"/>
    <x v="0"/>
    <x v="0"/>
    <x v="0"/>
    <x v="0"/>
    <x v="5"/>
    <x v="5"/>
    <x v="4"/>
    <x v="114"/>
    <n v="31"/>
  </r>
  <r>
    <x v="1096"/>
    <s v="H2U790"/>
    <n v="491"/>
    <x v="8"/>
    <n v="81"/>
    <n v="113"/>
    <n v="24995"/>
    <s v="PF00008.22 EGF-like domain"/>
    <x v="0"/>
    <x v="0"/>
    <x v="0"/>
    <x v="0"/>
    <x v="0"/>
    <x v="0"/>
    <x v="5"/>
    <x v="5"/>
    <x v="4"/>
    <x v="114"/>
    <n v="32"/>
  </r>
  <r>
    <x v="1096"/>
    <s v="H2U790"/>
    <n v="491"/>
    <x v="1"/>
    <n v="121"/>
    <n v="202"/>
    <n v="2697"/>
    <s v="PF00051.13 Kringle domain"/>
    <x v="0"/>
    <x v="0"/>
    <x v="0"/>
    <x v="0"/>
    <x v="0"/>
    <x v="0"/>
    <x v="5"/>
    <x v="5"/>
    <x v="4"/>
    <x v="114"/>
    <n v="81"/>
  </r>
  <r>
    <x v="1096"/>
    <s v="H2U790"/>
    <n v="491"/>
    <x v="3"/>
    <n v="239"/>
    <n v="480"/>
    <n v="22248"/>
    <s v="PF00089.21 Trypsin"/>
    <x v="0"/>
    <x v="0"/>
    <x v="0"/>
    <x v="0"/>
    <x v="0"/>
    <x v="0"/>
    <x v="5"/>
    <x v="5"/>
    <x v="4"/>
    <x v="114"/>
    <n v="241"/>
  </r>
  <r>
    <x v="1097"/>
    <s v="H2U791"/>
    <n v="389"/>
    <x v="8"/>
    <n v="1"/>
    <n v="28"/>
    <n v="24995"/>
    <s v="PF00008.22 EGF-like domain"/>
    <x v="0"/>
    <x v="0"/>
    <x v="0"/>
    <x v="0"/>
    <x v="0"/>
    <x v="0"/>
    <x v="5"/>
    <x v="5"/>
    <x v="4"/>
    <x v="114"/>
    <n v="27"/>
  </r>
  <r>
    <x v="1097"/>
    <s v="H2U791"/>
    <n v="389"/>
    <x v="1"/>
    <n v="39"/>
    <n v="120"/>
    <n v="2697"/>
    <s v="PF00051.13 Kringle domain"/>
    <x v="0"/>
    <x v="0"/>
    <x v="0"/>
    <x v="0"/>
    <x v="0"/>
    <x v="0"/>
    <x v="5"/>
    <x v="5"/>
    <x v="4"/>
    <x v="114"/>
    <n v="81"/>
  </r>
  <r>
    <x v="1097"/>
    <s v="H2U791"/>
    <n v="389"/>
    <x v="3"/>
    <n v="148"/>
    <n v="387"/>
    <n v="22248"/>
    <s v="PF00089.21 Trypsin"/>
    <x v="0"/>
    <x v="0"/>
    <x v="0"/>
    <x v="0"/>
    <x v="0"/>
    <x v="0"/>
    <x v="5"/>
    <x v="5"/>
    <x v="4"/>
    <x v="114"/>
    <n v="239"/>
  </r>
  <r>
    <x v="1098"/>
    <s v="H2U792"/>
    <n v="495"/>
    <x v="8"/>
    <n v="58"/>
    <n v="89"/>
    <n v="24995"/>
    <s v="PF00008.22 EGF-like domain"/>
    <x v="0"/>
    <x v="0"/>
    <x v="0"/>
    <x v="0"/>
    <x v="0"/>
    <x v="0"/>
    <x v="5"/>
    <x v="5"/>
    <x v="4"/>
    <x v="114"/>
    <n v="31"/>
  </r>
  <r>
    <x v="1098"/>
    <s v="H2U792"/>
    <n v="495"/>
    <x v="8"/>
    <n v="138"/>
    <n v="168"/>
    <n v="24995"/>
    <s v="PF00008.22 EGF-like domain"/>
    <x v="0"/>
    <x v="0"/>
    <x v="0"/>
    <x v="0"/>
    <x v="0"/>
    <x v="0"/>
    <x v="5"/>
    <x v="5"/>
    <x v="4"/>
    <x v="114"/>
    <n v="30"/>
  </r>
  <r>
    <x v="1098"/>
    <s v="H2U792"/>
    <n v="495"/>
    <x v="1"/>
    <n v="176"/>
    <n v="256"/>
    <n v="2697"/>
    <s v="PF00051.13 Kringle domain"/>
    <x v="0"/>
    <x v="0"/>
    <x v="0"/>
    <x v="0"/>
    <x v="0"/>
    <x v="0"/>
    <x v="5"/>
    <x v="5"/>
    <x v="4"/>
    <x v="114"/>
    <n v="80"/>
  </r>
  <r>
    <x v="1098"/>
    <s v="H2U792"/>
    <n v="495"/>
    <x v="141"/>
    <n v="257"/>
    <n v="289"/>
    <n v="7"/>
    <s v="PB125267"/>
    <x v="0"/>
    <x v="0"/>
    <x v="0"/>
    <x v="0"/>
    <x v="0"/>
    <x v="0"/>
    <x v="5"/>
    <x v="5"/>
    <x v="4"/>
    <x v="114"/>
    <n v="32"/>
  </r>
  <r>
    <x v="1098"/>
    <s v="H2U792"/>
    <n v="495"/>
    <x v="3"/>
    <n v="291"/>
    <n v="495"/>
    <n v="22248"/>
    <s v="PF00089.21 Trypsin"/>
    <x v="0"/>
    <x v="0"/>
    <x v="0"/>
    <x v="0"/>
    <x v="0"/>
    <x v="0"/>
    <x v="5"/>
    <x v="5"/>
    <x v="4"/>
    <x v="114"/>
    <n v="204"/>
  </r>
  <r>
    <x v="1099"/>
    <s v="H2U793"/>
    <n v="414"/>
    <x v="8"/>
    <n v="38"/>
    <n v="70"/>
    <n v="24995"/>
    <s v="PF00008.22 EGF-like domain"/>
    <x v="0"/>
    <x v="0"/>
    <x v="0"/>
    <x v="0"/>
    <x v="0"/>
    <x v="0"/>
    <x v="5"/>
    <x v="5"/>
    <x v="4"/>
    <x v="114"/>
    <n v="32"/>
  </r>
  <r>
    <x v="1099"/>
    <s v="H2U793"/>
    <n v="414"/>
    <x v="1"/>
    <n v="81"/>
    <n v="162"/>
    <n v="2697"/>
    <s v="PF00051.13 Kringle domain"/>
    <x v="0"/>
    <x v="0"/>
    <x v="0"/>
    <x v="0"/>
    <x v="0"/>
    <x v="0"/>
    <x v="5"/>
    <x v="5"/>
    <x v="4"/>
    <x v="114"/>
    <n v="81"/>
  </r>
  <r>
    <x v="1099"/>
    <s v="H2U793"/>
    <n v="414"/>
    <x v="3"/>
    <n v="177"/>
    <n v="414"/>
    <n v="22248"/>
    <s v="PF00089.21 Trypsin"/>
    <x v="0"/>
    <x v="0"/>
    <x v="0"/>
    <x v="0"/>
    <x v="0"/>
    <x v="0"/>
    <x v="5"/>
    <x v="5"/>
    <x v="4"/>
    <x v="114"/>
    <n v="237"/>
  </r>
  <r>
    <x v="1100"/>
    <s v="H2U794"/>
    <n v="509"/>
    <x v="8"/>
    <n v="34"/>
    <n v="65"/>
    <n v="24995"/>
    <s v="PF00008.22 EGF-like domain"/>
    <x v="0"/>
    <x v="0"/>
    <x v="0"/>
    <x v="0"/>
    <x v="0"/>
    <x v="0"/>
    <x v="5"/>
    <x v="5"/>
    <x v="4"/>
    <x v="114"/>
    <n v="31"/>
  </r>
  <r>
    <x v="1100"/>
    <s v="H2U794"/>
    <n v="509"/>
    <x v="8"/>
    <n v="111"/>
    <n v="143"/>
    <n v="24995"/>
    <s v="PF00008.22 EGF-like domain"/>
    <x v="0"/>
    <x v="0"/>
    <x v="0"/>
    <x v="0"/>
    <x v="0"/>
    <x v="0"/>
    <x v="5"/>
    <x v="5"/>
    <x v="4"/>
    <x v="114"/>
    <n v="32"/>
  </r>
  <r>
    <x v="1100"/>
    <s v="H2U794"/>
    <n v="509"/>
    <x v="1"/>
    <n v="154"/>
    <n v="235"/>
    <n v="2697"/>
    <s v="PF00051.13 Kringle domain"/>
    <x v="0"/>
    <x v="0"/>
    <x v="0"/>
    <x v="0"/>
    <x v="0"/>
    <x v="0"/>
    <x v="5"/>
    <x v="5"/>
    <x v="4"/>
    <x v="114"/>
    <n v="81"/>
  </r>
  <r>
    <x v="1100"/>
    <s v="H2U794"/>
    <n v="509"/>
    <x v="3"/>
    <n v="272"/>
    <n v="509"/>
    <n v="22248"/>
    <s v="PF00089.21 Trypsin"/>
    <x v="0"/>
    <x v="0"/>
    <x v="0"/>
    <x v="0"/>
    <x v="0"/>
    <x v="0"/>
    <x v="5"/>
    <x v="5"/>
    <x v="4"/>
    <x v="114"/>
    <n v="237"/>
  </r>
  <r>
    <x v="1101"/>
    <s v="H2U795"/>
    <n v="508"/>
    <x v="8"/>
    <n v="33"/>
    <n v="64"/>
    <n v="24995"/>
    <s v="PF00008.22 EGF-like domain"/>
    <x v="0"/>
    <x v="0"/>
    <x v="0"/>
    <x v="0"/>
    <x v="0"/>
    <x v="0"/>
    <x v="5"/>
    <x v="5"/>
    <x v="4"/>
    <x v="114"/>
    <n v="31"/>
  </r>
  <r>
    <x v="1101"/>
    <s v="H2U795"/>
    <n v="508"/>
    <x v="8"/>
    <n v="110"/>
    <n v="142"/>
    <n v="24995"/>
    <s v="PF00008.22 EGF-like domain"/>
    <x v="0"/>
    <x v="0"/>
    <x v="0"/>
    <x v="0"/>
    <x v="0"/>
    <x v="0"/>
    <x v="5"/>
    <x v="5"/>
    <x v="4"/>
    <x v="114"/>
    <n v="32"/>
  </r>
  <r>
    <x v="1101"/>
    <s v="H2U795"/>
    <n v="508"/>
    <x v="1"/>
    <n v="153"/>
    <n v="234"/>
    <n v="2697"/>
    <s v="PF00051.13 Kringle domain"/>
    <x v="0"/>
    <x v="0"/>
    <x v="0"/>
    <x v="0"/>
    <x v="0"/>
    <x v="0"/>
    <x v="5"/>
    <x v="5"/>
    <x v="4"/>
    <x v="114"/>
    <n v="81"/>
  </r>
  <r>
    <x v="1101"/>
    <s v="H2U795"/>
    <n v="508"/>
    <x v="3"/>
    <n v="271"/>
    <n v="508"/>
    <n v="22248"/>
    <s v="PF00089.21 Trypsin"/>
    <x v="0"/>
    <x v="0"/>
    <x v="0"/>
    <x v="0"/>
    <x v="0"/>
    <x v="0"/>
    <x v="5"/>
    <x v="5"/>
    <x v="4"/>
    <x v="114"/>
    <n v="237"/>
  </r>
  <r>
    <x v="1102"/>
    <s v="H2UB48"/>
    <n v="684"/>
    <x v="1"/>
    <n v="93"/>
    <n v="173"/>
    <n v="2697"/>
    <s v="PF00051.13 Kringle domain"/>
    <x v="0"/>
    <x v="0"/>
    <x v="0"/>
    <x v="0"/>
    <x v="0"/>
    <x v="0"/>
    <x v="5"/>
    <x v="5"/>
    <x v="4"/>
    <x v="114"/>
    <n v="80"/>
  </r>
  <r>
    <x v="1102"/>
    <s v="H2UB48"/>
    <n v="684"/>
    <x v="1"/>
    <n v="178"/>
    <n v="255"/>
    <n v="2697"/>
    <s v="PF00051.13 Kringle domain"/>
    <x v="0"/>
    <x v="0"/>
    <x v="0"/>
    <x v="0"/>
    <x v="0"/>
    <x v="0"/>
    <x v="5"/>
    <x v="5"/>
    <x v="4"/>
    <x v="114"/>
    <n v="77"/>
  </r>
  <r>
    <x v="1102"/>
    <s v="H2UB48"/>
    <n v="684"/>
    <x v="1"/>
    <n v="269"/>
    <n v="347"/>
    <n v="2697"/>
    <s v="PF00051.13 Kringle domain"/>
    <x v="0"/>
    <x v="0"/>
    <x v="0"/>
    <x v="0"/>
    <x v="0"/>
    <x v="0"/>
    <x v="5"/>
    <x v="5"/>
    <x v="4"/>
    <x v="114"/>
    <n v="78"/>
  </r>
  <r>
    <x v="1102"/>
    <s v="H2UB48"/>
    <n v="684"/>
    <x v="1"/>
    <n v="356"/>
    <n v="430"/>
    <n v="2697"/>
    <s v="PF00051.13 Kringle domain"/>
    <x v="0"/>
    <x v="0"/>
    <x v="0"/>
    <x v="0"/>
    <x v="0"/>
    <x v="0"/>
    <x v="5"/>
    <x v="5"/>
    <x v="4"/>
    <x v="114"/>
    <n v="74"/>
  </r>
  <r>
    <x v="1102"/>
    <s v="H2UB48"/>
    <n v="684"/>
    <x v="10"/>
    <n v="6"/>
    <n v="89"/>
    <n v="2217"/>
    <s v="PF00024.21 PAN domain"/>
    <x v="0"/>
    <x v="0"/>
    <x v="0"/>
    <x v="0"/>
    <x v="0"/>
    <x v="0"/>
    <x v="5"/>
    <x v="5"/>
    <x v="4"/>
    <x v="114"/>
    <n v="83"/>
  </r>
  <r>
    <x v="1102"/>
    <s v="H2UB48"/>
    <n v="684"/>
    <x v="3"/>
    <n v="457"/>
    <n v="672"/>
    <n v="22248"/>
    <s v="PF00089.21 Trypsin"/>
    <x v="0"/>
    <x v="0"/>
    <x v="0"/>
    <x v="0"/>
    <x v="0"/>
    <x v="0"/>
    <x v="5"/>
    <x v="5"/>
    <x v="4"/>
    <x v="114"/>
    <n v="215"/>
  </r>
  <r>
    <x v="1103"/>
    <s v="H2UB49"/>
    <n v="696"/>
    <x v="1"/>
    <n v="116"/>
    <n v="196"/>
    <n v="2697"/>
    <s v="PF00051.13 Kringle domain"/>
    <x v="0"/>
    <x v="0"/>
    <x v="0"/>
    <x v="0"/>
    <x v="0"/>
    <x v="0"/>
    <x v="5"/>
    <x v="5"/>
    <x v="4"/>
    <x v="114"/>
    <n v="80"/>
  </r>
  <r>
    <x v="1103"/>
    <s v="H2UB49"/>
    <n v="696"/>
    <x v="1"/>
    <n v="201"/>
    <n v="278"/>
    <n v="2697"/>
    <s v="PF00051.13 Kringle domain"/>
    <x v="0"/>
    <x v="0"/>
    <x v="0"/>
    <x v="0"/>
    <x v="0"/>
    <x v="0"/>
    <x v="5"/>
    <x v="5"/>
    <x v="4"/>
    <x v="114"/>
    <n v="77"/>
  </r>
  <r>
    <x v="1103"/>
    <s v="H2UB49"/>
    <n v="696"/>
    <x v="1"/>
    <n v="292"/>
    <n v="370"/>
    <n v="2697"/>
    <s v="PF00051.13 Kringle domain"/>
    <x v="0"/>
    <x v="0"/>
    <x v="0"/>
    <x v="0"/>
    <x v="0"/>
    <x v="0"/>
    <x v="5"/>
    <x v="5"/>
    <x v="4"/>
    <x v="114"/>
    <n v="78"/>
  </r>
  <r>
    <x v="1103"/>
    <s v="H2UB49"/>
    <n v="696"/>
    <x v="1"/>
    <n v="381"/>
    <n v="455"/>
    <n v="2697"/>
    <s v="PF00051.13 Kringle domain"/>
    <x v="0"/>
    <x v="0"/>
    <x v="0"/>
    <x v="0"/>
    <x v="0"/>
    <x v="0"/>
    <x v="5"/>
    <x v="5"/>
    <x v="4"/>
    <x v="114"/>
    <n v="74"/>
  </r>
  <r>
    <x v="1103"/>
    <s v="H2UB49"/>
    <n v="696"/>
    <x v="10"/>
    <n v="20"/>
    <n v="112"/>
    <n v="2217"/>
    <s v="PF00024.21 PAN domain"/>
    <x v="0"/>
    <x v="0"/>
    <x v="0"/>
    <x v="0"/>
    <x v="0"/>
    <x v="0"/>
    <x v="5"/>
    <x v="5"/>
    <x v="4"/>
    <x v="114"/>
    <n v="92"/>
  </r>
  <r>
    <x v="1103"/>
    <s v="H2UB49"/>
    <n v="696"/>
    <x v="3"/>
    <n v="470"/>
    <n v="685"/>
    <n v="22248"/>
    <s v="PF00089.21 Trypsin"/>
    <x v="0"/>
    <x v="0"/>
    <x v="0"/>
    <x v="0"/>
    <x v="0"/>
    <x v="0"/>
    <x v="5"/>
    <x v="5"/>
    <x v="4"/>
    <x v="114"/>
    <n v="215"/>
  </r>
  <r>
    <x v="1104"/>
    <s v="H2UB50"/>
    <n v="696"/>
    <x v="1"/>
    <n v="114"/>
    <n v="194"/>
    <n v="2697"/>
    <s v="PF00051.13 Kringle domain"/>
    <x v="0"/>
    <x v="0"/>
    <x v="0"/>
    <x v="0"/>
    <x v="0"/>
    <x v="0"/>
    <x v="5"/>
    <x v="5"/>
    <x v="4"/>
    <x v="114"/>
    <n v="80"/>
  </r>
  <r>
    <x v="1104"/>
    <s v="H2UB50"/>
    <n v="696"/>
    <x v="1"/>
    <n v="199"/>
    <n v="276"/>
    <n v="2697"/>
    <s v="PF00051.13 Kringle domain"/>
    <x v="0"/>
    <x v="0"/>
    <x v="0"/>
    <x v="0"/>
    <x v="0"/>
    <x v="0"/>
    <x v="5"/>
    <x v="5"/>
    <x v="4"/>
    <x v="114"/>
    <n v="77"/>
  </r>
  <r>
    <x v="1104"/>
    <s v="H2UB50"/>
    <n v="696"/>
    <x v="1"/>
    <n v="290"/>
    <n v="368"/>
    <n v="2697"/>
    <s v="PF00051.13 Kringle domain"/>
    <x v="0"/>
    <x v="0"/>
    <x v="0"/>
    <x v="0"/>
    <x v="0"/>
    <x v="0"/>
    <x v="5"/>
    <x v="5"/>
    <x v="4"/>
    <x v="114"/>
    <n v="78"/>
  </r>
  <r>
    <x v="1104"/>
    <s v="H2UB50"/>
    <n v="696"/>
    <x v="1"/>
    <n v="377"/>
    <n v="451"/>
    <n v="2697"/>
    <s v="PF00051.13 Kringle domain"/>
    <x v="0"/>
    <x v="0"/>
    <x v="0"/>
    <x v="0"/>
    <x v="0"/>
    <x v="0"/>
    <x v="5"/>
    <x v="5"/>
    <x v="4"/>
    <x v="114"/>
    <n v="74"/>
  </r>
  <r>
    <x v="1104"/>
    <s v="H2UB50"/>
    <n v="696"/>
    <x v="10"/>
    <n v="18"/>
    <n v="110"/>
    <n v="2217"/>
    <s v="PF00024.21 PAN domain"/>
    <x v="0"/>
    <x v="0"/>
    <x v="0"/>
    <x v="0"/>
    <x v="0"/>
    <x v="0"/>
    <x v="5"/>
    <x v="5"/>
    <x v="4"/>
    <x v="114"/>
    <n v="92"/>
  </r>
  <r>
    <x v="1104"/>
    <s v="H2UB50"/>
    <n v="696"/>
    <x v="3"/>
    <n v="471"/>
    <n v="686"/>
    <n v="22248"/>
    <s v="PF00089.21 Trypsin"/>
    <x v="0"/>
    <x v="0"/>
    <x v="0"/>
    <x v="0"/>
    <x v="0"/>
    <x v="0"/>
    <x v="5"/>
    <x v="5"/>
    <x v="4"/>
    <x v="114"/>
    <n v="215"/>
  </r>
  <r>
    <x v="1105"/>
    <s v="H2UB51"/>
    <n v="686"/>
    <x v="1"/>
    <n v="93"/>
    <n v="173"/>
    <n v="2697"/>
    <s v="PF00051.13 Kringle domain"/>
    <x v="0"/>
    <x v="0"/>
    <x v="0"/>
    <x v="0"/>
    <x v="0"/>
    <x v="0"/>
    <x v="5"/>
    <x v="5"/>
    <x v="4"/>
    <x v="114"/>
    <n v="80"/>
  </r>
  <r>
    <x v="1105"/>
    <s v="H2UB51"/>
    <n v="686"/>
    <x v="1"/>
    <n v="178"/>
    <n v="255"/>
    <n v="2697"/>
    <s v="PF00051.13 Kringle domain"/>
    <x v="0"/>
    <x v="0"/>
    <x v="0"/>
    <x v="0"/>
    <x v="0"/>
    <x v="0"/>
    <x v="5"/>
    <x v="5"/>
    <x v="4"/>
    <x v="114"/>
    <n v="77"/>
  </r>
  <r>
    <x v="1105"/>
    <s v="H2UB51"/>
    <n v="686"/>
    <x v="1"/>
    <n v="272"/>
    <n v="350"/>
    <n v="2697"/>
    <s v="PF00051.13 Kringle domain"/>
    <x v="0"/>
    <x v="0"/>
    <x v="0"/>
    <x v="0"/>
    <x v="0"/>
    <x v="0"/>
    <x v="5"/>
    <x v="5"/>
    <x v="4"/>
    <x v="114"/>
    <n v="78"/>
  </r>
  <r>
    <x v="1105"/>
    <s v="H2UB51"/>
    <n v="686"/>
    <x v="1"/>
    <n v="359"/>
    <n v="433"/>
    <n v="2697"/>
    <s v="PF00051.13 Kringle domain"/>
    <x v="0"/>
    <x v="0"/>
    <x v="0"/>
    <x v="0"/>
    <x v="0"/>
    <x v="0"/>
    <x v="5"/>
    <x v="5"/>
    <x v="4"/>
    <x v="114"/>
    <n v="74"/>
  </r>
  <r>
    <x v="1105"/>
    <s v="H2UB51"/>
    <n v="686"/>
    <x v="10"/>
    <n v="6"/>
    <n v="89"/>
    <n v="2217"/>
    <s v="PF00024.21 PAN domain"/>
    <x v="0"/>
    <x v="0"/>
    <x v="0"/>
    <x v="0"/>
    <x v="0"/>
    <x v="0"/>
    <x v="5"/>
    <x v="5"/>
    <x v="4"/>
    <x v="114"/>
    <n v="83"/>
  </r>
  <r>
    <x v="1105"/>
    <s v="H2UB51"/>
    <n v="686"/>
    <x v="3"/>
    <n v="461"/>
    <n v="676"/>
    <n v="22248"/>
    <s v="PF00089.21 Trypsin"/>
    <x v="0"/>
    <x v="0"/>
    <x v="0"/>
    <x v="0"/>
    <x v="0"/>
    <x v="0"/>
    <x v="5"/>
    <x v="5"/>
    <x v="4"/>
    <x v="114"/>
    <n v="215"/>
  </r>
  <r>
    <x v="1106"/>
    <s v="H2UB52"/>
    <n v="688"/>
    <x v="1"/>
    <n v="93"/>
    <n v="173"/>
    <n v="2697"/>
    <s v="PF00051.13 Kringle domain"/>
    <x v="0"/>
    <x v="0"/>
    <x v="0"/>
    <x v="0"/>
    <x v="0"/>
    <x v="0"/>
    <x v="5"/>
    <x v="5"/>
    <x v="4"/>
    <x v="114"/>
    <n v="80"/>
  </r>
  <r>
    <x v="1106"/>
    <s v="H2UB52"/>
    <n v="688"/>
    <x v="1"/>
    <n v="178"/>
    <n v="255"/>
    <n v="2697"/>
    <s v="PF00051.13 Kringle domain"/>
    <x v="0"/>
    <x v="0"/>
    <x v="0"/>
    <x v="0"/>
    <x v="0"/>
    <x v="0"/>
    <x v="5"/>
    <x v="5"/>
    <x v="4"/>
    <x v="114"/>
    <n v="77"/>
  </r>
  <r>
    <x v="1106"/>
    <s v="H2UB52"/>
    <n v="688"/>
    <x v="1"/>
    <n v="276"/>
    <n v="354"/>
    <n v="2697"/>
    <s v="PF00051.13 Kringle domain"/>
    <x v="0"/>
    <x v="0"/>
    <x v="0"/>
    <x v="0"/>
    <x v="0"/>
    <x v="0"/>
    <x v="5"/>
    <x v="5"/>
    <x v="4"/>
    <x v="114"/>
    <n v="78"/>
  </r>
  <r>
    <x v="1106"/>
    <s v="H2UB52"/>
    <n v="688"/>
    <x v="1"/>
    <n v="363"/>
    <n v="437"/>
    <n v="2697"/>
    <s v="PF00051.13 Kringle domain"/>
    <x v="0"/>
    <x v="0"/>
    <x v="0"/>
    <x v="0"/>
    <x v="0"/>
    <x v="0"/>
    <x v="5"/>
    <x v="5"/>
    <x v="4"/>
    <x v="114"/>
    <n v="74"/>
  </r>
  <r>
    <x v="1106"/>
    <s v="H2UB52"/>
    <n v="688"/>
    <x v="10"/>
    <n v="6"/>
    <n v="89"/>
    <n v="2217"/>
    <s v="PF00024.21 PAN domain"/>
    <x v="0"/>
    <x v="0"/>
    <x v="0"/>
    <x v="0"/>
    <x v="0"/>
    <x v="0"/>
    <x v="5"/>
    <x v="5"/>
    <x v="4"/>
    <x v="114"/>
    <n v="83"/>
  </r>
  <r>
    <x v="1106"/>
    <s v="H2UB52"/>
    <n v="688"/>
    <x v="3"/>
    <n v="464"/>
    <n v="679"/>
    <n v="22248"/>
    <s v="PF00089.21 Trypsin"/>
    <x v="0"/>
    <x v="0"/>
    <x v="0"/>
    <x v="0"/>
    <x v="0"/>
    <x v="0"/>
    <x v="5"/>
    <x v="5"/>
    <x v="4"/>
    <x v="114"/>
    <n v="215"/>
  </r>
  <r>
    <x v="1107"/>
    <s v="H2UB53"/>
    <n v="719"/>
    <x v="1"/>
    <n v="122"/>
    <n v="202"/>
    <n v="2697"/>
    <s v="PF00051.13 Kringle domain"/>
    <x v="0"/>
    <x v="0"/>
    <x v="0"/>
    <x v="0"/>
    <x v="0"/>
    <x v="0"/>
    <x v="5"/>
    <x v="5"/>
    <x v="4"/>
    <x v="114"/>
    <n v="80"/>
  </r>
  <r>
    <x v="1107"/>
    <s v="H2UB53"/>
    <n v="719"/>
    <x v="1"/>
    <n v="207"/>
    <n v="284"/>
    <n v="2697"/>
    <s v="PF00051.13 Kringle domain"/>
    <x v="0"/>
    <x v="0"/>
    <x v="0"/>
    <x v="0"/>
    <x v="0"/>
    <x v="0"/>
    <x v="5"/>
    <x v="5"/>
    <x v="4"/>
    <x v="114"/>
    <n v="77"/>
  </r>
  <r>
    <x v="1107"/>
    <s v="H2UB53"/>
    <n v="719"/>
    <x v="1"/>
    <n v="298"/>
    <n v="376"/>
    <n v="2697"/>
    <s v="PF00051.13 Kringle domain"/>
    <x v="0"/>
    <x v="0"/>
    <x v="0"/>
    <x v="0"/>
    <x v="0"/>
    <x v="0"/>
    <x v="5"/>
    <x v="5"/>
    <x v="4"/>
    <x v="114"/>
    <n v="78"/>
  </r>
  <r>
    <x v="1107"/>
    <s v="H2UB53"/>
    <n v="719"/>
    <x v="1"/>
    <n v="387"/>
    <n v="461"/>
    <n v="2697"/>
    <s v="PF00051.13 Kringle domain"/>
    <x v="0"/>
    <x v="0"/>
    <x v="0"/>
    <x v="0"/>
    <x v="0"/>
    <x v="0"/>
    <x v="5"/>
    <x v="5"/>
    <x v="4"/>
    <x v="114"/>
    <n v="74"/>
  </r>
  <r>
    <x v="1107"/>
    <s v="H2UB53"/>
    <n v="719"/>
    <x v="10"/>
    <n v="34"/>
    <n v="118"/>
    <n v="2217"/>
    <s v="PF00024.21 PAN domain"/>
    <x v="0"/>
    <x v="0"/>
    <x v="0"/>
    <x v="0"/>
    <x v="0"/>
    <x v="0"/>
    <x v="5"/>
    <x v="5"/>
    <x v="4"/>
    <x v="114"/>
    <n v="84"/>
  </r>
  <r>
    <x v="1107"/>
    <s v="H2UB53"/>
    <n v="719"/>
    <x v="3"/>
    <n v="497"/>
    <n v="712"/>
    <n v="22248"/>
    <s v="PF00089.21 Trypsin"/>
    <x v="0"/>
    <x v="0"/>
    <x v="0"/>
    <x v="0"/>
    <x v="0"/>
    <x v="0"/>
    <x v="5"/>
    <x v="5"/>
    <x v="4"/>
    <x v="114"/>
    <n v="215"/>
  </r>
  <r>
    <x v="1108"/>
    <s v="H2UB54"/>
    <n v="701"/>
    <x v="1"/>
    <n v="115"/>
    <n v="195"/>
    <n v="2697"/>
    <s v="PF00051.13 Kringle domain"/>
    <x v="0"/>
    <x v="0"/>
    <x v="0"/>
    <x v="0"/>
    <x v="0"/>
    <x v="0"/>
    <x v="5"/>
    <x v="5"/>
    <x v="4"/>
    <x v="114"/>
    <n v="80"/>
  </r>
  <r>
    <x v="1108"/>
    <s v="H2UB54"/>
    <n v="701"/>
    <x v="1"/>
    <n v="200"/>
    <n v="277"/>
    <n v="2697"/>
    <s v="PF00051.13 Kringle domain"/>
    <x v="0"/>
    <x v="0"/>
    <x v="0"/>
    <x v="0"/>
    <x v="0"/>
    <x v="0"/>
    <x v="5"/>
    <x v="5"/>
    <x v="4"/>
    <x v="114"/>
    <n v="77"/>
  </r>
  <r>
    <x v="1108"/>
    <s v="H2UB54"/>
    <n v="701"/>
    <x v="1"/>
    <n v="291"/>
    <n v="369"/>
    <n v="2697"/>
    <s v="PF00051.13 Kringle domain"/>
    <x v="0"/>
    <x v="0"/>
    <x v="0"/>
    <x v="0"/>
    <x v="0"/>
    <x v="0"/>
    <x v="5"/>
    <x v="5"/>
    <x v="4"/>
    <x v="114"/>
    <n v="78"/>
  </r>
  <r>
    <x v="1108"/>
    <s v="H2UB54"/>
    <n v="701"/>
    <x v="1"/>
    <n v="380"/>
    <n v="454"/>
    <n v="2697"/>
    <s v="PF00051.13 Kringle domain"/>
    <x v="0"/>
    <x v="0"/>
    <x v="0"/>
    <x v="0"/>
    <x v="0"/>
    <x v="0"/>
    <x v="5"/>
    <x v="5"/>
    <x v="4"/>
    <x v="114"/>
    <n v="74"/>
  </r>
  <r>
    <x v="1108"/>
    <s v="H2UB54"/>
    <n v="701"/>
    <x v="10"/>
    <n v="27"/>
    <n v="111"/>
    <n v="2217"/>
    <s v="PF00024.21 PAN domain"/>
    <x v="0"/>
    <x v="0"/>
    <x v="0"/>
    <x v="0"/>
    <x v="0"/>
    <x v="0"/>
    <x v="5"/>
    <x v="5"/>
    <x v="4"/>
    <x v="114"/>
    <n v="84"/>
  </r>
  <r>
    <x v="1108"/>
    <s v="H2UB54"/>
    <n v="701"/>
    <x v="3"/>
    <n v="479"/>
    <n v="694"/>
    <n v="22248"/>
    <s v="PF00089.21 Trypsin"/>
    <x v="0"/>
    <x v="0"/>
    <x v="0"/>
    <x v="0"/>
    <x v="0"/>
    <x v="0"/>
    <x v="5"/>
    <x v="5"/>
    <x v="4"/>
    <x v="114"/>
    <n v="215"/>
  </r>
  <r>
    <x v="1109"/>
    <s v="H2UB55"/>
    <n v="681"/>
    <x v="1"/>
    <n v="92"/>
    <n v="172"/>
    <n v="2697"/>
    <s v="PF00051.13 Kringle domain"/>
    <x v="0"/>
    <x v="0"/>
    <x v="0"/>
    <x v="0"/>
    <x v="0"/>
    <x v="0"/>
    <x v="5"/>
    <x v="5"/>
    <x v="4"/>
    <x v="114"/>
    <n v="80"/>
  </r>
  <r>
    <x v="1109"/>
    <s v="H2UB55"/>
    <n v="681"/>
    <x v="1"/>
    <n v="177"/>
    <n v="254"/>
    <n v="2697"/>
    <s v="PF00051.13 Kringle domain"/>
    <x v="0"/>
    <x v="0"/>
    <x v="0"/>
    <x v="0"/>
    <x v="0"/>
    <x v="0"/>
    <x v="5"/>
    <x v="5"/>
    <x v="4"/>
    <x v="114"/>
    <n v="77"/>
  </r>
  <r>
    <x v="1109"/>
    <s v="H2UB55"/>
    <n v="681"/>
    <x v="1"/>
    <n v="268"/>
    <n v="346"/>
    <n v="2697"/>
    <s v="PF00051.13 Kringle domain"/>
    <x v="0"/>
    <x v="0"/>
    <x v="0"/>
    <x v="0"/>
    <x v="0"/>
    <x v="0"/>
    <x v="5"/>
    <x v="5"/>
    <x v="4"/>
    <x v="114"/>
    <n v="78"/>
  </r>
  <r>
    <x v="1109"/>
    <s v="H2UB55"/>
    <n v="681"/>
    <x v="1"/>
    <n v="357"/>
    <n v="432"/>
    <n v="2697"/>
    <s v="PF00051.13 Kringle domain"/>
    <x v="0"/>
    <x v="0"/>
    <x v="0"/>
    <x v="0"/>
    <x v="0"/>
    <x v="0"/>
    <x v="5"/>
    <x v="5"/>
    <x v="4"/>
    <x v="114"/>
    <n v="75"/>
  </r>
  <r>
    <x v="1109"/>
    <s v="H2UB55"/>
    <n v="681"/>
    <x v="10"/>
    <n v="5"/>
    <n v="88"/>
    <n v="2217"/>
    <s v="PF00024.21 PAN domain"/>
    <x v="0"/>
    <x v="0"/>
    <x v="0"/>
    <x v="0"/>
    <x v="0"/>
    <x v="0"/>
    <x v="5"/>
    <x v="5"/>
    <x v="4"/>
    <x v="114"/>
    <n v="83"/>
  </r>
  <r>
    <x v="1109"/>
    <s v="H2UB55"/>
    <n v="681"/>
    <x v="3"/>
    <n v="459"/>
    <n v="674"/>
    <n v="22248"/>
    <s v="PF00089.21 Trypsin"/>
    <x v="0"/>
    <x v="0"/>
    <x v="0"/>
    <x v="0"/>
    <x v="0"/>
    <x v="0"/>
    <x v="5"/>
    <x v="5"/>
    <x v="4"/>
    <x v="114"/>
    <n v="215"/>
  </r>
  <r>
    <x v="1110"/>
    <s v="H2UB56"/>
    <n v="649"/>
    <x v="1"/>
    <n v="44"/>
    <n v="124"/>
    <n v="2697"/>
    <s v="PF00051.13 Kringle domain"/>
    <x v="0"/>
    <x v="0"/>
    <x v="0"/>
    <x v="0"/>
    <x v="0"/>
    <x v="0"/>
    <x v="5"/>
    <x v="5"/>
    <x v="4"/>
    <x v="114"/>
    <n v="80"/>
  </r>
  <r>
    <x v="1110"/>
    <s v="H2UB56"/>
    <n v="649"/>
    <x v="1"/>
    <n v="129"/>
    <n v="206"/>
    <n v="2697"/>
    <s v="PF00051.13 Kringle domain"/>
    <x v="0"/>
    <x v="0"/>
    <x v="0"/>
    <x v="0"/>
    <x v="0"/>
    <x v="0"/>
    <x v="5"/>
    <x v="5"/>
    <x v="4"/>
    <x v="114"/>
    <n v="77"/>
  </r>
  <r>
    <x v="1110"/>
    <s v="H2UB56"/>
    <n v="649"/>
    <x v="1"/>
    <n v="231"/>
    <n v="309"/>
    <n v="2697"/>
    <s v="PF00051.13 Kringle domain"/>
    <x v="0"/>
    <x v="0"/>
    <x v="0"/>
    <x v="0"/>
    <x v="0"/>
    <x v="0"/>
    <x v="5"/>
    <x v="5"/>
    <x v="4"/>
    <x v="114"/>
    <n v="78"/>
  </r>
  <r>
    <x v="1110"/>
    <s v="H2UB56"/>
    <n v="649"/>
    <x v="1"/>
    <n v="318"/>
    <n v="395"/>
    <n v="2697"/>
    <s v="PF00051.13 Kringle domain"/>
    <x v="0"/>
    <x v="0"/>
    <x v="0"/>
    <x v="0"/>
    <x v="0"/>
    <x v="0"/>
    <x v="5"/>
    <x v="5"/>
    <x v="4"/>
    <x v="114"/>
    <n v="77"/>
  </r>
  <r>
    <x v="1110"/>
    <s v="H2UB56"/>
    <n v="649"/>
    <x v="3"/>
    <n v="427"/>
    <n v="642"/>
    <n v="22248"/>
    <s v="PF00089.21 Trypsin"/>
    <x v="0"/>
    <x v="0"/>
    <x v="0"/>
    <x v="0"/>
    <x v="0"/>
    <x v="0"/>
    <x v="5"/>
    <x v="5"/>
    <x v="4"/>
    <x v="114"/>
    <n v="215"/>
  </r>
  <r>
    <x v="1111"/>
    <s v="H2UB57"/>
    <n v="640"/>
    <x v="1"/>
    <n v="44"/>
    <n v="124"/>
    <n v="2697"/>
    <s v="PF00051.13 Kringle domain"/>
    <x v="0"/>
    <x v="0"/>
    <x v="0"/>
    <x v="0"/>
    <x v="0"/>
    <x v="0"/>
    <x v="5"/>
    <x v="5"/>
    <x v="4"/>
    <x v="114"/>
    <n v="80"/>
  </r>
  <r>
    <x v="1111"/>
    <s v="H2UB57"/>
    <n v="640"/>
    <x v="1"/>
    <n v="129"/>
    <n v="206"/>
    <n v="2697"/>
    <s v="PF00051.13 Kringle domain"/>
    <x v="0"/>
    <x v="0"/>
    <x v="0"/>
    <x v="0"/>
    <x v="0"/>
    <x v="0"/>
    <x v="5"/>
    <x v="5"/>
    <x v="4"/>
    <x v="114"/>
    <n v="77"/>
  </r>
  <r>
    <x v="1111"/>
    <s v="H2UB57"/>
    <n v="640"/>
    <x v="1"/>
    <n v="220"/>
    <n v="298"/>
    <n v="2697"/>
    <s v="PF00051.13 Kringle domain"/>
    <x v="0"/>
    <x v="0"/>
    <x v="0"/>
    <x v="0"/>
    <x v="0"/>
    <x v="0"/>
    <x v="5"/>
    <x v="5"/>
    <x v="4"/>
    <x v="114"/>
    <n v="78"/>
  </r>
  <r>
    <x v="1111"/>
    <s v="H2UB57"/>
    <n v="640"/>
    <x v="1"/>
    <n v="307"/>
    <n v="385"/>
    <n v="2697"/>
    <s v="PF00051.13 Kringle domain"/>
    <x v="0"/>
    <x v="0"/>
    <x v="0"/>
    <x v="0"/>
    <x v="0"/>
    <x v="0"/>
    <x v="5"/>
    <x v="5"/>
    <x v="4"/>
    <x v="114"/>
    <n v="78"/>
  </r>
  <r>
    <x v="1111"/>
    <s v="H2UB57"/>
    <n v="640"/>
    <x v="3"/>
    <n v="418"/>
    <n v="633"/>
    <n v="22248"/>
    <s v="PF00089.21 Trypsin"/>
    <x v="0"/>
    <x v="0"/>
    <x v="0"/>
    <x v="0"/>
    <x v="0"/>
    <x v="0"/>
    <x v="5"/>
    <x v="5"/>
    <x v="4"/>
    <x v="114"/>
    <n v="215"/>
  </r>
  <r>
    <x v="1112"/>
    <s v="H2UDF4"/>
    <n v="272"/>
    <x v="1"/>
    <n v="28"/>
    <n v="107"/>
    <n v="2697"/>
    <s v="PF00051.13 Kringle domain"/>
    <x v="0"/>
    <x v="0"/>
    <x v="0"/>
    <x v="0"/>
    <x v="0"/>
    <x v="0"/>
    <x v="5"/>
    <x v="5"/>
    <x v="4"/>
    <x v="114"/>
    <n v="79"/>
  </r>
  <r>
    <x v="1112"/>
    <s v="H2UDF4"/>
    <n v="272"/>
    <x v="45"/>
    <n v="142"/>
    <n v="244"/>
    <n v="107"/>
    <s v="PB005653"/>
    <x v="0"/>
    <x v="0"/>
    <x v="0"/>
    <x v="0"/>
    <x v="0"/>
    <x v="0"/>
    <x v="5"/>
    <x v="5"/>
    <x v="4"/>
    <x v="114"/>
    <n v="102"/>
  </r>
  <r>
    <x v="1113"/>
    <s v="H2UDF5"/>
    <n v="276"/>
    <x v="1"/>
    <n v="25"/>
    <n v="104"/>
    <n v="2697"/>
    <s v="PF00051.13 Kringle domain"/>
    <x v="0"/>
    <x v="0"/>
    <x v="0"/>
    <x v="0"/>
    <x v="0"/>
    <x v="0"/>
    <x v="5"/>
    <x v="5"/>
    <x v="4"/>
    <x v="114"/>
    <n v="79"/>
  </r>
  <r>
    <x v="1113"/>
    <s v="H2UDF5"/>
    <n v="276"/>
    <x v="45"/>
    <n v="143"/>
    <n v="248"/>
    <n v="107"/>
    <s v="PB005653"/>
    <x v="0"/>
    <x v="0"/>
    <x v="0"/>
    <x v="0"/>
    <x v="0"/>
    <x v="0"/>
    <x v="5"/>
    <x v="5"/>
    <x v="4"/>
    <x v="114"/>
    <n v="105"/>
  </r>
  <r>
    <x v="1114"/>
    <s v="H2UDF6"/>
    <n v="269"/>
    <x v="1"/>
    <n v="25"/>
    <n v="104"/>
    <n v="2697"/>
    <s v="PF00051.13 Kringle domain"/>
    <x v="0"/>
    <x v="0"/>
    <x v="0"/>
    <x v="0"/>
    <x v="0"/>
    <x v="0"/>
    <x v="5"/>
    <x v="5"/>
    <x v="4"/>
    <x v="114"/>
    <n v="79"/>
  </r>
  <r>
    <x v="1114"/>
    <s v="H2UDF6"/>
    <n v="269"/>
    <x v="45"/>
    <n v="133"/>
    <n v="241"/>
    <n v="107"/>
    <s v="PB005653"/>
    <x v="0"/>
    <x v="0"/>
    <x v="0"/>
    <x v="0"/>
    <x v="0"/>
    <x v="0"/>
    <x v="5"/>
    <x v="5"/>
    <x v="4"/>
    <x v="114"/>
    <n v="108"/>
  </r>
  <r>
    <x v="1115"/>
    <s v="H2UDF7"/>
    <n v="266"/>
    <x v="1"/>
    <n v="25"/>
    <n v="104"/>
    <n v="2697"/>
    <s v="PF00051.13 Kringle domain"/>
    <x v="0"/>
    <x v="0"/>
    <x v="0"/>
    <x v="0"/>
    <x v="0"/>
    <x v="0"/>
    <x v="5"/>
    <x v="5"/>
    <x v="4"/>
    <x v="114"/>
    <n v="79"/>
  </r>
  <r>
    <x v="1115"/>
    <s v="H2UDF7"/>
    <n v="266"/>
    <x v="45"/>
    <n v="133"/>
    <n v="238"/>
    <n v="107"/>
    <s v="PB005653"/>
    <x v="0"/>
    <x v="0"/>
    <x v="0"/>
    <x v="0"/>
    <x v="0"/>
    <x v="0"/>
    <x v="5"/>
    <x v="5"/>
    <x v="4"/>
    <x v="114"/>
    <n v="105"/>
  </r>
  <r>
    <x v="1116"/>
    <s v="H2UDF8"/>
    <n v="264"/>
    <x v="1"/>
    <n v="25"/>
    <n v="104"/>
    <n v="2697"/>
    <s v="PF00051.13 Kringle domain"/>
    <x v="0"/>
    <x v="0"/>
    <x v="0"/>
    <x v="0"/>
    <x v="0"/>
    <x v="0"/>
    <x v="5"/>
    <x v="5"/>
    <x v="4"/>
    <x v="114"/>
    <n v="79"/>
  </r>
  <r>
    <x v="1116"/>
    <s v="H2UDF8"/>
    <n v="264"/>
    <x v="45"/>
    <n v="131"/>
    <n v="236"/>
    <n v="107"/>
    <s v="PB005653"/>
    <x v="0"/>
    <x v="0"/>
    <x v="0"/>
    <x v="0"/>
    <x v="0"/>
    <x v="0"/>
    <x v="5"/>
    <x v="5"/>
    <x v="4"/>
    <x v="114"/>
    <n v="105"/>
  </r>
  <r>
    <x v="1117"/>
    <s v="H2UIX2"/>
    <n v="708"/>
    <x v="1"/>
    <n v="119"/>
    <n v="197"/>
    <n v="2697"/>
    <s v="PF00051.13 Kringle domain"/>
    <x v="0"/>
    <x v="0"/>
    <x v="0"/>
    <x v="0"/>
    <x v="0"/>
    <x v="0"/>
    <x v="5"/>
    <x v="5"/>
    <x v="4"/>
    <x v="114"/>
    <n v="78"/>
  </r>
  <r>
    <x v="1117"/>
    <s v="H2UIX2"/>
    <n v="708"/>
    <x v="1"/>
    <n v="202"/>
    <n v="279"/>
    <n v="2697"/>
    <s v="PF00051.13 Kringle domain"/>
    <x v="0"/>
    <x v="0"/>
    <x v="0"/>
    <x v="0"/>
    <x v="0"/>
    <x v="0"/>
    <x v="5"/>
    <x v="5"/>
    <x v="4"/>
    <x v="114"/>
    <n v="77"/>
  </r>
  <r>
    <x v="1117"/>
    <s v="H2UIX2"/>
    <n v="708"/>
    <x v="1"/>
    <n v="296"/>
    <n v="374"/>
    <n v="2697"/>
    <s v="PF00051.13 Kringle domain"/>
    <x v="0"/>
    <x v="0"/>
    <x v="0"/>
    <x v="0"/>
    <x v="0"/>
    <x v="0"/>
    <x v="5"/>
    <x v="5"/>
    <x v="4"/>
    <x v="114"/>
    <n v="78"/>
  </r>
  <r>
    <x v="1117"/>
    <s v="H2UIX2"/>
    <n v="708"/>
    <x v="1"/>
    <n v="384"/>
    <n v="461"/>
    <n v="2697"/>
    <s v="PF00051.13 Kringle domain"/>
    <x v="0"/>
    <x v="0"/>
    <x v="0"/>
    <x v="0"/>
    <x v="0"/>
    <x v="0"/>
    <x v="5"/>
    <x v="5"/>
    <x v="4"/>
    <x v="114"/>
    <n v="77"/>
  </r>
  <r>
    <x v="1117"/>
    <s v="H2UIX2"/>
    <n v="708"/>
    <x v="10"/>
    <n v="32"/>
    <n v="115"/>
    <n v="2217"/>
    <s v="PF00024.21 PAN domain"/>
    <x v="0"/>
    <x v="0"/>
    <x v="0"/>
    <x v="0"/>
    <x v="0"/>
    <x v="0"/>
    <x v="5"/>
    <x v="5"/>
    <x v="4"/>
    <x v="114"/>
    <n v="83"/>
  </r>
  <r>
    <x v="1117"/>
    <s v="H2UIX2"/>
    <n v="708"/>
    <x v="3"/>
    <n v="477"/>
    <n v="695"/>
    <n v="22248"/>
    <s v="PF00089.21 Trypsin"/>
    <x v="0"/>
    <x v="0"/>
    <x v="0"/>
    <x v="0"/>
    <x v="0"/>
    <x v="0"/>
    <x v="5"/>
    <x v="5"/>
    <x v="4"/>
    <x v="114"/>
    <n v="218"/>
  </r>
  <r>
    <x v="1118"/>
    <s v="H2UIX3"/>
    <n v="699"/>
    <x v="1"/>
    <n v="95"/>
    <n v="173"/>
    <n v="2697"/>
    <s v="PF00051.13 Kringle domain"/>
    <x v="0"/>
    <x v="0"/>
    <x v="0"/>
    <x v="0"/>
    <x v="0"/>
    <x v="0"/>
    <x v="5"/>
    <x v="5"/>
    <x v="4"/>
    <x v="114"/>
    <n v="78"/>
  </r>
  <r>
    <x v="1118"/>
    <s v="H2UIX3"/>
    <n v="699"/>
    <x v="1"/>
    <n v="178"/>
    <n v="255"/>
    <n v="2697"/>
    <s v="PF00051.13 Kringle domain"/>
    <x v="0"/>
    <x v="0"/>
    <x v="0"/>
    <x v="0"/>
    <x v="0"/>
    <x v="0"/>
    <x v="5"/>
    <x v="5"/>
    <x v="4"/>
    <x v="114"/>
    <n v="77"/>
  </r>
  <r>
    <x v="1118"/>
    <s v="H2UIX3"/>
    <n v="699"/>
    <x v="1"/>
    <n v="272"/>
    <n v="350"/>
    <n v="2697"/>
    <s v="PF00051.13 Kringle domain"/>
    <x v="0"/>
    <x v="0"/>
    <x v="0"/>
    <x v="0"/>
    <x v="0"/>
    <x v="0"/>
    <x v="5"/>
    <x v="5"/>
    <x v="4"/>
    <x v="114"/>
    <n v="78"/>
  </r>
  <r>
    <x v="1118"/>
    <s v="H2UIX3"/>
    <n v="699"/>
    <x v="1"/>
    <n v="360"/>
    <n v="443"/>
    <n v="2697"/>
    <s v="PF00051.13 Kringle domain"/>
    <x v="0"/>
    <x v="0"/>
    <x v="0"/>
    <x v="0"/>
    <x v="0"/>
    <x v="0"/>
    <x v="5"/>
    <x v="5"/>
    <x v="4"/>
    <x v="114"/>
    <n v="83"/>
  </r>
  <r>
    <x v="1118"/>
    <s v="H2UIX3"/>
    <n v="699"/>
    <x v="10"/>
    <n v="8"/>
    <n v="91"/>
    <n v="2217"/>
    <s v="PF00024.21 PAN domain"/>
    <x v="0"/>
    <x v="0"/>
    <x v="0"/>
    <x v="0"/>
    <x v="0"/>
    <x v="0"/>
    <x v="5"/>
    <x v="5"/>
    <x v="4"/>
    <x v="114"/>
    <n v="83"/>
  </r>
  <r>
    <x v="1118"/>
    <s v="H2UIX3"/>
    <n v="699"/>
    <x v="3"/>
    <n v="469"/>
    <n v="687"/>
    <n v="22248"/>
    <s v="PF00089.21 Trypsin"/>
    <x v="0"/>
    <x v="0"/>
    <x v="0"/>
    <x v="0"/>
    <x v="0"/>
    <x v="0"/>
    <x v="5"/>
    <x v="5"/>
    <x v="4"/>
    <x v="114"/>
    <n v="218"/>
  </r>
  <r>
    <x v="1119"/>
    <s v="H2UIX4"/>
    <n v="705"/>
    <x v="1"/>
    <n v="110"/>
    <n v="188"/>
    <n v="2697"/>
    <s v="PF00051.13 Kringle domain"/>
    <x v="0"/>
    <x v="0"/>
    <x v="0"/>
    <x v="0"/>
    <x v="0"/>
    <x v="0"/>
    <x v="5"/>
    <x v="5"/>
    <x v="4"/>
    <x v="114"/>
    <n v="78"/>
  </r>
  <r>
    <x v="1119"/>
    <s v="H2UIX4"/>
    <n v="705"/>
    <x v="1"/>
    <n v="193"/>
    <n v="270"/>
    <n v="2697"/>
    <s v="PF00051.13 Kringle domain"/>
    <x v="0"/>
    <x v="0"/>
    <x v="0"/>
    <x v="0"/>
    <x v="0"/>
    <x v="0"/>
    <x v="5"/>
    <x v="5"/>
    <x v="4"/>
    <x v="114"/>
    <n v="77"/>
  </r>
  <r>
    <x v="1119"/>
    <s v="H2UIX4"/>
    <n v="705"/>
    <x v="1"/>
    <n v="287"/>
    <n v="365"/>
    <n v="2697"/>
    <s v="PF00051.13 Kringle domain"/>
    <x v="0"/>
    <x v="0"/>
    <x v="0"/>
    <x v="0"/>
    <x v="0"/>
    <x v="0"/>
    <x v="5"/>
    <x v="5"/>
    <x v="4"/>
    <x v="114"/>
    <n v="78"/>
  </r>
  <r>
    <x v="1119"/>
    <s v="H2UIX4"/>
    <n v="705"/>
    <x v="1"/>
    <n v="375"/>
    <n v="452"/>
    <n v="2697"/>
    <s v="PF00051.13 Kringle domain"/>
    <x v="0"/>
    <x v="0"/>
    <x v="0"/>
    <x v="0"/>
    <x v="0"/>
    <x v="0"/>
    <x v="5"/>
    <x v="5"/>
    <x v="4"/>
    <x v="114"/>
    <n v="77"/>
  </r>
  <r>
    <x v="1119"/>
    <s v="H2UIX4"/>
    <n v="705"/>
    <x v="10"/>
    <n v="23"/>
    <n v="106"/>
    <n v="2217"/>
    <s v="PF00024.21 PAN domain"/>
    <x v="0"/>
    <x v="0"/>
    <x v="0"/>
    <x v="0"/>
    <x v="0"/>
    <x v="0"/>
    <x v="5"/>
    <x v="5"/>
    <x v="4"/>
    <x v="114"/>
    <n v="83"/>
  </r>
  <r>
    <x v="1119"/>
    <s v="H2UIX4"/>
    <n v="705"/>
    <x v="3"/>
    <n v="477"/>
    <n v="695"/>
    <n v="22248"/>
    <s v="PF00089.21 Trypsin"/>
    <x v="0"/>
    <x v="0"/>
    <x v="0"/>
    <x v="0"/>
    <x v="0"/>
    <x v="0"/>
    <x v="5"/>
    <x v="5"/>
    <x v="4"/>
    <x v="114"/>
    <n v="218"/>
  </r>
  <r>
    <x v="1120"/>
    <s v="H2UIX5"/>
    <n v="796"/>
    <x v="1"/>
    <n v="91"/>
    <n v="169"/>
    <n v="2697"/>
    <s v="PF00051.13 Kringle domain"/>
    <x v="0"/>
    <x v="0"/>
    <x v="0"/>
    <x v="0"/>
    <x v="0"/>
    <x v="0"/>
    <x v="5"/>
    <x v="5"/>
    <x v="4"/>
    <x v="114"/>
    <n v="78"/>
  </r>
  <r>
    <x v="1120"/>
    <s v="H2UIX5"/>
    <n v="796"/>
    <x v="1"/>
    <n v="174"/>
    <n v="251"/>
    <n v="2697"/>
    <s v="PF00051.13 Kringle domain"/>
    <x v="0"/>
    <x v="0"/>
    <x v="0"/>
    <x v="0"/>
    <x v="0"/>
    <x v="0"/>
    <x v="5"/>
    <x v="5"/>
    <x v="4"/>
    <x v="114"/>
    <n v="77"/>
  </r>
  <r>
    <x v="1120"/>
    <s v="H2UIX5"/>
    <n v="796"/>
    <x v="1"/>
    <n v="268"/>
    <n v="346"/>
    <n v="2697"/>
    <s v="PF00051.13 Kringle domain"/>
    <x v="0"/>
    <x v="0"/>
    <x v="0"/>
    <x v="0"/>
    <x v="0"/>
    <x v="0"/>
    <x v="5"/>
    <x v="5"/>
    <x v="4"/>
    <x v="114"/>
    <n v="78"/>
  </r>
  <r>
    <x v="1120"/>
    <s v="H2UIX5"/>
    <n v="796"/>
    <x v="1"/>
    <n v="372"/>
    <n v="453"/>
    <n v="2697"/>
    <s v="PF00051.13 Kringle domain"/>
    <x v="0"/>
    <x v="0"/>
    <x v="0"/>
    <x v="0"/>
    <x v="0"/>
    <x v="0"/>
    <x v="5"/>
    <x v="5"/>
    <x v="4"/>
    <x v="114"/>
    <n v="81"/>
  </r>
  <r>
    <x v="1120"/>
    <s v="H2UIX5"/>
    <n v="796"/>
    <x v="1"/>
    <n v="478"/>
    <n v="549"/>
    <n v="2697"/>
    <s v="PF00051.13 Kringle domain"/>
    <x v="0"/>
    <x v="0"/>
    <x v="0"/>
    <x v="0"/>
    <x v="0"/>
    <x v="0"/>
    <x v="5"/>
    <x v="5"/>
    <x v="4"/>
    <x v="114"/>
    <n v="71"/>
  </r>
  <r>
    <x v="1120"/>
    <s v="H2UIX5"/>
    <n v="796"/>
    <x v="10"/>
    <n v="5"/>
    <n v="87"/>
    <n v="2217"/>
    <s v="PF00024.21 PAN domain"/>
    <x v="0"/>
    <x v="0"/>
    <x v="0"/>
    <x v="0"/>
    <x v="0"/>
    <x v="0"/>
    <x v="5"/>
    <x v="5"/>
    <x v="4"/>
    <x v="114"/>
    <n v="82"/>
  </r>
  <r>
    <x v="1120"/>
    <s v="H2UIX5"/>
    <n v="796"/>
    <x v="3"/>
    <n v="571"/>
    <n v="789"/>
    <n v="22248"/>
    <s v="PF00089.21 Trypsin"/>
    <x v="0"/>
    <x v="0"/>
    <x v="0"/>
    <x v="0"/>
    <x v="0"/>
    <x v="0"/>
    <x v="5"/>
    <x v="5"/>
    <x v="4"/>
    <x v="114"/>
    <n v="218"/>
  </r>
  <r>
    <x v="1121"/>
    <s v="H2UIX6"/>
    <n v="677"/>
    <x v="1"/>
    <n v="60"/>
    <n v="138"/>
    <n v="2697"/>
    <s v="PF00051.13 Kringle domain"/>
    <x v="0"/>
    <x v="0"/>
    <x v="0"/>
    <x v="0"/>
    <x v="0"/>
    <x v="0"/>
    <x v="5"/>
    <x v="5"/>
    <x v="4"/>
    <x v="114"/>
    <n v="78"/>
  </r>
  <r>
    <x v="1121"/>
    <s v="H2UIX6"/>
    <n v="677"/>
    <x v="1"/>
    <n v="143"/>
    <n v="220"/>
    <n v="2697"/>
    <s v="PF00051.13 Kringle domain"/>
    <x v="0"/>
    <x v="0"/>
    <x v="0"/>
    <x v="0"/>
    <x v="0"/>
    <x v="0"/>
    <x v="5"/>
    <x v="5"/>
    <x v="4"/>
    <x v="114"/>
    <n v="77"/>
  </r>
  <r>
    <x v="1121"/>
    <s v="H2UIX6"/>
    <n v="677"/>
    <x v="1"/>
    <n v="253"/>
    <n v="331"/>
    <n v="2697"/>
    <s v="PF00051.13 Kringle domain"/>
    <x v="0"/>
    <x v="0"/>
    <x v="0"/>
    <x v="0"/>
    <x v="0"/>
    <x v="0"/>
    <x v="5"/>
    <x v="5"/>
    <x v="4"/>
    <x v="114"/>
    <n v="78"/>
  </r>
  <r>
    <x v="1121"/>
    <s v="H2UIX6"/>
    <n v="677"/>
    <x v="1"/>
    <n v="341"/>
    <n v="418"/>
    <n v="2697"/>
    <s v="PF00051.13 Kringle domain"/>
    <x v="0"/>
    <x v="0"/>
    <x v="0"/>
    <x v="0"/>
    <x v="0"/>
    <x v="0"/>
    <x v="5"/>
    <x v="5"/>
    <x v="4"/>
    <x v="114"/>
    <n v="77"/>
  </r>
  <r>
    <x v="1121"/>
    <s v="H2UIX6"/>
    <n v="677"/>
    <x v="10"/>
    <n v="1"/>
    <n v="56"/>
    <n v="2217"/>
    <s v="PF00024.21 PAN domain"/>
    <x v="0"/>
    <x v="0"/>
    <x v="0"/>
    <x v="0"/>
    <x v="0"/>
    <x v="0"/>
    <x v="5"/>
    <x v="5"/>
    <x v="4"/>
    <x v="114"/>
    <n v="55"/>
  </r>
  <r>
    <x v="1121"/>
    <s v="H2UIX6"/>
    <n v="677"/>
    <x v="3"/>
    <n v="452"/>
    <n v="670"/>
    <n v="22248"/>
    <s v="PF00089.21 Trypsin"/>
    <x v="0"/>
    <x v="0"/>
    <x v="0"/>
    <x v="0"/>
    <x v="0"/>
    <x v="0"/>
    <x v="5"/>
    <x v="5"/>
    <x v="4"/>
    <x v="114"/>
    <n v="218"/>
  </r>
  <r>
    <x v="1122"/>
    <s v="H2UIX7"/>
    <n v="750"/>
    <x v="1"/>
    <n v="44"/>
    <n v="122"/>
    <n v="2697"/>
    <s v="PF00051.13 Kringle domain"/>
    <x v="0"/>
    <x v="0"/>
    <x v="0"/>
    <x v="0"/>
    <x v="0"/>
    <x v="0"/>
    <x v="5"/>
    <x v="5"/>
    <x v="4"/>
    <x v="114"/>
    <n v="78"/>
  </r>
  <r>
    <x v="1122"/>
    <s v="H2UIX7"/>
    <n v="750"/>
    <x v="1"/>
    <n v="127"/>
    <n v="204"/>
    <n v="2697"/>
    <s v="PF00051.13 Kringle domain"/>
    <x v="0"/>
    <x v="0"/>
    <x v="0"/>
    <x v="0"/>
    <x v="0"/>
    <x v="0"/>
    <x v="5"/>
    <x v="5"/>
    <x v="4"/>
    <x v="114"/>
    <n v="77"/>
  </r>
  <r>
    <x v="1122"/>
    <s v="H2UIX7"/>
    <n v="750"/>
    <x v="1"/>
    <n v="217"/>
    <n v="295"/>
    <n v="2697"/>
    <s v="PF00051.13 Kringle domain"/>
    <x v="0"/>
    <x v="0"/>
    <x v="0"/>
    <x v="0"/>
    <x v="0"/>
    <x v="0"/>
    <x v="5"/>
    <x v="5"/>
    <x v="4"/>
    <x v="114"/>
    <n v="78"/>
  </r>
  <r>
    <x v="1122"/>
    <s v="H2UIX7"/>
    <n v="750"/>
    <x v="1"/>
    <n v="322"/>
    <n v="403"/>
    <n v="2697"/>
    <s v="PF00051.13 Kringle domain"/>
    <x v="0"/>
    <x v="0"/>
    <x v="0"/>
    <x v="0"/>
    <x v="0"/>
    <x v="0"/>
    <x v="5"/>
    <x v="5"/>
    <x v="4"/>
    <x v="114"/>
    <n v="81"/>
  </r>
  <r>
    <x v="1122"/>
    <s v="H2UIX7"/>
    <n v="750"/>
    <x v="1"/>
    <n v="428"/>
    <n v="498"/>
    <n v="2697"/>
    <s v="PF00051.13 Kringle domain"/>
    <x v="0"/>
    <x v="0"/>
    <x v="0"/>
    <x v="0"/>
    <x v="0"/>
    <x v="0"/>
    <x v="5"/>
    <x v="5"/>
    <x v="4"/>
    <x v="114"/>
    <n v="70"/>
  </r>
  <r>
    <x v="1122"/>
    <s v="H2UIX7"/>
    <n v="750"/>
    <x v="3"/>
    <n v="529"/>
    <n v="743"/>
    <n v="22248"/>
    <s v="PF00089.21 Trypsin"/>
    <x v="0"/>
    <x v="0"/>
    <x v="0"/>
    <x v="0"/>
    <x v="0"/>
    <x v="0"/>
    <x v="5"/>
    <x v="5"/>
    <x v="4"/>
    <x v="114"/>
    <n v="214"/>
  </r>
  <r>
    <x v="1123"/>
    <s v="H2UIX8"/>
    <n v="652"/>
    <x v="1"/>
    <n v="44"/>
    <n v="122"/>
    <n v="2697"/>
    <s v="PF00051.13 Kringle domain"/>
    <x v="0"/>
    <x v="0"/>
    <x v="0"/>
    <x v="0"/>
    <x v="0"/>
    <x v="0"/>
    <x v="5"/>
    <x v="5"/>
    <x v="4"/>
    <x v="114"/>
    <n v="78"/>
  </r>
  <r>
    <x v="1123"/>
    <s v="H2UIX8"/>
    <n v="652"/>
    <x v="1"/>
    <n v="127"/>
    <n v="204"/>
    <n v="2697"/>
    <s v="PF00051.13 Kringle domain"/>
    <x v="0"/>
    <x v="0"/>
    <x v="0"/>
    <x v="0"/>
    <x v="0"/>
    <x v="0"/>
    <x v="5"/>
    <x v="5"/>
    <x v="4"/>
    <x v="114"/>
    <n v="77"/>
  </r>
  <r>
    <x v="1123"/>
    <s v="H2UIX8"/>
    <n v="652"/>
    <x v="1"/>
    <n v="221"/>
    <n v="299"/>
    <n v="2697"/>
    <s v="PF00051.13 Kringle domain"/>
    <x v="0"/>
    <x v="0"/>
    <x v="0"/>
    <x v="0"/>
    <x v="0"/>
    <x v="0"/>
    <x v="5"/>
    <x v="5"/>
    <x v="4"/>
    <x v="114"/>
    <n v="78"/>
  </r>
  <r>
    <x v="1123"/>
    <s v="H2UIX8"/>
    <n v="652"/>
    <x v="1"/>
    <n v="309"/>
    <n v="386"/>
    <n v="2697"/>
    <s v="PF00051.13 Kringle domain"/>
    <x v="0"/>
    <x v="0"/>
    <x v="0"/>
    <x v="0"/>
    <x v="0"/>
    <x v="0"/>
    <x v="5"/>
    <x v="5"/>
    <x v="4"/>
    <x v="114"/>
    <n v="77"/>
  </r>
  <r>
    <x v="1123"/>
    <s v="H2UIX8"/>
    <n v="652"/>
    <x v="3"/>
    <n v="427"/>
    <n v="645"/>
    <n v="22248"/>
    <s v="PF00089.21 Trypsin"/>
    <x v="0"/>
    <x v="0"/>
    <x v="0"/>
    <x v="0"/>
    <x v="0"/>
    <x v="0"/>
    <x v="5"/>
    <x v="5"/>
    <x v="4"/>
    <x v="114"/>
    <n v="218"/>
  </r>
  <r>
    <x v="1124"/>
    <s v="H2UIX9"/>
    <n v="669"/>
    <x v="1"/>
    <n v="54"/>
    <n v="132"/>
    <n v="2697"/>
    <s v="PF00051.13 Kringle domain"/>
    <x v="0"/>
    <x v="0"/>
    <x v="0"/>
    <x v="0"/>
    <x v="0"/>
    <x v="0"/>
    <x v="5"/>
    <x v="5"/>
    <x v="4"/>
    <x v="114"/>
    <n v="78"/>
  </r>
  <r>
    <x v="1124"/>
    <s v="H2UIX9"/>
    <n v="669"/>
    <x v="1"/>
    <n v="137"/>
    <n v="214"/>
    <n v="2697"/>
    <s v="PF00051.13 Kringle domain"/>
    <x v="0"/>
    <x v="0"/>
    <x v="0"/>
    <x v="0"/>
    <x v="0"/>
    <x v="0"/>
    <x v="5"/>
    <x v="5"/>
    <x v="4"/>
    <x v="114"/>
    <n v="77"/>
  </r>
  <r>
    <x v="1124"/>
    <s v="H2UIX9"/>
    <n v="669"/>
    <x v="1"/>
    <n v="231"/>
    <n v="309"/>
    <n v="2697"/>
    <s v="PF00051.13 Kringle domain"/>
    <x v="0"/>
    <x v="0"/>
    <x v="0"/>
    <x v="0"/>
    <x v="0"/>
    <x v="0"/>
    <x v="5"/>
    <x v="5"/>
    <x v="4"/>
    <x v="114"/>
    <n v="78"/>
  </r>
  <r>
    <x v="1124"/>
    <s v="H2UIX9"/>
    <n v="669"/>
    <x v="1"/>
    <n v="319"/>
    <n v="398"/>
    <n v="2697"/>
    <s v="PF00051.13 Kringle domain"/>
    <x v="0"/>
    <x v="0"/>
    <x v="0"/>
    <x v="0"/>
    <x v="0"/>
    <x v="0"/>
    <x v="5"/>
    <x v="5"/>
    <x v="4"/>
    <x v="114"/>
    <n v="79"/>
  </r>
  <r>
    <x v="1124"/>
    <s v="H2UIX9"/>
    <n v="669"/>
    <x v="3"/>
    <n v="445"/>
    <n v="663"/>
    <n v="22248"/>
    <s v="PF00089.21 Trypsin"/>
    <x v="0"/>
    <x v="0"/>
    <x v="0"/>
    <x v="0"/>
    <x v="0"/>
    <x v="0"/>
    <x v="5"/>
    <x v="5"/>
    <x v="4"/>
    <x v="114"/>
    <n v="218"/>
  </r>
  <r>
    <x v="1125"/>
    <s v="H2UJ44"/>
    <n v="376"/>
    <x v="1"/>
    <n v="33"/>
    <n v="105"/>
    <n v="2697"/>
    <s v="PF00051.13 Kringle domain"/>
    <x v="0"/>
    <x v="0"/>
    <x v="0"/>
    <x v="0"/>
    <x v="0"/>
    <x v="0"/>
    <x v="5"/>
    <x v="5"/>
    <x v="4"/>
    <x v="114"/>
    <n v="72"/>
  </r>
  <r>
    <x v="1125"/>
    <s v="H2UJ44"/>
    <n v="376"/>
    <x v="3"/>
    <n v="134"/>
    <n v="368"/>
    <n v="22248"/>
    <s v="PF00089.21 Trypsin"/>
    <x v="0"/>
    <x v="0"/>
    <x v="0"/>
    <x v="0"/>
    <x v="0"/>
    <x v="0"/>
    <x v="5"/>
    <x v="5"/>
    <x v="4"/>
    <x v="114"/>
    <n v="234"/>
  </r>
  <r>
    <x v="1126"/>
    <s v="H2UJ45"/>
    <n v="349"/>
    <x v="1"/>
    <n v="2"/>
    <n v="74"/>
    <n v="2697"/>
    <s v="PF00051.13 Kringle domain"/>
    <x v="0"/>
    <x v="0"/>
    <x v="0"/>
    <x v="0"/>
    <x v="0"/>
    <x v="0"/>
    <x v="5"/>
    <x v="5"/>
    <x v="4"/>
    <x v="114"/>
    <n v="72"/>
  </r>
  <r>
    <x v="1126"/>
    <s v="H2UJ45"/>
    <n v="349"/>
    <x v="3"/>
    <n v="105"/>
    <n v="339"/>
    <n v="22248"/>
    <s v="PF00089.21 Trypsin"/>
    <x v="0"/>
    <x v="0"/>
    <x v="0"/>
    <x v="0"/>
    <x v="0"/>
    <x v="0"/>
    <x v="5"/>
    <x v="5"/>
    <x v="4"/>
    <x v="114"/>
    <n v="234"/>
  </r>
  <r>
    <x v="1127"/>
    <s v="H2UWD1"/>
    <n v="436"/>
    <x v="20"/>
    <n v="184"/>
    <n v="287"/>
    <n v="12961"/>
    <s v="PF00431.15 CUB domain"/>
    <x v="0"/>
    <x v="0"/>
    <x v="0"/>
    <x v="0"/>
    <x v="0"/>
    <x v="0"/>
    <x v="5"/>
    <x v="5"/>
    <x v="4"/>
    <x v="114"/>
    <n v="103"/>
  </r>
  <r>
    <x v="1127"/>
    <s v="H2UWD1"/>
    <n v="436"/>
    <x v="1"/>
    <n v="2"/>
    <n v="84"/>
    <n v="2697"/>
    <s v="PF00051.13 Kringle domain"/>
    <x v="0"/>
    <x v="0"/>
    <x v="0"/>
    <x v="0"/>
    <x v="0"/>
    <x v="0"/>
    <x v="5"/>
    <x v="5"/>
    <x v="4"/>
    <x v="114"/>
    <n v="82"/>
  </r>
  <r>
    <x v="1127"/>
    <s v="H2UWD1"/>
    <n v="436"/>
    <x v="168"/>
    <n v="290"/>
    <n v="351"/>
    <n v="5"/>
    <s v="PB181934"/>
    <x v="0"/>
    <x v="0"/>
    <x v="0"/>
    <x v="0"/>
    <x v="0"/>
    <x v="0"/>
    <x v="5"/>
    <x v="5"/>
    <x v="4"/>
    <x v="114"/>
    <n v="61"/>
  </r>
  <r>
    <x v="1127"/>
    <s v="H2UWD1"/>
    <n v="436"/>
    <x v="21"/>
    <n v="89"/>
    <n v="170"/>
    <n v="2216"/>
    <s v="PF01822.14 WSC domain"/>
    <x v="0"/>
    <x v="0"/>
    <x v="0"/>
    <x v="0"/>
    <x v="0"/>
    <x v="0"/>
    <x v="5"/>
    <x v="5"/>
    <x v="4"/>
    <x v="114"/>
    <n v="81"/>
  </r>
  <r>
    <x v="1128"/>
    <s v="H2UY46"/>
    <n v="577"/>
    <x v="8"/>
    <n v="79"/>
    <n v="111"/>
    <n v="24995"/>
    <s v="PF00008.22 EGF-like domain"/>
    <x v="0"/>
    <x v="0"/>
    <x v="0"/>
    <x v="0"/>
    <x v="0"/>
    <x v="0"/>
    <x v="5"/>
    <x v="5"/>
    <x v="4"/>
    <x v="114"/>
    <n v="32"/>
  </r>
  <r>
    <x v="1128"/>
    <s v="H2UY46"/>
    <n v="577"/>
    <x v="1"/>
    <n v="120"/>
    <n v="201"/>
    <n v="2697"/>
    <s v="PF00051.13 Kringle domain"/>
    <x v="0"/>
    <x v="0"/>
    <x v="0"/>
    <x v="0"/>
    <x v="0"/>
    <x v="0"/>
    <x v="5"/>
    <x v="5"/>
    <x v="4"/>
    <x v="114"/>
    <n v="81"/>
  </r>
  <r>
    <x v="1128"/>
    <s v="H2UY46"/>
    <n v="577"/>
    <x v="1"/>
    <n v="210"/>
    <n v="291"/>
    <n v="2697"/>
    <s v="PF00051.13 Kringle domain"/>
    <x v="0"/>
    <x v="0"/>
    <x v="0"/>
    <x v="0"/>
    <x v="0"/>
    <x v="0"/>
    <x v="5"/>
    <x v="5"/>
    <x v="4"/>
    <x v="114"/>
    <n v="81"/>
  </r>
  <r>
    <x v="1128"/>
    <s v="H2UY46"/>
    <n v="577"/>
    <x v="3"/>
    <n v="329"/>
    <n v="568"/>
    <n v="22248"/>
    <s v="PF00089.21 Trypsin"/>
    <x v="0"/>
    <x v="0"/>
    <x v="0"/>
    <x v="0"/>
    <x v="0"/>
    <x v="0"/>
    <x v="5"/>
    <x v="5"/>
    <x v="4"/>
    <x v="114"/>
    <n v="239"/>
  </r>
  <r>
    <x v="1129"/>
    <s v="H2UY47"/>
    <n v="349"/>
    <x v="8"/>
    <n v="1"/>
    <n v="33"/>
    <n v="24995"/>
    <s v="PF00008.22 EGF-like domain"/>
    <x v="0"/>
    <x v="0"/>
    <x v="0"/>
    <x v="0"/>
    <x v="0"/>
    <x v="0"/>
    <x v="5"/>
    <x v="5"/>
    <x v="4"/>
    <x v="114"/>
    <n v="32"/>
  </r>
  <r>
    <x v="1129"/>
    <s v="H2UY47"/>
    <n v="349"/>
    <x v="1"/>
    <n v="19"/>
    <n v="105"/>
    <n v="2697"/>
    <s v="PF00051.13 Kringle domain"/>
    <x v="0"/>
    <x v="0"/>
    <x v="0"/>
    <x v="0"/>
    <x v="0"/>
    <x v="0"/>
    <x v="5"/>
    <x v="5"/>
    <x v="4"/>
    <x v="114"/>
    <n v="86"/>
  </r>
  <r>
    <x v="1129"/>
    <s v="H2UY47"/>
    <n v="349"/>
    <x v="3"/>
    <n v="102"/>
    <n v="341"/>
    <n v="22248"/>
    <s v="PF00089.21 Trypsin"/>
    <x v="0"/>
    <x v="0"/>
    <x v="0"/>
    <x v="0"/>
    <x v="0"/>
    <x v="0"/>
    <x v="5"/>
    <x v="5"/>
    <x v="4"/>
    <x v="114"/>
    <n v="239"/>
  </r>
  <r>
    <x v="1130"/>
    <s v="H2UY48"/>
    <n v="558"/>
    <x v="8"/>
    <n v="84"/>
    <n v="116"/>
    <n v="24995"/>
    <s v="PF00008.22 EGF-like domain"/>
    <x v="0"/>
    <x v="0"/>
    <x v="0"/>
    <x v="0"/>
    <x v="0"/>
    <x v="0"/>
    <x v="5"/>
    <x v="5"/>
    <x v="4"/>
    <x v="114"/>
    <n v="32"/>
  </r>
  <r>
    <x v="1130"/>
    <s v="H2UY48"/>
    <n v="558"/>
    <x v="1"/>
    <n v="125"/>
    <n v="206"/>
    <n v="2697"/>
    <s v="PF00051.13 Kringle domain"/>
    <x v="0"/>
    <x v="0"/>
    <x v="0"/>
    <x v="0"/>
    <x v="0"/>
    <x v="0"/>
    <x v="5"/>
    <x v="5"/>
    <x v="4"/>
    <x v="114"/>
    <n v="81"/>
  </r>
  <r>
    <x v="1130"/>
    <s v="H2UY48"/>
    <n v="558"/>
    <x v="1"/>
    <n v="214"/>
    <n v="295"/>
    <n v="2697"/>
    <s v="PF00051.13 Kringle domain"/>
    <x v="0"/>
    <x v="0"/>
    <x v="0"/>
    <x v="0"/>
    <x v="0"/>
    <x v="0"/>
    <x v="5"/>
    <x v="5"/>
    <x v="4"/>
    <x v="114"/>
    <n v="81"/>
  </r>
  <r>
    <x v="1130"/>
    <s v="H2UY48"/>
    <n v="558"/>
    <x v="3"/>
    <n v="313"/>
    <n v="552"/>
    <n v="22248"/>
    <s v="PF00089.21 Trypsin"/>
    <x v="0"/>
    <x v="0"/>
    <x v="0"/>
    <x v="0"/>
    <x v="0"/>
    <x v="0"/>
    <x v="5"/>
    <x v="5"/>
    <x v="4"/>
    <x v="114"/>
    <n v="239"/>
  </r>
  <r>
    <x v="1131"/>
    <s v="H2UY49"/>
    <n v="395"/>
    <x v="1"/>
    <n v="51"/>
    <n v="132"/>
    <n v="2697"/>
    <s v="PF00051.13 Kringle domain"/>
    <x v="0"/>
    <x v="0"/>
    <x v="0"/>
    <x v="0"/>
    <x v="0"/>
    <x v="0"/>
    <x v="5"/>
    <x v="5"/>
    <x v="4"/>
    <x v="114"/>
    <n v="81"/>
  </r>
  <r>
    <x v="1131"/>
    <s v="H2UY49"/>
    <n v="395"/>
    <x v="3"/>
    <n v="150"/>
    <n v="389"/>
    <n v="22248"/>
    <s v="PF00089.21 Trypsin"/>
    <x v="0"/>
    <x v="0"/>
    <x v="0"/>
    <x v="0"/>
    <x v="0"/>
    <x v="0"/>
    <x v="5"/>
    <x v="5"/>
    <x v="4"/>
    <x v="114"/>
    <n v="239"/>
  </r>
  <r>
    <x v="1132"/>
    <s v="H2UY50"/>
    <n v="383"/>
    <x v="8"/>
    <n v="1"/>
    <n v="29"/>
    <n v="24995"/>
    <s v="PF00008.22 EGF-like domain"/>
    <x v="0"/>
    <x v="0"/>
    <x v="0"/>
    <x v="0"/>
    <x v="0"/>
    <x v="0"/>
    <x v="5"/>
    <x v="5"/>
    <x v="4"/>
    <x v="114"/>
    <n v="28"/>
  </r>
  <r>
    <x v="1132"/>
    <s v="H2UY50"/>
    <n v="383"/>
    <x v="1"/>
    <n v="39"/>
    <n v="120"/>
    <n v="2697"/>
    <s v="PF00051.13 Kringle domain"/>
    <x v="0"/>
    <x v="0"/>
    <x v="0"/>
    <x v="0"/>
    <x v="0"/>
    <x v="0"/>
    <x v="5"/>
    <x v="5"/>
    <x v="4"/>
    <x v="114"/>
    <n v="81"/>
  </r>
  <r>
    <x v="1132"/>
    <s v="H2UY50"/>
    <n v="383"/>
    <x v="3"/>
    <n v="138"/>
    <n v="377"/>
    <n v="22248"/>
    <s v="PF00089.21 Trypsin"/>
    <x v="0"/>
    <x v="0"/>
    <x v="0"/>
    <x v="0"/>
    <x v="0"/>
    <x v="0"/>
    <x v="5"/>
    <x v="5"/>
    <x v="4"/>
    <x v="114"/>
    <n v="239"/>
  </r>
  <r>
    <x v="1133"/>
    <s v="H2UY51"/>
    <n v="582"/>
    <x v="8"/>
    <n v="4"/>
    <n v="36"/>
    <n v="24995"/>
    <s v="PF00008.22 EGF-like domain"/>
    <x v="0"/>
    <x v="0"/>
    <x v="0"/>
    <x v="0"/>
    <x v="0"/>
    <x v="0"/>
    <x v="5"/>
    <x v="5"/>
    <x v="4"/>
    <x v="114"/>
    <n v="32"/>
  </r>
  <r>
    <x v="1133"/>
    <s v="H2UY51"/>
    <n v="582"/>
    <x v="1"/>
    <n v="45"/>
    <n v="126"/>
    <n v="2697"/>
    <s v="PF00051.13 Kringle domain"/>
    <x v="0"/>
    <x v="0"/>
    <x v="0"/>
    <x v="0"/>
    <x v="0"/>
    <x v="0"/>
    <x v="5"/>
    <x v="5"/>
    <x v="4"/>
    <x v="114"/>
    <n v="81"/>
  </r>
  <r>
    <x v="1133"/>
    <s v="H2UY51"/>
    <n v="582"/>
    <x v="1"/>
    <n v="135"/>
    <n v="216"/>
    <n v="2697"/>
    <s v="PF00051.13 Kringle domain"/>
    <x v="0"/>
    <x v="0"/>
    <x v="0"/>
    <x v="0"/>
    <x v="0"/>
    <x v="0"/>
    <x v="5"/>
    <x v="5"/>
    <x v="4"/>
    <x v="114"/>
    <n v="81"/>
  </r>
  <r>
    <x v="1133"/>
    <s v="H2UY51"/>
    <n v="582"/>
    <x v="3"/>
    <n v="364"/>
    <n v="511"/>
    <n v="22248"/>
    <s v="PF00089.21 Trypsin"/>
    <x v="0"/>
    <x v="0"/>
    <x v="0"/>
    <x v="0"/>
    <x v="0"/>
    <x v="0"/>
    <x v="5"/>
    <x v="5"/>
    <x v="4"/>
    <x v="114"/>
    <n v="147"/>
  </r>
  <r>
    <x v="1133"/>
    <s v="H2UY51"/>
    <n v="582"/>
    <x v="3"/>
    <n v="516"/>
    <n v="578"/>
    <n v="22248"/>
    <s v="PF00089.21 Trypsin"/>
    <x v="0"/>
    <x v="0"/>
    <x v="0"/>
    <x v="0"/>
    <x v="0"/>
    <x v="0"/>
    <x v="5"/>
    <x v="5"/>
    <x v="4"/>
    <x v="114"/>
    <n v="62"/>
  </r>
  <r>
    <x v="1134"/>
    <s v="H2V759"/>
    <n v="493"/>
    <x v="8"/>
    <n v="1"/>
    <n v="31"/>
    <n v="24995"/>
    <s v="PF00008.22 EGF-like domain"/>
    <x v="0"/>
    <x v="0"/>
    <x v="0"/>
    <x v="0"/>
    <x v="0"/>
    <x v="0"/>
    <x v="5"/>
    <x v="5"/>
    <x v="4"/>
    <x v="114"/>
    <n v="30"/>
  </r>
  <r>
    <x v="1134"/>
    <s v="H2V759"/>
    <n v="493"/>
    <x v="8"/>
    <n v="77"/>
    <n v="107"/>
    <n v="24995"/>
    <s v="PF00008.22 EGF-like domain"/>
    <x v="0"/>
    <x v="0"/>
    <x v="0"/>
    <x v="0"/>
    <x v="0"/>
    <x v="0"/>
    <x v="5"/>
    <x v="5"/>
    <x v="4"/>
    <x v="114"/>
    <n v="30"/>
  </r>
  <r>
    <x v="1134"/>
    <s v="H2V759"/>
    <n v="493"/>
    <x v="1"/>
    <n v="115"/>
    <n v="196"/>
    <n v="2697"/>
    <s v="PF00051.13 Kringle domain"/>
    <x v="0"/>
    <x v="0"/>
    <x v="0"/>
    <x v="0"/>
    <x v="0"/>
    <x v="0"/>
    <x v="5"/>
    <x v="5"/>
    <x v="4"/>
    <x v="114"/>
    <n v="81"/>
  </r>
  <r>
    <x v="1134"/>
    <s v="H2V759"/>
    <n v="493"/>
    <x v="3"/>
    <n v="249"/>
    <n v="485"/>
    <n v="22248"/>
    <s v="PF00089.21 Trypsin"/>
    <x v="0"/>
    <x v="0"/>
    <x v="0"/>
    <x v="0"/>
    <x v="0"/>
    <x v="0"/>
    <x v="5"/>
    <x v="5"/>
    <x v="4"/>
    <x v="114"/>
    <n v="236"/>
  </r>
  <r>
    <x v="1135"/>
    <s v="H2VX45"/>
    <n v="353"/>
    <x v="1"/>
    <n v="104"/>
    <n v="178"/>
    <n v="2697"/>
    <s v="PF00051.13 Kringle domain"/>
    <x v="0"/>
    <x v="0"/>
    <x v="5"/>
    <x v="6"/>
    <x v="6"/>
    <x v="8"/>
    <x v="10"/>
    <x v="8"/>
    <x v="7"/>
    <x v="115"/>
    <n v="74"/>
  </r>
  <r>
    <x v="1135"/>
    <s v="H2VX45"/>
    <n v="353"/>
    <x v="42"/>
    <n v="191"/>
    <n v="228"/>
    <n v="19728"/>
    <s v="PF00057.13 Low-density lipoprotein receptor domain class A"/>
    <x v="0"/>
    <x v="0"/>
    <x v="5"/>
    <x v="6"/>
    <x v="6"/>
    <x v="8"/>
    <x v="10"/>
    <x v="8"/>
    <x v="7"/>
    <x v="115"/>
    <n v="37"/>
  </r>
  <r>
    <x v="1135"/>
    <s v="H2VX45"/>
    <n v="353"/>
    <x v="10"/>
    <n v="228"/>
    <n v="308"/>
    <n v="2217"/>
    <s v="PF00024.21 PAN domain"/>
    <x v="0"/>
    <x v="0"/>
    <x v="5"/>
    <x v="6"/>
    <x v="6"/>
    <x v="8"/>
    <x v="10"/>
    <x v="8"/>
    <x v="7"/>
    <x v="115"/>
    <n v="80"/>
  </r>
  <r>
    <x v="1136"/>
    <s v="H2WA17"/>
    <n v="513"/>
    <x v="1"/>
    <n v="86"/>
    <n v="170"/>
    <n v="2697"/>
    <s v="PF00051.13 Kringle domain"/>
    <x v="0"/>
    <x v="0"/>
    <x v="5"/>
    <x v="6"/>
    <x v="6"/>
    <x v="8"/>
    <x v="10"/>
    <x v="8"/>
    <x v="7"/>
    <x v="115"/>
    <n v="84"/>
  </r>
  <r>
    <x v="1136"/>
    <s v="H2WA17"/>
    <n v="513"/>
    <x v="28"/>
    <n v="217"/>
    <n v="266"/>
    <n v="6"/>
    <s v="PB150125"/>
    <x v="0"/>
    <x v="0"/>
    <x v="5"/>
    <x v="6"/>
    <x v="6"/>
    <x v="8"/>
    <x v="10"/>
    <x v="8"/>
    <x v="7"/>
    <x v="115"/>
    <n v="49"/>
  </r>
  <r>
    <x v="1136"/>
    <s v="H2WA17"/>
    <n v="513"/>
    <x v="29"/>
    <n v="177"/>
    <n v="215"/>
    <n v="5"/>
    <s v="PB165975"/>
    <x v="0"/>
    <x v="0"/>
    <x v="5"/>
    <x v="6"/>
    <x v="6"/>
    <x v="8"/>
    <x v="10"/>
    <x v="8"/>
    <x v="7"/>
    <x v="115"/>
    <n v="38"/>
  </r>
  <r>
    <x v="1137"/>
    <s v="H2WDE8"/>
    <n v="820"/>
    <x v="4"/>
    <n v="90"/>
    <n v="219"/>
    <n v="1926"/>
    <s v="PF01392.17 Fz domain"/>
    <x v="0"/>
    <x v="0"/>
    <x v="5"/>
    <x v="6"/>
    <x v="6"/>
    <x v="8"/>
    <x v="10"/>
    <x v="8"/>
    <x v="7"/>
    <x v="115"/>
    <n v="129"/>
  </r>
  <r>
    <x v="1137"/>
    <s v="H2WDE8"/>
    <n v="820"/>
    <x v="1"/>
    <n v="239"/>
    <n v="314"/>
    <n v="2697"/>
    <s v="PF00051.13 Kringle domain"/>
    <x v="0"/>
    <x v="0"/>
    <x v="5"/>
    <x v="6"/>
    <x v="6"/>
    <x v="8"/>
    <x v="10"/>
    <x v="8"/>
    <x v="7"/>
    <x v="115"/>
    <n v="75"/>
  </r>
  <r>
    <x v="1137"/>
    <s v="H2WDE8"/>
    <n v="820"/>
    <x v="6"/>
    <n v="483"/>
    <n v="750"/>
    <n v="24806"/>
    <s v="PF07714.12 Protein tyrosine kinase"/>
    <x v="0"/>
    <x v="0"/>
    <x v="5"/>
    <x v="6"/>
    <x v="6"/>
    <x v="8"/>
    <x v="10"/>
    <x v="8"/>
    <x v="7"/>
    <x v="115"/>
    <n v="267"/>
  </r>
  <r>
    <x v="1138"/>
    <s v="H2XJQ9"/>
    <n v="356"/>
    <x v="1"/>
    <n v="15"/>
    <n v="94"/>
    <n v="2697"/>
    <s v="PF00051.13 Kringle domain"/>
    <x v="0"/>
    <x v="0"/>
    <x v="0"/>
    <x v="14"/>
    <x v="18"/>
    <x v="22"/>
    <x v="22"/>
    <x v="21"/>
    <x v="21"/>
    <x v="86"/>
    <n v="79"/>
  </r>
  <r>
    <x v="1138"/>
    <s v="H2XJQ9"/>
    <n v="356"/>
    <x v="1"/>
    <n v="100"/>
    <n v="174"/>
    <n v="2697"/>
    <s v="PF00051.13 Kringle domain"/>
    <x v="0"/>
    <x v="0"/>
    <x v="0"/>
    <x v="14"/>
    <x v="18"/>
    <x v="22"/>
    <x v="22"/>
    <x v="21"/>
    <x v="21"/>
    <x v="86"/>
    <n v="74"/>
  </r>
  <r>
    <x v="1138"/>
    <s v="H2XJQ9"/>
    <n v="356"/>
    <x v="1"/>
    <n v="187"/>
    <n v="266"/>
    <n v="2697"/>
    <s v="PF00051.13 Kringle domain"/>
    <x v="0"/>
    <x v="0"/>
    <x v="0"/>
    <x v="14"/>
    <x v="18"/>
    <x v="22"/>
    <x v="22"/>
    <x v="21"/>
    <x v="21"/>
    <x v="86"/>
    <n v="79"/>
  </r>
  <r>
    <x v="1138"/>
    <s v="H2XJQ9"/>
    <n v="356"/>
    <x v="1"/>
    <n v="278"/>
    <n v="356"/>
    <n v="2697"/>
    <s v="PF00051.13 Kringle domain"/>
    <x v="0"/>
    <x v="0"/>
    <x v="0"/>
    <x v="14"/>
    <x v="18"/>
    <x v="22"/>
    <x v="22"/>
    <x v="21"/>
    <x v="21"/>
    <x v="86"/>
    <n v="78"/>
  </r>
  <r>
    <x v="1139"/>
    <s v="H2XXS3"/>
    <n v="482"/>
    <x v="20"/>
    <n v="216"/>
    <n v="334"/>
    <n v="12961"/>
    <s v="PF00431.15 CUB domain"/>
    <x v="0"/>
    <x v="0"/>
    <x v="0"/>
    <x v="14"/>
    <x v="18"/>
    <x v="22"/>
    <x v="22"/>
    <x v="21"/>
    <x v="21"/>
    <x v="86"/>
    <n v="118"/>
  </r>
  <r>
    <x v="1139"/>
    <s v="H2XXS3"/>
    <n v="482"/>
    <x v="1"/>
    <n v="25"/>
    <n v="101"/>
    <n v="2697"/>
    <s v="PF00051.13 Kringle domain"/>
    <x v="0"/>
    <x v="0"/>
    <x v="0"/>
    <x v="14"/>
    <x v="18"/>
    <x v="22"/>
    <x v="22"/>
    <x v="21"/>
    <x v="21"/>
    <x v="86"/>
    <n v="76"/>
  </r>
  <r>
    <x v="1139"/>
    <s v="H2XXS3"/>
    <n v="482"/>
    <x v="21"/>
    <n v="106"/>
    <n v="202"/>
    <n v="2216"/>
    <s v="PF01822.14 WSC domain"/>
    <x v="0"/>
    <x v="0"/>
    <x v="0"/>
    <x v="14"/>
    <x v="18"/>
    <x v="22"/>
    <x v="22"/>
    <x v="21"/>
    <x v="21"/>
    <x v="86"/>
    <n v="96"/>
  </r>
  <r>
    <x v="1140"/>
    <s v="H2Y5L9"/>
    <n v="470"/>
    <x v="1"/>
    <n v="1"/>
    <n v="60"/>
    <n v="2697"/>
    <s v="PF00051.13 Kringle domain"/>
    <x v="0"/>
    <x v="0"/>
    <x v="0"/>
    <x v="14"/>
    <x v="18"/>
    <x v="22"/>
    <x v="22"/>
    <x v="21"/>
    <x v="21"/>
    <x v="116"/>
    <n v="59"/>
  </r>
  <r>
    <x v="1140"/>
    <s v="H2Y5L9"/>
    <n v="470"/>
    <x v="1"/>
    <n v="72"/>
    <n v="152"/>
    <n v="2697"/>
    <s v="PF00051.13 Kringle domain"/>
    <x v="0"/>
    <x v="0"/>
    <x v="0"/>
    <x v="14"/>
    <x v="18"/>
    <x v="22"/>
    <x v="22"/>
    <x v="21"/>
    <x v="21"/>
    <x v="116"/>
    <n v="80"/>
  </r>
  <r>
    <x v="1140"/>
    <s v="H2Y5L9"/>
    <n v="470"/>
    <x v="3"/>
    <n v="237"/>
    <n v="463"/>
    <n v="22248"/>
    <s v="PF00089.21 Trypsin"/>
    <x v="0"/>
    <x v="0"/>
    <x v="0"/>
    <x v="14"/>
    <x v="18"/>
    <x v="22"/>
    <x v="22"/>
    <x v="21"/>
    <x v="21"/>
    <x v="116"/>
    <n v="226"/>
  </r>
  <r>
    <x v="1141"/>
    <s v="H2Y5M0"/>
    <n v="354"/>
    <x v="1"/>
    <n v="1"/>
    <n v="81"/>
    <n v="2697"/>
    <s v="PF00051.13 Kringle domain"/>
    <x v="0"/>
    <x v="0"/>
    <x v="0"/>
    <x v="14"/>
    <x v="18"/>
    <x v="22"/>
    <x v="22"/>
    <x v="21"/>
    <x v="21"/>
    <x v="116"/>
    <n v="80"/>
  </r>
  <r>
    <x v="1141"/>
    <s v="H2Y5M0"/>
    <n v="354"/>
    <x v="3"/>
    <n v="123"/>
    <n v="347"/>
    <n v="22248"/>
    <s v="PF00089.21 Trypsin"/>
    <x v="0"/>
    <x v="0"/>
    <x v="0"/>
    <x v="14"/>
    <x v="18"/>
    <x v="22"/>
    <x v="22"/>
    <x v="21"/>
    <x v="21"/>
    <x v="116"/>
    <n v="224"/>
  </r>
  <r>
    <x v="1142"/>
    <s v="H2Y5M1"/>
    <n v="256"/>
    <x v="1"/>
    <n v="126"/>
    <n v="202"/>
    <n v="2697"/>
    <s v="PF00051.13 Kringle domain"/>
    <x v="0"/>
    <x v="0"/>
    <x v="0"/>
    <x v="14"/>
    <x v="18"/>
    <x v="22"/>
    <x v="22"/>
    <x v="21"/>
    <x v="21"/>
    <x v="116"/>
    <n v="76"/>
  </r>
  <r>
    <x v="1142"/>
    <s v="H2Y5M1"/>
    <n v="256"/>
    <x v="47"/>
    <n v="70"/>
    <n v="118"/>
    <n v="18854"/>
    <s v="PF00090.14 Thrombospondin type 1 domain"/>
    <x v="0"/>
    <x v="0"/>
    <x v="0"/>
    <x v="14"/>
    <x v="18"/>
    <x v="22"/>
    <x v="22"/>
    <x v="21"/>
    <x v="21"/>
    <x v="116"/>
    <n v="48"/>
  </r>
  <r>
    <x v="1143"/>
    <s v="H2YIT0"/>
    <n v="577"/>
    <x v="4"/>
    <n v="3"/>
    <n v="135"/>
    <n v="1926"/>
    <s v="PF01392.17 Fz domain"/>
    <x v="0"/>
    <x v="0"/>
    <x v="0"/>
    <x v="14"/>
    <x v="18"/>
    <x v="22"/>
    <x v="22"/>
    <x v="21"/>
    <x v="21"/>
    <x v="116"/>
    <n v="132"/>
  </r>
  <r>
    <x v="1143"/>
    <s v="H2YIT0"/>
    <n v="577"/>
    <x v="1"/>
    <n v="149"/>
    <n v="223"/>
    <n v="2697"/>
    <s v="PF00051.13 Kringle domain"/>
    <x v="0"/>
    <x v="0"/>
    <x v="0"/>
    <x v="14"/>
    <x v="18"/>
    <x v="22"/>
    <x v="22"/>
    <x v="21"/>
    <x v="21"/>
    <x v="116"/>
    <n v="74"/>
  </r>
  <r>
    <x v="1143"/>
    <s v="H2YIT0"/>
    <n v="577"/>
    <x v="6"/>
    <n v="287"/>
    <n v="563"/>
    <n v="24806"/>
    <s v="PF07714.12 Protein tyrosine kinase"/>
    <x v="0"/>
    <x v="0"/>
    <x v="0"/>
    <x v="14"/>
    <x v="18"/>
    <x v="22"/>
    <x v="22"/>
    <x v="21"/>
    <x v="21"/>
    <x v="116"/>
    <n v="276"/>
  </r>
  <r>
    <x v="1144"/>
    <s v="H2YMJ2"/>
    <n v="458"/>
    <x v="1"/>
    <n v="1"/>
    <n v="65"/>
    <n v="2697"/>
    <s v="PF00051.13 Kringle domain"/>
    <x v="0"/>
    <x v="0"/>
    <x v="0"/>
    <x v="14"/>
    <x v="18"/>
    <x v="22"/>
    <x v="22"/>
    <x v="21"/>
    <x v="21"/>
    <x v="116"/>
    <n v="64"/>
  </r>
  <r>
    <x v="1144"/>
    <s v="H2YMJ2"/>
    <n v="458"/>
    <x v="1"/>
    <n v="101"/>
    <n v="179"/>
    <n v="2697"/>
    <s v="PF00051.13 Kringle domain"/>
    <x v="0"/>
    <x v="0"/>
    <x v="0"/>
    <x v="14"/>
    <x v="18"/>
    <x v="22"/>
    <x v="22"/>
    <x v="21"/>
    <x v="21"/>
    <x v="116"/>
    <n v="78"/>
  </r>
  <r>
    <x v="1144"/>
    <s v="H2YMJ2"/>
    <n v="458"/>
    <x v="3"/>
    <n v="223"/>
    <n v="451"/>
    <n v="22248"/>
    <s v="PF00089.21 Trypsin"/>
    <x v="0"/>
    <x v="0"/>
    <x v="0"/>
    <x v="14"/>
    <x v="18"/>
    <x v="22"/>
    <x v="22"/>
    <x v="21"/>
    <x v="21"/>
    <x v="116"/>
    <n v="228"/>
  </r>
  <r>
    <x v="1145"/>
    <s v="H2YUH2"/>
    <n v="353"/>
    <x v="1"/>
    <n v="4"/>
    <n v="82"/>
    <n v="2697"/>
    <s v="PF00051.13 Kringle domain"/>
    <x v="0"/>
    <x v="0"/>
    <x v="0"/>
    <x v="14"/>
    <x v="18"/>
    <x v="22"/>
    <x v="22"/>
    <x v="21"/>
    <x v="21"/>
    <x v="116"/>
    <n v="78"/>
  </r>
  <r>
    <x v="1145"/>
    <s v="H2YUH2"/>
    <n v="353"/>
    <x v="1"/>
    <n v="87"/>
    <n v="159"/>
    <n v="2697"/>
    <s v="PF00051.13 Kringle domain"/>
    <x v="0"/>
    <x v="0"/>
    <x v="0"/>
    <x v="14"/>
    <x v="18"/>
    <x v="22"/>
    <x v="22"/>
    <x v="21"/>
    <x v="21"/>
    <x v="116"/>
    <n v="72"/>
  </r>
  <r>
    <x v="1145"/>
    <s v="H2YUH2"/>
    <n v="353"/>
    <x v="1"/>
    <n v="180"/>
    <n v="255"/>
    <n v="2697"/>
    <s v="PF00051.13 Kringle domain"/>
    <x v="0"/>
    <x v="0"/>
    <x v="0"/>
    <x v="14"/>
    <x v="18"/>
    <x v="22"/>
    <x v="22"/>
    <x v="21"/>
    <x v="21"/>
    <x v="116"/>
    <n v="75"/>
  </r>
  <r>
    <x v="1145"/>
    <s v="H2YUH2"/>
    <n v="353"/>
    <x v="1"/>
    <n v="274"/>
    <n v="353"/>
    <n v="2697"/>
    <s v="PF00051.13 Kringle domain"/>
    <x v="0"/>
    <x v="0"/>
    <x v="0"/>
    <x v="14"/>
    <x v="18"/>
    <x v="22"/>
    <x v="22"/>
    <x v="21"/>
    <x v="21"/>
    <x v="116"/>
    <n v="79"/>
  </r>
  <r>
    <x v="1146"/>
    <s v="H2YXX2"/>
    <n v="272"/>
    <x v="1"/>
    <n v="38"/>
    <n v="112"/>
    <n v="2697"/>
    <s v="PF00051.13 Kringle domain"/>
    <x v="0"/>
    <x v="0"/>
    <x v="0"/>
    <x v="14"/>
    <x v="18"/>
    <x v="22"/>
    <x v="22"/>
    <x v="21"/>
    <x v="21"/>
    <x v="116"/>
    <n v="74"/>
  </r>
  <r>
    <x v="1147"/>
    <s v="H2Z715"/>
    <n v="562"/>
    <x v="4"/>
    <n v="3"/>
    <n v="135"/>
    <n v="1926"/>
    <s v="PF01392.17 Fz domain"/>
    <x v="0"/>
    <x v="0"/>
    <x v="0"/>
    <x v="14"/>
    <x v="18"/>
    <x v="22"/>
    <x v="22"/>
    <x v="21"/>
    <x v="21"/>
    <x v="116"/>
    <n v="132"/>
  </r>
  <r>
    <x v="1147"/>
    <s v="H2Z715"/>
    <n v="562"/>
    <x v="1"/>
    <n v="149"/>
    <n v="220"/>
    <n v="2697"/>
    <s v="PF00051.13 Kringle domain"/>
    <x v="0"/>
    <x v="0"/>
    <x v="0"/>
    <x v="14"/>
    <x v="18"/>
    <x v="22"/>
    <x v="22"/>
    <x v="21"/>
    <x v="21"/>
    <x v="116"/>
    <n v="71"/>
  </r>
  <r>
    <x v="1147"/>
    <s v="H2Z715"/>
    <n v="562"/>
    <x v="6"/>
    <n v="292"/>
    <n v="562"/>
    <n v="24806"/>
    <s v="PF07714.12 Protein tyrosine kinase"/>
    <x v="0"/>
    <x v="0"/>
    <x v="0"/>
    <x v="14"/>
    <x v="18"/>
    <x v="22"/>
    <x v="22"/>
    <x v="21"/>
    <x v="21"/>
    <x v="116"/>
    <n v="270"/>
  </r>
  <r>
    <x v="1148"/>
    <s v="H2ZHF8"/>
    <n v="159"/>
    <x v="1"/>
    <n v="100"/>
    <n v="159"/>
    <n v="2697"/>
    <s v="PF00051.13 Kringle domain"/>
    <x v="0"/>
    <x v="0"/>
    <x v="0"/>
    <x v="14"/>
    <x v="18"/>
    <x v="22"/>
    <x v="22"/>
    <x v="21"/>
    <x v="21"/>
    <x v="116"/>
    <n v="59"/>
  </r>
  <r>
    <x v="1149"/>
    <s v="H2ZS91"/>
    <n v="293"/>
    <x v="1"/>
    <n v="1"/>
    <n v="29"/>
    <n v="2697"/>
    <s v="PF00051.13 Kringle domain"/>
    <x v="0"/>
    <x v="0"/>
    <x v="0"/>
    <x v="0"/>
    <x v="0"/>
    <x v="0"/>
    <x v="26"/>
    <x v="27"/>
    <x v="29"/>
    <x v="117"/>
    <n v="28"/>
  </r>
  <r>
    <x v="1149"/>
    <s v="H2ZS91"/>
    <n v="293"/>
    <x v="3"/>
    <n v="79"/>
    <n v="231"/>
    <n v="22248"/>
    <s v="PF00089.21 Trypsin"/>
    <x v="0"/>
    <x v="0"/>
    <x v="0"/>
    <x v="0"/>
    <x v="0"/>
    <x v="0"/>
    <x v="26"/>
    <x v="27"/>
    <x v="29"/>
    <x v="117"/>
    <n v="152"/>
  </r>
  <r>
    <x v="1149"/>
    <s v="H2ZS91"/>
    <n v="293"/>
    <x v="3"/>
    <n v="242"/>
    <n v="292"/>
    <n v="22248"/>
    <s v="PF00089.21 Trypsin"/>
    <x v="0"/>
    <x v="0"/>
    <x v="0"/>
    <x v="0"/>
    <x v="0"/>
    <x v="0"/>
    <x v="26"/>
    <x v="27"/>
    <x v="29"/>
    <x v="117"/>
    <n v="50"/>
  </r>
  <r>
    <x v="1150"/>
    <s v="H2ZVS6"/>
    <n v="882"/>
    <x v="5"/>
    <n v="3"/>
    <n v="93"/>
    <n v="59728"/>
    <s v="PF07679.11 Immunoglobulin I-set domain"/>
    <x v="0"/>
    <x v="0"/>
    <x v="0"/>
    <x v="0"/>
    <x v="0"/>
    <x v="0"/>
    <x v="26"/>
    <x v="27"/>
    <x v="29"/>
    <x v="117"/>
    <n v="90"/>
  </r>
  <r>
    <x v="1150"/>
    <s v="H2ZVS6"/>
    <n v="882"/>
    <x v="1"/>
    <n v="261"/>
    <n v="339"/>
    <n v="2697"/>
    <s v="PF00051.13 Kringle domain"/>
    <x v="0"/>
    <x v="0"/>
    <x v="0"/>
    <x v="0"/>
    <x v="0"/>
    <x v="0"/>
    <x v="26"/>
    <x v="27"/>
    <x v="29"/>
    <x v="117"/>
    <n v="78"/>
  </r>
  <r>
    <x v="1150"/>
    <s v="H2ZVS6"/>
    <n v="882"/>
    <x v="6"/>
    <n v="418"/>
    <n v="691"/>
    <n v="24806"/>
    <s v="PF07714.12 Protein tyrosine kinase"/>
    <x v="0"/>
    <x v="0"/>
    <x v="0"/>
    <x v="0"/>
    <x v="0"/>
    <x v="0"/>
    <x v="26"/>
    <x v="27"/>
    <x v="29"/>
    <x v="117"/>
    <n v="273"/>
  </r>
  <r>
    <x v="1151"/>
    <s v="H2ZX97"/>
    <n v="480"/>
    <x v="8"/>
    <n v="3"/>
    <n v="33"/>
    <n v="24995"/>
    <s v="PF00008.22 EGF-like domain"/>
    <x v="0"/>
    <x v="0"/>
    <x v="0"/>
    <x v="0"/>
    <x v="0"/>
    <x v="0"/>
    <x v="26"/>
    <x v="27"/>
    <x v="29"/>
    <x v="117"/>
    <n v="30"/>
  </r>
  <r>
    <x v="1151"/>
    <s v="H2ZX97"/>
    <n v="480"/>
    <x v="8"/>
    <n v="80"/>
    <n v="112"/>
    <n v="24995"/>
    <s v="PF00008.22 EGF-like domain"/>
    <x v="0"/>
    <x v="0"/>
    <x v="0"/>
    <x v="0"/>
    <x v="0"/>
    <x v="0"/>
    <x v="26"/>
    <x v="27"/>
    <x v="29"/>
    <x v="117"/>
    <n v="32"/>
  </r>
  <r>
    <x v="1151"/>
    <s v="H2ZX97"/>
    <n v="480"/>
    <x v="1"/>
    <n v="120"/>
    <n v="201"/>
    <n v="2697"/>
    <s v="PF00051.13 Kringle domain"/>
    <x v="0"/>
    <x v="0"/>
    <x v="0"/>
    <x v="0"/>
    <x v="0"/>
    <x v="0"/>
    <x v="26"/>
    <x v="27"/>
    <x v="29"/>
    <x v="117"/>
    <n v="81"/>
  </r>
  <r>
    <x v="1151"/>
    <s v="H2ZX97"/>
    <n v="480"/>
    <x v="3"/>
    <n v="239"/>
    <n v="472"/>
    <n v="22248"/>
    <s v="PF00089.21 Trypsin"/>
    <x v="0"/>
    <x v="0"/>
    <x v="0"/>
    <x v="0"/>
    <x v="0"/>
    <x v="0"/>
    <x v="26"/>
    <x v="27"/>
    <x v="29"/>
    <x v="117"/>
    <n v="233"/>
  </r>
  <r>
    <x v="1152"/>
    <s v="H2ZYX2"/>
    <n v="628"/>
    <x v="1"/>
    <n v="3"/>
    <n v="80"/>
    <n v="2697"/>
    <s v="PF00051.13 Kringle domain"/>
    <x v="0"/>
    <x v="0"/>
    <x v="0"/>
    <x v="0"/>
    <x v="0"/>
    <x v="0"/>
    <x v="26"/>
    <x v="27"/>
    <x v="29"/>
    <x v="117"/>
    <n v="77"/>
  </r>
  <r>
    <x v="1152"/>
    <s v="H2ZYX2"/>
    <n v="628"/>
    <x v="1"/>
    <n v="93"/>
    <n v="170"/>
    <n v="2697"/>
    <s v="PF00051.13 Kringle domain"/>
    <x v="0"/>
    <x v="0"/>
    <x v="0"/>
    <x v="0"/>
    <x v="0"/>
    <x v="0"/>
    <x v="26"/>
    <x v="27"/>
    <x v="29"/>
    <x v="117"/>
    <n v="77"/>
  </r>
  <r>
    <x v="1152"/>
    <s v="H2ZYX2"/>
    <n v="628"/>
    <x v="1"/>
    <n v="194"/>
    <n v="271"/>
    <n v="2697"/>
    <s v="PF00051.13 Kringle domain"/>
    <x v="0"/>
    <x v="0"/>
    <x v="0"/>
    <x v="0"/>
    <x v="0"/>
    <x v="0"/>
    <x v="26"/>
    <x v="27"/>
    <x v="29"/>
    <x v="117"/>
    <n v="77"/>
  </r>
  <r>
    <x v="1152"/>
    <s v="H2ZYX2"/>
    <n v="628"/>
    <x v="1"/>
    <n v="300"/>
    <n v="379"/>
    <n v="2697"/>
    <s v="PF00051.13 Kringle domain"/>
    <x v="0"/>
    <x v="0"/>
    <x v="0"/>
    <x v="0"/>
    <x v="0"/>
    <x v="0"/>
    <x v="26"/>
    <x v="27"/>
    <x v="29"/>
    <x v="117"/>
    <n v="79"/>
  </r>
  <r>
    <x v="1152"/>
    <s v="H2ZYX2"/>
    <n v="628"/>
    <x v="3"/>
    <n v="401"/>
    <n v="621"/>
    <n v="22248"/>
    <s v="PF00089.21 Trypsin"/>
    <x v="0"/>
    <x v="0"/>
    <x v="0"/>
    <x v="0"/>
    <x v="0"/>
    <x v="0"/>
    <x v="26"/>
    <x v="27"/>
    <x v="29"/>
    <x v="117"/>
    <n v="220"/>
  </r>
  <r>
    <x v="1153"/>
    <s v="H3A2J8"/>
    <n v="204"/>
    <x v="8"/>
    <n v="3"/>
    <n v="33"/>
    <n v="24995"/>
    <s v="PF00008.22 EGF-like domain"/>
    <x v="0"/>
    <x v="0"/>
    <x v="0"/>
    <x v="0"/>
    <x v="0"/>
    <x v="0"/>
    <x v="26"/>
    <x v="27"/>
    <x v="29"/>
    <x v="117"/>
    <n v="30"/>
  </r>
  <r>
    <x v="1153"/>
    <s v="H3A2J8"/>
    <n v="204"/>
    <x v="8"/>
    <n v="80"/>
    <n v="111"/>
    <n v="24995"/>
    <s v="PF00008.22 EGF-like domain"/>
    <x v="0"/>
    <x v="0"/>
    <x v="0"/>
    <x v="0"/>
    <x v="0"/>
    <x v="0"/>
    <x v="26"/>
    <x v="27"/>
    <x v="29"/>
    <x v="117"/>
    <n v="31"/>
  </r>
  <r>
    <x v="1153"/>
    <s v="H3A2J8"/>
    <n v="204"/>
    <x v="1"/>
    <n v="119"/>
    <n v="201"/>
    <n v="2697"/>
    <s v="PF00051.13 Kringle domain"/>
    <x v="0"/>
    <x v="0"/>
    <x v="0"/>
    <x v="0"/>
    <x v="0"/>
    <x v="0"/>
    <x v="26"/>
    <x v="27"/>
    <x v="29"/>
    <x v="117"/>
    <n v="82"/>
  </r>
  <r>
    <x v="1154"/>
    <s v="H3AH32"/>
    <n v="769"/>
    <x v="1"/>
    <n v="1"/>
    <n v="63"/>
    <n v="2697"/>
    <s v="PF00051.13 Kringle domain"/>
    <x v="0"/>
    <x v="0"/>
    <x v="0"/>
    <x v="0"/>
    <x v="0"/>
    <x v="0"/>
    <x v="26"/>
    <x v="27"/>
    <x v="29"/>
    <x v="117"/>
    <n v="62"/>
  </r>
  <r>
    <x v="1154"/>
    <s v="H3AH32"/>
    <n v="769"/>
    <x v="40"/>
    <n v="68"/>
    <n v="165"/>
    <n v="8985"/>
    <s v="PF00530.13 Scavenger receptor cysteine-rich domain"/>
    <x v="0"/>
    <x v="0"/>
    <x v="0"/>
    <x v="0"/>
    <x v="0"/>
    <x v="0"/>
    <x v="26"/>
    <x v="27"/>
    <x v="29"/>
    <x v="117"/>
    <n v="97"/>
  </r>
  <r>
    <x v="1154"/>
    <s v="H3AH32"/>
    <n v="769"/>
    <x v="40"/>
    <n v="178"/>
    <n v="276"/>
    <n v="8985"/>
    <s v="PF00530.13 Scavenger receptor cysteine-rich domain"/>
    <x v="0"/>
    <x v="0"/>
    <x v="0"/>
    <x v="0"/>
    <x v="0"/>
    <x v="0"/>
    <x v="26"/>
    <x v="27"/>
    <x v="29"/>
    <x v="117"/>
    <n v="98"/>
  </r>
  <r>
    <x v="1154"/>
    <s v="H3AH32"/>
    <n v="769"/>
    <x v="40"/>
    <n v="399"/>
    <n v="496"/>
    <n v="8985"/>
    <s v="PF00530.13 Scavenger receptor cysteine-rich domain"/>
    <x v="0"/>
    <x v="0"/>
    <x v="0"/>
    <x v="0"/>
    <x v="0"/>
    <x v="0"/>
    <x v="26"/>
    <x v="27"/>
    <x v="29"/>
    <x v="117"/>
    <n v="97"/>
  </r>
  <r>
    <x v="1154"/>
    <s v="H3AH32"/>
    <n v="769"/>
    <x v="3"/>
    <n v="525"/>
    <n v="763"/>
    <n v="22248"/>
    <s v="PF00089.21 Trypsin"/>
    <x v="0"/>
    <x v="0"/>
    <x v="0"/>
    <x v="0"/>
    <x v="0"/>
    <x v="0"/>
    <x v="26"/>
    <x v="27"/>
    <x v="29"/>
    <x v="117"/>
    <n v="238"/>
  </r>
  <r>
    <x v="1155"/>
    <s v="H3AK53"/>
    <n v="769"/>
    <x v="4"/>
    <n v="4"/>
    <n v="131"/>
    <n v="1926"/>
    <s v="PF01392.17 Fz domain"/>
    <x v="0"/>
    <x v="0"/>
    <x v="0"/>
    <x v="0"/>
    <x v="0"/>
    <x v="0"/>
    <x v="26"/>
    <x v="27"/>
    <x v="29"/>
    <x v="117"/>
    <n v="127"/>
  </r>
  <r>
    <x v="1155"/>
    <s v="H3AK53"/>
    <n v="769"/>
    <x v="1"/>
    <n v="147"/>
    <n v="225"/>
    <n v="2697"/>
    <s v="PF00051.13 Kringle domain"/>
    <x v="0"/>
    <x v="0"/>
    <x v="0"/>
    <x v="0"/>
    <x v="0"/>
    <x v="0"/>
    <x v="26"/>
    <x v="27"/>
    <x v="29"/>
    <x v="117"/>
    <n v="78"/>
  </r>
  <r>
    <x v="1155"/>
    <s v="H3AK53"/>
    <n v="769"/>
    <x v="6"/>
    <n v="306"/>
    <n v="579"/>
    <n v="24806"/>
    <s v="PF07714.12 Protein tyrosine kinase"/>
    <x v="0"/>
    <x v="0"/>
    <x v="0"/>
    <x v="0"/>
    <x v="0"/>
    <x v="0"/>
    <x v="26"/>
    <x v="27"/>
    <x v="29"/>
    <x v="117"/>
    <n v="273"/>
  </r>
  <r>
    <x v="1156"/>
    <s v="H3AMJ8"/>
    <n v="469"/>
    <x v="1"/>
    <n v="38"/>
    <n v="119"/>
    <n v="2697"/>
    <s v="PF00051.13 Kringle domain"/>
    <x v="0"/>
    <x v="0"/>
    <x v="0"/>
    <x v="0"/>
    <x v="0"/>
    <x v="0"/>
    <x v="26"/>
    <x v="27"/>
    <x v="29"/>
    <x v="117"/>
    <n v="81"/>
  </r>
  <r>
    <x v="1156"/>
    <s v="H3AMJ8"/>
    <n v="469"/>
    <x v="3"/>
    <n v="216"/>
    <n v="458"/>
    <n v="22248"/>
    <s v="PF00089.21 Trypsin"/>
    <x v="0"/>
    <x v="0"/>
    <x v="0"/>
    <x v="0"/>
    <x v="0"/>
    <x v="0"/>
    <x v="26"/>
    <x v="27"/>
    <x v="29"/>
    <x v="117"/>
    <n v="242"/>
  </r>
  <r>
    <x v="1157"/>
    <s v="H3AUZ8"/>
    <n v="923"/>
    <x v="4"/>
    <n v="293"/>
    <n v="424"/>
    <n v="1926"/>
    <s v="PF01392.17 Fz domain"/>
    <x v="0"/>
    <x v="0"/>
    <x v="0"/>
    <x v="0"/>
    <x v="0"/>
    <x v="0"/>
    <x v="26"/>
    <x v="27"/>
    <x v="29"/>
    <x v="117"/>
    <n v="131"/>
  </r>
  <r>
    <x v="1157"/>
    <s v="H3AUZ8"/>
    <n v="923"/>
    <x v="5"/>
    <n v="2"/>
    <n v="91"/>
    <n v="59728"/>
    <s v="PF07679.11 Immunoglobulin I-set domain"/>
    <x v="0"/>
    <x v="0"/>
    <x v="0"/>
    <x v="0"/>
    <x v="0"/>
    <x v="0"/>
    <x v="26"/>
    <x v="27"/>
    <x v="29"/>
    <x v="117"/>
    <n v="89"/>
  </r>
  <r>
    <x v="1157"/>
    <s v="H3AUZ8"/>
    <n v="923"/>
    <x v="5"/>
    <n v="95"/>
    <n v="184"/>
    <n v="59728"/>
    <s v="PF07679.11 Immunoglobulin I-set domain"/>
    <x v="0"/>
    <x v="0"/>
    <x v="0"/>
    <x v="0"/>
    <x v="0"/>
    <x v="0"/>
    <x v="26"/>
    <x v="27"/>
    <x v="29"/>
    <x v="117"/>
    <n v="89"/>
  </r>
  <r>
    <x v="1157"/>
    <s v="H3AUZ8"/>
    <n v="923"/>
    <x v="5"/>
    <n v="187"/>
    <n v="277"/>
    <n v="59728"/>
    <s v="PF07679.11 Immunoglobulin I-set domain"/>
    <x v="0"/>
    <x v="0"/>
    <x v="0"/>
    <x v="0"/>
    <x v="0"/>
    <x v="0"/>
    <x v="26"/>
    <x v="27"/>
    <x v="29"/>
    <x v="117"/>
    <n v="90"/>
  </r>
  <r>
    <x v="1157"/>
    <s v="H3AUZ8"/>
    <n v="923"/>
    <x v="1"/>
    <n v="441"/>
    <n v="519"/>
    <n v="2697"/>
    <s v="PF00051.13 Kringle domain"/>
    <x v="0"/>
    <x v="0"/>
    <x v="0"/>
    <x v="0"/>
    <x v="0"/>
    <x v="0"/>
    <x v="26"/>
    <x v="27"/>
    <x v="29"/>
    <x v="117"/>
    <n v="78"/>
  </r>
  <r>
    <x v="1157"/>
    <s v="H3AUZ8"/>
    <n v="923"/>
    <x v="6"/>
    <n v="629"/>
    <n v="910"/>
    <n v="24806"/>
    <s v="PF07714.12 Protein tyrosine kinase"/>
    <x v="0"/>
    <x v="0"/>
    <x v="0"/>
    <x v="0"/>
    <x v="0"/>
    <x v="0"/>
    <x v="26"/>
    <x v="27"/>
    <x v="29"/>
    <x v="117"/>
    <n v="281"/>
  </r>
  <r>
    <x v="1158"/>
    <s v="H3AXI3"/>
    <n v="689"/>
    <x v="1"/>
    <n v="91"/>
    <n v="167"/>
    <n v="2697"/>
    <s v="PF00051.13 Kringle domain"/>
    <x v="0"/>
    <x v="0"/>
    <x v="0"/>
    <x v="0"/>
    <x v="0"/>
    <x v="0"/>
    <x v="26"/>
    <x v="27"/>
    <x v="29"/>
    <x v="117"/>
    <n v="76"/>
  </r>
  <r>
    <x v="1158"/>
    <s v="H3AXI3"/>
    <n v="689"/>
    <x v="1"/>
    <n v="172"/>
    <n v="249"/>
    <n v="2697"/>
    <s v="PF00051.13 Kringle domain"/>
    <x v="0"/>
    <x v="0"/>
    <x v="0"/>
    <x v="0"/>
    <x v="0"/>
    <x v="0"/>
    <x v="26"/>
    <x v="27"/>
    <x v="29"/>
    <x v="117"/>
    <n v="77"/>
  </r>
  <r>
    <x v="1158"/>
    <s v="H3AXI3"/>
    <n v="689"/>
    <x v="1"/>
    <n v="264"/>
    <n v="342"/>
    <n v="2697"/>
    <s v="PF00051.13 Kringle domain"/>
    <x v="0"/>
    <x v="0"/>
    <x v="0"/>
    <x v="0"/>
    <x v="0"/>
    <x v="0"/>
    <x v="26"/>
    <x v="27"/>
    <x v="29"/>
    <x v="117"/>
    <n v="78"/>
  </r>
  <r>
    <x v="1158"/>
    <s v="H3AXI3"/>
    <n v="689"/>
    <x v="1"/>
    <n v="352"/>
    <n v="430"/>
    <n v="2697"/>
    <s v="PF00051.13 Kringle domain"/>
    <x v="0"/>
    <x v="0"/>
    <x v="0"/>
    <x v="0"/>
    <x v="0"/>
    <x v="0"/>
    <x v="26"/>
    <x v="27"/>
    <x v="29"/>
    <x v="117"/>
    <n v="78"/>
  </r>
  <r>
    <x v="1158"/>
    <s v="H3AXI3"/>
    <n v="689"/>
    <x v="10"/>
    <n v="8"/>
    <n v="87"/>
    <n v="2217"/>
    <s v="PF00024.21 PAN domain"/>
    <x v="0"/>
    <x v="0"/>
    <x v="0"/>
    <x v="0"/>
    <x v="0"/>
    <x v="0"/>
    <x v="26"/>
    <x v="27"/>
    <x v="29"/>
    <x v="117"/>
    <n v="79"/>
  </r>
  <r>
    <x v="1158"/>
    <s v="H3AXI3"/>
    <n v="689"/>
    <x v="3"/>
    <n v="463"/>
    <n v="682"/>
    <n v="22248"/>
    <s v="PF00089.21 Trypsin"/>
    <x v="0"/>
    <x v="0"/>
    <x v="0"/>
    <x v="0"/>
    <x v="0"/>
    <x v="0"/>
    <x v="26"/>
    <x v="27"/>
    <x v="29"/>
    <x v="117"/>
    <n v="219"/>
  </r>
  <r>
    <x v="1159"/>
    <s v="H3AZE0"/>
    <n v="552"/>
    <x v="8"/>
    <n v="79"/>
    <n v="111"/>
    <n v="24995"/>
    <s v="PF00008.22 EGF-like domain"/>
    <x v="0"/>
    <x v="0"/>
    <x v="0"/>
    <x v="0"/>
    <x v="0"/>
    <x v="0"/>
    <x v="26"/>
    <x v="27"/>
    <x v="29"/>
    <x v="117"/>
    <n v="32"/>
  </r>
  <r>
    <x v="1159"/>
    <s v="H3AZE0"/>
    <n v="552"/>
    <x v="1"/>
    <n v="120"/>
    <n v="201"/>
    <n v="2697"/>
    <s v="PF00051.13 Kringle domain"/>
    <x v="0"/>
    <x v="0"/>
    <x v="0"/>
    <x v="0"/>
    <x v="0"/>
    <x v="0"/>
    <x v="26"/>
    <x v="27"/>
    <x v="29"/>
    <x v="117"/>
    <n v="81"/>
  </r>
  <r>
    <x v="1159"/>
    <s v="H3AZE0"/>
    <n v="552"/>
    <x v="1"/>
    <n v="209"/>
    <n v="290"/>
    <n v="2697"/>
    <s v="PF00051.13 Kringle domain"/>
    <x v="0"/>
    <x v="0"/>
    <x v="0"/>
    <x v="0"/>
    <x v="0"/>
    <x v="0"/>
    <x v="26"/>
    <x v="27"/>
    <x v="29"/>
    <x v="117"/>
    <n v="81"/>
  </r>
  <r>
    <x v="1159"/>
    <s v="H3AZE0"/>
    <n v="552"/>
    <x v="3"/>
    <n v="305"/>
    <n v="546"/>
    <n v="22248"/>
    <s v="PF00089.21 Trypsin"/>
    <x v="0"/>
    <x v="0"/>
    <x v="0"/>
    <x v="0"/>
    <x v="0"/>
    <x v="0"/>
    <x v="26"/>
    <x v="27"/>
    <x v="29"/>
    <x v="117"/>
    <n v="241"/>
  </r>
  <r>
    <x v="1160"/>
    <s v="H3BAV9"/>
    <n v="261"/>
    <x v="1"/>
    <n v="27"/>
    <n v="106"/>
    <n v="2697"/>
    <s v="PF00051.13 Kringle domain"/>
    <x v="0"/>
    <x v="0"/>
    <x v="0"/>
    <x v="0"/>
    <x v="0"/>
    <x v="0"/>
    <x v="26"/>
    <x v="27"/>
    <x v="29"/>
    <x v="117"/>
    <n v="79"/>
  </r>
  <r>
    <x v="1161"/>
    <s v="H3BEH8"/>
    <n v="719"/>
    <x v="1"/>
    <n v="13"/>
    <n v="91"/>
    <n v="2697"/>
    <s v="PF00051.13 Kringle domain"/>
    <x v="0"/>
    <x v="0"/>
    <x v="0"/>
    <x v="0"/>
    <x v="0"/>
    <x v="0"/>
    <x v="26"/>
    <x v="27"/>
    <x v="29"/>
    <x v="117"/>
    <n v="78"/>
  </r>
  <r>
    <x v="1161"/>
    <s v="H3BEH8"/>
    <n v="719"/>
    <x v="1"/>
    <n v="96"/>
    <n v="173"/>
    <n v="2697"/>
    <s v="PF00051.13 Kringle domain"/>
    <x v="0"/>
    <x v="0"/>
    <x v="0"/>
    <x v="0"/>
    <x v="0"/>
    <x v="0"/>
    <x v="26"/>
    <x v="27"/>
    <x v="29"/>
    <x v="117"/>
    <n v="77"/>
  </r>
  <r>
    <x v="1161"/>
    <s v="H3BEH8"/>
    <n v="719"/>
    <x v="1"/>
    <n v="186"/>
    <n v="263"/>
    <n v="2697"/>
    <s v="PF00051.13 Kringle domain"/>
    <x v="0"/>
    <x v="0"/>
    <x v="0"/>
    <x v="0"/>
    <x v="0"/>
    <x v="0"/>
    <x v="26"/>
    <x v="27"/>
    <x v="29"/>
    <x v="117"/>
    <n v="77"/>
  </r>
  <r>
    <x v="1161"/>
    <s v="H3BEH8"/>
    <n v="719"/>
    <x v="1"/>
    <n v="285"/>
    <n v="362"/>
    <n v="2697"/>
    <s v="PF00051.13 Kringle domain"/>
    <x v="0"/>
    <x v="0"/>
    <x v="0"/>
    <x v="0"/>
    <x v="0"/>
    <x v="0"/>
    <x v="26"/>
    <x v="27"/>
    <x v="29"/>
    <x v="117"/>
    <n v="77"/>
  </r>
  <r>
    <x v="1161"/>
    <s v="H3BEH8"/>
    <n v="719"/>
    <x v="1"/>
    <n v="391"/>
    <n v="470"/>
    <n v="2697"/>
    <s v="PF00051.13 Kringle domain"/>
    <x v="0"/>
    <x v="0"/>
    <x v="0"/>
    <x v="0"/>
    <x v="0"/>
    <x v="0"/>
    <x v="26"/>
    <x v="27"/>
    <x v="29"/>
    <x v="117"/>
    <n v="79"/>
  </r>
  <r>
    <x v="1161"/>
    <s v="H3BEH8"/>
    <n v="719"/>
    <x v="3"/>
    <n v="490"/>
    <n v="712"/>
    <n v="22248"/>
    <s v="PF00089.21 Trypsin"/>
    <x v="0"/>
    <x v="0"/>
    <x v="0"/>
    <x v="0"/>
    <x v="0"/>
    <x v="0"/>
    <x v="26"/>
    <x v="27"/>
    <x v="29"/>
    <x v="117"/>
    <n v="222"/>
  </r>
  <r>
    <x v="1162"/>
    <s v="H3BEH9"/>
    <n v="719"/>
    <x v="1"/>
    <n v="13"/>
    <n v="91"/>
    <n v="2697"/>
    <s v="PF00051.13 Kringle domain"/>
    <x v="0"/>
    <x v="0"/>
    <x v="0"/>
    <x v="0"/>
    <x v="0"/>
    <x v="0"/>
    <x v="26"/>
    <x v="27"/>
    <x v="29"/>
    <x v="117"/>
    <n v="78"/>
  </r>
  <r>
    <x v="1162"/>
    <s v="H3BEH9"/>
    <n v="719"/>
    <x v="1"/>
    <n v="96"/>
    <n v="173"/>
    <n v="2697"/>
    <s v="PF00051.13 Kringle domain"/>
    <x v="0"/>
    <x v="0"/>
    <x v="0"/>
    <x v="0"/>
    <x v="0"/>
    <x v="0"/>
    <x v="26"/>
    <x v="27"/>
    <x v="29"/>
    <x v="117"/>
    <n v="77"/>
  </r>
  <r>
    <x v="1162"/>
    <s v="H3BEH9"/>
    <n v="719"/>
    <x v="1"/>
    <n v="186"/>
    <n v="263"/>
    <n v="2697"/>
    <s v="PF00051.13 Kringle domain"/>
    <x v="0"/>
    <x v="0"/>
    <x v="0"/>
    <x v="0"/>
    <x v="0"/>
    <x v="0"/>
    <x v="26"/>
    <x v="27"/>
    <x v="29"/>
    <x v="117"/>
    <n v="77"/>
  </r>
  <r>
    <x v="1162"/>
    <s v="H3BEH9"/>
    <n v="719"/>
    <x v="1"/>
    <n v="285"/>
    <n v="362"/>
    <n v="2697"/>
    <s v="PF00051.13 Kringle domain"/>
    <x v="0"/>
    <x v="0"/>
    <x v="0"/>
    <x v="0"/>
    <x v="0"/>
    <x v="0"/>
    <x v="26"/>
    <x v="27"/>
    <x v="29"/>
    <x v="117"/>
    <n v="77"/>
  </r>
  <r>
    <x v="1162"/>
    <s v="H3BEH9"/>
    <n v="719"/>
    <x v="1"/>
    <n v="391"/>
    <n v="470"/>
    <n v="2697"/>
    <s v="PF00051.13 Kringle domain"/>
    <x v="0"/>
    <x v="0"/>
    <x v="0"/>
    <x v="0"/>
    <x v="0"/>
    <x v="0"/>
    <x v="26"/>
    <x v="27"/>
    <x v="29"/>
    <x v="117"/>
    <n v="79"/>
  </r>
  <r>
    <x v="1162"/>
    <s v="H3BEH9"/>
    <n v="719"/>
    <x v="3"/>
    <n v="490"/>
    <n v="712"/>
    <n v="22248"/>
    <s v="PF00089.21 Trypsin"/>
    <x v="0"/>
    <x v="0"/>
    <x v="0"/>
    <x v="0"/>
    <x v="0"/>
    <x v="0"/>
    <x v="26"/>
    <x v="27"/>
    <x v="29"/>
    <x v="117"/>
    <n v="222"/>
  </r>
  <r>
    <x v="1163"/>
    <s v="H3BG68"/>
    <n v="662"/>
    <x v="1"/>
    <n v="53"/>
    <n v="131"/>
    <n v="2697"/>
    <s v="PF00051.13 Kringle domain"/>
    <x v="0"/>
    <x v="0"/>
    <x v="0"/>
    <x v="0"/>
    <x v="0"/>
    <x v="0"/>
    <x v="26"/>
    <x v="27"/>
    <x v="29"/>
    <x v="117"/>
    <n v="78"/>
  </r>
  <r>
    <x v="1163"/>
    <s v="H3BG68"/>
    <n v="662"/>
    <x v="1"/>
    <n v="136"/>
    <n v="213"/>
    <n v="2697"/>
    <s v="PF00051.13 Kringle domain"/>
    <x v="0"/>
    <x v="0"/>
    <x v="0"/>
    <x v="0"/>
    <x v="0"/>
    <x v="0"/>
    <x v="26"/>
    <x v="27"/>
    <x v="29"/>
    <x v="117"/>
    <n v="77"/>
  </r>
  <r>
    <x v="1163"/>
    <s v="H3BG68"/>
    <n v="662"/>
    <x v="1"/>
    <n v="227"/>
    <n v="305"/>
    <n v="2697"/>
    <s v="PF00051.13 Kringle domain"/>
    <x v="0"/>
    <x v="0"/>
    <x v="0"/>
    <x v="0"/>
    <x v="0"/>
    <x v="0"/>
    <x v="26"/>
    <x v="27"/>
    <x v="29"/>
    <x v="117"/>
    <n v="78"/>
  </r>
  <r>
    <x v="1163"/>
    <s v="H3BG68"/>
    <n v="662"/>
    <x v="1"/>
    <n v="314"/>
    <n v="393"/>
    <n v="2697"/>
    <s v="PF00051.13 Kringle domain"/>
    <x v="0"/>
    <x v="0"/>
    <x v="0"/>
    <x v="0"/>
    <x v="0"/>
    <x v="0"/>
    <x v="26"/>
    <x v="27"/>
    <x v="29"/>
    <x v="117"/>
    <n v="79"/>
  </r>
  <r>
    <x v="1163"/>
    <s v="H3BG68"/>
    <n v="662"/>
    <x v="3"/>
    <n v="426"/>
    <n v="650"/>
    <n v="22248"/>
    <s v="PF00089.21 Trypsin"/>
    <x v="0"/>
    <x v="0"/>
    <x v="0"/>
    <x v="0"/>
    <x v="0"/>
    <x v="0"/>
    <x v="26"/>
    <x v="27"/>
    <x v="29"/>
    <x v="117"/>
    <n v="224"/>
  </r>
  <r>
    <x v="1164"/>
    <s v="H3BHN3"/>
    <n v="618"/>
    <x v="0"/>
    <n v="49"/>
    <n v="90"/>
    <n v="998"/>
    <s v="PF00594.15 Vitamin K-dependent carboxylation/gamma-carboxyglutamic (GLA) domain"/>
    <x v="0"/>
    <x v="0"/>
    <x v="0"/>
    <x v="0"/>
    <x v="0"/>
    <x v="0"/>
    <x v="26"/>
    <x v="27"/>
    <x v="29"/>
    <x v="117"/>
    <n v="41"/>
  </r>
  <r>
    <x v="1164"/>
    <s v="H3BHN3"/>
    <n v="618"/>
    <x v="1"/>
    <n v="113"/>
    <n v="193"/>
    <n v="2697"/>
    <s v="PF00051.13 Kringle domain"/>
    <x v="0"/>
    <x v="0"/>
    <x v="0"/>
    <x v="0"/>
    <x v="0"/>
    <x v="0"/>
    <x v="26"/>
    <x v="27"/>
    <x v="29"/>
    <x v="117"/>
    <n v="80"/>
  </r>
  <r>
    <x v="1164"/>
    <s v="H3BHN3"/>
    <n v="618"/>
    <x v="1"/>
    <n v="218"/>
    <n v="296"/>
    <n v="2697"/>
    <s v="PF00051.13 Kringle domain"/>
    <x v="0"/>
    <x v="0"/>
    <x v="0"/>
    <x v="0"/>
    <x v="0"/>
    <x v="0"/>
    <x v="26"/>
    <x v="27"/>
    <x v="29"/>
    <x v="117"/>
    <n v="78"/>
  </r>
  <r>
    <x v="1164"/>
    <s v="H3BHN3"/>
    <n v="618"/>
    <x v="2"/>
    <n v="316"/>
    <n v="364"/>
    <n v="80"/>
    <s v="PF09396.5 Thrombin light chain"/>
    <x v="0"/>
    <x v="0"/>
    <x v="0"/>
    <x v="0"/>
    <x v="0"/>
    <x v="0"/>
    <x v="26"/>
    <x v="27"/>
    <x v="29"/>
    <x v="117"/>
    <n v="48"/>
  </r>
  <r>
    <x v="1164"/>
    <s v="H3BHN3"/>
    <n v="618"/>
    <x v="3"/>
    <n v="365"/>
    <n v="613"/>
    <n v="22248"/>
    <s v="PF00089.21 Trypsin"/>
    <x v="0"/>
    <x v="0"/>
    <x v="0"/>
    <x v="0"/>
    <x v="0"/>
    <x v="0"/>
    <x v="26"/>
    <x v="27"/>
    <x v="29"/>
    <x v="117"/>
    <n v="248"/>
  </r>
  <r>
    <x v="1165"/>
    <s v="H3BXX5"/>
    <n v="354"/>
    <x v="1"/>
    <n v="11"/>
    <n v="80"/>
    <n v="2697"/>
    <s v="PF00051.13 Kringle domain"/>
    <x v="0"/>
    <x v="0"/>
    <x v="0"/>
    <x v="0"/>
    <x v="0"/>
    <x v="0"/>
    <x v="5"/>
    <x v="5"/>
    <x v="4"/>
    <x v="118"/>
    <n v="69"/>
  </r>
  <r>
    <x v="1165"/>
    <s v="H3BXX5"/>
    <n v="354"/>
    <x v="141"/>
    <n v="81"/>
    <n v="111"/>
    <n v="7"/>
    <s v="PB125267"/>
    <x v="0"/>
    <x v="0"/>
    <x v="0"/>
    <x v="0"/>
    <x v="0"/>
    <x v="0"/>
    <x v="5"/>
    <x v="5"/>
    <x v="4"/>
    <x v="118"/>
    <n v="30"/>
  </r>
  <r>
    <x v="1165"/>
    <s v="H3BXX5"/>
    <n v="354"/>
    <x v="3"/>
    <n v="113"/>
    <n v="349"/>
    <n v="22248"/>
    <s v="PF00089.21 Trypsin"/>
    <x v="0"/>
    <x v="0"/>
    <x v="0"/>
    <x v="0"/>
    <x v="0"/>
    <x v="0"/>
    <x v="5"/>
    <x v="5"/>
    <x v="4"/>
    <x v="118"/>
    <n v="236"/>
  </r>
  <r>
    <x v="1166"/>
    <s v="H3C2W8"/>
    <n v="198"/>
    <x v="1"/>
    <n v="3"/>
    <n v="85"/>
    <n v="2697"/>
    <s v="PF00051.13 Kringle domain"/>
    <x v="0"/>
    <x v="0"/>
    <x v="0"/>
    <x v="0"/>
    <x v="0"/>
    <x v="0"/>
    <x v="5"/>
    <x v="5"/>
    <x v="4"/>
    <x v="118"/>
    <n v="82"/>
  </r>
  <r>
    <x v="1166"/>
    <s v="H3C2W8"/>
    <n v="198"/>
    <x v="21"/>
    <n v="90"/>
    <n v="178"/>
    <n v="2216"/>
    <s v="PF01822.14 WSC domain"/>
    <x v="0"/>
    <x v="0"/>
    <x v="0"/>
    <x v="0"/>
    <x v="0"/>
    <x v="0"/>
    <x v="5"/>
    <x v="5"/>
    <x v="4"/>
    <x v="118"/>
    <n v="88"/>
  </r>
  <r>
    <x v="1167"/>
    <s v="H3C5K2"/>
    <n v="427"/>
    <x v="20"/>
    <n v="188"/>
    <n v="292"/>
    <n v="12961"/>
    <s v="PF00431.15 CUB domain"/>
    <x v="0"/>
    <x v="0"/>
    <x v="0"/>
    <x v="0"/>
    <x v="0"/>
    <x v="0"/>
    <x v="5"/>
    <x v="5"/>
    <x v="4"/>
    <x v="118"/>
    <n v="104"/>
  </r>
  <r>
    <x v="1167"/>
    <s v="H3C5K2"/>
    <n v="427"/>
    <x v="1"/>
    <n v="6"/>
    <n v="88"/>
    <n v="2697"/>
    <s v="PF00051.13 Kringle domain"/>
    <x v="0"/>
    <x v="0"/>
    <x v="0"/>
    <x v="0"/>
    <x v="0"/>
    <x v="0"/>
    <x v="5"/>
    <x v="5"/>
    <x v="4"/>
    <x v="118"/>
    <n v="82"/>
  </r>
  <r>
    <x v="1167"/>
    <s v="H3C5K2"/>
    <n v="427"/>
    <x v="168"/>
    <n v="304"/>
    <n v="344"/>
    <n v="5"/>
    <s v="PB181934"/>
    <x v="0"/>
    <x v="0"/>
    <x v="0"/>
    <x v="0"/>
    <x v="0"/>
    <x v="0"/>
    <x v="5"/>
    <x v="5"/>
    <x v="4"/>
    <x v="118"/>
    <n v="40"/>
  </r>
  <r>
    <x v="1167"/>
    <s v="H3C5K2"/>
    <n v="427"/>
    <x v="21"/>
    <n v="93"/>
    <n v="174"/>
    <n v="2216"/>
    <s v="PF01822.14 WSC domain"/>
    <x v="0"/>
    <x v="0"/>
    <x v="0"/>
    <x v="0"/>
    <x v="0"/>
    <x v="0"/>
    <x v="5"/>
    <x v="5"/>
    <x v="4"/>
    <x v="118"/>
    <n v="81"/>
  </r>
  <r>
    <x v="1168"/>
    <s v="H3C6P0"/>
    <n v="807"/>
    <x v="1"/>
    <n v="103"/>
    <n v="181"/>
    <n v="2697"/>
    <s v="PF00051.13 Kringle domain"/>
    <x v="0"/>
    <x v="0"/>
    <x v="0"/>
    <x v="0"/>
    <x v="0"/>
    <x v="0"/>
    <x v="5"/>
    <x v="5"/>
    <x v="4"/>
    <x v="118"/>
    <n v="78"/>
  </r>
  <r>
    <x v="1168"/>
    <s v="H3C6P0"/>
    <n v="807"/>
    <x v="1"/>
    <n v="185"/>
    <n v="262"/>
    <n v="2697"/>
    <s v="PF00051.13 Kringle domain"/>
    <x v="0"/>
    <x v="0"/>
    <x v="0"/>
    <x v="0"/>
    <x v="0"/>
    <x v="0"/>
    <x v="5"/>
    <x v="5"/>
    <x v="4"/>
    <x v="118"/>
    <n v="77"/>
  </r>
  <r>
    <x v="1168"/>
    <s v="H3C6P0"/>
    <n v="807"/>
    <x v="1"/>
    <n v="275"/>
    <n v="352"/>
    <n v="2697"/>
    <s v="PF00051.13 Kringle domain"/>
    <x v="0"/>
    <x v="0"/>
    <x v="0"/>
    <x v="0"/>
    <x v="0"/>
    <x v="0"/>
    <x v="5"/>
    <x v="5"/>
    <x v="4"/>
    <x v="118"/>
    <n v="77"/>
  </r>
  <r>
    <x v="1168"/>
    <s v="H3C6P0"/>
    <n v="807"/>
    <x v="1"/>
    <n v="373"/>
    <n v="450"/>
    <n v="2697"/>
    <s v="PF00051.13 Kringle domain"/>
    <x v="0"/>
    <x v="0"/>
    <x v="0"/>
    <x v="0"/>
    <x v="0"/>
    <x v="0"/>
    <x v="5"/>
    <x v="5"/>
    <x v="4"/>
    <x v="118"/>
    <n v="77"/>
  </r>
  <r>
    <x v="1168"/>
    <s v="H3C6P0"/>
    <n v="807"/>
    <x v="1"/>
    <n v="480"/>
    <n v="559"/>
    <n v="2697"/>
    <s v="PF00051.13 Kringle domain"/>
    <x v="0"/>
    <x v="0"/>
    <x v="0"/>
    <x v="0"/>
    <x v="0"/>
    <x v="0"/>
    <x v="5"/>
    <x v="5"/>
    <x v="4"/>
    <x v="118"/>
    <n v="79"/>
  </r>
  <r>
    <x v="1168"/>
    <s v="H3C6P0"/>
    <n v="807"/>
    <x v="10"/>
    <n v="24"/>
    <n v="103"/>
    <n v="2217"/>
    <s v="PF00024.21 PAN domain"/>
    <x v="0"/>
    <x v="0"/>
    <x v="0"/>
    <x v="0"/>
    <x v="0"/>
    <x v="0"/>
    <x v="5"/>
    <x v="5"/>
    <x v="4"/>
    <x v="118"/>
    <n v="79"/>
  </r>
  <r>
    <x v="1168"/>
    <s v="H3C6P0"/>
    <n v="807"/>
    <x v="3"/>
    <n v="578"/>
    <n v="800"/>
    <n v="22248"/>
    <s v="PF00089.21 Trypsin"/>
    <x v="0"/>
    <x v="0"/>
    <x v="0"/>
    <x v="0"/>
    <x v="0"/>
    <x v="0"/>
    <x v="5"/>
    <x v="5"/>
    <x v="4"/>
    <x v="118"/>
    <n v="222"/>
  </r>
  <r>
    <x v="1169"/>
    <s v="H3C6T6"/>
    <n v="917"/>
    <x v="4"/>
    <n v="141"/>
    <n v="268"/>
    <n v="1926"/>
    <s v="PF01392.17 Fz domain"/>
    <x v="0"/>
    <x v="0"/>
    <x v="0"/>
    <x v="0"/>
    <x v="0"/>
    <x v="0"/>
    <x v="5"/>
    <x v="5"/>
    <x v="4"/>
    <x v="118"/>
    <n v="127"/>
  </r>
  <r>
    <x v="1169"/>
    <s v="H3C6T6"/>
    <n v="917"/>
    <x v="5"/>
    <n v="27"/>
    <n v="117"/>
    <n v="59728"/>
    <s v="PF07679.11 Immunoglobulin I-set domain"/>
    <x v="0"/>
    <x v="0"/>
    <x v="0"/>
    <x v="0"/>
    <x v="0"/>
    <x v="0"/>
    <x v="5"/>
    <x v="5"/>
    <x v="4"/>
    <x v="118"/>
    <n v="90"/>
  </r>
  <r>
    <x v="1169"/>
    <s v="H3C6T6"/>
    <n v="917"/>
    <x v="1"/>
    <n v="284"/>
    <n v="362"/>
    <n v="2697"/>
    <s v="PF00051.13 Kringle domain"/>
    <x v="0"/>
    <x v="0"/>
    <x v="0"/>
    <x v="0"/>
    <x v="0"/>
    <x v="0"/>
    <x v="5"/>
    <x v="5"/>
    <x v="4"/>
    <x v="118"/>
    <n v="78"/>
  </r>
  <r>
    <x v="1169"/>
    <s v="H3C6T6"/>
    <n v="917"/>
    <x v="6"/>
    <n v="445"/>
    <n v="718"/>
    <n v="24806"/>
    <s v="PF07714.12 Protein tyrosine kinase"/>
    <x v="0"/>
    <x v="0"/>
    <x v="0"/>
    <x v="0"/>
    <x v="0"/>
    <x v="0"/>
    <x v="5"/>
    <x v="5"/>
    <x v="4"/>
    <x v="118"/>
    <n v="273"/>
  </r>
  <r>
    <x v="1170"/>
    <s v="H3C822"/>
    <n v="561"/>
    <x v="1"/>
    <n v="186"/>
    <n v="267"/>
    <n v="2697"/>
    <s v="PF00051.13 Kringle domain"/>
    <x v="0"/>
    <x v="0"/>
    <x v="0"/>
    <x v="0"/>
    <x v="0"/>
    <x v="0"/>
    <x v="5"/>
    <x v="5"/>
    <x v="4"/>
    <x v="118"/>
    <n v="81"/>
  </r>
  <r>
    <x v="1170"/>
    <s v="H3C822"/>
    <n v="561"/>
    <x v="3"/>
    <n v="315"/>
    <n v="549"/>
    <n v="22248"/>
    <s v="PF00089.21 Trypsin"/>
    <x v="0"/>
    <x v="0"/>
    <x v="0"/>
    <x v="0"/>
    <x v="0"/>
    <x v="0"/>
    <x v="5"/>
    <x v="5"/>
    <x v="4"/>
    <x v="118"/>
    <n v="234"/>
  </r>
  <r>
    <x v="1171"/>
    <s v="H3C9A3"/>
    <n v="553"/>
    <x v="1"/>
    <n v="184"/>
    <n v="265"/>
    <n v="2697"/>
    <s v="PF00051.13 Kringle domain"/>
    <x v="0"/>
    <x v="0"/>
    <x v="0"/>
    <x v="0"/>
    <x v="0"/>
    <x v="0"/>
    <x v="5"/>
    <x v="5"/>
    <x v="4"/>
    <x v="118"/>
    <n v="81"/>
  </r>
  <r>
    <x v="1171"/>
    <s v="H3C9A3"/>
    <n v="553"/>
    <x v="3"/>
    <n v="313"/>
    <n v="547"/>
    <n v="22248"/>
    <s v="PF00089.21 Trypsin"/>
    <x v="0"/>
    <x v="0"/>
    <x v="0"/>
    <x v="0"/>
    <x v="0"/>
    <x v="0"/>
    <x v="5"/>
    <x v="5"/>
    <x v="4"/>
    <x v="118"/>
    <n v="234"/>
  </r>
  <r>
    <x v="1172"/>
    <s v="H3CAA2"/>
    <n v="929"/>
    <x v="4"/>
    <n v="294"/>
    <n v="432"/>
    <n v="1926"/>
    <s v="PF01392.17 Fz domain"/>
    <x v="0"/>
    <x v="0"/>
    <x v="0"/>
    <x v="0"/>
    <x v="0"/>
    <x v="0"/>
    <x v="5"/>
    <x v="5"/>
    <x v="4"/>
    <x v="118"/>
    <n v="138"/>
  </r>
  <r>
    <x v="1172"/>
    <s v="H3CAA2"/>
    <n v="929"/>
    <x v="5"/>
    <n v="5"/>
    <n v="91"/>
    <n v="59728"/>
    <s v="PF07679.11 Immunoglobulin I-set domain"/>
    <x v="0"/>
    <x v="0"/>
    <x v="0"/>
    <x v="0"/>
    <x v="0"/>
    <x v="0"/>
    <x v="5"/>
    <x v="5"/>
    <x v="4"/>
    <x v="118"/>
    <n v="86"/>
  </r>
  <r>
    <x v="1172"/>
    <s v="H3CAA2"/>
    <n v="929"/>
    <x v="5"/>
    <n v="99"/>
    <n v="188"/>
    <n v="59728"/>
    <s v="PF07679.11 Immunoglobulin I-set domain"/>
    <x v="0"/>
    <x v="0"/>
    <x v="0"/>
    <x v="0"/>
    <x v="0"/>
    <x v="0"/>
    <x v="5"/>
    <x v="5"/>
    <x v="4"/>
    <x v="118"/>
    <n v="89"/>
  </r>
  <r>
    <x v="1172"/>
    <s v="H3CAA2"/>
    <n v="929"/>
    <x v="5"/>
    <n v="190"/>
    <n v="281"/>
    <n v="59728"/>
    <s v="PF07679.11 Immunoglobulin I-set domain"/>
    <x v="0"/>
    <x v="0"/>
    <x v="0"/>
    <x v="0"/>
    <x v="0"/>
    <x v="0"/>
    <x v="5"/>
    <x v="5"/>
    <x v="4"/>
    <x v="118"/>
    <n v="91"/>
  </r>
  <r>
    <x v="1172"/>
    <s v="H3CAA2"/>
    <n v="929"/>
    <x v="1"/>
    <n v="448"/>
    <n v="526"/>
    <n v="2697"/>
    <s v="PF00051.13 Kringle domain"/>
    <x v="0"/>
    <x v="0"/>
    <x v="0"/>
    <x v="0"/>
    <x v="0"/>
    <x v="0"/>
    <x v="5"/>
    <x v="5"/>
    <x v="4"/>
    <x v="118"/>
    <n v="78"/>
  </r>
  <r>
    <x v="1172"/>
    <s v="H3CAA2"/>
    <n v="929"/>
    <x v="6"/>
    <n v="633"/>
    <n v="916"/>
    <n v="24806"/>
    <s v="PF07714.12 Protein tyrosine kinase"/>
    <x v="0"/>
    <x v="0"/>
    <x v="0"/>
    <x v="0"/>
    <x v="0"/>
    <x v="0"/>
    <x v="5"/>
    <x v="5"/>
    <x v="4"/>
    <x v="118"/>
    <n v="283"/>
  </r>
  <r>
    <x v="1173"/>
    <s v="H3CKM3"/>
    <n v="554"/>
    <x v="1"/>
    <n v="179"/>
    <n v="260"/>
    <n v="2697"/>
    <s v="PF00051.13 Kringle domain"/>
    <x v="0"/>
    <x v="0"/>
    <x v="0"/>
    <x v="0"/>
    <x v="0"/>
    <x v="0"/>
    <x v="5"/>
    <x v="5"/>
    <x v="4"/>
    <x v="118"/>
    <n v="81"/>
  </r>
  <r>
    <x v="1173"/>
    <s v="H3CKM3"/>
    <n v="554"/>
    <x v="3"/>
    <n v="308"/>
    <n v="542"/>
    <n v="22248"/>
    <s v="PF00089.21 Trypsin"/>
    <x v="0"/>
    <x v="0"/>
    <x v="0"/>
    <x v="0"/>
    <x v="0"/>
    <x v="0"/>
    <x v="5"/>
    <x v="5"/>
    <x v="4"/>
    <x v="118"/>
    <n v="234"/>
  </r>
  <r>
    <x v="1174"/>
    <s v="H3CM42"/>
    <n v="645"/>
    <x v="1"/>
    <n v="45"/>
    <n v="121"/>
    <n v="2697"/>
    <s v="PF00051.13 Kringle domain"/>
    <x v="0"/>
    <x v="0"/>
    <x v="0"/>
    <x v="0"/>
    <x v="0"/>
    <x v="0"/>
    <x v="5"/>
    <x v="5"/>
    <x v="4"/>
    <x v="118"/>
    <n v="76"/>
  </r>
  <r>
    <x v="1174"/>
    <s v="H3CM42"/>
    <n v="645"/>
    <x v="1"/>
    <n v="126"/>
    <n v="203"/>
    <n v="2697"/>
    <s v="PF00051.13 Kringle domain"/>
    <x v="0"/>
    <x v="0"/>
    <x v="0"/>
    <x v="0"/>
    <x v="0"/>
    <x v="0"/>
    <x v="5"/>
    <x v="5"/>
    <x v="4"/>
    <x v="118"/>
    <n v="77"/>
  </r>
  <r>
    <x v="1174"/>
    <s v="H3CM42"/>
    <n v="645"/>
    <x v="1"/>
    <n v="220"/>
    <n v="298"/>
    <n v="2697"/>
    <s v="PF00051.13 Kringle domain"/>
    <x v="0"/>
    <x v="0"/>
    <x v="0"/>
    <x v="0"/>
    <x v="0"/>
    <x v="0"/>
    <x v="5"/>
    <x v="5"/>
    <x v="4"/>
    <x v="118"/>
    <n v="78"/>
  </r>
  <r>
    <x v="1174"/>
    <s v="H3CM42"/>
    <n v="645"/>
    <x v="1"/>
    <n v="307"/>
    <n v="385"/>
    <n v="2697"/>
    <s v="PF00051.13 Kringle domain"/>
    <x v="0"/>
    <x v="0"/>
    <x v="0"/>
    <x v="0"/>
    <x v="0"/>
    <x v="0"/>
    <x v="5"/>
    <x v="5"/>
    <x v="4"/>
    <x v="118"/>
    <n v="78"/>
  </r>
  <r>
    <x v="1174"/>
    <s v="H3CM42"/>
    <n v="645"/>
    <x v="3"/>
    <n v="418"/>
    <n v="638"/>
    <n v="22248"/>
    <s v="PF00089.21 Trypsin"/>
    <x v="0"/>
    <x v="0"/>
    <x v="0"/>
    <x v="0"/>
    <x v="0"/>
    <x v="0"/>
    <x v="5"/>
    <x v="5"/>
    <x v="4"/>
    <x v="118"/>
    <n v="220"/>
  </r>
  <r>
    <x v="1175"/>
    <s v="H3CM48"/>
    <n v="715"/>
    <x v="1"/>
    <n v="107"/>
    <n v="183"/>
    <n v="2697"/>
    <s v="PF00051.13 Kringle domain"/>
    <x v="0"/>
    <x v="0"/>
    <x v="0"/>
    <x v="0"/>
    <x v="0"/>
    <x v="0"/>
    <x v="5"/>
    <x v="5"/>
    <x v="4"/>
    <x v="118"/>
    <n v="76"/>
  </r>
  <r>
    <x v="1175"/>
    <s v="H3CM48"/>
    <n v="715"/>
    <x v="1"/>
    <n v="188"/>
    <n v="265"/>
    <n v="2697"/>
    <s v="PF00051.13 Kringle domain"/>
    <x v="0"/>
    <x v="0"/>
    <x v="0"/>
    <x v="0"/>
    <x v="0"/>
    <x v="0"/>
    <x v="5"/>
    <x v="5"/>
    <x v="4"/>
    <x v="118"/>
    <n v="77"/>
  </r>
  <r>
    <x v="1175"/>
    <s v="H3CM48"/>
    <n v="715"/>
    <x v="1"/>
    <n v="290"/>
    <n v="368"/>
    <n v="2697"/>
    <s v="PF00051.13 Kringle domain"/>
    <x v="0"/>
    <x v="0"/>
    <x v="0"/>
    <x v="0"/>
    <x v="0"/>
    <x v="0"/>
    <x v="5"/>
    <x v="5"/>
    <x v="4"/>
    <x v="118"/>
    <n v="78"/>
  </r>
  <r>
    <x v="1175"/>
    <s v="H3CM48"/>
    <n v="715"/>
    <x v="1"/>
    <n v="377"/>
    <n v="454"/>
    <n v="2697"/>
    <s v="PF00051.13 Kringle domain"/>
    <x v="0"/>
    <x v="0"/>
    <x v="0"/>
    <x v="0"/>
    <x v="0"/>
    <x v="0"/>
    <x v="5"/>
    <x v="5"/>
    <x v="4"/>
    <x v="118"/>
    <n v="77"/>
  </r>
  <r>
    <x v="1175"/>
    <s v="H3CM48"/>
    <n v="715"/>
    <x v="122"/>
    <n v="1"/>
    <n v="37"/>
    <n v="4"/>
    <s v="PB187029"/>
    <x v="0"/>
    <x v="0"/>
    <x v="0"/>
    <x v="0"/>
    <x v="0"/>
    <x v="0"/>
    <x v="5"/>
    <x v="5"/>
    <x v="4"/>
    <x v="118"/>
    <n v="36"/>
  </r>
  <r>
    <x v="1175"/>
    <s v="H3CM48"/>
    <n v="715"/>
    <x v="3"/>
    <n v="488"/>
    <n v="708"/>
    <n v="22248"/>
    <s v="PF00089.21 Trypsin"/>
    <x v="0"/>
    <x v="0"/>
    <x v="0"/>
    <x v="0"/>
    <x v="0"/>
    <x v="0"/>
    <x v="5"/>
    <x v="5"/>
    <x v="4"/>
    <x v="118"/>
    <n v="220"/>
  </r>
  <r>
    <x v="1176"/>
    <s v="H3CM77"/>
    <n v="615"/>
    <x v="0"/>
    <n v="47"/>
    <n v="88"/>
    <n v="998"/>
    <s v="PF00594.15 Vitamin K-dependent carboxylation/gamma-carboxyglutamic (GLA) domain"/>
    <x v="0"/>
    <x v="0"/>
    <x v="0"/>
    <x v="0"/>
    <x v="0"/>
    <x v="0"/>
    <x v="5"/>
    <x v="5"/>
    <x v="4"/>
    <x v="118"/>
    <n v="41"/>
  </r>
  <r>
    <x v="1176"/>
    <s v="H3CM77"/>
    <n v="615"/>
    <x v="1"/>
    <n v="111"/>
    <n v="190"/>
    <n v="2697"/>
    <s v="PF00051.13 Kringle domain"/>
    <x v="0"/>
    <x v="0"/>
    <x v="0"/>
    <x v="0"/>
    <x v="0"/>
    <x v="0"/>
    <x v="5"/>
    <x v="5"/>
    <x v="4"/>
    <x v="118"/>
    <n v="79"/>
  </r>
  <r>
    <x v="1176"/>
    <s v="H3CM77"/>
    <n v="615"/>
    <x v="1"/>
    <n v="209"/>
    <n v="288"/>
    <n v="2697"/>
    <s v="PF00051.13 Kringle domain"/>
    <x v="0"/>
    <x v="0"/>
    <x v="0"/>
    <x v="0"/>
    <x v="0"/>
    <x v="0"/>
    <x v="5"/>
    <x v="5"/>
    <x v="4"/>
    <x v="118"/>
    <n v="79"/>
  </r>
  <r>
    <x v="1176"/>
    <s v="H3CM77"/>
    <n v="615"/>
    <x v="2"/>
    <n v="306"/>
    <n v="354"/>
    <n v="80"/>
    <s v="PF09396.5 Thrombin light chain"/>
    <x v="0"/>
    <x v="0"/>
    <x v="0"/>
    <x v="0"/>
    <x v="0"/>
    <x v="0"/>
    <x v="5"/>
    <x v="5"/>
    <x v="4"/>
    <x v="118"/>
    <n v="48"/>
  </r>
  <r>
    <x v="1176"/>
    <s v="H3CM77"/>
    <n v="615"/>
    <x v="3"/>
    <n v="355"/>
    <n v="603"/>
    <n v="22248"/>
    <s v="PF00089.21 Trypsin"/>
    <x v="0"/>
    <x v="0"/>
    <x v="0"/>
    <x v="0"/>
    <x v="0"/>
    <x v="0"/>
    <x v="5"/>
    <x v="5"/>
    <x v="4"/>
    <x v="118"/>
    <n v="248"/>
  </r>
  <r>
    <x v="1177"/>
    <s v="H3CWH8"/>
    <n v="805"/>
    <x v="1"/>
    <n v="103"/>
    <n v="181"/>
    <n v="2697"/>
    <s v="PF00051.13 Kringle domain"/>
    <x v="0"/>
    <x v="0"/>
    <x v="0"/>
    <x v="0"/>
    <x v="0"/>
    <x v="0"/>
    <x v="5"/>
    <x v="5"/>
    <x v="4"/>
    <x v="118"/>
    <n v="78"/>
  </r>
  <r>
    <x v="1177"/>
    <s v="H3CWH8"/>
    <n v="805"/>
    <x v="1"/>
    <n v="185"/>
    <n v="262"/>
    <n v="2697"/>
    <s v="PF00051.13 Kringle domain"/>
    <x v="0"/>
    <x v="0"/>
    <x v="0"/>
    <x v="0"/>
    <x v="0"/>
    <x v="0"/>
    <x v="5"/>
    <x v="5"/>
    <x v="4"/>
    <x v="118"/>
    <n v="77"/>
  </r>
  <r>
    <x v="1177"/>
    <s v="H3CWH8"/>
    <n v="805"/>
    <x v="1"/>
    <n v="275"/>
    <n v="352"/>
    <n v="2697"/>
    <s v="PF00051.13 Kringle domain"/>
    <x v="0"/>
    <x v="0"/>
    <x v="0"/>
    <x v="0"/>
    <x v="0"/>
    <x v="0"/>
    <x v="5"/>
    <x v="5"/>
    <x v="4"/>
    <x v="118"/>
    <n v="77"/>
  </r>
  <r>
    <x v="1177"/>
    <s v="H3CWH8"/>
    <n v="805"/>
    <x v="1"/>
    <n v="370"/>
    <n v="447"/>
    <n v="2697"/>
    <s v="PF00051.13 Kringle domain"/>
    <x v="0"/>
    <x v="0"/>
    <x v="0"/>
    <x v="0"/>
    <x v="0"/>
    <x v="0"/>
    <x v="5"/>
    <x v="5"/>
    <x v="4"/>
    <x v="118"/>
    <n v="77"/>
  </r>
  <r>
    <x v="1177"/>
    <s v="H3CWH8"/>
    <n v="805"/>
    <x v="1"/>
    <n v="478"/>
    <n v="557"/>
    <n v="2697"/>
    <s v="PF00051.13 Kringle domain"/>
    <x v="0"/>
    <x v="0"/>
    <x v="0"/>
    <x v="0"/>
    <x v="0"/>
    <x v="0"/>
    <x v="5"/>
    <x v="5"/>
    <x v="4"/>
    <x v="118"/>
    <n v="79"/>
  </r>
  <r>
    <x v="1177"/>
    <s v="H3CWH8"/>
    <n v="805"/>
    <x v="10"/>
    <n v="24"/>
    <n v="103"/>
    <n v="2217"/>
    <s v="PF00024.21 PAN domain"/>
    <x v="0"/>
    <x v="0"/>
    <x v="0"/>
    <x v="0"/>
    <x v="0"/>
    <x v="0"/>
    <x v="5"/>
    <x v="5"/>
    <x v="4"/>
    <x v="118"/>
    <n v="79"/>
  </r>
  <r>
    <x v="1177"/>
    <s v="H3CWH8"/>
    <n v="805"/>
    <x v="3"/>
    <n v="576"/>
    <n v="798"/>
    <n v="22248"/>
    <s v="PF00089.21 Trypsin"/>
    <x v="0"/>
    <x v="0"/>
    <x v="0"/>
    <x v="0"/>
    <x v="0"/>
    <x v="0"/>
    <x v="5"/>
    <x v="5"/>
    <x v="4"/>
    <x v="118"/>
    <n v="222"/>
  </r>
  <r>
    <x v="1178"/>
    <s v="H3CWI4"/>
    <n v="806"/>
    <x v="1"/>
    <n v="103"/>
    <n v="181"/>
    <n v="2697"/>
    <s v="PF00051.13 Kringle domain"/>
    <x v="0"/>
    <x v="0"/>
    <x v="0"/>
    <x v="0"/>
    <x v="0"/>
    <x v="0"/>
    <x v="5"/>
    <x v="5"/>
    <x v="4"/>
    <x v="118"/>
    <n v="78"/>
  </r>
  <r>
    <x v="1178"/>
    <s v="H3CWI4"/>
    <n v="806"/>
    <x v="1"/>
    <n v="185"/>
    <n v="262"/>
    <n v="2697"/>
    <s v="PF00051.13 Kringle domain"/>
    <x v="0"/>
    <x v="0"/>
    <x v="0"/>
    <x v="0"/>
    <x v="0"/>
    <x v="0"/>
    <x v="5"/>
    <x v="5"/>
    <x v="4"/>
    <x v="118"/>
    <n v="77"/>
  </r>
  <r>
    <x v="1178"/>
    <s v="H3CWI4"/>
    <n v="806"/>
    <x v="1"/>
    <n v="275"/>
    <n v="352"/>
    <n v="2697"/>
    <s v="PF00051.13 Kringle domain"/>
    <x v="0"/>
    <x v="0"/>
    <x v="0"/>
    <x v="0"/>
    <x v="0"/>
    <x v="0"/>
    <x v="5"/>
    <x v="5"/>
    <x v="4"/>
    <x v="118"/>
    <n v="77"/>
  </r>
  <r>
    <x v="1178"/>
    <s v="H3CWI4"/>
    <n v="806"/>
    <x v="1"/>
    <n v="372"/>
    <n v="449"/>
    <n v="2697"/>
    <s v="PF00051.13 Kringle domain"/>
    <x v="0"/>
    <x v="0"/>
    <x v="0"/>
    <x v="0"/>
    <x v="0"/>
    <x v="0"/>
    <x v="5"/>
    <x v="5"/>
    <x v="4"/>
    <x v="118"/>
    <n v="77"/>
  </r>
  <r>
    <x v="1178"/>
    <s v="H3CWI4"/>
    <n v="806"/>
    <x v="1"/>
    <n v="479"/>
    <n v="558"/>
    <n v="2697"/>
    <s v="PF00051.13 Kringle domain"/>
    <x v="0"/>
    <x v="0"/>
    <x v="0"/>
    <x v="0"/>
    <x v="0"/>
    <x v="0"/>
    <x v="5"/>
    <x v="5"/>
    <x v="4"/>
    <x v="118"/>
    <n v="79"/>
  </r>
  <r>
    <x v="1178"/>
    <s v="H3CWI4"/>
    <n v="806"/>
    <x v="10"/>
    <n v="24"/>
    <n v="103"/>
    <n v="2217"/>
    <s v="PF00024.21 PAN domain"/>
    <x v="0"/>
    <x v="0"/>
    <x v="0"/>
    <x v="0"/>
    <x v="0"/>
    <x v="0"/>
    <x v="5"/>
    <x v="5"/>
    <x v="4"/>
    <x v="118"/>
    <n v="79"/>
  </r>
  <r>
    <x v="1178"/>
    <s v="H3CWI4"/>
    <n v="806"/>
    <x v="3"/>
    <n v="577"/>
    <n v="799"/>
    <n v="22248"/>
    <s v="PF00089.21 Trypsin"/>
    <x v="0"/>
    <x v="0"/>
    <x v="0"/>
    <x v="0"/>
    <x v="0"/>
    <x v="0"/>
    <x v="5"/>
    <x v="5"/>
    <x v="4"/>
    <x v="118"/>
    <n v="222"/>
  </r>
  <r>
    <x v="1179"/>
    <s v="H3D0B7"/>
    <n v="699"/>
    <x v="1"/>
    <n v="95"/>
    <n v="175"/>
    <n v="2697"/>
    <s v="PF00051.13 Kringle domain"/>
    <x v="0"/>
    <x v="0"/>
    <x v="0"/>
    <x v="0"/>
    <x v="0"/>
    <x v="0"/>
    <x v="5"/>
    <x v="5"/>
    <x v="4"/>
    <x v="118"/>
    <n v="80"/>
  </r>
  <r>
    <x v="1179"/>
    <s v="H3D0B7"/>
    <n v="699"/>
    <x v="1"/>
    <n v="180"/>
    <n v="257"/>
    <n v="2697"/>
    <s v="PF00051.13 Kringle domain"/>
    <x v="0"/>
    <x v="0"/>
    <x v="0"/>
    <x v="0"/>
    <x v="0"/>
    <x v="0"/>
    <x v="5"/>
    <x v="5"/>
    <x v="4"/>
    <x v="118"/>
    <n v="77"/>
  </r>
  <r>
    <x v="1179"/>
    <s v="H3D0B7"/>
    <n v="699"/>
    <x v="1"/>
    <n v="274"/>
    <n v="352"/>
    <n v="2697"/>
    <s v="PF00051.13 Kringle domain"/>
    <x v="0"/>
    <x v="0"/>
    <x v="0"/>
    <x v="0"/>
    <x v="0"/>
    <x v="0"/>
    <x v="5"/>
    <x v="5"/>
    <x v="4"/>
    <x v="118"/>
    <n v="78"/>
  </r>
  <r>
    <x v="1179"/>
    <s v="H3D0B7"/>
    <n v="699"/>
    <x v="1"/>
    <n v="362"/>
    <n v="445"/>
    <n v="2697"/>
    <s v="PF00051.13 Kringle domain"/>
    <x v="0"/>
    <x v="0"/>
    <x v="0"/>
    <x v="0"/>
    <x v="0"/>
    <x v="0"/>
    <x v="5"/>
    <x v="5"/>
    <x v="4"/>
    <x v="118"/>
    <n v="83"/>
  </r>
  <r>
    <x v="1179"/>
    <s v="H3D0B7"/>
    <n v="699"/>
    <x v="10"/>
    <n v="11"/>
    <n v="91"/>
    <n v="2217"/>
    <s v="PF00024.21 PAN domain"/>
    <x v="0"/>
    <x v="0"/>
    <x v="0"/>
    <x v="0"/>
    <x v="0"/>
    <x v="0"/>
    <x v="5"/>
    <x v="5"/>
    <x v="4"/>
    <x v="118"/>
    <n v="80"/>
  </r>
  <r>
    <x v="1179"/>
    <s v="H3D0B7"/>
    <n v="699"/>
    <x v="3"/>
    <n v="471"/>
    <n v="687"/>
    <n v="22248"/>
    <s v="PF00089.21 Trypsin"/>
    <x v="0"/>
    <x v="0"/>
    <x v="0"/>
    <x v="0"/>
    <x v="0"/>
    <x v="0"/>
    <x v="5"/>
    <x v="5"/>
    <x v="4"/>
    <x v="118"/>
    <n v="216"/>
  </r>
  <r>
    <x v="1180"/>
    <s v="H3D2T3"/>
    <n v="398"/>
    <x v="1"/>
    <n v="38"/>
    <n v="112"/>
    <n v="2697"/>
    <s v="PF00051.13 Kringle domain"/>
    <x v="0"/>
    <x v="0"/>
    <x v="0"/>
    <x v="0"/>
    <x v="0"/>
    <x v="0"/>
    <x v="5"/>
    <x v="5"/>
    <x v="4"/>
    <x v="118"/>
    <n v="74"/>
  </r>
  <r>
    <x v="1180"/>
    <s v="H3D2T3"/>
    <n v="398"/>
    <x v="3"/>
    <n v="145"/>
    <n v="386"/>
    <n v="22248"/>
    <s v="PF00089.21 Trypsin"/>
    <x v="0"/>
    <x v="0"/>
    <x v="0"/>
    <x v="0"/>
    <x v="0"/>
    <x v="0"/>
    <x v="5"/>
    <x v="5"/>
    <x v="4"/>
    <x v="118"/>
    <n v="241"/>
  </r>
  <r>
    <x v="1181"/>
    <s v="H3D7C0"/>
    <n v="410"/>
    <x v="8"/>
    <n v="38"/>
    <n v="68"/>
    <n v="24995"/>
    <s v="PF00008.22 EGF-like domain"/>
    <x v="0"/>
    <x v="0"/>
    <x v="0"/>
    <x v="0"/>
    <x v="0"/>
    <x v="0"/>
    <x v="5"/>
    <x v="5"/>
    <x v="4"/>
    <x v="118"/>
    <n v="30"/>
  </r>
  <r>
    <x v="1181"/>
    <s v="H3D7C0"/>
    <n v="410"/>
    <x v="8"/>
    <n v="114"/>
    <n v="144"/>
    <n v="24995"/>
    <s v="PF00008.22 EGF-like domain"/>
    <x v="0"/>
    <x v="0"/>
    <x v="0"/>
    <x v="0"/>
    <x v="0"/>
    <x v="0"/>
    <x v="5"/>
    <x v="5"/>
    <x v="4"/>
    <x v="118"/>
    <n v="30"/>
  </r>
  <r>
    <x v="1181"/>
    <s v="H3D7C0"/>
    <n v="410"/>
    <x v="1"/>
    <n v="152"/>
    <n v="210"/>
    <n v="2697"/>
    <s v="PF00051.13 Kringle domain"/>
    <x v="0"/>
    <x v="0"/>
    <x v="0"/>
    <x v="0"/>
    <x v="0"/>
    <x v="0"/>
    <x v="5"/>
    <x v="5"/>
    <x v="4"/>
    <x v="118"/>
    <n v="58"/>
  </r>
  <r>
    <x v="1181"/>
    <s v="H3D7C0"/>
    <n v="410"/>
    <x v="3"/>
    <n v="209"/>
    <n v="403"/>
    <n v="22248"/>
    <s v="PF00089.21 Trypsin"/>
    <x v="0"/>
    <x v="0"/>
    <x v="0"/>
    <x v="0"/>
    <x v="0"/>
    <x v="0"/>
    <x v="5"/>
    <x v="5"/>
    <x v="4"/>
    <x v="118"/>
    <n v="194"/>
  </r>
  <r>
    <x v="1182"/>
    <s v="H3DBA6"/>
    <n v="707"/>
    <x v="1"/>
    <n v="111"/>
    <n v="187"/>
    <n v="2697"/>
    <s v="PF00051.13 Kringle domain"/>
    <x v="0"/>
    <x v="0"/>
    <x v="0"/>
    <x v="0"/>
    <x v="0"/>
    <x v="0"/>
    <x v="5"/>
    <x v="5"/>
    <x v="4"/>
    <x v="118"/>
    <n v="76"/>
  </r>
  <r>
    <x v="1182"/>
    <s v="H3DBA6"/>
    <n v="707"/>
    <x v="1"/>
    <n v="192"/>
    <n v="269"/>
    <n v="2697"/>
    <s v="PF00051.13 Kringle domain"/>
    <x v="0"/>
    <x v="0"/>
    <x v="0"/>
    <x v="0"/>
    <x v="0"/>
    <x v="0"/>
    <x v="5"/>
    <x v="5"/>
    <x v="4"/>
    <x v="118"/>
    <n v="77"/>
  </r>
  <r>
    <x v="1182"/>
    <s v="H3DBA6"/>
    <n v="707"/>
    <x v="1"/>
    <n v="282"/>
    <n v="360"/>
    <n v="2697"/>
    <s v="PF00051.13 Kringle domain"/>
    <x v="0"/>
    <x v="0"/>
    <x v="0"/>
    <x v="0"/>
    <x v="0"/>
    <x v="0"/>
    <x v="5"/>
    <x v="5"/>
    <x v="4"/>
    <x v="118"/>
    <n v="78"/>
  </r>
  <r>
    <x v="1182"/>
    <s v="H3DBA6"/>
    <n v="707"/>
    <x v="1"/>
    <n v="369"/>
    <n v="446"/>
    <n v="2697"/>
    <s v="PF00051.13 Kringle domain"/>
    <x v="0"/>
    <x v="0"/>
    <x v="0"/>
    <x v="0"/>
    <x v="0"/>
    <x v="0"/>
    <x v="5"/>
    <x v="5"/>
    <x v="4"/>
    <x v="118"/>
    <n v="77"/>
  </r>
  <r>
    <x v="1182"/>
    <s v="H3DBA6"/>
    <n v="707"/>
    <x v="122"/>
    <n v="1"/>
    <n v="41"/>
    <n v="4"/>
    <s v="PB187029"/>
    <x v="0"/>
    <x v="0"/>
    <x v="0"/>
    <x v="0"/>
    <x v="0"/>
    <x v="0"/>
    <x v="5"/>
    <x v="5"/>
    <x v="4"/>
    <x v="118"/>
    <n v="40"/>
  </r>
  <r>
    <x v="1182"/>
    <s v="H3DBA6"/>
    <n v="707"/>
    <x v="3"/>
    <n v="480"/>
    <n v="700"/>
    <n v="22248"/>
    <s v="PF00089.21 Trypsin"/>
    <x v="0"/>
    <x v="0"/>
    <x v="0"/>
    <x v="0"/>
    <x v="0"/>
    <x v="0"/>
    <x v="5"/>
    <x v="5"/>
    <x v="4"/>
    <x v="118"/>
    <n v="220"/>
  </r>
  <r>
    <x v="1183"/>
    <s v="H3DDV6"/>
    <n v="436"/>
    <x v="20"/>
    <n v="184"/>
    <n v="288"/>
    <n v="12961"/>
    <s v="PF00431.15 CUB domain"/>
    <x v="0"/>
    <x v="0"/>
    <x v="0"/>
    <x v="0"/>
    <x v="0"/>
    <x v="0"/>
    <x v="5"/>
    <x v="5"/>
    <x v="4"/>
    <x v="118"/>
    <n v="104"/>
  </r>
  <r>
    <x v="1183"/>
    <s v="H3DDV6"/>
    <n v="436"/>
    <x v="1"/>
    <n v="2"/>
    <n v="84"/>
    <n v="2697"/>
    <s v="PF00051.13 Kringle domain"/>
    <x v="0"/>
    <x v="0"/>
    <x v="0"/>
    <x v="0"/>
    <x v="0"/>
    <x v="0"/>
    <x v="5"/>
    <x v="5"/>
    <x v="4"/>
    <x v="118"/>
    <n v="82"/>
  </r>
  <r>
    <x v="1183"/>
    <s v="H3DDV6"/>
    <n v="436"/>
    <x v="168"/>
    <n v="300"/>
    <n v="351"/>
    <n v="5"/>
    <s v="PB181934"/>
    <x v="0"/>
    <x v="0"/>
    <x v="0"/>
    <x v="0"/>
    <x v="0"/>
    <x v="0"/>
    <x v="5"/>
    <x v="5"/>
    <x v="4"/>
    <x v="118"/>
    <n v="51"/>
  </r>
  <r>
    <x v="1183"/>
    <s v="H3DDV6"/>
    <n v="436"/>
    <x v="21"/>
    <n v="89"/>
    <n v="170"/>
    <n v="2216"/>
    <s v="PF01822.14 WSC domain"/>
    <x v="0"/>
    <x v="0"/>
    <x v="0"/>
    <x v="0"/>
    <x v="0"/>
    <x v="0"/>
    <x v="5"/>
    <x v="5"/>
    <x v="4"/>
    <x v="118"/>
    <n v="81"/>
  </r>
  <r>
    <x v="1184"/>
    <s v="H3DEK3"/>
    <n v="266"/>
    <x v="1"/>
    <n v="25"/>
    <n v="104"/>
    <n v="2697"/>
    <s v="PF00051.13 Kringle domain"/>
    <x v="0"/>
    <x v="0"/>
    <x v="0"/>
    <x v="0"/>
    <x v="0"/>
    <x v="0"/>
    <x v="5"/>
    <x v="5"/>
    <x v="4"/>
    <x v="118"/>
    <n v="79"/>
  </r>
  <r>
    <x v="1184"/>
    <s v="H3DEK3"/>
    <n v="266"/>
    <x v="45"/>
    <n v="142"/>
    <n v="239"/>
    <n v="107"/>
    <s v="PB005653"/>
    <x v="0"/>
    <x v="0"/>
    <x v="0"/>
    <x v="0"/>
    <x v="0"/>
    <x v="0"/>
    <x v="5"/>
    <x v="5"/>
    <x v="4"/>
    <x v="118"/>
    <n v="97"/>
  </r>
  <r>
    <x v="1185"/>
    <s v="H3DEQ8"/>
    <n v="562"/>
    <x v="8"/>
    <n v="88"/>
    <n v="120"/>
    <n v="24995"/>
    <s v="PF00008.22 EGF-like domain"/>
    <x v="0"/>
    <x v="0"/>
    <x v="0"/>
    <x v="0"/>
    <x v="0"/>
    <x v="0"/>
    <x v="5"/>
    <x v="5"/>
    <x v="4"/>
    <x v="118"/>
    <n v="32"/>
  </r>
  <r>
    <x v="1185"/>
    <s v="H3DEQ8"/>
    <n v="562"/>
    <x v="1"/>
    <n v="129"/>
    <n v="210"/>
    <n v="2697"/>
    <s v="PF00051.13 Kringle domain"/>
    <x v="0"/>
    <x v="0"/>
    <x v="0"/>
    <x v="0"/>
    <x v="0"/>
    <x v="0"/>
    <x v="5"/>
    <x v="5"/>
    <x v="4"/>
    <x v="118"/>
    <n v="81"/>
  </r>
  <r>
    <x v="1185"/>
    <s v="H3DEQ8"/>
    <n v="562"/>
    <x v="1"/>
    <n v="218"/>
    <n v="299"/>
    <n v="2697"/>
    <s v="PF00051.13 Kringle domain"/>
    <x v="0"/>
    <x v="0"/>
    <x v="0"/>
    <x v="0"/>
    <x v="0"/>
    <x v="0"/>
    <x v="5"/>
    <x v="5"/>
    <x v="4"/>
    <x v="118"/>
    <n v="81"/>
  </r>
  <r>
    <x v="1185"/>
    <s v="H3DEQ8"/>
    <n v="562"/>
    <x v="3"/>
    <n v="317"/>
    <n v="556"/>
    <n v="22248"/>
    <s v="PF00089.21 Trypsin"/>
    <x v="0"/>
    <x v="0"/>
    <x v="0"/>
    <x v="0"/>
    <x v="0"/>
    <x v="0"/>
    <x v="5"/>
    <x v="5"/>
    <x v="4"/>
    <x v="118"/>
    <n v="239"/>
  </r>
  <r>
    <x v="1186"/>
    <s v="H3DEQ9"/>
    <n v="582"/>
    <x v="8"/>
    <n v="108"/>
    <n v="140"/>
    <n v="24995"/>
    <s v="PF00008.22 EGF-like domain"/>
    <x v="0"/>
    <x v="0"/>
    <x v="0"/>
    <x v="0"/>
    <x v="0"/>
    <x v="0"/>
    <x v="5"/>
    <x v="5"/>
    <x v="4"/>
    <x v="118"/>
    <n v="32"/>
  </r>
  <r>
    <x v="1186"/>
    <s v="H3DEQ9"/>
    <n v="582"/>
    <x v="1"/>
    <n v="149"/>
    <n v="230"/>
    <n v="2697"/>
    <s v="PF00051.13 Kringle domain"/>
    <x v="0"/>
    <x v="0"/>
    <x v="0"/>
    <x v="0"/>
    <x v="0"/>
    <x v="0"/>
    <x v="5"/>
    <x v="5"/>
    <x v="4"/>
    <x v="118"/>
    <n v="81"/>
  </r>
  <r>
    <x v="1186"/>
    <s v="H3DEQ9"/>
    <n v="582"/>
    <x v="1"/>
    <n v="238"/>
    <n v="319"/>
    <n v="2697"/>
    <s v="PF00051.13 Kringle domain"/>
    <x v="0"/>
    <x v="0"/>
    <x v="0"/>
    <x v="0"/>
    <x v="0"/>
    <x v="0"/>
    <x v="5"/>
    <x v="5"/>
    <x v="4"/>
    <x v="118"/>
    <n v="81"/>
  </r>
  <r>
    <x v="1186"/>
    <s v="H3DEQ9"/>
    <n v="582"/>
    <x v="3"/>
    <n v="337"/>
    <n v="576"/>
    <n v="22248"/>
    <s v="PF00089.21 Trypsin"/>
    <x v="0"/>
    <x v="0"/>
    <x v="0"/>
    <x v="0"/>
    <x v="0"/>
    <x v="0"/>
    <x v="5"/>
    <x v="5"/>
    <x v="4"/>
    <x v="118"/>
    <n v="239"/>
  </r>
  <r>
    <x v="1187"/>
    <s v="H3DNH7"/>
    <n v="460"/>
    <x v="8"/>
    <n v="68"/>
    <n v="98"/>
    <n v="24995"/>
    <s v="PF00008.22 EGF-like domain"/>
    <x v="0"/>
    <x v="0"/>
    <x v="0"/>
    <x v="0"/>
    <x v="0"/>
    <x v="0"/>
    <x v="5"/>
    <x v="5"/>
    <x v="4"/>
    <x v="118"/>
    <n v="30"/>
  </r>
  <r>
    <x v="1187"/>
    <s v="H3DNH7"/>
    <n v="460"/>
    <x v="1"/>
    <n v="106"/>
    <n v="186"/>
    <n v="2697"/>
    <s v="PF00051.13 Kringle domain"/>
    <x v="0"/>
    <x v="0"/>
    <x v="0"/>
    <x v="0"/>
    <x v="0"/>
    <x v="0"/>
    <x v="5"/>
    <x v="5"/>
    <x v="4"/>
    <x v="118"/>
    <n v="80"/>
  </r>
  <r>
    <x v="1187"/>
    <s v="H3DNH7"/>
    <n v="460"/>
    <x v="141"/>
    <n v="187"/>
    <n v="217"/>
    <n v="7"/>
    <s v="PB125267"/>
    <x v="0"/>
    <x v="0"/>
    <x v="0"/>
    <x v="0"/>
    <x v="0"/>
    <x v="0"/>
    <x v="5"/>
    <x v="5"/>
    <x v="4"/>
    <x v="118"/>
    <n v="30"/>
  </r>
  <r>
    <x v="1187"/>
    <s v="H3DNH7"/>
    <n v="460"/>
    <x v="3"/>
    <n v="219"/>
    <n v="455"/>
    <n v="22248"/>
    <s v="PF00089.21 Trypsin"/>
    <x v="0"/>
    <x v="0"/>
    <x v="0"/>
    <x v="0"/>
    <x v="0"/>
    <x v="0"/>
    <x v="5"/>
    <x v="5"/>
    <x v="4"/>
    <x v="118"/>
    <n v="236"/>
  </r>
  <r>
    <x v="1188"/>
    <s v="H3DPE4"/>
    <n v="699"/>
    <x v="1"/>
    <n v="95"/>
    <n v="175"/>
    <n v="2697"/>
    <s v="PF00051.13 Kringle domain"/>
    <x v="0"/>
    <x v="0"/>
    <x v="0"/>
    <x v="0"/>
    <x v="0"/>
    <x v="0"/>
    <x v="5"/>
    <x v="5"/>
    <x v="4"/>
    <x v="118"/>
    <n v="80"/>
  </r>
  <r>
    <x v="1188"/>
    <s v="H3DPE4"/>
    <n v="699"/>
    <x v="1"/>
    <n v="180"/>
    <n v="257"/>
    <n v="2697"/>
    <s v="PF00051.13 Kringle domain"/>
    <x v="0"/>
    <x v="0"/>
    <x v="0"/>
    <x v="0"/>
    <x v="0"/>
    <x v="0"/>
    <x v="5"/>
    <x v="5"/>
    <x v="4"/>
    <x v="118"/>
    <n v="77"/>
  </r>
  <r>
    <x v="1188"/>
    <s v="H3DPE4"/>
    <n v="699"/>
    <x v="1"/>
    <n v="271"/>
    <n v="349"/>
    <n v="2697"/>
    <s v="PF00051.13 Kringle domain"/>
    <x v="0"/>
    <x v="0"/>
    <x v="0"/>
    <x v="0"/>
    <x v="0"/>
    <x v="0"/>
    <x v="5"/>
    <x v="5"/>
    <x v="4"/>
    <x v="118"/>
    <n v="78"/>
  </r>
  <r>
    <x v="1188"/>
    <s v="H3DPE4"/>
    <n v="699"/>
    <x v="1"/>
    <n v="357"/>
    <n v="434"/>
    <n v="2697"/>
    <s v="PF00051.13 Kringle domain"/>
    <x v="0"/>
    <x v="0"/>
    <x v="0"/>
    <x v="0"/>
    <x v="0"/>
    <x v="0"/>
    <x v="5"/>
    <x v="5"/>
    <x v="4"/>
    <x v="118"/>
    <n v="77"/>
  </r>
  <r>
    <x v="1188"/>
    <s v="H3DPE4"/>
    <n v="699"/>
    <x v="10"/>
    <n v="6"/>
    <n v="91"/>
    <n v="2217"/>
    <s v="PF00024.21 PAN domain"/>
    <x v="0"/>
    <x v="0"/>
    <x v="0"/>
    <x v="0"/>
    <x v="0"/>
    <x v="0"/>
    <x v="5"/>
    <x v="5"/>
    <x v="4"/>
    <x v="118"/>
    <n v="85"/>
  </r>
  <r>
    <x v="1188"/>
    <s v="H3DPE4"/>
    <n v="699"/>
    <x v="3"/>
    <n v="459"/>
    <n v="683"/>
    <n v="22248"/>
    <s v="PF00089.21 Trypsin"/>
    <x v="0"/>
    <x v="0"/>
    <x v="0"/>
    <x v="0"/>
    <x v="0"/>
    <x v="0"/>
    <x v="5"/>
    <x v="5"/>
    <x v="4"/>
    <x v="118"/>
    <n v="224"/>
  </r>
  <r>
    <x v="1189"/>
    <s v="H3DQZ9"/>
    <n v="170"/>
    <x v="4"/>
    <n v="1"/>
    <n v="76"/>
    <n v="1926"/>
    <s v="PF01392.17 Fz domain"/>
    <x v="0"/>
    <x v="0"/>
    <x v="0"/>
    <x v="0"/>
    <x v="0"/>
    <x v="0"/>
    <x v="5"/>
    <x v="5"/>
    <x v="4"/>
    <x v="118"/>
    <n v="75"/>
  </r>
  <r>
    <x v="1189"/>
    <s v="H3DQZ9"/>
    <n v="170"/>
    <x v="1"/>
    <n v="95"/>
    <n v="170"/>
    <n v="2697"/>
    <s v="PF00051.13 Kringle domain"/>
    <x v="0"/>
    <x v="0"/>
    <x v="0"/>
    <x v="0"/>
    <x v="0"/>
    <x v="0"/>
    <x v="5"/>
    <x v="5"/>
    <x v="4"/>
    <x v="118"/>
    <n v="75"/>
  </r>
  <r>
    <x v="1190"/>
    <s v="H3FK99"/>
    <n v="645"/>
    <x v="1"/>
    <n v="174"/>
    <n v="249"/>
    <n v="2697"/>
    <s v="PF00051.13 Kringle domain"/>
    <x v="0"/>
    <x v="0"/>
    <x v="5"/>
    <x v="6"/>
    <x v="6"/>
    <x v="25"/>
    <x v="27"/>
    <x v="28"/>
    <x v="2"/>
    <x v="119"/>
    <n v="75"/>
  </r>
  <r>
    <x v="1190"/>
    <s v="H3FK99"/>
    <n v="645"/>
    <x v="170"/>
    <n v="1"/>
    <n v="49"/>
    <n v="9"/>
    <s v="PB096421"/>
    <x v="0"/>
    <x v="0"/>
    <x v="5"/>
    <x v="6"/>
    <x v="6"/>
    <x v="25"/>
    <x v="27"/>
    <x v="28"/>
    <x v="2"/>
    <x v="119"/>
    <n v="48"/>
  </r>
  <r>
    <x v="1190"/>
    <s v="H3FK99"/>
    <n v="645"/>
    <x v="6"/>
    <n v="402"/>
    <n v="640"/>
    <n v="24806"/>
    <s v="PF07714.12 Protein tyrosine kinase"/>
    <x v="0"/>
    <x v="0"/>
    <x v="5"/>
    <x v="6"/>
    <x v="6"/>
    <x v="25"/>
    <x v="27"/>
    <x v="28"/>
    <x v="2"/>
    <x v="119"/>
    <n v="238"/>
  </r>
  <r>
    <x v="1191"/>
    <s v="H3HEK5"/>
    <n v="692"/>
    <x v="1"/>
    <n v="378"/>
    <n v="455"/>
    <n v="2697"/>
    <s v="PF00051.13 Kringle domain"/>
    <x v="0"/>
    <x v="0"/>
    <x v="5"/>
    <x v="6"/>
    <x v="6"/>
    <x v="25"/>
    <x v="27"/>
    <x v="28"/>
    <x v="2"/>
    <x v="119"/>
    <n v="77"/>
  </r>
  <r>
    <x v="1191"/>
    <s v="H3HEK5"/>
    <n v="692"/>
    <x v="54"/>
    <n v="114"/>
    <n v="217"/>
    <n v="12227"/>
    <s v="PF00059.16 Lectin C-type domain"/>
    <x v="0"/>
    <x v="0"/>
    <x v="5"/>
    <x v="6"/>
    <x v="6"/>
    <x v="25"/>
    <x v="27"/>
    <x v="28"/>
    <x v="2"/>
    <x v="119"/>
    <n v="103"/>
  </r>
  <r>
    <x v="1191"/>
    <s v="H3HEK5"/>
    <n v="692"/>
    <x v="54"/>
    <n v="480"/>
    <n v="595"/>
    <n v="12227"/>
    <s v="PF00059.16 Lectin C-type domain"/>
    <x v="0"/>
    <x v="0"/>
    <x v="5"/>
    <x v="6"/>
    <x v="6"/>
    <x v="25"/>
    <x v="27"/>
    <x v="28"/>
    <x v="2"/>
    <x v="119"/>
    <n v="115"/>
  </r>
  <r>
    <x v="1192"/>
    <s v="H3HFE9"/>
    <n v="1160"/>
    <x v="20"/>
    <n v="593"/>
    <n v="703"/>
    <n v="12961"/>
    <s v="PF00431.15 CUB domain"/>
    <x v="0"/>
    <x v="0"/>
    <x v="5"/>
    <x v="6"/>
    <x v="6"/>
    <x v="25"/>
    <x v="27"/>
    <x v="28"/>
    <x v="2"/>
    <x v="119"/>
    <n v="110"/>
  </r>
  <r>
    <x v="1192"/>
    <s v="H3HFE9"/>
    <n v="1160"/>
    <x v="20"/>
    <n v="710"/>
    <n v="820"/>
    <n v="12961"/>
    <s v="PF00431.15 CUB domain"/>
    <x v="0"/>
    <x v="0"/>
    <x v="5"/>
    <x v="6"/>
    <x v="6"/>
    <x v="25"/>
    <x v="27"/>
    <x v="28"/>
    <x v="2"/>
    <x v="119"/>
    <n v="110"/>
  </r>
  <r>
    <x v="1192"/>
    <s v="H3HFE9"/>
    <n v="1160"/>
    <x v="20"/>
    <n v="824"/>
    <n v="930"/>
    <n v="12961"/>
    <s v="PF00431.15 CUB domain"/>
    <x v="0"/>
    <x v="0"/>
    <x v="5"/>
    <x v="6"/>
    <x v="6"/>
    <x v="25"/>
    <x v="27"/>
    <x v="28"/>
    <x v="2"/>
    <x v="119"/>
    <n v="106"/>
  </r>
  <r>
    <x v="1192"/>
    <s v="H3HFE9"/>
    <n v="1160"/>
    <x v="20"/>
    <n v="933"/>
    <n v="1040"/>
    <n v="12961"/>
    <s v="PF00431.15 CUB domain"/>
    <x v="0"/>
    <x v="0"/>
    <x v="5"/>
    <x v="6"/>
    <x v="6"/>
    <x v="25"/>
    <x v="27"/>
    <x v="28"/>
    <x v="2"/>
    <x v="119"/>
    <n v="107"/>
  </r>
  <r>
    <x v="1192"/>
    <s v="H3HFE9"/>
    <n v="1160"/>
    <x v="20"/>
    <n v="1043"/>
    <n v="1150"/>
    <n v="12961"/>
    <s v="PF00431.15 CUB domain"/>
    <x v="0"/>
    <x v="0"/>
    <x v="5"/>
    <x v="6"/>
    <x v="6"/>
    <x v="25"/>
    <x v="27"/>
    <x v="28"/>
    <x v="2"/>
    <x v="119"/>
    <n v="107"/>
  </r>
  <r>
    <x v="1192"/>
    <s v="H3HFE9"/>
    <n v="1160"/>
    <x v="1"/>
    <n v="30"/>
    <n v="109"/>
    <n v="2697"/>
    <s v="PF00051.13 Kringle domain"/>
    <x v="0"/>
    <x v="0"/>
    <x v="5"/>
    <x v="6"/>
    <x v="6"/>
    <x v="25"/>
    <x v="27"/>
    <x v="28"/>
    <x v="2"/>
    <x v="119"/>
    <n v="79"/>
  </r>
  <r>
    <x v="1192"/>
    <s v="H3HFE9"/>
    <n v="1160"/>
    <x v="1"/>
    <n v="125"/>
    <n v="204"/>
    <n v="2697"/>
    <s v="PF00051.13 Kringle domain"/>
    <x v="0"/>
    <x v="0"/>
    <x v="5"/>
    <x v="6"/>
    <x v="6"/>
    <x v="25"/>
    <x v="27"/>
    <x v="28"/>
    <x v="2"/>
    <x v="119"/>
    <n v="79"/>
  </r>
  <r>
    <x v="1192"/>
    <s v="H3HFE9"/>
    <n v="1160"/>
    <x v="1"/>
    <n v="237"/>
    <n v="317"/>
    <n v="2697"/>
    <s v="PF00051.13 Kringle domain"/>
    <x v="0"/>
    <x v="0"/>
    <x v="5"/>
    <x v="6"/>
    <x v="6"/>
    <x v="25"/>
    <x v="27"/>
    <x v="28"/>
    <x v="2"/>
    <x v="119"/>
    <n v="80"/>
  </r>
  <r>
    <x v="1192"/>
    <s v="H3HFE9"/>
    <n v="1160"/>
    <x v="1"/>
    <n v="332"/>
    <n v="412"/>
    <n v="2697"/>
    <s v="PF00051.13 Kringle domain"/>
    <x v="0"/>
    <x v="0"/>
    <x v="5"/>
    <x v="6"/>
    <x v="6"/>
    <x v="25"/>
    <x v="27"/>
    <x v="28"/>
    <x v="2"/>
    <x v="119"/>
    <n v="80"/>
  </r>
  <r>
    <x v="1192"/>
    <s v="H3HFE9"/>
    <n v="1160"/>
    <x v="40"/>
    <n v="436"/>
    <n v="536"/>
    <n v="8985"/>
    <s v="PF00530.13 Scavenger receptor cysteine-rich domain"/>
    <x v="0"/>
    <x v="0"/>
    <x v="5"/>
    <x v="6"/>
    <x v="6"/>
    <x v="25"/>
    <x v="27"/>
    <x v="28"/>
    <x v="2"/>
    <x v="119"/>
    <n v="100"/>
  </r>
  <r>
    <x v="1193"/>
    <s v="H3HG93"/>
    <n v="209"/>
    <x v="1"/>
    <n v="34"/>
    <n v="112"/>
    <n v="2697"/>
    <s v="PF00051.13 Kringle domain"/>
    <x v="0"/>
    <x v="0"/>
    <x v="5"/>
    <x v="6"/>
    <x v="6"/>
    <x v="25"/>
    <x v="27"/>
    <x v="28"/>
    <x v="2"/>
    <x v="119"/>
    <n v="78"/>
  </r>
  <r>
    <x v="1193"/>
    <s v="H3HG93"/>
    <n v="209"/>
    <x v="1"/>
    <n v="122"/>
    <n v="200"/>
    <n v="2697"/>
    <s v="PF00051.13 Kringle domain"/>
    <x v="0"/>
    <x v="0"/>
    <x v="5"/>
    <x v="6"/>
    <x v="6"/>
    <x v="25"/>
    <x v="27"/>
    <x v="28"/>
    <x v="2"/>
    <x v="119"/>
    <n v="78"/>
  </r>
  <r>
    <x v="1194"/>
    <s v="H3HIX0"/>
    <n v="166"/>
    <x v="1"/>
    <n v="80"/>
    <n v="153"/>
    <n v="2697"/>
    <s v="PF00051.13 Kringle domain"/>
    <x v="0"/>
    <x v="0"/>
    <x v="5"/>
    <x v="6"/>
    <x v="6"/>
    <x v="25"/>
    <x v="27"/>
    <x v="28"/>
    <x v="2"/>
    <x v="119"/>
    <n v="73"/>
  </r>
  <r>
    <x v="1195"/>
    <s v="H3HLG5"/>
    <n v="120"/>
    <x v="1"/>
    <n v="29"/>
    <n v="107"/>
    <n v="2697"/>
    <s v="PF00051.13 Kringle domain"/>
    <x v="0"/>
    <x v="0"/>
    <x v="5"/>
    <x v="6"/>
    <x v="6"/>
    <x v="25"/>
    <x v="27"/>
    <x v="28"/>
    <x v="2"/>
    <x v="119"/>
    <n v="78"/>
  </r>
  <r>
    <x v="1196"/>
    <s v="H3HNP0"/>
    <n v="771"/>
    <x v="56"/>
    <n v="712"/>
    <n v="755"/>
    <n v="24503"/>
    <s v="PF07645.10 Calcium-binding EGF domain"/>
    <x v="0"/>
    <x v="0"/>
    <x v="5"/>
    <x v="6"/>
    <x v="6"/>
    <x v="25"/>
    <x v="27"/>
    <x v="28"/>
    <x v="2"/>
    <x v="119"/>
    <n v="43"/>
  </r>
  <r>
    <x v="1196"/>
    <s v="H3HNP0"/>
    <n v="771"/>
    <x v="1"/>
    <n v="20"/>
    <n v="76"/>
    <n v="2697"/>
    <s v="PF00051.13 Kringle domain"/>
    <x v="0"/>
    <x v="0"/>
    <x v="5"/>
    <x v="6"/>
    <x v="6"/>
    <x v="25"/>
    <x v="27"/>
    <x v="28"/>
    <x v="2"/>
    <x v="119"/>
    <n v="56"/>
  </r>
  <r>
    <x v="1197"/>
    <s v="H3HRU2"/>
    <n v="483"/>
    <x v="22"/>
    <n v="42"/>
    <n v="178"/>
    <n v="10300"/>
    <s v="PF00754.20 F5/8 type C domain"/>
    <x v="0"/>
    <x v="0"/>
    <x v="5"/>
    <x v="6"/>
    <x v="6"/>
    <x v="25"/>
    <x v="27"/>
    <x v="28"/>
    <x v="2"/>
    <x v="119"/>
    <n v="136"/>
  </r>
  <r>
    <x v="1197"/>
    <s v="H3HRU2"/>
    <n v="483"/>
    <x v="1"/>
    <n v="190"/>
    <n v="267"/>
    <n v="2697"/>
    <s v="PF00051.13 Kringle domain"/>
    <x v="0"/>
    <x v="0"/>
    <x v="5"/>
    <x v="6"/>
    <x v="6"/>
    <x v="25"/>
    <x v="27"/>
    <x v="28"/>
    <x v="2"/>
    <x v="119"/>
    <n v="77"/>
  </r>
  <r>
    <x v="1197"/>
    <s v="H3HRU2"/>
    <n v="483"/>
    <x v="1"/>
    <n v="334"/>
    <n v="411"/>
    <n v="2697"/>
    <s v="PF00051.13 Kringle domain"/>
    <x v="0"/>
    <x v="0"/>
    <x v="5"/>
    <x v="6"/>
    <x v="6"/>
    <x v="25"/>
    <x v="27"/>
    <x v="28"/>
    <x v="2"/>
    <x v="119"/>
    <n v="77"/>
  </r>
  <r>
    <x v="1198"/>
    <s v="H3HSF8"/>
    <n v="527"/>
    <x v="1"/>
    <n v="166"/>
    <n v="243"/>
    <n v="2697"/>
    <s v="PF00051.13 Kringle domain"/>
    <x v="0"/>
    <x v="0"/>
    <x v="5"/>
    <x v="6"/>
    <x v="6"/>
    <x v="25"/>
    <x v="27"/>
    <x v="28"/>
    <x v="2"/>
    <x v="119"/>
    <n v="77"/>
  </r>
  <r>
    <x v="1198"/>
    <s v="H3HSF8"/>
    <n v="527"/>
    <x v="1"/>
    <n v="253"/>
    <n v="331"/>
    <n v="2697"/>
    <s v="PF00051.13 Kringle domain"/>
    <x v="0"/>
    <x v="0"/>
    <x v="5"/>
    <x v="6"/>
    <x v="6"/>
    <x v="25"/>
    <x v="27"/>
    <x v="28"/>
    <x v="2"/>
    <x v="119"/>
    <n v="78"/>
  </r>
  <r>
    <x v="1198"/>
    <s v="H3HSF8"/>
    <n v="527"/>
    <x v="1"/>
    <n v="341"/>
    <n v="419"/>
    <n v="2697"/>
    <s v="PF00051.13 Kringle domain"/>
    <x v="0"/>
    <x v="0"/>
    <x v="5"/>
    <x v="6"/>
    <x v="6"/>
    <x v="25"/>
    <x v="27"/>
    <x v="28"/>
    <x v="2"/>
    <x v="119"/>
    <n v="78"/>
  </r>
  <r>
    <x v="1199"/>
    <s v="H3HUP0"/>
    <n v="281"/>
    <x v="1"/>
    <n v="18"/>
    <n v="96"/>
    <n v="2697"/>
    <s v="PF00051.13 Kringle domain"/>
    <x v="0"/>
    <x v="0"/>
    <x v="5"/>
    <x v="6"/>
    <x v="6"/>
    <x v="25"/>
    <x v="27"/>
    <x v="28"/>
    <x v="2"/>
    <x v="119"/>
    <n v="78"/>
  </r>
  <r>
    <x v="1199"/>
    <s v="H3HUP0"/>
    <n v="281"/>
    <x v="1"/>
    <n v="106"/>
    <n v="184"/>
    <n v="2697"/>
    <s v="PF00051.13 Kringle domain"/>
    <x v="0"/>
    <x v="0"/>
    <x v="5"/>
    <x v="6"/>
    <x v="6"/>
    <x v="25"/>
    <x v="27"/>
    <x v="28"/>
    <x v="2"/>
    <x v="119"/>
    <n v="78"/>
  </r>
  <r>
    <x v="1199"/>
    <s v="H3HUP0"/>
    <n v="281"/>
    <x v="1"/>
    <n v="194"/>
    <n v="272"/>
    <n v="2697"/>
    <s v="PF00051.13 Kringle domain"/>
    <x v="0"/>
    <x v="0"/>
    <x v="5"/>
    <x v="6"/>
    <x v="6"/>
    <x v="25"/>
    <x v="27"/>
    <x v="28"/>
    <x v="2"/>
    <x v="119"/>
    <n v="78"/>
  </r>
  <r>
    <x v="1200"/>
    <s v="H3I4I8"/>
    <n v="216"/>
    <x v="1"/>
    <n v="13"/>
    <n v="91"/>
    <n v="2697"/>
    <s v="PF00051.13 Kringle domain"/>
    <x v="0"/>
    <x v="0"/>
    <x v="5"/>
    <x v="6"/>
    <x v="6"/>
    <x v="25"/>
    <x v="27"/>
    <x v="28"/>
    <x v="2"/>
    <x v="119"/>
    <n v="78"/>
  </r>
  <r>
    <x v="1200"/>
    <s v="H3I4I8"/>
    <n v="216"/>
    <x v="1"/>
    <n v="101"/>
    <n v="179"/>
    <n v="2697"/>
    <s v="PF00051.13 Kringle domain"/>
    <x v="0"/>
    <x v="0"/>
    <x v="5"/>
    <x v="6"/>
    <x v="6"/>
    <x v="25"/>
    <x v="27"/>
    <x v="28"/>
    <x v="2"/>
    <x v="119"/>
    <n v="78"/>
  </r>
  <r>
    <x v="1201"/>
    <s v="H3I7T2"/>
    <n v="1675"/>
    <x v="22"/>
    <n v="1061"/>
    <n v="1200"/>
    <n v="10300"/>
    <s v="PF00754.20 F5/8 type C domain"/>
    <x v="0"/>
    <x v="0"/>
    <x v="5"/>
    <x v="6"/>
    <x v="6"/>
    <x v="25"/>
    <x v="27"/>
    <x v="28"/>
    <x v="2"/>
    <x v="119"/>
    <n v="139"/>
  </r>
  <r>
    <x v="1201"/>
    <s v="H3I7T2"/>
    <n v="1675"/>
    <x v="22"/>
    <n v="1234"/>
    <n v="1367"/>
    <n v="10300"/>
    <s v="PF00754.20 F5/8 type C domain"/>
    <x v="0"/>
    <x v="0"/>
    <x v="5"/>
    <x v="6"/>
    <x v="6"/>
    <x v="25"/>
    <x v="27"/>
    <x v="28"/>
    <x v="2"/>
    <x v="119"/>
    <n v="133"/>
  </r>
  <r>
    <x v="1201"/>
    <s v="H3I7T2"/>
    <n v="1675"/>
    <x v="22"/>
    <n v="1397"/>
    <n v="1531"/>
    <n v="10300"/>
    <s v="PF00754.20 F5/8 type C domain"/>
    <x v="0"/>
    <x v="0"/>
    <x v="5"/>
    <x v="6"/>
    <x v="6"/>
    <x v="25"/>
    <x v="27"/>
    <x v="28"/>
    <x v="2"/>
    <x v="119"/>
    <n v="134"/>
  </r>
  <r>
    <x v="1201"/>
    <s v="H3I7T2"/>
    <n v="1675"/>
    <x v="1"/>
    <n v="958"/>
    <n v="1034"/>
    <n v="2697"/>
    <s v="PF00051.13 Kringle domain"/>
    <x v="0"/>
    <x v="0"/>
    <x v="5"/>
    <x v="6"/>
    <x v="6"/>
    <x v="25"/>
    <x v="27"/>
    <x v="28"/>
    <x v="2"/>
    <x v="119"/>
    <n v="76"/>
  </r>
  <r>
    <x v="1201"/>
    <s v="H3I7T2"/>
    <n v="1675"/>
    <x v="171"/>
    <n v="295"/>
    <n v="406"/>
    <n v="12012"/>
    <s v="PF13306.1 Leucine rich repeats (6 copies)"/>
    <x v="0"/>
    <x v="0"/>
    <x v="5"/>
    <x v="6"/>
    <x v="6"/>
    <x v="25"/>
    <x v="27"/>
    <x v="28"/>
    <x v="2"/>
    <x v="119"/>
    <n v="111"/>
  </r>
  <r>
    <x v="1201"/>
    <s v="H3I7T2"/>
    <n v="1675"/>
    <x v="171"/>
    <n v="349"/>
    <n v="472"/>
    <n v="12012"/>
    <s v="PF13306.1 Leucine rich repeats (6 copies)"/>
    <x v="0"/>
    <x v="0"/>
    <x v="5"/>
    <x v="6"/>
    <x v="6"/>
    <x v="25"/>
    <x v="27"/>
    <x v="28"/>
    <x v="2"/>
    <x v="119"/>
    <n v="123"/>
  </r>
  <r>
    <x v="1201"/>
    <s v="H3I7T2"/>
    <n v="1675"/>
    <x v="171"/>
    <n v="387"/>
    <n v="519"/>
    <n v="12012"/>
    <s v="PF13306.1 Leucine rich repeats (6 copies)"/>
    <x v="0"/>
    <x v="0"/>
    <x v="5"/>
    <x v="6"/>
    <x v="6"/>
    <x v="25"/>
    <x v="27"/>
    <x v="28"/>
    <x v="2"/>
    <x v="119"/>
    <n v="132"/>
  </r>
  <r>
    <x v="1201"/>
    <s v="H3I7T2"/>
    <n v="1675"/>
    <x v="87"/>
    <n v="56"/>
    <n v="118"/>
    <n v="70869"/>
    <s v="PF13855.1 Leucine rich repeat"/>
    <x v="0"/>
    <x v="0"/>
    <x v="5"/>
    <x v="6"/>
    <x v="6"/>
    <x v="25"/>
    <x v="27"/>
    <x v="28"/>
    <x v="2"/>
    <x v="119"/>
    <n v="62"/>
  </r>
  <r>
    <x v="1201"/>
    <s v="H3I7T2"/>
    <n v="1675"/>
    <x v="87"/>
    <n v="130"/>
    <n v="189"/>
    <n v="70869"/>
    <s v="PF13855.1 Leucine rich repeat"/>
    <x v="0"/>
    <x v="0"/>
    <x v="5"/>
    <x v="6"/>
    <x v="6"/>
    <x v="25"/>
    <x v="27"/>
    <x v="28"/>
    <x v="2"/>
    <x v="119"/>
    <n v="59"/>
  </r>
  <r>
    <x v="1201"/>
    <s v="H3I7T2"/>
    <n v="1675"/>
    <x v="87"/>
    <n v="564"/>
    <n v="625"/>
    <n v="70869"/>
    <s v="PF13855.1 Leucine rich repeat"/>
    <x v="0"/>
    <x v="0"/>
    <x v="5"/>
    <x v="6"/>
    <x v="6"/>
    <x v="25"/>
    <x v="27"/>
    <x v="28"/>
    <x v="2"/>
    <x v="119"/>
    <n v="61"/>
  </r>
  <r>
    <x v="1201"/>
    <s v="H3I7T2"/>
    <n v="1675"/>
    <x v="172"/>
    <n v="211"/>
    <n v="290"/>
    <n v="13"/>
    <s v="PB063069"/>
    <x v="0"/>
    <x v="0"/>
    <x v="5"/>
    <x v="6"/>
    <x v="6"/>
    <x v="25"/>
    <x v="27"/>
    <x v="28"/>
    <x v="2"/>
    <x v="119"/>
    <n v="79"/>
  </r>
  <r>
    <x v="1202"/>
    <s v="H3IE72"/>
    <n v="2574"/>
    <x v="136"/>
    <n v="2164"/>
    <n v="2422"/>
    <n v="42866"/>
    <s v="PF00001.16 7 transmembrane receptor (rhodopsin family)"/>
    <x v="0"/>
    <x v="0"/>
    <x v="5"/>
    <x v="6"/>
    <x v="6"/>
    <x v="25"/>
    <x v="27"/>
    <x v="28"/>
    <x v="2"/>
    <x v="119"/>
    <n v="258"/>
  </r>
  <r>
    <x v="1202"/>
    <s v="H3IE72"/>
    <n v="2574"/>
    <x v="20"/>
    <n v="1094"/>
    <n v="1209"/>
    <n v="12961"/>
    <s v="PF00431.15 CUB domain"/>
    <x v="0"/>
    <x v="0"/>
    <x v="5"/>
    <x v="6"/>
    <x v="6"/>
    <x v="25"/>
    <x v="27"/>
    <x v="28"/>
    <x v="2"/>
    <x v="119"/>
    <n v="115"/>
  </r>
  <r>
    <x v="1202"/>
    <s v="H3IE72"/>
    <n v="2574"/>
    <x v="20"/>
    <n v="1223"/>
    <n v="1331"/>
    <n v="12961"/>
    <s v="PF00431.15 CUB domain"/>
    <x v="0"/>
    <x v="0"/>
    <x v="5"/>
    <x v="6"/>
    <x v="6"/>
    <x v="25"/>
    <x v="27"/>
    <x v="28"/>
    <x v="2"/>
    <x v="119"/>
    <n v="108"/>
  </r>
  <r>
    <x v="1202"/>
    <s v="H3IE72"/>
    <n v="2574"/>
    <x v="20"/>
    <n v="1346"/>
    <n v="1465"/>
    <n v="12961"/>
    <s v="PF00431.15 CUB domain"/>
    <x v="0"/>
    <x v="0"/>
    <x v="5"/>
    <x v="6"/>
    <x v="6"/>
    <x v="25"/>
    <x v="27"/>
    <x v="28"/>
    <x v="2"/>
    <x v="119"/>
    <n v="119"/>
  </r>
  <r>
    <x v="1202"/>
    <s v="H3IE72"/>
    <n v="2574"/>
    <x v="22"/>
    <n v="260"/>
    <n v="386"/>
    <n v="10300"/>
    <s v="PF00754.20 F5/8 type C domain"/>
    <x v="0"/>
    <x v="0"/>
    <x v="5"/>
    <x v="6"/>
    <x v="6"/>
    <x v="25"/>
    <x v="27"/>
    <x v="28"/>
    <x v="2"/>
    <x v="119"/>
    <n v="126"/>
  </r>
  <r>
    <x v="1202"/>
    <s v="H3IE72"/>
    <n v="2574"/>
    <x v="22"/>
    <n v="538"/>
    <n v="681"/>
    <n v="10300"/>
    <s v="PF00754.20 F5/8 type C domain"/>
    <x v="0"/>
    <x v="0"/>
    <x v="5"/>
    <x v="6"/>
    <x v="6"/>
    <x v="25"/>
    <x v="27"/>
    <x v="28"/>
    <x v="2"/>
    <x v="119"/>
    <n v="143"/>
  </r>
  <r>
    <x v="1202"/>
    <s v="H3IE72"/>
    <n v="2574"/>
    <x v="97"/>
    <n v="935"/>
    <n v="970"/>
    <n v="5651"/>
    <s v="PF14670.1 Coagulation Factor Xa inhibitory site"/>
    <x v="0"/>
    <x v="0"/>
    <x v="5"/>
    <x v="6"/>
    <x v="6"/>
    <x v="25"/>
    <x v="27"/>
    <x v="28"/>
    <x v="2"/>
    <x v="119"/>
    <n v="35"/>
  </r>
  <r>
    <x v="1202"/>
    <s v="H3IE72"/>
    <n v="2574"/>
    <x v="1"/>
    <n v="61"/>
    <n v="135"/>
    <n v="2697"/>
    <s v="PF00051.13 Kringle domain"/>
    <x v="0"/>
    <x v="0"/>
    <x v="5"/>
    <x v="6"/>
    <x v="6"/>
    <x v="25"/>
    <x v="27"/>
    <x v="28"/>
    <x v="2"/>
    <x v="119"/>
    <n v="74"/>
  </r>
  <r>
    <x v="1202"/>
    <s v="H3IE72"/>
    <n v="2574"/>
    <x v="87"/>
    <n v="2014"/>
    <n v="2073"/>
    <n v="70869"/>
    <s v="PF13855.1 Leucine rich repeat"/>
    <x v="0"/>
    <x v="0"/>
    <x v="5"/>
    <x v="6"/>
    <x v="6"/>
    <x v="25"/>
    <x v="27"/>
    <x v="28"/>
    <x v="2"/>
    <x v="119"/>
    <n v="59"/>
  </r>
  <r>
    <x v="1202"/>
    <s v="H3IE72"/>
    <n v="2574"/>
    <x v="87"/>
    <n v="2061"/>
    <n v="2115"/>
    <n v="70869"/>
    <s v="PF13855.1 Leucine rich repeat"/>
    <x v="0"/>
    <x v="0"/>
    <x v="5"/>
    <x v="6"/>
    <x v="6"/>
    <x v="25"/>
    <x v="27"/>
    <x v="28"/>
    <x v="2"/>
    <x v="119"/>
    <n v="54"/>
  </r>
  <r>
    <x v="1202"/>
    <s v="H3IE72"/>
    <n v="2574"/>
    <x v="42"/>
    <n v="1696"/>
    <n v="1732"/>
    <n v="19728"/>
    <s v="PF00057.13 Low-density lipoprotein receptor domain class A"/>
    <x v="0"/>
    <x v="0"/>
    <x v="5"/>
    <x v="6"/>
    <x v="6"/>
    <x v="25"/>
    <x v="27"/>
    <x v="28"/>
    <x v="2"/>
    <x v="119"/>
    <n v="36"/>
  </r>
  <r>
    <x v="1202"/>
    <s v="H3IE72"/>
    <n v="2574"/>
    <x v="42"/>
    <n v="1747"/>
    <n v="1783"/>
    <n v="19728"/>
    <s v="PF00057.13 Low-density lipoprotein receptor domain class A"/>
    <x v="0"/>
    <x v="0"/>
    <x v="5"/>
    <x v="6"/>
    <x v="6"/>
    <x v="25"/>
    <x v="27"/>
    <x v="28"/>
    <x v="2"/>
    <x v="119"/>
    <n v="36"/>
  </r>
  <r>
    <x v="1202"/>
    <s v="H3IE72"/>
    <n v="2574"/>
    <x v="42"/>
    <n v="1786"/>
    <n v="1822"/>
    <n v="19728"/>
    <s v="PF00057.13 Low-density lipoprotein receptor domain class A"/>
    <x v="0"/>
    <x v="0"/>
    <x v="5"/>
    <x v="6"/>
    <x v="6"/>
    <x v="25"/>
    <x v="27"/>
    <x v="28"/>
    <x v="2"/>
    <x v="119"/>
    <n v="36"/>
  </r>
  <r>
    <x v="1202"/>
    <s v="H3IE72"/>
    <n v="2574"/>
    <x v="42"/>
    <n v="1823"/>
    <n v="1861"/>
    <n v="19728"/>
    <s v="PF00057.13 Low-density lipoprotein receptor domain class A"/>
    <x v="0"/>
    <x v="0"/>
    <x v="5"/>
    <x v="6"/>
    <x v="6"/>
    <x v="25"/>
    <x v="27"/>
    <x v="28"/>
    <x v="2"/>
    <x v="119"/>
    <n v="38"/>
  </r>
  <r>
    <x v="1202"/>
    <s v="H3IE72"/>
    <n v="2574"/>
    <x v="42"/>
    <n v="1864"/>
    <n v="1905"/>
    <n v="19728"/>
    <s v="PF00057.13 Low-density lipoprotein receptor domain class A"/>
    <x v="0"/>
    <x v="0"/>
    <x v="5"/>
    <x v="6"/>
    <x v="6"/>
    <x v="25"/>
    <x v="27"/>
    <x v="28"/>
    <x v="2"/>
    <x v="119"/>
    <n v="41"/>
  </r>
  <r>
    <x v="1202"/>
    <s v="H3IE72"/>
    <n v="2574"/>
    <x v="173"/>
    <n v="2117"/>
    <n v="2159"/>
    <n v="5"/>
    <s v="PB165201"/>
    <x v="0"/>
    <x v="0"/>
    <x v="5"/>
    <x v="6"/>
    <x v="6"/>
    <x v="25"/>
    <x v="27"/>
    <x v="28"/>
    <x v="2"/>
    <x v="119"/>
    <n v="42"/>
  </r>
  <r>
    <x v="1202"/>
    <s v="H3IE72"/>
    <n v="2574"/>
    <x v="174"/>
    <n v="1910"/>
    <n v="1950"/>
    <n v="2"/>
    <s v="PB482845"/>
    <x v="0"/>
    <x v="0"/>
    <x v="5"/>
    <x v="6"/>
    <x v="6"/>
    <x v="25"/>
    <x v="27"/>
    <x v="28"/>
    <x v="2"/>
    <x v="119"/>
    <n v="40"/>
  </r>
  <r>
    <x v="1202"/>
    <s v="H3IE72"/>
    <n v="2574"/>
    <x v="175"/>
    <n v="1569"/>
    <n v="1686"/>
    <n v="103"/>
    <s v="PB005937"/>
    <x v="0"/>
    <x v="0"/>
    <x v="5"/>
    <x v="6"/>
    <x v="6"/>
    <x v="25"/>
    <x v="27"/>
    <x v="28"/>
    <x v="2"/>
    <x v="119"/>
    <n v="117"/>
  </r>
  <r>
    <x v="1203"/>
    <s v="H3IFW4"/>
    <n v="361"/>
    <x v="22"/>
    <n v="272"/>
    <n v="359"/>
    <n v="10300"/>
    <s v="PF00754.20 F5/8 type C domain"/>
    <x v="0"/>
    <x v="0"/>
    <x v="5"/>
    <x v="6"/>
    <x v="6"/>
    <x v="25"/>
    <x v="27"/>
    <x v="28"/>
    <x v="2"/>
    <x v="119"/>
    <n v="87"/>
  </r>
  <r>
    <x v="1203"/>
    <s v="H3IFW4"/>
    <n v="361"/>
    <x v="1"/>
    <n v="160"/>
    <n v="240"/>
    <n v="2697"/>
    <s v="PF00051.13 Kringle domain"/>
    <x v="0"/>
    <x v="0"/>
    <x v="5"/>
    <x v="6"/>
    <x v="6"/>
    <x v="25"/>
    <x v="27"/>
    <x v="28"/>
    <x v="2"/>
    <x v="119"/>
    <n v="80"/>
  </r>
  <r>
    <x v="1204"/>
    <s v="H3IGW3"/>
    <n v="643"/>
    <x v="8"/>
    <n v="267"/>
    <n v="297"/>
    <n v="24995"/>
    <s v="PF00008.22 EGF-like domain"/>
    <x v="0"/>
    <x v="0"/>
    <x v="5"/>
    <x v="6"/>
    <x v="6"/>
    <x v="25"/>
    <x v="27"/>
    <x v="28"/>
    <x v="2"/>
    <x v="119"/>
    <n v="30"/>
  </r>
  <r>
    <x v="1204"/>
    <s v="H3IGW3"/>
    <n v="643"/>
    <x v="22"/>
    <n v="434"/>
    <n v="562"/>
    <n v="10300"/>
    <s v="PF00754.20 F5/8 type C domain"/>
    <x v="0"/>
    <x v="0"/>
    <x v="5"/>
    <x v="6"/>
    <x v="6"/>
    <x v="25"/>
    <x v="27"/>
    <x v="28"/>
    <x v="2"/>
    <x v="119"/>
    <n v="128"/>
  </r>
  <r>
    <x v="1204"/>
    <s v="H3IGW3"/>
    <n v="643"/>
    <x v="1"/>
    <n v="111"/>
    <n v="188"/>
    <n v="2697"/>
    <s v="PF00051.13 Kringle domain"/>
    <x v="0"/>
    <x v="0"/>
    <x v="5"/>
    <x v="6"/>
    <x v="6"/>
    <x v="25"/>
    <x v="27"/>
    <x v="28"/>
    <x v="2"/>
    <x v="119"/>
    <n v="77"/>
  </r>
  <r>
    <x v="1204"/>
    <s v="H3IGW3"/>
    <n v="643"/>
    <x v="40"/>
    <n v="310"/>
    <n v="411"/>
    <n v="8985"/>
    <s v="PF00530.13 Scavenger receptor cysteine-rich domain"/>
    <x v="0"/>
    <x v="0"/>
    <x v="5"/>
    <x v="6"/>
    <x v="6"/>
    <x v="25"/>
    <x v="27"/>
    <x v="28"/>
    <x v="2"/>
    <x v="119"/>
    <n v="101"/>
  </r>
  <r>
    <x v="1205"/>
    <s v="H3IJ71"/>
    <n v="106"/>
    <x v="1"/>
    <n v="11"/>
    <n v="89"/>
    <n v="2697"/>
    <s v="PF00051.13 Kringle domain"/>
    <x v="0"/>
    <x v="0"/>
    <x v="5"/>
    <x v="6"/>
    <x v="6"/>
    <x v="25"/>
    <x v="27"/>
    <x v="28"/>
    <x v="2"/>
    <x v="119"/>
    <n v="78"/>
  </r>
  <r>
    <x v="1206"/>
    <s v="H3IKT1"/>
    <n v="194"/>
    <x v="1"/>
    <n v="23"/>
    <n v="102"/>
    <n v="2697"/>
    <s v="PF00051.13 Kringle domain"/>
    <x v="0"/>
    <x v="0"/>
    <x v="5"/>
    <x v="6"/>
    <x v="6"/>
    <x v="25"/>
    <x v="27"/>
    <x v="28"/>
    <x v="2"/>
    <x v="119"/>
    <n v="79"/>
  </r>
  <r>
    <x v="1206"/>
    <s v="H3IKT1"/>
    <n v="194"/>
    <x v="1"/>
    <n v="111"/>
    <n v="190"/>
    <n v="2697"/>
    <s v="PF00051.13 Kringle domain"/>
    <x v="0"/>
    <x v="0"/>
    <x v="5"/>
    <x v="6"/>
    <x v="6"/>
    <x v="25"/>
    <x v="27"/>
    <x v="28"/>
    <x v="2"/>
    <x v="119"/>
    <n v="79"/>
  </r>
  <r>
    <x v="1207"/>
    <s v="H3IKT2"/>
    <n v="194"/>
    <x v="1"/>
    <n v="23"/>
    <n v="102"/>
    <n v="2697"/>
    <s v="PF00051.13 Kringle domain"/>
    <x v="0"/>
    <x v="0"/>
    <x v="5"/>
    <x v="6"/>
    <x v="6"/>
    <x v="25"/>
    <x v="27"/>
    <x v="28"/>
    <x v="2"/>
    <x v="119"/>
    <n v="79"/>
  </r>
  <r>
    <x v="1207"/>
    <s v="H3IKT2"/>
    <n v="194"/>
    <x v="1"/>
    <n v="111"/>
    <n v="189"/>
    <n v="2697"/>
    <s v="PF00051.13 Kringle domain"/>
    <x v="0"/>
    <x v="0"/>
    <x v="5"/>
    <x v="6"/>
    <x v="6"/>
    <x v="25"/>
    <x v="27"/>
    <x v="28"/>
    <x v="2"/>
    <x v="119"/>
    <n v="78"/>
  </r>
  <r>
    <x v="1208"/>
    <s v="H3IPZ1"/>
    <n v="231"/>
    <x v="1"/>
    <n v="22"/>
    <n v="114"/>
    <n v="2697"/>
    <s v="PF00051.13 Kringle domain"/>
    <x v="0"/>
    <x v="0"/>
    <x v="5"/>
    <x v="6"/>
    <x v="6"/>
    <x v="25"/>
    <x v="27"/>
    <x v="28"/>
    <x v="2"/>
    <x v="119"/>
    <n v="92"/>
  </r>
  <r>
    <x v="1208"/>
    <s v="H3IPZ1"/>
    <n v="231"/>
    <x v="1"/>
    <n v="129"/>
    <n v="207"/>
    <n v="2697"/>
    <s v="PF00051.13 Kringle domain"/>
    <x v="0"/>
    <x v="0"/>
    <x v="5"/>
    <x v="6"/>
    <x v="6"/>
    <x v="25"/>
    <x v="27"/>
    <x v="28"/>
    <x v="2"/>
    <x v="119"/>
    <n v="78"/>
  </r>
  <r>
    <x v="1209"/>
    <s v="H3IQN2"/>
    <n v="428"/>
    <x v="22"/>
    <n v="42"/>
    <n v="176"/>
    <n v="10300"/>
    <s v="PF00754.20 F5/8 type C domain"/>
    <x v="0"/>
    <x v="0"/>
    <x v="5"/>
    <x v="6"/>
    <x v="6"/>
    <x v="25"/>
    <x v="27"/>
    <x v="28"/>
    <x v="2"/>
    <x v="119"/>
    <n v="134"/>
  </r>
  <r>
    <x v="1209"/>
    <s v="H3IQN2"/>
    <n v="428"/>
    <x v="1"/>
    <n v="188"/>
    <n v="266"/>
    <n v="2697"/>
    <s v="PF00051.13 Kringle domain"/>
    <x v="0"/>
    <x v="0"/>
    <x v="5"/>
    <x v="6"/>
    <x v="6"/>
    <x v="25"/>
    <x v="27"/>
    <x v="28"/>
    <x v="2"/>
    <x v="119"/>
    <n v="78"/>
  </r>
  <r>
    <x v="1210"/>
    <s v="H3IT58"/>
    <n v="255"/>
    <x v="1"/>
    <n v="59"/>
    <n v="132"/>
    <n v="2697"/>
    <s v="PF00051.13 Kringle domain"/>
    <x v="0"/>
    <x v="0"/>
    <x v="5"/>
    <x v="6"/>
    <x v="6"/>
    <x v="25"/>
    <x v="27"/>
    <x v="28"/>
    <x v="2"/>
    <x v="119"/>
    <n v="73"/>
  </r>
  <r>
    <x v="1210"/>
    <s v="H3IT58"/>
    <n v="255"/>
    <x v="1"/>
    <n v="142"/>
    <n v="219"/>
    <n v="2697"/>
    <s v="PF00051.13 Kringle domain"/>
    <x v="0"/>
    <x v="0"/>
    <x v="5"/>
    <x v="6"/>
    <x v="6"/>
    <x v="25"/>
    <x v="27"/>
    <x v="28"/>
    <x v="2"/>
    <x v="119"/>
    <n v="77"/>
  </r>
  <r>
    <x v="1211"/>
    <s v="H3ITX9"/>
    <n v="306"/>
    <x v="1"/>
    <n v="161"/>
    <n v="237"/>
    <n v="2697"/>
    <s v="PF00051.13 Kringle domain"/>
    <x v="0"/>
    <x v="0"/>
    <x v="5"/>
    <x v="6"/>
    <x v="6"/>
    <x v="25"/>
    <x v="27"/>
    <x v="28"/>
    <x v="2"/>
    <x v="119"/>
    <n v="76"/>
  </r>
  <r>
    <x v="1212"/>
    <s v="H3IWW9"/>
    <n v="1157"/>
    <x v="8"/>
    <n v="129"/>
    <n v="159"/>
    <n v="24995"/>
    <s v="PF00008.22 EGF-like domain"/>
    <x v="0"/>
    <x v="0"/>
    <x v="5"/>
    <x v="6"/>
    <x v="6"/>
    <x v="25"/>
    <x v="27"/>
    <x v="28"/>
    <x v="2"/>
    <x v="119"/>
    <n v="30"/>
  </r>
  <r>
    <x v="1212"/>
    <s v="H3IWW9"/>
    <n v="1157"/>
    <x v="8"/>
    <n v="167"/>
    <n v="196"/>
    <n v="24995"/>
    <s v="PF00008.22 EGF-like domain"/>
    <x v="0"/>
    <x v="0"/>
    <x v="5"/>
    <x v="6"/>
    <x v="6"/>
    <x v="25"/>
    <x v="27"/>
    <x v="28"/>
    <x v="2"/>
    <x v="119"/>
    <n v="29"/>
  </r>
  <r>
    <x v="1212"/>
    <s v="H3IWW9"/>
    <n v="1157"/>
    <x v="8"/>
    <n v="204"/>
    <n v="233"/>
    <n v="24995"/>
    <s v="PF00008.22 EGF-like domain"/>
    <x v="0"/>
    <x v="0"/>
    <x v="5"/>
    <x v="6"/>
    <x v="6"/>
    <x v="25"/>
    <x v="27"/>
    <x v="28"/>
    <x v="2"/>
    <x v="119"/>
    <n v="29"/>
  </r>
  <r>
    <x v="1212"/>
    <s v="H3IWW9"/>
    <n v="1157"/>
    <x v="8"/>
    <n v="241"/>
    <n v="271"/>
    <n v="24995"/>
    <s v="PF00008.22 EGF-like domain"/>
    <x v="0"/>
    <x v="0"/>
    <x v="5"/>
    <x v="6"/>
    <x v="6"/>
    <x v="25"/>
    <x v="27"/>
    <x v="28"/>
    <x v="2"/>
    <x v="119"/>
    <n v="30"/>
  </r>
  <r>
    <x v="1212"/>
    <s v="H3IWW9"/>
    <n v="1157"/>
    <x v="8"/>
    <n v="275"/>
    <n v="309"/>
    <n v="24995"/>
    <s v="PF00008.22 EGF-like domain"/>
    <x v="0"/>
    <x v="0"/>
    <x v="5"/>
    <x v="6"/>
    <x v="6"/>
    <x v="25"/>
    <x v="27"/>
    <x v="28"/>
    <x v="2"/>
    <x v="119"/>
    <n v="34"/>
  </r>
  <r>
    <x v="1212"/>
    <s v="H3IWW9"/>
    <n v="1157"/>
    <x v="8"/>
    <n v="317"/>
    <n v="348"/>
    <n v="24995"/>
    <s v="PF00008.22 EGF-like domain"/>
    <x v="0"/>
    <x v="0"/>
    <x v="5"/>
    <x v="6"/>
    <x v="6"/>
    <x v="25"/>
    <x v="27"/>
    <x v="28"/>
    <x v="2"/>
    <x v="119"/>
    <n v="31"/>
  </r>
  <r>
    <x v="1212"/>
    <s v="H3IWW9"/>
    <n v="1157"/>
    <x v="8"/>
    <n v="356"/>
    <n v="387"/>
    <n v="24995"/>
    <s v="PF00008.22 EGF-like domain"/>
    <x v="0"/>
    <x v="0"/>
    <x v="5"/>
    <x v="6"/>
    <x v="6"/>
    <x v="25"/>
    <x v="27"/>
    <x v="28"/>
    <x v="2"/>
    <x v="119"/>
    <n v="31"/>
  </r>
  <r>
    <x v="1212"/>
    <s v="H3IWW9"/>
    <n v="1157"/>
    <x v="8"/>
    <n v="395"/>
    <n v="426"/>
    <n v="24995"/>
    <s v="PF00008.22 EGF-like domain"/>
    <x v="0"/>
    <x v="0"/>
    <x v="5"/>
    <x v="6"/>
    <x v="6"/>
    <x v="25"/>
    <x v="27"/>
    <x v="28"/>
    <x v="2"/>
    <x v="119"/>
    <n v="31"/>
  </r>
  <r>
    <x v="1212"/>
    <s v="H3IWW9"/>
    <n v="1157"/>
    <x v="8"/>
    <n v="434"/>
    <n v="464"/>
    <n v="24995"/>
    <s v="PF00008.22 EGF-like domain"/>
    <x v="0"/>
    <x v="0"/>
    <x v="5"/>
    <x v="6"/>
    <x v="6"/>
    <x v="25"/>
    <x v="27"/>
    <x v="28"/>
    <x v="2"/>
    <x v="119"/>
    <n v="30"/>
  </r>
  <r>
    <x v="1212"/>
    <s v="H3IWW9"/>
    <n v="1157"/>
    <x v="8"/>
    <n v="472"/>
    <n v="502"/>
    <n v="24995"/>
    <s v="PF00008.22 EGF-like domain"/>
    <x v="0"/>
    <x v="0"/>
    <x v="5"/>
    <x v="6"/>
    <x v="6"/>
    <x v="25"/>
    <x v="27"/>
    <x v="28"/>
    <x v="2"/>
    <x v="119"/>
    <n v="30"/>
  </r>
  <r>
    <x v="1212"/>
    <s v="H3IWW9"/>
    <n v="1157"/>
    <x v="1"/>
    <n v="515"/>
    <n v="594"/>
    <n v="2697"/>
    <s v="PF00051.13 Kringle domain"/>
    <x v="0"/>
    <x v="0"/>
    <x v="5"/>
    <x v="6"/>
    <x v="6"/>
    <x v="25"/>
    <x v="27"/>
    <x v="28"/>
    <x v="2"/>
    <x v="119"/>
    <n v="79"/>
  </r>
  <r>
    <x v="1212"/>
    <s v="H3IWW9"/>
    <n v="1157"/>
    <x v="1"/>
    <n v="625"/>
    <n v="714"/>
    <n v="2697"/>
    <s v="PF00051.13 Kringle domain"/>
    <x v="0"/>
    <x v="0"/>
    <x v="5"/>
    <x v="6"/>
    <x v="6"/>
    <x v="25"/>
    <x v="27"/>
    <x v="28"/>
    <x v="2"/>
    <x v="119"/>
    <n v="89"/>
  </r>
  <r>
    <x v="1212"/>
    <s v="H3IWW9"/>
    <n v="1157"/>
    <x v="1"/>
    <n v="737"/>
    <n v="811"/>
    <n v="2697"/>
    <s v="PF00051.13 Kringle domain"/>
    <x v="0"/>
    <x v="0"/>
    <x v="5"/>
    <x v="6"/>
    <x v="6"/>
    <x v="25"/>
    <x v="27"/>
    <x v="28"/>
    <x v="2"/>
    <x v="119"/>
    <n v="74"/>
  </r>
  <r>
    <x v="1213"/>
    <s v="H3J2A9"/>
    <n v="1076"/>
    <x v="4"/>
    <n v="154"/>
    <n v="285"/>
    <n v="1926"/>
    <s v="PF01392.17 Fz domain"/>
    <x v="0"/>
    <x v="0"/>
    <x v="5"/>
    <x v="6"/>
    <x v="6"/>
    <x v="25"/>
    <x v="27"/>
    <x v="28"/>
    <x v="2"/>
    <x v="119"/>
    <n v="131"/>
  </r>
  <r>
    <x v="1213"/>
    <s v="H3J2A9"/>
    <n v="1076"/>
    <x v="4"/>
    <n v="422"/>
    <n v="543"/>
    <n v="1926"/>
    <s v="PF01392.17 Fz domain"/>
    <x v="0"/>
    <x v="0"/>
    <x v="5"/>
    <x v="6"/>
    <x v="6"/>
    <x v="25"/>
    <x v="27"/>
    <x v="28"/>
    <x v="2"/>
    <x v="119"/>
    <n v="121"/>
  </r>
  <r>
    <x v="1213"/>
    <s v="H3J2A9"/>
    <n v="1076"/>
    <x v="5"/>
    <n v="38"/>
    <n v="129"/>
    <n v="59728"/>
    <s v="PF07679.11 Immunoglobulin I-set domain"/>
    <x v="0"/>
    <x v="0"/>
    <x v="5"/>
    <x v="6"/>
    <x v="6"/>
    <x v="25"/>
    <x v="27"/>
    <x v="28"/>
    <x v="2"/>
    <x v="119"/>
    <n v="91"/>
  </r>
  <r>
    <x v="1213"/>
    <s v="H3J2A9"/>
    <n v="1076"/>
    <x v="5"/>
    <n v="312"/>
    <n v="401"/>
    <n v="59728"/>
    <s v="PF07679.11 Immunoglobulin I-set domain"/>
    <x v="0"/>
    <x v="0"/>
    <x v="5"/>
    <x v="6"/>
    <x v="6"/>
    <x v="25"/>
    <x v="27"/>
    <x v="28"/>
    <x v="2"/>
    <x v="119"/>
    <n v="89"/>
  </r>
  <r>
    <x v="1213"/>
    <s v="H3J2A9"/>
    <n v="1076"/>
    <x v="1"/>
    <n v="558"/>
    <n v="636"/>
    <n v="2697"/>
    <s v="PF00051.13 Kringle domain"/>
    <x v="0"/>
    <x v="0"/>
    <x v="5"/>
    <x v="6"/>
    <x v="6"/>
    <x v="25"/>
    <x v="27"/>
    <x v="28"/>
    <x v="2"/>
    <x v="119"/>
    <n v="78"/>
  </r>
  <r>
    <x v="1213"/>
    <s v="H3J2A9"/>
    <n v="1076"/>
    <x v="6"/>
    <n v="712"/>
    <n v="985"/>
    <n v="24806"/>
    <s v="PF07714.12 Protein tyrosine kinase"/>
    <x v="0"/>
    <x v="0"/>
    <x v="5"/>
    <x v="6"/>
    <x v="6"/>
    <x v="25"/>
    <x v="27"/>
    <x v="28"/>
    <x v="2"/>
    <x v="119"/>
    <n v="273"/>
  </r>
  <r>
    <x v="1214"/>
    <s v="H3J5M5"/>
    <n v="174"/>
    <x v="1"/>
    <n v="81"/>
    <n v="169"/>
    <n v="2697"/>
    <s v="PF00051.13 Kringle domain"/>
    <x v="0"/>
    <x v="0"/>
    <x v="5"/>
    <x v="6"/>
    <x v="6"/>
    <x v="25"/>
    <x v="27"/>
    <x v="28"/>
    <x v="2"/>
    <x v="119"/>
    <n v="88"/>
  </r>
  <r>
    <x v="1215"/>
    <s v="H3J801"/>
    <n v="313"/>
    <x v="22"/>
    <n v="168"/>
    <n v="303"/>
    <n v="10300"/>
    <s v="PF00754.20 F5/8 type C domain"/>
    <x v="0"/>
    <x v="0"/>
    <x v="5"/>
    <x v="6"/>
    <x v="6"/>
    <x v="25"/>
    <x v="27"/>
    <x v="28"/>
    <x v="2"/>
    <x v="119"/>
    <n v="135"/>
  </r>
  <r>
    <x v="1215"/>
    <s v="H3J801"/>
    <n v="313"/>
    <x v="1"/>
    <n v="32"/>
    <n v="109"/>
    <n v="2697"/>
    <s v="PF00051.13 Kringle domain"/>
    <x v="0"/>
    <x v="0"/>
    <x v="5"/>
    <x v="6"/>
    <x v="6"/>
    <x v="25"/>
    <x v="27"/>
    <x v="28"/>
    <x v="2"/>
    <x v="119"/>
    <n v="77"/>
  </r>
  <r>
    <x v="1216"/>
    <s v="H3J8S1"/>
    <n v="195"/>
    <x v="1"/>
    <n v="23"/>
    <n v="106"/>
    <n v="2697"/>
    <s v="PF00051.13 Kringle domain"/>
    <x v="0"/>
    <x v="0"/>
    <x v="5"/>
    <x v="6"/>
    <x v="6"/>
    <x v="25"/>
    <x v="27"/>
    <x v="28"/>
    <x v="2"/>
    <x v="119"/>
    <n v="83"/>
  </r>
  <r>
    <x v="1216"/>
    <s v="H3J8S1"/>
    <n v="195"/>
    <x v="1"/>
    <n v="111"/>
    <n v="190"/>
    <n v="2697"/>
    <s v="PF00051.13 Kringle domain"/>
    <x v="0"/>
    <x v="0"/>
    <x v="5"/>
    <x v="6"/>
    <x v="6"/>
    <x v="25"/>
    <x v="27"/>
    <x v="28"/>
    <x v="2"/>
    <x v="119"/>
    <n v="79"/>
  </r>
  <r>
    <x v="1217"/>
    <s v="H3JDJ4"/>
    <n v="230"/>
    <x v="1"/>
    <n v="147"/>
    <n v="224"/>
    <n v="2697"/>
    <s v="PF00051.13 Kringle domain"/>
    <x v="0"/>
    <x v="0"/>
    <x v="5"/>
    <x v="6"/>
    <x v="6"/>
    <x v="25"/>
    <x v="27"/>
    <x v="28"/>
    <x v="2"/>
    <x v="119"/>
    <n v="77"/>
  </r>
  <r>
    <x v="1218"/>
    <s v="H3JFI7"/>
    <n v="715"/>
    <x v="22"/>
    <n v="453"/>
    <n v="581"/>
    <n v="10300"/>
    <s v="PF00754.20 F5/8 type C domain"/>
    <x v="0"/>
    <x v="0"/>
    <x v="5"/>
    <x v="6"/>
    <x v="6"/>
    <x v="25"/>
    <x v="27"/>
    <x v="28"/>
    <x v="2"/>
    <x v="119"/>
    <n v="128"/>
  </r>
  <r>
    <x v="1218"/>
    <s v="H3JFI7"/>
    <n v="715"/>
    <x v="22"/>
    <n v="605"/>
    <n v="713"/>
    <n v="10300"/>
    <s v="PF00754.20 F5/8 type C domain"/>
    <x v="0"/>
    <x v="0"/>
    <x v="5"/>
    <x v="6"/>
    <x v="6"/>
    <x v="25"/>
    <x v="27"/>
    <x v="28"/>
    <x v="2"/>
    <x v="119"/>
    <n v="108"/>
  </r>
  <r>
    <x v="1218"/>
    <s v="H3JFI7"/>
    <n v="715"/>
    <x v="1"/>
    <n v="175"/>
    <n v="225"/>
    <n v="2697"/>
    <s v="PF00051.13 Kringle domain"/>
    <x v="0"/>
    <x v="0"/>
    <x v="5"/>
    <x v="6"/>
    <x v="6"/>
    <x v="25"/>
    <x v="27"/>
    <x v="28"/>
    <x v="2"/>
    <x v="119"/>
    <n v="50"/>
  </r>
  <r>
    <x v="1218"/>
    <s v="H3JFI7"/>
    <n v="715"/>
    <x v="176"/>
    <n v="1"/>
    <n v="69"/>
    <n v="71"/>
    <s v="PB010061"/>
    <x v="0"/>
    <x v="0"/>
    <x v="5"/>
    <x v="6"/>
    <x v="6"/>
    <x v="25"/>
    <x v="27"/>
    <x v="28"/>
    <x v="2"/>
    <x v="119"/>
    <n v="68"/>
  </r>
  <r>
    <x v="1219"/>
    <s v="H3JJ67"/>
    <n v="937"/>
    <x v="22"/>
    <n v="469"/>
    <n v="604"/>
    <n v="10300"/>
    <s v="PF00754.20 F5/8 type C domain"/>
    <x v="0"/>
    <x v="0"/>
    <x v="5"/>
    <x v="6"/>
    <x v="6"/>
    <x v="25"/>
    <x v="27"/>
    <x v="28"/>
    <x v="2"/>
    <x v="119"/>
    <n v="135"/>
  </r>
  <r>
    <x v="1219"/>
    <s v="H3JJ67"/>
    <n v="937"/>
    <x v="1"/>
    <n v="88"/>
    <n v="166"/>
    <n v="2697"/>
    <s v="PF00051.13 Kringle domain"/>
    <x v="0"/>
    <x v="0"/>
    <x v="5"/>
    <x v="6"/>
    <x v="6"/>
    <x v="25"/>
    <x v="27"/>
    <x v="28"/>
    <x v="2"/>
    <x v="119"/>
    <n v="78"/>
  </r>
  <r>
    <x v="1219"/>
    <s v="H3JJ67"/>
    <n v="937"/>
    <x v="1"/>
    <n v="353"/>
    <n v="435"/>
    <n v="2697"/>
    <s v="PF00051.13 Kringle domain"/>
    <x v="0"/>
    <x v="0"/>
    <x v="5"/>
    <x v="6"/>
    <x v="6"/>
    <x v="25"/>
    <x v="27"/>
    <x v="28"/>
    <x v="2"/>
    <x v="119"/>
    <n v="82"/>
  </r>
  <r>
    <x v="1219"/>
    <s v="H3JJ67"/>
    <n v="937"/>
    <x v="42"/>
    <n v="622"/>
    <n v="660"/>
    <n v="19728"/>
    <s v="PF00057.13 Low-density lipoprotein receptor domain class A"/>
    <x v="0"/>
    <x v="0"/>
    <x v="5"/>
    <x v="6"/>
    <x v="6"/>
    <x v="25"/>
    <x v="27"/>
    <x v="28"/>
    <x v="2"/>
    <x v="119"/>
    <n v="38"/>
  </r>
  <r>
    <x v="1219"/>
    <s v="H3JJ67"/>
    <n v="937"/>
    <x v="42"/>
    <n v="745"/>
    <n v="785"/>
    <n v="19728"/>
    <s v="PF00057.13 Low-density lipoprotein receptor domain class A"/>
    <x v="0"/>
    <x v="0"/>
    <x v="5"/>
    <x v="6"/>
    <x v="6"/>
    <x v="25"/>
    <x v="27"/>
    <x v="28"/>
    <x v="2"/>
    <x v="119"/>
    <n v="40"/>
  </r>
  <r>
    <x v="1219"/>
    <s v="H3JJ67"/>
    <n v="937"/>
    <x v="42"/>
    <n v="898"/>
    <n v="934"/>
    <n v="19728"/>
    <s v="PF00057.13 Low-density lipoprotein receptor domain class A"/>
    <x v="0"/>
    <x v="0"/>
    <x v="5"/>
    <x v="6"/>
    <x v="6"/>
    <x v="25"/>
    <x v="27"/>
    <x v="28"/>
    <x v="2"/>
    <x v="119"/>
    <n v="36"/>
  </r>
  <r>
    <x v="1219"/>
    <s v="H3JJ67"/>
    <n v="937"/>
    <x v="10"/>
    <n v="187"/>
    <n v="265"/>
    <n v="2217"/>
    <s v="PF00024.21 PAN domain"/>
    <x v="0"/>
    <x v="0"/>
    <x v="5"/>
    <x v="6"/>
    <x v="6"/>
    <x v="25"/>
    <x v="27"/>
    <x v="28"/>
    <x v="2"/>
    <x v="119"/>
    <n v="78"/>
  </r>
  <r>
    <x v="1219"/>
    <s v="H3JJ67"/>
    <n v="937"/>
    <x v="10"/>
    <n v="270"/>
    <n v="378"/>
    <n v="2217"/>
    <s v="PF00024.21 PAN domain"/>
    <x v="0"/>
    <x v="0"/>
    <x v="5"/>
    <x v="6"/>
    <x v="6"/>
    <x v="25"/>
    <x v="27"/>
    <x v="28"/>
    <x v="2"/>
    <x v="119"/>
    <n v="108"/>
  </r>
  <r>
    <x v="1219"/>
    <s v="H3JJ67"/>
    <n v="937"/>
    <x v="10"/>
    <n v="660"/>
    <n v="742"/>
    <n v="2217"/>
    <s v="PF00024.21 PAN domain"/>
    <x v="0"/>
    <x v="0"/>
    <x v="5"/>
    <x v="6"/>
    <x v="6"/>
    <x v="25"/>
    <x v="27"/>
    <x v="28"/>
    <x v="2"/>
    <x v="119"/>
    <n v="82"/>
  </r>
  <r>
    <x v="1219"/>
    <s v="H3JJ67"/>
    <n v="937"/>
    <x v="40"/>
    <n v="8"/>
    <n v="71"/>
    <n v="8985"/>
    <s v="PF00530.13 Scavenger receptor cysteine-rich domain"/>
    <x v="0"/>
    <x v="0"/>
    <x v="5"/>
    <x v="6"/>
    <x v="6"/>
    <x v="25"/>
    <x v="27"/>
    <x v="28"/>
    <x v="2"/>
    <x v="119"/>
    <n v="63"/>
  </r>
  <r>
    <x v="1219"/>
    <s v="H3JJ67"/>
    <n v="937"/>
    <x v="40"/>
    <n v="796"/>
    <n v="895"/>
    <n v="8985"/>
    <s v="PF00530.13 Scavenger receptor cysteine-rich domain"/>
    <x v="0"/>
    <x v="0"/>
    <x v="5"/>
    <x v="6"/>
    <x v="6"/>
    <x v="25"/>
    <x v="27"/>
    <x v="28"/>
    <x v="2"/>
    <x v="119"/>
    <n v="99"/>
  </r>
  <r>
    <x v="1220"/>
    <s v="H3JPI9"/>
    <n v="1596"/>
    <x v="1"/>
    <n v="212"/>
    <n v="282"/>
    <n v="2697"/>
    <s v="PF00051.13 Kringle domain"/>
    <x v="0"/>
    <x v="0"/>
    <x v="5"/>
    <x v="6"/>
    <x v="6"/>
    <x v="25"/>
    <x v="27"/>
    <x v="28"/>
    <x v="2"/>
    <x v="119"/>
    <n v="70"/>
  </r>
  <r>
    <x v="1220"/>
    <s v="H3JPI9"/>
    <n v="1596"/>
    <x v="1"/>
    <n v="333"/>
    <n v="410"/>
    <n v="2697"/>
    <s v="PF00051.13 Kringle domain"/>
    <x v="0"/>
    <x v="0"/>
    <x v="5"/>
    <x v="6"/>
    <x v="6"/>
    <x v="25"/>
    <x v="27"/>
    <x v="28"/>
    <x v="2"/>
    <x v="119"/>
    <n v="77"/>
  </r>
  <r>
    <x v="1220"/>
    <s v="H3JPI9"/>
    <n v="1596"/>
    <x v="1"/>
    <n v="477"/>
    <n v="533"/>
    <n v="2697"/>
    <s v="PF00051.13 Kringle domain"/>
    <x v="0"/>
    <x v="0"/>
    <x v="5"/>
    <x v="6"/>
    <x v="6"/>
    <x v="25"/>
    <x v="27"/>
    <x v="28"/>
    <x v="2"/>
    <x v="119"/>
    <n v="56"/>
  </r>
  <r>
    <x v="1220"/>
    <s v="H3JPI9"/>
    <n v="1596"/>
    <x v="1"/>
    <n v="540"/>
    <n v="617"/>
    <n v="2697"/>
    <s v="PF00051.13 Kringle domain"/>
    <x v="0"/>
    <x v="0"/>
    <x v="5"/>
    <x v="6"/>
    <x v="6"/>
    <x v="25"/>
    <x v="27"/>
    <x v="28"/>
    <x v="2"/>
    <x v="119"/>
    <n v="77"/>
  </r>
  <r>
    <x v="1220"/>
    <s v="H3JPI9"/>
    <n v="1596"/>
    <x v="54"/>
    <n v="96"/>
    <n v="205"/>
    <n v="12227"/>
    <s v="PF00059.16 Lectin C-type domain"/>
    <x v="0"/>
    <x v="0"/>
    <x v="5"/>
    <x v="6"/>
    <x v="6"/>
    <x v="25"/>
    <x v="27"/>
    <x v="28"/>
    <x v="2"/>
    <x v="119"/>
    <n v="109"/>
  </r>
  <r>
    <x v="1220"/>
    <s v="H3JPI9"/>
    <n v="1596"/>
    <x v="54"/>
    <n v="644"/>
    <n v="751"/>
    <n v="12227"/>
    <s v="PF00059.16 Lectin C-type domain"/>
    <x v="0"/>
    <x v="0"/>
    <x v="5"/>
    <x v="6"/>
    <x v="6"/>
    <x v="25"/>
    <x v="27"/>
    <x v="28"/>
    <x v="2"/>
    <x v="119"/>
    <n v="107"/>
  </r>
  <r>
    <x v="1220"/>
    <s v="H3JPI9"/>
    <n v="1596"/>
    <x v="54"/>
    <n v="790"/>
    <n v="901"/>
    <n v="12227"/>
    <s v="PF00059.16 Lectin C-type domain"/>
    <x v="0"/>
    <x v="0"/>
    <x v="5"/>
    <x v="6"/>
    <x v="6"/>
    <x v="25"/>
    <x v="27"/>
    <x v="28"/>
    <x v="2"/>
    <x v="119"/>
    <n v="111"/>
  </r>
  <r>
    <x v="1220"/>
    <s v="H3JPI9"/>
    <n v="1596"/>
    <x v="54"/>
    <n v="918"/>
    <n v="1042"/>
    <n v="12227"/>
    <s v="PF00059.16 Lectin C-type domain"/>
    <x v="0"/>
    <x v="0"/>
    <x v="5"/>
    <x v="6"/>
    <x v="6"/>
    <x v="25"/>
    <x v="27"/>
    <x v="28"/>
    <x v="2"/>
    <x v="119"/>
    <n v="124"/>
  </r>
  <r>
    <x v="1220"/>
    <s v="H3JPI9"/>
    <n v="1596"/>
    <x v="54"/>
    <n v="1062"/>
    <n v="1187"/>
    <n v="12227"/>
    <s v="PF00059.16 Lectin C-type domain"/>
    <x v="0"/>
    <x v="0"/>
    <x v="5"/>
    <x v="6"/>
    <x v="6"/>
    <x v="25"/>
    <x v="27"/>
    <x v="28"/>
    <x v="2"/>
    <x v="119"/>
    <n v="125"/>
  </r>
  <r>
    <x v="1220"/>
    <s v="H3JPI9"/>
    <n v="1596"/>
    <x v="54"/>
    <n v="1221"/>
    <n v="1336"/>
    <n v="12227"/>
    <s v="PF00059.16 Lectin C-type domain"/>
    <x v="0"/>
    <x v="0"/>
    <x v="5"/>
    <x v="6"/>
    <x v="6"/>
    <x v="25"/>
    <x v="27"/>
    <x v="28"/>
    <x v="2"/>
    <x v="119"/>
    <n v="115"/>
  </r>
  <r>
    <x v="1220"/>
    <s v="H3JPI9"/>
    <n v="1596"/>
    <x v="54"/>
    <n v="1378"/>
    <n v="1497"/>
    <n v="12227"/>
    <s v="PF00059.16 Lectin C-type domain"/>
    <x v="0"/>
    <x v="0"/>
    <x v="5"/>
    <x v="6"/>
    <x v="6"/>
    <x v="25"/>
    <x v="27"/>
    <x v="28"/>
    <x v="2"/>
    <x v="119"/>
    <n v="119"/>
  </r>
  <r>
    <x v="1220"/>
    <s v="H3JPI9"/>
    <n v="1596"/>
    <x v="10"/>
    <n v="417"/>
    <n v="488"/>
    <n v="2217"/>
    <s v="PF00024.21 PAN domain"/>
    <x v="0"/>
    <x v="0"/>
    <x v="5"/>
    <x v="6"/>
    <x v="6"/>
    <x v="25"/>
    <x v="27"/>
    <x v="28"/>
    <x v="2"/>
    <x v="119"/>
    <n v="71"/>
  </r>
  <r>
    <x v="1221"/>
    <s v="H5ZVZ2"/>
    <n v="91"/>
    <x v="1"/>
    <n v="1"/>
    <n v="41"/>
    <n v="2697"/>
    <s v="PF00051.13 Kringle domain"/>
    <x v="0"/>
    <x v="0"/>
    <x v="0"/>
    <x v="0"/>
    <x v="0"/>
    <x v="0"/>
    <x v="5"/>
    <x v="5"/>
    <x v="4"/>
    <x v="120"/>
    <n v="40"/>
  </r>
  <r>
    <x v="1222"/>
    <s v="H7BX99"/>
    <n v="617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59"/>
    <n v="41"/>
  </r>
  <r>
    <x v="1222"/>
    <s v="H7BX99"/>
    <n v="617"/>
    <x v="1"/>
    <n v="109"/>
    <n v="187"/>
    <n v="2697"/>
    <s v="PF00051.13 Kringle domain"/>
    <x v="0"/>
    <x v="0"/>
    <x v="0"/>
    <x v="0"/>
    <x v="0"/>
    <x v="0"/>
    <x v="0"/>
    <x v="0"/>
    <x v="0"/>
    <x v="59"/>
    <n v="78"/>
  </r>
  <r>
    <x v="1222"/>
    <s v="H7BX99"/>
    <n v="617"/>
    <x v="1"/>
    <n v="214"/>
    <n v="292"/>
    <n v="2697"/>
    <s v="PF00051.13 Kringle domain"/>
    <x v="0"/>
    <x v="0"/>
    <x v="0"/>
    <x v="0"/>
    <x v="0"/>
    <x v="0"/>
    <x v="0"/>
    <x v="0"/>
    <x v="0"/>
    <x v="59"/>
    <n v="78"/>
  </r>
  <r>
    <x v="1222"/>
    <s v="H7BX99"/>
    <n v="617"/>
    <x v="2"/>
    <n v="311"/>
    <n v="359"/>
    <n v="80"/>
    <s v="PF09396.5 Thrombin light chain"/>
    <x v="0"/>
    <x v="0"/>
    <x v="0"/>
    <x v="0"/>
    <x v="0"/>
    <x v="0"/>
    <x v="0"/>
    <x v="0"/>
    <x v="0"/>
    <x v="59"/>
    <n v="48"/>
  </r>
  <r>
    <x v="1222"/>
    <s v="H7BX99"/>
    <n v="617"/>
    <x v="3"/>
    <n v="360"/>
    <n v="609"/>
    <n v="22248"/>
    <s v="PF00089.21 Trypsin"/>
    <x v="0"/>
    <x v="0"/>
    <x v="0"/>
    <x v="0"/>
    <x v="0"/>
    <x v="0"/>
    <x v="0"/>
    <x v="0"/>
    <x v="0"/>
    <x v="59"/>
    <n v="249"/>
  </r>
  <r>
    <x v="1223"/>
    <s v="H7BZ63"/>
    <n v="273"/>
    <x v="1"/>
    <n v="52"/>
    <n v="134"/>
    <n v="2697"/>
    <s v="PF00051.13 Kringle domain"/>
    <x v="0"/>
    <x v="0"/>
    <x v="0"/>
    <x v="0"/>
    <x v="0"/>
    <x v="0"/>
    <x v="0"/>
    <x v="0"/>
    <x v="0"/>
    <x v="59"/>
    <n v="82"/>
  </r>
  <r>
    <x v="1223"/>
    <s v="H7BZ63"/>
    <n v="273"/>
    <x v="1"/>
    <n v="139"/>
    <n v="216"/>
    <n v="2697"/>
    <s v="PF00051.13 Kringle domain"/>
    <x v="0"/>
    <x v="0"/>
    <x v="0"/>
    <x v="0"/>
    <x v="0"/>
    <x v="0"/>
    <x v="0"/>
    <x v="0"/>
    <x v="0"/>
    <x v="59"/>
    <n v="77"/>
  </r>
  <r>
    <x v="1223"/>
    <s v="H7BZ63"/>
    <n v="273"/>
    <x v="1"/>
    <n v="231"/>
    <n v="273"/>
    <n v="2697"/>
    <s v="PF00051.13 Kringle domain"/>
    <x v="0"/>
    <x v="0"/>
    <x v="0"/>
    <x v="0"/>
    <x v="0"/>
    <x v="0"/>
    <x v="0"/>
    <x v="0"/>
    <x v="0"/>
    <x v="59"/>
    <n v="42"/>
  </r>
  <r>
    <x v="1223"/>
    <s v="H7BZ63"/>
    <n v="273"/>
    <x v="10"/>
    <n v="7"/>
    <n v="88"/>
    <n v="2217"/>
    <s v="PF00024.21 PAN domain"/>
    <x v="0"/>
    <x v="0"/>
    <x v="0"/>
    <x v="0"/>
    <x v="0"/>
    <x v="0"/>
    <x v="0"/>
    <x v="0"/>
    <x v="0"/>
    <x v="59"/>
    <n v="81"/>
  </r>
  <r>
    <x v="1224"/>
    <s v="H9EX96"/>
    <n v="263"/>
    <x v="1"/>
    <n v="25"/>
    <n v="101"/>
    <n v="2697"/>
    <s v="PF00051.13 Kringle domain"/>
    <x v="0"/>
    <x v="0"/>
    <x v="0"/>
    <x v="0"/>
    <x v="0"/>
    <x v="0"/>
    <x v="0"/>
    <x v="0"/>
    <x v="0"/>
    <x v="0"/>
    <n v="76"/>
  </r>
  <r>
    <x v="1225"/>
    <s v="H9EXK7"/>
    <n v="173"/>
    <x v="1"/>
    <n v="25"/>
    <n v="101"/>
    <n v="2697"/>
    <s v="PF00051.13 Kringle domain"/>
    <x v="0"/>
    <x v="0"/>
    <x v="0"/>
    <x v="0"/>
    <x v="0"/>
    <x v="0"/>
    <x v="0"/>
    <x v="0"/>
    <x v="0"/>
    <x v="0"/>
    <n v="76"/>
  </r>
  <r>
    <x v="1226"/>
    <s v="H9F4J6"/>
    <n v="353"/>
    <x v="1"/>
    <n v="12"/>
    <n v="90"/>
    <n v="2697"/>
    <s v="PF00051.13 Kringle domain"/>
    <x v="0"/>
    <x v="0"/>
    <x v="0"/>
    <x v="0"/>
    <x v="0"/>
    <x v="0"/>
    <x v="0"/>
    <x v="0"/>
    <x v="0"/>
    <x v="0"/>
    <n v="78"/>
  </r>
  <r>
    <x v="1226"/>
    <s v="H9F4J6"/>
    <n v="353"/>
    <x v="3"/>
    <n v="126"/>
    <n v="346"/>
    <n v="22248"/>
    <s v="PF00089.21 Trypsin"/>
    <x v="0"/>
    <x v="0"/>
    <x v="0"/>
    <x v="0"/>
    <x v="0"/>
    <x v="0"/>
    <x v="0"/>
    <x v="0"/>
    <x v="0"/>
    <x v="0"/>
    <n v="220"/>
  </r>
  <r>
    <x v="1227"/>
    <s v="H9FD54"/>
    <n v="73"/>
    <x v="1"/>
    <n v="34"/>
    <n v="73"/>
    <n v="2697"/>
    <s v="PF00051.13 Kringle domain"/>
    <x v="0"/>
    <x v="0"/>
    <x v="0"/>
    <x v="0"/>
    <x v="0"/>
    <x v="0"/>
    <x v="0"/>
    <x v="0"/>
    <x v="0"/>
    <x v="0"/>
    <n v="39"/>
  </r>
  <r>
    <x v="1228"/>
    <s v="H9FFN0"/>
    <n v="102"/>
    <x v="1"/>
    <n v="9"/>
    <n v="85"/>
    <n v="2697"/>
    <s v="PF00051.13 Kringle domain"/>
    <x v="0"/>
    <x v="0"/>
    <x v="0"/>
    <x v="0"/>
    <x v="0"/>
    <x v="0"/>
    <x v="0"/>
    <x v="0"/>
    <x v="0"/>
    <x v="0"/>
    <n v="76"/>
  </r>
  <r>
    <x v="1229"/>
    <s v="H9FFU2"/>
    <n v="107"/>
    <x v="1"/>
    <n v="1"/>
    <n v="35"/>
    <n v="2697"/>
    <s v="PF00051.13 Kringle domain"/>
    <x v="0"/>
    <x v="0"/>
    <x v="0"/>
    <x v="0"/>
    <x v="0"/>
    <x v="0"/>
    <x v="0"/>
    <x v="0"/>
    <x v="0"/>
    <x v="0"/>
    <n v="34"/>
  </r>
  <r>
    <x v="1229"/>
    <s v="H9FFU2"/>
    <n v="107"/>
    <x v="40"/>
    <n v="40"/>
    <n v="107"/>
    <n v="8985"/>
    <s v="PF00530.13 Scavenger receptor cysteine-rich domain"/>
    <x v="0"/>
    <x v="0"/>
    <x v="0"/>
    <x v="0"/>
    <x v="0"/>
    <x v="0"/>
    <x v="0"/>
    <x v="0"/>
    <x v="0"/>
    <x v="0"/>
    <n v="67"/>
  </r>
  <r>
    <x v="1230"/>
    <s v="H9FHC8"/>
    <n v="86"/>
    <x v="1"/>
    <n v="1"/>
    <n v="62"/>
    <n v="2697"/>
    <s v="PF00051.13 Kringle domain"/>
    <x v="0"/>
    <x v="0"/>
    <x v="0"/>
    <x v="0"/>
    <x v="0"/>
    <x v="0"/>
    <x v="0"/>
    <x v="0"/>
    <x v="0"/>
    <x v="0"/>
    <n v="61"/>
  </r>
  <r>
    <x v="1231"/>
    <s v="H9FJG3"/>
    <n v="320"/>
    <x v="20"/>
    <n v="161"/>
    <n v="265"/>
    <n v="12961"/>
    <s v="PF00431.15 CUB domain"/>
    <x v="0"/>
    <x v="0"/>
    <x v="0"/>
    <x v="0"/>
    <x v="0"/>
    <x v="0"/>
    <x v="0"/>
    <x v="0"/>
    <x v="0"/>
    <x v="0"/>
    <n v="104"/>
  </r>
  <r>
    <x v="1231"/>
    <s v="H9FJG3"/>
    <n v="320"/>
    <x v="1"/>
    <n v="1"/>
    <n v="61"/>
    <n v="2697"/>
    <s v="PF00051.13 Kringle domain"/>
    <x v="0"/>
    <x v="0"/>
    <x v="0"/>
    <x v="0"/>
    <x v="0"/>
    <x v="0"/>
    <x v="0"/>
    <x v="0"/>
    <x v="0"/>
    <x v="0"/>
    <n v="60"/>
  </r>
  <r>
    <x v="1231"/>
    <s v="H9FJG3"/>
    <n v="320"/>
    <x v="21"/>
    <n v="66"/>
    <n v="147"/>
    <n v="2216"/>
    <s v="PF01822.14 WSC domain"/>
    <x v="0"/>
    <x v="0"/>
    <x v="0"/>
    <x v="0"/>
    <x v="0"/>
    <x v="0"/>
    <x v="0"/>
    <x v="0"/>
    <x v="0"/>
    <x v="0"/>
    <n v="81"/>
  </r>
  <r>
    <x v="1232"/>
    <s v="H9FVV9"/>
    <n v="562"/>
    <x v="8"/>
    <n v="86"/>
    <n v="118"/>
    <n v="24995"/>
    <s v="PF00008.22 EGF-like domain"/>
    <x v="0"/>
    <x v="0"/>
    <x v="0"/>
    <x v="0"/>
    <x v="0"/>
    <x v="0"/>
    <x v="0"/>
    <x v="0"/>
    <x v="0"/>
    <x v="0"/>
    <n v="32"/>
  </r>
  <r>
    <x v="1232"/>
    <s v="H9FVV9"/>
    <n v="562"/>
    <x v="1"/>
    <n v="127"/>
    <n v="208"/>
    <n v="2697"/>
    <s v="PF00051.13 Kringle domain"/>
    <x v="0"/>
    <x v="0"/>
    <x v="0"/>
    <x v="0"/>
    <x v="0"/>
    <x v="0"/>
    <x v="0"/>
    <x v="0"/>
    <x v="0"/>
    <x v="0"/>
    <n v="81"/>
  </r>
  <r>
    <x v="1232"/>
    <s v="H9FVV9"/>
    <n v="562"/>
    <x v="1"/>
    <n v="215"/>
    <n v="296"/>
    <n v="2697"/>
    <s v="PF00051.13 Kringle domain"/>
    <x v="0"/>
    <x v="0"/>
    <x v="0"/>
    <x v="0"/>
    <x v="0"/>
    <x v="0"/>
    <x v="0"/>
    <x v="0"/>
    <x v="0"/>
    <x v="0"/>
    <n v="81"/>
  </r>
  <r>
    <x v="1232"/>
    <s v="H9FVV9"/>
    <n v="562"/>
    <x v="3"/>
    <n v="311"/>
    <n v="556"/>
    <n v="22248"/>
    <s v="PF00089.21 Trypsin"/>
    <x v="0"/>
    <x v="0"/>
    <x v="0"/>
    <x v="0"/>
    <x v="0"/>
    <x v="0"/>
    <x v="0"/>
    <x v="0"/>
    <x v="0"/>
    <x v="0"/>
    <n v="245"/>
  </r>
  <r>
    <x v="1232"/>
    <s v="H9FVV9"/>
    <n v="562"/>
    <x v="43"/>
    <n v="41"/>
    <n v="78"/>
    <n v="1772"/>
    <s v="PF00039.13 Fibronectin type I domain"/>
    <x v="0"/>
    <x v="0"/>
    <x v="0"/>
    <x v="0"/>
    <x v="0"/>
    <x v="0"/>
    <x v="0"/>
    <x v="0"/>
    <x v="0"/>
    <x v="0"/>
    <n v="37"/>
  </r>
  <r>
    <x v="1233"/>
    <s v="H9G4Q2"/>
    <n v="947"/>
    <x v="4"/>
    <n v="317"/>
    <n v="449"/>
    <n v="1926"/>
    <s v="PF01392.17 Fz domain"/>
    <x v="0"/>
    <x v="0"/>
    <x v="0"/>
    <x v="0"/>
    <x v="0"/>
    <x v="0"/>
    <x v="23"/>
    <x v="24"/>
    <x v="24"/>
    <x v="92"/>
    <n v="132"/>
  </r>
  <r>
    <x v="1233"/>
    <s v="H9G4Q2"/>
    <n v="947"/>
    <x v="5"/>
    <n v="28"/>
    <n v="117"/>
    <n v="59728"/>
    <s v="PF07679.11 Immunoglobulin I-set domain"/>
    <x v="0"/>
    <x v="0"/>
    <x v="0"/>
    <x v="0"/>
    <x v="0"/>
    <x v="0"/>
    <x v="23"/>
    <x v="24"/>
    <x v="24"/>
    <x v="92"/>
    <n v="89"/>
  </r>
  <r>
    <x v="1233"/>
    <s v="H9G4Q2"/>
    <n v="947"/>
    <x v="5"/>
    <n v="121"/>
    <n v="208"/>
    <n v="59728"/>
    <s v="PF07679.11 Immunoglobulin I-set domain"/>
    <x v="0"/>
    <x v="0"/>
    <x v="0"/>
    <x v="0"/>
    <x v="0"/>
    <x v="0"/>
    <x v="23"/>
    <x v="24"/>
    <x v="24"/>
    <x v="92"/>
    <n v="87"/>
  </r>
  <r>
    <x v="1233"/>
    <s v="H9G4Q2"/>
    <n v="947"/>
    <x v="5"/>
    <n v="212"/>
    <n v="303"/>
    <n v="59728"/>
    <s v="PF07679.11 Immunoglobulin I-set domain"/>
    <x v="0"/>
    <x v="0"/>
    <x v="0"/>
    <x v="0"/>
    <x v="0"/>
    <x v="0"/>
    <x v="23"/>
    <x v="24"/>
    <x v="24"/>
    <x v="92"/>
    <n v="91"/>
  </r>
  <r>
    <x v="1233"/>
    <s v="H9G4Q2"/>
    <n v="947"/>
    <x v="1"/>
    <n v="465"/>
    <n v="543"/>
    <n v="2697"/>
    <s v="PF00051.13 Kringle domain"/>
    <x v="0"/>
    <x v="0"/>
    <x v="0"/>
    <x v="0"/>
    <x v="0"/>
    <x v="0"/>
    <x v="23"/>
    <x v="24"/>
    <x v="24"/>
    <x v="92"/>
    <n v="78"/>
  </r>
  <r>
    <x v="1233"/>
    <s v="H9G4Q2"/>
    <n v="947"/>
    <x v="6"/>
    <n v="653"/>
    <n v="934"/>
    <n v="24806"/>
    <s v="PF07714.12 Protein tyrosine kinase"/>
    <x v="0"/>
    <x v="0"/>
    <x v="0"/>
    <x v="0"/>
    <x v="0"/>
    <x v="0"/>
    <x v="23"/>
    <x v="24"/>
    <x v="24"/>
    <x v="92"/>
    <n v="281"/>
  </r>
  <r>
    <x v="1234"/>
    <s v="H9GC05"/>
    <n v="293"/>
    <x v="20"/>
    <n v="187"/>
    <n v="291"/>
    <n v="12961"/>
    <s v="PF00431.15 CUB domain"/>
    <x v="0"/>
    <x v="0"/>
    <x v="0"/>
    <x v="0"/>
    <x v="0"/>
    <x v="0"/>
    <x v="23"/>
    <x v="24"/>
    <x v="24"/>
    <x v="92"/>
    <n v="104"/>
  </r>
  <r>
    <x v="1234"/>
    <s v="H9GC05"/>
    <n v="293"/>
    <x v="1"/>
    <n v="4"/>
    <n v="87"/>
    <n v="2697"/>
    <s v="PF00051.13 Kringle domain"/>
    <x v="0"/>
    <x v="0"/>
    <x v="0"/>
    <x v="0"/>
    <x v="0"/>
    <x v="0"/>
    <x v="23"/>
    <x v="24"/>
    <x v="24"/>
    <x v="92"/>
    <n v="83"/>
  </r>
  <r>
    <x v="1234"/>
    <s v="H9GC05"/>
    <n v="293"/>
    <x v="21"/>
    <n v="92"/>
    <n v="173"/>
    <n v="2216"/>
    <s v="PF01822.14 WSC domain"/>
    <x v="0"/>
    <x v="0"/>
    <x v="0"/>
    <x v="0"/>
    <x v="0"/>
    <x v="0"/>
    <x v="23"/>
    <x v="24"/>
    <x v="24"/>
    <x v="92"/>
    <n v="81"/>
  </r>
  <r>
    <x v="1235"/>
    <s v="H9GEP9"/>
    <n v="452"/>
    <x v="1"/>
    <n v="38"/>
    <n v="119"/>
    <n v="2697"/>
    <s v="PF00051.13 Kringle domain"/>
    <x v="0"/>
    <x v="0"/>
    <x v="0"/>
    <x v="0"/>
    <x v="0"/>
    <x v="0"/>
    <x v="23"/>
    <x v="24"/>
    <x v="24"/>
    <x v="92"/>
    <n v="81"/>
  </r>
  <r>
    <x v="1235"/>
    <s v="H9GEP9"/>
    <n v="452"/>
    <x v="3"/>
    <n v="205"/>
    <n v="446"/>
    <n v="22248"/>
    <s v="PF00089.21 Trypsin"/>
    <x v="0"/>
    <x v="0"/>
    <x v="0"/>
    <x v="0"/>
    <x v="0"/>
    <x v="0"/>
    <x v="23"/>
    <x v="24"/>
    <x v="24"/>
    <x v="92"/>
    <n v="241"/>
  </r>
  <r>
    <x v="1235"/>
    <s v="H9GEP9"/>
    <n v="452"/>
    <x v="93"/>
    <n v="18"/>
    <n v="30"/>
    <n v="6130"/>
    <s v="PF12661.2 Human growth factor-like EGF"/>
    <x v="0"/>
    <x v="0"/>
    <x v="0"/>
    <x v="0"/>
    <x v="0"/>
    <x v="0"/>
    <x v="23"/>
    <x v="24"/>
    <x v="24"/>
    <x v="92"/>
    <n v="12"/>
  </r>
  <r>
    <x v="1236"/>
    <s v="H9GFG5"/>
    <n v="764"/>
    <x v="1"/>
    <n v="1"/>
    <n v="63"/>
    <n v="2697"/>
    <s v="PF00051.13 Kringle domain"/>
    <x v="0"/>
    <x v="0"/>
    <x v="0"/>
    <x v="0"/>
    <x v="0"/>
    <x v="0"/>
    <x v="23"/>
    <x v="24"/>
    <x v="24"/>
    <x v="92"/>
    <n v="62"/>
  </r>
  <r>
    <x v="1236"/>
    <s v="H9GFG5"/>
    <n v="764"/>
    <x v="40"/>
    <n v="64"/>
    <n v="155"/>
    <n v="8985"/>
    <s v="PF00530.13 Scavenger receptor cysteine-rich domain"/>
    <x v="0"/>
    <x v="0"/>
    <x v="0"/>
    <x v="0"/>
    <x v="0"/>
    <x v="0"/>
    <x v="23"/>
    <x v="24"/>
    <x v="24"/>
    <x v="92"/>
    <n v="91"/>
  </r>
  <r>
    <x v="1236"/>
    <s v="H9GFG5"/>
    <n v="764"/>
    <x v="40"/>
    <n v="170"/>
    <n v="267"/>
    <n v="8985"/>
    <s v="PF00530.13 Scavenger receptor cysteine-rich domain"/>
    <x v="0"/>
    <x v="0"/>
    <x v="0"/>
    <x v="0"/>
    <x v="0"/>
    <x v="0"/>
    <x v="23"/>
    <x v="24"/>
    <x v="24"/>
    <x v="92"/>
    <n v="97"/>
  </r>
  <r>
    <x v="1236"/>
    <s v="H9GFG5"/>
    <n v="764"/>
    <x v="40"/>
    <n v="277"/>
    <n v="374"/>
    <n v="8985"/>
    <s v="PF00530.13 Scavenger receptor cysteine-rich domain"/>
    <x v="0"/>
    <x v="0"/>
    <x v="0"/>
    <x v="0"/>
    <x v="0"/>
    <x v="0"/>
    <x v="23"/>
    <x v="24"/>
    <x v="24"/>
    <x v="92"/>
    <n v="97"/>
  </r>
  <r>
    <x v="1236"/>
    <s v="H9GFG5"/>
    <n v="764"/>
    <x v="40"/>
    <n v="392"/>
    <n v="489"/>
    <n v="8985"/>
    <s v="PF00530.13 Scavenger receptor cysteine-rich domain"/>
    <x v="0"/>
    <x v="0"/>
    <x v="0"/>
    <x v="0"/>
    <x v="0"/>
    <x v="0"/>
    <x v="23"/>
    <x v="24"/>
    <x v="24"/>
    <x v="92"/>
    <n v="97"/>
  </r>
  <r>
    <x v="1236"/>
    <s v="H9GFG5"/>
    <n v="764"/>
    <x v="3"/>
    <n v="520"/>
    <n v="758"/>
    <n v="22248"/>
    <s v="PF00089.21 Trypsin"/>
    <x v="0"/>
    <x v="0"/>
    <x v="0"/>
    <x v="0"/>
    <x v="0"/>
    <x v="0"/>
    <x v="23"/>
    <x v="24"/>
    <x v="24"/>
    <x v="92"/>
    <n v="238"/>
  </r>
  <r>
    <x v="1237"/>
    <s v="H9GGD6"/>
    <n v="565"/>
    <x v="8"/>
    <n v="82"/>
    <n v="112"/>
    <n v="24995"/>
    <s v="PF00008.22 EGF-like domain"/>
    <x v="0"/>
    <x v="0"/>
    <x v="0"/>
    <x v="0"/>
    <x v="0"/>
    <x v="0"/>
    <x v="23"/>
    <x v="24"/>
    <x v="24"/>
    <x v="92"/>
    <n v="30"/>
  </r>
  <r>
    <x v="1237"/>
    <s v="H9GGD6"/>
    <n v="565"/>
    <x v="8"/>
    <n v="159"/>
    <n v="191"/>
    <n v="24995"/>
    <s v="PF00008.22 EGF-like domain"/>
    <x v="0"/>
    <x v="0"/>
    <x v="0"/>
    <x v="0"/>
    <x v="0"/>
    <x v="0"/>
    <x v="23"/>
    <x v="24"/>
    <x v="24"/>
    <x v="92"/>
    <n v="32"/>
  </r>
  <r>
    <x v="1237"/>
    <s v="H9GGD6"/>
    <n v="565"/>
    <x v="1"/>
    <n v="199"/>
    <n v="280"/>
    <n v="2697"/>
    <s v="PF00051.13 Kringle domain"/>
    <x v="0"/>
    <x v="0"/>
    <x v="0"/>
    <x v="0"/>
    <x v="0"/>
    <x v="0"/>
    <x v="23"/>
    <x v="24"/>
    <x v="24"/>
    <x v="92"/>
    <n v="81"/>
  </r>
  <r>
    <x v="1237"/>
    <s v="H9GGD6"/>
    <n v="565"/>
    <x v="3"/>
    <n v="317"/>
    <n v="556"/>
    <n v="22248"/>
    <s v="PF00089.21 Trypsin"/>
    <x v="0"/>
    <x v="0"/>
    <x v="0"/>
    <x v="0"/>
    <x v="0"/>
    <x v="0"/>
    <x v="23"/>
    <x v="24"/>
    <x v="24"/>
    <x v="92"/>
    <n v="239"/>
  </r>
  <r>
    <x v="1238"/>
    <s v="H9GJ76"/>
    <n v="555"/>
    <x v="8"/>
    <n v="86"/>
    <n v="119"/>
    <n v="24995"/>
    <s v="PF00008.22 EGF-like domain"/>
    <x v="0"/>
    <x v="0"/>
    <x v="0"/>
    <x v="0"/>
    <x v="0"/>
    <x v="0"/>
    <x v="23"/>
    <x v="24"/>
    <x v="24"/>
    <x v="92"/>
    <n v="33"/>
  </r>
  <r>
    <x v="1238"/>
    <s v="H9GJ76"/>
    <n v="555"/>
    <x v="1"/>
    <n v="128"/>
    <n v="209"/>
    <n v="2697"/>
    <s v="PF00051.13 Kringle domain"/>
    <x v="0"/>
    <x v="0"/>
    <x v="0"/>
    <x v="0"/>
    <x v="0"/>
    <x v="0"/>
    <x v="23"/>
    <x v="24"/>
    <x v="24"/>
    <x v="92"/>
    <n v="81"/>
  </r>
  <r>
    <x v="1238"/>
    <s v="H9GJ76"/>
    <n v="555"/>
    <x v="1"/>
    <n v="216"/>
    <n v="297"/>
    <n v="2697"/>
    <s v="PF00051.13 Kringle domain"/>
    <x v="0"/>
    <x v="0"/>
    <x v="0"/>
    <x v="0"/>
    <x v="0"/>
    <x v="0"/>
    <x v="23"/>
    <x v="24"/>
    <x v="24"/>
    <x v="92"/>
    <n v="81"/>
  </r>
  <r>
    <x v="1238"/>
    <s v="H9GJ76"/>
    <n v="555"/>
    <x v="3"/>
    <n v="312"/>
    <n v="549"/>
    <n v="22248"/>
    <s v="PF00089.21 Trypsin"/>
    <x v="0"/>
    <x v="0"/>
    <x v="0"/>
    <x v="0"/>
    <x v="0"/>
    <x v="0"/>
    <x v="23"/>
    <x v="24"/>
    <x v="24"/>
    <x v="92"/>
    <n v="237"/>
  </r>
  <r>
    <x v="1239"/>
    <s v="H9GR13"/>
    <n v="660"/>
    <x v="1"/>
    <n v="1"/>
    <n v="57"/>
    <n v="2697"/>
    <s v="PF00051.13 Kringle domain"/>
    <x v="0"/>
    <x v="0"/>
    <x v="0"/>
    <x v="0"/>
    <x v="0"/>
    <x v="0"/>
    <x v="23"/>
    <x v="24"/>
    <x v="24"/>
    <x v="92"/>
    <n v="56"/>
  </r>
  <r>
    <x v="1239"/>
    <s v="H9GR13"/>
    <n v="660"/>
    <x v="40"/>
    <n v="66"/>
    <n v="163"/>
    <n v="8985"/>
    <s v="PF00530.13 Scavenger receptor cysteine-rich domain"/>
    <x v="0"/>
    <x v="0"/>
    <x v="0"/>
    <x v="0"/>
    <x v="0"/>
    <x v="0"/>
    <x v="23"/>
    <x v="24"/>
    <x v="24"/>
    <x v="92"/>
    <n v="97"/>
  </r>
  <r>
    <x v="1239"/>
    <s v="H9GR13"/>
    <n v="660"/>
    <x v="40"/>
    <n v="173"/>
    <n v="270"/>
    <n v="8985"/>
    <s v="PF00530.13 Scavenger receptor cysteine-rich domain"/>
    <x v="0"/>
    <x v="0"/>
    <x v="0"/>
    <x v="0"/>
    <x v="0"/>
    <x v="0"/>
    <x v="23"/>
    <x v="24"/>
    <x v="24"/>
    <x v="92"/>
    <n v="97"/>
  </r>
  <r>
    <x v="1239"/>
    <s v="H9GR13"/>
    <n v="660"/>
    <x v="40"/>
    <n v="288"/>
    <n v="385"/>
    <n v="8985"/>
    <s v="PF00530.13 Scavenger receptor cysteine-rich domain"/>
    <x v="0"/>
    <x v="0"/>
    <x v="0"/>
    <x v="0"/>
    <x v="0"/>
    <x v="0"/>
    <x v="23"/>
    <x v="24"/>
    <x v="24"/>
    <x v="92"/>
    <n v="97"/>
  </r>
  <r>
    <x v="1239"/>
    <s v="H9GR13"/>
    <n v="660"/>
    <x v="3"/>
    <n v="416"/>
    <n v="654"/>
    <n v="22248"/>
    <s v="PF00089.21 Trypsin"/>
    <x v="0"/>
    <x v="0"/>
    <x v="0"/>
    <x v="0"/>
    <x v="0"/>
    <x v="0"/>
    <x v="23"/>
    <x v="24"/>
    <x v="24"/>
    <x v="92"/>
    <n v="238"/>
  </r>
  <r>
    <x v="1240"/>
    <s v="H9H6Q3"/>
    <n v="487"/>
    <x v="20"/>
    <n v="217"/>
    <n v="321"/>
    <n v="12961"/>
    <s v="PF00431.15 CUB domain"/>
    <x v="0"/>
    <x v="0"/>
    <x v="0"/>
    <x v="0"/>
    <x v="0"/>
    <x v="0"/>
    <x v="0"/>
    <x v="22"/>
    <x v="22"/>
    <x v="87"/>
    <n v="104"/>
  </r>
  <r>
    <x v="1240"/>
    <s v="H9H6Q3"/>
    <n v="487"/>
    <x v="1"/>
    <n v="35"/>
    <n v="117"/>
    <n v="2697"/>
    <s v="PF00051.13 Kringle domain"/>
    <x v="0"/>
    <x v="0"/>
    <x v="0"/>
    <x v="0"/>
    <x v="0"/>
    <x v="0"/>
    <x v="0"/>
    <x v="22"/>
    <x v="22"/>
    <x v="87"/>
    <n v="82"/>
  </r>
  <r>
    <x v="1240"/>
    <s v="H9H6Q3"/>
    <n v="487"/>
    <x v="21"/>
    <n v="122"/>
    <n v="203"/>
    <n v="2216"/>
    <s v="PF01822.14 WSC domain"/>
    <x v="0"/>
    <x v="0"/>
    <x v="0"/>
    <x v="0"/>
    <x v="0"/>
    <x v="0"/>
    <x v="0"/>
    <x v="22"/>
    <x v="22"/>
    <x v="87"/>
    <n v="81"/>
  </r>
  <r>
    <x v="1241"/>
    <s v="H9H8C5"/>
    <n v="385"/>
    <x v="20"/>
    <n v="184"/>
    <n v="288"/>
    <n v="12961"/>
    <s v="PF00431.15 CUB domain"/>
    <x v="0"/>
    <x v="0"/>
    <x v="0"/>
    <x v="0"/>
    <x v="0"/>
    <x v="0"/>
    <x v="0"/>
    <x v="22"/>
    <x v="22"/>
    <x v="87"/>
    <n v="104"/>
  </r>
  <r>
    <x v="1241"/>
    <s v="H9H8C5"/>
    <n v="385"/>
    <x v="1"/>
    <n v="2"/>
    <n v="84"/>
    <n v="2697"/>
    <s v="PF00051.13 Kringle domain"/>
    <x v="0"/>
    <x v="0"/>
    <x v="0"/>
    <x v="0"/>
    <x v="0"/>
    <x v="0"/>
    <x v="0"/>
    <x v="22"/>
    <x v="22"/>
    <x v="87"/>
    <n v="82"/>
  </r>
  <r>
    <x v="1241"/>
    <s v="H9H8C5"/>
    <n v="385"/>
    <x v="21"/>
    <n v="89"/>
    <n v="170"/>
    <n v="2216"/>
    <s v="PF01822.14 WSC domain"/>
    <x v="0"/>
    <x v="0"/>
    <x v="0"/>
    <x v="0"/>
    <x v="0"/>
    <x v="0"/>
    <x v="0"/>
    <x v="22"/>
    <x v="22"/>
    <x v="87"/>
    <n v="81"/>
  </r>
  <r>
    <x v="1242"/>
    <s v="H9HBG3"/>
    <n v="944"/>
    <x v="1"/>
    <n v="317"/>
    <n v="392"/>
    <n v="2697"/>
    <s v="PF00051.13 Kringle domain"/>
    <x v="0"/>
    <x v="0"/>
    <x v="0"/>
    <x v="0"/>
    <x v="0"/>
    <x v="0"/>
    <x v="0"/>
    <x v="22"/>
    <x v="22"/>
    <x v="87"/>
    <n v="75"/>
  </r>
  <r>
    <x v="1242"/>
    <s v="H9HBG3"/>
    <n v="944"/>
    <x v="130"/>
    <n v="248"/>
    <n v="302"/>
    <n v="7"/>
    <s v="PB122264"/>
    <x v="0"/>
    <x v="0"/>
    <x v="0"/>
    <x v="0"/>
    <x v="0"/>
    <x v="0"/>
    <x v="0"/>
    <x v="22"/>
    <x v="22"/>
    <x v="87"/>
    <n v="54"/>
  </r>
  <r>
    <x v="1242"/>
    <s v="H9HBG3"/>
    <n v="944"/>
    <x v="144"/>
    <n v="123"/>
    <n v="156"/>
    <n v="5"/>
    <s v="PB165966"/>
    <x v="0"/>
    <x v="0"/>
    <x v="0"/>
    <x v="0"/>
    <x v="0"/>
    <x v="0"/>
    <x v="0"/>
    <x v="22"/>
    <x v="22"/>
    <x v="87"/>
    <n v="33"/>
  </r>
  <r>
    <x v="1242"/>
    <s v="H9HBG3"/>
    <n v="944"/>
    <x v="6"/>
    <n v="498"/>
    <n v="768"/>
    <n v="24806"/>
    <s v="PF07714.12 Protein tyrosine kinase"/>
    <x v="0"/>
    <x v="0"/>
    <x v="0"/>
    <x v="0"/>
    <x v="0"/>
    <x v="0"/>
    <x v="0"/>
    <x v="22"/>
    <x v="22"/>
    <x v="87"/>
    <n v="270"/>
  </r>
  <r>
    <x v="1243"/>
    <s v="H9HG39"/>
    <n v="746"/>
    <x v="1"/>
    <n v="33"/>
    <n v="101"/>
    <n v="2697"/>
    <s v="PF00051.13 Kringle domain"/>
    <x v="0"/>
    <x v="0"/>
    <x v="0"/>
    <x v="0"/>
    <x v="0"/>
    <x v="0"/>
    <x v="0"/>
    <x v="22"/>
    <x v="22"/>
    <x v="87"/>
    <n v="68"/>
  </r>
  <r>
    <x v="1243"/>
    <s v="H9HG39"/>
    <n v="746"/>
    <x v="1"/>
    <n v="196"/>
    <n v="254"/>
    <n v="2697"/>
    <s v="PF00051.13 Kringle domain"/>
    <x v="0"/>
    <x v="0"/>
    <x v="0"/>
    <x v="0"/>
    <x v="0"/>
    <x v="0"/>
    <x v="0"/>
    <x v="22"/>
    <x v="22"/>
    <x v="87"/>
    <n v="58"/>
  </r>
  <r>
    <x v="1243"/>
    <s v="H9HG39"/>
    <n v="746"/>
    <x v="129"/>
    <n v="255"/>
    <n v="325"/>
    <n v="4"/>
    <s v="PB194827"/>
    <x v="0"/>
    <x v="0"/>
    <x v="0"/>
    <x v="0"/>
    <x v="0"/>
    <x v="0"/>
    <x v="0"/>
    <x v="22"/>
    <x v="22"/>
    <x v="87"/>
    <n v="70"/>
  </r>
  <r>
    <x v="1243"/>
    <s v="H9HG39"/>
    <n v="746"/>
    <x v="47"/>
    <n v="492"/>
    <n v="544"/>
    <n v="18854"/>
    <s v="PF00090.14 Thrombospondin type 1 domain"/>
    <x v="0"/>
    <x v="0"/>
    <x v="0"/>
    <x v="0"/>
    <x v="0"/>
    <x v="0"/>
    <x v="0"/>
    <x v="22"/>
    <x v="22"/>
    <x v="87"/>
    <n v="52"/>
  </r>
  <r>
    <x v="1244"/>
    <s v="H9I8A0"/>
    <n v="323"/>
    <x v="1"/>
    <n v="188"/>
    <n v="246"/>
    <n v="2697"/>
    <s v="PF00051.13 Kringle domain"/>
    <x v="0"/>
    <x v="0"/>
    <x v="0"/>
    <x v="0"/>
    <x v="0"/>
    <x v="0"/>
    <x v="0"/>
    <x v="22"/>
    <x v="22"/>
    <x v="87"/>
    <n v="58"/>
  </r>
  <r>
    <x v="1244"/>
    <s v="H9I8A0"/>
    <n v="323"/>
    <x v="177"/>
    <n v="1"/>
    <n v="92"/>
    <n v="1"/>
    <s v="PB533773"/>
    <x v="0"/>
    <x v="0"/>
    <x v="0"/>
    <x v="0"/>
    <x v="0"/>
    <x v="0"/>
    <x v="0"/>
    <x v="22"/>
    <x v="22"/>
    <x v="87"/>
    <n v="91"/>
  </r>
  <r>
    <x v="1245"/>
    <s v="H9ID69"/>
    <n v="2044"/>
    <x v="125"/>
    <n v="217"/>
    <n v="269"/>
    <n v="6920"/>
    <s v="PF01607.19 Chitin binding Peritrophin-A domain"/>
    <x v="0"/>
    <x v="0"/>
    <x v="0"/>
    <x v="0"/>
    <x v="0"/>
    <x v="0"/>
    <x v="0"/>
    <x v="22"/>
    <x v="22"/>
    <x v="87"/>
    <n v="52"/>
  </r>
  <r>
    <x v="1245"/>
    <s v="H9ID69"/>
    <n v="2044"/>
    <x v="125"/>
    <n v="298"/>
    <n v="350"/>
    <n v="6920"/>
    <s v="PF01607.19 Chitin binding Peritrophin-A domain"/>
    <x v="0"/>
    <x v="0"/>
    <x v="0"/>
    <x v="0"/>
    <x v="0"/>
    <x v="0"/>
    <x v="0"/>
    <x v="22"/>
    <x v="22"/>
    <x v="87"/>
    <n v="52"/>
  </r>
  <r>
    <x v="1245"/>
    <s v="H9ID69"/>
    <n v="2044"/>
    <x v="125"/>
    <n v="384"/>
    <n v="436"/>
    <n v="6920"/>
    <s v="PF01607.19 Chitin binding Peritrophin-A domain"/>
    <x v="0"/>
    <x v="0"/>
    <x v="0"/>
    <x v="0"/>
    <x v="0"/>
    <x v="0"/>
    <x v="0"/>
    <x v="22"/>
    <x v="22"/>
    <x v="87"/>
    <n v="52"/>
  </r>
  <r>
    <x v="1245"/>
    <s v="H9ID69"/>
    <n v="2044"/>
    <x v="1"/>
    <n v="1245"/>
    <n v="1325"/>
    <n v="2697"/>
    <s v="PF00051.13 Kringle domain"/>
    <x v="0"/>
    <x v="0"/>
    <x v="0"/>
    <x v="0"/>
    <x v="0"/>
    <x v="0"/>
    <x v="0"/>
    <x v="22"/>
    <x v="22"/>
    <x v="87"/>
    <n v="80"/>
  </r>
  <r>
    <x v="1245"/>
    <s v="H9ID69"/>
    <n v="2044"/>
    <x v="42"/>
    <n v="1337"/>
    <n v="1373"/>
    <n v="19728"/>
    <s v="PF00057.13 Low-density lipoprotein receptor domain class A"/>
    <x v="0"/>
    <x v="0"/>
    <x v="0"/>
    <x v="0"/>
    <x v="0"/>
    <x v="0"/>
    <x v="0"/>
    <x v="22"/>
    <x v="22"/>
    <x v="87"/>
    <n v="36"/>
  </r>
  <r>
    <x v="1245"/>
    <s v="H9ID69"/>
    <n v="2044"/>
    <x v="42"/>
    <n v="1456"/>
    <n v="1491"/>
    <n v="19728"/>
    <s v="PF00057.13 Low-density lipoprotein receptor domain class A"/>
    <x v="0"/>
    <x v="0"/>
    <x v="0"/>
    <x v="0"/>
    <x v="0"/>
    <x v="0"/>
    <x v="0"/>
    <x v="22"/>
    <x v="22"/>
    <x v="87"/>
    <n v="35"/>
  </r>
  <r>
    <x v="1245"/>
    <s v="H9ID69"/>
    <n v="2044"/>
    <x v="42"/>
    <n v="1605"/>
    <n v="1644"/>
    <n v="19728"/>
    <s v="PF00057.13 Low-density lipoprotein receptor domain class A"/>
    <x v="0"/>
    <x v="0"/>
    <x v="0"/>
    <x v="0"/>
    <x v="0"/>
    <x v="0"/>
    <x v="0"/>
    <x v="22"/>
    <x v="22"/>
    <x v="87"/>
    <n v="39"/>
  </r>
  <r>
    <x v="1245"/>
    <s v="H9ID69"/>
    <n v="2044"/>
    <x v="10"/>
    <n v="1373"/>
    <n v="1453"/>
    <n v="2217"/>
    <s v="PF00024.21 PAN domain"/>
    <x v="0"/>
    <x v="0"/>
    <x v="0"/>
    <x v="0"/>
    <x v="0"/>
    <x v="0"/>
    <x v="0"/>
    <x v="22"/>
    <x v="22"/>
    <x v="87"/>
    <n v="80"/>
  </r>
  <r>
    <x v="1245"/>
    <s v="H9ID69"/>
    <n v="2044"/>
    <x v="40"/>
    <n v="975"/>
    <n v="1076"/>
    <n v="8985"/>
    <s v="PF00530.13 Scavenger receptor cysteine-rich domain"/>
    <x v="0"/>
    <x v="0"/>
    <x v="0"/>
    <x v="0"/>
    <x v="0"/>
    <x v="0"/>
    <x v="0"/>
    <x v="22"/>
    <x v="22"/>
    <x v="87"/>
    <n v="101"/>
  </r>
  <r>
    <x v="1245"/>
    <s v="H9ID69"/>
    <n v="2044"/>
    <x v="40"/>
    <n v="1503"/>
    <n v="1601"/>
    <n v="8985"/>
    <s v="PF00530.13 Scavenger receptor cysteine-rich domain"/>
    <x v="0"/>
    <x v="0"/>
    <x v="0"/>
    <x v="0"/>
    <x v="0"/>
    <x v="0"/>
    <x v="0"/>
    <x v="22"/>
    <x v="22"/>
    <x v="87"/>
    <n v="98"/>
  </r>
  <r>
    <x v="1245"/>
    <s v="H9ID69"/>
    <n v="2044"/>
    <x v="40"/>
    <n v="1653"/>
    <n v="1750"/>
    <n v="8985"/>
    <s v="PF00530.13 Scavenger receptor cysteine-rich domain"/>
    <x v="0"/>
    <x v="0"/>
    <x v="0"/>
    <x v="0"/>
    <x v="0"/>
    <x v="0"/>
    <x v="0"/>
    <x v="22"/>
    <x v="22"/>
    <x v="87"/>
    <n v="97"/>
  </r>
  <r>
    <x v="1245"/>
    <s v="H9ID69"/>
    <n v="2044"/>
    <x v="3"/>
    <n v="1798"/>
    <n v="2033"/>
    <n v="22248"/>
    <s v="PF00089.21 Trypsin"/>
    <x v="0"/>
    <x v="0"/>
    <x v="0"/>
    <x v="0"/>
    <x v="0"/>
    <x v="0"/>
    <x v="0"/>
    <x v="22"/>
    <x v="22"/>
    <x v="87"/>
    <n v="235"/>
  </r>
  <r>
    <x v="1246"/>
    <s v="H9ISX6"/>
    <n v="638"/>
    <x v="4"/>
    <n v="21"/>
    <n v="152"/>
    <n v="1926"/>
    <s v="PF01392.17 Fz domain"/>
    <x v="0"/>
    <x v="0"/>
    <x v="5"/>
    <x v="8"/>
    <x v="8"/>
    <x v="10"/>
    <x v="11"/>
    <x v="9"/>
    <x v="8"/>
    <x v="66"/>
    <n v="131"/>
  </r>
  <r>
    <x v="1246"/>
    <s v="H9ISX6"/>
    <n v="638"/>
    <x v="1"/>
    <n v="168"/>
    <n v="246"/>
    <n v="2697"/>
    <s v="PF00051.13 Kringle domain"/>
    <x v="0"/>
    <x v="0"/>
    <x v="5"/>
    <x v="8"/>
    <x v="8"/>
    <x v="10"/>
    <x v="11"/>
    <x v="9"/>
    <x v="8"/>
    <x v="66"/>
    <n v="78"/>
  </r>
  <r>
    <x v="1246"/>
    <s v="H9ISX6"/>
    <n v="638"/>
    <x v="6"/>
    <n v="349"/>
    <n v="625"/>
    <n v="24806"/>
    <s v="PF07714.12 Protein tyrosine kinase"/>
    <x v="0"/>
    <x v="0"/>
    <x v="5"/>
    <x v="8"/>
    <x v="8"/>
    <x v="10"/>
    <x v="11"/>
    <x v="9"/>
    <x v="8"/>
    <x v="66"/>
    <n v="276"/>
  </r>
  <r>
    <x v="1247"/>
    <s v="H9JLE2"/>
    <n v="873"/>
    <x v="5"/>
    <n v="102"/>
    <n v="168"/>
    <n v="59728"/>
    <s v="PF07679.11 Immunoglobulin I-set domain"/>
    <x v="0"/>
    <x v="0"/>
    <x v="5"/>
    <x v="8"/>
    <x v="8"/>
    <x v="10"/>
    <x v="11"/>
    <x v="9"/>
    <x v="8"/>
    <x v="66"/>
    <n v="66"/>
  </r>
  <r>
    <x v="1247"/>
    <s v="H9JLE2"/>
    <n v="873"/>
    <x v="1"/>
    <n v="419"/>
    <n v="485"/>
    <n v="2697"/>
    <s v="PF00051.13 Kringle domain"/>
    <x v="0"/>
    <x v="0"/>
    <x v="5"/>
    <x v="8"/>
    <x v="8"/>
    <x v="10"/>
    <x v="11"/>
    <x v="9"/>
    <x v="8"/>
    <x v="66"/>
    <n v="66"/>
  </r>
  <r>
    <x v="1247"/>
    <s v="H9JLE2"/>
    <n v="873"/>
    <x v="144"/>
    <n v="258"/>
    <n v="372"/>
    <n v="5"/>
    <s v="PB165966"/>
    <x v="0"/>
    <x v="0"/>
    <x v="5"/>
    <x v="8"/>
    <x v="8"/>
    <x v="10"/>
    <x v="11"/>
    <x v="9"/>
    <x v="8"/>
    <x v="66"/>
    <n v="114"/>
  </r>
  <r>
    <x v="1247"/>
    <s v="H9JLE2"/>
    <n v="873"/>
    <x v="6"/>
    <n v="493"/>
    <n v="752"/>
    <n v="24806"/>
    <s v="PF07714.12 Protein tyrosine kinase"/>
    <x v="0"/>
    <x v="0"/>
    <x v="5"/>
    <x v="8"/>
    <x v="8"/>
    <x v="10"/>
    <x v="11"/>
    <x v="9"/>
    <x v="8"/>
    <x v="66"/>
    <n v="259"/>
  </r>
  <r>
    <x v="1248"/>
    <s v="H9K5Z0"/>
    <n v="2323"/>
    <x v="125"/>
    <n v="21"/>
    <n v="71"/>
    <n v="6920"/>
    <s v="PF01607.19 Chitin binding Peritrophin-A domain"/>
    <x v="0"/>
    <x v="0"/>
    <x v="5"/>
    <x v="8"/>
    <x v="8"/>
    <x v="10"/>
    <x v="11"/>
    <x v="9"/>
    <x v="8"/>
    <x v="121"/>
    <n v="50"/>
  </r>
  <r>
    <x v="1248"/>
    <s v="H9K5Z0"/>
    <n v="2323"/>
    <x v="125"/>
    <n v="220"/>
    <n v="272"/>
    <n v="6920"/>
    <s v="PF01607.19 Chitin binding Peritrophin-A domain"/>
    <x v="0"/>
    <x v="0"/>
    <x v="5"/>
    <x v="8"/>
    <x v="8"/>
    <x v="10"/>
    <x v="11"/>
    <x v="9"/>
    <x v="8"/>
    <x v="121"/>
    <n v="52"/>
  </r>
  <r>
    <x v="1248"/>
    <s v="H9K5Z0"/>
    <n v="2323"/>
    <x v="125"/>
    <n v="299"/>
    <n v="351"/>
    <n v="6920"/>
    <s v="PF01607.19 Chitin binding Peritrophin-A domain"/>
    <x v="0"/>
    <x v="0"/>
    <x v="5"/>
    <x v="8"/>
    <x v="8"/>
    <x v="10"/>
    <x v="11"/>
    <x v="9"/>
    <x v="8"/>
    <x v="121"/>
    <n v="52"/>
  </r>
  <r>
    <x v="1248"/>
    <s v="H9K5Z0"/>
    <n v="2323"/>
    <x v="125"/>
    <n v="389"/>
    <n v="441"/>
    <n v="6920"/>
    <s v="PF01607.19 Chitin binding Peritrophin-A domain"/>
    <x v="0"/>
    <x v="0"/>
    <x v="5"/>
    <x v="8"/>
    <x v="8"/>
    <x v="10"/>
    <x v="11"/>
    <x v="9"/>
    <x v="8"/>
    <x v="121"/>
    <n v="52"/>
  </r>
  <r>
    <x v="1248"/>
    <s v="H9K5Z0"/>
    <n v="2323"/>
    <x v="1"/>
    <n v="1522"/>
    <n v="1603"/>
    <n v="2697"/>
    <s v="PF00051.13 Kringle domain"/>
    <x v="0"/>
    <x v="0"/>
    <x v="5"/>
    <x v="8"/>
    <x v="8"/>
    <x v="10"/>
    <x v="11"/>
    <x v="9"/>
    <x v="8"/>
    <x v="121"/>
    <n v="81"/>
  </r>
  <r>
    <x v="1248"/>
    <s v="H9K5Z0"/>
    <n v="2323"/>
    <x v="42"/>
    <n v="1614"/>
    <n v="1650"/>
    <n v="19728"/>
    <s v="PF00057.13 Low-density lipoprotein receptor domain class A"/>
    <x v="0"/>
    <x v="0"/>
    <x v="5"/>
    <x v="8"/>
    <x v="8"/>
    <x v="10"/>
    <x v="11"/>
    <x v="9"/>
    <x v="8"/>
    <x v="121"/>
    <n v="36"/>
  </r>
  <r>
    <x v="1248"/>
    <s v="H9K5Z0"/>
    <n v="2323"/>
    <x v="42"/>
    <n v="1733"/>
    <n v="1768"/>
    <n v="19728"/>
    <s v="PF00057.13 Low-density lipoprotein receptor domain class A"/>
    <x v="0"/>
    <x v="0"/>
    <x v="5"/>
    <x v="8"/>
    <x v="8"/>
    <x v="10"/>
    <x v="11"/>
    <x v="9"/>
    <x v="8"/>
    <x v="121"/>
    <n v="35"/>
  </r>
  <r>
    <x v="1248"/>
    <s v="H9K5Z0"/>
    <n v="2323"/>
    <x v="42"/>
    <n v="1884"/>
    <n v="1923"/>
    <n v="19728"/>
    <s v="PF00057.13 Low-density lipoprotein receptor domain class A"/>
    <x v="0"/>
    <x v="0"/>
    <x v="5"/>
    <x v="8"/>
    <x v="8"/>
    <x v="10"/>
    <x v="11"/>
    <x v="9"/>
    <x v="8"/>
    <x v="121"/>
    <n v="39"/>
  </r>
  <r>
    <x v="1248"/>
    <s v="H9K5Z0"/>
    <n v="2323"/>
    <x v="54"/>
    <n v="1379"/>
    <n v="1515"/>
    <n v="12227"/>
    <s v="PF00059.16 Lectin C-type domain"/>
    <x v="0"/>
    <x v="0"/>
    <x v="5"/>
    <x v="8"/>
    <x v="8"/>
    <x v="10"/>
    <x v="11"/>
    <x v="9"/>
    <x v="8"/>
    <x v="121"/>
    <n v="136"/>
  </r>
  <r>
    <x v="1248"/>
    <s v="H9K5Z0"/>
    <n v="2323"/>
    <x v="10"/>
    <n v="1650"/>
    <n v="1730"/>
    <n v="2217"/>
    <s v="PF00024.21 PAN domain"/>
    <x v="0"/>
    <x v="0"/>
    <x v="5"/>
    <x v="8"/>
    <x v="8"/>
    <x v="10"/>
    <x v="11"/>
    <x v="9"/>
    <x v="8"/>
    <x v="121"/>
    <n v="80"/>
  </r>
  <r>
    <x v="1248"/>
    <s v="H9K5Z0"/>
    <n v="2323"/>
    <x v="178"/>
    <n v="581"/>
    <n v="639"/>
    <n v="6"/>
    <s v="PB146218"/>
    <x v="0"/>
    <x v="0"/>
    <x v="5"/>
    <x v="8"/>
    <x v="8"/>
    <x v="10"/>
    <x v="11"/>
    <x v="9"/>
    <x v="8"/>
    <x v="121"/>
    <n v="58"/>
  </r>
  <r>
    <x v="1248"/>
    <s v="H9K5Z0"/>
    <n v="2323"/>
    <x v="179"/>
    <n v="641"/>
    <n v="755"/>
    <n v="4"/>
    <s v="PB198293"/>
    <x v="0"/>
    <x v="0"/>
    <x v="5"/>
    <x v="8"/>
    <x v="8"/>
    <x v="10"/>
    <x v="11"/>
    <x v="9"/>
    <x v="8"/>
    <x v="121"/>
    <n v="114"/>
  </r>
  <r>
    <x v="1248"/>
    <s v="H9K5Z0"/>
    <n v="2323"/>
    <x v="180"/>
    <n v="756"/>
    <n v="813"/>
    <n v="2"/>
    <s v="PB458827"/>
    <x v="0"/>
    <x v="0"/>
    <x v="5"/>
    <x v="8"/>
    <x v="8"/>
    <x v="10"/>
    <x v="11"/>
    <x v="9"/>
    <x v="8"/>
    <x v="121"/>
    <n v="57"/>
  </r>
  <r>
    <x v="1248"/>
    <s v="H9K5Z0"/>
    <n v="2323"/>
    <x v="40"/>
    <n v="1252"/>
    <n v="1353"/>
    <n v="8985"/>
    <s v="PF00530.13 Scavenger receptor cysteine-rich domain"/>
    <x v="0"/>
    <x v="0"/>
    <x v="5"/>
    <x v="8"/>
    <x v="8"/>
    <x v="10"/>
    <x v="11"/>
    <x v="9"/>
    <x v="8"/>
    <x v="121"/>
    <n v="101"/>
  </r>
  <r>
    <x v="1248"/>
    <s v="H9K5Z0"/>
    <n v="2323"/>
    <x v="40"/>
    <n v="1780"/>
    <n v="1880"/>
    <n v="8985"/>
    <s v="PF00530.13 Scavenger receptor cysteine-rich domain"/>
    <x v="0"/>
    <x v="0"/>
    <x v="5"/>
    <x v="8"/>
    <x v="8"/>
    <x v="10"/>
    <x v="11"/>
    <x v="9"/>
    <x v="8"/>
    <x v="121"/>
    <n v="100"/>
  </r>
  <r>
    <x v="1248"/>
    <s v="H9K5Z0"/>
    <n v="2323"/>
    <x v="40"/>
    <n v="1932"/>
    <n v="2029"/>
    <n v="8985"/>
    <s v="PF00530.13 Scavenger receptor cysteine-rich domain"/>
    <x v="0"/>
    <x v="0"/>
    <x v="5"/>
    <x v="8"/>
    <x v="8"/>
    <x v="10"/>
    <x v="11"/>
    <x v="9"/>
    <x v="8"/>
    <x v="121"/>
    <n v="97"/>
  </r>
  <r>
    <x v="1248"/>
    <s v="H9K5Z0"/>
    <n v="2323"/>
    <x v="3"/>
    <n v="2077"/>
    <n v="2312"/>
    <n v="22248"/>
    <s v="PF00089.21 Trypsin"/>
    <x v="0"/>
    <x v="0"/>
    <x v="5"/>
    <x v="8"/>
    <x v="8"/>
    <x v="10"/>
    <x v="11"/>
    <x v="9"/>
    <x v="8"/>
    <x v="121"/>
    <n v="235"/>
  </r>
  <r>
    <x v="1249"/>
    <s v="H9K5Z1"/>
    <n v="2112"/>
    <x v="125"/>
    <n v="21"/>
    <n v="71"/>
    <n v="6920"/>
    <s v="PF01607.19 Chitin binding Peritrophin-A domain"/>
    <x v="0"/>
    <x v="0"/>
    <x v="5"/>
    <x v="8"/>
    <x v="8"/>
    <x v="10"/>
    <x v="11"/>
    <x v="9"/>
    <x v="8"/>
    <x v="121"/>
    <n v="50"/>
  </r>
  <r>
    <x v="1249"/>
    <s v="H9K5Z1"/>
    <n v="2112"/>
    <x v="125"/>
    <n v="220"/>
    <n v="272"/>
    <n v="6920"/>
    <s v="PF01607.19 Chitin binding Peritrophin-A domain"/>
    <x v="0"/>
    <x v="0"/>
    <x v="5"/>
    <x v="8"/>
    <x v="8"/>
    <x v="10"/>
    <x v="11"/>
    <x v="9"/>
    <x v="8"/>
    <x v="121"/>
    <n v="52"/>
  </r>
  <r>
    <x v="1249"/>
    <s v="H9K5Z1"/>
    <n v="2112"/>
    <x v="125"/>
    <n v="299"/>
    <n v="351"/>
    <n v="6920"/>
    <s v="PF01607.19 Chitin binding Peritrophin-A domain"/>
    <x v="0"/>
    <x v="0"/>
    <x v="5"/>
    <x v="8"/>
    <x v="8"/>
    <x v="10"/>
    <x v="11"/>
    <x v="9"/>
    <x v="8"/>
    <x v="121"/>
    <n v="52"/>
  </r>
  <r>
    <x v="1249"/>
    <s v="H9K5Z1"/>
    <n v="2112"/>
    <x v="125"/>
    <n v="389"/>
    <n v="441"/>
    <n v="6920"/>
    <s v="PF01607.19 Chitin binding Peritrophin-A domain"/>
    <x v="0"/>
    <x v="0"/>
    <x v="5"/>
    <x v="8"/>
    <x v="8"/>
    <x v="10"/>
    <x v="11"/>
    <x v="9"/>
    <x v="8"/>
    <x v="121"/>
    <n v="52"/>
  </r>
  <r>
    <x v="1249"/>
    <s v="H9K5Z1"/>
    <n v="2112"/>
    <x v="1"/>
    <n v="1353"/>
    <n v="1434"/>
    <n v="2697"/>
    <s v="PF00051.13 Kringle domain"/>
    <x v="0"/>
    <x v="0"/>
    <x v="5"/>
    <x v="8"/>
    <x v="8"/>
    <x v="10"/>
    <x v="11"/>
    <x v="9"/>
    <x v="8"/>
    <x v="121"/>
    <n v="81"/>
  </r>
  <r>
    <x v="1249"/>
    <s v="H9K5Z1"/>
    <n v="2112"/>
    <x v="42"/>
    <n v="1445"/>
    <n v="1481"/>
    <n v="19728"/>
    <s v="PF00057.13 Low-density lipoprotein receptor domain class A"/>
    <x v="0"/>
    <x v="0"/>
    <x v="5"/>
    <x v="8"/>
    <x v="8"/>
    <x v="10"/>
    <x v="11"/>
    <x v="9"/>
    <x v="8"/>
    <x v="121"/>
    <n v="36"/>
  </r>
  <r>
    <x v="1249"/>
    <s v="H9K5Z1"/>
    <n v="2112"/>
    <x v="42"/>
    <n v="1564"/>
    <n v="1599"/>
    <n v="19728"/>
    <s v="PF00057.13 Low-density lipoprotein receptor domain class A"/>
    <x v="0"/>
    <x v="0"/>
    <x v="5"/>
    <x v="8"/>
    <x v="8"/>
    <x v="10"/>
    <x v="11"/>
    <x v="9"/>
    <x v="8"/>
    <x v="121"/>
    <n v="35"/>
  </r>
  <r>
    <x v="1249"/>
    <s v="H9K5Z1"/>
    <n v="2112"/>
    <x v="42"/>
    <n v="1715"/>
    <n v="1754"/>
    <n v="19728"/>
    <s v="PF00057.13 Low-density lipoprotein receptor domain class A"/>
    <x v="0"/>
    <x v="0"/>
    <x v="5"/>
    <x v="8"/>
    <x v="8"/>
    <x v="10"/>
    <x v="11"/>
    <x v="9"/>
    <x v="8"/>
    <x v="121"/>
    <n v="39"/>
  </r>
  <r>
    <x v="1249"/>
    <s v="H9K5Z1"/>
    <n v="2112"/>
    <x v="54"/>
    <n v="1210"/>
    <n v="1346"/>
    <n v="12227"/>
    <s v="PF00059.16 Lectin C-type domain"/>
    <x v="0"/>
    <x v="0"/>
    <x v="5"/>
    <x v="8"/>
    <x v="8"/>
    <x v="10"/>
    <x v="11"/>
    <x v="9"/>
    <x v="8"/>
    <x v="121"/>
    <n v="136"/>
  </r>
  <r>
    <x v="1249"/>
    <s v="H9K5Z1"/>
    <n v="2112"/>
    <x v="10"/>
    <n v="1481"/>
    <n v="1561"/>
    <n v="2217"/>
    <s v="PF00024.21 PAN domain"/>
    <x v="0"/>
    <x v="0"/>
    <x v="5"/>
    <x v="8"/>
    <x v="8"/>
    <x v="10"/>
    <x v="11"/>
    <x v="9"/>
    <x v="8"/>
    <x v="121"/>
    <n v="80"/>
  </r>
  <r>
    <x v="1249"/>
    <s v="H9K5Z1"/>
    <n v="2112"/>
    <x v="178"/>
    <n v="581"/>
    <n v="639"/>
    <n v="6"/>
    <s v="PB146218"/>
    <x v="0"/>
    <x v="0"/>
    <x v="5"/>
    <x v="8"/>
    <x v="8"/>
    <x v="10"/>
    <x v="11"/>
    <x v="9"/>
    <x v="8"/>
    <x v="121"/>
    <n v="58"/>
  </r>
  <r>
    <x v="1249"/>
    <s v="H9K5Z1"/>
    <n v="2112"/>
    <x v="179"/>
    <n v="641"/>
    <n v="755"/>
    <n v="4"/>
    <s v="PB198293"/>
    <x v="0"/>
    <x v="0"/>
    <x v="5"/>
    <x v="8"/>
    <x v="8"/>
    <x v="10"/>
    <x v="11"/>
    <x v="9"/>
    <x v="8"/>
    <x v="121"/>
    <n v="114"/>
  </r>
  <r>
    <x v="1249"/>
    <s v="H9K5Z1"/>
    <n v="2112"/>
    <x v="180"/>
    <n v="756"/>
    <n v="813"/>
    <n v="2"/>
    <s v="PB458827"/>
    <x v="0"/>
    <x v="0"/>
    <x v="5"/>
    <x v="8"/>
    <x v="8"/>
    <x v="10"/>
    <x v="11"/>
    <x v="9"/>
    <x v="8"/>
    <x v="121"/>
    <n v="57"/>
  </r>
  <r>
    <x v="1249"/>
    <s v="H9K5Z1"/>
    <n v="2112"/>
    <x v="40"/>
    <n v="1611"/>
    <n v="1711"/>
    <n v="8985"/>
    <s v="PF00530.13 Scavenger receptor cysteine-rich domain"/>
    <x v="0"/>
    <x v="0"/>
    <x v="5"/>
    <x v="8"/>
    <x v="8"/>
    <x v="10"/>
    <x v="11"/>
    <x v="9"/>
    <x v="8"/>
    <x v="121"/>
    <n v="100"/>
  </r>
  <r>
    <x v="1249"/>
    <s v="H9K5Z1"/>
    <n v="2112"/>
    <x v="40"/>
    <n v="1763"/>
    <n v="1848"/>
    <n v="8985"/>
    <s v="PF00530.13 Scavenger receptor cysteine-rich domain"/>
    <x v="0"/>
    <x v="0"/>
    <x v="5"/>
    <x v="8"/>
    <x v="8"/>
    <x v="10"/>
    <x v="11"/>
    <x v="9"/>
    <x v="8"/>
    <x v="121"/>
    <n v="85"/>
  </r>
  <r>
    <x v="1249"/>
    <s v="H9K5Z1"/>
    <n v="2112"/>
    <x v="3"/>
    <n v="1866"/>
    <n v="2101"/>
    <n v="22248"/>
    <s v="PF00089.21 Trypsin"/>
    <x v="0"/>
    <x v="0"/>
    <x v="5"/>
    <x v="8"/>
    <x v="8"/>
    <x v="10"/>
    <x v="11"/>
    <x v="9"/>
    <x v="8"/>
    <x v="121"/>
    <n v="235"/>
  </r>
  <r>
    <x v="1250"/>
    <s v="H9KFP4"/>
    <n v="921"/>
    <x v="1"/>
    <n v="293"/>
    <n v="369"/>
    <n v="2697"/>
    <s v="PF00051.13 Kringle domain"/>
    <x v="0"/>
    <x v="0"/>
    <x v="5"/>
    <x v="8"/>
    <x v="8"/>
    <x v="10"/>
    <x v="11"/>
    <x v="9"/>
    <x v="8"/>
    <x v="121"/>
    <n v="76"/>
  </r>
  <r>
    <x v="1250"/>
    <s v="H9KFP4"/>
    <n v="921"/>
    <x v="181"/>
    <n v="120"/>
    <n v="148"/>
    <n v="2"/>
    <s v="PB392654"/>
    <x v="0"/>
    <x v="0"/>
    <x v="5"/>
    <x v="8"/>
    <x v="8"/>
    <x v="10"/>
    <x v="11"/>
    <x v="9"/>
    <x v="8"/>
    <x v="121"/>
    <n v="28"/>
  </r>
  <r>
    <x v="1250"/>
    <s v="H9KFP4"/>
    <n v="921"/>
    <x v="6"/>
    <n v="475"/>
    <n v="745"/>
    <n v="24806"/>
    <s v="PF07714.12 Protein tyrosine kinase"/>
    <x v="0"/>
    <x v="0"/>
    <x v="5"/>
    <x v="8"/>
    <x v="8"/>
    <x v="10"/>
    <x v="11"/>
    <x v="9"/>
    <x v="8"/>
    <x v="121"/>
    <n v="270"/>
  </r>
  <r>
    <x v="1251"/>
    <s v="H9KFY2"/>
    <n v="654"/>
    <x v="4"/>
    <n v="28"/>
    <n v="158"/>
    <n v="1926"/>
    <s v="PF01392.17 Fz domain"/>
    <x v="0"/>
    <x v="0"/>
    <x v="5"/>
    <x v="8"/>
    <x v="8"/>
    <x v="10"/>
    <x v="11"/>
    <x v="9"/>
    <x v="8"/>
    <x v="121"/>
    <n v="130"/>
  </r>
  <r>
    <x v="1251"/>
    <s v="H9KFY2"/>
    <n v="654"/>
    <x v="1"/>
    <n v="174"/>
    <n v="252"/>
    <n v="2697"/>
    <s v="PF00051.13 Kringle domain"/>
    <x v="0"/>
    <x v="0"/>
    <x v="5"/>
    <x v="8"/>
    <x v="8"/>
    <x v="10"/>
    <x v="11"/>
    <x v="9"/>
    <x v="8"/>
    <x v="121"/>
    <n v="78"/>
  </r>
  <r>
    <x v="1251"/>
    <s v="H9KFY2"/>
    <n v="654"/>
    <x v="6"/>
    <n v="357"/>
    <n v="632"/>
    <n v="24806"/>
    <s v="PF07714.12 Protein tyrosine kinase"/>
    <x v="0"/>
    <x v="0"/>
    <x v="5"/>
    <x v="8"/>
    <x v="8"/>
    <x v="10"/>
    <x v="11"/>
    <x v="9"/>
    <x v="8"/>
    <x v="121"/>
    <n v="275"/>
  </r>
  <r>
    <x v="1252"/>
    <s v="H9KSH2"/>
    <n v="1305"/>
    <x v="1"/>
    <n v="4"/>
    <n v="88"/>
    <n v="2697"/>
    <s v="PF00051.13 Kringle domain"/>
    <x v="0"/>
    <x v="0"/>
    <x v="5"/>
    <x v="8"/>
    <x v="8"/>
    <x v="10"/>
    <x v="11"/>
    <x v="9"/>
    <x v="8"/>
    <x v="121"/>
    <n v="84"/>
  </r>
  <r>
    <x v="1252"/>
    <s v="H9KSH2"/>
    <n v="1305"/>
    <x v="1"/>
    <n v="93"/>
    <n v="181"/>
    <n v="2697"/>
    <s v="PF00051.13 Kringle domain"/>
    <x v="0"/>
    <x v="0"/>
    <x v="5"/>
    <x v="8"/>
    <x v="8"/>
    <x v="10"/>
    <x v="11"/>
    <x v="9"/>
    <x v="8"/>
    <x v="121"/>
    <n v="88"/>
  </r>
  <r>
    <x v="1252"/>
    <s v="H9KSH2"/>
    <n v="1305"/>
    <x v="1"/>
    <n v="491"/>
    <n v="576"/>
    <n v="2697"/>
    <s v="PF00051.13 Kringle domain"/>
    <x v="0"/>
    <x v="0"/>
    <x v="5"/>
    <x v="8"/>
    <x v="8"/>
    <x v="10"/>
    <x v="11"/>
    <x v="9"/>
    <x v="8"/>
    <x v="121"/>
    <n v="85"/>
  </r>
  <r>
    <x v="1252"/>
    <s v="H9KSH2"/>
    <n v="1305"/>
    <x v="1"/>
    <n v="661"/>
    <n v="711"/>
    <n v="2697"/>
    <s v="PF00051.13 Kringle domain"/>
    <x v="0"/>
    <x v="0"/>
    <x v="5"/>
    <x v="8"/>
    <x v="8"/>
    <x v="10"/>
    <x v="11"/>
    <x v="9"/>
    <x v="8"/>
    <x v="121"/>
    <n v="50"/>
  </r>
  <r>
    <x v="1252"/>
    <s v="H9KSH2"/>
    <n v="1305"/>
    <x v="129"/>
    <n v="712"/>
    <n v="782"/>
    <n v="4"/>
    <s v="PB194827"/>
    <x v="0"/>
    <x v="0"/>
    <x v="5"/>
    <x v="8"/>
    <x v="8"/>
    <x v="10"/>
    <x v="11"/>
    <x v="9"/>
    <x v="8"/>
    <x v="121"/>
    <n v="70"/>
  </r>
  <r>
    <x v="1252"/>
    <s v="H9KSH2"/>
    <n v="1305"/>
    <x v="47"/>
    <n v="979"/>
    <n v="1031"/>
    <n v="18854"/>
    <s v="PF00090.14 Thrombospondin type 1 domain"/>
    <x v="0"/>
    <x v="0"/>
    <x v="5"/>
    <x v="8"/>
    <x v="8"/>
    <x v="10"/>
    <x v="11"/>
    <x v="9"/>
    <x v="8"/>
    <x v="121"/>
    <n v="52"/>
  </r>
  <r>
    <x v="1253"/>
    <s v="H9KXB9"/>
    <n v="879"/>
    <x v="4"/>
    <n v="119"/>
    <n v="238"/>
    <n v="1926"/>
    <s v="PF01392.17 Fz domain"/>
    <x v="0"/>
    <x v="0"/>
    <x v="0"/>
    <x v="0"/>
    <x v="0"/>
    <x v="0"/>
    <x v="0"/>
    <x v="0"/>
    <x v="0"/>
    <x v="17"/>
    <n v="119"/>
  </r>
  <r>
    <x v="1253"/>
    <s v="H9KXB9"/>
    <n v="879"/>
    <x v="5"/>
    <n v="7"/>
    <n v="97"/>
    <n v="59728"/>
    <s v="PF07679.11 Immunoglobulin I-set domain"/>
    <x v="0"/>
    <x v="0"/>
    <x v="0"/>
    <x v="0"/>
    <x v="0"/>
    <x v="0"/>
    <x v="0"/>
    <x v="0"/>
    <x v="0"/>
    <x v="17"/>
    <n v="90"/>
  </r>
  <r>
    <x v="1253"/>
    <s v="H9KXB9"/>
    <n v="879"/>
    <x v="1"/>
    <n v="254"/>
    <n v="332"/>
    <n v="2697"/>
    <s v="PF00051.13 Kringle domain"/>
    <x v="0"/>
    <x v="0"/>
    <x v="0"/>
    <x v="0"/>
    <x v="0"/>
    <x v="0"/>
    <x v="0"/>
    <x v="0"/>
    <x v="0"/>
    <x v="17"/>
    <n v="78"/>
  </r>
  <r>
    <x v="1253"/>
    <s v="H9KXB9"/>
    <n v="879"/>
    <x v="6"/>
    <n v="411"/>
    <n v="683"/>
    <n v="24806"/>
    <s v="PF07714.12 Protein tyrosine kinase"/>
    <x v="0"/>
    <x v="0"/>
    <x v="0"/>
    <x v="0"/>
    <x v="0"/>
    <x v="0"/>
    <x v="0"/>
    <x v="0"/>
    <x v="0"/>
    <x v="17"/>
    <n v="272"/>
  </r>
  <r>
    <x v="1254"/>
    <s v="Q5E9Z2"/>
    <n v="558"/>
    <x v="8"/>
    <n v="75"/>
    <n v="105"/>
    <n v="24995"/>
    <s v="PF00008.22 EGF-like domain"/>
    <x v="0"/>
    <x v="0"/>
    <x v="0"/>
    <x v="0"/>
    <x v="0"/>
    <x v="0"/>
    <x v="0"/>
    <x v="0"/>
    <x v="5"/>
    <x v="13"/>
    <n v="30"/>
  </r>
  <r>
    <x v="1254"/>
    <s v="Q5E9Z2"/>
    <n v="558"/>
    <x v="8"/>
    <n v="152"/>
    <n v="184"/>
    <n v="24995"/>
    <s v="PF00008.22 EGF-like domain"/>
    <x v="0"/>
    <x v="0"/>
    <x v="0"/>
    <x v="0"/>
    <x v="0"/>
    <x v="0"/>
    <x v="0"/>
    <x v="0"/>
    <x v="5"/>
    <x v="13"/>
    <n v="32"/>
  </r>
  <r>
    <x v="1254"/>
    <s v="Q5E9Z2"/>
    <n v="558"/>
    <x v="1"/>
    <n v="192"/>
    <n v="274"/>
    <n v="2697"/>
    <s v="PF00051.13 Kringle domain"/>
    <x v="0"/>
    <x v="0"/>
    <x v="0"/>
    <x v="0"/>
    <x v="0"/>
    <x v="0"/>
    <x v="0"/>
    <x v="0"/>
    <x v="5"/>
    <x v="13"/>
    <n v="82"/>
  </r>
  <r>
    <x v="1254"/>
    <s v="Q5E9Z2"/>
    <n v="558"/>
    <x v="3"/>
    <n v="312"/>
    <n v="548"/>
    <n v="22248"/>
    <s v="PF00089.21 Trypsin"/>
    <x v="0"/>
    <x v="0"/>
    <x v="0"/>
    <x v="0"/>
    <x v="0"/>
    <x v="0"/>
    <x v="0"/>
    <x v="0"/>
    <x v="5"/>
    <x v="13"/>
    <n v="236"/>
  </r>
  <r>
    <x v="1255"/>
    <s v="Q14520"/>
    <n v="560"/>
    <x v="8"/>
    <n v="77"/>
    <n v="107"/>
    <n v="24995"/>
    <s v="PF00008.22 EGF-like domain"/>
    <x v="0"/>
    <x v="0"/>
    <x v="0"/>
    <x v="0"/>
    <x v="0"/>
    <x v="0"/>
    <x v="0"/>
    <x v="0"/>
    <x v="5"/>
    <x v="13"/>
    <n v="30"/>
  </r>
  <r>
    <x v="1255"/>
    <s v="Q14520"/>
    <n v="560"/>
    <x v="8"/>
    <n v="154"/>
    <n v="186"/>
    <n v="24995"/>
    <s v="PF00008.22 EGF-like domain"/>
    <x v="0"/>
    <x v="0"/>
    <x v="0"/>
    <x v="0"/>
    <x v="0"/>
    <x v="0"/>
    <x v="0"/>
    <x v="0"/>
    <x v="5"/>
    <x v="13"/>
    <n v="32"/>
  </r>
  <r>
    <x v="1255"/>
    <s v="Q14520"/>
    <n v="560"/>
    <x v="1"/>
    <n v="194"/>
    <n v="276"/>
    <n v="2697"/>
    <s v="PF00051.13 Kringle domain"/>
    <x v="0"/>
    <x v="0"/>
    <x v="0"/>
    <x v="0"/>
    <x v="0"/>
    <x v="0"/>
    <x v="0"/>
    <x v="0"/>
    <x v="5"/>
    <x v="13"/>
    <n v="82"/>
  </r>
  <r>
    <x v="1255"/>
    <s v="Q14520"/>
    <n v="560"/>
    <x v="3"/>
    <n v="314"/>
    <n v="550"/>
    <n v="22248"/>
    <s v="PF00089.21 Trypsin"/>
    <x v="0"/>
    <x v="0"/>
    <x v="0"/>
    <x v="0"/>
    <x v="0"/>
    <x v="0"/>
    <x v="0"/>
    <x v="0"/>
    <x v="5"/>
    <x v="13"/>
    <n v="236"/>
  </r>
  <r>
    <x v="1256"/>
    <s v="Q8K0D2"/>
    <n v="558"/>
    <x v="8"/>
    <n v="75"/>
    <n v="105"/>
    <n v="24995"/>
    <s v="PF00008.22 EGF-like domain"/>
    <x v="0"/>
    <x v="0"/>
    <x v="0"/>
    <x v="0"/>
    <x v="0"/>
    <x v="0"/>
    <x v="0"/>
    <x v="0"/>
    <x v="0"/>
    <x v="59"/>
    <n v="30"/>
  </r>
  <r>
    <x v="1256"/>
    <s v="Q8K0D2"/>
    <n v="558"/>
    <x v="8"/>
    <n v="152"/>
    <n v="184"/>
    <n v="24995"/>
    <s v="PF00008.22 EGF-like domain"/>
    <x v="0"/>
    <x v="0"/>
    <x v="0"/>
    <x v="0"/>
    <x v="0"/>
    <x v="0"/>
    <x v="0"/>
    <x v="0"/>
    <x v="0"/>
    <x v="59"/>
    <n v="32"/>
  </r>
  <r>
    <x v="1256"/>
    <s v="Q8K0D2"/>
    <n v="558"/>
    <x v="1"/>
    <n v="192"/>
    <n v="274"/>
    <n v="2697"/>
    <s v="PF00051.13 Kringle domain"/>
    <x v="0"/>
    <x v="0"/>
    <x v="0"/>
    <x v="0"/>
    <x v="0"/>
    <x v="0"/>
    <x v="0"/>
    <x v="0"/>
    <x v="0"/>
    <x v="59"/>
    <n v="82"/>
  </r>
  <r>
    <x v="1256"/>
    <s v="Q8K0D2"/>
    <n v="558"/>
    <x v="3"/>
    <n v="312"/>
    <n v="548"/>
    <n v="22248"/>
    <s v="PF00089.21 Trypsin"/>
    <x v="0"/>
    <x v="0"/>
    <x v="0"/>
    <x v="0"/>
    <x v="0"/>
    <x v="0"/>
    <x v="0"/>
    <x v="0"/>
    <x v="0"/>
    <x v="59"/>
    <n v="236"/>
  </r>
  <r>
    <x v="1257"/>
    <s v="Q6L711"/>
    <n v="558"/>
    <x v="8"/>
    <n v="75"/>
    <n v="105"/>
    <n v="24995"/>
    <s v="PF00008.22 EGF-like domain"/>
    <x v="0"/>
    <x v="0"/>
    <x v="0"/>
    <x v="0"/>
    <x v="0"/>
    <x v="0"/>
    <x v="0"/>
    <x v="0"/>
    <x v="0"/>
    <x v="8"/>
    <n v="30"/>
  </r>
  <r>
    <x v="1257"/>
    <s v="Q6L711"/>
    <n v="558"/>
    <x v="8"/>
    <n v="152"/>
    <n v="184"/>
    <n v="24995"/>
    <s v="PF00008.22 EGF-like domain"/>
    <x v="0"/>
    <x v="0"/>
    <x v="0"/>
    <x v="0"/>
    <x v="0"/>
    <x v="0"/>
    <x v="0"/>
    <x v="0"/>
    <x v="0"/>
    <x v="8"/>
    <n v="32"/>
  </r>
  <r>
    <x v="1257"/>
    <s v="Q6L711"/>
    <n v="558"/>
    <x v="1"/>
    <n v="192"/>
    <n v="274"/>
    <n v="2697"/>
    <s v="PF00051.13 Kringle domain"/>
    <x v="0"/>
    <x v="0"/>
    <x v="0"/>
    <x v="0"/>
    <x v="0"/>
    <x v="0"/>
    <x v="0"/>
    <x v="0"/>
    <x v="0"/>
    <x v="8"/>
    <n v="82"/>
  </r>
  <r>
    <x v="1257"/>
    <s v="Q6L711"/>
    <n v="558"/>
    <x v="3"/>
    <n v="312"/>
    <n v="548"/>
    <n v="22248"/>
    <s v="PF00089.21 Trypsin"/>
    <x v="0"/>
    <x v="0"/>
    <x v="0"/>
    <x v="0"/>
    <x v="0"/>
    <x v="0"/>
    <x v="0"/>
    <x v="0"/>
    <x v="0"/>
    <x v="8"/>
    <n v="236"/>
  </r>
  <r>
    <x v="1258"/>
    <s v="Q6QNF4"/>
    <n v="654"/>
    <x v="8"/>
    <n v="243"/>
    <n v="275"/>
    <n v="24995"/>
    <s v="PF00008.22 EGF-like domain"/>
    <x v="0"/>
    <x v="0"/>
    <x v="0"/>
    <x v="0"/>
    <x v="0"/>
    <x v="0"/>
    <x v="0"/>
    <x v="0"/>
    <x v="0"/>
    <x v="8"/>
    <n v="32"/>
  </r>
  <r>
    <x v="1258"/>
    <s v="Q6QNF4"/>
    <n v="654"/>
    <x v="1"/>
    <n v="284"/>
    <n v="365"/>
    <n v="2697"/>
    <s v="PF00051.13 Kringle domain"/>
    <x v="0"/>
    <x v="0"/>
    <x v="0"/>
    <x v="0"/>
    <x v="0"/>
    <x v="0"/>
    <x v="0"/>
    <x v="0"/>
    <x v="0"/>
    <x v="8"/>
    <n v="81"/>
  </r>
  <r>
    <x v="1258"/>
    <s v="Q6QNF4"/>
    <n v="654"/>
    <x v="3"/>
    <n v="407"/>
    <n v="640"/>
    <n v="22248"/>
    <s v="PF00089.21 Trypsin"/>
    <x v="0"/>
    <x v="0"/>
    <x v="0"/>
    <x v="0"/>
    <x v="0"/>
    <x v="0"/>
    <x v="0"/>
    <x v="0"/>
    <x v="0"/>
    <x v="8"/>
    <n v="233"/>
  </r>
  <r>
    <x v="1258"/>
    <s v="Q6QNF4"/>
    <n v="654"/>
    <x v="43"/>
    <n v="200"/>
    <n v="235"/>
    <n v="1772"/>
    <s v="PF00039.13 Fibronectin type I domain"/>
    <x v="0"/>
    <x v="0"/>
    <x v="0"/>
    <x v="0"/>
    <x v="0"/>
    <x v="0"/>
    <x v="0"/>
    <x v="0"/>
    <x v="0"/>
    <x v="8"/>
    <n v="35"/>
  </r>
  <r>
    <x v="1258"/>
    <s v="Q6QNF4"/>
    <n v="654"/>
    <x v="9"/>
    <n v="106"/>
    <n v="146"/>
    <n v="1582"/>
    <s v="PF00040.14 Fibronectin type II domain"/>
    <x v="0"/>
    <x v="0"/>
    <x v="0"/>
    <x v="0"/>
    <x v="0"/>
    <x v="0"/>
    <x v="0"/>
    <x v="0"/>
    <x v="0"/>
    <x v="8"/>
    <n v="40"/>
  </r>
  <r>
    <x v="1259"/>
    <s v="Q04756"/>
    <n v="655"/>
    <x v="8"/>
    <n v="164"/>
    <n v="196"/>
    <n v="24995"/>
    <s v="PF00008.22 EGF-like domain"/>
    <x v="0"/>
    <x v="0"/>
    <x v="0"/>
    <x v="0"/>
    <x v="0"/>
    <x v="0"/>
    <x v="0"/>
    <x v="0"/>
    <x v="0"/>
    <x v="8"/>
    <n v="32"/>
  </r>
  <r>
    <x v="1259"/>
    <s v="Q04756"/>
    <n v="655"/>
    <x v="8"/>
    <n v="245"/>
    <n v="277"/>
    <n v="24995"/>
    <s v="PF00008.22 EGF-like domain"/>
    <x v="0"/>
    <x v="0"/>
    <x v="0"/>
    <x v="0"/>
    <x v="0"/>
    <x v="0"/>
    <x v="0"/>
    <x v="0"/>
    <x v="0"/>
    <x v="8"/>
    <n v="32"/>
  </r>
  <r>
    <x v="1259"/>
    <s v="Q04756"/>
    <n v="655"/>
    <x v="1"/>
    <n v="286"/>
    <n v="367"/>
    <n v="2697"/>
    <s v="PF00051.13 Kringle domain"/>
    <x v="0"/>
    <x v="0"/>
    <x v="0"/>
    <x v="0"/>
    <x v="0"/>
    <x v="0"/>
    <x v="0"/>
    <x v="0"/>
    <x v="0"/>
    <x v="8"/>
    <n v="81"/>
  </r>
  <r>
    <x v="1259"/>
    <s v="Q04756"/>
    <n v="655"/>
    <x v="3"/>
    <n v="408"/>
    <n v="641"/>
    <n v="22248"/>
    <s v="PF00089.21 Trypsin"/>
    <x v="0"/>
    <x v="0"/>
    <x v="0"/>
    <x v="0"/>
    <x v="0"/>
    <x v="0"/>
    <x v="0"/>
    <x v="0"/>
    <x v="0"/>
    <x v="8"/>
    <n v="233"/>
  </r>
  <r>
    <x v="1259"/>
    <s v="Q04756"/>
    <n v="655"/>
    <x v="43"/>
    <n v="202"/>
    <n v="237"/>
    <n v="1772"/>
    <s v="PF00039.13 Fibronectin type I domain"/>
    <x v="0"/>
    <x v="0"/>
    <x v="0"/>
    <x v="0"/>
    <x v="0"/>
    <x v="0"/>
    <x v="0"/>
    <x v="0"/>
    <x v="0"/>
    <x v="8"/>
    <n v="35"/>
  </r>
  <r>
    <x v="1259"/>
    <s v="Q04756"/>
    <n v="655"/>
    <x v="9"/>
    <n v="108"/>
    <n v="148"/>
    <n v="1582"/>
    <s v="PF00040.14 Fibronectin type II domain"/>
    <x v="0"/>
    <x v="0"/>
    <x v="0"/>
    <x v="0"/>
    <x v="0"/>
    <x v="0"/>
    <x v="0"/>
    <x v="0"/>
    <x v="0"/>
    <x v="8"/>
    <n v="40"/>
  </r>
  <r>
    <x v="1260"/>
    <s v="Q9R098"/>
    <n v="653"/>
    <x v="8"/>
    <n v="161"/>
    <n v="193"/>
    <n v="24995"/>
    <s v="PF00008.22 EGF-like domain"/>
    <x v="0"/>
    <x v="0"/>
    <x v="0"/>
    <x v="0"/>
    <x v="0"/>
    <x v="0"/>
    <x v="0"/>
    <x v="0"/>
    <x v="0"/>
    <x v="8"/>
    <n v="32"/>
  </r>
  <r>
    <x v="1260"/>
    <s v="Q9R098"/>
    <n v="653"/>
    <x v="8"/>
    <n v="242"/>
    <n v="274"/>
    <n v="24995"/>
    <s v="PF00008.22 EGF-like domain"/>
    <x v="0"/>
    <x v="0"/>
    <x v="0"/>
    <x v="0"/>
    <x v="0"/>
    <x v="0"/>
    <x v="0"/>
    <x v="0"/>
    <x v="0"/>
    <x v="8"/>
    <n v="32"/>
  </r>
  <r>
    <x v="1260"/>
    <s v="Q9R098"/>
    <n v="653"/>
    <x v="1"/>
    <n v="283"/>
    <n v="364"/>
    <n v="2697"/>
    <s v="PF00051.13 Kringle domain"/>
    <x v="0"/>
    <x v="0"/>
    <x v="0"/>
    <x v="0"/>
    <x v="0"/>
    <x v="0"/>
    <x v="0"/>
    <x v="0"/>
    <x v="0"/>
    <x v="8"/>
    <n v="81"/>
  </r>
  <r>
    <x v="1260"/>
    <s v="Q9R098"/>
    <n v="653"/>
    <x v="182"/>
    <n v="1"/>
    <n v="49"/>
    <n v="6"/>
    <s v="PB142040"/>
    <x v="0"/>
    <x v="0"/>
    <x v="0"/>
    <x v="0"/>
    <x v="0"/>
    <x v="0"/>
    <x v="0"/>
    <x v="0"/>
    <x v="0"/>
    <x v="8"/>
    <n v="48"/>
  </r>
  <r>
    <x v="1260"/>
    <s v="Q9R098"/>
    <n v="653"/>
    <x v="3"/>
    <n v="406"/>
    <n v="639"/>
    <n v="22248"/>
    <s v="PF00089.21 Trypsin"/>
    <x v="0"/>
    <x v="0"/>
    <x v="0"/>
    <x v="0"/>
    <x v="0"/>
    <x v="0"/>
    <x v="0"/>
    <x v="0"/>
    <x v="0"/>
    <x v="8"/>
    <n v="233"/>
  </r>
  <r>
    <x v="1260"/>
    <s v="Q9R098"/>
    <n v="653"/>
    <x v="43"/>
    <n v="199"/>
    <n v="234"/>
    <n v="1772"/>
    <s v="PF00039.13 Fibronectin type I domain"/>
    <x v="0"/>
    <x v="0"/>
    <x v="0"/>
    <x v="0"/>
    <x v="0"/>
    <x v="0"/>
    <x v="0"/>
    <x v="0"/>
    <x v="0"/>
    <x v="8"/>
    <n v="35"/>
  </r>
  <r>
    <x v="1260"/>
    <s v="Q9R098"/>
    <n v="653"/>
    <x v="9"/>
    <n v="105"/>
    <n v="145"/>
    <n v="1582"/>
    <s v="PF00040.14 Fibronectin type II domain"/>
    <x v="0"/>
    <x v="0"/>
    <x v="0"/>
    <x v="0"/>
    <x v="0"/>
    <x v="0"/>
    <x v="0"/>
    <x v="0"/>
    <x v="0"/>
    <x v="8"/>
    <n v="40"/>
  </r>
  <r>
    <x v="1261"/>
    <s v="Q24K22"/>
    <n v="712"/>
    <x v="1"/>
    <n v="110"/>
    <n v="186"/>
    <n v="2697"/>
    <s v="PF00051.13 Kringle domain"/>
    <x v="0"/>
    <x v="0"/>
    <x v="0"/>
    <x v="0"/>
    <x v="0"/>
    <x v="0"/>
    <x v="0"/>
    <x v="0"/>
    <x v="0"/>
    <x v="8"/>
    <n v="76"/>
  </r>
  <r>
    <x v="1261"/>
    <s v="Q24K22"/>
    <n v="712"/>
    <x v="1"/>
    <n v="191"/>
    <n v="232"/>
    <n v="2697"/>
    <s v="PF00051.13 Kringle domain"/>
    <x v="0"/>
    <x v="0"/>
    <x v="0"/>
    <x v="0"/>
    <x v="0"/>
    <x v="0"/>
    <x v="0"/>
    <x v="0"/>
    <x v="0"/>
    <x v="8"/>
    <n v="41"/>
  </r>
  <r>
    <x v="1261"/>
    <s v="Q24K22"/>
    <n v="712"/>
    <x v="1"/>
    <n v="284"/>
    <n v="362"/>
    <n v="2697"/>
    <s v="PF00051.13 Kringle domain"/>
    <x v="0"/>
    <x v="0"/>
    <x v="0"/>
    <x v="0"/>
    <x v="0"/>
    <x v="0"/>
    <x v="0"/>
    <x v="0"/>
    <x v="0"/>
    <x v="8"/>
    <n v="78"/>
  </r>
  <r>
    <x v="1261"/>
    <s v="Q24K22"/>
    <n v="712"/>
    <x v="1"/>
    <n v="371"/>
    <n v="449"/>
    <n v="2697"/>
    <s v="PF00051.13 Kringle domain"/>
    <x v="0"/>
    <x v="0"/>
    <x v="0"/>
    <x v="0"/>
    <x v="0"/>
    <x v="0"/>
    <x v="0"/>
    <x v="0"/>
    <x v="0"/>
    <x v="8"/>
    <n v="78"/>
  </r>
  <r>
    <x v="1261"/>
    <s v="Q24K22"/>
    <n v="712"/>
    <x v="10"/>
    <n v="24"/>
    <n v="106"/>
    <n v="2217"/>
    <s v="PF00024.21 PAN domain"/>
    <x v="0"/>
    <x v="0"/>
    <x v="0"/>
    <x v="0"/>
    <x v="0"/>
    <x v="0"/>
    <x v="0"/>
    <x v="0"/>
    <x v="0"/>
    <x v="8"/>
    <n v="82"/>
  </r>
  <r>
    <x v="1261"/>
    <s v="Q24K22"/>
    <n v="712"/>
    <x v="3"/>
    <n v="485"/>
    <n v="705"/>
    <n v="22248"/>
    <s v="PF00089.21 Trypsin"/>
    <x v="0"/>
    <x v="0"/>
    <x v="0"/>
    <x v="0"/>
    <x v="0"/>
    <x v="0"/>
    <x v="0"/>
    <x v="0"/>
    <x v="0"/>
    <x v="8"/>
    <n v="220"/>
  </r>
  <r>
    <x v="1262"/>
    <s v="P26927"/>
    <n v="711"/>
    <x v="1"/>
    <n v="110"/>
    <n v="186"/>
    <n v="2697"/>
    <s v="PF00051.13 Kringle domain"/>
    <x v="0"/>
    <x v="0"/>
    <x v="0"/>
    <x v="0"/>
    <x v="0"/>
    <x v="0"/>
    <x v="0"/>
    <x v="0"/>
    <x v="0"/>
    <x v="8"/>
    <n v="76"/>
  </r>
  <r>
    <x v="1262"/>
    <s v="P26927"/>
    <n v="711"/>
    <x v="1"/>
    <n v="191"/>
    <n v="268"/>
    <n v="2697"/>
    <s v="PF00051.13 Kringle domain"/>
    <x v="0"/>
    <x v="0"/>
    <x v="0"/>
    <x v="0"/>
    <x v="0"/>
    <x v="0"/>
    <x v="0"/>
    <x v="0"/>
    <x v="0"/>
    <x v="8"/>
    <n v="77"/>
  </r>
  <r>
    <x v="1262"/>
    <s v="P26927"/>
    <n v="711"/>
    <x v="1"/>
    <n v="283"/>
    <n v="361"/>
    <n v="2697"/>
    <s v="PF00051.13 Kringle domain"/>
    <x v="0"/>
    <x v="0"/>
    <x v="0"/>
    <x v="0"/>
    <x v="0"/>
    <x v="0"/>
    <x v="0"/>
    <x v="0"/>
    <x v="0"/>
    <x v="8"/>
    <n v="78"/>
  </r>
  <r>
    <x v="1262"/>
    <s v="P26927"/>
    <n v="711"/>
    <x v="1"/>
    <n v="370"/>
    <n v="448"/>
    <n v="2697"/>
    <s v="PF00051.13 Kringle domain"/>
    <x v="0"/>
    <x v="0"/>
    <x v="0"/>
    <x v="0"/>
    <x v="0"/>
    <x v="0"/>
    <x v="0"/>
    <x v="0"/>
    <x v="0"/>
    <x v="8"/>
    <n v="78"/>
  </r>
  <r>
    <x v="1262"/>
    <s v="P26927"/>
    <n v="711"/>
    <x v="10"/>
    <n v="16"/>
    <n v="106"/>
    <n v="2217"/>
    <s v="PF00024.21 PAN domain"/>
    <x v="0"/>
    <x v="0"/>
    <x v="0"/>
    <x v="0"/>
    <x v="0"/>
    <x v="0"/>
    <x v="0"/>
    <x v="0"/>
    <x v="0"/>
    <x v="8"/>
    <n v="90"/>
  </r>
  <r>
    <x v="1262"/>
    <s v="P26927"/>
    <n v="711"/>
    <x v="3"/>
    <n v="484"/>
    <n v="704"/>
    <n v="22248"/>
    <s v="PF00089.21 Trypsin"/>
    <x v="0"/>
    <x v="0"/>
    <x v="0"/>
    <x v="0"/>
    <x v="0"/>
    <x v="0"/>
    <x v="0"/>
    <x v="0"/>
    <x v="0"/>
    <x v="8"/>
    <n v="220"/>
  </r>
  <r>
    <x v="1263"/>
    <s v="P26928"/>
    <n v="716"/>
    <x v="1"/>
    <n v="110"/>
    <n v="186"/>
    <n v="2697"/>
    <s v="PF00051.13 Kringle domain"/>
    <x v="0"/>
    <x v="0"/>
    <x v="0"/>
    <x v="0"/>
    <x v="0"/>
    <x v="0"/>
    <x v="0"/>
    <x v="0"/>
    <x v="0"/>
    <x v="8"/>
    <n v="76"/>
  </r>
  <r>
    <x v="1263"/>
    <s v="P26928"/>
    <n v="716"/>
    <x v="1"/>
    <n v="191"/>
    <n v="268"/>
    <n v="2697"/>
    <s v="PF00051.13 Kringle domain"/>
    <x v="0"/>
    <x v="0"/>
    <x v="0"/>
    <x v="0"/>
    <x v="0"/>
    <x v="0"/>
    <x v="0"/>
    <x v="0"/>
    <x v="0"/>
    <x v="8"/>
    <n v="77"/>
  </r>
  <r>
    <x v="1263"/>
    <s v="P26928"/>
    <n v="716"/>
    <x v="1"/>
    <n v="292"/>
    <n v="370"/>
    <n v="2697"/>
    <s v="PF00051.13 Kringle domain"/>
    <x v="0"/>
    <x v="0"/>
    <x v="0"/>
    <x v="0"/>
    <x v="0"/>
    <x v="0"/>
    <x v="0"/>
    <x v="0"/>
    <x v="0"/>
    <x v="8"/>
    <n v="78"/>
  </r>
  <r>
    <x v="1263"/>
    <s v="P26928"/>
    <n v="716"/>
    <x v="1"/>
    <n v="379"/>
    <n v="457"/>
    <n v="2697"/>
    <s v="PF00051.13 Kringle domain"/>
    <x v="0"/>
    <x v="0"/>
    <x v="0"/>
    <x v="0"/>
    <x v="0"/>
    <x v="0"/>
    <x v="0"/>
    <x v="0"/>
    <x v="0"/>
    <x v="8"/>
    <n v="78"/>
  </r>
  <r>
    <x v="1263"/>
    <s v="P26928"/>
    <n v="716"/>
    <x v="10"/>
    <n v="13"/>
    <n v="106"/>
    <n v="2217"/>
    <s v="PF00024.21 PAN domain"/>
    <x v="0"/>
    <x v="0"/>
    <x v="0"/>
    <x v="0"/>
    <x v="0"/>
    <x v="0"/>
    <x v="0"/>
    <x v="0"/>
    <x v="0"/>
    <x v="8"/>
    <n v="93"/>
  </r>
  <r>
    <x v="1263"/>
    <s v="P26928"/>
    <n v="716"/>
    <x v="3"/>
    <n v="489"/>
    <n v="709"/>
    <n v="22248"/>
    <s v="PF00089.21 Trypsin"/>
    <x v="0"/>
    <x v="0"/>
    <x v="0"/>
    <x v="0"/>
    <x v="0"/>
    <x v="0"/>
    <x v="0"/>
    <x v="0"/>
    <x v="0"/>
    <x v="8"/>
    <n v="220"/>
  </r>
  <r>
    <x v="1264"/>
    <s v="Q76BS1"/>
    <n v="730"/>
    <x v="1"/>
    <n v="128"/>
    <n v="206"/>
    <n v="2697"/>
    <s v="PF00051.13 Kringle domain"/>
    <x v="0"/>
    <x v="0"/>
    <x v="0"/>
    <x v="0"/>
    <x v="0"/>
    <x v="0"/>
    <x v="0"/>
    <x v="0"/>
    <x v="0"/>
    <x v="8"/>
    <n v="78"/>
  </r>
  <r>
    <x v="1264"/>
    <s v="Q76BS1"/>
    <n v="730"/>
    <x v="1"/>
    <n v="211"/>
    <n v="288"/>
    <n v="2697"/>
    <s v="PF00051.13 Kringle domain"/>
    <x v="0"/>
    <x v="0"/>
    <x v="0"/>
    <x v="0"/>
    <x v="0"/>
    <x v="0"/>
    <x v="0"/>
    <x v="0"/>
    <x v="0"/>
    <x v="8"/>
    <n v="77"/>
  </r>
  <r>
    <x v="1264"/>
    <s v="Q76BS1"/>
    <n v="730"/>
    <x v="1"/>
    <n v="305"/>
    <n v="383"/>
    <n v="2697"/>
    <s v="PF00051.13 Kringle domain"/>
    <x v="0"/>
    <x v="0"/>
    <x v="0"/>
    <x v="0"/>
    <x v="0"/>
    <x v="0"/>
    <x v="0"/>
    <x v="0"/>
    <x v="0"/>
    <x v="8"/>
    <n v="78"/>
  </r>
  <r>
    <x v="1264"/>
    <s v="Q76BS1"/>
    <n v="730"/>
    <x v="1"/>
    <n v="391"/>
    <n v="469"/>
    <n v="2697"/>
    <s v="PF00051.13 Kringle domain"/>
    <x v="0"/>
    <x v="0"/>
    <x v="0"/>
    <x v="0"/>
    <x v="0"/>
    <x v="0"/>
    <x v="0"/>
    <x v="0"/>
    <x v="0"/>
    <x v="8"/>
    <n v="78"/>
  </r>
  <r>
    <x v="1264"/>
    <s v="Q76BS1"/>
    <n v="730"/>
    <x v="10"/>
    <n v="40"/>
    <n v="124"/>
    <n v="2217"/>
    <s v="PF00024.21 PAN domain"/>
    <x v="0"/>
    <x v="0"/>
    <x v="0"/>
    <x v="0"/>
    <x v="0"/>
    <x v="0"/>
    <x v="0"/>
    <x v="0"/>
    <x v="0"/>
    <x v="8"/>
    <n v="84"/>
  </r>
  <r>
    <x v="1264"/>
    <s v="Q76BS1"/>
    <n v="730"/>
    <x v="3"/>
    <n v="495"/>
    <n v="718"/>
    <n v="22248"/>
    <s v="PF00089.21 Trypsin"/>
    <x v="0"/>
    <x v="0"/>
    <x v="0"/>
    <x v="0"/>
    <x v="0"/>
    <x v="0"/>
    <x v="0"/>
    <x v="0"/>
    <x v="0"/>
    <x v="8"/>
    <n v="223"/>
  </r>
  <r>
    <x v="1265"/>
    <s v="Q867B7"/>
    <n v="730"/>
    <x v="1"/>
    <n v="128"/>
    <n v="206"/>
    <n v="2697"/>
    <s v="PF00051.13 Kringle domain"/>
    <x v="0"/>
    <x v="0"/>
    <x v="0"/>
    <x v="0"/>
    <x v="0"/>
    <x v="0"/>
    <x v="0"/>
    <x v="0"/>
    <x v="0"/>
    <x v="8"/>
    <n v="78"/>
  </r>
  <r>
    <x v="1265"/>
    <s v="Q867B7"/>
    <n v="730"/>
    <x v="1"/>
    <n v="211"/>
    <n v="288"/>
    <n v="2697"/>
    <s v="PF00051.13 Kringle domain"/>
    <x v="0"/>
    <x v="0"/>
    <x v="0"/>
    <x v="0"/>
    <x v="0"/>
    <x v="0"/>
    <x v="0"/>
    <x v="0"/>
    <x v="0"/>
    <x v="8"/>
    <n v="77"/>
  </r>
  <r>
    <x v="1265"/>
    <s v="Q867B7"/>
    <n v="730"/>
    <x v="1"/>
    <n v="305"/>
    <n v="383"/>
    <n v="2697"/>
    <s v="PF00051.13 Kringle domain"/>
    <x v="0"/>
    <x v="0"/>
    <x v="0"/>
    <x v="0"/>
    <x v="0"/>
    <x v="0"/>
    <x v="0"/>
    <x v="0"/>
    <x v="0"/>
    <x v="8"/>
    <n v="78"/>
  </r>
  <r>
    <x v="1265"/>
    <s v="Q867B7"/>
    <n v="730"/>
    <x v="1"/>
    <n v="391"/>
    <n v="469"/>
    <n v="2697"/>
    <s v="PF00051.13 Kringle domain"/>
    <x v="0"/>
    <x v="0"/>
    <x v="0"/>
    <x v="0"/>
    <x v="0"/>
    <x v="0"/>
    <x v="0"/>
    <x v="0"/>
    <x v="0"/>
    <x v="8"/>
    <n v="78"/>
  </r>
  <r>
    <x v="1265"/>
    <s v="Q867B7"/>
    <n v="730"/>
    <x v="10"/>
    <n v="40"/>
    <n v="124"/>
    <n v="2217"/>
    <s v="PF00024.21 PAN domain"/>
    <x v="0"/>
    <x v="0"/>
    <x v="0"/>
    <x v="0"/>
    <x v="0"/>
    <x v="0"/>
    <x v="0"/>
    <x v="0"/>
    <x v="0"/>
    <x v="8"/>
    <n v="84"/>
  </r>
  <r>
    <x v="1265"/>
    <s v="Q867B7"/>
    <n v="730"/>
    <x v="3"/>
    <n v="495"/>
    <n v="718"/>
    <n v="22248"/>
    <s v="PF00089.21 Trypsin"/>
    <x v="0"/>
    <x v="0"/>
    <x v="0"/>
    <x v="0"/>
    <x v="0"/>
    <x v="0"/>
    <x v="0"/>
    <x v="0"/>
    <x v="0"/>
    <x v="8"/>
    <n v="223"/>
  </r>
  <r>
    <x v="1266"/>
    <s v="Q9BH09"/>
    <n v="728"/>
    <x v="1"/>
    <n v="126"/>
    <n v="204"/>
    <n v="2697"/>
    <s v="PF00051.13 Kringle domain"/>
    <x v="0"/>
    <x v="0"/>
    <x v="0"/>
    <x v="0"/>
    <x v="0"/>
    <x v="0"/>
    <x v="0"/>
    <x v="0"/>
    <x v="0"/>
    <x v="8"/>
    <n v="78"/>
  </r>
  <r>
    <x v="1266"/>
    <s v="Q9BH09"/>
    <n v="728"/>
    <x v="1"/>
    <n v="209"/>
    <n v="286"/>
    <n v="2697"/>
    <s v="PF00051.13 Kringle domain"/>
    <x v="0"/>
    <x v="0"/>
    <x v="0"/>
    <x v="0"/>
    <x v="0"/>
    <x v="0"/>
    <x v="0"/>
    <x v="0"/>
    <x v="0"/>
    <x v="8"/>
    <n v="77"/>
  </r>
  <r>
    <x v="1266"/>
    <s v="Q9BH09"/>
    <n v="728"/>
    <x v="1"/>
    <n v="303"/>
    <n v="381"/>
    <n v="2697"/>
    <s v="PF00051.13 Kringle domain"/>
    <x v="0"/>
    <x v="0"/>
    <x v="0"/>
    <x v="0"/>
    <x v="0"/>
    <x v="0"/>
    <x v="0"/>
    <x v="0"/>
    <x v="0"/>
    <x v="8"/>
    <n v="78"/>
  </r>
  <r>
    <x v="1266"/>
    <s v="Q9BH09"/>
    <n v="728"/>
    <x v="1"/>
    <n v="389"/>
    <n v="467"/>
    <n v="2697"/>
    <s v="PF00051.13 Kringle domain"/>
    <x v="0"/>
    <x v="0"/>
    <x v="0"/>
    <x v="0"/>
    <x v="0"/>
    <x v="0"/>
    <x v="0"/>
    <x v="0"/>
    <x v="0"/>
    <x v="8"/>
    <n v="78"/>
  </r>
  <r>
    <x v="1266"/>
    <s v="Q9BH09"/>
    <n v="728"/>
    <x v="10"/>
    <n v="38"/>
    <n v="122"/>
    <n v="2217"/>
    <s v="PF00024.21 PAN domain"/>
    <x v="0"/>
    <x v="0"/>
    <x v="0"/>
    <x v="0"/>
    <x v="0"/>
    <x v="0"/>
    <x v="0"/>
    <x v="0"/>
    <x v="0"/>
    <x v="8"/>
    <n v="84"/>
  </r>
  <r>
    <x v="1266"/>
    <s v="Q9BH09"/>
    <n v="728"/>
    <x v="3"/>
    <n v="493"/>
    <n v="716"/>
    <n v="22248"/>
    <s v="PF00089.21 Trypsin"/>
    <x v="0"/>
    <x v="0"/>
    <x v="0"/>
    <x v="0"/>
    <x v="0"/>
    <x v="0"/>
    <x v="0"/>
    <x v="0"/>
    <x v="0"/>
    <x v="8"/>
    <n v="223"/>
  </r>
  <r>
    <x v="1267"/>
    <s v="P14210"/>
    <n v="728"/>
    <x v="1"/>
    <n v="128"/>
    <n v="206"/>
    <n v="2697"/>
    <s v="PF00051.13 Kringle domain"/>
    <x v="0"/>
    <x v="0"/>
    <x v="0"/>
    <x v="0"/>
    <x v="0"/>
    <x v="0"/>
    <x v="0"/>
    <x v="0"/>
    <x v="0"/>
    <x v="8"/>
    <n v="78"/>
  </r>
  <r>
    <x v="1267"/>
    <s v="P14210"/>
    <n v="728"/>
    <x v="1"/>
    <n v="211"/>
    <n v="288"/>
    <n v="2697"/>
    <s v="PF00051.13 Kringle domain"/>
    <x v="0"/>
    <x v="0"/>
    <x v="0"/>
    <x v="0"/>
    <x v="0"/>
    <x v="0"/>
    <x v="0"/>
    <x v="0"/>
    <x v="0"/>
    <x v="8"/>
    <n v="77"/>
  </r>
  <r>
    <x v="1267"/>
    <s v="P14210"/>
    <n v="728"/>
    <x v="1"/>
    <n v="305"/>
    <n v="383"/>
    <n v="2697"/>
    <s v="PF00051.13 Kringle domain"/>
    <x v="0"/>
    <x v="0"/>
    <x v="0"/>
    <x v="0"/>
    <x v="0"/>
    <x v="0"/>
    <x v="0"/>
    <x v="0"/>
    <x v="0"/>
    <x v="8"/>
    <n v="78"/>
  </r>
  <r>
    <x v="1267"/>
    <s v="P14210"/>
    <n v="728"/>
    <x v="1"/>
    <n v="391"/>
    <n v="469"/>
    <n v="2697"/>
    <s v="PF00051.13 Kringle domain"/>
    <x v="0"/>
    <x v="0"/>
    <x v="0"/>
    <x v="0"/>
    <x v="0"/>
    <x v="0"/>
    <x v="0"/>
    <x v="0"/>
    <x v="0"/>
    <x v="8"/>
    <n v="78"/>
  </r>
  <r>
    <x v="1267"/>
    <s v="P14210"/>
    <n v="728"/>
    <x v="10"/>
    <n v="40"/>
    <n v="124"/>
    <n v="2217"/>
    <s v="PF00024.21 PAN domain"/>
    <x v="0"/>
    <x v="0"/>
    <x v="0"/>
    <x v="0"/>
    <x v="0"/>
    <x v="0"/>
    <x v="0"/>
    <x v="0"/>
    <x v="0"/>
    <x v="8"/>
    <n v="84"/>
  </r>
  <r>
    <x v="1267"/>
    <s v="P14210"/>
    <n v="728"/>
    <x v="3"/>
    <n v="495"/>
    <n v="716"/>
    <n v="22248"/>
    <s v="PF00089.21 Trypsin"/>
    <x v="0"/>
    <x v="0"/>
    <x v="0"/>
    <x v="0"/>
    <x v="0"/>
    <x v="0"/>
    <x v="0"/>
    <x v="0"/>
    <x v="0"/>
    <x v="8"/>
    <n v="221"/>
  </r>
  <r>
    <x v="1268"/>
    <s v="Q08048"/>
    <n v="728"/>
    <x v="1"/>
    <n v="129"/>
    <n v="207"/>
    <n v="2697"/>
    <s v="PF00051.13 Kringle domain"/>
    <x v="0"/>
    <x v="0"/>
    <x v="0"/>
    <x v="0"/>
    <x v="0"/>
    <x v="0"/>
    <x v="0"/>
    <x v="0"/>
    <x v="0"/>
    <x v="59"/>
    <n v="78"/>
  </r>
  <r>
    <x v="1268"/>
    <s v="Q08048"/>
    <n v="728"/>
    <x v="1"/>
    <n v="212"/>
    <n v="289"/>
    <n v="2697"/>
    <s v="PF00051.13 Kringle domain"/>
    <x v="0"/>
    <x v="0"/>
    <x v="0"/>
    <x v="0"/>
    <x v="0"/>
    <x v="0"/>
    <x v="0"/>
    <x v="0"/>
    <x v="0"/>
    <x v="59"/>
    <n v="77"/>
  </r>
  <r>
    <x v="1268"/>
    <s v="Q08048"/>
    <n v="728"/>
    <x v="1"/>
    <n v="306"/>
    <n v="384"/>
    <n v="2697"/>
    <s v="PF00051.13 Kringle domain"/>
    <x v="0"/>
    <x v="0"/>
    <x v="0"/>
    <x v="0"/>
    <x v="0"/>
    <x v="0"/>
    <x v="0"/>
    <x v="0"/>
    <x v="0"/>
    <x v="59"/>
    <n v="78"/>
  </r>
  <r>
    <x v="1268"/>
    <s v="Q08048"/>
    <n v="728"/>
    <x v="1"/>
    <n v="392"/>
    <n v="470"/>
    <n v="2697"/>
    <s v="PF00051.13 Kringle domain"/>
    <x v="0"/>
    <x v="0"/>
    <x v="0"/>
    <x v="0"/>
    <x v="0"/>
    <x v="0"/>
    <x v="0"/>
    <x v="0"/>
    <x v="0"/>
    <x v="59"/>
    <n v="78"/>
  </r>
  <r>
    <x v="1268"/>
    <s v="Q08048"/>
    <n v="728"/>
    <x v="10"/>
    <n v="41"/>
    <n v="125"/>
    <n v="2217"/>
    <s v="PF00024.21 PAN domain"/>
    <x v="0"/>
    <x v="0"/>
    <x v="0"/>
    <x v="0"/>
    <x v="0"/>
    <x v="0"/>
    <x v="0"/>
    <x v="0"/>
    <x v="0"/>
    <x v="59"/>
    <n v="84"/>
  </r>
  <r>
    <x v="1268"/>
    <s v="Q08048"/>
    <n v="728"/>
    <x v="3"/>
    <n v="496"/>
    <n v="719"/>
    <n v="22248"/>
    <s v="PF00089.21 Trypsin"/>
    <x v="0"/>
    <x v="0"/>
    <x v="0"/>
    <x v="0"/>
    <x v="0"/>
    <x v="0"/>
    <x v="0"/>
    <x v="0"/>
    <x v="0"/>
    <x v="59"/>
    <n v="223"/>
  </r>
  <r>
    <x v="1269"/>
    <s v="P17945"/>
    <n v="728"/>
    <x v="1"/>
    <n v="129"/>
    <n v="207"/>
    <n v="2697"/>
    <s v="PF00051.13 Kringle domain"/>
    <x v="0"/>
    <x v="0"/>
    <x v="0"/>
    <x v="0"/>
    <x v="0"/>
    <x v="0"/>
    <x v="0"/>
    <x v="0"/>
    <x v="0"/>
    <x v="8"/>
    <n v="78"/>
  </r>
  <r>
    <x v="1269"/>
    <s v="P17945"/>
    <n v="728"/>
    <x v="1"/>
    <n v="212"/>
    <n v="289"/>
    <n v="2697"/>
    <s v="PF00051.13 Kringle domain"/>
    <x v="0"/>
    <x v="0"/>
    <x v="0"/>
    <x v="0"/>
    <x v="0"/>
    <x v="0"/>
    <x v="0"/>
    <x v="0"/>
    <x v="0"/>
    <x v="8"/>
    <n v="77"/>
  </r>
  <r>
    <x v="1269"/>
    <s v="P17945"/>
    <n v="728"/>
    <x v="1"/>
    <n v="306"/>
    <n v="384"/>
    <n v="2697"/>
    <s v="PF00051.13 Kringle domain"/>
    <x v="0"/>
    <x v="0"/>
    <x v="0"/>
    <x v="0"/>
    <x v="0"/>
    <x v="0"/>
    <x v="0"/>
    <x v="0"/>
    <x v="0"/>
    <x v="8"/>
    <n v="78"/>
  </r>
  <r>
    <x v="1269"/>
    <s v="P17945"/>
    <n v="728"/>
    <x v="1"/>
    <n v="392"/>
    <n v="470"/>
    <n v="2697"/>
    <s v="PF00051.13 Kringle domain"/>
    <x v="0"/>
    <x v="0"/>
    <x v="0"/>
    <x v="0"/>
    <x v="0"/>
    <x v="0"/>
    <x v="0"/>
    <x v="0"/>
    <x v="0"/>
    <x v="8"/>
    <n v="78"/>
  </r>
  <r>
    <x v="1269"/>
    <s v="P17945"/>
    <n v="728"/>
    <x v="10"/>
    <n v="41"/>
    <n v="125"/>
    <n v="2217"/>
    <s v="PF00024.21 PAN domain"/>
    <x v="0"/>
    <x v="0"/>
    <x v="0"/>
    <x v="0"/>
    <x v="0"/>
    <x v="0"/>
    <x v="0"/>
    <x v="0"/>
    <x v="0"/>
    <x v="8"/>
    <n v="84"/>
  </r>
  <r>
    <x v="1269"/>
    <s v="P17945"/>
    <n v="728"/>
    <x v="3"/>
    <n v="496"/>
    <n v="719"/>
    <n v="22248"/>
    <s v="PF00089.21 Trypsin"/>
    <x v="0"/>
    <x v="0"/>
    <x v="0"/>
    <x v="0"/>
    <x v="0"/>
    <x v="0"/>
    <x v="0"/>
    <x v="0"/>
    <x v="0"/>
    <x v="8"/>
    <n v="223"/>
  </r>
  <r>
    <x v="1270"/>
    <s v="I1F925"/>
    <n v="386"/>
    <x v="4"/>
    <n v="59"/>
    <n v="191"/>
    <n v="1926"/>
    <s v="PF01392.17 Fz domain"/>
    <x v="0"/>
    <x v="0"/>
    <x v="13"/>
    <x v="18"/>
    <x v="20"/>
    <x v="26"/>
    <x v="28"/>
    <x v="29"/>
    <x v="2"/>
    <x v="122"/>
    <n v="132"/>
  </r>
  <r>
    <x v="1270"/>
    <s v="I1F925"/>
    <n v="386"/>
    <x v="1"/>
    <n v="214"/>
    <n v="306"/>
    <n v="2697"/>
    <s v="PF00051.13 Kringle domain"/>
    <x v="0"/>
    <x v="0"/>
    <x v="13"/>
    <x v="18"/>
    <x v="20"/>
    <x v="26"/>
    <x v="28"/>
    <x v="29"/>
    <x v="2"/>
    <x v="122"/>
    <n v="92"/>
  </r>
  <r>
    <x v="1270"/>
    <s v="I1F925"/>
    <n v="386"/>
    <x v="6"/>
    <n v="326"/>
    <n v="385"/>
    <n v="24806"/>
    <s v="PF07714.12 Protein tyrosine kinase"/>
    <x v="0"/>
    <x v="0"/>
    <x v="13"/>
    <x v="18"/>
    <x v="20"/>
    <x v="26"/>
    <x v="28"/>
    <x v="29"/>
    <x v="2"/>
    <x v="122"/>
    <n v="59"/>
  </r>
  <r>
    <x v="1271"/>
    <s v="I1FG53"/>
    <n v="932"/>
    <x v="4"/>
    <n v="260"/>
    <n v="382"/>
    <n v="1926"/>
    <s v="PF01392.17 Fz domain"/>
    <x v="0"/>
    <x v="0"/>
    <x v="13"/>
    <x v="18"/>
    <x v="20"/>
    <x v="26"/>
    <x v="28"/>
    <x v="29"/>
    <x v="2"/>
    <x v="122"/>
    <n v="122"/>
  </r>
  <r>
    <x v="1271"/>
    <s v="I1FG53"/>
    <n v="932"/>
    <x v="183"/>
    <n v="148"/>
    <n v="222"/>
    <n v="4712"/>
    <s v="PF13927.1 Immunoglobulin domain"/>
    <x v="0"/>
    <x v="0"/>
    <x v="13"/>
    <x v="18"/>
    <x v="20"/>
    <x v="26"/>
    <x v="28"/>
    <x v="29"/>
    <x v="2"/>
    <x v="122"/>
    <n v="74"/>
  </r>
  <r>
    <x v="1271"/>
    <s v="I1FG53"/>
    <n v="932"/>
    <x v="1"/>
    <n v="403"/>
    <n v="482"/>
    <n v="2697"/>
    <s v="PF00051.13 Kringle domain"/>
    <x v="0"/>
    <x v="0"/>
    <x v="13"/>
    <x v="18"/>
    <x v="20"/>
    <x v="26"/>
    <x v="28"/>
    <x v="29"/>
    <x v="2"/>
    <x v="122"/>
    <n v="79"/>
  </r>
  <r>
    <x v="1271"/>
    <s v="I1FG53"/>
    <n v="932"/>
    <x v="6"/>
    <n v="634"/>
    <n v="912"/>
    <n v="24806"/>
    <s v="PF07714.12 Protein tyrosine kinase"/>
    <x v="0"/>
    <x v="0"/>
    <x v="13"/>
    <x v="18"/>
    <x v="20"/>
    <x v="26"/>
    <x v="28"/>
    <x v="29"/>
    <x v="2"/>
    <x v="122"/>
    <n v="278"/>
  </r>
  <r>
    <x v="1271"/>
    <s v="I1FG53"/>
    <n v="932"/>
    <x v="61"/>
    <n v="477"/>
    <n v="540"/>
    <n v="23751"/>
    <s v="PF00084.15 Sushi domain (SCR repeat)"/>
    <x v="0"/>
    <x v="0"/>
    <x v="13"/>
    <x v="18"/>
    <x v="20"/>
    <x v="26"/>
    <x v="28"/>
    <x v="29"/>
    <x v="2"/>
    <x v="122"/>
    <n v="63"/>
  </r>
  <r>
    <x v="1271"/>
    <s v="I1FG53"/>
    <n v="932"/>
    <x v="61"/>
    <n v="545"/>
    <n v="600"/>
    <n v="23751"/>
    <s v="PF00084.15 Sushi domain (SCR repeat)"/>
    <x v="0"/>
    <x v="0"/>
    <x v="13"/>
    <x v="18"/>
    <x v="20"/>
    <x v="26"/>
    <x v="28"/>
    <x v="29"/>
    <x v="2"/>
    <x v="122"/>
    <n v="55"/>
  </r>
  <r>
    <x v="1272"/>
    <s v="I1G403"/>
    <n v="1217"/>
    <x v="4"/>
    <n v="331"/>
    <n v="452"/>
    <n v="1926"/>
    <s v="PF01392.17 Fz domain"/>
    <x v="0"/>
    <x v="0"/>
    <x v="13"/>
    <x v="18"/>
    <x v="20"/>
    <x v="26"/>
    <x v="28"/>
    <x v="29"/>
    <x v="2"/>
    <x v="122"/>
    <n v="121"/>
  </r>
  <r>
    <x v="1272"/>
    <s v="I1G403"/>
    <n v="1217"/>
    <x v="4"/>
    <n v="556"/>
    <n v="681"/>
    <n v="1926"/>
    <s v="PF01392.17 Fz domain"/>
    <x v="0"/>
    <x v="0"/>
    <x v="13"/>
    <x v="18"/>
    <x v="20"/>
    <x v="26"/>
    <x v="28"/>
    <x v="29"/>
    <x v="2"/>
    <x v="122"/>
    <n v="125"/>
  </r>
  <r>
    <x v="1272"/>
    <s v="I1G403"/>
    <n v="1217"/>
    <x v="183"/>
    <n v="219"/>
    <n v="293"/>
    <n v="4712"/>
    <s v="PF13927.1 Immunoglobulin domain"/>
    <x v="0"/>
    <x v="0"/>
    <x v="13"/>
    <x v="18"/>
    <x v="20"/>
    <x v="26"/>
    <x v="28"/>
    <x v="29"/>
    <x v="2"/>
    <x v="122"/>
    <n v="74"/>
  </r>
  <r>
    <x v="1272"/>
    <s v="I1G403"/>
    <n v="1217"/>
    <x v="1"/>
    <n v="474"/>
    <n v="553"/>
    <n v="2697"/>
    <s v="PF00051.13 Kringle domain"/>
    <x v="0"/>
    <x v="0"/>
    <x v="13"/>
    <x v="18"/>
    <x v="20"/>
    <x v="26"/>
    <x v="28"/>
    <x v="29"/>
    <x v="2"/>
    <x v="122"/>
    <n v="79"/>
  </r>
  <r>
    <x v="1272"/>
    <s v="I1G403"/>
    <n v="1217"/>
    <x v="1"/>
    <n v="701"/>
    <n v="774"/>
    <n v="2697"/>
    <s v="PF00051.13 Kringle domain"/>
    <x v="0"/>
    <x v="0"/>
    <x v="13"/>
    <x v="18"/>
    <x v="20"/>
    <x v="26"/>
    <x v="28"/>
    <x v="29"/>
    <x v="2"/>
    <x v="122"/>
    <n v="73"/>
  </r>
  <r>
    <x v="1272"/>
    <s v="I1G403"/>
    <n v="1217"/>
    <x v="6"/>
    <n v="892"/>
    <n v="1175"/>
    <n v="24806"/>
    <s v="PF07714.12 Protein tyrosine kinase"/>
    <x v="0"/>
    <x v="0"/>
    <x v="13"/>
    <x v="18"/>
    <x v="20"/>
    <x v="26"/>
    <x v="28"/>
    <x v="29"/>
    <x v="2"/>
    <x v="122"/>
    <n v="283"/>
  </r>
  <r>
    <x v="1273"/>
    <s v="Q96MU8"/>
    <n v="473"/>
    <x v="20"/>
    <n v="214"/>
    <n v="318"/>
    <n v="12961"/>
    <s v="PF00431.15 CUB domain"/>
    <x v="0"/>
    <x v="0"/>
    <x v="0"/>
    <x v="0"/>
    <x v="0"/>
    <x v="0"/>
    <x v="0"/>
    <x v="0"/>
    <x v="0"/>
    <x v="5"/>
    <n v="104"/>
  </r>
  <r>
    <x v="1273"/>
    <s v="Q96MU8"/>
    <n v="473"/>
    <x v="1"/>
    <n v="32"/>
    <n v="114"/>
    <n v="2697"/>
    <s v="PF00051.13 Kringle domain"/>
    <x v="0"/>
    <x v="0"/>
    <x v="0"/>
    <x v="0"/>
    <x v="0"/>
    <x v="0"/>
    <x v="0"/>
    <x v="0"/>
    <x v="0"/>
    <x v="5"/>
    <n v="82"/>
  </r>
  <r>
    <x v="1273"/>
    <s v="Q96MU8"/>
    <n v="473"/>
    <x v="21"/>
    <n v="119"/>
    <n v="200"/>
    <n v="2216"/>
    <s v="PF01822.14 WSC domain"/>
    <x v="0"/>
    <x v="0"/>
    <x v="0"/>
    <x v="0"/>
    <x v="0"/>
    <x v="0"/>
    <x v="0"/>
    <x v="0"/>
    <x v="0"/>
    <x v="5"/>
    <n v="81"/>
  </r>
  <r>
    <x v="1274"/>
    <s v="Q99N43"/>
    <n v="473"/>
    <x v="20"/>
    <n v="214"/>
    <n v="318"/>
    <n v="12961"/>
    <s v="PF00431.15 CUB domain"/>
    <x v="0"/>
    <x v="0"/>
    <x v="0"/>
    <x v="0"/>
    <x v="0"/>
    <x v="0"/>
    <x v="0"/>
    <x v="0"/>
    <x v="0"/>
    <x v="59"/>
    <n v="104"/>
  </r>
  <r>
    <x v="1274"/>
    <s v="Q99N43"/>
    <n v="473"/>
    <x v="1"/>
    <n v="32"/>
    <n v="114"/>
    <n v="2697"/>
    <s v="PF00051.13 Kringle domain"/>
    <x v="0"/>
    <x v="0"/>
    <x v="0"/>
    <x v="0"/>
    <x v="0"/>
    <x v="0"/>
    <x v="0"/>
    <x v="0"/>
    <x v="0"/>
    <x v="59"/>
    <n v="82"/>
  </r>
  <r>
    <x v="1274"/>
    <s v="Q99N43"/>
    <n v="473"/>
    <x v="21"/>
    <n v="119"/>
    <n v="200"/>
    <n v="2216"/>
    <s v="PF01822.14 WSC domain"/>
    <x v="0"/>
    <x v="0"/>
    <x v="0"/>
    <x v="0"/>
    <x v="0"/>
    <x v="0"/>
    <x v="0"/>
    <x v="0"/>
    <x v="0"/>
    <x v="59"/>
    <n v="81"/>
  </r>
  <r>
    <x v="1275"/>
    <s v="Q924S4"/>
    <n v="473"/>
    <x v="20"/>
    <n v="214"/>
    <n v="318"/>
    <n v="12961"/>
    <s v="PF00431.15 CUB domain"/>
    <x v="0"/>
    <x v="0"/>
    <x v="0"/>
    <x v="0"/>
    <x v="0"/>
    <x v="0"/>
    <x v="0"/>
    <x v="0"/>
    <x v="0"/>
    <x v="8"/>
    <n v="104"/>
  </r>
  <r>
    <x v="1275"/>
    <s v="Q924S4"/>
    <n v="473"/>
    <x v="1"/>
    <n v="32"/>
    <n v="114"/>
    <n v="2697"/>
    <s v="PF00051.13 Kringle domain"/>
    <x v="0"/>
    <x v="0"/>
    <x v="0"/>
    <x v="0"/>
    <x v="0"/>
    <x v="0"/>
    <x v="0"/>
    <x v="0"/>
    <x v="0"/>
    <x v="8"/>
    <n v="82"/>
  </r>
  <r>
    <x v="1275"/>
    <s v="Q924S4"/>
    <n v="473"/>
    <x v="21"/>
    <n v="119"/>
    <n v="200"/>
    <n v="2216"/>
    <s v="PF01822.14 WSC domain"/>
    <x v="0"/>
    <x v="0"/>
    <x v="0"/>
    <x v="0"/>
    <x v="0"/>
    <x v="0"/>
    <x v="0"/>
    <x v="0"/>
    <x v="0"/>
    <x v="8"/>
    <n v="81"/>
  </r>
  <r>
    <x v="1276"/>
    <s v="Q90Y90"/>
    <n v="452"/>
    <x v="20"/>
    <n v="212"/>
    <n v="316"/>
    <n v="12961"/>
    <s v="PF00431.15 CUB domain"/>
    <x v="0"/>
    <x v="0"/>
    <x v="0"/>
    <x v="0"/>
    <x v="0"/>
    <x v="0"/>
    <x v="4"/>
    <x v="4"/>
    <x v="3"/>
    <x v="4"/>
    <n v="104"/>
  </r>
  <r>
    <x v="1276"/>
    <s v="Q90Y90"/>
    <n v="452"/>
    <x v="1"/>
    <n v="30"/>
    <n v="112"/>
    <n v="2697"/>
    <s v="PF00051.13 Kringle domain"/>
    <x v="0"/>
    <x v="0"/>
    <x v="0"/>
    <x v="0"/>
    <x v="0"/>
    <x v="0"/>
    <x v="4"/>
    <x v="4"/>
    <x v="3"/>
    <x v="4"/>
    <n v="82"/>
  </r>
  <r>
    <x v="1276"/>
    <s v="Q90Y90"/>
    <n v="452"/>
    <x v="21"/>
    <n v="117"/>
    <n v="198"/>
    <n v="2216"/>
    <s v="PF01822.14 WSC domain"/>
    <x v="0"/>
    <x v="0"/>
    <x v="0"/>
    <x v="0"/>
    <x v="0"/>
    <x v="0"/>
    <x v="4"/>
    <x v="4"/>
    <x v="3"/>
    <x v="4"/>
    <n v="81"/>
  </r>
  <r>
    <x v="1277"/>
    <s v="Q8NCW0"/>
    <n v="462"/>
    <x v="20"/>
    <n v="219"/>
    <n v="323"/>
    <n v="12961"/>
    <s v="PF00431.15 CUB domain"/>
    <x v="0"/>
    <x v="0"/>
    <x v="0"/>
    <x v="0"/>
    <x v="0"/>
    <x v="0"/>
    <x v="4"/>
    <x v="4"/>
    <x v="3"/>
    <x v="4"/>
    <n v="104"/>
  </r>
  <r>
    <x v="1277"/>
    <s v="Q8NCW0"/>
    <n v="462"/>
    <x v="1"/>
    <n v="36"/>
    <n v="119"/>
    <n v="2697"/>
    <s v="PF00051.13 Kringle domain"/>
    <x v="0"/>
    <x v="0"/>
    <x v="0"/>
    <x v="0"/>
    <x v="0"/>
    <x v="0"/>
    <x v="4"/>
    <x v="4"/>
    <x v="3"/>
    <x v="4"/>
    <n v="83"/>
  </r>
  <r>
    <x v="1277"/>
    <s v="Q8NCW0"/>
    <n v="462"/>
    <x v="21"/>
    <n v="124"/>
    <n v="205"/>
    <n v="2216"/>
    <s v="PF01822.14 WSC domain"/>
    <x v="0"/>
    <x v="0"/>
    <x v="0"/>
    <x v="0"/>
    <x v="0"/>
    <x v="0"/>
    <x v="4"/>
    <x v="4"/>
    <x v="3"/>
    <x v="4"/>
    <n v="81"/>
  </r>
  <r>
    <x v="1278"/>
    <s v="Q8K1S7"/>
    <n v="461"/>
    <x v="20"/>
    <n v="218"/>
    <n v="322"/>
    <n v="12961"/>
    <s v="PF00431.15 CUB domain"/>
    <x v="0"/>
    <x v="0"/>
    <x v="0"/>
    <x v="0"/>
    <x v="0"/>
    <x v="0"/>
    <x v="0"/>
    <x v="0"/>
    <x v="0"/>
    <x v="59"/>
    <n v="104"/>
  </r>
  <r>
    <x v="1278"/>
    <s v="Q8K1S7"/>
    <n v="461"/>
    <x v="1"/>
    <n v="35"/>
    <n v="118"/>
    <n v="2697"/>
    <s v="PF00051.13 Kringle domain"/>
    <x v="0"/>
    <x v="0"/>
    <x v="0"/>
    <x v="0"/>
    <x v="0"/>
    <x v="0"/>
    <x v="0"/>
    <x v="0"/>
    <x v="0"/>
    <x v="59"/>
    <n v="83"/>
  </r>
  <r>
    <x v="1278"/>
    <s v="Q8K1S7"/>
    <n v="461"/>
    <x v="21"/>
    <n v="123"/>
    <n v="204"/>
    <n v="2216"/>
    <s v="PF01822.14 WSC domain"/>
    <x v="0"/>
    <x v="0"/>
    <x v="0"/>
    <x v="0"/>
    <x v="0"/>
    <x v="0"/>
    <x v="0"/>
    <x v="0"/>
    <x v="0"/>
    <x v="59"/>
    <n v="81"/>
  </r>
  <r>
    <x v="1279"/>
    <s v="Q16609"/>
    <n v="132"/>
    <x v="1"/>
    <n v="28"/>
    <n v="105"/>
    <n v="2697"/>
    <s v="PF00051.13 Kringle domain"/>
    <x v="0"/>
    <x v="0"/>
    <x v="0"/>
    <x v="0"/>
    <x v="0"/>
    <x v="0"/>
    <x v="0"/>
    <x v="0"/>
    <x v="0"/>
    <x v="5"/>
    <n v="77"/>
  </r>
  <r>
    <x v="1280"/>
    <s v="Q2TV78"/>
    <n v="715"/>
    <x v="1"/>
    <n v="75"/>
    <n v="156"/>
    <n v="2697"/>
    <s v="PF00051.13 Kringle domain"/>
    <x v="0"/>
    <x v="0"/>
    <x v="0"/>
    <x v="0"/>
    <x v="0"/>
    <x v="0"/>
    <x v="0"/>
    <x v="0"/>
    <x v="0"/>
    <x v="5"/>
    <n v="81"/>
  </r>
  <r>
    <x v="1280"/>
    <s v="Q2TV78"/>
    <n v="715"/>
    <x v="1"/>
    <n v="161"/>
    <n v="238"/>
    <n v="2697"/>
    <s v="PF00051.13 Kringle domain"/>
    <x v="0"/>
    <x v="0"/>
    <x v="0"/>
    <x v="0"/>
    <x v="0"/>
    <x v="0"/>
    <x v="0"/>
    <x v="0"/>
    <x v="0"/>
    <x v="5"/>
    <n v="77"/>
  </r>
  <r>
    <x v="1280"/>
    <s v="Q2TV78"/>
    <n v="715"/>
    <x v="1"/>
    <n v="253"/>
    <n v="345"/>
    <n v="2697"/>
    <s v="PF00051.13 Kringle domain"/>
    <x v="0"/>
    <x v="0"/>
    <x v="0"/>
    <x v="0"/>
    <x v="0"/>
    <x v="0"/>
    <x v="0"/>
    <x v="0"/>
    <x v="0"/>
    <x v="5"/>
    <n v="92"/>
  </r>
  <r>
    <x v="1280"/>
    <s v="Q2TV78"/>
    <n v="715"/>
    <x v="1"/>
    <n v="354"/>
    <n v="415"/>
    <n v="2697"/>
    <s v="PF00051.13 Kringle domain"/>
    <x v="0"/>
    <x v="0"/>
    <x v="0"/>
    <x v="0"/>
    <x v="0"/>
    <x v="0"/>
    <x v="0"/>
    <x v="0"/>
    <x v="0"/>
    <x v="5"/>
    <n v="61"/>
  </r>
  <r>
    <x v="1280"/>
    <s v="Q2TV78"/>
    <n v="715"/>
    <x v="1"/>
    <n v="425"/>
    <n v="464"/>
    <n v="2697"/>
    <s v="PF00051.13 Kringle domain"/>
    <x v="0"/>
    <x v="0"/>
    <x v="0"/>
    <x v="0"/>
    <x v="0"/>
    <x v="0"/>
    <x v="0"/>
    <x v="0"/>
    <x v="0"/>
    <x v="5"/>
    <n v="39"/>
  </r>
  <r>
    <x v="1280"/>
    <s v="Q2TV78"/>
    <n v="715"/>
    <x v="10"/>
    <n v="19"/>
    <n v="110"/>
    <n v="2217"/>
    <s v="PF00024.21 PAN domain"/>
    <x v="0"/>
    <x v="0"/>
    <x v="0"/>
    <x v="0"/>
    <x v="0"/>
    <x v="0"/>
    <x v="0"/>
    <x v="0"/>
    <x v="0"/>
    <x v="5"/>
    <n v="91"/>
  </r>
  <r>
    <x v="1280"/>
    <s v="Q2TV78"/>
    <n v="715"/>
    <x v="3"/>
    <n v="488"/>
    <n v="708"/>
    <n v="22248"/>
    <s v="PF00089.21 Trypsin"/>
    <x v="0"/>
    <x v="0"/>
    <x v="0"/>
    <x v="0"/>
    <x v="0"/>
    <x v="0"/>
    <x v="0"/>
    <x v="0"/>
    <x v="0"/>
    <x v="5"/>
    <n v="220"/>
  </r>
  <r>
    <x v="1281"/>
    <s v="Q8AXY6"/>
    <n v="947"/>
    <x v="4"/>
    <n v="317"/>
    <n v="449"/>
    <n v="1926"/>
    <s v="PF01392.17 Fz domain"/>
    <x v="0"/>
    <x v="0"/>
    <x v="0"/>
    <x v="0"/>
    <x v="0"/>
    <x v="0"/>
    <x v="1"/>
    <x v="1"/>
    <x v="1"/>
    <x v="1"/>
    <n v="132"/>
  </r>
  <r>
    <x v="1281"/>
    <s v="Q8AXY6"/>
    <n v="947"/>
    <x v="5"/>
    <n v="28"/>
    <n v="117"/>
    <n v="59728"/>
    <s v="PF07679.11 Immunoglobulin I-set domain"/>
    <x v="0"/>
    <x v="0"/>
    <x v="0"/>
    <x v="0"/>
    <x v="0"/>
    <x v="0"/>
    <x v="1"/>
    <x v="1"/>
    <x v="1"/>
    <x v="1"/>
    <n v="89"/>
  </r>
  <r>
    <x v="1281"/>
    <s v="Q8AXY6"/>
    <n v="947"/>
    <x v="5"/>
    <n v="121"/>
    <n v="208"/>
    <n v="59728"/>
    <s v="PF07679.11 Immunoglobulin I-set domain"/>
    <x v="0"/>
    <x v="0"/>
    <x v="0"/>
    <x v="0"/>
    <x v="0"/>
    <x v="0"/>
    <x v="1"/>
    <x v="1"/>
    <x v="1"/>
    <x v="1"/>
    <n v="87"/>
  </r>
  <r>
    <x v="1281"/>
    <s v="Q8AXY6"/>
    <n v="947"/>
    <x v="128"/>
    <n v="213"/>
    <n v="303"/>
    <n v="24350"/>
    <s v="PF13895.1 Immunoglobulin domain"/>
    <x v="0"/>
    <x v="0"/>
    <x v="0"/>
    <x v="0"/>
    <x v="0"/>
    <x v="0"/>
    <x v="1"/>
    <x v="1"/>
    <x v="1"/>
    <x v="1"/>
    <n v="90"/>
  </r>
  <r>
    <x v="1281"/>
    <s v="Q8AXY6"/>
    <n v="947"/>
    <x v="1"/>
    <n v="465"/>
    <n v="543"/>
    <n v="2697"/>
    <s v="PF00051.13 Kringle domain"/>
    <x v="0"/>
    <x v="0"/>
    <x v="0"/>
    <x v="0"/>
    <x v="0"/>
    <x v="0"/>
    <x v="1"/>
    <x v="1"/>
    <x v="1"/>
    <x v="1"/>
    <n v="78"/>
  </r>
  <r>
    <x v="1281"/>
    <s v="Q8AXY6"/>
    <n v="947"/>
    <x v="6"/>
    <n v="655"/>
    <n v="934"/>
    <n v="24806"/>
    <s v="PF07714.12 Protein tyrosine kinase"/>
    <x v="0"/>
    <x v="0"/>
    <x v="0"/>
    <x v="0"/>
    <x v="0"/>
    <x v="0"/>
    <x v="1"/>
    <x v="1"/>
    <x v="1"/>
    <x v="1"/>
    <n v="279"/>
  </r>
  <r>
    <x v="1282"/>
    <s v="Q5G270"/>
    <n v="876"/>
    <x v="1"/>
    <n v="98"/>
    <n v="168"/>
    <n v="2697"/>
    <s v="PF00051.13 Kringle domain"/>
    <x v="0"/>
    <x v="0"/>
    <x v="0"/>
    <x v="0"/>
    <x v="0"/>
    <x v="0"/>
    <x v="0"/>
    <x v="0"/>
    <x v="0"/>
    <x v="98"/>
    <n v="70"/>
  </r>
  <r>
    <x v="1282"/>
    <s v="Q5G270"/>
    <n v="876"/>
    <x v="123"/>
    <n v="1"/>
    <n v="70"/>
    <n v="390"/>
    <s v="PB000543"/>
    <x v="0"/>
    <x v="0"/>
    <x v="0"/>
    <x v="0"/>
    <x v="0"/>
    <x v="0"/>
    <x v="0"/>
    <x v="0"/>
    <x v="0"/>
    <x v="98"/>
    <n v="69"/>
  </r>
  <r>
    <x v="1282"/>
    <s v="Q5G270"/>
    <n v="876"/>
    <x v="40"/>
    <n v="174"/>
    <n v="271"/>
    <n v="8985"/>
    <s v="PF00530.13 Scavenger receptor cysteine-rich domain"/>
    <x v="0"/>
    <x v="0"/>
    <x v="0"/>
    <x v="0"/>
    <x v="0"/>
    <x v="0"/>
    <x v="0"/>
    <x v="0"/>
    <x v="0"/>
    <x v="98"/>
    <n v="97"/>
  </r>
  <r>
    <x v="1282"/>
    <s v="Q5G270"/>
    <n v="876"/>
    <x v="40"/>
    <n v="284"/>
    <n v="381"/>
    <n v="8985"/>
    <s v="PF00530.13 Scavenger receptor cysteine-rich domain"/>
    <x v="0"/>
    <x v="0"/>
    <x v="0"/>
    <x v="0"/>
    <x v="0"/>
    <x v="0"/>
    <x v="0"/>
    <x v="0"/>
    <x v="0"/>
    <x v="98"/>
    <n v="97"/>
  </r>
  <r>
    <x v="1282"/>
    <s v="Q5G270"/>
    <n v="876"/>
    <x v="40"/>
    <n v="391"/>
    <n v="487"/>
    <n v="8985"/>
    <s v="PF00530.13 Scavenger receptor cysteine-rich domain"/>
    <x v="0"/>
    <x v="0"/>
    <x v="0"/>
    <x v="0"/>
    <x v="0"/>
    <x v="0"/>
    <x v="0"/>
    <x v="0"/>
    <x v="0"/>
    <x v="98"/>
    <n v="96"/>
  </r>
  <r>
    <x v="1282"/>
    <s v="Q5G270"/>
    <n v="876"/>
    <x v="40"/>
    <n v="504"/>
    <n v="601"/>
    <n v="8985"/>
    <s v="PF00530.13 Scavenger receptor cysteine-rich domain"/>
    <x v="0"/>
    <x v="0"/>
    <x v="0"/>
    <x v="0"/>
    <x v="0"/>
    <x v="0"/>
    <x v="0"/>
    <x v="0"/>
    <x v="0"/>
    <x v="98"/>
    <n v="97"/>
  </r>
  <r>
    <x v="1282"/>
    <s v="Q5G270"/>
    <n v="876"/>
    <x v="3"/>
    <n v="632"/>
    <n v="870"/>
    <n v="22248"/>
    <s v="PF00089.21 Trypsin"/>
    <x v="0"/>
    <x v="0"/>
    <x v="0"/>
    <x v="0"/>
    <x v="0"/>
    <x v="0"/>
    <x v="0"/>
    <x v="0"/>
    <x v="0"/>
    <x v="98"/>
    <n v="238"/>
  </r>
  <r>
    <x v="1283"/>
    <s v="P56730"/>
    <n v="875"/>
    <x v="1"/>
    <n v="97"/>
    <n v="167"/>
    <n v="2697"/>
    <s v="PF00051.13 Kringle domain"/>
    <x v="0"/>
    <x v="0"/>
    <x v="0"/>
    <x v="0"/>
    <x v="0"/>
    <x v="0"/>
    <x v="0"/>
    <x v="0"/>
    <x v="0"/>
    <x v="5"/>
    <n v="70"/>
  </r>
  <r>
    <x v="1283"/>
    <s v="P56730"/>
    <n v="875"/>
    <x v="123"/>
    <n v="1"/>
    <n v="69"/>
    <n v="390"/>
    <s v="PB000543"/>
    <x v="0"/>
    <x v="0"/>
    <x v="0"/>
    <x v="0"/>
    <x v="0"/>
    <x v="0"/>
    <x v="0"/>
    <x v="0"/>
    <x v="0"/>
    <x v="5"/>
    <n v="68"/>
  </r>
  <r>
    <x v="1283"/>
    <s v="P56730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5"/>
    <n v="97"/>
  </r>
  <r>
    <x v="1283"/>
    <s v="P56730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5"/>
    <n v="97"/>
  </r>
  <r>
    <x v="1283"/>
    <s v="P56730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5"/>
    <n v="96"/>
  </r>
  <r>
    <x v="1283"/>
    <s v="P56730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0"/>
    <x v="5"/>
    <n v="97"/>
  </r>
  <r>
    <x v="1283"/>
    <s v="P56730"/>
    <n v="875"/>
    <x v="3"/>
    <n v="631"/>
    <n v="869"/>
    <n v="22248"/>
    <s v="PF00089.21 Trypsin"/>
    <x v="0"/>
    <x v="0"/>
    <x v="0"/>
    <x v="0"/>
    <x v="0"/>
    <x v="0"/>
    <x v="0"/>
    <x v="0"/>
    <x v="0"/>
    <x v="5"/>
    <n v="238"/>
  </r>
  <r>
    <x v="1284"/>
    <s v="Q5G267"/>
    <n v="875"/>
    <x v="1"/>
    <n v="96"/>
    <n v="167"/>
    <n v="2697"/>
    <s v="PF00051.13 Kringle domain"/>
    <x v="0"/>
    <x v="0"/>
    <x v="0"/>
    <x v="0"/>
    <x v="0"/>
    <x v="0"/>
    <x v="0"/>
    <x v="0"/>
    <x v="0"/>
    <x v="0"/>
    <n v="71"/>
  </r>
  <r>
    <x v="1284"/>
    <s v="Q5G267"/>
    <n v="875"/>
    <x v="123"/>
    <n v="1"/>
    <n v="69"/>
    <n v="390"/>
    <s v="PB000543"/>
    <x v="0"/>
    <x v="0"/>
    <x v="0"/>
    <x v="0"/>
    <x v="0"/>
    <x v="0"/>
    <x v="0"/>
    <x v="0"/>
    <x v="0"/>
    <x v="0"/>
    <n v="68"/>
  </r>
  <r>
    <x v="1284"/>
    <s v="Q5G267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0"/>
    <n v="97"/>
  </r>
  <r>
    <x v="1284"/>
    <s v="Q5G267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0"/>
    <n v="97"/>
  </r>
  <r>
    <x v="1284"/>
    <s v="Q5G267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0"/>
    <n v="96"/>
  </r>
  <r>
    <x v="1284"/>
    <s v="Q5G267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0"/>
    <x v="0"/>
    <n v="97"/>
  </r>
  <r>
    <x v="1284"/>
    <s v="Q5G267"/>
    <n v="875"/>
    <x v="3"/>
    <n v="631"/>
    <n v="869"/>
    <n v="22248"/>
    <s v="PF00089.21 Trypsin"/>
    <x v="0"/>
    <x v="0"/>
    <x v="0"/>
    <x v="0"/>
    <x v="0"/>
    <x v="0"/>
    <x v="0"/>
    <x v="0"/>
    <x v="0"/>
    <x v="0"/>
    <n v="238"/>
  </r>
  <r>
    <x v="1285"/>
    <s v="O08762"/>
    <n v="761"/>
    <x v="1"/>
    <n v="86"/>
    <n v="159"/>
    <n v="2697"/>
    <s v="PF00051.13 Kringle domain"/>
    <x v="0"/>
    <x v="0"/>
    <x v="0"/>
    <x v="0"/>
    <x v="0"/>
    <x v="0"/>
    <x v="0"/>
    <x v="0"/>
    <x v="0"/>
    <x v="59"/>
    <n v="73"/>
  </r>
  <r>
    <x v="1285"/>
    <s v="O08762"/>
    <n v="761"/>
    <x v="40"/>
    <n v="169"/>
    <n v="266"/>
    <n v="8985"/>
    <s v="PF00530.13 Scavenger receptor cysteine-rich domain"/>
    <x v="0"/>
    <x v="0"/>
    <x v="0"/>
    <x v="0"/>
    <x v="0"/>
    <x v="0"/>
    <x v="0"/>
    <x v="0"/>
    <x v="0"/>
    <x v="59"/>
    <n v="97"/>
  </r>
  <r>
    <x v="1285"/>
    <s v="O08762"/>
    <n v="761"/>
    <x v="40"/>
    <n v="276"/>
    <n v="372"/>
    <n v="8985"/>
    <s v="PF00530.13 Scavenger receptor cysteine-rich domain"/>
    <x v="0"/>
    <x v="0"/>
    <x v="0"/>
    <x v="0"/>
    <x v="0"/>
    <x v="0"/>
    <x v="0"/>
    <x v="0"/>
    <x v="0"/>
    <x v="59"/>
    <n v="96"/>
  </r>
  <r>
    <x v="1285"/>
    <s v="O08762"/>
    <n v="761"/>
    <x v="40"/>
    <n v="389"/>
    <n v="486"/>
    <n v="8985"/>
    <s v="PF00530.13 Scavenger receptor cysteine-rich domain"/>
    <x v="0"/>
    <x v="0"/>
    <x v="0"/>
    <x v="0"/>
    <x v="0"/>
    <x v="0"/>
    <x v="0"/>
    <x v="0"/>
    <x v="0"/>
    <x v="59"/>
    <n v="97"/>
  </r>
  <r>
    <x v="1285"/>
    <s v="O08762"/>
    <n v="761"/>
    <x v="3"/>
    <n v="517"/>
    <n v="755"/>
    <n v="22248"/>
    <s v="PF00089.21 Trypsin"/>
    <x v="0"/>
    <x v="0"/>
    <x v="0"/>
    <x v="0"/>
    <x v="0"/>
    <x v="0"/>
    <x v="0"/>
    <x v="0"/>
    <x v="0"/>
    <x v="59"/>
    <n v="238"/>
  </r>
  <r>
    <x v="1286"/>
    <s v="Q5G268"/>
    <n v="875"/>
    <x v="1"/>
    <n v="97"/>
    <n v="167"/>
    <n v="2697"/>
    <s v="PF00051.13 Kringle domain"/>
    <x v="0"/>
    <x v="0"/>
    <x v="0"/>
    <x v="0"/>
    <x v="0"/>
    <x v="0"/>
    <x v="0"/>
    <x v="0"/>
    <x v="0"/>
    <x v="95"/>
    <n v="70"/>
  </r>
  <r>
    <x v="1286"/>
    <s v="Q5G268"/>
    <n v="875"/>
    <x v="123"/>
    <n v="1"/>
    <n v="69"/>
    <n v="390"/>
    <s v="PB000543"/>
    <x v="0"/>
    <x v="0"/>
    <x v="0"/>
    <x v="0"/>
    <x v="0"/>
    <x v="0"/>
    <x v="0"/>
    <x v="0"/>
    <x v="0"/>
    <x v="95"/>
    <n v="68"/>
  </r>
  <r>
    <x v="1286"/>
    <s v="Q5G268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95"/>
    <n v="97"/>
  </r>
  <r>
    <x v="1286"/>
    <s v="Q5G268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95"/>
    <n v="97"/>
  </r>
  <r>
    <x v="1286"/>
    <s v="Q5G268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95"/>
    <n v="96"/>
  </r>
  <r>
    <x v="1286"/>
    <s v="Q5G268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0"/>
    <x v="95"/>
    <n v="97"/>
  </r>
  <r>
    <x v="1286"/>
    <s v="Q5G268"/>
    <n v="875"/>
    <x v="3"/>
    <n v="631"/>
    <n v="869"/>
    <n v="22248"/>
    <s v="PF00089.21 Trypsin"/>
    <x v="0"/>
    <x v="0"/>
    <x v="0"/>
    <x v="0"/>
    <x v="0"/>
    <x v="0"/>
    <x v="0"/>
    <x v="0"/>
    <x v="0"/>
    <x v="95"/>
    <n v="238"/>
  </r>
  <r>
    <x v="1287"/>
    <s v="Q5G271"/>
    <n v="875"/>
    <x v="1"/>
    <n v="97"/>
    <n v="167"/>
    <n v="2697"/>
    <s v="PF00051.13 Kringle domain"/>
    <x v="0"/>
    <x v="0"/>
    <x v="0"/>
    <x v="0"/>
    <x v="0"/>
    <x v="0"/>
    <x v="0"/>
    <x v="0"/>
    <x v="0"/>
    <x v="113"/>
    <n v="70"/>
  </r>
  <r>
    <x v="1287"/>
    <s v="Q5G271"/>
    <n v="875"/>
    <x v="123"/>
    <n v="1"/>
    <n v="69"/>
    <n v="390"/>
    <s v="PB000543"/>
    <x v="0"/>
    <x v="0"/>
    <x v="0"/>
    <x v="0"/>
    <x v="0"/>
    <x v="0"/>
    <x v="0"/>
    <x v="0"/>
    <x v="0"/>
    <x v="113"/>
    <n v="68"/>
  </r>
  <r>
    <x v="1287"/>
    <s v="Q5G271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113"/>
    <n v="97"/>
  </r>
  <r>
    <x v="1287"/>
    <s v="Q5G271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113"/>
    <n v="97"/>
  </r>
  <r>
    <x v="1287"/>
    <s v="Q5G271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113"/>
    <n v="96"/>
  </r>
  <r>
    <x v="1287"/>
    <s v="Q5G271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0"/>
    <x v="113"/>
    <n v="97"/>
  </r>
  <r>
    <x v="1287"/>
    <s v="Q5G271"/>
    <n v="875"/>
    <x v="3"/>
    <n v="631"/>
    <n v="869"/>
    <n v="22248"/>
    <s v="PF00089.21 Trypsin"/>
    <x v="0"/>
    <x v="0"/>
    <x v="0"/>
    <x v="0"/>
    <x v="0"/>
    <x v="0"/>
    <x v="0"/>
    <x v="0"/>
    <x v="0"/>
    <x v="113"/>
    <n v="238"/>
  </r>
  <r>
    <x v="1288"/>
    <s v="Q5G269"/>
    <n v="877"/>
    <x v="1"/>
    <n v="99"/>
    <n v="169"/>
    <n v="2697"/>
    <s v="PF00051.13 Kringle domain"/>
    <x v="0"/>
    <x v="0"/>
    <x v="0"/>
    <x v="0"/>
    <x v="0"/>
    <x v="0"/>
    <x v="0"/>
    <x v="0"/>
    <x v="0"/>
    <x v="123"/>
    <n v="70"/>
  </r>
  <r>
    <x v="1288"/>
    <s v="Q5G269"/>
    <n v="877"/>
    <x v="123"/>
    <n v="1"/>
    <n v="71"/>
    <n v="390"/>
    <s v="PB000543"/>
    <x v="0"/>
    <x v="0"/>
    <x v="0"/>
    <x v="0"/>
    <x v="0"/>
    <x v="0"/>
    <x v="0"/>
    <x v="0"/>
    <x v="0"/>
    <x v="123"/>
    <n v="70"/>
  </r>
  <r>
    <x v="1288"/>
    <s v="Q5G269"/>
    <n v="877"/>
    <x v="40"/>
    <n v="175"/>
    <n v="272"/>
    <n v="8985"/>
    <s v="PF00530.13 Scavenger receptor cysteine-rich domain"/>
    <x v="0"/>
    <x v="0"/>
    <x v="0"/>
    <x v="0"/>
    <x v="0"/>
    <x v="0"/>
    <x v="0"/>
    <x v="0"/>
    <x v="0"/>
    <x v="123"/>
    <n v="97"/>
  </r>
  <r>
    <x v="1288"/>
    <s v="Q5G269"/>
    <n v="877"/>
    <x v="40"/>
    <n v="285"/>
    <n v="382"/>
    <n v="8985"/>
    <s v="PF00530.13 Scavenger receptor cysteine-rich domain"/>
    <x v="0"/>
    <x v="0"/>
    <x v="0"/>
    <x v="0"/>
    <x v="0"/>
    <x v="0"/>
    <x v="0"/>
    <x v="0"/>
    <x v="0"/>
    <x v="123"/>
    <n v="97"/>
  </r>
  <r>
    <x v="1288"/>
    <s v="Q5G269"/>
    <n v="877"/>
    <x v="40"/>
    <n v="392"/>
    <n v="488"/>
    <n v="8985"/>
    <s v="PF00530.13 Scavenger receptor cysteine-rich domain"/>
    <x v="0"/>
    <x v="0"/>
    <x v="0"/>
    <x v="0"/>
    <x v="0"/>
    <x v="0"/>
    <x v="0"/>
    <x v="0"/>
    <x v="0"/>
    <x v="123"/>
    <n v="96"/>
  </r>
  <r>
    <x v="1288"/>
    <s v="Q5G269"/>
    <n v="877"/>
    <x v="40"/>
    <n v="505"/>
    <n v="602"/>
    <n v="8985"/>
    <s v="PF00530.13 Scavenger receptor cysteine-rich domain"/>
    <x v="0"/>
    <x v="0"/>
    <x v="0"/>
    <x v="0"/>
    <x v="0"/>
    <x v="0"/>
    <x v="0"/>
    <x v="0"/>
    <x v="0"/>
    <x v="123"/>
    <n v="97"/>
  </r>
  <r>
    <x v="1288"/>
    <s v="Q5G269"/>
    <n v="877"/>
    <x v="3"/>
    <n v="633"/>
    <n v="871"/>
    <n v="22248"/>
    <s v="PF00089.21 Trypsin"/>
    <x v="0"/>
    <x v="0"/>
    <x v="0"/>
    <x v="0"/>
    <x v="0"/>
    <x v="0"/>
    <x v="0"/>
    <x v="0"/>
    <x v="0"/>
    <x v="123"/>
    <n v="238"/>
  </r>
  <r>
    <x v="1289"/>
    <s v="G3V801"/>
    <n v="761"/>
    <x v="1"/>
    <n v="89"/>
    <n v="159"/>
    <n v="2697"/>
    <s v="PF00051.13 Kringle domain"/>
    <x v="0"/>
    <x v="0"/>
    <x v="0"/>
    <x v="0"/>
    <x v="0"/>
    <x v="0"/>
    <x v="0"/>
    <x v="0"/>
    <x v="0"/>
    <x v="8"/>
    <n v="70"/>
  </r>
  <r>
    <x v="1289"/>
    <s v="G3V801"/>
    <n v="761"/>
    <x v="40"/>
    <n v="169"/>
    <n v="266"/>
    <n v="8985"/>
    <s v="PF00530.13 Scavenger receptor cysteine-rich domain"/>
    <x v="0"/>
    <x v="0"/>
    <x v="0"/>
    <x v="0"/>
    <x v="0"/>
    <x v="0"/>
    <x v="0"/>
    <x v="0"/>
    <x v="0"/>
    <x v="8"/>
    <n v="97"/>
  </r>
  <r>
    <x v="1289"/>
    <s v="G3V801"/>
    <n v="761"/>
    <x v="40"/>
    <n v="276"/>
    <n v="372"/>
    <n v="8985"/>
    <s v="PF00530.13 Scavenger receptor cysteine-rich domain"/>
    <x v="0"/>
    <x v="0"/>
    <x v="0"/>
    <x v="0"/>
    <x v="0"/>
    <x v="0"/>
    <x v="0"/>
    <x v="0"/>
    <x v="0"/>
    <x v="8"/>
    <n v="96"/>
  </r>
  <r>
    <x v="1289"/>
    <s v="G3V801"/>
    <n v="761"/>
    <x v="40"/>
    <n v="389"/>
    <n v="486"/>
    <n v="8985"/>
    <s v="PF00530.13 Scavenger receptor cysteine-rich domain"/>
    <x v="0"/>
    <x v="0"/>
    <x v="0"/>
    <x v="0"/>
    <x v="0"/>
    <x v="0"/>
    <x v="0"/>
    <x v="0"/>
    <x v="0"/>
    <x v="8"/>
    <n v="97"/>
  </r>
  <r>
    <x v="1289"/>
    <s v="G3V801"/>
    <n v="761"/>
    <x v="3"/>
    <n v="517"/>
    <n v="755"/>
    <n v="22248"/>
    <s v="PF00089.21 Trypsin"/>
    <x v="0"/>
    <x v="0"/>
    <x v="0"/>
    <x v="0"/>
    <x v="0"/>
    <x v="0"/>
    <x v="0"/>
    <x v="0"/>
    <x v="0"/>
    <x v="8"/>
    <n v="238"/>
  </r>
  <r>
    <x v="1290"/>
    <s v="Q5G265"/>
    <n v="875"/>
    <x v="1"/>
    <n v="96"/>
    <n v="167"/>
    <n v="2697"/>
    <s v="PF00051.13 Kringle domain"/>
    <x v="0"/>
    <x v="0"/>
    <x v="0"/>
    <x v="0"/>
    <x v="0"/>
    <x v="0"/>
    <x v="0"/>
    <x v="0"/>
    <x v="0"/>
    <x v="124"/>
    <n v="71"/>
  </r>
  <r>
    <x v="1290"/>
    <s v="Q5G265"/>
    <n v="875"/>
    <x v="123"/>
    <n v="1"/>
    <n v="69"/>
    <n v="390"/>
    <s v="PB000543"/>
    <x v="0"/>
    <x v="0"/>
    <x v="0"/>
    <x v="0"/>
    <x v="0"/>
    <x v="0"/>
    <x v="0"/>
    <x v="0"/>
    <x v="0"/>
    <x v="124"/>
    <n v="68"/>
  </r>
  <r>
    <x v="1290"/>
    <s v="Q5G265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124"/>
    <n v="97"/>
  </r>
  <r>
    <x v="1290"/>
    <s v="Q5G265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124"/>
    <n v="97"/>
  </r>
  <r>
    <x v="1290"/>
    <s v="Q5G265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124"/>
    <n v="96"/>
  </r>
  <r>
    <x v="1290"/>
    <s v="Q5G265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0"/>
    <x v="124"/>
    <n v="97"/>
  </r>
  <r>
    <x v="1290"/>
    <s v="Q5G265"/>
    <n v="875"/>
    <x v="3"/>
    <n v="631"/>
    <n v="869"/>
    <n v="22248"/>
    <s v="PF00089.21 Trypsin"/>
    <x v="0"/>
    <x v="0"/>
    <x v="0"/>
    <x v="0"/>
    <x v="0"/>
    <x v="0"/>
    <x v="0"/>
    <x v="0"/>
    <x v="0"/>
    <x v="124"/>
    <n v="238"/>
  </r>
  <r>
    <x v="1291"/>
    <s v="Q5G266"/>
    <n v="875"/>
    <x v="1"/>
    <n v="97"/>
    <n v="167"/>
    <n v="2697"/>
    <s v="PF00051.13 Kringle domain"/>
    <x v="0"/>
    <x v="0"/>
    <x v="0"/>
    <x v="0"/>
    <x v="0"/>
    <x v="0"/>
    <x v="0"/>
    <x v="0"/>
    <x v="0"/>
    <x v="125"/>
    <n v="70"/>
  </r>
  <r>
    <x v="1291"/>
    <s v="Q5G266"/>
    <n v="875"/>
    <x v="123"/>
    <n v="1"/>
    <n v="69"/>
    <n v="390"/>
    <s v="PB000543"/>
    <x v="0"/>
    <x v="0"/>
    <x v="0"/>
    <x v="0"/>
    <x v="0"/>
    <x v="0"/>
    <x v="0"/>
    <x v="0"/>
    <x v="0"/>
    <x v="125"/>
    <n v="68"/>
  </r>
  <r>
    <x v="1291"/>
    <s v="Q5G266"/>
    <n v="87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125"/>
    <n v="97"/>
  </r>
  <r>
    <x v="1291"/>
    <s v="Q5G266"/>
    <n v="87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125"/>
    <n v="97"/>
  </r>
  <r>
    <x v="1291"/>
    <s v="Q5G266"/>
    <n v="87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125"/>
    <n v="96"/>
  </r>
  <r>
    <x v="1291"/>
    <s v="Q5G266"/>
    <n v="875"/>
    <x v="40"/>
    <n v="503"/>
    <n v="600"/>
    <n v="8985"/>
    <s v="PF00530.13 Scavenger receptor cysteine-rich domain"/>
    <x v="0"/>
    <x v="0"/>
    <x v="0"/>
    <x v="0"/>
    <x v="0"/>
    <x v="0"/>
    <x v="0"/>
    <x v="0"/>
    <x v="0"/>
    <x v="125"/>
    <n v="97"/>
  </r>
  <r>
    <x v="1291"/>
    <s v="Q5G266"/>
    <n v="875"/>
    <x v="3"/>
    <n v="631"/>
    <n v="869"/>
    <n v="22248"/>
    <s v="PF00089.21 Trypsin"/>
    <x v="0"/>
    <x v="0"/>
    <x v="0"/>
    <x v="0"/>
    <x v="0"/>
    <x v="0"/>
    <x v="0"/>
    <x v="0"/>
    <x v="0"/>
    <x v="125"/>
    <n v="238"/>
  </r>
  <r>
    <x v="1292"/>
    <s v="O42341"/>
    <n v="215"/>
    <x v="1"/>
    <n v="1"/>
    <n v="43"/>
    <n v="2697"/>
    <s v="PF00051.13 Kringle domain"/>
    <x v="0"/>
    <x v="0"/>
    <x v="0"/>
    <x v="0"/>
    <x v="0"/>
    <x v="0"/>
    <x v="1"/>
    <x v="1"/>
    <x v="1"/>
    <x v="1"/>
    <n v="42"/>
  </r>
  <r>
    <x v="1292"/>
    <s v="O42341"/>
    <n v="215"/>
    <x v="1"/>
    <n v="60"/>
    <n v="138"/>
    <n v="2697"/>
    <s v="PF00051.13 Kringle domain"/>
    <x v="0"/>
    <x v="0"/>
    <x v="0"/>
    <x v="0"/>
    <x v="0"/>
    <x v="0"/>
    <x v="1"/>
    <x v="1"/>
    <x v="1"/>
    <x v="1"/>
    <n v="78"/>
  </r>
  <r>
    <x v="1292"/>
    <s v="O42341"/>
    <n v="215"/>
    <x v="1"/>
    <n v="146"/>
    <n v="215"/>
    <n v="2697"/>
    <s v="PF00051.13 Kringle domain"/>
    <x v="0"/>
    <x v="0"/>
    <x v="0"/>
    <x v="0"/>
    <x v="0"/>
    <x v="0"/>
    <x v="1"/>
    <x v="1"/>
    <x v="1"/>
    <x v="1"/>
    <n v="69"/>
  </r>
  <r>
    <x v="1293"/>
    <s v="O46506"/>
    <n v="454"/>
    <x v="1"/>
    <n v="1"/>
    <n v="65"/>
    <n v="2697"/>
    <s v="PF00051.13 Kringle domain"/>
    <x v="0"/>
    <x v="0"/>
    <x v="0"/>
    <x v="0"/>
    <x v="0"/>
    <x v="0"/>
    <x v="0"/>
    <x v="0"/>
    <x v="0"/>
    <x v="126"/>
    <n v="64"/>
  </r>
  <r>
    <x v="1293"/>
    <s v="O46506"/>
    <n v="454"/>
    <x v="1"/>
    <n v="102"/>
    <n v="179"/>
    <n v="2697"/>
    <s v="PF00051.13 Kringle domain"/>
    <x v="0"/>
    <x v="0"/>
    <x v="0"/>
    <x v="0"/>
    <x v="0"/>
    <x v="0"/>
    <x v="0"/>
    <x v="0"/>
    <x v="0"/>
    <x v="126"/>
    <n v="77"/>
  </r>
  <r>
    <x v="1293"/>
    <s v="O46506"/>
    <n v="454"/>
    <x v="3"/>
    <n v="225"/>
    <n v="447"/>
    <n v="22248"/>
    <s v="PF00089.21 Trypsin"/>
    <x v="0"/>
    <x v="0"/>
    <x v="0"/>
    <x v="0"/>
    <x v="0"/>
    <x v="0"/>
    <x v="0"/>
    <x v="0"/>
    <x v="0"/>
    <x v="126"/>
    <n v="222"/>
  </r>
  <r>
    <x v="1294"/>
    <s v="O46507"/>
    <n v="334"/>
    <x v="1"/>
    <n v="5"/>
    <n v="84"/>
    <n v="2697"/>
    <s v="PF00051.13 Kringle domain"/>
    <x v="0"/>
    <x v="0"/>
    <x v="0"/>
    <x v="0"/>
    <x v="0"/>
    <x v="0"/>
    <x v="0"/>
    <x v="0"/>
    <x v="0"/>
    <x v="126"/>
    <n v="79"/>
  </r>
  <r>
    <x v="1294"/>
    <s v="O46507"/>
    <n v="334"/>
    <x v="3"/>
    <n v="105"/>
    <n v="327"/>
    <n v="22248"/>
    <s v="PF00089.21 Trypsin"/>
    <x v="0"/>
    <x v="0"/>
    <x v="0"/>
    <x v="0"/>
    <x v="0"/>
    <x v="0"/>
    <x v="0"/>
    <x v="0"/>
    <x v="0"/>
    <x v="126"/>
    <n v="222"/>
  </r>
  <r>
    <x v="1295"/>
    <s v="O55027"/>
    <n v="211"/>
    <x v="1"/>
    <n v="129"/>
    <n v="207"/>
    <n v="2697"/>
    <s v="PF00051.13 Kringle domain"/>
    <x v="0"/>
    <x v="0"/>
    <x v="0"/>
    <x v="0"/>
    <x v="0"/>
    <x v="0"/>
    <x v="0"/>
    <x v="0"/>
    <x v="0"/>
    <x v="126"/>
    <n v="78"/>
  </r>
  <r>
    <x v="1295"/>
    <s v="O55027"/>
    <n v="211"/>
    <x v="10"/>
    <n v="41"/>
    <n v="125"/>
    <n v="2217"/>
    <s v="PF00024.21 PAN domain"/>
    <x v="0"/>
    <x v="0"/>
    <x v="0"/>
    <x v="0"/>
    <x v="0"/>
    <x v="0"/>
    <x v="0"/>
    <x v="0"/>
    <x v="0"/>
    <x v="126"/>
    <n v="84"/>
  </r>
  <r>
    <x v="1296"/>
    <s v="O77688"/>
    <n v="111"/>
    <x v="1"/>
    <n v="15"/>
    <n v="93"/>
    <n v="2697"/>
    <s v="PF00051.13 Kringle domain"/>
    <x v="0"/>
    <x v="0"/>
    <x v="0"/>
    <x v="0"/>
    <x v="0"/>
    <x v="0"/>
    <x v="0"/>
    <x v="0"/>
    <x v="0"/>
    <x v="50"/>
    <n v="78"/>
  </r>
  <r>
    <x v="1297"/>
    <s v="Q1RMT9"/>
    <n v="261"/>
    <x v="1"/>
    <n v="25"/>
    <n v="101"/>
    <n v="2697"/>
    <s v="PF00051.13 Kringle domain"/>
    <x v="0"/>
    <x v="0"/>
    <x v="0"/>
    <x v="0"/>
    <x v="0"/>
    <x v="0"/>
    <x v="0"/>
    <x v="0"/>
    <x v="5"/>
    <x v="13"/>
    <n v="76"/>
  </r>
  <r>
    <x v="1298"/>
    <s v="Q7SXB3"/>
    <n v="263"/>
    <x v="1"/>
    <n v="25"/>
    <n v="99"/>
    <n v="2697"/>
    <s v="PF00051.13 Kringle domain"/>
    <x v="0"/>
    <x v="0"/>
    <x v="0"/>
    <x v="0"/>
    <x v="0"/>
    <x v="0"/>
    <x v="5"/>
    <x v="5"/>
    <x v="4"/>
    <x v="6"/>
    <n v="74"/>
  </r>
  <r>
    <x v="1299"/>
    <s v="Q96FE7"/>
    <n v="263"/>
    <x v="1"/>
    <n v="25"/>
    <n v="101"/>
    <n v="2697"/>
    <s v="PF00051.13 Kringle domain"/>
    <x v="0"/>
    <x v="0"/>
    <x v="0"/>
    <x v="0"/>
    <x v="0"/>
    <x v="0"/>
    <x v="0"/>
    <x v="0"/>
    <x v="0"/>
    <x v="5"/>
    <n v="76"/>
  </r>
  <r>
    <x v="1300"/>
    <s v="Q7TMJ8"/>
    <n v="264"/>
    <x v="1"/>
    <n v="25"/>
    <n v="101"/>
    <n v="2697"/>
    <s v="PF00051.13 Kringle domain"/>
    <x v="0"/>
    <x v="0"/>
    <x v="0"/>
    <x v="0"/>
    <x v="0"/>
    <x v="0"/>
    <x v="0"/>
    <x v="0"/>
    <x v="0"/>
    <x v="59"/>
    <n v="76"/>
  </r>
  <r>
    <x v="1301"/>
    <s v="Q5RCS3"/>
    <n v="263"/>
    <x v="1"/>
    <n v="25"/>
    <n v="101"/>
    <n v="2697"/>
    <s v="PF00051.13 Kringle domain"/>
    <x v="0"/>
    <x v="0"/>
    <x v="0"/>
    <x v="0"/>
    <x v="0"/>
    <x v="0"/>
    <x v="0"/>
    <x v="0"/>
    <x v="0"/>
    <x v="112"/>
    <n v="76"/>
  </r>
  <r>
    <x v="1302"/>
    <s v="Q56A20"/>
    <n v="246"/>
    <x v="1"/>
    <n v="25"/>
    <n v="101"/>
    <n v="2697"/>
    <s v="PF00051.13 Kringle domain"/>
    <x v="0"/>
    <x v="0"/>
    <x v="0"/>
    <x v="0"/>
    <x v="0"/>
    <x v="0"/>
    <x v="0"/>
    <x v="0"/>
    <x v="0"/>
    <x v="8"/>
    <n v="76"/>
  </r>
  <r>
    <x v="1303"/>
    <s v="P70006"/>
    <n v="717"/>
    <x v="1"/>
    <n v="119"/>
    <n v="195"/>
    <n v="2697"/>
    <s v="PF00051.13 Kringle domain"/>
    <x v="0"/>
    <x v="0"/>
    <x v="0"/>
    <x v="0"/>
    <x v="0"/>
    <x v="0"/>
    <x v="4"/>
    <x v="4"/>
    <x v="3"/>
    <x v="4"/>
    <n v="76"/>
  </r>
  <r>
    <x v="1303"/>
    <s v="P70006"/>
    <n v="717"/>
    <x v="1"/>
    <n v="200"/>
    <n v="277"/>
    <n v="2697"/>
    <s v="PF00051.13 Kringle domain"/>
    <x v="0"/>
    <x v="0"/>
    <x v="0"/>
    <x v="0"/>
    <x v="0"/>
    <x v="0"/>
    <x v="4"/>
    <x v="4"/>
    <x v="3"/>
    <x v="4"/>
    <n v="77"/>
  </r>
  <r>
    <x v="1303"/>
    <s v="P70006"/>
    <n v="717"/>
    <x v="1"/>
    <n v="291"/>
    <n v="369"/>
    <n v="2697"/>
    <s v="PF00051.13 Kringle domain"/>
    <x v="0"/>
    <x v="0"/>
    <x v="0"/>
    <x v="0"/>
    <x v="0"/>
    <x v="0"/>
    <x v="4"/>
    <x v="4"/>
    <x v="3"/>
    <x v="4"/>
    <n v="78"/>
  </r>
  <r>
    <x v="1303"/>
    <s v="P70006"/>
    <n v="717"/>
    <x v="1"/>
    <n v="378"/>
    <n v="455"/>
    <n v="2697"/>
    <s v="PF00051.13 Kringle domain"/>
    <x v="0"/>
    <x v="0"/>
    <x v="0"/>
    <x v="0"/>
    <x v="0"/>
    <x v="0"/>
    <x v="4"/>
    <x v="4"/>
    <x v="3"/>
    <x v="4"/>
    <n v="77"/>
  </r>
  <r>
    <x v="1303"/>
    <s v="P70006"/>
    <n v="717"/>
    <x v="10"/>
    <n v="34"/>
    <n v="115"/>
    <n v="2217"/>
    <s v="PF00024.21 PAN domain"/>
    <x v="0"/>
    <x v="0"/>
    <x v="0"/>
    <x v="0"/>
    <x v="0"/>
    <x v="0"/>
    <x v="4"/>
    <x v="4"/>
    <x v="3"/>
    <x v="4"/>
    <n v="81"/>
  </r>
  <r>
    <x v="1303"/>
    <s v="P70006"/>
    <n v="717"/>
    <x v="3"/>
    <n v="487"/>
    <n v="710"/>
    <n v="22248"/>
    <s v="PF00089.21 Trypsin"/>
    <x v="0"/>
    <x v="0"/>
    <x v="0"/>
    <x v="0"/>
    <x v="0"/>
    <x v="0"/>
    <x v="4"/>
    <x v="4"/>
    <x v="3"/>
    <x v="4"/>
    <n v="223"/>
  </r>
  <r>
    <x v="1304"/>
    <s v="P70521"/>
    <n v="716"/>
    <x v="1"/>
    <n v="110"/>
    <n v="186"/>
    <n v="2697"/>
    <s v="PF00051.13 Kringle domain"/>
    <x v="0"/>
    <x v="0"/>
    <x v="0"/>
    <x v="0"/>
    <x v="0"/>
    <x v="0"/>
    <x v="0"/>
    <x v="0"/>
    <x v="0"/>
    <x v="8"/>
    <n v="76"/>
  </r>
  <r>
    <x v="1304"/>
    <s v="P70521"/>
    <n v="716"/>
    <x v="1"/>
    <n v="191"/>
    <n v="268"/>
    <n v="2697"/>
    <s v="PF00051.13 Kringle domain"/>
    <x v="0"/>
    <x v="0"/>
    <x v="0"/>
    <x v="0"/>
    <x v="0"/>
    <x v="0"/>
    <x v="0"/>
    <x v="0"/>
    <x v="0"/>
    <x v="8"/>
    <n v="77"/>
  </r>
  <r>
    <x v="1304"/>
    <s v="P70521"/>
    <n v="716"/>
    <x v="1"/>
    <n v="292"/>
    <n v="370"/>
    <n v="2697"/>
    <s v="PF00051.13 Kringle domain"/>
    <x v="0"/>
    <x v="0"/>
    <x v="0"/>
    <x v="0"/>
    <x v="0"/>
    <x v="0"/>
    <x v="0"/>
    <x v="0"/>
    <x v="0"/>
    <x v="8"/>
    <n v="78"/>
  </r>
  <r>
    <x v="1304"/>
    <s v="P70521"/>
    <n v="716"/>
    <x v="1"/>
    <n v="379"/>
    <n v="457"/>
    <n v="2697"/>
    <s v="PF00051.13 Kringle domain"/>
    <x v="0"/>
    <x v="0"/>
    <x v="0"/>
    <x v="0"/>
    <x v="0"/>
    <x v="0"/>
    <x v="0"/>
    <x v="0"/>
    <x v="0"/>
    <x v="8"/>
    <n v="78"/>
  </r>
  <r>
    <x v="1304"/>
    <s v="P70521"/>
    <n v="716"/>
    <x v="10"/>
    <n v="13"/>
    <n v="106"/>
    <n v="2217"/>
    <s v="PF00024.21 PAN domain"/>
    <x v="0"/>
    <x v="0"/>
    <x v="0"/>
    <x v="0"/>
    <x v="0"/>
    <x v="0"/>
    <x v="0"/>
    <x v="0"/>
    <x v="0"/>
    <x v="8"/>
    <n v="93"/>
  </r>
  <r>
    <x v="1304"/>
    <s v="P70521"/>
    <n v="716"/>
    <x v="3"/>
    <n v="489"/>
    <n v="709"/>
    <n v="22248"/>
    <s v="PF00089.21 Trypsin"/>
    <x v="0"/>
    <x v="0"/>
    <x v="0"/>
    <x v="0"/>
    <x v="0"/>
    <x v="0"/>
    <x v="0"/>
    <x v="0"/>
    <x v="0"/>
    <x v="8"/>
    <n v="220"/>
  </r>
  <r>
    <x v="1305"/>
    <s v="P91823"/>
    <n v="491"/>
    <x v="1"/>
    <n v="90"/>
    <n v="175"/>
    <n v="2697"/>
    <s v="PF00051.13 Kringle domain"/>
    <x v="0"/>
    <x v="0"/>
    <x v="5"/>
    <x v="6"/>
    <x v="6"/>
    <x v="8"/>
    <x v="10"/>
    <x v="8"/>
    <x v="7"/>
    <x v="106"/>
    <n v="85"/>
  </r>
  <r>
    <x v="1305"/>
    <s v="P91823"/>
    <n v="491"/>
    <x v="28"/>
    <n v="221"/>
    <n v="311"/>
    <n v="6"/>
    <s v="PB150125"/>
    <x v="0"/>
    <x v="0"/>
    <x v="5"/>
    <x v="6"/>
    <x v="6"/>
    <x v="8"/>
    <x v="10"/>
    <x v="8"/>
    <x v="7"/>
    <x v="106"/>
    <n v="90"/>
  </r>
  <r>
    <x v="1305"/>
    <s v="P91823"/>
    <n v="491"/>
    <x v="29"/>
    <n v="181"/>
    <n v="219"/>
    <n v="5"/>
    <s v="PB165975"/>
    <x v="0"/>
    <x v="0"/>
    <x v="5"/>
    <x v="6"/>
    <x v="6"/>
    <x v="8"/>
    <x v="10"/>
    <x v="8"/>
    <x v="7"/>
    <x v="106"/>
    <n v="38"/>
  </r>
  <r>
    <x v="1306"/>
    <s v="P06868"/>
    <n v="812"/>
    <x v="1"/>
    <n v="110"/>
    <n v="188"/>
    <n v="2697"/>
    <s v="PF00051.13 Kringle domain"/>
    <x v="0"/>
    <x v="0"/>
    <x v="0"/>
    <x v="0"/>
    <x v="0"/>
    <x v="0"/>
    <x v="0"/>
    <x v="0"/>
    <x v="5"/>
    <x v="13"/>
    <n v="78"/>
  </r>
  <r>
    <x v="1306"/>
    <s v="P06868"/>
    <n v="812"/>
    <x v="1"/>
    <n v="192"/>
    <n v="269"/>
    <n v="2697"/>
    <s v="PF00051.13 Kringle domain"/>
    <x v="0"/>
    <x v="0"/>
    <x v="0"/>
    <x v="0"/>
    <x v="0"/>
    <x v="0"/>
    <x v="0"/>
    <x v="0"/>
    <x v="5"/>
    <x v="13"/>
    <n v="77"/>
  </r>
  <r>
    <x v="1306"/>
    <s v="P06868"/>
    <n v="812"/>
    <x v="1"/>
    <n v="282"/>
    <n v="359"/>
    <n v="2697"/>
    <s v="PF00051.13 Kringle domain"/>
    <x v="0"/>
    <x v="0"/>
    <x v="0"/>
    <x v="0"/>
    <x v="0"/>
    <x v="0"/>
    <x v="0"/>
    <x v="0"/>
    <x v="5"/>
    <x v="13"/>
    <n v="77"/>
  </r>
  <r>
    <x v="1306"/>
    <s v="P06868"/>
    <n v="812"/>
    <x v="1"/>
    <n v="384"/>
    <n v="461"/>
    <n v="2697"/>
    <s v="PF00051.13 Kringle domain"/>
    <x v="0"/>
    <x v="0"/>
    <x v="0"/>
    <x v="0"/>
    <x v="0"/>
    <x v="0"/>
    <x v="0"/>
    <x v="0"/>
    <x v="5"/>
    <x v="13"/>
    <n v="77"/>
  </r>
  <r>
    <x v="1306"/>
    <s v="P06868"/>
    <n v="812"/>
    <x v="1"/>
    <n v="485"/>
    <n v="564"/>
    <n v="2697"/>
    <s v="PF00051.13 Kringle domain"/>
    <x v="0"/>
    <x v="0"/>
    <x v="0"/>
    <x v="0"/>
    <x v="0"/>
    <x v="0"/>
    <x v="0"/>
    <x v="0"/>
    <x v="5"/>
    <x v="13"/>
    <n v="79"/>
  </r>
  <r>
    <x v="1306"/>
    <s v="P06868"/>
    <n v="812"/>
    <x v="10"/>
    <n v="30"/>
    <n v="106"/>
    <n v="2217"/>
    <s v="PF00024.21 PAN domain"/>
    <x v="0"/>
    <x v="0"/>
    <x v="0"/>
    <x v="0"/>
    <x v="0"/>
    <x v="0"/>
    <x v="0"/>
    <x v="0"/>
    <x v="5"/>
    <x v="13"/>
    <n v="76"/>
  </r>
  <r>
    <x v="1306"/>
    <s v="P06868"/>
    <n v="812"/>
    <x v="3"/>
    <n v="584"/>
    <n v="805"/>
    <n v="22248"/>
    <s v="PF00089.21 Trypsin"/>
    <x v="0"/>
    <x v="0"/>
    <x v="0"/>
    <x v="0"/>
    <x v="0"/>
    <x v="0"/>
    <x v="0"/>
    <x v="0"/>
    <x v="5"/>
    <x v="13"/>
    <n v="221"/>
  </r>
  <r>
    <x v="1307"/>
    <s v="P80009"/>
    <n v="333"/>
    <x v="1"/>
    <n v="4"/>
    <n v="83"/>
    <n v="2697"/>
    <s v="PF00051.13 Kringle domain"/>
    <x v="0"/>
    <x v="0"/>
    <x v="0"/>
    <x v="0"/>
    <x v="0"/>
    <x v="0"/>
    <x v="0"/>
    <x v="0"/>
    <x v="5"/>
    <x v="64"/>
    <n v="79"/>
  </r>
  <r>
    <x v="1307"/>
    <s v="P80009"/>
    <n v="333"/>
    <x v="3"/>
    <n v="104"/>
    <n v="326"/>
    <n v="22248"/>
    <s v="PF00089.21 Trypsin"/>
    <x v="0"/>
    <x v="0"/>
    <x v="0"/>
    <x v="0"/>
    <x v="0"/>
    <x v="0"/>
    <x v="0"/>
    <x v="0"/>
    <x v="5"/>
    <x v="64"/>
    <n v="222"/>
  </r>
  <r>
    <x v="1308"/>
    <s v="Q7M323"/>
    <n v="123"/>
    <x v="1"/>
    <n v="41"/>
    <n v="118"/>
    <n v="2697"/>
    <s v="PF00051.13 Kringle domain"/>
    <x v="0"/>
    <x v="0"/>
    <x v="0"/>
    <x v="0"/>
    <x v="0"/>
    <x v="0"/>
    <x v="0"/>
    <x v="0"/>
    <x v="5"/>
    <x v="127"/>
    <n v="77"/>
  </r>
  <r>
    <x v="1309"/>
    <s v="Q29485"/>
    <n v="810"/>
    <x v="1"/>
    <n v="103"/>
    <n v="181"/>
    <n v="2697"/>
    <s v="PF00051.13 Kringle domain"/>
    <x v="0"/>
    <x v="0"/>
    <x v="0"/>
    <x v="0"/>
    <x v="0"/>
    <x v="0"/>
    <x v="0"/>
    <x v="0"/>
    <x v="5"/>
    <x v="128"/>
    <n v="78"/>
  </r>
  <r>
    <x v="1309"/>
    <s v="Q29485"/>
    <n v="810"/>
    <x v="1"/>
    <n v="185"/>
    <n v="262"/>
    <n v="2697"/>
    <s v="PF00051.13 Kringle domain"/>
    <x v="0"/>
    <x v="0"/>
    <x v="0"/>
    <x v="0"/>
    <x v="0"/>
    <x v="0"/>
    <x v="0"/>
    <x v="0"/>
    <x v="5"/>
    <x v="128"/>
    <n v="77"/>
  </r>
  <r>
    <x v="1309"/>
    <s v="Q29485"/>
    <n v="810"/>
    <x v="1"/>
    <n v="275"/>
    <n v="352"/>
    <n v="2697"/>
    <s v="PF00051.13 Kringle domain"/>
    <x v="0"/>
    <x v="0"/>
    <x v="0"/>
    <x v="0"/>
    <x v="0"/>
    <x v="0"/>
    <x v="0"/>
    <x v="0"/>
    <x v="5"/>
    <x v="128"/>
    <n v="77"/>
  </r>
  <r>
    <x v="1309"/>
    <s v="Q29485"/>
    <n v="810"/>
    <x v="1"/>
    <n v="379"/>
    <n v="456"/>
    <n v="2697"/>
    <s v="PF00051.13 Kringle domain"/>
    <x v="0"/>
    <x v="0"/>
    <x v="0"/>
    <x v="0"/>
    <x v="0"/>
    <x v="0"/>
    <x v="0"/>
    <x v="0"/>
    <x v="5"/>
    <x v="128"/>
    <n v="77"/>
  </r>
  <r>
    <x v="1309"/>
    <s v="Q29485"/>
    <n v="810"/>
    <x v="1"/>
    <n v="482"/>
    <n v="561"/>
    <n v="2697"/>
    <s v="PF00051.13 Kringle domain"/>
    <x v="0"/>
    <x v="0"/>
    <x v="0"/>
    <x v="0"/>
    <x v="0"/>
    <x v="0"/>
    <x v="0"/>
    <x v="0"/>
    <x v="5"/>
    <x v="128"/>
    <n v="79"/>
  </r>
  <r>
    <x v="1309"/>
    <s v="Q29485"/>
    <n v="810"/>
    <x v="10"/>
    <n v="23"/>
    <n v="99"/>
    <n v="2217"/>
    <s v="PF00024.21 PAN domain"/>
    <x v="0"/>
    <x v="0"/>
    <x v="0"/>
    <x v="0"/>
    <x v="0"/>
    <x v="0"/>
    <x v="0"/>
    <x v="0"/>
    <x v="5"/>
    <x v="128"/>
    <n v="76"/>
  </r>
  <r>
    <x v="1309"/>
    <s v="Q29485"/>
    <n v="810"/>
    <x v="3"/>
    <n v="582"/>
    <n v="803"/>
    <n v="22248"/>
    <s v="PF00089.21 Trypsin"/>
    <x v="0"/>
    <x v="0"/>
    <x v="0"/>
    <x v="0"/>
    <x v="0"/>
    <x v="0"/>
    <x v="0"/>
    <x v="0"/>
    <x v="5"/>
    <x v="128"/>
    <n v="221"/>
  </r>
  <r>
    <x v="1310"/>
    <s v="P80010"/>
    <n v="338"/>
    <x v="1"/>
    <n v="9"/>
    <n v="88"/>
    <n v="2697"/>
    <s v="PF00051.13 Kringle domain"/>
    <x v="0"/>
    <x v="0"/>
    <x v="0"/>
    <x v="0"/>
    <x v="0"/>
    <x v="0"/>
    <x v="0"/>
    <x v="0"/>
    <x v="5"/>
    <x v="89"/>
    <n v="79"/>
  </r>
  <r>
    <x v="1310"/>
    <s v="P80010"/>
    <n v="338"/>
    <x v="3"/>
    <n v="109"/>
    <n v="331"/>
    <n v="22248"/>
    <s v="PF00089.21 Trypsin"/>
    <x v="0"/>
    <x v="0"/>
    <x v="0"/>
    <x v="0"/>
    <x v="0"/>
    <x v="0"/>
    <x v="0"/>
    <x v="0"/>
    <x v="5"/>
    <x v="89"/>
    <n v="222"/>
  </r>
  <r>
    <x v="1311"/>
    <s v="P00747"/>
    <n v="810"/>
    <x v="1"/>
    <n v="103"/>
    <n v="181"/>
    <n v="2697"/>
    <s v="PF00051.13 Kringle domain"/>
    <x v="0"/>
    <x v="0"/>
    <x v="0"/>
    <x v="0"/>
    <x v="0"/>
    <x v="0"/>
    <x v="0"/>
    <x v="0"/>
    <x v="0"/>
    <x v="5"/>
    <n v="78"/>
  </r>
  <r>
    <x v="1311"/>
    <s v="P00747"/>
    <n v="810"/>
    <x v="1"/>
    <n v="185"/>
    <n v="262"/>
    <n v="2697"/>
    <s v="PF00051.13 Kringle domain"/>
    <x v="0"/>
    <x v="0"/>
    <x v="0"/>
    <x v="0"/>
    <x v="0"/>
    <x v="0"/>
    <x v="0"/>
    <x v="0"/>
    <x v="0"/>
    <x v="5"/>
    <n v="77"/>
  </r>
  <r>
    <x v="1311"/>
    <s v="P00747"/>
    <n v="810"/>
    <x v="1"/>
    <n v="275"/>
    <n v="352"/>
    <n v="2697"/>
    <s v="PF00051.13 Kringle domain"/>
    <x v="0"/>
    <x v="0"/>
    <x v="0"/>
    <x v="0"/>
    <x v="0"/>
    <x v="0"/>
    <x v="0"/>
    <x v="0"/>
    <x v="0"/>
    <x v="5"/>
    <n v="77"/>
  </r>
  <r>
    <x v="1311"/>
    <s v="P00747"/>
    <n v="810"/>
    <x v="1"/>
    <n v="377"/>
    <n v="454"/>
    <n v="2697"/>
    <s v="PF00051.13 Kringle domain"/>
    <x v="0"/>
    <x v="0"/>
    <x v="0"/>
    <x v="0"/>
    <x v="0"/>
    <x v="0"/>
    <x v="0"/>
    <x v="0"/>
    <x v="0"/>
    <x v="5"/>
    <n v="77"/>
  </r>
  <r>
    <x v="1311"/>
    <s v="P00747"/>
    <n v="810"/>
    <x v="1"/>
    <n v="481"/>
    <n v="560"/>
    <n v="2697"/>
    <s v="PF00051.13 Kringle domain"/>
    <x v="0"/>
    <x v="0"/>
    <x v="0"/>
    <x v="0"/>
    <x v="0"/>
    <x v="0"/>
    <x v="0"/>
    <x v="0"/>
    <x v="0"/>
    <x v="5"/>
    <n v="79"/>
  </r>
  <r>
    <x v="1311"/>
    <s v="P00747"/>
    <n v="810"/>
    <x v="10"/>
    <n v="23"/>
    <n v="99"/>
    <n v="2217"/>
    <s v="PF00024.21 PAN domain"/>
    <x v="0"/>
    <x v="0"/>
    <x v="0"/>
    <x v="0"/>
    <x v="0"/>
    <x v="0"/>
    <x v="0"/>
    <x v="0"/>
    <x v="0"/>
    <x v="5"/>
    <n v="76"/>
  </r>
  <r>
    <x v="1311"/>
    <s v="P00747"/>
    <n v="810"/>
    <x v="3"/>
    <n v="581"/>
    <n v="803"/>
    <n v="22248"/>
    <s v="PF00089.21 Trypsin"/>
    <x v="0"/>
    <x v="0"/>
    <x v="0"/>
    <x v="0"/>
    <x v="0"/>
    <x v="0"/>
    <x v="0"/>
    <x v="0"/>
    <x v="0"/>
    <x v="5"/>
    <n v="222"/>
  </r>
  <r>
    <x v="1312"/>
    <s v="O18783"/>
    <n v="806"/>
    <x v="1"/>
    <n v="103"/>
    <n v="181"/>
    <n v="2697"/>
    <s v="PF00051.13 Kringle domain"/>
    <x v="0"/>
    <x v="0"/>
    <x v="0"/>
    <x v="0"/>
    <x v="0"/>
    <x v="0"/>
    <x v="0"/>
    <x v="22"/>
    <x v="30"/>
    <x v="129"/>
    <n v="78"/>
  </r>
  <r>
    <x v="1312"/>
    <s v="O18783"/>
    <n v="806"/>
    <x v="1"/>
    <n v="185"/>
    <n v="262"/>
    <n v="2697"/>
    <s v="PF00051.13 Kringle domain"/>
    <x v="0"/>
    <x v="0"/>
    <x v="0"/>
    <x v="0"/>
    <x v="0"/>
    <x v="0"/>
    <x v="0"/>
    <x v="22"/>
    <x v="30"/>
    <x v="129"/>
    <n v="77"/>
  </r>
  <r>
    <x v="1312"/>
    <s v="O18783"/>
    <n v="806"/>
    <x v="1"/>
    <n v="275"/>
    <n v="352"/>
    <n v="2697"/>
    <s v="PF00051.13 Kringle domain"/>
    <x v="0"/>
    <x v="0"/>
    <x v="0"/>
    <x v="0"/>
    <x v="0"/>
    <x v="0"/>
    <x v="0"/>
    <x v="22"/>
    <x v="30"/>
    <x v="129"/>
    <n v="77"/>
  </r>
  <r>
    <x v="1312"/>
    <s v="O18783"/>
    <n v="806"/>
    <x v="1"/>
    <n v="371"/>
    <n v="448"/>
    <n v="2697"/>
    <s v="PF00051.13 Kringle domain"/>
    <x v="0"/>
    <x v="0"/>
    <x v="0"/>
    <x v="0"/>
    <x v="0"/>
    <x v="0"/>
    <x v="0"/>
    <x v="22"/>
    <x v="30"/>
    <x v="129"/>
    <n v="77"/>
  </r>
  <r>
    <x v="1312"/>
    <s v="O18783"/>
    <n v="806"/>
    <x v="1"/>
    <n v="476"/>
    <n v="555"/>
    <n v="2697"/>
    <s v="PF00051.13 Kringle domain"/>
    <x v="0"/>
    <x v="0"/>
    <x v="0"/>
    <x v="0"/>
    <x v="0"/>
    <x v="0"/>
    <x v="0"/>
    <x v="22"/>
    <x v="30"/>
    <x v="129"/>
    <n v="79"/>
  </r>
  <r>
    <x v="1312"/>
    <s v="O18783"/>
    <n v="806"/>
    <x v="10"/>
    <n v="23"/>
    <n v="99"/>
    <n v="2217"/>
    <s v="PF00024.21 PAN domain"/>
    <x v="0"/>
    <x v="0"/>
    <x v="0"/>
    <x v="0"/>
    <x v="0"/>
    <x v="0"/>
    <x v="0"/>
    <x v="22"/>
    <x v="30"/>
    <x v="129"/>
    <n v="76"/>
  </r>
  <r>
    <x v="1312"/>
    <s v="O18783"/>
    <n v="806"/>
    <x v="3"/>
    <n v="577"/>
    <n v="799"/>
    <n v="22248"/>
    <s v="PF00089.21 Trypsin"/>
    <x v="0"/>
    <x v="0"/>
    <x v="0"/>
    <x v="0"/>
    <x v="0"/>
    <x v="0"/>
    <x v="0"/>
    <x v="22"/>
    <x v="30"/>
    <x v="129"/>
    <n v="222"/>
  </r>
  <r>
    <x v="1313"/>
    <s v="P12545"/>
    <n v="810"/>
    <x v="1"/>
    <n v="103"/>
    <n v="181"/>
    <n v="2697"/>
    <s v="PF00051.13 Kringle domain"/>
    <x v="0"/>
    <x v="0"/>
    <x v="0"/>
    <x v="0"/>
    <x v="0"/>
    <x v="0"/>
    <x v="0"/>
    <x v="0"/>
    <x v="0"/>
    <x v="0"/>
    <n v="78"/>
  </r>
  <r>
    <x v="1313"/>
    <s v="P12545"/>
    <n v="810"/>
    <x v="1"/>
    <n v="185"/>
    <n v="262"/>
    <n v="2697"/>
    <s v="PF00051.13 Kringle domain"/>
    <x v="0"/>
    <x v="0"/>
    <x v="0"/>
    <x v="0"/>
    <x v="0"/>
    <x v="0"/>
    <x v="0"/>
    <x v="0"/>
    <x v="0"/>
    <x v="0"/>
    <n v="77"/>
  </r>
  <r>
    <x v="1313"/>
    <s v="P12545"/>
    <n v="810"/>
    <x v="1"/>
    <n v="275"/>
    <n v="352"/>
    <n v="2697"/>
    <s v="PF00051.13 Kringle domain"/>
    <x v="0"/>
    <x v="0"/>
    <x v="0"/>
    <x v="0"/>
    <x v="0"/>
    <x v="0"/>
    <x v="0"/>
    <x v="0"/>
    <x v="0"/>
    <x v="0"/>
    <n v="77"/>
  </r>
  <r>
    <x v="1313"/>
    <s v="P12545"/>
    <n v="810"/>
    <x v="1"/>
    <n v="377"/>
    <n v="454"/>
    <n v="2697"/>
    <s v="PF00051.13 Kringle domain"/>
    <x v="0"/>
    <x v="0"/>
    <x v="0"/>
    <x v="0"/>
    <x v="0"/>
    <x v="0"/>
    <x v="0"/>
    <x v="0"/>
    <x v="0"/>
    <x v="0"/>
    <n v="77"/>
  </r>
  <r>
    <x v="1313"/>
    <s v="P12545"/>
    <n v="810"/>
    <x v="1"/>
    <n v="481"/>
    <n v="560"/>
    <n v="2697"/>
    <s v="PF00051.13 Kringle domain"/>
    <x v="0"/>
    <x v="0"/>
    <x v="0"/>
    <x v="0"/>
    <x v="0"/>
    <x v="0"/>
    <x v="0"/>
    <x v="0"/>
    <x v="0"/>
    <x v="0"/>
    <n v="79"/>
  </r>
  <r>
    <x v="1313"/>
    <s v="P12545"/>
    <n v="810"/>
    <x v="10"/>
    <n v="23"/>
    <n v="99"/>
    <n v="2217"/>
    <s v="PF00024.21 PAN domain"/>
    <x v="0"/>
    <x v="0"/>
    <x v="0"/>
    <x v="0"/>
    <x v="0"/>
    <x v="0"/>
    <x v="0"/>
    <x v="0"/>
    <x v="0"/>
    <x v="0"/>
    <n v="76"/>
  </r>
  <r>
    <x v="1313"/>
    <s v="P12545"/>
    <n v="810"/>
    <x v="3"/>
    <n v="581"/>
    <n v="803"/>
    <n v="22248"/>
    <s v="PF00089.21 Trypsin"/>
    <x v="0"/>
    <x v="0"/>
    <x v="0"/>
    <x v="0"/>
    <x v="0"/>
    <x v="0"/>
    <x v="0"/>
    <x v="0"/>
    <x v="0"/>
    <x v="0"/>
    <n v="222"/>
  </r>
  <r>
    <x v="1314"/>
    <s v="P20918"/>
    <n v="812"/>
    <x v="1"/>
    <n v="103"/>
    <n v="181"/>
    <n v="2697"/>
    <s v="PF00051.13 Kringle domain"/>
    <x v="0"/>
    <x v="0"/>
    <x v="0"/>
    <x v="0"/>
    <x v="0"/>
    <x v="0"/>
    <x v="0"/>
    <x v="0"/>
    <x v="0"/>
    <x v="59"/>
    <n v="78"/>
  </r>
  <r>
    <x v="1314"/>
    <s v="P20918"/>
    <n v="812"/>
    <x v="1"/>
    <n v="185"/>
    <n v="262"/>
    <n v="2697"/>
    <s v="PF00051.13 Kringle domain"/>
    <x v="0"/>
    <x v="0"/>
    <x v="0"/>
    <x v="0"/>
    <x v="0"/>
    <x v="0"/>
    <x v="0"/>
    <x v="0"/>
    <x v="0"/>
    <x v="59"/>
    <n v="77"/>
  </r>
  <r>
    <x v="1314"/>
    <s v="P20918"/>
    <n v="812"/>
    <x v="1"/>
    <n v="275"/>
    <n v="352"/>
    <n v="2697"/>
    <s v="PF00051.13 Kringle domain"/>
    <x v="0"/>
    <x v="0"/>
    <x v="0"/>
    <x v="0"/>
    <x v="0"/>
    <x v="0"/>
    <x v="0"/>
    <x v="0"/>
    <x v="0"/>
    <x v="59"/>
    <n v="77"/>
  </r>
  <r>
    <x v="1314"/>
    <s v="P20918"/>
    <n v="812"/>
    <x v="1"/>
    <n v="377"/>
    <n v="454"/>
    <n v="2697"/>
    <s v="PF00051.13 Kringle domain"/>
    <x v="0"/>
    <x v="0"/>
    <x v="0"/>
    <x v="0"/>
    <x v="0"/>
    <x v="0"/>
    <x v="0"/>
    <x v="0"/>
    <x v="0"/>
    <x v="59"/>
    <n v="77"/>
  </r>
  <r>
    <x v="1314"/>
    <s v="P20918"/>
    <n v="812"/>
    <x v="1"/>
    <n v="481"/>
    <n v="560"/>
    <n v="2697"/>
    <s v="PF00051.13 Kringle domain"/>
    <x v="0"/>
    <x v="0"/>
    <x v="0"/>
    <x v="0"/>
    <x v="0"/>
    <x v="0"/>
    <x v="0"/>
    <x v="0"/>
    <x v="0"/>
    <x v="59"/>
    <n v="79"/>
  </r>
  <r>
    <x v="1314"/>
    <s v="P20918"/>
    <n v="812"/>
    <x v="10"/>
    <n v="24"/>
    <n v="99"/>
    <n v="2217"/>
    <s v="PF00024.21 PAN domain"/>
    <x v="0"/>
    <x v="0"/>
    <x v="0"/>
    <x v="0"/>
    <x v="0"/>
    <x v="0"/>
    <x v="0"/>
    <x v="0"/>
    <x v="0"/>
    <x v="59"/>
    <n v="75"/>
  </r>
  <r>
    <x v="1314"/>
    <s v="P20918"/>
    <n v="812"/>
    <x v="3"/>
    <n v="582"/>
    <n v="805"/>
    <n v="22248"/>
    <s v="PF00089.21 Trypsin"/>
    <x v="0"/>
    <x v="0"/>
    <x v="0"/>
    <x v="0"/>
    <x v="0"/>
    <x v="0"/>
    <x v="0"/>
    <x v="0"/>
    <x v="0"/>
    <x v="59"/>
    <n v="223"/>
  </r>
  <r>
    <x v="1315"/>
    <s v="P06867"/>
    <n v="809"/>
    <x v="1"/>
    <n v="103"/>
    <n v="181"/>
    <n v="2697"/>
    <s v="PF00051.13 Kringle domain"/>
    <x v="0"/>
    <x v="0"/>
    <x v="0"/>
    <x v="0"/>
    <x v="0"/>
    <x v="0"/>
    <x v="0"/>
    <x v="0"/>
    <x v="5"/>
    <x v="24"/>
    <n v="78"/>
  </r>
  <r>
    <x v="1315"/>
    <s v="P06867"/>
    <n v="809"/>
    <x v="1"/>
    <n v="185"/>
    <n v="262"/>
    <n v="2697"/>
    <s v="PF00051.13 Kringle domain"/>
    <x v="0"/>
    <x v="0"/>
    <x v="0"/>
    <x v="0"/>
    <x v="0"/>
    <x v="0"/>
    <x v="0"/>
    <x v="0"/>
    <x v="5"/>
    <x v="24"/>
    <n v="77"/>
  </r>
  <r>
    <x v="1315"/>
    <s v="P06867"/>
    <n v="809"/>
    <x v="1"/>
    <n v="275"/>
    <n v="352"/>
    <n v="2697"/>
    <s v="PF00051.13 Kringle domain"/>
    <x v="0"/>
    <x v="0"/>
    <x v="0"/>
    <x v="0"/>
    <x v="0"/>
    <x v="0"/>
    <x v="0"/>
    <x v="0"/>
    <x v="5"/>
    <x v="24"/>
    <n v="77"/>
  </r>
  <r>
    <x v="1315"/>
    <s v="P06867"/>
    <n v="809"/>
    <x v="1"/>
    <n v="377"/>
    <n v="454"/>
    <n v="2697"/>
    <s v="PF00051.13 Kringle domain"/>
    <x v="0"/>
    <x v="0"/>
    <x v="0"/>
    <x v="0"/>
    <x v="0"/>
    <x v="0"/>
    <x v="0"/>
    <x v="0"/>
    <x v="5"/>
    <x v="24"/>
    <n v="77"/>
  </r>
  <r>
    <x v="1315"/>
    <s v="P06867"/>
    <n v="809"/>
    <x v="1"/>
    <n v="480"/>
    <n v="559"/>
    <n v="2697"/>
    <s v="PF00051.13 Kringle domain"/>
    <x v="0"/>
    <x v="0"/>
    <x v="0"/>
    <x v="0"/>
    <x v="0"/>
    <x v="0"/>
    <x v="0"/>
    <x v="0"/>
    <x v="5"/>
    <x v="24"/>
    <n v="79"/>
  </r>
  <r>
    <x v="1315"/>
    <s v="P06867"/>
    <n v="809"/>
    <x v="10"/>
    <n v="23"/>
    <n v="99"/>
    <n v="2217"/>
    <s v="PF00024.21 PAN domain"/>
    <x v="0"/>
    <x v="0"/>
    <x v="0"/>
    <x v="0"/>
    <x v="0"/>
    <x v="0"/>
    <x v="0"/>
    <x v="0"/>
    <x v="5"/>
    <x v="24"/>
    <n v="76"/>
  </r>
  <r>
    <x v="1315"/>
    <s v="P06867"/>
    <n v="809"/>
    <x v="3"/>
    <n v="580"/>
    <n v="802"/>
    <n v="22248"/>
    <s v="PF00089.21 Trypsin"/>
    <x v="0"/>
    <x v="0"/>
    <x v="0"/>
    <x v="0"/>
    <x v="0"/>
    <x v="0"/>
    <x v="0"/>
    <x v="0"/>
    <x v="5"/>
    <x v="24"/>
    <n v="222"/>
  </r>
  <r>
    <x v="1316"/>
    <s v="Q5R8X6"/>
    <n v="810"/>
    <x v="1"/>
    <n v="103"/>
    <n v="181"/>
    <n v="2697"/>
    <s v="PF00051.13 Kringle domain"/>
    <x v="0"/>
    <x v="0"/>
    <x v="0"/>
    <x v="0"/>
    <x v="0"/>
    <x v="0"/>
    <x v="0"/>
    <x v="0"/>
    <x v="0"/>
    <x v="112"/>
    <n v="78"/>
  </r>
  <r>
    <x v="1316"/>
    <s v="Q5R8X6"/>
    <n v="810"/>
    <x v="1"/>
    <n v="185"/>
    <n v="262"/>
    <n v="2697"/>
    <s v="PF00051.13 Kringle domain"/>
    <x v="0"/>
    <x v="0"/>
    <x v="0"/>
    <x v="0"/>
    <x v="0"/>
    <x v="0"/>
    <x v="0"/>
    <x v="0"/>
    <x v="0"/>
    <x v="112"/>
    <n v="77"/>
  </r>
  <r>
    <x v="1316"/>
    <s v="Q5R8X6"/>
    <n v="810"/>
    <x v="1"/>
    <n v="275"/>
    <n v="352"/>
    <n v="2697"/>
    <s v="PF00051.13 Kringle domain"/>
    <x v="0"/>
    <x v="0"/>
    <x v="0"/>
    <x v="0"/>
    <x v="0"/>
    <x v="0"/>
    <x v="0"/>
    <x v="0"/>
    <x v="0"/>
    <x v="112"/>
    <n v="77"/>
  </r>
  <r>
    <x v="1316"/>
    <s v="Q5R8X6"/>
    <n v="810"/>
    <x v="1"/>
    <n v="377"/>
    <n v="454"/>
    <n v="2697"/>
    <s v="PF00051.13 Kringle domain"/>
    <x v="0"/>
    <x v="0"/>
    <x v="0"/>
    <x v="0"/>
    <x v="0"/>
    <x v="0"/>
    <x v="0"/>
    <x v="0"/>
    <x v="0"/>
    <x v="112"/>
    <n v="77"/>
  </r>
  <r>
    <x v="1316"/>
    <s v="Q5R8X6"/>
    <n v="810"/>
    <x v="1"/>
    <n v="481"/>
    <n v="560"/>
    <n v="2697"/>
    <s v="PF00051.13 Kringle domain"/>
    <x v="0"/>
    <x v="0"/>
    <x v="0"/>
    <x v="0"/>
    <x v="0"/>
    <x v="0"/>
    <x v="0"/>
    <x v="0"/>
    <x v="0"/>
    <x v="112"/>
    <n v="79"/>
  </r>
  <r>
    <x v="1316"/>
    <s v="Q5R8X6"/>
    <n v="810"/>
    <x v="10"/>
    <n v="23"/>
    <n v="99"/>
    <n v="2217"/>
    <s v="PF00024.21 PAN domain"/>
    <x v="0"/>
    <x v="0"/>
    <x v="0"/>
    <x v="0"/>
    <x v="0"/>
    <x v="0"/>
    <x v="0"/>
    <x v="0"/>
    <x v="0"/>
    <x v="112"/>
    <n v="76"/>
  </r>
  <r>
    <x v="1316"/>
    <s v="Q5R8X6"/>
    <n v="810"/>
    <x v="3"/>
    <n v="581"/>
    <n v="803"/>
    <n v="22248"/>
    <s v="PF00089.21 Trypsin"/>
    <x v="0"/>
    <x v="0"/>
    <x v="0"/>
    <x v="0"/>
    <x v="0"/>
    <x v="0"/>
    <x v="0"/>
    <x v="0"/>
    <x v="0"/>
    <x v="112"/>
    <n v="222"/>
  </r>
  <r>
    <x v="1317"/>
    <s v="Q01177"/>
    <n v="812"/>
    <x v="1"/>
    <n v="103"/>
    <n v="181"/>
    <n v="2697"/>
    <s v="PF00051.13 Kringle domain"/>
    <x v="0"/>
    <x v="0"/>
    <x v="0"/>
    <x v="0"/>
    <x v="0"/>
    <x v="0"/>
    <x v="0"/>
    <x v="0"/>
    <x v="0"/>
    <x v="8"/>
    <n v="78"/>
  </r>
  <r>
    <x v="1317"/>
    <s v="Q01177"/>
    <n v="812"/>
    <x v="1"/>
    <n v="185"/>
    <n v="262"/>
    <n v="2697"/>
    <s v="PF00051.13 Kringle domain"/>
    <x v="0"/>
    <x v="0"/>
    <x v="0"/>
    <x v="0"/>
    <x v="0"/>
    <x v="0"/>
    <x v="0"/>
    <x v="0"/>
    <x v="0"/>
    <x v="8"/>
    <n v="77"/>
  </r>
  <r>
    <x v="1317"/>
    <s v="Q01177"/>
    <n v="812"/>
    <x v="1"/>
    <n v="275"/>
    <n v="352"/>
    <n v="2697"/>
    <s v="PF00051.13 Kringle domain"/>
    <x v="0"/>
    <x v="0"/>
    <x v="0"/>
    <x v="0"/>
    <x v="0"/>
    <x v="0"/>
    <x v="0"/>
    <x v="0"/>
    <x v="0"/>
    <x v="8"/>
    <n v="77"/>
  </r>
  <r>
    <x v="1317"/>
    <s v="Q01177"/>
    <n v="812"/>
    <x v="1"/>
    <n v="376"/>
    <n v="454"/>
    <n v="2697"/>
    <s v="PF00051.13 Kringle domain"/>
    <x v="0"/>
    <x v="0"/>
    <x v="0"/>
    <x v="0"/>
    <x v="0"/>
    <x v="0"/>
    <x v="0"/>
    <x v="0"/>
    <x v="0"/>
    <x v="8"/>
    <n v="78"/>
  </r>
  <r>
    <x v="1317"/>
    <s v="Q01177"/>
    <n v="812"/>
    <x v="1"/>
    <n v="481"/>
    <n v="560"/>
    <n v="2697"/>
    <s v="PF00051.13 Kringle domain"/>
    <x v="0"/>
    <x v="0"/>
    <x v="0"/>
    <x v="0"/>
    <x v="0"/>
    <x v="0"/>
    <x v="0"/>
    <x v="0"/>
    <x v="0"/>
    <x v="8"/>
    <n v="79"/>
  </r>
  <r>
    <x v="1317"/>
    <s v="Q01177"/>
    <n v="812"/>
    <x v="10"/>
    <n v="23"/>
    <n v="99"/>
    <n v="2217"/>
    <s v="PF00024.21 PAN domain"/>
    <x v="0"/>
    <x v="0"/>
    <x v="0"/>
    <x v="0"/>
    <x v="0"/>
    <x v="0"/>
    <x v="0"/>
    <x v="0"/>
    <x v="0"/>
    <x v="8"/>
    <n v="76"/>
  </r>
  <r>
    <x v="1317"/>
    <s v="Q01177"/>
    <n v="812"/>
    <x v="3"/>
    <n v="582"/>
    <n v="805"/>
    <n v="22248"/>
    <s v="PF00089.21 Trypsin"/>
    <x v="0"/>
    <x v="0"/>
    <x v="0"/>
    <x v="0"/>
    <x v="0"/>
    <x v="0"/>
    <x v="0"/>
    <x v="0"/>
    <x v="0"/>
    <x v="8"/>
    <n v="223"/>
  </r>
  <r>
    <x v="1318"/>
    <s v="P81286"/>
    <n v="343"/>
    <x v="1"/>
    <n v="15"/>
    <n v="94"/>
    <n v="2697"/>
    <s v="PF00051.13 Kringle domain"/>
    <x v="0"/>
    <x v="0"/>
    <x v="0"/>
    <x v="0"/>
    <x v="0"/>
    <x v="0"/>
    <x v="0"/>
    <x v="0"/>
    <x v="5"/>
    <x v="35"/>
    <n v="79"/>
  </r>
  <r>
    <x v="1318"/>
    <s v="P81286"/>
    <n v="343"/>
    <x v="3"/>
    <n v="114"/>
    <n v="336"/>
    <n v="22248"/>
    <s v="PF00089.21 Trypsin"/>
    <x v="0"/>
    <x v="0"/>
    <x v="0"/>
    <x v="0"/>
    <x v="0"/>
    <x v="0"/>
    <x v="0"/>
    <x v="0"/>
    <x v="5"/>
    <x v="35"/>
    <n v="222"/>
  </r>
  <r>
    <x v="1319"/>
    <s v="Q00YH8"/>
    <n v="3708"/>
    <x v="184"/>
    <n v="1715"/>
    <n v="1734"/>
    <n v="5306"/>
    <s v="PF13202.1 EF hand"/>
    <x v="0"/>
    <x v="2"/>
    <x v="3"/>
    <x v="4"/>
    <x v="4"/>
    <x v="5"/>
    <x v="7"/>
    <x v="6"/>
    <x v="2"/>
    <x v="130"/>
    <n v="19"/>
  </r>
  <r>
    <x v="1319"/>
    <s v="Q00YH8"/>
    <n v="3708"/>
    <x v="1"/>
    <n v="652"/>
    <n v="725"/>
    <n v="2697"/>
    <s v="PF00051.13 Kringle domain"/>
    <x v="0"/>
    <x v="2"/>
    <x v="3"/>
    <x v="4"/>
    <x v="4"/>
    <x v="5"/>
    <x v="7"/>
    <x v="6"/>
    <x v="2"/>
    <x v="130"/>
    <n v="73"/>
  </r>
  <r>
    <x v="1320"/>
    <s v="Q01DC8"/>
    <n v="3738"/>
    <x v="1"/>
    <n v="1403"/>
    <n v="1479"/>
    <n v="2697"/>
    <s v="PF00051.13 Kringle domain"/>
    <x v="0"/>
    <x v="2"/>
    <x v="3"/>
    <x v="4"/>
    <x v="4"/>
    <x v="5"/>
    <x v="7"/>
    <x v="6"/>
    <x v="2"/>
    <x v="130"/>
    <n v="76"/>
  </r>
  <r>
    <x v="1320"/>
    <s v="Q01DC8"/>
    <n v="3738"/>
    <x v="84"/>
    <n v="457"/>
    <n v="635"/>
    <n v="6160"/>
    <s v="PF13385.1 Concanavalin A-like lectin/glucanases superfamily"/>
    <x v="0"/>
    <x v="2"/>
    <x v="3"/>
    <x v="4"/>
    <x v="4"/>
    <x v="5"/>
    <x v="7"/>
    <x v="6"/>
    <x v="2"/>
    <x v="130"/>
    <n v="178"/>
  </r>
  <r>
    <x v="1320"/>
    <s v="Q01DC8"/>
    <n v="3738"/>
    <x v="185"/>
    <n v="1808"/>
    <n v="1839"/>
    <n v="115"/>
    <s v="PB005013"/>
    <x v="0"/>
    <x v="2"/>
    <x v="3"/>
    <x v="4"/>
    <x v="4"/>
    <x v="5"/>
    <x v="7"/>
    <x v="6"/>
    <x v="2"/>
    <x v="130"/>
    <n v="31"/>
  </r>
  <r>
    <x v="1320"/>
    <s v="Q01DC8"/>
    <n v="3738"/>
    <x v="186"/>
    <n v="71"/>
    <n v="245"/>
    <n v="12"/>
    <s v="PB072838"/>
    <x v="0"/>
    <x v="2"/>
    <x v="3"/>
    <x v="4"/>
    <x v="4"/>
    <x v="5"/>
    <x v="7"/>
    <x v="6"/>
    <x v="2"/>
    <x v="130"/>
    <n v="174"/>
  </r>
  <r>
    <x v="1321"/>
    <s v="Q07153"/>
    <n v="946"/>
    <x v="4"/>
    <n v="319"/>
    <n v="448"/>
    <n v="1926"/>
    <s v="PF01392.17 Fz domain"/>
    <x v="0"/>
    <x v="0"/>
    <x v="0"/>
    <x v="0"/>
    <x v="0"/>
    <x v="27"/>
    <x v="29"/>
    <x v="30"/>
    <x v="31"/>
    <x v="131"/>
    <n v="129"/>
  </r>
  <r>
    <x v="1321"/>
    <s v="Q07153"/>
    <n v="946"/>
    <x v="5"/>
    <n v="30"/>
    <n v="119"/>
    <n v="59728"/>
    <s v="PF07679.11 Immunoglobulin I-set domain"/>
    <x v="0"/>
    <x v="0"/>
    <x v="0"/>
    <x v="0"/>
    <x v="0"/>
    <x v="27"/>
    <x v="29"/>
    <x v="30"/>
    <x v="31"/>
    <x v="131"/>
    <n v="89"/>
  </r>
  <r>
    <x v="1321"/>
    <s v="Q07153"/>
    <n v="946"/>
    <x v="5"/>
    <n v="123"/>
    <n v="213"/>
    <n v="59728"/>
    <s v="PF07679.11 Immunoglobulin I-set domain"/>
    <x v="0"/>
    <x v="0"/>
    <x v="0"/>
    <x v="0"/>
    <x v="0"/>
    <x v="27"/>
    <x v="29"/>
    <x v="30"/>
    <x v="31"/>
    <x v="131"/>
    <n v="90"/>
  </r>
  <r>
    <x v="1321"/>
    <s v="Q07153"/>
    <n v="946"/>
    <x v="5"/>
    <n v="215"/>
    <n v="307"/>
    <n v="59728"/>
    <s v="PF07679.11 Immunoglobulin I-set domain"/>
    <x v="0"/>
    <x v="0"/>
    <x v="0"/>
    <x v="0"/>
    <x v="0"/>
    <x v="27"/>
    <x v="29"/>
    <x v="30"/>
    <x v="31"/>
    <x v="131"/>
    <n v="92"/>
  </r>
  <r>
    <x v="1321"/>
    <s v="Q07153"/>
    <n v="946"/>
    <x v="1"/>
    <n v="464"/>
    <n v="542"/>
    <n v="2697"/>
    <s v="PF00051.13 Kringle domain"/>
    <x v="0"/>
    <x v="0"/>
    <x v="0"/>
    <x v="0"/>
    <x v="0"/>
    <x v="27"/>
    <x v="29"/>
    <x v="30"/>
    <x v="31"/>
    <x v="131"/>
    <n v="78"/>
  </r>
  <r>
    <x v="1321"/>
    <s v="Q07153"/>
    <n v="946"/>
    <x v="6"/>
    <n v="652"/>
    <n v="933"/>
    <n v="24806"/>
    <s v="PF07714.12 Protein tyrosine kinase"/>
    <x v="0"/>
    <x v="0"/>
    <x v="0"/>
    <x v="0"/>
    <x v="0"/>
    <x v="27"/>
    <x v="29"/>
    <x v="30"/>
    <x v="31"/>
    <x v="131"/>
    <n v="281"/>
  </r>
  <r>
    <x v="1322"/>
    <s v="Q08CS9"/>
    <n v="558"/>
    <x v="8"/>
    <n v="91"/>
    <n v="122"/>
    <n v="24995"/>
    <s v="PF00008.22 EGF-like domain"/>
    <x v="0"/>
    <x v="0"/>
    <x v="0"/>
    <x v="0"/>
    <x v="0"/>
    <x v="0"/>
    <x v="5"/>
    <x v="5"/>
    <x v="4"/>
    <x v="6"/>
    <n v="31"/>
  </r>
  <r>
    <x v="1322"/>
    <s v="Q08CS9"/>
    <n v="558"/>
    <x v="8"/>
    <n v="168"/>
    <n v="200"/>
    <n v="24995"/>
    <s v="PF00008.22 EGF-like domain"/>
    <x v="0"/>
    <x v="0"/>
    <x v="0"/>
    <x v="0"/>
    <x v="0"/>
    <x v="0"/>
    <x v="5"/>
    <x v="5"/>
    <x v="4"/>
    <x v="6"/>
    <n v="32"/>
  </r>
  <r>
    <x v="1322"/>
    <s v="Q08CS9"/>
    <n v="558"/>
    <x v="1"/>
    <n v="208"/>
    <n v="283"/>
    <n v="2697"/>
    <s v="PF00051.13 Kringle domain"/>
    <x v="0"/>
    <x v="0"/>
    <x v="0"/>
    <x v="0"/>
    <x v="0"/>
    <x v="0"/>
    <x v="5"/>
    <x v="5"/>
    <x v="4"/>
    <x v="6"/>
    <n v="75"/>
  </r>
  <r>
    <x v="1322"/>
    <s v="Q08CS9"/>
    <n v="558"/>
    <x v="3"/>
    <n v="315"/>
    <n v="551"/>
    <n v="22248"/>
    <s v="PF00089.21 Trypsin"/>
    <x v="0"/>
    <x v="0"/>
    <x v="0"/>
    <x v="0"/>
    <x v="0"/>
    <x v="0"/>
    <x v="5"/>
    <x v="5"/>
    <x v="4"/>
    <x v="6"/>
    <n v="236"/>
  </r>
  <r>
    <x v="1323"/>
    <s v="Q08CW3"/>
    <n v="257"/>
    <x v="1"/>
    <n v="25"/>
    <n v="106"/>
    <n v="2697"/>
    <s v="PF00051.13 Kringle domain"/>
    <x v="0"/>
    <x v="0"/>
    <x v="0"/>
    <x v="0"/>
    <x v="0"/>
    <x v="0"/>
    <x v="4"/>
    <x v="4"/>
    <x v="3"/>
    <x v="85"/>
    <n v="81"/>
  </r>
  <r>
    <x v="1323"/>
    <s v="Q08CW3"/>
    <n v="257"/>
    <x v="21"/>
    <n v="111"/>
    <n v="207"/>
    <n v="2216"/>
    <s v="PF01822.14 WSC domain"/>
    <x v="0"/>
    <x v="0"/>
    <x v="0"/>
    <x v="0"/>
    <x v="0"/>
    <x v="0"/>
    <x v="4"/>
    <x v="4"/>
    <x v="3"/>
    <x v="85"/>
    <n v="96"/>
  </r>
  <r>
    <x v="1324"/>
    <s v="Q0VBA8"/>
    <n v="433"/>
    <x v="1"/>
    <n v="71"/>
    <n v="152"/>
    <n v="2697"/>
    <s v="PF00051.13 Kringle domain"/>
    <x v="0"/>
    <x v="0"/>
    <x v="0"/>
    <x v="0"/>
    <x v="0"/>
    <x v="0"/>
    <x v="0"/>
    <x v="0"/>
    <x v="0"/>
    <x v="59"/>
    <n v="81"/>
  </r>
  <r>
    <x v="1324"/>
    <s v="Q0VBA8"/>
    <n v="433"/>
    <x v="3"/>
    <n v="180"/>
    <n v="421"/>
    <n v="22248"/>
    <s v="PF00089.21 Trypsin"/>
    <x v="0"/>
    <x v="0"/>
    <x v="0"/>
    <x v="0"/>
    <x v="0"/>
    <x v="0"/>
    <x v="0"/>
    <x v="0"/>
    <x v="0"/>
    <x v="59"/>
    <n v="241"/>
  </r>
  <r>
    <x v="1325"/>
    <s v="Q13208"/>
    <n v="567"/>
    <x v="1"/>
    <n v="85"/>
    <n v="161"/>
    <n v="2697"/>
    <s v="PF00051.13 Kringle domain"/>
    <x v="0"/>
    <x v="0"/>
    <x v="0"/>
    <x v="0"/>
    <x v="0"/>
    <x v="0"/>
    <x v="0"/>
    <x v="0"/>
    <x v="0"/>
    <x v="5"/>
    <n v="76"/>
  </r>
  <r>
    <x v="1325"/>
    <s v="Q13208"/>
    <n v="567"/>
    <x v="1"/>
    <n v="166"/>
    <n v="243"/>
    <n v="2697"/>
    <s v="PF00051.13 Kringle domain"/>
    <x v="0"/>
    <x v="0"/>
    <x v="0"/>
    <x v="0"/>
    <x v="0"/>
    <x v="0"/>
    <x v="0"/>
    <x v="0"/>
    <x v="0"/>
    <x v="5"/>
    <n v="77"/>
  </r>
  <r>
    <x v="1325"/>
    <s v="Q13208"/>
    <n v="567"/>
    <x v="1"/>
    <n v="258"/>
    <n v="336"/>
    <n v="2697"/>
    <s v="PF00051.13 Kringle domain"/>
    <x v="0"/>
    <x v="0"/>
    <x v="0"/>
    <x v="0"/>
    <x v="0"/>
    <x v="0"/>
    <x v="0"/>
    <x v="0"/>
    <x v="0"/>
    <x v="5"/>
    <n v="78"/>
  </r>
  <r>
    <x v="1325"/>
    <s v="Q13208"/>
    <n v="567"/>
    <x v="1"/>
    <n v="345"/>
    <n v="423"/>
    <n v="2697"/>
    <s v="PF00051.13 Kringle domain"/>
    <x v="0"/>
    <x v="0"/>
    <x v="0"/>
    <x v="0"/>
    <x v="0"/>
    <x v="0"/>
    <x v="0"/>
    <x v="0"/>
    <x v="0"/>
    <x v="5"/>
    <n v="78"/>
  </r>
  <r>
    <x v="1325"/>
    <s v="Q13208"/>
    <n v="567"/>
    <x v="10"/>
    <n v="9"/>
    <n v="81"/>
    <n v="2217"/>
    <s v="PF00024.21 PAN domain"/>
    <x v="0"/>
    <x v="0"/>
    <x v="0"/>
    <x v="0"/>
    <x v="0"/>
    <x v="0"/>
    <x v="0"/>
    <x v="0"/>
    <x v="0"/>
    <x v="5"/>
    <n v="72"/>
  </r>
  <r>
    <x v="1325"/>
    <s v="Q13208"/>
    <n v="567"/>
    <x v="3"/>
    <n v="459"/>
    <n v="567"/>
    <n v="22248"/>
    <s v="PF00089.21 Trypsin"/>
    <x v="0"/>
    <x v="0"/>
    <x v="0"/>
    <x v="0"/>
    <x v="0"/>
    <x v="0"/>
    <x v="0"/>
    <x v="0"/>
    <x v="0"/>
    <x v="5"/>
    <n v="108"/>
  </r>
  <r>
    <x v="1326"/>
    <s v="Q16T43"/>
    <n v="646"/>
    <x v="1"/>
    <n v="203"/>
    <n v="274"/>
    <n v="2697"/>
    <s v="PF00051.13 Kringle domain"/>
    <x v="0"/>
    <x v="0"/>
    <x v="5"/>
    <x v="8"/>
    <x v="8"/>
    <x v="10"/>
    <x v="11"/>
    <x v="9"/>
    <x v="8"/>
    <x v="132"/>
    <n v="71"/>
  </r>
  <r>
    <x v="1326"/>
    <s v="Q16T43"/>
    <n v="646"/>
    <x v="187"/>
    <n v="1"/>
    <n v="65"/>
    <n v="14"/>
    <s v="PB061042"/>
    <x v="0"/>
    <x v="0"/>
    <x v="5"/>
    <x v="8"/>
    <x v="8"/>
    <x v="10"/>
    <x v="11"/>
    <x v="9"/>
    <x v="8"/>
    <x v="132"/>
    <n v="64"/>
  </r>
  <r>
    <x v="1326"/>
    <s v="Q16T43"/>
    <n v="646"/>
    <x v="6"/>
    <n v="372"/>
    <n v="632"/>
    <n v="24806"/>
    <s v="PF07714.12 Protein tyrosine kinase"/>
    <x v="0"/>
    <x v="0"/>
    <x v="5"/>
    <x v="8"/>
    <x v="8"/>
    <x v="10"/>
    <x v="11"/>
    <x v="9"/>
    <x v="8"/>
    <x v="132"/>
    <n v="260"/>
  </r>
  <r>
    <x v="1327"/>
    <s v="Q17797"/>
    <n v="635"/>
    <x v="1"/>
    <n v="222"/>
    <n v="297"/>
    <n v="2697"/>
    <s v="PF00051.13 Kringle domain"/>
    <x v="0"/>
    <x v="0"/>
    <x v="5"/>
    <x v="8"/>
    <x v="8"/>
    <x v="10"/>
    <x v="11"/>
    <x v="9"/>
    <x v="8"/>
    <x v="132"/>
    <n v="75"/>
  </r>
  <r>
    <x v="1327"/>
    <s v="Q17797"/>
    <n v="635"/>
    <x v="42"/>
    <n v="311"/>
    <n v="348"/>
    <n v="19728"/>
    <s v="PF00057.13 Low-density lipoprotein receptor domain class A"/>
    <x v="0"/>
    <x v="0"/>
    <x v="5"/>
    <x v="8"/>
    <x v="8"/>
    <x v="10"/>
    <x v="11"/>
    <x v="9"/>
    <x v="8"/>
    <x v="132"/>
    <n v="37"/>
  </r>
  <r>
    <x v="1327"/>
    <s v="Q17797"/>
    <n v="635"/>
    <x v="10"/>
    <n v="348"/>
    <n v="428"/>
    <n v="2217"/>
    <s v="PF00024.21 PAN domain"/>
    <x v="0"/>
    <x v="0"/>
    <x v="5"/>
    <x v="8"/>
    <x v="8"/>
    <x v="10"/>
    <x v="11"/>
    <x v="9"/>
    <x v="8"/>
    <x v="132"/>
    <n v="80"/>
  </r>
  <r>
    <x v="1327"/>
    <s v="Q17797"/>
    <n v="635"/>
    <x v="188"/>
    <n v="588"/>
    <n v="632"/>
    <n v="2"/>
    <s v="PB431433"/>
    <x v="0"/>
    <x v="0"/>
    <x v="5"/>
    <x v="8"/>
    <x v="8"/>
    <x v="10"/>
    <x v="11"/>
    <x v="9"/>
    <x v="8"/>
    <x v="132"/>
    <n v="44"/>
  </r>
  <r>
    <x v="1328"/>
    <s v="Q17LF1"/>
    <n v="666"/>
    <x v="4"/>
    <n v="49"/>
    <n v="182"/>
    <n v="1926"/>
    <s v="PF01392.17 Fz domain"/>
    <x v="0"/>
    <x v="0"/>
    <x v="5"/>
    <x v="8"/>
    <x v="8"/>
    <x v="10"/>
    <x v="11"/>
    <x v="9"/>
    <x v="8"/>
    <x v="132"/>
    <n v="133"/>
  </r>
  <r>
    <x v="1328"/>
    <s v="Q17LF1"/>
    <n v="666"/>
    <x v="1"/>
    <n v="198"/>
    <n v="276"/>
    <n v="2697"/>
    <s v="PF00051.13 Kringle domain"/>
    <x v="0"/>
    <x v="0"/>
    <x v="5"/>
    <x v="8"/>
    <x v="8"/>
    <x v="10"/>
    <x v="11"/>
    <x v="9"/>
    <x v="8"/>
    <x v="132"/>
    <n v="78"/>
  </r>
  <r>
    <x v="1328"/>
    <s v="Q17LF1"/>
    <n v="666"/>
    <x v="6"/>
    <n v="383"/>
    <n v="653"/>
    <n v="24806"/>
    <s v="PF07714.12 Protein tyrosine kinase"/>
    <x v="0"/>
    <x v="0"/>
    <x v="5"/>
    <x v="8"/>
    <x v="8"/>
    <x v="10"/>
    <x v="11"/>
    <x v="9"/>
    <x v="8"/>
    <x v="132"/>
    <n v="270"/>
  </r>
  <r>
    <x v="1329"/>
    <s v="Q1HP67"/>
    <n v="2040"/>
    <x v="1"/>
    <n v="28"/>
    <n v="105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142"/>
    <n v="219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256"/>
    <n v="333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370"/>
    <n v="447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484"/>
    <n v="561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598"/>
    <n v="675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712"/>
    <n v="789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826"/>
    <n v="903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940"/>
    <n v="1017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1054"/>
    <n v="1131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1168"/>
    <n v="1245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1274"/>
    <n v="1351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1388"/>
    <n v="1465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1502"/>
    <n v="1579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1616"/>
    <n v="1693"/>
    <n v="2697"/>
    <s v="PF00051.13 Kringle domain"/>
    <x v="0"/>
    <x v="0"/>
    <x v="0"/>
    <x v="0"/>
    <x v="0"/>
    <x v="0"/>
    <x v="0"/>
    <x v="0"/>
    <x v="0"/>
    <x v="5"/>
    <n v="77"/>
  </r>
  <r>
    <x v="1329"/>
    <s v="Q1HP67"/>
    <n v="2040"/>
    <x v="1"/>
    <n v="1720"/>
    <n v="1799"/>
    <n v="2697"/>
    <s v="PF00051.13 Kringle domain"/>
    <x v="0"/>
    <x v="0"/>
    <x v="0"/>
    <x v="0"/>
    <x v="0"/>
    <x v="0"/>
    <x v="0"/>
    <x v="0"/>
    <x v="0"/>
    <x v="5"/>
    <n v="79"/>
  </r>
  <r>
    <x v="1329"/>
    <s v="Q1HP67"/>
    <n v="2040"/>
    <x v="3"/>
    <n v="1820"/>
    <n v="2033"/>
    <n v="22248"/>
    <s v="PF00089.21 Trypsin"/>
    <x v="0"/>
    <x v="0"/>
    <x v="0"/>
    <x v="0"/>
    <x v="0"/>
    <x v="0"/>
    <x v="0"/>
    <x v="0"/>
    <x v="0"/>
    <x v="5"/>
    <n v="213"/>
  </r>
  <r>
    <x v="1330"/>
    <s v="Q1JQ29"/>
    <n v="552"/>
    <x v="8"/>
    <n v="85"/>
    <n v="116"/>
    <n v="24995"/>
    <s v="PF00008.22 EGF-like domain"/>
    <x v="0"/>
    <x v="0"/>
    <x v="0"/>
    <x v="0"/>
    <x v="0"/>
    <x v="0"/>
    <x v="5"/>
    <x v="5"/>
    <x v="4"/>
    <x v="6"/>
    <n v="31"/>
  </r>
  <r>
    <x v="1330"/>
    <s v="Q1JQ29"/>
    <n v="552"/>
    <x v="8"/>
    <n v="162"/>
    <n v="194"/>
    <n v="24995"/>
    <s v="PF00008.22 EGF-like domain"/>
    <x v="0"/>
    <x v="0"/>
    <x v="0"/>
    <x v="0"/>
    <x v="0"/>
    <x v="0"/>
    <x v="5"/>
    <x v="5"/>
    <x v="4"/>
    <x v="6"/>
    <n v="32"/>
  </r>
  <r>
    <x v="1330"/>
    <s v="Q1JQ29"/>
    <n v="552"/>
    <x v="1"/>
    <n v="202"/>
    <n v="277"/>
    <n v="2697"/>
    <s v="PF00051.13 Kringle domain"/>
    <x v="0"/>
    <x v="0"/>
    <x v="0"/>
    <x v="0"/>
    <x v="0"/>
    <x v="0"/>
    <x v="5"/>
    <x v="5"/>
    <x v="4"/>
    <x v="6"/>
    <n v="75"/>
  </r>
  <r>
    <x v="1330"/>
    <s v="Q1JQ29"/>
    <n v="552"/>
    <x v="3"/>
    <n v="309"/>
    <n v="545"/>
    <n v="22248"/>
    <s v="PF00089.21 Trypsin"/>
    <x v="0"/>
    <x v="0"/>
    <x v="0"/>
    <x v="0"/>
    <x v="0"/>
    <x v="0"/>
    <x v="5"/>
    <x v="5"/>
    <x v="4"/>
    <x v="6"/>
    <n v="236"/>
  </r>
  <r>
    <x v="1331"/>
    <s v="Q1LYL3"/>
    <n v="913"/>
    <x v="4"/>
    <n v="141"/>
    <n v="268"/>
    <n v="1926"/>
    <s v="PF01392.17 Fz domain"/>
    <x v="0"/>
    <x v="0"/>
    <x v="0"/>
    <x v="0"/>
    <x v="0"/>
    <x v="0"/>
    <x v="5"/>
    <x v="5"/>
    <x v="4"/>
    <x v="6"/>
    <n v="127"/>
  </r>
  <r>
    <x v="1331"/>
    <s v="Q1LYL3"/>
    <n v="913"/>
    <x v="5"/>
    <n v="27"/>
    <n v="117"/>
    <n v="59728"/>
    <s v="PF07679.11 Immunoglobulin I-set domain"/>
    <x v="0"/>
    <x v="0"/>
    <x v="0"/>
    <x v="0"/>
    <x v="0"/>
    <x v="0"/>
    <x v="5"/>
    <x v="5"/>
    <x v="4"/>
    <x v="6"/>
    <n v="90"/>
  </r>
  <r>
    <x v="1331"/>
    <s v="Q1LYL3"/>
    <n v="913"/>
    <x v="1"/>
    <n v="284"/>
    <n v="362"/>
    <n v="2697"/>
    <s v="PF00051.13 Kringle domain"/>
    <x v="0"/>
    <x v="0"/>
    <x v="0"/>
    <x v="0"/>
    <x v="0"/>
    <x v="0"/>
    <x v="5"/>
    <x v="5"/>
    <x v="4"/>
    <x v="6"/>
    <n v="78"/>
  </r>
  <r>
    <x v="1331"/>
    <s v="Q1LYL3"/>
    <n v="913"/>
    <x v="6"/>
    <n v="445"/>
    <n v="718"/>
    <n v="24806"/>
    <s v="PF07714.12 Protein tyrosine kinase"/>
    <x v="0"/>
    <x v="0"/>
    <x v="0"/>
    <x v="0"/>
    <x v="0"/>
    <x v="0"/>
    <x v="5"/>
    <x v="5"/>
    <x v="4"/>
    <x v="6"/>
    <n v="273"/>
  </r>
  <r>
    <x v="1332"/>
    <s v="Q1RLR1"/>
    <n v="430"/>
    <x v="1"/>
    <n v="72"/>
    <n v="148"/>
    <n v="2697"/>
    <s v="PF00051.13 Kringle domain"/>
    <x v="0"/>
    <x v="0"/>
    <x v="0"/>
    <x v="0"/>
    <x v="0"/>
    <x v="0"/>
    <x v="5"/>
    <x v="5"/>
    <x v="4"/>
    <x v="6"/>
    <n v="76"/>
  </r>
  <r>
    <x v="1332"/>
    <s v="Q1RLR1"/>
    <n v="430"/>
    <x v="3"/>
    <n v="178"/>
    <n v="420"/>
    <n v="22248"/>
    <s v="PF00089.21 Trypsin"/>
    <x v="0"/>
    <x v="0"/>
    <x v="0"/>
    <x v="0"/>
    <x v="0"/>
    <x v="0"/>
    <x v="5"/>
    <x v="5"/>
    <x v="4"/>
    <x v="6"/>
    <n v="242"/>
  </r>
  <r>
    <x v="1333"/>
    <s v="Q25101"/>
    <n v="385"/>
    <x v="1"/>
    <n v="23"/>
    <n v="103"/>
    <n v="2697"/>
    <s v="PF00051.13 Kringle domain"/>
    <x v="0"/>
    <x v="0"/>
    <x v="0"/>
    <x v="14"/>
    <x v="18"/>
    <x v="28"/>
    <x v="30"/>
    <x v="31"/>
    <x v="2"/>
    <x v="133"/>
    <n v="80"/>
  </r>
  <r>
    <x v="1333"/>
    <s v="Q25101"/>
    <n v="385"/>
    <x v="3"/>
    <n v="145"/>
    <n v="378"/>
    <n v="22248"/>
    <s v="PF00089.21 Trypsin"/>
    <x v="0"/>
    <x v="0"/>
    <x v="0"/>
    <x v="14"/>
    <x v="18"/>
    <x v="28"/>
    <x v="30"/>
    <x v="31"/>
    <x v="2"/>
    <x v="133"/>
    <n v="233"/>
  </r>
  <r>
    <x v="1334"/>
    <s v="Q28398"/>
    <n v="2869"/>
    <x v="1"/>
    <n v="1"/>
    <n v="65"/>
    <n v="2697"/>
    <s v="PF00051.13 Kringle domain"/>
    <x v="0"/>
    <x v="0"/>
    <x v="0"/>
    <x v="0"/>
    <x v="0"/>
    <x v="0"/>
    <x v="0"/>
    <x v="0"/>
    <x v="5"/>
    <x v="128"/>
    <n v="64"/>
  </r>
  <r>
    <x v="1334"/>
    <s v="Q28398"/>
    <n v="2869"/>
    <x v="1"/>
    <n v="81"/>
    <n v="158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74"/>
    <n v="251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67"/>
    <n v="344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360"/>
    <n v="437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453"/>
    <n v="530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546"/>
    <n v="623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639"/>
    <n v="716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732"/>
    <n v="809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825"/>
    <n v="902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918"/>
    <n v="995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011"/>
    <n v="1088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104"/>
    <n v="1181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197"/>
    <n v="1274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290"/>
    <n v="1367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383"/>
    <n v="1460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476"/>
    <n v="1553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569"/>
    <n v="1646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662"/>
    <n v="1739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755"/>
    <n v="1832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848"/>
    <n v="1925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1941"/>
    <n v="2018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033"/>
    <n v="2110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126"/>
    <n v="2203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219"/>
    <n v="2296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312"/>
    <n v="2389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405"/>
    <n v="2482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498"/>
    <n v="2575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591"/>
    <n v="2668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684"/>
    <n v="2761"/>
    <n v="2697"/>
    <s v="PF00051.13 Kringle domain"/>
    <x v="0"/>
    <x v="0"/>
    <x v="0"/>
    <x v="0"/>
    <x v="0"/>
    <x v="0"/>
    <x v="0"/>
    <x v="0"/>
    <x v="5"/>
    <x v="128"/>
    <n v="77"/>
  </r>
  <r>
    <x v="1334"/>
    <s v="Q28398"/>
    <n v="2869"/>
    <x v="1"/>
    <n v="2777"/>
    <n v="2854"/>
    <n v="2697"/>
    <s v="PF00051.13 Kringle domain"/>
    <x v="0"/>
    <x v="0"/>
    <x v="0"/>
    <x v="0"/>
    <x v="0"/>
    <x v="0"/>
    <x v="0"/>
    <x v="0"/>
    <x v="5"/>
    <x v="128"/>
    <n v="77"/>
  </r>
  <r>
    <x v="1335"/>
    <s v="Q28911"/>
    <n v="145"/>
    <x v="1"/>
    <n v="43"/>
    <n v="120"/>
    <n v="2697"/>
    <s v="PF00051.13 Kringle domain"/>
    <x v="0"/>
    <x v="0"/>
    <x v="0"/>
    <x v="0"/>
    <x v="0"/>
    <x v="0"/>
    <x v="0"/>
    <x v="0"/>
    <x v="0"/>
    <x v="7"/>
    <n v="77"/>
  </r>
  <r>
    <x v="1336"/>
    <s v="Q292H0"/>
    <n v="739"/>
    <x v="4"/>
    <n v="82"/>
    <n v="215"/>
    <n v="1926"/>
    <s v="PF01392.17 Fz domain"/>
    <x v="0"/>
    <x v="0"/>
    <x v="5"/>
    <x v="8"/>
    <x v="8"/>
    <x v="10"/>
    <x v="11"/>
    <x v="9"/>
    <x v="8"/>
    <x v="36"/>
    <n v="133"/>
  </r>
  <r>
    <x v="1336"/>
    <s v="Q292H0"/>
    <n v="739"/>
    <x v="1"/>
    <n v="231"/>
    <n v="309"/>
    <n v="2697"/>
    <s v="PF00051.13 Kringle domain"/>
    <x v="0"/>
    <x v="0"/>
    <x v="5"/>
    <x v="8"/>
    <x v="8"/>
    <x v="10"/>
    <x v="11"/>
    <x v="9"/>
    <x v="8"/>
    <x v="36"/>
    <n v="78"/>
  </r>
  <r>
    <x v="1336"/>
    <s v="Q292H0"/>
    <n v="739"/>
    <x v="6"/>
    <n v="456"/>
    <n v="726"/>
    <n v="24806"/>
    <s v="PF07714.12 Protein tyrosine kinase"/>
    <x v="0"/>
    <x v="0"/>
    <x v="5"/>
    <x v="8"/>
    <x v="8"/>
    <x v="10"/>
    <x v="11"/>
    <x v="9"/>
    <x v="8"/>
    <x v="36"/>
    <n v="270"/>
  </r>
  <r>
    <x v="1337"/>
    <s v="Q2PDK2"/>
    <n v="514"/>
    <x v="1"/>
    <n v="122"/>
    <n v="200"/>
    <n v="2697"/>
    <s v="PF00051.13 Kringle domain"/>
    <x v="0"/>
    <x v="0"/>
    <x v="0"/>
    <x v="0"/>
    <x v="0"/>
    <x v="0"/>
    <x v="4"/>
    <x v="4"/>
    <x v="3"/>
    <x v="4"/>
    <n v="78"/>
  </r>
  <r>
    <x v="1337"/>
    <s v="Q2PDK2"/>
    <n v="514"/>
    <x v="1"/>
    <n v="206"/>
    <n v="287"/>
    <n v="2697"/>
    <s v="PF00051.13 Kringle domain"/>
    <x v="0"/>
    <x v="0"/>
    <x v="0"/>
    <x v="0"/>
    <x v="0"/>
    <x v="0"/>
    <x v="4"/>
    <x v="4"/>
    <x v="3"/>
    <x v="4"/>
    <n v="81"/>
  </r>
  <r>
    <x v="1337"/>
    <s v="Q2PDK2"/>
    <n v="514"/>
    <x v="132"/>
    <n v="55"/>
    <n v="92"/>
    <n v="3"/>
    <s v="PB272737"/>
    <x v="0"/>
    <x v="0"/>
    <x v="0"/>
    <x v="0"/>
    <x v="0"/>
    <x v="0"/>
    <x v="4"/>
    <x v="4"/>
    <x v="3"/>
    <x v="4"/>
    <n v="37"/>
  </r>
  <r>
    <x v="1337"/>
    <s v="Q2PDK2"/>
    <n v="514"/>
    <x v="3"/>
    <n v="302"/>
    <n v="513"/>
    <n v="22248"/>
    <s v="PF00089.21 Trypsin"/>
    <x v="0"/>
    <x v="0"/>
    <x v="0"/>
    <x v="0"/>
    <x v="0"/>
    <x v="0"/>
    <x v="4"/>
    <x v="4"/>
    <x v="3"/>
    <x v="4"/>
    <n v="211"/>
  </r>
  <r>
    <x v="1338"/>
    <s v="Q38G54"/>
    <n v="769"/>
    <x v="4"/>
    <n v="46"/>
    <n v="172"/>
    <n v="1926"/>
    <s v="PF01392.17 Fz domain"/>
    <x v="0"/>
    <x v="0"/>
    <x v="5"/>
    <x v="6"/>
    <x v="6"/>
    <x v="8"/>
    <x v="10"/>
    <x v="8"/>
    <x v="7"/>
    <x v="106"/>
    <n v="126"/>
  </r>
  <r>
    <x v="1338"/>
    <s v="Q38G54"/>
    <n v="769"/>
    <x v="1"/>
    <n v="195"/>
    <n v="270"/>
    <n v="2697"/>
    <s v="PF00051.13 Kringle domain"/>
    <x v="0"/>
    <x v="0"/>
    <x v="5"/>
    <x v="6"/>
    <x v="6"/>
    <x v="8"/>
    <x v="10"/>
    <x v="8"/>
    <x v="7"/>
    <x v="106"/>
    <n v="75"/>
  </r>
  <r>
    <x v="1338"/>
    <s v="Q38G54"/>
    <n v="769"/>
    <x v="6"/>
    <n v="431"/>
    <n v="698"/>
    <n v="24806"/>
    <s v="PF07714.12 Protein tyrosine kinase"/>
    <x v="0"/>
    <x v="0"/>
    <x v="5"/>
    <x v="6"/>
    <x v="6"/>
    <x v="8"/>
    <x v="10"/>
    <x v="8"/>
    <x v="7"/>
    <x v="106"/>
    <n v="267"/>
  </r>
  <r>
    <x v="1339"/>
    <s v="Q3KR76"/>
    <n v="432"/>
    <x v="1"/>
    <n v="70"/>
    <n v="151"/>
    <n v="2697"/>
    <s v="PF00051.13 Kringle domain"/>
    <x v="0"/>
    <x v="0"/>
    <x v="0"/>
    <x v="0"/>
    <x v="0"/>
    <x v="0"/>
    <x v="0"/>
    <x v="0"/>
    <x v="0"/>
    <x v="8"/>
    <n v="81"/>
  </r>
  <r>
    <x v="1339"/>
    <s v="Q3KR76"/>
    <n v="432"/>
    <x v="3"/>
    <n v="179"/>
    <n v="420"/>
    <n v="22248"/>
    <s v="PF00089.21 Trypsin"/>
    <x v="0"/>
    <x v="0"/>
    <x v="0"/>
    <x v="0"/>
    <x v="0"/>
    <x v="0"/>
    <x v="0"/>
    <x v="0"/>
    <x v="0"/>
    <x v="8"/>
    <n v="241"/>
  </r>
  <r>
    <x v="1340"/>
    <s v="Q3TDU8"/>
    <n v="653"/>
    <x v="8"/>
    <n v="161"/>
    <n v="193"/>
    <n v="24995"/>
    <s v="PF00008.22 EGF-like domain"/>
    <x v="0"/>
    <x v="0"/>
    <x v="0"/>
    <x v="0"/>
    <x v="0"/>
    <x v="0"/>
    <x v="0"/>
    <x v="0"/>
    <x v="0"/>
    <x v="59"/>
    <n v="32"/>
  </r>
  <r>
    <x v="1340"/>
    <s v="Q3TDU8"/>
    <n v="653"/>
    <x v="8"/>
    <n v="242"/>
    <n v="274"/>
    <n v="24995"/>
    <s v="PF00008.22 EGF-like domain"/>
    <x v="0"/>
    <x v="0"/>
    <x v="0"/>
    <x v="0"/>
    <x v="0"/>
    <x v="0"/>
    <x v="0"/>
    <x v="0"/>
    <x v="0"/>
    <x v="59"/>
    <n v="32"/>
  </r>
  <r>
    <x v="1340"/>
    <s v="Q3TDU8"/>
    <n v="653"/>
    <x v="1"/>
    <n v="283"/>
    <n v="364"/>
    <n v="2697"/>
    <s v="PF00051.13 Kringle domain"/>
    <x v="0"/>
    <x v="0"/>
    <x v="0"/>
    <x v="0"/>
    <x v="0"/>
    <x v="0"/>
    <x v="0"/>
    <x v="0"/>
    <x v="0"/>
    <x v="59"/>
    <n v="81"/>
  </r>
  <r>
    <x v="1340"/>
    <s v="Q3TDU8"/>
    <n v="653"/>
    <x v="182"/>
    <n v="1"/>
    <n v="49"/>
    <n v="6"/>
    <s v="PB142040"/>
    <x v="0"/>
    <x v="0"/>
    <x v="0"/>
    <x v="0"/>
    <x v="0"/>
    <x v="0"/>
    <x v="0"/>
    <x v="0"/>
    <x v="0"/>
    <x v="59"/>
    <n v="48"/>
  </r>
  <r>
    <x v="1340"/>
    <s v="Q3TDU8"/>
    <n v="653"/>
    <x v="3"/>
    <n v="406"/>
    <n v="639"/>
    <n v="22248"/>
    <s v="PF00089.21 Trypsin"/>
    <x v="0"/>
    <x v="0"/>
    <x v="0"/>
    <x v="0"/>
    <x v="0"/>
    <x v="0"/>
    <x v="0"/>
    <x v="0"/>
    <x v="0"/>
    <x v="59"/>
    <n v="233"/>
  </r>
  <r>
    <x v="1340"/>
    <s v="Q3TDU8"/>
    <n v="653"/>
    <x v="43"/>
    <n v="199"/>
    <n v="234"/>
    <n v="1772"/>
    <s v="PF00039.13 Fibronectin type I domain"/>
    <x v="0"/>
    <x v="0"/>
    <x v="0"/>
    <x v="0"/>
    <x v="0"/>
    <x v="0"/>
    <x v="0"/>
    <x v="0"/>
    <x v="0"/>
    <x v="59"/>
    <n v="35"/>
  </r>
  <r>
    <x v="1340"/>
    <s v="Q3TDU8"/>
    <n v="653"/>
    <x v="9"/>
    <n v="105"/>
    <n v="145"/>
    <n v="1582"/>
    <s v="PF00040.14 Fibronectin type II domain"/>
    <x v="0"/>
    <x v="0"/>
    <x v="0"/>
    <x v="0"/>
    <x v="0"/>
    <x v="0"/>
    <x v="0"/>
    <x v="0"/>
    <x v="0"/>
    <x v="59"/>
    <n v="40"/>
  </r>
  <r>
    <x v="1341"/>
    <s v="Q3TJ94"/>
    <n v="618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59"/>
    <n v="41"/>
  </r>
  <r>
    <x v="1341"/>
    <s v="Q3TJ94"/>
    <n v="618"/>
    <x v="1"/>
    <n v="109"/>
    <n v="187"/>
    <n v="2697"/>
    <s v="PF00051.13 Kringle domain"/>
    <x v="0"/>
    <x v="0"/>
    <x v="0"/>
    <x v="0"/>
    <x v="0"/>
    <x v="0"/>
    <x v="0"/>
    <x v="0"/>
    <x v="0"/>
    <x v="59"/>
    <n v="78"/>
  </r>
  <r>
    <x v="1341"/>
    <s v="Q3TJ94"/>
    <n v="618"/>
    <x v="1"/>
    <n v="215"/>
    <n v="293"/>
    <n v="2697"/>
    <s v="PF00051.13 Kringle domain"/>
    <x v="0"/>
    <x v="0"/>
    <x v="0"/>
    <x v="0"/>
    <x v="0"/>
    <x v="0"/>
    <x v="0"/>
    <x v="0"/>
    <x v="0"/>
    <x v="59"/>
    <n v="78"/>
  </r>
  <r>
    <x v="1341"/>
    <s v="Q3TJ94"/>
    <n v="618"/>
    <x v="2"/>
    <n v="312"/>
    <n v="360"/>
    <n v="80"/>
    <s v="PF09396.5 Thrombin light chain"/>
    <x v="0"/>
    <x v="0"/>
    <x v="0"/>
    <x v="0"/>
    <x v="0"/>
    <x v="0"/>
    <x v="0"/>
    <x v="0"/>
    <x v="0"/>
    <x v="59"/>
    <n v="48"/>
  </r>
  <r>
    <x v="1341"/>
    <s v="Q3TJ94"/>
    <n v="618"/>
    <x v="3"/>
    <n v="361"/>
    <n v="610"/>
    <n v="22248"/>
    <s v="PF00089.21 Trypsin"/>
    <x v="0"/>
    <x v="0"/>
    <x v="0"/>
    <x v="0"/>
    <x v="0"/>
    <x v="0"/>
    <x v="0"/>
    <x v="0"/>
    <x v="0"/>
    <x v="59"/>
    <n v="249"/>
  </r>
  <r>
    <x v="1342"/>
    <s v="Q3TZP9"/>
    <n v="944"/>
    <x v="4"/>
    <n v="174"/>
    <n v="301"/>
    <n v="1926"/>
    <s v="PF01392.17 Fz domain"/>
    <x v="0"/>
    <x v="0"/>
    <x v="0"/>
    <x v="0"/>
    <x v="0"/>
    <x v="0"/>
    <x v="0"/>
    <x v="0"/>
    <x v="0"/>
    <x v="59"/>
    <n v="127"/>
  </r>
  <r>
    <x v="1342"/>
    <s v="Q3TZP9"/>
    <n v="944"/>
    <x v="5"/>
    <n v="62"/>
    <n v="152"/>
    <n v="59728"/>
    <s v="PF07679.11 Immunoglobulin I-set domain"/>
    <x v="0"/>
    <x v="0"/>
    <x v="0"/>
    <x v="0"/>
    <x v="0"/>
    <x v="0"/>
    <x v="0"/>
    <x v="0"/>
    <x v="0"/>
    <x v="59"/>
    <n v="90"/>
  </r>
  <r>
    <x v="1342"/>
    <s v="Q3TZP9"/>
    <n v="944"/>
    <x v="1"/>
    <n v="316"/>
    <n v="394"/>
    <n v="2697"/>
    <s v="PF00051.13 Kringle domain"/>
    <x v="0"/>
    <x v="0"/>
    <x v="0"/>
    <x v="0"/>
    <x v="0"/>
    <x v="0"/>
    <x v="0"/>
    <x v="0"/>
    <x v="0"/>
    <x v="59"/>
    <n v="78"/>
  </r>
  <r>
    <x v="1342"/>
    <s v="Q3TZP9"/>
    <n v="944"/>
    <x v="6"/>
    <n v="473"/>
    <n v="746"/>
    <n v="24806"/>
    <s v="PF07714.12 Protein tyrosine kinase"/>
    <x v="0"/>
    <x v="0"/>
    <x v="0"/>
    <x v="0"/>
    <x v="0"/>
    <x v="0"/>
    <x v="0"/>
    <x v="0"/>
    <x v="0"/>
    <x v="59"/>
    <n v="273"/>
  </r>
  <r>
    <x v="1343"/>
    <s v="Q3UZ05"/>
    <n v="716"/>
    <x v="1"/>
    <n v="110"/>
    <n v="186"/>
    <n v="2697"/>
    <s v="PF00051.13 Kringle domain"/>
    <x v="0"/>
    <x v="0"/>
    <x v="0"/>
    <x v="0"/>
    <x v="0"/>
    <x v="0"/>
    <x v="0"/>
    <x v="0"/>
    <x v="0"/>
    <x v="59"/>
    <n v="76"/>
  </r>
  <r>
    <x v="1343"/>
    <s v="Q3UZ05"/>
    <n v="716"/>
    <x v="1"/>
    <n v="191"/>
    <n v="268"/>
    <n v="2697"/>
    <s v="PF00051.13 Kringle domain"/>
    <x v="0"/>
    <x v="0"/>
    <x v="0"/>
    <x v="0"/>
    <x v="0"/>
    <x v="0"/>
    <x v="0"/>
    <x v="0"/>
    <x v="0"/>
    <x v="59"/>
    <n v="77"/>
  </r>
  <r>
    <x v="1343"/>
    <s v="Q3UZ05"/>
    <n v="716"/>
    <x v="1"/>
    <n v="292"/>
    <n v="370"/>
    <n v="2697"/>
    <s v="PF00051.13 Kringle domain"/>
    <x v="0"/>
    <x v="0"/>
    <x v="0"/>
    <x v="0"/>
    <x v="0"/>
    <x v="0"/>
    <x v="0"/>
    <x v="0"/>
    <x v="0"/>
    <x v="59"/>
    <n v="78"/>
  </r>
  <r>
    <x v="1343"/>
    <s v="Q3UZ05"/>
    <n v="716"/>
    <x v="1"/>
    <n v="379"/>
    <n v="457"/>
    <n v="2697"/>
    <s v="PF00051.13 Kringle domain"/>
    <x v="0"/>
    <x v="0"/>
    <x v="0"/>
    <x v="0"/>
    <x v="0"/>
    <x v="0"/>
    <x v="0"/>
    <x v="0"/>
    <x v="0"/>
    <x v="59"/>
    <n v="78"/>
  </r>
  <r>
    <x v="1343"/>
    <s v="Q3UZ05"/>
    <n v="716"/>
    <x v="10"/>
    <n v="13"/>
    <n v="106"/>
    <n v="2217"/>
    <s v="PF00024.21 PAN domain"/>
    <x v="0"/>
    <x v="0"/>
    <x v="0"/>
    <x v="0"/>
    <x v="0"/>
    <x v="0"/>
    <x v="0"/>
    <x v="0"/>
    <x v="0"/>
    <x v="59"/>
    <n v="93"/>
  </r>
  <r>
    <x v="1343"/>
    <s v="Q3UZ05"/>
    <n v="716"/>
    <x v="3"/>
    <n v="489"/>
    <n v="709"/>
    <n v="22248"/>
    <s v="PF00089.21 Trypsin"/>
    <x v="0"/>
    <x v="0"/>
    <x v="0"/>
    <x v="0"/>
    <x v="0"/>
    <x v="0"/>
    <x v="0"/>
    <x v="0"/>
    <x v="0"/>
    <x v="59"/>
    <n v="220"/>
  </r>
  <r>
    <x v="1344"/>
    <s v="Q3V1J8"/>
    <n v="517"/>
    <x v="8"/>
    <n v="34"/>
    <n v="64"/>
    <n v="24995"/>
    <s v="PF00008.22 EGF-like domain"/>
    <x v="0"/>
    <x v="0"/>
    <x v="0"/>
    <x v="0"/>
    <x v="0"/>
    <x v="0"/>
    <x v="0"/>
    <x v="0"/>
    <x v="0"/>
    <x v="59"/>
    <n v="30"/>
  </r>
  <r>
    <x v="1344"/>
    <s v="Q3V1J8"/>
    <n v="517"/>
    <x v="8"/>
    <n v="111"/>
    <n v="143"/>
    <n v="24995"/>
    <s v="PF00008.22 EGF-like domain"/>
    <x v="0"/>
    <x v="0"/>
    <x v="0"/>
    <x v="0"/>
    <x v="0"/>
    <x v="0"/>
    <x v="0"/>
    <x v="0"/>
    <x v="0"/>
    <x v="59"/>
    <n v="32"/>
  </r>
  <r>
    <x v="1344"/>
    <s v="Q3V1J8"/>
    <n v="517"/>
    <x v="1"/>
    <n v="151"/>
    <n v="233"/>
    <n v="2697"/>
    <s v="PF00051.13 Kringle domain"/>
    <x v="0"/>
    <x v="0"/>
    <x v="0"/>
    <x v="0"/>
    <x v="0"/>
    <x v="0"/>
    <x v="0"/>
    <x v="0"/>
    <x v="0"/>
    <x v="59"/>
    <n v="82"/>
  </r>
  <r>
    <x v="1344"/>
    <s v="Q3V1J8"/>
    <n v="517"/>
    <x v="3"/>
    <n v="271"/>
    <n v="507"/>
    <n v="22248"/>
    <s v="PF00089.21 Trypsin"/>
    <x v="0"/>
    <x v="0"/>
    <x v="0"/>
    <x v="0"/>
    <x v="0"/>
    <x v="0"/>
    <x v="0"/>
    <x v="0"/>
    <x v="0"/>
    <x v="59"/>
    <n v="236"/>
  </r>
  <r>
    <x v="1345"/>
    <s v="Q3V1T9"/>
    <n v="812"/>
    <x v="1"/>
    <n v="103"/>
    <n v="181"/>
    <n v="2697"/>
    <s v="PF00051.13 Kringle domain"/>
    <x v="0"/>
    <x v="0"/>
    <x v="0"/>
    <x v="0"/>
    <x v="0"/>
    <x v="0"/>
    <x v="0"/>
    <x v="0"/>
    <x v="0"/>
    <x v="59"/>
    <n v="78"/>
  </r>
  <r>
    <x v="1345"/>
    <s v="Q3V1T9"/>
    <n v="812"/>
    <x v="1"/>
    <n v="185"/>
    <n v="262"/>
    <n v="2697"/>
    <s v="PF00051.13 Kringle domain"/>
    <x v="0"/>
    <x v="0"/>
    <x v="0"/>
    <x v="0"/>
    <x v="0"/>
    <x v="0"/>
    <x v="0"/>
    <x v="0"/>
    <x v="0"/>
    <x v="59"/>
    <n v="77"/>
  </r>
  <r>
    <x v="1345"/>
    <s v="Q3V1T9"/>
    <n v="812"/>
    <x v="1"/>
    <n v="275"/>
    <n v="352"/>
    <n v="2697"/>
    <s v="PF00051.13 Kringle domain"/>
    <x v="0"/>
    <x v="0"/>
    <x v="0"/>
    <x v="0"/>
    <x v="0"/>
    <x v="0"/>
    <x v="0"/>
    <x v="0"/>
    <x v="0"/>
    <x v="59"/>
    <n v="77"/>
  </r>
  <r>
    <x v="1345"/>
    <s v="Q3V1T9"/>
    <n v="812"/>
    <x v="1"/>
    <n v="377"/>
    <n v="454"/>
    <n v="2697"/>
    <s v="PF00051.13 Kringle domain"/>
    <x v="0"/>
    <x v="0"/>
    <x v="0"/>
    <x v="0"/>
    <x v="0"/>
    <x v="0"/>
    <x v="0"/>
    <x v="0"/>
    <x v="0"/>
    <x v="59"/>
    <n v="77"/>
  </r>
  <r>
    <x v="1345"/>
    <s v="Q3V1T9"/>
    <n v="812"/>
    <x v="1"/>
    <n v="481"/>
    <n v="560"/>
    <n v="2697"/>
    <s v="PF00051.13 Kringle domain"/>
    <x v="0"/>
    <x v="0"/>
    <x v="0"/>
    <x v="0"/>
    <x v="0"/>
    <x v="0"/>
    <x v="0"/>
    <x v="0"/>
    <x v="0"/>
    <x v="59"/>
    <n v="79"/>
  </r>
  <r>
    <x v="1345"/>
    <s v="Q3V1T9"/>
    <n v="812"/>
    <x v="10"/>
    <n v="24"/>
    <n v="99"/>
    <n v="2217"/>
    <s v="PF00024.21 PAN domain"/>
    <x v="0"/>
    <x v="0"/>
    <x v="0"/>
    <x v="0"/>
    <x v="0"/>
    <x v="0"/>
    <x v="0"/>
    <x v="0"/>
    <x v="0"/>
    <x v="59"/>
    <n v="75"/>
  </r>
  <r>
    <x v="1345"/>
    <s v="Q3V1T9"/>
    <n v="812"/>
    <x v="3"/>
    <n v="582"/>
    <n v="805"/>
    <n v="22248"/>
    <s v="PF00089.21 Trypsin"/>
    <x v="0"/>
    <x v="0"/>
    <x v="0"/>
    <x v="0"/>
    <x v="0"/>
    <x v="0"/>
    <x v="0"/>
    <x v="0"/>
    <x v="0"/>
    <x v="59"/>
    <n v="223"/>
  </r>
  <r>
    <x v="1346"/>
    <s v="Q49A61"/>
    <n v="188"/>
    <x v="1"/>
    <n v="5"/>
    <n v="49"/>
    <n v="2697"/>
    <s v="PF00051.13 Kringle domain"/>
    <x v="0"/>
    <x v="0"/>
    <x v="0"/>
    <x v="0"/>
    <x v="0"/>
    <x v="0"/>
    <x v="0"/>
    <x v="0"/>
    <x v="0"/>
    <x v="5"/>
    <n v="44"/>
  </r>
  <r>
    <x v="1346"/>
    <s v="Q49A61"/>
    <n v="188"/>
    <x v="1"/>
    <n v="54"/>
    <n v="131"/>
    <n v="2697"/>
    <s v="PF00051.13 Kringle domain"/>
    <x v="0"/>
    <x v="0"/>
    <x v="0"/>
    <x v="0"/>
    <x v="0"/>
    <x v="0"/>
    <x v="0"/>
    <x v="0"/>
    <x v="0"/>
    <x v="5"/>
    <n v="77"/>
  </r>
  <r>
    <x v="1346"/>
    <s v="Q49A61"/>
    <n v="188"/>
    <x v="1"/>
    <n v="146"/>
    <n v="188"/>
    <n v="2697"/>
    <s v="PF00051.13 Kringle domain"/>
    <x v="0"/>
    <x v="0"/>
    <x v="0"/>
    <x v="0"/>
    <x v="0"/>
    <x v="0"/>
    <x v="0"/>
    <x v="0"/>
    <x v="0"/>
    <x v="5"/>
    <n v="42"/>
  </r>
  <r>
    <x v="1347"/>
    <s v="Q4E1N7"/>
    <n v="1021"/>
    <x v="142"/>
    <n v="127"/>
    <n v="189"/>
    <n v="225"/>
    <s v="PF13290.1 Chitobiase/beta-hexosaminidase C-terminal domain"/>
    <x v="0"/>
    <x v="1"/>
    <x v="2"/>
    <x v="3"/>
    <x v="21"/>
    <x v="29"/>
    <x v="7"/>
    <x v="6"/>
    <x v="2"/>
    <x v="134"/>
    <n v="62"/>
  </r>
  <r>
    <x v="1347"/>
    <s v="Q4E1N7"/>
    <n v="1021"/>
    <x v="1"/>
    <n v="37"/>
    <n v="113"/>
    <n v="2697"/>
    <s v="PF00051.13 Kringle domain"/>
    <x v="0"/>
    <x v="1"/>
    <x v="2"/>
    <x v="3"/>
    <x v="21"/>
    <x v="29"/>
    <x v="7"/>
    <x v="6"/>
    <x v="2"/>
    <x v="134"/>
    <n v="76"/>
  </r>
  <r>
    <x v="1347"/>
    <s v="Q4E1N7"/>
    <n v="1021"/>
    <x v="143"/>
    <n v="331"/>
    <n v="393"/>
    <n v="2"/>
    <s v="PB365229"/>
    <x v="0"/>
    <x v="1"/>
    <x v="2"/>
    <x v="3"/>
    <x v="21"/>
    <x v="29"/>
    <x v="7"/>
    <x v="6"/>
    <x v="2"/>
    <x v="134"/>
    <n v="62"/>
  </r>
  <r>
    <x v="1348"/>
    <s v="Q4QA48"/>
    <n v="1137"/>
    <x v="1"/>
    <n v="50"/>
    <n v="126"/>
    <n v="2697"/>
    <s v="PF00051.13 Kringle domain"/>
    <x v="0"/>
    <x v="1"/>
    <x v="2"/>
    <x v="3"/>
    <x v="3"/>
    <x v="4"/>
    <x v="7"/>
    <x v="6"/>
    <x v="2"/>
    <x v="135"/>
    <n v="76"/>
  </r>
  <r>
    <x v="1348"/>
    <s v="Q4QA48"/>
    <n v="1137"/>
    <x v="12"/>
    <n v="631"/>
    <n v="862"/>
    <n v="5"/>
    <s v="PB163624"/>
    <x v="0"/>
    <x v="1"/>
    <x v="2"/>
    <x v="3"/>
    <x v="3"/>
    <x v="4"/>
    <x v="7"/>
    <x v="6"/>
    <x v="2"/>
    <x v="135"/>
    <n v="231"/>
  </r>
  <r>
    <x v="1348"/>
    <s v="Q4QA48"/>
    <n v="1137"/>
    <x v="14"/>
    <n v="171"/>
    <n v="559"/>
    <n v="14"/>
    <s v="PB058849"/>
    <x v="0"/>
    <x v="1"/>
    <x v="2"/>
    <x v="3"/>
    <x v="3"/>
    <x v="4"/>
    <x v="7"/>
    <x v="6"/>
    <x v="2"/>
    <x v="135"/>
    <n v="388"/>
  </r>
  <r>
    <x v="1349"/>
    <s v="Q4QR53"/>
    <n v="607"/>
    <x v="0"/>
    <n v="46"/>
    <n v="87"/>
    <n v="998"/>
    <s v="PF00594.15 Vitamin K-dependent carboxylation/gamma-carboxyglutamic (GLA) domain"/>
    <x v="0"/>
    <x v="0"/>
    <x v="0"/>
    <x v="0"/>
    <x v="0"/>
    <x v="0"/>
    <x v="4"/>
    <x v="4"/>
    <x v="3"/>
    <x v="4"/>
    <n v="41"/>
  </r>
  <r>
    <x v="1349"/>
    <s v="Q4QR53"/>
    <n v="607"/>
    <x v="1"/>
    <n v="108"/>
    <n v="184"/>
    <n v="2697"/>
    <s v="PF00051.13 Kringle domain"/>
    <x v="0"/>
    <x v="0"/>
    <x v="0"/>
    <x v="0"/>
    <x v="0"/>
    <x v="0"/>
    <x v="4"/>
    <x v="4"/>
    <x v="3"/>
    <x v="4"/>
    <n v="76"/>
  </r>
  <r>
    <x v="1349"/>
    <s v="Q4QR53"/>
    <n v="607"/>
    <x v="1"/>
    <n v="207"/>
    <n v="284"/>
    <n v="2697"/>
    <s v="PF00051.13 Kringle domain"/>
    <x v="0"/>
    <x v="0"/>
    <x v="0"/>
    <x v="0"/>
    <x v="0"/>
    <x v="0"/>
    <x v="4"/>
    <x v="4"/>
    <x v="3"/>
    <x v="4"/>
    <n v="77"/>
  </r>
  <r>
    <x v="1349"/>
    <s v="Q4QR53"/>
    <n v="607"/>
    <x v="2"/>
    <n v="300"/>
    <n v="348"/>
    <n v="80"/>
    <s v="PF09396.5 Thrombin light chain"/>
    <x v="0"/>
    <x v="0"/>
    <x v="0"/>
    <x v="0"/>
    <x v="0"/>
    <x v="0"/>
    <x v="4"/>
    <x v="4"/>
    <x v="3"/>
    <x v="4"/>
    <n v="48"/>
  </r>
  <r>
    <x v="1349"/>
    <s v="Q4QR53"/>
    <n v="607"/>
    <x v="3"/>
    <n v="349"/>
    <n v="597"/>
    <n v="22248"/>
    <s v="PF00089.21 Trypsin"/>
    <x v="0"/>
    <x v="0"/>
    <x v="0"/>
    <x v="0"/>
    <x v="0"/>
    <x v="0"/>
    <x v="4"/>
    <x v="4"/>
    <x v="3"/>
    <x v="4"/>
    <n v="248"/>
  </r>
  <r>
    <x v="1350"/>
    <s v="Q4R1V1"/>
    <n v="685"/>
    <x v="4"/>
    <n v="358"/>
    <n v="491"/>
    <n v="1926"/>
    <s v="PF01392.17 Fz domain"/>
    <x v="0"/>
    <x v="0"/>
    <x v="5"/>
    <x v="8"/>
    <x v="16"/>
    <x v="20"/>
    <x v="20"/>
    <x v="18"/>
    <x v="18"/>
    <x v="136"/>
    <n v="133"/>
  </r>
  <r>
    <x v="1350"/>
    <s v="Q4R1V1"/>
    <n v="685"/>
    <x v="1"/>
    <n v="526"/>
    <n v="605"/>
    <n v="2697"/>
    <s v="PF00051.13 Kringle domain"/>
    <x v="0"/>
    <x v="0"/>
    <x v="5"/>
    <x v="8"/>
    <x v="16"/>
    <x v="20"/>
    <x v="20"/>
    <x v="18"/>
    <x v="18"/>
    <x v="136"/>
    <n v="79"/>
  </r>
  <r>
    <x v="1350"/>
    <s v="Q4R1V1"/>
    <n v="685"/>
    <x v="7"/>
    <n v="25"/>
    <n v="145"/>
    <n v="19537"/>
    <s v="PF07686.12 Immunoglobulin V-set domain"/>
    <x v="0"/>
    <x v="0"/>
    <x v="5"/>
    <x v="8"/>
    <x v="16"/>
    <x v="20"/>
    <x v="20"/>
    <x v="18"/>
    <x v="18"/>
    <x v="136"/>
    <n v="120"/>
  </r>
  <r>
    <x v="1351"/>
    <s v="Q4RA73"/>
    <n v="176"/>
    <x v="4"/>
    <n v="1"/>
    <n v="83"/>
    <n v="1926"/>
    <s v="PF01392.17 Fz domain"/>
    <x v="0"/>
    <x v="0"/>
    <x v="0"/>
    <x v="0"/>
    <x v="0"/>
    <x v="0"/>
    <x v="5"/>
    <x v="5"/>
    <x v="4"/>
    <x v="118"/>
    <n v="82"/>
  </r>
  <r>
    <x v="1351"/>
    <s v="Q4RA73"/>
    <n v="176"/>
    <x v="1"/>
    <n v="100"/>
    <n v="176"/>
    <n v="2697"/>
    <s v="PF00051.13 Kringle domain"/>
    <x v="0"/>
    <x v="0"/>
    <x v="0"/>
    <x v="0"/>
    <x v="0"/>
    <x v="0"/>
    <x v="5"/>
    <x v="5"/>
    <x v="4"/>
    <x v="118"/>
    <n v="76"/>
  </r>
  <r>
    <x v="1352"/>
    <s v="Q4RF08"/>
    <n v="182"/>
    <x v="1"/>
    <n v="101"/>
    <n v="181"/>
    <n v="2697"/>
    <s v="PF00051.13 Kringle domain"/>
    <x v="0"/>
    <x v="0"/>
    <x v="0"/>
    <x v="0"/>
    <x v="0"/>
    <x v="0"/>
    <x v="5"/>
    <x v="5"/>
    <x v="4"/>
    <x v="118"/>
    <n v="80"/>
  </r>
  <r>
    <x v="1352"/>
    <s v="Q4RF08"/>
    <n v="182"/>
    <x v="10"/>
    <n v="3"/>
    <n v="98"/>
    <n v="2217"/>
    <s v="PF00024.21 PAN domain"/>
    <x v="0"/>
    <x v="0"/>
    <x v="0"/>
    <x v="0"/>
    <x v="0"/>
    <x v="0"/>
    <x v="5"/>
    <x v="5"/>
    <x v="4"/>
    <x v="118"/>
    <n v="95"/>
  </r>
  <r>
    <x v="1353"/>
    <s v="Q4RF09"/>
    <n v="580"/>
    <x v="1"/>
    <n v="136"/>
    <n v="189"/>
    <n v="2697"/>
    <s v="PF00051.13 Kringle domain"/>
    <x v="0"/>
    <x v="0"/>
    <x v="0"/>
    <x v="0"/>
    <x v="0"/>
    <x v="0"/>
    <x v="5"/>
    <x v="5"/>
    <x v="4"/>
    <x v="118"/>
    <n v="53"/>
  </r>
  <r>
    <x v="1353"/>
    <s v="Q4RF09"/>
    <n v="580"/>
    <x v="1"/>
    <n v="203"/>
    <n v="281"/>
    <n v="2697"/>
    <s v="PF00051.13 Kringle domain"/>
    <x v="0"/>
    <x v="0"/>
    <x v="0"/>
    <x v="0"/>
    <x v="0"/>
    <x v="0"/>
    <x v="5"/>
    <x v="5"/>
    <x v="4"/>
    <x v="118"/>
    <n v="78"/>
  </r>
  <r>
    <x v="1353"/>
    <s v="Q4RF09"/>
    <n v="580"/>
    <x v="10"/>
    <n v="1"/>
    <n v="82"/>
    <n v="2217"/>
    <s v="PF00024.21 PAN domain"/>
    <x v="0"/>
    <x v="0"/>
    <x v="0"/>
    <x v="0"/>
    <x v="0"/>
    <x v="0"/>
    <x v="5"/>
    <x v="5"/>
    <x v="4"/>
    <x v="118"/>
    <n v="81"/>
  </r>
  <r>
    <x v="1353"/>
    <s v="Q4RF09"/>
    <n v="580"/>
    <x v="3"/>
    <n v="314"/>
    <n v="533"/>
    <n v="22248"/>
    <s v="PF00089.21 Trypsin"/>
    <x v="0"/>
    <x v="0"/>
    <x v="0"/>
    <x v="0"/>
    <x v="0"/>
    <x v="0"/>
    <x v="5"/>
    <x v="5"/>
    <x v="4"/>
    <x v="118"/>
    <n v="219"/>
  </r>
  <r>
    <x v="1354"/>
    <s v="Q4RG82"/>
    <n v="492"/>
    <x v="8"/>
    <n v="57"/>
    <n v="88"/>
    <n v="24995"/>
    <s v="PF00008.22 EGF-like domain"/>
    <x v="0"/>
    <x v="0"/>
    <x v="0"/>
    <x v="0"/>
    <x v="0"/>
    <x v="0"/>
    <x v="5"/>
    <x v="5"/>
    <x v="4"/>
    <x v="118"/>
    <n v="31"/>
  </r>
  <r>
    <x v="1354"/>
    <s v="Q4RG82"/>
    <n v="492"/>
    <x v="8"/>
    <n v="137"/>
    <n v="167"/>
    <n v="24995"/>
    <s v="PF00008.22 EGF-like domain"/>
    <x v="0"/>
    <x v="0"/>
    <x v="0"/>
    <x v="0"/>
    <x v="0"/>
    <x v="0"/>
    <x v="5"/>
    <x v="5"/>
    <x v="4"/>
    <x v="118"/>
    <n v="30"/>
  </r>
  <r>
    <x v="1354"/>
    <s v="Q4RG82"/>
    <n v="492"/>
    <x v="1"/>
    <n v="175"/>
    <n v="255"/>
    <n v="2697"/>
    <s v="PF00051.13 Kringle domain"/>
    <x v="0"/>
    <x v="0"/>
    <x v="0"/>
    <x v="0"/>
    <x v="0"/>
    <x v="0"/>
    <x v="5"/>
    <x v="5"/>
    <x v="4"/>
    <x v="118"/>
    <n v="80"/>
  </r>
  <r>
    <x v="1354"/>
    <s v="Q4RG82"/>
    <n v="492"/>
    <x v="141"/>
    <n v="256"/>
    <n v="286"/>
    <n v="7"/>
    <s v="PB125267"/>
    <x v="0"/>
    <x v="0"/>
    <x v="0"/>
    <x v="0"/>
    <x v="0"/>
    <x v="0"/>
    <x v="5"/>
    <x v="5"/>
    <x v="4"/>
    <x v="118"/>
    <n v="30"/>
  </r>
  <r>
    <x v="1354"/>
    <s v="Q4RG82"/>
    <n v="492"/>
    <x v="3"/>
    <n v="288"/>
    <n v="492"/>
    <n v="22248"/>
    <s v="PF00089.21 Trypsin"/>
    <x v="0"/>
    <x v="0"/>
    <x v="0"/>
    <x v="0"/>
    <x v="0"/>
    <x v="0"/>
    <x v="5"/>
    <x v="5"/>
    <x v="4"/>
    <x v="118"/>
    <n v="204"/>
  </r>
  <r>
    <x v="1355"/>
    <s v="Q4RG83"/>
    <n v="401"/>
    <x v="8"/>
    <n v="1"/>
    <n v="33"/>
    <n v="24995"/>
    <s v="PF00008.22 EGF-like domain"/>
    <x v="0"/>
    <x v="0"/>
    <x v="0"/>
    <x v="0"/>
    <x v="0"/>
    <x v="0"/>
    <x v="5"/>
    <x v="5"/>
    <x v="4"/>
    <x v="118"/>
    <n v="32"/>
  </r>
  <r>
    <x v="1355"/>
    <s v="Q4RG83"/>
    <n v="401"/>
    <x v="1"/>
    <n v="41"/>
    <n v="122"/>
    <n v="2697"/>
    <s v="PF00051.13 Kringle domain"/>
    <x v="0"/>
    <x v="0"/>
    <x v="0"/>
    <x v="0"/>
    <x v="0"/>
    <x v="0"/>
    <x v="5"/>
    <x v="5"/>
    <x v="4"/>
    <x v="118"/>
    <n v="81"/>
  </r>
  <r>
    <x v="1355"/>
    <s v="Q4RG83"/>
    <n v="401"/>
    <x v="3"/>
    <n v="159"/>
    <n v="396"/>
    <n v="22248"/>
    <s v="PF00089.21 Trypsin"/>
    <x v="0"/>
    <x v="0"/>
    <x v="0"/>
    <x v="0"/>
    <x v="0"/>
    <x v="0"/>
    <x v="5"/>
    <x v="5"/>
    <x v="4"/>
    <x v="118"/>
    <n v="237"/>
  </r>
  <r>
    <x v="1356"/>
    <s v="Q4RJ43"/>
    <n v="962"/>
    <x v="4"/>
    <n v="163"/>
    <n v="290"/>
    <n v="1926"/>
    <s v="PF01392.17 Fz domain"/>
    <x v="0"/>
    <x v="0"/>
    <x v="0"/>
    <x v="0"/>
    <x v="0"/>
    <x v="0"/>
    <x v="5"/>
    <x v="5"/>
    <x v="4"/>
    <x v="118"/>
    <n v="127"/>
  </r>
  <r>
    <x v="1356"/>
    <s v="Q4RJ43"/>
    <n v="962"/>
    <x v="5"/>
    <n v="2"/>
    <n v="92"/>
    <n v="59728"/>
    <s v="PF07679.11 Immunoglobulin I-set domain"/>
    <x v="0"/>
    <x v="0"/>
    <x v="0"/>
    <x v="0"/>
    <x v="0"/>
    <x v="0"/>
    <x v="5"/>
    <x v="5"/>
    <x v="4"/>
    <x v="118"/>
    <n v="90"/>
  </r>
  <r>
    <x v="1356"/>
    <s v="Q4RJ43"/>
    <n v="962"/>
    <x v="1"/>
    <n v="329"/>
    <n v="407"/>
    <n v="2697"/>
    <s v="PF00051.13 Kringle domain"/>
    <x v="0"/>
    <x v="0"/>
    <x v="0"/>
    <x v="0"/>
    <x v="0"/>
    <x v="0"/>
    <x v="5"/>
    <x v="5"/>
    <x v="4"/>
    <x v="118"/>
    <n v="78"/>
  </r>
  <r>
    <x v="1356"/>
    <s v="Q4RJ43"/>
    <n v="962"/>
    <x v="6"/>
    <n v="490"/>
    <n v="763"/>
    <n v="24806"/>
    <s v="PF07714.12 Protein tyrosine kinase"/>
    <x v="0"/>
    <x v="0"/>
    <x v="0"/>
    <x v="0"/>
    <x v="0"/>
    <x v="0"/>
    <x v="5"/>
    <x v="5"/>
    <x v="4"/>
    <x v="118"/>
    <n v="273"/>
  </r>
  <r>
    <x v="1357"/>
    <s v="Q4RSS0"/>
    <n v="700"/>
    <x v="8"/>
    <n v="35"/>
    <n v="67"/>
    <n v="24995"/>
    <s v="PF00008.22 EGF-like domain"/>
    <x v="0"/>
    <x v="0"/>
    <x v="0"/>
    <x v="0"/>
    <x v="0"/>
    <x v="0"/>
    <x v="5"/>
    <x v="5"/>
    <x v="4"/>
    <x v="118"/>
    <n v="32"/>
  </r>
  <r>
    <x v="1357"/>
    <s v="Q4RSS0"/>
    <n v="700"/>
    <x v="1"/>
    <n v="76"/>
    <n v="157"/>
    <n v="2697"/>
    <s v="PF00051.13 Kringle domain"/>
    <x v="0"/>
    <x v="0"/>
    <x v="0"/>
    <x v="0"/>
    <x v="0"/>
    <x v="0"/>
    <x v="5"/>
    <x v="5"/>
    <x v="4"/>
    <x v="118"/>
    <n v="81"/>
  </r>
  <r>
    <x v="1357"/>
    <s v="Q4RSS0"/>
    <n v="700"/>
    <x v="1"/>
    <n v="165"/>
    <n v="246"/>
    <n v="2697"/>
    <s v="PF00051.13 Kringle domain"/>
    <x v="0"/>
    <x v="0"/>
    <x v="0"/>
    <x v="0"/>
    <x v="0"/>
    <x v="0"/>
    <x v="5"/>
    <x v="5"/>
    <x v="4"/>
    <x v="118"/>
    <n v="81"/>
  </r>
  <r>
    <x v="1357"/>
    <s v="Q4RSS0"/>
    <n v="700"/>
    <x v="124"/>
    <n v="291"/>
    <n v="321"/>
    <n v="3"/>
    <s v="PB274977"/>
    <x v="0"/>
    <x v="0"/>
    <x v="0"/>
    <x v="0"/>
    <x v="0"/>
    <x v="0"/>
    <x v="5"/>
    <x v="5"/>
    <x v="4"/>
    <x v="118"/>
    <n v="30"/>
  </r>
  <r>
    <x v="1357"/>
    <s v="Q4RSS0"/>
    <n v="700"/>
    <x v="3"/>
    <n v="322"/>
    <n v="540"/>
    <n v="22248"/>
    <s v="PF00089.21 Trypsin"/>
    <x v="0"/>
    <x v="0"/>
    <x v="0"/>
    <x v="0"/>
    <x v="0"/>
    <x v="0"/>
    <x v="5"/>
    <x v="5"/>
    <x v="4"/>
    <x v="118"/>
    <n v="218"/>
  </r>
  <r>
    <x v="1358"/>
    <s v="Q4RSS2"/>
    <n v="617"/>
    <x v="8"/>
    <n v="4"/>
    <n v="36"/>
    <n v="24995"/>
    <s v="PF00008.22 EGF-like domain"/>
    <x v="0"/>
    <x v="0"/>
    <x v="0"/>
    <x v="0"/>
    <x v="0"/>
    <x v="0"/>
    <x v="5"/>
    <x v="5"/>
    <x v="4"/>
    <x v="118"/>
    <n v="32"/>
  </r>
  <r>
    <x v="1358"/>
    <s v="Q4RSS2"/>
    <n v="617"/>
    <x v="1"/>
    <n v="45"/>
    <n v="126"/>
    <n v="2697"/>
    <s v="PF00051.13 Kringle domain"/>
    <x v="0"/>
    <x v="0"/>
    <x v="0"/>
    <x v="0"/>
    <x v="0"/>
    <x v="0"/>
    <x v="5"/>
    <x v="5"/>
    <x v="4"/>
    <x v="118"/>
    <n v="81"/>
  </r>
  <r>
    <x v="1358"/>
    <s v="Q4RSS2"/>
    <n v="617"/>
    <x v="1"/>
    <n v="134"/>
    <n v="215"/>
    <n v="2697"/>
    <s v="PF00051.13 Kringle domain"/>
    <x v="0"/>
    <x v="0"/>
    <x v="0"/>
    <x v="0"/>
    <x v="0"/>
    <x v="0"/>
    <x v="5"/>
    <x v="5"/>
    <x v="4"/>
    <x v="118"/>
    <n v="81"/>
  </r>
  <r>
    <x v="1358"/>
    <s v="Q4RSS2"/>
    <n v="617"/>
    <x v="124"/>
    <n v="260"/>
    <n v="299"/>
    <n v="3"/>
    <s v="PB274977"/>
    <x v="0"/>
    <x v="0"/>
    <x v="0"/>
    <x v="0"/>
    <x v="0"/>
    <x v="0"/>
    <x v="5"/>
    <x v="5"/>
    <x v="4"/>
    <x v="118"/>
    <n v="39"/>
  </r>
  <r>
    <x v="1358"/>
    <s v="Q4RSS2"/>
    <n v="617"/>
    <x v="3"/>
    <n v="379"/>
    <n v="540"/>
    <n v="22248"/>
    <s v="PF00089.21 Trypsin"/>
    <x v="0"/>
    <x v="0"/>
    <x v="0"/>
    <x v="0"/>
    <x v="0"/>
    <x v="0"/>
    <x v="5"/>
    <x v="5"/>
    <x v="4"/>
    <x v="118"/>
    <n v="161"/>
  </r>
  <r>
    <x v="1358"/>
    <s v="Q4RSS2"/>
    <n v="617"/>
    <x v="3"/>
    <n v="554"/>
    <n v="613"/>
    <n v="22248"/>
    <s v="PF00089.21 Trypsin"/>
    <x v="0"/>
    <x v="0"/>
    <x v="0"/>
    <x v="0"/>
    <x v="0"/>
    <x v="0"/>
    <x v="5"/>
    <x v="5"/>
    <x v="4"/>
    <x v="118"/>
    <n v="59"/>
  </r>
  <r>
    <x v="1359"/>
    <s v="Q4RSY9"/>
    <n v="279"/>
    <x v="1"/>
    <n v="38"/>
    <n v="117"/>
    <n v="2697"/>
    <s v="PF00051.13 Kringle domain"/>
    <x v="0"/>
    <x v="0"/>
    <x v="0"/>
    <x v="0"/>
    <x v="0"/>
    <x v="0"/>
    <x v="5"/>
    <x v="5"/>
    <x v="4"/>
    <x v="118"/>
    <n v="79"/>
  </r>
  <r>
    <x v="1359"/>
    <s v="Q4RSY9"/>
    <n v="279"/>
    <x v="45"/>
    <n v="155"/>
    <n v="252"/>
    <n v="107"/>
    <s v="PB005653"/>
    <x v="0"/>
    <x v="0"/>
    <x v="0"/>
    <x v="0"/>
    <x v="0"/>
    <x v="0"/>
    <x v="5"/>
    <x v="5"/>
    <x v="4"/>
    <x v="118"/>
    <n v="97"/>
  </r>
  <r>
    <x v="1360"/>
    <s v="Q4RTV5"/>
    <n v="437"/>
    <x v="20"/>
    <n v="184"/>
    <n v="288"/>
    <n v="12961"/>
    <s v="PF00431.15 CUB domain"/>
    <x v="0"/>
    <x v="0"/>
    <x v="0"/>
    <x v="0"/>
    <x v="0"/>
    <x v="0"/>
    <x v="5"/>
    <x v="5"/>
    <x v="4"/>
    <x v="118"/>
    <n v="104"/>
  </r>
  <r>
    <x v="1360"/>
    <s v="Q4RTV5"/>
    <n v="437"/>
    <x v="1"/>
    <n v="2"/>
    <n v="84"/>
    <n v="2697"/>
    <s v="PF00051.13 Kringle domain"/>
    <x v="0"/>
    <x v="0"/>
    <x v="0"/>
    <x v="0"/>
    <x v="0"/>
    <x v="0"/>
    <x v="5"/>
    <x v="5"/>
    <x v="4"/>
    <x v="118"/>
    <n v="82"/>
  </r>
  <r>
    <x v="1360"/>
    <s v="Q4RTV5"/>
    <n v="437"/>
    <x v="168"/>
    <n v="290"/>
    <n v="352"/>
    <n v="5"/>
    <s v="PB181934"/>
    <x v="0"/>
    <x v="0"/>
    <x v="0"/>
    <x v="0"/>
    <x v="0"/>
    <x v="0"/>
    <x v="5"/>
    <x v="5"/>
    <x v="4"/>
    <x v="118"/>
    <n v="62"/>
  </r>
  <r>
    <x v="1360"/>
    <s v="Q4RTV5"/>
    <n v="437"/>
    <x v="21"/>
    <n v="89"/>
    <n v="170"/>
    <n v="2216"/>
    <s v="PF01822.14 WSC domain"/>
    <x v="0"/>
    <x v="0"/>
    <x v="0"/>
    <x v="0"/>
    <x v="0"/>
    <x v="0"/>
    <x v="5"/>
    <x v="5"/>
    <x v="4"/>
    <x v="118"/>
    <n v="81"/>
  </r>
  <r>
    <x v="1361"/>
    <s v="Q4RX92"/>
    <n v="655"/>
    <x v="1"/>
    <n v="1"/>
    <n v="77"/>
    <n v="2697"/>
    <s v="PF00051.13 Kringle domain"/>
    <x v="0"/>
    <x v="0"/>
    <x v="0"/>
    <x v="0"/>
    <x v="0"/>
    <x v="0"/>
    <x v="5"/>
    <x v="5"/>
    <x v="4"/>
    <x v="118"/>
    <n v="76"/>
  </r>
  <r>
    <x v="1361"/>
    <s v="Q4RX92"/>
    <n v="655"/>
    <x v="1"/>
    <n v="82"/>
    <n v="159"/>
    <n v="2697"/>
    <s v="PF00051.13 Kringle domain"/>
    <x v="0"/>
    <x v="0"/>
    <x v="0"/>
    <x v="0"/>
    <x v="0"/>
    <x v="0"/>
    <x v="5"/>
    <x v="5"/>
    <x v="4"/>
    <x v="118"/>
    <n v="77"/>
  </r>
  <r>
    <x v="1361"/>
    <s v="Q4RX92"/>
    <n v="655"/>
    <x v="1"/>
    <n v="172"/>
    <n v="250"/>
    <n v="2697"/>
    <s v="PF00051.13 Kringle domain"/>
    <x v="0"/>
    <x v="0"/>
    <x v="0"/>
    <x v="0"/>
    <x v="0"/>
    <x v="0"/>
    <x v="5"/>
    <x v="5"/>
    <x v="4"/>
    <x v="118"/>
    <n v="78"/>
  </r>
  <r>
    <x v="1361"/>
    <s v="Q4RX92"/>
    <n v="655"/>
    <x v="1"/>
    <n v="251"/>
    <n v="290"/>
    <n v="2697"/>
    <s v="PF00051.13 Kringle domain"/>
    <x v="0"/>
    <x v="0"/>
    <x v="0"/>
    <x v="0"/>
    <x v="0"/>
    <x v="0"/>
    <x v="5"/>
    <x v="5"/>
    <x v="4"/>
    <x v="118"/>
    <n v="39"/>
  </r>
  <r>
    <x v="1361"/>
    <s v="Q4RX92"/>
    <n v="655"/>
    <x v="3"/>
    <n v="331"/>
    <n v="553"/>
    <n v="22248"/>
    <s v="PF00089.21 Trypsin"/>
    <x v="0"/>
    <x v="0"/>
    <x v="0"/>
    <x v="0"/>
    <x v="0"/>
    <x v="0"/>
    <x v="5"/>
    <x v="5"/>
    <x v="4"/>
    <x v="118"/>
    <n v="222"/>
  </r>
  <r>
    <x v="1362"/>
    <s v="Q4SBT4"/>
    <n v="718"/>
    <x v="1"/>
    <n v="133"/>
    <n v="193"/>
    <n v="2697"/>
    <s v="PF00051.13 Kringle domain"/>
    <x v="0"/>
    <x v="0"/>
    <x v="0"/>
    <x v="0"/>
    <x v="0"/>
    <x v="0"/>
    <x v="5"/>
    <x v="5"/>
    <x v="4"/>
    <x v="118"/>
    <n v="60"/>
  </r>
  <r>
    <x v="1362"/>
    <s v="Q4SBT4"/>
    <n v="718"/>
    <x v="1"/>
    <n v="198"/>
    <n v="275"/>
    <n v="2697"/>
    <s v="PF00051.13 Kringle domain"/>
    <x v="0"/>
    <x v="0"/>
    <x v="0"/>
    <x v="0"/>
    <x v="0"/>
    <x v="0"/>
    <x v="5"/>
    <x v="5"/>
    <x v="4"/>
    <x v="118"/>
    <n v="77"/>
  </r>
  <r>
    <x v="1362"/>
    <s v="Q4SBT4"/>
    <n v="718"/>
    <x v="1"/>
    <n v="331"/>
    <n v="409"/>
    <n v="2697"/>
    <s v="PF00051.13 Kringle domain"/>
    <x v="0"/>
    <x v="0"/>
    <x v="0"/>
    <x v="0"/>
    <x v="0"/>
    <x v="0"/>
    <x v="5"/>
    <x v="5"/>
    <x v="4"/>
    <x v="118"/>
    <n v="78"/>
  </r>
  <r>
    <x v="1362"/>
    <s v="Q4SBT4"/>
    <n v="718"/>
    <x v="1"/>
    <n v="419"/>
    <n v="496"/>
    <n v="2697"/>
    <s v="PF00051.13 Kringle domain"/>
    <x v="0"/>
    <x v="0"/>
    <x v="0"/>
    <x v="0"/>
    <x v="0"/>
    <x v="0"/>
    <x v="5"/>
    <x v="5"/>
    <x v="4"/>
    <x v="118"/>
    <n v="77"/>
  </r>
  <r>
    <x v="1362"/>
    <s v="Q4SBT4"/>
    <n v="718"/>
    <x v="10"/>
    <n v="34"/>
    <n v="115"/>
    <n v="2217"/>
    <s v="PF00024.21 PAN domain"/>
    <x v="0"/>
    <x v="0"/>
    <x v="0"/>
    <x v="0"/>
    <x v="0"/>
    <x v="0"/>
    <x v="5"/>
    <x v="5"/>
    <x v="4"/>
    <x v="118"/>
    <n v="81"/>
  </r>
  <r>
    <x v="1363"/>
    <s v="Q4SGS6"/>
    <n v="27"/>
    <x v="1"/>
    <n v="1"/>
    <n v="27"/>
    <n v="2697"/>
    <s v="PF00051.13 Kringle domain"/>
    <x v="0"/>
    <x v="0"/>
    <x v="0"/>
    <x v="0"/>
    <x v="0"/>
    <x v="0"/>
    <x v="5"/>
    <x v="5"/>
    <x v="4"/>
    <x v="118"/>
    <n v="26"/>
  </r>
  <r>
    <x v="1364"/>
    <s v="Q4SGT4"/>
    <n v="725"/>
    <x v="1"/>
    <n v="291"/>
    <n v="368"/>
    <n v="2697"/>
    <s v="PF00051.13 Kringle domain"/>
    <x v="0"/>
    <x v="0"/>
    <x v="0"/>
    <x v="0"/>
    <x v="0"/>
    <x v="0"/>
    <x v="5"/>
    <x v="5"/>
    <x v="4"/>
    <x v="118"/>
    <n v="77"/>
  </r>
  <r>
    <x v="1364"/>
    <s v="Q4SGT4"/>
    <n v="725"/>
    <x v="1"/>
    <n v="398"/>
    <n v="477"/>
    <n v="2697"/>
    <s v="PF00051.13 Kringle domain"/>
    <x v="0"/>
    <x v="0"/>
    <x v="0"/>
    <x v="0"/>
    <x v="0"/>
    <x v="0"/>
    <x v="5"/>
    <x v="5"/>
    <x v="4"/>
    <x v="118"/>
    <n v="79"/>
  </r>
  <r>
    <x v="1364"/>
    <s v="Q4SGT4"/>
    <n v="725"/>
    <x v="3"/>
    <n v="496"/>
    <n v="718"/>
    <n v="22248"/>
    <s v="PF00089.21 Trypsin"/>
    <x v="0"/>
    <x v="0"/>
    <x v="0"/>
    <x v="0"/>
    <x v="0"/>
    <x v="0"/>
    <x v="5"/>
    <x v="5"/>
    <x v="4"/>
    <x v="118"/>
    <n v="222"/>
  </r>
  <r>
    <x v="1365"/>
    <s v="Q4SUA7"/>
    <n v="586"/>
    <x v="0"/>
    <n v="47"/>
    <n v="88"/>
    <n v="998"/>
    <s v="PF00594.15 Vitamin K-dependent carboxylation/gamma-carboxyglutamic (GLA) domain"/>
    <x v="0"/>
    <x v="0"/>
    <x v="0"/>
    <x v="0"/>
    <x v="0"/>
    <x v="0"/>
    <x v="5"/>
    <x v="5"/>
    <x v="4"/>
    <x v="118"/>
    <n v="41"/>
  </r>
  <r>
    <x v="1365"/>
    <s v="Q4SUA7"/>
    <n v="586"/>
    <x v="1"/>
    <n v="111"/>
    <n v="190"/>
    <n v="2697"/>
    <s v="PF00051.13 Kringle domain"/>
    <x v="0"/>
    <x v="0"/>
    <x v="0"/>
    <x v="0"/>
    <x v="0"/>
    <x v="0"/>
    <x v="5"/>
    <x v="5"/>
    <x v="4"/>
    <x v="118"/>
    <n v="79"/>
  </r>
  <r>
    <x v="1365"/>
    <s v="Q4SUA7"/>
    <n v="586"/>
    <x v="1"/>
    <n v="209"/>
    <n v="270"/>
    <n v="2697"/>
    <s v="PF00051.13 Kringle domain"/>
    <x v="0"/>
    <x v="0"/>
    <x v="0"/>
    <x v="0"/>
    <x v="0"/>
    <x v="0"/>
    <x v="5"/>
    <x v="5"/>
    <x v="4"/>
    <x v="118"/>
    <n v="61"/>
  </r>
  <r>
    <x v="1365"/>
    <s v="Q4SUA7"/>
    <n v="586"/>
    <x v="2"/>
    <n v="288"/>
    <n v="336"/>
    <n v="80"/>
    <s v="PF09396.5 Thrombin light chain"/>
    <x v="0"/>
    <x v="0"/>
    <x v="0"/>
    <x v="0"/>
    <x v="0"/>
    <x v="0"/>
    <x v="5"/>
    <x v="5"/>
    <x v="4"/>
    <x v="118"/>
    <n v="48"/>
  </r>
  <r>
    <x v="1365"/>
    <s v="Q4SUA7"/>
    <n v="586"/>
    <x v="3"/>
    <n v="337"/>
    <n v="585"/>
    <n v="22248"/>
    <s v="PF00089.21 Trypsin"/>
    <x v="0"/>
    <x v="0"/>
    <x v="0"/>
    <x v="0"/>
    <x v="0"/>
    <x v="0"/>
    <x v="5"/>
    <x v="5"/>
    <x v="4"/>
    <x v="118"/>
    <n v="248"/>
  </r>
  <r>
    <x v="1366"/>
    <s v="Q4SUF5"/>
    <n v="384"/>
    <x v="1"/>
    <n v="1"/>
    <n v="38"/>
    <n v="2697"/>
    <s v="PF00051.13 Kringle domain"/>
    <x v="0"/>
    <x v="0"/>
    <x v="0"/>
    <x v="0"/>
    <x v="0"/>
    <x v="0"/>
    <x v="5"/>
    <x v="5"/>
    <x v="4"/>
    <x v="118"/>
    <n v="37"/>
  </r>
  <r>
    <x v="1366"/>
    <s v="Q4SUF5"/>
    <n v="384"/>
    <x v="1"/>
    <n v="47"/>
    <n v="115"/>
    <n v="2697"/>
    <s v="PF00051.13 Kringle domain"/>
    <x v="0"/>
    <x v="0"/>
    <x v="0"/>
    <x v="0"/>
    <x v="0"/>
    <x v="0"/>
    <x v="5"/>
    <x v="5"/>
    <x v="4"/>
    <x v="118"/>
    <n v="68"/>
  </r>
  <r>
    <x v="1366"/>
    <s v="Q4SUF5"/>
    <n v="384"/>
    <x v="3"/>
    <n v="155"/>
    <n v="377"/>
    <n v="22248"/>
    <s v="PF00089.21 Trypsin"/>
    <x v="0"/>
    <x v="0"/>
    <x v="0"/>
    <x v="0"/>
    <x v="0"/>
    <x v="0"/>
    <x v="5"/>
    <x v="5"/>
    <x v="4"/>
    <x v="118"/>
    <n v="222"/>
  </r>
  <r>
    <x v="1367"/>
    <s v="Q4SUG4"/>
    <n v="667"/>
    <x v="1"/>
    <n v="59"/>
    <n v="135"/>
    <n v="2697"/>
    <s v="PF00051.13 Kringle domain"/>
    <x v="0"/>
    <x v="0"/>
    <x v="0"/>
    <x v="0"/>
    <x v="0"/>
    <x v="0"/>
    <x v="5"/>
    <x v="5"/>
    <x v="4"/>
    <x v="118"/>
    <n v="76"/>
  </r>
  <r>
    <x v="1367"/>
    <s v="Q4SUG4"/>
    <n v="667"/>
    <x v="1"/>
    <n v="140"/>
    <n v="217"/>
    <n v="2697"/>
    <s v="PF00051.13 Kringle domain"/>
    <x v="0"/>
    <x v="0"/>
    <x v="0"/>
    <x v="0"/>
    <x v="0"/>
    <x v="0"/>
    <x v="5"/>
    <x v="5"/>
    <x v="4"/>
    <x v="118"/>
    <n v="77"/>
  </r>
  <r>
    <x v="1367"/>
    <s v="Q4SUG4"/>
    <n v="667"/>
    <x v="1"/>
    <n v="234"/>
    <n v="312"/>
    <n v="2697"/>
    <s v="PF00051.13 Kringle domain"/>
    <x v="0"/>
    <x v="0"/>
    <x v="0"/>
    <x v="0"/>
    <x v="0"/>
    <x v="0"/>
    <x v="5"/>
    <x v="5"/>
    <x v="4"/>
    <x v="118"/>
    <n v="78"/>
  </r>
  <r>
    <x v="1367"/>
    <s v="Q4SUG4"/>
    <n v="667"/>
    <x v="1"/>
    <n v="321"/>
    <n v="399"/>
    <n v="2697"/>
    <s v="PF00051.13 Kringle domain"/>
    <x v="0"/>
    <x v="0"/>
    <x v="0"/>
    <x v="0"/>
    <x v="0"/>
    <x v="0"/>
    <x v="5"/>
    <x v="5"/>
    <x v="4"/>
    <x v="118"/>
    <n v="78"/>
  </r>
  <r>
    <x v="1367"/>
    <s v="Q4SUG4"/>
    <n v="667"/>
    <x v="3"/>
    <n v="439"/>
    <n v="661"/>
    <n v="22248"/>
    <s v="PF00089.21 Trypsin"/>
    <x v="0"/>
    <x v="0"/>
    <x v="0"/>
    <x v="0"/>
    <x v="0"/>
    <x v="0"/>
    <x v="5"/>
    <x v="5"/>
    <x v="4"/>
    <x v="118"/>
    <n v="222"/>
  </r>
  <r>
    <x v="1368"/>
    <s v="Q4SWI4"/>
    <n v="541"/>
    <x v="1"/>
    <n v="125"/>
    <n v="206"/>
    <n v="2697"/>
    <s v="PF00051.13 Kringle domain"/>
    <x v="0"/>
    <x v="0"/>
    <x v="0"/>
    <x v="0"/>
    <x v="0"/>
    <x v="0"/>
    <x v="5"/>
    <x v="5"/>
    <x v="4"/>
    <x v="118"/>
    <n v="81"/>
  </r>
  <r>
    <x v="1368"/>
    <s v="Q4SWI4"/>
    <n v="541"/>
    <x v="3"/>
    <n v="254"/>
    <n v="406"/>
    <n v="22248"/>
    <s v="PF00089.21 Trypsin"/>
    <x v="0"/>
    <x v="0"/>
    <x v="0"/>
    <x v="0"/>
    <x v="0"/>
    <x v="0"/>
    <x v="5"/>
    <x v="5"/>
    <x v="4"/>
    <x v="118"/>
    <n v="152"/>
  </r>
  <r>
    <x v="1369"/>
    <s v="Q4TBR4"/>
    <n v="1000"/>
    <x v="4"/>
    <n v="354"/>
    <n v="492"/>
    <n v="1926"/>
    <s v="PF01392.17 Fz domain"/>
    <x v="0"/>
    <x v="0"/>
    <x v="0"/>
    <x v="0"/>
    <x v="0"/>
    <x v="0"/>
    <x v="5"/>
    <x v="5"/>
    <x v="4"/>
    <x v="118"/>
    <n v="138"/>
  </r>
  <r>
    <x v="1369"/>
    <s v="Q4TBR4"/>
    <n v="1000"/>
    <x v="5"/>
    <n v="5"/>
    <n v="91"/>
    <n v="59728"/>
    <s v="PF07679.11 Immunoglobulin I-set domain"/>
    <x v="0"/>
    <x v="0"/>
    <x v="0"/>
    <x v="0"/>
    <x v="0"/>
    <x v="0"/>
    <x v="5"/>
    <x v="5"/>
    <x v="4"/>
    <x v="118"/>
    <n v="86"/>
  </r>
  <r>
    <x v="1369"/>
    <s v="Q4TBR4"/>
    <n v="1000"/>
    <x v="5"/>
    <n v="98"/>
    <n v="187"/>
    <n v="59728"/>
    <s v="PF07679.11 Immunoglobulin I-set domain"/>
    <x v="0"/>
    <x v="0"/>
    <x v="0"/>
    <x v="0"/>
    <x v="0"/>
    <x v="0"/>
    <x v="5"/>
    <x v="5"/>
    <x v="4"/>
    <x v="118"/>
    <n v="89"/>
  </r>
  <r>
    <x v="1369"/>
    <s v="Q4TBR4"/>
    <n v="1000"/>
    <x v="5"/>
    <n v="189"/>
    <n v="280"/>
    <n v="59728"/>
    <s v="PF07679.11 Immunoglobulin I-set domain"/>
    <x v="0"/>
    <x v="0"/>
    <x v="0"/>
    <x v="0"/>
    <x v="0"/>
    <x v="0"/>
    <x v="5"/>
    <x v="5"/>
    <x v="4"/>
    <x v="118"/>
    <n v="91"/>
  </r>
  <r>
    <x v="1369"/>
    <s v="Q4TBR4"/>
    <n v="1000"/>
    <x v="1"/>
    <n v="508"/>
    <n v="602"/>
    <n v="2697"/>
    <s v="PF00051.13 Kringle domain"/>
    <x v="0"/>
    <x v="0"/>
    <x v="0"/>
    <x v="0"/>
    <x v="0"/>
    <x v="0"/>
    <x v="5"/>
    <x v="5"/>
    <x v="4"/>
    <x v="118"/>
    <n v="94"/>
  </r>
  <r>
    <x v="1369"/>
    <s v="Q4TBR4"/>
    <n v="1000"/>
    <x v="6"/>
    <n v="767"/>
    <n v="996"/>
    <n v="24806"/>
    <s v="PF07714.12 Protein tyrosine kinase"/>
    <x v="0"/>
    <x v="0"/>
    <x v="0"/>
    <x v="0"/>
    <x v="0"/>
    <x v="0"/>
    <x v="5"/>
    <x v="5"/>
    <x v="4"/>
    <x v="118"/>
    <n v="229"/>
  </r>
  <r>
    <x v="1370"/>
    <s v="Q4TE04"/>
    <n v="312"/>
    <x v="1"/>
    <n v="8"/>
    <n v="47"/>
    <n v="2697"/>
    <s v="PF00051.13 Kringle domain"/>
    <x v="0"/>
    <x v="0"/>
    <x v="0"/>
    <x v="0"/>
    <x v="0"/>
    <x v="0"/>
    <x v="5"/>
    <x v="5"/>
    <x v="4"/>
    <x v="118"/>
    <n v="39"/>
  </r>
  <r>
    <x v="1370"/>
    <s v="Q4TE04"/>
    <n v="312"/>
    <x v="3"/>
    <n v="95"/>
    <n v="260"/>
    <n v="22248"/>
    <s v="PF00089.21 Trypsin"/>
    <x v="0"/>
    <x v="0"/>
    <x v="0"/>
    <x v="0"/>
    <x v="0"/>
    <x v="0"/>
    <x v="5"/>
    <x v="5"/>
    <x v="4"/>
    <x v="118"/>
    <n v="165"/>
  </r>
  <r>
    <x v="1370"/>
    <s v="Q4TE04"/>
    <n v="312"/>
    <x v="3"/>
    <n v="252"/>
    <n v="311"/>
    <n v="22248"/>
    <s v="PF00089.21 Trypsin"/>
    <x v="0"/>
    <x v="0"/>
    <x v="0"/>
    <x v="0"/>
    <x v="0"/>
    <x v="0"/>
    <x v="5"/>
    <x v="5"/>
    <x v="4"/>
    <x v="118"/>
    <n v="59"/>
  </r>
  <r>
    <x v="1371"/>
    <s v="Q4Z799"/>
    <n v="2774"/>
    <x v="17"/>
    <n v="1192"/>
    <n v="1244"/>
    <n v="2150"/>
    <s v="PF07699.8 GCC2 and GCC3"/>
    <x v="0"/>
    <x v="3"/>
    <x v="4"/>
    <x v="5"/>
    <x v="5"/>
    <x v="6"/>
    <x v="31"/>
    <x v="6"/>
    <x v="2"/>
    <x v="137"/>
    <n v="52"/>
  </r>
  <r>
    <x v="1371"/>
    <s v="Q4Z799"/>
    <n v="2774"/>
    <x v="17"/>
    <n v="1398"/>
    <n v="1444"/>
    <n v="2150"/>
    <s v="PF07699.8 GCC2 and GCC3"/>
    <x v="0"/>
    <x v="3"/>
    <x v="4"/>
    <x v="5"/>
    <x v="5"/>
    <x v="6"/>
    <x v="31"/>
    <x v="6"/>
    <x v="2"/>
    <x v="137"/>
    <n v="46"/>
  </r>
  <r>
    <x v="1371"/>
    <s v="Q4Z799"/>
    <n v="2774"/>
    <x v="17"/>
    <n v="1939"/>
    <n v="1991"/>
    <n v="2150"/>
    <s v="PF07699.8 GCC2 and GCC3"/>
    <x v="0"/>
    <x v="3"/>
    <x v="4"/>
    <x v="5"/>
    <x v="5"/>
    <x v="6"/>
    <x v="31"/>
    <x v="6"/>
    <x v="2"/>
    <x v="137"/>
    <n v="52"/>
  </r>
  <r>
    <x v="1371"/>
    <s v="Q4Z799"/>
    <n v="2774"/>
    <x v="1"/>
    <n v="184"/>
    <n v="256"/>
    <n v="2697"/>
    <s v="PF00051.13 Kringle domain"/>
    <x v="0"/>
    <x v="3"/>
    <x v="4"/>
    <x v="5"/>
    <x v="5"/>
    <x v="6"/>
    <x v="31"/>
    <x v="6"/>
    <x v="2"/>
    <x v="137"/>
    <n v="72"/>
  </r>
  <r>
    <x v="1371"/>
    <s v="Q4Z799"/>
    <n v="2774"/>
    <x v="18"/>
    <n v="25"/>
    <n v="97"/>
    <n v="151"/>
    <s v="PF10564.4 Sialic-acid binding micronemal adhesive repeat"/>
    <x v="0"/>
    <x v="3"/>
    <x v="4"/>
    <x v="5"/>
    <x v="5"/>
    <x v="6"/>
    <x v="31"/>
    <x v="6"/>
    <x v="2"/>
    <x v="137"/>
    <n v="72"/>
  </r>
  <r>
    <x v="1371"/>
    <s v="Q4Z799"/>
    <n v="2774"/>
    <x v="19"/>
    <n v="755"/>
    <n v="783"/>
    <n v="9"/>
    <s v="PB093181"/>
    <x v="0"/>
    <x v="3"/>
    <x v="4"/>
    <x v="5"/>
    <x v="5"/>
    <x v="6"/>
    <x v="31"/>
    <x v="6"/>
    <x v="2"/>
    <x v="137"/>
    <n v="28"/>
  </r>
  <r>
    <x v="1372"/>
    <s v="Q502D2"/>
    <n v="548"/>
    <x v="8"/>
    <n v="81"/>
    <n v="112"/>
    <n v="24995"/>
    <s v="PF00008.22 EGF-like domain"/>
    <x v="0"/>
    <x v="0"/>
    <x v="0"/>
    <x v="0"/>
    <x v="0"/>
    <x v="0"/>
    <x v="5"/>
    <x v="5"/>
    <x v="4"/>
    <x v="6"/>
    <n v="31"/>
  </r>
  <r>
    <x v="1372"/>
    <s v="Q502D2"/>
    <n v="548"/>
    <x v="8"/>
    <n v="158"/>
    <n v="190"/>
    <n v="24995"/>
    <s v="PF00008.22 EGF-like domain"/>
    <x v="0"/>
    <x v="0"/>
    <x v="0"/>
    <x v="0"/>
    <x v="0"/>
    <x v="0"/>
    <x v="5"/>
    <x v="5"/>
    <x v="4"/>
    <x v="6"/>
    <n v="32"/>
  </r>
  <r>
    <x v="1372"/>
    <s v="Q502D2"/>
    <n v="548"/>
    <x v="1"/>
    <n v="198"/>
    <n v="273"/>
    <n v="2697"/>
    <s v="PF00051.13 Kringle domain"/>
    <x v="0"/>
    <x v="0"/>
    <x v="0"/>
    <x v="0"/>
    <x v="0"/>
    <x v="0"/>
    <x v="5"/>
    <x v="5"/>
    <x v="4"/>
    <x v="6"/>
    <n v="75"/>
  </r>
  <r>
    <x v="1372"/>
    <s v="Q502D2"/>
    <n v="548"/>
    <x v="3"/>
    <n v="305"/>
    <n v="541"/>
    <n v="22248"/>
    <s v="PF00089.21 Trypsin"/>
    <x v="0"/>
    <x v="0"/>
    <x v="0"/>
    <x v="0"/>
    <x v="0"/>
    <x v="0"/>
    <x v="5"/>
    <x v="5"/>
    <x v="4"/>
    <x v="6"/>
    <n v="236"/>
  </r>
  <r>
    <x v="1373"/>
    <s v="Q50LG6"/>
    <n v="797"/>
    <x v="1"/>
    <n v="104"/>
    <n v="182"/>
    <n v="2697"/>
    <s v="PF00051.13 Kringle domain"/>
    <x v="0"/>
    <x v="0"/>
    <x v="0"/>
    <x v="0"/>
    <x v="0"/>
    <x v="0"/>
    <x v="5"/>
    <x v="5"/>
    <x v="4"/>
    <x v="56"/>
    <n v="78"/>
  </r>
  <r>
    <x v="1373"/>
    <s v="Q50LG6"/>
    <n v="797"/>
    <x v="1"/>
    <n v="186"/>
    <n v="263"/>
    <n v="2697"/>
    <s v="PF00051.13 Kringle domain"/>
    <x v="0"/>
    <x v="0"/>
    <x v="0"/>
    <x v="0"/>
    <x v="0"/>
    <x v="0"/>
    <x v="5"/>
    <x v="5"/>
    <x v="4"/>
    <x v="56"/>
    <n v="77"/>
  </r>
  <r>
    <x v="1373"/>
    <s v="Q50LG6"/>
    <n v="797"/>
    <x v="1"/>
    <n v="276"/>
    <n v="353"/>
    <n v="2697"/>
    <s v="PF00051.13 Kringle domain"/>
    <x v="0"/>
    <x v="0"/>
    <x v="0"/>
    <x v="0"/>
    <x v="0"/>
    <x v="0"/>
    <x v="5"/>
    <x v="5"/>
    <x v="4"/>
    <x v="56"/>
    <n v="77"/>
  </r>
  <r>
    <x v="1373"/>
    <s v="Q50LG6"/>
    <n v="797"/>
    <x v="1"/>
    <n v="372"/>
    <n v="449"/>
    <n v="2697"/>
    <s v="PF00051.13 Kringle domain"/>
    <x v="0"/>
    <x v="0"/>
    <x v="0"/>
    <x v="0"/>
    <x v="0"/>
    <x v="0"/>
    <x v="5"/>
    <x v="5"/>
    <x v="4"/>
    <x v="56"/>
    <n v="77"/>
  </r>
  <r>
    <x v="1373"/>
    <s v="Q50LG6"/>
    <n v="797"/>
    <x v="1"/>
    <n v="469"/>
    <n v="548"/>
    <n v="2697"/>
    <s v="PF00051.13 Kringle domain"/>
    <x v="0"/>
    <x v="0"/>
    <x v="0"/>
    <x v="0"/>
    <x v="0"/>
    <x v="0"/>
    <x v="5"/>
    <x v="5"/>
    <x v="4"/>
    <x v="56"/>
    <n v="79"/>
  </r>
  <r>
    <x v="1373"/>
    <s v="Q50LG6"/>
    <n v="797"/>
    <x v="10"/>
    <n v="25"/>
    <n v="100"/>
    <n v="2217"/>
    <s v="PF00024.21 PAN domain"/>
    <x v="0"/>
    <x v="0"/>
    <x v="0"/>
    <x v="0"/>
    <x v="0"/>
    <x v="0"/>
    <x v="5"/>
    <x v="5"/>
    <x v="4"/>
    <x v="56"/>
    <n v="75"/>
  </r>
  <r>
    <x v="1373"/>
    <s v="Q50LG6"/>
    <n v="797"/>
    <x v="3"/>
    <n v="568"/>
    <n v="790"/>
    <n v="22248"/>
    <s v="PF00089.21 Trypsin"/>
    <x v="0"/>
    <x v="0"/>
    <x v="0"/>
    <x v="0"/>
    <x v="0"/>
    <x v="0"/>
    <x v="5"/>
    <x v="5"/>
    <x v="4"/>
    <x v="56"/>
    <n v="222"/>
  </r>
  <r>
    <x v="1374"/>
    <s v="Q50LG7"/>
    <n v="580"/>
    <x v="8"/>
    <n v="81"/>
    <n v="114"/>
    <n v="24995"/>
    <s v="PF00008.22 EGF-like domain"/>
    <x v="0"/>
    <x v="0"/>
    <x v="0"/>
    <x v="0"/>
    <x v="0"/>
    <x v="0"/>
    <x v="5"/>
    <x v="5"/>
    <x v="4"/>
    <x v="56"/>
    <n v="33"/>
  </r>
  <r>
    <x v="1374"/>
    <s v="Q50LG7"/>
    <n v="580"/>
    <x v="1"/>
    <n v="123"/>
    <n v="204"/>
    <n v="2697"/>
    <s v="PF00051.13 Kringle domain"/>
    <x v="0"/>
    <x v="0"/>
    <x v="0"/>
    <x v="0"/>
    <x v="0"/>
    <x v="0"/>
    <x v="5"/>
    <x v="5"/>
    <x v="4"/>
    <x v="56"/>
    <n v="81"/>
  </r>
  <r>
    <x v="1374"/>
    <s v="Q50LG7"/>
    <n v="580"/>
    <x v="1"/>
    <n v="212"/>
    <n v="293"/>
    <n v="2697"/>
    <s v="PF00051.13 Kringle domain"/>
    <x v="0"/>
    <x v="0"/>
    <x v="0"/>
    <x v="0"/>
    <x v="0"/>
    <x v="0"/>
    <x v="5"/>
    <x v="5"/>
    <x v="4"/>
    <x v="56"/>
    <n v="81"/>
  </r>
  <r>
    <x v="1374"/>
    <s v="Q50LG7"/>
    <n v="580"/>
    <x v="3"/>
    <n v="332"/>
    <n v="571"/>
    <n v="22248"/>
    <s v="PF00089.21 Trypsin"/>
    <x v="0"/>
    <x v="0"/>
    <x v="0"/>
    <x v="0"/>
    <x v="0"/>
    <x v="0"/>
    <x v="5"/>
    <x v="5"/>
    <x v="4"/>
    <x v="56"/>
    <n v="239"/>
  </r>
  <r>
    <x v="1375"/>
    <s v="Q53F67"/>
    <n v="420"/>
    <x v="20"/>
    <n v="219"/>
    <n v="323"/>
    <n v="12961"/>
    <s v="PF00431.15 CUB domain"/>
    <x v="0"/>
    <x v="0"/>
    <x v="0"/>
    <x v="0"/>
    <x v="0"/>
    <x v="0"/>
    <x v="0"/>
    <x v="0"/>
    <x v="0"/>
    <x v="5"/>
    <n v="104"/>
  </r>
  <r>
    <x v="1375"/>
    <s v="Q53F67"/>
    <n v="420"/>
    <x v="1"/>
    <n v="36"/>
    <n v="119"/>
    <n v="2697"/>
    <s v="PF00051.13 Kringle domain"/>
    <x v="0"/>
    <x v="0"/>
    <x v="0"/>
    <x v="0"/>
    <x v="0"/>
    <x v="0"/>
    <x v="0"/>
    <x v="0"/>
    <x v="0"/>
    <x v="5"/>
    <n v="83"/>
  </r>
  <r>
    <x v="1375"/>
    <s v="Q53F67"/>
    <n v="420"/>
    <x v="21"/>
    <n v="124"/>
    <n v="205"/>
    <n v="2216"/>
    <s v="PF01822.14 WSC domain"/>
    <x v="0"/>
    <x v="0"/>
    <x v="0"/>
    <x v="0"/>
    <x v="0"/>
    <x v="0"/>
    <x v="0"/>
    <x v="0"/>
    <x v="0"/>
    <x v="5"/>
    <n v="81"/>
  </r>
  <r>
    <x v="1376"/>
    <s v="Q53GN8"/>
    <n v="711"/>
    <x v="1"/>
    <n v="110"/>
    <n v="186"/>
    <n v="2697"/>
    <s v="PF00051.13 Kringle domain"/>
    <x v="0"/>
    <x v="0"/>
    <x v="0"/>
    <x v="0"/>
    <x v="0"/>
    <x v="0"/>
    <x v="0"/>
    <x v="0"/>
    <x v="0"/>
    <x v="5"/>
    <n v="76"/>
  </r>
  <r>
    <x v="1376"/>
    <s v="Q53GN8"/>
    <n v="711"/>
    <x v="1"/>
    <n v="191"/>
    <n v="268"/>
    <n v="2697"/>
    <s v="PF00051.13 Kringle domain"/>
    <x v="0"/>
    <x v="0"/>
    <x v="0"/>
    <x v="0"/>
    <x v="0"/>
    <x v="0"/>
    <x v="0"/>
    <x v="0"/>
    <x v="0"/>
    <x v="5"/>
    <n v="77"/>
  </r>
  <r>
    <x v="1376"/>
    <s v="Q53GN8"/>
    <n v="711"/>
    <x v="1"/>
    <n v="283"/>
    <n v="361"/>
    <n v="2697"/>
    <s v="PF00051.13 Kringle domain"/>
    <x v="0"/>
    <x v="0"/>
    <x v="0"/>
    <x v="0"/>
    <x v="0"/>
    <x v="0"/>
    <x v="0"/>
    <x v="0"/>
    <x v="0"/>
    <x v="5"/>
    <n v="78"/>
  </r>
  <r>
    <x v="1376"/>
    <s v="Q53GN8"/>
    <n v="711"/>
    <x v="1"/>
    <n v="370"/>
    <n v="448"/>
    <n v="2697"/>
    <s v="PF00051.13 Kringle domain"/>
    <x v="0"/>
    <x v="0"/>
    <x v="0"/>
    <x v="0"/>
    <x v="0"/>
    <x v="0"/>
    <x v="0"/>
    <x v="0"/>
    <x v="0"/>
    <x v="5"/>
    <n v="78"/>
  </r>
  <r>
    <x v="1376"/>
    <s v="Q53GN8"/>
    <n v="711"/>
    <x v="10"/>
    <n v="16"/>
    <n v="106"/>
    <n v="2217"/>
    <s v="PF00024.21 PAN domain"/>
    <x v="0"/>
    <x v="0"/>
    <x v="0"/>
    <x v="0"/>
    <x v="0"/>
    <x v="0"/>
    <x v="0"/>
    <x v="0"/>
    <x v="0"/>
    <x v="5"/>
    <n v="90"/>
  </r>
  <r>
    <x v="1376"/>
    <s v="Q53GN8"/>
    <n v="711"/>
    <x v="3"/>
    <n v="484"/>
    <n v="704"/>
    <n v="22248"/>
    <s v="PF00089.21 Trypsin"/>
    <x v="0"/>
    <x v="0"/>
    <x v="0"/>
    <x v="0"/>
    <x v="0"/>
    <x v="0"/>
    <x v="0"/>
    <x v="0"/>
    <x v="0"/>
    <x v="5"/>
    <n v="220"/>
  </r>
  <r>
    <x v="1377"/>
    <s v="Q53WS5"/>
    <n v="728"/>
    <x v="1"/>
    <n v="129"/>
    <n v="207"/>
    <n v="2697"/>
    <s v="PF00051.13 Kringle domain"/>
    <x v="0"/>
    <x v="0"/>
    <x v="0"/>
    <x v="0"/>
    <x v="0"/>
    <x v="0"/>
    <x v="0"/>
    <x v="0"/>
    <x v="0"/>
    <x v="5"/>
    <n v="78"/>
  </r>
  <r>
    <x v="1377"/>
    <s v="Q53WS5"/>
    <n v="728"/>
    <x v="1"/>
    <n v="212"/>
    <n v="289"/>
    <n v="2697"/>
    <s v="PF00051.13 Kringle domain"/>
    <x v="0"/>
    <x v="0"/>
    <x v="0"/>
    <x v="0"/>
    <x v="0"/>
    <x v="0"/>
    <x v="0"/>
    <x v="0"/>
    <x v="0"/>
    <x v="5"/>
    <n v="77"/>
  </r>
  <r>
    <x v="1377"/>
    <s v="Q53WS5"/>
    <n v="728"/>
    <x v="1"/>
    <n v="306"/>
    <n v="384"/>
    <n v="2697"/>
    <s v="PF00051.13 Kringle domain"/>
    <x v="0"/>
    <x v="0"/>
    <x v="0"/>
    <x v="0"/>
    <x v="0"/>
    <x v="0"/>
    <x v="0"/>
    <x v="0"/>
    <x v="0"/>
    <x v="5"/>
    <n v="78"/>
  </r>
  <r>
    <x v="1377"/>
    <s v="Q53WS5"/>
    <n v="728"/>
    <x v="1"/>
    <n v="392"/>
    <n v="470"/>
    <n v="2697"/>
    <s v="PF00051.13 Kringle domain"/>
    <x v="0"/>
    <x v="0"/>
    <x v="0"/>
    <x v="0"/>
    <x v="0"/>
    <x v="0"/>
    <x v="0"/>
    <x v="0"/>
    <x v="0"/>
    <x v="5"/>
    <n v="78"/>
  </r>
  <r>
    <x v="1377"/>
    <s v="Q53WS5"/>
    <n v="728"/>
    <x v="10"/>
    <n v="41"/>
    <n v="125"/>
    <n v="2217"/>
    <s v="PF00024.21 PAN domain"/>
    <x v="0"/>
    <x v="0"/>
    <x v="0"/>
    <x v="0"/>
    <x v="0"/>
    <x v="0"/>
    <x v="0"/>
    <x v="0"/>
    <x v="0"/>
    <x v="5"/>
    <n v="84"/>
  </r>
  <r>
    <x v="1377"/>
    <s v="Q53WS5"/>
    <n v="728"/>
    <x v="3"/>
    <n v="496"/>
    <n v="719"/>
    <n v="22248"/>
    <s v="PF00089.21 Trypsin"/>
    <x v="0"/>
    <x v="0"/>
    <x v="0"/>
    <x v="0"/>
    <x v="0"/>
    <x v="0"/>
    <x v="0"/>
    <x v="0"/>
    <x v="0"/>
    <x v="5"/>
    <n v="223"/>
  </r>
  <r>
    <x v="1378"/>
    <s v="Q545J3"/>
    <n v="653"/>
    <x v="8"/>
    <n v="161"/>
    <n v="193"/>
    <n v="24995"/>
    <s v="PF00008.22 EGF-like domain"/>
    <x v="0"/>
    <x v="0"/>
    <x v="0"/>
    <x v="0"/>
    <x v="0"/>
    <x v="0"/>
    <x v="0"/>
    <x v="0"/>
    <x v="0"/>
    <x v="59"/>
    <n v="32"/>
  </r>
  <r>
    <x v="1378"/>
    <s v="Q545J3"/>
    <n v="653"/>
    <x v="8"/>
    <n v="242"/>
    <n v="274"/>
    <n v="24995"/>
    <s v="PF00008.22 EGF-like domain"/>
    <x v="0"/>
    <x v="0"/>
    <x v="0"/>
    <x v="0"/>
    <x v="0"/>
    <x v="0"/>
    <x v="0"/>
    <x v="0"/>
    <x v="0"/>
    <x v="59"/>
    <n v="32"/>
  </r>
  <r>
    <x v="1378"/>
    <s v="Q545J3"/>
    <n v="653"/>
    <x v="1"/>
    <n v="283"/>
    <n v="364"/>
    <n v="2697"/>
    <s v="PF00051.13 Kringle domain"/>
    <x v="0"/>
    <x v="0"/>
    <x v="0"/>
    <x v="0"/>
    <x v="0"/>
    <x v="0"/>
    <x v="0"/>
    <x v="0"/>
    <x v="0"/>
    <x v="59"/>
    <n v="81"/>
  </r>
  <r>
    <x v="1378"/>
    <s v="Q545J3"/>
    <n v="653"/>
    <x v="182"/>
    <n v="1"/>
    <n v="49"/>
    <n v="6"/>
    <s v="PB142040"/>
    <x v="0"/>
    <x v="0"/>
    <x v="0"/>
    <x v="0"/>
    <x v="0"/>
    <x v="0"/>
    <x v="0"/>
    <x v="0"/>
    <x v="0"/>
    <x v="59"/>
    <n v="48"/>
  </r>
  <r>
    <x v="1378"/>
    <s v="Q545J3"/>
    <n v="653"/>
    <x v="3"/>
    <n v="406"/>
    <n v="639"/>
    <n v="22248"/>
    <s v="PF00089.21 Trypsin"/>
    <x v="0"/>
    <x v="0"/>
    <x v="0"/>
    <x v="0"/>
    <x v="0"/>
    <x v="0"/>
    <x v="0"/>
    <x v="0"/>
    <x v="0"/>
    <x v="59"/>
    <n v="233"/>
  </r>
  <r>
    <x v="1378"/>
    <s v="Q545J3"/>
    <n v="653"/>
    <x v="43"/>
    <n v="199"/>
    <n v="234"/>
    <n v="1772"/>
    <s v="PF00039.13 Fibronectin type I domain"/>
    <x v="0"/>
    <x v="0"/>
    <x v="0"/>
    <x v="0"/>
    <x v="0"/>
    <x v="0"/>
    <x v="0"/>
    <x v="0"/>
    <x v="0"/>
    <x v="59"/>
    <n v="35"/>
  </r>
  <r>
    <x v="1378"/>
    <s v="Q545J3"/>
    <n v="653"/>
    <x v="9"/>
    <n v="105"/>
    <n v="145"/>
    <n v="1582"/>
    <s v="PF00040.14 Fibronectin type II domain"/>
    <x v="0"/>
    <x v="0"/>
    <x v="0"/>
    <x v="0"/>
    <x v="0"/>
    <x v="0"/>
    <x v="0"/>
    <x v="0"/>
    <x v="0"/>
    <x v="59"/>
    <n v="40"/>
  </r>
  <r>
    <x v="1379"/>
    <s v="Q59H59"/>
    <n v="245"/>
    <x v="1"/>
    <n v="163"/>
    <n v="241"/>
    <n v="2697"/>
    <s v="PF00051.13 Kringle domain"/>
    <x v="0"/>
    <x v="0"/>
    <x v="0"/>
    <x v="0"/>
    <x v="0"/>
    <x v="0"/>
    <x v="0"/>
    <x v="0"/>
    <x v="0"/>
    <x v="5"/>
    <n v="78"/>
  </r>
  <r>
    <x v="1379"/>
    <s v="Q59H59"/>
    <n v="245"/>
    <x v="10"/>
    <n v="75"/>
    <n v="159"/>
    <n v="2217"/>
    <s v="PF00024.21 PAN domain"/>
    <x v="0"/>
    <x v="0"/>
    <x v="0"/>
    <x v="0"/>
    <x v="0"/>
    <x v="0"/>
    <x v="0"/>
    <x v="0"/>
    <x v="0"/>
    <x v="5"/>
    <n v="84"/>
  </r>
  <r>
    <x v="1380"/>
    <s v="Q5BKN3"/>
    <n v="547"/>
    <x v="8"/>
    <n v="78"/>
    <n v="110"/>
    <n v="24995"/>
    <s v="PF00008.22 EGF-like domain"/>
    <x v="0"/>
    <x v="0"/>
    <x v="0"/>
    <x v="0"/>
    <x v="0"/>
    <x v="0"/>
    <x v="4"/>
    <x v="4"/>
    <x v="3"/>
    <x v="85"/>
    <n v="32"/>
  </r>
  <r>
    <x v="1380"/>
    <s v="Q5BKN3"/>
    <n v="547"/>
    <x v="1"/>
    <n v="119"/>
    <n v="200"/>
    <n v="2697"/>
    <s v="PF00051.13 Kringle domain"/>
    <x v="0"/>
    <x v="0"/>
    <x v="0"/>
    <x v="0"/>
    <x v="0"/>
    <x v="0"/>
    <x v="4"/>
    <x v="4"/>
    <x v="3"/>
    <x v="85"/>
    <n v="81"/>
  </r>
  <r>
    <x v="1380"/>
    <s v="Q5BKN3"/>
    <n v="547"/>
    <x v="1"/>
    <n v="206"/>
    <n v="287"/>
    <n v="2697"/>
    <s v="PF00051.13 Kringle domain"/>
    <x v="0"/>
    <x v="0"/>
    <x v="0"/>
    <x v="0"/>
    <x v="0"/>
    <x v="0"/>
    <x v="4"/>
    <x v="4"/>
    <x v="3"/>
    <x v="85"/>
    <n v="81"/>
  </r>
  <r>
    <x v="1380"/>
    <s v="Q5BKN3"/>
    <n v="547"/>
    <x v="3"/>
    <n v="302"/>
    <n v="541"/>
    <n v="22248"/>
    <s v="PF00089.21 Trypsin"/>
    <x v="0"/>
    <x v="0"/>
    <x v="0"/>
    <x v="0"/>
    <x v="0"/>
    <x v="0"/>
    <x v="4"/>
    <x v="4"/>
    <x v="3"/>
    <x v="85"/>
    <n v="239"/>
  </r>
  <r>
    <x v="1381"/>
    <s v="Q5CK21"/>
    <n v="391"/>
    <x v="1"/>
    <n v="165"/>
    <n v="247"/>
    <n v="2697"/>
    <s v="PF00051.13 Kringle domain"/>
    <x v="0"/>
    <x v="3"/>
    <x v="4"/>
    <x v="12"/>
    <x v="11"/>
    <x v="14"/>
    <x v="14"/>
    <x v="12"/>
    <x v="10"/>
    <x v="138"/>
    <n v="82"/>
  </r>
  <r>
    <x v="1381"/>
    <s v="Q5CK21"/>
    <n v="391"/>
    <x v="46"/>
    <n v="356"/>
    <n v="389"/>
    <n v="4"/>
    <s v="PB217839"/>
    <x v="0"/>
    <x v="3"/>
    <x v="4"/>
    <x v="12"/>
    <x v="11"/>
    <x v="14"/>
    <x v="14"/>
    <x v="12"/>
    <x v="10"/>
    <x v="138"/>
    <n v="33"/>
  </r>
  <r>
    <x v="1381"/>
    <s v="Q5CK21"/>
    <n v="391"/>
    <x v="189"/>
    <n v="1"/>
    <n v="69"/>
    <n v="3"/>
    <s v="PB270281"/>
    <x v="0"/>
    <x v="3"/>
    <x v="4"/>
    <x v="12"/>
    <x v="11"/>
    <x v="14"/>
    <x v="14"/>
    <x v="12"/>
    <x v="10"/>
    <x v="138"/>
    <n v="68"/>
  </r>
  <r>
    <x v="1381"/>
    <s v="Q5CK21"/>
    <n v="391"/>
    <x v="47"/>
    <n v="109"/>
    <n v="158"/>
    <n v="18854"/>
    <s v="PF00090.14 Thrombospondin type 1 domain"/>
    <x v="0"/>
    <x v="3"/>
    <x v="4"/>
    <x v="12"/>
    <x v="11"/>
    <x v="14"/>
    <x v="14"/>
    <x v="12"/>
    <x v="10"/>
    <x v="138"/>
    <n v="49"/>
  </r>
  <r>
    <x v="1381"/>
    <s v="Q5CK21"/>
    <n v="391"/>
    <x v="47"/>
    <n v="250"/>
    <n v="300"/>
    <n v="18854"/>
    <s v="PF00090.14 Thrombospondin type 1 domain"/>
    <x v="0"/>
    <x v="3"/>
    <x v="4"/>
    <x v="12"/>
    <x v="11"/>
    <x v="14"/>
    <x v="14"/>
    <x v="12"/>
    <x v="10"/>
    <x v="138"/>
    <n v="50"/>
  </r>
  <r>
    <x v="1381"/>
    <s v="Q5CK21"/>
    <n v="391"/>
    <x v="47"/>
    <n v="307"/>
    <n v="355"/>
    <n v="18854"/>
    <s v="PF00090.14 Thrombospondin type 1 domain"/>
    <x v="0"/>
    <x v="3"/>
    <x v="4"/>
    <x v="12"/>
    <x v="11"/>
    <x v="14"/>
    <x v="14"/>
    <x v="12"/>
    <x v="10"/>
    <x v="138"/>
    <n v="48"/>
  </r>
  <r>
    <x v="1382"/>
    <s v="Q5CTG7"/>
    <n v="391"/>
    <x v="1"/>
    <n v="165"/>
    <n v="247"/>
    <n v="2697"/>
    <s v="PF00051.13 Kringle domain"/>
    <x v="0"/>
    <x v="3"/>
    <x v="4"/>
    <x v="12"/>
    <x v="11"/>
    <x v="14"/>
    <x v="14"/>
    <x v="12"/>
    <x v="10"/>
    <x v="139"/>
    <n v="82"/>
  </r>
  <r>
    <x v="1382"/>
    <s v="Q5CTG7"/>
    <n v="391"/>
    <x v="46"/>
    <n v="356"/>
    <n v="389"/>
    <n v="4"/>
    <s v="PB217839"/>
    <x v="0"/>
    <x v="3"/>
    <x v="4"/>
    <x v="12"/>
    <x v="11"/>
    <x v="14"/>
    <x v="14"/>
    <x v="12"/>
    <x v="10"/>
    <x v="139"/>
    <n v="33"/>
  </r>
  <r>
    <x v="1382"/>
    <s v="Q5CTG7"/>
    <n v="391"/>
    <x v="189"/>
    <n v="1"/>
    <n v="69"/>
    <n v="3"/>
    <s v="PB270281"/>
    <x v="0"/>
    <x v="3"/>
    <x v="4"/>
    <x v="12"/>
    <x v="11"/>
    <x v="14"/>
    <x v="14"/>
    <x v="12"/>
    <x v="10"/>
    <x v="139"/>
    <n v="68"/>
  </r>
  <r>
    <x v="1382"/>
    <s v="Q5CTG7"/>
    <n v="391"/>
    <x v="47"/>
    <n v="109"/>
    <n v="158"/>
    <n v="18854"/>
    <s v="PF00090.14 Thrombospondin type 1 domain"/>
    <x v="0"/>
    <x v="3"/>
    <x v="4"/>
    <x v="12"/>
    <x v="11"/>
    <x v="14"/>
    <x v="14"/>
    <x v="12"/>
    <x v="10"/>
    <x v="139"/>
    <n v="49"/>
  </r>
  <r>
    <x v="1382"/>
    <s v="Q5CTG7"/>
    <n v="391"/>
    <x v="47"/>
    <n v="250"/>
    <n v="300"/>
    <n v="18854"/>
    <s v="PF00090.14 Thrombospondin type 1 domain"/>
    <x v="0"/>
    <x v="3"/>
    <x v="4"/>
    <x v="12"/>
    <x v="11"/>
    <x v="14"/>
    <x v="14"/>
    <x v="12"/>
    <x v="10"/>
    <x v="139"/>
    <n v="50"/>
  </r>
  <r>
    <x v="1382"/>
    <s v="Q5CTG7"/>
    <n v="391"/>
    <x v="47"/>
    <n v="307"/>
    <n v="355"/>
    <n v="18854"/>
    <s v="PF00090.14 Thrombospondin type 1 domain"/>
    <x v="0"/>
    <x v="3"/>
    <x v="4"/>
    <x v="12"/>
    <x v="11"/>
    <x v="14"/>
    <x v="14"/>
    <x v="12"/>
    <x v="10"/>
    <x v="139"/>
    <n v="48"/>
  </r>
  <r>
    <x v="1383"/>
    <s v="Q5DVP8"/>
    <n v="814"/>
    <x v="1"/>
    <n v="102"/>
    <n v="180"/>
    <n v="2697"/>
    <s v="PF00051.13 Kringle domain"/>
    <x v="0"/>
    <x v="0"/>
    <x v="0"/>
    <x v="0"/>
    <x v="0"/>
    <x v="0"/>
    <x v="5"/>
    <x v="5"/>
    <x v="4"/>
    <x v="140"/>
    <n v="78"/>
  </r>
  <r>
    <x v="1383"/>
    <s v="Q5DVP8"/>
    <n v="814"/>
    <x v="1"/>
    <n v="184"/>
    <n v="261"/>
    <n v="2697"/>
    <s v="PF00051.13 Kringle domain"/>
    <x v="0"/>
    <x v="0"/>
    <x v="0"/>
    <x v="0"/>
    <x v="0"/>
    <x v="0"/>
    <x v="5"/>
    <x v="5"/>
    <x v="4"/>
    <x v="140"/>
    <n v="77"/>
  </r>
  <r>
    <x v="1383"/>
    <s v="Q5DVP8"/>
    <n v="814"/>
    <x v="1"/>
    <n v="274"/>
    <n v="351"/>
    <n v="2697"/>
    <s v="PF00051.13 Kringle domain"/>
    <x v="0"/>
    <x v="0"/>
    <x v="0"/>
    <x v="0"/>
    <x v="0"/>
    <x v="0"/>
    <x v="5"/>
    <x v="5"/>
    <x v="4"/>
    <x v="140"/>
    <n v="77"/>
  </r>
  <r>
    <x v="1383"/>
    <s v="Q5DVP8"/>
    <n v="814"/>
    <x v="1"/>
    <n v="369"/>
    <n v="446"/>
    <n v="2697"/>
    <s v="PF00051.13 Kringle domain"/>
    <x v="0"/>
    <x v="0"/>
    <x v="0"/>
    <x v="0"/>
    <x v="0"/>
    <x v="0"/>
    <x v="5"/>
    <x v="5"/>
    <x v="4"/>
    <x v="140"/>
    <n v="77"/>
  </r>
  <r>
    <x v="1383"/>
    <s v="Q5DVP8"/>
    <n v="814"/>
    <x v="1"/>
    <n v="486"/>
    <n v="565"/>
    <n v="2697"/>
    <s v="PF00051.13 Kringle domain"/>
    <x v="0"/>
    <x v="0"/>
    <x v="0"/>
    <x v="0"/>
    <x v="0"/>
    <x v="0"/>
    <x v="5"/>
    <x v="5"/>
    <x v="4"/>
    <x v="140"/>
    <n v="79"/>
  </r>
  <r>
    <x v="1383"/>
    <s v="Q5DVP8"/>
    <n v="814"/>
    <x v="10"/>
    <n v="22"/>
    <n v="98"/>
    <n v="2217"/>
    <s v="PF00024.21 PAN domain"/>
    <x v="0"/>
    <x v="0"/>
    <x v="0"/>
    <x v="0"/>
    <x v="0"/>
    <x v="0"/>
    <x v="5"/>
    <x v="5"/>
    <x v="4"/>
    <x v="140"/>
    <n v="76"/>
  </r>
  <r>
    <x v="1383"/>
    <s v="Q5DVP8"/>
    <n v="814"/>
    <x v="3"/>
    <n v="584"/>
    <n v="806"/>
    <n v="22248"/>
    <s v="PF00089.21 Trypsin"/>
    <x v="0"/>
    <x v="0"/>
    <x v="0"/>
    <x v="0"/>
    <x v="0"/>
    <x v="0"/>
    <x v="5"/>
    <x v="5"/>
    <x v="4"/>
    <x v="140"/>
    <n v="222"/>
  </r>
  <r>
    <x v="1384"/>
    <s v="Q5EBA7"/>
    <n v="653"/>
    <x v="8"/>
    <n v="161"/>
    <n v="193"/>
    <n v="24995"/>
    <s v="PF00008.22 EGF-like domain"/>
    <x v="0"/>
    <x v="0"/>
    <x v="0"/>
    <x v="0"/>
    <x v="0"/>
    <x v="0"/>
    <x v="0"/>
    <x v="0"/>
    <x v="0"/>
    <x v="8"/>
    <n v="32"/>
  </r>
  <r>
    <x v="1384"/>
    <s v="Q5EBA7"/>
    <n v="653"/>
    <x v="8"/>
    <n v="242"/>
    <n v="274"/>
    <n v="24995"/>
    <s v="PF00008.22 EGF-like domain"/>
    <x v="0"/>
    <x v="0"/>
    <x v="0"/>
    <x v="0"/>
    <x v="0"/>
    <x v="0"/>
    <x v="0"/>
    <x v="0"/>
    <x v="0"/>
    <x v="8"/>
    <n v="32"/>
  </r>
  <r>
    <x v="1384"/>
    <s v="Q5EBA7"/>
    <n v="653"/>
    <x v="1"/>
    <n v="283"/>
    <n v="364"/>
    <n v="2697"/>
    <s v="PF00051.13 Kringle domain"/>
    <x v="0"/>
    <x v="0"/>
    <x v="0"/>
    <x v="0"/>
    <x v="0"/>
    <x v="0"/>
    <x v="0"/>
    <x v="0"/>
    <x v="0"/>
    <x v="8"/>
    <n v="81"/>
  </r>
  <r>
    <x v="1384"/>
    <s v="Q5EBA7"/>
    <n v="653"/>
    <x v="182"/>
    <n v="13"/>
    <n v="47"/>
    <n v="6"/>
    <s v="PB142040"/>
    <x v="0"/>
    <x v="0"/>
    <x v="0"/>
    <x v="0"/>
    <x v="0"/>
    <x v="0"/>
    <x v="0"/>
    <x v="0"/>
    <x v="0"/>
    <x v="8"/>
    <n v="34"/>
  </r>
  <r>
    <x v="1384"/>
    <s v="Q5EBA7"/>
    <n v="653"/>
    <x v="3"/>
    <n v="406"/>
    <n v="639"/>
    <n v="22248"/>
    <s v="PF00089.21 Trypsin"/>
    <x v="0"/>
    <x v="0"/>
    <x v="0"/>
    <x v="0"/>
    <x v="0"/>
    <x v="0"/>
    <x v="0"/>
    <x v="0"/>
    <x v="0"/>
    <x v="8"/>
    <n v="233"/>
  </r>
  <r>
    <x v="1384"/>
    <s v="Q5EBA7"/>
    <n v="653"/>
    <x v="43"/>
    <n v="199"/>
    <n v="234"/>
    <n v="1772"/>
    <s v="PF00039.13 Fibronectin type I domain"/>
    <x v="0"/>
    <x v="0"/>
    <x v="0"/>
    <x v="0"/>
    <x v="0"/>
    <x v="0"/>
    <x v="0"/>
    <x v="0"/>
    <x v="0"/>
    <x v="8"/>
    <n v="35"/>
  </r>
  <r>
    <x v="1384"/>
    <s v="Q5EBA7"/>
    <n v="653"/>
    <x v="9"/>
    <n v="105"/>
    <n v="145"/>
    <n v="1582"/>
    <s v="PF00040.14 Fibronectin type II domain"/>
    <x v="0"/>
    <x v="0"/>
    <x v="0"/>
    <x v="0"/>
    <x v="0"/>
    <x v="0"/>
    <x v="0"/>
    <x v="0"/>
    <x v="0"/>
    <x v="8"/>
    <n v="40"/>
  </r>
  <r>
    <x v="1385"/>
    <s v="Q5FVA5"/>
    <n v="930"/>
    <x v="4"/>
    <n v="172"/>
    <n v="297"/>
    <n v="1926"/>
    <s v="PF01392.17 Fz domain"/>
    <x v="0"/>
    <x v="0"/>
    <x v="0"/>
    <x v="0"/>
    <x v="0"/>
    <x v="0"/>
    <x v="4"/>
    <x v="4"/>
    <x v="3"/>
    <x v="85"/>
    <n v="125"/>
  </r>
  <r>
    <x v="1385"/>
    <s v="Q5FVA5"/>
    <n v="930"/>
    <x v="5"/>
    <n v="60"/>
    <n v="150"/>
    <n v="59728"/>
    <s v="PF07679.11 Immunoglobulin I-set domain"/>
    <x v="0"/>
    <x v="0"/>
    <x v="0"/>
    <x v="0"/>
    <x v="0"/>
    <x v="0"/>
    <x v="4"/>
    <x v="4"/>
    <x v="3"/>
    <x v="85"/>
    <n v="90"/>
  </r>
  <r>
    <x v="1385"/>
    <s v="Q5FVA5"/>
    <n v="930"/>
    <x v="1"/>
    <n v="312"/>
    <n v="390"/>
    <n v="2697"/>
    <s v="PF00051.13 Kringle domain"/>
    <x v="0"/>
    <x v="0"/>
    <x v="0"/>
    <x v="0"/>
    <x v="0"/>
    <x v="0"/>
    <x v="4"/>
    <x v="4"/>
    <x v="3"/>
    <x v="85"/>
    <n v="78"/>
  </r>
  <r>
    <x v="1385"/>
    <s v="Q5FVA5"/>
    <n v="930"/>
    <x v="6"/>
    <n v="470"/>
    <n v="743"/>
    <n v="24806"/>
    <s v="PF07714.12 Protein tyrosine kinase"/>
    <x v="0"/>
    <x v="0"/>
    <x v="0"/>
    <x v="0"/>
    <x v="0"/>
    <x v="0"/>
    <x v="4"/>
    <x v="4"/>
    <x v="3"/>
    <x v="85"/>
    <n v="273"/>
  </r>
  <r>
    <x v="1386"/>
    <s v="Q5FVW1"/>
    <n v="607"/>
    <x v="0"/>
    <n v="46"/>
    <n v="87"/>
    <n v="998"/>
    <s v="PF00594.15 Vitamin K-dependent carboxylation/gamma-carboxyglutamic (GLA) domain"/>
    <x v="0"/>
    <x v="0"/>
    <x v="0"/>
    <x v="0"/>
    <x v="0"/>
    <x v="0"/>
    <x v="4"/>
    <x v="4"/>
    <x v="3"/>
    <x v="85"/>
    <n v="41"/>
  </r>
  <r>
    <x v="1386"/>
    <s v="Q5FVW1"/>
    <n v="607"/>
    <x v="1"/>
    <n v="108"/>
    <n v="184"/>
    <n v="2697"/>
    <s v="PF00051.13 Kringle domain"/>
    <x v="0"/>
    <x v="0"/>
    <x v="0"/>
    <x v="0"/>
    <x v="0"/>
    <x v="0"/>
    <x v="4"/>
    <x v="4"/>
    <x v="3"/>
    <x v="85"/>
    <n v="76"/>
  </r>
  <r>
    <x v="1386"/>
    <s v="Q5FVW1"/>
    <n v="607"/>
    <x v="1"/>
    <n v="208"/>
    <n v="285"/>
    <n v="2697"/>
    <s v="PF00051.13 Kringle domain"/>
    <x v="0"/>
    <x v="0"/>
    <x v="0"/>
    <x v="0"/>
    <x v="0"/>
    <x v="0"/>
    <x v="4"/>
    <x v="4"/>
    <x v="3"/>
    <x v="85"/>
    <n v="77"/>
  </r>
  <r>
    <x v="1386"/>
    <s v="Q5FVW1"/>
    <n v="607"/>
    <x v="2"/>
    <n v="301"/>
    <n v="349"/>
    <n v="80"/>
    <s v="PF09396.5 Thrombin light chain"/>
    <x v="0"/>
    <x v="0"/>
    <x v="0"/>
    <x v="0"/>
    <x v="0"/>
    <x v="0"/>
    <x v="4"/>
    <x v="4"/>
    <x v="3"/>
    <x v="85"/>
    <n v="48"/>
  </r>
  <r>
    <x v="1386"/>
    <s v="Q5FVW1"/>
    <n v="607"/>
    <x v="3"/>
    <n v="350"/>
    <n v="598"/>
    <n v="22248"/>
    <s v="PF00089.21 Trypsin"/>
    <x v="0"/>
    <x v="0"/>
    <x v="0"/>
    <x v="0"/>
    <x v="0"/>
    <x v="0"/>
    <x v="4"/>
    <x v="4"/>
    <x v="3"/>
    <x v="85"/>
    <n v="248"/>
  </r>
  <r>
    <x v="1387"/>
    <s v="Q5FVX1"/>
    <n v="555"/>
    <x v="8"/>
    <n v="65"/>
    <n v="95"/>
    <n v="24995"/>
    <s v="PF00008.22 EGF-like domain"/>
    <x v="0"/>
    <x v="0"/>
    <x v="0"/>
    <x v="0"/>
    <x v="0"/>
    <x v="0"/>
    <x v="4"/>
    <x v="4"/>
    <x v="3"/>
    <x v="85"/>
    <n v="30"/>
  </r>
  <r>
    <x v="1387"/>
    <s v="Q5FVX1"/>
    <n v="555"/>
    <x v="8"/>
    <n v="142"/>
    <n v="173"/>
    <n v="24995"/>
    <s v="PF00008.22 EGF-like domain"/>
    <x v="0"/>
    <x v="0"/>
    <x v="0"/>
    <x v="0"/>
    <x v="0"/>
    <x v="0"/>
    <x v="4"/>
    <x v="4"/>
    <x v="3"/>
    <x v="85"/>
    <n v="31"/>
  </r>
  <r>
    <x v="1387"/>
    <s v="Q5FVX1"/>
    <n v="555"/>
    <x v="1"/>
    <n v="181"/>
    <n v="263"/>
    <n v="2697"/>
    <s v="PF00051.13 Kringle domain"/>
    <x v="0"/>
    <x v="0"/>
    <x v="0"/>
    <x v="0"/>
    <x v="0"/>
    <x v="0"/>
    <x v="4"/>
    <x v="4"/>
    <x v="3"/>
    <x v="85"/>
    <n v="82"/>
  </r>
  <r>
    <x v="1387"/>
    <s v="Q5FVX1"/>
    <n v="555"/>
    <x v="3"/>
    <n v="310"/>
    <n v="548"/>
    <n v="22248"/>
    <s v="PF00089.21 Trypsin"/>
    <x v="0"/>
    <x v="0"/>
    <x v="0"/>
    <x v="0"/>
    <x v="0"/>
    <x v="0"/>
    <x v="4"/>
    <x v="4"/>
    <x v="3"/>
    <x v="85"/>
    <n v="238"/>
  </r>
  <r>
    <x v="1388"/>
    <s v="Q5G3K9"/>
    <n v="167"/>
    <x v="1"/>
    <n v="96"/>
    <n v="167"/>
    <n v="2697"/>
    <s v="PF00051.13 Kringle domain"/>
    <x v="0"/>
    <x v="0"/>
    <x v="0"/>
    <x v="0"/>
    <x v="0"/>
    <x v="0"/>
    <x v="0"/>
    <x v="0"/>
    <x v="0"/>
    <x v="141"/>
    <n v="71"/>
  </r>
  <r>
    <x v="1388"/>
    <s v="Q5G3K9"/>
    <n v="167"/>
    <x v="123"/>
    <n v="1"/>
    <n v="69"/>
    <n v="390"/>
    <s v="PB000543"/>
    <x v="0"/>
    <x v="0"/>
    <x v="0"/>
    <x v="0"/>
    <x v="0"/>
    <x v="0"/>
    <x v="0"/>
    <x v="0"/>
    <x v="0"/>
    <x v="141"/>
    <n v="68"/>
  </r>
  <r>
    <x v="1389"/>
    <s v="Q5G3L0"/>
    <n v="167"/>
    <x v="1"/>
    <n v="97"/>
    <n v="167"/>
    <n v="2697"/>
    <s v="PF00051.13 Kringle domain"/>
    <x v="0"/>
    <x v="0"/>
    <x v="0"/>
    <x v="0"/>
    <x v="0"/>
    <x v="0"/>
    <x v="0"/>
    <x v="0"/>
    <x v="0"/>
    <x v="142"/>
    <n v="70"/>
  </r>
  <r>
    <x v="1389"/>
    <s v="Q5G3L0"/>
    <n v="167"/>
    <x v="123"/>
    <n v="1"/>
    <n v="69"/>
    <n v="390"/>
    <s v="PB000543"/>
    <x v="0"/>
    <x v="0"/>
    <x v="0"/>
    <x v="0"/>
    <x v="0"/>
    <x v="0"/>
    <x v="0"/>
    <x v="0"/>
    <x v="0"/>
    <x v="142"/>
    <n v="68"/>
  </r>
  <r>
    <x v="1390"/>
    <s v="Q5G3L1"/>
    <n v="167"/>
    <x v="1"/>
    <n v="96"/>
    <n v="167"/>
    <n v="2697"/>
    <s v="PF00051.13 Kringle domain"/>
    <x v="0"/>
    <x v="0"/>
    <x v="0"/>
    <x v="0"/>
    <x v="0"/>
    <x v="0"/>
    <x v="0"/>
    <x v="0"/>
    <x v="0"/>
    <x v="143"/>
    <n v="71"/>
  </r>
  <r>
    <x v="1390"/>
    <s v="Q5G3L1"/>
    <n v="167"/>
    <x v="123"/>
    <n v="1"/>
    <n v="69"/>
    <n v="390"/>
    <s v="PB000543"/>
    <x v="0"/>
    <x v="0"/>
    <x v="0"/>
    <x v="0"/>
    <x v="0"/>
    <x v="0"/>
    <x v="0"/>
    <x v="0"/>
    <x v="0"/>
    <x v="143"/>
    <n v="68"/>
  </r>
  <r>
    <x v="1391"/>
    <s v="Q5G3L2"/>
    <n v="167"/>
    <x v="1"/>
    <n v="96"/>
    <n v="167"/>
    <n v="2697"/>
    <s v="PF00051.13 Kringle domain"/>
    <x v="0"/>
    <x v="0"/>
    <x v="0"/>
    <x v="0"/>
    <x v="0"/>
    <x v="0"/>
    <x v="0"/>
    <x v="0"/>
    <x v="0"/>
    <x v="143"/>
    <n v="71"/>
  </r>
  <r>
    <x v="1391"/>
    <s v="Q5G3L2"/>
    <n v="167"/>
    <x v="123"/>
    <n v="1"/>
    <n v="69"/>
    <n v="390"/>
    <s v="PB000543"/>
    <x v="0"/>
    <x v="0"/>
    <x v="0"/>
    <x v="0"/>
    <x v="0"/>
    <x v="0"/>
    <x v="0"/>
    <x v="0"/>
    <x v="0"/>
    <x v="143"/>
    <n v="68"/>
  </r>
  <r>
    <x v="1392"/>
    <s v="Q5HYM8"/>
    <n v="128"/>
    <x v="8"/>
    <n v="2"/>
    <n v="33"/>
    <n v="24995"/>
    <s v="PF00008.22 EGF-like domain"/>
    <x v="0"/>
    <x v="0"/>
    <x v="0"/>
    <x v="0"/>
    <x v="0"/>
    <x v="0"/>
    <x v="0"/>
    <x v="0"/>
    <x v="0"/>
    <x v="5"/>
    <n v="31"/>
  </r>
  <r>
    <x v="1392"/>
    <s v="Q5HYM8"/>
    <n v="128"/>
    <x v="1"/>
    <n v="43"/>
    <n v="125"/>
    <n v="2697"/>
    <s v="PF00051.13 Kringle domain"/>
    <x v="0"/>
    <x v="0"/>
    <x v="0"/>
    <x v="0"/>
    <x v="0"/>
    <x v="0"/>
    <x v="0"/>
    <x v="0"/>
    <x v="0"/>
    <x v="5"/>
    <n v="82"/>
  </r>
  <r>
    <x v="1393"/>
    <s v="Q5J1R8"/>
    <n v="676"/>
    <x v="4"/>
    <n v="48"/>
    <n v="175"/>
    <n v="1926"/>
    <s v="PF01392.17 Fz domain"/>
    <x v="0"/>
    <x v="0"/>
    <x v="0"/>
    <x v="0"/>
    <x v="0"/>
    <x v="0"/>
    <x v="5"/>
    <x v="5"/>
    <x v="4"/>
    <x v="6"/>
    <n v="127"/>
  </r>
  <r>
    <x v="1393"/>
    <s v="Q5J1R8"/>
    <n v="676"/>
    <x v="1"/>
    <n v="191"/>
    <n v="269"/>
    <n v="2697"/>
    <s v="PF00051.13 Kringle domain"/>
    <x v="0"/>
    <x v="0"/>
    <x v="0"/>
    <x v="0"/>
    <x v="0"/>
    <x v="0"/>
    <x v="5"/>
    <x v="5"/>
    <x v="4"/>
    <x v="6"/>
    <n v="78"/>
  </r>
  <r>
    <x v="1393"/>
    <s v="Q5J1R8"/>
    <n v="676"/>
    <x v="6"/>
    <n v="381"/>
    <n v="663"/>
    <n v="24806"/>
    <s v="PF07714.12 Protein tyrosine kinase"/>
    <x v="0"/>
    <x v="0"/>
    <x v="0"/>
    <x v="0"/>
    <x v="0"/>
    <x v="0"/>
    <x v="5"/>
    <x v="5"/>
    <x v="4"/>
    <x v="6"/>
    <n v="282"/>
  </r>
  <r>
    <x v="1394"/>
    <s v="Q5J1R9"/>
    <n v="941"/>
    <x v="4"/>
    <n v="313"/>
    <n v="440"/>
    <n v="1926"/>
    <s v="PF01392.17 Fz domain"/>
    <x v="0"/>
    <x v="0"/>
    <x v="0"/>
    <x v="0"/>
    <x v="0"/>
    <x v="0"/>
    <x v="5"/>
    <x v="5"/>
    <x v="4"/>
    <x v="6"/>
    <n v="127"/>
  </r>
  <r>
    <x v="1394"/>
    <s v="Q5J1R9"/>
    <n v="941"/>
    <x v="5"/>
    <n v="26"/>
    <n v="114"/>
    <n v="59728"/>
    <s v="PF07679.11 Immunoglobulin I-set domain"/>
    <x v="0"/>
    <x v="0"/>
    <x v="0"/>
    <x v="0"/>
    <x v="0"/>
    <x v="0"/>
    <x v="5"/>
    <x v="5"/>
    <x v="4"/>
    <x v="6"/>
    <n v="88"/>
  </r>
  <r>
    <x v="1394"/>
    <s v="Q5J1R9"/>
    <n v="941"/>
    <x v="5"/>
    <n v="118"/>
    <n v="204"/>
    <n v="59728"/>
    <s v="PF07679.11 Immunoglobulin I-set domain"/>
    <x v="0"/>
    <x v="0"/>
    <x v="0"/>
    <x v="0"/>
    <x v="0"/>
    <x v="0"/>
    <x v="5"/>
    <x v="5"/>
    <x v="4"/>
    <x v="6"/>
    <n v="86"/>
  </r>
  <r>
    <x v="1394"/>
    <s v="Q5J1R9"/>
    <n v="941"/>
    <x v="5"/>
    <n v="209"/>
    <n v="299"/>
    <n v="59728"/>
    <s v="PF07679.11 Immunoglobulin I-set domain"/>
    <x v="0"/>
    <x v="0"/>
    <x v="0"/>
    <x v="0"/>
    <x v="0"/>
    <x v="0"/>
    <x v="5"/>
    <x v="5"/>
    <x v="4"/>
    <x v="6"/>
    <n v="90"/>
  </r>
  <r>
    <x v="1394"/>
    <s v="Q5J1R9"/>
    <n v="941"/>
    <x v="1"/>
    <n v="456"/>
    <n v="534"/>
    <n v="2697"/>
    <s v="PF00051.13 Kringle domain"/>
    <x v="0"/>
    <x v="0"/>
    <x v="0"/>
    <x v="0"/>
    <x v="0"/>
    <x v="0"/>
    <x v="5"/>
    <x v="5"/>
    <x v="4"/>
    <x v="6"/>
    <n v="78"/>
  </r>
  <r>
    <x v="1394"/>
    <s v="Q5J1R9"/>
    <n v="941"/>
    <x v="6"/>
    <n v="646"/>
    <n v="928"/>
    <n v="24806"/>
    <s v="PF07714.12 Protein tyrosine kinase"/>
    <x v="0"/>
    <x v="0"/>
    <x v="0"/>
    <x v="0"/>
    <x v="0"/>
    <x v="0"/>
    <x v="5"/>
    <x v="5"/>
    <x v="4"/>
    <x v="6"/>
    <n v="282"/>
  </r>
  <r>
    <x v="1395"/>
    <s v="Q5NKF9"/>
    <n v="622"/>
    <x v="0"/>
    <n v="47"/>
    <n v="88"/>
    <n v="998"/>
    <s v="PF00594.15 Vitamin K-dependent carboxylation/gamma-carboxyglutamic (GLA) domain"/>
    <x v="0"/>
    <x v="0"/>
    <x v="0"/>
    <x v="0"/>
    <x v="0"/>
    <x v="0"/>
    <x v="5"/>
    <x v="5"/>
    <x v="4"/>
    <x v="140"/>
    <n v="41"/>
  </r>
  <r>
    <x v="1395"/>
    <s v="Q5NKF9"/>
    <n v="622"/>
    <x v="1"/>
    <n v="114"/>
    <n v="191"/>
    <n v="2697"/>
    <s v="PF00051.13 Kringle domain"/>
    <x v="0"/>
    <x v="0"/>
    <x v="0"/>
    <x v="0"/>
    <x v="0"/>
    <x v="0"/>
    <x v="5"/>
    <x v="5"/>
    <x v="4"/>
    <x v="140"/>
    <n v="77"/>
  </r>
  <r>
    <x v="1395"/>
    <s v="Q5NKF9"/>
    <n v="622"/>
    <x v="1"/>
    <n v="215"/>
    <n v="294"/>
    <n v="2697"/>
    <s v="PF00051.13 Kringle domain"/>
    <x v="0"/>
    <x v="0"/>
    <x v="0"/>
    <x v="0"/>
    <x v="0"/>
    <x v="0"/>
    <x v="5"/>
    <x v="5"/>
    <x v="4"/>
    <x v="140"/>
    <n v="79"/>
  </r>
  <r>
    <x v="1395"/>
    <s v="Q5NKF9"/>
    <n v="622"/>
    <x v="2"/>
    <n v="312"/>
    <n v="360"/>
    <n v="80"/>
    <s v="PF09396.5 Thrombin light chain"/>
    <x v="0"/>
    <x v="0"/>
    <x v="0"/>
    <x v="0"/>
    <x v="0"/>
    <x v="0"/>
    <x v="5"/>
    <x v="5"/>
    <x v="4"/>
    <x v="140"/>
    <n v="48"/>
  </r>
  <r>
    <x v="1395"/>
    <s v="Q5NKF9"/>
    <n v="622"/>
    <x v="3"/>
    <n v="361"/>
    <n v="609"/>
    <n v="22248"/>
    <s v="PF00089.21 Trypsin"/>
    <x v="0"/>
    <x v="0"/>
    <x v="0"/>
    <x v="0"/>
    <x v="0"/>
    <x v="0"/>
    <x v="5"/>
    <x v="5"/>
    <x v="4"/>
    <x v="140"/>
    <n v="248"/>
  </r>
  <r>
    <x v="1396"/>
    <s v="Q5NVS1"/>
    <n v="427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112"/>
    <n v="41"/>
  </r>
  <r>
    <x v="1396"/>
    <s v="Q5NVS1"/>
    <n v="427"/>
    <x v="1"/>
    <n v="109"/>
    <n v="187"/>
    <n v="2697"/>
    <s v="PF00051.13 Kringle domain"/>
    <x v="0"/>
    <x v="0"/>
    <x v="0"/>
    <x v="0"/>
    <x v="0"/>
    <x v="0"/>
    <x v="0"/>
    <x v="0"/>
    <x v="0"/>
    <x v="112"/>
    <n v="78"/>
  </r>
  <r>
    <x v="1396"/>
    <s v="Q5NVS1"/>
    <n v="427"/>
    <x v="1"/>
    <n v="214"/>
    <n v="292"/>
    <n v="2697"/>
    <s v="PF00051.13 Kringle domain"/>
    <x v="0"/>
    <x v="0"/>
    <x v="0"/>
    <x v="0"/>
    <x v="0"/>
    <x v="0"/>
    <x v="0"/>
    <x v="0"/>
    <x v="0"/>
    <x v="112"/>
    <n v="78"/>
  </r>
  <r>
    <x v="1396"/>
    <s v="Q5NVS1"/>
    <n v="427"/>
    <x v="2"/>
    <n v="316"/>
    <n v="364"/>
    <n v="80"/>
    <s v="PF09396.5 Thrombin light chain"/>
    <x v="0"/>
    <x v="0"/>
    <x v="0"/>
    <x v="0"/>
    <x v="0"/>
    <x v="0"/>
    <x v="0"/>
    <x v="0"/>
    <x v="0"/>
    <x v="112"/>
    <n v="48"/>
  </r>
  <r>
    <x v="1396"/>
    <s v="Q5NVS1"/>
    <n v="427"/>
    <x v="3"/>
    <n v="365"/>
    <n v="421"/>
    <n v="22248"/>
    <s v="PF00089.21 Trypsin"/>
    <x v="0"/>
    <x v="0"/>
    <x v="0"/>
    <x v="0"/>
    <x v="0"/>
    <x v="0"/>
    <x v="0"/>
    <x v="0"/>
    <x v="0"/>
    <x v="112"/>
    <n v="56"/>
  </r>
  <r>
    <x v="1397"/>
    <s v="Q5PY49"/>
    <n v="411"/>
    <x v="1"/>
    <n v="50"/>
    <n v="131"/>
    <n v="2697"/>
    <s v="PF00051.13 Kringle domain"/>
    <x v="0"/>
    <x v="0"/>
    <x v="0"/>
    <x v="0"/>
    <x v="0"/>
    <x v="0"/>
    <x v="0"/>
    <x v="0"/>
    <x v="0"/>
    <x v="5"/>
    <n v="81"/>
  </r>
  <r>
    <x v="1397"/>
    <s v="Q5PY49"/>
    <n v="411"/>
    <x v="3"/>
    <n v="159"/>
    <n v="399"/>
    <n v="22248"/>
    <s v="PF00089.21 Trypsin"/>
    <x v="0"/>
    <x v="0"/>
    <x v="0"/>
    <x v="0"/>
    <x v="0"/>
    <x v="0"/>
    <x v="0"/>
    <x v="0"/>
    <x v="0"/>
    <x v="5"/>
    <n v="240"/>
  </r>
  <r>
    <x v="1398"/>
    <s v="Q5RGG3"/>
    <n v="699"/>
    <x v="1"/>
    <n v="113"/>
    <n v="191"/>
    <n v="2697"/>
    <s v="PF00051.13 Kringle domain"/>
    <x v="0"/>
    <x v="0"/>
    <x v="0"/>
    <x v="0"/>
    <x v="0"/>
    <x v="0"/>
    <x v="5"/>
    <x v="5"/>
    <x v="4"/>
    <x v="6"/>
    <n v="78"/>
  </r>
  <r>
    <x v="1398"/>
    <s v="Q5RGG3"/>
    <n v="699"/>
    <x v="1"/>
    <n v="196"/>
    <n v="273"/>
    <n v="2697"/>
    <s v="PF00051.13 Kringle domain"/>
    <x v="0"/>
    <x v="0"/>
    <x v="0"/>
    <x v="0"/>
    <x v="0"/>
    <x v="0"/>
    <x v="5"/>
    <x v="5"/>
    <x v="4"/>
    <x v="6"/>
    <n v="77"/>
  </r>
  <r>
    <x v="1398"/>
    <s v="Q5RGG3"/>
    <n v="699"/>
    <x v="1"/>
    <n v="287"/>
    <n v="365"/>
    <n v="2697"/>
    <s v="PF00051.13 Kringle domain"/>
    <x v="0"/>
    <x v="0"/>
    <x v="0"/>
    <x v="0"/>
    <x v="0"/>
    <x v="0"/>
    <x v="5"/>
    <x v="5"/>
    <x v="4"/>
    <x v="6"/>
    <n v="78"/>
  </r>
  <r>
    <x v="1398"/>
    <s v="Q5RGG3"/>
    <n v="699"/>
    <x v="1"/>
    <n v="375"/>
    <n v="451"/>
    <n v="2697"/>
    <s v="PF00051.13 Kringle domain"/>
    <x v="0"/>
    <x v="0"/>
    <x v="0"/>
    <x v="0"/>
    <x v="0"/>
    <x v="0"/>
    <x v="5"/>
    <x v="5"/>
    <x v="4"/>
    <x v="6"/>
    <n v="76"/>
  </r>
  <r>
    <x v="1398"/>
    <s v="Q5RGG3"/>
    <n v="699"/>
    <x v="10"/>
    <n v="23"/>
    <n v="109"/>
    <n v="2217"/>
    <s v="PF00024.21 PAN domain"/>
    <x v="0"/>
    <x v="0"/>
    <x v="0"/>
    <x v="0"/>
    <x v="0"/>
    <x v="0"/>
    <x v="5"/>
    <x v="5"/>
    <x v="4"/>
    <x v="6"/>
    <n v="86"/>
  </r>
  <r>
    <x v="1398"/>
    <s v="Q5RGG3"/>
    <n v="699"/>
    <x v="15"/>
    <n v="1"/>
    <n v="22"/>
    <n v="3"/>
    <s v="PB275948"/>
    <x v="0"/>
    <x v="0"/>
    <x v="0"/>
    <x v="0"/>
    <x v="0"/>
    <x v="0"/>
    <x v="5"/>
    <x v="5"/>
    <x v="4"/>
    <x v="6"/>
    <n v="21"/>
  </r>
  <r>
    <x v="1398"/>
    <s v="Q5RGG3"/>
    <n v="699"/>
    <x v="3"/>
    <n v="466"/>
    <n v="685"/>
    <n v="22248"/>
    <s v="PF00089.21 Trypsin"/>
    <x v="0"/>
    <x v="0"/>
    <x v="0"/>
    <x v="0"/>
    <x v="0"/>
    <x v="0"/>
    <x v="5"/>
    <x v="5"/>
    <x v="4"/>
    <x v="6"/>
    <n v="219"/>
  </r>
  <r>
    <x v="1399"/>
    <s v="Q5TEH5"/>
    <n v="136"/>
    <x v="1"/>
    <n v="103"/>
    <n v="136"/>
    <n v="2697"/>
    <s v="PF00051.13 Kringle domain"/>
    <x v="0"/>
    <x v="0"/>
    <x v="0"/>
    <x v="0"/>
    <x v="0"/>
    <x v="0"/>
    <x v="0"/>
    <x v="0"/>
    <x v="0"/>
    <x v="5"/>
    <n v="33"/>
  </r>
  <r>
    <x v="1399"/>
    <s v="Q5TEH5"/>
    <n v="136"/>
    <x v="10"/>
    <n v="23"/>
    <n v="99"/>
    <n v="2217"/>
    <s v="PF00024.21 PAN domain"/>
    <x v="0"/>
    <x v="0"/>
    <x v="0"/>
    <x v="0"/>
    <x v="0"/>
    <x v="0"/>
    <x v="0"/>
    <x v="0"/>
    <x v="0"/>
    <x v="5"/>
    <n v="76"/>
  </r>
  <r>
    <x v="1400"/>
    <s v="Q5XFY1"/>
    <n v="709"/>
    <x v="1"/>
    <n v="111"/>
    <n v="187"/>
    <n v="2697"/>
    <s v="PF00051.13 Kringle domain"/>
    <x v="0"/>
    <x v="0"/>
    <x v="0"/>
    <x v="0"/>
    <x v="0"/>
    <x v="0"/>
    <x v="5"/>
    <x v="5"/>
    <x v="4"/>
    <x v="6"/>
    <n v="76"/>
  </r>
  <r>
    <x v="1400"/>
    <s v="Q5XFY1"/>
    <n v="709"/>
    <x v="1"/>
    <n v="192"/>
    <n v="269"/>
    <n v="2697"/>
    <s v="PF00051.13 Kringle domain"/>
    <x v="0"/>
    <x v="0"/>
    <x v="0"/>
    <x v="0"/>
    <x v="0"/>
    <x v="0"/>
    <x v="5"/>
    <x v="5"/>
    <x v="4"/>
    <x v="6"/>
    <n v="77"/>
  </r>
  <r>
    <x v="1400"/>
    <s v="Q5XFY1"/>
    <n v="709"/>
    <x v="1"/>
    <n v="285"/>
    <n v="363"/>
    <n v="2697"/>
    <s v="PF00051.13 Kringle domain"/>
    <x v="0"/>
    <x v="0"/>
    <x v="0"/>
    <x v="0"/>
    <x v="0"/>
    <x v="0"/>
    <x v="5"/>
    <x v="5"/>
    <x v="4"/>
    <x v="6"/>
    <n v="78"/>
  </r>
  <r>
    <x v="1400"/>
    <s v="Q5XFY1"/>
    <n v="709"/>
    <x v="1"/>
    <n v="372"/>
    <n v="450"/>
    <n v="2697"/>
    <s v="PF00051.13 Kringle domain"/>
    <x v="0"/>
    <x v="0"/>
    <x v="0"/>
    <x v="0"/>
    <x v="0"/>
    <x v="0"/>
    <x v="5"/>
    <x v="5"/>
    <x v="4"/>
    <x v="6"/>
    <n v="78"/>
  </r>
  <r>
    <x v="1400"/>
    <s v="Q5XFY1"/>
    <n v="709"/>
    <x v="10"/>
    <n v="24"/>
    <n v="106"/>
    <n v="2217"/>
    <s v="PF00024.21 PAN domain"/>
    <x v="0"/>
    <x v="0"/>
    <x v="0"/>
    <x v="0"/>
    <x v="0"/>
    <x v="0"/>
    <x v="5"/>
    <x v="5"/>
    <x v="4"/>
    <x v="6"/>
    <n v="82"/>
  </r>
  <r>
    <x v="1400"/>
    <s v="Q5XFY1"/>
    <n v="709"/>
    <x v="3"/>
    <n v="482"/>
    <n v="702"/>
    <n v="22248"/>
    <s v="PF00089.21 Trypsin"/>
    <x v="0"/>
    <x v="0"/>
    <x v="0"/>
    <x v="0"/>
    <x v="0"/>
    <x v="0"/>
    <x v="5"/>
    <x v="5"/>
    <x v="4"/>
    <x v="6"/>
    <n v="220"/>
  </r>
  <r>
    <x v="1401"/>
    <s v="Q5YGP6"/>
    <n v="264"/>
    <x v="4"/>
    <n v="36"/>
    <n v="136"/>
    <n v="1926"/>
    <s v="PF01392.17 Fz domain"/>
    <x v="0"/>
    <x v="0"/>
    <x v="1"/>
    <x v="19"/>
    <x v="22"/>
    <x v="30"/>
    <x v="32"/>
    <x v="6"/>
    <x v="2"/>
    <x v="144"/>
    <n v="100"/>
  </r>
  <r>
    <x v="1401"/>
    <s v="Q5YGP6"/>
    <n v="264"/>
    <x v="1"/>
    <n v="136"/>
    <n v="214"/>
    <n v="2697"/>
    <s v="PF00051.13 Kringle domain"/>
    <x v="0"/>
    <x v="0"/>
    <x v="1"/>
    <x v="19"/>
    <x v="22"/>
    <x v="30"/>
    <x v="32"/>
    <x v="6"/>
    <x v="2"/>
    <x v="144"/>
    <n v="78"/>
  </r>
  <r>
    <x v="1402"/>
    <s v="Q6DFJ5"/>
    <n v="607"/>
    <x v="0"/>
    <n v="46"/>
    <n v="87"/>
    <n v="998"/>
    <s v="PF00594.15 Vitamin K-dependent carboxylation/gamma-carboxyglutamic (GLA) domain"/>
    <x v="0"/>
    <x v="0"/>
    <x v="0"/>
    <x v="0"/>
    <x v="0"/>
    <x v="0"/>
    <x v="4"/>
    <x v="4"/>
    <x v="3"/>
    <x v="4"/>
    <n v="41"/>
  </r>
  <r>
    <x v="1402"/>
    <s v="Q6DFJ5"/>
    <n v="607"/>
    <x v="1"/>
    <n v="108"/>
    <n v="184"/>
    <n v="2697"/>
    <s v="PF00051.13 Kringle domain"/>
    <x v="0"/>
    <x v="0"/>
    <x v="0"/>
    <x v="0"/>
    <x v="0"/>
    <x v="0"/>
    <x v="4"/>
    <x v="4"/>
    <x v="3"/>
    <x v="4"/>
    <n v="76"/>
  </r>
  <r>
    <x v="1402"/>
    <s v="Q6DFJ5"/>
    <n v="607"/>
    <x v="1"/>
    <n v="207"/>
    <n v="284"/>
    <n v="2697"/>
    <s v="PF00051.13 Kringle domain"/>
    <x v="0"/>
    <x v="0"/>
    <x v="0"/>
    <x v="0"/>
    <x v="0"/>
    <x v="0"/>
    <x v="4"/>
    <x v="4"/>
    <x v="3"/>
    <x v="4"/>
    <n v="77"/>
  </r>
  <r>
    <x v="1402"/>
    <s v="Q6DFJ5"/>
    <n v="607"/>
    <x v="2"/>
    <n v="300"/>
    <n v="348"/>
    <n v="80"/>
    <s v="PF09396.5 Thrombin light chain"/>
    <x v="0"/>
    <x v="0"/>
    <x v="0"/>
    <x v="0"/>
    <x v="0"/>
    <x v="0"/>
    <x v="4"/>
    <x v="4"/>
    <x v="3"/>
    <x v="4"/>
    <n v="48"/>
  </r>
  <r>
    <x v="1402"/>
    <s v="Q6DFJ5"/>
    <n v="607"/>
    <x v="3"/>
    <n v="349"/>
    <n v="597"/>
    <n v="22248"/>
    <s v="PF00089.21 Trypsin"/>
    <x v="0"/>
    <x v="0"/>
    <x v="0"/>
    <x v="0"/>
    <x v="0"/>
    <x v="0"/>
    <x v="4"/>
    <x v="4"/>
    <x v="3"/>
    <x v="4"/>
    <n v="248"/>
  </r>
  <r>
    <x v="1403"/>
    <s v="Q6GNK4"/>
    <n v="615"/>
    <x v="0"/>
    <n v="54"/>
    <n v="95"/>
    <n v="998"/>
    <s v="PF00594.15 Vitamin K-dependent carboxylation/gamma-carboxyglutamic (GLA) domain"/>
    <x v="0"/>
    <x v="0"/>
    <x v="0"/>
    <x v="0"/>
    <x v="0"/>
    <x v="0"/>
    <x v="4"/>
    <x v="4"/>
    <x v="3"/>
    <x v="4"/>
    <n v="41"/>
  </r>
  <r>
    <x v="1403"/>
    <s v="Q6GNK4"/>
    <n v="615"/>
    <x v="1"/>
    <n v="116"/>
    <n v="192"/>
    <n v="2697"/>
    <s v="PF00051.13 Kringle domain"/>
    <x v="0"/>
    <x v="0"/>
    <x v="0"/>
    <x v="0"/>
    <x v="0"/>
    <x v="0"/>
    <x v="4"/>
    <x v="4"/>
    <x v="3"/>
    <x v="4"/>
    <n v="76"/>
  </r>
  <r>
    <x v="1403"/>
    <s v="Q6GNK4"/>
    <n v="615"/>
    <x v="1"/>
    <n v="215"/>
    <n v="292"/>
    <n v="2697"/>
    <s v="PF00051.13 Kringle domain"/>
    <x v="0"/>
    <x v="0"/>
    <x v="0"/>
    <x v="0"/>
    <x v="0"/>
    <x v="0"/>
    <x v="4"/>
    <x v="4"/>
    <x v="3"/>
    <x v="4"/>
    <n v="77"/>
  </r>
  <r>
    <x v="1403"/>
    <s v="Q6GNK4"/>
    <n v="615"/>
    <x v="2"/>
    <n v="308"/>
    <n v="356"/>
    <n v="80"/>
    <s v="PF09396.5 Thrombin light chain"/>
    <x v="0"/>
    <x v="0"/>
    <x v="0"/>
    <x v="0"/>
    <x v="0"/>
    <x v="0"/>
    <x v="4"/>
    <x v="4"/>
    <x v="3"/>
    <x v="4"/>
    <n v="48"/>
  </r>
  <r>
    <x v="1403"/>
    <s v="Q6GNK4"/>
    <n v="615"/>
    <x v="3"/>
    <n v="357"/>
    <n v="605"/>
    <n v="22248"/>
    <s v="PF00089.21 Trypsin"/>
    <x v="0"/>
    <x v="0"/>
    <x v="0"/>
    <x v="0"/>
    <x v="0"/>
    <x v="0"/>
    <x v="4"/>
    <x v="4"/>
    <x v="3"/>
    <x v="4"/>
    <n v="248"/>
  </r>
  <r>
    <x v="1404"/>
    <s v="Q6GP14"/>
    <n v="449"/>
    <x v="1"/>
    <n v="108"/>
    <n v="184"/>
    <n v="2697"/>
    <s v="PF00051.13 Kringle domain"/>
    <x v="0"/>
    <x v="0"/>
    <x v="0"/>
    <x v="0"/>
    <x v="0"/>
    <x v="0"/>
    <x v="4"/>
    <x v="4"/>
    <x v="3"/>
    <x v="4"/>
    <n v="76"/>
  </r>
  <r>
    <x v="1404"/>
    <s v="Q6GP14"/>
    <n v="449"/>
    <x v="1"/>
    <n v="189"/>
    <n v="266"/>
    <n v="2697"/>
    <s v="PF00051.13 Kringle domain"/>
    <x v="0"/>
    <x v="0"/>
    <x v="0"/>
    <x v="0"/>
    <x v="0"/>
    <x v="0"/>
    <x v="4"/>
    <x v="4"/>
    <x v="3"/>
    <x v="4"/>
    <n v="77"/>
  </r>
  <r>
    <x v="1404"/>
    <s v="Q6GP14"/>
    <n v="449"/>
    <x v="1"/>
    <n v="280"/>
    <n v="358"/>
    <n v="2697"/>
    <s v="PF00051.13 Kringle domain"/>
    <x v="0"/>
    <x v="0"/>
    <x v="0"/>
    <x v="0"/>
    <x v="0"/>
    <x v="0"/>
    <x v="4"/>
    <x v="4"/>
    <x v="3"/>
    <x v="4"/>
    <n v="78"/>
  </r>
  <r>
    <x v="1404"/>
    <s v="Q6GP14"/>
    <n v="449"/>
    <x v="1"/>
    <n v="367"/>
    <n v="444"/>
    <n v="2697"/>
    <s v="PF00051.13 Kringle domain"/>
    <x v="0"/>
    <x v="0"/>
    <x v="0"/>
    <x v="0"/>
    <x v="0"/>
    <x v="0"/>
    <x v="4"/>
    <x v="4"/>
    <x v="3"/>
    <x v="4"/>
    <n v="77"/>
  </r>
  <r>
    <x v="1404"/>
    <s v="Q6GP14"/>
    <n v="449"/>
    <x v="10"/>
    <n v="23"/>
    <n v="104"/>
    <n v="2217"/>
    <s v="PF00024.21 PAN domain"/>
    <x v="0"/>
    <x v="0"/>
    <x v="0"/>
    <x v="0"/>
    <x v="0"/>
    <x v="0"/>
    <x v="4"/>
    <x v="4"/>
    <x v="3"/>
    <x v="4"/>
    <n v="81"/>
  </r>
  <r>
    <x v="1405"/>
    <s v="Q6P7I9"/>
    <n v="553"/>
    <x v="1"/>
    <n v="119"/>
    <n v="200"/>
    <n v="2697"/>
    <s v="PF00051.13 Kringle domain"/>
    <x v="0"/>
    <x v="0"/>
    <x v="0"/>
    <x v="0"/>
    <x v="0"/>
    <x v="0"/>
    <x v="4"/>
    <x v="4"/>
    <x v="3"/>
    <x v="4"/>
    <n v="81"/>
  </r>
  <r>
    <x v="1405"/>
    <s v="Q6P7I9"/>
    <n v="553"/>
    <x v="1"/>
    <n v="206"/>
    <n v="287"/>
    <n v="2697"/>
    <s v="PF00051.13 Kringle domain"/>
    <x v="0"/>
    <x v="0"/>
    <x v="0"/>
    <x v="0"/>
    <x v="0"/>
    <x v="0"/>
    <x v="4"/>
    <x v="4"/>
    <x v="3"/>
    <x v="4"/>
    <n v="81"/>
  </r>
  <r>
    <x v="1405"/>
    <s v="Q6P7I9"/>
    <n v="553"/>
    <x v="3"/>
    <n v="302"/>
    <n v="541"/>
    <n v="22248"/>
    <s v="PF00089.21 Trypsin"/>
    <x v="0"/>
    <x v="0"/>
    <x v="0"/>
    <x v="0"/>
    <x v="0"/>
    <x v="0"/>
    <x v="4"/>
    <x v="4"/>
    <x v="3"/>
    <x v="4"/>
    <n v="239"/>
  </r>
  <r>
    <x v="1406"/>
    <s v="Q6PBA6"/>
    <n v="818"/>
    <x v="1"/>
    <n v="110"/>
    <n v="188"/>
    <n v="2697"/>
    <s v="PF00051.13 Kringle domain"/>
    <x v="0"/>
    <x v="0"/>
    <x v="0"/>
    <x v="0"/>
    <x v="0"/>
    <x v="0"/>
    <x v="5"/>
    <x v="5"/>
    <x v="4"/>
    <x v="6"/>
    <n v="78"/>
  </r>
  <r>
    <x v="1406"/>
    <s v="Q6PBA6"/>
    <n v="818"/>
    <x v="1"/>
    <n v="192"/>
    <n v="269"/>
    <n v="2697"/>
    <s v="PF00051.13 Kringle domain"/>
    <x v="0"/>
    <x v="0"/>
    <x v="0"/>
    <x v="0"/>
    <x v="0"/>
    <x v="0"/>
    <x v="5"/>
    <x v="5"/>
    <x v="4"/>
    <x v="6"/>
    <n v="77"/>
  </r>
  <r>
    <x v="1406"/>
    <s v="Q6PBA6"/>
    <n v="818"/>
    <x v="1"/>
    <n v="282"/>
    <n v="359"/>
    <n v="2697"/>
    <s v="PF00051.13 Kringle domain"/>
    <x v="0"/>
    <x v="0"/>
    <x v="0"/>
    <x v="0"/>
    <x v="0"/>
    <x v="0"/>
    <x v="5"/>
    <x v="5"/>
    <x v="4"/>
    <x v="6"/>
    <n v="77"/>
  </r>
  <r>
    <x v="1406"/>
    <s v="Q6PBA6"/>
    <n v="818"/>
    <x v="1"/>
    <n v="376"/>
    <n v="453"/>
    <n v="2697"/>
    <s v="PF00051.13 Kringle domain"/>
    <x v="0"/>
    <x v="0"/>
    <x v="0"/>
    <x v="0"/>
    <x v="0"/>
    <x v="0"/>
    <x v="5"/>
    <x v="5"/>
    <x v="4"/>
    <x v="6"/>
    <n v="77"/>
  </r>
  <r>
    <x v="1406"/>
    <s v="Q6PBA6"/>
    <n v="818"/>
    <x v="1"/>
    <n v="491"/>
    <n v="570"/>
    <n v="2697"/>
    <s v="PF00051.13 Kringle domain"/>
    <x v="0"/>
    <x v="0"/>
    <x v="0"/>
    <x v="0"/>
    <x v="0"/>
    <x v="0"/>
    <x v="5"/>
    <x v="5"/>
    <x v="4"/>
    <x v="6"/>
    <n v="79"/>
  </r>
  <r>
    <x v="1406"/>
    <s v="Q6PBA6"/>
    <n v="818"/>
    <x v="10"/>
    <n v="30"/>
    <n v="106"/>
    <n v="2217"/>
    <s v="PF00024.21 PAN domain"/>
    <x v="0"/>
    <x v="0"/>
    <x v="0"/>
    <x v="0"/>
    <x v="0"/>
    <x v="0"/>
    <x v="5"/>
    <x v="5"/>
    <x v="4"/>
    <x v="6"/>
    <n v="76"/>
  </r>
  <r>
    <x v="1406"/>
    <s v="Q6PBA6"/>
    <n v="818"/>
    <x v="3"/>
    <n v="589"/>
    <n v="811"/>
    <n v="22248"/>
    <s v="PF00089.21 Trypsin"/>
    <x v="0"/>
    <x v="0"/>
    <x v="0"/>
    <x v="0"/>
    <x v="0"/>
    <x v="0"/>
    <x v="5"/>
    <x v="5"/>
    <x v="4"/>
    <x v="6"/>
    <n v="222"/>
  </r>
  <r>
    <x v="1407"/>
    <s v="Q6TCI0"/>
    <n v="466"/>
    <x v="1"/>
    <n v="103"/>
    <n v="181"/>
    <n v="2697"/>
    <s v="PF00051.13 Kringle domain"/>
    <x v="0"/>
    <x v="0"/>
    <x v="0"/>
    <x v="0"/>
    <x v="0"/>
    <x v="0"/>
    <x v="0"/>
    <x v="0"/>
    <x v="0"/>
    <x v="59"/>
    <n v="78"/>
  </r>
  <r>
    <x v="1407"/>
    <s v="Q6TCI0"/>
    <n v="466"/>
    <x v="1"/>
    <n v="185"/>
    <n v="262"/>
    <n v="2697"/>
    <s v="PF00051.13 Kringle domain"/>
    <x v="0"/>
    <x v="0"/>
    <x v="0"/>
    <x v="0"/>
    <x v="0"/>
    <x v="0"/>
    <x v="0"/>
    <x v="0"/>
    <x v="0"/>
    <x v="59"/>
    <n v="77"/>
  </r>
  <r>
    <x v="1407"/>
    <s v="Q6TCI0"/>
    <n v="466"/>
    <x v="1"/>
    <n v="275"/>
    <n v="352"/>
    <n v="2697"/>
    <s v="PF00051.13 Kringle domain"/>
    <x v="0"/>
    <x v="0"/>
    <x v="0"/>
    <x v="0"/>
    <x v="0"/>
    <x v="0"/>
    <x v="0"/>
    <x v="0"/>
    <x v="0"/>
    <x v="59"/>
    <n v="77"/>
  </r>
  <r>
    <x v="1407"/>
    <s v="Q6TCI0"/>
    <n v="466"/>
    <x v="1"/>
    <n v="377"/>
    <n v="454"/>
    <n v="2697"/>
    <s v="PF00051.13 Kringle domain"/>
    <x v="0"/>
    <x v="0"/>
    <x v="0"/>
    <x v="0"/>
    <x v="0"/>
    <x v="0"/>
    <x v="0"/>
    <x v="0"/>
    <x v="0"/>
    <x v="59"/>
    <n v="77"/>
  </r>
  <r>
    <x v="1407"/>
    <s v="Q6TCI0"/>
    <n v="466"/>
    <x v="10"/>
    <n v="24"/>
    <n v="99"/>
    <n v="2217"/>
    <s v="PF00024.21 PAN domain"/>
    <x v="0"/>
    <x v="0"/>
    <x v="0"/>
    <x v="0"/>
    <x v="0"/>
    <x v="0"/>
    <x v="0"/>
    <x v="0"/>
    <x v="0"/>
    <x v="59"/>
    <n v="75"/>
  </r>
  <r>
    <x v="1408"/>
    <s v="Q705C2"/>
    <n v="896"/>
    <x v="4"/>
    <n v="130"/>
    <n v="257"/>
    <n v="1926"/>
    <s v="PF01392.17 Fz domain"/>
    <x v="0"/>
    <x v="0"/>
    <x v="0"/>
    <x v="0"/>
    <x v="0"/>
    <x v="0"/>
    <x v="1"/>
    <x v="1"/>
    <x v="1"/>
    <x v="1"/>
    <n v="127"/>
  </r>
  <r>
    <x v="1408"/>
    <s v="Q705C2"/>
    <n v="896"/>
    <x v="5"/>
    <n v="18"/>
    <n v="108"/>
    <n v="59728"/>
    <s v="PF07679.11 Immunoglobulin I-set domain"/>
    <x v="0"/>
    <x v="0"/>
    <x v="0"/>
    <x v="0"/>
    <x v="0"/>
    <x v="0"/>
    <x v="1"/>
    <x v="1"/>
    <x v="1"/>
    <x v="1"/>
    <n v="90"/>
  </r>
  <r>
    <x v="1408"/>
    <s v="Q705C2"/>
    <n v="896"/>
    <x v="1"/>
    <n v="273"/>
    <n v="351"/>
    <n v="2697"/>
    <s v="PF00051.13 Kringle domain"/>
    <x v="0"/>
    <x v="0"/>
    <x v="0"/>
    <x v="0"/>
    <x v="0"/>
    <x v="0"/>
    <x v="1"/>
    <x v="1"/>
    <x v="1"/>
    <x v="1"/>
    <n v="78"/>
  </r>
  <r>
    <x v="1408"/>
    <s v="Q705C2"/>
    <n v="896"/>
    <x v="6"/>
    <n v="433"/>
    <n v="706"/>
    <n v="24806"/>
    <s v="PF07714.12 Protein tyrosine kinase"/>
    <x v="0"/>
    <x v="0"/>
    <x v="0"/>
    <x v="0"/>
    <x v="0"/>
    <x v="0"/>
    <x v="1"/>
    <x v="1"/>
    <x v="1"/>
    <x v="1"/>
    <n v="273"/>
  </r>
  <r>
    <x v="1409"/>
    <s v="Q788Q2"/>
    <n v="405"/>
    <x v="1"/>
    <n v="124"/>
    <n v="197"/>
    <n v="2697"/>
    <s v="PF00051.13 Kringle domain"/>
    <x v="0"/>
    <x v="0"/>
    <x v="0"/>
    <x v="0"/>
    <x v="0"/>
    <x v="0"/>
    <x v="1"/>
    <x v="1"/>
    <x v="1"/>
    <x v="1"/>
    <n v="73"/>
  </r>
  <r>
    <x v="1409"/>
    <s v="Q788Q2"/>
    <n v="405"/>
    <x v="1"/>
    <n v="202"/>
    <n v="279"/>
    <n v="2697"/>
    <s v="PF00051.13 Kringle domain"/>
    <x v="0"/>
    <x v="0"/>
    <x v="0"/>
    <x v="0"/>
    <x v="0"/>
    <x v="0"/>
    <x v="1"/>
    <x v="1"/>
    <x v="1"/>
    <x v="1"/>
    <n v="77"/>
  </r>
  <r>
    <x v="1409"/>
    <s v="Q788Q2"/>
    <n v="405"/>
    <x v="1"/>
    <n v="296"/>
    <n v="374"/>
    <n v="2697"/>
    <s v="PF00051.13 Kringle domain"/>
    <x v="0"/>
    <x v="0"/>
    <x v="0"/>
    <x v="0"/>
    <x v="0"/>
    <x v="0"/>
    <x v="1"/>
    <x v="1"/>
    <x v="1"/>
    <x v="1"/>
    <n v="78"/>
  </r>
  <r>
    <x v="1409"/>
    <s v="Q788Q2"/>
    <n v="405"/>
    <x v="10"/>
    <n v="39"/>
    <n v="120"/>
    <n v="2217"/>
    <s v="PF00024.21 PAN domain"/>
    <x v="0"/>
    <x v="0"/>
    <x v="0"/>
    <x v="0"/>
    <x v="0"/>
    <x v="0"/>
    <x v="1"/>
    <x v="1"/>
    <x v="1"/>
    <x v="1"/>
    <n v="81"/>
  </r>
  <r>
    <x v="1410"/>
    <s v="Q7LZF3"/>
    <n v="89"/>
    <x v="1"/>
    <n v="6"/>
    <n v="83"/>
    <n v="2697"/>
    <s v="PF00051.13 Kringle domain"/>
    <x v="0"/>
    <x v="0"/>
    <x v="0"/>
    <x v="0"/>
    <x v="0"/>
    <x v="0"/>
    <x v="1"/>
    <x v="1"/>
    <x v="1"/>
    <x v="1"/>
    <n v="77"/>
  </r>
  <r>
    <x v="1411"/>
    <s v="Q7M321"/>
    <n v="120"/>
    <x v="1"/>
    <n v="37"/>
    <n v="114"/>
    <n v="2697"/>
    <s v="PF00051.13 Kringle domain"/>
    <x v="0"/>
    <x v="0"/>
    <x v="0"/>
    <x v="0"/>
    <x v="0"/>
    <x v="0"/>
    <x v="0"/>
    <x v="0"/>
    <x v="5"/>
    <x v="64"/>
    <n v="77"/>
  </r>
  <r>
    <x v="1412"/>
    <s v="Q7Q5T3"/>
    <n v="813"/>
    <x v="1"/>
    <n v="347"/>
    <n v="420"/>
    <n v="2697"/>
    <s v="PF00051.13 Kringle domain"/>
    <x v="0"/>
    <x v="0"/>
    <x v="5"/>
    <x v="8"/>
    <x v="8"/>
    <x v="10"/>
    <x v="11"/>
    <x v="9"/>
    <x v="8"/>
    <x v="145"/>
    <n v="73"/>
  </r>
  <r>
    <x v="1412"/>
    <s v="Q7Q5T3"/>
    <n v="813"/>
    <x v="6"/>
    <n v="541"/>
    <n v="801"/>
    <n v="24806"/>
    <s v="PF07714.12 Protein tyrosine kinase"/>
    <x v="0"/>
    <x v="0"/>
    <x v="5"/>
    <x v="8"/>
    <x v="8"/>
    <x v="10"/>
    <x v="11"/>
    <x v="9"/>
    <x v="8"/>
    <x v="145"/>
    <n v="260"/>
  </r>
  <r>
    <x v="1413"/>
    <s v="Q7QIP0"/>
    <n v="699"/>
    <x v="4"/>
    <n v="79"/>
    <n v="213"/>
    <n v="1926"/>
    <s v="PF01392.17 Fz domain"/>
    <x v="0"/>
    <x v="0"/>
    <x v="5"/>
    <x v="8"/>
    <x v="8"/>
    <x v="10"/>
    <x v="11"/>
    <x v="9"/>
    <x v="8"/>
    <x v="145"/>
    <n v="134"/>
  </r>
  <r>
    <x v="1413"/>
    <s v="Q7QIP0"/>
    <n v="699"/>
    <x v="1"/>
    <n v="229"/>
    <n v="307"/>
    <n v="2697"/>
    <s v="PF00051.13 Kringle domain"/>
    <x v="0"/>
    <x v="0"/>
    <x v="5"/>
    <x v="8"/>
    <x v="8"/>
    <x v="10"/>
    <x v="11"/>
    <x v="9"/>
    <x v="8"/>
    <x v="145"/>
    <n v="78"/>
  </r>
  <r>
    <x v="1413"/>
    <s v="Q7QIP0"/>
    <n v="699"/>
    <x v="6"/>
    <n v="416"/>
    <n v="686"/>
    <n v="24806"/>
    <s v="PF07714.12 Protein tyrosine kinase"/>
    <x v="0"/>
    <x v="0"/>
    <x v="5"/>
    <x v="8"/>
    <x v="8"/>
    <x v="10"/>
    <x v="11"/>
    <x v="9"/>
    <x v="8"/>
    <x v="145"/>
    <n v="270"/>
  </r>
  <r>
    <x v="1414"/>
    <s v="Q7SXH8"/>
    <n v="524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6"/>
    <n v="41"/>
  </r>
  <r>
    <x v="1414"/>
    <s v="Q7SXH8"/>
    <n v="524"/>
    <x v="1"/>
    <n v="113"/>
    <n v="189"/>
    <n v="2697"/>
    <s v="PF00051.13 Kringle domain"/>
    <x v="0"/>
    <x v="0"/>
    <x v="0"/>
    <x v="0"/>
    <x v="0"/>
    <x v="0"/>
    <x v="5"/>
    <x v="5"/>
    <x v="4"/>
    <x v="6"/>
    <n v="76"/>
  </r>
  <r>
    <x v="1414"/>
    <s v="Q7SXH8"/>
    <n v="524"/>
    <x v="2"/>
    <n v="214"/>
    <n v="262"/>
    <n v="80"/>
    <s v="PF09396.5 Thrombin light chain"/>
    <x v="0"/>
    <x v="0"/>
    <x v="0"/>
    <x v="0"/>
    <x v="0"/>
    <x v="0"/>
    <x v="5"/>
    <x v="5"/>
    <x v="4"/>
    <x v="6"/>
    <n v="48"/>
  </r>
  <r>
    <x v="1414"/>
    <s v="Q7SXH8"/>
    <n v="524"/>
    <x v="3"/>
    <n v="263"/>
    <n v="511"/>
    <n v="22248"/>
    <s v="PF00089.21 Trypsin"/>
    <x v="0"/>
    <x v="0"/>
    <x v="0"/>
    <x v="0"/>
    <x v="0"/>
    <x v="0"/>
    <x v="5"/>
    <x v="5"/>
    <x v="4"/>
    <x v="6"/>
    <n v="248"/>
  </r>
  <r>
    <x v="1415"/>
    <s v="Q7TP84"/>
    <n v="759"/>
    <x v="1"/>
    <n v="86"/>
    <n v="164"/>
    <n v="2697"/>
    <s v="PF00051.13 Kringle domain"/>
    <x v="0"/>
    <x v="0"/>
    <x v="0"/>
    <x v="0"/>
    <x v="0"/>
    <x v="0"/>
    <x v="0"/>
    <x v="0"/>
    <x v="0"/>
    <x v="8"/>
    <n v="78"/>
  </r>
  <r>
    <x v="1415"/>
    <s v="Q7TP84"/>
    <n v="759"/>
    <x v="1"/>
    <n v="168"/>
    <n v="245"/>
    <n v="2697"/>
    <s v="PF00051.13 Kringle domain"/>
    <x v="0"/>
    <x v="0"/>
    <x v="0"/>
    <x v="0"/>
    <x v="0"/>
    <x v="0"/>
    <x v="0"/>
    <x v="0"/>
    <x v="0"/>
    <x v="8"/>
    <n v="77"/>
  </r>
  <r>
    <x v="1415"/>
    <s v="Q7TP84"/>
    <n v="759"/>
    <x v="1"/>
    <n v="284"/>
    <n v="360"/>
    <n v="2697"/>
    <s v="PF00051.13 Kringle domain"/>
    <x v="0"/>
    <x v="0"/>
    <x v="0"/>
    <x v="0"/>
    <x v="0"/>
    <x v="0"/>
    <x v="0"/>
    <x v="0"/>
    <x v="0"/>
    <x v="8"/>
    <n v="76"/>
  </r>
  <r>
    <x v="1415"/>
    <s v="Q7TP84"/>
    <n v="759"/>
    <x v="1"/>
    <n v="384"/>
    <n v="431"/>
    <n v="2697"/>
    <s v="PF00051.13 Kringle domain"/>
    <x v="0"/>
    <x v="0"/>
    <x v="0"/>
    <x v="0"/>
    <x v="0"/>
    <x v="0"/>
    <x v="0"/>
    <x v="0"/>
    <x v="0"/>
    <x v="8"/>
    <n v="47"/>
  </r>
  <r>
    <x v="1415"/>
    <s v="Q7TP84"/>
    <n v="759"/>
    <x v="1"/>
    <n v="441"/>
    <n v="502"/>
    <n v="2697"/>
    <s v="PF00051.13 Kringle domain"/>
    <x v="0"/>
    <x v="0"/>
    <x v="0"/>
    <x v="0"/>
    <x v="0"/>
    <x v="0"/>
    <x v="0"/>
    <x v="0"/>
    <x v="0"/>
    <x v="8"/>
    <n v="61"/>
  </r>
  <r>
    <x v="1415"/>
    <s v="Q7TP84"/>
    <n v="759"/>
    <x v="1"/>
    <n v="529"/>
    <n v="608"/>
    <n v="2697"/>
    <s v="PF00051.13 Kringle domain"/>
    <x v="0"/>
    <x v="0"/>
    <x v="0"/>
    <x v="0"/>
    <x v="0"/>
    <x v="0"/>
    <x v="0"/>
    <x v="0"/>
    <x v="0"/>
    <x v="8"/>
    <n v="79"/>
  </r>
  <r>
    <x v="1415"/>
    <s v="Q7TP84"/>
    <n v="759"/>
    <x v="3"/>
    <n v="678"/>
    <n v="729"/>
    <n v="22248"/>
    <s v="PF00089.21 Trypsin"/>
    <x v="0"/>
    <x v="0"/>
    <x v="0"/>
    <x v="0"/>
    <x v="0"/>
    <x v="0"/>
    <x v="0"/>
    <x v="0"/>
    <x v="0"/>
    <x v="8"/>
    <n v="51"/>
  </r>
  <r>
    <x v="1416"/>
    <s v="Q7ZTN9"/>
    <n v="709"/>
    <x v="1"/>
    <n v="110"/>
    <n v="186"/>
    <n v="2697"/>
    <s v="PF00051.13 Kringle domain"/>
    <x v="0"/>
    <x v="0"/>
    <x v="0"/>
    <x v="0"/>
    <x v="0"/>
    <x v="0"/>
    <x v="4"/>
    <x v="4"/>
    <x v="3"/>
    <x v="4"/>
    <n v="76"/>
  </r>
  <r>
    <x v="1416"/>
    <s v="Q7ZTN9"/>
    <n v="709"/>
    <x v="1"/>
    <n v="191"/>
    <n v="268"/>
    <n v="2697"/>
    <s v="PF00051.13 Kringle domain"/>
    <x v="0"/>
    <x v="0"/>
    <x v="0"/>
    <x v="0"/>
    <x v="0"/>
    <x v="0"/>
    <x v="4"/>
    <x v="4"/>
    <x v="3"/>
    <x v="4"/>
    <n v="77"/>
  </r>
  <r>
    <x v="1416"/>
    <s v="Q7ZTN9"/>
    <n v="709"/>
    <x v="1"/>
    <n v="283"/>
    <n v="361"/>
    <n v="2697"/>
    <s v="PF00051.13 Kringle domain"/>
    <x v="0"/>
    <x v="0"/>
    <x v="0"/>
    <x v="0"/>
    <x v="0"/>
    <x v="0"/>
    <x v="4"/>
    <x v="4"/>
    <x v="3"/>
    <x v="4"/>
    <n v="78"/>
  </r>
  <r>
    <x v="1416"/>
    <s v="Q7ZTN9"/>
    <n v="709"/>
    <x v="1"/>
    <n v="370"/>
    <n v="447"/>
    <n v="2697"/>
    <s v="PF00051.13 Kringle domain"/>
    <x v="0"/>
    <x v="0"/>
    <x v="0"/>
    <x v="0"/>
    <x v="0"/>
    <x v="0"/>
    <x v="4"/>
    <x v="4"/>
    <x v="3"/>
    <x v="4"/>
    <n v="77"/>
  </r>
  <r>
    <x v="1416"/>
    <s v="Q7ZTN9"/>
    <n v="709"/>
    <x v="10"/>
    <n v="25"/>
    <n v="106"/>
    <n v="2217"/>
    <s v="PF00024.21 PAN domain"/>
    <x v="0"/>
    <x v="0"/>
    <x v="0"/>
    <x v="0"/>
    <x v="0"/>
    <x v="0"/>
    <x v="4"/>
    <x v="4"/>
    <x v="3"/>
    <x v="4"/>
    <n v="81"/>
  </r>
  <r>
    <x v="1416"/>
    <s v="Q7ZTN9"/>
    <n v="709"/>
    <x v="3"/>
    <n v="479"/>
    <n v="702"/>
    <n v="22248"/>
    <s v="PF00089.21 Trypsin"/>
    <x v="0"/>
    <x v="0"/>
    <x v="0"/>
    <x v="0"/>
    <x v="0"/>
    <x v="0"/>
    <x v="4"/>
    <x v="4"/>
    <x v="3"/>
    <x v="4"/>
    <n v="223"/>
  </r>
  <r>
    <x v="1417"/>
    <s v="Q7ZZ92"/>
    <n v="553"/>
    <x v="4"/>
    <n v="9"/>
    <n v="136"/>
    <n v="1926"/>
    <s v="PF01392.17 Fz domain"/>
    <x v="0"/>
    <x v="0"/>
    <x v="0"/>
    <x v="0"/>
    <x v="0"/>
    <x v="0"/>
    <x v="5"/>
    <x v="5"/>
    <x v="4"/>
    <x v="6"/>
    <n v="127"/>
  </r>
  <r>
    <x v="1417"/>
    <s v="Q7ZZ92"/>
    <n v="553"/>
    <x v="1"/>
    <n v="144"/>
    <n v="222"/>
    <n v="2697"/>
    <s v="PF00051.13 Kringle domain"/>
    <x v="0"/>
    <x v="0"/>
    <x v="0"/>
    <x v="0"/>
    <x v="0"/>
    <x v="0"/>
    <x v="5"/>
    <x v="5"/>
    <x v="4"/>
    <x v="6"/>
    <n v="78"/>
  </r>
  <r>
    <x v="1417"/>
    <s v="Q7ZZ92"/>
    <n v="553"/>
    <x v="6"/>
    <n v="258"/>
    <n v="540"/>
    <n v="24806"/>
    <s v="PF07714.12 Protein tyrosine kinase"/>
    <x v="0"/>
    <x v="0"/>
    <x v="0"/>
    <x v="0"/>
    <x v="0"/>
    <x v="0"/>
    <x v="5"/>
    <x v="5"/>
    <x v="4"/>
    <x v="6"/>
    <n v="282"/>
  </r>
  <r>
    <x v="1418"/>
    <s v="Q800Y7"/>
    <n v="540"/>
    <x v="8"/>
    <n v="57"/>
    <n v="89"/>
    <n v="24995"/>
    <s v="PF00008.22 EGF-like domain"/>
    <x v="0"/>
    <x v="0"/>
    <x v="0"/>
    <x v="0"/>
    <x v="0"/>
    <x v="0"/>
    <x v="1"/>
    <x v="1"/>
    <x v="1"/>
    <x v="93"/>
    <n v="32"/>
  </r>
  <r>
    <x v="1418"/>
    <s v="Q800Y7"/>
    <n v="540"/>
    <x v="1"/>
    <n v="179"/>
    <n v="260"/>
    <n v="2697"/>
    <s v="PF00051.13 Kringle domain"/>
    <x v="0"/>
    <x v="0"/>
    <x v="0"/>
    <x v="0"/>
    <x v="0"/>
    <x v="0"/>
    <x v="1"/>
    <x v="1"/>
    <x v="1"/>
    <x v="93"/>
    <n v="81"/>
  </r>
  <r>
    <x v="1418"/>
    <s v="Q800Y7"/>
    <n v="540"/>
    <x v="3"/>
    <n v="297"/>
    <n v="530"/>
    <n v="22248"/>
    <s v="PF00089.21 Trypsin"/>
    <x v="0"/>
    <x v="0"/>
    <x v="0"/>
    <x v="0"/>
    <x v="0"/>
    <x v="0"/>
    <x v="1"/>
    <x v="1"/>
    <x v="1"/>
    <x v="93"/>
    <n v="233"/>
  </r>
  <r>
    <x v="1418"/>
    <s v="Q800Y7"/>
    <n v="540"/>
    <x v="43"/>
    <n v="95"/>
    <n v="130"/>
    <n v="1772"/>
    <s v="PF00039.13 Fibronectin type I domain"/>
    <x v="0"/>
    <x v="0"/>
    <x v="0"/>
    <x v="0"/>
    <x v="0"/>
    <x v="0"/>
    <x v="1"/>
    <x v="1"/>
    <x v="1"/>
    <x v="93"/>
    <n v="35"/>
  </r>
  <r>
    <x v="1418"/>
    <s v="Q800Y7"/>
    <n v="540"/>
    <x v="9"/>
    <n v="19"/>
    <n v="46"/>
    <n v="1582"/>
    <s v="PF00040.14 Fibronectin type II domain"/>
    <x v="0"/>
    <x v="0"/>
    <x v="0"/>
    <x v="0"/>
    <x v="0"/>
    <x v="0"/>
    <x v="1"/>
    <x v="1"/>
    <x v="1"/>
    <x v="93"/>
    <n v="27"/>
  </r>
  <r>
    <x v="1419"/>
    <s v="Q804W7"/>
    <n v="612"/>
    <x v="0"/>
    <n v="46"/>
    <n v="87"/>
    <n v="998"/>
    <s v="PF00594.15 Vitamin K-dependent carboxylation/gamma-carboxyglutamic (GLA) domain"/>
    <x v="0"/>
    <x v="0"/>
    <x v="0"/>
    <x v="0"/>
    <x v="0"/>
    <x v="0"/>
    <x v="5"/>
    <x v="5"/>
    <x v="4"/>
    <x v="114"/>
    <n v="41"/>
  </r>
  <r>
    <x v="1419"/>
    <s v="Q804W7"/>
    <n v="612"/>
    <x v="1"/>
    <n v="111"/>
    <n v="190"/>
    <n v="2697"/>
    <s v="PF00051.13 Kringle domain"/>
    <x v="0"/>
    <x v="0"/>
    <x v="0"/>
    <x v="0"/>
    <x v="0"/>
    <x v="0"/>
    <x v="5"/>
    <x v="5"/>
    <x v="4"/>
    <x v="114"/>
    <n v="79"/>
  </r>
  <r>
    <x v="1419"/>
    <s v="Q804W7"/>
    <n v="612"/>
    <x v="1"/>
    <n v="211"/>
    <n v="290"/>
    <n v="2697"/>
    <s v="PF00051.13 Kringle domain"/>
    <x v="0"/>
    <x v="0"/>
    <x v="0"/>
    <x v="0"/>
    <x v="0"/>
    <x v="0"/>
    <x v="5"/>
    <x v="5"/>
    <x v="4"/>
    <x v="114"/>
    <n v="79"/>
  </r>
  <r>
    <x v="1419"/>
    <s v="Q804W7"/>
    <n v="612"/>
    <x v="2"/>
    <n v="309"/>
    <n v="357"/>
    <n v="80"/>
    <s v="PF09396.5 Thrombin light chain"/>
    <x v="0"/>
    <x v="0"/>
    <x v="0"/>
    <x v="0"/>
    <x v="0"/>
    <x v="0"/>
    <x v="5"/>
    <x v="5"/>
    <x v="4"/>
    <x v="114"/>
    <n v="48"/>
  </r>
  <r>
    <x v="1419"/>
    <s v="Q804W7"/>
    <n v="612"/>
    <x v="3"/>
    <n v="358"/>
    <n v="606"/>
    <n v="22248"/>
    <s v="PF00089.21 Trypsin"/>
    <x v="0"/>
    <x v="0"/>
    <x v="0"/>
    <x v="0"/>
    <x v="0"/>
    <x v="0"/>
    <x v="5"/>
    <x v="5"/>
    <x v="4"/>
    <x v="114"/>
    <n v="248"/>
  </r>
  <r>
    <x v="1420"/>
    <s v="Q866I9"/>
    <n v="39"/>
    <x v="1"/>
    <n v="2"/>
    <n v="39"/>
    <n v="2697"/>
    <s v="PF00051.13 Kringle domain"/>
    <x v="0"/>
    <x v="0"/>
    <x v="0"/>
    <x v="0"/>
    <x v="0"/>
    <x v="0"/>
    <x v="0"/>
    <x v="0"/>
    <x v="0"/>
    <x v="146"/>
    <n v="37"/>
  </r>
  <r>
    <x v="1421"/>
    <s v="Q866J0"/>
    <n v="39"/>
    <x v="1"/>
    <n v="2"/>
    <n v="39"/>
    <n v="2697"/>
    <s v="PF00051.13 Kringle domain"/>
    <x v="0"/>
    <x v="0"/>
    <x v="0"/>
    <x v="0"/>
    <x v="0"/>
    <x v="0"/>
    <x v="0"/>
    <x v="0"/>
    <x v="0"/>
    <x v="147"/>
    <n v="37"/>
  </r>
  <r>
    <x v="1422"/>
    <s v="Q866J1"/>
    <n v="39"/>
    <x v="1"/>
    <n v="2"/>
    <n v="39"/>
    <n v="2697"/>
    <s v="PF00051.13 Kringle domain"/>
    <x v="0"/>
    <x v="0"/>
    <x v="0"/>
    <x v="0"/>
    <x v="0"/>
    <x v="0"/>
    <x v="0"/>
    <x v="0"/>
    <x v="0"/>
    <x v="148"/>
    <n v="37"/>
  </r>
  <r>
    <x v="1423"/>
    <s v="Q866J2"/>
    <n v="39"/>
    <x v="1"/>
    <n v="2"/>
    <n v="39"/>
    <n v="2697"/>
    <s v="PF00051.13 Kringle domain"/>
    <x v="0"/>
    <x v="0"/>
    <x v="0"/>
    <x v="0"/>
    <x v="0"/>
    <x v="0"/>
    <x v="0"/>
    <x v="0"/>
    <x v="0"/>
    <x v="0"/>
    <n v="37"/>
  </r>
  <r>
    <x v="1424"/>
    <s v="Q866J3"/>
    <n v="39"/>
    <x v="1"/>
    <n v="2"/>
    <n v="39"/>
    <n v="2697"/>
    <s v="PF00051.13 Kringle domain"/>
    <x v="0"/>
    <x v="0"/>
    <x v="0"/>
    <x v="0"/>
    <x v="0"/>
    <x v="0"/>
    <x v="0"/>
    <x v="0"/>
    <x v="0"/>
    <x v="149"/>
    <n v="37"/>
  </r>
  <r>
    <x v="1425"/>
    <s v="Q866J4"/>
    <n v="39"/>
    <x v="1"/>
    <n v="2"/>
    <n v="39"/>
    <n v="2697"/>
    <s v="PF00051.13 Kringle domain"/>
    <x v="0"/>
    <x v="0"/>
    <x v="0"/>
    <x v="0"/>
    <x v="0"/>
    <x v="0"/>
    <x v="0"/>
    <x v="0"/>
    <x v="0"/>
    <x v="150"/>
    <n v="37"/>
  </r>
  <r>
    <x v="1426"/>
    <s v="Q866J5"/>
    <n v="39"/>
    <x v="1"/>
    <n v="2"/>
    <n v="39"/>
    <n v="2697"/>
    <s v="PF00051.13 Kringle domain"/>
    <x v="0"/>
    <x v="0"/>
    <x v="0"/>
    <x v="0"/>
    <x v="0"/>
    <x v="0"/>
    <x v="0"/>
    <x v="0"/>
    <x v="0"/>
    <x v="151"/>
    <n v="37"/>
  </r>
  <r>
    <x v="1427"/>
    <s v="Q866J6"/>
    <n v="39"/>
    <x v="1"/>
    <n v="2"/>
    <n v="39"/>
    <n v="2697"/>
    <s v="PF00051.13 Kringle domain"/>
    <x v="0"/>
    <x v="0"/>
    <x v="0"/>
    <x v="0"/>
    <x v="0"/>
    <x v="0"/>
    <x v="0"/>
    <x v="0"/>
    <x v="0"/>
    <x v="152"/>
    <n v="37"/>
  </r>
  <r>
    <x v="1428"/>
    <s v="Q866J7"/>
    <n v="39"/>
    <x v="1"/>
    <n v="2"/>
    <n v="39"/>
    <n v="2697"/>
    <s v="PF00051.13 Kringle domain"/>
    <x v="0"/>
    <x v="0"/>
    <x v="0"/>
    <x v="0"/>
    <x v="0"/>
    <x v="0"/>
    <x v="0"/>
    <x v="0"/>
    <x v="0"/>
    <x v="153"/>
    <n v="37"/>
  </r>
  <r>
    <x v="1429"/>
    <s v="Q866J8"/>
    <n v="39"/>
    <x v="1"/>
    <n v="2"/>
    <n v="39"/>
    <n v="2697"/>
    <s v="PF00051.13 Kringle domain"/>
    <x v="0"/>
    <x v="0"/>
    <x v="0"/>
    <x v="0"/>
    <x v="0"/>
    <x v="0"/>
    <x v="0"/>
    <x v="0"/>
    <x v="0"/>
    <x v="154"/>
    <n v="37"/>
  </r>
  <r>
    <x v="1430"/>
    <s v="Q866J9"/>
    <n v="39"/>
    <x v="1"/>
    <n v="2"/>
    <n v="39"/>
    <n v="2697"/>
    <s v="PF00051.13 Kringle domain"/>
    <x v="0"/>
    <x v="0"/>
    <x v="0"/>
    <x v="0"/>
    <x v="0"/>
    <x v="0"/>
    <x v="0"/>
    <x v="0"/>
    <x v="0"/>
    <x v="155"/>
    <n v="37"/>
  </r>
  <r>
    <x v="1431"/>
    <s v="Q866K0"/>
    <n v="39"/>
    <x v="1"/>
    <n v="2"/>
    <n v="39"/>
    <n v="2697"/>
    <s v="PF00051.13 Kringle domain"/>
    <x v="0"/>
    <x v="0"/>
    <x v="0"/>
    <x v="0"/>
    <x v="0"/>
    <x v="0"/>
    <x v="0"/>
    <x v="0"/>
    <x v="0"/>
    <x v="156"/>
    <n v="37"/>
  </r>
  <r>
    <x v="1432"/>
    <s v="Q866K1"/>
    <n v="39"/>
    <x v="1"/>
    <n v="2"/>
    <n v="39"/>
    <n v="2697"/>
    <s v="PF00051.13 Kringle domain"/>
    <x v="0"/>
    <x v="0"/>
    <x v="0"/>
    <x v="0"/>
    <x v="0"/>
    <x v="0"/>
    <x v="0"/>
    <x v="0"/>
    <x v="0"/>
    <x v="157"/>
    <n v="37"/>
  </r>
  <r>
    <x v="1433"/>
    <s v="Q866K2"/>
    <n v="39"/>
    <x v="1"/>
    <n v="2"/>
    <n v="39"/>
    <n v="2697"/>
    <s v="PF00051.13 Kringle domain"/>
    <x v="0"/>
    <x v="0"/>
    <x v="0"/>
    <x v="0"/>
    <x v="0"/>
    <x v="0"/>
    <x v="0"/>
    <x v="0"/>
    <x v="0"/>
    <x v="113"/>
    <n v="37"/>
  </r>
  <r>
    <x v="1434"/>
    <s v="Q866K3"/>
    <n v="39"/>
    <x v="1"/>
    <n v="2"/>
    <n v="39"/>
    <n v="2697"/>
    <s v="PF00051.13 Kringle domain"/>
    <x v="0"/>
    <x v="0"/>
    <x v="0"/>
    <x v="0"/>
    <x v="0"/>
    <x v="0"/>
    <x v="0"/>
    <x v="0"/>
    <x v="0"/>
    <x v="158"/>
    <n v="37"/>
  </r>
  <r>
    <x v="1435"/>
    <s v="Q86PQ9"/>
    <n v="391"/>
    <x v="1"/>
    <n v="165"/>
    <n v="247"/>
    <n v="2697"/>
    <s v="PF00051.13 Kringle domain"/>
    <x v="0"/>
    <x v="3"/>
    <x v="4"/>
    <x v="12"/>
    <x v="11"/>
    <x v="14"/>
    <x v="14"/>
    <x v="12"/>
    <x v="10"/>
    <x v="159"/>
    <n v="82"/>
  </r>
  <r>
    <x v="1435"/>
    <s v="Q86PQ9"/>
    <n v="391"/>
    <x v="46"/>
    <n v="356"/>
    <n v="389"/>
    <n v="4"/>
    <s v="PB217839"/>
    <x v="0"/>
    <x v="3"/>
    <x v="4"/>
    <x v="12"/>
    <x v="11"/>
    <x v="14"/>
    <x v="14"/>
    <x v="12"/>
    <x v="10"/>
    <x v="159"/>
    <n v="33"/>
  </r>
  <r>
    <x v="1435"/>
    <s v="Q86PQ9"/>
    <n v="391"/>
    <x v="189"/>
    <n v="1"/>
    <n v="69"/>
    <n v="3"/>
    <s v="PB270281"/>
    <x v="0"/>
    <x v="3"/>
    <x v="4"/>
    <x v="12"/>
    <x v="11"/>
    <x v="14"/>
    <x v="14"/>
    <x v="12"/>
    <x v="10"/>
    <x v="159"/>
    <n v="68"/>
  </r>
  <r>
    <x v="1435"/>
    <s v="Q86PQ9"/>
    <n v="391"/>
    <x v="47"/>
    <n v="109"/>
    <n v="158"/>
    <n v="18854"/>
    <s v="PF00090.14 Thrombospondin type 1 domain"/>
    <x v="0"/>
    <x v="3"/>
    <x v="4"/>
    <x v="12"/>
    <x v="11"/>
    <x v="14"/>
    <x v="14"/>
    <x v="12"/>
    <x v="10"/>
    <x v="159"/>
    <n v="49"/>
  </r>
  <r>
    <x v="1435"/>
    <s v="Q86PQ9"/>
    <n v="391"/>
    <x v="47"/>
    <n v="250"/>
    <n v="300"/>
    <n v="18854"/>
    <s v="PF00090.14 Thrombospondin type 1 domain"/>
    <x v="0"/>
    <x v="3"/>
    <x v="4"/>
    <x v="12"/>
    <x v="11"/>
    <x v="14"/>
    <x v="14"/>
    <x v="12"/>
    <x v="10"/>
    <x v="159"/>
    <n v="50"/>
  </r>
  <r>
    <x v="1435"/>
    <s v="Q86PQ9"/>
    <n v="391"/>
    <x v="47"/>
    <n v="307"/>
    <n v="355"/>
    <n v="18854"/>
    <s v="PF00090.14 Thrombospondin type 1 domain"/>
    <x v="0"/>
    <x v="3"/>
    <x v="4"/>
    <x v="12"/>
    <x v="11"/>
    <x v="14"/>
    <x v="14"/>
    <x v="12"/>
    <x v="10"/>
    <x v="159"/>
    <n v="48"/>
  </r>
  <r>
    <x v="1436"/>
    <s v="Q8AV69"/>
    <n v="930"/>
    <x v="4"/>
    <n v="172"/>
    <n v="297"/>
    <n v="1926"/>
    <s v="PF01392.17 Fz domain"/>
    <x v="0"/>
    <x v="0"/>
    <x v="0"/>
    <x v="0"/>
    <x v="0"/>
    <x v="0"/>
    <x v="4"/>
    <x v="4"/>
    <x v="3"/>
    <x v="4"/>
    <n v="125"/>
  </r>
  <r>
    <x v="1436"/>
    <s v="Q8AV69"/>
    <n v="930"/>
    <x v="5"/>
    <n v="60"/>
    <n v="150"/>
    <n v="59728"/>
    <s v="PF07679.11 Immunoglobulin I-set domain"/>
    <x v="0"/>
    <x v="0"/>
    <x v="0"/>
    <x v="0"/>
    <x v="0"/>
    <x v="0"/>
    <x v="4"/>
    <x v="4"/>
    <x v="3"/>
    <x v="4"/>
    <n v="90"/>
  </r>
  <r>
    <x v="1436"/>
    <s v="Q8AV69"/>
    <n v="930"/>
    <x v="1"/>
    <n v="312"/>
    <n v="390"/>
    <n v="2697"/>
    <s v="PF00051.13 Kringle domain"/>
    <x v="0"/>
    <x v="0"/>
    <x v="0"/>
    <x v="0"/>
    <x v="0"/>
    <x v="0"/>
    <x v="4"/>
    <x v="4"/>
    <x v="3"/>
    <x v="4"/>
    <n v="78"/>
  </r>
  <r>
    <x v="1436"/>
    <s v="Q8AV69"/>
    <n v="930"/>
    <x v="6"/>
    <n v="470"/>
    <n v="743"/>
    <n v="24806"/>
    <s v="PF07714.12 Protein tyrosine kinase"/>
    <x v="0"/>
    <x v="0"/>
    <x v="0"/>
    <x v="0"/>
    <x v="0"/>
    <x v="0"/>
    <x v="4"/>
    <x v="4"/>
    <x v="3"/>
    <x v="4"/>
    <n v="273"/>
  </r>
  <r>
    <x v="1437"/>
    <s v="Q8AVB0"/>
    <n v="429"/>
    <x v="1"/>
    <n v="1"/>
    <n v="64"/>
    <n v="2697"/>
    <s v="PF00051.13 Kringle domain"/>
    <x v="0"/>
    <x v="0"/>
    <x v="0"/>
    <x v="0"/>
    <x v="0"/>
    <x v="0"/>
    <x v="5"/>
    <x v="5"/>
    <x v="4"/>
    <x v="6"/>
    <n v="63"/>
  </r>
  <r>
    <x v="1437"/>
    <s v="Q8AVB0"/>
    <n v="429"/>
    <x v="1"/>
    <n v="102"/>
    <n v="181"/>
    <n v="2697"/>
    <s v="PF00051.13 Kringle domain"/>
    <x v="0"/>
    <x v="0"/>
    <x v="0"/>
    <x v="0"/>
    <x v="0"/>
    <x v="0"/>
    <x v="5"/>
    <x v="5"/>
    <x v="4"/>
    <x v="6"/>
    <n v="79"/>
  </r>
  <r>
    <x v="1437"/>
    <s v="Q8AVB0"/>
    <n v="429"/>
    <x v="3"/>
    <n v="200"/>
    <n v="422"/>
    <n v="22248"/>
    <s v="PF00089.21 Trypsin"/>
    <x v="0"/>
    <x v="0"/>
    <x v="0"/>
    <x v="0"/>
    <x v="0"/>
    <x v="0"/>
    <x v="5"/>
    <x v="5"/>
    <x v="4"/>
    <x v="6"/>
    <n v="222"/>
  </r>
  <r>
    <x v="1438"/>
    <s v="Q8AXX3"/>
    <n v="421"/>
    <x v="20"/>
    <n v="210"/>
    <n v="314"/>
    <n v="12961"/>
    <s v="PF00431.15 CUB domain"/>
    <x v="0"/>
    <x v="0"/>
    <x v="0"/>
    <x v="0"/>
    <x v="0"/>
    <x v="0"/>
    <x v="4"/>
    <x v="4"/>
    <x v="3"/>
    <x v="4"/>
    <n v="104"/>
  </r>
  <r>
    <x v="1438"/>
    <s v="Q8AXX3"/>
    <n v="421"/>
    <x v="1"/>
    <n v="29"/>
    <n v="110"/>
    <n v="2697"/>
    <s v="PF00051.13 Kringle domain"/>
    <x v="0"/>
    <x v="0"/>
    <x v="0"/>
    <x v="0"/>
    <x v="0"/>
    <x v="0"/>
    <x v="4"/>
    <x v="4"/>
    <x v="3"/>
    <x v="4"/>
    <n v="81"/>
  </r>
  <r>
    <x v="1438"/>
    <s v="Q8AXX3"/>
    <n v="421"/>
    <x v="21"/>
    <n v="115"/>
    <n v="196"/>
    <n v="2216"/>
    <s v="PF01822.14 WSC domain"/>
    <x v="0"/>
    <x v="0"/>
    <x v="0"/>
    <x v="0"/>
    <x v="0"/>
    <x v="0"/>
    <x v="4"/>
    <x v="4"/>
    <x v="3"/>
    <x v="4"/>
    <n v="81"/>
  </r>
  <r>
    <x v="1439"/>
    <s v="Q8BNP9"/>
    <n v="937"/>
    <x v="4"/>
    <n v="170"/>
    <n v="297"/>
    <n v="1926"/>
    <s v="PF01392.17 Fz domain"/>
    <x v="0"/>
    <x v="0"/>
    <x v="0"/>
    <x v="0"/>
    <x v="0"/>
    <x v="0"/>
    <x v="0"/>
    <x v="0"/>
    <x v="0"/>
    <x v="59"/>
    <n v="127"/>
  </r>
  <r>
    <x v="1439"/>
    <s v="Q8BNP9"/>
    <n v="937"/>
    <x v="5"/>
    <n v="58"/>
    <n v="148"/>
    <n v="59728"/>
    <s v="PF07679.11 Immunoglobulin I-set domain"/>
    <x v="0"/>
    <x v="0"/>
    <x v="0"/>
    <x v="0"/>
    <x v="0"/>
    <x v="0"/>
    <x v="0"/>
    <x v="0"/>
    <x v="0"/>
    <x v="59"/>
    <n v="90"/>
  </r>
  <r>
    <x v="1439"/>
    <s v="Q8BNP9"/>
    <n v="937"/>
    <x v="1"/>
    <n v="313"/>
    <n v="391"/>
    <n v="2697"/>
    <s v="PF00051.13 Kringle domain"/>
    <x v="0"/>
    <x v="0"/>
    <x v="0"/>
    <x v="0"/>
    <x v="0"/>
    <x v="0"/>
    <x v="0"/>
    <x v="0"/>
    <x v="0"/>
    <x v="59"/>
    <n v="78"/>
  </r>
  <r>
    <x v="1439"/>
    <s v="Q8BNP9"/>
    <n v="937"/>
    <x v="6"/>
    <n v="473"/>
    <n v="746"/>
    <n v="24806"/>
    <s v="PF07714.12 Protein tyrosine kinase"/>
    <x v="0"/>
    <x v="0"/>
    <x v="0"/>
    <x v="0"/>
    <x v="0"/>
    <x v="0"/>
    <x v="0"/>
    <x v="0"/>
    <x v="0"/>
    <x v="59"/>
    <n v="273"/>
  </r>
  <r>
    <x v="1440"/>
    <s v="Q8BSP6"/>
    <n v="944"/>
    <x v="4"/>
    <n v="174"/>
    <n v="301"/>
    <n v="1926"/>
    <s v="PF01392.17 Fz domain"/>
    <x v="0"/>
    <x v="0"/>
    <x v="0"/>
    <x v="0"/>
    <x v="0"/>
    <x v="0"/>
    <x v="0"/>
    <x v="0"/>
    <x v="0"/>
    <x v="59"/>
    <n v="127"/>
  </r>
  <r>
    <x v="1440"/>
    <s v="Q8BSP6"/>
    <n v="944"/>
    <x v="5"/>
    <n v="62"/>
    <n v="152"/>
    <n v="59728"/>
    <s v="PF07679.11 Immunoglobulin I-set domain"/>
    <x v="0"/>
    <x v="0"/>
    <x v="0"/>
    <x v="0"/>
    <x v="0"/>
    <x v="0"/>
    <x v="0"/>
    <x v="0"/>
    <x v="0"/>
    <x v="59"/>
    <n v="90"/>
  </r>
  <r>
    <x v="1440"/>
    <s v="Q8BSP6"/>
    <n v="944"/>
    <x v="1"/>
    <n v="316"/>
    <n v="394"/>
    <n v="2697"/>
    <s v="PF00051.13 Kringle domain"/>
    <x v="0"/>
    <x v="0"/>
    <x v="0"/>
    <x v="0"/>
    <x v="0"/>
    <x v="0"/>
    <x v="0"/>
    <x v="0"/>
    <x v="0"/>
    <x v="59"/>
    <n v="78"/>
  </r>
  <r>
    <x v="1440"/>
    <s v="Q8BSP6"/>
    <n v="944"/>
    <x v="6"/>
    <n v="473"/>
    <n v="746"/>
    <n v="24806"/>
    <s v="PF07714.12 Protein tyrosine kinase"/>
    <x v="0"/>
    <x v="0"/>
    <x v="0"/>
    <x v="0"/>
    <x v="0"/>
    <x v="0"/>
    <x v="0"/>
    <x v="0"/>
    <x v="0"/>
    <x v="59"/>
    <n v="273"/>
  </r>
  <r>
    <x v="1441"/>
    <s v="Q8C3W2"/>
    <n v="944"/>
    <x v="4"/>
    <n v="174"/>
    <n v="301"/>
    <n v="1926"/>
    <s v="PF01392.17 Fz domain"/>
    <x v="0"/>
    <x v="0"/>
    <x v="0"/>
    <x v="0"/>
    <x v="0"/>
    <x v="0"/>
    <x v="0"/>
    <x v="0"/>
    <x v="0"/>
    <x v="59"/>
    <n v="127"/>
  </r>
  <r>
    <x v="1441"/>
    <s v="Q8C3W2"/>
    <n v="944"/>
    <x v="5"/>
    <n v="62"/>
    <n v="152"/>
    <n v="59728"/>
    <s v="PF07679.11 Immunoglobulin I-set domain"/>
    <x v="0"/>
    <x v="0"/>
    <x v="0"/>
    <x v="0"/>
    <x v="0"/>
    <x v="0"/>
    <x v="0"/>
    <x v="0"/>
    <x v="0"/>
    <x v="59"/>
    <n v="90"/>
  </r>
  <r>
    <x v="1441"/>
    <s v="Q8C3W2"/>
    <n v="944"/>
    <x v="1"/>
    <n v="316"/>
    <n v="394"/>
    <n v="2697"/>
    <s v="PF00051.13 Kringle domain"/>
    <x v="0"/>
    <x v="0"/>
    <x v="0"/>
    <x v="0"/>
    <x v="0"/>
    <x v="0"/>
    <x v="0"/>
    <x v="0"/>
    <x v="0"/>
    <x v="59"/>
    <n v="78"/>
  </r>
  <r>
    <x v="1441"/>
    <s v="Q8C3W2"/>
    <n v="944"/>
    <x v="6"/>
    <n v="473"/>
    <n v="746"/>
    <n v="24806"/>
    <s v="PF07714.12 Protein tyrosine kinase"/>
    <x v="0"/>
    <x v="0"/>
    <x v="0"/>
    <x v="0"/>
    <x v="0"/>
    <x v="0"/>
    <x v="0"/>
    <x v="0"/>
    <x v="0"/>
    <x v="59"/>
    <n v="273"/>
  </r>
  <r>
    <x v="1442"/>
    <s v="Q8C4E2"/>
    <n v="162"/>
    <x v="1"/>
    <n v="129"/>
    <n v="162"/>
    <n v="2697"/>
    <s v="PF00051.13 Kringle domain"/>
    <x v="0"/>
    <x v="0"/>
    <x v="0"/>
    <x v="0"/>
    <x v="0"/>
    <x v="0"/>
    <x v="0"/>
    <x v="0"/>
    <x v="0"/>
    <x v="59"/>
    <n v="33"/>
  </r>
  <r>
    <x v="1442"/>
    <s v="Q8C4E2"/>
    <n v="162"/>
    <x v="10"/>
    <n v="41"/>
    <n v="125"/>
    <n v="2217"/>
    <s v="PF00024.21 PAN domain"/>
    <x v="0"/>
    <x v="0"/>
    <x v="0"/>
    <x v="0"/>
    <x v="0"/>
    <x v="0"/>
    <x v="0"/>
    <x v="0"/>
    <x v="0"/>
    <x v="59"/>
    <n v="84"/>
  </r>
  <r>
    <x v="1443"/>
    <s v="Q8C6L2"/>
    <n v="232"/>
    <x v="1"/>
    <n v="71"/>
    <n v="152"/>
    <n v="2697"/>
    <s v="PF00051.13 Kringle domain"/>
    <x v="0"/>
    <x v="0"/>
    <x v="0"/>
    <x v="0"/>
    <x v="0"/>
    <x v="0"/>
    <x v="0"/>
    <x v="0"/>
    <x v="0"/>
    <x v="59"/>
    <n v="81"/>
  </r>
  <r>
    <x v="1443"/>
    <s v="Q8C6L2"/>
    <n v="232"/>
    <x v="3"/>
    <n v="180"/>
    <n v="231"/>
    <n v="22248"/>
    <s v="PF00089.21 Trypsin"/>
    <x v="0"/>
    <x v="0"/>
    <x v="0"/>
    <x v="0"/>
    <x v="0"/>
    <x v="0"/>
    <x v="0"/>
    <x v="0"/>
    <x v="0"/>
    <x v="59"/>
    <n v="51"/>
  </r>
  <r>
    <x v="1444"/>
    <s v="Q8C9G5"/>
    <n v="728"/>
    <x v="1"/>
    <n v="129"/>
    <n v="207"/>
    <n v="2697"/>
    <s v="PF00051.13 Kringle domain"/>
    <x v="0"/>
    <x v="0"/>
    <x v="0"/>
    <x v="0"/>
    <x v="0"/>
    <x v="0"/>
    <x v="0"/>
    <x v="0"/>
    <x v="0"/>
    <x v="59"/>
    <n v="78"/>
  </r>
  <r>
    <x v="1444"/>
    <s v="Q8C9G5"/>
    <n v="728"/>
    <x v="1"/>
    <n v="212"/>
    <n v="289"/>
    <n v="2697"/>
    <s v="PF00051.13 Kringle domain"/>
    <x v="0"/>
    <x v="0"/>
    <x v="0"/>
    <x v="0"/>
    <x v="0"/>
    <x v="0"/>
    <x v="0"/>
    <x v="0"/>
    <x v="0"/>
    <x v="59"/>
    <n v="77"/>
  </r>
  <r>
    <x v="1444"/>
    <s v="Q8C9G5"/>
    <n v="728"/>
    <x v="1"/>
    <n v="306"/>
    <n v="384"/>
    <n v="2697"/>
    <s v="PF00051.13 Kringle domain"/>
    <x v="0"/>
    <x v="0"/>
    <x v="0"/>
    <x v="0"/>
    <x v="0"/>
    <x v="0"/>
    <x v="0"/>
    <x v="0"/>
    <x v="0"/>
    <x v="59"/>
    <n v="78"/>
  </r>
  <r>
    <x v="1444"/>
    <s v="Q8C9G5"/>
    <n v="728"/>
    <x v="1"/>
    <n v="392"/>
    <n v="470"/>
    <n v="2697"/>
    <s v="PF00051.13 Kringle domain"/>
    <x v="0"/>
    <x v="0"/>
    <x v="0"/>
    <x v="0"/>
    <x v="0"/>
    <x v="0"/>
    <x v="0"/>
    <x v="0"/>
    <x v="0"/>
    <x v="59"/>
    <n v="78"/>
  </r>
  <r>
    <x v="1444"/>
    <s v="Q8C9G5"/>
    <n v="728"/>
    <x v="10"/>
    <n v="41"/>
    <n v="125"/>
    <n v="2217"/>
    <s v="PF00024.21 PAN domain"/>
    <x v="0"/>
    <x v="0"/>
    <x v="0"/>
    <x v="0"/>
    <x v="0"/>
    <x v="0"/>
    <x v="0"/>
    <x v="0"/>
    <x v="0"/>
    <x v="59"/>
    <n v="84"/>
  </r>
  <r>
    <x v="1444"/>
    <s v="Q8C9G5"/>
    <n v="728"/>
    <x v="3"/>
    <n v="496"/>
    <n v="719"/>
    <n v="22248"/>
    <s v="PF00089.21 Trypsin"/>
    <x v="0"/>
    <x v="0"/>
    <x v="0"/>
    <x v="0"/>
    <x v="0"/>
    <x v="0"/>
    <x v="0"/>
    <x v="0"/>
    <x v="0"/>
    <x v="59"/>
    <n v="223"/>
  </r>
  <r>
    <x v="1445"/>
    <s v="Q8I339"/>
    <n v="3303"/>
    <x v="17"/>
    <n v="1440"/>
    <n v="1492"/>
    <n v="2150"/>
    <s v="PF07699.8 GCC2 and GCC3"/>
    <x v="0"/>
    <x v="3"/>
    <x v="4"/>
    <x v="5"/>
    <x v="5"/>
    <x v="6"/>
    <x v="33"/>
    <x v="6"/>
    <x v="2"/>
    <x v="160"/>
    <n v="52"/>
  </r>
  <r>
    <x v="1445"/>
    <s v="Q8I339"/>
    <n v="3303"/>
    <x v="17"/>
    <n v="2211"/>
    <n v="2263"/>
    <n v="2150"/>
    <s v="PF07699.8 GCC2 and GCC3"/>
    <x v="0"/>
    <x v="3"/>
    <x v="4"/>
    <x v="5"/>
    <x v="5"/>
    <x v="6"/>
    <x v="33"/>
    <x v="6"/>
    <x v="2"/>
    <x v="160"/>
    <n v="52"/>
  </r>
  <r>
    <x v="1445"/>
    <s v="Q8I339"/>
    <n v="3303"/>
    <x v="1"/>
    <n v="313"/>
    <n v="383"/>
    <n v="2697"/>
    <s v="PF00051.13 Kringle domain"/>
    <x v="0"/>
    <x v="3"/>
    <x v="4"/>
    <x v="5"/>
    <x v="5"/>
    <x v="6"/>
    <x v="33"/>
    <x v="6"/>
    <x v="2"/>
    <x v="160"/>
    <n v="70"/>
  </r>
  <r>
    <x v="1445"/>
    <s v="Q8I339"/>
    <n v="3303"/>
    <x v="190"/>
    <n v="2061"/>
    <n v="2094"/>
    <n v="18"/>
    <s v="PB047413"/>
    <x v="0"/>
    <x v="3"/>
    <x v="4"/>
    <x v="5"/>
    <x v="5"/>
    <x v="6"/>
    <x v="33"/>
    <x v="6"/>
    <x v="2"/>
    <x v="160"/>
    <n v="33"/>
  </r>
  <r>
    <x v="1445"/>
    <s v="Q8I339"/>
    <n v="3303"/>
    <x v="19"/>
    <n v="1262"/>
    <n v="1331"/>
    <n v="9"/>
    <s v="PB093181"/>
    <x v="0"/>
    <x v="3"/>
    <x v="4"/>
    <x v="5"/>
    <x v="5"/>
    <x v="6"/>
    <x v="33"/>
    <x v="6"/>
    <x v="2"/>
    <x v="160"/>
    <n v="69"/>
  </r>
  <r>
    <x v="1446"/>
    <s v="Q8IZZ5"/>
    <n v="615"/>
    <x v="8"/>
    <n v="98"/>
    <n v="129"/>
    <n v="24995"/>
    <s v="PF00008.22 EGF-like domain"/>
    <x v="0"/>
    <x v="0"/>
    <x v="0"/>
    <x v="0"/>
    <x v="0"/>
    <x v="0"/>
    <x v="0"/>
    <x v="0"/>
    <x v="0"/>
    <x v="5"/>
    <n v="31"/>
  </r>
  <r>
    <x v="1446"/>
    <s v="Q8IZZ5"/>
    <n v="615"/>
    <x v="8"/>
    <n v="178"/>
    <n v="208"/>
    <n v="24995"/>
    <s v="PF00008.22 EGF-like domain"/>
    <x v="0"/>
    <x v="0"/>
    <x v="0"/>
    <x v="0"/>
    <x v="0"/>
    <x v="0"/>
    <x v="0"/>
    <x v="0"/>
    <x v="0"/>
    <x v="5"/>
    <n v="30"/>
  </r>
  <r>
    <x v="1446"/>
    <s v="Q8IZZ5"/>
    <n v="615"/>
    <x v="1"/>
    <n v="217"/>
    <n v="295"/>
    <n v="2697"/>
    <s v="PF00051.13 Kringle domain"/>
    <x v="0"/>
    <x v="0"/>
    <x v="0"/>
    <x v="0"/>
    <x v="0"/>
    <x v="0"/>
    <x v="0"/>
    <x v="0"/>
    <x v="0"/>
    <x v="5"/>
    <n v="78"/>
  </r>
  <r>
    <x v="1446"/>
    <s v="Q8IZZ5"/>
    <n v="615"/>
    <x v="3"/>
    <n v="373"/>
    <n v="609"/>
    <n v="22248"/>
    <s v="PF00089.21 Trypsin"/>
    <x v="0"/>
    <x v="0"/>
    <x v="0"/>
    <x v="0"/>
    <x v="0"/>
    <x v="0"/>
    <x v="0"/>
    <x v="0"/>
    <x v="0"/>
    <x v="5"/>
    <n v="236"/>
  </r>
  <r>
    <x v="1446"/>
    <s v="Q8IZZ5"/>
    <n v="615"/>
    <x v="43"/>
    <n v="135"/>
    <n v="170"/>
    <n v="1772"/>
    <s v="PF00039.13 Fibronectin type I domain"/>
    <x v="0"/>
    <x v="0"/>
    <x v="0"/>
    <x v="0"/>
    <x v="0"/>
    <x v="0"/>
    <x v="0"/>
    <x v="0"/>
    <x v="0"/>
    <x v="5"/>
    <n v="35"/>
  </r>
  <r>
    <x v="1446"/>
    <s v="Q8IZZ5"/>
    <n v="615"/>
    <x v="9"/>
    <n v="47"/>
    <n v="88"/>
    <n v="1582"/>
    <s v="PF00040.14 Fibronectin type II domain"/>
    <x v="0"/>
    <x v="0"/>
    <x v="0"/>
    <x v="0"/>
    <x v="0"/>
    <x v="0"/>
    <x v="0"/>
    <x v="0"/>
    <x v="0"/>
    <x v="5"/>
    <n v="41"/>
  </r>
  <r>
    <x v="1447"/>
    <s v="Q8K0Q8"/>
    <n v="801"/>
    <x v="4"/>
    <n v="31"/>
    <n v="158"/>
    <n v="1926"/>
    <s v="PF01392.17 Fz domain"/>
    <x v="0"/>
    <x v="0"/>
    <x v="0"/>
    <x v="0"/>
    <x v="0"/>
    <x v="0"/>
    <x v="0"/>
    <x v="0"/>
    <x v="0"/>
    <x v="59"/>
    <n v="127"/>
  </r>
  <r>
    <x v="1447"/>
    <s v="Q8K0Q8"/>
    <n v="801"/>
    <x v="1"/>
    <n v="173"/>
    <n v="251"/>
    <n v="2697"/>
    <s v="PF00051.13 Kringle domain"/>
    <x v="0"/>
    <x v="0"/>
    <x v="0"/>
    <x v="0"/>
    <x v="0"/>
    <x v="0"/>
    <x v="0"/>
    <x v="0"/>
    <x v="0"/>
    <x v="59"/>
    <n v="78"/>
  </r>
  <r>
    <x v="1447"/>
    <s v="Q8K0Q8"/>
    <n v="801"/>
    <x v="6"/>
    <n v="330"/>
    <n v="603"/>
    <n v="24806"/>
    <s v="PF07714.12 Protein tyrosine kinase"/>
    <x v="0"/>
    <x v="0"/>
    <x v="0"/>
    <x v="0"/>
    <x v="0"/>
    <x v="0"/>
    <x v="0"/>
    <x v="0"/>
    <x v="0"/>
    <x v="59"/>
    <n v="273"/>
  </r>
  <r>
    <x v="1448"/>
    <s v="Q8MKB1"/>
    <n v="564"/>
    <x v="8"/>
    <n v="87"/>
    <n v="119"/>
    <n v="24995"/>
    <s v="PF00008.22 EGF-like domain"/>
    <x v="0"/>
    <x v="0"/>
    <x v="0"/>
    <x v="0"/>
    <x v="0"/>
    <x v="0"/>
    <x v="0"/>
    <x v="0"/>
    <x v="0"/>
    <x v="50"/>
    <n v="32"/>
  </r>
  <r>
    <x v="1448"/>
    <s v="Q8MKB1"/>
    <n v="564"/>
    <x v="1"/>
    <n v="128"/>
    <n v="209"/>
    <n v="2697"/>
    <s v="PF00051.13 Kringle domain"/>
    <x v="0"/>
    <x v="0"/>
    <x v="0"/>
    <x v="0"/>
    <x v="0"/>
    <x v="0"/>
    <x v="0"/>
    <x v="0"/>
    <x v="0"/>
    <x v="50"/>
    <n v="81"/>
  </r>
  <r>
    <x v="1448"/>
    <s v="Q8MKB1"/>
    <n v="564"/>
    <x v="1"/>
    <n v="217"/>
    <n v="298"/>
    <n v="2697"/>
    <s v="PF00051.13 Kringle domain"/>
    <x v="0"/>
    <x v="0"/>
    <x v="0"/>
    <x v="0"/>
    <x v="0"/>
    <x v="0"/>
    <x v="0"/>
    <x v="0"/>
    <x v="0"/>
    <x v="50"/>
    <n v="81"/>
  </r>
  <r>
    <x v="1448"/>
    <s v="Q8MKB1"/>
    <n v="564"/>
    <x v="3"/>
    <n v="313"/>
    <n v="558"/>
    <n v="22248"/>
    <s v="PF00089.21 Trypsin"/>
    <x v="0"/>
    <x v="0"/>
    <x v="0"/>
    <x v="0"/>
    <x v="0"/>
    <x v="0"/>
    <x v="0"/>
    <x v="0"/>
    <x v="0"/>
    <x v="50"/>
    <n v="245"/>
  </r>
  <r>
    <x v="1448"/>
    <s v="Q8MKB1"/>
    <n v="564"/>
    <x v="43"/>
    <n v="42"/>
    <n v="79"/>
    <n v="1772"/>
    <s v="PF00039.13 Fibronectin type I domain"/>
    <x v="0"/>
    <x v="0"/>
    <x v="0"/>
    <x v="0"/>
    <x v="0"/>
    <x v="0"/>
    <x v="0"/>
    <x v="0"/>
    <x v="0"/>
    <x v="50"/>
    <n v="37"/>
  </r>
  <r>
    <x v="1449"/>
    <s v="Q8N696"/>
    <n v="95"/>
    <x v="1"/>
    <n v="14"/>
    <n v="93"/>
    <n v="2697"/>
    <s v="PF00051.13 Kringle domain"/>
    <x v="0"/>
    <x v="0"/>
    <x v="0"/>
    <x v="0"/>
    <x v="0"/>
    <x v="0"/>
    <x v="0"/>
    <x v="0"/>
    <x v="0"/>
    <x v="5"/>
    <n v="79"/>
  </r>
  <r>
    <x v="1450"/>
    <s v="Q8NG20"/>
    <n v="90"/>
    <x v="1"/>
    <n v="8"/>
    <n v="88"/>
    <n v="2697"/>
    <s v="PF00051.13 Kringle domain"/>
    <x v="0"/>
    <x v="0"/>
    <x v="0"/>
    <x v="0"/>
    <x v="0"/>
    <x v="0"/>
    <x v="0"/>
    <x v="0"/>
    <x v="0"/>
    <x v="5"/>
    <n v="80"/>
  </r>
  <r>
    <x v="1451"/>
    <s v="Q8VCS4"/>
    <n v="653"/>
    <x v="8"/>
    <n v="161"/>
    <n v="193"/>
    <n v="24995"/>
    <s v="PF00008.22 EGF-like domain"/>
    <x v="0"/>
    <x v="0"/>
    <x v="0"/>
    <x v="0"/>
    <x v="0"/>
    <x v="0"/>
    <x v="0"/>
    <x v="0"/>
    <x v="0"/>
    <x v="59"/>
    <n v="32"/>
  </r>
  <r>
    <x v="1451"/>
    <s v="Q8VCS4"/>
    <n v="653"/>
    <x v="8"/>
    <n v="242"/>
    <n v="274"/>
    <n v="24995"/>
    <s v="PF00008.22 EGF-like domain"/>
    <x v="0"/>
    <x v="0"/>
    <x v="0"/>
    <x v="0"/>
    <x v="0"/>
    <x v="0"/>
    <x v="0"/>
    <x v="0"/>
    <x v="0"/>
    <x v="59"/>
    <n v="32"/>
  </r>
  <r>
    <x v="1451"/>
    <s v="Q8VCS4"/>
    <n v="653"/>
    <x v="1"/>
    <n v="283"/>
    <n v="364"/>
    <n v="2697"/>
    <s v="PF00051.13 Kringle domain"/>
    <x v="0"/>
    <x v="0"/>
    <x v="0"/>
    <x v="0"/>
    <x v="0"/>
    <x v="0"/>
    <x v="0"/>
    <x v="0"/>
    <x v="0"/>
    <x v="59"/>
    <n v="81"/>
  </r>
  <r>
    <x v="1451"/>
    <s v="Q8VCS4"/>
    <n v="653"/>
    <x v="182"/>
    <n v="1"/>
    <n v="49"/>
    <n v="6"/>
    <s v="PB142040"/>
    <x v="0"/>
    <x v="0"/>
    <x v="0"/>
    <x v="0"/>
    <x v="0"/>
    <x v="0"/>
    <x v="0"/>
    <x v="0"/>
    <x v="0"/>
    <x v="59"/>
    <n v="48"/>
  </r>
  <r>
    <x v="1451"/>
    <s v="Q8VCS4"/>
    <n v="653"/>
    <x v="3"/>
    <n v="406"/>
    <n v="639"/>
    <n v="22248"/>
    <s v="PF00089.21 Trypsin"/>
    <x v="0"/>
    <x v="0"/>
    <x v="0"/>
    <x v="0"/>
    <x v="0"/>
    <x v="0"/>
    <x v="0"/>
    <x v="0"/>
    <x v="0"/>
    <x v="59"/>
    <n v="233"/>
  </r>
  <r>
    <x v="1451"/>
    <s v="Q8VCS4"/>
    <n v="653"/>
    <x v="43"/>
    <n v="199"/>
    <n v="234"/>
    <n v="1772"/>
    <s v="PF00039.13 Fibronectin type I domain"/>
    <x v="0"/>
    <x v="0"/>
    <x v="0"/>
    <x v="0"/>
    <x v="0"/>
    <x v="0"/>
    <x v="0"/>
    <x v="0"/>
    <x v="0"/>
    <x v="59"/>
    <n v="35"/>
  </r>
  <r>
    <x v="1451"/>
    <s v="Q8VCS4"/>
    <n v="653"/>
    <x v="9"/>
    <n v="105"/>
    <n v="145"/>
    <n v="1582"/>
    <s v="PF00040.14 Fibronectin type II domain"/>
    <x v="0"/>
    <x v="0"/>
    <x v="0"/>
    <x v="0"/>
    <x v="0"/>
    <x v="0"/>
    <x v="0"/>
    <x v="0"/>
    <x v="0"/>
    <x v="59"/>
    <n v="40"/>
  </r>
  <r>
    <x v="1452"/>
    <s v="Q8WMR1"/>
    <n v="359"/>
    <x v="1"/>
    <n v="6"/>
    <n v="84"/>
    <n v="2697"/>
    <s v="PF00051.13 Kringle domain"/>
    <x v="0"/>
    <x v="0"/>
    <x v="0"/>
    <x v="0"/>
    <x v="0"/>
    <x v="0"/>
    <x v="0"/>
    <x v="0"/>
    <x v="5"/>
    <x v="64"/>
    <n v="78"/>
  </r>
  <r>
    <x v="1452"/>
    <s v="Q8WMR1"/>
    <n v="359"/>
    <x v="1"/>
    <n v="88"/>
    <n v="165"/>
    <n v="2697"/>
    <s v="PF00051.13 Kringle domain"/>
    <x v="0"/>
    <x v="0"/>
    <x v="0"/>
    <x v="0"/>
    <x v="0"/>
    <x v="0"/>
    <x v="0"/>
    <x v="0"/>
    <x v="5"/>
    <x v="64"/>
    <n v="77"/>
  </r>
  <r>
    <x v="1452"/>
    <s v="Q8WMR1"/>
    <n v="359"/>
    <x v="1"/>
    <n v="178"/>
    <n v="255"/>
    <n v="2697"/>
    <s v="PF00051.13 Kringle domain"/>
    <x v="0"/>
    <x v="0"/>
    <x v="0"/>
    <x v="0"/>
    <x v="0"/>
    <x v="0"/>
    <x v="0"/>
    <x v="0"/>
    <x v="5"/>
    <x v="64"/>
    <n v="77"/>
  </r>
  <r>
    <x v="1452"/>
    <s v="Q8WMR1"/>
    <n v="359"/>
    <x v="1"/>
    <n v="282"/>
    <n v="359"/>
    <n v="2697"/>
    <s v="PF00051.13 Kringle domain"/>
    <x v="0"/>
    <x v="0"/>
    <x v="0"/>
    <x v="0"/>
    <x v="0"/>
    <x v="0"/>
    <x v="0"/>
    <x v="0"/>
    <x v="5"/>
    <x v="64"/>
    <n v="77"/>
  </r>
  <r>
    <x v="1453"/>
    <s v="Q8WRD2"/>
    <n v="3087"/>
    <x v="17"/>
    <n v="1325"/>
    <n v="1377"/>
    <n v="2150"/>
    <s v="PF07699.8 GCC2 and GCC3"/>
    <x v="0"/>
    <x v="3"/>
    <x v="4"/>
    <x v="5"/>
    <x v="5"/>
    <x v="6"/>
    <x v="31"/>
    <x v="6"/>
    <x v="2"/>
    <x v="161"/>
    <n v="52"/>
  </r>
  <r>
    <x v="1453"/>
    <s v="Q8WRD2"/>
    <n v="3087"/>
    <x v="17"/>
    <n v="1531"/>
    <n v="1577"/>
    <n v="2150"/>
    <s v="PF07699.8 GCC2 and GCC3"/>
    <x v="0"/>
    <x v="3"/>
    <x v="4"/>
    <x v="5"/>
    <x v="5"/>
    <x v="6"/>
    <x v="31"/>
    <x v="6"/>
    <x v="2"/>
    <x v="161"/>
    <n v="46"/>
  </r>
  <r>
    <x v="1453"/>
    <s v="Q8WRD2"/>
    <n v="3087"/>
    <x v="17"/>
    <n v="2053"/>
    <n v="2105"/>
    <n v="2150"/>
    <s v="PF07699.8 GCC2 and GCC3"/>
    <x v="0"/>
    <x v="3"/>
    <x v="4"/>
    <x v="5"/>
    <x v="5"/>
    <x v="6"/>
    <x v="31"/>
    <x v="6"/>
    <x v="2"/>
    <x v="161"/>
    <n v="52"/>
  </r>
  <r>
    <x v="1453"/>
    <s v="Q8WRD2"/>
    <n v="3087"/>
    <x v="1"/>
    <n v="281"/>
    <n v="353"/>
    <n v="2697"/>
    <s v="PF00051.13 Kringle domain"/>
    <x v="0"/>
    <x v="3"/>
    <x v="4"/>
    <x v="5"/>
    <x v="5"/>
    <x v="6"/>
    <x v="31"/>
    <x v="6"/>
    <x v="2"/>
    <x v="161"/>
    <n v="72"/>
  </r>
  <r>
    <x v="1453"/>
    <s v="Q8WRD2"/>
    <n v="3087"/>
    <x v="18"/>
    <n v="122"/>
    <n v="194"/>
    <n v="151"/>
    <s v="PF10564.4 Sialic-acid binding micronemal adhesive repeat"/>
    <x v="0"/>
    <x v="3"/>
    <x v="4"/>
    <x v="5"/>
    <x v="5"/>
    <x v="6"/>
    <x v="31"/>
    <x v="6"/>
    <x v="2"/>
    <x v="161"/>
    <n v="72"/>
  </r>
  <r>
    <x v="1453"/>
    <s v="Q8WRD2"/>
    <n v="3087"/>
    <x v="19"/>
    <n v="852"/>
    <n v="880"/>
    <n v="9"/>
    <s v="PB093181"/>
    <x v="0"/>
    <x v="3"/>
    <x v="4"/>
    <x v="5"/>
    <x v="5"/>
    <x v="6"/>
    <x v="31"/>
    <x v="6"/>
    <x v="2"/>
    <x v="161"/>
    <n v="28"/>
  </r>
  <r>
    <x v="1454"/>
    <s v="Q90504"/>
    <n v="628"/>
    <x v="0"/>
    <n v="43"/>
    <n v="84"/>
    <n v="998"/>
    <s v="PF00594.15 Vitamin K-dependent carboxylation/gamma-carboxyglutamic (GLA) domain"/>
    <x v="0"/>
    <x v="0"/>
    <x v="0"/>
    <x v="0"/>
    <x v="23"/>
    <x v="31"/>
    <x v="34"/>
    <x v="32"/>
    <x v="32"/>
    <x v="162"/>
    <n v="41"/>
  </r>
  <r>
    <x v="1454"/>
    <s v="Q90504"/>
    <n v="628"/>
    <x v="1"/>
    <n v="122"/>
    <n v="200"/>
    <n v="2697"/>
    <s v="PF00051.13 Kringle domain"/>
    <x v="0"/>
    <x v="0"/>
    <x v="0"/>
    <x v="0"/>
    <x v="23"/>
    <x v="31"/>
    <x v="34"/>
    <x v="32"/>
    <x v="32"/>
    <x v="162"/>
    <n v="78"/>
  </r>
  <r>
    <x v="1454"/>
    <s v="Q90504"/>
    <n v="628"/>
    <x v="1"/>
    <n v="225"/>
    <n v="301"/>
    <n v="2697"/>
    <s v="PF00051.13 Kringle domain"/>
    <x v="0"/>
    <x v="0"/>
    <x v="0"/>
    <x v="0"/>
    <x v="23"/>
    <x v="31"/>
    <x v="34"/>
    <x v="32"/>
    <x v="32"/>
    <x v="162"/>
    <n v="76"/>
  </r>
  <r>
    <x v="1454"/>
    <s v="Q90504"/>
    <n v="628"/>
    <x v="2"/>
    <n v="323"/>
    <n v="368"/>
    <n v="80"/>
    <s v="PF09396.5 Thrombin light chain"/>
    <x v="0"/>
    <x v="0"/>
    <x v="0"/>
    <x v="0"/>
    <x v="23"/>
    <x v="31"/>
    <x v="34"/>
    <x v="32"/>
    <x v="32"/>
    <x v="162"/>
    <n v="45"/>
  </r>
  <r>
    <x v="1454"/>
    <s v="Q90504"/>
    <n v="628"/>
    <x v="3"/>
    <n v="369"/>
    <n v="618"/>
    <n v="22248"/>
    <s v="PF00089.21 Trypsin"/>
    <x v="0"/>
    <x v="0"/>
    <x v="0"/>
    <x v="0"/>
    <x v="23"/>
    <x v="31"/>
    <x v="34"/>
    <x v="32"/>
    <x v="32"/>
    <x v="162"/>
    <n v="249"/>
  </r>
  <r>
    <x v="1455"/>
    <s v="Q90865"/>
    <n v="704"/>
    <x v="1"/>
    <n v="108"/>
    <n v="184"/>
    <n v="2697"/>
    <s v="PF00051.13 Kringle domain"/>
    <x v="0"/>
    <x v="0"/>
    <x v="0"/>
    <x v="0"/>
    <x v="0"/>
    <x v="0"/>
    <x v="1"/>
    <x v="1"/>
    <x v="1"/>
    <x v="1"/>
    <n v="76"/>
  </r>
  <r>
    <x v="1455"/>
    <s v="Q90865"/>
    <n v="704"/>
    <x v="1"/>
    <n v="189"/>
    <n v="266"/>
    <n v="2697"/>
    <s v="PF00051.13 Kringle domain"/>
    <x v="0"/>
    <x v="0"/>
    <x v="0"/>
    <x v="0"/>
    <x v="0"/>
    <x v="0"/>
    <x v="1"/>
    <x v="1"/>
    <x v="1"/>
    <x v="1"/>
    <n v="77"/>
  </r>
  <r>
    <x v="1455"/>
    <s v="Q90865"/>
    <n v="704"/>
    <x v="1"/>
    <n v="279"/>
    <n v="357"/>
    <n v="2697"/>
    <s v="PF00051.13 Kringle domain"/>
    <x v="0"/>
    <x v="0"/>
    <x v="0"/>
    <x v="0"/>
    <x v="0"/>
    <x v="0"/>
    <x v="1"/>
    <x v="1"/>
    <x v="1"/>
    <x v="1"/>
    <n v="78"/>
  </r>
  <r>
    <x v="1455"/>
    <s v="Q90865"/>
    <n v="704"/>
    <x v="1"/>
    <n v="366"/>
    <n v="444"/>
    <n v="2697"/>
    <s v="PF00051.13 Kringle domain"/>
    <x v="0"/>
    <x v="0"/>
    <x v="0"/>
    <x v="0"/>
    <x v="0"/>
    <x v="0"/>
    <x v="1"/>
    <x v="1"/>
    <x v="1"/>
    <x v="1"/>
    <n v="78"/>
  </r>
  <r>
    <x v="1455"/>
    <s v="Q90865"/>
    <n v="704"/>
    <x v="10"/>
    <n v="23"/>
    <n v="104"/>
    <n v="2217"/>
    <s v="PF00024.21 PAN domain"/>
    <x v="0"/>
    <x v="0"/>
    <x v="0"/>
    <x v="0"/>
    <x v="0"/>
    <x v="0"/>
    <x v="1"/>
    <x v="1"/>
    <x v="1"/>
    <x v="1"/>
    <n v="81"/>
  </r>
  <r>
    <x v="1455"/>
    <s v="Q90865"/>
    <n v="704"/>
    <x v="3"/>
    <n v="477"/>
    <n v="697"/>
    <n v="22248"/>
    <s v="PF00089.21 Trypsin"/>
    <x v="0"/>
    <x v="0"/>
    <x v="0"/>
    <x v="0"/>
    <x v="0"/>
    <x v="0"/>
    <x v="1"/>
    <x v="1"/>
    <x v="1"/>
    <x v="1"/>
    <n v="220"/>
  </r>
  <r>
    <x v="1456"/>
    <s v="Q90978"/>
    <n v="726"/>
    <x v="1"/>
    <n v="124"/>
    <n v="202"/>
    <n v="2697"/>
    <s v="PF00051.13 Kringle domain"/>
    <x v="0"/>
    <x v="0"/>
    <x v="0"/>
    <x v="0"/>
    <x v="0"/>
    <x v="0"/>
    <x v="1"/>
    <x v="1"/>
    <x v="1"/>
    <x v="1"/>
    <n v="78"/>
  </r>
  <r>
    <x v="1456"/>
    <s v="Q90978"/>
    <n v="726"/>
    <x v="1"/>
    <n v="207"/>
    <n v="284"/>
    <n v="2697"/>
    <s v="PF00051.13 Kringle domain"/>
    <x v="0"/>
    <x v="0"/>
    <x v="0"/>
    <x v="0"/>
    <x v="0"/>
    <x v="0"/>
    <x v="1"/>
    <x v="1"/>
    <x v="1"/>
    <x v="1"/>
    <n v="77"/>
  </r>
  <r>
    <x v="1456"/>
    <s v="Q90978"/>
    <n v="726"/>
    <x v="1"/>
    <n v="301"/>
    <n v="379"/>
    <n v="2697"/>
    <s v="PF00051.13 Kringle domain"/>
    <x v="0"/>
    <x v="0"/>
    <x v="0"/>
    <x v="0"/>
    <x v="0"/>
    <x v="0"/>
    <x v="1"/>
    <x v="1"/>
    <x v="1"/>
    <x v="1"/>
    <n v="78"/>
  </r>
  <r>
    <x v="1456"/>
    <s v="Q90978"/>
    <n v="726"/>
    <x v="1"/>
    <n v="387"/>
    <n v="467"/>
    <n v="2697"/>
    <s v="PF00051.13 Kringle domain"/>
    <x v="0"/>
    <x v="0"/>
    <x v="0"/>
    <x v="0"/>
    <x v="0"/>
    <x v="0"/>
    <x v="1"/>
    <x v="1"/>
    <x v="1"/>
    <x v="1"/>
    <n v="80"/>
  </r>
  <r>
    <x v="1456"/>
    <s v="Q90978"/>
    <n v="726"/>
    <x v="10"/>
    <n v="40"/>
    <n v="120"/>
    <n v="2217"/>
    <s v="PF00024.21 PAN domain"/>
    <x v="0"/>
    <x v="0"/>
    <x v="0"/>
    <x v="0"/>
    <x v="0"/>
    <x v="0"/>
    <x v="1"/>
    <x v="1"/>
    <x v="1"/>
    <x v="1"/>
    <n v="80"/>
  </r>
  <r>
    <x v="1456"/>
    <s v="Q90978"/>
    <n v="726"/>
    <x v="3"/>
    <n v="493"/>
    <n v="716"/>
    <n v="22248"/>
    <s v="PF00089.21 Trypsin"/>
    <x v="0"/>
    <x v="0"/>
    <x v="0"/>
    <x v="0"/>
    <x v="0"/>
    <x v="0"/>
    <x v="1"/>
    <x v="1"/>
    <x v="1"/>
    <x v="1"/>
    <n v="223"/>
  </r>
  <r>
    <x v="1457"/>
    <s v="Q90WP0"/>
    <n v="378"/>
    <x v="1"/>
    <n v="38"/>
    <n v="116"/>
    <n v="2697"/>
    <s v="PF00051.13 Kringle domain"/>
    <x v="0"/>
    <x v="0"/>
    <x v="0"/>
    <x v="0"/>
    <x v="0"/>
    <x v="0"/>
    <x v="1"/>
    <x v="16"/>
    <x v="16"/>
    <x v="163"/>
    <n v="78"/>
  </r>
  <r>
    <x v="1457"/>
    <s v="Q90WP0"/>
    <n v="378"/>
    <x v="2"/>
    <n v="131"/>
    <n v="179"/>
    <n v="80"/>
    <s v="PF09396.5 Thrombin light chain"/>
    <x v="0"/>
    <x v="0"/>
    <x v="0"/>
    <x v="0"/>
    <x v="0"/>
    <x v="0"/>
    <x v="1"/>
    <x v="16"/>
    <x v="16"/>
    <x v="163"/>
    <n v="48"/>
  </r>
  <r>
    <x v="1457"/>
    <s v="Q90WP0"/>
    <n v="378"/>
    <x v="3"/>
    <n v="180"/>
    <n v="378"/>
    <n v="22248"/>
    <s v="PF00089.21 Trypsin"/>
    <x v="0"/>
    <x v="0"/>
    <x v="0"/>
    <x v="0"/>
    <x v="0"/>
    <x v="0"/>
    <x v="1"/>
    <x v="16"/>
    <x v="16"/>
    <x v="163"/>
    <n v="198"/>
  </r>
  <r>
    <x v="1458"/>
    <s v="Q90WS2"/>
    <n v="385"/>
    <x v="1"/>
    <n v="41"/>
    <n v="119"/>
    <n v="2697"/>
    <s v="PF00051.13 Kringle domain"/>
    <x v="0"/>
    <x v="0"/>
    <x v="0"/>
    <x v="0"/>
    <x v="0"/>
    <x v="0"/>
    <x v="23"/>
    <x v="24"/>
    <x v="24"/>
    <x v="164"/>
    <n v="78"/>
  </r>
  <r>
    <x v="1458"/>
    <s v="Q90WS2"/>
    <n v="385"/>
    <x v="2"/>
    <n v="138"/>
    <n v="186"/>
    <n v="80"/>
    <s v="PF09396.5 Thrombin light chain"/>
    <x v="0"/>
    <x v="0"/>
    <x v="0"/>
    <x v="0"/>
    <x v="0"/>
    <x v="0"/>
    <x v="23"/>
    <x v="24"/>
    <x v="24"/>
    <x v="164"/>
    <n v="48"/>
  </r>
  <r>
    <x v="1458"/>
    <s v="Q90WS2"/>
    <n v="385"/>
    <x v="3"/>
    <n v="187"/>
    <n v="385"/>
    <n v="22248"/>
    <s v="PF00089.21 Trypsin"/>
    <x v="0"/>
    <x v="0"/>
    <x v="0"/>
    <x v="0"/>
    <x v="0"/>
    <x v="0"/>
    <x v="23"/>
    <x v="24"/>
    <x v="24"/>
    <x v="164"/>
    <n v="198"/>
  </r>
  <r>
    <x v="1459"/>
    <s v="Q90WT4"/>
    <n v="382"/>
    <x v="1"/>
    <n v="39"/>
    <n v="117"/>
    <n v="2697"/>
    <s v="PF00051.13 Kringle domain"/>
    <x v="0"/>
    <x v="0"/>
    <x v="0"/>
    <x v="0"/>
    <x v="0"/>
    <x v="0"/>
    <x v="1"/>
    <x v="1"/>
    <x v="33"/>
    <x v="165"/>
    <n v="78"/>
  </r>
  <r>
    <x v="1459"/>
    <s v="Q90WT4"/>
    <n v="382"/>
    <x v="2"/>
    <n v="135"/>
    <n v="183"/>
    <n v="80"/>
    <s v="PF09396.5 Thrombin light chain"/>
    <x v="0"/>
    <x v="0"/>
    <x v="0"/>
    <x v="0"/>
    <x v="0"/>
    <x v="0"/>
    <x v="1"/>
    <x v="1"/>
    <x v="33"/>
    <x v="165"/>
    <n v="48"/>
  </r>
  <r>
    <x v="1459"/>
    <s v="Q90WT4"/>
    <n v="382"/>
    <x v="3"/>
    <n v="184"/>
    <n v="382"/>
    <n v="22248"/>
    <s v="PF00089.21 Trypsin"/>
    <x v="0"/>
    <x v="0"/>
    <x v="0"/>
    <x v="0"/>
    <x v="0"/>
    <x v="0"/>
    <x v="1"/>
    <x v="1"/>
    <x v="33"/>
    <x v="165"/>
    <n v="198"/>
  </r>
  <r>
    <x v="1460"/>
    <s v="Q90ZN6"/>
    <n v="709"/>
    <x v="1"/>
    <n v="111"/>
    <n v="187"/>
    <n v="2697"/>
    <s v="PF00051.13 Kringle domain"/>
    <x v="0"/>
    <x v="0"/>
    <x v="0"/>
    <x v="0"/>
    <x v="0"/>
    <x v="0"/>
    <x v="5"/>
    <x v="5"/>
    <x v="4"/>
    <x v="6"/>
    <n v="76"/>
  </r>
  <r>
    <x v="1460"/>
    <s v="Q90ZN6"/>
    <n v="709"/>
    <x v="1"/>
    <n v="192"/>
    <n v="269"/>
    <n v="2697"/>
    <s v="PF00051.13 Kringle domain"/>
    <x v="0"/>
    <x v="0"/>
    <x v="0"/>
    <x v="0"/>
    <x v="0"/>
    <x v="0"/>
    <x v="5"/>
    <x v="5"/>
    <x v="4"/>
    <x v="6"/>
    <n v="77"/>
  </r>
  <r>
    <x v="1460"/>
    <s v="Q90ZN6"/>
    <n v="709"/>
    <x v="1"/>
    <n v="285"/>
    <n v="363"/>
    <n v="2697"/>
    <s v="PF00051.13 Kringle domain"/>
    <x v="0"/>
    <x v="0"/>
    <x v="0"/>
    <x v="0"/>
    <x v="0"/>
    <x v="0"/>
    <x v="5"/>
    <x v="5"/>
    <x v="4"/>
    <x v="6"/>
    <n v="78"/>
  </r>
  <r>
    <x v="1460"/>
    <s v="Q90ZN6"/>
    <n v="709"/>
    <x v="1"/>
    <n v="372"/>
    <n v="450"/>
    <n v="2697"/>
    <s v="PF00051.13 Kringle domain"/>
    <x v="0"/>
    <x v="0"/>
    <x v="0"/>
    <x v="0"/>
    <x v="0"/>
    <x v="0"/>
    <x v="5"/>
    <x v="5"/>
    <x v="4"/>
    <x v="6"/>
    <n v="78"/>
  </r>
  <r>
    <x v="1460"/>
    <s v="Q90ZN6"/>
    <n v="709"/>
    <x v="10"/>
    <n v="24"/>
    <n v="106"/>
    <n v="2217"/>
    <s v="PF00024.21 PAN domain"/>
    <x v="0"/>
    <x v="0"/>
    <x v="0"/>
    <x v="0"/>
    <x v="0"/>
    <x v="0"/>
    <x v="5"/>
    <x v="5"/>
    <x v="4"/>
    <x v="6"/>
    <n v="82"/>
  </r>
  <r>
    <x v="1460"/>
    <s v="Q90ZN6"/>
    <n v="709"/>
    <x v="3"/>
    <n v="482"/>
    <n v="702"/>
    <n v="22248"/>
    <s v="PF00089.21 Trypsin"/>
    <x v="0"/>
    <x v="0"/>
    <x v="0"/>
    <x v="0"/>
    <x v="0"/>
    <x v="0"/>
    <x v="5"/>
    <x v="5"/>
    <x v="4"/>
    <x v="6"/>
    <n v="220"/>
  </r>
  <r>
    <x v="1461"/>
    <s v="Q91001"/>
    <n v="607"/>
    <x v="0"/>
    <n v="49"/>
    <n v="90"/>
    <n v="998"/>
    <s v="PF00594.15 Vitamin K-dependent carboxylation/gamma-carboxyglutamic (GLA) domain"/>
    <x v="0"/>
    <x v="0"/>
    <x v="0"/>
    <x v="0"/>
    <x v="0"/>
    <x v="0"/>
    <x v="1"/>
    <x v="1"/>
    <x v="1"/>
    <x v="1"/>
    <n v="41"/>
  </r>
  <r>
    <x v="1461"/>
    <s v="Q91001"/>
    <n v="607"/>
    <x v="1"/>
    <n v="109"/>
    <n v="185"/>
    <n v="2697"/>
    <s v="PF00051.13 Kringle domain"/>
    <x v="0"/>
    <x v="0"/>
    <x v="0"/>
    <x v="0"/>
    <x v="0"/>
    <x v="0"/>
    <x v="1"/>
    <x v="1"/>
    <x v="1"/>
    <x v="1"/>
    <n v="76"/>
  </r>
  <r>
    <x v="1461"/>
    <s v="Q91001"/>
    <n v="607"/>
    <x v="1"/>
    <n v="207"/>
    <n v="284"/>
    <n v="2697"/>
    <s v="PF00051.13 Kringle domain"/>
    <x v="0"/>
    <x v="0"/>
    <x v="0"/>
    <x v="0"/>
    <x v="0"/>
    <x v="0"/>
    <x v="1"/>
    <x v="1"/>
    <x v="1"/>
    <x v="1"/>
    <n v="77"/>
  </r>
  <r>
    <x v="1461"/>
    <s v="Q91001"/>
    <n v="607"/>
    <x v="2"/>
    <n v="302"/>
    <n v="350"/>
    <n v="80"/>
    <s v="PF09396.5 Thrombin light chain"/>
    <x v="0"/>
    <x v="0"/>
    <x v="0"/>
    <x v="0"/>
    <x v="0"/>
    <x v="0"/>
    <x v="1"/>
    <x v="1"/>
    <x v="1"/>
    <x v="1"/>
    <n v="48"/>
  </r>
  <r>
    <x v="1461"/>
    <s v="Q91001"/>
    <n v="607"/>
    <x v="3"/>
    <n v="351"/>
    <n v="599"/>
    <n v="22248"/>
    <s v="PF00089.21 Trypsin"/>
    <x v="0"/>
    <x v="0"/>
    <x v="0"/>
    <x v="0"/>
    <x v="0"/>
    <x v="0"/>
    <x v="1"/>
    <x v="1"/>
    <x v="1"/>
    <x v="1"/>
    <n v="248"/>
  </r>
  <r>
    <x v="1462"/>
    <s v="Q91402"/>
    <n v="710"/>
    <x v="1"/>
    <n v="115"/>
    <n v="193"/>
    <n v="2697"/>
    <s v="PF00051.13 Kringle domain"/>
    <x v="0"/>
    <x v="0"/>
    <x v="0"/>
    <x v="0"/>
    <x v="0"/>
    <x v="0"/>
    <x v="4"/>
    <x v="4"/>
    <x v="3"/>
    <x v="166"/>
    <n v="78"/>
  </r>
  <r>
    <x v="1462"/>
    <s v="Q91402"/>
    <n v="710"/>
    <x v="1"/>
    <n v="198"/>
    <n v="275"/>
    <n v="2697"/>
    <s v="PF00051.13 Kringle domain"/>
    <x v="0"/>
    <x v="0"/>
    <x v="0"/>
    <x v="0"/>
    <x v="0"/>
    <x v="0"/>
    <x v="4"/>
    <x v="4"/>
    <x v="3"/>
    <x v="166"/>
    <n v="77"/>
  </r>
  <r>
    <x v="1462"/>
    <s v="Q91402"/>
    <n v="710"/>
    <x v="1"/>
    <n v="289"/>
    <n v="367"/>
    <n v="2697"/>
    <s v="PF00051.13 Kringle domain"/>
    <x v="0"/>
    <x v="0"/>
    <x v="0"/>
    <x v="0"/>
    <x v="0"/>
    <x v="0"/>
    <x v="4"/>
    <x v="4"/>
    <x v="3"/>
    <x v="166"/>
    <n v="78"/>
  </r>
  <r>
    <x v="1462"/>
    <s v="Q91402"/>
    <n v="710"/>
    <x v="1"/>
    <n v="375"/>
    <n v="453"/>
    <n v="2697"/>
    <s v="PF00051.13 Kringle domain"/>
    <x v="0"/>
    <x v="0"/>
    <x v="0"/>
    <x v="0"/>
    <x v="0"/>
    <x v="0"/>
    <x v="4"/>
    <x v="4"/>
    <x v="3"/>
    <x v="166"/>
    <n v="78"/>
  </r>
  <r>
    <x v="1462"/>
    <s v="Q91402"/>
    <n v="710"/>
    <x v="10"/>
    <n v="27"/>
    <n v="111"/>
    <n v="2217"/>
    <s v="PF00024.21 PAN domain"/>
    <x v="0"/>
    <x v="0"/>
    <x v="0"/>
    <x v="0"/>
    <x v="0"/>
    <x v="0"/>
    <x v="4"/>
    <x v="4"/>
    <x v="3"/>
    <x v="166"/>
    <n v="84"/>
  </r>
  <r>
    <x v="1462"/>
    <s v="Q91402"/>
    <n v="710"/>
    <x v="3"/>
    <n v="478"/>
    <n v="700"/>
    <n v="22248"/>
    <s v="PF00089.21 Trypsin"/>
    <x v="0"/>
    <x v="0"/>
    <x v="0"/>
    <x v="0"/>
    <x v="0"/>
    <x v="0"/>
    <x v="4"/>
    <x v="4"/>
    <x v="3"/>
    <x v="166"/>
    <n v="222"/>
  </r>
  <r>
    <x v="1463"/>
    <s v="Q91691"/>
    <n v="716"/>
    <x v="1"/>
    <n v="118"/>
    <n v="194"/>
    <n v="2697"/>
    <s v="PF00051.13 Kringle domain"/>
    <x v="0"/>
    <x v="0"/>
    <x v="0"/>
    <x v="0"/>
    <x v="0"/>
    <x v="0"/>
    <x v="4"/>
    <x v="4"/>
    <x v="3"/>
    <x v="4"/>
    <n v="76"/>
  </r>
  <r>
    <x v="1463"/>
    <s v="Q91691"/>
    <n v="716"/>
    <x v="1"/>
    <n v="199"/>
    <n v="276"/>
    <n v="2697"/>
    <s v="PF00051.13 Kringle domain"/>
    <x v="0"/>
    <x v="0"/>
    <x v="0"/>
    <x v="0"/>
    <x v="0"/>
    <x v="0"/>
    <x v="4"/>
    <x v="4"/>
    <x v="3"/>
    <x v="4"/>
    <n v="77"/>
  </r>
  <r>
    <x v="1463"/>
    <s v="Q91691"/>
    <n v="716"/>
    <x v="1"/>
    <n v="290"/>
    <n v="368"/>
    <n v="2697"/>
    <s v="PF00051.13 Kringle domain"/>
    <x v="0"/>
    <x v="0"/>
    <x v="0"/>
    <x v="0"/>
    <x v="0"/>
    <x v="0"/>
    <x v="4"/>
    <x v="4"/>
    <x v="3"/>
    <x v="4"/>
    <n v="78"/>
  </r>
  <r>
    <x v="1463"/>
    <s v="Q91691"/>
    <n v="716"/>
    <x v="1"/>
    <n v="377"/>
    <n v="454"/>
    <n v="2697"/>
    <s v="PF00051.13 Kringle domain"/>
    <x v="0"/>
    <x v="0"/>
    <x v="0"/>
    <x v="0"/>
    <x v="0"/>
    <x v="0"/>
    <x v="4"/>
    <x v="4"/>
    <x v="3"/>
    <x v="4"/>
    <n v="77"/>
  </r>
  <r>
    <x v="1463"/>
    <s v="Q91691"/>
    <n v="716"/>
    <x v="10"/>
    <n v="33"/>
    <n v="114"/>
    <n v="2217"/>
    <s v="PF00024.21 PAN domain"/>
    <x v="0"/>
    <x v="0"/>
    <x v="0"/>
    <x v="0"/>
    <x v="0"/>
    <x v="0"/>
    <x v="4"/>
    <x v="4"/>
    <x v="3"/>
    <x v="4"/>
    <n v="81"/>
  </r>
  <r>
    <x v="1463"/>
    <s v="Q91691"/>
    <n v="716"/>
    <x v="3"/>
    <n v="486"/>
    <n v="709"/>
    <n v="22248"/>
    <s v="PF00089.21 Trypsin"/>
    <x v="0"/>
    <x v="0"/>
    <x v="0"/>
    <x v="0"/>
    <x v="0"/>
    <x v="0"/>
    <x v="4"/>
    <x v="4"/>
    <x v="3"/>
    <x v="4"/>
    <n v="223"/>
  </r>
  <r>
    <x v="1464"/>
    <s v="Q91XG8"/>
    <n v="716"/>
    <x v="1"/>
    <n v="110"/>
    <n v="186"/>
    <n v="2697"/>
    <s v="PF00051.13 Kringle domain"/>
    <x v="0"/>
    <x v="0"/>
    <x v="0"/>
    <x v="0"/>
    <x v="0"/>
    <x v="0"/>
    <x v="0"/>
    <x v="0"/>
    <x v="0"/>
    <x v="59"/>
    <n v="76"/>
  </r>
  <r>
    <x v="1464"/>
    <s v="Q91XG8"/>
    <n v="716"/>
    <x v="1"/>
    <n v="191"/>
    <n v="268"/>
    <n v="2697"/>
    <s v="PF00051.13 Kringle domain"/>
    <x v="0"/>
    <x v="0"/>
    <x v="0"/>
    <x v="0"/>
    <x v="0"/>
    <x v="0"/>
    <x v="0"/>
    <x v="0"/>
    <x v="0"/>
    <x v="59"/>
    <n v="77"/>
  </r>
  <r>
    <x v="1464"/>
    <s v="Q91XG8"/>
    <n v="716"/>
    <x v="1"/>
    <n v="292"/>
    <n v="370"/>
    <n v="2697"/>
    <s v="PF00051.13 Kringle domain"/>
    <x v="0"/>
    <x v="0"/>
    <x v="0"/>
    <x v="0"/>
    <x v="0"/>
    <x v="0"/>
    <x v="0"/>
    <x v="0"/>
    <x v="0"/>
    <x v="59"/>
    <n v="78"/>
  </r>
  <r>
    <x v="1464"/>
    <s v="Q91XG8"/>
    <n v="716"/>
    <x v="1"/>
    <n v="379"/>
    <n v="457"/>
    <n v="2697"/>
    <s v="PF00051.13 Kringle domain"/>
    <x v="0"/>
    <x v="0"/>
    <x v="0"/>
    <x v="0"/>
    <x v="0"/>
    <x v="0"/>
    <x v="0"/>
    <x v="0"/>
    <x v="0"/>
    <x v="59"/>
    <n v="78"/>
  </r>
  <r>
    <x v="1464"/>
    <s v="Q91XG8"/>
    <n v="716"/>
    <x v="10"/>
    <n v="13"/>
    <n v="106"/>
    <n v="2217"/>
    <s v="PF00024.21 PAN domain"/>
    <x v="0"/>
    <x v="0"/>
    <x v="0"/>
    <x v="0"/>
    <x v="0"/>
    <x v="0"/>
    <x v="0"/>
    <x v="0"/>
    <x v="0"/>
    <x v="59"/>
    <n v="93"/>
  </r>
  <r>
    <x v="1464"/>
    <s v="Q91XG8"/>
    <n v="716"/>
    <x v="3"/>
    <n v="489"/>
    <n v="709"/>
    <n v="22248"/>
    <s v="PF00089.21 Trypsin"/>
    <x v="0"/>
    <x v="0"/>
    <x v="0"/>
    <x v="0"/>
    <x v="0"/>
    <x v="0"/>
    <x v="0"/>
    <x v="0"/>
    <x v="0"/>
    <x v="59"/>
    <n v="220"/>
  </r>
  <r>
    <x v="1465"/>
    <s v="Q96I80"/>
    <n v="505"/>
    <x v="1"/>
    <n v="97"/>
    <n v="167"/>
    <n v="2697"/>
    <s v="PF00051.13 Kringle domain"/>
    <x v="0"/>
    <x v="0"/>
    <x v="0"/>
    <x v="0"/>
    <x v="0"/>
    <x v="0"/>
    <x v="0"/>
    <x v="0"/>
    <x v="0"/>
    <x v="5"/>
    <n v="70"/>
  </r>
  <r>
    <x v="1465"/>
    <s v="Q96I80"/>
    <n v="505"/>
    <x v="123"/>
    <n v="1"/>
    <n v="69"/>
    <n v="390"/>
    <s v="PB000543"/>
    <x v="0"/>
    <x v="0"/>
    <x v="0"/>
    <x v="0"/>
    <x v="0"/>
    <x v="0"/>
    <x v="0"/>
    <x v="0"/>
    <x v="0"/>
    <x v="5"/>
    <n v="68"/>
  </r>
  <r>
    <x v="1465"/>
    <s v="Q96I80"/>
    <n v="505"/>
    <x v="40"/>
    <n v="173"/>
    <n v="270"/>
    <n v="8985"/>
    <s v="PF00530.13 Scavenger receptor cysteine-rich domain"/>
    <x v="0"/>
    <x v="0"/>
    <x v="0"/>
    <x v="0"/>
    <x v="0"/>
    <x v="0"/>
    <x v="0"/>
    <x v="0"/>
    <x v="0"/>
    <x v="5"/>
    <n v="97"/>
  </r>
  <r>
    <x v="1465"/>
    <s v="Q96I80"/>
    <n v="505"/>
    <x v="40"/>
    <n v="283"/>
    <n v="380"/>
    <n v="8985"/>
    <s v="PF00530.13 Scavenger receptor cysteine-rich domain"/>
    <x v="0"/>
    <x v="0"/>
    <x v="0"/>
    <x v="0"/>
    <x v="0"/>
    <x v="0"/>
    <x v="0"/>
    <x v="0"/>
    <x v="0"/>
    <x v="5"/>
    <n v="97"/>
  </r>
  <r>
    <x v="1465"/>
    <s v="Q96I80"/>
    <n v="505"/>
    <x v="40"/>
    <n v="390"/>
    <n v="486"/>
    <n v="8985"/>
    <s v="PF00530.13 Scavenger receptor cysteine-rich domain"/>
    <x v="0"/>
    <x v="0"/>
    <x v="0"/>
    <x v="0"/>
    <x v="0"/>
    <x v="0"/>
    <x v="0"/>
    <x v="0"/>
    <x v="0"/>
    <x v="5"/>
    <n v="96"/>
  </r>
  <r>
    <x v="1466"/>
    <s v="Q96SE8"/>
    <n v="154"/>
    <x v="1"/>
    <n v="70"/>
    <n v="151"/>
    <n v="2697"/>
    <s v="PF00051.13 Kringle domain"/>
    <x v="0"/>
    <x v="0"/>
    <x v="0"/>
    <x v="0"/>
    <x v="0"/>
    <x v="0"/>
    <x v="0"/>
    <x v="0"/>
    <x v="0"/>
    <x v="5"/>
    <n v="81"/>
  </r>
  <r>
    <x v="1467"/>
    <s v="Q9BGN9"/>
    <n v="75"/>
    <x v="1"/>
    <n v="1"/>
    <n v="32"/>
    <n v="2697"/>
    <s v="PF00051.13 Kringle domain"/>
    <x v="0"/>
    <x v="0"/>
    <x v="0"/>
    <x v="0"/>
    <x v="0"/>
    <x v="0"/>
    <x v="0"/>
    <x v="0"/>
    <x v="5"/>
    <x v="13"/>
    <n v="31"/>
  </r>
  <r>
    <x v="1467"/>
    <s v="Q9BGN9"/>
    <n v="75"/>
    <x v="1"/>
    <n v="37"/>
    <n v="75"/>
    <n v="2697"/>
    <s v="PF00051.13 Kringle domain"/>
    <x v="0"/>
    <x v="0"/>
    <x v="0"/>
    <x v="0"/>
    <x v="0"/>
    <x v="0"/>
    <x v="0"/>
    <x v="0"/>
    <x v="5"/>
    <x v="13"/>
    <n v="38"/>
  </r>
  <r>
    <x v="1468"/>
    <s v="Q9BKL8"/>
    <n v="1145"/>
    <x v="4"/>
    <n v="235"/>
    <n v="361"/>
    <n v="1926"/>
    <s v="PF01392.17 Fz domain"/>
    <x v="0"/>
    <x v="0"/>
    <x v="14"/>
    <x v="20"/>
    <x v="24"/>
    <x v="32"/>
    <x v="35"/>
    <x v="33"/>
    <x v="34"/>
    <x v="167"/>
    <n v="126"/>
  </r>
  <r>
    <x v="1468"/>
    <s v="Q9BKL8"/>
    <n v="1145"/>
    <x v="5"/>
    <n v="85"/>
    <n v="176"/>
    <n v="59728"/>
    <s v="PF07679.11 Immunoglobulin I-set domain"/>
    <x v="0"/>
    <x v="0"/>
    <x v="14"/>
    <x v="20"/>
    <x v="24"/>
    <x v="32"/>
    <x v="35"/>
    <x v="33"/>
    <x v="34"/>
    <x v="167"/>
    <n v="91"/>
  </r>
  <r>
    <x v="1468"/>
    <s v="Q9BKL8"/>
    <n v="1145"/>
    <x v="1"/>
    <n v="422"/>
    <n v="489"/>
    <n v="2697"/>
    <s v="PF00051.13 Kringle domain"/>
    <x v="0"/>
    <x v="0"/>
    <x v="14"/>
    <x v="20"/>
    <x v="24"/>
    <x v="32"/>
    <x v="35"/>
    <x v="33"/>
    <x v="34"/>
    <x v="167"/>
    <n v="67"/>
  </r>
  <r>
    <x v="1468"/>
    <s v="Q9BKL8"/>
    <n v="1145"/>
    <x v="191"/>
    <n v="1"/>
    <n v="59"/>
    <n v="3"/>
    <s v="PB248873"/>
    <x v="0"/>
    <x v="0"/>
    <x v="14"/>
    <x v="20"/>
    <x v="24"/>
    <x v="32"/>
    <x v="35"/>
    <x v="33"/>
    <x v="34"/>
    <x v="167"/>
    <n v="58"/>
  </r>
  <r>
    <x v="1468"/>
    <s v="Q9BKL8"/>
    <n v="1145"/>
    <x v="6"/>
    <n v="571"/>
    <n v="846"/>
    <n v="24806"/>
    <s v="PF07714.12 Protein tyrosine kinase"/>
    <x v="0"/>
    <x v="0"/>
    <x v="14"/>
    <x v="20"/>
    <x v="24"/>
    <x v="32"/>
    <x v="35"/>
    <x v="33"/>
    <x v="34"/>
    <x v="167"/>
    <n v="275"/>
  </r>
  <r>
    <x v="1469"/>
    <s v="Q9N1B8"/>
    <n v="109"/>
    <x v="1"/>
    <n v="17"/>
    <n v="95"/>
    <n v="2697"/>
    <s v="PF00051.13 Kringle domain"/>
    <x v="0"/>
    <x v="0"/>
    <x v="0"/>
    <x v="0"/>
    <x v="0"/>
    <x v="0"/>
    <x v="0"/>
    <x v="0"/>
    <x v="5"/>
    <x v="35"/>
    <n v="78"/>
  </r>
  <r>
    <x v="1470"/>
    <s v="Q9PTW7"/>
    <n v="608"/>
    <x v="0"/>
    <n v="49"/>
    <n v="90"/>
    <n v="998"/>
    <s v="PF00594.15 Vitamin K-dependent carboxylation/gamma-carboxyglutamic (GLA) domain"/>
    <x v="0"/>
    <x v="0"/>
    <x v="0"/>
    <x v="0"/>
    <x v="0"/>
    <x v="0"/>
    <x v="1"/>
    <x v="1"/>
    <x v="1"/>
    <x v="168"/>
    <n v="41"/>
  </r>
  <r>
    <x v="1470"/>
    <s v="Q9PTW7"/>
    <n v="608"/>
    <x v="1"/>
    <n v="109"/>
    <n v="185"/>
    <n v="2697"/>
    <s v="PF00051.13 Kringle domain"/>
    <x v="0"/>
    <x v="0"/>
    <x v="0"/>
    <x v="0"/>
    <x v="0"/>
    <x v="0"/>
    <x v="1"/>
    <x v="1"/>
    <x v="1"/>
    <x v="168"/>
    <n v="76"/>
  </r>
  <r>
    <x v="1470"/>
    <s v="Q9PTW7"/>
    <n v="608"/>
    <x v="1"/>
    <n v="207"/>
    <n v="284"/>
    <n v="2697"/>
    <s v="PF00051.13 Kringle domain"/>
    <x v="0"/>
    <x v="0"/>
    <x v="0"/>
    <x v="0"/>
    <x v="0"/>
    <x v="0"/>
    <x v="1"/>
    <x v="1"/>
    <x v="1"/>
    <x v="168"/>
    <n v="77"/>
  </r>
  <r>
    <x v="1470"/>
    <s v="Q9PTW7"/>
    <n v="608"/>
    <x v="2"/>
    <n v="302"/>
    <n v="350"/>
    <n v="80"/>
    <s v="PF09396.5 Thrombin light chain"/>
    <x v="0"/>
    <x v="0"/>
    <x v="0"/>
    <x v="0"/>
    <x v="0"/>
    <x v="0"/>
    <x v="1"/>
    <x v="1"/>
    <x v="1"/>
    <x v="168"/>
    <n v="48"/>
  </r>
  <r>
    <x v="1470"/>
    <s v="Q9PTW7"/>
    <n v="608"/>
    <x v="3"/>
    <n v="351"/>
    <n v="599"/>
    <n v="22248"/>
    <s v="PF00089.21 Trypsin"/>
    <x v="0"/>
    <x v="0"/>
    <x v="0"/>
    <x v="0"/>
    <x v="0"/>
    <x v="0"/>
    <x v="1"/>
    <x v="1"/>
    <x v="1"/>
    <x v="168"/>
    <n v="248"/>
  </r>
  <r>
    <x v="1471"/>
    <s v="Q9PU78"/>
    <n v="313"/>
    <x v="1"/>
    <n v="30"/>
    <n v="108"/>
    <n v="2697"/>
    <s v="PF00051.13 Kringle domain"/>
    <x v="0"/>
    <x v="0"/>
    <x v="0"/>
    <x v="0"/>
    <x v="0"/>
    <x v="0"/>
    <x v="1"/>
    <x v="1"/>
    <x v="33"/>
    <x v="165"/>
    <n v="78"/>
  </r>
  <r>
    <x v="1471"/>
    <s v="Q9PU78"/>
    <n v="313"/>
    <x v="3"/>
    <n v="141"/>
    <n v="313"/>
    <n v="22248"/>
    <s v="PF00089.21 Trypsin"/>
    <x v="0"/>
    <x v="0"/>
    <x v="0"/>
    <x v="0"/>
    <x v="0"/>
    <x v="0"/>
    <x v="1"/>
    <x v="1"/>
    <x v="33"/>
    <x v="165"/>
    <n v="172"/>
  </r>
  <r>
    <x v="1472"/>
    <s v="Q9TVA8"/>
    <n v="157"/>
    <x v="1"/>
    <n v="38"/>
    <n v="119"/>
    <n v="2697"/>
    <s v="PF00051.13 Kringle domain"/>
    <x v="0"/>
    <x v="0"/>
    <x v="0"/>
    <x v="0"/>
    <x v="0"/>
    <x v="0"/>
    <x v="0"/>
    <x v="0"/>
    <x v="5"/>
    <x v="13"/>
    <n v="81"/>
  </r>
  <r>
    <x v="1473"/>
    <s v="Q9UIR5"/>
    <n v="113"/>
    <x v="1"/>
    <n v="11"/>
    <n v="88"/>
    <n v="2697"/>
    <s v="PF00051.13 Kringle domain"/>
    <x v="0"/>
    <x v="0"/>
    <x v="0"/>
    <x v="0"/>
    <x v="0"/>
    <x v="0"/>
    <x v="0"/>
    <x v="0"/>
    <x v="0"/>
    <x v="5"/>
    <n v="77"/>
  </r>
  <r>
    <x v="1474"/>
    <s v="Q9UIR6"/>
    <n v="113"/>
    <x v="1"/>
    <n v="11"/>
    <n v="88"/>
    <n v="2697"/>
    <s v="PF00051.13 Kringle domain"/>
    <x v="0"/>
    <x v="0"/>
    <x v="0"/>
    <x v="0"/>
    <x v="0"/>
    <x v="0"/>
    <x v="0"/>
    <x v="0"/>
    <x v="0"/>
    <x v="5"/>
    <n v="77"/>
  </r>
  <r>
    <x v="1475"/>
    <s v="Q9UIR7"/>
    <n v="113"/>
    <x v="1"/>
    <n v="11"/>
    <n v="88"/>
    <n v="2697"/>
    <s v="PF00051.13 Kringle domain"/>
    <x v="0"/>
    <x v="0"/>
    <x v="0"/>
    <x v="0"/>
    <x v="0"/>
    <x v="0"/>
    <x v="0"/>
    <x v="0"/>
    <x v="0"/>
    <x v="5"/>
    <n v="77"/>
  </r>
  <r>
    <x v="1476"/>
    <s v="Q9UIR8"/>
    <n v="105"/>
    <x v="1"/>
    <n v="11"/>
    <n v="88"/>
    <n v="2697"/>
    <s v="PF00051.13 Kringle domain"/>
    <x v="0"/>
    <x v="0"/>
    <x v="0"/>
    <x v="0"/>
    <x v="0"/>
    <x v="0"/>
    <x v="0"/>
    <x v="0"/>
    <x v="0"/>
    <x v="5"/>
    <n v="77"/>
  </r>
  <r>
    <x v="1477"/>
    <s v="Q9UKJ7"/>
    <n v="60"/>
    <x v="1"/>
    <n v="1"/>
    <n v="35"/>
    <n v="2697"/>
    <s v="PF00051.13 Kringle domain"/>
    <x v="0"/>
    <x v="0"/>
    <x v="0"/>
    <x v="0"/>
    <x v="0"/>
    <x v="0"/>
    <x v="0"/>
    <x v="0"/>
    <x v="0"/>
    <x v="5"/>
    <n v="34"/>
  </r>
  <r>
    <x v="1478"/>
    <s v="Q9UMI2"/>
    <n v="53"/>
    <x v="1"/>
    <n v="11"/>
    <n v="53"/>
    <n v="2697"/>
    <s v="PF00051.13 Kringle domain"/>
    <x v="0"/>
    <x v="0"/>
    <x v="0"/>
    <x v="0"/>
    <x v="0"/>
    <x v="0"/>
    <x v="0"/>
    <x v="0"/>
    <x v="0"/>
    <x v="5"/>
    <n v="42"/>
  </r>
  <r>
    <x v="1479"/>
    <s v="Q9XT70"/>
    <n v="214"/>
    <x v="1"/>
    <n v="1"/>
    <n v="65"/>
    <n v="2697"/>
    <s v="PF00051.13 Kringle domain"/>
    <x v="0"/>
    <x v="0"/>
    <x v="0"/>
    <x v="0"/>
    <x v="0"/>
    <x v="0"/>
    <x v="0"/>
    <x v="0"/>
    <x v="0"/>
    <x v="50"/>
    <n v="64"/>
  </r>
  <r>
    <x v="1479"/>
    <s v="Q9XT70"/>
    <n v="214"/>
    <x v="3"/>
    <n v="92"/>
    <n v="214"/>
    <n v="22248"/>
    <s v="PF00089.21 Trypsin"/>
    <x v="0"/>
    <x v="0"/>
    <x v="0"/>
    <x v="0"/>
    <x v="0"/>
    <x v="0"/>
    <x v="0"/>
    <x v="0"/>
    <x v="0"/>
    <x v="50"/>
    <n v="122"/>
  </r>
  <r>
    <x v="1480"/>
    <s v="Q9Y1Y6"/>
    <n v="948"/>
    <x v="4"/>
    <n v="52"/>
    <n v="182"/>
    <n v="1926"/>
    <s v="PF01392.17 Fz domain"/>
    <x v="0"/>
    <x v="0"/>
    <x v="13"/>
    <x v="18"/>
    <x v="20"/>
    <x v="26"/>
    <x v="36"/>
    <x v="34"/>
    <x v="2"/>
    <x v="169"/>
    <n v="130"/>
  </r>
  <r>
    <x v="1480"/>
    <s v="Q9Y1Y6"/>
    <n v="948"/>
    <x v="4"/>
    <n v="283"/>
    <n v="412"/>
    <n v="1926"/>
    <s v="PF01392.17 Fz domain"/>
    <x v="0"/>
    <x v="0"/>
    <x v="13"/>
    <x v="18"/>
    <x v="20"/>
    <x v="26"/>
    <x v="36"/>
    <x v="34"/>
    <x v="2"/>
    <x v="169"/>
    <n v="129"/>
  </r>
  <r>
    <x v="1480"/>
    <s v="Q9Y1Y6"/>
    <n v="948"/>
    <x v="1"/>
    <n v="199"/>
    <n v="277"/>
    <n v="2697"/>
    <s v="PF00051.13 Kringle domain"/>
    <x v="0"/>
    <x v="0"/>
    <x v="13"/>
    <x v="18"/>
    <x v="20"/>
    <x v="26"/>
    <x v="36"/>
    <x v="34"/>
    <x v="2"/>
    <x v="169"/>
    <n v="78"/>
  </r>
  <r>
    <x v="1480"/>
    <s v="Q9Y1Y6"/>
    <n v="948"/>
    <x v="1"/>
    <n v="433"/>
    <n v="512"/>
    <n v="2697"/>
    <s v="PF00051.13 Kringle domain"/>
    <x v="0"/>
    <x v="0"/>
    <x v="13"/>
    <x v="18"/>
    <x v="20"/>
    <x v="26"/>
    <x v="36"/>
    <x v="34"/>
    <x v="2"/>
    <x v="169"/>
    <n v="79"/>
  </r>
  <r>
    <x v="1480"/>
    <s v="Q9Y1Y6"/>
    <n v="948"/>
    <x v="6"/>
    <n v="617"/>
    <n v="892"/>
    <n v="24806"/>
    <s v="PF07714.12 Protein tyrosine kinase"/>
    <x v="0"/>
    <x v="0"/>
    <x v="13"/>
    <x v="18"/>
    <x v="20"/>
    <x v="26"/>
    <x v="36"/>
    <x v="34"/>
    <x v="2"/>
    <x v="169"/>
    <n v="275"/>
  </r>
  <r>
    <x v="1481"/>
    <s v="Q24488"/>
    <n v="685"/>
    <x v="1"/>
    <n v="237"/>
    <n v="310"/>
    <n v="2697"/>
    <s v="PF00051.13 Kringle domain"/>
    <x v="0"/>
    <x v="0"/>
    <x v="5"/>
    <x v="8"/>
    <x v="8"/>
    <x v="10"/>
    <x v="11"/>
    <x v="9"/>
    <x v="8"/>
    <x v="57"/>
    <n v="73"/>
  </r>
  <r>
    <x v="1481"/>
    <s v="Q24488"/>
    <n v="685"/>
    <x v="6"/>
    <n v="410"/>
    <n v="670"/>
    <n v="24806"/>
    <s v="PF07714.12 Protein tyrosine kinase"/>
    <x v="0"/>
    <x v="0"/>
    <x v="5"/>
    <x v="8"/>
    <x v="8"/>
    <x v="10"/>
    <x v="11"/>
    <x v="9"/>
    <x v="8"/>
    <x v="57"/>
    <n v="260"/>
  </r>
  <r>
    <x v="1482"/>
    <s v="Q01973"/>
    <n v="937"/>
    <x v="4"/>
    <n v="170"/>
    <n v="297"/>
    <n v="1926"/>
    <s v="PF01392.17 Fz domain"/>
    <x v="0"/>
    <x v="0"/>
    <x v="0"/>
    <x v="0"/>
    <x v="0"/>
    <x v="0"/>
    <x v="0"/>
    <x v="0"/>
    <x v="0"/>
    <x v="5"/>
    <n v="127"/>
  </r>
  <r>
    <x v="1482"/>
    <s v="Q01973"/>
    <n v="937"/>
    <x v="5"/>
    <n v="58"/>
    <n v="148"/>
    <n v="59728"/>
    <s v="PF07679.11 Immunoglobulin I-set domain"/>
    <x v="0"/>
    <x v="0"/>
    <x v="0"/>
    <x v="0"/>
    <x v="0"/>
    <x v="0"/>
    <x v="0"/>
    <x v="0"/>
    <x v="0"/>
    <x v="5"/>
    <n v="90"/>
  </r>
  <r>
    <x v="1482"/>
    <s v="Q01973"/>
    <n v="937"/>
    <x v="1"/>
    <n v="313"/>
    <n v="391"/>
    <n v="2697"/>
    <s v="PF00051.13 Kringle domain"/>
    <x v="0"/>
    <x v="0"/>
    <x v="0"/>
    <x v="0"/>
    <x v="0"/>
    <x v="0"/>
    <x v="0"/>
    <x v="0"/>
    <x v="0"/>
    <x v="5"/>
    <n v="78"/>
  </r>
  <r>
    <x v="1482"/>
    <s v="Q01973"/>
    <n v="937"/>
    <x v="6"/>
    <n v="473"/>
    <n v="746"/>
    <n v="24806"/>
    <s v="PF07714.12 Protein tyrosine kinase"/>
    <x v="0"/>
    <x v="0"/>
    <x v="0"/>
    <x v="0"/>
    <x v="0"/>
    <x v="0"/>
    <x v="0"/>
    <x v="0"/>
    <x v="0"/>
    <x v="5"/>
    <n v="273"/>
  </r>
  <r>
    <x v="1483"/>
    <s v="Q9Z139"/>
    <n v="937"/>
    <x v="4"/>
    <n v="170"/>
    <n v="297"/>
    <n v="1926"/>
    <s v="PF01392.17 Fz domain"/>
    <x v="0"/>
    <x v="0"/>
    <x v="0"/>
    <x v="0"/>
    <x v="0"/>
    <x v="0"/>
    <x v="0"/>
    <x v="0"/>
    <x v="0"/>
    <x v="59"/>
    <n v="127"/>
  </r>
  <r>
    <x v="1483"/>
    <s v="Q9Z139"/>
    <n v="937"/>
    <x v="5"/>
    <n v="58"/>
    <n v="148"/>
    <n v="59728"/>
    <s v="PF07679.11 Immunoglobulin I-set domain"/>
    <x v="0"/>
    <x v="0"/>
    <x v="0"/>
    <x v="0"/>
    <x v="0"/>
    <x v="0"/>
    <x v="0"/>
    <x v="0"/>
    <x v="0"/>
    <x v="59"/>
    <n v="90"/>
  </r>
  <r>
    <x v="1483"/>
    <s v="Q9Z139"/>
    <n v="937"/>
    <x v="1"/>
    <n v="313"/>
    <n v="391"/>
    <n v="2697"/>
    <s v="PF00051.13 Kringle domain"/>
    <x v="0"/>
    <x v="0"/>
    <x v="0"/>
    <x v="0"/>
    <x v="0"/>
    <x v="0"/>
    <x v="0"/>
    <x v="0"/>
    <x v="0"/>
    <x v="59"/>
    <n v="78"/>
  </r>
  <r>
    <x v="1483"/>
    <s v="Q9Z139"/>
    <n v="937"/>
    <x v="6"/>
    <n v="473"/>
    <n v="746"/>
    <n v="24806"/>
    <s v="PF07714.12 Protein tyrosine kinase"/>
    <x v="0"/>
    <x v="0"/>
    <x v="0"/>
    <x v="0"/>
    <x v="0"/>
    <x v="0"/>
    <x v="0"/>
    <x v="0"/>
    <x v="0"/>
    <x v="59"/>
    <n v="273"/>
  </r>
  <r>
    <x v="1484"/>
    <s v="Q9V6K3"/>
    <n v="724"/>
    <x v="4"/>
    <n v="70"/>
    <n v="203"/>
    <n v="1926"/>
    <s v="PF01392.17 Fz domain"/>
    <x v="0"/>
    <x v="0"/>
    <x v="5"/>
    <x v="8"/>
    <x v="8"/>
    <x v="10"/>
    <x v="11"/>
    <x v="9"/>
    <x v="8"/>
    <x v="57"/>
    <n v="133"/>
  </r>
  <r>
    <x v="1484"/>
    <s v="Q9V6K3"/>
    <n v="724"/>
    <x v="1"/>
    <n v="219"/>
    <n v="297"/>
    <n v="2697"/>
    <s v="PF00051.13 Kringle domain"/>
    <x v="0"/>
    <x v="0"/>
    <x v="5"/>
    <x v="8"/>
    <x v="8"/>
    <x v="10"/>
    <x v="11"/>
    <x v="9"/>
    <x v="8"/>
    <x v="57"/>
    <n v="78"/>
  </r>
  <r>
    <x v="1484"/>
    <s v="Q9V6K3"/>
    <n v="724"/>
    <x v="6"/>
    <n v="441"/>
    <n v="711"/>
    <n v="24806"/>
    <s v="PF07714.12 Protein tyrosine kinase"/>
    <x v="0"/>
    <x v="0"/>
    <x v="5"/>
    <x v="8"/>
    <x v="8"/>
    <x v="10"/>
    <x v="11"/>
    <x v="9"/>
    <x v="8"/>
    <x v="57"/>
    <n v="270"/>
  </r>
  <r>
    <x v="1485"/>
    <s v="Q01974"/>
    <n v="943"/>
    <x v="4"/>
    <n v="174"/>
    <n v="301"/>
    <n v="1926"/>
    <s v="PF01392.17 Fz domain"/>
    <x v="0"/>
    <x v="0"/>
    <x v="0"/>
    <x v="0"/>
    <x v="0"/>
    <x v="0"/>
    <x v="0"/>
    <x v="0"/>
    <x v="0"/>
    <x v="5"/>
    <n v="127"/>
  </r>
  <r>
    <x v="1485"/>
    <s v="Q01974"/>
    <n v="943"/>
    <x v="5"/>
    <n v="62"/>
    <n v="152"/>
    <n v="59728"/>
    <s v="PF07679.11 Immunoglobulin I-set domain"/>
    <x v="0"/>
    <x v="0"/>
    <x v="0"/>
    <x v="0"/>
    <x v="0"/>
    <x v="0"/>
    <x v="0"/>
    <x v="0"/>
    <x v="0"/>
    <x v="5"/>
    <n v="90"/>
  </r>
  <r>
    <x v="1485"/>
    <s v="Q01974"/>
    <n v="943"/>
    <x v="1"/>
    <n v="316"/>
    <n v="394"/>
    <n v="2697"/>
    <s v="PF00051.13 Kringle domain"/>
    <x v="0"/>
    <x v="0"/>
    <x v="0"/>
    <x v="0"/>
    <x v="0"/>
    <x v="0"/>
    <x v="0"/>
    <x v="0"/>
    <x v="0"/>
    <x v="5"/>
    <n v="78"/>
  </r>
  <r>
    <x v="1485"/>
    <s v="Q01974"/>
    <n v="943"/>
    <x v="6"/>
    <n v="473"/>
    <n v="746"/>
    <n v="24806"/>
    <s v="PF07714.12 Protein tyrosine kinase"/>
    <x v="0"/>
    <x v="0"/>
    <x v="0"/>
    <x v="0"/>
    <x v="0"/>
    <x v="0"/>
    <x v="0"/>
    <x v="0"/>
    <x v="0"/>
    <x v="5"/>
    <n v="273"/>
  </r>
  <r>
    <x v="1486"/>
    <s v="Q9Z138"/>
    <n v="944"/>
    <x v="4"/>
    <n v="174"/>
    <n v="301"/>
    <n v="1926"/>
    <s v="PF01392.17 Fz domain"/>
    <x v="0"/>
    <x v="0"/>
    <x v="0"/>
    <x v="0"/>
    <x v="0"/>
    <x v="0"/>
    <x v="0"/>
    <x v="0"/>
    <x v="0"/>
    <x v="59"/>
    <n v="127"/>
  </r>
  <r>
    <x v="1486"/>
    <s v="Q9Z138"/>
    <n v="944"/>
    <x v="5"/>
    <n v="62"/>
    <n v="152"/>
    <n v="59728"/>
    <s v="PF07679.11 Immunoglobulin I-set domain"/>
    <x v="0"/>
    <x v="0"/>
    <x v="0"/>
    <x v="0"/>
    <x v="0"/>
    <x v="0"/>
    <x v="0"/>
    <x v="0"/>
    <x v="0"/>
    <x v="59"/>
    <n v="90"/>
  </r>
  <r>
    <x v="1486"/>
    <s v="Q9Z138"/>
    <n v="944"/>
    <x v="1"/>
    <n v="316"/>
    <n v="394"/>
    <n v="2697"/>
    <s v="PF00051.13 Kringle domain"/>
    <x v="0"/>
    <x v="0"/>
    <x v="0"/>
    <x v="0"/>
    <x v="0"/>
    <x v="0"/>
    <x v="0"/>
    <x v="0"/>
    <x v="0"/>
    <x v="59"/>
    <n v="78"/>
  </r>
  <r>
    <x v="1486"/>
    <s v="Q9Z138"/>
    <n v="944"/>
    <x v="6"/>
    <n v="473"/>
    <n v="746"/>
    <n v="24806"/>
    <s v="PF07714.12 Protein tyrosine kinase"/>
    <x v="0"/>
    <x v="0"/>
    <x v="0"/>
    <x v="0"/>
    <x v="0"/>
    <x v="0"/>
    <x v="0"/>
    <x v="0"/>
    <x v="0"/>
    <x v="59"/>
    <n v="273"/>
  </r>
  <r>
    <x v="1487"/>
    <s v="P00735"/>
    <n v="625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13"/>
    <n v="41"/>
  </r>
  <r>
    <x v="1487"/>
    <s v="P00735"/>
    <n v="625"/>
    <x v="1"/>
    <n v="109"/>
    <n v="187"/>
    <n v="2697"/>
    <s v="PF00051.13 Kringle domain"/>
    <x v="0"/>
    <x v="0"/>
    <x v="0"/>
    <x v="0"/>
    <x v="0"/>
    <x v="0"/>
    <x v="0"/>
    <x v="0"/>
    <x v="5"/>
    <x v="13"/>
    <n v="78"/>
  </r>
  <r>
    <x v="1487"/>
    <s v="P00735"/>
    <n v="625"/>
    <x v="1"/>
    <n v="214"/>
    <n v="292"/>
    <n v="2697"/>
    <s v="PF00051.13 Kringle domain"/>
    <x v="0"/>
    <x v="0"/>
    <x v="0"/>
    <x v="0"/>
    <x v="0"/>
    <x v="0"/>
    <x v="0"/>
    <x v="0"/>
    <x v="5"/>
    <x v="13"/>
    <n v="78"/>
  </r>
  <r>
    <x v="1487"/>
    <s v="P00735"/>
    <n v="625"/>
    <x v="2"/>
    <n v="318"/>
    <n v="366"/>
    <n v="80"/>
    <s v="PF09396.5 Thrombin light chain"/>
    <x v="0"/>
    <x v="0"/>
    <x v="0"/>
    <x v="0"/>
    <x v="0"/>
    <x v="0"/>
    <x v="0"/>
    <x v="0"/>
    <x v="5"/>
    <x v="13"/>
    <n v="48"/>
  </r>
  <r>
    <x v="1487"/>
    <s v="P00735"/>
    <n v="625"/>
    <x v="3"/>
    <n v="367"/>
    <n v="616"/>
    <n v="22248"/>
    <s v="PF00089.21 Trypsin"/>
    <x v="0"/>
    <x v="0"/>
    <x v="0"/>
    <x v="0"/>
    <x v="0"/>
    <x v="0"/>
    <x v="0"/>
    <x v="0"/>
    <x v="5"/>
    <x v="13"/>
    <n v="249"/>
  </r>
  <r>
    <x v="1488"/>
    <s v="P00734"/>
    <n v="622"/>
    <x v="0"/>
    <n v="48"/>
    <n v="89"/>
    <n v="998"/>
    <s v="PF00594.15 Vitamin K-dependent carboxylation/gamma-carboxyglutamic (GLA) domain"/>
    <x v="0"/>
    <x v="0"/>
    <x v="0"/>
    <x v="0"/>
    <x v="0"/>
    <x v="0"/>
    <x v="0"/>
    <x v="0"/>
    <x v="0"/>
    <x v="5"/>
    <n v="41"/>
  </r>
  <r>
    <x v="1488"/>
    <s v="P00734"/>
    <n v="622"/>
    <x v="1"/>
    <n v="108"/>
    <n v="186"/>
    <n v="2697"/>
    <s v="PF00051.13 Kringle domain"/>
    <x v="0"/>
    <x v="0"/>
    <x v="0"/>
    <x v="0"/>
    <x v="0"/>
    <x v="0"/>
    <x v="0"/>
    <x v="0"/>
    <x v="0"/>
    <x v="5"/>
    <n v="78"/>
  </r>
  <r>
    <x v="1488"/>
    <s v="P00734"/>
    <n v="622"/>
    <x v="1"/>
    <n v="213"/>
    <n v="291"/>
    <n v="2697"/>
    <s v="PF00051.13 Kringle domain"/>
    <x v="0"/>
    <x v="0"/>
    <x v="0"/>
    <x v="0"/>
    <x v="0"/>
    <x v="0"/>
    <x v="0"/>
    <x v="0"/>
    <x v="0"/>
    <x v="5"/>
    <n v="78"/>
  </r>
  <r>
    <x v="1488"/>
    <s v="P00734"/>
    <n v="622"/>
    <x v="2"/>
    <n v="315"/>
    <n v="363"/>
    <n v="80"/>
    <s v="PF09396.5 Thrombin light chain"/>
    <x v="0"/>
    <x v="0"/>
    <x v="0"/>
    <x v="0"/>
    <x v="0"/>
    <x v="0"/>
    <x v="0"/>
    <x v="0"/>
    <x v="0"/>
    <x v="5"/>
    <n v="48"/>
  </r>
  <r>
    <x v="1488"/>
    <s v="P00734"/>
    <n v="622"/>
    <x v="3"/>
    <n v="364"/>
    <n v="613"/>
    <n v="22248"/>
    <s v="PF00089.21 Trypsin"/>
    <x v="0"/>
    <x v="0"/>
    <x v="0"/>
    <x v="0"/>
    <x v="0"/>
    <x v="0"/>
    <x v="0"/>
    <x v="0"/>
    <x v="0"/>
    <x v="5"/>
    <n v="249"/>
  </r>
  <r>
    <x v="1489"/>
    <s v="P19221"/>
    <n v="618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59"/>
    <n v="41"/>
  </r>
  <r>
    <x v="1489"/>
    <s v="P19221"/>
    <n v="618"/>
    <x v="1"/>
    <n v="109"/>
    <n v="187"/>
    <n v="2697"/>
    <s v="PF00051.13 Kringle domain"/>
    <x v="0"/>
    <x v="0"/>
    <x v="0"/>
    <x v="0"/>
    <x v="0"/>
    <x v="0"/>
    <x v="0"/>
    <x v="0"/>
    <x v="0"/>
    <x v="59"/>
    <n v="78"/>
  </r>
  <r>
    <x v="1489"/>
    <s v="P19221"/>
    <n v="618"/>
    <x v="1"/>
    <n v="215"/>
    <n v="293"/>
    <n v="2697"/>
    <s v="PF00051.13 Kringle domain"/>
    <x v="0"/>
    <x v="0"/>
    <x v="0"/>
    <x v="0"/>
    <x v="0"/>
    <x v="0"/>
    <x v="0"/>
    <x v="0"/>
    <x v="0"/>
    <x v="59"/>
    <n v="78"/>
  </r>
  <r>
    <x v="1489"/>
    <s v="P19221"/>
    <n v="618"/>
    <x v="2"/>
    <n v="312"/>
    <n v="360"/>
    <n v="80"/>
    <s v="PF09396.5 Thrombin light chain"/>
    <x v="0"/>
    <x v="0"/>
    <x v="0"/>
    <x v="0"/>
    <x v="0"/>
    <x v="0"/>
    <x v="0"/>
    <x v="0"/>
    <x v="0"/>
    <x v="59"/>
    <n v="48"/>
  </r>
  <r>
    <x v="1489"/>
    <s v="P19221"/>
    <n v="618"/>
    <x v="3"/>
    <n v="361"/>
    <n v="610"/>
    <n v="22248"/>
    <s v="PF00089.21 Trypsin"/>
    <x v="0"/>
    <x v="0"/>
    <x v="0"/>
    <x v="0"/>
    <x v="0"/>
    <x v="0"/>
    <x v="0"/>
    <x v="0"/>
    <x v="0"/>
    <x v="59"/>
    <n v="249"/>
  </r>
  <r>
    <x v="1490"/>
    <s v="Q19AZ8"/>
    <n v="623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5"/>
    <x v="24"/>
    <n v="41"/>
  </r>
  <r>
    <x v="1490"/>
    <s v="Q19AZ8"/>
    <n v="623"/>
    <x v="1"/>
    <n v="109"/>
    <n v="187"/>
    <n v="2697"/>
    <s v="PF00051.13 Kringle domain"/>
    <x v="0"/>
    <x v="0"/>
    <x v="0"/>
    <x v="0"/>
    <x v="0"/>
    <x v="0"/>
    <x v="0"/>
    <x v="0"/>
    <x v="5"/>
    <x v="24"/>
    <n v="78"/>
  </r>
  <r>
    <x v="1490"/>
    <s v="Q19AZ8"/>
    <n v="623"/>
    <x v="1"/>
    <n v="214"/>
    <n v="292"/>
    <n v="2697"/>
    <s v="PF00051.13 Kringle domain"/>
    <x v="0"/>
    <x v="0"/>
    <x v="0"/>
    <x v="0"/>
    <x v="0"/>
    <x v="0"/>
    <x v="0"/>
    <x v="0"/>
    <x v="5"/>
    <x v="24"/>
    <n v="78"/>
  </r>
  <r>
    <x v="1490"/>
    <s v="Q19AZ8"/>
    <n v="623"/>
    <x v="2"/>
    <n v="316"/>
    <n v="364"/>
    <n v="80"/>
    <s v="PF09396.5 Thrombin light chain"/>
    <x v="0"/>
    <x v="0"/>
    <x v="0"/>
    <x v="0"/>
    <x v="0"/>
    <x v="0"/>
    <x v="0"/>
    <x v="0"/>
    <x v="5"/>
    <x v="24"/>
    <n v="48"/>
  </r>
  <r>
    <x v="1490"/>
    <s v="Q19AZ8"/>
    <n v="623"/>
    <x v="3"/>
    <n v="365"/>
    <n v="614"/>
    <n v="22248"/>
    <s v="PF00089.21 Trypsin"/>
    <x v="0"/>
    <x v="0"/>
    <x v="0"/>
    <x v="0"/>
    <x v="0"/>
    <x v="0"/>
    <x v="0"/>
    <x v="0"/>
    <x v="5"/>
    <x v="24"/>
    <n v="249"/>
  </r>
  <r>
    <x v="1491"/>
    <s v="Q5R537"/>
    <n v="623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112"/>
    <n v="41"/>
  </r>
  <r>
    <x v="1491"/>
    <s v="Q5R537"/>
    <n v="623"/>
    <x v="1"/>
    <n v="109"/>
    <n v="187"/>
    <n v="2697"/>
    <s v="PF00051.13 Kringle domain"/>
    <x v="0"/>
    <x v="0"/>
    <x v="0"/>
    <x v="0"/>
    <x v="0"/>
    <x v="0"/>
    <x v="0"/>
    <x v="0"/>
    <x v="0"/>
    <x v="112"/>
    <n v="78"/>
  </r>
  <r>
    <x v="1491"/>
    <s v="Q5R537"/>
    <n v="623"/>
    <x v="1"/>
    <n v="214"/>
    <n v="292"/>
    <n v="2697"/>
    <s v="PF00051.13 Kringle domain"/>
    <x v="0"/>
    <x v="0"/>
    <x v="0"/>
    <x v="0"/>
    <x v="0"/>
    <x v="0"/>
    <x v="0"/>
    <x v="0"/>
    <x v="0"/>
    <x v="112"/>
    <n v="78"/>
  </r>
  <r>
    <x v="1491"/>
    <s v="Q5R537"/>
    <n v="623"/>
    <x v="2"/>
    <n v="316"/>
    <n v="364"/>
    <n v="80"/>
    <s v="PF09396.5 Thrombin light chain"/>
    <x v="0"/>
    <x v="0"/>
    <x v="0"/>
    <x v="0"/>
    <x v="0"/>
    <x v="0"/>
    <x v="0"/>
    <x v="0"/>
    <x v="0"/>
    <x v="112"/>
    <n v="48"/>
  </r>
  <r>
    <x v="1491"/>
    <s v="Q5R537"/>
    <n v="623"/>
    <x v="3"/>
    <n v="365"/>
    <n v="614"/>
    <n v="22248"/>
    <s v="PF00089.21 Trypsin"/>
    <x v="0"/>
    <x v="0"/>
    <x v="0"/>
    <x v="0"/>
    <x v="0"/>
    <x v="0"/>
    <x v="0"/>
    <x v="0"/>
    <x v="0"/>
    <x v="112"/>
    <n v="249"/>
  </r>
  <r>
    <x v="1492"/>
    <s v="P18292"/>
    <n v="617"/>
    <x v="0"/>
    <n v="49"/>
    <n v="90"/>
    <n v="998"/>
    <s v="PF00594.15 Vitamin K-dependent carboxylation/gamma-carboxyglutamic (GLA) domain"/>
    <x v="0"/>
    <x v="0"/>
    <x v="0"/>
    <x v="0"/>
    <x v="0"/>
    <x v="0"/>
    <x v="0"/>
    <x v="0"/>
    <x v="0"/>
    <x v="8"/>
    <n v="41"/>
  </r>
  <r>
    <x v="1492"/>
    <s v="P18292"/>
    <n v="617"/>
    <x v="1"/>
    <n v="109"/>
    <n v="187"/>
    <n v="2697"/>
    <s v="PF00051.13 Kringle domain"/>
    <x v="0"/>
    <x v="0"/>
    <x v="0"/>
    <x v="0"/>
    <x v="0"/>
    <x v="0"/>
    <x v="0"/>
    <x v="0"/>
    <x v="0"/>
    <x v="8"/>
    <n v="78"/>
  </r>
  <r>
    <x v="1492"/>
    <s v="P18292"/>
    <n v="617"/>
    <x v="1"/>
    <n v="215"/>
    <n v="292"/>
    <n v="2697"/>
    <s v="PF00051.13 Kringle domain"/>
    <x v="0"/>
    <x v="0"/>
    <x v="0"/>
    <x v="0"/>
    <x v="0"/>
    <x v="0"/>
    <x v="0"/>
    <x v="0"/>
    <x v="0"/>
    <x v="8"/>
    <n v="77"/>
  </r>
  <r>
    <x v="1492"/>
    <s v="P18292"/>
    <n v="617"/>
    <x v="2"/>
    <n v="311"/>
    <n v="359"/>
    <n v="80"/>
    <s v="PF09396.5 Thrombin light chain"/>
    <x v="0"/>
    <x v="0"/>
    <x v="0"/>
    <x v="0"/>
    <x v="0"/>
    <x v="0"/>
    <x v="0"/>
    <x v="0"/>
    <x v="0"/>
    <x v="8"/>
    <n v="48"/>
  </r>
  <r>
    <x v="1492"/>
    <s v="P18292"/>
    <n v="617"/>
    <x v="3"/>
    <n v="360"/>
    <n v="609"/>
    <n v="22248"/>
    <s v="PF00089.21 Trypsin"/>
    <x v="0"/>
    <x v="0"/>
    <x v="0"/>
    <x v="0"/>
    <x v="0"/>
    <x v="0"/>
    <x v="0"/>
    <x v="0"/>
    <x v="0"/>
    <x v="8"/>
    <n v="249"/>
  </r>
  <r>
    <x v="1493"/>
    <s v="Q28198"/>
    <n v="566"/>
    <x v="8"/>
    <n v="87"/>
    <n v="119"/>
    <n v="24995"/>
    <s v="PF00008.22 EGF-like domain"/>
    <x v="0"/>
    <x v="0"/>
    <x v="0"/>
    <x v="0"/>
    <x v="0"/>
    <x v="0"/>
    <x v="0"/>
    <x v="0"/>
    <x v="5"/>
    <x v="13"/>
    <n v="32"/>
  </r>
  <r>
    <x v="1493"/>
    <s v="Q28198"/>
    <n v="566"/>
    <x v="1"/>
    <n v="128"/>
    <n v="209"/>
    <n v="2697"/>
    <s v="PF00051.13 Kringle domain"/>
    <x v="0"/>
    <x v="0"/>
    <x v="0"/>
    <x v="0"/>
    <x v="0"/>
    <x v="0"/>
    <x v="0"/>
    <x v="0"/>
    <x v="5"/>
    <x v="13"/>
    <n v="81"/>
  </r>
  <r>
    <x v="1493"/>
    <s v="Q28198"/>
    <n v="566"/>
    <x v="1"/>
    <n v="219"/>
    <n v="300"/>
    <n v="2697"/>
    <s v="PF00051.13 Kringle domain"/>
    <x v="0"/>
    <x v="0"/>
    <x v="0"/>
    <x v="0"/>
    <x v="0"/>
    <x v="0"/>
    <x v="0"/>
    <x v="0"/>
    <x v="5"/>
    <x v="13"/>
    <n v="81"/>
  </r>
  <r>
    <x v="1493"/>
    <s v="Q28198"/>
    <n v="566"/>
    <x v="3"/>
    <n v="315"/>
    <n v="560"/>
    <n v="22248"/>
    <s v="PF00089.21 Trypsin"/>
    <x v="0"/>
    <x v="0"/>
    <x v="0"/>
    <x v="0"/>
    <x v="0"/>
    <x v="0"/>
    <x v="0"/>
    <x v="0"/>
    <x v="5"/>
    <x v="13"/>
    <n v="245"/>
  </r>
  <r>
    <x v="1493"/>
    <s v="Q28198"/>
    <n v="566"/>
    <x v="43"/>
    <n v="42"/>
    <n v="79"/>
    <n v="1772"/>
    <s v="PF00039.13 Fibronectin type I domain"/>
    <x v="0"/>
    <x v="0"/>
    <x v="0"/>
    <x v="0"/>
    <x v="0"/>
    <x v="0"/>
    <x v="0"/>
    <x v="0"/>
    <x v="5"/>
    <x v="13"/>
    <n v="37"/>
  </r>
  <r>
    <x v="1494"/>
    <s v="P00750"/>
    <n v="562"/>
    <x v="8"/>
    <n v="86"/>
    <n v="117"/>
    <n v="24995"/>
    <s v="PF00008.22 EGF-like domain"/>
    <x v="0"/>
    <x v="0"/>
    <x v="0"/>
    <x v="0"/>
    <x v="0"/>
    <x v="0"/>
    <x v="0"/>
    <x v="0"/>
    <x v="0"/>
    <x v="5"/>
    <n v="31"/>
  </r>
  <r>
    <x v="1494"/>
    <s v="P00750"/>
    <n v="562"/>
    <x v="1"/>
    <n v="127"/>
    <n v="208"/>
    <n v="2697"/>
    <s v="PF00051.13 Kringle domain"/>
    <x v="0"/>
    <x v="0"/>
    <x v="0"/>
    <x v="0"/>
    <x v="0"/>
    <x v="0"/>
    <x v="0"/>
    <x v="0"/>
    <x v="0"/>
    <x v="5"/>
    <n v="81"/>
  </r>
  <r>
    <x v="1494"/>
    <s v="P00750"/>
    <n v="562"/>
    <x v="1"/>
    <n v="215"/>
    <n v="296"/>
    <n v="2697"/>
    <s v="PF00051.13 Kringle domain"/>
    <x v="0"/>
    <x v="0"/>
    <x v="0"/>
    <x v="0"/>
    <x v="0"/>
    <x v="0"/>
    <x v="0"/>
    <x v="0"/>
    <x v="0"/>
    <x v="5"/>
    <n v="81"/>
  </r>
  <r>
    <x v="1494"/>
    <s v="P00750"/>
    <n v="562"/>
    <x v="3"/>
    <n v="311"/>
    <n v="556"/>
    <n v="22248"/>
    <s v="PF00089.21 Trypsin"/>
    <x v="0"/>
    <x v="0"/>
    <x v="0"/>
    <x v="0"/>
    <x v="0"/>
    <x v="0"/>
    <x v="0"/>
    <x v="0"/>
    <x v="0"/>
    <x v="5"/>
    <n v="245"/>
  </r>
  <r>
    <x v="1494"/>
    <s v="P00750"/>
    <n v="562"/>
    <x v="43"/>
    <n v="41"/>
    <n v="78"/>
    <n v="1772"/>
    <s v="PF00039.13 Fibronectin type I domain"/>
    <x v="0"/>
    <x v="0"/>
    <x v="0"/>
    <x v="0"/>
    <x v="0"/>
    <x v="0"/>
    <x v="0"/>
    <x v="0"/>
    <x v="0"/>
    <x v="5"/>
    <n v="37"/>
  </r>
  <r>
    <x v="1495"/>
    <s v="P11214"/>
    <n v="559"/>
    <x v="8"/>
    <n v="83"/>
    <n v="115"/>
    <n v="24995"/>
    <s v="PF00008.22 EGF-like domain"/>
    <x v="0"/>
    <x v="0"/>
    <x v="0"/>
    <x v="0"/>
    <x v="0"/>
    <x v="0"/>
    <x v="0"/>
    <x v="0"/>
    <x v="0"/>
    <x v="59"/>
    <n v="32"/>
  </r>
  <r>
    <x v="1495"/>
    <s v="P11214"/>
    <n v="559"/>
    <x v="1"/>
    <n v="124"/>
    <n v="205"/>
    <n v="2697"/>
    <s v="PF00051.13 Kringle domain"/>
    <x v="0"/>
    <x v="0"/>
    <x v="0"/>
    <x v="0"/>
    <x v="0"/>
    <x v="0"/>
    <x v="0"/>
    <x v="0"/>
    <x v="0"/>
    <x v="59"/>
    <n v="81"/>
  </r>
  <r>
    <x v="1495"/>
    <s v="P11214"/>
    <n v="559"/>
    <x v="1"/>
    <n v="213"/>
    <n v="294"/>
    <n v="2697"/>
    <s v="PF00051.13 Kringle domain"/>
    <x v="0"/>
    <x v="0"/>
    <x v="0"/>
    <x v="0"/>
    <x v="0"/>
    <x v="0"/>
    <x v="0"/>
    <x v="0"/>
    <x v="0"/>
    <x v="59"/>
    <n v="81"/>
  </r>
  <r>
    <x v="1495"/>
    <s v="P11214"/>
    <n v="559"/>
    <x v="3"/>
    <n v="309"/>
    <n v="553"/>
    <n v="22248"/>
    <s v="PF00089.21 Trypsin"/>
    <x v="0"/>
    <x v="0"/>
    <x v="0"/>
    <x v="0"/>
    <x v="0"/>
    <x v="0"/>
    <x v="0"/>
    <x v="0"/>
    <x v="0"/>
    <x v="59"/>
    <n v="244"/>
  </r>
  <r>
    <x v="1495"/>
    <s v="P11214"/>
    <n v="559"/>
    <x v="43"/>
    <n v="38"/>
    <n v="75"/>
    <n v="1772"/>
    <s v="PF00039.13 Fibronectin type I domain"/>
    <x v="0"/>
    <x v="0"/>
    <x v="0"/>
    <x v="0"/>
    <x v="0"/>
    <x v="0"/>
    <x v="0"/>
    <x v="0"/>
    <x v="0"/>
    <x v="59"/>
    <n v="37"/>
  </r>
  <r>
    <x v="1496"/>
    <s v="Q8SQ23"/>
    <n v="562"/>
    <x v="8"/>
    <n v="86"/>
    <n v="118"/>
    <n v="24995"/>
    <s v="PF00008.22 EGF-like domain"/>
    <x v="0"/>
    <x v="0"/>
    <x v="0"/>
    <x v="0"/>
    <x v="0"/>
    <x v="0"/>
    <x v="0"/>
    <x v="0"/>
    <x v="5"/>
    <x v="24"/>
    <n v="32"/>
  </r>
  <r>
    <x v="1496"/>
    <s v="Q8SQ23"/>
    <n v="562"/>
    <x v="1"/>
    <n v="127"/>
    <n v="208"/>
    <n v="2697"/>
    <s v="PF00051.13 Kringle domain"/>
    <x v="0"/>
    <x v="0"/>
    <x v="0"/>
    <x v="0"/>
    <x v="0"/>
    <x v="0"/>
    <x v="0"/>
    <x v="0"/>
    <x v="5"/>
    <x v="24"/>
    <n v="81"/>
  </r>
  <r>
    <x v="1496"/>
    <s v="Q8SQ23"/>
    <n v="562"/>
    <x v="1"/>
    <n v="215"/>
    <n v="296"/>
    <n v="2697"/>
    <s v="PF00051.13 Kringle domain"/>
    <x v="0"/>
    <x v="0"/>
    <x v="0"/>
    <x v="0"/>
    <x v="0"/>
    <x v="0"/>
    <x v="0"/>
    <x v="0"/>
    <x v="5"/>
    <x v="24"/>
    <n v="81"/>
  </r>
  <r>
    <x v="1496"/>
    <s v="Q8SQ23"/>
    <n v="562"/>
    <x v="3"/>
    <n v="311"/>
    <n v="556"/>
    <n v="22248"/>
    <s v="PF00089.21 Trypsin"/>
    <x v="0"/>
    <x v="0"/>
    <x v="0"/>
    <x v="0"/>
    <x v="0"/>
    <x v="0"/>
    <x v="0"/>
    <x v="0"/>
    <x v="5"/>
    <x v="24"/>
    <n v="245"/>
  </r>
  <r>
    <x v="1496"/>
    <s v="Q8SQ23"/>
    <n v="562"/>
    <x v="43"/>
    <n v="41"/>
    <n v="78"/>
    <n v="1772"/>
    <s v="PF00039.13 Fibronectin type I domain"/>
    <x v="0"/>
    <x v="0"/>
    <x v="0"/>
    <x v="0"/>
    <x v="0"/>
    <x v="0"/>
    <x v="0"/>
    <x v="0"/>
    <x v="5"/>
    <x v="24"/>
    <n v="37"/>
  </r>
  <r>
    <x v="1497"/>
    <s v="Q5R8J0"/>
    <n v="562"/>
    <x v="8"/>
    <n v="86"/>
    <n v="117"/>
    <n v="24995"/>
    <s v="PF00008.22 EGF-like domain"/>
    <x v="0"/>
    <x v="0"/>
    <x v="0"/>
    <x v="0"/>
    <x v="0"/>
    <x v="0"/>
    <x v="0"/>
    <x v="0"/>
    <x v="0"/>
    <x v="112"/>
    <n v="31"/>
  </r>
  <r>
    <x v="1497"/>
    <s v="Q5R8J0"/>
    <n v="562"/>
    <x v="1"/>
    <n v="127"/>
    <n v="208"/>
    <n v="2697"/>
    <s v="PF00051.13 Kringle domain"/>
    <x v="0"/>
    <x v="0"/>
    <x v="0"/>
    <x v="0"/>
    <x v="0"/>
    <x v="0"/>
    <x v="0"/>
    <x v="0"/>
    <x v="0"/>
    <x v="112"/>
    <n v="81"/>
  </r>
  <r>
    <x v="1497"/>
    <s v="Q5R8J0"/>
    <n v="562"/>
    <x v="1"/>
    <n v="215"/>
    <n v="296"/>
    <n v="2697"/>
    <s v="PF00051.13 Kringle domain"/>
    <x v="0"/>
    <x v="0"/>
    <x v="0"/>
    <x v="0"/>
    <x v="0"/>
    <x v="0"/>
    <x v="0"/>
    <x v="0"/>
    <x v="0"/>
    <x v="112"/>
    <n v="81"/>
  </r>
  <r>
    <x v="1497"/>
    <s v="Q5R8J0"/>
    <n v="562"/>
    <x v="3"/>
    <n v="311"/>
    <n v="556"/>
    <n v="22248"/>
    <s v="PF00089.21 Trypsin"/>
    <x v="0"/>
    <x v="0"/>
    <x v="0"/>
    <x v="0"/>
    <x v="0"/>
    <x v="0"/>
    <x v="0"/>
    <x v="0"/>
    <x v="0"/>
    <x v="112"/>
    <n v="245"/>
  </r>
  <r>
    <x v="1497"/>
    <s v="Q5R8J0"/>
    <n v="562"/>
    <x v="43"/>
    <n v="41"/>
    <n v="78"/>
    <n v="1772"/>
    <s v="PF00039.13 Fibronectin type I domain"/>
    <x v="0"/>
    <x v="0"/>
    <x v="0"/>
    <x v="0"/>
    <x v="0"/>
    <x v="0"/>
    <x v="0"/>
    <x v="0"/>
    <x v="0"/>
    <x v="112"/>
    <n v="37"/>
  </r>
  <r>
    <x v="1498"/>
    <s v="P19637"/>
    <n v="559"/>
    <x v="8"/>
    <n v="83"/>
    <n v="115"/>
    <n v="24995"/>
    <s v="PF00008.22 EGF-like domain"/>
    <x v="0"/>
    <x v="0"/>
    <x v="0"/>
    <x v="0"/>
    <x v="0"/>
    <x v="0"/>
    <x v="0"/>
    <x v="0"/>
    <x v="0"/>
    <x v="8"/>
    <n v="32"/>
  </r>
  <r>
    <x v="1498"/>
    <s v="P19637"/>
    <n v="559"/>
    <x v="1"/>
    <n v="124"/>
    <n v="205"/>
    <n v="2697"/>
    <s v="PF00051.13 Kringle domain"/>
    <x v="0"/>
    <x v="0"/>
    <x v="0"/>
    <x v="0"/>
    <x v="0"/>
    <x v="0"/>
    <x v="0"/>
    <x v="0"/>
    <x v="0"/>
    <x v="8"/>
    <n v="81"/>
  </r>
  <r>
    <x v="1498"/>
    <s v="P19637"/>
    <n v="559"/>
    <x v="1"/>
    <n v="213"/>
    <n v="294"/>
    <n v="2697"/>
    <s v="PF00051.13 Kringle domain"/>
    <x v="0"/>
    <x v="0"/>
    <x v="0"/>
    <x v="0"/>
    <x v="0"/>
    <x v="0"/>
    <x v="0"/>
    <x v="0"/>
    <x v="0"/>
    <x v="8"/>
    <n v="81"/>
  </r>
  <r>
    <x v="1498"/>
    <s v="P19637"/>
    <n v="559"/>
    <x v="3"/>
    <n v="309"/>
    <n v="553"/>
    <n v="22248"/>
    <s v="PF00089.21 Trypsin"/>
    <x v="0"/>
    <x v="0"/>
    <x v="0"/>
    <x v="0"/>
    <x v="0"/>
    <x v="0"/>
    <x v="0"/>
    <x v="0"/>
    <x v="0"/>
    <x v="8"/>
    <n v="244"/>
  </r>
  <r>
    <x v="1498"/>
    <s v="P19637"/>
    <n v="559"/>
    <x v="43"/>
    <n v="38"/>
    <n v="75"/>
    <n v="1772"/>
    <s v="PF00039.13 Fibronectin type I domain"/>
    <x v="0"/>
    <x v="0"/>
    <x v="0"/>
    <x v="0"/>
    <x v="0"/>
    <x v="0"/>
    <x v="0"/>
    <x v="0"/>
    <x v="0"/>
    <x v="8"/>
    <n v="37"/>
  </r>
  <r>
    <x v="1499"/>
    <s v="Q05589"/>
    <n v="433"/>
    <x v="1"/>
    <n v="72"/>
    <n v="153"/>
    <n v="2697"/>
    <s v="PF00051.13 Kringle domain"/>
    <x v="0"/>
    <x v="0"/>
    <x v="0"/>
    <x v="0"/>
    <x v="0"/>
    <x v="0"/>
    <x v="0"/>
    <x v="0"/>
    <x v="5"/>
    <x v="13"/>
    <n v="81"/>
  </r>
  <r>
    <x v="1499"/>
    <s v="Q05589"/>
    <n v="433"/>
    <x v="3"/>
    <n v="181"/>
    <n v="421"/>
    <n v="22248"/>
    <s v="PF00089.21 Trypsin"/>
    <x v="0"/>
    <x v="0"/>
    <x v="0"/>
    <x v="0"/>
    <x v="0"/>
    <x v="0"/>
    <x v="0"/>
    <x v="0"/>
    <x v="5"/>
    <x v="13"/>
    <n v="240"/>
  </r>
  <r>
    <x v="1500"/>
    <s v="P15120"/>
    <n v="434"/>
    <x v="1"/>
    <n v="79"/>
    <n v="158"/>
    <n v="2697"/>
    <s v="PF00051.13 Kringle domain"/>
    <x v="0"/>
    <x v="0"/>
    <x v="0"/>
    <x v="0"/>
    <x v="0"/>
    <x v="0"/>
    <x v="1"/>
    <x v="1"/>
    <x v="1"/>
    <x v="1"/>
    <n v="79"/>
  </r>
  <r>
    <x v="1500"/>
    <s v="P15120"/>
    <n v="434"/>
    <x v="3"/>
    <n v="173"/>
    <n v="416"/>
    <n v="22248"/>
    <s v="PF00089.21 Trypsin"/>
    <x v="0"/>
    <x v="0"/>
    <x v="0"/>
    <x v="0"/>
    <x v="0"/>
    <x v="0"/>
    <x v="1"/>
    <x v="1"/>
    <x v="1"/>
    <x v="1"/>
    <n v="243"/>
  </r>
  <r>
    <x v="1501"/>
    <s v="P00749"/>
    <n v="431"/>
    <x v="1"/>
    <n v="70"/>
    <n v="151"/>
    <n v="2697"/>
    <s v="PF00051.13 Kringle domain"/>
    <x v="0"/>
    <x v="0"/>
    <x v="0"/>
    <x v="0"/>
    <x v="0"/>
    <x v="0"/>
    <x v="0"/>
    <x v="0"/>
    <x v="0"/>
    <x v="5"/>
    <n v="81"/>
  </r>
  <r>
    <x v="1501"/>
    <s v="P00749"/>
    <n v="431"/>
    <x v="3"/>
    <n v="179"/>
    <n v="419"/>
    <n v="22248"/>
    <s v="PF00089.21 Trypsin"/>
    <x v="0"/>
    <x v="0"/>
    <x v="0"/>
    <x v="0"/>
    <x v="0"/>
    <x v="0"/>
    <x v="0"/>
    <x v="0"/>
    <x v="0"/>
    <x v="5"/>
    <n v="240"/>
  </r>
  <r>
    <x v="1502"/>
    <s v="P06869"/>
    <n v="433"/>
    <x v="1"/>
    <n v="71"/>
    <n v="152"/>
    <n v="2697"/>
    <s v="PF00051.13 Kringle domain"/>
    <x v="0"/>
    <x v="0"/>
    <x v="0"/>
    <x v="0"/>
    <x v="0"/>
    <x v="0"/>
    <x v="0"/>
    <x v="0"/>
    <x v="0"/>
    <x v="59"/>
    <n v="81"/>
  </r>
  <r>
    <x v="1502"/>
    <s v="P06869"/>
    <n v="433"/>
    <x v="3"/>
    <n v="180"/>
    <n v="421"/>
    <n v="22248"/>
    <s v="PF00089.21 Trypsin"/>
    <x v="0"/>
    <x v="0"/>
    <x v="0"/>
    <x v="0"/>
    <x v="0"/>
    <x v="0"/>
    <x v="0"/>
    <x v="0"/>
    <x v="0"/>
    <x v="59"/>
    <n v="241"/>
  </r>
  <r>
    <x v="1503"/>
    <s v="P16227"/>
    <n v="433"/>
    <x v="1"/>
    <n v="69"/>
    <n v="150"/>
    <n v="2697"/>
    <s v="PF00051.13 Kringle domain"/>
    <x v="0"/>
    <x v="0"/>
    <x v="0"/>
    <x v="0"/>
    <x v="0"/>
    <x v="0"/>
    <x v="0"/>
    <x v="0"/>
    <x v="0"/>
    <x v="170"/>
    <n v="81"/>
  </r>
  <r>
    <x v="1503"/>
    <s v="P16227"/>
    <n v="433"/>
    <x v="3"/>
    <n v="178"/>
    <n v="421"/>
    <n v="22248"/>
    <s v="PF00089.21 Trypsin"/>
    <x v="0"/>
    <x v="0"/>
    <x v="0"/>
    <x v="0"/>
    <x v="0"/>
    <x v="0"/>
    <x v="0"/>
    <x v="0"/>
    <x v="0"/>
    <x v="170"/>
    <n v="243"/>
  </r>
  <r>
    <x v="1504"/>
    <s v="P04185"/>
    <n v="442"/>
    <x v="1"/>
    <n v="72"/>
    <n v="153"/>
    <n v="2697"/>
    <s v="PF00051.13 Kringle domain"/>
    <x v="0"/>
    <x v="0"/>
    <x v="0"/>
    <x v="0"/>
    <x v="0"/>
    <x v="0"/>
    <x v="0"/>
    <x v="0"/>
    <x v="5"/>
    <x v="24"/>
    <n v="81"/>
  </r>
  <r>
    <x v="1504"/>
    <s v="P04185"/>
    <n v="442"/>
    <x v="3"/>
    <n v="190"/>
    <n v="430"/>
    <n v="22248"/>
    <s v="PF00089.21 Trypsin"/>
    <x v="0"/>
    <x v="0"/>
    <x v="0"/>
    <x v="0"/>
    <x v="0"/>
    <x v="0"/>
    <x v="0"/>
    <x v="0"/>
    <x v="5"/>
    <x v="24"/>
    <n v="240"/>
  </r>
  <r>
    <x v="1505"/>
    <s v="Q5RF29"/>
    <n v="431"/>
    <x v="1"/>
    <n v="70"/>
    <n v="151"/>
    <n v="2697"/>
    <s v="PF00051.13 Kringle domain"/>
    <x v="0"/>
    <x v="0"/>
    <x v="0"/>
    <x v="0"/>
    <x v="0"/>
    <x v="0"/>
    <x v="0"/>
    <x v="0"/>
    <x v="0"/>
    <x v="112"/>
    <n v="81"/>
  </r>
  <r>
    <x v="1505"/>
    <s v="Q5RF29"/>
    <n v="431"/>
    <x v="3"/>
    <n v="179"/>
    <n v="419"/>
    <n v="22248"/>
    <s v="PF00089.21 Trypsin"/>
    <x v="0"/>
    <x v="0"/>
    <x v="0"/>
    <x v="0"/>
    <x v="0"/>
    <x v="0"/>
    <x v="0"/>
    <x v="0"/>
    <x v="0"/>
    <x v="112"/>
    <n v="240"/>
  </r>
  <r>
    <x v="1506"/>
    <s v="Q8MHY7"/>
    <n v="433"/>
    <x v="1"/>
    <n v="72"/>
    <n v="153"/>
    <n v="2697"/>
    <s v="PF00051.13 Kringle domain"/>
    <x v="0"/>
    <x v="0"/>
    <x v="0"/>
    <x v="0"/>
    <x v="0"/>
    <x v="0"/>
    <x v="0"/>
    <x v="0"/>
    <x v="0"/>
    <x v="50"/>
    <n v="81"/>
  </r>
  <r>
    <x v="1506"/>
    <s v="Q8MHY7"/>
    <n v="433"/>
    <x v="3"/>
    <n v="181"/>
    <n v="421"/>
    <n v="22248"/>
    <s v="PF00089.21 Trypsin"/>
    <x v="0"/>
    <x v="0"/>
    <x v="0"/>
    <x v="0"/>
    <x v="0"/>
    <x v="0"/>
    <x v="0"/>
    <x v="0"/>
    <x v="0"/>
    <x v="50"/>
    <n v="240"/>
  </r>
  <r>
    <x v="1507"/>
    <s v="P29598"/>
    <n v="432"/>
    <x v="1"/>
    <n v="70"/>
    <n v="151"/>
    <n v="2697"/>
    <s v="PF00051.13 Kringle domain"/>
    <x v="0"/>
    <x v="0"/>
    <x v="0"/>
    <x v="0"/>
    <x v="0"/>
    <x v="0"/>
    <x v="0"/>
    <x v="0"/>
    <x v="0"/>
    <x v="8"/>
    <n v="81"/>
  </r>
  <r>
    <x v="1507"/>
    <s v="P29598"/>
    <n v="432"/>
    <x v="3"/>
    <n v="179"/>
    <n v="420"/>
    <n v="22248"/>
    <s v="PF00089.21 Trypsin"/>
    <x v="0"/>
    <x v="0"/>
    <x v="0"/>
    <x v="0"/>
    <x v="0"/>
    <x v="0"/>
    <x v="0"/>
    <x v="0"/>
    <x v="0"/>
    <x v="8"/>
    <n v="241"/>
  </r>
  <r>
    <x v="1508"/>
    <s v="P98119"/>
    <n v="477"/>
    <x v="8"/>
    <n v="87"/>
    <n v="119"/>
    <n v="24995"/>
    <s v="PF00008.22 EGF-like domain"/>
    <x v="0"/>
    <x v="0"/>
    <x v="0"/>
    <x v="0"/>
    <x v="0"/>
    <x v="0"/>
    <x v="0"/>
    <x v="0"/>
    <x v="5"/>
    <x v="171"/>
    <n v="32"/>
  </r>
  <r>
    <x v="1508"/>
    <s v="P98119"/>
    <n v="477"/>
    <x v="1"/>
    <n v="128"/>
    <n v="209"/>
    <n v="2697"/>
    <s v="PF00051.13 Kringle domain"/>
    <x v="0"/>
    <x v="0"/>
    <x v="0"/>
    <x v="0"/>
    <x v="0"/>
    <x v="0"/>
    <x v="0"/>
    <x v="0"/>
    <x v="5"/>
    <x v="171"/>
    <n v="81"/>
  </r>
  <r>
    <x v="1508"/>
    <s v="P98119"/>
    <n v="477"/>
    <x v="48"/>
    <n v="1"/>
    <n v="37"/>
    <n v="39"/>
    <s v="PB021468"/>
    <x v="0"/>
    <x v="0"/>
    <x v="0"/>
    <x v="0"/>
    <x v="0"/>
    <x v="0"/>
    <x v="0"/>
    <x v="0"/>
    <x v="5"/>
    <x v="171"/>
    <n v="36"/>
  </r>
  <r>
    <x v="1508"/>
    <s v="P98119"/>
    <n v="477"/>
    <x v="3"/>
    <n v="226"/>
    <n v="471"/>
    <n v="22248"/>
    <s v="PF00089.21 Trypsin"/>
    <x v="0"/>
    <x v="0"/>
    <x v="0"/>
    <x v="0"/>
    <x v="0"/>
    <x v="0"/>
    <x v="0"/>
    <x v="0"/>
    <x v="5"/>
    <x v="171"/>
    <n v="245"/>
  </r>
  <r>
    <x v="1508"/>
    <s v="P98119"/>
    <n v="477"/>
    <x v="43"/>
    <n v="42"/>
    <n v="79"/>
    <n v="1772"/>
    <s v="PF00039.13 Fibronectin type I domain"/>
    <x v="0"/>
    <x v="0"/>
    <x v="0"/>
    <x v="0"/>
    <x v="0"/>
    <x v="0"/>
    <x v="0"/>
    <x v="0"/>
    <x v="5"/>
    <x v="171"/>
    <n v="37"/>
  </r>
  <r>
    <x v="1509"/>
    <s v="P15638"/>
    <n v="477"/>
    <x v="8"/>
    <n v="87"/>
    <n v="119"/>
    <n v="24995"/>
    <s v="PF00008.22 EGF-like domain"/>
    <x v="0"/>
    <x v="0"/>
    <x v="0"/>
    <x v="0"/>
    <x v="0"/>
    <x v="0"/>
    <x v="0"/>
    <x v="0"/>
    <x v="5"/>
    <x v="171"/>
    <n v="32"/>
  </r>
  <r>
    <x v="1509"/>
    <s v="P15638"/>
    <n v="477"/>
    <x v="1"/>
    <n v="128"/>
    <n v="209"/>
    <n v="2697"/>
    <s v="PF00051.13 Kringle domain"/>
    <x v="0"/>
    <x v="0"/>
    <x v="0"/>
    <x v="0"/>
    <x v="0"/>
    <x v="0"/>
    <x v="0"/>
    <x v="0"/>
    <x v="5"/>
    <x v="171"/>
    <n v="81"/>
  </r>
  <r>
    <x v="1509"/>
    <s v="P15638"/>
    <n v="477"/>
    <x v="48"/>
    <n v="1"/>
    <n v="37"/>
    <n v="39"/>
    <s v="PB021468"/>
    <x v="0"/>
    <x v="0"/>
    <x v="0"/>
    <x v="0"/>
    <x v="0"/>
    <x v="0"/>
    <x v="0"/>
    <x v="0"/>
    <x v="5"/>
    <x v="171"/>
    <n v="36"/>
  </r>
  <r>
    <x v="1509"/>
    <s v="P15638"/>
    <n v="477"/>
    <x v="3"/>
    <n v="226"/>
    <n v="471"/>
    <n v="22248"/>
    <s v="PF00089.21 Trypsin"/>
    <x v="0"/>
    <x v="0"/>
    <x v="0"/>
    <x v="0"/>
    <x v="0"/>
    <x v="0"/>
    <x v="0"/>
    <x v="0"/>
    <x v="5"/>
    <x v="171"/>
    <n v="245"/>
  </r>
  <r>
    <x v="1509"/>
    <s v="P15638"/>
    <n v="477"/>
    <x v="43"/>
    <n v="42"/>
    <n v="79"/>
    <n v="1772"/>
    <s v="PF00039.13 Fibronectin type I domain"/>
    <x v="0"/>
    <x v="0"/>
    <x v="0"/>
    <x v="0"/>
    <x v="0"/>
    <x v="0"/>
    <x v="0"/>
    <x v="0"/>
    <x v="5"/>
    <x v="171"/>
    <n v="37"/>
  </r>
  <r>
    <x v="1510"/>
    <s v="P98121"/>
    <n v="431"/>
    <x v="8"/>
    <n v="41"/>
    <n v="73"/>
    <n v="24995"/>
    <s v="PF00008.22 EGF-like domain"/>
    <x v="0"/>
    <x v="0"/>
    <x v="0"/>
    <x v="0"/>
    <x v="0"/>
    <x v="0"/>
    <x v="0"/>
    <x v="0"/>
    <x v="5"/>
    <x v="171"/>
    <n v="32"/>
  </r>
  <r>
    <x v="1510"/>
    <s v="P98121"/>
    <n v="431"/>
    <x v="1"/>
    <n v="82"/>
    <n v="163"/>
    <n v="2697"/>
    <s v="PF00051.13 Kringle domain"/>
    <x v="0"/>
    <x v="0"/>
    <x v="0"/>
    <x v="0"/>
    <x v="0"/>
    <x v="0"/>
    <x v="0"/>
    <x v="0"/>
    <x v="5"/>
    <x v="171"/>
    <n v="81"/>
  </r>
  <r>
    <x v="1510"/>
    <s v="P98121"/>
    <n v="431"/>
    <x v="3"/>
    <n v="180"/>
    <n v="425"/>
    <n v="22248"/>
    <s v="PF00089.21 Trypsin"/>
    <x v="0"/>
    <x v="0"/>
    <x v="0"/>
    <x v="0"/>
    <x v="0"/>
    <x v="0"/>
    <x v="0"/>
    <x v="0"/>
    <x v="5"/>
    <x v="171"/>
    <n v="245"/>
  </r>
  <r>
    <x v="1511"/>
    <s v="P49150"/>
    <n v="394"/>
    <x v="1"/>
    <n v="45"/>
    <n v="126"/>
    <n v="2697"/>
    <s v="PF00051.13 Kringle domain"/>
    <x v="0"/>
    <x v="0"/>
    <x v="0"/>
    <x v="0"/>
    <x v="0"/>
    <x v="0"/>
    <x v="0"/>
    <x v="0"/>
    <x v="5"/>
    <x v="171"/>
    <n v="81"/>
  </r>
  <r>
    <x v="1511"/>
    <s v="P49150"/>
    <n v="394"/>
    <x v="3"/>
    <n v="143"/>
    <n v="388"/>
    <n v="22248"/>
    <s v="PF00089.21 Trypsin"/>
    <x v="0"/>
    <x v="0"/>
    <x v="0"/>
    <x v="0"/>
    <x v="0"/>
    <x v="0"/>
    <x v="0"/>
    <x v="0"/>
    <x v="5"/>
    <x v="171"/>
    <n v="2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4" cacheId="46" applyNumberFormats="0" applyBorderFormats="0" applyFontFormats="0" applyPatternFormats="0" applyAlignmentFormats="0" applyWidthHeightFormats="1" dataCaption="Значения" updatedVersion="4" minRefreshableVersion="3" useAutoFormatting="1" rowGrandTotals="0" colGrandTotals="0" itemPrintTitles="1" createdVersion="4" indent="0" compact="0" compactData="0" multipleFieldFilters="0">
  <location ref="A3:K4418" firstHeaderRow="1" firstDataRow="1" firstDataCol="10"/>
  <pivotFields count="19">
    <pivotField axis="axisRow" compact="0" outline="0" showAll="0" defaultSubtotal="0">
      <items count="15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64"/>
        <item x="1265"/>
        <item x="1266"/>
        <item x="1267"/>
        <item x="1268"/>
        <item x="1269"/>
        <item x="1258"/>
        <item x="1259"/>
        <item x="1260"/>
        <item x="1261"/>
        <item x="1262"/>
        <item x="1263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92">
        <item x="81"/>
        <item x="77"/>
        <item x="23"/>
        <item x="123"/>
        <item x="25"/>
        <item x="80"/>
        <item x="185"/>
        <item x="165"/>
        <item x="45"/>
        <item x="175"/>
        <item x="149"/>
        <item x="76"/>
        <item x="126"/>
        <item x="163"/>
        <item x="157"/>
        <item x="176"/>
        <item x="64"/>
        <item x="164"/>
        <item x="102"/>
        <item x="51"/>
        <item x="154"/>
        <item x="159"/>
        <item x="48"/>
        <item x="85"/>
        <item x="160"/>
        <item x="120"/>
        <item x="147"/>
        <item x="31"/>
        <item x="190"/>
        <item x="24"/>
        <item x="14"/>
        <item x="187"/>
        <item x="94"/>
        <item x="172"/>
        <item x="118"/>
        <item x="82"/>
        <item x="121"/>
        <item x="156"/>
        <item x="186"/>
        <item x="19"/>
        <item x="170"/>
        <item x="75"/>
        <item x="32"/>
        <item x="38"/>
        <item x="133"/>
        <item x="65"/>
        <item x="153"/>
        <item x="116"/>
        <item x="73"/>
        <item x="130"/>
        <item x="141"/>
        <item x="150"/>
        <item x="57"/>
        <item x="182"/>
        <item x="11"/>
        <item x="178"/>
        <item x="67"/>
        <item x="117"/>
        <item x="28"/>
        <item x="90"/>
        <item x="12"/>
        <item x="173"/>
        <item x="62"/>
        <item x="35"/>
        <item x="144"/>
        <item x="29"/>
        <item x="68"/>
        <item x="168"/>
        <item x="122"/>
        <item x="158"/>
        <item x="129"/>
        <item x="179"/>
        <item x="69"/>
        <item x="49"/>
        <item x="46"/>
        <item x="95"/>
        <item x="13"/>
        <item x="91"/>
        <item x="191"/>
        <item x="113"/>
        <item x="151"/>
        <item x="26"/>
        <item x="189"/>
        <item x="78"/>
        <item x="132"/>
        <item x="124"/>
        <item x="15"/>
        <item x="134"/>
        <item x="137"/>
        <item x="74"/>
        <item x="143"/>
        <item x="181"/>
        <item x="110"/>
        <item x="30"/>
        <item x="72"/>
        <item x="119"/>
        <item x="71"/>
        <item x="161"/>
        <item x="131"/>
        <item x="188"/>
        <item x="138"/>
        <item x="27"/>
        <item x="79"/>
        <item x="148"/>
        <item x="111"/>
        <item x="180"/>
        <item x="174"/>
        <item x="52"/>
        <item x="53"/>
        <item x="169"/>
        <item x="114"/>
        <item x="177"/>
        <item x="155"/>
        <item x="162"/>
        <item x="136"/>
        <item x="44"/>
        <item x="8"/>
        <item x="152"/>
        <item x="10"/>
        <item x="43"/>
        <item x="9"/>
        <item x="88"/>
        <item x="1"/>
        <item x="42"/>
        <item x="86"/>
        <item x="54"/>
        <item x="115"/>
        <item x="16"/>
        <item x="146"/>
        <item x="61"/>
        <item x="3"/>
        <item x="47"/>
        <item x="89"/>
        <item x="37"/>
        <item x="83"/>
        <item x="50"/>
        <item x="103"/>
        <item x="101"/>
        <item x="135"/>
        <item x="166"/>
        <item x="127"/>
        <item x="139"/>
        <item x="20"/>
        <item x="40"/>
        <item x="0"/>
        <item x="104"/>
        <item x="39"/>
        <item x="22"/>
        <item x="58"/>
        <item x="33"/>
        <item x="36"/>
        <item x="107"/>
        <item x="4"/>
        <item x="108"/>
        <item x="70"/>
        <item x="100"/>
        <item x="145"/>
        <item x="125"/>
        <item x="21"/>
        <item x="63"/>
        <item x="98"/>
        <item x="106"/>
        <item x="92"/>
        <item x="34"/>
        <item x="109"/>
        <item x="59"/>
        <item x="60"/>
        <item x="96"/>
        <item x="167"/>
        <item x="140"/>
        <item x="112"/>
        <item x="56"/>
        <item x="5"/>
        <item x="7"/>
        <item x="17"/>
        <item x="6"/>
        <item x="99"/>
        <item x="66"/>
        <item x="2"/>
        <item x="18"/>
        <item x="55"/>
        <item x="105"/>
        <item x="93"/>
        <item x="41"/>
        <item x="184"/>
        <item x="142"/>
        <item x="171"/>
        <item x="84"/>
        <item x="87"/>
        <item x="128"/>
        <item x="183"/>
        <item x="9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">
        <item x="0"/>
      </items>
    </pivotField>
    <pivotField axis="axisRow" compact="0" outline="0" showAll="0" defaultSubtotal="0">
      <items count="6">
        <item x="3"/>
        <item x="4"/>
        <item x="1"/>
        <item x="0"/>
        <item x="5"/>
        <item x="2"/>
      </items>
    </pivotField>
    <pivotField axis="axisRow" compact="0" outline="0" showAll="0" defaultSubtotal="0">
      <items count="15">
        <item x="4"/>
        <item x="8"/>
        <item x="3"/>
        <item x="0"/>
        <item x="1"/>
        <item x="6"/>
        <item x="5"/>
        <item x="9"/>
        <item x="2"/>
        <item x="14"/>
        <item x="10"/>
        <item x="7"/>
        <item x="12"/>
        <item x="13"/>
        <item x="11"/>
      </items>
    </pivotField>
    <pivotField axis="axisRow" compact="0" outline="0" showAll="0" defaultSubtotal="0">
      <items count="21">
        <item x="5"/>
        <item x="2"/>
        <item x="8"/>
        <item x="10"/>
        <item x="12"/>
        <item x="11"/>
        <item x="0"/>
        <item x="18"/>
        <item x="13"/>
        <item x="1"/>
        <item x="4"/>
        <item x="20"/>
        <item x="7"/>
        <item x="6"/>
        <item x="15"/>
        <item x="16"/>
        <item x="19"/>
        <item x="17"/>
        <item x="9"/>
        <item x="3"/>
        <item x="14"/>
      </items>
    </pivotField>
    <pivotField axis="axisRow" compact="0" outline="0" showAll="0" defaultSubtotal="0">
      <items count="25">
        <item x="7"/>
        <item x="14"/>
        <item x="18"/>
        <item x="13"/>
        <item x="17"/>
        <item x="9"/>
        <item x="20"/>
        <item x="12"/>
        <item x="6"/>
        <item x="11"/>
        <item x="16"/>
        <item x="19"/>
        <item x="15"/>
        <item x="24"/>
        <item x="5"/>
        <item x="2"/>
        <item x="8"/>
        <item x="1"/>
        <item x="23"/>
        <item x="4"/>
        <item x="22"/>
        <item x="21"/>
        <item x="0"/>
        <item x="3"/>
        <item x="10"/>
      </items>
    </pivotField>
    <pivotField axis="axisRow" compact="0" outline="0" showAll="0" defaultSubtotal="0">
      <items count="33">
        <item x="9"/>
        <item x="2"/>
        <item x="1"/>
        <item x="15"/>
        <item x="21"/>
        <item x="20"/>
        <item x="27"/>
        <item x="25"/>
        <item x="19"/>
        <item x="22"/>
        <item x="0"/>
        <item x="12"/>
        <item x="10"/>
        <item x="3"/>
        <item x="4"/>
        <item x="31"/>
        <item x="18"/>
        <item x="8"/>
        <item x="7"/>
        <item x="28"/>
        <item x="23"/>
        <item x="13"/>
        <item x="17"/>
        <item x="11"/>
        <item x="14"/>
        <item x="26"/>
        <item x="32"/>
        <item x="16"/>
        <item x="24"/>
        <item x="5"/>
        <item x="6"/>
        <item x="30"/>
        <item x="29"/>
      </items>
    </pivotField>
    <pivotField axis="axisRow" compact="0" outline="0" showAll="0" defaultSubtotal="0">
      <items count="37">
        <item x="7"/>
        <item x="14"/>
        <item x="35"/>
        <item x="16"/>
        <item x="6"/>
        <item x="28"/>
        <item x="25"/>
        <item x="33"/>
        <item x="8"/>
        <item x="31"/>
        <item x="32"/>
        <item x="36"/>
        <item x="13"/>
        <item x="17"/>
        <item x="15"/>
        <item x="5"/>
        <item x="4"/>
        <item x="21"/>
        <item x="26"/>
        <item x="20"/>
        <item x="3"/>
        <item x="29"/>
        <item x="9"/>
        <item x="2"/>
        <item x="23"/>
        <item x="0"/>
        <item x="34"/>
        <item x="27"/>
        <item x="18"/>
        <item x="12"/>
        <item x="22"/>
        <item x="11"/>
        <item x="30"/>
        <item x="10"/>
        <item x="24"/>
        <item x="1"/>
        <item x="19"/>
      </items>
    </pivotField>
    <pivotField compact="0" outline="0" showAll="0" defaultSubtotal="0">
      <items count="35">
        <item x="6"/>
        <item x="29"/>
        <item x="1"/>
        <item x="20"/>
        <item x="30"/>
        <item x="4"/>
        <item x="21"/>
        <item x="18"/>
        <item x="27"/>
        <item x="12"/>
        <item x="34"/>
        <item x="32"/>
        <item x="33"/>
        <item x="0"/>
        <item x="14"/>
        <item x="31"/>
        <item x="2"/>
        <item x="22"/>
        <item x="23"/>
        <item x="3"/>
        <item x="9"/>
        <item x="5"/>
        <item x="7"/>
        <item x="26"/>
        <item x="13"/>
        <item x="10"/>
        <item x="28"/>
        <item x="8"/>
        <item x="19"/>
        <item x="25"/>
        <item x="24"/>
        <item x="16"/>
        <item x="17"/>
        <item x="15"/>
        <item x="11"/>
      </items>
    </pivotField>
    <pivotField axis="axisRow" compact="0" outline="0" showAll="0" defaultSubtotal="0">
      <items count="35">
        <item x="2"/>
        <item x="15"/>
        <item x="25"/>
        <item x="18"/>
        <item x="3"/>
        <item x="34"/>
        <item x="20"/>
        <item x="14"/>
        <item x="24"/>
        <item x="6"/>
        <item x="21"/>
        <item x="28"/>
        <item x="33"/>
        <item x="16"/>
        <item x="10"/>
        <item x="26"/>
        <item x="22"/>
        <item x="1"/>
        <item x="30"/>
        <item x="8"/>
        <item x="32"/>
        <item x="0"/>
        <item x="11"/>
        <item x="29"/>
        <item x="5"/>
        <item x="9"/>
        <item x="13"/>
        <item x="19"/>
        <item x="23"/>
        <item x="12"/>
        <item x="7"/>
        <item x="27"/>
        <item x="4"/>
        <item x="31"/>
        <item x="17"/>
      </items>
    </pivotField>
    <pivotField compact="0" outline="0" showAll="0" defaultSubtotal="0">
      <items count="172">
        <item x="68"/>
        <item x="83"/>
        <item x="132"/>
        <item x="54"/>
        <item x="158"/>
        <item x="152"/>
        <item x="122"/>
        <item x="92"/>
        <item x="145"/>
        <item x="150"/>
        <item x="121"/>
        <item x="167"/>
        <item x="81"/>
        <item x="67"/>
        <item x="148"/>
        <item x="79"/>
        <item x="66"/>
        <item x="13"/>
        <item x="70"/>
        <item x="25"/>
        <item x="49"/>
        <item x="14"/>
        <item x="44"/>
        <item x="91"/>
        <item x="15"/>
        <item x="106"/>
        <item x="115"/>
        <item x="65"/>
        <item x="146"/>
        <item x="17"/>
        <item x="151"/>
        <item x="62"/>
        <item x="64"/>
        <item x="127"/>
        <item x="40"/>
        <item x="90"/>
        <item x="154"/>
        <item x="86"/>
        <item x="116"/>
        <item x="108"/>
        <item x="96"/>
        <item x="165"/>
        <item x="138"/>
        <item x="39"/>
        <item x="139"/>
        <item x="159"/>
        <item x="18"/>
        <item x="107"/>
        <item x="6"/>
        <item x="136"/>
        <item x="76"/>
        <item x="171"/>
        <item x="42"/>
        <item x="73"/>
        <item x="41"/>
        <item x="21"/>
        <item x="22"/>
        <item x="29"/>
        <item x="57"/>
        <item x="30"/>
        <item x="27"/>
        <item x="36"/>
        <item x="28"/>
        <item x="34"/>
        <item x="31"/>
        <item x="32"/>
        <item x="33"/>
        <item x="164"/>
        <item x="169"/>
        <item x="84"/>
        <item x="102"/>
        <item x="162"/>
        <item x="89"/>
        <item x="128"/>
        <item x="104"/>
        <item x="51"/>
        <item x="1"/>
        <item x="97"/>
        <item x="155"/>
        <item x="98"/>
        <item x="63"/>
        <item x="133"/>
        <item x="103"/>
        <item x="5"/>
        <item x="2"/>
        <item x="156"/>
        <item x="105"/>
        <item x="47"/>
        <item x="45"/>
        <item x="120"/>
        <item x="26"/>
        <item x="43"/>
        <item x="117"/>
        <item x="9"/>
        <item x="75"/>
        <item x="10"/>
        <item x="135"/>
        <item x="74"/>
        <item x="61"/>
        <item x="99"/>
        <item x="7"/>
        <item x="0"/>
        <item x="129"/>
        <item x="157"/>
        <item x="93"/>
        <item x="48"/>
        <item x="46"/>
        <item x="147"/>
        <item x="87"/>
        <item x="16"/>
        <item x="59"/>
        <item x="109"/>
        <item x="94"/>
        <item x="149"/>
        <item x="3"/>
        <item x="78"/>
        <item x="95"/>
        <item x="69"/>
        <item x="140"/>
        <item x="88"/>
        <item x="50"/>
        <item x="56"/>
        <item x="11"/>
        <item x="130"/>
        <item x="110"/>
        <item x="35"/>
        <item x="113"/>
        <item x="170"/>
        <item x="126"/>
        <item x="52"/>
        <item x="60"/>
        <item x="71"/>
        <item x="80"/>
        <item x="137"/>
        <item x="161"/>
        <item x="160"/>
        <item x="20"/>
        <item x="12"/>
        <item x="58"/>
        <item x="112"/>
        <item x="123"/>
        <item x="119"/>
        <item x="143"/>
        <item x="141"/>
        <item x="8"/>
        <item x="19"/>
        <item x="144"/>
        <item x="124"/>
        <item x="37"/>
        <item x="82"/>
        <item x="100"/>
        <item x="101"/>
        <item x="153"/>
        <item x="77"/>
        <item x="168"/>
        <item x="24"/>
        <item x="111"/>
        <item x="114"/>
        <item x="118"/>
        <item x="38"/>
        <item x="131"/>
        <item x="163"/>
        <item x="142"/>
        <item x="125"/>
        <item x="53"/>
        <item x="72"/>
        <item x="23"/>
        <item x="134"/>
        <item x="4"/>
        <item x="85"/>
        <item x="166"/>
        <item x="55"/>
      </items>
    </pivotField>
    <pivotField dataField="1" compact="0" outline="0" showAll="0" defaultSubtotal="0"/>
  </pivotFields>
  <rowFields count="10">
    <field x="0"/>
    <field x="3"/>
    <field x="8"/>
    <field x="9"/>
    <field x="10"/>
    <field x="11"/>
    <field x="12"/>
    <field x="13"/>
    <field x="14"/>
    <field x="16"/>
  </rowFields>
  <rowItems count="4415">
    <i>
      <x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>
      <x v="2"/>
      <x v="122"/>
      <x/>
      <x v="3"/>
      <x v="4"/>
      <x v="9"/>
      <x v="17"/>
      <x v="2"/>
      <x v="23"/>
      <x/>
    </i>
    <i r="1">
      <x v="152"/>
      <x/>
      <x v="3"/>
      <x v="4"/>
      <x v="9"/>
      <x v="17"/>
      <x v="2"/>
      <x v="23"/>
      <x/>
    </i>
    <i r="1">
      <x v="173"/>
      <x/>
      <x v="3"/>
      <x v="4"/>
      <x v="9"/>
      <x v="17"/>
      <x v="2"/>
      <x v="23"/>
      <x/>
    </i>
    <i r="1">
      <x v="175"/>
      <x/>
      <x v="3"/>
      <x v="4"/>
      <x v="9"/>
      <x v="17"/>
      <x v="2"/>
      <x v="23"/>
      <x/>
    </i>
    <i>
      <x v="3"/>
      <x v="122"/>
      <x/>
      <x v="3"/>
      <x v="4"/>
      <x v="1"/>
      <x v="15"/>
      <x v="1"/>
      <x v="20"/>
      <x/>
    </i>
    <i r="1">
      <x v="152"/>
      <x/>
      <x v="3"/>
      <x v="4"/>
      <x v="1"/>
      <x v="15"/>
      <x v="1"/>
      <x v="20"/>
      <x/>
    </i>
    <i r="1">
      <x v="172"/>
      <x/>
      <x v="3"/>
      <x v="4"/>
      <x v="1"/>
      <x v="15"/>
      <x v="1"/>
      <x v="20"/>
      <x/>
    </i>
    <i r="1">
      <x v="175"/>
      <x/>
      <x v="3"/>
      <x v="4"/>
      <x v="1"/>
      <x v="15"/>
      <x v="1"/>
      <x v="20"/>
      <x/>
    </i>
    <i>
      <x v="4"/>
      <x v="116"/>
      <x/>
      <x v="3"/>
      <x v="3"/>
      <x v="6"/>
      <x v="22"/>
      <x v="10"/>
      <x v="16"/>
      <x v="4"/>
    </i>
    <i r="1">
      <x v="120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5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6"/>
      <x v="122"/>
      <x/>
      <x v="3"/>
      <x v="3"/>
      <x v="6"/>
      <x v="22"/>
      <x v="10"/>
      <x v="15"/>
      <x v="32"/>
    </i>
    <i>
      <x v="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"/>
      <x v="54"/>
      <x/>
      <x v="2"/>
      <x v="8"/>
      <x v="19"/>
      <x v="23"/>
      <x v="13"/>
      <x v="4"/>
      <x/>
    </i>
    <i r="1">
      <x v="60"/>
      <x/>
      <x v="2"/>
      <x v="8"/>
      <x v="19"/>
      <x v="23"/>
      <x v="13"/>
      <x v="4"/>
      <x/>
    </i>
    <i r="1">
      <x v="76"/>
      <x/>
      <x v="2"/>
      <x v="8"/>
      <x v="19"/>
      <x v="23"/>
      <x v="13"/>
      <x v="4"/>
      <x/>
    </i>
    <i r="1">
      <x v="122"/>
      <x/>
      <x v="2"/>
      <x v="8"/>
      <x v="19"/>
      <x v="23"/>
      <x v="13"/>
      <x v="4"/>
      <x/>
    </i>
    <i>
      <x v="12"/>
      <x v="30"/>
      <x/>
      <x v="2"/>
      <x v="8"/>
      <x v="19"/>
      <x v="23"/>
      <x v="14"/>
      <x/>
      <x/>
    </i>
    <i r="1">
      <x v="60"/>
      <x/>
      <x v="2"/>
      <x v="8"/>
      <x v="19"/>
      <x v="23"/>
      <x v="14"/>
      <x/>
      <x/>
    </i>
    <i r="1">
      <x v="122"/>
      <x/>
      <x v="2"/>
      <x v="8"/>
      <x v="19"/>
      <x v="23"/>
      <x v="14"/>
      <x/>
      <x/>
    </i>
    <i>
      <x v="13"/>
      <x v="86"/>
      <x/>
      <x v="3"/>
      <x v="3"/>
      <x v="6"/>
      <x v="22"/>
      <x v="10"/>
      <x v="15"/>
      <x v="32"/>
    </i>
    <i r="1"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4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>
      <x v="15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>
      <x v="16"/>
      <x v="122"/>
      <x/>
      <x v="5"/>
      <x v="2"/>
      <x v="10"/>
      <x v="19"/>
      <x v="29"/>
      <x/>
      <x/>
    </i>
    <i>
      <x v="17"/>
      <x v="122"/>
      <x/>
      <x v="5"/>
      <x v="2"/>
      <x v="10"/>
      <x v="19"/>
      <x v="29"/>
      <x/>
      <x/>
    </i>
    <i>
      <x v="18"/>
      <x v="122"/>
      <x/>
      <x v="5"/>
      <x v="2"/>
      <x v="10"/>
      <x v="19"/>
      <x v="29"/>
      <x/>
      <x/>
    </i>
    <i r="1">
      <x v="127"/>
      <x/>
      <x v="5"/>
      <x v="2"/>
      <x v="10"/>
      <x v="19"/>
      <x v="29"/>
      <x/>
      <x/>
    </i>
    <i>
      <x v="19"/>
      <x v="39"/>
      <x/>
      <x/>
      <x/>
      <x/>
      <x v="14"/>
      <x v="30"/>
      <x v="8"/>
      <x/>
    </i>
    <i r="1">
      <x v="122"/>
      <x/>
      <x/>
      <x/>
      <x/>
      <x v="14"/>
      <x v="30"/>
      <x v="8"/>
      <x/>
    </i>
    <i r="1">
      <x v="174"/>
      <x/>
      <x/>
      <x/>
      <x/>
      <x v="14"/>
      <x v="30"/>
      <x v="8"/>
      <x/>
    </i>
    <i r="1">
      <x v="179"/>
      <x/>
      <x/>
      <x/>
      <x/>
      <x v="14"/>
      <x v="30"/>
      <x v="8"/>
      <x/>
    </i>
    <i>
      <x v="20"/>
      <x v="122"/>
      <x/>
      <x/>
      <x/>
      <x/>
      <x v="14"/>
      <x v="30"/>
      <x v="8"/>
      <x/>
    </i>
    <i r="1">
      <x v="142"/>
      <x/>
      <x/>
      <x/>
      <x/>
      <x v="14"/>
      <x v="30"/>
      <x v="8"/>
      <x/>
    </i>
    <i r="1">
      <x v="158"/>
      <x/>
      <x/>
      <x/>
      <x/>
      <x v="14"/>
      <x v="30"/>
      <x v="8"/>
      <x/>
    </i>
    <i>
      <x v="21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22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23"/>
      <x v="122"/>
      <x/>
      <x v="3"/>
      <x v="4"/>
      <x v="1"/>
      <x v="15"/>
      <x v="1"/>
      <x v="20"/>
      <x/>
    </i>
    <i r="1">
      <x v="152"/>
      <x/>
      <x v="3"/>
      <x v="4"/>
      <x v="1"/>
      <x v="15"/>
      <x v="1"/>
      <x v="20"/>
      <x/>
    </i>
    <i r="1">
      <x v="172"/>
      <x/>
      <x v="3"/>
      <x v="4"/>
      <x v="1"/>
      <x v="15"/>
      <x v="1"/>
      <x v="20"/>
      <x/>
    </i>
    <i r="1">
      <x v="175"/>
      <x/>
      <x v="3"/>
      <x v="4"/>
      <x v="1"/>
      <x v="15"/>
      <x v="1"/>
      <x v="20"/>
      <x/>
    </i>
    <i>
      <x v="24"/>
      <x v="2"/>
      <x/>
      <x v="3"/>
      <x v="4"/>
      <x v="1"/>
      <x v="15"/>
      <x v="1"/>
      <x v="20"/>
      <x/>
    </i>
    <i r="1">
      <x v="29"/>
      <x/>
      <x v="3"/>
      <x v="4"/>
      <x v="1"/>
      <x v="15"/>
      <x v="1"/>
      <x v="20"/>
      <x/>
    </i>
    <i r="1">
      <x v="122"/>
      <x/>
      <x v="3"/>
      <x v="4"/>
      <x v="1"/>
      <x v="15"/>
      <x v="1"/>
      <x v="20"/>
      <x/>
    </i>
    <i r="1">
      <x v="147"/>
      <x/>
      <x v="3"/>
      <x v="4"/>
      <x v="1"/>
      <x v="15"/>
      <x v="1"/>
      <x v="20"/>
      <x/>
    </i>
    <i>
      <x v="25"/>
      <x v="122"/>
      <x/>
      <x v="3"/>
      <x v="4"/>
      <x v="1"/>
      <x v="15"/>
      <x v="1"/>
      <x v="20"/>
      <x/>
    </i>
    <i r="1">
      <x v="152"/>
      <x/>
      <x v="3"/>
      <x v="4"/>
      <x v="1"/>
      <x v="15"/>
      <x v="1"/>
      <x v="20"/>
      <x/>
    </i>
    <i r="1">
      <x v="175"/>
      <x/>
      <x v="3"/>
      <x v="4"/>
      <x v="1"/>
      <x v="15"/>
      <x v="1"/>
      <x v="20"/>
      <x/>
    </i>
    <i>
      <x v="26"/>
      <x v="122"/>
      <x/>
      <x v="3"/>
      <x v="4"/>
      <x v="1"/>
      <x v="15"/>
      <x v="1"/>
      <x v="20"/>
      <x/>
    </i>
    <i>
      <x v="27"/>
      <x v="122"/>
      <x/>
      <x v="3"/>
      <x v="4"/>
      <x v="1"/>
      <x v="15"/>
      <x v="1"/>
      <x v="20"/>
      <x/>
    </i>
    <i>
      <x v="28"/>
      <x v="122"/>
      <x/>
      <x v="3"/>
      <x v="4"/>
      <x v="1"/>
      <x v="15"/>
      <x v="1"/>
      <x v="20"/>
      <x/>
    </i>
    <i>
      <x v="2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30"/>
      <x v="122"/>
      <x/>
      <x v="3"/>
      <x v="6"/>
      <x v="13"/>
      <x v="8"/>
      <x v="18"/>
      <x v="22"/>
      <x v="9"/>
    </i>
    <i>
      <x v="31"/>
      <x v="4"/>
      <x/>
      <x v="3"/>
      <x v="6"/>
      <x v="13"/>
      <x v="8"/>
      <x v="18"/>
      <x v="22"/>
      <x v="9"/>
    </i>
    <i r="1">
      <x v="81"/>
      <x/>
      <x v="3"/>
      <x v="6"/>
      <x v="13"/>
      <x v="8"/>
      <x v="18"/>
      <x v="22"/>
      <x v="9"/>
    </i>
    <i r="1">
      <x v="101"/>
      <x/>
      <x v="3"/>
      <x v="6"/>
      <x v="13"/>
      <x v="8"/>
      <x v="18"/>
      <x v="22"/>
      <x v="9"/>
    </i>
    <i r="1">
      <x v="122"/>
      <x/>
      <x v="3"/>
      <x v="6"/>
      <x v="13"/>
      <x v="8"/>
      <x v="18"/>
      <x v="22"/>
      <x v="9"/>
    </i>
    <i r="1">
      <x v="175"/>
      <x/>
      <x v="3"/>
      <x v="6"/>
      <x v="13"/>
      <x v="8"/>
      <x v="18"/>
      <x v="22"/>
      <x v="9"/>
    </i>
    <i>
      <x v="32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33"/>
      <x v="58"/>
      <x/>
      <x v="3"/>
      <x v="6"/>
      <x v="13"/>
      <x v="8"/>
      <x v="17"/>
      <x v="33"/>
      <x v="30"/>
    </i>
    <i r="1">
      <x v="65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>
      <x v="34"/>
      <x v="122"/>
      <x/>
      <x v="3"/>
      <x v="6"/>
      <x v="13"/>
      <x v="8"/>
      <x v="17"/>
      <x v="33"/>
      <x v="30"/>
    </i>
    <i r="1">
      <x v="152"/>
      <x/>
      <x v="3"/>
      <x v="6"/>
      <x v="13"/>
      <x v="8"/>
      <x v="17"/>
      <x v="33"/>
      <x v="30"/>
    </i>
    <i r="1">
      <x v="172"/>
      <x/>
      <x v="3"/>
      <x v="6"/>
      <x v="13"/>
      <x v="8"/>
      <x v="17"/>
      <x v="33"/>
      <x v="30"/>
    </i>
    <i r="1">
      <x v="175"/>
      <x/>
      <x v="3"/>
      <x v="6"/>
      <x v="13"/>
      <x v="8"/>
      <x v="17"/>
      <x v="33"/>
      <x v="30"/>
    </i>
    <i>
      <x v="35"/>
      <x v="27"/>
      <x/>
      <x v="1"/>
      <x v="5"/>
      <x v="12"/>
      <x/>
      <x/>
      <x/>
      <x/>
    </i>
    <i r="1">
      <x v="93"/>
      <x/>
      <x v="1"/>
      <x v="5"/>
      <x v="12"/>
      <x/>
      <x/>
      <x/>
      <x/>
    </i>
    <i r="1">
      <x v="122"/>
      <x/>
      <x v="1"/>
      <x v="5"/>
      <x v="12"/>
      <x/>
      <x/>
      <x/>
      <x/>
    </i>
    <i>
      <x v="36"/>
      <x v="42"/>
      <x/>
      <x v="1"/>
      <x v="5"/>
      <x v="12"/>
      <x/>
      <x/>
      <x/>
      <x/>
    </i>
    <i r="1">
      <x v="122"/>
      <x/>
      <x v="1"/>
      <x v="5"/>
      <x v="12"/>
      <x/>
      <x/>
      <x/>
      <x/>
    </i>
    <i r="1">
      <x v="149"/>
      <x/>
      <x v="1"/>
      <x v="5"/>
      <x v="12"/>
      <x/>
      <x/>
      <x/>
      <x/>
    </i>
    <i>
      <x v="37"/>
      <x v="63"/>
      <x/>
      <x v="1"/>
      <x v="5"/>
      <x v="12"/>
      <x/>
      <x/>
      <x/>
      <x/>
    </i>
    <i r="1">
      <x v="122"/>
      <x/>
      <x v="1"/>
      <x v="5"/>
      <x v="12"/>
      <x/>
      <x/>
      <x/>
      <x/>
    </i>
    <i r="1">
      <x v="163"/>
      <x/>
      <x v="1"/>
      <x v="5"/>
      <x v="12"/>
      <x/>
      <x/>
      <x/>
      <x/>
    </i>
    <i>
      <x v="38"/>
      <x v="122"/>
      <x/>
      <x v="1"/>
      <x v="5"/>
      <x v="12"/>
      <x/>
      <x/>
      <x/>
      <x/>
    </i>
    <i r="1">
      <x v="133"/>
      <x/>
      <x v="1"/>
      <x v="5"/>
      <x v="12"/>
      <x/>
      <x/>
      <x/>
      <x/>
    </i>
    <i r="1">
      <x v="150"/>
      <x/>
      <x v="1"/>
      <x v="5"/>
      <x v="12"/>
      <x/>
      <x/>
      <x/>
      <x/>
    </i>
    <i>
      <x v="3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0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1"/>
      <x v="122"/>
      <x/>
      <x v="3"/>
      <x v="3"/>
      <x v="6"/>
      <x v="22"/>
      <x v="10"/>
      <x v="15"/>
      <x v="32"/>
    </i>
    <i r="1">
      <x v="14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42"/>
      <x v="122"/>
      <x/>
      <x v="3"/>
      <x v="3"/>
      <x v="6"/>
      <x v="22"/>
      <x v="10"/>
      <x v="25"/>
      <x v="21"/>
    </i>
    <i>
      <x v="43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44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45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46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47"/>
      <x v="122"/>
      <x/>
      <x v="3"/>
      <x v="3"/>
      <x v="6"/>
      <x v="22"/>
      <x v="10"/>
      <x v="25"/>
      <x v="24"/>
    </i>
    <i>
      <x v="48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50"/>
      <x v="39"/>
      <x/>
      <x/>
      <x/>
      <x/>
      <x v="14"/>
      <x v="30"/>
      <x v="8"/>
      <x/>
    </i>
    <i r="1">
      <x v="122"/>
      <x/>
      <x/>
      <x/>
      <x/>
      <x v="14"/>
      <x v="30"/>
      <x v="8"/>
      <x/>
    </i>
    <i r="1">
      <x v="174"/>
      <x/>
      <x/>
      <x/>
      <x/>
      <x v="14"/>
      <x v="30"/>
      <x v="8"/>
      <x/>
    </i>
    <i r="1">
      <x v="179"/>
      <x/>
      <x/>
      <x/>
      <x/>
      <x v="14"/>
      <x v="30"/>
      <x v="8"/>
      <x/>
    </i>
    <i>
      <x v="51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52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53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54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55"/>
      <x v="43"/>
      <x/>
      <x v="3"/>
      <x v="11"/>
      <x v="18"/>
      <x/>
      <x/>
      <x/>
      <x/>
    </i>
    <i r="1">
      <x v="122"/>
      <x/>
      <x v="3"/>
      <x v="11"/>
      <x v="18"/>
      <x/>
      <x/>
      <x/>
      <x/>
    </i>
    <i>
      <x v="56"/>
      <x v="122"/>
      <x/>
      <x v="3"/>
      <x v="11"/>
      <x v="18"/>
      <x/>
      <x/>
      <x/>
      <x/>
    </i>
    <i r="1">
      <x v="143"/>
      <x/>
      <x v="3"/>
      <x v="11"/>
      <x v="18"/>
      <x/>
      <x/>
      <x/>
      <x/>
    </i>
    <i r="1">
      <x v="146"/>
      <x/>
      <x v="3"/>
      <x v="11"/>
      <x v="18"/>
      <x/>
      <x/>
      <x/>
      <x/>
    </i>
    <i>
      <x v="57"/>
      <x v="122"/>
      <x/>
      <x v="3"/>
      <x v="11"/>
      <x v="18"/>
      <x/>
      <x/>
      <x/>
      <x/>
    </i>
    <i r="1">
      <x v="143"/>
      <x/>
      <x v="3"/>
      <x v="11"/>
      <x v="18"/>
      <x/>
      <x/>
      <x/>
      <x/>
    </i>
    <i r="1">
      <x v="146"/>
      <x/>
      <x v="3"/>
      <x v="11"/>
      <x v="18"/>
      <x/>
      <x/>
      <x/>
      <x/>
    </i>
    <i>
      <x v="58"/>
      <x v="122"/>
      <x/>
      <x v="3"/>
      <x v="11"/>
      <x v="18"/>
      <x/>
      <x/>
      <x/>
      <x/>
    </i>
    <i r="1">
      <x v="143"/>
      <x/>
      <x v="3"/>
      <x v="11"/>
      <x v="18"/>
      <x/>
      <x/>
      <x/>
      <x/>
    </i>
    <i>
      <x v="59"/>
      <x v="122"/>
      <x/>
      <x v="3"/>
      <x v="11"/>
      <x v="18"/>
      <x/>
      <x/>
      <x/>
      <x/>
    </i>
    <i r="1">
      <x v="143"/>
      <x/>
      <x v="3"/>
      <x v="11"/>
      <x v="18"/>
      <x/>
      <x/>
      <x/>
      <x/>
    </i>
    <i>
      <x v="60"/>
      <x v="122"/>
      <x/>
      <x v="3"/>
      <x v="11"/>
      <x v="18"/>
      <x/>
      <x/>
      <x/>
      <x/>
    </i>
    <i r="1">
      <x v="143"/>
      <x/>
      <x v="3"/>
      <x v="11"/>
      <x v="18"/>
      <x/>
      <x/>
      <x/>
      <x/>
    </i>
    <i r="1">
      <x v="146"/>
      <x/>
      <x v="3"/>
      <x v="11"/>
      <x v="18"/>
      <x/>
      <x/>
      <x/>
      <x/>
    </i>
    <i>
      <x v="61"/>
      <x v="122"/>
      <x/>
      <x v="3"/>
      <x v="11"/>
      <x v="18"/>
      <x/>
      <x/>
      <x/>
      <x/>
    </i>
    <i r="1">
      <x v="143"/>
      <x/>
      <x v="3"/>
      <x v="11"/>
      <x v="18"/>
      <x/>
      <x/>
      <x/>
      <x/>
    </i>
    <i r="1">
      <x v="146"/>
      <x/>
      <x v="3"/>
      <x v="11"/>
      <x v="18"/>
      <x/>
      <x/>
      <x/>
      <x/>
    </i>
    <i>
      <x v="62"/>
      <x v="122"/>
      <x/>
      <x v="3"/>
      <x v="11"/>
      <x v="18"/>
      <x/>
      <x/>
      <x/>
      <x/>
    </i>
    <i>
      <x v="63"/>
      <x v="122"/>
      <x/>
      <x v="3"/>
      <x v="11"/>
      <x v="18"/>
      <x/>
      <x/>
      <x/>
      <x/>
    </i>
    <i r="1">
      <x v="143"/>
      <x/>
      <x v="3"/>
      <x v="11"/>
      <x v="18"/>
      <x/>
      <x/>
      <x/>
      <x/>
    </i>
    <i>
      <x v="64"/>
      <x v="122"/>
      <x/>
      <x v="3"/>
      <x v="11"/>
      <x v="18"/>
      <x/>
      <x/>
      <x/>
      <x/>
    </i>
    <i r="1">
      <x v="143"/>
      <x/>
      <x v="3"/>
      <x v="11"/>
      <x v="18"/>
      <x/>
      <x/>
      <x/>
      <x/>
    </i>
    <i r="1">
      <x v="146"/>
      <x/>
      <x v="3"/>
      <x v="11"/>
      <x v="18"/>
      <x/>
      <x/>
      <x/>
      <x/>
    </i>
    <i>
      <x v="65"/>
      <x v="122"/>
      <x/>
      <x v="3"/>
      <x v="11"/>
      <x v="18"/>
      <x/>
      <x/>
      <x/>
      <x/>
    </i>
    <i r="1">
      <x v="143"/>
      <x/>
      <x v="3"/>
      <x v="11"/>
      <x v="18"/>
      <x/>
      <x/>
      <x/>
      <x/>
    </i>
    <i r="1">
      <x v="146"/>
      <x/>
      <x v="3"/>
      <x v="11"/>
      <x v="18"/>
      <x/>
      <x/>
      <x/>
      <x/>
    </i>
    <i>
      <x v="66"/>
      <x v="122"/>
      <x/>
      <x v="3"/>
      <x v="11"/>
      <x v="18"/>
      <x/>
      <x/>
      <x/>
      <x/>
    </i>
    <i r="1">
      <x v="183"/>
      <x/>
      <x v="3"/>
      <x v="11"/>
      <x v="18"/>
      <x/>
      <x/>
      <x/>
      <x/>
    </i>
    <i>
      <x v="67"/>
      <x v="122"/>
      <x/>
      <x v="3"/>
      <x v="11"/>
      <x v="18"/>
      <x/>
      <x/>
      <x/>
      <x/>
    </i>
    <i>
      <x v="68"/>
      <x v="122"/>
      <x/>
      <x v="3"/>
      <x v="11"/>
      <x v="18"/>
      <x/>
      <x/>
      <x/>
      <x/>
    </i>
    <i>
      <x v="69"/>
      <x v="122"/>
      <x/>
      <x v="3"/>
      <x v="11"/>
      <x v="18"/>
      <x/>
      <x/>
      <x/>
      <x/>
    </i>
    <i>
      <x v="70"/>
      <x v="122"/>
      <x/>
      <x v="3"/>
      <x v="11"/>
      <x v="18"/>
      <x/>
      <x/>
      <x/>
      <x/>
    </i>
    <i>
      <x v="71"/>
      <x v="122"/>
      <x/>
      <x v="3"/>
      <x v="11"/>
      <x v="18"/>
      <x/>
      <x/>
      <x/>
      <x/>
    </i>
    <i r="1">
      <x v="123"/>
      <x/>
      <x v="3"/>
      <x v="11"/>
      <x v="18"/>
      <x/>
      <x/>
      <x/>
      <x/>
    </i>
    <i r="1">
      <x v="146"/>
      <x/>
      <x v="3"/>
      <x v="11"/>
      <x v="18"/>
      <x/>
      <x/>
      <x/>
      <x/>
    </i>
    <i>
      <x v="72"/>
      <x v="122"/>
      <x/>
      <x v="3"/>
      <x v="11"/>
      <x v="18"/>
      <x/>
      <x/>
      <x/>
      <x/>
    </i>
    <i>
      <x v="73"/>
      <x v="122"/>
      <x/>
      <x v="3"/>
      <x v="11"/>
      <x v="18"/>
      <x/>
      <x/>
      <x/>
      <x/>
    </i>
    <i>
      <x v="74"/>
      <x v="122"/>
      <x/>
      <x v="3"/>
      <x v="11"/>
      <x v="18"/>
      <x/>
      <x/>
      <x/>
      <x/>
    </i>
    <i>
      <x v="75"/>
      <x v="122"/>
      <x/>
      <x v="3"/>
      <x v="11"/>
      <x v="18"/>
      <x/>
      <x/>
      <x/>
      <x/>
    </i>
    <i>
      <x v="76"/>
      <x v="122"/>
      <x/>
      <x v="3"/>
      <x v="11"/>
      <x v="18"/>
      <x/>
      <x/>
      <x/>
      <x/>
    </i>
    <i>
      <x v="77"/>
      <x v="122"/>
      <x/>
      <x v="3"/>
      <x v="11"/>
      <x v="18"/>
      <x/>
      <x/>
      <x/>
      <x/>
    </i>
    <i>
      <x v="78"/>
      <x v="122"/>
      <x/>
      <x v="3"/>
      <x v="11"/>
      <x v="18"/>
      <x/>
      <x/>
      <x/>
      <x/>
    </i>
    <i>
      <x v="79"/>
      <x v="122"/>
      <x/>
      <x v="3"/>
      <x v="11"/>
      <x v="18"/>
      <x/>
      <x/>
      <x/>
      <x/>
    </i>
    <i>
      <x v="80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81"/>
      <x v="122"/>
      <x/>
      <x v="3"/>
      <x v="3"/>
      <x v="6"/>
      <x v="22"/>
      <x v="10"/>
      <x v="25"/>
      <x v="21"/>
    </i>
    <i>
      <x v="82"/>
      <x v="122"/>
      <x/>
      <x v="3"/>
      <x v="3"/>
      <x v="3"/>
      <x v="5"/>
      <x v="23"/>
      <x/>
      <x/>
    </i>
    <i r="1">
      <x v="130"/>
      <x/>
      <x v="3"/>
      <x v="3"/>
      <x v="3"/>
      <x v="5"/>
      <x v="23"/>
      <x/>
      <x/>
    </i>
    <i>
      <x v="83"/>
      <x v="122"/>
      <x/>
      <x v="3"/>
      <x v="3"/>
      <x v="6"/>
      <x v="22"/>
      <x v="11"/>
      <x v="29"/>
      <x v="25"/>
    </i>
    <i r="1">
      <x v="130"/>
      <x/>
      <x v="3"/>
      <x v="3"/>
      <x v="6"/>
      <x v="22"/>
      <x v="11"/>
      <x v="29"/>
      <x v="25"/>
    </i>
    <i r="1">
      <x v="144"/>
      <x/>
      <x v="3"/>
      <x v="3"/>
      <x v="6"/>
      <x v="22"/>
      <x v="11"/>
      <x v="29"/>
      <x v="25"/>
    </i>
    <i r="1">
      <x v="178"/>
      <x/>
      <x v="3"/>
      <x v="3"/>
      <x v="6"/>
      <x v="22"/>
      <x v="11"/>
      <x v="29"/>
      <x v="25"/>
    </i>
    <i>
      <x v="84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85"/>
      <x v="122"/>
      <x/>
      <x v="3"/>
      <x v="3"/>
      <x v="6"/>
      <x v="22"/>
      <x v="10"/>
      <x v="25"/>
      <x v="21"/>
    </i>
    <i>
      <x v="86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7"/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8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91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92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3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4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5"/>
      <x v="12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6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97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98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99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0"/>
      <x v="115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1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2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3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4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5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6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7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8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09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10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11"/>
      <x v="122"/>
      <x/>
      <x v="3"/>
      <x v="3"/>
      <x v="6"/>
      <x v="22"/>
      <x v="10"/>
      <x v="25"/>
      <x v="24"/>
    </i>
    <i>
      <x v="112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13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14"/>
      <x v="116"/>
      <x/>
      <x v="3"/>
      <x v="3"/>
      <x v="6"/>
      <x v="22"/>
      <x v="10"/>
      <x v="15"/>
      <x v="32"/>
    </i>
    <i r="1">
      <x v="120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5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16"/>
      <x v="122"/>
      <x/>
      <x v="4"/>
      <x v="1"/>
      <x v="5"/>
      <x v="24"/>
      <x v="21"/>
      <x v="12"/>
      <x/>
    </i>
    <i>
      <x v="117"/>
      <x v="74"/>
      <x/>
      <x/>
      <x/>
      <x v="4"/>
      <x v="9"/>
      <x v="24"/>
      <x v="1"/>
      <x v="14"/>
    </i>
    <i r="1">
      <x v="122"/>
      <x/>
      <x/>
      <x/>
      <x v="4"/>
      <x v="9"/>
      <x v="24"/>
      <x v="1"/>
      <x v="14"/>
    </i>
    <i r="1">
      <x v="131"/>
      <x/>
      <x/>
      <x/>
      <x v="4"/>
      <x v="9"/>
      <x v="24"/>
      <x v="1"/>
      <x v="14"/>
    </i>
    <i>
      <x v="118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19"/>
      <x v="22"/>
      <x/>
      <x v="3"/>
      <x v="3"/>
      <x v="6"/>
      <x v="22"/>
      <x v="10"/>
      <x v="25"/>
      <x v="24"/>
    </i>
    <i r="1"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20"/>
      <x v="22"/>
      <x/>
      <x v="3"/>
      <x v="3"/>
      <x v="6"/>
      <x v="22"/>
      <x v="10"/>
      <x v="25"/>
      <x v="24"/>
    </i>
    <i r="1"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21"/>
      <x v="73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74"/>
      <x/>
      <x v="3"/>
      <x v="3"/>
      <x v="6"/>
      <x v="22"/>
      <x v="10"/>
      <x v="25"/>
      <x v="24"/>
    </i>
    <i>
      <x v="122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23"/>
      <x v="118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 r="1">
      <x v="123"/>
      <x/>
      <x v="3"/>
      <x v="6"/>
      <x v="13"/>
      <x v="8"/>
      <x v="17"/>
      <x v="33"/>
      <x v="30"/>
    </i>
    <i r="1">
      <x v="130"/>
      <x/>
      <x v="3"/>
      <x v="6"/>
      <x v="13"/>
      <x v="8"/>
      <x v="17"/>
      <x v="33"/>
      <x v="30"/>
    </i>
    <i>
      <x v="124"/>
      <x v="122"/>
      <x/>
      <x v="3"/>
      <x v="6"/>
      <x v="2"/>
      <x v="7"/>
      <x v="3"/>
      <x v="14"/>
      <x v="22"/>
    </i>
    <i r="1">
      <x v="152"/>
      <x/>
      <x v="3"/>
      <x v="6"/>
      <x v="2"/>
      <x v="7"/>
      <x v="3"/>
      <x v="14"/>
      <x v="22"/>
    </i>
    <i r="1">
      <x v="175"/>
      <x/>
      <x v="3"/>
      <x v="6"/>
      <x v="2"/>
      <x v="7"/>
      <x v="3"/>
      <x v="14"/>
      <x v="22"/>
    </i>
    <i>
      <x v="125"/>
      <x v="118"/>
      <x/>
      <x v="3"/>
      <x v="6"/>
      <x v="2"/>
      <x v="7"/>
      <x v="3"/>
      <x v="14"/>
      <x v="22"/>
    </i>
    <i r="1">
      <x v="122"/>
      <x/>
      <x v="3"/>
      <x v="6"/>
      <x v="2"/>
      <x v="7"/>
      <x v="3"/>
      <x v="14"/>
      <x v="22"/>
    </i>
    <i r="1">
      <x v="123"/>
      <x/>
      <x v="3"/>
      <x v="6"/>
      <x v="2"/>
      <x v="7"/>
      <x v="3"/>
      <x v="14"/>
      <x v="22"/>
    </i>
    <i>
      <x v="12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2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2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29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30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1"/>
      <x v="122"/>
      <x/>
      <x v="4"/>
      <x v="1"/>
      <x v="5"/>
      <x v="24"/>
      <x v="21"/>
      <x v="12"/>
      <x/>
    </i>
    <i>
      <x v="132"/>
      <x v="122"/>
      <x/>
      <x v="4"/>
      <x v="1"/>
      <x v="5"/>
      <x v="24"/>
      <x v="21"/>
      <x v="12"/>
      <x/>
    </i>
    <i r="1">
      <x v="135"/>
      <x/>
      <x v="4"/>
      <x v="1"/>
      <x v="5"/>
      <x v="24"/>
      <x v="21"/>
      <x v="12"/>
      <x/>
    </i>
    <i>
      <x v="133"/>
      <x v="122"/>
      <x/>
      <x v="4"/>
      <x v="1"/>
      <x v="5"/>
      <x v="24"/>
      <x v="21"/>
      <x v="12"/>
      <x/>
    </i>
    <i r="1">
      <x v="130"/>
      <x/>
      <x v="4"/>
      <x v="1"/>
      <x v="5"/>
      <x v="24"/>
      <x v="21"/>
      <x v="12"/>
      <x/>
    </i>
    <i>
      <x v="134"/>
      <x v="122"/>
      <x/>
      <x v="4"/>
      <x v="1"/>
      <x v="5"/>
      <x v="24"/>
      <x v="21"/>
      <x v="12"/>
      <x/>
    </i>
    <i r="1">
      <x v="130"/>
      <x/>
      <x v="4"/>
      <x v="1"/>
      <x v="5"/>
      <x v="24"/>
      <x v="21"/>
      <x v="12"/>
      <x/>
    </i>
    <i>
      <x v="135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6"/>
      <x v="7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74"/>
      <x/>
      <x v="3"/>
      <x v="3"/>
      <x v="6"/>
      <x v="22"/>
      <x v="10"/>
      <x v="25"/>
      <x v="21"/>
    </i>
    <i>
      <x v="137"/>
      <x v="7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74"/>
      <x/>
      <x v="3"/>
      <x v="3"/>
      <x v="6"/>
      <x v="22"/>
      <x v="10"/>
      <x v="25"/>
      <x v="21"/>
    </i>
    <i>
      <x v="138"/>
      <x v="122"/>
      <x/>
      <x v="5"/>
      <x v="2"/>
      <x v="10"/>
      <x v="19"/>
      <x v="27"/>
      <x/>
      <x/>
    </i>
    <i>
      <x v="139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40"/>
      <x v="19"/>
      <x/>
      <x v="5"/>
      <x v="2"/>
      <x v="10"/>
      <x v="19"/>
      <x v="27"/>
      <x/>
      <x/>
    </i>
    <i r="1">
      <x v="107"/>
      <x/>
      <x v="5"/>
      <x v="2"/>
      <x v="10"/>
      <x v="19"/>
      <x v="27"/>
      <x/>
      <x/>
    </i>
    <i r="1">
      <x v="108"/>
      <x/>
      <x v="5"/>
      <x v="2"/>
      <x v="10"/>
      <x v="19"/>
      <x v="27"/>
      <x/>
      <x/>
    </i>
    <i r="1">
      <x v="122"/>
      <x/>
      <x v="5"/>
      <x v="2"/>
      <x v="10"/>
      <x v="19"/>
      <x v="27"/>
      <x/>
      <x/>
    </i>
    <i r="1">
      <x v="130"/>
      <x/>
      <x v="5"/>
      <x v="2"/>
      <x v="10"/>
      <x v="19"/>
      <x v="27"/>
      <x/>
      <x/>
    </i>
    <i>
      <x v="141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42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143"/>
      <x v="52"/>
      <x/>
      <x v="3"/>
      <x v="3"/>
      <x v="3"/>
      <x v="5"/>
      <x v="23"/>
      <x/>
      <x/>
    </i>
    <i r="1">
      <x v="116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71"/>
      <x/>
      <x v="3"/>
      <x v="3"/>
      <x v="3"/>
      <x v="5"/>
      <x v="23"/>
      <x/>
      <x/>
    </i>
    <i r="1">
      <x v="180"/>
      <x/>
      <x v="3"/>
      <x v="3"/>
      <x v="3"/>
      <x v="5"/>
      <x v="23"/>
      <x/>
      <x/>
    </i>
    <i>
      <x v="144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>
      <x v="145"/>
      <x v="122"/>
      <x/>
      <x v="3"/>
      <x v="3"/>
      <x v="3"/>
      <x v="5"/>
      <x v="23"/>
      <x/>
      <x/>
    </i>
    <i r="1">
      <x v="148"/>
      <x/>
      <x v="3"/>
      <x v="3"/>
      <x v="3"/>
      <x v="5"/>
      <x v="23"/>
      <x/>
      <x/>
    </i>
    <i>
      <x v="146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8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47"/>
      <x v="122"/>
      <x/>
      <x v="3"/>
      <x v="3"/>
      <x v="3"/>
      <x v="5"/>
      <x v="23"/>
      <x/>
      <x/>
    </i>
    <i>
      <x v="148"/>
      <x v="122"/>
      <x/>
      <x v="3"/>
      <x v="3"/>
      <x v="3"/>
      <x v="5"/>
      <x v="23"/>
      <x/>
      <x/>
    </i>
    <i>
      <x v="149"/>
      <x v="122"/>
      <x/>
      <x v="3"/>
      <x v="3"/>
      <x v="3"/>
      <x v="5"/>
      <x v="23"/>
      <x/>
      <x/>
    </i>
    <i>
      <x v="150"/>
      <x v="122"/>
      <x/>
      <x v="3"/>
      <x v="3"/>
      <x v="3"/>
      <x v="5"/>
      <x v="23"/>
      <x/>
      <x/>
    </i>
    <i>
      <x v="151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52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53"/>
      <x v="62"/>
      <x/>
      <x v="3"/>
      <x v="3"/>
      <x v="3"/>
      <x v="5"/>
      <x v="23"/>
      <x/>
      <x/>
    </i>
    <i r="1"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154"/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155"/>
      <x v="122"/>
      <x/>
      <x v="3"/>
      <x v="3"/>
      <x v="3"/>
      <x v="5"/>
      <x v="23"/>
      <x/>
      <x/>
    </i>
    <i>
      <x v="156"/>
      <x v="16"/>
      <x/>
      <x v="3"/>
      <x v="3"/>
      <x v="3"/>
      <x v="5"/>
      <x v="23"/>
      <x/>
      <x/>
    </i>
    <i r="1">
      <x v="118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59"/>
      <x/>
      <x v="3"/>
      <x v="3"/>
      <x v="3"/>
      <x v="5"/>
      <x v="23"/>
      <x/>
      <x/>
    </i>
    <i>
      <x v="157"/>
      <x v="45"/>
      <x/>
      <x v="3"/>
      <x v="3"/>
      <x v="3"/>
      <x v="5"/>
      <x v="23"/>
      <x/>
      <x/>
    </i>
    <i r="1">
      <x v="118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158"/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9"/>
      <x/>
      <x v="3"/>
      <x v="3"/>
      <x v="3"/>
      <x v="5"/>
      <x v="23"/>
      <x/>
      <x/>
    </i>
    <i>
      <x v="159"/>
      <x v="56"/>
      <x/>
      <x v="3"/>
      <x v="3"/>
      <x v="3"/>
      <x v="5"/>
      <x v="23"/>
      <x/>
      <x/>
    </i>
    <i r="1">
      <x v="66"/>
      <x/>
      <x v="3"/>
      <x v="3"/>
      <x v="3"/>
      <x v="5"/>
      <x v="23"/>
      <x/>
      <x/>
    </i>
    <i r="1">
      <x v="72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77"/>
      <x/>
      <x v="3"/>
      <x v="3"/>
      <x v="3"/>
      <x v="5"/>
      <x v="23"/>
      <x/>
      <x/>
    </i>
    <i>
      <x v="160"/>
      <x v="122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4"/>
      <x/>
      <x v="3"/>
      <x v="3"/>
      <x v="3"/>
      <x v="5"/>
      <x v="23"/>
      <x/>
      <x/>
    </i>
    <i>
      <x v="161"/>
      <x v="122"/>
      <x/>
      <x v="3"/>
      <x v="3"/>
      <x v="3"/>
      <x v="5"/>
      <x v="23"/>
      <x/>
      <x/>
    </i>
    <i>
      <x v="162"/>
      <x v="122"/>
      <x/>
      <x v="3"/>
      <x v="3"/>
      <x v="3"/>
      <x v="5"/>
      <x v="23"/>
      <x/>
      <x/>
    </i>
    <i r="1">
      <x v="130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>
      <x v="163"/>
      <x v="96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48"/>
      <x/>
      <x v="3"/>
      <x v="3"/>
      <x v="3"/>
      <x v="5"/>
      <x v="23"/>
      <x/>
      <x/>
    </i>
    <i>
      <x v="164"/>
      <x v="94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48"/>
      <x/>
      <x v="3"/>
      <x v="3"/>
      <x v="3"/>
      <x v="5"/>
      <x v="23"/>
      <x/>
      <x/>
    </i>
    <i>
      <x v="165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>
      <x v="166"/>
      <x v="122"/>
      <x/>
      <x v="3"/>
      <x v="3"/>
      <x v="3"/>
      <x v="5"/>
      <x v="23"/>
      <x/>
      <x/>
    </i>
    <i>
      <x v="167"/>
      <x v="41"/>
      <x/>
      <x v="3"/>
      <x v="3"/>
      <x v="3"/>
      <x v="5"/>
      <x v="23"/>
      <x/>
      <x/>
    </i>
    <i r="1">
      <x v="48"/>
      <x/>
      <x v="3"/>
      <x v="3"/>
      <x v="3"/>
      <x v="5"/>
      <x v="23"/>
      <x/>
      <x/>
    </i>
    <i r="1">
      <x v="89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8"/>
      <x/>
      <x v="3"/>
      <x v="3"/>
      <x v="3"/>
      <x v="5"/>
      <x v="23"/>
      <x/>
      <x/>
    </i>
    <i>
      <x v="168"/>
      <x v="122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8"/>
      <x/>
      <x v="3"/>
      <x v="3"/>
      <x v="3"/>
      <x v="5"/>
      <x v="23"/>
      <x/>
      <x/>
    </i>
    <i>
      <x v="169"/>
      <x v="122"/>
      <x/>
      <x v="3"/>
      <x v="3"/>
      <x v="3"/>
      <x v="5"/>
      <x v="23"/>
      <x/>
      <x/>
    </i>
    <i>
      <x v="170"/>
      <x v="122"/>
      <x/>
      <x v="3"/>
      <x v="3"/>
      <x v="3"/>
      <x v="5"/>
      <x v="23"/>
      <x/>
      <x/>
    </i>
    <i>
      <x v="171"/>
      <x v="11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31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72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6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73"/>
      <x v="122"/>
      <x/>
      <x v="3"/>
      <x v="3"/>
      <x v="3"/>
      <x v="5"/>
      <x v="23"/>
      <x/>
      <x/>
    </i>
    <i>
      <x v="174"/>
      <x v="122"/>
      <x/>
      <x v="3"/>
      <x v="3"/>
      <x v="3"/>
      <x v="5"/>
      <x v="23"/>
      <x/>
      <x/>
    </i>
    <i>
      <x v="175"/>
      <x v="122"/>
      <x/>
      <x v="3"/>
      <x v="3"/>
      <x v="3"/>
      <x v="5"/>
      <x v="23"/>
      <x/>
      <x/>
    </i>
    <i>
      <x v="176"/>
      <x v="122"/>
      <x/>
      <x v="3"/>
      <x v="3"/>
      <x v="3"/>
      <x v="5"/>
      <x v="23"/>
      <x/>
      <x/>
    </i>
    <i>
      <x v="177"/>
      <x v="122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>
      <x v="178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179"/>
      <x v="1"/>
      <x/>
      <x v="3"/>
      <x v="3"/>
      <x v="3"/>
      <x v="5"/>
      <x v="23"/>
      <x/>
      <x/>
    </i>
    <i r="1">
      <x v="83"/>
      <x/>
      <x v="3"/>
      <x v="3"/>
      <x v="3"/>
      <x v="5"/>
      <x v="23"/>
      <x/>
      <x/>
    </i>
    <i r="1">
      <x v="102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180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81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>
      <x v="182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83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84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85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86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187"/>
      <x v="122"/>
      <x/>
      <x v="3"/>
      <x v="3"/>
      <x v="3"/>
      <x v="5"/>
      <x v="23"/>
      <x/>
      <x/>
    </i>
    <i>
      <x v="188"/>
      <x v="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189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190"/>
      <x/>
      <x/>
      <x v="3"/>
      <x v="3"/>
      <x v="3"/>
      <x v="5"/>
      <x v="23"/>
      <x/>
      <x/>
    </i>
    <i r="1">
      <x v="3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191"/>
      <x v="122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192"/>
      <x v="122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93"/>
      <x v="122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34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194"/>
      <x v="122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>
      <x v="195"/>
      <x v="122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87"/>
      <x/>
      <x v="3"/>
      <x v="3"/>
      <x v="3"/>
      <x v="5"/>
      <x v="23"/>
      <x/>
      <x/>
    </i>
    <i>
      <x v="196"/>
      <x v="122"/>
      <x/>
      <x v="3"/>
      <x v="3"/>
      <x v="3"/>
      <x v="5"/>
      <x v="23"/>
      <x/>
      <x/>
    </i>
    <i>
      <x v="197"/>
      <x v="23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198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>
      <x v="199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4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>
      <x v="200"/>
      <x v="122"/>
      <x/>
      <x v="3"/>
      <x v="3"/>
      <x v="3"/>
      <x v="5"/>
      <x v="23"/>
      <x/>
      <x/>
    </i>
    <i r="1">
      <x v="188"/>
      <x/>
      <x v="3"/>
      <x v="3"/>
      <x v="3"/>
      <x v="5"/>
      <x v="23"/>
      <x/>
      <x/>
    </i>
    <i>
      <x v="201"/>
      <x v="121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202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>
      <x v="203"/>
      <x v="122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48"/>
      <x/>
      <x v="3"/>
      <x v="3"/>
      <x v="3"/>
      <x v="5"/>
      <x v="23"/>
      <x/>
      <x/>
    </i>
    <i>
      <x v="204"/>
      <x v="122"/>
      <x/>
      <x v="3"/>
      <x v="3"/>
      <x v="3"/>
      <x v="5"/>
      <x v="23"/>
      <x/>
      <x/>
    </i>
    <i>
      <x v="205"/>
      <x v="122"/>
      <x/>
      <x v="3"/>
      <x v="3"/>
      <x v="3"/>
      <x v="5"/>
      <x v="23"/>
      <x/>
      <x/>
    </i>
    <i>
      <x v="206"/>
      <x v="122"/>
      <x/>
      <x v="3"/>
      <x v="3"/>
      <x v="3"/>
      <x v="5"/>
      <x v="23"/>
      <x/>
      <x/>
    </i>
    <i>
      <x v="207"/>
      <x v="122"/>
      <x/>
      <x v="3"/>
      <x v="3"/>
      <x v="3"/>
      <x v="5"/>
      <x v="23"/>
      <x/>
      <x/>
    </i>
    <i>
      <x v="208"/>
      <x v="122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4"/>
      <x/>
      <x v="3"/>
      <x v="3"/>
      <x v="3"/>
      <x v="5"/>
      <x v="23"/>
      <x/>
      <x/>
    </i>
    <i>
      <x v="209"/>
      <x v="121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32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210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30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>
      <x v="211"/>
      <x v="59"/>
      <x/>
      <x v="3"/>
      <x v="3"/>
      <x v="3"/>
      <x v="5"/>
      <x v="23"/>
      <x/>
      <x/>
    </i>
    <i r="1">
      <x v="77"/>
      <x/>
      <x v="3"/>
      <x v="3"/>
      <x v="3"/>
      <x v="5"/>
      <x v="23"/>
      <x/>
      <x/>
    </i>
    <i r="1">
      <x v="118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>
      <x v="212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213"/>
      <x v="122"/>
      <x/>
      <x v="3"/>
      <x v="3"/>
      <x v="3"/>
      <x v="5"/>
      <x v="23"/>
      <x/>
      <x/>
    </i>
    <i>
      <x v="214"/>
      <x v="122"/>
      <x/>
      <x v="3"/>
      <x v="3"/>
      <x v="3"/>
      <x v="5"/>
      <x v="23"/>
      <x/>
      <x/>
    </i>
    <i>
      <x v="215"/>
      <x v="122"/>
      <x/>
      <x v="3"/>
      <x v="3"/>
      <x v="3"/>
      <x v="5"/>
      <x v="23"/>
      <x/>
      <x/>
    </i>
    <i>
      <x v="216"/>
      <x v="122"/>
      <x/>
      <x v="3"/>
      <x v="3"/>
      <x v="3"/>
      <x v="5"/>
      <x v="23"/>
      <x/>
      <x/>
    </i>
    <i>
      <x v="217"/>
      <x v="122"/>
      <x/>
      <x v="3"/>
      <x v="3"/>
      <x v="3"/>
      <x v="5"/>
      <x v="23"/>
      <x/>
      <x/>
    </i>
    <i r="1">
      <x v="162"/>
      <x/>
      <x v="3"/>
      <x v="3"/>
      <x v="3"/>
      <x v="5"/>
      <x v="23"/>
      <x/>
      <x/>
    </i>
    <i>
      <x v="218"/>
      <x v="118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82"/>
      <x/>
      <x v="3"/>
      <x v="3"/>
      <x v="3"/>
      <x v="5"/>
      <x v="23"/>
      <x/>
      <x/>
    </i>
    <i>
      <x v="219"/>
      <x v="118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82"/>
      <x/>
      <x v="3"/>
      <x v="3"/>
      <x v="3"/>
      <x v="5"/>
      <x v="23"/>
      <x/>
      <x/>
    </i>
    <i>
      <x v="220"/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221"/>
      <x v="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222"/>
      <x v="122"/>
      <x/>
      <x v="3"/>
      <x v="3"/>
      <x v="3"/>
      <x v="5"/>
      <x v="23"/>
      <x/>
      <x/>
    </i>
    <i>
      <x v="223"/>
      <x v="122"/>
      <x/>
      <x v="3"/>
      <x v="3"/>
      <x v="3"/>
      <x v="5"/>
      <x v="23"/>
      <x/>
      <x/>
    </i>
    <i>
      <x v="224"/>
      <x v="122"/>
      <x/>
      <x v="3"/>
      <x v="3"/>
      <x v="3"/>
      <x v="5"/>
      <x v="23"/>
      <x/>
      <x/>
    </i>
    <i>
      <x v="225"/>
      <x v="122"/>
      <x/>
      <x v="3"/>
      <x v="3"/>
      <x v="3"/>
      <x v="5"/>
      <x v="23"/>
      <x/>
      <x/>
    </i>
    <i>
      <x v="226"/>
      <x v="122"/>
      <x/>
      <x v="3"/>
      <x v="3"/>
      <x v="3"/>
      <x v="5"/>
      <x v="23"/>
      <x/>
      <x/>
    </i>
    <i>
      <x v="227"/>
      <x v="32"/>
      <x/>
      <x v="3"/>
      <x v="3"/>
      <x v="3"/>
      <x v="5"/>
      <x v="23"/>
      <x/>
      <x/>
    </i>
    <i r="1"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228"/>
      <x v="32"/>
      <x/>
      <x v="3"/>
      <x v="3"/>
      <x v="3"/>
      <x v="5"/>
      <x v="23"/>
      <x/>
      <x/>
    </i>
    <i r="1">
      <x v="75"/>
      <x/>
      <x v="3"/>
      <x v="3"/>
      <x v="3"/>
      <x v="5"/>
      <x v="23"/>
      <x/>
      <x/>
    </i>
    <i r="1"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>
      <x v="229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>
      <x v="230"/>
      <x v="32"/>
      <x/>
      <x v="3"/>
      <x v="3"/>
      <x v="3"/>
      <x v="5"/>
      <x v="23"/>
      <x/>
      <x/>
    </i>
    <i r="1"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231"/>
      <x v="119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232"/>
      <x v="122"/>
      <x/>
      <x v="3"/>
      <x v="3"/>
      <x v="3"/>
      <x v="5"/>
      <x v="23"/>
      <x/>
      <x/>
    </i>
    <i>
      <x v="233"/>
      <x v="122"/>
      <x/>
      <x v="3"/>
      <x v="3"/>
      <x v="3"/>
      <x v="5"/>
      <x v="23"/>
      <x/>
      <x/>
    </i>
    <i>
      <x v="234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>
      <x v="235"/>
      <x v="122"/>
      <x/>
      <x v="3"/>
      <x v="3"/>
      <x v="3"/>
      <x v="5"/>
      <x v="23"/>
      <x/>
      <x/>
    </i>
    <i>
      <x v="236"/>
      <x v="122"/>
      <x/>
      <x v="3"/>
      <x v="3"/>
      <x v="3"/>
      <x v="5"/>
      <x v="23"/>
      <x/>
      <x/>
    </i>
    <i>
      <x v="237"/>
      <x v="122"/>
      <x/>
      <x v="3"/>
      <x v="3"/>
      <x v="3"/>
      <x v="5"/>
      <x v="23"/>
      <x/>
      <x/>
    </i>
    <i>
      <x v="238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>
      <x v="239"/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240"/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>
      <x v="241"/>
      <x v="122"/>
      <x/>
      <x v="3"/>
      <x v="3"/>
      <x v="3"/>
      <x v="5"/>
      <x v="23"/>
      <x/>
      <x/>
    </i>
    <i>
      <x v="242"/>
      <x v="122"/>
      <x/>
      <x v="3"/>
      <x v="3"/>
      <x v="3"/>
      <x v="5"/>
      <x v="23"/>
      <x/>
      <x/>
    </i>
    <i>
      <x v="243"/>
      <x v="122"/>
      <x/>
      <x v="3"/>
      <x v="3"/>
      <x v="3"/>
      <x v="5"/>
      <x v="23"/>
      <x/>
      <x/>
    </i>
    <i>
      <x v="244"/>
      <x v="122"/>
      <x/>
      <x v="3"/>
      <x v="3"/>
      <x v="3"/>
      <x v="5"/>
      <x v="23"/>
      <x/>
      <x/>
    </i>
    <i>
      <x v="245"/>
      <x v="122"/>
      <x/>
      <x v="3"/>
      <x v="3"/>
      <x v="3"/>
      <x v="5"/>
      <x v="23"/>
      <x/>
      <x/>
    </i>
    <i>
      <x v="246"/>
      <x v="122"/>
      <x/>
      <x v="3"/>
      <x v="3"/>
      <x v="3"/>
      <x v="5"/>
      <x v="23"/>
      <x/>
      <x/>
    </i>
    <i>
      <x v="247"/>
      <x v="122"/>
      <x/>
      <x v="3"/>
      <x v="3"/>
      <x v="3"/>
      <x v="5"/>
      <x v="23"/>
      <x/>
      <x/>
    </i>
    <i r="1">
      <x v="131"/>
      <x/>
      <x v="3"/>
      <x v="3"/>
      <x v="3"/>
      <x v="5"/>
      <x v="23"/>
      <x/>
      <x/>
    </i>
    <i r="1">
      <x v="154"/>
      <x/>
      <x v="3"/>
      <x v="3"/>
      <x v="3"/>
      <x v="5"/>
      <x v="23"/>
      <x/>
      <x/>
    </i>
    <i r="1">
      <x v="167"/>
      <x/>
      <x v="3"/>
      <x v="3"/>
      <x v="3"/>
      <x v="5"/>
      <x v="23"/>
      <x/>
      <x/>
    </i>
    <i>
      <x v="248"/>
      <x v="122"/>
      <x/>
      <x v="3"/>
      <x v="3"/>
      <x v="3"/>
      <x v="5"/>
      <x v="23"/>
      <x/>
      <x/>
    </i>
    <i>
      <x v="249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>
      <x v="250"/>
      <x v="122"/>
      <x/>
      <x v="3"/>
      <x v="3"/>
      <x v="3"/>
      <x v="5"/>
      <x v="23"/>
      <x/>
      <x/>
    </i>
    <i r="1">
      <x v="130"/>
      <x/>
      <x v="3"/>
      <x v="3"/>
      <x v="3"/>
      <x v="5"/>
      <x v="23"/>
      <x/>
      <x/>
    </i>
    <i>
      <x v="251"/>
      <x v="122"/>
      <x/>
      <x v="3"/>
      <x v="3"/>
      <x v="3"/>
      <x v="5"/>
      <x v="23"/>
      <x/>
      <x/>
    </i>
    <i r="1">
      <x v="130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>
      <x v="252"/>
      <x v="122"/>
      <x/>
      <x v="3"/>
      <x v="3"/>
      <x v="3"/>
      <x v="5"/>
      <x v="23"/>
      <x/>
      <x/>
    </i>
    <i r="1">
      <x v="130"/>
      <x/>
      <x v="3"/>
      <x v="3"/>
      <x v="3"/>
      <x v="5"/>
      <x v="23"/>
      <x/>
      <x/>
    </i>
    <i>
      <x v="253"/>
      <x v="122"/>
      <x/>
      <x v="3"/>
      <x v="3"/>
      <x v="3"/>
      <x v="5"/>
      <x v="23"/>
      <x/>
      <x/>
    </i>
    <i r="1">
      <x v="130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>
      <x v="254"/>
      <x v="122"/>
      <x/>
      <x v="3"/>
      <x v="3"/>
      <x v="3"/>
      <x v="5"/>
      <x v="23"/>
      <x/>
      <x/>
    </i>
    <i>
      <x v="255"/>
      <x v="122"/>
      <x/>
      <x v="3"/>
      <x v="3"/>
      <x v="3"/>
      <x v="5"/>
      <x v="23"/>
      <x/>
      <x/>
    </i>
    <i>
      <x v="256"/>
      <x v="12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257"/>
      <x v="121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55"/>
      <x/>
      <x v="3"/>
      <x v="3"/>
      <x v="3"/>
      <x v="5"/>
      <x v="23"/>
      <x/>
      <x/>
    </i>
    <i r="1">
      <x v="160"/>
      <x/>
      <x v="3"/>
      <x v="3"/>
      <x v="3"/>
      <x v="5"/>
      <x v="23"/>
      <x/>
      <x/>
    </i>
    <i r="1">
      <x v="176"/>
      <x/>
      <x v="3"/>
      <x v="3"/>
      <x v="3"/>
      <x v="5"/>
      <x v="23"/>
      <x/>
      <x/>
    </i>
    <i r="1">
      <x v="191"/>
      <x/>
      <x v="3"/>
      <x v="3"/>
      <x v="3"/>
      <x v="5"/>
      <x v="23"/>
      <x/>
      <x/>
    </i>
    <i>
      <x v="258"/>
      <x v="122"/>
      <x/>
      <x v="3"/>
      <x v="3"/>
      <x v="3"/>
      <x v="5"/>
      <x v="23"/>
      <x/>
      <x/>
    </i>
    <i r="1">
      <x v="137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>
      <x v="259"/>
      <x v="122"/>
      <x/>
      <x v="3"/>
      <x v="3"/>
      <x v="3"/>
      <x v="5"/>
      <x v="23"/>
      <x/>
      <x/>
    </i>
    <i r="1">
      <x v="177"/>
      <x/>
      <x v="3"/>
      <x v="3"/>
      <x v="3"/>
      <x v="5"/>
      <x v="23"/>
      <x/>
      <x/>
    </i>
    <i>
      <x v="260"/>
      <x v="18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82"/>
      <x/>
      <x v="3"/>
      <x v="3"/>
      <x v="3"/>
      <x v="5"/>
      <x v="23"/>
      <x/>
      <x/>
    </i>
    <i>
      <x v="261"/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36"/>
      <x/>
      <x v="3"/>
      <x v="3"/>
      <x v="3"/>
      <x v="5"/>
      <x v="23"/>
      <x/>
      <x/>
    </i>
    <i>
      <x v="262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31"/>
      <x/>
      <x v="3"/>
      <x v="3"/>
      <x v="3"/>
      <x v="5"/>
      <x v="23"/>
      <x/>
      <x/>
    </i>
    <i r="1">
      <x v="145"/>
      <x/>
      <x v="3"/>
      <x v="3"/>
      <x v="3"/>
      <x v="5"/>
      <x v="23"/>
      <x/>
      <x/>
    </i>
    <i r="1">
      <x v="146"/>
      <x/>
      <x v="3"/>
      <x v="3"/>
      <x v="3"/>
      <x v="5"/>
      <x v="23"/>
      <x/>
      <x/>
    </i>
    <i r="1">
      <x v="151"/>
      <x/>
      <x v="3"/>
      <x v="3"/>
      <x v="3"/>
      <x v="5"/>
      <x v="23"/>
      <x/>
      <x/>
    </i>
    <i r="1">
      <x v="155"/>
      <x/>
      <x v="3"/>
      <x v="3"/>
      <x v="3"/>
      <x v="5"/>
      <x v="23"/>
      <x/>
      <x/>
    </i>
    <i r="1">
      <x v="160"/>
      <x/>
      <x v="3"/>
      <x v="3"/>
      <x v="3"/>
      <x v="5"/>
      <x v="23"/>
      <x/>
      <x/>
    </i>
    <i r="1">
      <x v="161"/>
      <x/>
      <x v="3"/>
      <x v="3"/>
      <x v="3"/>
      <x v="5"/>
      <x v="23"/>
      <x/>
      <x/>
    </i>
    <i r="1">
      <x v="171"/>
      <x/>
      <x v="3"/>
      <x v="3"/>
      <x v="3"/>
      <x v="5"/>
      <x v="23"/>
      <x/>
      <x/>
    </i>
    <i r="1">
      <x v="176"/>
      <x/>
      <x v="3"/>
      <x v="3"/>
      <x v="3"/>
      <x v="5"/>
      <x v="23"/>
      <x/>
      <x/>
    </i>
    <i r="1">
      <x v="181"/>
      <x/>
      <x v="3"/>
      <x v="3"/>
      <x v="3"/>
      <x v="5"/>
      <x v="23"/>
      <x/>
      <x/>
    </i>
    <i r="1">
      <x v="188"/>
      <x/>
      <x v="3"/>
      <x v="3"/>
      <x v="3"/>
      <x v="5"/>
      <x v="23"/>
      <x/>
      <x/>
    </i>
    <i>
      <x v="263"/>
      <x v="122"/>
      <x/>
      <x v="3"/>
      <x v="3"/>
      <x v="3"/>
      <x v="5"/>
      <x v="23"/>
      <x/>
      <x/>
    </i>
    <i>
      <x v="264"/>
      <x v="122"/>
      <x/>
      <x v="3"/>
      <x v="3"/>
      <x v="3"/>
      <x v="5"/>
      <x v="23"/>
      <x/>
      <x/>
    </i>
    <i>
      <x v="265"/>
      <x v="122"/>
      <x/>
      <x v="3"/>
      <x v="3"/>
      <x v="3"/>
      <x v="5"/>
      <x v="23"/>
      <x/>
      <x/>
    </i>
    <i>
      <x v="266"/>
      <x v="122"/>
      <x/>
      <x v="3"/>
      <x v="3"/>
      <x v="3"/>
      <x v="5"/>
      <x v="23"/>
      <x/>
      <x/>
    </i>
    <i r="1">
      <x v="153"/>
      <x/>
      <x v="3"/>
      <x v="3"/>
      <x v="3"/>
      <x v="5"/>
      <x v="23"/>
      <x/>
      <x/>
    </i>
    <i>
      <x v="267"/>
      <x v="122"/>
      <x/>
      <x v="3"/>
      <x v="3"/>
      <x v="3"/>
      <x v="5"/>
      <x v="23"/>
      <x/>
      <x/>
    </i>
    <i r="1">
      <x v="164"/>
      <x/>
      <x v="3"/>
      <x v="3"/>
      <x v="3"/>
      <x v="5"/>
      <x v="23"/>
      <x/>
      <x/>
    </i>
    <i>
      <x v="268"/>
      <x v="122"/>
      <x/>
      <x v="3"/>
      <x v="3"/>
      <x v="3"/>
      <x v="5"/>
      <x v="23"/>
      <x/>
      <x/>
    </i>
    <i>
      <x v="269"/>
      <x v="122"/>
      <x/>
      <x v="3"/>
      <x v="3"/>
      <x v="3"/>
      <x v="5"/>
      <x v="23"/>
      <x/>
      <x/>
    </i>
    <i r="1">
      <x v="153"/>
      <x/>
      <x v="3"/>
      <x v="3"/>
      <x v="3"/>
      <x v="5"/>
      <x v="23"/>
      <x/>
      <x/>
    </i>
    <i>
      <x v="270"/>
      <x v="122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>
      <x v="271"/>
      <x v="92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53"/>
      <x/>
      <x v="3"/>
      <x v="3"/>
      <x v="3"/>
      <x v="5"/>
      <x v="23"/>
      <x/>
      <x/>
    </i>
    <i>
      <x v="272"/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>
      <x v="273"/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>
      <x v="274"/>
      <x v="122"/>
      <x/>
      <x v="3"/>
      <x v="3"/>
      <x v="3"/>
      <x v="5"/>
      <x v="23"/>
      <x/>
      <x/>
    </i>
    <i>
      <x v="275"/>
      <x v="122"/>
      <x/>
      <x v="3"/>
      <x v="3"/>
      <x v="3"/>
      <x v="5"/>
      <x v="23"/>
      <x/>
      <x/>
    </i>
    <i>
      <x v="276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277"/>
      <x v="122"/>
      <x/>
      <x v="3"/>
      <x v="3"/>
      <x v="3"/>
      <x v="5"/>
      <x v="23"/>
      <x/>
      <x/>
    </i>
    <i r="1">
      <x v="131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>
      <x v="278"/>
      <x v="122"/>
      <x/>
      <x v="3"/>
      <x v="3"/>
      <x v="3"/>
      <x v="5"/>
      <x v="23"/>
      <x/>
      <x/>
    </i>
    <i r="1">
      <x v="131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>
      <x v="279"/>
      <x v="122"/>
      <x/>
      <x v="3"/>
      <x v="3"/>
      <x v="3"/>
      <x v="5"/>
      <x v="23"/>
      <x/>
      <x/>
    </i>
    <i r="1">
      <x v="131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>
      <x v="280"/>
      <x v="122"/>
      <x/>
      <x v="3"/>
      <x v="3"/>
      <x v="3"/>
      <x v="5"/>
      <x v="23"/>
      <x/>
      <x/>
    </i>
    <i r="1">
      <x v="143"/>
      <x/>
      <x v="3"/>
      <x v="3"/>
      <x v="3"/>
      <x v="5"/>
      <x v="23"/>
      <x/>
      <x/>
    </i>
    <i>
      <x v="281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>
      <x v="282"/>
      <x v="122"/>
      <x/>
      <x v="3"/>
      <x v="3"/>
      <x v="3"/>
      <x v="5"/>
      <x v="23"/>
      <x/>
      <x/>
    </i>
    <i r="1">
      <x v="188"/>
      <x/>
      <x v="3"/>
      <x v="3"/>
      <x v="3"/>
      <x v="5"/>
      <x v="23"/>
      <x/>
      <x/>
    </i>
    <i>
      <x v="283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284"/>
      <x v="122"/>
      <x/>
      <x v="3"/>
      <x v="3"/>
      <x v="3"/>
      <x v="5"/>
      <x v="23"/>
      <x/>
      <x/>
    </i>
    <i>
      <x v="285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>
      <x v="286"/>
      <x v="104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287"/>
      <x v="122"/>
      <x/>
      <x v="3"/>
      <x v="3"/>
      <x v="3"/>
      <x v="5"/>
      <x v="23"/>
      <x/>
      <x/>
    </i>
    <i>
      <x v="288"/>
      <x v="79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58"/>
      <x/>
      <x v="3"/>
      <x v="3"/>
      <x v="3"/>
      <x v="5"/>
      <x v="23"/>
      <x/>
      <x/>
    </i>
    <i r="1">
      <x v="170"/>
      <x/>
      <x v="3"/>
      <x v="3"/>
      <x v="3"/>
      <x v="5"/>
      <x v="23"/>
      <x/>
      <x/>
    </i>
    <i>
      <x v="289"/>
      <x v="122"/>
      <x/>
      <x v="3"/>
      <x v="3"/>
      <x v="3"/>
      <x v="5"/>
      <x v="23"/>
      <x/>
      <x/>
    </i>
    <i>
      <x v="290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>
      <x v="291"/>
      <x v="110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26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>
      <x v="292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293"/>
      <x v="122"/>
      <x/>
      <x v="3"/>
      <x v="3"/>
      <x v="3"/>
      <x v="5"/>
      <x v="23"/>
      <x/>
      <x/>
    </i>
    <i r="1">
      <x v="130"/>
      <x/>
      <x v="3"/>
      <x v="3"/>
      <x v="3"/>
      <x v="5"/>
      <x v="23"/>
      <x/>
      <x/>
    </i>
    <i>
      <x v="294"/>
      <x v="122"/>
      <x/>
      <x v="3"/>
      <x v="3"/>
      <x v="3"/>
      <x v="5"/>
      <x v="23"/>
      <x/>
      <x/>
    </i>
    <i r="1">
      <x v="130"/>
      <x/>
      <x v="3"/>
      <x v="3"/>
      <x v="3"/>
      <x v="5"/>
      <x v="23"/>
      <x/>
      <x/>
    </i>
    <i>
      <x v="295"/>
      <x v="122"/>
      <x/>
      <x v="3"/>
      <x v="3"/>
      <x v="3"/>
      <x v="5"/>
      <x v="23"/>
      <x/>
      <x/>
    </i>
    <i>
      <x v="296"/>
      <x v="122"/>
      <x/>
      <x v="3"/>
      <x v="3"/>
      <x v="3"/>
      <x v="5"/>
      <x v="23"/>
      <x/>
      <x/>
    </i>
    <i>
      <x v="297"/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>
      <x v="298"/>
      <x v="122"/>
      <x/>
      <x v="3"/>
      <x v="3"/>
      <x v="3"/>
      <x v="5"/>
      <x v="23"/>
      <x/>
      <x/>
    </i>
    <i>
      <x v="299"/>
      <x v="118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59"/>
      <x/>
      <x v="3"/>
      <x v="3"/>
      <x v="3"/>
      <x v="5"/>
      <x v="23"/>
      <x/>
      <x/>
    </i>
    <i>
      <x v="300"/>
      <x v="16"/>
      <x/>
      <x v="3"/>
      <x v="3"/>
      <x v="3"/>
      <x v="5"/>
      <x v="23"/>
      <x/>
      <x/>
    </i>
    <i r="1">
      <x v="47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59"/>
      <x/>
      <x v="3"/>
      <x v="3"/>
      <x v="3"/>
      <x v="5"/>
      <x v="23"/>
      <x/>
      <x/>
    </i>
    <i>
      <x v="301"/>
      <x v="32"/>
      <x/>
      <x v="3"/>
      <x v="3"/>
      <x v="3"/>
      <x v="5"/>
      <x v="23"/>
      <x/>
      <x/>
    </i>
    <i r="1">
      <x v="57"/>
      <x/>
      <x v="3"/>
      <x v="3"/>
      <x v="3"/>
      <x v="5"/>
      <x v="23"/>
      <x/>
      <x/>
    </i>
    <i r="1"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302"/>
      <x v="122"/>
      <x/>
      <x v="3"/>
      <x v="3"/>
      <x v="3"/>
      <x v="5"/>
      <x v="23"/>
      <x/>
      <x/>
    </i>
    <i r="1">
      <x v="123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65"/>
      <x/>
      <x v="3"/>
      <x v="3"/>
      <x v="3"/>
      <x v="5"/>
      <x v="23"/>
      <x/>
      <x/>
    </i>
    <i r="1">
      <x v="166"/>
      <x/>
      <x v="3"/>
      <x v="3"/>
      <x v="3"/>
      <x v="5"/>
      <x v="23"/>
      <x/>
      <x/>
    </i>
    <i>
      <x v="303"/>
      <x v="34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5"/>
      <x/>
      <x v="3"/>
      <x v="3"/>
      <x v="3"/>
      <x v="5"/>
      <x v="23"/>
      <x/>
      <x/>
    </i>
    <i r="1">
      <x v="147"/>
      <x/>
      <x v="3"/>
      <x v="3"/>
      <x v="3"/>
      <x v="5"/>
      <x v="23"/>
      <x/>
      <x/>
    </i>
    <i r="1">
      <x v="158"/>
      <x/>
      <x v="3"/>
      <x v="3"/>
      <x v="3"/>
      <x v="5"/>
      <x v="23"/>
      <x/>
      <x/>
    </i>
    <i r="1">
      <x v="173"/>
      <x/>
      <x v="3"/>
      <x v="3"/>
      <x v="3"/>
      <x v="5"/>
      <x v="23"/>
      <x/>
      <x/>
    </i>
    <i r="1">
      <x v="177"/>
      <x/>
      <x v="3"/>
      <x v="3"/>
      <x v="3"/>
      <x v="5"/>
      <x v="23"/>
      <x/>
      <x/>
    </i>
    <i>
      <x v="304"/>
      <x v="9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71"/>
      <x/>
      <x v="3"/>
      <x v="3"/>
      <x v="3"/>
      <x v="5"/>
      <x v="23"/>
      <x/>
      <x/>
    </i>
    <i>
      <x v="305"/>
      <x v="122"/>
      <x/>
      <x v="3"/>
      <x v="3"/>
      <x v="3"/>
      <x v="5"/>
      <x v="23"/>
      <x/>
      <x/>
    </i>
    <i>
      <x v="306"/>
      <x v="122"/>
      <x/>
      <x v="3"/>
      <x v="3"/>
      <x v="3"/>
      <x v="5"/>
      <x v="23"/>
      <x/>
      <x/>
    </i>
    <i>
      <x v="307"/>
      <x v="122"/>
      <x/>
      <x v="3"/>
      <x v="3"/>
      <x v="3"/>
      <x v="5"/>
      <x v="23"/>
      <x/>
      <x/>
    </i>
    <i>
      <x v="308"/>
      <x v="122"/>
      <x/>
      <x v="3"/>
      <x v="3"/>
      <x v="3"/>
      <x v="5"/>
      <x v="23"/>
      <x/>
      <x/>
    </i>
    <i>
      <x v="309"/>
      <x v="122"/>
      <x/>
      <x v="3"/>
      <x v="3"/>
      <x v="3"/>
      <x v="5"/>
      <x v="23"/>
      <x/>
      <x/>
    </i>
    <i>
      <x v="310"/>
      <x v="122"/>
      <x/>
      <x v="3"/>
      <x v="3"/>
      <x v="3"/>
      <x v="5"/>
      <x v="23"/>
      <x/>
      <x/>
    </i>
    <i>
      <x v="311"/>
      <x v="122"/>
      <x/>
      <x v="3"/>
      <x v="3"/>
      <x v="3"/>
      <x v="5"/>
      <x v="23"/>
      <x/>
      <x/>
    </i>
    <i r="1">
      <x v="152"/>
      <x/>
      <x v="3"/>
      <x v="3"/>
      <x v="3"/>
      <x v="5"/>
      <x v="23"/>
      <x/>
      <x/>
    </i>
    <i r="1">
      <x v="172"/>
      <x/>
      <x v="3"/>
      <x v="3"/>
      <x v="3"/>
      <x v="5"/>
      <x v="23"/>
      <x/>
      <x/>
    </i>
    <i r="1">
      <x v="175"/>
      <x/>
      <x v="3"/>
      <x v="3"/>
      <x v="3"/>
      <x v="5"/>
      <x v="23"/>
      <x/>
      <x/>
    </i>
    <i>
      <x v="312"/>
      <x v="122"/>
      <x/>
      <x v="3"/>
      <x v="3"/>
      <x v="3"/>
      <x v="5"/>
      <x v="23"/>
      <x/>
      <x/>
    </i>
    <i>
      <x v="313"/>
      <x v="122"/>
      <x/>
      <x v="3"/>
      <x v="3"/>
      <x v="3"/>
      <x v="5"/>
      <x v="23"/>
      <x/>
      <x/>
    </i>
    <i>
      <x v="314"/>
      <x v="25"/>
      <x/>
      <x v="3"/>
      <x v="3"/>
      <x v="3"/>
      <x v="5"/>
      <x v="23"/>
      <x/>
      <x/>
    </i>
    <i r="1">
      <x v="32"/>
      <x/>
      <x v="3"/>
      <x v="3"/>
      <x v="3"/>
      <x v="5"/>
      <x v="23"/>
      <x/>
      <x/>
    </i>
    <i r="1">
      <x v="36"/>
      <x/>
      <x v="3"/>
      <x v="3"/>
      <x v="3"/>
      <x v="5"/>
      <x v="23"/>
      <x/>
      <x/>
    </i>
    <i r="1">
      <x v="115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>
      <x v="315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16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31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31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31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32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321"/>
      <x v="122"/>
      <x/>
      <x v="3"/>
      <x v="3"/>
      <x v="6"/>
      <x v="22"/>
      <x v="10"/>
      <x v="25"/>
      <x v="21"/>
    </i>
    <i>
      <x v="322"/>
      <x v="122"/>
      <x/>
      <x v="3"/>
      <x v="3"/>
      <x v="6"/>
      <x v="22"/>
      <x v="10"/>
      <x v="25"/>
      <x v="21"/>
    </i>
    <i>
      <x v="323"/>
      <x v="122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324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325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32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327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28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>
      <x v="32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33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331"/>
      <x v="6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332"/>
      <x v="122"/>
      <x/>
      <x v="3"/>
      <x v="6"/>
      <x v="2"/>
      <x v="16"/>
      <x v="12"/>
      <x v="31"/>
      <x v="19"/>
    </i>
    <i r="1">
      <x v="17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333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34"/>
      <x v="122"/>
      <x/>
      <x v="3"/>
      <x v="3"/>
      <x v="6"/>
      <x v="22"/>
      <x v="10"/>
      <x v="25"/>
      <x v="24"/>
    </i>
    <i>
      <x v="335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336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37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38"/>
      <x v="3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3"/>
      <x/>
      <x v="3"/>
      <x v="3"/>
      <x v="6"/>
      <x v="22"/>
      <x v="10"/>
      <x v="25"/>
      <x v="24"/>
    </i>
    <i>
      <x v="339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40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41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42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343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44"/>
      <x v="12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345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346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347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348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349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350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351"/>
      <x v="122"/>
      <x/>
      <x v="3"/>
      <x v="6"/>
      <x v="2"/>
      <x v="16"/>
      <x v="12"/>
      <x v="31"/>
      <x v="19"/>
    </i>
    <i r="1">
      <x v="181"/>
      <x/>
      <x v="3"/>
      <x v="6"/>
      <x v="2"/>
      <x v="16"/>
      <x v="12"/>
      <x v="31"/>
      <x v="19"/>
    </i>
    <i>
      <x v="352"/>
      <x v="85"/>
      <x/>
      <x v="3"/>
      <x v="3"/>
      <x v="6"/>
      <x v="22"/>
      <x v="10"/>
      <x v="15"/>
      <x v="32"/>
    </i>
    <i r="1"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353"/>
      <x v="122"/>
      <x/>
      <x v="3"/>
      <x v="4"/>
      <x v="9"/>
      <x v="17"/>
      <x v="2"/>
      <x v="23"/>
      <x/>
    </i>
    <i>
      <x v="35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355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356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35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358"/>
      <x v="12"/>
      <x/>
      <x v="3"/>
      <x v="6"/>
      <x v="2"/>
      <x v="16"/>
      <x v="12"/>
      <x v="31"/>
      <x v="29"/>
    </i>
    <i r="1">
      <x v="122"/>
      <x/>
      <x v="3"/>
      <x v="6"/>
      <x v="2"/>
      <x v="16"/>
      <x v="12"/>
      <x v="31"/>
      <x v="29"/>
    </i>
    <i r="1">
      <x v="143"/>
      <x/>
      <x v="3"/>
      <x v="6"/>
      <x v="2"/>
      <x v="16"/>
      <x v="12"/>
      <x v="31"/>
      <x v="29"/>
    </i>
    <i r="1">
      <x v="157"/>
      <x/>
      <x v="3"/>
      <x v="6"/>
      <x v="2"/>
      <x v="16"/>
      <x v="12"/>
      <x v="31"/>
      <x v="29"/>
    </i>
    <i>
      <x v="359"/>
      <x v="122"/>
      <x/>
      <x v="3"/>
      <x v="6"/>
      <x v="2"/>
      <x v="16"/>
      <x v="12"/>
      <x v="31"/>
      <x v="29"/>
    </i>
    <i r="1">
      <x v="152"/>
      <x/>
      <x v="3"/>
      <x v="6"/>
      <x v="2"/>
      <x v="16"/>
      <x v="12"/>
      <x v="31"/>
      <x v="29"/>
    </i>
    <i r="1">
      <x v="172"/>
      <x/>
      <x v="3"/>
      <x v="6"/>
      <x v="2"/>
      <x v="16"/>
      <x v="12"/>
      <x v="31"/>
      <x v="29"/>
    </i>
    <i r="1">
      <x v="175"/>
      <x/>
      <x v="3"/>
      <x v="6"/>
      <x v="2"/>
      <x v="16"/>
      <x v="12"/>
      <x v="31"/>
      <x v="29"/>
    </i>
    <i>
      <x v="360"/>
      <x v="122"/>
      <x/>
      <x v="3"/>
      <x v="6"/>
      <x v="2"/>
      <x v="16"/>
      <x v="12"/>
      <x v="31"/>
      <x v="29"/>
    </i>
    <i r="1">
      <x v="152"/>
      <x/>
      <x v="3"/>
      <x v="6"/>
      <x v="2"/>
      <x v="16"/>
      <x v="12"/>
      <x v="31"/>
      <x v="29"/>
    </i>
    <i r="1">
      <x v="175"/>
      <x/>
      <x v="3"/>
      <x v="6"/>
      <x v="2"/>
      <x v="16"/>
      <x v="12"/>
      <x v="31"/>
      <x v="29"/>
    </i>
    <i>
      <x v="361"/>
      <x v="122"/>
      <x/>
      <x v="3"/>
      <x v="6"/>
      <x v="2"/>
      <x v="16"/>
      <x v="12"/>
      <x v="31"/>
      <x v="29"/>
    </i>
    <i r="1">
      <x v="131"/>
      <x/>
      <x v="3"/>
      <x v="6"/>
      <x v="2"/>
      <x v="16"/>
      <x v="12"/>
      <x v="31"/>
      <x v="29"/>
    </i>
    <i>
      <x v="362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63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364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65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66"/>
      <x v="3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3"/>
      <x/>
      <x v="3"/>
      <x v="3"/>
      <x v="6"/>
      <x v="22"/>
      <x v="10"/>
      <x v="25"/>
      <x v="24"/>
    </i>
    <i>
      <x v="367"/>
      <x v="12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368"/>
      <x v="116"/>
      <x/>
      <x v="3"/>
      <x v="3"/>
      <x v="6"/>
      <x v="22"/>
      <x v="10"/>
      <x v="35"/>
      <x v="17"/>
    </i>
    <i r="1">
      <x v="120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369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370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40"/>
      <x/>
      <x v="3"/>
      <x v="3"/>
      <x v="6"/>
      <x v="22"/>
      <x v="10"/>
      <x v="35"/>
      <x v="17"/>
    </i>
    <i>
      <x v="371"/>
      <x v="81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>
      <x v="372"/>
      <x v="122"/>
      <x/>
      <x v="3"/>
      <x v="6"/>
      <x v="13"/>
      <x v="8"/>
      <x v="18"/>
      <x v="22"/>
      <x v="26"/>
    </i>
    <i>
      <x v="373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374"/>
      <x v="118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23"/>
      <x/>
      <x v="3"/>
      <x v="6"/>
      <x v="2"/>
      <x v="16"/>
      <x v="12"/>
      <x v="31"/>
      <x v="19"/>
    </i>
    <i r="1">
      <x v="130"/>
      <x/>
      <x v="3"/>
      <x v="6"/>
      <x v="2"/>
      <x v="16"/>
      <x v="12"/>
      <x v="31"/>
      <x v="19"/>
    </i>
    <i r="1">
      <x v="143"/>
      <x/>
      <x v="3"/>
      <x v="6"/>
      <x v="2"/>
      <x v="16"/>
      <x v="12"/>
      <x v="31"/>
      <x v="19"/>
    </i>
    <i r="1">
      <x v="157"/>
      <x/>
      <x v="3"/>
      <x v="6"/>
      <x v="2"/>
      <x v="16"/>
      <x v="12"/>
      <x v="31"/>
      <x v="19"/>
    </i>
    <i>
      <x v="375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376"/>
      <x v="118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23"/>
      <x/>
      <x v="3"/>
      <x v="6"/>
      <x v="2"/>
      <x v="16"/>
      <x v="12"/>
      <x v="31"/>
      <x v="19"/>
    </i>
    <i r="1">
      <x v="130"/>
      <x/>
      <x v="3"/>
      <x v="6"/>
      <x v="2"/>
      <x v="16"/>
      <x v="12"/>
      <x v="31"/>
      <x v="19"/>
    </i>
    <i r="1">
      <x v="143"/>
      <x/>
      <x v="3"/>
      <x v="6"/>
      <x v="2"/>
      <x v="16"/>
      <x v="12"/>
      <x v="31"/>
      <x v="19"/>
    </i>
    <i r="1">
      <x v="157"/>
      <x/>
      <x v="3"/>
      <x v="6"/>
      <x v="2"/>
      <x v="16"/>
      <x v="12"/>
      <x v="31"/>
      <x v="19"/>
    </i>
    <i>
      <x v="377"/>
      <x v="70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31"/>
      <x/>
      <x v="3"/>
      <x v="6"/>
      <x v="2"/>
      <x v="16"/>
      <x v="12"/>
      <x v="31"/>
      <x v="19"/>
    </i>
    <i r="1">
      <x v="189"/>
      <x/>
      <x v="3"/>
      <x v="6"/>
      <x v="2"/>
      <x v="16"/>
      <x v="12"/>
      <x v="31"/>
      <x v="19"/>
    </i>
    <i>
      <x v="378"/>
      <x v="49"/>
      <x/>
      <x v="3"/>
      <x v="6"/>
      <x v="2"/>
      <x v="16"/>
      <x v="12"/>
      <x v="31"/>
      <x v="19"/>
    </i>
    <i r="1">
      <x v="98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379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80"/>
      <x v="122"/>
      <x/>
      <x v="3"/>
      <x v="3"/>
      <x v="6"/>
      <x v="22"/>
      <x v="10"/>
      <x v="25"/>
      <x v="24"/>
    </i>
    <i r="1">
      <x v="14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381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82"/>
      <x v="84"/>
      <x/>
      <x v="3"/>
      <x v="3"/>
      <x v="6"/>
      <x v="22"/>
      <x v="10"/>
      <x v="25"/>
      <x v="24"/>
    </i>
    <i r="1"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83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384"/>
      <x v="122"/>
      <x/>
      <x v="3"/>
      <x v="3"/>
      <x v="6"/>
      <x v="22"/>
      <x v="10"/>
      <x v="25"/>
      <x v="24"/>
    </i>
    <i>
      <x v="385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386"/>
      <x v="44"/>
      <x/>
      <x v="3"/>
      <x v="6"/>
      <x v="13"/>
      <x v="8"/>
      <x v="17"/>
      <x v="33"/>
      <x v="30"/>
    </i>
    <i r="1">
      <x v="58"/>
      <x/>
      <x v="3"/>
      <x v="6"/>
      <x v="13"/>
      <x v="8"/>
      <x v="17"/>
      <x v="33"/>
      <x v="30"/>
    </i>
    <i r="1">
      <x v="65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>
      <x v="387"/>
      <x v="118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 r="1">
      <x v="123"/>
      <x/>
      <x v="3"/>
      <x v="6"/>
      <x v="13"/>
      <x v="8"/>
      <x v="17"/>
      <x v="33"/>
      <x v="30"/>
    </i>
    <i r="1">
      <x v="130"/>
      <x/>
      <x v="3"/>
      <x v="6"/>
      <x v="13"/>
      <x v="8"/>
      <x v="17"/>
      <x v="33"/>
      <x v="30"/>
    </i>
    <i>
      <x v="388"/>
      <x v="122"/>
      <x/>
      <x v="3"/>
      <x v="6"/>
      <x v="13"/>
      <x v="8"/>
      <x v="17"/>
      <x v="33"/>
      <x v="30"/>
    </i>
    <i r="1">
      <x v="152"/>
      <x/>
      <x v="3"/>
      <x v="6"/>
      <x v="13"/>
      <x v="8"/>
      <x v="17"/>
      <x v="33"/>
      <x v="30"/>
    </i>
    <i r="1">
      <x v="172"/>
      <x/>
      <x v="3"/>
      <x v="6"/>
      <x v="13"/>
      <x v="8"/>
      <x v="17"/>
      <x v="33"/>
      <x v="30"/>
    </i>
    <i r="1">
      <x v="175"/>
      <x/>
      <x v="3"/>
      <x v="6"/>
      <x v="13"/>
      <x v="8"/>
      <x v="17"/>
      <x v="33"/>
      <x v="30"/>
    </i>
    <i>
      <x v="389"/>
      <x v="118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 r="1">
      <x v="123"/>
      <x/>
      <x v="3"/>
      <x v="6"/>
      <x v="13"/>
      <x v="8"/>
      <x v="17"/>
      <x v="33"/>
      <x v="30"/>
    </i>
    <i r="1">
      <x v="130"/>
      <x/>
      <x v="3"/>
      <x v="6"/>
      <x v="13"/>
      <x v="8"/>
      <x v="17"/>
      <x v="33"/>
      <x v="30"/>
    </i>
    <i>
      <x v="390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391"/>
      <x v="87"/>
      <x/>
      <x v="3"/>
      <x v="7"/>
      <x v="8"/>
      <x v="3"/>
      <x v="22"/>
      <x v="3"/>
      <x v="7"/>
    </i>
    <i r="1">
      <x v="122"/>
      <x/>
      <x v="3"/>
      <x v="7"/>
      <x v="8"/>
      <x v="3"/>
      <x v="22"/>
      <x v="3"/>
      <x v="7"/>
    </i>
    <i r="1">
      <x v="147"/>
      <x/>
      <x v="3"/>
      <x v="7"/>
      <x v="8"/>
      <x v="3"/>
      <x v="22"/>
      <x v="3"/>
      <x v="7"/>
    </i>
    <i>
      <x v="392"/>
      <x v="122"/>
      <x/>
      <x v="3"/>
      <x v="7"/>
      <x v="8"/>
      <x v="3"/>
      <x v="22"/>
      <x v="3"/>
      <x v="7"/>
    </i>
    <i r="1">
      <x v="147"/>
      <x/>
      <x v="3"/>
      <x v="7"/>
      <x v="8"/>
      <x v="3"/>
      <x v="22"/>
      <x v="3"/>
      <x v="7"/>
    </i>
    <i>
      <x v="393"/>
      <x v="122"/>
      <x/>
      <x v="3"/>
      <x v="7"/>
      <x v="8"/>
      <x v="3"/>
      <x v="22"/>
      <x v="13"/>
      <x v="1"/>
    </i>
    <i r="1">
      <x v="147"/>
      <x/>
      <x v="3"/>
      <x v="7"/>
      <x v="8"/>
      <x v="3"/>
      <x v="22"/>
      <x v="13"/>
      <x v="1"/>
    </i>
    <i>
      <x v="394"/>
      <x v="122"/>
      <x/>
      <x v="3"/>
      <x v="7"/>
      <x v="8"/>
      <x v="3"/>
      <x v="22"/>
      <x v="13"/>
      <x v="1"/>
    </i>
    <i r="1">
      <x v="138"/>
      <x/>
      <x v="3"/>
      <x v="7"/>
      <x v="8"/>
      <x v="3"/>
      <x v="22"/>
      <x v="13"/>
      <x v="1"/>
    </i>
    <i r="1">
      <x v="152"/>
      <x/>
      <x v="3"/>
      <x v="7"/>
      <x v="8"/>
      <x v="3"/>
      <x v="22"/>
      <x v="13"/>
      <x v="1"/>
    </i>
    <i>
      <x v="395"/>
      <x v="122"/>
      <x/>
      <x v="3"/>
      <x v="7"/>
      <x v="8"/>
      <x v="3"/>
      <x v="22"/>
      <x v="13"/>
      <x v="1"/>
    </i>
    <i r="1">
      <x v="175"/>
      <x/>
      <x v="3"/>
      <x v="7"/>
      <x v="8"/>
      <x v="3"/>
      <x v="22"/>
      <x v="13"/>
      <x v="1"/>
    </i>
    <i>
      <x v="396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397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398"/>
      <x v="122"/>
      <x/>
      <x v="3"/>
      <x v="3"/>
      <x v="20"/>
      <x v="1"/>
      <x v="16"/>
      <x v="28"/>
      <x/>
    </i>
    <i>
      <x v="399"/>
      <x v="122"/>
      <x/>
      <x v="3"/>
      <x v="3"/>
      <x v="20"/>
      <x v="1"/>
      <x v="16"/>
      <x v="28"/>
      <x/>
    </i>
    <i>
      <x v="400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01"/>
      <x v="122"/>
      <x/>
      <x v="3"/>
      <x v="3"/>
      <x v="20"/>
      <x v="1"/>
      <x v="16"/>
      <x v="28"/>
      <x/>
    </i>
    <i>
      <x v="402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03"/>
      <x v="114"/>
      <x/>
      <x v="3"/>
      <x v="3"/>
      <x v="20"/>
      <x v="1"/>
      <x v="16"/>
      <x v="28"/>
      <x/>
    </i>
    <i r="1">
      <x v="122"/>
      <x/>
      <x v="3"/>
      <x v="3"/>
      <x v="20"/>
      <x v="1"/>
      <x v="16"/>
      <x v="28"/>
      <x/>
    </i>
    <i>
      <x v="404"/>
      <x v="122"/>
      <x/>
      <x v="3"/>
      <x v="3"/>
      <x v="20"/>
      <x v="1"/>
      <x v="16"/>
      <x v="28"/>
      <x/>
    </i>
    <i r="1">
      <x v="152"/>
      <x/>
      <x v="3"/>
      <x v="3"/>
      <x v="20"/>
      <x v="1"/>
      <x v="16"/>
      <x v="28"/>
      <x/>
    </i>
    <i r="1">
      <x v="172"/>
      <x/>
      <x v="3"/>
      <x v="3"/>
      <x v="20"/>
      <x v="1"/>
      <x v="16"/>
      <x v="28"/>
      <x/>
    </i>
    <i r="1">
      <x v="175"/>
      <x/>
      <x v="3"/>
      <x v="3"/>
      <x v="20"/>
      <x v="1"/>
      <x v="16"/>
      <x v="28"/>
      <x/>
    </i>
    <i>
      <x v="405"/>
      <x v="122"/>
      <x/>
      <x v="3"/>
      <x v="3"/>
      <x v="20"/>
      <x v="1"/>
      <x v="16"/>
      <x v="28"/>
      <x/>
    </i>
    <i r="1">
      <x v="132"/>
      <x/>
      <x v="3"/>
      <x v="3"/>
      <x v="20"/>
      <x v="1"/>
      <x v="16"/>
      <x v="28"/>
      <x/>
    </i>
    <i>
      <x v="406"/>
      <x v="122"/>
      <x/>
      <x v="3"/>
      <x v="3"/>
      <x v="20"/>
      <x v="1"/>
      <x v="16"/>
      <x v="28"/>
      <x/>
    </i>
    <i r="1">
      <x v="132"/>
      <x/>
      <x v="3"/>
      <x v="3"/>
      <x v="20"/>
      <x v="1"/>
      <x v="16"/>
      <x v="28"/>
      <x/>
    </i>
    <i>
      <x v="407"/>
      <x v="122"/>
      <x/>
      <x v="3"/>
      <x v="3"/>
      <x v="20"/>
      <x v="1"/>
      <x v="16"/>
      <x v="28"/>
      <x/>
    </i>
    <i>
      <x v="408"/>
      <x v="122"/>
      <x/>
      <x v="3"/>
      <x v="3"/>
      <x v="20"/>
      <x v="1"/>
      <x v="16"/>
      <x v="28"/>
      <x/>
    </i>
    <i>
      <x v="409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10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11"/>
      <x v="88"/>
      <x/>
      <x v="3"/>
      <x v="3"/>
      <x v="20"/>
      <x v="1"/>
      <x v="16"/>
      <x v="28"/>
      <x/>
    </i>
    <i r="1">
      <x v="122"/>
      <x/>
      <x v="3"/>
      <x v="3"/>
      <x v="20"/>
      <x v="1"/>
      <x v="16"/>
      <x v="28"/>
      <x/>
    </i>
    <i>
      <x v="412"/>
      <x v="100"/>
      <x/>
      <x v="3"/>
      <x v="3"/>
      <x v="20"/>
      <x v="1"/>
      <x v="16"/>
      <x v="28"/>
      <x/>
    </i>
    <i r="1"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13"/>
      <x v="122"/>
      <x/>
      <x v="3"/>
      <x v="3"/>
      <x v="20"/>
      <x v="1"/>
      <x v="16"/>
      <x v="28"/>
      <x/>
    </i>
    <i>
      <x v="414"/>
      <x v="122"/>
      <x/>
      <x v="3"/>
      <x v="3"/>
      <x v="20"/>
      <x v="1"/>
      <x v="16"/>
      <x v="28"/>
      <x/>
    </i>
    <i r="1">
      <x v="132"/>
      <x/>
      <x v="3"/>
      <x v="3"/>
      <x v="20"/>
      <x v="1"/>
      <x v="16"/>
      <x v="28"/>
      <x/>
    </i>
    <i>
      <x v="415"/>
      <x v="122"/>
      <x/>
      <x v="3"/>
      <x v="3"/>
      <x v="20"/>
      <x v="1"/>
      <x v="16"/>
      <x v="28"/>
      <x/>
    </i>
    <i>
      <x v="416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17"/>
      <x v="122"/>
      <x/>
      <x v="3"/>
      <x v="3"/>
      <x v="20"/>
      <x v="1"/>
      <x v="16"/>
      <x v="28"/>
      <x/>
    </i>
    <i>
      <x v="418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19"/>
      <x v="122"/>
      <x/>
      <x v="3"/>
      <x v="3"/>
      <x v="20"/>
      <x v="1"/>
      <x v="16"/>
      <x v="28"/>
      <x/>
    </i>
    <i r="1">
      <x v="152"/>
      <x/>
      <x v="3"/>
      <x v="3"/>
      <x v="20"/>
      <x v="1"/>
      <x v="16"/>
      <x v="28"/>
      <x/>
    </i>
    <i r="1">
      <x v="175"/>
      <x/>
      <x v="3"/>
      <x v="3"/>
      <x v="20"/>
      <x v="1"/>
      <x v="16"/>
      <x v="28"/>
      <x/>
    </i>
    <i>
      <x v="420"/>
      <x v="88"/>
      <x/>
      <x v="3"/>
      <x v="3"/>
      <x v="20"/>
      <x v="1"/>
      <x v="16"/>
      <x v="28"/>
      <x/>
    </i>
    <i r="1">
      <x v="122"/>
      <x/>
      <x v="3"/>
      <x v="3"/>
      <x v="20"/>
      <x v="1"/>
      <x v="16"/>
      <x v="28"/>
      <x/>
    </i>
    <i>
      <x v="421"/>
      <x v="100"/>
      <x/>
      <x v="3"/>
      <x v="3"/>
      <x v="20"/>
      <x v="1"/>
      <x v="16"/>
      <x v="28"/>
      <x/>
    </i>
    <i r="1"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22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23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24"/>
      <x v="122"/>
      <x/>
      <x v="3"/>
      <x v="3"/>
      <x v="20"/>
      <x v="1"/>
      <x v="16"/>
      <x v="28"/>
      <x/>
    </i>
    <i r="1">
      <x v="130"/>
      <x/>
      <x v="3"/>
      <x v="3"/>
      <x v="20"/>
      <x v="1"/>
      <x v="16"/>
      <x v="28"/>
      <x/>
    </i>
    <i>
      <x v="425"/>
      <x v="122"/>
      <x/>
      <x v="3"/>
      <x v="3"/>
      <x v="20"/>
      <x v="1"/>
      <x v="16"/>
      <x v="28"/>
      <x/>
    </i>
    <i>
      <x v="426"/>
      <x v="122"/>
      <x/>
      <x v="3"/>
      <x v="3"/>
      <x v="20"/>
      <x v="1"/>
      <x v="16"/>
      <x v="28"/>
      <x/>
    </i>
    <i>
      <x v="427"/>
      <x v="122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8"/>
      <x/>
      <x v="3"/>
      <x v="3"/>
      <x v="3"/>
      <x v="5"/>
      <x v="23"/>
      <x/>
      <x/>
    </i>
    <i>
      <x v="428"/>
      <x v="41"/>
      <x/>
      <x v="3"/>
      <x v="3"/>
      <x v="3"/>
      <x v="5"/>
      <x v="23"/>
      <x/>
      <x/>
    </i>
    <i r="1">
      <x v="48"/>
      <x/>
      <x v="3"/>
      <x v="3"/>
      <x v="3"/>
      <x v="5"/>
      <x v="23"/>
      <x/>
      <x/>
    </i>
    <i r="1">
      <x v="89"/>
      <x/>
      <x v="3"/>
      <x v="3"/>
      <x v="3"/>
      <x v="5"/>
      <x v="23"/>
      <x/>
      <x/>
    </i>
    <i r="1">
      <x v="122"/>
      <x/>
      <x v="3"/>
      <x v="3"/>
      <x v="3"/>
      <x v="5"/>
      <x v="23"/>
      <x/>
      <x/>
    </i>
    <i r="1">
      <x v="129"/>
      <x/>
      <x v="3"/>
      <x v="3"/>
      <x v="3"/>
      <x v="5"/>
      <x v="23"/>
      <x/>
      <x/>
    </i>
    <i r="1">
      <x v="142"/>
      <x/>
      <x v="3"/>
      <x v="3"/>
      <x v="3"/>
      <x v="5"/>
      <x v="23"/>
      <x/>
      <x/>
    </i>
    <i r="1">
      <x v="158"/>
      <x/>
      <x v="3"/>
      <x v="3"/>
      <x v="3"/>
      <x v="5"/>
      <x v="23"/>
      <x/>
      <x/>
    </i>
    <i>
      <x v="429"/>
      <x v="122"/>
      <x/>
      <x v="3"/>
      <x v="3"/>
      <x v="3"/>
      <x v="5"/>
      <x v="23"/>
      <x/>
      <x/>
    </i>
    <i r="1">
      <x v="158"/>
      <x/>
      <x v="3"/>
      <x v="3"/>
      <x v="3"/>
      <x v="5"/>
      <x v="23"/>
      <x/>
      <x/>
    </i>
    <i>
      <x v="430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431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432"/>
      <x v="118"/>
      <x/>
      <x v="3"/>
      <x v="3"/>
      <x v="6"/>
      <x v="22"/>
      <x v="10"/>
      <x v="35"/>
      <x v="13"/>
    </i>
    <i r="1">
      <x v="122"/>
      <x/>
      <x v="3"/>
      <x v="3"/>
      <x v="6"/>
      <x v="22"/>
      <x v="10"/>
      <x v="35"/>
      <x v="13"/>
    </i>
    <i r="1">
      <x v="130"/>
      <x/>
      <x v="3"/>
      <x v="3"/>
      <x v="6"/>
      <x v="22"/>
      <x v="10"/>
      <x v="35"/>
      <x v="13"/>
    </i>
    <i>
      <x v="433"/>
      <x v="122"/>
      <x/>
      <x v="3"/>
      <x v="6"/>
      <x v="13"/>
      <x v="12"/>
      <x v="8"/>
      <x v="36"/>
      <x v="34"/>
    </i>
    <i>
      <x v="434"/>
      <x v="122"/>
      <x/>
      <x v="3"/>
      <x v="6"/>
      <x v="13"/>
      <x v="12"/>
      <x v="8"/>
      <x v="36"/>
      <x v="34"/>
    </i>
    <i r="1">
      <x v="141"/>
      <x/>
      <x v="3"/>
      <x v="6"/>
      <x v="13"/>
      <x v="12"/>
      <x v="8"/>
      <x v="36"/>
      <x v="34"/>
    </i>
    <i r="1">
      <x v="169"/>
      <x/>
      <x v="3"/>
      <x v="6"/>
      <x v="13"/>
      <x v="12"/>
      <x v="8"/>
      <x v="36"/>
      <x v="34"/>
    </i>
    <i>
      <x v="435"/>
      <x v="122"/>
      <x/>
      <x v="3"/>
      <x v="6"/>
      <x v="13"/>
      <x v="12"/>
      <x v="8"/>
      <x v="36"/>
      <x v="34"/>
    </i>
    <i r="1">
      <x v="152"/>
      <x/>
      <x v="3"/>
      <x v="6"/>
      <x v="13"/>
      <x v="12"/>
      <x v="8"/>
      <x v="36"/>
      <x v="34"/>
    </i>
    <i r="1">
      <x v="172"/>
      <x/>
      <x v="3"/>
      <x v="6"/>
      <x v="13"/>
      <x v="12"/>
      <x v="8"/>
      <x v="36"/>
      <x v="34"/>
    </i>
    <i r="1">
      <x v="175"/>
      <x/>
      <x v="3"/>
      <x v="6"/>
      <x v="13"/>
      <x v="12"/>
      <x v="8"/>
      <x v="36"/>
      <x v="34"/>
    </i>
    <i>
      <x v="436"/>
      <x v="118"/>
      <x/>
      <x v="3"/>
      <x v="6"/>
      <x v="13"/>
      <x v="12"/>
      <x v="8"/>
      <x v="36"/>
      <x v="34"/>
    </i>
    <i r="1">
      <x v="122"/>
      <x/>
      <x v="3"/>
      <x v="6"/>
      <x v="13"/>
      <x v="12"/>
      <x v="8"/>
      <x v="36"/>
      <x v="34"/>
    </i>
    <i r="1">
      <x v="123"/>
      <x/>
      <x v="3"/>
      <x v="6"/>
      <x v="13"/>
      <x v="12"/>
      <x v="8"/>
      <x v="36"/>
      <x v="34"/>
    </i>
    <i r="1">
      <x v="125"/>
      <x/>
      <x v="3"/>
      <x v="6"/>
      <x v="13"/>
      <x v="12"/>
      <x v="8"/>
      <x v="36"/>
      <x v="34"/>
    </i>
    <i r="1">
      <x v="130"/>
      <x/>
      <x v="3"/>
      <x v="6"/>
      <x v="13"/>
      <x v="12"/>
      <x v="8"/>
      <x v="36"/>
      <x v="34"/>
    </i>
    <i r="1">
      <x v="143"/>
      <x/>
      <x v="3"/>
      <x v="6"/>
      <x v="13"/>
      <x v="12"/>
      <x v="8"/>
      <x v="36"/>
      <x v="34"/>
    </i>
    <i>
      <x v="437"/>
      <x v="122"/>
      <x/>
      <x v="3"/>
      <x v="6"/>
      <x v="13"/>
      <x v="12"/>
      <x v="8"/>
      <x v="36"/>
      <x v="34"/>
    </i>
    <i>
      <x v="438"/>
      <x v="50"/>
      <x/>
      <x v="3"/>
      <x v="3"/>
      <x v="6"/>
      <x v="22"/>
      <x v="10"/>
      <x v="15"/>
      <x v="32"/>
    </i>
    <i r="1"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439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440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441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4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4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4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445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446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447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448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449"/>
      <x v="90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85"/>
      <x/>
      <x v="3"/>
      <x v="3"/>
      <x v="6"/>
      <x v="22"/>
      <x v="10"/>
      <x v="15"/>
      <x v="32"/>
    </i>
    <i>
      <x v="450"/>
      <x v="30"/>
      <x/>
      <x v="2"/>
      <x v="8"/>
      <x v="19"/>
      <x v="23"/>
      <x v="14"/>
      <x/>
      <x/>
    </i>
    <i r="1">
      <x v="60"/>
      <x/>
      <x v="2"/>
      <x v="8"/>
      <x v="19"/>
      <x v="23"/>
      <x v="14"/>
      <x/>
      <x/>
    </i>
    <i r="1">
      <x v="122"/>
      <x/>
      <x v="2"/>
      <x v="8"/>
      <x v="19"/>
      <x v="23"/>
      <x v="14"/>
      <x/>
      <x/>
    </i>
    <i>
      <x v="451"/>
      <x v="30"/>
      <x/>
      <x v="2"/>
      <x v="8"/>
      <x v="19"/>
      <x v="23"/>
      <x v="14"/>
      <x/>
      <x/>
    </i>
    <i r="1">
      <x v="60"/>
      <x/>
      <x v="2"/>
      <x v="8"/>
      <x v="19"/>
      <x v="23"/>
      <x v="14"/>
      <x/>
      <x/>
    </i>
    <i r="1">
      <x v="122"/>
      <x/>
      <x v="2"/>
      <x v="8"/>
      <x v="19"/>
      <x v="23"/>
      <x v="14"/>
      <x/>
      <x/>
    </i>
    <i>
      <x v="452"/>
      <x v="118"/>
      <x/>
      <x v="3"/>
      <x v="6"/>
      <x v="2"/>
      <x v="10"/>
      <x v="5"/>
      <x v="19"/>
      <x v="3"/>
    </i>
    <i r="1">
      <x v="122"/>
      <x/>
      <x v="3"/>
      <x v="6"/>
      <x v="2"/>
      <x v="10"/>
      <x v="5"/>
      <x v="19"/>
      <x v="3"/>
    </i>
    <i r="1">
      <x v="123"/>
      <x/>
      <x v="3"/>
      <x v="6"/>
      <x v="2"/>
      <x v="10"/>
      <x v="5"/>
      <x v="19"/>
      <x v="3"/>
    </i>
    <i r="1">
      <x v="125"/>
      <x/>
      <x v="3"/>
      <x v="6"/>
      <x v="2"/>
      <x v="10"/>
      <x v="5"/>
      <x v="19"/>
      <x v="3"/>
    </i>
    <i r="1">
      <x v="130"/>
      <x/>
      <x v="3"/>
      <x v="6"/>
      <x v="2"/>
      <x v="10"/>
      <x v="5"/>
      <x v="19"/>
      <x v="3"/>
    </i>
    <i r="1">
      <x v="143"/>
      <x/>
      <x v="3"/>
      <x v="6"/>
      <x v="2"/>
      <x v="10"/>
      <x v="5"/>
      <x v="19"/>
      <x v="3"/>
    </i>
    <i r="1">
      <x v="157"/>
      <x/>
      <x v="3"/>
      <x v="6"/>
      <x v="2"/>
      <x v="10"/>
      <x v="5"/>
      <x v="19"/>
      <x v="3"/>
    </i>
    <i>
      <x v="453"/>
      <x v="122"/>
      <x/>
      <x v="3"/>
      <x v="6"/>
      <x v="2"/>
      <x v="10"/>
      <x v="5"/>
      <x v="19"/>
      <x v="3"/>
    </i>
    <i r="1">
      <x v="152"/>
      <x/>
      <x v="3"/>
      <x v="6"/>
      <x v="2"/>
      <x v="10"/>
      <x v="5"/>
      <x v="19"/>
      <x v="3"/>
    </i>
    <i r="1">
      <x v="173"/>
      <x/>
      <x v="3"/>
      <x v="6"/>
      <x v="2"/>
      <x v="10"/>
      <x v="5"/>
      <x v="19"/>
      <x v="3"/>
    </i>
    <i r="1">
      <x v="175"/>
      <x/>
      <x v="3"/>
      <x v="6"/>
      <x v="2"/>
      <x v="10"/>
      <x v="5"/>
      <x v="19"/>
      <x v="3"/>
    </i>
    <i>
      <x v="454"/>
      <x v="122"/>
      <x/>
      <x v="3"/>
      <x v="6"/>
      <x v="2"/>
      <x v="10"/>
      <x v="5"/>
      <x v="19"/>
      <x v="3"/>
    </i>
    <i r="1">
      <x v="152"/>
      <x/>
      <x v="3"/>
      <x v="6"/>
      <x v="2"/>
      <x v="10"/>
      <x v="5"/>
      <x v="19"/>
      <x v="3"/>
    </i>
    <i r="1">
      <x v="172"/>
      <x/>
      <x v="3"/>
      <x v="6"/>
      <x v="2"/>
      <x v="10"/>
      <x v="5"/>
      <x v="19"/>
      <x v="3"/>
    </i>
    <i r="1">
      <x v="175"/>
      <x/>
      <x v="3"/>
      <x v="6"/>
      <x v="2"/>
      <x v="10"/>
      <x v="5"/>
      <x v="19"/>
      <x v="3"/>
    </i>
    <i>
      <x v="455"/>
      <x v="122"/>
      <x/>
      <x v="3"/>
      <x v="6"/>
      <x v="2"/>
      <x v="10"/>
      <x v="5"/>
      <x v="19"/>
      <x v="3"/>
    </i>
    <i r="1">
      <x v="152"/>
      <x/>
      <x v="3"/>
      <x v="6"/>
      <x v="2"/>
      <x v="10"/>
      <x v="5"/>
      <x v="19"/>
      <x v="3"/>
    </i>
    <i r="1">
      <x v="175"/>
      <x/>
      <x v="3"/>
      <x v="6"/>
      <x v="2"/>
      <x v="10"/>
      <x v="5"/>
      <x v="19"/>
      <x v="3"/>
    </i>
    <i>
      <x v="456"/>
      <x v="49"/>
      <x/>
      <x v="3"/>
      <x v="6"/>
      <x v="2"/>
      <x v="16"/>
      <x v="12"/>
      <x v="31"/>
      <x v="19"/>
    </i>
    <i r="1">
      <x v="64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457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>
      <x v="458"/>
      <x v="118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23"/>
      <x/>
      <x v="3"/>
      <x v="6"/>
      <x v="2"/>
      <x v="16"/>
      <x v="12"/>
      <x v="31"/>
      <x v="19"/>
    </i>
    <i r="1">
      <x v="130"/>
      <x/>
      <x v="3"/>
      <x v="6"/>
      <x v="2"/>
      <x v="16"/>
      <x v="12"/>
      <x v="31"/>
      <x v="19"/>
    </i>
    <i r="1">
      <x v="143"/>
      <x/>
      <x v="3"/>
      <x v="6"/>
      <x v="2"/>
      <x v="16"/>
      <x v="12"/>
      <x v="31"/>
      <x v="19"/>
    </i>
    <i r="1">
      <x v="157"/>
      <x/>
      <x v="3"/>
      <x v="6"/>
      <x v="2"/>
      <x v="16"/>
      <x v="12"/>
      <x v="31"/>
      <x v="19"/>
    </i>
    <i>
      <x v="45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460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461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62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463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464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>
      <x v="465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66"/>
      <x v="122"/>
      <x/>
      <x/>
      <x/>
      <x v="4"/>
      <x v="9"/>
      <x v="24"/>
      <x v="1"/>
      <x v="27"/>
    </i>
    <i r="1">
      <x v="174"/>
      <x/>
      <x/>
      <x/>
      <x v="4"/>
      <x v="9"/>
      <x v="24"/>
      <x v="1"/>
      <x v="27"/>
    </i>
    <i>
      <x v="467"/>
      <x v="26"/>
      <x/>
      <x v="4"/>
      <x v="10"/>
      <x v="14"/>
      <x v="4"/>
      <x/>
      <x/>
      <x/>
    </i>
    <i r="1">
      <x v="103"/>
      <x/>
      <x v="4"/>
      <x v="10"/>
      <x v="14"/>
      <x v="4"/>
      <x/>
      <x/>
      <x/>
    </i>
    <i r="1">
      <x v="122"/>
      <x/>
      <x v="4"/>
      <x v="10"/>
      <x v="14"/>
      <x v="4"/>
      <x/>
      <x/>
      <x/>
    </i>
    <i r="1">
      <x v="128"/>
      <x/>
      <x v="4"/>
      <x v="10"/>
      <x v="14"/>
      <x v="4"/>
      <x/>
      <x/>
      <x/>
    </i>
    <i r="1">
      <x v="156"/>
      <x/>
      <x v="4"/>
      <x v="10"/>
      <x v="14"/>
      <x v="4"/>
      <x/>
      <x/>
      <x/>
    </i>
    <i>
      <x v="468"/>
      <x v="122"/>
      <x/>
      <x v="4"/>
      <x v="10"/>
      <x v="14"/>
      <x v="4"/>
      <x/>
      <x/>
      <x/>
    </i>
    <i>
      <x v="469"/>
      <x v="122"/>
      <x/>
      <x v="4"/>
      <x v="10"/>
      <x v="14"/>
      <x v="4"/>
      <x/>
      <x/>
      <x/>
    </i>
    <i r="1">
      <x v="128"/>
      <x/>
      <x v="4"/>
      <x v="10"/>
      <x v="14"/>
      <x v="4"/>
      <x/>
      <x/>
      <x/>
    </i>
    <i r="1">
      <x v="156"/>
      <x/>
      <x v="4"/>
      <x v="10"/>
      <x v="14"/>
      <x v="4"/>
      <x/>
      <x/>
      <x/>
    </i>
    <i>
      <x v="470"/>
      <x v="122"/>
      <x/>
      <x v="4"/>
      <x v="10"/>
      <x v="14"/>
      <x v="4"/>
      <x/>
      <x/>
      <x/>
    </i>
    <i>
      <x v="47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472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473"/>
      <x v="81"/>
      <x/>
      <x v="3"/>
      <x v="6"/>
      <x v="13"/>
      <x v="8"/>
      <x v="4"/>
      <x v="17"/>
      <x v="6"/>
    </i>
    <i r="1">
      <x v="101"/>
      <x/>
      <x v="3"/>
      <x v="6"/>
      <x v="13"/>
      <x v="8"/>
      <x v="4"/>
      <x v="17"/>
      <x v="6"/>
    </i>
    <i r="1">
      <x v="122"/>
      <x/>
      <x v="3"/>
      <x v="6"/>
      <x v="13"/>
      <x v="8"/>
      <x v="4"/>
      <x v="17"/>
      <x v="6"/>
    </i>
    <i r="1">
      <x v="172"/>
      <x/>
      <x v="3"/>
      <x v="6"/>
      <x v="13"/>
      <x v="8"/>
      <x v="4"/>
      <x v="17"/>
      <x v="6"/>
    </i>
    <i r="1">
      <x v="175"/>
      <x/>
      <x v="3"/>
      <x v="6"/>
      <x v="13"/>
      <x v="8"/>
      <x v="4"/>
      <x v="17"/>
      <x v="6"/>
    </i>
    <i>
      <x v="474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475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476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477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7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479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480"/>
      <x v="122"/>
      <x/>
      <x v="3"/>
      <x v="3"/>
      <x v="6"/>
      <x v="22"/>
      <x v="10"/>
      <x v="25"/>
      <x v="24"/>
    </i>
    <i r="1">
      <x v="14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481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482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483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484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>
      <x v="485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 r="1">
      <x v="189"/>
      <x/>
      <x v="3"/>
      <x v="3"/>
      <x v="6"/>
      <x v="22"/>
      <x v="10"/>
      <x v="25"/>
      <x v="24"/>
    </i>
    <i>
      <x v="486"/>
      <x v="122"/>
      <x/>
      <x v="3"/>
      <x v="3"/>
      <x v="6"/>
      <x v="22"/>
      <x v="10"/>
      <x v="35"/>
      <x v="17"/>
    </i>
    <i r="1">
      <x v="142"/>
      <x/>
      <x v="3"/>
      <x v="3"/>
      <x v="6"/>
      <x v="22"/>
      <x v="10"/>
      <x v="35"/>
      <x v="17"/>
    </i>
    <i r="1">
      <x v="158"/>
      <x/>
      <x v="3"/>
      <x v="3"/>
      <x v="6"/>
      <x v="22"/>
      <x v="10"/>
      <x v="35"/>
      <x v="17"/>
    </i>
    <i>
      <x v="487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 r="1">
      <x v="189"/>
      <x/>
      <x v="3"/>
      <x v="3"/>
      <x v="6"/>
      <x v="22"/>
      <x v="10"/>
      <x v="35"/>
      <x v="17"/>
    </i>
    <i>
      <x v="488"/>
      <x v="116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489"/>
      <x v="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>
      <x v="490"/>
      <x v="122"/>
      <x/>
      <x v="3"/>
      <x v="3"/>
      <x v="6"/>
      <x v="22"/>
      <x v="10"/>
      <x v="35"/>
      <x v="17"/>
    </i>
    <i>
      <x v="491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>
      <x v="492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>
      <x v="493"/>
      <x v="122"/>
      <x/>
      <x v="3"/>
      <x v="3"/>
      <x v="6"/>
      <x v="22"/>
      <x v="10"/>
      <x v="35"/>
      <x v="17"/>
    </i>
    <i>
      <x v="494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43"/>
      <x/>
      <x v="3"/>
      <x v="3"/>
      <x v="6"/>
      <x v="22"/>
      <x v="10"/>
      <x v="35"/>
      <x v="17"/>
    </i>
    <i>
      <x v="495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496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44"/>
      <x/>
      <x v="3"/>
      <x v="3"/>
      <x v="6"/>
      <x v="22"/>
      <x v="10"/>
      <x v="35"/>
      <x v="17"/>
    </i>
    <i r="1">
      <x v="178"/>
      <x/>
      <x v="3"/>
      <x v="3"/>
      <x v="6"/>
      <x v="22"/>
      <x v="10"/>
      <x v="35"/>
      <x v="17"/>
    </i>
    <i>
      <x v="497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498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499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500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01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502"/>
      <x v="122"/>
      <x/>
      <x v="3"/>
      <x v="3"/>
      <x v="6"/>
      <x v="22"/>
      <x v="10"/>
      <x v="25"/>
      <x v="24"/>
    </i>
    <i r="1">
      <x v="14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503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504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05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06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507"/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08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09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10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11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512"/>
      <x v="122"/>
      <x/>
      <x v="3"/>
      <x v="3"/>
      <x v="6"/>
      <x v="22"/>
      <x v="10"/>
      <x v="15"/>
      <x v="32"/>
    </i>
    <i r="1">
      <x v="14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513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514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515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516"/>
      <x v="10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517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518"/>
      <x v="122"/>
      <x/>
      <x v="3"/>
      <x v="3"/>
      <x v="6"/>
      <x v="22"/>
      <x v="10"/>
      <x v="15"/>
      <x v="32"/>
    </i>
    <i r="1">
      <x v="14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519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520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52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522"/>
      <x v="122"/>
      <x/>
      <x v="3"/>
      <x v="3"/>
      <x v="6"/>
      <x v="22"/>
      <x v="10"/>
      <x v="15"/>
      <x v="32"/>
    </i>
    <i>
      <x v="523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524"/>
      <x v="86"/>
      <x/>
      <x v="3"/>
      <x v="3"/>
      <x v="6"/>
      <x v="22"/>
      <x v="10"/>
      <x v="15"/>
      <x v="32"/>
    </i>
    <i r="1"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525"/>
      <x v="122"/>
      <x/>
      <x v="3"/>
      <x v="3"/>
      <x v="6"/>
      <x v="22"/>
      <x v="10"/>
      <x v="25"/>
      <x v="24"/>
    </i>
    <i r="1">
      <x v="14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526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527"/>
      <x v="122"/>
      <x/>
      <x v="3"/>
      <x v="3"/>
      <x v="6"/>
      <x v="22"/>
      <x v="10"/>
      <x v="25"/>
      <x v="24"/>
    </i>
    <i>
      <x v="528"/>
      <x v="3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3"/>
      <x/>
      <x v="3"/>
      <x v="3"/>
      <x v="6"/>
      <x v="22"/>
      <x v="10"/>
      <x v="25"/>
      <x v="24"/>
    </i>
    <i>
      <x v="529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30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531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32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33"/>
      <x v="122"/>
      <x/>
      <x v="3"/>
      <x v="3"/>
      <x v="6"/>
      <x v="22"/>
      <x v="10"/>
      <x v="25"/>
      <x v="24"/>
    </i>
    <i>
      <x v="534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35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36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537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538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539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540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41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42"/>
      <x v="122"/>
      <x/>
      <x v="1"/>
      <x v="14"/>
      <x v="15"/>
      <x/>
      <x/>
      <x/>
      <x/>
    </i>
    <i>
      <x v="543"/>
      <x v="51"/>
      <x/>
      <x v="1"/>
      <x v="14"/>
      <x v="15"/>
      <x/>
      <x/>
      <x/>
      <x/>
    </i>
    <i r="1">
      <x v="80"/>
      <x/>
      <x v="1"/>
      <x v="14"/>
      <x v="15"/>
      <x/>
      <x/>
      <x/>
      <x/>
    </i>
    <i r="1">
      <x v="117"/>
      <x/>
      <x v="1"/>
      <x v="14"/>
      <x v="15"/>
      <x/>
      <x/>
      <x/>
      <x/>
    </i>
    <i r="1">
      <x v="122"/>
      <x/>
      <x v="1"/>
      <x v="14"/>
      <x v="15"/>
      <x/>
      <x/>
      <x/>
      <x/>
    </i>
    <i>
      <x v="544"/>
      <x v="14"/>
      <x/>
      <x v="1"/>
      <x v="14"/>
      <x v="15"/>
      <x/>
      <x/>
      <x/>
      <x/>
    </i>
    <i r="1">
      <x v="20"/>
      <x/>
      <x v="1"/>
      <x v="14"/>
      <x v="15"/>
      <x/>
      <x/>
      <x/>
      <x/>
    </i>
    <i r="1">
      <x v="37"/>
      <x/>
      <x v="1"/>
      <x v="14"/>
      <x v="15"/>
      <x/>
      <x/>
      <x/>
      <x/>
    </i>
    <i r="1">
      <x v="46"/>
      <x/>
      <x v="1"/>
      <x v="14"/>
      <x v="15"/>
      <x/>
      <x/>
      <x/>
      <x/>
    </i>
    <i r="1">
      <x v="112"/>
      <x/>
      <x v="1"/>
      <x v="14"/>
      <x v="15"/>
      <x/>
      <x/>
      <x/>
      <x/>
    </i>
    <i r="1">
      <x v="122"/>
      <x/>
      <x v="1"/>
      <x v="14"/>
      <x v="15"/>
      <x/>
      <x/>
      <x/>
      <x/>
    </i>
    <i>
      <x v="545"/>
      <x v="21"/>
      <x/>
      <x v="1"/>
      <x v="14"/>
      <x v="15"/>
      <x/>
      <x/>
      <x/>
      <x/>
    </i>
    <i r="1">
      <x v="24"/>
      <x/>
      <x v="1"/>
      <x v="14"/>
      <x v="15"/>
      <x/>
      <x/>
      <x/>
      <x/>
    </i>
    <i r="1">
      <x v="69"/>
      <x/>
      <x v="1"/>
      <x v="14"/>
      <x v="15"/>
      <x/>
      <x/>
      <x/>
      <x/>
    </i>
    <i r="1">
      <x v="97"/>
      <x/>
      <x v="1"/>
      <x v="14"/>
      <x v="15"/>
      <x/>
      <x/>
      <x/>
      <x/>
    </i>
    <i r="1">
      <x v="117"/>
      <x/>
      <x v="1"/>
      <x v="14"/>
      <x v="15"/>
      <x/>
      <x/>
      <x/>
      <x/>
    </i>
    <i r="1">
      <x v="122"/>
      <x/>
      <x v="1"/>
      <x v="14"/>
      <x v="15"/>
      <x/>
      <x/>
      <x/>
      <x/>
    </i>
    <i r="1">
      <x v="133"/>
      <x/>
      <x v="1"/>
      <x v="14"/>
      <x v="15"/>
      <x/>
      <x/>
      <x/>
      <x/>
    </i>
    <i r="1">
      <x v="150"/>
      <x/>
      <x v="1"/>
      <x v="14"/>
      <x v="15"/>
      <x/>
      <x/>
      <x/>
      <x/>
    </i>
    <i>
      <x v="546"/>
      <x v="113"/>
      <x/>
      <x v="1"/>
      <x v="14"/>
      <x v="15"/>
      <x/>
      <x/>
      <x/>
      <x/>
    </i>
    <i r="1">
      <x v="122"/>
      <x/>
      <x v="1"/>
      <x v="14"/>
      <x v="15"/>
      <x/>
      <x/>
      <x/>
      <x/>
    </i>
    <i r="1">
      <x v="163"/>
      <x/>
      <x v="1"/>
      <x v="14"/>
      <x v="15"/>
      <x/>
      <x/>
      <x/>
      <x/>
    </i>
    <i>
      <x v="547"/>
      <x v="49"/>
      <x/>
      <x v="3"/>
      <x v="6"/>
      <x v="2"/>
      <x v="16"/>
      <x v="12"/>
      <x v="31"/>
      <x v="19"/>
    </i>
    <i r="1">
      <x v="64"/>
      <x/>
      <x v="3"/>
      <x v="6"/>
      <x v="2"/>
      <x v="16"/>
      <x v="12"/>
      <x v="31"/>
      <x v="19"/>
    </i>
    <i r="1">
      <x v="98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548"/>
      <x v="70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89"/>
      <x/>
      <x v="3"/>
      <x v="6"/>
      <x v="2"/>
      <x v="16"/>
      <x v="12"/>
      <x v="31"/>
      <x v="19"/>
    </i>
    <i>
      <x v="549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550"/>
      <x v="118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23"/>
      <x/>
      <x v="3"/>
      <x v="6"/>
      <x v="2"/>
      <x v="16"/>
      <x v="12"/>
      <x v="31"/>
      <x v="19"/>
    </i>
    <i r="1">
      <x v="130"/>
      <x/>
      <x v="3"/>
      <x v="6"/>
      <x v="2"/>
      <x v="16"/>
      <x v="12"/>
      <x v="31"/>
      <x v="19"/>
    </i>
    <i r="1">
      <x v="143"/>
      <x/>
      <x v="3"/>
      <x v="6"/>
      <x v="2"/>
      <x v="16"/>
      <x v="12"/>
      <x v="31"/>
      <x v="19"/>
    </i>
    <i r="1">
      <x v="157"/>
      <x/>
      <x v="3"/>
      <x v="6"/>
      <x v="2"/>
      <x v="16"/>
      <x v="12"/>
      <x v="31"/>
      <x v="19"/>
    </i>
    <i>
      <x v="55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552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553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554"/>
      <x v="122"/>
      <x/>
      <x v="3"/>
      <x v="3"/>
      <x v="6"/>
      <x v="22"/>
      <x v="10"/>
      <x v="16"/>
      <x v="4"/>
    </i>
    <i r="1">
      <x v="152"/>
      <x/>
      <x v="3"/>
      <x v="3"/>
      <x v="6"/>
      <x v="22"/>
      <x v="10"/>
      <x v="16"/>
      <x v="4"/>
    </i>
    <i r="1">
      <x v="172"/>
      <x/>
      <x v="3"/>
      <x v="3"/>
      <x v="6"/>
      <x v="22"/>
      <x v="10"/>
      <x v="16"/>
      <x v="4"/>
    </i>
    <i r="1">
      <x v="175"/>
      <x/>
      <x v="3"/>
      <x v="3"/>
      <x v="6"/>
      <x v="22"/>
      <x v="10"/>
      <x v="16"/>
      <x v="4"/>
    </i>
    <i>
      <x v="555"/>
      <x v="118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556"/>
      <x v="122"/>
      <x/>
      <x v="3"/>
      <x v="3"/>
      <x v="20"/>
      <x v="2"/>
      <x v="9"/>
      <x v="30"/>
      <x v="10"/>
    </i>
    <i r="1">
      <x v="172"/>
      <x/>
      <x v="3"/>
      <x v="3"/>
      <x v="20"/>
      <x v="2"/>
      <x v="9"/>
      <x v="30"/>
      <x v="10"/>
    </i>
    <i r="1">
      <x v="175"/>
      <x/>
      <x v="3"/>
      <x v="3"/>
      <x v="20"/>
      <x v="2"/>
      <x v="9"/>
      <x v="30"/>
      <x v="10"/>
    </i>
    <i>
      <x v="557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558"/>
      <x v="122"/>
      <x/>
      <x v="3"/>
      <x v="3"/>
      <x v="6"/>
      <x v="22"/>
      <x v="10"/>
      <x v="25"/>
      <x v="21"/>
    </i>
    <i>
      <x v="55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560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561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562"/>
      <x v="122"/>
      <x/>
      <x v="3"/>
      <x v="3"/>
      <x v="6"/>
      <x v="22"/>
      <x v="10"/>
      <x v="25"/>
      <x v="16"/>
    </i>
    <i r="1">
      <x v="152"/>
      <x/>
      <x v="3"/>
      <x v="3"/>
      <x v="6"/>
      <x v="22"/>
      <x v="10"/>
      <x v="25"/>
      <x v="16"/>
    </i>
    <i r="1">
      <x v="172"/>
      <x/>
      <x v="3"/>
      <x v="3"/>
      <x v="6"/>
      <x v="22"/>
      <x v="10"/>
      <x v="25"/>
      <x v="16"/>
    </i>
    <i r="1">
      <x v="175"/>
      <x/>
      <x v="3"/>
      <x v="3"/>
      <x v="6"/>
      <x v="22"/>
      <x v="10"/>
      <x v="25"/>
      <x v="16"/>
    </i>
    <i>
      <x v="563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564"/>
      <x v="122"/>
      <x/>
      <x v="3"/>
      <x v="3"/>
      <x v="6"/>
      <x v="22"/>
      <x v="10"/>
      <x v="25"/>
      <x v="21"/>
    </i>
    <i>
      <x v="565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566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567"/>
      <x v="122"/>
      <x/>
      <x v="3"/>
      <x v="3"/>
      <x v="20"/>
      <x v="2"/>
      <x v="9"/>
      <x v="30"/>
      <x v="10"/>
    </i>
    <i r="1">
      <x v="130"/>
      <x/>
      <x v="3"/>
      <x v="3"/>
      <x v="20"/>
      <x v="2"/>
      <x v="9"/>
      <x v="30"/>
      <x v="10"/>
    </i>
    <i r="1">
      <x v="131"/>
      <x/>
      <x v="3"/>
      <x v="3"/>
      <x v="20"/>
      <x v="2"/>
      <x v="9"/>
      <x v="30"/>
      <x v="10"/>
    </i>
    <i>
      <x v="568"/>
      <x v="122"/>
      <x/>
      <x v="3"/>
      <x v="3"/>
      <x v="20"/>
      <x v="2"/>
      <x v="9"/>
      <x v="30"/>
      <x v="10"/>
    </i>
    <i>
      <x v="569"/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570"/>
      <x v="122"/>
      <x/>
      <x v="3"/>
      <x v="3"/>
      <x v="6"/>
      <x v="22"/>
      <x v="10"/>
      <x v="25"/>
      <x v="21"/>
    </i>
    <i>
      <x v="571"/>
      <x v="122"/>
      <x/>
      <x v="3"/>
      <x v="3"/>
      <x v="20"/>
      <x v="2"/>
      <x v="9"/>
      <x v="30"/>
      <x v="10"/>
    </i>
    <i>
      <x v="572"/>
      <x v="122"/>
      <x/>
      <x v="3"/>
      <x v="3"/>
      <x v="20"/>
      <x v="2"/>
      <x v="9"/>
      <x v="30"/>
      <x v="10"/>
    </i>
    <i>
      <x v="573"/>
      <x v="122"/>
      <x/>
      <x v="3"/>
      <x v="3"/>
      <x v="6"/>
      <x v="22"/>
      <x v="10"/>
      <x v="25"/>
      <x v="24"/>
    </i>
    <i r="1">
      <x v="14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574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575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576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577"/>
      <x v="116"/>
      <x/>
      <x v="3"/>
      <x v="3"/>
      <x v="6"/>
      <x v="22"/>
      <x v="10"/>
      <x v="16"/>
      <x v="4"/>
    </i>
    <i r="1">
      <x v="119"/>
      <x/>
      <x v="3"/>
      <x v="3"/>
      <x v="6"/>
      <x v="22"/>
      <x v="10"/>
      <x v="16"/>
      <x v="4"/>
    </i>
    <i r="1">
      <x v="120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578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579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80"/>
      <x v="116"/>
      <x/>
      <x v="3"/>
      <x v="3"/>
      <x v="6"/>
      <x v="22"/>
      <x v="10"/>
      <x v="25"/>
      <x v="16"/>
    </i>
    <i r="1">
      <x v="119"/>
      <x/>
      <x v="3"/>
      <x v="3"/>
      <x v="6"/>
      <x v="22"/>
      <x v="10"/>
      <x v="25"/>
      <x v="16"/>
    </i>
    <i r="1">
      <x v="120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581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582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83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84"/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585"/>
      <x v="118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586"/>
      <x v="122"/>
      <x/>
      <x v="3"/>
      <x v="3"/>
      <x v="6"/>
      <x v="22"/>
      <x v="10"/>
      <x v="16"/>
      <x v="4"/>
    </i>
    <i r="1">
      <x v="142"/>
      <x/>
      <x v="3"/>
      <x v="3"/>
      <x v="6"/>
      <x v="22"/>
      <x v="10"/>
      <x v="16"/>
      <x v="4"/>
    </i>
    <i r="1">
      <x v="158"/>
      <x/>
      <x v="3"/>
      <x v="3"/>
      <x v="6"/>
      <x v="22"/>
      <x v="10"/>
      <x v="16"/>
      <x v="4"/>
    </i>
    <i>
      <x v="587"/>
      <x v="122"/>
      <x/>
      <x v="3"/>
      <x v="3"/>
      <x v="20"/>
      <x v="2"/>
      <x v="9"/>
      <x v="30"/>
      <x v="10"/>
    </i>
    <i r="1">
      <x v="131"/>
      <x/>
      <x v="3"/>
      <x v="3"/>
      <x v="20"/>
      <x v="2"/>
      <x v="9"/>
      <x v="30"/>
      <x v="10"/>
    </i>
    <i>
      <x v="588"/>
      <x v="116"/>
      <x/>
      <x v="3"/>
      <x v="3"/>
      <x v="20"/>
      <x v="2"/>
      <x v="9"/>
      <x v="30"/>
      <x v="10"/>
    </i>
    <i r="1">
      <x v="122"/>
      <x/>
      <x v="3"/>
      <x v="3"/>
      <x v="20"/>
      <x v="2"/>
      <x v="9"/>
      <x v="30"/>
      <x v="10"/>
    </i>
    <i r="1">
      <x v="130"/>
      <x/>
      <x v="3"/>
      <x v="3"/>
      <x v="20"/>
      <x v="2"/>
      <x v="9"/>
      <x v="30"/>
      <x v="10"/>
    </i>
    <i>
      <x v="589"/>
      <x v="116"/>
      <x/>
      <x v="3"/>
      <x v="3"/>
      <x v="6"/>
      <x v="22"/>
      <x v="10"/>
      <x v="16"/>
      <x v="4"/>
    </i>
    <i r="1">
      <x v="120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590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591"/>
      <x v="122"/>
      <x/>
      <x v="3"/>
      <x v="3"/>
      <x v="6"/>
      <x v="22"/>
      <x v="10"/>
      <x v="25"/>
      <x v="24"/>
    </i>
    <i r="1">
      <x v="14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592"/>
      <x v="13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42"/>
      <x/>
      <x v="3"/>
      <x v="3"/>
      <x v="6"/>
      <x v="22"/>
      <x v="10"/>
      <x v="25"/>
      <x v="28"/>
    </i>
    <i r="1">
      <x v="158"/>
      <x/>
      <x v="3"/>
      <x v="3"/>
      <x v="6"/>
      <x v="22"/>
      <x v="10"/>
      <x v="25"/>
      <x v="28"/>
    </i>
    <i>
      <x v="593"/>
      <x v="116"/>
      <x/>
      <x v="3"/>
      <x v="3"/>
      <x v="6"/>
      <x v="22"/>
      <x v="10"/>
      <x v="25"/>
      <x v="28"/>
    </i>
    <i r="1">
      <x v="119"/>
      <x/>
      <x v="3"/>
      <x v="3"/>
      <x v="6"/>
      <x v="22"/>
      <x v="10"/>
      <x v="25"/>
      <x v="28"/>
    </i>
    <i r="1">
      <x v="120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594"/>
      <x v="119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595"/>
      <x v="116"/>
      <x/>
      <x v="3"/>
      <x v="3"/>
      <x v="6"/>
      <x v="22"/>
      <x v="10"/>
      <x v="25"/>
      <x v="16"/>
    </i>
    <i r="1">
      <x v="119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596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597"/>
      <x v="122"/>
      <x/>
      <x v="3"/>
      <x v="3"/>
      <x v="6"/>
      <x v="22"/>
      <x v="10"/>
      <x v="16"/>
      <x v="4"/>
    </i>
    <i r="1">
      <x v="142"/>
      <x/>
      <x v="3"/>
      <x v="3"/>
      <x v="6"/>
      <x v="22"/>
      <x v="10"/>
      <x v="16"/>
      <x v="4"/>
    </i>
    <i r="1">
      <x v="158"/>
      <x/>
      <x v="3"/>
      <x v="3"/>
      <x v="6"/>
      <x v="22"/>
      <x v="10"/>
      <x v="16"/>
      <x v="4"/>
    </i>
    <i>
      <x v="598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599"/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600"/>
      <x v="122"/>
      <x/>
      <x v="3"/>
      <x v="3"/>
      <x v="20"/>
      <x v="2"/>
      <x v="9"/>
      <x v="30"/>
      <x v="10"/>
    </i>
    <i r="1">
      <x v="124"/>
      <x/>
      <x v="3"/>
      <x v="3"/>
      <x v="20"/>
      <x v="2"/>
      <x v="9"/>
      <x v="30"/>
      <x v="10"/>
    </i>
    <i>
      <x v="601"/>
      <x v="122"/>
      <x/>
      <x v="3"/>
      <x v="3"/>
      <x v="6"/>
      <x v="22"/>
      <x v="10"/>
      <x v="16"/>
      <x v="4"/>
    </i>
    <i r="1">
      <x v="152"/>
      <x/>
      <x v="3"/>
      <x v="3"/>
      <x v="6"/>
      <x v="22"/>
      <x v="10"/>
      <x v="16"/>
      <x v="4"/>
    </i>
    <i r="1">
      <x v="172"/>
      <x/>
      <x v="3"/>
      <x v="3"/>
      <x v="6"/>
      <x v="22"/>
      <x v="10"/>
      <x v="16"/>
      <x v="4"/>
    </i>
    <i r="1">
      <x v="175"/>
      <x/>
      <x v="3"/>
      <x v="3"/>
      <x v="6"/>
      <x v="22"/>
      <x v="10"/>
      <x v="16"/>
      <x v="4"/>
    </i>
    <i>
      <x v="602"/>
      <x v="12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603"/>
      <x v="122"/>
      <x/>
      <x v="3"/>
      <x v="3"/>
      <x v="20"/>
      <x v="2"/>
      <x v="9"/>
      <x v="30"/>
      <x v="10"/>
    </i>
    <i r="1">
      <x v="172"/>
      <x/>
      <x v="3"/>
      <x v="3"/>
      <x v="20"/>
      <x v="2"/>
      <x v="9"/>
      <x v="30"/>
      <x v="10"/>
    </i>
    <i>
      <x v="604"/>
      <x v="116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605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4"/>
      <x/>
      <x v="3"/>
      <x v="3"/>
      <x v="6"/>
      <x v="22"/>
      <x v="10"/>
      <x v="16"/>
      <x v="4"/>
    </i>
    <i r="1">
      <x v="178"/>
      <x/>
      <x v="3"/>
      <x v="3"/>
      <x v="6"/>
      <x v="22"/>
      <x v="10"/>
      <x v="16"/>
      <x v="4"/>
    </i>
    <i>
      <x v="606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607"/>
      <x v="122"/>
      <x/>
      <x v="3"/>
      <x v="3"/>
      <x v="6"/>
      <x v="22"/>
      <x v="10"/>
      <x v="25"/>
      <x v="24"/>
    </i>
    <i>
      <x v="608"/>
      <x v="118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60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10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11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3"/>
      <x/>
      <x v="3"/>
      <x v="3"/>
      <x v="6"/>
      <x v="22"/>
      <x v="10"/>
      <x v="16"/>
      <x v="4"/>
    </i>
    <i>
      <x v="612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3"/>
      <x/>
      <x v="3"/>
      <x v="3"/>
      <x v="6"/>
      <x v="22"/>
      <x v="10"/>
      <x v="16"/>
      <x v="4"/>
    </i>
    <i>
      <x v="613"/>
      <x v="12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614"/>
      <x v="12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615"/>
      <x v="122"/>
      <x/>
      <x v="3"/>
      <x v="3"/>
      <x v="20"/>
      <x v="2"/>
      <x v="9"/>
      <x v="30"/>
      <x v="10"/>
    </i>
    <i r="1">
      <x v="152"/>
      <x/>
      <x v="3"/>
      <x v="3"/>
      <x v="20"/>
      <x v="2"/>
      <x v="9"/>
      <x v="30"/>
      <x v="10"/>
    </i>
    <i r="1">
      <x v="175"/>
      <x/>
      <x v="3"/>
      <x v="3"/>
      <x v="20"/>
      <x v="2"/>
      <x v="9"/>
      <x v="30"/>
      <x v="10"/>
    </i>
    <i>
      <x v="616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617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618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19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20"/>
      <x v="116"/>
      <x/>
      <x v="3"/>
      <x v="3"/>
      <x v="6"/>
      <x v="22"/>
      <x v="10"/>
      <x v="25"/>
      <x v="28"/>
    </i>
    <i r="1">
      <x v="119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621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3"/>
      <x/>
      <x v="3"/>
      <x v="3"/>
      <x v="6"/>
      <x v="22"/>
      <x v="10"/>
      <x v="16"/>
      <x v="4"/>
    </i>
    <i>
      <x v="622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623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624"/>
      <x v="116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625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62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2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28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29"/>
      <x v="118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630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31"/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 r="1">
      <x v="144"/>
      <x/>
      <x v="3"/>
      <x v="3"/>
      <x v="6"/>
      <x v="22"/>
      <x v="10"/>
      <x v="25"/>
      <x v="28"/>
    </i>
    <i>
      <x v="632"/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 r="1">
      <x v="144"/>
      <x/>
      <x v="3"/>
      <x v="3"/>
      <x v="6"/>
      <x v="22"/>
      <x v="10"/>
      <x v="25"/>
      <x v="28"/>
    </i>
    <i>
      <x v="633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634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635"/>
      <x v="84"/>
      <x/>
      <x v="3"/>
      <x v="3"/>
      <x v="6"/>
      <x v="22"/>
      <x v="10"/>
      <x v="25"/>
      <x v="21"/>
    </i>
    <i r="1"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636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37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38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639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640"/>
      <x v="17"/>
      <x/>
      <x v="3"/>
      <x v="3"/>
      <x v="6"/>
      <x v="22"/>
      <x v="10"/>
      <x v="16"/>
      <x v="4"/>
    </i>
    <i r="1">
      <x v="116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641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4"/>
      <x/>
      <x v="3"/>
      <x v="3"/>
      <x v="6"/>
      <x v="22"/>
      <x v="10"/>
      <x v="16"/>
      <x v="4"/>
    </i>
    <i r="1">
      <x v="178"/>
      <x/>
      <x v="3"/>
      <x v="3"/>
      <x v="6"/>
      <x v="22"/>
      <x v="10"/>
      <x v="16"/>
      <x v="4"/>
    </i>
    <i>
      <x v="642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4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644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645"/>
      <x v="118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646"/>
      <x v="118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647"/>
      <x v="122"/>
      <x/>
      <x v="3"/>
      <x v="3"/>
      <x v="6"/>
      <x v="22"/>
      <x v="10"/>
      <x v="25"/>
      <x v="21"/>
    </i>
    <i>
      <x v="648"/>
      <x v="122"/>
      <x/>
      <x v="3"/>
      <x v="3"/>
      <x v="6"/>
      <x v="22"/>
      <x v="10"/>
      <x v="25"/>
      <x v="21"/>
    </i>
    <i>
      <x v="649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50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51"/>
      <x v="116"/>
      <x/>
      <x v="3"/>
      <x v="3"/>
      <x v="6"/>
      <x v="22"/>
      <x v="10"/>
      <x v="25"/>
      <x v="16"/>
    </i>
    <i r="1">
      <x v="119"/>
      <x/>
      <x v="3"/>
      <x v="3"/>
      <x v="6"/>
      <x v="22"/>
      <x v="10"/>
      <x v="25"/>
      <x v="16"/>
    </i>
    <i r="1">
      <x v="120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652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65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54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55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656"/>
      <x v="7"/>
      <x/>
      <x v="3"/>
      <x v="3"/>
      <x v="6"/>
      <x v="22"/>
      <x v="10"/>
      <x v="25"/>
      <x v="21"/>
    </i>
    <i r="1"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57"/>
      <x v="122"/>
      <x/>
      <x v="3"/>
      <x v="3"/>
      <x v="6"/>
      <x v="22"/>
      <x v="10"/>
      <x v="25"/>
      <x v="24"/>
    </i>
    <i>
      <x v="658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65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60"/>
      <x v="118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661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662"/>
      <x v="122"/>
      <x/>
      <x v="3"/>
      <x v="3"/>
      <x v="6"/>
      <x v="22"/>
      <x v="10"/>
      <x v="25"/>
      <x v="21"/>
    </i>
    <i>
      <x v="663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664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665"/>
      <x v="122"/>
      <x/>
      <x v="3"/>
      <x v="3"/>
      <x v="6"/>
      <x v="22"/>
      <x v="10"/>
      <x v="25"/>
      <x v="21"/>
    </i>
    <i>
      <x v="666"/>
      <x v="118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667"/>
      <x v="116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668"/>
      <x v="116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669"/>
      <x v="116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670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671"/>
      <x v="122"/>
      <x/>
      <x v="3"/>
      <x v="3"/>
      <x v="6"/>
      <x v="22"/>
      <x v="10"/>
      <x v="25"/>
      <x v="21"/>
    </i>
    <i>
      <x v="672"/>
      <x v="118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673"/>
      <x v="118"/>
      <x/>
      <x v="3"/>
      <x v="3"/>
      <x v="6"/>
      <x v="22"/>
      <x v="10"/>
      <x v="25"/>
      <x v="28"/>
    </i>
    <i r="1">
      <x v="122"/>
      <x/>
      <x v="3"/>
      <x v="3"/>
      <x v="6"/>
      <x v="22"/>
      <x v="10"/>
      <x v="25"/>
      <x v="28"/>
    </i>
    <i r="1">
      <x v="130"/>
      <x/>
      <x v="3"/>
      <x v="3"/>
      <x v="6"/>
      <x v="22"/>
      <x v="10"/>
      <x v="25"/>
      <x v="28"/>
    </i>
    <i>
      <x v="674"/>
      <x v="122"/>
      <x/>
      <x v="3"/>
      <x v="3"/>
      <x v="6"/>
      <x v="22"/>
      <x v="10"/>
      <x v="25"/>
      <x v="28"/>
    </i>
    <i r="1">
      <x v="152"/>
      <x/>
      <x v="3"/>
      <x v="3"/>
      <x v="6"/>
      <x v="22"/>
      <x v="10"/>
      <x v="25"/>
      <x v="28"/>
    </i>
    <i r="1">
      <x v="175"/>
      <x/>
      <x v="3"/>
      <x v="3"/>
      <x v="6"/>
      <x v="22"/>
      <x v="10"/>
      <x v="25"/>
      <x v="28"/>
    </i>
    <i>
      <x v="675"/>
      <x v="122"/>
      <x/>
      <x v="3"/>
      <x v="3"/>
      <x v="6"/>
      <x v="22"/>
      <x v="10"/>
      <x v="25"/>
      <x v="28"/>
    </i>
    <i r="1">
      <x v="142"/>
      <x/>
      <x v="3"/>
      <x v="3"/>
      <x v="6"/>
      <x v="22"/>
      <x v="10"/>
      <x v="25"/>
      <x v="28"/>
    </i>
    <i r="1">
      <x v="158"/>
      <x/>
      <x v="3"/>
      <x v="3"/>
      <x v="6"/>
      <x v="22"/>
      <x v="10"/>
      <x v="25"/>
      <x v="28"/>
    </i>
    <i>
      <x v="676"/>
      <x v="122"/>
      <x/>
      <x v="3"/>
      <x v="3"/>
      <x v="6"/>
      <x v="22"/>
      <x v="10"/>
      <x v="25"/>
      <x v="16"/>
    </i>
    <i r="1">
      <x v="152"/>
      <x/>
      <x v="3"/>
      <x v="3"/>
      <x v="6"/>
      <x v="22"/>
      <x v="10"/>
      <x v="25"/>
      <x v="16"/>
    </i>
    <i r="1">
      <x v="172"/>
      <x/>
      <x v="3"/>
      <x v="3"/>
      <x v="6"/>
      <x v="22"/>
      <x v="10"/>
      <x v="25"/>
      <x v="16"/>
    </i>
    <i r="1">
      <x v="175"/>
      <x/>
      <x v="3"/>
      <x v="3"/>
      <x v="6"/>
      <x v="22"/>
      <x v="10"/>
      <x v="25"/>
      <x v="16"/>
    </i>
    <i>
      <x v="677"/>
      <x v="122"/>
      <x/>
      <x v="3"/>
      <x v="3"/>
      <x v="6"/>
      <x v="22"/>
      <x v="10"/>
      <x v="25"/>
      <x v="16"/>
    </i>
    <i r="1">
      <x v="152"/>
      <x/>
      <x v="3"/>
      <x v="3"/>
      <x v="6"/>
      <x v="22"/>
      <x v="10"/>
      <x v="25"/>
      <x v="16"/>
    </i>
    <i r="1">
      <x v="172"/>
      <x/>
      <x v="3"/>
      <x v="3"/>
      <x v="6"/>
      <x v="22"/>
      <x v="10"/>
      <x v="25"/>
      <x v="16"/>
    </i>
    <i r="1">
      <x v="175"/>
      <x/>
      <x v="3"/>
      <x v="3"/>
      <x v="6"/>
      <x v="22"/>
      <x v="10"/>
      <x v="25"/>
      <x v="16"/>
    </i>
    <i>
      <x v="678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79"/>
      <x v="118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>
      <x v="68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681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682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83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8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85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686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687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88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89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90"/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91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9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93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694"/>
      <x v="122"/>
      <x/>
      <x v="3"/>
      <x v="3"/>
      <x v="6"/>
      <x v="22"/>
      <x v="10"/>
      <x v="25"/>
      <x v="21"/>
    </i>
    <i>
      <x v="695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96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69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698"/>
      <x v="122"/>
      <x/>
      <x v="3"/>
      <x v="3"/>
      <x v="6"/>
      <x v="22"/>
      <x v="10"/>
      <x v="25"/>
      <x v="21"/>
    </i>
    <i>
      <x v="699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>
      <x v="700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01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02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03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04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05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06"/>
      <x v="122"/>
      <x/>
      <x v="3"/>
      <x v="6"/>
      <x v="13"/>
      <x v="8"/>
      <x v="17"/>
      <x v="33"/>
      <x v="30"/>
    </i>
    <i r="1">
      <x v="152"/>
      <x/>
      <x v="3"/>
      <x v="6"/>
      <x v="13"/>
      <x v="8"/>
      <x v="17"/>
      <x v="33"/>
      <x v="30"/>
    </i>
    <i r="1">
      <x v="172"/>
      <x/>
      <x v="3"/>
      <x v="6"/>
      <x v="13"/>
      <x v="8"/>
      <x v="17"/>
      <x v="33"/>
      <x v="30"/>
    </i>
    <i r="1">
      <x v="175"/>
      <x/>
      <x v="3"/>
      <x v="6"/>
      <x v="13"/>
      <x v="8"/>
      <x v="17"/>
      <x v="33"/>
      <x v="30"/>
    </i>
    <i>
      <x v="707"/>
      <x v="58"/>
      <x/>
      <x v="3"/>
      <x v="6"/>
      <x v="13"/>
      <x v="8"/>
      <x v="17"/>
      <x v="33"/>
      <x v="30"/>
    </i>
    <i r="1">
      <x v="65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>
      <x v="708"/>
      <x v="118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 r="1">
      <x v="123"/>
      <x/>
      <x v="3"/>
      <x v="6"/>
      <x v="13"/>
      <x v="8"/>
      <x v="17"/>
      <x v="33"/>
      <x v="30"/>
    </i>
    <i r="1">
      <x v="130"/>
      <x/>
      <x v="3"/>
      <x v="6"/>
      <x v="13"/>
      <x v="8"/>
      <x v="17"/>
      <x v="33"/>
      <x v="30"/>
    </i>
    <i>
      <x v="709"/>
      <x v="122"/>
      <x/>
      <x v="3"/>
      <x v="6"/>
      <x v="13"/>
      <x v="8"/>
      <x v="17"/>
      <x v="33"/>
      <x v="30"/>
    </i>
    <i r="1">
      <x v="130"/>
      <x/>
      <x v="3"/>
      <x v="6"/>
      <x v="13"/>
      <x v="8"/>
      <x v="17"/>
      <x v="33"/>
      <x v="30"/>
    </i>
    <i>
      <x v="710"/>
      <x v="122"/>
      <x/>
      <x v="3"/>
      <x v="3"/>
      <x v="6"/>
      <x v="22"/>
      <x v="10"/>
      <x v="24"/>
      <x v="8"/>
    </i>
    <i r="1">
      <x v="152"/>
      <x/>
      <x v="3"/>
      <x v="3"/>
      <x v="6"/>
      <x v="22"/>
      <x v="10"/>
      <x v="24"/>
      <x v="8"/>
    </i>
    <i r="1">
      <x v="172"/>
      <x/>
      <x v="3"/>
      <x v="3"/>
      <x v="6"/>
      <x v="22"/>
      <x v="10"/>
      <x v="24"/>
      <x v="8"/>
    </i>
    <i r="1">
      <x v="175"/>
      <x/>
      <x v="3"/>
      <x v="3"/>
      <x v="6"/>
      <x v="22"/>
      <x v="10"/>
      <x v="24"/>
      <x v="8"/>
    </i>
    <i>
      <x v="711"/>
      <x v="118"/>
      <x/>
      <x v="3"/>
      <x v="3"/>
      <x v="6"/>
      <x v="22"/>
      <x v="10"/>
      <x v="24"/>
      <x v="8"/>
    </i>
    <i r="1"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>
      <x v="712"/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 r="1">
      <x v="144"/>
      <x/>
      <x v="3"/>
      <x v="3"/>
      <x v="6"/>
      <x v="22"/>
      <x v="10"/>
      <x v="24"/>
      <x v="8"/>
    </i>
    <i r="1">
      <x v="178"/>
      <x/>
      <x v="3"/>
      <x v="3"/>
      <x v="6"/>
      <x v="22"/>
      <x v="10"/>
      <x v="24"/>
      <x v="8"/>
    </i>
    <i>
      <x v="713"/>
      <x v="116"/>
      <x/>
      <x v="3"/>
      <x v="3"/>
      <x v="6"/>
      <x v="22"/>
      <x v="10"/>
      <x v="24"/>
      <x v="8"/>
    </i>
    <i r="1">
      <x v="120"/>
      <x/>
      <x v="3"/>
      <x v="3"/>
      <x v="6"/>
      <x v="22"/>
      <x v="10"/>
      <x v="24"/>
      <x v="8"/>
    </i>
    <i r="1"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>
      <x v="714"/>
      <x v="122"/>
      <x/>
      <x v="3"/>
      <x v="3"/>
      <x v="6"/>
      <x v="22"/>
      <x v="10"/>
      <x v="24"/>
      <x v="8"/>
    </i>
    <i r="1">
      <x v="152"/>
      <x/>
      <x v="3"/>
      <x v="3"/>
      <x v="6"/>
      <x v="22"/>
      <x v="10"/>
      <x v="24"/>
      <x v="8"/>
    </i>
    <i r="1">
      <x v="172"/>
      <x/>
      <x v="3"/>
      <x v="3"/>
      <x v="6"/>
      <x v="22"/>
      <x v="10"/>
      <x v="24"/>
      <x v="8"/>
    </i>
    <i r="1">
      <x v="175"/>
      <x/>
      <x v="3"/>
      <x v="3"/>
      <x v="6"/>
      <x v="22"/>
      <x v="10"/>
      <x v="24"/>
      <x v="8"/>
    </i>
    <i>
      <x v="715"/>
      <x v="118"/>
      <x/>
      <x v="3"/>
      <x v="3"/>
      <x v="6"/>
      <x v="22"/>
      <x v="10"/>
      <x v="24"/>
      <x v="8"/>
    </i>
    <i r="1"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>
      <x v="716"/>
      <x v="118"/>
      <x/>
      <x v="3"/>
      <x v="3"/>
      <x v="6"/>
      <x v="22"/>
      <x v="10"/>
      <x v="24"/>
      <x v="8"/>
    </i>
    <i r="1"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>
      <x v="717"/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 r="1">
      <x v="143"/>
      <x/>
      <x v="3"/>
      <x v="3"/>
      <x v="6"/>
      <x v="22"/>
      <x v="10"/>
      <x v="24"/>
      <x v="8"/>
    </i>
    <i>
      <x v="718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19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720"/>
      <x v="122"/>
      <x/>
      <x v="3"/>
      <x v="3"/>
      <x v="6"/>
      <x v="22"/>
      <x v="10"/>
      <x v="25"/>
      <x v="24"/>
    </i>
    <i>
      <x v="721"/>
      <x v="12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722"/>
      <x v="122"/>
      <x/>
      <x v="3"/>
      <x v="3"/>
      <x v="6"/>
      <x v="22"/>
      <x v="10"/>
      <x v="25"/>
      <x v="24"/>
    </i>
    <i r="1">
      <x v="14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723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24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25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26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727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28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29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30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31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32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733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34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735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736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737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738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43"/>
      <x/>
      <x v="3"/>
      <x v="3"/>
      <x v="6"/>
      <x v="22"/>
      <x v="10"/>
      <x v="35"/>
      <x v="17"/>
    </i>
    <i>
      <x v="739"/>
      <x v="122"/>
      <x/>
      <x v="3"/>
      <x v="3"/>
      <x v="6"/>
      <x v="22"/>
      <x v="10"/>
      <x v="35"/>
      <x v="17"/>
    </i>
    <i r="1">
      <x v="142"/>
      <x/>
      <x v="3"/>
      <x v="3"/>
      <x v="6"/>
      <x v="22"/>
      <x v="10"/>
      <x v="35"/>
      <x v="17"/>
    </i>
    <i r="1">
      <x v="158"/>
      <x/>
      <x v="3"/>
      <x v="3"/>
      <x v="6"/>
      <x v="22"/>
      <x v="10"/>
      <x v="35"/>
      <x v="17"/>
    </i>
    <i>
      <x v="740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44"/>
      <x/>
      <x v="3"/>
      <x v="3"/>
      <x v="6"/>
      <x v="22"/>
      <x v="10"/>
      <x v="35"/>
      <x v="17"/>
    </i>
    <i r="1">
      <x v="178"/>
      <x/>
      <x v="3"/>
      <x v="3"/>
      <x v="6"/>
      <x v="22"/>
      <x v="10"/>
      <x v="35"/>
      <x v="17"/>
    </i>
    <i>
      <x v="741"/>
      <x v="116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742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>
      <x v="743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744"/>
      <x v="116"/>
      <x/>
      <x v="3"/>
      <x v="3"/>
      <x v="6"/>
      <x v="22"/>
      <x v="10"/>
      <x v="35"/>
      <x v="17"/>
    </i>
    <i r="1">
      <x v="119"/>
      <x/>
      <x v="3"/>
      <x v="3"/>
      <x v="6"/>
      <x v="22"/>
      <x v="10"/>
      <x v="35"/>
      <x v="17"/>
    </i>
    <i r="1">
      <x v="120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745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46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47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0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48"/>
      <x v="122"/>
      <x/>
      <x v="3"/>
      <x v="3"/>
      <x v="6"/>
      <x v="22"/>
      <x v="10"/>
      <x v="25"/>
      <x v="24"/>
    </i>
    <i>
      <x v="749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750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751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52"/>
      <x v="122"/>
      <x/>
      <x v="3"/>
      <x v="3"/>
      <x v="6"/>
      <x v="22"/>
      <x v="10"/>
      <x v="25"/>
      <x v="24"/>
    </i>
    <i r="1">
      <x v="14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753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54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755"/>
      <x v="122"/>
      <x/>
      <x v="3"/>
      <x v="3"/>
      <x v="6"/>
      <x v="22"/>
      <x v="10"/>
      <x v="25"/>
      <x v="24"/>
    </i>
    <i>
      <x v="756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757"/>
      <x v="12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758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59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760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761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762"/>
      <x v="122"/>
      <x/>
      <x v="3"/>
      <x v="3"/>
      <x v="6"/>
      <x v="22"/>
      <x v="10"/>
      <x v="25"/>
      <x v="21"/>
    </i>
    <i>
      <x v="763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64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765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76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67"/>
      <x v="116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68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6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77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71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772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7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7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75"/>
      <x v="122"/>
      <x/>
      <x v="3"/>
      <x v="3"/>
      <x v="6"/>
      <x v="22"/>
      <x v="10"/>
      <x v="25"/>
      <x v="21"/>
    </i>
    <i>
      <x v="776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77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7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79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780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81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8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78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784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785"/>
      <x v="12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78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87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788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89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790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791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92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9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94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795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796"/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39"/>
      <x/>
      <x v="3"/>
      <x v="3"/>
      <x v="6"/>
      <x v="22"/>
      <x v="10"/>
      <x v="25"/>
      <x v="21"/>
    </i>
    <i r="1">
      <x v="182"/>
      <x/>
      <x v="3"/>
      <x v="3"/>
      <x v="6"/>
      <x v="22"/>
      <x v="10"/>
      <x v="25"/>
      <x v="21"/>
    </i>
    <i>
      <x v="797"/>
      <x v="122"/>
      <x/>
      <x v="3"/>
      <x v="3"/>
      <x v="6"/>
      <x v="22"/>
      <x v="10"/>
      <x v="25"/>
      <x v="21"/>
    </i>
    <i>
      <x v="79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799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68"/>
      <x/>
      <x v="3"/>
      <x v="3"/>
      <x v="6"/>
      <x v="22"/>
      <x v="10"/>
      <x v="25"/>
      <x v="21"/>
    </i>
    <i>
      <x v="80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01"/>
      <x v="122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802"/>
      <x v="122"/>
      <x/>
      <x v="3"/>
      <x v="3"/>
      <x v="6"/>
      <x v="22"/>
      <x v="10"/>
      <x v="25"/>
      <x v="24"/>
    </i>
    <i r="1">
      <x v="158"/>
      <x/>
      <x v="3"/>
      <x v="3"/>
      <x v="6"/>
      <x v="22"/>
      <x v="10"/>
      <x v="25"/>
      <x v="24"/>
    </i>
    <i>
      <x v="803"/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 r="1">
      <x v="175"/>
      <x/>
      <x v="3"/>
      <x v="3"/>
      <x v="6"/>
      <x v="22"/>
      <x v="10"/>
      <x v="25"/>
      <x v="24"/>
    </i>
    <i>
      <x v="80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05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806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807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08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09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10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1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12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13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14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15"/>
      <x v="50"/>
      <x/>
      <x v="3"/>
      <x v="3"/>
      <x v="6"/>
      <x v="22"/>
      <x v="10"/>
      <x v="15"/>
      <x v="32"/>
    </i>
    <i r="1"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16"/>
      <x v="50"/>
      <x/>
      <x v="3"/>
      <x v="3"/>
      <x v="6"/>
      <x v="22"/>
      <x v="10"/>
      <x v="15"/>
      <x v="32"/>
    </i>
    <i r="1"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17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18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819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820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821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22"/>
      <x v="67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4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823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82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825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826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827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828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829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830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831"/>
      <x v="120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32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833"/>
      <x v="122"/>
      <x/>
      <x v="3"/>
      <x v="3"/>
      <x v="6"/>
      <x v="22"/>
      <x v="10"/>
      <x v="25"/>
      <x v="21"/>
    </i>
    <i>
      <x v="834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835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36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837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3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39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840"/>
      <x v="122"/>
      <x/>
      <x v="3"/>
      <x v="3"/>
      <x v="6"/>
      <x v="22"/>
      <x v="10"/>
      <x v="25"/>
      <x v="21"/>
    </i>
    <i>
      <x v="841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842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43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4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45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46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847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848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4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50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51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52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853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854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855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56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57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58"/>
      <x v="122"/>
      <x/>
      <x v="3"/>
      <x v="3"/>
      <x v="6"/>
      <x v="22"/>
      <x v="10"/>
      <x v="25"/>
      <x v="21"/>
    </i>
    <i>
      <x v="859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860"/>
      <x v="122"/>
      <x/>
      <x v="3"/>
      <x v="3"/>
      <x v="6"/>
      <x v="22"/>
      <x v="10"/>
      <x v="25"/>
      <x v="21"/>
    </i>
    <i>
      <x v="861"/>
      <x v="116"/>
      <x/>
      <x v="3"/>
      <x v="3"/>
      <x v="6"/>
      <x v="22"/>
      <x v="10"/>
      <x v="25"/>
      <x v="2"/>
    </i>
    <i r="1"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>
      <x v="862"/>
      <x v="122"/>
      <x/>
      <x v="3"/>
      <x v="3"/>
      <x v="6"/>
      <x v="22"/>
      <x v="10"/>
      <x v="25"/>
      <x v="2"/>
    </i>
    <i>
      <x v="863"/>
      <x v="118"/>
      <x/>
      <x v="3"/>
      <x v="3"/>
      <x v="6"/>
      <x v="22"/>
      <x v="10"/>
      <x v="25"/>
      <x v="2"/>
    </i>
    <i r="1"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>
      <x v="864"/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>
      <x v="865"/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 r="1">
      <x v="143"/>
      <x/>
      <x v="3"/>
      <x v="3"/>
      <x v="6"/>
      <x v="22"/>
      <x v="10"/>
      <x v="25"/>
      <x v="2"/>
    </i>
    <i>
      <x v="866"/>
      <x v="122"/>
      <x/>
      <x v="3"/>
      <x v="3"/>
      <x v="6"/>
      <x v="22"/>
      <x v="10"/>
      <x v="25"/>
      <x v="2"/>
    </i>
    <i r="1">
      <x v="142"/>
      <x/>
      <x v="3"/>
      <x v="3"/>
      <x v="6"/>
      <x v="22"/>
      <x v="10"/>
      <x v="25"/>
      <x v="2"/>
    </i>
    <i r="1">
      <x v="158"/>
      <x/>
      <x v="3"/>
      <x v="3"/>
      <x v="6"/>
      <x v="22"/>
      <x v="10"/>
      <x v="25"/>
      <x v="2"/>
    </i>
    <i>
      <x v="867"/>
      <x v="122"/>
      <x/>
      <x v="3"/>
      <x v="3"/>
      <x v="6"/>
      <x v="22"/>
      <x v="10"/>
      <x v="25"/>
      <x v="2"/>
    </i>
    <i r="1">
      <x v="152"/>
      <x/>
      <x v="3"/>
      <x v="3"/>
      <x v="6"/>
      <x v="22"/>
      <x v="10"/>
      <x v="25"/>
      <x v="2"/>
    </i>
    <i r="1">
      <x v="172"/>
      <x/>
      <x v="3"/>
      <x v="3"/>
      <x v="6"/>
      <x v="22"/>
      <x v="10"/>
      <x v="25"/>
      <x v="2"/>
    </i>
    <i r="1">
      <x v="175"/>
      <x/>
      <x v="3"/>
      <x v="3"/>
      <x v="6"/>
      <x v="22"/>
      <x v="10"/>
      <x v="25"/>
      <x v="2"/>
    </i>
    <i>
      <x v="868"/>
      <x v="116"/>
      <x/>
      <x v="3"/>
      <x v="3"/>
      <x v="6"/>
      <x v="22"/>
      <x v="10"/>
      <x v="25"/>
      <x v="2"/>
    </i>
    <i r="1">
      <x v="119"/>
      <x/>
      <x v="3"/>
      <x v="3"/>
      <x v="6"/>
      <x v="22"/>
      <x v="10"/>
      <x v="25"/>
      <x v="2"/>
    </i>
    <i r="1"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>
      <x v="869"/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 r="1">
      <x v="144"/>
      <x/>
      <x v="3"/>
      <x v="3"/>
      <x v="6"/>
      <x v="22"/>
      <x v="10"/>
      <x v="25"/>
      <x v="2"/>
    </i>
    <i r="1">
      <x v="178"/>
      <x/>
      <x v="3"/>
      <x v="3"/>
      <x v="6"/>
      <x v="22"/>
      <x v="10"/>
      <x v="25"/>
      <x v="2"/>
    </i>
    <i>
      <x v="870"/>
      <x v="122"/>
      <x/>
      <x v="3"/>
      <x v="3"/>
      <x v="6"/>
      <x v="22"/>
      <x v="10"/>
      <x v="25"/>
      <x v="2"/>
    </i>
    <i r="1">
      <x v="152"/>
      <x/>
      <x v="3"/>
      <x v="3"/>
      <x v="6"/>
      <x v="22"/>
      <x v="10"/>
      <x v="25"/>
      <x v="2"/>
    </i>
    <i r="1">
      <x v="172"/>
      <x/>
      <x v="3"/>
      <x v="3"/>
      <x v="6"/>
      <x v="22"/>
      <x v="10"/>
      <x v="25"/>
      <x v="2"/>
    </i>
    <i r="1">
      <x v="175"/>
      <x/>
      <x v="3"/>
      <x v="3"/>
      <x v="6"/>
      <x v="22"/>
      <x v="10"/>
      <x v="25"/>
      <x v="2"/>
    </i>
    <i>
      <x v="871"/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>
      <x v="872"/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>
      <x v="873"/>
      <x v="122"/>
      <x/>
      <x v="3"/>
      <x v="3"/>
      <x v="6"/>
      <x v="22"/>
      <x v="10"/>
      <x v="25"/>
      <x v="2"/>
    </i>
    <i r="1">
      <x v="158"/>
      <x/>
      <x v="3"/>
      <x v="3"/>
      <x v="6"/>
      <x v="22"/>
      <x v="10"/>
      <x v="25"/>
      <x v="2"/>
    </i>
    <i>
      <x v="874"/>
      <x v="122"/>
      <x/>
      <x v="3"/>
      <x v="3"/>
      <x v="6"/>
      <x v="22"/>
      <x v="10"/>
      <x v="25"/>
      <x v="2"/>
    </i>
    <i r="1">
      <x v="158"/>
      <x/>
      <x v="3"/>
      <x v="3"/>
      <x v="6"/>
      <x v="22"/>
      <x v="10"/>
      <x v="25"/>
      <x v="2"/>
    </i>
    <i>
      <x v="875"/>
      <x v="118"/>
      <x/>
      <x v="3"/>
      <x v="3"/>
      <x v="6"/>
      <x v="22"/>
      <x v="10"/>
      <x v="25"/>
      <x v="2"/>
    </i>
    <i r="1"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>
      <x v="876"/>
      <x v="118"/>
      <x/>
      <x v="3"/>
      <x v="3"/>
      <x v="6"/>
      <x v="22"/>
      <x v="10"/>
      <x v="25"/>
      <x v="2"/>
    </i>
    <i r="1">
      <x v="122"/>
      <x/>
      <x v="3"/>
      <x v="3"/>
      <x v="6"/>
      <x v="22"/>
      <x v="10"/>
      <x v="25"/>
      <x v="2"/>
    </i>
    <i>
      <x v="877"/>
      <x v="116"/>
      <x/>
      <x v="3"/>
      <x v="3"/>
      <x v="6"/>
      <x v="22"/>
      <x v="10"/>
      <x v="25"/>
      <x v="2"/>
    </i>
    <i r="1">
      <x v="120"/>
      <x/>
      <x v="3"/>
      <x v="3"/>
      <x v="6"/>
      <x v="22"/>
      <x v="10"/>
      <x v="25"/>
      <x v="2"/>
    </i>
    <i r="1">
      <x v="122"/>
      <x/>
      <x v="3"/>
      <x v="3"/>
      <x v="6"/>
      <x v="22"/>
      <x v="10"/>
      <x v="25"/>
      <x v="2"/>
    </i>
    <i r="1">
      <x v="130"/>
      <x/>
      <x v="3"/>
      <x v="3"/>
      <x v="6"/>
      <x v="22"/>
      <x v="10"/>
      <x v="25"/>
      <x v="2"/>
    </i>
    <i>
      <x v="878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43"/>
      <x/>
      <x v="3"/>
      <x v="3"/>
      <x v="6"/>
      <x v="22"/>
      <x v="10"/>
      <x v="35"/>
      <x v="17"/>
    </i>
    <i>
      <x v="879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>
      <x v="880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881"/>
      <x v="122"/>
      <x/>
      <x v="3"/>
      <x v="3"/>
      <x v="6"/>
      <x v="22"/>
      <x v="10"/>
      <x v="35"/>
      <x v="17"/>
    </i>
    <i>
      <x v="88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883"/>
      <x v="122"/>
      <x/>
      <x v="3"/>
      <x v="3"/>
      <x v="6"/>
      <x v="22"/>
      <x v="10"/>
      <x v="25"/>
      <x v="21"/>
    </i>
    <i>
      <x v="884"/>
      <x v="118"/>
      <x/>
      <x v="3"/>
      <x v="3"/>
      <x v="6"/>
      <x v="22"/>
      <x v="10"/>
      <x v="25"/>
      <x v="15"/>
    </i>
    <i r="1"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885"/>
      <x v="118"/>
      <x/>
      <x v="3"/>
      <x v="3"/>
      <x v="6"/>
      <x v="22"/>
      <x v="10"/>
      <x v="25"/>
      <x v="15"/>
    </i>
    <i r="1"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886"/>
      <x v="122"/>
      <x/>
      <x v="3"/>
      <x v="3"/>
      <x v="6"/>
      <x v="22"/>
      <x v="10"/>
      <x v="25"/>
      <x v="15"/>
    </i>
    <i r="1">
      <x v="142"/>
      <x/>
      <x v="3"/>
      <x v="3"/>
      <x v="6"/>
      <x v="22"/>
      <x v="10"/>
      <x v="25"/>
      <x v="15"/>
    </i>
    <i r="1">
      <x v="158"/>
      <x/>
      <x v="3"/>
      <x v="3"/>
      <x v="6"/>
      <x v="22"/>
      <x v="10"/>
      <x v="25"/>
      <x v="15"/>
    </i>
    <i>
      <x v="887"/>
      <x v="122"/>
      <x/>
      <x v="3"/>
      <x v="3"/>
      <x v="6"/>
      <x v="22"/>
      <x v="10"/>
      <x v="25"/>
      <x v="15"/>
    </i>
    <i r="1">
      <x v="175"/>
      <x/>
      <x v="3"/>
      <x v="3"/>
      <x v="6"/>
      <x v="22"/>
      <x v="10"/>
      <x v="25"/>
      <x v="15"/>
    </i>
    <i>
      <x v="888"/>
      <x v="122"/>
      <x/>
      <x v="3"/>
      <x v="3"/>
      <x v="6"/>
      <x v="22"/>
      <x v="10"/>
      <x v="25"/>
      <x v="15"/>
    </i>
    <i r="1">
      <x v="152"/>
      <x/>
      <x v="3"/>
      <x v="3"/>
      <x v="6"/>
      <x v="22"/>
      <x v="10"/>
      <x v="25"/>
      <x v="15"/>
    </i>
    <i r="1">
      <x v="172"/>
      <x/>
      <x v="3"/>
      <x v="3"/>
      <x v="6"/>
      <x v="22"/>
      <x v="10"/>
      <x v="25"/>
      <x v="15"/>
    </i>
    <i r="1">
      <x v="175"/>
      <x/>
      <x v="3"/>
      <x v="3"/>
      <x v="6"/>
      <x v="22"/>
      <x v="10"/>
      <x v="25"/>
      <x v="15"/>
    </i>
    <i>
      <x v="889"/>
      <x v="122"/>
      <x/>
      <x v="3"/>
      <x v="3"/>
      <x v="6"/>
      <x v="22"/>
      <x v="10"/>
      <x v="25"/>
      <x v="15"/>
    </i>
    <i r="1">
      <x v="142"/>
      <x/>
      <x v="3"/>
      <x v="3"/>
      <x v="6"/>
      <x v="22"/>
      <x v="10"/>
      <x v="25"/>
      <x v="15"/>
    </i>
    <i r="1">
      <x v="158"/>
      <x/>
      <x v="3"/>
      <x v="3"/>
      <x v="6"/>
      <x v="22"/>
      <x v="10"/>
      <x v="25"/>
      <x v="15"/>
    </i>
    <i>
      <x v="890"/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891"/>
      <x v="116"/>
      <x/>
      <x v="3"/>
      <x v="3"/>
      <x v="6"/>
      <x v="22"/>
      <x v="10"/>
      <x v="25"/>
      <x v="15"/>
    </i>
    <i r="1">
      <x v="119"/>
      <x/>
      <x v="3"/>
      <x v="3"/>
      <x v="6"/>
      <x v="22"/>
      <x v="10"/>
      <x v="25"/>
      <x v="15"/>
    </i>
    <i r="1">
      <x v="120"/>
      <x/>
      <x v="3"/>
      <x v="3"/>
      <x v="6"/>
      <x v="22"/>
      <x v="10"/>
      <x v="25"/>
      <x v="15"/>
    </i>
    <i r="1"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892"/>
      <x v="116"/>
      <x/>
      <x v="3"/>
      <x v="3"/>
      <x v="6"/>
      <x v="22"/>
      <x v="10"/>
      <x v="25"/>
      <x v="15"/>
    </i>
    <i r="1">
      <x v="119"/>
      <x/>
      <x v="3"/>
      <x v="3"/>
      <x v="6"/>
      <x v="22"/>
      <x v="10"/>
      <x v="25"/>
      <x v="15"/>
    </i>
    <i r="1">
      <x v="120"/>
      <x/>
      <x v="3"/>
      <x v="3"/>
      <x v="6"/>
      <x v="22"/>
      <x v="10"/>
      <x v="25"/>
      <x v="15"/>
    </i>
    <i r="1"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893"/>
      <x v="118"/>
      <x/>
      <x v="3"/>
      <x v="3"/>
      <x v="6"/>
      <x v="22"/>
      <x v="10"/>
      <x v="25"/>
      <x v="15"/>
    </i>
    <i r="1"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894"/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 r="1">
      <x v="178"/>
      <x/>
      <x v="3"/>
      <x v="3"/>
      <x v="6"/>
      <x v="22"/>
      <x v="10"/>
      <x v="25"/>
      <x v="15"/>
    </i>
    <i>
      <x v="895"/>
      <x v="122"/>
      <x/>
      <x v="3"/>
      <x v="3"/>
      <x v="6"/>
      <x v="22"/>
      <x v="10"/>
      <x v="25"/>
      <x v="15"/>
    </i>
    <i r="1">
      <x v="152"/>
      <x/>
      <x v="3"/>
      <x v="3"/>
      <x v="6"/>
      <x v="22"/>
      <x v="10"/>
      <x v="25"/>
      <x v="15"/>
    </i>
    <i r="1">
      <x v="172"/>
      <x/>
      <x v="3"/>
      <x v="3"/>
      <x v="6"/>
      <x v="22"/>
      <x v="10"/>
      <x v="25"/>
      <x v="15"/>
    </i>
    <i r="1">
      <x v="175"/>
      <x/>
      <x v="3"/>
      <x v="3"/>
      <x v="6"/>
      <x v="22"/>
      <x v="10"/>
      <x v="25"/>
      <x v="15"/>
    </i>
    <i>
      <x v="896"/>
      <x v="116"/>
      <x/>
      <x v="3"/>
      <x v="3"/>
      <x v="6"/>
      <x v="22"/>
      <x v="10"/>
      <x v="25"/>
      <x v="15"/>
    </i>
    <i r="1"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897"/>
      <x v="118"/>
      <x/>
      <x v="3"/>
      <x v="3"/>
      <x v="6"/>
      <x v="22"/>
      <x v="10"/>
      <x v="25"/>
      <x v="15"/>
    </i>
    <i r="1"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898"/>
      <x v="118"/>
      <x/>
      <x v="3"/>
      <x v="3"/>
      <x v="6"/>
      <x v="22"/>
      <x v="10"/>
      <x v="25"/>
      <x v="15"/>
    </i>
    <i r="1"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899"/>
      <x v="116"/>
      <x/>
      <x v="3"/>
      <x v="3"/>
      <x v="6"/>
      <x v="22"/>
      <x v="10"/>
      <x v="25"/>
      <x v="15"/>
    </i>
    <i r="1">
      <x v="119"/>
      <x/>
      <x v="3"/>
      <x v="3"/>
      <x v="6"/>
      <x v="22"/>
      <x v="10"/>
      <x v="25"/>
      <x v="15"/>
    </i>
    <i r="1">
      <x v="122"/>
      <x/>
      <x v="3"/>
      <x v="3"/>
      <x v="6"/>
      <x v="22"/>
      <x v="10"/>
      <x v="25"/>
      <x v="15"/>
    </i>
    <i r="1">
      <x v="130"/>
      <x/>
      <x v="3"/>
      <x v="3"/>
      <x v="6"/>
      <x v="22"/>
      <x v="10"/>
      <x v="25"/>
      <x v="15"/>
    </i>
    <i>
      <x v="90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01"/>
      <x v="122"/>
      <x/>
      <x v="3"/>
      <x v="12"/>
      <x v="17"/>
      <x v="11"/>
      <x v="20"/>
      <x v="34"/>
      <x v="31"/>
    </i>
    <i>
      <x v="902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903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04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>
      <x v="905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0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07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08"/>
      <x v="122"/>
      <x/>
      <x v="3"/>
      <x v="3"/>
      <x v="6"/>
      <x v="22"/>
      <x v="10"/>
      <x v="25"/>
      <x v="21"/>
    </i>
    <i>
      <x v="90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91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11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12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13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14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15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1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17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18"/>
      <x v="122"/>
      <x/>
      <x v="3"/>
      <x v="3"/>
      <x v="6"/>
      <x v="22"/>
      <x v="10"/>
      <x v="35"/>
      <x v="17"/>
    </i>
    <i>
      <x v="919"/>
      <x v="118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920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4"/>
      <x/>
      <x v="3"/>
      <x v="3"/>
      <x v="6"/>
      <x v="22"/>
      <x v="10"/>
      <x v="16"/>
      <x v="4"/>
    </i>
    <i r="1">
      <x v="178"/>
      <x/>
      <x v="3"/>
      <x v="3"/>
      <x v="6"/>
      <x v="22"/>
      <x v="10"/>
      <x v="16"/>
      <x v="4"/>
    </i>
    <i>
      <x v="921"/>
      <x v="122"/>
      <x/>
      <x v="3"/>
      <x v="6"/>
      <x v="13"/>
      <x v="8"/>
      <x v="17"/>
      <x v="33"/>
      <x v="30"/>
    </i>
    <i r="1">
      <x v="152"/>
      <x/>
      <x v="3"/>
      <x v="6"/>
      <x v="13"/>
      <x v="8"/>
      <x v="17"/>
      <x v="33"/>
      <x v="30"/>
    </i>
    <i r="1">
      <x v="172"/>
      <x/>
      <x v="3"/>
      <x v="6"/>
      <x v="13"/>
      <x v="8"/>
      <x v="17"/>
      <x v="33"/>
      <x v="30"/>
    </i>
    <i r="1">
      <x v="175"/>
      <x/>
      <x v="3"/>
      <x v="6"/>
      <x v="13"/>
      <x v="8"/>
      <x v="17"/>
      <x v="33"/>
      <x v="30"/>
    </i>
    <i>
      <x v="922"/>
      <x v="122"/>
      <x/>
      <x v="3"/>
      <x v="6"/>
      <x v="13"/>
      <x v="8"/>
      <x v="17"/>
      <x v="33"/>
      <x v="30"/>
    </i>
    <i r="1">
      <x v="152"/>
      <x/>
      <x v="3"/>
      <x v="6"/>
      <x v="13"/>
      <x v="8"/>
      <x v="17"/>
      <x v="33"/>
      <x v="30"/>
    </i>
    <i r="1">
      <x v="172"/>
      <x/>
      <x v="3"/>
      <x v="6"/>
      <x v="13"/>
      <x v="8"/>
      <x v="17"/>
      <x v="33"/>
      <x v="30"/>
    </i>
    <i r="1">
      <x v="175"/>
      <x/>
      <x v="3"/>
      <x v="6"/>
      <x v="13"/>
      <x v="8"/>
      <x v="17"/>
      <x v="33"/>
      <x v="30"/>
    </i>
    <i>
      <x v="923"/>
      <x v="64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924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925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26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2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2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29"/>
      <x v="122"/>
      <x/>
      <x v="3"/>
      <x v="3"/>
      <x v="6"/>
      <x v="22"/>
      <x v="10"/>
      <x v="25"/>
      <x v="21"/>
    </i>
    <i>
      <x v="930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931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32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33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34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35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36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937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38"/>
      <x v="12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39"/>
      <x v="7"/>
      <x/>
      <x v="3"/>
      <x v="3"/>
      <x v="6"/>
      <x v="22"/>
      <x v="10"/>
      <x v="25"/>
      <x v="21"/>
    </i>
    <i r="1"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4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41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42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4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44"/>
      <x v="122"/>
      <x/>
      <x v="3"/>
      <x v="3"/>
      <x v="6"/>
      <x v="22"/>
      <x v="10"/>
      <x v="25"/>
      <x v="21"/>
    </i>
    <i>
      <x v="945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46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947"/>
      <x v="122"/>
      <x/>
      <x v="3"/>
      <x v="12"/>
      <x v="17"/>
      <x v="11"/>
      <x v="28"/>
      <x v="6"/>
      <x v="11"/>
    </i>
    <i>
      <x v="948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94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50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>
      <x v="951"/>
      <x v="122"/>
      <x/>
      <x v="3"/>
      <x v="3"/>
      <x v="6"/>
      <x v="22"/>
      <x v="10"/>
      <x v="25"/>
      <x v="24"/>
    </i>
    <i>
      <x v="952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953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954"/>
      <x v="10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52"/>
      <x/>
      <x v="3"/>
      <x v="3"/>
      <x v="6"/>
      <x v="22"/>
      <x v="10"/>
      <x v="25"/>
      <x v="24"/>
    </i>
    <i>
      <x v="955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5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57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58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59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60"/>
      <x v="122"/>
      <x/>
      <x v="3"/>
      <x v="3"/>
      <x v="6"/>
      <x v="22"/>
      <x v="10"/>
      <x v="25"/>
      <x v="21"/>
    </i>
    <i>
      <x v="961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6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963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6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65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66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67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968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69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70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71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972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73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7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75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76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77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978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7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80"/>
      <x v="122"/>
      <x/>
      <x v="3"/>
      <x v="3"/>
      <x v="6"/>
      <x v="22"/>
      <x v="10"/>
      <x v="25"/>
      <x v="21"/>
    </i>
    <i>
      <x v="981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98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83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984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985"/>
      <x v="122"/>
      <x/>
      <x v="3"/>
      <x v="3"/>
      <x v="6"/>
      <x v="22"/>
      <x v="10"/>
      <x v="25"/>
      <x v="21"/>
    </i>
    <i>
      <x v="986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>
      <x v="987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>
      <x v="988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989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>
      <x v="990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991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82"/>
      <x/>
      <x v="3"/>
      <x v="3"/>
      <x v="6"/>
      <x v="22"/>
      <x v="10"/>
      <x v="35"/>
      <x v="17"/>
    </i>
    <i>
      <x v="992"/>
      <x v="122"/>
      <x/>
      <x v="3"/>
      <x v="3"/>
      <x v="6"/>
      <x v="22"/>
      <x v="10"/>
      <x v="35"/>
      <x v="17"/>
    </i>
    <i r="1">
      <x v="142"/>
      <x/>
      <x v="3"/>
      <x v="3"/>
      <x v="6"/>
      <x v="22"/>
      <x v="10"/>
      <x v="35"/>
      <x v="17"/>
    </i>
    <i r="1">
      <x v="158"/>
      <x/>
      <x v="3"/>
      <x v="3"/>
      <x v="6"/>
      <x v="22"/>
      <x v="10"/>
      <x v="35"/>
      <x v="17"/>
    </i>
    <i>
      <x v="993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>
      <x v="994"/>
      <x v="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>
      <x v="995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>
      <x v="996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44"/>
      <x/>
      <x v="3"/>
      <x v="3"/>
      <x v="6"/>
      <x v="22"/>
      <x v="10"/>
      <x v="35"/>
      <x v="17"/>
    </i>
    <i r="1">
      <x v="178"/>
      <x/>
      <x v="3"/>
      <x v="3"/>
      <x v="6"/>
      <x v="22"/>
      <x v="10"/>
      <x v="35"/>
      <x v="17"/>
    </i>
    <i>
      <x v="997"/>
      <x v="116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998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999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>
      <x v="1000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23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1001"/>
      <x v="122"/>
      <x/>
      <x v="3"/>
      <x v="3"/>
      <x v="6"/>
      <x v="22"/>
      <x v="10"/>
      <x v="15"/>
      <x v="32"/>
    </i>
    <i r="1">
      <x v="14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1002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03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04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005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06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07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08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1009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 r="1">
      <x v="189"/>
      <x/>
      <x v="3"/>
      <x v="3"/>
      <x v="6"/>
      <x v="22"/>
      <x v="10"/>
      <x v="15"/>
      <x v="32"/>
    </i>
    <i>
      <x v="1010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1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12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13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14"/>
      <x v="122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>
      <x v="1015"/>
      <x v="122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016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017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018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1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020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021"/>
      <x v="12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022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023"/>
      <x v="122"/>
      <x/>
      <x v="3"/>
      <x v="3"/>
      <x v="6"/>
      <x v="22"/>
      <x v="10"/>
      <x v="25"/>
      <x v="21"/>
    </i>
    <i>
      <x v="102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25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026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2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2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29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30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31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03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33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34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035"/>
      <x v="122"/>
      <x/>
      <x v="3"/>
      <x v="3"/>
      <x v="6"/>
      <x v="22"/>
      <x v="10"/>
      <x v="25"/>
      <x v="21"/>
    </i>
    <i>
      <x v="1036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37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38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3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4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41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42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043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044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045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046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047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1048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1049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50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51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52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53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54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55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56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57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58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59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60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6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>
      <x v="1062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063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>
      <x v="106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>
      <x v="1065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066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>
      <x v="1067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068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>
      <x v="1069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070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071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72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73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7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1075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3"/>
      <x/>
      <x v="3"/>
      <x v="3"/>
      <x v="6"/>
      <x v="22"/>
      <x v="10"/>
      <x v="15"/>
      <x v="32"/>
    </i>
    <i>
      <x v="1076"/>
      <x v="120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77"/>
      <x v="120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78"/>
      <x v="120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79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0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2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3"/>
      <x v="6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5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6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7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8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89"/>
      <x v="122"/>
      <x/>
      <x v="3"/>
      <x v="3"/>
      <x v="6"/>
      <x v="22"/>
      <x v="10"/>
      <x v="15"/>
      <x v="32"/>
    </i>
    <i>
      <x v="1090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91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92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93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094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95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96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97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98"/>
      <x v="50"/>
      <x/>
      <x v="3"/>
      <x v="3"/>
      <x v="6"/>
      <x v="22"/>
      <x v="10"/>
      <x v="15"/>
      <x v="32"/>
    </i>
    <i r="1"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099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0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1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2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3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4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5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6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7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8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09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10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1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12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113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114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115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116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117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18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19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20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21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22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23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2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25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26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27"/>
      <x v="67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4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1128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29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30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3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32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33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34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35"/>
      <x v="118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 r="1">
      <x v="123"/>
      <x/>
      <x v="3"/>
      <x v="6"/>
      <x v="13"/>
      <x v="8"/>
      <x v="17"/>
      <x v="33"/>
      <x v="30"/>
    </i>
    <i>
      <x v="1136"/>
      <x v="58"/>
      <x/>
      <x v="3"/>
      <x v="6"/>
      <x v="13"/>
      <x v="8"/>
      <x v="17"/>
      <x v="33"/>
      <x v="30"/>
    </i>
    <i r="1">
      <x v="65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>
      <x v="1137"/>
      <x v="122"/>
      <x/>
      <x v="3"/>
      <x v="6"/>
      <x v="13"/>
      <x v="8"/>
      <x v="17"/>
      <x v="33"/>
      <x v="30"/>
    </i>
    <i r="1">
      <x v="152"/>
      <x/>
      <x v="3"/>
      <x v="6"/>
      <x v="13"/>
      <x v="8"/>
      <x v="17"/>
      <x v="33"/>
      <x v="30"/>
    </i>
    <i r="1">
      <x v="175"/>
      <x/>
      <x v="3"/>
      <x v="6"/>
      <x v="13"/>
      <x v="8"/>
      <x v="17"/>
      <x v="33"/>
      <x v="30"/>
    </i>
    <i>
      <x v="1138"/>
      <x v="122"/>
      <x/>
      <x v="3"/>
      <x v="3"/>
      <x v="20"/>
      <x v="2"/>
      <x v="9"/>
      <x v="30"/>
      <x v="10"/>
    </i>
    <i>
      <x v="1139"/>
      <x v="122"/>
      <x/>
      <x v="3"/>
      <x v="3"/>
      <x v="20"/>
      <x v="2"/>
      <x v="9"/>
      <x v="30"/>
      <x v="10"/>
    </i>
    <i r="1">
      <x v="142"/>
      <x/>
      <x v="3"/>
      <x v="3"/>
      <x v="20"/>
      <x v="2"/>
      <x v="9"/>
      <x v="30"/>
      <x v="10"/>
    </i>
    <i r="1">
      <x v="158"/>
      <x/>
      <x v="3"/>
      <x v="3"/>
      <x v="20"/>
      <x v="2"/>
      <x v="9"/>
      <x v="30"/>
      <x v="10"/>
    </i>
    <i>
      <x v="1140"/>
      <x v="122"/>
      <x/>
      <x v="3"/>
      <x v="3"/>
      <x v="20"/>
      <x v="2"/>
      <x v="9"/>
      <x v="30"/>
      <x v="10"/>
    </i>
    <i r="1">
      <x v="130"/>
      <x/>
      <x v="3"/>
      <x v="3"/>
      <x v="20"/>
      <x v="2"/>
      <x v="9"/>
      <x v="30"/>
      <x v="10"/>
    </i>
    <i>
      <x v="1141"/>
      <x v="122"/>
      <x/>
      <x v="3"/>
      <x v="3"/>
      <x v="20"/>
      <x v="2"/>
      <x v="9"/>
      <x v="30"/>
      <x v="10"/>
    </i>
    <i r="1">
      <x v="130"/>
      <x/>
      <x v="3"/>
      <x v="3"/>
      <x v="20"/>
      <x v="2"/>
      <x v="9"/>
      <x v="30"/>
      <x v="10"/>
    </i>
    <i>
      <x v="1142"/>
      <x v="122"/>
      <x/>
      <x v="3"/>
      <x v="3"/>
      <x v="20"/>
      <x v="2"/>
      <x v="9"/>
      <x v="30"/>
      <x v="10"/>
    </i>
    <i r="1">
      <x v="131"/>
      <x/>
      <x v="3"/>
      <x v="3"/>
      <x v="20"/>
      <x v="2"/>
      <x v="9"/>
      <x v="30"/>
      <x v="10"/>
    </i>
    <i>
      <x v="1143"/>
      <x v="122"/>
      <x/>
      <x v="3"/>
      <x v="3"/>
      <x v="20"/>
      <x v="2"/>
      <x v="9"/>
      <x v="30"/>
      <x v="10"/>
    </i>
    <i r="1">
      <x v="152"/>
      <x/>
      <x v="3"/>
      <x v="3"/>
      <x v="20"/>
      <x v="2"/>
      <x v="9"/>
      <x v="30"/>
      <x v="10"/>
    </i>
    <i r="1">
      <x v="175"/>
      <x/>
      <x v="3"/>
      <x v="3"/>
      <x v="20"/>
      <x v="2"/>
      <x v="9"/>
      <x v="30"/>
      <x v="10"/>
    </i>
    <i>
      <x v="1144"/>
      <x v="122"/>
      <x/>
      <x v="3"/>
      <x v="3"/>
      <x v="20"/>
      <x v="2"/>
      <x v="9"/>
      <x v="30"/>
      <x v="10"/>
    </i>
    <i r="1">
      <x v="130"/>
      <x/>
      <x v="3"/>
      <x v="3"/>
      <x v="20"/>
      <x v="2"/>
      <x v="9"/>
      <x v="30"/>
      <x v="10"/>
    </i>
    <i>
      <x v="1145"/>
      <x v="122"/>
      <x/>
      <x v="3"/>
      <x v="3"/>
      <x v="20"/>
      <x v="2"/>
      <x v="9"/>
      <x v="30"/>
      <x v="10"/>
    </i>
    <i>
      <x v="1146"/>
      <x v="122"/>
      <x/>
      <x v="3"/>
      <x v="3"/>
      <x v="20"/>
      <x v="2"/>
      <x v="9"/>
      <x v="30"/>
      <x v="10"/>
    </i>
    <i>
      <x v="1147"/>
      <x v="122"/>
      <x/>
      <x v="3"/>
      <x v="3"/>
      <x v="20"/>
      <x v="2"/>
      <x v="9"/>
      <x v="30"/>
      <x v="10"/>
    </i>
    <i r="1">
      <x v="152"/>
      <x/>
      <x v="3"/>
      <x v="3"/>
      <x v="20"/>
      <x v="2"/>
      <x v="9"/>
      <x v="30"/>
      <x v="10"/>
    </i>
    <i r="1">
      <x v="175"/>
      <x/>
      <x v="3"/>
      <x v="3"/>
      <x v="20"/>
      <x v="2"/>
      <x v="9"/>
      <x v="30"/>
      <x v="10"/>
    </i>
    <i>
      <x v="1148"/>
      <x v="122"/>
      <x/>
      <x v="3"/>
      <x v="3"/>
      <x v="20"/>
      <x v="2"/>
      <x v="9"/>
      <x v="30"/>
      <x v="10"/>
    </i>
    <i>
      <x v="1149"/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>
      <x v="1150"/>
      <x v="122"/>
      <x/>
      <x v="3"/>
      <x v="3"/>
      <x v="6"/>
      <x v="22"/>
      <x v="10"/>
      <x v="18"/>
      <x v="23"/>
    </i>
    <i r="1">
      <x v="172"/>
      <x/>
      <x v="3"/>
      <x v="3"/>
      <x v="6"/>
      <x v="22"/>
      <x v="10"/>
      <x v="18"/>
      <x v="23"/>
    </i>
    <i r="1">
      <x v="175"/>
      <x/>
      <x v="3"/>
      <x v="3"/>
      <x v="6"/>
      <x v="22"/>
      <x v="10"/>
      <x v="18"/>
      <x v="23"/>
    </i>
    <i>
      <x v="1151"/>
      <x v="116"/>
      <x/>
      <x v="3"/>
      <x v="3"/>
      <x v="6"/>
      <x v="22"/>
      <x v="10"/>
      <x v="18"/>
      <x v="23"/>
    </i>
    <i r="1"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>
      <x v="1152"/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>
      <x v="1153"/>
      <x v="116"/>
      <x/>
      <x v="3"/>
      <x v="3"/>
      <x v="6"/>
      <x v="22"/>
      <x v="10"/>
      <x v="18"/>
      <x v="23"/>
    </i>
    <i r="1">
      <x v="122"/>
      <x/>
      <x v="3"/>
      <x v="3"/>
      <x v="6"/>
      <x v="22"/>
      <x v="10"/>
      <x v="18"/>
      <x v="23"/>
    </i>
    <i>
      <x v="1154"/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 r="1">
      <x v="143"/>
      <x/>
      <x v="3"/>
      <x v="3"/>
      <x v="6"/>
      <x v="22"/>
      <x v="10"/>
      <x v="18"/>
      <x v="23"/>
    </i>
    <i>
      <x v="1155"/>
      <x v="122"/>
      <x/>
      <x v="3"/>
      <x v="3"/>
      <x v="6"/>
      <x v="22"/>
      <x v="10"/>
      <x v="18"/>
      <x v="23"/>
    </i>
    <i r="1">
      <x v="152"/>
      <x/>
      <x v="3"/>
      <x v="3"/>
      <x v="6"/>
      <x v="22"/>
      <x v="10"/>
      <x v="18"/>
      <x v="23"/>
    </i>
    <i r="1">
      <x v="175"/>
      <x/>
      <x v="3"/>
      <x v="3"/>
      <x v="6"/>
      <x v="22"/>
      <x v="10"/>
      <x v="18"/>
      <x v="23"/>
    </i>
    <i>
      <x v="1156"/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>
      <x v="1157"/>
      <x v="122"/>
      <x/>
      <x v="3"/>
      <x v="3"/>
      <x v="6"/>
      <x v="22"/>
      <x v="10"/>
      <x v="18"/>
      <x v="23"/>
    </i>
    <i r="1">
      <x v="152"/>
      <x/>
      <x v="3"/>
      <x v="3"/>
      <x v="6"/>
      <x v="22"/>
      <x v="10"/>
      <x v="18"/>
      <x v="23"/>
    </i>
    <i r="1">
      <x v="172"/>
      <x/>
      <x v="3"/>
      <x v="3"/>
      <x v="6"/>
      <x v="22"/>
      <x v="10"/>
      <x v="18"/>
      <x v="23"/>
    </i>
    <i r="1">
      <x v="175"/>
      <x/>
      <x v="3"/>
      <x v="3"/>
      <x v="6"/>
      <x v="22"/>
      <x v="10"/>
      <x v="18"/>
      <x v="23"/>
    </i>
    <i>
      <x v="1158"/>
      <x v="118"/>
      <x/>
      <x v="3"/>
      <x v="3"/>
      <x v="6"/>
      <x v="22"/>
      <x v="10"/>
      <x v="18"/>
      <x v="23"/>
    </i>
    <i r="1"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>
      <x v="1159"/>
      <x v="116"/>
      <x/>
      <x v="3"/>
      <x v="3"/>
      <x v="6"/>
      <x v="22"/>
      <x v="10"/>
      <x v="18"/>
      <x v="23"/>
    </i>
    <i r="1"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>
      <x v="1160"/>
      <x v="122"/>
      <x/>
      <x v="3"/>
      <x v="3"/>
      <x v="6"/>
      <x v="22"/>
      <x v="10"/>
      <x v="18"/>
      <x v="23"/>
    </i>
    <i>
      <x v="1161"/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>
      <x v="1162"/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>
      <x v="1163"/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>
      <x v="1164"/>
      <x v="122"/>
      <x/>
      <x v="3"/>
      <x v="3"/>
      <x v="6"/>
      <x v="22"/>
      <x v="10"/>
      <x v="18"/>
      <x v="23"/>
    </i>
    <i r="1">
      <x v="130"/>
      <x/>
      <x v="3"/>
      <x v="3"/>
      <x v="6"/>
      <x v="22"/>
      <x v="10"/>
      <x v="18"/>
      <x v="23"/>
    </i>
    <i r="1">
      <x v="144"/>
      <x/>
      <x v="3"/>
      <x v="3"/>
      <x v="6"/>
      <x v="22"/>
      <x v="10"/>
      <x v="18"/>
      <x v="23"/>
    </i>
    <i r="1">
      <x v="178"/>
      <x/>
      <x v="3"/>
      <x v="3"/>
      <x v="6"/>
      <x v="22"/>
      <x v="10"/>
      <x v="18"/>
      <x v="23"/>
    </i>
    <i>
      <x v="1165"/>
      <x v="50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66"/>
      <x v="12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1167"/>
      <x v="67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4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1168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69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170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7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72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173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7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75"/>
      <x v="6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76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177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78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79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80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81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82"/>
      <x v="6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83"/>
      <x v="67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4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1184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185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86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87"/>
      <x v="50"/>
      <x/>
      <x v="3"/>
      <x v="3"/>
      <x v="6"/>
      <x v="22"/>
      <x v="10"/>
      <x v="15"/>
      <x v="32"/>
    </i>
    <i r="1"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88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189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>
      <x v="1190"/>
      <x v="40"/>
      <x/>
      <x v="3"/>
      <x v="6"/>
      <x v="13"/>
      <x v="8"/>
      <x v="7"/>
      <x v="27"/>
      <x/>
    </i>
    <i r="1">
      <x v="122"/>
      <x/>
      <x v="3"/>
      <x v="6"/>
      <x v="13"/>
      <x v="8"/>
      <x v="7"/>
      <x v="27"/>
      <x/>
    </i>
    <i r="1">
      <x v="175"/>
      <x/>
      <x v="3"/>
      <x v="6"/>
      <x v="13"/>
      <x v="8"/>
      <x v="7"/>
      <x v="27"/>
      <x/>
    </i>
    <i>
      <x v="1191"/>
      <x v="122"/>
      <x/>
      <x v="3"/>
      <x v="6"/>
      <x v="13"/>
      <x v="8"/>
      <x v="7"/>
      <x v="27"/>
      <x/>
    </i>
    <i r="1">
      <x v="125"/>
      <x/>
      <x v="3"/>
      <x v="6"/>
      <x v="13"/>
      <x v="8"/>
      <x v="7"/>
      <x v="27"/>
      <x/>
    </i>
    <i>
      <x v="1192"/>
      <x v="122"/>
      <x/>
      <x v="3"/>
      <x v="6"/>
      <x v="13"/>
      <x v="8"/>
      <x v="7"/>
      <x v="27"/>
      <x/>
    </i>
    <i r="1">
      <x v="142"/>
      <x/>
      <x v="3"/>
      <x v="6"/>
      <x v="13"/>
      <x v="8"/>
      <x v="7"/>
      <x v="27"/>
      <x/>
    </i>
    <i r="1">
      <x v="143"/>
      <x/>
      <x v="3"/>
      <x v="6"/>
      <x v="13"/>
      <x v="8"/>
      <x v="7"/>
      <x v="27"/>
      <x/>
    </i>
    <i>
      <x v="1193"/>
      <x v="122"/>
      <x/>
      <x v="3"/>
      <x v="6"/>
      <x v="13"/>
      <x v="8"/>
      <x v="7"/>
      <x v="27"/>
      <x/>
    </i>
    <i>
      <x v="1194"/>
      <x v="122"/>
      <x/>
      <x v="3"/>
      <x v="6"/>
      <x v="13"/>
      <x v="8"/>
      <x v="7"/>
      <x v="27"/>
      <x/>
    </i>
    <i>
      <x v="1195"/>
      <x v="122"/>
      <x/>
      <x v="3"/>
      <x v="6"/>
      <x v="13"/>
      <x v="8"/>
      <x v="7"/>
      <x v="27"/>
      <x/>
    </i>
    <i>
      <x v="1196"/>
      <x v="122"/>
      <x/>
      <x v="3"/>
      <x v="6"/>
      <x v="13"/>
      <x v="8"/>
      <x v="7"/>
      <x v="27"/>
      <x/>
    </i>
    <i r="1">
      <x v="171"/>
      <x/>
      <x v="3"/>
      <x v="6"/>
      <x v="13"/>
      <x v="8"/>
      <x v="7"/>
      <x v="27"/>
      <x/>
    </i>
    <i>
      <x v="1197"/>
      <x v="122"/>
      <x/>
      <x v="3"/>
      <x v="6"/>
      <x v="13"/>
      <x v="8"/>
      <x v="7"/>
      <x v="27"/>
      <x/>
    </i>
    <i r="1">
      <x v="147"/>
      <x/>
      <x v="3"/>
      <x v="6"/>
      <x v="13"/>
      <x v="8"/>
      <x v="7"/>
      <x v="27"/>
      <x/>
    </i>
    <i>
      <x v="1198"/>
      <x v="122"/>
      <x/>
      <x v="3"/>
      <x v="6"/>
      <x v="13"/>
      <x v="8"/>
      <x v="7"/>
      <x v="27"/>
      <x/>
    </i>
    <i>
      <x v="1199"/>
      <x v="122"/>
      <x/>
      <x v="3"/>
      <x v="6"/>
      <x v="13"/>
      <x v="8"/>
      <x v="7"/>
      <x v="27"/>
      <x/>
    </i>
    <i>
      <x v="1200"/>
      <x v="122"/>
      <x/>
      <x v="3"/>
      <x v="6"/>
      <x v="13"/>
      <x v="8"/>
      <x v="7"/>
      <x v="27"/>
      <x/>
    </i>
    <i>
      <x v="1201"/>
      <x v="33"/>
      <x/>
      <x v="3"/>
      <x v="6"/>
      <x v="13"/>
      <x v="8"/>
      <x v="7"/>
      <x v="27"/>
      <x/>
    </i>
    <i r="1">
      <x v="122"/>
      <x/>
      <x v="3"/>
      <x v="6"/>
      <x v="13"/>
      <x v="8"/>
      <x v="7"/>
      <x v="27"/>
      <x/>
    </i>
    <i r="1">
      <x v="147"/>
      <x/>
      <x v="3"/>
      <x v="6"/>
      <x v="13"/>
      <x v="8"/>
      <x v="7"/>
      <x v="27"/>
      <x/>
    </i>
    <i r="1">
      <x v="186"/>
      <x/>
      <x v="3"/>
      <x v="6"/>
      <x v="13"/>
      <x v="8"/>
      <x v="7"/>
      <x v="27"/>
      <x/>
    </i>
    <i r="1">
      <x v="188"/>
      <x/>
      <x v="3"/>
      <x v="6"/>
      <x v="13"/>
      <x v="8"/>
      <x v="7"/>
      <x v="27"/>
      <x/>
    </i>
    <i>
      <x v="1202"/>
      <x v="9"/>
      <x/>
      <x v="3"/>
      <x v="6"/>
      <x v="13"/>
      <x v="8"/>
      <x v="7"/>
      <x v="27"/>
      <x/>
    </i>
    <i r="1">
      <x v="61"/>
      <x/>
      <x v="3"/>
      <x v="6"/>
      <x v="13"/>
      <x v="8"/>
      <x v="7"/>
      <x v="27"/>
      <x/>
    </i>
    <i r="1">
      <x v="106"/>
      <x/>
      <x v="3"/>
      <x v="6"/>
      <x v="13"/>
      <x v="8"/>
      <x v="7"/>
      <x v="27"/>
      <x/>
    </i>
    <i r="1">
      <x v="114"/>
      <x/>
      <x v="3"/>
      <x v="6"/>
      <x v="13"/>
      <x v="8"/>
      <x v="7"/>
      <x v="27"/>
      <x/>
    </i>
    <i r="1">
      <x v="122"/>
      <x/>
      <x v="3"/>
      <x v="6"/>
      <x v="13"/>
      <x v="8"/>
      <x v="7"/>
      <x v="27"/>
      <x/>
    </i>
    <i r="1">
      <x v="123"/>
      <x/>
      <x v="3"/>
      <x v="6"/>
      <x v="13"/>
      <x v="8"/>
      <x v="7"/>
      <x v="27"/>
      <x/>
    </i>
    <i r="1">
      <x v="142"/>
      <x/>
      <x v="3"/>
      <x v="6"/>
      <x v="13"/>
      <x v="8"/>
      <x v="7"/>
      <x v="27"/>
      <x/>
    </i>
    <i r="1">
      <x v="147"/>
      <x/>
      <x v="3"/>
      <x v="6"/>
      <x v="13"/>
      <x v="8"/>
      <x v="7"/>
      <x v="27"/>
      <x/>
    </i>
    <i r="1">
      <x v="188"/>
      <x/>
      <x v="3"/>
      <x v="6"/>
      <x v="13"/>
      <x v="8"/>
      <x v="7"/>
      <x v="27"/>
      <x/>
    </i>
    <i r="1">
      <x v="191"/>
      <x/>
      <x v="3"/>
      <x v="6"/>
      <x v="13"/>
      <x v="8"/>
      <x v="7"/>
      <x v="27"/>
      <x/>
    </i>
    <i>
      <x v="1203"/>
      <x v="122"/>
      <x/>
      <x v="3"/>
      <x v="6"/>
      <x v="13"/>
      <x v="8"/>
      <x v="7"/>
      <x v="27"/>
      <x/>
    </i>
    <i r="1">
      <x v="147"/>
      <x/>
      <x v="3"/>
      <x v="6"/>
      <x v="13"/>
      <x v="8"/>
      <x v="7"/>
      <x v="27"/>
      <x/>
    </i>
    <i>
      <x v="1204"/>
      <x v="116"/>
      <x/>
      <x v="3"/>
      <x v="6"/>
      <x v="13"/>
      <x v="8"/>
      <x v="7"/>
      <x v="27"/>
      <x/>
    </i>
    <i r="1">
      <x v="122"/>
      <x/>
      <x v="3"/>
      <x v="6"/>
      <x v="13"/>
      <x v="8"/>
      <x v="7"/>
      <x v="27"/>
      <x/>
    </i>
    <i r="1">
      <x v="143"/>
      <x/>
      <x v="3"/>
      <x v="6"/>
      <x v="13"/>
      <x v="8"/>
      <x v="7"/>
      <x v="27"/>
      <x/>
    </i>
    <i r="1">
      <x v="147"/>
      <x/>
      <x v="3"/>
      <x v="6"/>
      <x v="13"/>
      <x v="8"/>
      <x v="7"/>
      <x v="27"/>
      <x/>
    </i>
    <i>
      <x v="1205"/>
      <x v="122"/>
      <x/>
      <x v="3"/>
      <x v="6"/>
      <x v="13"/>
      <x v="8"/>
      <x v="7"/>
      <x v="27"/>
      <x/>
    </i>
    <i>
      <x v="1206"/>
      <x v="122"/>
      <x/>
      <x v="3"/>
      <x v="6"/>
      <x v="13"/>
      <x v="8"/>
      <x v="7"/>
      <x v="27"/>
      <x/>
    </i>
    <i>
      <x v="1207"/>
      <x v="122"/>
      <x/>
      <x v="3"/>
      <x v="6"/>
      <x v="13"/>
      <x v="8"/>
      <x v="7"/>
      <x v="27"/>
      <x/>
    </i>
    <i>
      <x v="1208"/>
      <x v="122"/>
      <x/>
      <x v="3"/>
      <x v="6"/>
      <x v="13"/>
      <x v="8"/>
      <x v="7"/>
      <x v="27"/>
      <x/>
    </i>
    <i>
      <x v="1209"/>
      <x v="122"/>
      <x/>
      <x v="3"/>
      <x v="6"/>
      <x v="13"/>
      <x v="8"/>
      <x v="7"/>
      <x v="27"/>
      <x/>
    </i>
    <i r="1">
      <x v="147"/>
      <x/>
      <x v="3"/>
      <x v="6"/>
      <x v="13"/>
      <x v="8"/>
      <x v="7"/>
      <x v="27"/>
      <x/>
    </i>
    <i>
      <x v="1210"/>
      <x v="122"/>
      <x/>
      <x v="3"/>
      <x v="6"/>
      <x v="13"/>
      <x v="8"/>
      <x v="7"/>
      <x v="27"/>
      <x/>
    </i>
    <i>
      <x v="1211"/>
      <x v="122"/>
      <x/>
      <x v="3"/>
      <x v="6"/>
      <x v="13"/>
      <x v="8"/>
      <x v="7"/>
      <x v="27"/>
      <x/>
    </i>
    <i>
      <x v="1212"/>
      <x v="116"/>
      <x/>
      <x v="3"/>
      <x v="6"/>
      <x v="13"/>
      <x v="8"/>
      <x v="7"/>
      <x v="27"/>
      <x/>
    </i>
    <i r="1">
      <x v="122"/>
      <x/>
      <x v="3"/>
      <x v="6"/>
      <x v="13"/>
      <x v="8"/>
      <x v="7"/>
      <x v="27"/>
      <x/>
    </i>
    <i>
      <x v="1213"/>
      <x v="122"/>
      <x/>
      <x v="3"/>
      <x v="6"/>
      <x v="13"/>
      <x v="8"/>
      <x v="7"/>
      <x v="27"/>
      <x/>
    </i>
    <i r="1">
      <x v="152"/>
      <x/>
      <x v="3"/>
      <x v="6"/>
      <x v="13"/>
      <x v="8"/>
      <x v="7"/>
      <x v="27"/>
      <x/>
    </i>
    <i r="1">
      <x v="172"/>
      <x/>
      <x v="3"/>
      <x v="6"/>
      <x v="13"/>
      <x v="8"/>
      <x v="7"/>
      <x v="27"/>
      <x/>
    </i>
    <i r="1">
      <x v="175"/>
      <x/>
      <x v="3"/>
      <x v="6"/>
      <x v="13"/>
      <x v="8"/>
      <x v="7"/>
      <x v="27"/>
      <x/>
    </i>
    <i>
      <x v="1214"/>
      <x v="122"/>
      <x/>
      <x v="3"/>
      <x v="6"/>
      <x v="13"/>
      <x v="8"/>
      <x v="7"/>
      <x v="27"/>
      <x/>
    </i>
    <i>
      <x v="1215"/>
      <x v="122"/>
      <x/>
      <x v="3"/>
      <x v="6"/>
      <x v="13"/>
      <x v="8"/>
      <x v="7"/>
      <x v="27"/>
      <x/>
    </i>
    <i r="1">
      <x v="147"/>
      <x/>
      <x v="3"/>
      <x v="6"/>
      <x v="13"/>
      <x v="8"/>
      <x v="7"/>
      <x v="27"/>
      <x/>
    </i>
    <i>
      <x v="1216"/>
      <x v="122"/>
      <x/>
      <x v="3"/>
      <x v="6"/>
      <x v="13"/>
      <x v="8"/>
      <x v="7"/>
      <x v="27"/>
      <x/>
    </i>
    <i>
      <x v="1217"/>
      <x v="122"/>
      <x/>
      <x v="3"/>
      <x v="6"/>
      <x v="13"/>
      <x v="8"/>
      <x v="7"/>
      <x v="27"/>
      <x/>
    </i>
    <i>
      <x v="1218"/>
      <x v="15"/>
      <x/>
      <x v="3"/>
      <x v="6"/>
      <x v="13"/>
      <x v="8"/>
      <x v="7"/>
      <x v="27"/>
      <x/>
    </i>
    <i r="1">
      <x v="122"/>
      <x/>
      <x v="3"/>
      <x v="6"/>
      <x v="13"/>
      <x v="8"/>
      <x v="7"/>
      <x v="27"/>
      <x/>
    </i>
    <i r="1">
      <x v="147"/>
      <x/>
      <x v="3"/>
      <x v="6"/>
      <x v="13"/>
      <x v="8"/>
      <x v="7"/>
      <x v="27"/>
      <x/>
    </i>
    <i>
      <x v="1219"/>
      <x v="118"/>
      <x/>
      <x v="3"/>
      <x v="6"/>
      <x v="13"/>
      <x v="8"/>
      <x v="7"/>
      <x v="27"/>
      <x/>
    </i>
    <i r="1">
      <x v="122"/>
      <x/>
      <x v="3"/>
      <x v="6"/>
      <x v="13"/>
      <x v="8"/>
      <x v="7"/>
      <x v="27"/>
      <x/>
    </i>
    <i r="1">
      <x v="123"/>
      <x/>
      <x v="3"/>
      <x v="6"/>
      <x v="13"/>
      <x v="8"/>
      <x v="7"/>
      <x v="27"/>
      <x/>
    </i>
    <i r="1">
      <x v="143"/>
      <x/>
      <x v="3"/>
      <x v="6"/>
      <x v="13"/>
      <x v="8"/>
      <x v="7"/>
      <x v="27"/>
      <x/>
    </i>
    <i r="1">
      <x v="147"/>
      <x/>
      <x v="3"/>
      <x v="6"/>
      <x v="13"/>
      <x v="8"/>
      <x v="7"/>
      <x v="27"/>
      <x/>
    </i>
    <i>
      <x v="1220"/>
      <x v="118"/>
      <x/>
      <x v="3"/>
      <x v="6"/>
      <x v="13"/>
      <x v="8"/>
      <x v="7"/>
      <x v="27"/>
      <x/>
    </i>
    <i r="1">
      <x v="122"/>
      <x/>
      <x v="3"/>
      <x v="6"/>
      <x v="13"/>
      <x v="8"/>
      <x v="7"/>
      <x v="27"/>
      <x/>
    </i>
    <i r="1">
      <x v="125"/>
      <x/>
      <x v="3"/>
      <x v="6"/>
      <x v="13"/>
      <x v="8"/>
      <x v="7"/>
      <x v="27"/>
      <x/>
    </i>
    <i>
      <x v="1221"/>
      <x v="122"/>
      <x/>
      <x v="3"/>
      <x v="3"/>
      <x v="6"/>
      <x v="22"/>
      <x v="10"/>
      <x v="15"/>
      <x v="32"/>
    </i>
    <i>
      <x v="122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223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224"/>
      <x v="122"/>
      <x/>
      <x v="3"/>
      <x v="3"/>
      <x v="6"/>
      <x v="22"/>
      <x v="10"/>
      <x v="25"/>
      <x v="21"/>
    </i>
    <i>
      <x v="1225"/>
      <x v="122"/>
      <x/>
      <x v="3"/>
      <x v="3"/>
      <x v="6"/>
      <x v="22"/>
      <x v="10"/>
      <x v="25"/>
      <x v="21"/>
    </i>
    <i>
      <x v="1226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27"/>
      <x v="122"/>
      <x/>
      <x v="3"/>
      <x v="3"/>
      <x v="6"/>
      <x v="22"/>
      <x v="10"/>
      <x v="25"/>
      <x v="21"/>
    </i>
    <i>
      <x v="1228"/>
      <x v="122"/>
      <x/>
      <x v="3"/>
      <x v="3"/>
      <x v="6"/>
      <x v="22"/>
      <x v="10"/>
      <x v="25"/>
      <x v="21"/>
    </i>
    <i>
      <x v="1229"/>
      <x v="122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30"/>
      <x v="122"/>
      <x/>
      <x v="3"/>
      <x v="3"/>
      <x v="6"/>
      <x v="22"/>
      <x v="10"/>
      <x v="25"/>
      <x v="21"/>
    </i>
    <i>
      <x v="1231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232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33"/>
      <x v="122"/>
      <x/>
      <x v="3"/>
      <x v="3"/>
      <x v="6"/>
      <x v="22"/>
      <x v="10"/>
      <x v="24"/>
      <x v="8"/>
    </i>
    <i r="1">
      <x v="152"/>
      <x/>
      <x v="3"/>
      <x v="3"/>
      <x v="6"/>
      <x v="22"/>
      <x v="10"/>
      <x v="24"/>
      <x v="8"/>
    </i>
    <i r="1">
      <x v="172"/>
      <x/>
      <x v="3"/>
      <x v="3"/>
      <x v="6"/>
      <x v="22"/>
      <x v="10"/>
      <x v="24"/>
      <x v="8"/>
    </i>
    <i r="1">
      <x v="175"/>
      <x/>
      <x v="3"/>
      <x v="3"/>
      <x v="6"/>
      <x v="22"/>
      <x v="10"/>
      <x v="24"/>
      <x v="8"/>
    </i>
    <i>
      <x v="1234"/>
      <x v="122"/>
      <x/>
      <x v="3"/>
      <x v="3"/>
      <x v="6"/>
      <x v="22"/>
      <x v="10"/>
      <x v="24"/>
      <x v="8"/>
    </i>
    <i r="1">
      <x v="142"/>
      <x/>
      <x v="3"/>
      <x v="3"/>
      <x v="6"/>
      <x v="22"/>
      <x v="10"/>
      <x v="24"/>
      <x v="8"/>
    </i>
    <i r="1">
      <x v="158"/>
      <x/>
      <x v="3"/>
      <x v="3"/>
      <x v="6"/>
      <x v="22"/>
      <x v="10"/>
      <x v="24"/>
      <x v="8"/>
    </i>
    <i>
      <x v="1235"/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 r="1">
      <x v="182"/>
      <x/>
      <x v="3"/>
      <x v="3"/>
      <x v="6"/>
      <x v="22"/>
      <x v="10"/>
      <x v="24"/>
      <x v="8"/>
    </i>
    <i>
      <x v="1236"/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 r="1">
      <x v="143"/>
      <x/>
      <x v="3"/>
      <x v="3"/>
      <x v="6"/>
      <x v="22"/>
      <x v="10"/>
      <x v="24"/>
      <x v="8"/>
    </i>
    <i>
      <x v="1237"/>
      <x v="116"/>
      <x/>
      <x v="3"/>
      <x v="3"/>
      <x v="6"/>
      <x v="22"/>
      <x v="10"/>
      <x v="24"/>
      <x v="8"/>
    </i>
    <i r="1"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>
      <x v="1238"/>
      <x v="116"/>
      <x/>
      <x v="3"/>
      <x v="3"/>
      <x v="6"/>
      <x v="22"/>
      <x v="10"/>
      <x v="24"/>
      <x v="8"/>
    </i>
    <i r="1"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>
      <x v="1239"/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 r="1">
      <x v="143"/>
      <x/>
      <x v="3"/>
      <x v="3"/>
      <x v="6"/>
      <x v="22"/>
      <x v="10"/>
      <x v="24"/>
      <x v="8"/>
    </i>
    <i>
      <x v="1240"/>
      <x v="122"/>
      <x/>
      <x v="3"/>
      <x v="3"/>
      <x v="6"/>
      <x v="22"/>
      <x v="10"/>
      <x v="25"/>
      <x v="16"/>
    </i>
    <i r="1">
      <x v="142"/>
      <x/>
      <x v="3"/>
      <x v="3"/>
      <x v="6"/>
      <x v="22"/>
      <x v="10"/>
      <x v="25"/>
      <x v="16"/>
    </i>
    <i r="1">
      <x v="158"/>
      <x/>
      <x v="3"/>
      <x v="3"/>
      <x v="6"/>
      <x v="22"/>
      <x v="10"/>
      <x v="25"/>
      <x v="16"/>
    </i>
    <i>
      <x v="1241"/>
      <x v="122"/>
      <x/>
      <x v="3"/>
      <x v="3"/>
      <x v="6"/>
      <x v="22"/>
      <x v="10"/>
      <x v="25"/>
      <x v="16"/>
    </i>
    <i r="1">
      <x v="142"/>
      <x/>
      <x v="3"/>
      <x v="3"/>
      <x v="6"/>
      <x v="22"/>
      <x v="10"/>
      <x v="25"/>
      <x v="16"/>
    </i>
    <i r="1">
      <x v="158"/>
      <x/>
      <x v="3"/>
      <x v="3"/>
      <x v="6"/>
      <x v="22"/>
      <x v="10"/>
      <x v="25"/>
      <x v="16"/>
    </i>
    <i>
      <x v="1242"/>
      <x v="49"/>
      <x/>
      <x v="3"/>
      <x v="3"/>
      <x v="6"/>
      <x v="22"/>
      <x v="10"/>
      <x v="25"/>
      <x v="16"/>
    </i>
    <i r="1">
      <x v="64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75"/>
      <x/>
      <x v="3"/>
      <x v="3"/>
      <x v="6"/>
      <x v="22"/>
      <x v="10"/>
      <x v="25"/>
      <x v="16"/>
    </i>
    <i>
      <x v="1243"/>
      <x v="70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31"/>
      <x/>
      <x v="3"/>
      <x v="3"/>
      <x v="6"/>
      <x v="22"/>
      <x v="10"/>
      <x v="25"/>
      <x v="16"/>
    </i>
    <i>
      <x v="1244"/>
      <x v="111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>
      <x v="1245"/>
      <x v="118"/>
      <x/>
      <x v="3"/>
      <x v="3"/>
      <x v="6"/>
      <x v="22"/>
      <x v="10"/>
      <x v="25"/>
      <x v="16"/>
    </i>
    <i r="1">
      <x v="122"/>
      <x/>
      <x v="3"/>
      <x v="3"/>
      <x v="6"/>
      <x v="22"/>
      <x v="10"/>
      <x v="25"/>
      <x v="16"/>
    </i>
    <i r="1">
      <x v="123"/>
      <x/>
      <x v="3"/>
      <x v="3"/>
      <x v="6"/>
      <x v="22"/>
      <x v="10"/>
      <x v="25"/>
      <x v="16"/>
    </i>
    <i r="1">
      <x v="130"/>
      <x/>
      <x v="3"/>
      <x v="3"/>
      <x v="6"/>
      <x v="22"/>
      <x v="10"/>
      <x v="25"/>
      <x v="16"/>
    </i>
    <i r="1">
      <x v="143"/>
      <x/>
      <x v="3"/>
      <x v="3"/>
      <x v="6"/>
      <x v="22"/>
      <x v="10"/>
      <x v="25"/>
      <x v="16"/>
    </i>
    <i r="1">
      <x v="157"/>
      <x/>
      <x v="3"/>
      <x v="3"/>
      <x v="6"/>
      <x v="22"/>
      <x v="10"/>
      <x v="25"/>
      <x v="16"/>
    </i>
    <i>
      <x v="1246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247"/>
      <x v="64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7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248"/>
      <x v="55"/>
      <x/>
      <x v="3"/>
      <x v="6"/>
      <x v="2"/>
      <x v="16"/>
      <x v="12"/>
      <x v="31"/>
      <x v="19"/>
    </i>
    <i r="1">
      <x v="71"/>
      <x/>
      <x v="3"/>
      <x v="6"/>
      <x v="2"/>
      <x v="16"/>
      <x v="12"/>
      <x v="31"/>
      <x v="19"/>
    </i>
    <i r="1">
      <x v="105"/>
      <x/>
      <x v="3"/>
      <x v="6"/>
      <x v="2"/>
      <x v="16"/>
      <x v="12"/>
      <x v="31"/>
      <x v="19"/>
    </i>
    <i r="1">
      <x v="118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23"/>
      <x/>
      <x v="3"/>
      <x v="6"/>
      <x v="2"/>
      <x v="16"/>
      <x v="12"/>
      <x v="31"/>
      <x v="19"/>
    </i>
    <i r="1">
      <x v="125"/>
      <x/>
      <x v="3"/>
      <x v="6"/>
      <x v="2"/>
      <x v="16"/>
      <x v="12"/>
      <x v="31"/>
      <x v="19"/>
    </i>
    <i r="1">
      <x v="130"/>
      <x/>
      <x v="3"/>
      <x v="6"/>
      <x v="2"/>
      <x v="16"/>
      <x v="12"/>
      <x v="31"/>
      <x v="19"/>
    </i>
    <i r="1">
      <x v="143"/>
      <x/>
      <x v="3"/>
      <x v="6"/>
      <x v="2"/>
      <x v="16"/>
      <x v="12"/>
      <x v="31"/>
      <x v="19"/>
    </i>
    <i r="1">
      <x v="157"/>
      <x/>
      <x v="3"/>
      <x v="6"/>
      <x v="2"/>
      <x v="16"/>
      <x v="12"/>
      <x v="31"/>
      <x v="19"/>
    </i>
    <i>
      <x v="1249"/>
      <x v="55"/>
      <x/>
      <x v="3"/>
      <x v="6"/>
      <x v="2"/>
      <x v="16"/>
      <x v="12"/>
      <x v="31"/>
      <x v="19"/>
    </i>
    <i r="1">
      <x v="71"/>
      <x/>
      <x v="3"/>
      <x v="6"/>
      <x v="2"/>
      <x v="16"/>
      <x v="12"/>
      <x v="31"/>
      <x v="19"/>
    </i>
    <i r="1">
      <x v="105"/>
      <x/>
      <x v="3"/>
      <x v="6"/>
      <x v="2"/>
      <x v="16"/>
      <x v="12"/>
      <x v="31"/>
      <x v="19"/>
    </i>
    <i r="1">
      <x v="118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23"/>
      <x/>
      <x v="3"/>
      <x v="6"/>
      <x v="2"/>
      <x v="16"/>
      <x v="12"/>
      <x v="31"/>
      <x v="19"/>
    </i>
    <i r="1">
      <x v="125"/>
      <x/>
      <x v="3"/>
      <x v="6"/>
      <x v="2"/>
      <x v="16"/>
      <x v="12"/>
      <x v="31"/>
      <x v="19"/>
    </i>
    <i r="1">
      <x v="130"/>
      <x/>
      <x v="3"/>
      <x v="6"/>
      <x v="2"/>
      <x v="16"/>
      <x v="12"/>
      <x v="31"/>
      <x v="19"/>
    </i>
    <i r="1">
      <x v="143"/>
      <x/>
      <x v="3"/>
      <x v="6"/>
      <x v="2"/>
      <x v="16"/>
      <x v="12"/>
      <x v="31"/>
      <x v="19"/>
    </i>
    <i r="1">
      <x v="157"/>
      <x/>
      <x v="3"/>
      <x v="6"/>
      <x v="2"/>
      <x v="16"/>
      <x v="12"/>
      <x v="31"/>
      <x v="19"/>
    </i>
    <i>
      <x v="1250"/>
      <x v="91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251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252"/>
      <x v="70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31"/>
      <x/>
      <x v="3"/>
      <x v="6"/>
      <x v="2"/>
      <x v="16"/>
      <x v="12"/>
      <x v="31"/>
      <x v="19"/>
    </i>
    <i>
      <x v="1253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254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255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256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57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5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5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1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2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3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4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5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6"/>
      <x v="53"/>
      <x/>
      <x v="3"/>
      <x v="3"/>
      <x v="6"/>
      <x v="22"/>
      <x v="10"/>
      <x v="25"/>
      <x v="21"/>
    </i>
    <i r="1"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8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6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70"/>
      <x v="122"/>
      <x/>
      <x v="3"/>
      <x v="13"/>
      <x v="7"/>
      <x v="6"/>
      <x v="25"/>
      <x v="5"/>
      <x/>
    </i>
    <i r="1">
      <x v="152"/>
      <x/>
      <x v="3"/>
      <x v="13"/>
      <x v="7"/>
      <x v="6"/>
      <x v="25"/>
      <x v="5"/>
      <x/>
    </i>
    <i r="1">
      <x v="175"/>
      <x/>
      <x v="3"/>
      <x v="13"/>
      <x v="7"/>
      <x v="6"/>
      <x v="25"/>
      <x v="5"/>
      <x/>
    </i>
    <i>
      <x v="1271"/>
      <x v="122"/>
      <x/>
      <x v="3"/>
      <x v="13"/>
      <x v="7"/>
      <x v="6"/>
      <x v="25"/>
      <x v="5"/>
      <x/>
    </i>
    <i r="1">
      <x v="129"/>
      <x/>
      <x v="3"/>
      <x v="13"/>
      <x v="7"/>
      <x v="6"/>
      <x v="25"/>
      <x v="5"/>
      <x/>
    </i>
    <i r="1">
      <x v="152"/>
      <x/>
      <x v="3"/>
      <x v="13"/>
      <x v="7"/>
      <x v="6"/>
      <x v="25"/>
      <x v="5"/>
      <x/>
    </i>
    <i r="1">
      <x v="175"/>
      <x/>
      <x v="3"/>
      <x v="13"/>
      <x v="7"/>
      <x v="6"/>
      <x v="25"/>
      <x v="5"/>
      <x/>
    </i>
    <i r="1">
      <x v="190"/>
      <x/>
      <x v="3"/>
      <x v="13"/>
      <x v="7"/>
      <x v="6"/>
      <x v="25"/>
      <x v="5"/>
      <x/>
    </i>
    <i>
      <x v="1272"/>
      <x v="122"/>
      <x/>
      <x v="3"/>
      <x v="13"/>
      <x v="7"/>
      <x v="6"/>
      <x v="25"/>
      <x v="5"/>
      <x/>
    </i>
    <i r="1">
      <x v="152"/>
      <x/>
      <x v="3"/>
      <x v="13"/>
      <x v="7"/>
      <x v="6"/>
      <x v="25"/>
      <x v="5"/>
      <x/>
    </i>
    <i r="1">
      <x v="175"/>
      <x/>
      <x v="3"/>
      <x v="13"/>
      <x v="7"/>
      <x v="6"/>
      <x v="25"/>
      <x v="5"/>
      <x/>
    </i>
    <i r="1">
      <x v="190"/>
      <x/>
      <x v="3"/>
      <x v="13"/>
      <x v="7"/>
      <x v="6"/>
      <x v="25"/>
      <x v="5"/>
      <x/>
    </i>
    <i>
      <x v="1273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274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275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276"/>
      <x v="122"/>
      <x/>
      <x v="3"/>
      <x v="3"/>
      <x v="6"/>
      <x v="22"/>
      <x v="10"/>
      <x v="16"/>
      <x v="4"/>
    </i>
    <i r="1">
      <x v="142"/>
      <x/>
      <x v="3"/>
      <x v="3"/>
      <x v="6"/>
      <x v="22"/>
      <x v="10"/>
      <x v="16"/>
      <x v="4"/>
    </i>
    <i r="1">
      <x v="158"/>
      <x/>
      <x v="3"/>
      <x v="3"/>
      <x v="6"/>
      <x v="22"/>
      <x v="10"/>
      <x v="16"/>
      <x v="4"/>
    </i>
    <i>
      <x v="1277"/>
      <x v="122"/>
      <x/>
      <x v="3"/>
      <x v="3"/>
      <x v="6"/>
      <x v="22"/>
      <x v="10"/>
      <x v="16"/>
      <x v="4"/>
    </i>
    <i r="1">
      <x v="142"/>
      <x/>
      <x v="3"/>
      <x v="3"/>
      <x v="6"/>
      <x v="22"/>
      <x v="10"/>
      <x v="16"/>
      <x v="4"/>
    </i>
    <i r="1">
      <x v="158"/>
      <x/>
      <x v="3"/>
      <x v="3"/>
      <x v="6"/>
      <x v="22"/>
      <x v="10"/>
      <x v="16"/>
      <x v="4"/>
    </i>
    <i>
      <x v="1278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279"/>
      <x v="122"/>
      <x/>
      <x v="3"/>
      <x v="3"/>
      <x v="6"/>
      <x v="22"/>
      <x v="10"/>
      <x v="25"/>
      <x v="21"/>
    </i>
    <i>
      <x v="1280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81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 r="1">
      <x v="189"/>
      <x/>
      <x v="3"/>
      <x v="3"/>
      <x v="6"/>
      <x v="22"/>
      <x v="10"/>
      <x v="35"/>
      <x v="17"/>
    </i>
    <i>
      <x v="1282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83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84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85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86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87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88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8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90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91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292"/>
      <x v="122"/>
      <x/>
      <x v="3"/>
      <x v="3"/>
      <x v="6"/>
      <x v="22"/>
      <x v="10"/>
      <x v="35"/>
      <x v="17"/>
    </i>
    <i>
      <x v="129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94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295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296"/>
      <x v="122"/>
      <x/>
      <x v="3"/>
      <x v="3"/>
      <x v="6"/>
      <x v="22"/>
      <x v="10"/>
      <x v="25"/>
      <x v="21"/>
    </i>
    <i>
      <x v="1297"/>
      <x v="122"/>
      <x/>
      <x v="3"/>
      <x v="3"/>
      <x v="6"/>
      <x v="22"/>
      <x v="10"/>
      <x v="25"/>
      <x v="24"/>
    </i>
    <i>
      <x v="1298"/>
      <x v="122"/>
      <x/>
      <x v="3"/>
      <x v="3"/>
      <x v="6"/>
      <x v="22"/>
      <x v="10"/>
      <x v="15"/>
      <x v="32"/>
    </i>
    <i>
      <x v="1299"/>
      <x v="122"/>
      <x/>
      <x v="3"/>
      <x v="3"/>
      <x v="6"/>
      <x v="22"/>
      <x v="10"/>
      <x v="25"/>
      <x v="21"/>
    </i>
    <i>
      <x v="1300"/>
      <x v="122"/>
      <x/>
      <x v="3"/>
      <x v="3"/>
      <x v="6"/>
      <x v="22"/>
      <x v="10"/>
      <x v="25"/>
      <x v="21"/>
    </i>
    <i>
      <x v="1301"/>
      <x v="122"/>
      <x/>
      <x v="3"/>
      <x v="3"/>
      <x v="6"/>
      <x v="22"/>
      <x v="10"/>
      <x v="25"/>
      <x v="21"/>
    </i>
    <i>
      <x v="1302"/>
      <x v="122"/>
      <x/>
      <x v="3"/>
      <x v="3"/>
      <x v="6"/>
      <x v="22"/>
      <x v="10"/>
      <x v="25"/>
      <x v="21"/>
    </i>
    <i>
      <x v="1303"/>
      <x v="118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130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05"/>
      <x v="58"/>
      <x/>
      <x v="3"/>
      <x v="6"/>
      <x v="13"/>
      <x v="8"/>
      <x v="17"/>
      <x v="33"/>
      <x v="30"/>
    </i>
    <i r="1">
      <x v="65"/>
      <x/>
      <x v="3"/>
      <x v="6"/>
      <x v="13"/>
      <x v="8"/>
      <x v="17"/>
      <x v="33"/>
      <x v="30"/>
    </i>
    <i r="1">
      <x v="122"/>
      <x/>
      <x v="3"/>
      <x v="6"/>
      <x v="13"/>
      <x v="8"/>
      <x v="17"/>
      <x v="33"/>
      <x v="30"/>
    </i>
    <i>
      <x v="1306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307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308"/>
      <x v="122"/>
      <x/>
      <x v="3"/>
      <x v="3"/>
      <x v="6"/>
      <x v="22"/>
      <x v="10"/>
      <x v="25"/>
      <x v="24"/>
    </i>
    <i>
      <x v="1309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310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311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12"/>
      <x v="118"/>
      <x/>
      <x v="3"/>
      <x v="3"/>
      <x v="6"/>
      <x v="22"/>
      <x v="10"/>
      <x v="25"/>
      <x v="18"/>
    </i>
    <i r="1">
      <x v="122"/>
      <x/>
      <x v="3"/>
      <x v="3"/>
      <x v="6"/>
      <x v="22"/>
      <x v="10"/>
      <x v="25"/>
      <x v="18"/>
    </i>
    <i r="1">
      <x v="130"/>
      <x/>
      <x v="3"/>
      <x v="3"/>
      <x v="6"/>
      <x v="22"/>
      <x v="10"/>
      <x v="25"/>
      <x v="18"/>
    </i>
    <i>
      <x v="1313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1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15"/>
      <x v="118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31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1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18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319"/>
      <x v="122"/>
      <x/>
      <x v="5"/>
      <x v="2"/>
      <x v="10"/>
      <x v="19"/>
      <x v="29"/>
      <x/>
      <x/>
    </i>
    <i r="1">
      <x v="184"/>
      <x/>
      <x v="5"/>
      <x v="2"/>
      <x v="10"/>
      <x v="19"/>
      <x v="29"/>
      <x/>
      <x/>
    </i>
    <i>
      <x v="1320"/>
      <x v="6"/>
      <x/>
      <x v="5"/>
      <x v="2"/>
      <x v="10"/>
      <x v="19"/>
      <x v="29"/>
      <x/>
      <x/>
    </i>
    <i r="1">
      <x v="38"/>
      <x/>
      <x v="5"/>
      <x v="2"/>
      <x v="10"/>
      <x v="19"/>
      <x v="29"/>
      <x/>
      <x/>
    </i>
    <i r="1">
      <x v="122"/>
      <x/>
      <x v="5"/>
      <x v="2"/>
      <x v="10"/>
      <x v="19"/>
      <x v="29"/>
      <x/>
      <x/>
    </i>
    <i r="1">
      <x v="187"/>
      <x/>
      <x v="5"/>
      <x v="2"/>
      <x v="10"/>
      <x v="19"/>
      <x v="29"/>
      <x/>
      <x/>
    </i>
    <i>
      <x v="1321"/>
      <x v="122"/>
      <x/>
      <x v="3"/>
      <x v="3"/>
      <x v="6"/>
      <x v="22"/>
      <x v="6"/>
      <x v="21"/>
      <x v="33"/>
    </i>
    <i r="1">
      <x v="152"/>
      <x/>
      <x v="3"/>
      <x v="3"/>
      <x v="6"/>
      <x v="22"/>
      <x v="6"/>
      <x v="21"/>
      <x v="33"/>
    </i>
    <i r="1">
      <x v="172"/>
      <x/>
      <x v="3"/>
      <x v="3"/>
      <x v="6"/>
      <x v="22"/>
      <x v="6"/>
      <x v="21"/>
      <x v="33"/>
    </i>
    <i r="1">
      <x v="175"/>
      <x/>
      <x v="3"/>
      <x v="3"/>
      <x v="6"/>
      <x v="22"/>
      <x v="6"/>
      <x v="21"/>
      <x v="33"/>
    </i>
    <i>
      <x v="1322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23"/>
      <x v="122"/>
      <x/>
      <x v="3"/>
      <x v="3"/>
      <x v="6"/>
      <x v="22"/>
      <x v="10"/>
      <x v="16"/>
      <x v="4"/>
    </i>
    <i r="1">
      <x v="158"/>
      <x/>
      <x v="3"/>
      <x v="3"/>
      <x v="6"/>
      <x v="22"/>
      <x v="10"/>
      <x v="16"/>
      <x v="4"/>
    </i>
    <i>
      <x v="1324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25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26"/>
      <x v="31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327"/>
      <x v="99"/>
      <x/>
      <x v="3"/>
      <x v="6"/>
      <x v="2"/>
      <x v="16"/>
      <x v="12"/>
      <x v="31"/>
      <x v="19"/>
    </i>
    <i r="1">
      <x v="118"/>
      <x/>
      <x v="3"/>
      <x v="6"/>
      <x v="2"/>
      <x v="16"/>
      <x v="12"/>
      <x v="31"/>
      <x v="19"/>
    </i>
    <i r="1">
      <x v="122"/>
      <x/>
      <x v="3"/>
      <x v="6"/>
      <x v="2"/>
      <x v="16"/>
      <x v="12"/>
      <x v="31"/>
      <x v="19"/>
    </i>
    <i r="1">
      <x v="123"/>
      <x/>
      <x v="3"/>
      <x v="6"/>
      <x v="2"/>
      <x v="16"/>
      <x v="12"/>
      <x v="31"/>
      <x v="19"/>
    </i>
    <i>
      <x v="1328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32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30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31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332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33"/>
      <x v="122"/>
      <x/>
      <x v="3"/>
      <x v="3"/>
      <x v="20"/>
      <x v="2"/>
      <x v="19"/>
      <x v="32"/>
      <x/>
    </i>
    <i r="1">
      <x v="130"/>
      <x/>
      <x v="3"/>
      <x v="3"/>
      <x v="20"/>
      <x v="2"/>
      <x v="19"/>
      <x v="32"/>
      <x/>
    </i>
    <i>
      <x v="1334"/>
      <x v="122"/>
      <x/>
      <x v="3"/>
      <x v="3"/>
      <x v="6"/>
      <x v="22"/>
      <x v="10"/>
      <x v="25"/>
      <x v="24"/>
    </i>
    <i>
      <x v="1335"/>
      <x v="122"/>
      <x/>
      <x v="3"/>
      <x v="3"/>
      <x v="6"/>
      <x v="22"/>
      <x v="10"/>
      <x v="25"/>
      <x v="21"/>
    </i>
    <i>
      <x v="1336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337"/>
      <x v="84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1338"/>
      <x v="122"/>
      <x/>
      <x v="3"/>
      <x v="6"/>
      <x v="13"/>
      <x v="8"/>
      <x v="17"/>
      <x v="33"/>
      <x v="30"/>
    </i>
    <i r="1">
      <x v="152"/>
      <x/>
      <x v="3"/>
      <x v="6"/>
      <x v="13"/>
      <x v="8"/>
      <x v="17"/>
      <x v="33"/>
      <x v="30"/>
    </i>
    <i r="1">
      <x v="175"/>
      <x/>
      <x v="3"/>
      <x v="6"/>
      <x v="13"/>
      <x v="8"/>
      <x v="17"/>
      <x v="33"/>
      <x v="30"/>
    </i>
    <i>
      <x v="133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40"/>
      <x v="53"/>
      <x/>
      <x v="3"/>
      <x v="3"/>
      <x v="6"/>
      <x v="22"/>
      <x v="10"/>
      <x v="25"/>
      <x v="21"/>
    </i>
    <i r="1"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41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342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343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44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45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46"/>
      <x v="122"/>
      <x/>
      <x v="3"/>
      <x v="3"/>
      <x v="6"/>
      <x v="22"/>
      <x v="10"/>
      <x v="25"/>
      <x v="21"/>
    </i>
    <i>
      <x v="1347"/>
      <x v="90"/>
      <x/>
      <x v="2"/>
      <x v="8"/>
      <x v="19"/>
      <x v="21"/>
      <x v="32"/>
      <x/>
      <x/>
    </i>
    <i r="1">
      <x v="122"/>
      <x/>
      <x v="2"/>
      <x v="8"/>
      <x v="19"/>
      <x v="21"/>
      <x v="32"/>
      <x/>
      <x/>
    </i>
    <i r="1">
      <x v="185"/>
      <x/>
      <x v="2"/>
      <x v="8"/>
      <x v="19"/>
      <x v="21"/>
      <x v="32"/>
      <x/>
      <x/>
    </i>
    <i>
      <x v="1348"/>
      <x v="30"/>
      <x/>
      <x v="2"/>
      <x v="8"/>
      <x v="19"/>
      <x v="23"/>
      <x v="14"/>
      <x/>
      <x/>
    </i>
    <i r="1">
      <x v="60"/>
      <x/>
      <x v="2"/>
      <x v="8"/>
      <x v="19"/>
      <x v="23"/>
      <x v="14"/>
      <x/>
      <x/>
    </i>
    <i r="1">
      <x v="122"/>
      <x/>
      <x v="2"/>
      <x v="8"/>
      <x v="19"/>
      <x v="23"/>
      <x v="14"/>
      <x/>
      <x/>
    </i>
    <i>
      <x v="1349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4"/>
      <x/>
      <x v="3"/>
      <x v="3"/>
      <x v="6"/>
      <x v="22"/>
      <x v="10"/>
      <x v="16"/>
      <x v="4"/>
    </i>
    <i r="1">
      <x v="178"/>
      <x/>
      <x v="3"/>
      <x v="3"/>
      <x v="6"/>
      <x v="22"/>
      <x v="10"/>
      <x v="16"/>
      <x v="4"/>
    </i>
    <i>
      <x v="1350"/>
      <x v="122"/>
      <x/>
      <x v="3"/>
      <x v="6"/>
      <x v="2"/>
      <x v="10"/>
      <x v="5"/>
      <x v="19"/>
      <x v="3"/>
    </i>
    <i r="1">
      <x v="152"/>
      <x/>
      <x v="3"/>
      <x v="6"/>
      <x v="2"/>
      <x v="10"/>
      <x v="5"/>
      <x v="19"/>
      <x v="3"/>
    </i>
    <i r="1">
      <x v="173"/>
      <x/>
      <x v="3"/>
      <x v="6"/>
      <x v="2"/>
      <x v="10"/>
      <x v="5"/>
      <x v="19"/>
      <x v="3"/>
    </i>
    <i>
      <x v="1351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>
      <x v="1352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353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54"/>
      <x v="50"/>
      <x/>
      <x v="3"/>
      <x v="3"/>
      <x v="6"/>
      <x v="22"/>
      <x v="10"/>
      <x v="15"/>
      <x v="32"/>
    </i>
    <i r="1"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55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56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357"/>
      <x v="85"/>
      <x/>
      <x v="3"/>
      <x v="3"/>
      <x v="6"/>
      <x v="22"/>
      <x v="10"/>
      <x v="15"/>
      <x v="32"/>
    </i>
    <i r="1"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58"/>
      <x v="85"/>
      <x/>
      <x v="3"/>
      <x v="3"/>
      <x v="6"/>
      <x v="22"/>
      <x v="10"/>
      <x v="15"/>
      <x v="32"/>
    </i>
    <i r="1"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59"/>
      <x v="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360"/>
      <x v="67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42"/>
      <x/>
      <x v="3"/>
      <x v="3"/>
      <x v="6"/>
      <x v="22"/>
      <x v="10"/>
      <x v="15"/>
      <x v="32"/>
    </i>
    <i r="1">
      <x v="158"/>
      <x/>
      <x v="3"/>
      <x v="3"/>
      <x v="6"/>
      <x v="22"/>
      <x v="10"/>
      <x v="15"/>
      <x v="32"/>
    </i>
    <i>
      <x v="1361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62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>
      <x v="1363"/>
      <x v="122"/>
      <x/>
      <x v="3"/>
      <x v="3"/>
      <x v="6"/>
      <x v="22"/>
      <x v="10"/>
      <x v="15"/>
      <x v="32"/>
    </i>
    <i>
      <x v="136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65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366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67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68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69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370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71"/>
      <x v="39"/>
      <x/>
      <x/>
      <x/>
      <x/>
      <x v="14"/>
      <x v="30"/>
      <x v="9"/>
      <x/>
    </i>
    <i r="1">
      <x v="122"/>
      <x/>
      <x/>
      <x/>
      <x/>
      <x v="14"/>
      <x v="30"/>
      <x v="9"/>
      <x/>
    </i>
    <i r="1">
      <x v="174"/>
      <x/>
      <x/>
      <x/>
      <x/>
      <x v="14"/>
      <x v="30"/>
      <x v="9"/>
      <x/>
    </i>
    <i r="1">
      <x v="179"/>
      <x/>
      <x/>
      <x/>
      <x/>
      <x v="14"/>
      <x v="30"/>
      <x v="9"/>
      <x/>
    </i>
    <i>
      <x v="1372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73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74"/>
      <x v="116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75"/>
      <x v="122"/>
      <x/>
      <x v="3"/>
      <x v="3"/>
      <x v="6"/>
      <x v="22"/>
      <x v="10"/>
      <x v="25"/>
      <x v="21"/>
    </i>
    <i r="1">
      <x v="142"/>
      <x/>
      <x v="3"/>
      <x v="3"/>
      <x v="6"/>
      <x v="22"/>
      <x v="10"/>
      <x v="25"/>
      <x v="21"/>
    </i>
    <i r="1">
      <x v="158"/>
      <x/>
      <x v="3"/>
      <x v="3"/>
      <x v="6"/>
      <x v="22"/>
      <x v="10"/>
      <x v="25"/>
      <x v="21"/>
    </i>
    <i>
      <x v="1376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7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78"/>
      <x v="53"/>
      <x/>
      <x v="3"/>
      <x v="3"/>
      <x v="6"/>
      <x v="22"/>
      <x v="10"/>
      <x v="25"/>
      <x v="21"/>
    </i>
    <i r="1"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7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380"/>
      <x v="116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1381"/>
      <x v="74"/>
      <x/>
      <x/>
      <x/>
      <x v="4"/>
      <x v="9"/>
      <x v="24"/>
      <x v="1"/>
      <x v="14"/>
    </i>
    <i r="1">
      <x v="82"/>
      <x/>
      <x/>
      <x/>
      <x v="4"/>
      <x v="9"/>
      <x v="24"/>
      <x v="1"/>
      <x v="14"/>
    </i>
    <i r="1">
      <x v="122"/>
      <x/>
      <x/>
      <x/>
      <x v="4"/>
      <x v="9"/>
      <x v="24"/>
      <x v="1"/>
      <x v="14"/>
    </i>
    <i r="1">
      <x v="131"/>
      <x/>
      <x/>
      <x/>
      <x v="4"/>
      <x v="9"/>
      <x v="24"/>
      <x v="1"/>
      <x v="14"/>
    </i>
    <i>
      <x v="1382"/>
      <x v="74"/>
      <x/>
      <x/>
      <x/>
      <x v="4"/>
      <x v="9"/>
      <x v="24"/>
      <x v="1"/>
      <x v="14"/>
    </i>
    <i r="1">
      <x v="82"/>
      <x/>
      <x/>
      <x/>
      <x v="4"/>
      <x v="9"/>
      <x v="24"/>
      <x v="1"/>
      <x v="14"/>
    </i>
    <i r="1">
      <x v="122"/>
      <x/>
      <x/>
      <x/>
      <x v="4"/>
      <x v="9"/>
      <x v="24"/>
      <x v="1"/>
      <x v="14"/>
    </i>
    <i r="1">
      <x v="131"/>
      <x/>
      <x/>
      <x/>
      <x v="4"/>
      <x v="9"/>
      <x v="24"/>
      <x v="1"/>
      <x v="14"/>
    </i>
    <i>
      <x v="1383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84"/>
      <x v="53"/>
      <x/>
      <x v="3"/>
      <x v="3"/>
      <x v="6"/>
      <x v="22"/>
      <x v="10"/>
      <x v="25"/>
      <x v="21"/>
    </i>
    <i r="1"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85"/>
      <x v="122"/>
      <x/>
      <x v="3"/>
      <x v="3"/>
      <x v="6"/>
      <x v="22"/>
      <x v="10"/>
      <x v="16"/>
      <x v="4"/>
    </i>
    <i r="1">
      <x v="152"/>
      <x/>
      <x v="3"/>
      <x v="3"/>
      <x v="6"/>
      <x v="22"/>
      <x v="10"/>
      <x v="16"/>
      <x v="4"/>
    </i>
    <i r="1">
      <x v="172"/>
      <x/>
      <x v="3"/>
      <x v="3"/>
      <x v="6"/>
      <x v="22"/>
      <x v="10"/>
      <x v="16"/>
      <x v="4"/>
    </i>
    <i r="1">
      <x v="175"/>
      <x/>
      <x v="3"/>
      <x v="3"/>
      <x v="6"/>
      <x v="22"/>
      <x v="10"/>
      <x v="16"/>
      <x v="4"/>
    </i>
    <i>
      <x v="1386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4"/>
      <x/>
      <x v="3"/>
      <x v="3"/>
      <x v="6"/>
      <x v="22"/>
      <x v="10"/>
      <x v="16"/>
      <x v="4"/>
    </i>
    <i r="1">
      <x v="178"/>
      <x/>
      <x v="3"/>
      <x v="3"/>
      <x v="6"/>
      <x v="22"/>
      <x v="10"/>
      <x v="16"/>
      <x v="4"/>
    </i>
    <i>
      <x v="1387"/>
      <x v="116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1388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389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390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391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392"/>
      <x v="116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393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394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395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396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397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398"/>
      <x v="86"/>
      <x/>
      <x v="3"/>
      <x v="3"/>
      <x v="6"/>
      <x v="22"/>
      <x v="10"/>
      <x v="15"/>
      <x v="32"/>
    </i>
    <i r="1"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399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400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401"/>
      <x v="122"/>
      <x/>
      <x v="3"/>
      <x v="4"/>
      <x v="16"/>
      <x v="20"/>
      <x v="31"/>
      <x v="10"/>
      <x/>
    </i>
    <i r="1">
      <x v="152"/>
      <x/>
      <x v="3"/>
      <x v="4"/>
      <x v="16"/>
      <x v="20"/>
      <x v="31"/>
      <x v="10"/>
      <x/>
    </i>
    <i>
      <x v="1402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4"/>
      <x/>
      <x v="3"/>
      <x v="3"/>
      <x v="6"/>
      <x v="22"/>
      <x v="10"/>
      <x v="16"/>
      <x v="4"/>
    </i>
    <i r="1">
      <x v="178"/>
      <x/>
      <x v="3"/>
      <x v="3"/>
      <x v="6"/>
      <x v="22"/>
      <x v="10"/>
      <x v="16"/>
      <x v="4"/>
    </i>
    <i>
      <x v="1403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 r="1">
      <x v="144"/>
      <x/>
      <x v="3"/>
      <x v="3"/>
      <x v="6"/>
      <x v="22"/>
      <x v="10"/>
      <x v="16"/>
      <x v="4"/>
    </i>
    <i r="1">
      <x v="178"/>
      <x/>
      <x v="3"/>
      <x v="3"/>
      <x v="6"/>
      <x v="22"/>
      <x v="10"/>
      <x v="16"/>
      <x v="4"/>
    </i>
    <i>
      <x v="1404"/>
      <x v="118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>
      <x v="1405"/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1406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407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408"/>
      <x v="122"/>
      <x/>
      <x v="3"/>
      <x v="3"/>
      <x v="6"/>
      <x v="22"/>
      <x v="10"/>
      <x v="35"/>
      <x v="17"/>
    </i>
    <i r="1">
      <x v="152"/>
      <x/>
      <x v="3"/>
      <x v="3"/>
      <x v="6"/>
      <x v="22"/>
      <x v="10"/>
      <x v="35"/>
      <x v="17"/>
    </i>
    <i r="1">
      <x v="172"/>
      <x/>
      <x v="3"/>
      <x v="3"/>
      <x v="6"/>
      <x v="22"/>
      <x v="10"/>
      <x v="35"/>
      <x v="17"/>
    </i>
    <i r="1">
      <x v="175"/>
      <x/>
      <x v="3"/>
      <x v="3"/>
      <x v="6"/>
      <x v="22"/>
      <x v="10"/>
      <x v="35"/>
      <x v="17"/>
    </i>
    <i>
      <x v="1409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>
      <x v="1410"/>
      <x v="122"/>
      <x/>
      <x v="3"/>
      <x v="3"/>
      <x v="6"/>
      <x v="22"/>
      <x v="10"/>
      <x v="35"/>
      <x v="17"/>
    </i>
    <i>
      <x v="1411"/>
      <x v="122"/>
      <x/>
      <x v="3"/>
      <x v="3"/>
      <x v="6"/>
      <x v="22"/>
      <x v="10"/>
      <x v="25"/>
      <x v="24"/>
    </i>
    <i>
      <x v="1412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413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414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415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16"/>
      <x v="118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1417"/>
      <x v="122"/>
      <x/>
      <x v="3"/>
      <x v="3"/>
      <x v="6"/>
      <x v="22"/>
      <x v="10"/>
      <x v="15"/>
      <x v="32"/>
    </i>
    <i r="1">
      <x v="152"/>
      <x/>
      <x v="3"/>
      <x v="3"/>
      <x v="6"/>
      <x v="22"/>
      <x v="10"/>
      <x v="15"/>
      <x v="32"/>
    </i>
    <i r="1">
      <x v="175"/>
      <x/>
      <x v="3"/>
      <x v="3"/>
      <x v="6"/>
      <x v="22"/>
      <x v="10"/>
      <x v="15"/>
      <x v="32"/>
    </i>
    <i>
      <x v="1418"/>
      <x v="116"/>
      <x/>
      <x v="3"/>
      <x v="3"/>
      <x v="6"/>
      <x v="22"/>
      <x v="10"/>
      <x v="35"/>
      <x v="17"/>
    </i>
    <i r="1">
      <x v="119"/>
      <x/>
      <x v="3"/>
      <x v="3"/>
      <x v="6"/>
      <x v="22"/>
      <x v="10"/>
      <x v="35"/>
      <x v="17"/>
    </i>
    <i r="1">
      <x v="120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1419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 r="1">
      <x v="144"/>
      <x/>
      <x v="3"/>
      <x v="3"/>
      <x v="6"/>
      <x v="22"/>
      <x v="10"/>
      <x v="15"/>
      <x v="32"/>
    </i>
    <i r="1">
      <x v="178"/>
      <x/>
      <x v="3"/>
      <x v="3"/>
      <x v="6"/>
      <x v="22"/>
      <x v="10"/>
      <x v="15"/>
      <x v="32"/>
    </i>
    <i>
      <x v="1420"/>
      <x v="122"/>
      <x/>
      <x v="3"/>
      <x v="3"/>
      <x v="6"/>
      <x v="22"/>
      <x v="10"/>
      <x v="25"/>
      <x v="21"/>
    </i>
    <i>
      <x v="1421"/>
      <x v="122"/>
      <x/>
      <x v="3"/>
      <x v="3"/>
      <x v="6"/>
      <x v="22"/>
      <x v="10"/>
      <x v="25"/>
      <x v="21"/>
    </i>
    <i>
      <x v="1422"/>
      <x v="122"/>
      <x/>
      <x v="3"/>
      <x v="3"/>
      <x v="6"/>
      <x v="22"/>
      <x v="10"/>
      <x v="25"/>
      <x v="21"/>
    </i>
    <i>
      <x v="1423"/>
      <x v="122"/>
      <x/>
      <x v="3"/>
      <x v="3"/>
      <x v="6"/>
      <x v="22"/>
      <x v="10"/>
      <x v="25"/>
      <x v="21"/>
    </i>
    <i>
      <x v="1424"/>
      <x v="122"/>
      <x/>
      <x v="3"/>
      <x v="3"/>
      <x v="6"/>
      <x v="22"/>
      <x v="10"/>
      <x v="25"/>
      <x v="21"/>
    </i>
    <i>
      <x v="1425"/>
      <x v="122"/>
      <x/>
      <x v="3"/>
      <x v="3"/>
      <x v="6"/>
      <x v="22"/>
      <x v="10"/>
      <x v="25"/>
      <x v="21"/>
    </i>
    <i>
      <x v="1426"/>
      <x v="122"/>
      <x/>
      <x v="3"/>
      <x v="3"/>
      <x v="6"/>
      <x v="22"/>
      <x v="10"/>
      <x v="25"/>
      <x v="21"/>
    </i>
    <i>
      <x v="1427"/>
      <x v="122"/>
      <x/>
      <x v="3"/>
      <x v="3"/>
      <x v="6"/>
      <x v="22"/>
      <x v="10"/>
      <x v="25"/>
      <x v="21"/>
    </i>
    <i>
      <x v="1428"/>
      <x v="122"/>
      <x/>
      <x v="3"/>
      <x v="3"/>
      <x v="6"/>
      <x v="22"/>
      <x v="10"/>
      <x v="25"/>
      <x v="21"/>
    </i>
    <i>
      <x v="1429"/>
      <x v="122"/>
      <x/>
      <x v="3"/>
      <x v="3"/>
      <x v="6"/>
      <x v="22"/>
      <x v="10"/>
      <x v="25"/>
      <x v="21"/>
    </i>
    <i>
      <x v="1430"/>
      <x v="122"/>
      <x/>
      <x v="3"/>
      <x v="3"/>
      <x v="6"/>
      <x v="22"/>
      <x v="10"/>
      <x v="25"/>
      <x v="21"/>
    </i>
    <i>
      <x v="1431"/>
      <x v="122"/>
      <x/>
      <x v="3"/>
      <x v="3"/>
      <x v="6"/>
      <x v="22"/>
      <x v="10"/>
      <x v="25"/>
      <x v="21"/>
    </i>
    <i>
      <x v="1432"/>
      <x v="122"/>
      <x/>
      <x v="3"/>
      <x v="3"/>
      <x v="6"/>
      <x v="22"/>
      <x v="10"/>
      <x v="25"/>
      <x v="21"/>
    </i>
    <i>
      <x v="1433"/>
      <x v="122"/>
      <x/>
      <x v="3"/>
      <x v="3"/>
      <x v="6"/>
      <x v="22"/>
      <x v="10"/>
      <x v="25"/>
      <x v="21"/>
    </i>
    <i>
      <x v="1434"/>
      <x v="122"/>
      <x/>
      <x v="3"/>
      <x v="3"/>
      <x v="6"/>
      <x v="22"/>
      <x v="10"/>
      <x v="25"/>
      <x v="21"/>
    </i>
    <i>
      <x v="1435"/>
      <x v="74"/>
      <x/>
      <x/>
      <x/>
      <x v="4"/>
      <x v="9"/>
      <x v="24"/>
      <x v="1"/>
      <x v="14"/>
    </i>
    <i r="1">
      <x v="82"/>
      <x/>
      <x/>
      <x/>
      <x v="4"/>
      <x v="9"/>
      <x v="24"/>
      <x v="1"/>
      <x v="14"/>
    </i>
    <i r="1">
      <x v="122"/>
      <x/>
      <x/>
      <x/>
      <x v="4"/>
      <x v="9"/>
      <x v="24"/>
      <x v="1"/>
      <x v="14"/>
    </i>
    <i r="1">
      <x v="131"/>
      <x/>
      <x/>
      <x/>
      <x v="4"/>
      <x v="9"/>
      <x v="24"/>
      <x v="1"/>
      <x v="14"/>
    </i>
    <i>
      <x v="1436"/>
      <x v="122"/>
      <x/>
      <x v="3"/>
      <x v="3"/>
      <x v="6"/>
      <x v="22"/>
      <x v="10"/>
      <x v="16"/>
      <x v="4"/>
    </i>
    <i r="1">
      <x v="152"/>
      <x/>
      <x v="3"/>
      <x v="3"/>
      <x v="6"/>
      <x v="22"/>
      <x v="10"/>
      <x v="16"/>
      <x v="4"/>
    </i>
    <i r="1">
      <x v="172"/>
      <x/>
      <x v="3"/>
      <x v="3"/>
      <x v="6"/>
      <x v="22"/>
      <x v="10"/>
      <x v="16"/>
      <x v="4"/>
    </i>
    <i r="1">
      <x v="175"/>
      <x/>
      <x v="3"/>
      <x v="3"/>
      <x v="6"/>
      <x v="22"/>
      <x v="10"/>
      <x v="16"/>
      <x v="4"/>
    </i>
    <i>
      <x v="1437"/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438"/>
      <x v="122"/>
      <x/>
      <x v="3"/>
      <x v="3"/>
      <x v="6"/>
      <x v="22"/>
      <x v="10"/>
      <x v="16"/>
      <x v="4"/>
    </i>
    <i r="1">
      <x v="142"/>
      <x/>
      <x v="3"/>
      <x v="3"/>
      <x v="6"/>
      <x v="22"/>
      <x v="10"/>
      <x v="16"/>
      <x v="4"/>
    </i>
    <i r="1">
      <x v="158"/>
      <x/>
      <x v="3"/>
      <x v="3"/>
      <x v="6"/>
      <x v="22"/>
      <x v="10"/>
      <x v="16"/>
      <x v="4"/>
    </i>
    <i>
      <x v="1439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440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441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442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>
      <x v="144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4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45"/>
      <x v="28"/>
      <x/>
      <x/>
      <x/>
      <x/>
      <x v="14"/>
      <x v="30"/>
      <x v="7"/>
      <x/>
    </i>
    <i r="1">
      <x v="39"/>
      <x/>
      <x/>
      <x/>
      <x/>
      <x v="14"/>
      <x v="30"/>
      <x v="7"/>
      <x/>
    </i>
    <i r="1">
      <x v="122"/>
      <x/>
      <x/>
      <x/>
      <x/>
      <x v="14"/>
      <x v="30"/>
      <x v="7"/>
      <x/>
    </i>
    <i r="1">
      <x v="174"/>
      <x/>
      <x/>
      <x/>
      <x/>
      <x v="14"/>
      <x v="30"/>
      <x v="7"/>
      <x/>
    </i>
    <i>
      <x v="1446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47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448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49"/>
      <x v="122"/>
      <x/>
      <x v="3"/>
      <x v="3"/>
      <x v="6"/>
      <x v="22"/>
      <x v="10"/>
      <x v="25"/>
      <x v="21"/>
    </i>
    <i>
      <x v="1450"/>
      <x v="122"/>
      <x/>
      <x v="3"/>
      <x v="3"/>
      <x v="6"/>
      <x v="22"/>
      <x v="10"/>
      <x v="25"/>
      <x v="21"/>
    </i>
    <i>
      <x v="1451"/>
      <x v="53"/>
      <x/>
      <x v="3"/>
      <x v="3"/>
      <x v="6"/>
      <x v="22"/>
      <x v="10"/>
      <x v="25"/>
      <x v="21"/>
    </i>
    <i r="1"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0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52"/>
      <x v="122"/>
      <x/>
      <x v="3"/>
      <x v="3"/>
      <x v="6"/>
      <x v="22"/>
      <x v="10"/>
      <x v="25"/>
      <x v="24"/>
    </i>
    <i>
      <x v="1453"/>
      <x v="39"/>
      <x/>
      <x/>
      <x/>
      <x/>
      <x v="14"/>
      <x v="30"/>
      <x v="9"/>
      <x/>
    </i>
    <i r="1">
      <x v="122"/>
      <x/>
      <x/>
      <x/>
      <x/>
      <x v="14"/>
      <x v="30"/>
      <x v="9"/>
      <x/>
    </i>
    <i r="1">
      <x v="174"/>
      <x/>
      <x/>
      <x/>
      <x/>
      <x v="14"/>
      <x v="30"/>
      <x v="9"/>
      <x/>
    </i>
    <i r="1">
      <x v="179"/>
      <x/>
      <x/>
      <x/>
      <x/>
      <x v="14"/>
      <x v="30"/>
      <x v="9"/>
      <x/>
    </i>
    <i>
      <x v="1454"/>
      <x v="122"/>
      <x/>
      <x v="3"/>
      <x v="3"/>
      <x v="6"/>
      <x v="18"/>
      <x v="15"/>
      <x v="26"/>
      <x v="20"/>
    </i>
    <i r="1">
      <x v="130"/>
      <x/>
      <x v="3"/>
      <x v="3"/>
      <x v="6"/>
      <x v="18"/>
      <x v="15"/>
      <x v="26"/>
      <x v="20"/>
    </i>
    <i r="1">
      <x v="144"/>
      <x/>
      <x v="3"/>
      <x v="3"/>
      <x v="6"/>
      <x v="18"/>
      <x v="15"/>
      <x v="26"/>
      <x v="20"/>
    </i>
    <i r="1">
      <x v="178"/>
      <x/>
      <x v="3"/>
      <x v="3"/>
      <x v="6"/>
      <x v="18"/>
      <x v="15"/>
      <x v="26"/>
      <x v="20"/>
    </i>
    <i>
      <x v="1455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1456"/>
      <x v="118"/>
      <x/>
      <x v="3"/>
      <x v="3"/>
      <x v="6"/>
      <x v="22"/>
      <x v="10"/>
      <x v="35"/>
      <x v="17"/>
    </i>
    <i r="1"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1457"/>
      <x v="122"/>
      <x/>
      <x v="3"/>
      <x v="3"/>
      <x v="6"/>
      <x v="22"/>
      <x v="10"/>
      <x v="35"/>
      <x v="13"/>
    </i>
    <i r="1">
      <x v="130"/>
      <x/>
      <x v="3"/>
      <x v="3"/>
      <x v="6"/>
      <x v="22"/>
      <x v="10"/>
      <x v="35"/>
      <x v="13"/>
    </i>
    <i r="1">
      <x v="178"/>
      <x/>
      <x v="3"/>
      <x v="3"/>
      <x v="6"/>
      <x v="22"/>
      <x v="10"/>
      <x v="35"/>
      <x v="13"/>
    </i>
    <i>
      <x v="1458"/>
      <x v="122"/>
      <x/>
      <x v="3"/>
      <x v="3"/>
      <x v="6"/>
      <x v="22"/>
      <x v="10"/>
      <x v="24"/>
      <x v="8"/>
    </i>
    <i r="1">
      <x v="130"/>
      <x/>
      <x v="3"/>
      <x v="3"/>
      <x v="6"/>
      <x v="22"/>
      <x v="10"/>
      <x v="24"/>
      <x v="8"/>
    </i>
    <i r="1">
      <x v="178"/>
      <x/>
      <x v="3"/>
      <x v="3"/>
      <x v="6"/>
      <x v="22"/>
      <x v="10"/>
      <x v="24"/>
      <x v="8"/>
    </i>
    <i>
      <x v="1459"/>
      <x v="122"/>
      <x/>
      <x v="3"/>
      <x v="3"/>
      <x v="6"/>
      <x v="22"/>
      <x v="10"/>
      <x v="35"/>
      <x v="12"/>
    </i>
    <i r="1">
      <x v="130"/>
      <x/>
      <x v="3"/>
      <x v="3"/>
      <x v="6"/>
      <x v="22"/>
      <x v="10"/>
      <x v="35"/>
      <x v="12"/>
    </i>
    <i r="1">
      <x v="178"/>
      <x/>
      <x v="3"/>
      <x v="3"/>
      <x v="6"/>
      <x v="22"/>
      <x v="10"/>
      <x v="35"/>
      <x v="12"/>
    </i>
    <i>
      <x v="1460"/>
      <x v="118"/>
      <x/>
      <x v="3"/>
      <x v="3"/>
      <x v="6"/>
      <x v="22"/>
      <x v="10"/>
      <x v="15"/>
      <x v="32"/>
    </i>
    <i r="1">
      <x v="122"/>
      <x/>
      <x v="3"/>
      <x v="3"/>
      <x v="6"/>
      <x v="22"/>
      <x v="10"/>
      <x v="15"/>
      <x v="32"/>
    </i>
    <i r="1">
      <x v="130"/>
      <x/>
      <x v="3"/>
      <x v="3"/>
      <x v="6"/>
      <x v="22"/>
      <x v="10"/>
      <x v="15"/>
      <x v="32"/>
    </i>
    <i>
      <x v="1461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44"/>
      <x/>
      <x v="3"/>
      <x v="3"/>
      <x v="6"/>
      <x v="22"/>
      <x v="10"/>
      <x v="35"/>
      <x v="17"/>
    </i>
    <i r="1">
      <x v="178"/>
      <x/>
      <x v="3"/>
      <x v="3"/>
      <x v="6"/>
      <x v="22"/>
      <x v="10"/>
      <x v="35"/>
      <x v="17"/>
    </i>
    <i>
      <x v="1462"/>
      <x v="118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1463"/>
      <x v="118"/>
      <x/>
      <x v="3"/>
      <x v="3"/>
      <x v="6"/>
      <x v="22"/>
      <x v="10"/>
      <x v="16"/>
      <x v="4"/>
    </i>
    <i r="1">
      <x v="122"/>
      <x/>
      <x v="3"/>
      <x v="3"/>
      <x v="6"/>
      <x v="22"/>
      <x v="10"/>
      <x v="16"/>
      <x v="4"/>
    </i>
    <i r="1">
      <x v="130"/>
      <x/>
      <x v="3"/>
      <x v="3"/>
      <x v="6"/>
      <x v="22"/>
      <x v="10"/>
      <x v="16"/>
      <x v="4"/>
    </i>
    <i>
      <x v="1464"/>
      <x v="118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65"/>
      <x v="3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43"/>
      <x/>
      <x v="3"/>
      <x v="3"/>
      <x v="6"/>
      <x v="22"/>
      <x v="10"/>
      <x v="25"/>
      <x v="21"/>
    </i>
    <i>
      <x v="1466"/>
      <x v="122"/>
      <x/>
      <x v="3"/>
      <x v="3"/>
      <x v="6"/>
      <x v="22"/>
      <x v="10"/>
      <x v="25"/>
      <x v="21"/>
    </i>
    <i>
      <x v="1467"/>
      <x v="122"/>
      <x/>
      <x v="3"/>
      <x v="3"/>
      <x v="6"/>
      <x v="22"/>
      <x v="10"/>
      <x v="25"/>
      <x v="24"/>
    </i>
    <i>
      <x v="1468"/>
      <x v="78"/>
      <x/>
      <x v="3"/>
      <x v="9"/>
      <x v="11"/>
      <x v="13"/>
      <x v="26"/>
      <x v="2"/>
      <x v="5"/>
    </i>
    <i r="1">
      <x v="122"/>
      <x/>
      <x v="3"/>
      <x v="9"/>
      <x v="11"/>
      <x v="13"/>
      <x v="26"/>
      <x v="2"/>
      <x v="5"/>
    </i>
    <i r="1">
      <x v="152"/>
      <x/>
      <x v="3"/>
      <x v="9"/>
      <x v="11"/>
      <x v="13"/>
      <x v="26"/>
      <x v="2"/>
      <x v="5"/>
    </i>
    <i r="1">
      <x v="172"/>
      <x/>
      <x v="3"/>
      <x v="9"/>
      <x v="11"/>
      <x v="13"/>
      <x v="26"/>
      <x v="2"/>
      <x v="5"/>
    </i>
    <i r="1">
      <x v="175"/>
      <x/>
      <x v="3"/>
      <x v="9"/>
      <x v="11"/>
      <x v="13"/>
      <x v="26"/>
      <x v="2"/>
      <x v="5"/>
    </i>
    <i>
      <x v="1469"/>
      <x v="122"/>
      <x/>
      <x v="3"/>
      <x v="3"/>
      <x v="6"/>
      <x v="22"/>
      <x v="10"/>
      <x v="25"/>
      <x v="24"/>
    </i>
    <i>
      <x v="1470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 r="1">
      <x v="144"/>
      <x/>
      <x v="3"/>
      <x v="3"/>
      <x v="6"/>
      <x v="22"/>
      <x v="10"/>
      <x v="35"/>
      <x v="17"/>
    </i>
    <i r="1">
      <x v="178"/>
      <x/>
      <x v="3"/>
      <x v="3"/>
      <x v="6"/>
      <x v="22"/>
      <x v="10"/>
      <x v="35"/>
      <x v="17"/>
    </i>
    <i>
      <x v="1471"/>
      <x v="122"/>
      <x/>
      <x v="3"/>
      <x v="3"/>
      <x v="6"/>
      <x v="22"/>
      <x v="10"/>
      <x v="35"/>
      <x v="12"/>
    </i>
    <i r="1">
      <x v="130"/>
      <x/>
      <x v="3"/>
      <x v="3"/>
      <x v="6"/>
      <x v="22"/>
      <x v="10"/>
      <x v="35"/>
      <x v="12"/>
    </i>
    <i>
      <x v="1472"/>
      <x v="122"/>
      <x/>
      <x v="3"/>
      <x v="3"/>
      <x v="6"/>
      <x v="22"/>
      <x v="10"/>
      <x v="25"/>
      <x v="24"/>
    </i>
    <i>
      <x v="1473"/>
      <x v="122"/>
      <x/>
      <x v="3"/>
      <x v="3"/>
      <x v="6"/>
      <x v="22"/>
      <x v="10"/>
      <x v="25"/>
      <x v="21"/>
    </i>
    <i>
      <x v="1474"/>
      <x v="122"/>
      <x/>
      <x v="3"/>
      <x v="3"/>
      <x v="6"/>
      <x v="22"/>
      <x v="10"/>
      <x v="25"/>
      <x v="21"/>
    </i>
    <i>
      <x v="1475"/>
      <x v="122"/>
      <x/>
      <x v="3"/>
      <x v="3"/>
      <x v="6"/>
      <x v="22"/>
      <x v="10"/>
      <x v="25"/>
      <x v="21"/>
    </i>
    <i>
      <x v="1476"/>
      <x v="122"/>
      <x/>
      <x v="3"/>
      <x v="3"/>
      <x v="6"/>
      <x v="22"/>
      <x v="10"/>
      <x v="25"/>
      <x v="21"/>
    </i>
    <i>
      <x v="1477"/>
      <x v="122"/>
      <x/>
      <x v="3"/>
      <x v="3"/>
      <x v="6"/>
      <x v="22"/>
      <x v="10"/>
      <x v="25"/>
      <x v="21"/>
    </i>
    <i>
      <x v="1478"/>
      <x v="122"/>
      <x/>
      <x v="3"/>
      <x v="3"/>
      <x v="6"/>
      <x v="22"/>
      <x v="10"/>
      <x v="25"/>
      <x v="21"/>
    </i>
    <i>
      <x v="147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80"/>
      <x v="122"/>
      <x/>
      <x v="3"/>
      <x v="13"/>
      <x v="7"/>
      <x v="6"/>
      <x v="25"/>
      <x v="11"/>
      <x/>
    </i>
    <i r="1">
      <x v="152"/>
      <x/>
      <x v="3"/>
      <x v="13"/>
      <x v="7"/>
      <x v="6"/>
      <x v="25"/>
      <x v="11"/>
      <x/>
    </i>
    <i r="1">
      <x v="175"/>
      <x/>
      <x v="3"/>
      <x v="13"/>
      <x v="7"/>
      <x v="6"/>
      <x v="25"/>
      <x v="11"/>
      <x/>
    </i>
    <i>
      <x v="1481"/>
      <x v="12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482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483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484"/>
      <x v="122"/>
      <x/>
      <x v="3"/>
      <x v="6"/>
      <x v="2"/>
      <x v="16"/>
      <x v="12"/>
      <x v="31"/>
      <x v="19"/>
    </i>
    <i r="1">
      <x v="152"/>
      <x/>
      <x v="3"/>
      <x v="6"/>
      <x v="2"/>
      <x v="16"/>
      <x v="12"/>
      <x v="31"/>
      <x v="19"/>
    </i>
    <i r="1">
      <x v="175"/>
      <x/>
      <x v="3"/>
      <x v="6"/>
      <x v="2"/>
      <x v="16"/>
      <x v="12"/>
      <x v="31"/>
      <x v="19"/>
    </i>
    <i>
      <x v="1485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486"/>
      <x v="122"/>
      <x/>
      <x v="3"/>
      <x v="3"/>
      <x v="6"/>
      <x v="22"/>
      <x v="10"/>
      <x v="25"/>
      <x v="21"/>
    </i>
    <i r="1">
      <x v="152"/>
      <x/>
      <x v="3"/>
      <x v="3"/>
      <x v="6"/>
      <x v="22"/>
      <x v="10"/>
      <x v="25"/>
      <x v="21"/>
    </i>
    <i r="1">
      <x v="172"/>
      <x/>
      <x v="3"/>
      <x v="3"/>
      <x v="6"/>
      <x v="22"/>
      <x v="10"/>
      <x v="25"/>
      <x v="21"/>
    </i>
    <i r="1">
      <x v="175"/>
      <x/>
      <x v="3"/>
      <x v="3"/>
      <x v="6"/>
      <x v="22"/>
      <x v="10"/>
      <x v="25"/>
      <x v="21"/>
    </i>
    <i>
      <x v="1487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1488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489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490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 r="1">
      <x v="144"/>
      <x/>
      <x v="3"/>
      <x v="3"/>
      <x v="6"/>
      <x v="22"/>
      <x v="10"/>
      <x v="25"/>
      <x v="24"/>
    </i>
    <i r="1">
      <x v="178"/>
      <x/>
      <x v="3"/>
      <x v="3"/>
      <x v="6"/>
      <x v="22"/>
      <x v="10"/>
      <x v="25"/>
      <x v="24"/>
    </i>
    <i>
      <x v="1491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49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 r="1">
      <x v="144"/>
      <x/>
      <x v="3"/>
      <x v="3"/>
      <x v="6"/>
      <x v="22"/>
      <x v="10"/>
      <x v="25"/>
      <x v="21"/>
    </i>
    <i r="1">
      <x v="178"/>
      <x/>
      <x v="3"/>
      <x v="3"/>
      <x v="6"/>
      <x v="22"/>
      <x v="10"/>
      <x v="25"/>
      <x v="21"/>
    </i>
    <i>
      <x v="1493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494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95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96"/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497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98"/>
      <x v="116"/>
      <x/>
      <x v="3"/>
      <x v="3"/>
      <x v="6"/>
      <x v="22"/>
      <x v="10"/>
      <x v="25"/>
      <x v="21"/>
    </i>
    <i r="1">
      <x v="119"/>
      <x/>
      <x v="3"/>
      <x v="3"/>
      <x v="6"/>
      <x v="22"/>
      <x v="10"/>
      <x v="25"/>
      <x v="21"/>
    </i>
    <i r="1"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499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500"/>
      <x v="122"/>
      <x/>
      <x v="3"/>
      <x v="3"/>
      <x v="6"/>
      <x v="22"/>
      <x v="10"/>
      <x v="35"/>
      <x v="17"/>
    </i>
    <i r="1">
      <x v="130"/>
      <x/>
      <x v="3"/>
      <x v="3"/>
      <x v="6"/>
      <x v="22"/>
      <x v="10"/>
      <x v="35"/>
      <x v="17"/>
    </i>
    <i>
      <x v="1501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502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503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504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505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506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507"/>
      <x v="122"/>
      <x/>
      <x v="3"/>
      <x v="3"/>
      <x v="6"/>
      <x v="22"/>
      <x v="10"/>
      <x v="25"/>
      <x v="21"/>
    </i>
    <i r="1">
      <x v="130"/>
      <x/>
      <x v="3"/>
      <x v="3"/>
      <x v="6"/>
      <x v="22"/>
      <x v="10"/>
      <x v="25"/>
      <x v="21"/>
    </i>
    <i>
      <x v="1508"/>
      <x v="22"/>
      <x/>
      <x v="3"/>
      <x v="3"/>
      <x v="6"/>
      <x v="22"/>
      <x v="10"/>
      <x v="25"/>
      <x v="24"/>
    </i>
    <i r="1"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509"/>
      <x v="22"/>
      <x/>
      <x v="3"/>
      <x v="3"/>
      <x v="6"/>
      <x v="22"/>
      <x v="10"/>
      <x v="25"/>
      <x v="24"/>
    </i>
    <i r="1">
      <x v="116"/>
      <x/>
      <x v="3"/>
      <x v="3"/>
      <x v="6"/>
      <x v="22"/>
      <x v="10"/>
      <x v="25"/>
      <x v="24"/>
    </i>
    <i r="1">
      <x v="119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510"/>
      <x v="116"/>
      <x/>
      <x v="3"/>
      <x v="3"/>
      <x v="6"/>
      <x v="22"/>
      <x v="10"/>
      <x v="25"/>
      <x v="24"/>
    </i>
    <i r="1"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  <i>
      <x v="1511"/>
      <x v="122"/>
      <x/>
      <x v="3"/>
      <x v="3"/>
      <x v="6"/>
      <x v="22"/>
      <x v="10"/>
      <x v="25"/>
      <x v="24"/>
    </i>
    <i r="1">
      <x v="130"/>
      <x/>
      <x v="3"/>
      <x v="3"/>
      <x v="6"/>
      <x v="22"/>
      <x v="10"/>
      <x v="25"/>
      <x v="24"/>
    </i>
  </rowItems>
  <colItems count="1">
    <i/>
  </colItems>
  <dataFields count="1">
    <dataField name="Длина домена" fld="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200"/>
  <sheetViews>
    <sheetView workbookViewId="0"/>
  </sheetViews>
  <sheetFormatPr defaultRowHeight="14.4" x14ac:dyDescent="0.3"/>
  <cols>
    <col min="1" max="1" width="16.5546875" bestFit="1" customWidth="1"/>
    <col min="3" max="3" width="14.88671875" bestFit="1" customWidth="1"/>
    <col min="8" max="8" width="73.33203125" bestFit="1" customWidth="1"/>
    <col min="13" max="13" width="10.21875" bestFit="1" customWidth="1"/>
    <col min="14" max="14" width="12.21875" bestFit="1" customWidth="1"/>
    <col min="17" max="17" width="15.21875" bestFit="1" customWidth="1"/>
    <col min="18" max="18" width="77.5546875" bestFit="1" customWidth="1"/>
    <col min="19" max="19" width="10.44140625" bestFit="1" customWidth="1"/>
  </cols>
  <sheetData>
    <row r="1" spans="1:1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4168</v>
      </c>
      <c r="J1" t="s">
        <v>4175</v>
      </c>
      <c r="K1" t="s">
        <v>4169</v>
      </c>
      <c r="L1" t="s">
        <v>4170</v>
      </c>
      <c r="M1" t="s">
        <v>4171</v>
      </c>
      <c r="N1" t="s">
        <v>4172</v>
      </c>
      <c r="O1" t="s">
        <v>4173</v>
      </c>
      <c r="P1" t="s">
        <v>4174</v>
      </c>
      <c r="Q1" t="s">
        <v>4176</v>
      </c>
      <c r="R1" t="s">
        <v>4177</v>
      </c>
      <c r="S1" t="s">
        <v>4178</v>
      </c>
    </row>
    <row r="2" spans="1:19" x14ac:dyDescent="0.3">
      <c r="A2" t="s">
        <v>8</v>
      </c>
      <c r="B2" t="s">
        <v>9</v>
      </c>
      <c r="C2">
        <v>627</v>
      </c>
      <c r="D2" t="s">
        <v>10</v>
      </c>
      <c r="E2">
        <v>56</v>
      </c>
      <c r="F2">
        <v>97</v>
      </c>
      <c r="G2">
        <v>998</v>
      </c>
      <c r="H2" t="s">
        <v>11</v>
      </c>
      <c r="I2" t="str">
        <f>VLOOKUP(A2,таксономия!$1:$1048576,7,1)</f>
        <v>Eukaryota</v>
      </c>
      <c r="J2" t="str">
        <f>VLOOKUP(A2,таксономия!$1:$1048576,8,1)</f>
        <v xml:space="preserve"> Metazoa</v>
      </c>
      <c r="K2" t="str">
        <f>VLOOKUP(A2,таксономия!$1:$1048576,9,1)</f>
        <v xml:space="preserve"> Chordata</v>
      </c>
      <c r="L2" t="str">
        <f>VLOOKUP(A2,таксономия!$1:$1048576,10,1)</f>
        <v xml:space="preserve"> Craniata</v>
      </c>
      <c r="M2" t="str">
        <f>VLOOKUP(A2,таксономия!$1:$1048576,11,1)</f>
        <v xml:space="preserve"> Vertebrata</v>
      </c>
      <c r="N2" t="str">
        <f>VLOOKUP(A2,таксономия!$1:$1048576,12,1)</f>
        <v xml:space="preserve"> Euteleostomi</v>
      </c>
      <c r="O2" t="str">
        <f>VLOOKUP(A2,таксономия!$1:$1048576,13,1)</f>
        <v>Mammalia</v>
      </c>
      <c r="P2" t="str">
        <f>VLOOKUP(A2,таксономия!$1:$1048576,14,1)</f>
        <v xml:space="preserve"> Eutheria</v>
      </c>
      <c r="Q2" t="str">
        <f>VLOOKUP(A2,таксономия!$1:$1048576,15,1)</f>
        <v xml:space="preserve"> Euarchontoglires</v>
      </c>
      <c r="R2" t="str">
        <f>VLOOKUP(A2,таксономия!$1:$1048576,3,1)</f>
        <v xml:space="preserve"> Macaca mulatta (Rhesus macaque).</v>
      </c>
      <c r="S2">
        <f>$F2-$E2</f>
        <v>41</v>
      </c>
    </row>
    <row r="3" spans="1:19" x14ac:dyDescent="0.3">
      <c r="A3" t="s">
        <v>8</v>
      </c>
      <c r="B3" t="s">
        <v>9</v>
      </c>
      <c r="C3">
        <v>627</v>
      </c>
      <c r="D3" t="s">
        <v>12</v>
      </c>
      <c r="E3">
        <v>116</v>
      </c>
      <c r="F3">
        <v>194</v>
      </c>
      <c r="G3">
        <v>2697</v>
      </c>
      <c r="H3" t="s">
        <v>13</v>
      </c>
      <c r="I3" t="str">
        <f>VLOOKUP(A3,таксономия!$1:$1048576,7,1)</f>
        <v>Eukaryota</v>
      </c>
      <c r="J3" t="str">
        <f>VLOOKUP(A3,таксономия!$1:$1048576,8,1)</f>
        <v xml:space="preserve"> Metazoa</v>
      </c>
      <c r="K3" t="str">
        <f>VLOOKUP(A3,таксономия!$1:$1048576,9,1)</f>
        <v xml:space="preserve"> Chordata</v>
      </c>
      <c r="L3" t="str">
        <f>VLOOKUP(A3,таксономия!$1:$1048576,10,1)</f>
        <v xml:space="preserve"> Craniata</v>
      </c>
      <c r="M3" t="str">
        <f>VLOOKUP(A3,таксономия!$1:$1048576,11,1)</f>
        <v xml:space="preserve"> Vertebrata</v>
      </c>
      <c r="N3" t="str">
        <f>VLOOKUP(A3,таксономия!$1:$1048576,12,1)</f>
        <v xml:space="preserve"> Euteleostomi</v>
      </c>
      <c r="O3" t="str">
        <f>VLOOKUP(A3,таксономия!$1:$1048576,13,1)</f>
        <v>Mammalia</v>
      </c>
      <c r="P3" t="str">
        <f>VLOOKUP(A3,таксономия!$1:$1048576,14,1)</f>
        <v xml:space="preserve"> Eutheria</v>
      </c>
      <c r="Q3" t="str">
        <f>VLOOKUP(A3,таксономия!$1:$1048576,15,1)</f>
        <v xml:space="preserve"> Euarchontoglires</v>
      </c>
      <c r="R3" t="str">
        <f>VLOOKUP(A3,таксономия!$1:$1048576,3,1)</f>
        <v xml:space="preserve"> Macaca mulatta (Rhesus macaque).</v>
      </c>
      <c r="S3">
        <f t="shared" ref="S3:S66" si="0">$F3-$E3</f>
        <v>78</v>
      </c>
    </row>
    <row r="4" spans="1:19" x14ac:dyDescent="0.3">
      <c r="A4" t="s">
        <v>8</v>
      </c>
      <c r="B4" t="s">
        <v>9</v>
      </c>
      <c r="C4">
        <v>627</v>
      </c>
      <c r="D4" t="s">
        <v>12</v>
      </c>
      <c r="E4">
        <v>218</v>
      </c>
      <c r="F4">
        <v>296</v>
      </c>
      <c r="G4">
        <v>2697</v>
      </c>
      <c r="H4" t="s">
        <v>13</v>
      </c>
      <c r="I4" t="str">
        <f>VLOOKUP(A4,таксономия!$1:$1048576,7,1)</f>
        <v>Eukaryota</v>
      </c>
      <c r="J4" t="str">
        <f>VLOOKUP(A4,таксономия!$1:$1048576,8,1)</f>
        <v xml:space="preserve"> Metazoa</v>
      </c>
      <c r="K4" t="str">
        <f>VLOOKUP(A4,таксономия!$1:$1048576,9,1)</f>
        <v xml:space="preserve"> Chordata</v>
      </c>
      <c r="L4" t="str">
        <f>VLOOKUP(A4,таксономия!$1:$1048576,10,1)</f>
        <v xml:space="preserve"> Craniata</v>
      </c>
      <c r="M4" t="str">
        <f>VLOOKUP(A4,таксономия!$1:$1048576,11,1)</f>
        <v xml:space="preserve"> Vertebrata</v>
      </c>
      <c r="N4" t="str">
        <f>VLOOKUP(A4,таксономия!$1:$1048576,12,1)</f>
        <v xml:space="preserve"> Euteleostomi</v>
      </c>
      <c r="O4" t="str">
        <f>VLOOKUP(A4,таксономия!$1:$1048576,13,1)</f>
        <v>Mammalia</v>
      </c>
      <c r="P4" t="str">
        <f>VLOOKUP(A4,таксономия!$1:$1048576,14,1)</f>
        <v xml:space="preserve"> Eutheria</v>
      </c>
      <c r="Q4" t="str">
        <f>VLOOKUP(A4,таксономия!$1:$1048576,15,1)</f>
        <v xml:space="preserve"> Euarchontoglires</v>
      </c>
      <c r="R4" t="str">
        <f>VLOOKUP(A4,таксономия!$1:$1048576,3,1)</f>
        <v xml:space="preserve"> Macaca mulatta (Rhesus macaque).</v>
      </c>
      <c r="S4">
        <f t="shared" si="0"/>
        <v>78</v>
      </c>
    </row>
    <row r="5" spans="1:19" x14ac:dyDescent="0.3">
      <c r="A5" t="s">
        <v>8</v>
      </c>
      <c r="B5" t="s">
        <v>9</v>
      </c>
      <c r="C5">
        <v>627</v>
      </c>
      <c r="D5" t="s">
        <v>14</v>
      </c>
      <c r="E5">
        <v>320</v>
      </c>
      <c r="F5">
        <v>368</v>
      </c>
      <c r="G5">
        <v>80</v>
      </c>
      <c r="H5" t="s">
        <v>15</v>
      </c>
      <c r="I5" t="str">
        <f>VLOOKUP(A5,таксономия!$1:$1048576,7,1)</f>
        <v>Eukaryota</v>
      </c>
      <c r="J5" t="str">
        <f>VLOOKUP(A5,таксономия!$1:$1048576,8,1)</f>
        <v xml:space="preserve"> Metazoa</v>
      </c>
      <c r="K5" t="str">
        <f>VLOOKUP(A5,таксономия!$1:$1048576,9,1)</f>
        <v xml:space="preserve"> Chordata</v>
      </c>
      <c r="L5" t="str">
        <f>VLOOKUP(A5,таксономия!$1:$1048576,10,1)</f>
        <v xml:space="preserve"> Craniata</v>
      </c>
      <c r="M5" t="str">
        <f>VLOOKUP(A5,таксономия!$1:$1048576,11,1)</f>
        <v xml:space="preserve"> Vertebrata</v>
      </c>
      <c r="N5" t="str">
        <f>VLOOKUP(A5,таксономия!$1:$1048576,12,1)</f>
        <v xml:space="preserve"> Euteleostomi</v>
      </c>
      <c r="O5" t="str">
        <f>VLOOKUP(A5,таксономия!$1:$1048576,13,1)</f>
        <v>Mammalia</v>
      </c>
      <c r="P5" t="str">
        <f>VLOOKUP(A5,таксономия!$1:$1048576,14,1)</f>
        <v xml:space="preserve"> Eutheria</v>
      </c>
      <c r="Q5" t="str">
        <f>VLOOKUP(A5,таксономия!$1:$1048576,15,1)</f>
        <v xml:space="preserve"> Euarchontoglires</v>
      </c>
      <c r="R5" t="str">
        <f>VLOOKUP(A5,таксономия!$1:$1048576,3,1)</f>
        <v xml:space="preserve"> Macaca mulatta (Rhesus macaque).</v>
      </c>
      <c r="S5">
        <f t="shared" si="0"/>
        <v>48</v>
      </c>
    </row>
    <row r="6" spans="1:19" x14ac:dyDescent="0.3">
      <c r="A6" t="s">
        <v>8</v>
      </c>
      <c r="B6" t="s">
        <v>9</v>
      </c>
      <c r="C6">
        <v>627</v>
      </c>
      <c r="D6" t="s">
        <v>16</v>
      </c>
      <c r="E6">
        <v>369</v>
      </c>
      <c r="F6">
        <v>618</v>
      </c>
      <c r="G6">
        <v>22248</v>
      </c>
      <c r="H6" t="s">
        <v>17</v>
      </c>
      <c r="I6" t="str">
        <f>VLOOKUP(A6,таксономия!$1:$1048576,7,1)</f>
        <v>Eukaryota</v>
      </c>
      <c r="J6" t="str">
        <f>VLOOKUP(A6,таксономия!$1:$1048576,8,1)</f>
        <v xml:space="preserve"> Metazoa</v>
      </c>
      <c r="K6" t="str">
        <f>VLOOKUP(A6,таксономия!$1:$1048576,9,1)</f>
        <v xml:space="preserve"> Chordata</v>
      </c>
      <c r="L6" t="str">
        <f>VLOOKUP(A6,таксономия!$1:$1048576,10,1)</f>
        <v xml:space="preserve"> Craniata</v>
      </c>
      <c r="M6" t="str">
        <f>VLOOKUP(A6,таксономия!$1:$1048576,11,1)</f>
        <v xml:space="preserve"> Vertebrata</v>
      </c>
      <c r="N6" t="str">
        <f>VLOOKUP(A6,таксономия!$1:$1048576,12,1)</f>
        <v xml:space="preserve"> Euteleostomi</v>
      </c>
      <c r="O6" t="str">
        <f>VLOOKUP(A6,таксономия!$1:$1048576,13,1)</f>
        <v>Mammalia</v>
      </c>
      <c r="P6" t="str">
        <f>VLOOKUP(A6,таксономия!$1:$1048576,14,1)</f>
        <v xml:space="preserve"> Eutheria</v>
      </c>
      <c r="Q6" t="str">
        <f>VLOOKUP(A6,таксономия!$1:$1048576,15,1)</f>
        <v xml:space="preserve"> Euarchontoglires</v>
      </c>
      <c r="R6" t="str">
        <f>VLOOKUP(A6,таксономия!$1:$1048576,3,1)</f>
        <v xml:space="preserve"> Macaca mulatta (Rhesus macaque).</v>
      </c>
      <c r="S6">
        <f t="shared" si="0"/>
        <v>249</v>
      </c>
    </row>
    <row r="7" spans="1:19" x14ac:dyDescent="0.3">
      <c r="A7" t="s">
        <v>18</v>
      </c>
      <c r="B7" t="s">
        <v>19</v>
      </c>
      <c r="C7">
        <v>934</v>
      </c>
      <c r="D7" t="s">
        <v>20</v>
      </c>
      <c r="E7">
        <v>166</v>
      </c>
      <c r="F7">
        <v>293</v>
      </c>
      <c r="G7">
        <v>1926</v>
      </c>
      <c r="H7" t="s">
        <v>21</v>
      </c>
      <c r="I7" t="str">
        <f>VLOOKUP(A7,таксономия!$1:$1048576,7,1)</f>
        <v>Eukaryota</v>
      </c>
      <c r="J7" t="str">
        <f>VLOOKUP(A7,таксономия!$1:$1048576,8,1)</f>
        <v xml:space="preserve"> Metazoa</v>
      </c>
      <c r="K7" t="str">
        <f>VLOOKUP(A7,таксономия!$1:$1048576,9,1)</f>
        <v xml:space="preserve"> Chordata</v>
      </c>
      <c r="L7" t="str">
        <f>VLOOKUP(A7,таксономия!$1:$1048576,10,1)</f>
        <v xml:space="preserve"> Craniata</v>
      </c>
      <c r="M7" t="str">
        <f>VLOOKUP(A7,таксономия!$1:$1048576,11,1)</f>
        <v xml:space="preserve"> Vertebrata</v>
      </c>
      <c r="N7" t="str">
        <f>VLOOKUP(A7,таксономия!$1:$1048576,12,1)</f>
        <v xml:space="preserve"> Euteleostomi</v>
      </c>
      <c r="O7" t="str">
        <f>VLOOKUP(A7,таксономия!$1:$1048576,13,1)</f>
        <v>Testudines + Archosauria group</v>
      </c>
      <c r="P7" t="str">
        <f>VLOOKUP(A7,таксономия!$1:$1048576,14,1)</f>
        <v xml:space="preserve"> Archosauria</v>
      </c>
      <c r="Q7" t="str">
        <f>VLOOKUP(A7,таксономия!$1:$1048576,15,1)</f>
        <v xml:space="preserve"> Dinosauria</v>
      </c>
      <c r="R7" t="str">
        <f>VLOOKUP(A7,таксономия!$1:$1048576,3,1)</f>
        <v xml:space="preserve"> Gallus gallus (Chicken).</v>
      </c>
      <c r="S7">
        <f t="shared" si="0"/>
        <v>127</v>
      </c>
    </row>
    <row r="8" spans="1:19" x14ac:dyDescent="0.3">
      <c r="A8" t="s">
        <v>18</v>
      </c>
      <c r="B8" t="s">
        <v>19</v>
      </c>
      <c r="C8">
        <v>934</v>
      </c>
      <c r="D8" t="s">
        <v>22</v>
      </c>
      <c r="E8">
        <v>54</v>
      </c>
      <c r="F8">
        <v>144</v>
      </c>
      <c r="G8">
        <v>59728</v>
      </c>
      <c r="H8" t="s">
        <v>23</v>
      </c>
      <c r="I8" t="str">
        <f>VLOOKUP(A8,таксономия!$1:$1048576,7,1)</f>
        <v>Eukaryota</v>
      </c>
      <c r="J8" t="str">
        <f>VLOOKUP(A8,таксономия!$1:$1048576,8,1)</f>
        <v xml:space="preserve"> Metazoa</v>
      </c>
      <c r="K8" t="str">
        <f>VLOOKUP(A8,таксономия!$1:$1048576,9,1)</f>
        <v xml:space="preserve"> Chordata</v>
      </c>
      <c r="L8" t="str">
        <f>VLOOKUP(A8,таксономия!$1:$1048576,10,1)</f>
        <v xml:space="preserve"> Craniata</v>
      </c>
      <c r="M8" t="str">
        <f>VLOOKUP(A8,таксономия!$1:$1048576,11,1)</f>
        <v xml:space="preserve"> Vertebrata</v>
      </c>
      <c r="N8" t="str">
        <f>VLOOKUP(A8,таксономия!$1:$1048576,12,1)</f>
        <v xml:space="preserve"> Euteleostomi</v>
      </c>
      <c r="O8" t="str">
        <f>VLOOKUP(A8,таксономия!$1:$1048576,13,1)</f>
        <v>Testudines + Archosauria group</v>
      </c>
      <c r="P8" t="str">
        <f>VLOOKUP(A8,таксономия!$1:$1048576,14,1)</f>
        <v xml:space="preserve"> Archosauria</v>
      </c>
      <c r="Q8" t="str">
        <f>VLOOKUP(A8,таксономия!$1:$1048576,15,1)</f>
        <v xml:space="preserve"> Dinosauria</v>
      </c>
      <c r="R8" t="str">
        <f>VLOOKUP(A8,таксономия!$1:$1048576,3,1)</f>
        <v xml:space="preserve"> Gallus gallus (Chicken).</v>
      </c>
      <c r="S8">
        <f t="shared" si="0"/>
        <v>90</v>
      </c>
    </row>
    <row r="9" spans="1:19" x14ac:dyDescent="0.3">
      <c r="A9" t="s">
        <v>18</v>
      </c>
      <c r="B9" t="s">
        <v>19</v>
      </c>
      <c r="C9">
        <v>934</v>
      </c>
      <c r="D9" t="s">
        <v>12</v>
      </c>
      <c r="E9">
        <v>308</v>
      </c>
      <c r="F9">
        <v>386</v>
      </c>
      <c r="G9">
        <v>2697</v>
      </c>
      <c r="H9" t="s">
        <v>13</v>
      </c>
      <c r="I9" t="str">
        <f>VLOOKUP(A9,таксономия!$1:$1048576,7,1)</f>
        <v>Eukaryota</v>
      </c>
      <c r="J9" t="str">
        <f>VLOOKUP(A9,таксономия!$1:$1048576,8,1)</f>
        <v xml:space="preserve"> Metazoa</v>
      </c>
      <c r="K9" t="str">
        <f>VLOOKUP(A9,таксономия!$1:$1048576,9,1)</f>
        <v xml:space="preserve"> Chordata</v>
      </c>
      <c r="L9" t="str">
        <f>VLOOKUP(A9,таксономия!$1:$1048576,10,1)</f>
        <v xml:space="preserve"> Craniata</v>
      </c>
      <c r="M9" t="str">
        <f>VLOOKUP(A9,таксономия!$1:$1048576,11,1)</f>
        <v xml:space="preserve"> Vertebrata</v>
      </c>
      <c r="N9" t="str">
        <f>VLOOKUP(A9,таксономия!$1:$1048576,12,1)</f>
        <v xml:space="preserve"> Euteleostomi</v>
      </c>
      <c r="O9" t="str">
        <f>VLOOKUP(A9,таксономия!$1:$1048576,13,1)</f>
        <v>Testudines + Archosauria group</v>
      </c>
      <c r="P9" t="str">
        <f>VLOOKUP(A9,таксономия!$1:$1048576,14,1)</f>
        <v xml:space="preserve"> Archosauria</v>
      </c>
      <c r="Q9" t="str">
        <f>VLOOKUP(A9,таксономия!$1:$1048576,15,1)</f>
        <v xml:space="preserve"> Dinosauria</v>
      </c>
      <c r="R9" t="str">
        <f>VLOOKUP(A9,таксономия!$1:$1048576,3,1)</f>
        <v xml:space="preserve"> Gallus gallus (Chicken).</v>
      </c>
      <c r="S9">
        <f t="shared" si="0"/>
        <v>78</v>
      </c>
    </row>
    <row r="10" spans="1:19" x14ac:dyDescent="0.3">
      <c r="A10" t="s">
        <v>18</v>
      </c>
      <c r="B10" t="s">
        <v>19</v>
      </c>
      <c r="C10">
        <v>934</v>
      </c>
      <c r="D10" t="s">
        <v>24</v>
      </c>
      <c r="E10">
        <v>465</v>
      </c>
      <c r="F10">
        <v>738</v>
      </c>
      <c r="G10">
        <v>24806</v>
      </c>
      <c r="H10" t="s">
        <v>25</v>
      </c>
      <c r="I10" t="str">
        <f>VLOOKUP(A10,таксономия!$1:$1048576,7,1)</f>
        <v>Eukaryota</v>
      </c>
      <c r="J10" t="str">
        <f>VLOOKUP(A10,таксономия!$1:$1048576,8,1)</f>
        <v xml:space="preserve"> Metazoa</v>
      </c>
      <c r="K10" t="str">
        <f>VLOOKUP(A10,таксономия!$1:$1048576,9,1)</f>
        <v xml:space="preserve"> Chordata</v>
      </c>
      <c r="L10" t="str">
        <f>VLOOKUP(A10,таксономия!$1:$1048576,10,1)</f>
        <v xml:space="preserve"> Craniata</v>
      </c>
      <c r="M10" t="str">
        <f>VLOOKUP(A10,таксономия!$1:$1048576,11,1)</f>
        <v xml:space="preserve"> Vertebrata</v>
      </c>
      <c r="N10" t="str">
        <f>VLOOKUP(A10,таксономия!$1:$1048576,12,1)</f>
        <v xml:space="preserve"> Euteleostomi</v>
      </c>
      <c r="O10" t="str">
        <f>VLOOKUP(A10,таксономия!$1:$1048576,13,1)</f>
        <v>Testudines + Archosauria group</v>
      </c>
      <c r="P10" t="str">
        <f>VLOOKUP(A10,таксономия!$1:$1048576,14,1)</f>
        <v xml:space="preserve"> Archosauria</v>
      </c>
      <c r="Q10" t="str">
        <f>VLOOKUP(A10,таксономия!$1:$1048576,15,1)</f>
        <v xml:space="preserve"> Dinosauria</v>
      </c>
      <c r="R10" t="str">
        <f>VLOOKUP(A10,таксономия!$1:$1048576,3,1)</f>
        <v xml:space="preserve"> Gallus gallus (Chicken).</v>
      </c>
      <c r="S10">
        <f t="shared" si="0"/>
        <v>273</v>
      </c>
    </row>
    <row r="11" spans="1:19" x14ac:dyDescent="0.3">
      <c r="A11" t="s">
        <v>26</v>
      </c>
      <c r="B11" t="s">
        <v>27</v>
      </c>
      <c r="C11">
        <v>790</v>
      </c>
      <c r="D11" t="s">
        <v>20</v>
      </c>
      <c r="E11">
        <v>225</v>
      </c>
      <c r="F11">
        <v>348</v>
      </c>
      <c r="G11">
        <v>1926</v>
      </c>
      <c r="H11" t="s">
        <v>21</v>
      </c>
      <c r="I11" t="str">
        <f>VLOOKUP(A11,таксономия!$1:$1048576,7,1)</f>
        <v>Eukaryota</v>
      </c>
      <c r="J11" t="str">
        <f>VLOOKUP(A11,таксономия!$1:$1048576,8,1)</f>
        <v xml:space="preserve"> Metazoa</v>
      </c>
      <c r="K11" t="str">
        <f>VLOOKUP(A11,таксономия!$1:$1048576,9,1)</f>
        <v xml:space="preserve"> Cnidaria</v>
      </c>
      <c r="L11" t="str">
        <f>VLOOKUP(A11,таксономия!$1:$1048576,10,1)</f>
        <v xml:space="preserve"> Hydrozoa</v>
      </c>
      <c r="M11" t="str">
        <f>VLOOKUP(A11,таксономия!$1:$1048576,11,1)</f>
        <v xml:space="preserve"> Hydroida</v>
      </c>
      <c r="N11" t="str">
        <f>VLOOKUP(A11,таксономия!$1:$1048576,12,1)</f>
        <v xml:space="preserve"> Anthomedusae</v>
      </c>
      <c r="O11" t="str">
        <f>VLOOKUP(A11,таксономия!$1:$1048576,13,1)</f>
        <v>Hydridae</v>
      </c>
      <c r="P11" t="str">
        <f>VLOOKUP(A11,таксономия!$1:$1048576,14,1)</f>
        <v xml:space="preserve"> Hydra.</v>
      </c>
      <c r="Q11">
        <f>VLOOKUP(A11,таксономия!$1:$1048576,15,1)</f>
        <v>0</v>
      </c>
      <c r="R11" t="str">
        <f>VLOOKUP(A11,таксономия!$1:$1048576,3,1)</f>
        <v xml:space="preserve"> Hydra vulgaris (Hydra) (Hydra attenuata).</v>
      </c>
      <c r="S11">
        <f t="shared" si="0"/>
        <v>123</v>
      </c>
    </row>
    <row r="12" spans="1:19" x14ac:dyDescent="0.3">
      <c r="A12" t="s">
        <v>26</v>
      </c>
      <c r="B12" t="s">
        <v>27</v>
      </c>
      <c r="C12">
        <v>790</v>
      </c>
      <c r="D12" t="s">
        <v>12</v>
      </c>
      <c r="E12">
        <v>377</v>
      </c>
      <c r="F12">
        <v>440</v>
      </c>
      <c r="G12">
        <v>2697</v>
      </c>
      <c r="H12" t="s">
        <v>13</v>
      </c>
      <c r="I12" t="str">
        <f>VLOOKUP(A12,таксономия!$1:$1048576,7,1)</f>
        <v>Eukaryota</v>
      </c>
      <c r="J12" t="str">
        <f>VLOOKUP(A12,таксономия!$1:$1048576,8,1)</f>
        <v xml:space="preserve"> Metazoa</v>
      </c>
      <c r="K12" t="str">
        <f>VLOOKUP(A12,таксономия!$1:$1048576,9,1)</f>
        <v xml:space="preserve"> Cnidaria</v>
      </c>
      <c r="L12" t="str">
        <f>VLOOKUP(A12,таксономия!$1:$1048576,10,1)</f>
        <v xml:space="preserve"> Hydrozoa</v>
      </c>
      <c r="M12" t="str">
        <f>VLOOKUP(A12,таксономия!$1:$1048576,11,1)</f>
        <v xml:space="preserve"> Hydroida</v>
      </c>
      <c r="N12" t="str">
        <f>VLOOKUP(A12,таксономия!$1:$1048576,12,1)</f>
        <v xml:space="preserve"> Anthomedusae</v>
      </c>
      <c r="O12" t="str">
        <f>VLOOKUP(A12,таксономия!$1:$1048576,13,1)</f>
        <v>Hydridae</v>
      </c>
      <c r="P12" t="str">
        <f>VLOOKUP(A12,таксономия!$1:$1048576,14,1)</f>
        <v xml:space="preserve"> Hydra.</v>
      </c>
      <c r="Q12">
        <f>VLOOKUP(A12,таксономия!$1:$1048576,15,1)</f>
        <v>0</v>
      </c>
      <c r="R12" t="str">
        <f>VLOOKUP(A12,таксономия!$1:$1048576,3,1)</f>
        <v xml:space="preserve"> Hydra vulgaris (Hydra) (Hydra attenuata).</v>
      </c>
      <c r="S12">
        <f t="shared" si="0"/>
        <v>63</v>
      </c>
    </row>
    <row r="13" spans="1:19" x14ac:dyDescent="0.3">
      <c r="A13" t="s">
        <v>26</v>
      </c>
      <c r="B13" t="s">
        <v>27</v>
      </c>
      <c r="C13">
        <v>790</v>
      </c>
      <c r="D13" t="s">
        <v>12</v>
      </c>
      <c r="E13">
        <v>450</v>
      </c>
      <c r="F13">
        <v>516</v>
      </c>
      <c r="G13">
        <v>2697</v>
      </c>
      <c r="H13" t="s">
        <v>13</v>
      </c>
      <c r="I13" t="str">
        <f>VLOOKUP(A13,таксономия!$1:$1048576,7,1)</f>
        <v>Eukaryota</v>
      </c>
      <c r="J13" t="str">
        <f>VLOOKUP(A13,таксономия!$1:$1048576,8,1)</f>
        <v xml:space="preserve"> Metazoa</v>
      </c>
      <c r="K13" t="str">
        <f>VLOOKUP(A13,таксономия!$1:$1048576,9,1)</f>
        <v xml:space="preserve"> Cnidaria</v>
      </c>
      <c r="L13" t="str">
        <f>VLOOKUP(A13,таксономия!$1:$1048576,10,1)</f>
        <v xml:space="preserve"> Hydrozoa</v>
      </c>
      <c r="M13" t="str">
        <f>VLOOKUP(A13,таксономия!$1:$1048576,11,1)</f>
        <v xml:space="preserve"> Hydroida</v>
      </c>
      <c r="N13" t="str">
        <f>VLOOKUP(A13,таксономия!$1:$1048576,12,1)</f>
        <v xml:space="preserve"> Anthomedusae</v>
      </c>
      <c r="O13" t="str">
        <f>VLOOKUP(A13,таксономия!$1:$1048576,13,1)</f>
        <v>Hydridae</v>
      </c>
      <c r="P13" t="str">
        <f>VLOOKUP(A13,таксономия!$1:$1048576,14,1)</f>
        <v xml:space="preserve"> Hydra.</v>
      </c>
      <c r="Q13">
        <f>VLOOKUP(A13,таксономия!$1:$1048576,15,1)</f>
        <v>0</v>
      </c>
      <c r="R13" t="str">
        <f>VLOOKUP(A13,таксономия!$1:$1048576,3,1)</f>
        <v xml:space="preserve"> Hydra vulgaris (Hydra) (Hydra attenuata).</v>
      </c>
      <c r="S13">
        <f t="shared" si="0"/>
        <v>66</v>
      </c>
    </row>
    <row r="14" spans="1:19" x14ac:dyDescent="0.3">
      <c r="A14" t="s">
        <v>26</v>
      </c>
      <c r="B14" t="s">
        <v>27</v>
      </c>
      <c r="C14">
        <v>790</v>
      </c>
      <c r="D14" t="s">
        <v>24</v>
      </c>
      <c r="E14">
        <v>622</v>
      </c>
      <c r="F14">
        <v>790</v>
      </c>
      <c r="G14">
        <v>24806</v>
      </c>
      <c r="H14" t="s">
        <v>25</v>
      </c>
      <c r="I14" t="str">
        <f>VLOOKUP(A14,таксономия!$1:$1048576,7,1)</f>
        <v>Eukaryota</v>
      </c>
      <c r="J14" t="str">
        <f>VLOOKUP(A14,таксономия!$1:$1048576,8,1)</f>
        <v xml:space="preserve"> Metazoa</v>
      </c>
      <c r="K14" t="str">
        <f>VLOOKUP(A14,таксономия!$1:$1048576,9,1)</f>
        <v xml:space="preserve"> Cnidaria</v>
      </c>
      <c r="L14" t="str">
        <f>VLOOKUP(A14,таксономия!$1:$1048576,10,1)</f>
        <v xml:space="preserve"> Hydrozoa</v>
      </c>
      <c r="M14" t="str">
        <f>VLOOKUP(A14,таксономия!$1:$1048576,11,1)</f>
        <v xml:space="preserve"> Hydroida</v>
      </c>
      <c r="N14" t="str">
        <f>VLOOKUP(A14,таксономия!$1:$1048576,12,1)</f>
        <v xml:space="preserve"> Anthomedusae</v>
      </c>
      <c r="O14" t="str">
        <f>VLOOKUP(A14,таксономия!$1:$1048576,13,1)</f>
        <v>Hydridae</v>
      </c>
      <c r="P14" t="str">
        <f>VLOOKUP(A14,таксономия!$1:$1048576,14,1)</f>
        <v xml:space="preserve"> Hydra.</v>
      </c>
      <c r="Q14">
        <f>VLOOKUP(A14,таксономия!$1:$1048576,15,1)</f>
        <v>0</v>
      </c>
      <c r="R14" t="str">
        <f>VLOOKUP(A14,таксономия!$1:$1048576,3,1)</f>
        <v xml:space="preserve"> Hydra vulgaris (Hydra) (Hydra attenuata).</v>
      </c>
      <c r="S14">
        <f t="shared" si="0"/>
        <v>168</v>
      </c>
    </row>
    <row r="15" spans="1:19" x14ac:dyDescent="0.3">
      <c r="A15" t="s">
        <v>26</v>
      </c>
      <c r="B15" t="s">
        <v>27</v>
      </c>
      <c r="C15">
        <v>790</v>
      </c>
      <c r="D15" t="s">
        <v>28</v>
      </c>
      <c r="E15">
        <v>89</v>
      </c>
      <c r="F15">
        <v>190</v>
      </c>
      <c r="G15">
        <v>19537</v>
      </c>
      <c r="H15" t="s">
        <v>29</v>
      </c>
      <c r="I15" t="str">
        <f>VLOOKUP(A15,таксономия!$1:$1048576,7,1)</f>
        <v>Eukaryota</v>
      </c>
      <c r="J15" t="str">
        <f>VLOOKUP(A15,таксономия!$1:$1048576,8,1)</f>
        <v xml:space="preserve"> Metazoa</v>
      </c>
      <c r="K15" t="str">
        <f>VLOOKUP(A15,таксономия!$1:$1048576,9,1)</f>
        <v xml:space="preserve"> Cnidaria</v>
      </c>
      <c r="L15" t="str">
        <f>VLOOKUP(A15,таксономия!$1:$1048576,10,1)</f>
        <v xml:space="preserve"> Hydrozoa</v>
      </c>
      <c r="M15" t="str">
        <f>VLOOKUP(A15,таксономия!$1:$1048576,11,1)</f>
        <v xml:space="preserve"> Hydroida</v>
      </c>
      <c r="N15" t="str">
        <f>VLOOKUP(A15,таксономия!$1:$1048576,12,1)</f>
        <v xml:space="preserve"> Anthomedusae</v>
      </c>
      <c r="O15" t="str">
        <f>VLOOKUP(A15,таксономия!$1:$1048576,13,1)</f>
        <v>Hydridae</v>
      </c>
      <c r="P15" t="str">
        <f>VLOOKUP(A15,таксономия!$1:$1048576,14,1)</f>
        <v xml:space="preserve"> Hydra.</v>
      </c>
      <c r="Q15">
        <f>VLOOKUP(A15,таксономия!$1:$1048576,15,1)</f>
        <v>0</v>
      </c>
      <c r="R15" t="str">
        <f>VLOOKUP(A15,таксономия!$1:$1048576,3,1)</f>
        <v xml:space="preserve"> Hydra vulgaris (Hydra) (Hydra attenuata).</v>
      </c>
      <c r="S15">
        <f t="shared" si="0"/>
        <v>101</v>
      </c>
    </row>
    <row r="16" spans="1:19" x14ac:dyDescent="0.3">
      <c r="A16" t="s">
        <v>30</v>
      </c>
      <c r="B16" t="s">
        <v>31</v>
      </c>
      <c r="C16">
        <v>715</v>
      </c>
      <c r="D16" t="s">
        <v>20</v>
      </c>
      <c r="E16">
        <v>144</v>
      </c>
      <c r="F16">
        <v>270</v>
      </c>
      <c r="G16">
        <v>1926</v>
      </c>
      <c r="H16" t="s">
        <v>21</v>
      </c>
      <c r="I16" t="str">
        <f>VLOOKUP(A16,таксономия!$1:$1048576,7,1)</f>
        <v>Eukaryota</v>
      </c>
      <c r="J16" t="str">
        <f>VLOOKUP(A16,таксономия!$1:$1048576,8,1)</f>
        <v xml:space="preserve"> Metazoa</v>
      </c>
      <c r="K16" t="str">
        <f>VLOOKUP(A16,таксономия!$1:$1048576,9,1)</f>
        <v xml:space="preserve"> Cnidaria</v>
      </c>
      <c r="L16" t="str">
        <f>VLOOKUP(A16,таксономия!$1:$1048576,10,1)</f>
        <v xml:space="preserve"> Anthozoa</v>
      </c>
      <c r="M16" t="str">
        <f>VLOOKUP(A16,таксономия!$1:$1048576,11,1)</f>
        <v xml:space="preserve"> Hexacorallia</v>
      </c>
      <c r="N16" t="str">
        <f>VLOOKUP(A16,таксономия!$1:$1048576,12,1)</f>
        <v xml:space="preserve"> Actiniaria</v>
      </c>
      <c r="O16" t="str">
        <f>VLOOKUP(A16,таксономия!$1:$1048576,13,1)</f>
        <v>Edwardsiidae</v>
      </c>
      <c r="P16" t="str">
        <f>VLOOKUP(A16,таксономия!$1:$1048576,14,1)</f>
        <v xml:space="preserve"> Nematostella.</v>
      </c>
      <c r="Q16">
        <f>VLOOKUP(A16,таксономия!$1:$1048576,15,1)</f>
        <v>0</v>
      </c>
      <c r="R16" t="str">
        <f>VLOOKUP(A16,таксономия!$1:$1048576,3,1)</f>
        <v xml:space="preserve"> Nematostella vectensis (Starlet sea anemone).</v>
      </c>
      <c r="S16">
        <f t="shared" si="0"/>
        <v>126</v>
      </c>
    </row>
    <row r="17" spans="1:19" x14ac:dyDescent="0.3">
      <c r="A17" t="s">
        <v>30</v>
      </c>
      <c r="B17" t="s">
        <v>31</v>
      </c>
      <c r="C17">
        <v>715</v>
      </c>
      <c r="D17" t="s">
        <v>22</v>
      </c>
      <c r="E17">
        <v>4</v>
      </c>
      <c r="F17">
        <v>98</v>
      </c>
      <c r="G17">
        <v>59728</v>
      </c>
      <c r="H17" t="s">
        <v>23</v>
      </c>
      <c r="I17" t="str">
        <f>VLOOKUP(A17,таксономия!$1:$1048576,7,1)</f>
        <v>Eukaryota</v>
      </c>
      <c r="J17" t="str">
        <f>VLOOKUP(A17,таксономия!$1:$1048576,8,1)</f>
        <v xml:space="preserve"> Metazoa</v>
      </c>
      <c r="K17" t="str">
        <f>VLOOKUP(A17,таксономия!$1:$1048576,9,1)</f>
        <v xml:space="preserve"> Cnidaria</v>
      </c>
      <c r="L17" t="str">
        <f>VLOOKUP(A17,таксономия!$1:$1048576,10,1)</f>
        <v xml:space="preserve"> Anthozoa</v>
      </c>
      <c r="M17" t="str">
        <f>VLOOKUP(A17,таксономия!$1:$1048576,11,1)</f>
        <v xml:space="preserve"> Hexacorallia</v>
      </c>
      <c r="N17" t="str">
        <f>VLOOKUP(A17,таксономия!$1:$1048576,12,1)</f>
        <v xml:space="preserve"> Actiniaria</v>
      </c>
      <c r="O17" t="str">
        <f>VLOOKUP(A17,таксономия!$1:$1048576,13,1)</f>
        <v>Edwardsiidae</v>
      </c>
      <c r="P17" t="str">
        <f>VLOOKUP(A17,таксономия!$1:$1048576,14,1)</f>
        <v xml:space="preserve"> Nematostella.</v>
      </c>
      <c r="Q17">
        <f>VLOOKUP(A17,таксономия!$1:$1048576,15,1)</f>
        <v>0</v>
      </c>
      <c r="R17" t="str">
        <f>VLOOKUP(A17,таксономия!$1:$1048576,3,1)</f>
        <v xml:space="preserve"> Nematostella vectensis (Starlet sea anemone).</v>
      </c>
      <c r="S17">
        <f t="shared" si="0"/>
        <v>94</v>
      </c>
    </row>
    <row r="18" spans="1:19" x14ac:dyDescent="0.3">
      <c r="A18" t="s">
        <v>30</v>
      </c>
      <c r="B18" t="s">
        <v>31</v>
      </c>
      <c r="C18">
        <v>715</v>
      </c>
      <c r="D18" t="s">
        <v>12</v>
      </c>
      <c r="E18">
        <v>289</v>
      </c>
      <c r="F18">
        <v>367</v>
      </c>
      <c r="G18">
        <v>2697</v>
      </c>
      <c r="H18" t="s">
        <v>13</v>
      </c>
      <c r="I18" t="str">
        <f>VLOOKUP(A18,таксономия!$1:$1048576,7,1)</f>
        <v>Eukaryota</v>
      </c>
      <c r="J18" t="str">
        <f>VLOOKUP(A18,таксономия!$1:$1048576,8,1)</f>
        <v xml:space="preserve"> Metazoa</v>
      </c>
      <c r="K18" t="str">
        <f>VLOOKUP(A18,таксономия!$1:$1048576,9,1)</f>
        <v xml:space="preserve"> Cnidaria</v>
      </c>
      <c r="L18" t="str">
        <f>VLOOKUP(A18,таксономия!$1:$1048576,10,1)</f>
        <v xml:space="preserve"> Anthozoa</v>
      </c>
      <c r="M18" t="str">
        <f>VLOOKUP(A18,таксономия!$1:$1048576,11,1)</f>
        <v xml:space="preserve"> Hexacorallia</v>
      </c>
      <c r="N18" t="str">
        <f>VLOOKUP(A18,таксономия!$1:$1048576,12,1)</f>
        <v xml:space="preserve"> Actiniaria</v>
      </c>
      <c r="O18" t="str">
        <f>VLOOKUP(A18,таксономия!$1:$1048576,13,1)</f>
        <v>Edwardsiidae</v>
      </c>
      <c r="P18" t="str">
        <f>VLOOKUP(A18,таксономия!$1:$1048576,14,1)</f>
        <v xml:space="preserve"> Nematostella.</v>
      </c>
      <c r="Q18">
        <f>VLOOKUP(A18,таксономия!$1:$1048576,15,1)</f>
        <v>0</v>
      </c>
      <c r="R18" t="str">
        <f>VLOOKUP(A18,таксономия!$1:$1048576,3,1)</f>
        <v xml:space="preserve"> Nematostella vectensis (Starlet sea anemone).</v>
      </c>
      <c r="S18">
        <f t="shared" si="0"/>
        <v>78</v>
      </c>
    </row>
    <row r="19" spans="1:19" x14ac:dyDescent="0.3">
      <c r="A19" t="s">
        <v>30</v>
      </c>
      <c r="B19" t="s">
        <v>31</v>
      </c>
      <c r="C19">
        <v>715</v>
      </c>
      <c r="D19" t="s">
        <v>24</v>
      </c>
      <c r="E19">
        <v>439</v>
      </c>
      <c r="F19">
        <v>710</v>
      </c>
      <c r="G19">
        <v>24806</v>
      </c>
      <c r="H19" t="s">
        <v>25</v>
      </c>
      <c r="I19" t="str">
        <f>VLOOKUP(A19,таксономия!$1:$1048576,7,1)</f>
        <v>Eukaryota</v>
      </c>
      <c r="J19" t="str">
        <f>VLOOKUP(A19,таксономия!$1:$1048576,8,1)</f>
        <v xml:space="preserve"> Metazoa</v>
      </c>
      <c r="K19" t="str">
        <f>VLOOKUP(A19,таксономия!$1:$1048576,9,1)</f>
        <v xml:space="preserve"> Cnidaria</v>
      </c>
      <c r="L19" t="str">
        <f>VLOOKUP(A19,таксономия!$1:$1048576,10,1)</f>
        <v xml:space="preserve"> Anthozoa</v>
      </c>
      <c r="M19" t="str">
        <f>VLOOKUP(A19,таксономия!$1:$1048576,11,1)</f>
        <v xml:space="preserve"> Hexacorallia</v>
      </c>
      <c r="N19" t="str">
        <f>VLOOKUP(A19,таксономия!$1:$1048576,12,1)</f>
        <v xml:space="preserve"> Actiniaria</v>
      </c>
      <c r="O19" t="str">
        <f>VLOOKUP(A19,таксономия!$1:$1048576,13,1)</f>
        <v>Edwardsiidae</v>
      </c>
      <c r="P19" t="str">
        <f>VLOOKUP(A19,таксономия!$1:$1048576,14,1)</f>
        <v xml:space="preserve"> Nematostella.</v>
      </c>
      <c r="Q19">
        <f>VLOOKUP(A19,таксономия!$1:$1048576,15,1)</f>
        <v>0</v>
      </c>
      <c r="R19" t="str">
        <f>VLOOKUP(A19,таксономия!$1:$1048576,3,1)</f>
        <v xml:space="preserve"> Nematostella vectensis (Starlet sea anemone).</v>
      </c>
      <c r="S19">
        <f t="shared" si="0"/>
        <v>271</v>
      </c>
    </row>
    <row r="20" spans="1:19" x14ac:dyDescent="0.3">
      <c r="A20" t="s">
        <v>32</v>
      </c>
      <c r="B20" t="s">
        <v>33</v>
      </c>
      <c r="C20">
        <v>603</v>
      </c>
      <c r="D20" t="s">
        <v>34</v>
      </c>
      <c r="E20">
        <v>183</v>
      </c>
      <c r="F20">
        <v>213</v>
      </c>
      <c r="G20">
        <v>24995</v>
      </c>
      <c r="H20" t="s">
        <v>35</v>
      </c>
      <c r="I20" t="str">
        <f>VLOOKUP(A20,таксономия!$1:$1048576,7,1)</f>
        <v>Eukaryota</v>
      </c>
      <c r="J20" t="str">
        <f>VLOOKUP(A20,таксономия!$1:$1048576,8,1)</f>
        <v xml:space="preserve"> Metazoa</v>
      </c>
      <c r="K20" t="str">
        <f>VLOOKUP(A20,таксономия!$1:$1048576,9,1)</f>
        <v xml:space="preserve"> Chordata</v>
      </c>
      <c r="L20" t="str">
        <f>VLOOKUP(A20,таксономия!$1:$1048576,10,1)</f>
        <v xml:space="preserve"> Craniata</v>
      </c>
      <c r="M20" t="str">
        <f>VLOOKUP(A20,таксономия!$1:$1048576,11,1)</f>
        <v xml:space="preserve"> Vertebrata</v>
      </c>
      <c r="N20" t="str">
        <f>VLOOKUP(A20,таксономия!$1:$1048576,12,1)</f>
        <v xml:space="preserve"> Euteleostomi</v>
      </c>
      <c r="O20" t="str">
        <f>VLOOKUP(A20,таксономия!$1:$1048576,13,1)</f>
        <v>Amphibia</v>
      </c>
      <c r="P20" t="str">
        <f>VLOOKUP(A20,таксономия!$1:$1048576,14,1)</f>
        <v xml:space="preserve"> Batrachia</v>
      </c>
      <c r="Q20" t="str">
        <f>VLOOKUP(A20,таксономия!$1:$1048576,15,1)</f>
        <v xml:space="preserve"> Anura</v>
      </c>
      <c r="R20" t="str">
        <f>VLOOKUP(A20,таксономия!$1:$1048576,3,1)</f>
        <v xml:space="preserve"> Xenopus laevis (African clawed frog).</v>
      </c>
      <c r="S20">
        <f t="shared" si="0"/>
        <v>30</v>
      </c>
    </row>
    <row r="21" spans="1:19" ht="15" x14ac:dyDescent="0.25">
      <c r="A21" t="s">
        <v>32</v>
      </c>
      <c r="B21" t="s">
        <v>33</v>
      </c>
      <c r="C21">
        <v>603</v>
      </c>
      <c r="D21" t="s">
        <v>12</v>
      </c>
      <c r="E21">
        <v>222</v>
      </c>
      <c r="F21">
        <v>303</v>
      </c>
      <c r="G21">
        <v>2697</v>
      </c>
      <c r="H21" t="s">
        <v>13</v>
      </c>
      <c r="I21" t="str">
        <f>VLOOKUP(A21,таксономия!$1:$1048576,7,1)</f>
        <v>Eukaryota</v>
      </c>
      <c r="J21" t="str">
        <f>VLOOKUP(A21,таксономия!$1:$1048576,8,1)</f>
        <v xml:space="preserve"> Metazoa</v>
      </c>
      <c r="K21" t="str">
        <f>VLOOKUP(A21,таксономия!$1:$1048576,9,1)</f>
        <v xml:space="preserve"> Chordata</v>
      </c>
      <c r="L21" t="str">
        <f>VLOOKUP(A21,таксономия!$1:$1048576,10,1)</f>
        <v xml:space="preserve"> Craniata</v>
      </c>
      <c r="M21" t="str">
        <f>VLOOKUP(A21,таксономия!$1:$1048576,11,1)</f>
        <v xml:space="preserve"> Vertebrata</v>
      </c>
      <c r="N21" t="str">
        <f>VLOOKUP(A21,таксономия!$1:$1048576,12,1)</f>
        <v xml:space="preserve"> Euteleostomi</v>
      </c>
      <c r="O21" t="str">
        <f>VLOOKUP(A21,таксономия!$1:$1048576,13,1)</f>
        <v>Amphibia</v>
      </c>
      <c r="P21" t="str">
        <f>VLOOKUP(A21,таксономия!$1:$1048576,14,1)</f>
        <v xml:space="preserve"> Batrachia</v>
      </c>
      <c r="Q21" t="str">
        <f>VLOOKUP(A21,таксономия!$1:$1048576,15,1)</f>
        <v xml:space="preserve"> Anura</v>
      </c>
      <c r="R21" t="str">
        <f>VLOOKUP(A21,таксономия!$1:$1048576,3,1)</f>
        <v xml:space="preserve"> Xenopus laevis (African clawed frog).</v>
      </c>
      <c r="S21">
        <f t="shared" si="0"/>
        <v>81</v>
      </c>
    </row>
    <row r="22" spans="1:19" ht="15" x14ac:dyDescent="0.25">
      <c r="A22" t="s">
        <v>32</v>
      </c>
      <c r="B22" t="s">
        <v>33</v>
      </c>
      <c r="C22">
        <v>603</v>
      </c>
      <c r="D22" t="s">
        <v>16</v>
      </c>
      <c r="E22">
        <v>366</v>
      </c>
      <c r="F22">
        <v>598</v>
      </c>
      <c r="G22">
        <v>22248</v>
      </c>
      <c r="H22" t="s">
        <v>17</v>
      </c>
      <c r="I22" t="str">
        <f>VLOOKUP(A22,таксономия!$1:$1048576,7,1)</f>
        <v>Eukaryota</v>
      </c>
      <c r="J22" t="str">
        <f>VLOOKUP(A22,таксономия!$1:$1048576,8,1)</f>
        <v xml:space="preserve"> Metazoa</v>
      </c>
      <c r="K22" t="str">
        <f>VLOOKUP(A22,таксономия!$1:$1048576,9,1)</f>
        <v xml:space="preserve"> Chordata</v>
      </c>
      <c r="L22" t="str">
        <f>VLOOKUP(A22,таксономия!$1:$1048576,10,1)</f>
        <v xml:space="preserve"> Craniata</v>
      </c>
      <c r="M22" t="str">
        <f>VLOOKUP(A22,таксономия!$1:$1048576,11,1)</f>
        <v xml:space="preserve"> Vertebrata</v>
      </c>
      <c r="N22" t="str">
        <f>VLOOKUP(A22,таксономия!$1:$1048576,12,1)</f>
        <v xml:space="preserve"> Euteleostomi</v>
      </c>
      <c r="O22" t="str">
        <f>VLOOKUP(A22,таксономия!$1:$1048576,13,1)</f>
        <v>Amphibia</v>
      </c>
      <c r="P22" t="str">
        <f>VLOOKUP(A22,таксономия!$1:$1048576,14,1)</f>
        <v xml:space="preserve"> Batrachia</v>
      </c>
      <c r="Q22" t="str">
        <f>VLOOKUP(A22,таксономия!$1:$1048576,15,1)</f>
        <v xml:space="preserve"> Anura</v>
      </c>
      <c r="R22" t="str">
        <f>VLOOKUP(A22,таксономия!$1:$1048576,3,1)</f>
        <v xml:space="preserve"> Xenopus laevis (African clawed frog).</v>
      </c>
      <c r="S22">
        <f t="shared" si="0"/>
        <v>232</v>
      </c>
    </row>
    <row r="23" spans="1:19" ht="15" x14ac:dyDescent="0.25">
      <c r="A23" t="s">
        <v>32</v>
      </c>
      <c r="B23" t="s">
        <v>33</v>
      </c>
      <c r="C23">
        <v>603</v>
      </c>
      <c r="D23" t="s">
        <v>36</v>
      </c>
      <c r="E23">
        <v>51</v>
      </c>
      <c r="F23">
        <v>92</v>
      </c>
      <c r="G23">
        <v>1582</v>
      </c>
      <c r="H23" t="s">
        <v>37</v>
      </c>
      <c r="I23" t="str">
        <f>VLOOKUP(A23,таксономия!$1:$1048576,7,1)</f>
        <v>Eukaryota</v>
      </c>
      <c r="J23" t="str">
        <f>VLOOKUP(A23,таксономия!$1:$1048576,8,1)</f>
        <v xml:space="preserve"> Metazoa</v>
      </c>
      <c r="K23" t="str">
        <f>VLOOKUP(A23,таксономия!$1:$1048576,9,1)</f>
        <v xml:space="preserve"> Chordata</v>
      </c>
      <c r="L23" t="str">
        <f>VLOOKUP(A23,таксономия!$1:$1048576,10,1)</f>
        <v xml:space="preserve"> Craniata</v>
      </c>
      <c r="M23" t="str">
        <f>VLOOKUP(A23,таксономия!$1:$1048576,11,1)</f>
        <v xml:space="preserve"> Vertebrata</v>
      </c>
      <c r="N23" t="str">
        <f>VLOOKUP(A23,таксономия!$1:$1048576,12,1)</f>
        <v xml:space="preserve"> Euteleostomi</v>
      </c>
      <c r="O23" t="str">
        <f>VLOOKUP(A23,таксономия!$1:$1048576,13,1)</f>
        <v>Amphibia</v>
      </c>
      <c r="P23" t="str">
        <f>VLOOKUP(A23,таксономия!$1:$1048576,14,1)</f>
        <v xml:space="preserve"> Batrachia</v>
      </c>
      <c r="Q23" t="str">
        <f>VLOOKUP(A23,таксономия!$1:$1048576,15,1)</f>
        <v xml:space="preserve"> Anura</v>
      </c>
      <c r="R23" t="str">
        <f>VLOOKUP(A23,таксономия!$1:$1048576,3,1)</f>
        <v xml:space="preserve"> Xenopus laevis (African clawed frog).</v>
      </c>
      <c r="S23">
        <f t="shared" si="0"/>
        <v>41</v>
      </c>
    </row>
    <row r="24" spans="1:19" ht="15" x14ac:dyDescent="0.25">
      <c r="A24" t="s">
        <v>38</v>
      </c>
      <c r="B24" t="s">
        <v>39</v>
      </c>
      <c r="C24">
        <v>943</v>
      </c>
      <c r="D24" t="s">
        <v>20</v>
      </c>
      <c r="E24">
        <v>174</v>
      </c>
      <c r="F24">
        <v>301</v>
      </c>
      <c r="G24">
        <v>1926</v>
      </c>
      <c r="H24" t="s">
        <v>21</v>
      </c>
      <c r="I24" t="str">
        <f>VLOOKUP(A24,таксономия!$1:$1048576,7,1)</f>
        <v>Eukaryota</v>
      </c>
      <c r="J24" t="str">
        <f>VLOOKUP(A24,таксономия!$1:$1048576,8,1)</f>
        <v xml:space="preserve"> Metazoa</v>
      </c>
      <c r="K24" t="str">
        <f>VLOOKUP(A24,таксономия!$1:$1048576,9,1)</f>
        <v xml:space="preserve"> Chordata</v>
      </c>
      <c r="L24" t="str">
        <f>VLOOKUP(A24,таксономия!$1:$1048576,10,1)</f>
        <v xml:space="preserve"> Craniata</v>
      </c>
      <c r="M24" t="str">
        <f>VLOOKUP(A24,таксономия!$1:$1048576,11,1)</f>
        <v xml:space="preserve"> Vertebrata</v>
      </c>
      <c r="N24" t="str">
        <f>VLOOKUP(A24,таксономия!$1:$1048576,12,1)</f>
        <v xml:space="preserve"> Euteleostomi</v>
      </c>
      <c r="O24" t="str">
        <f>VLOOKUP(A24,таксономия!$1:$1048576,13,1)</f>
        <v>Mammalia</v>
      </c>
      <c r="P24" t="str">
        <f>VLOOKUP(A24,таксономия!$1:$1048576,14,1)</f>
        <v xml:space="preserve"> Eutheria</v>
      </c>
      <c r="Q24" t="str">
        <f>VLOOKUP(A24,таксономия!$1:$1048576,15,1)</f>
        <v xml:space="preserve"> Euarchontoglires</v>
      </c>
      <c r="R24" t="str">
        <f>VLOOKUP(A24,таксономия!$1:$1048576,3,1)</f>
        <v xml:space="preserve"> Homo sapiens (Human).</v>
      </c>
      <c r="S24">
        <f t="shared" si="0"/>
        <v>127</v>
      </c>
    </row>
    <row r="25" spans="1:19" ht="15" x14ac:dyDescent="0.25">
      <c r="A25" t="s">
        <v>38</v>
      </c>
      <c r="B25" t="s">
        <v>39</v>
      </c>
      <c r="C25">
        <v>943</v>
      </c>
      <c r="D25" t="s">
        <v>22</v>
      </c>
      <c r="E25">
        <v>62</v>
      </c>
      <c r="F25">
        <v>152</v>
      </c>
      <c r="G25">
        <v>59728</v>
      </c>
      <c r="H25" t="s">
        <v>23</v>
      </c>
      <c r="I25" t="str">
        <f>VLOOKUP(A25,таксономия!$1:$1048576,7,1)</f>
        <v>Eukaryota</v>
      </c>
      <c r="J25" t="str">
        <f>VLOOKUP(A25,таксономия!$1:$1048576,8,1)</f>
        <v xml:space="preserve"> Metazoa</v>
      </c>
      <c r="K25" t="str">
        <f>VLOOKUP(A25,таксономия!$1:$1048576,9,1)</f>
        <v xml:space="preserve"> Chordata</v>
      </c>
      <c r="L25" t="str">
        <f>VLOOKUP(A25,таксономия!$1:$1048576,10,1)</f>
        <v xml:space="preserve"> Craniata</v>
      </c>
      <c r="M25" t="str">
        <f>VLOOKUP(A25,таксономия!$1:$1048576,11,1)</f>
        <v xml:space="preserve"> Vertebrata</v>
      </c>
      <c r="N25" t="str">
        <f>VLOOKUP(A25,таксономия!$1:$1048576,12,1)</f>
        <v xml:space="preserve"> Euteleostomi</v>
      </c>
      <c r="O25" t="str">
        <f>VLOOKUP(A25,таксономия!$1:$1048576,13,1)</f>
        <v>Mammalia</v>
      </c>
      <c r="P25" t="str">
        <f>VLOOKUP(A25,таксономия!$1:$1048576,14,1)</f>
        <v xml:space="preserve"> Eutheria</v>
      </c>
      <c r="Q25" t="str">
        <f>VLOOKUP(A25,таксономия!$1:$1048576,15,1)</f>
        <v xml:space="preserve"> Euarchontoglires</v>
      </c>
      <c r="R25" t="str">
        <f>VLOOKUP(A25,таксономия!$1:$1048576,3,1)</f>
        <v xml:space="preserve"> Homo sapiens (Human).</v>
      </c>
      <c r="S25">
        <f t="shared" si="0"/>
        <v>90</v>
      </c>
    </row>
    <row r="26" spans="1:19" ht="15" x14ac:dyDescent="0.25">
      <c r="A26" t="s">
        <v>38</v>
      </c>
      <c r="B26" t="s">
        <v>39</v>
      </c>
      <c r="C26">
        <v>943</v>
      </c>
      <c r="D26" t="s">
        <v>12</v>
      </c>
      <c r="E26">
        <v>316</v>
      </c>
      <c r="F26">
        <v>394</v>
      </c>
      <c r="G26">
        <v>2697</v>
      </c>
      <c r="H26" t="s">
        <v>13</v>
      </c>
      <c r="I26" t="str">
        <f>VLOOKUP(A26,таксономия!$1:$1048576,7,1)</f>
        <v>Eukaryota</v>
      </c>
      <c r="J26" t="str">
        <f>VLOOKUP(A26,таксономия!$1:$1048576,8,1)</f>
        <v xml:space="preserve"> Metazoa</v>
      </c>
      <c r="K26" t="str">
        <f>VLOOKUP(A26,таксономия!$1:$1048576,9,1)</f>
        <v xml:space="preserve"> Chordata</v>
      </c>
      <c r="L26" t="str">
        <f>VLOOKUP(A26,таксономия!$1:$1048576,10,1)</f>
        <v xml:space="preserve"> Craniata</v>
      </c>
      <c r="M26" t="str">
        <f>VLOOKUP(A26,таксономия!$1:$1048576,11,1)</f>
        <v xml:space="preserve"> Vertebrata</v>
      </c>
      <c r="N26" t="str">
        <f>VLOOKUP(A26,таксономия!$1:$1048576,12,1)</f>
        <v xml:space="preserve"> Euteleostomi</v>
      </c>
      <c r="O26" t="str">
        <f>VLOOKUP(A26,таксономия!$1:$1048576,13,1)</f>
        <v>Mammalia</v>
      </c>
      <c r="P26" t="str">
        <f>VLOOKUP(A26,таксономия!$1:$1048576,14,1)</f>
        <v xml:space="preserve"> Eutheria</v>
      </c>
      <c r="Q26" t="str">
        <f>VLOOKUP(A26,таксономия!$1:$1048576,15,1)</f>
        <v xml:space="preserve"> Euarchontoglires</v>
      </c>
      <c r="R26" t="str">
        <f>VLOOKUP(A26,таксономия!$1:$1048576,3,1)</f>
        <v xml:space="preserve"> Homo sapiens (Human).</v>
      </c>
      <c r="S26">
        <f t="shared" si="0"/>
        <v>78</v>
      </c>
    </row>
    <row r="27" spans="1:19" ht="15" x14ac:dyDescent="0.25">
      <c r="A27" t="s">
        <v>38</v>
      </c>
      <c r="B27" t="s">
        <v>39</v>
      </c>
      <c r="C27">
        <v>943</v>
      </c>
      <c r="D27" t="s">
        <v>24</v>
      </c>
      <c r="E27">
        <v>473</v>
      </c>
      <c r="F27">
        <v>746</v>
      </c>
      <c r="G27">
        <v>24806</v>
      </c>
      <c r="H27" t="s">
        <v>25</v>
      </c>
      <c r="I27" t="str">
        <f>VLOOKUP(A27,таксономия!$1:$1048576,7,1)</f>
        <v>Eukaryota</v>
      </c>
      <c r="J27" t="str">
        <f>VLOOKUP(A27,таксономия!$1:$1048576,8,1)</f>
        <v xml:space="preserve"> Metazoa</v>
      </c>
      <c r="K27" t="str">
        <f>VLOOKUP(A27,таксономия!$1:$1048576,9,1)</f>
        <v xml:space="preserve"> Chordata</v>
      </c>
      <c r="L27" t="str">
        <f>VLOOKUP(A27,таксономия!$1:$1048576,10,1)</f>
        <v xml:space="preserve"> Craniata</v>
      </c>
      <c r="M27" t="str">
        <f>VLOOKUP(A27,таксономия!$1:$1048576,11,1)</f>
        <v xml:space="preserve"> Vertebrata</v>
      </c>
      <c r="N27" t="str">
        <f>VLOOKUP(A27,таксономия!$1:$1048576,12,1)</f>
        <v xml:space="preserve"> Euteleostomi</v>
      </c>
      <c r="O27" t="str">
        <f>VLOOKUP(A27,таксономия!$1:$1048576,13,1)</f>
        <v>Mammalia</v>
      </c>
      <c r="P27" t="str">
        <f>VLOOKUP(A27,таксономия!$1:$1048576,14,1)</f>
        <v xml:space="preserve"> Eutheria</v>
      </c>
      <c r="Q27" t="str">
        <f>VLOOKUP(A27,таксономия!$1:$1048576,15,1)</f>
        <v xml:space="preserve"> Euarchontoglires</v>
      </c>
      <c r="R27" t="str">
        <f>VLOOKUP(A27,таксономия!$1:$1048576,3,1)</f>
        <v xml:space="preserve"> Homo sapiens (Human).</v>
      </c>
      <c r="S27">
        <f t="shared" si="0"/>
        <v>273</v>
      </c>
    </row>
    <row r="28" spans="1:19" ht="15" x14ac:dyDescent="0.25">
      <c r="A28" t="s">
        <v>40</v>
      </c>
      <c r="B28" t="s">
        <v>41</v>
      </c>
      <c r="C28">
        <v>265</v>
      </c>
      <c r="D28" t="s">
        <v>12</v>
      </c>
      <c r="E28">
        <v>27</v>
      </c>
      <c r="F28">
        <v>101</v>
      </c>
      <c r="G28">
        <v>2697</v>
      </c>
      <c r="H28" t="s">
        <v>13</v>
      </c>
      <c r="I28" t="str">
        <f>VLOOKUP(A28,таксономия!$1:$1048576,7,1)</f>
        <v>Eukaryota</v>
      </c>
      <c r="J28" t="str">
        <f>VLOOKUP(A28,таксономия!$1:$1048576,8,1)</f>
        <v xml:space="preserve"> Metazoa</v>
      </c>
      <c r="K28" t="str">
        <f>VLOOKUP(A28,таксономия!$1:$1048576,9,1)</f>
        <v xml:space="preserve"> Chordata</v>
      </c>
      <c r="L28" t="str">
        <f>VLOOKUP(A28,таксономия!$1:$1048576,10,1)</f>
        <v xml:space="preserve"> Craniata</v>
      </c>
      <c r="M28" t="str">
        <f>VLOOKUP(A28,таксономия!$1:$1048576,11,1)</f>
        <v xml:space="preserve"> Vertebrata</v>
      </c>
      <c r="N28" t="str">
        <f>VLOOKUP(A28,таксономия!$1:$1048576,12,1)</f>
        <v xml:space="preserve"> Euteleostomi</v>
      </c>
      <c r="O28" t="str">
        <f>VLOOKUP(A28,таксономия!$1:$1048576,13,1)</f>
        <v>Actinopterygii</v>
      </c>
      <c r="P28" t="str">
        <f>VLOOKUP(A28,таксономия!$1:$1048576,14,1)</f>
        <v xml:space="preserve"> Neopterygii</v>
      </c>
      <c r="Q28" t="str">
        <f>VLOOKUP(A28,таксономия!$1:$1048576,15,1)</f>
        <v xml:space="preserve"> Teleostei</v>
      </c>
      <c r="R28" t="str">
        <f>VLOOKUP(A28,таксономия!$1:$1048576,3,1)</f>
        <v xml:space="preserve"> Danio rerio (Zebrafish) (Brachydanio rerio).</v>
      </c>
      <c r="S28">
        <f t="shared" si="0"/>
        <v>74</v>
      </c>
    </row>
    <row r="29" spans="1:19" ht="15" x14ac:dyDescent="0.25">
      <c r="A29" t="s">
        <v>42</v>
      </c>
      <c r="B29" t="s">
        <v>43</v>
      </c>
      <c r="C29">
        <v>711</v>
      </c>
      <c r="D29" t="s">
        <v>12</v>
      </c>
      <c r="E29">
        <v>110</v>
      </c>
      <c r="F29">
        <v>186</v>
      </c>
      <c r="G29">
        <v>2697</v>
      </c>
      <c r="H29" t="s">
        <v>13</v>
      </c>
      <c r="I29" t="str">
        <f>VLOOKUP(A29,таксономия!$1:$1048576,7,1)</f>
        <v>Eukaryota</v>
      </c>
      <c r="J29" t="str">
        <f>VLOOKUP(A29,таксономия!$1:$1048576,8,1)</f>
        <v xml:space="preserve"> Metazoa</v>
      </c>
      <c r="K29" t="str">
        <f>VLOOKUP(A29,таксономия!$1:$1048576,9,1)</f>
        <v xml:space="preserve"> Chordata</v>
      </c>
      <c r="L29" t="str">
        <f>VLOOKUP(A29,таксономия!$1:$1048576,10,1)</f>
        <v xml:space="preserve"> Craniata</v>
      </c>
      <c r="M29" t="str">
        <f>VLOOKUP(A29,таксономия!$1:$1048576,11,1)</f>
        <v xml:space="preserve"> Vertebrata</v>
      </c>
      <c r="N29" t="str">
        <f>VLOOKUP(A29,таксономия!$1:$1048576,12,1)</f>
        <v xml:space="preserve"> Euteleostomi</v>
      </c>
      <c r="O29" t="str">
        <f>VLOOKUP(A29,таксономия!$1:$1048576,13,1)</f>
        <v>Mammalia</v>
      </c>
      <c r="P29" t="str">
        <f>VLOOKUP(A29,таксономия!$1:$1048576,14,1)</f>
        <v xml:space="preserve"> Eutheria</v>
      </c>
      <c r="Q29" t="str">
        <f>VLOOKUP(A29,таксономия!$1:$1048576,15,1)</f>
        <v xml:space="preserve"> Euarchontoglires</v>
      </c>
      <c r="R29" t="str">
        <f>VLOOKUP(A29,таксономия!$1:$1048576,3,1)</f>
        <v xml:space="preserve"> Macaca fascicularis (Crab-eating macaque) (Cynomolgus monkey).</v>
      </c>
      <c r="S29">
        <f t="shared" si="0"/>
        <v>76</v>
      </c>
    </row>
    <row r="30" spans="1:19" ht="15" x14ac:dyDescent="0.25">
      <c r="A30" t="s">
        <v>42</v>
      </c>
      <c r="B30" t="s">
        <v>43</v>
      </c>
      <c r="C30">
        <v>711</v>
      </c>
      <c r="D30" t="s">
        <v>12</v>
      </c>
      <c r="E30">
        <v>191</v>
      </c>
      <c r="F30">
        <v>268</v>
      </c>
      <c r="G30">
        <v>2697</v>
      </c>
      <c r="H30" t="s">
        <v>13</v>
      </c>
      <c r="I30" t="str">
        <f>VLOOKUP(A30,таксономия!$1:$1048576,7,1)</f>
        <v>Eukaryota</v>
      </c>
      <c r="J30" t="str">
        <f>VLOOKUP(A30,таксономия!$1:$1048576,8,1)</f>
        <v xml:space="preserve"> Metazoa</v>
      </c>
      <c r="K30" t="str">
        <f>VLOOKUP(A30,таксономия!$1:$1048576,9,1)</f>
        <v xml:space="preserve"> Chordata</v>
      </c>
      <c r="L30" t="str">
        <f>VLOOKUP(A30,таксономия!$1:$1048576,10,1)</f>
        <v xml:space="preserve"> Craniata</v>
      </c>
      <c r="M30" t="str">
        <f>VLOOKUP(A30,таксономия!$1:$1048576,11,1)</f>
        <v xml:space="preserve"> Vertebrata</v>
      </c>
      <c r="N30" t="str">
        <f>VLOOKUP(A30,таксономия!$1:$1048576,12,1)</f>
        <v xml:space="preserve"> Euteleostomi</v>
      </c>
      <c r="O30" t="str">
        <f>VLOOKUP(A30,таксономия!$1:$1048576,13,1)</f>
        <v>Mammalia</v>
      </c>
      <c r="P30" t="str">
        <f>VLOOKUP(A30,таксономия!$1:$1048576,14,1)</f>
        <v xml:space="preserve"> Eutheria</v>
      </c>
      <c r="Q30" t="str">
        <f>VLOOKUP(A30,таксономия!$1:$1048576,15,1)</f>
        <v xml:space="preserve"> Euarchontoglires</v>
      </c>
      <c r="R30" t="str">
        <f>VLOOKUP(A30,таксономия!$1:$1048576,3,1)</f>
        <v xml:space="preserve"> Macaca fascicularis (Crab-eating macaque) (Cynomolgus monkey).</v>
      </c>
      <c r="S30">
        <f t="shared" si="0"/>
        <v>77</v>
      </c>
    </row>
    <row r="31" spans="1:19" ht="15" x14ac:dyDescent="0.25">
      <c r="A31" t="s">
        <v>42</v>
      </c>
      <c r="B31" t="s">
        <v>43</v>
      </c>
      <c r="C31">
        <v>711</v>
      </c>
      <c r="D31" t="s">
        <v>12</v>
      </c>
      <c r="E31">
        <v>283</v>
      </c>
      <c r="F31">
        <v>361</v>
      </c>
      <c r="G31">
        <v>2697</v>
      </c>
      <c r="H31" t="s">
        <v>13</v>
      </c>
      <c r="I31" t="str">
        <f>VLOOKUP(A31,таксономия!$1:$1048576,7,1)</f>
        <v>Eukaryota</v>
      </c>
      <c r="J31" t="str">
        <f>VLOOKUP(A31,таксономия!$1:$1048576,8,1)</f>
        <v xml:space="preserve"> Metazoa</v>
      </c>
      <c r="K31" t="str">
        <f>VLOOKUP(A31,таксономия!$1:$1048576,9,1)</f>
        <v xml:space="preserve"> Chordata</v>
      </c>
      <c r="L31" t="str">
        <f>VLOOKUP(A31,таксономия!$1:$1048576,10,1)</f>
        <v xml:space="preserve"> Craniata</v>
      </c>
      <c r="M31" t="str">
        <f>VLOOKUP(A31,таксономия!$1:$1048576,11,1)</f>
        <v xml:space="preserve"> Vertebrata</v>
      </c>
      <c r="N31" t="str">
        <f>VLOOKUP(A31,таксономия!$1:$1048576,12,1)</f>
        <v xml:space="preserve"> Euteleostomi</v>
      </c>
      <c r="O31" t="str">
        <f>VLOOKUP(A31,таксономия!$1:$1048576,13,1)</f>
        <v>Mammalia</v>
      </c>
      <c r="P31" t="str">
        <f>VLOOKUP(A31,таксономия!$1:$1048576,14,1)</f>
        <v xml:space="preserve"> Eutheria</v>
      </c>
      <c r="Q31" t="str">
        <f>VLOOKUP(A31,таксономия!$1:$1048576,15,1)</f>
        <v xml:space="preserve"> Euarchontoglires</v>
      </c>
      <c r="R31" t="str">
        <f>VLOOKUP(A31,таксономия!$1:$1048576,3,1)</f>
        <v xml:space="preserve"> Macaca fascicularis (Crab-eating macaque) (Cynomolgus monkey).</v>
      </c>
      <c r="S31">
        <f t="shared" si="0"/>
        <v>78</v>
      </c>
    </row>
    <row r="32" spans="1:19" ht="15" x14ac:dyDescent="0.25">
      <c r="A32" t="s">
        <v>42</v>
      </c>
      <c r="B32" t="s">
        <v>43</v>
      </c>
      <c r="C32">
        <v>711</v>
      </c>
      <c r="D32" t="s">
        <v>12</v>
      </c>
      <c r="E32">
        <v>370</v>
      </c>
      <c r="F32">
        <v>448</v>
      </c>
      <c r="G32">
        <v>2697</v>
      </c>
      <c r="H32" t="s">
        <v>13</v>
      </c>
      <c r="I32" t="str">
        <f>VLOOKUP(A32,таксономия!$1:$1048576,7,1)</f>
        <v>Eukaryota</v>
      </c>
      <c r="J32" t="str">
        <f>VLOOKUP(A32,таксономия!$1:$1048576,8,1)</f>
        <v xml:space="preserve"> Metazoa</v>
      </c>
      <c r="K32" t="str">
        <f>VLOOKUP(A32,таксономия!$1:$1048576,9,1)</f>
        <v xml:space="preserve"> Chordata</v>
      </c>
      <c r="L32" t="str">
        <f>VLOOKUP(A32,таксономия!$1:$1048576,10,1)</f>
        <v xml:space="preserve"> Craniata</v>
      </c>
      <c r="M32" t="str">
        <f>VLOOKUP(A32,таксономия!$1:$1048576,11,1)</f>
        <v xml:space="preserve"> Vertebrata</v>
      </c>
      <c r="N32" t="str">
        <f>VLOOKUP(A32,таксономия!$1:$1048576,12,1)</f>
        <v xml:space="preserve"> Euteleostomi</v>
      </c>
      <c r="O32" t="str">
        <f>VLOOKUP(A32,таксономия!$1:$1048576,13,1)</f>
        <v>Mammalia</v>
      </c>
      <c r="P32" t="str">
        <f>VLOOKUP(A32,таксономия!$1:$1048576,14,1)</f>
        <v xml:space="preserve"> Eutheria</v>
      </c>
      <c r="Q32" t="str">
        <f>VLOOKUP(A32,таксономия!$1:$1048576,15,1)</f>
        <v xml:space="preserve"> Euarchontoglires</v>
      </c>
      <c r="R32" t="str">
        <f>VLOOKUP(A32,таксономия!$1:$1048576,3,1)</f>
        <v xml:space="preserve"> Macaca fascicularis (Crab-eating macaque) (Cynomolgus monkey).</v>
      </c>
      <c r="S32">
        <f t="shared" si="0"/>
        <v>78</v>
      </c>
    </row>
    <row r="33" spans="1:19" ht="15" x14ac:dyDescent="0.25">
      <c r="A33" t="s">
        <v>42</v>
      </c>
      <c r="B33" t="s">
        <v>43</v>
      </c>
      <c r="C33">
        <v>711</v>
      </c>
      <c r="D33" t="s">
        <v>44</v>
      </c>
      <c r="E33">
        <v>16</v>
      </c>
      <c r="F33">
        <v>106</v>
      </c>
      <c r="G33">
        <v>2217</v>
      </c>
      <c r="H33" t="s">
        <v>45</v>
      </c>
      <c r="I33" t="str">
        <f>VLOOKUP(A33,таксономия!$1:$1048576,7,1)</f>
        <v>Eukaryota</v>
      </c>
      <c r="J33" t="str">
        <f>VLOOKUP(A33,таксономия!$1:$1048576,8,1)</f>
        <v xml:space="preserve"> Metazoa</v>
      </c>
      <c r="K33" t="str">
        <f>VLOOKUP(A33,таксономия!$1:$1048576,9,1)</f>
        <v xml:space="preserve"> Chordata</v>
      </c>
      <c r="L33" t="str">
        <f>VLOOKUP(A33,таксономия!$1:$1048576,10,1)</f>
        <v xml:space="preserve"> Craniata</v>
      </c>
      <c r="M33" t="str">
        <f>VLOOKUP(A33,таксономия!$1:$1048576,11,1)</f>
        <v xml:space="preserve"> Vertebrata</v>
      </c>
      <c r="N33" t="str">
        <f>VLOOKUP(A33,таксономия!$1:$1048576,12,1)</f>
        <v xml:space="preserve"> Euteleostomi</v>
      </c>
      <c r="O33" t="str">
        <f>VLOOKUP(A33,таксономия!$1:$1048576,13,1)</f>
        <v>Mammalia</v>
      </c>
      <c r="P33" t="str">
        <f>VLOOKUP(A33,таксономия!$1:$1048576,14,1)</f>
        <v xml:space="preserve"> Eutheria</v>
      </c>
      <c r="Q33" t="str">
        <f>VLOOKUP(A33,таксономия!$1:$1048576,15,1)</f>
        <v xml:space="preserve"> Euarchontoglires</v>
      </c>
      <c r="R33" t="str">
        <f>VLOOKUP(A33,таксономия!$1:$1048576,3,1)</f>
        <v xml:space="preserve"> Macaca fascicularis (Crab-eating macaque) (Cynomolgus monkey).</v>
      </c>
      <c r="S33">
        <f t="shared" si="0"/>
        <v>90</v>
      </c>
    </row>
    <row r="34" spans="1:19" ht="15" x14ac:dyDescent="0.25">
      <c r="A34" t="s">
        <v>42</v>
      </c>
      <c r="B34" t="s">
        <v>43</v>
      </c>
      <c r="C34">
        <v>711</v>
      </c>
      <c r="D34" t="s">
        <v>16</v>
      </c>
      <c r="E34">
        <v>484</v>
      </c>
      <c r="F34">
        <v>704</v>
      </c>
      <c r="G34">
        <v>22248</v>
      </c>
      <c r="H34" t="s">
        <v>17</v>
      </c>
      <c r="I34" t="str">
        <f>VLOOKUP(A34,таксономия!$1:$1048576,7,1)</f>
        <v>Eukaryota</v>
      </c>
      <c r="J34" t="str">
        <f>VLOOKUP(A34,таксономия!$1:$1048576,8,1)</f>
        <v xml:space="preserve"> Metazoa</v>
      </c>
      <c r="K34" t="str">
        <f>VLOOKUP(A34,таксономия!$1:$1048576,9,1)</f>
        <v xml:space="preserve"> Chordata</v>
      </c>
      <c r="L34" t="str">
        <f>VLOOKUP(A34,таксономия!$1:$1048576,10,1)</f>
        <v xml:space="preserve"> Craniata</v>
      </c>
      <c r="M34" t="str">
        <f>VLOOKUP(A34,таксономия!$1:$1048576,11,1)</f>
        <v xml:space="preserve"> Vertebrata</v>
      </c>
      <c r="N34" t="str">
        <f>VLOOKUP(A34,таксономия!$1:$1048576,12,1)</f>
        <v xml:space="preserve"> Euteleostomi</v>
      </c>
      <c r="O34" t="str">
        <f>VLOOKUP(A34,таксономия!$1:$1048576,13,1)</f>
        <v>Mammalia</v>
      </c>
      <c r="P34" t="str">
        <f>VLOOKUP(A34,таксономия!$1:$1048576,14,1)</f>
        <v xml:space="preserve"> Eutheria</v>
      </c>
      <c r="Q34" t="str">
        <f>VLOOKUP(A34,таксономия!$1:$1048576,15,1)</f>
        <v xml:space="preserve"> Euarchontoglires</v>
      </c>
      <c r="R34" t="str">
        <f>VLOOKUP(A34,таксономия!$1:$1048576,3,1)</f>
        <v xml:space="preserve"> Macaca fascicularis (Crab-eating macaque) (Cynomolgus monkey).</v>
      </c>
      <c r="S34">
        <f t="shared" si="0"/>
        <v>220</v>
      </c>
    </row>
    <row r="35" spans="1:19" x14ac:dyDescent="0.3">
      <c r="A35" t="s">
        <v>46</v>
      </c>
      <c r="B35" t="s">
        <v>47</v>
      </c>
      <c r="C35">
        <v>940</v>
      </c>
      <c r="D35" t="s">
        <v>20</v>
      </c>
      <c r="E35">
        <v>173</v>
      </c>
      <c r="F35">
        <v>300</v>
      </c>
      <c r="G35">
        <v>1926</v>
      </c>
      <c r="H35" t="s">
        <v>21</v>
      </c>
      <c r="I35" t="str">
        <f>VLOOKUP(A35,таксономия!$1:$1048576,7,1)</f>
        <v>Eukaryota</v>
      </c>
      <c r="J35" t="str">
        <f>VLOOKUP(A35,таксономия!$1:$1048576,8,1)</f>
        <v xml:space="preserve"> Metazoa</v>
      </c>
      <c r="K35" t="str">
        <f>VLOOKUP(A35,таксономия!$1:$1048576,9,1)</f>
        <v xml:space="preserve"> Chordata</v>
      </c>
      <c r="L35" t="str">
        <f>VLOOKUP(A35,таксономия!$1:$1048576,10,1)</f>
        <v xml:space="preserve"> Craniata</v>
      </c>
      <c r="M35" t="str">
        <f>VLOOKUP(A35,таксономия!$1:$1048576,11,1)</f>
        <v xml:space="preserve"> Vertebrata</v>
      </c>
      <c r="N35" t="str">
        <f>VLOOKUP(A35,таксономия!$1:$1048576,12,1)</f>
        <v xml:space="preserve"> Euteleostomi</v>
      </c>
      <c r="O35" t="str">
        <f>VLOOKUP(A35,таксономия!$1:$1048576,13,1)</f>
        <v>Mammalia</v>
      </c>
      <c r="P35" t="str">
        <f>VLOOKUP(A35,таксономия!$1:$1048576,14,1)</f>
        <v xml:space="preserve"> Eutheria</v>
      </c>
      <c r="Q35" t="str">
        <f>VLOOKUP(A35,таксономия!$1:$1048576,15,1)</f>
        <v xml:space="preserve"> Euarchontoglires</v>
      </c>
      <c r="R35" t="str">
        <f>VLOOKUP(A35,таксономия!$1:$1048576,3,1)</f>
        <v xml:space="preserve"> Homo sapiens (Human).</v>
      </c>
      <c r="S35">
        <f t="shared" si="0"/>
        <v>127</v>
      </c>
    </row>
    <row r="36" spans="1:19" x14ac:dyDescent="0.3">
      <c r="A36" t="s">
        <v>46</v>
      </c>
      <c r="B36" t="s">
        <v>47</v>
      </c>
      <c r="C36">
        <v>940</v>
      </c>
      <c r="D36" t="s">
        <v>22</v>
      </c>
      <c r="E36">
        <v>61</v>
      </c>
      <c r="F36">
        <v>151</v>
      </c>
      <c r="G36">
        <v>59728</v>
      </c>
      <c r="H36" t="s">
        <v>23</v>
      </c>
      <c r="I36" t="str">
        <f>VLOOKUP(A36,таксономия!$1:$1048576,7,1)</f>
        <v>Eukaryota</v>
      </c>
      <c r="J36" t="str">
        <f>VLOOKUP(A36,таксономия!$1:$1048576,8,1)</f>
        <v xml:space="preserve"> Metazoa</v>
      </c>
      <c r="K36" t="str">
        <f>VLOOKUP(A36,таксономия!$1:$1048576,9,1)</f>
        <v xml:space="preserve"> Chordata</v>
      </c>
      <c r="L36" t="str">
        <f>VLOOKUP(A36,таксономия!$1:$1048576,10,1)</f>
        <v xml:space="preserve"> Craniata</v>
      </c>
      <c r="M36" t="str">
        <f>VLOOKUP(A36,таксономия!$1:$1048576,11,1)</f>
        <v xml:space="preserve"> Vertebrata</v>
      </c>
      <c r="N36" t="str">
        <f>VLOOKUP(A36,таксономия!$1:$1048576,12,1)</f>
        <v xml:space="preserve"> Euteleostomi</v>
      </c>
      <c r="O36" t="str">
        <f>VLOOKUP(A36,таксономия!$1:$1048576,13,1)</f>
        <v>Mammalia</v>
      </c>
      <c r="P36" t="str">
        <f>VLOOKUP(A36,таксономия!$1:$1048576,14,1)</f>
        <v xml:space="preserve"> Eutheria</v>
      </c>
      <c r="Q36" t="str">
        <f>VLOOKUP(A36,таксономия!$1:$1048576,15,1)</f>
        <v xml:space="preserve"> Euarchontoglires</v>
      </c>
      <c r="R36" t="str">
        <f>VLOOKUP(A36,таксономия!$1:$1048576,3,1)</f>
        <v xml:space="preserve"> Homo sapiens (Human).</v>
      </c>
      <c r="S36">
        <f t="shared" si="0"/>
        <v>90</v>
      </c>
    </row>
    <row r="37" spans="1:19" x14ac:dyDescent="0.3">
      <c r="A37" t="s">
        <v>46</v>
      </c>
      <c r="B37" t="s">
        <v>47</v>
      </c>
      <c r="C37">
        <v>940</v>
      </c>
      <c r="D37" t="s">
        <v>12</v>
      </c>
      <c r="E37">
        <v>316</v>
      </c>
      <c r="F37">
        <v>394</v>
      </c>
      <c r="G37">
        <v>2697</v>
      </c>
      <c r="H37" t="s">
        <v>13</v>
      </c>
      <c r="I37" t="str">
        <f>VLOOKUP(A37,таксономия!$1:$1048576,7,1)</f>
        <v>Eukaryota</v>
      </c>
      <c r="J37" t="str">
        <f>VLOOKUP(A37,таксономия!$1:$1048576,8,1)</f>
        <v xml:space="preserve"> Metazoa</v>
      </c>
      <c r="K37" t="str">
        <f>VLOOKUP(A37,таксономия!$1:$1048576,9,1)</f>
        <v xml:space="preserve"> Chordata</v>
      </c>
      <c r="L37" t="str">
        <f>VLOOKUP(A37,таксономия!$1:$1048576,10,1)</f>
        <v xml:space="preserve"> Craniata</v>
      </c>
      <c r="M37" t="str">
        <f>VLOOKUP(A37,таксономия!$1:$1048576,11,1)</f>
        <v xml:space="preserve"> Vertebrata</v>
      </c>
      <c r="N37" t="str">
        <f>VLOOKUP(A37,таксономия!$1:$1048576,12,1)</f>
        <v xml:space="preserve"> Euteleostomi</v>
      </c>
      <c r="O37" t="str">
        <f>VLOOKUP(A37,таксономия!$1:$1048576,13,1)</f>
        <v>Mammalia</v>
      </c>
      <c r="P37" t="str">
        <f>VLOOKUP(A37,таксономия!$1:$1048576,14,1)</f>
        <v xml:space="preserve"> Eutheria</v>
      </c>
      <c r="Q37" t="str">
        <f>VLOOKUP(A37,таксономия!$1:$1048576,15,1)</f>
        <v xml:space="preserve"> Euarchontoglires</v>
      </c>
      <c r="R37" t="str">
        <f>VLOOKUP(A37,таксономия!$1:$1048576,3,1)</f>
        <v xml:space="preserve"> Homo sapiens (Human).</v>
      </c>
      <c r="S37">
        <f t="shared" si="0"/>
        <v>78</v>
      </c>
    </row>
    <row r="38" spans="1:19" x14ac:dyDescent="0.3">
      <c r="A38" t="s">
        <v>46</v>
      </c>
      <c r="B38" t="s">
        <v>47</v>
      </c>
      <c r="C38">
        <v>940</v>
      </c>
      <c r="D38" t="s">
        <v>24</v>
      </c>
      <c r="E38">
        <v>476</v>
      </c>
      <c r="F38">
        <v>749</v>
      </c>
      <c r="G38">
        <v>24806</v>
      </c>
      <c r="H38" t="s">
        <v>25</v>
      </c>
      <c r="I38" t="str">
        <f>VLOOKUP(A38,таксономия!$1:$1048576,7,1)</f>
        <v>Eukaryota</v>
      </c>
      <c r="J38" t="str">
        <f>VLOOKUP(A38,таксономия!$1:$1048576,8,1)</f>
        <v xml:space="preserve"> Metazoa</v>
      </c>
      <c r="K38" t="str">
        <f>VLOOKUP(A38,таксономия!$1:$1048576,9,1)</f>
        <v xml:space="preserve"> Chordata</v>
      </c>
      <c r="L38" t="str">
        <f>VLOOKUP(A38,таксономия!$1:$1048576,10,1)</f>
        <v xml:space="preserve"> Craniata</v>
      </c>
      <c r="M38" t="str">
        <f>VLOOKUP(A38,таксономия!$1:$1048576,11,1)</f>
        <v xml:space="preserve"> Vertebrata</v>
      </c>
      <c r="N38" t="str">
        <f>VLOOKUP(A38,таксономия!$1:$1048576,12,1)</f>
        <v xml:space="preserve"> Euteleostomi</v>
      </c>
      <c r="O38" t="str">
        <f>VLOOKUP(A38,таксономия!$1:$1048576,13,1)</f>
        <v>Mammalia</v>
      </c>
      <c r="P38" t="str">
        <f>VLOOKUP(A38,таксономия!$1:$1048576,14,1)</f>
        <v xml:space="preserve"> Eutheria</v>
      </c>
      <c r="Q38" t="str">
        <f>VLOOKUP(A38,таксономия!$1:$1048576,15,1)</f>
        <v xml:space="preserve"> Euarchontoglires</v>
      </c>
      <c r="R38" t="str">
        <f>VLOOKUP(A38,таксономия!$1:$1048576,3,1)</f>
        <v xml:space="preserve"> Homo sapiens (Human).</v>
      </c>
      <c r="S38">
        <f t="shared" si="0"/>
        <v>273</v>
      </c>
    </row>
    <row r="39" spans="1:19" x14ac:dyDescent="0.3">
      <c r="A39" t="s">
        <v>48</v>
      </c>
      <c r="B39" t="s">
        <v>49</v>
      </c>
      <c r="C39">
        <v>521</v>
      </c>
      <c r="D39" t="s">
        <v>34</v>
      </c>
      <c r="E39">
        <v>38</v>
      </c>
      <c r="F39">
        <v>68</v>
      </c>
      <c r="G39">
        <v>24995</v>
      </c>
      <c r="H39" t="s">
        <v>35</v>
      </c>
      <c r="I39" t="str">
        <f>VLOOKUP(A39,таксономия!$1:$1048576,7,1)</f>
        <v>Eukaryota</v>
      </c>
      <c r="J39" t="str">
        <f>VLOOKUP(A39,таксономия!$1:$1048576,8,1)</f>
        <v xml:space="preserve"> Metazoa</v>
      </c>
      <c r="K39" t="str">
        <f>VLOOKUP(A39,таксономия!$1:$1048576,9,1)</f>
        <v xml:space="preserve"> Chordata</v>
      </c>
      <c r="L39" t="str">
        <f>VLOOKUP(A39,таксономия!$1:$1048576,10,1)</f>
        <v xml:space="preserve"> Craniata</v>
      </c>
      <c r="M39" t="str">
        <f>VLOOKUP(A39,таксономия!$1:$1048576,11,1)</f>
        <v xml:space="preserve"> Vertebrata</v>
      </c>
      <c r="N39" t="str">
        <f>VLOOKUP(A39,таксономия!$1:$1048576,12,1)</f>
        <v xml:space="preserve"> Euteleostomi</v>
      </c>
      <c r="O39" t="str">
        <f>VLOOKUP(A39,таксономия!$1:$1048576,13,1)</f>
        <v>Mammalia</v>
      </c>
      <c r="P39" t="str">
        <f>VLOOKUP(A39,таксономия!$1:$1048576,14,1)</f>
        <v xml:space="preserve"> Eutheria</v>
      </c>
      <c r="Q39" t="str">
        <f>VLOOKUP(A39,таксономия!$1:$1048576,15,1)</f>
        <v xml:space="preserve"> Euarchontoglires</v>
      </c>
      <c r="R39" t="str">
        <f>VLOOKUP(A39,таксономия!$1:$1048576,3,1)</f>
        <v xml:space="preserve"> Rattus norvegicus (Rat).</v>
      </c>
      <c r="S39">
        <f t="shared" si="0"/>
        <v>30</v>
      </c>
    </row>
    <row r="40" spans="1:19" x14ac:dyDescent="0.3">
      <c r="A40" t="s">
        <v>48</v>
      </c>
      <c r="B40" t="s">
        <v>49</v>
      </c>
      <c r="C40">
        <v>521</v>
      </c>
      <c r="D40" t="s">
        <v>34</v>
      </c>
      <c r="E40">
        <v>115</v>
      </c>
      <c r="F40">
        <v>147</v>
      </c>
      <c r="G40">
        <v>24995</v>
      </c>
      <c r="H40" t="s">
        <v>35</v>
      </c>
      <c r="I40" t="str">
        <f>VLOOKUP(A40,таксономия!$1:$1048576,7,1)</f>
        <v>Eukaryota</v>
      </c>
      <c r="J40" t="str">
        <f>VLOOKUP(A40,таксономия!$1:$1048576,8,1)</f>
        <v xml:space="preserve"> Metazoa</v>
      </c>
      <c r="K40" t="str">
        <f>VLOOKUP(A40,таксономия!$1:$1048576,9,1)</f>
        <v xml:space="preserve"> Chordata</v>
      </c>
      <c r="L40" t="str">
        <f>VLOOKUP(A40,таксономия!$1:$1048576,10,1)</f>
        <v xml:space="preserve"> Craniata</v>
      </c>
      <c r="M40" t="str">
        <f>VLOOKUP(A40,таксономия!$1:$1048576,11,1)</f>
        <v xml:space="preserve"> Vertebrata</v>
      </c>
      <c r="N40" t="str">
        <f>VLOOKUP(A40,таксономия!$1:$1048576,12,1)</f>
        <v xml:space="preserve"> Euteleostomi</v>
      </c>
      <c r="O40" t="str">
        <f>VLOOKUP(A40,таксономия!$1:$1048576,13,1)</f>
        <v>Mammalia</v>
      </c>
      <c r="P40" t="str">
        <f>VLOOKUP(A40,таксономия!$1:$1048576,14,1)</f>
        <v xml:space="preserve"> Eutheria</v>
      </c>
      <c r="Q40" t="str">
        <f>VLOOKUP(A40,таксономия!$1:$1048576,15,1)</f>
        <v xml:space="preserve"> Euarchontoglires</v>
      </c>
      <c r="R40" t="str">
        <f>VLOOKUP(A40,таксономия!$1:$1048576,3,1)</f>
        <v xml:space="preserve"> Rattus norvegicus (Rat).</v>
      </c>
      <c r="S40">
        <f t="shared" si="0"/>
        <v>32</v>
      </c>
    </row>
    <row r="41" spans="1:19" x14ac:dyDescent="0.3">
      <c r="A41" t="s">
        <v>48</v>
      </c>
      <c r="B41" t="s">
        <v>49</v>
      </c>
      <c r="C41">
        <v>521</v>
      </c>
      <c r="D41" t="s">
        <v>12</v>
      </c>
      <c r="E41">
        <v>155</v>
      </c>
      <c r="F41">
        <v>237</v>
      </c>
      <c r="G41">
        <v>2697</v>
      </c>
      <c r="H41" t="s">
        <v>13</v>
      </c>
      <c r="I41" t="str">
        <f>VLOOKUP(A41,таксономия!$1:$1048576,7,1)</f>
        <v>Eukaryota</v>
      </c>
      <c r="J41" t="str">
        <f>VLOOKUP(A41,таксономия!$1:$1048576,8,1)</f>
        <v xml:space="preserve"> Metazoa</v>
      </c>
      <c r="K41" t="str">
        <f>VLOOKUP(A41,таксономия!$1:$1048576,9,1)</f>
        <v xml:space="preserve"> Chordata</v>
      </c>
      <c r="L41" t="str">
        <f>VLOOKUP(A41,таксономия!$1:$1048576,10,1)</f>
        <v xml:space="preserve"> Craniata</v>
      </c>
      <c r="M41" t="str">
        <f>VLOOKUP(A41,таксономия!$1:$1048576,11,1)</f>
        <v xml:space="preserve"> Vertebrata</v>
      </c>
      <c r="N41" t="str">
        <f>VLOOKUP(A41,таксономия!$1:$1048576,12,1)</f>
        <v xml:space="preserve"> Euteleostomi</v>
      </c>
      <c r="O41" t="str">
        <f>VLOOKUP(A41,таксономия!$1:$1048576,13,1)</f>
        <v>Mammalia</v>
      </c>
      <c r="P41" t="str">
        <f>VLOOKUP(A41,таксономия!$1:$1048576,14,1)</f>
        <v xml:space="preserve"> Eutheria</v>
      </c>
      <c r="Q41" t="str">
        <f>VLOOKUP(A41,таксономия!$1:$1048576,15,1)</f>
        <v xml:space="preserve"> Euarchontoglires</v>
      </c>
      <c r="R41" t="str">
        <f>VLOOKUP(A41,таксономия!$1:$1048576,3,1)</f>
        <v xml:space="preserve"> Rattus norvegicus (Rat).</v>
      </c>
      <c r="S41">
        <f t="shared" si="0"/>
        <v>82</v>
      </c>
    </row>
    <row r="42" spans="1:19" x14ac:dyDescent="0.3">
      <c r="A42" t="s">
        <v>48</v>
      </c>
      <c r="B42" t="s">
        <v>49</v>
      </c>
      <c r="C42">
        <v>521</v>
      </c>
      <c r="D42" t="s">
        <v>16</v>
      </c>
      <c r="E42">
        <v>275</v>
      </c>
      <c r="F42">
        <v>511</v>
      </c>
      <c r="G42">
        <v>22248</v>
      </c>
      <c r="H42" t="s">
        <v>17</v>
      </c>
      <c r="I42" t="str">
        <f>VLOOKUP(A42,таксономия!$1:$1048576,7,1)</f>
        <v>Eukaryota</v>
      </c>
      <c r="J42" t="str">
        <f>VLOOKUP(A42,таксономия!$1:$1048576,8,1)</f>
        <v xml:space="preserve"> Metazoa</v>
      </c>
      <c r="K42" t="str">
        <f>VLOOKUP(A42,таксономия!$1:$1048576,9,1)</f>
        <v xml:space="preserve"> Chordata</v>
      </c>
      <c r="L42" t="str">
        <f>VLOOKUP(A42,таксономия!$1:$1048576,10,1)</f>
        <v xml:space="preserve"> Craniata</v>
      </c>
      <c r="M42" t="str">
        <f>VLOOKUP(A42,таксономия!$1:$1048576,11,1)</f>
        <v xml:space="preserve"> Vertebrata</v>
      </c>
      <c r="N42" t="str">
        <f>VLOOKUP(A42,таксономия!$1:$1048576,12,1)</f>
        <v xml:space="preserve"> Euteleostomi</v>
      </c>
      <c r="O42" t="str">
        <f>VLOOKUP(A42,таксономия!$1:$1048576,13,1)</f>
        <v>Mammalia</v>
      </c>
      <c r="P42" t="str">
        <f>VLOOKUP(A42,таксономия!$1:$1048576,14,1)</f>
        <v xml:space="preserve"> Eutheria</v>
      </c>
      <c r="Q42" t="str">
        <f>VLOOKUP(A42,таксономия!$1:$1048576,15,1)</f>
        <v xml:space="preserve"> Euarchontoglires</v>
      </c>
      <c r="R42" t="str">
        <f>VLOOKUP(A42,таксономия!$1:$1048576,3,1)</f>
        <v xml:space="preserve"> Rattus norvegicus (Rat).</v>
      </c>
      <c r="S42">
        <f t="shared" si="0"/>
        <v>236</v>
      </c>
    </row>
    <row r="43" spans="1:19" x14ac:dyDescent="0.3">
      <c r="A43" t="s">
        <v>50</v>
      </c>
      <c r="B43" t="s">
        <v>51</v>
      </c>
      <c r="C43">
        <v>558</v>
      </c>
      <c r="D43" t="s">
        <v>34</v>
      </c>
      <c r="E43">
        <v>91</v>
      </c>
      <c r="F43">
        <v>122</v>
      </c>
      <c r="G43">
        <v>24995</v>
      </c>
      <c r="H43" t="s">
        <v>35</v>
      </c>
      <c r="I43" t="str">
        <f>VLOOKUP(A43,таксономия!$1:$1048576,7,1)</f>
        <v>Eukaryota</v>
      </c>
      <c r="J43" t="str">
        <f>VLOOKUP(A43,таксономия!$1:$1048576,8,1)</f>
        <v xml:space="preserve"> Metazoa</v>
      </c>
      <c r="K43" t="str">
        <f>VLOOKUP(A43,таксономия!$1:$1048576,9,1)</f>
        <v xml:space="preserve"> Chordata</v>
      </c>
      <c r="L43" t="str">
        <f>VLOOKUP(A43,таксономия!$1:$1048576,10,1)</f>
        <v xml:space="preserve"> Craniata</v>
      </c>
      <c r="M43" t="str">
        <f>VLOOKUP(A43,таксономия!$1:$1048576,11,1)</f>
        <v xml:space="preserve"> Vertebrata</v>
      </c>
      <c r="N43" t="str">
        <f>VLOOKUP(A43,таксономия!$1:$1048576,12,1)</f>
        <v xml:space="preserve"> Euteleostomi</v>
      </c>
      <c r="O43" t="str">
        <f>VLOOKUP(A43,таксономия!$1:$1048576,13,1)</f>
        <v>Actinopterygii</v>
      </c>
      <c r="P43" t="str">
        <f>VLOOKUP(A43,таксономия!$1:$1048576,14,1)</f>
        <v xml:space="preserve"> Neopterygii</v>
      </c>
      <c r="Q43" t="str">
        <f>VLOOKUP(A43,таксономия!$1:$1048576,15,1)</f>
        <v xml:space="preserve"> Teleostei</v>
      </c>
      <c r="R43" t="str">
        <f>VLOOKUP(A43,таксономия!$1:$1048576,3,1)</f>
        <v xml:space="preserve"> Danio rerio (Zebrafish) (Brachydanio rerio).</v>
      </c>
      <c r="S43">
        <f t="shared" si="0"/>
        <v>31</v>
      </c>
    </row>
    <row r="44" spans="1:19" x14ac:dyDescent="0.3">
      <c r="A44" t="s">
        <v>50</v>
      </c>
      <c r="B44" t="s">
        <v>51</v>
      </c>
      <c r="C44">
        <v>558</v>
      </c>
      <c r="D44" t="s">
        <v>34</v>
      </c>
      <c r="E44">
        <v>168</v>
      </c>
      <c r="F44">
        <v>200</v>
      </c>
      <c r="G44">
        <v>24995</v>
      </c>
      <c r="H44" t="s">
        <v>35</v>
      </c>
      <c r="I44" t="str">
        <f>VLOOKUP(A44,таксономия!$1:$1048576,7,1)</f>
        <v>Eukaryota</v>
      </c>
      <c r="J44" t="str">
        <f>VLOOKUP(A44,таксономия!$1:$1048576,8,1)</f>
        <v xml:space="preserve"> Metazoa</v>
      </c>
      <c r="K44" t="str">
        <f>VLOOKUP(A44,таксономия!$1:$1048576,9,1)</f>
        <v xml:space="preserve"> Chordata</v>
      </c>
      <c r="L44" t="str">
        <f>VLOOKUP(A44,таксономия!$1:$1048576,10,1)</f>
        <v xml:space="preserve"> Craniata</v>
      </c>
      <c r="M44" t="str">
        <f>VLOOKUP(A44,таксономия!$1:$1048576,11,1)</f>
        <v xml:space="preserve"> Vertebrata</v>
      </c>
      <c r="N44" t="str">
        <f>VLOOKUP(A44,таксономия!$1:$1048576,12,1)</f>
        <v xml:space="preserve"> Euteleostomi</v>
      </c>
      <c r="O44" t="str">
        <f>VLOOKUP(A44,таксономия!$1:$1048576,13,1)</f>
        <v>Actinopterygii</v>
      </c>
      <c r="P44" t="str">
        <f>VLOOKUP(A44,таксономия!$1:$1048576,14,1)</f>
        <v xml:space="preserve"> Neopterygii</v>
      </c>
      <c r="Q44" t="str">
        <f>VLOOKUP(A44,таксономия!$1:$1048576,15,1)</f>
        <v xml:space="preserve"> Teleostei</v>
      </c>
      <c r="R44" t="str">
        <f>VLOOKUP(A44,таксономия!$1:$1048576,3,1)</f>
        <v xml:space="preserve"> Danio rerio (Zebrafish) (Brachydanio rerio).</v>
      </c>
      <c r="S44">
        <f t="shared" si="0"/>
        <v>32</v>
      </c>
    </row>
    <row r="45" spans="1:19" x14ac:dyDescent="0.3">
      <c r="A45" t="s">
        <v>50</v>
      </c>
      <c r="B45" t="s">
        <v>51</v>
      </c>
      <c r="C45">
        <v>558</v>
      </c>
      <c r="D45" t="s">
        <v>12</v>
      </c>
      <c r="E45">
        <v>208</v>
      </c>
      <c r="F45">
        <v>283</v>
      </c>
      <c r="G45">
        <v>2697</v>
      </c>
      <c r="H45" t="s">
        <v>13</v>
      </c>
      <c r="I45" t="str">
        <f>VLOOKUP(A45,таксономия!$1:$1048576,7,1)</f>
        <v>Eukaryota</v>
      </c>
      <c r="J45" t="str">
        <f>VLOOKUP(A45,таксономия!$1:$1048576,8,1)</f>
        <v xml:space="preserve"> Metazoa</v>
      </c>
      <c r="K45" t="str">
        <f>VLOOKUP(A45,таксономия!$1:$1048576,9,1)</f>
        <v xml:space="preserve"> Chordata</v>
      </c>
      <c r="L45" t="str">
        <f>VLOOKUP(A45,таксономия!$1:$1048576,10,1)</f>
        <v xml:space="preserve"> Craniata</v>
      </c>
      <c r="M45" t="str">
        <f>VLOOKUP(A45,таксономия!$1:$1048576,11,1)</f>
        <v xml:space="preserve"> Vertebrata</v>
      </c>
      <c r="N45" t="str">
        <f>VLOOKUP(A45,таксономия!$1:$1048576,12,1)</f>
        <v xml:space="preserve"> Euteleostomi</v>
      </c>
      <c r="O45" t="str">
        <f>VLOOKUP(A45,таксономия!$1:$1048576,13,1)</f>
        <v>Actinopterygii</v>
      </c>
      <c r="P45" t="str">
        <f>VLOOKUP(A45,таксономия!$1:$1048576,14,1)</f>
        <v xml:space="preserve"> Neopterygii</v>
      </c>
      <c r="Q45" t="str">
        <f>VLOOKUP(A45,таксономия!$1:$1048576,15,1)</f>
        <v xml:space="preserve"> Teleostei</v>
      </c>
      <c r="R45" t="str">
        <f>VLOOKUP(A45,таксономия!$1:$1048576,3,1)</f>
        <v xml:space="preserve"> Danio rerio (Zebrafish) (Brachydanio rerio).</v>
      </c>
      <c r="S45">
        <f t="shared" si="0"/>
        <v>75</v>
      </c>
    </row>
    <row r="46" spans="1:19" x14ac:dyDescent="0.3">
      <c r="A46" t="s">
        <v>50</v>
      </c>
      <c r="B46" t="s">
        <v>51</v>
      </c>
      <c r="C46">
        <v>558</v>
      </c>
      <c r="D46" t="s">
        <v>16</v>
      </c>
      <c r="E46">
        <v>315</v>
      </c>
      <c r="F46">
        <v>551</v>
      </c>
      <c r="G46">
        <v>22248</v>
      </c>
      <c r="H46" t="s">
        <v>17</v>
      </c>
      <c r="I46" t="str">
        <f>VLOOKUP(A46,таксономия!$1:$1048576,7,1)</f>
        <v>Eukaryota</v>
      </c>
      <c r="J46" t="str">
        <f>VLOOKUP(A46,таксономия!$1:$1048576,8,1)</f>
        <v xml:space="preserve"> Metazoa</v>
      </c>
      <c r="K46" t="str">
        <f>VLOOKUP(A46,таксономия!$1:$1048576,9,1)</f>
        <v xml:space="preserve"> Chordata</v>
      </c>
      <c r="L46" t="str">
        <f>VLOOKUP(A46,таксономия!$1:$1048576,10,1)</f>
        <v xml:space="preserve"> Craniata</v>
      </c>
      <c r="M46" t="str">
        <f>VLOOKUP(A46,таксономия!$1:$1048576,11,1)</f>
        <v xml:space="preserve"> Vertebrata</v>
      </c>
      <c r="N46" t="str">
        <f>VLOOKUP(A46,таксономия!$1:$1048576,12,1)</f>
        <v xml:space="preserve"> Euteleostomi</v>
      </c>
      <c r="O46" t="str">
        <f>VLOOKUP(A46,таксономия!$1:$1048576,13,1)</f>
        <v>Actinopterygii</v>
      </c>
      <c r="P46" t="str">
        <f>VLOOKUP(A46,таксономия!$1:$1048576,14,1)</f>
        <v xml:space="preserve"> Neopterygii</v>
      </c>
      <c r="Q46" t="str">
        <f>VLOOKUP(A46,таксономия!$1:$1048576,15,1)</f>
        <v xml:space="preserve"> Teleostei</v>
      </c>
      <c r="R46" t="str">
        <f>VLOOKUP(A46,таксономия!$1:$1048576,3,1)</f>
        <v xml:space="preserve"> Danio rerio (Zebrafish) (Brachydanio rerio).</v>
      </c>
      <c r="S46">
        <f t="shared" si="0"/>
        <v>236</v>
      </c>
    </row>
    <row r="47" spans="1:19" x14ac:dyDescent="0.3">
      <c r="A47" t="s">
        <v>52</v>
      </c>
      <c r="B47" t="s">
        <v>53</v>
      </c>
      <c r="C47">
        <v>1075</v>
      </c>
      <c r="D47" t="s">
        <v>12</v>
      </c>
      <c r="E47">
        <v>57</v>
      </c>
      <c r="F47">
        <v>134</v>
      </c>
      <c r="G47">
        <v>2697</v>
      </c>
      <c r="H47" t="s">
        <v>13</v>
      </c>
      <c r="I47" t="str">
        <f>VLOOKUP(A47,таксономия!$1:$1048576,7,1)</f>
        <v>Eukaryota</v>
      </c>
      <c r="J47" t="str">
        <f>VLOOKUP(A47,таксономия!$1:$1048576,8,1)</f>
        <v xml:space="preserve"> Euglenozoa</v>
      </c>
      <c r="K47" t="str">
        <f>VLOOKUP(A47,таксономия!$1:$1048576,9,1)</f>
        <v xml:space="preserve"> Kinetoplastida</v>
      </c>
      <c r="L47" t="str">
        <f>VLOOKUP(A47,таксономия!$1:$1048576,10,1)</f>
        <v xml:space="preserve"> Trypanosomatidae</v>
      </c>
      <c r="M47" t="str">
        <f>VLOOKUP(A47,таксономия!$1:$1048576,11,1)</f>
        <v>Leishmaniinae</v>
      </c>
      <c r="N47" t="str">
        <f>VLOOKUP(A47,таксономия!$1:$1048576,12,1)</f>
        <v xml:space="preserve"> Leishmania</v>
      </c>
      <c r="O47" t="str">
        <f>VLOOKUP(A47,таксономия!$1:$1048576,13,1)</f>
        <v xml:space="preserve"> Leishmania braziliensis species complex.</v>
      </c>
      <c r="P47">
        <f>VLOOKUP(A47,таксономия!$1:$1048576,14,1)</f>
        <v>0</v>
      </c>
      <c r="Q47">
        <f>VLOOKUP(A47,таксономия!$1:$1048576,15,1)</f>
        <v>0</v>
      </c>
      <c r="R47" t="str">
        <f>VLOOKUP(A47,таксономия!$1:$1048576,3,1)</f>
        <v xml:space="preserve"> Leishmania braziliensis.</v>
      </c>
      <c r="S47">
        <f t="shared" si="0"/>
        <v>77</v>
      </c>
    </row>
    <row r="48" spans="1:19" x14ac:dyDescent="0.3">
      <c r="A48" t="s">
        <v>52</v>
      </c>
      <c r="B48" t="s">
        <v>53</v>
      </c>
      <c r="C48">
        <v>1075</v>
      </c>
      <c r="D48" t="s">
        <v>54</v>
      </c>
      <c r="E48">
        <v>231</v>
      </c>
      <c r="F48">
        <v>409</v>
      </c>
      <c r="G48">
        <v>6</v>
      </c>
      <c r="H48" t="s">
        <v>54</v>
      </c>
      <c r="I48" t="str">
        <f>VLOOKUP(A48,таксономия!$1:$1048576,7,1)</f>
        <v>Eukaryota</v>
      </c>
      <c r="J48" t="str">
        <f>VLOOKUP(A48,таксономия!$1:$1048576,8,1)</f>
        <v xml:space="preserve"> Euglenozoa</v>
      </c>
      <c r="K48" t="str">
        <f>VLOOKUP(A48,таксономия!$1:$1048576,9,1)</f>
        <v xml:space="preserve"> Kinetoplastida</v>
      </c>
      <c r="L48" t="str">
        <f>VLOOKUP(A48,таксономия!$1:$1048576,10,1)</f>
        <v xml:space="preserve"> Trypanosomatidae</v>
      </c>
      <c r="M48" t="str">
        <f>VLOOKUP(A48,таксономия!$1:$1048576,11,1)</f>
        <v>Leishmaniinae</v>
      </c>
      <c r="N48" t="str">
        <f>VLOOKUP(A48,таксономия!$1:$1048576,12,1)</f>
        <v xml:space="preserve"> Leishmania</v>
      </c>
      <c r="O48" t="str">
        <f>VLOOKUP(A48,таксономия!$1:$1048576,13,1)</f>
        <v xml:space="preserve"> Leishmania braziliensis species complex.</v>
      </c>
      <c r="P48">
        <f>VLOOKUP(A48,таксономия!$1:$1048576,14,1)</f>
        <v>0</v>
      </c>
      <c r="Q48">
        <f>VLOOKUP(A48,таксономия!$1:$1048576,15,1)</f>
        <v>0</v>
      </c>
      <c r="R48" t="str">
        <f>VLOOKUP(A48,таксономия!$1:$1048576,3,1)</f>
        <v xml:space="preserve"> Leishmania braziliensis.</v>
      </c>
      <c r="S48">
        <f t="shared" si="0"/>
        <v>178</v>
      </c>
    </row>
    <row r="49" spans="1:19" x14ac:dyDescent="0.3">
      <c r="A49" t="s">
        <v>52</v>
      </c>
      <c r="B49" t="s">
        <v>53</v>
      </c>
      <c r="C49">
        <v>1075</v>
      </c>
      <c r="D49" t="s">
        <v>55</v>
      </c>
      <c r="E49">
        <v>561</v>
      </c>
      <c r="F49">
        <v>792</v>
      </c>
      <c r="G49">
        <v>5</v>
      </c>
      <c r="H49" t="s">
        <v>55</v>
      </c>
      <c r="I49" t="str">
        <f>VLOOKUP(A49,таксономия!$1:$1048576,7,1)</f>
        <v>Eukaryota</v>
      </c>
      <c r="J49" t="str">
        <f>VLOOKUP(A49,таксономия!$1:$1048576,8,1)</f>
        <v xml:space="preserve"> Euglenozoa</v>
      </c>
      <c r="K49" t="str">
        <f>VLOOKUP(A49,таксономия!$1:$1048576,9,1)</f>
        <v xml:space="preserve"> Kinetoplastida</v>
      </c>
      <c r="L49" t="str">
        <f>VLOOKUP(A49,таксономия!$1:$1048576,10,1)</f>
        <v xml:space="preserve"> Trypanosomatidae</v>
      </c>
      <c r="M49" t="str">
        <f>VLOOKUP(A49,таксономия!$1:$1048576,11,1)</f>
        <v>Leishmaniinae</v>
      </c>
      <c r="N49" t="str">
        <f>VLOOKUP(A49,таксономия!$1:$1048576,12,1)</f>
        <v xml:space="preserve"> Leishmania</v>
      </c>
      <c r="O49" t="str">
        <f>VLOOKUP(A49,таксономия!$1:$1048576,13,1)</f>
        <v xml:space="preserve"> Leishmania braziliensis species complex.</v>
      </c>
      <c r="P49">
        <f>VLOOKUP(A49,таксономия!$1:$1048576,14,1)</f>
        <v>0</v>
      </c>
      <c r="Q49">
        <f>VLOOKUP(A49,таксономия!$1:$1048576,15,1)</f>
        <v>0</v>
      </c>
      <c r="R49" t="str">
        <f>VLOOKUP(A49,таксономия!$1:$1048576,3,1)</f>
        <v xml:space="preserve"> Leishmania braziliensis.</v>
      </c>
      <c r="S49">
        <f t="shared" si="0"/>
        <v>231</v>
      </c>
    </row>
    <row r="50" spans="1:19" x14ac:dyDescent="0.3">
      <c r="A50" t="s">
        <v>52</v>
      </c>
      <c r="B50" t="s">
        <v>53</v>
      </c>
      <c r="C50">
        <v>1075</v>
      </c>
      <c r="D50" t="s">
        <v>56</v>
      </c>
      <c r="E50">
        <v>411</v>
      </c>
      <c r="F50">
        <v>559</v>
      </c>
      <c r="G50">
        <v>3</v>
      </c>
      <c r="H50" t="s">
        <v>56</v>
      </c>
      <c r="I50" t="str">
        <f>VLOOKUP(A50,таксономия!$1:$1048576,7,1)</f>
        <v>Eukaryota</v>
      </c>
      <c r="J50" t="str">
        <f>VLOOKUP(A50,таксономия!$1:$1048576,8,1)</f>
        <v xml:space="preserve"> Euglenozoa</v>
      </c>
      <c r="K50" t="str">
        <f>VLOOKUP(A50,таксономия!$1:$1048576,9,1)</f>
        <v xml:space="preserve"> Kinetoplastida</v>
      </c>
      <c r="L50" t="str">
        <f>VLOOKUP(A50,таксономия!$1:$1048576,10,1)</f>
        <v xml:space="preserve"> Trypanosomatidae</v>
      </c>
      <c r="M50" t="str">
        <f>VLOOKUP(A50,таксономия!$1:$1048576,11,1)</f>
        <v>Leishmaniinae</v>
      </c>
      <c r="N50" t="str">
        <f>VLOOKUP(A50,таксономия!$1:$1048576,12,1)</f>
        <v xml:space="preserve"> Leishmania</v>
      </c>
      <c r="O50" t="str">
        <f>VLOOKUP(A50,таксономия!$1:$1048576,13,1)</f>
        <v xml:space="preserve"> Leishmania braziliensis species complex.</v>
      </c>
      <c r="P50">
        <f>VLOOKUP(A50,таксономия!$1:$1048576,14,1)</f>
        <v>0</v>
      </c>
      <c r="Q50">
        <f>VLOOKUP(A50,таксономия!$1:$1048576,15,1)</f>
        <v>0</v>
      </c>
      <c r="R50" t="str">
        <f>VLOOKUP(A50,таксономия!$1:$1048576,3,1)</f>
        <v xml:space="preserve"> Leishmania braziliensis.</v>
      </c>
      <c r="S50">
        <f t="shared" si="0"/>
        <v>148</v>
      </c>
    </row>
    <row r="51" spans="1:19" x14ac:dyDescent="0.3">
      <c r="A51" t="s">
        <v>57</v>
      </c>
      <c r="B51" t="s">
        <v>58</v>
      </c>
      <c r="C51">
        <v>1147</v>
      </c>
      <c r="D51" t="s">
        <v>12</v>
      </c>
      <c r="E51">
        <v>50</v>
      </c>
      <c r="F51">
        <v>126</v>
      </c>
      <c r="G51">
        <v>2697</v>
      </c>
      <c r="H51" t="s">
        <v>13</v>
      </c>
      <c r="I51" t="str">
        <f>VLOOKUP(A51,таксономия!$1:$1048576,7,1)</f>
        <v>Eukaryota</v>
      </c>
      <c r="J51" t="str">
        <f>VLOOKUP(A51,таксономия!$1:$1048576,8,1)</f>
        <v xml:space="preserve"> Euglenozoa</v>
      </c>
      <c r="K51" t="str">
        <f>VLOOKUP(A51,таксономия!$1:$1048576,9,1)</f>
        <v xml:space="preserve"> Kinetoplastida</v>
      </c>
      <c r="L51" t="str">
        <f>VLOOKUP(A51,таксономия!$1:$1048576,10,1)</f>
        <v xml:space="preserve"> Trypanosomatidae</v>
      </c>
      <c r="M51" t="str">
        <f>VLOOKUP(A51,таксономия!$1:$1048576,11,1)</f>
        <v>Leishmaniinae</v>
      </c>
      <c r="N51" t="str">
        <f>VLOOKUP(A51,таксономия!$1:$1048576,12,1)</f>
        <v xml:space="preserve"> Leishmania.</v>
      </c>
      <c r="O51">
        <f>VLOOKUP(A51,таксономия!$1:$1048576,13,1)</f>
        <v>0</v>
      </c>
      <c r="P51">
        <f>VLOOKUP(A51,таксономия!$1:$1048576,14,1)</f>
        <v>0</v>
      </c>
      <c r="Q51">
        <f>VLOOKUP(A51,таксономия!$1:$1048576,15,1)</f>
        <v>0</v>
      </c>
      <c r="R51" t="str">
        <f>VLOOKUP(A51,таксономия!$1:$1048576,3,1)</f>
        <v xml:space="preserve"> Leishmania infantum.</v>
      </c>
      <c r="S51">
        <f t="shared" si="0"/>
        <v>76</v>
      </c>
    </row>
    <row r="52" spans="1:19" x14ac:dyDescent="0.3">
      <c r="A52" t="s">
        <v>57</v>
      </c>
      <c r="B52" t="s">
        <v>58</v>
      </c>
      <c r="C52">
        <v>1147</v>
      </c>
      <c r="D52" t="s">
        <v>55</v>
      </c>
      <c r="E52">
        <v>631</v>
      </c>
      <c r="F52">
        <v>862</v>
      </c>
      <c r="G52">
        <v>5</v>
      </c>
      <c r="H52" t="s">
        <v>55</v>
      </c>
      <c r="I52" t="str">
        <f>VLOOKUP(A52,таксономия!$1:$1048576,7,1)</f>
        <v>Eukaryota</v>
      </c>
      <c r="J52" t="str">
        <f>VLOOKUP(A52,таксономия!$1:$1048576,8,1)</f>
        <v xml:space="preserve"> Euglenozoa</v>
      </c>
      <c r="K52" t="str">
        <f>VLOOKUP(A52,таксономия!$1:$1048576,9,1)</f>
        <v xml:space="preserve"> Kinetoplastida</v>
      </c>
      <c r="L52" t="str">
        <f>VLOOKUP(A52,таксономия!$1:$1048576,10,1)</f>
        <v xml:space="preserve"> Trypanosomatidae</v>
      </c>
      <c r="M52" t="str">
        <f>VLOOKUP(A52,таксономия!$1:$1048576,11,1)</f>
        <v>Leishmaniinae</v>
      </c>
      <c r="N52" t="str">
        <f>VLOOKUP(A52,таксономия!$1:$1048576,12,1)</f>
        <v xml:space="preserve"> Leishmania.</v>
      </c>
      <c r="O52">
        <f>VLOOKUP(A52,таксономия!$1:$1048576,13,1)</f>
        <v>0</v>
      </c>
      <c r="P52">
        <f>VLOOKUP(A52,таксономия!$1:$1048576,14,1)</f>
        <v>0</v>
      </c>
      <c r="Q52">
        <f>VLOOKUP(A52,таксономия!$1:$1048576,15,1)</f>
        <v>0</v>
      </c>
      <c r="R52" t="str">
        <f>VLOOKUP(A52,таксономия!$1:$1048576,3,1)</f>
        <v xml:space="preserve"> Leishmania infantum.</v>
      </c>
      <c r="S52">
        <f t="shared" si="0"/>
        <v>231</v>
      </c>
    </row>
    <row r="53" spans="1:19" x14ac:dyDescent="0.3">
      <c r="A53" t="s">
        <v>57</v>
      </c>
      <c r="B53" t="s">
        <v>58</v>
      </c>
      <c r="C53">
        <v>1147</v>
      </c>
      <c r="D53" t="s">
        <v>59</v>
      </c>
      <c r="E53">
        <v>171</v>
      </c>
      <c r="F53">
        <v>559</v>
      </c>
      <c r="G53">
        <v>14</v>
      </c>
      <c r="H53" t="s">
        <v>59</v>
      </c>
      <c r="I53" t="str">
        <f>VLOOKUP(A53,таксономия!$1:$1048576,7,1)</f>
        <v>Eukaryota</v>
      </c>
      <c r="J53" t="str">
        <f>VLOOKUP(A53,таксономия!$1:$1048576,8,1)</f>
        <v xml:space="preserve"> Euglenozoa</v>
      </c>
      <c r="K53" t="str">
        <f>VLOOKUP(A53,таксономия!$1:$1048576,9,1)</f>
        <v xml:space="preserve"> Kinetoplastida</v>
      </c>
      <c r="L53" t="str">
        <f>VLOOKUP(A53,таксономия!$1:$1048576,10,1)</f>
        <v xml:space="preserve"> Trypanosomatidae</v>
      </c>
      <c r="M53" t="str">
        <f>VLOOKUP(A53,таксономия!$1:$1048576,11,1)</f>
        <v>Leishmaniinae</v>
      </c>
      <c r="N53" t="str">
        <f>VLOOKUP(A53,таксономия!$1:$1048576,12,1)</f>
        <v xml:space="preserve"> Leishmania.</v>
      </c>
      <c r="O53">
        <f>VLOOKUP(A53,таксономия!$1:$1048576,13,1)</f>
        <v>0</v>
      </c>
      <c r="P53">
        <f>VLOOKUP(A53,таксономия!$1:$1048576,14,1)</f>
        <v>0</v>
      </c>
      <c r="Q53">
        <f>VLOOKUP(A53,таксономия!$1:$1048576,15,1)</f>
        <v>0</v>
      </c>
      <c r="R53" t="str">
        <f>VLOOKUP(A53,таксономия!$1:$1048576,3,1)</f>
        <v xml:space="preserve"> Leishmania infantum.</v>
      </c>
      <c r="S53">
        <f t="shared" si="0"/>
        <v>388</v>
      </c>
    </row>
    <row r="54" spans="1:19" x14ac:dyDescent="0.3">
      <c r="A54" t="s">
        <v>60</v>
      </c>
      <c r="B54" t="s">
        <v>61</v>
      </c>
      <c r="C54">
        <v>712</v>
      </c>
      <c r="D54" t="s">
        <v>12</v>
      </c>
      <c r="E54">
        <v>113</v>
      </c>
      <c r="F54">
        <v>191</v>
      </c>
      <c r="G54">
        <v>2697</v>
      </c>
      <c r="H54" t="s">
        <v>13</v>
      </c>
      <c r="I54" t="str">
        <f>VLOOKUP(A54,таксономия!$1:$1048576,7,1)</f>
        <v>Eukaryota</v>
      </c>
      <c r="J54" t="str">
        <f>VLOOKUP(A54,таксономия!$1:$1048576,8,1)</f>
        <v xml:space="preserve"> Metazoa</v>
      </c>
      <c r="K54" t="str">
        <f>VLOOKUP(A54,таксономия!$1:$1048576,9,1)</f>
        <v xml:space="preserve"> Chordata</v>
      </c>
      <c r="L54" t="str">
        <f>VLOOKUP(A54,таксономия!$1:$1048576,10,1)</f>
        <v xml:space="preserve"> Craniata</v>
      </c>
      <c r="M54" t="str">
        <f>VLOOKUP(A54,таксономия!$1:$1048576,11,1)</f>
        <v xml:space="preserve"> Vertebrata</v>
      </c>
      <c r="N54" t="str">
        <f>VLOOKUP(A54,таксономия!$1:$1048576,12,1)</f>
        <v xml:space="preserve"> Euteleostomi</v>
      </c>
      <c r="O54" t="str">
        <f>VLOOKUP(A54,таксономия!$1:$1048576,13,1)</f>
        <v>Actinopterygii</v>
      </c>
      <c r="P54" t="str">
        <f>VLOOKUP(A54,таксономия!$1:$1048576,14,1)</f>
        <v xml:space="preserve"> Neopterygii</v>
      </c>
      <c r="Q54" t="str">
        <f>VLOOKUP(A54,таксономия!$1:$1048576,15,1)</f>
        <v xml:space="preserve"> Teleostei</v>
      </c>
      <c r="R54" t="str">
        <f>VLOOKUP(A54,таксономия!$1:$1048576,3,1)</f>
        <v xml:space="preserve"> Danio rerio (Zebrafish) (Brachydanio rerio).</v>
      </c>
      <c r="S54">
        <f t="shared" si="0"/>
        <v>78</v>
      </c>
    </row>
    <row r="55" spans="1:19" x14ac:dyDescent="0.3">
      <c r="A55" t="s">
        <v>60</v>
      </c>
      <c r="B55" t="s">
        <v>61</v>
      </c>
      <c r="C55">
        <v>712</v>
      </c>
      <c r="D55" t="s">
        <v>12</v>
      </c>
      <c r="E55">
        <v>196</v>
      </c>
      <c r="F55">
        <v>273</v>
      </c>
      <c r="G55">
        <v>2697</v>
      </c>
      <c r="H55" t="s">
        <v>13</v>
      </c>
      <c r="I55" t="str">
        <f>VLOOKUP(A55,таксономия!$1:$1048576,7,1)</f>
        <v>Eukaryota</v>
      </c>
      <c r="J55" t="str">
        <f>VLOOKUP(A55,таксономия!$1:$1048576,8,1)</f>
        <v xml:space="preserve"> Metazoa</v>
      </c>
      <c r="K55" t="str">
        <f>VLOOKUP(A55,таксономия!$1:$1048576,9,1)</f>
        <v xml:space="preserve"> Chordata</v>
      </c>
      <c r="L55" t="str">
        <f>VLOOKUP(A55,таксономия!$1:$1048576,10,1)</f>
        <v xml:space="preserve"> Craniata</v>
      </c>
      <c r="M55" t="str">
        <f>VLOOKUP(A55,таксономия!$1:$1048576,11,1)</f>
        <v xml:space="preserve"> Vertebrata</v>
      </c>
      <c r="N55" t="str">
        <f>VLOOKUP(A55,таксономия!$1:$1048576,12,1)</f>
        <v xml:space="preserve"> Euteleostomi</v>
      </c>
      <c r="O55" t="str">
        <f>VLOOKUP(A55,таксономия!$1:$1048576,13,1)</f>
        <v>Actinopterygii</v>
      </c>
      <c r="P55" t="str">
        <f>VLOOKUP(A55,таксономия!$1:$1048576,14,1)</f>
        <v xml:space="preserve"> Neopterygii</v>
      </c>
      <c r="Q55" t="str">
        <f>VLOOKUP(A55,таксономия!$1:$1048576,15,1)</f>
        <v xml:space="preserve"> Teleostei</v>
      </c>
      <c r="R55" t="str">
        <f>VLOOKUP(A55,таксономия!$1:$1048576,3,1)</f>
        <v xml:space="preserve"> Danio rerio (Zebrafish) (Brachydanio rerio).</v>
      </c>
      <c r="S55">
        <f t="shared" si="0"/>
        <v>77</v>
      </c>
    </row>
    <row r="56" spans="1:19" x14ac:dyDescent="0.3">
      <c r="A56" t="s">
        <v>60</v>
      </c>
      <c r="B56" t="s">
        <v>61</v>
      </c>
      <c r="C56">
        <v>712</v>
      </c>
      <c r="D56" t="s">
        <v>12</v>
      </c>
      <c r="E56">
        <v>287</v>
      </c>
      <c r="F56">
        <v>365</v>
      </c>
      <c r="G56">
        <v>2697</v>
      </c>
      <c r="H56" t="s">
        <v>13</v>
      </c>
      <c r="I56" t="str">
        <f>VLOOKUP(A56,таксономия!$1:$1048576,7,1)</f>
        <v>Eukaryota</v>
      </c>
      <c r="J56" t="str">
        <f>VLOOKUP(A56,таксономия!$1:$1048576,8,1)</f>
        <v xml:space="preserve"> Metazoa</v>
      </c>
      <c r="K56" t="str">
        <f>VLOOKUP(A56,таксономия!$1:$1048576,9,1)</f>
        <v xml:space="preserve"> Chordata</v>
      </c>
      <c r="L56" t="str">
        <f>VLOOKUP(A56,таксономия!$1:$1048576,10,1)</f>
        <v xml:space="preserve"> Craniata</v>
      </c>
      <c r="M56" t="str">
        <f>VLOOKUP(A56,таксономия!$1:$1048576,11,1)</f>
        <v xml:space="preserve"> Vertebrata</v>
      </c>
      <c r="N56" t="str">
        <f>VLOOKUP(A56,таксономия!$1:$1048576,12,1)</f>
        <v xml:space="preserve"> Euteleostomi</v>
      </c>
      <c r="O56" t="str">
        <f>VLOOKUP(A56,таксономия!$1:$1048576,13,1)</f>
        <v>Actinopterygii</v>
      </c>
      <c r="P56" t="str">
        <f>VLOOKUP(A56,таксономия!$1:$1048576,14,1)</f>
        <v xml:space="preserve"> Neopterygii</v>
      </c>
      <c r="Q56" t="str">
        <f>VLOOKUP(A56,таксономия!$1:$1048576,15,1)</f>
        <v xml:space="preserve"> Teleostei</v>
      </c>
      <c r="R56" t="str">
        <f>VLOOKUP(A56,таксономия!$1:$1048576,3,1)</f>
        <v xml:space="preserve"> Danio rerio (Zebrafish) (Brachydanio rerio).</v>
      </c>
      <c r="S56">
        <f t="shared" si="0"/>
        <v>78</v>
      </c>
    </row>
    <row r="57" spans="1:19" x14ac:dyDescent="0.3">
      <c r="A57" t="s">
        <v>60</v>
      </c>
      <c r="B57" t="s">
        <v>61</v>
      </c>
      <c r="C57">
        <v>712</v>
      </c>
      <c r="D57" t="s">
        <v>12</v>
      </c>
      <c r="E57">
        <v>375</v>
      </c>
      <c r="F57">
        <v>451</v>
      </c>
      <c r="G57">
        <v>2697</v>
      </c>
      <c r="H57" t="s">
        <v>13</v>
      </c>
      <c r="I57" t="str">
        <f>VLOOKUP(A57,таксономия!$1:$1048576,7,1)</f>
        <v>Eukaryota</v>
      </c>
      <c r="J57" t="str">
        <f>VLOOKUP(A57,таксономия!$1:$1048576,8,1)</f>
        <v xml:space="preserve"> Metazoa</v>
      </c>
      <c r="K57" t="str">
        <f>VLOOKUP(A57,таксономия!$1:$1048576,9,1)</f>
        <v xml:space="preserve"> Chordata</v>
      </c>
      <c r="L57" t="str">
        <f>VLOOKUP(A57,таксономия!$1:$1048576,10,1)</f>
        <v xml:space="preserve"> Craniata</v>
      </c>
      <c r="M57" t="str">
        <f>VLOOKUP(A57,таксономия!$1:$1048576,11,1)</f>
        <v xml:space="preserve"> Vertebrata</v>
      </c>
      <c r="N57" t="str">
        <f>VLOOKUP(A57,таксономия!$1:$1048576,12,1)</f>
        <v xml:space="preserve"> Euteleostomi</v>
      </c>
      <c r="O57" t="str">
        <f>VLOOKUP(A57,таксономия!$1:$1048576,13,1)</f>
        <v>Actinopterygii</v>
      </c>
      <c r="P57" t="str">
        <f>VLOOKUP(A57,таксономия!$1:$1048576,14,1)</f>
        <v xml:space="preserve"> Neopterygii</v>
      </c>
      <c r="Q57" t="str">
        <f>VLOOKUP(A57,таксономия!$1:$1048576,15,1)</f>
        <v xml:space="preserve"> Teleostei</v>
      </c>
      <c r="R57" t="str">
        <f>VLOOKUP(A57,таксономия!$1:$1048576,3,1)</f>
        <v xml:space="preserve"> Danio rerio (Zebrafish) (Brachydanio rerio).</v>
      </c>
      <c r="S57">
        <f t="shared" si="0"/>
        <v>76</v>
      </c>
    </row>
    <row r="58" spans="1:19" x14ac:dyDescent="0.3">
      <c r="A58" t="s">
        <v>60</v>
      </c>
      <c r="B58" t="s">
        <v>61</v>
      </c>
      <c r="C58">
        <v>712</v>
      </c>
      <c r="D58" t="s">
        <v>44</v>
      </c>
      <c r="E58">
        <v>23</v>
      </c>
      <c r="F58">
        <v>109</v>
      </c>
      <c r="G58">
        <v>2217</v>
      </c>
      <c r="H58" t="s">
        <v>45</v>
      </c>
      <c r="I58" t="str">
        <f>VLOOKUP(A58,таксономия!$1:$1048576,7,1)</f>
        <v>Eukaryota</v>
      </c>
      <c r="J58" t="str">
        <f>VLOOKUP(A58,таксономия!$1:$1048576,8,1)</f>
        <v xml:space="preserve"> Metazoa</v>
      </c>
      <c r="K58" t="str">
        <f>VLOOKUP(A58,таксономия!$1:$1048576,9,1)</f>
        <v xml:space="preserve"> Chordata</v>
      </c>
      <c r="L58" t="str">
        <f>VLOOKUP(A58,таксономия!$1:$1048576,10,1)</f>
        <v xml:space="preserve"> Craniata</v>
      </c>
      <c r="M58" t="str">
        <f>VLOOKUP(A58,таксономия!$1:$1048576,11,1)</f>
        <v xml:space="preserve"> Vertebrata</v>
      </c>
      <c r="N58" t="str">
        <f>VLOOKUP(A58,таксономия!$1:$1048576,12,1)</f>
        <v xml:space="preserve"> Euteleostomi</v>
      </c>
      <c r="O58" t="str">
        <f>VLOOKUP(A58,таксономия!$1:$1048576,13,1)</f>
        <v>Actinopterygii</v>
      </c>
      <c r="P58" t="str">
        <f>VLOOKUP(A58,таксономия!$1:$1048576,14,1)</f>
        <v xml:space="preserve"> Neopterygii</v>
      </c>
      <c r="Q58" t="str">
        <f>VLOOKUP(A58,таксономия!$1:$1048576,15,1)</f>
        <v xml:space="preserve"> Teleostei</v>
      </c>
      <c r="R58" t="str">
        <f>VLOOKUP(A58,таксономия!$1:$1048576,3,1)</f>
        <v xml:space="preserve"> Danio rerio (Zebrafish) (Brachydanio rerio).</v>
      </c>
      <c r="S58">
        <f t="shared" si="0"/>
        <v>86</v>
      </c>
    </row>
    <row r="59" spans="1:19" x14ac:dyDescent="0.3">
      <c r="A59" t="s">
        <v>60</v>
      </c>
      <c r="B59" t="s">
        <v>61</v>
      </c>
      <c r="C59">
        <v>712</v>
      </c>
      <c r="D59" t="s">
        <v>62</v>
      </c>
      <c r="E59">
        <v>1</v>
      </c>
      <c r="F59">
        <v>22</v>
      </c>
      <c r="G59">
        <v>3</v>
      </c>
      <c r="H59" t="s">
        <v>62</v>
      </c>
      <c r="I59" t="str">
        <f>VLOOKUP(A59,таксономия!$1:$1048576,7,1)</f>
        <v>Eukaryota</v>
      </c>
      <c r="J59" t="str">
        <f>VLOOKUP(A59,таксономия!$1:$1048576,8,1)</f>
        <v xml:space="preserve"> Metazoa</v>
      </c>
      <c r="K59" t="str">
        <f>VLOOKUP(A59,таксономия!$1:$1048576,9,1)</f>
        <v xml:space="preserve"> Chordata</v>
      </c>
      <c r="L59" t="str">
        <f>VLOOKUP(A59,таксономия!$1:$1048576,10,1)</f>
        <v xml:space="preserve"> Craniata</v>
      </c>
      <c r="M59" t="str">
        <f>VLOOKUP(A59,таксономия!$1:$1048576,11,1)</f>
        <v xml:space="preserve"> Vertebrata</v>
      </c>
      <c r="N59" t="str">
        <f>VLOOKUP(A59,таксономия!$1:$1048576,12,1)</f>
        <v xml:space="preserve"> Euteleostomi</v>
      </c>
      <c r="O59" t="str">
        <f>VLOOKUP(A59,таксономия!$1:$1048576,13,1)</f>
        <v>Actinopterygii</v>
      </c>
      <c r="P59" t="str">
        <f>VLOOKUP(A59,таксономия!$1:$1048576,14,1)</f>
        <v xml:space="preserve"> Neopterygii</v>
      </c>
      <c r="Q59" t="str">
        <f>VLOOKUP(A59,таксономия!$1:$1048576,15,1)</f>
        <v xml:space="preserve"> Teleostei</v>
      </c>
      <c r="R59" t="str">
        <f>VLOOKUP(A59,таксономия!$1:$1048576,3,1)</f>
        <v xml:space="preserve"> Danio rerio (Zebrafish) (Brachydanio rerio).</v>
      </c>
      <c r="S59">
        <f t="shared" si="0"/>
        <v>21</v>
      </c>
    </row>
    <row r="60" spans="1:19" x14ac:dyDescent="0.3">
      <c r="A60" t="s">
        <v>60</v>
      </c>
      <c r="B60" t="s">
        <v>61</v>
      </c>
      <c r="C60">
        <v>712</v>
      </c>
      <c r="D60" t="s">
        <v>16</v>
      </c>
      <c r="E60">
        <v>477</v>
      </c>
      <c r="F60">
        <v>698</v>
      </c>
      <c r="G60">
        <v>22248</v>
      </c>
      <c r="H60" t="s">
        <v>17</v>
      </c>
      <c r="I60" t="str">
        <f>VLOOKUP(A60,таксономия!$1:$1048576,7,1)</f>
        <v>Eukaryota</v>
      </c>
      <c r="J60" t="str">
        <f>VLOOKUP(A60,таксономия!$1:$1048576,8,1)</f>
        <v xml:space="preserve"> Metazoa</v>
      </c>
      <c r="K60" t="str">
        <f>VLOOKUP(A60,таксономия!$1:$1048576,9,1)</f>
        <v xml:space="preserve"> Chordata</v>
      </c>
      <c r="L60" t="str">
        <f>VLOOKUP(A60,таксономия!$1:$1048576,10,1)</f>
        <v xml:space="preserve"> Craniata</v>
      </c>
      <c r="M60" t="str">
        <f>VLOOKUP(A60,таксономия!$1:$1048576,11,1)</f>
        <v xml:space="preserve"> Vertebrata</v>
      </c>
      <c r="N60" t="str">
        <f>VLOOKUP(A60,таксономия!$1:$1048576,12,1)</f>
        <v xml:space="preserve"> Euteleostomi</v>
      </c>
      <c r="O60" t="str">
        <f>VLOOKUP(A60,таксономия!$1:$1048576,13,1)</f>
        <v>Actinopterygii</v>
      </c>
      <c r="P60" t="str">
        <f>VLOOKUP(A60,таксономия!$1:$1048576,14,1)</f>
        <v xml:space="preserve"> Neopterygii</v>
      </c>
      <c r="Q60" t="str">
        <f>VLOOKUP(A60,таксономия!$1:$1048576,15,1)</f>
        <v xml:space="preserve"> Teleostei</v>
      </c>
      <c r="R60" t="str">
        <f>VLOOKUP(A60,таксономия!$1:$1048576,3,1)</f>
        <v xml:space="preserve"> Danio rerio (Zebrafish) (Brachydanio rerio).</v>
      </c>
      <c r="S60">
        <f t="shared" si="0"/>
        <v>221</v>
      </c>
    </row>
    <row r="61" spans="1:19" x14ac:dyDescent="0.3">
      <c r="A61" t="s">
        <v>63</v>
      </c>
      <c r="B61" t="s">
        <v>64</v>
      </c>
      <c r="C61">
        <v>565</v>
      </c>
      <c r="D61" t="s">
        <v>20</v>
      </c>
      <c r="E61">
        <v>313</v>
      </c>
      <c r="F61">
        <v>440</v>
      </c>
      <c r="G61">
        <v>1926</v>
      </c>
      <c r="H61" t="s">
        <v>21</v>
      </c>
      <c r="I61" t="str">
        <f>VLOOKUP(A61,таксономия!$1:$1048576,7,1)</f>
        <v>Eukaryota</v>
      </c>
      <c r="J61" t="str">
        <f>VLOOKUP(A61,таксономия!$1:$1048576,8,1)</f>
        <v xml:space="preserve"> Metazoa</v>
      </c>
      <c r="K61" t="str">
        <f>VLOOKUP(A61,таксономия!$1:$1048576,9,1)</f>
        <v xml:space="preserve"> Chordata</v>
      </c>
      <c r="L61" t="str">
        <f>VLOOKUP(A61,таксономия!$1:$1048576,10,1)</f>
        <v xml:space="preserve"> Craniata</v>
      </c>
      <c r="M61" t="str">
        <f>VLOOKUP(A61,таксономия!$1:$1048576,11,1)</f>
        <v xml:space="preserve"> Vertebrata</v>
      </c>
      <c r="N61" t="str">
        <f>VLOOKUP(A61,таксономия!$1:$1048576,12,1)</f>
        <v xml:space="preserve"> Euteleostomi</v>
      </c>
      <c r="O61" t="str">
        <f>VLOOKUP(A61,таксономия!$1:$1048576,13,1)</f>
        <v>Actinopterygii</v>
      </c>
      <c r="P61" t="str">
        <f>VLOOKUP(A61,таксономия!$1:$1048576,14,1)</f>
        <v xml:space="preserve"> Neopterygii</v>
      </c>
      <c r="Q61" t="str">
        <f>VLOOKUP(A61,таксономия!$1:$1048576,15,1)</f>
        <v xml:space="preserve"> Teleostei</v>
      </c>
      <c r="R61" t="str">
        <f>VLOOKUP(A61,таксономия!$1:$1048576,3,1)</f>
        <v xml:space="preserve"> Danio rerio (Zebrafish) (Brachydanio rerio).</v>
      </c>
      <c r="S61">
        <f t="shared" si="0"/>
        <v>127</v>
      </c>
    </row>
    <row r="62" spans="1:19" x14ac:dyDescent="0.3">
      <c r="A62" t="s">
        <v>63</v>
      </c>
      <c r="B62" t="s">
        <v>64</v>
      </c>
      <c r="C62">
        <v>565</v>
      </c>
      <c r="D62" t="s">
        <v>22</v>
      </c>
      <c r="E62">
        <v>26</v>
      </c>
      <c r="F62">
        <v>114</v>
      </c>
      <c r="G62">
        <v>59728</v>
      </c>
      <c r="H62" t="s">
        <v>23</v>
      </c>
      <c r="I62" t="str">
        <f>VLOOKUP(A62,таксономия!$1:$1048576,7,1)</f>
        <v>Eukaryota</v>
      </c>
      <c r="J62" t="str">
        <f>VLOOKUP(A62,таксономия!$1:$1048576,8,1)</f>
        <v xml:space="preserve"> Metazoa</v>
      </c>
      <c r="K62" t="str">
        <f>VLOOKUP(A62,таксономия!$1:$1048576,9,1)</f>
        <v xml:space="preserve"> Chordata</v>
      </c>
      <c r="L62" t="str">
        <f>VLOOKUP(A62,таксономия!$1:$1048576,10,1)</f>
        <v xml:space="preserve"> Craniata</v>
      </c>
      <c r="M62" t="str">
        <f>VLOOKUP(A62,таксономия!$1:$1048576,11,1)</f>
        <v xml:space="preserve"> Vertebrata</v>
      </c>
      <c r="N62" t="str">
        <f>VLOOKUP(A62,таксономия!$1:$1048576,12,1)</f>
        <v xml:space="preserve"> Euteleostomi</v>
      </c>
      <c r="O62" t="str">
        <f>VLOOKUP(A62,таксономия!$1:$1048576,13,1)</f>
        <v>Actinopterygii</v>
      </c>
      <c r="P62" t="str">
        <f>VLOOKUP(A62,таксономия!$1:$1048576,14,1)</f>
        <v xml:space="preserve"> Neopterygii</v>
      </c>
      <c r="Q62" t="str">
        <f>VLOOKUP(A62,таксономия!$1:$1048576,15,1)</f>
        <v xml:space="preserve"> Teleostei</v>
      </c>
      <c r="R62" t="str">
        <f>VLOOKUP(A62,таксономия!$1:$1048576,3,1)</f>
        <v xml:space="preserve"> Danio rerio (Zebrafish) (Brachydanio rerio).</v>
      </c>
      <c r="S62">
        <f t="shared" si="0"/>
        <v>88</v>
      </c>
    </row>
    <row r="63" spans="1:19" x14ac:dyDescent="0.3">
      <c r="A63" t="s">
        <v>63</v>
      </c>
      <c r="B63" t="s">
        <v>64</v>
      </c>
      <c r="C63">
        <v>565</v>
      </c>
      <c r="D63" t="s">
        <v>22</v>
      </c>
      <c r="E63">
        <v>118</v>
      </c>
      <c r="F63">
        <v>204</v>
      </c>
      <c r="G63">
        <v>59728</v>
      </c>
      <c r="H63" t="s">
        <v>23</v>
      </c>
      <c r="I63" t="str">
        <f>VLOOKUP(A63,таксономия!$1:$1048576,7,1)</f>
        <v>Eukaryota</v>
      </c>
      <c r="J63" t="str">
        <f>VLOOKUP(A63,таксономия!$1:$1048576,8,1)</f>
        <v xml:space="preserve"> Metazoa</v>
      </c>
      <c r="K63" t="str">
        <f>VLOOKUP(A63,таксономия!$1:$1048576,9,1)</f>
        <v xml:space="preserve"> Chordata</v>
      </c>
      <c r="L63" t="str">
        <f>VLOOKUP(A63,таксономия!$1:$1048576,10,1)</f>
        <v xml:space="preserve"> Craniata</v>
      </c>
      <c r="M63" t="str">
        <f>VLOOKUP(A63,таксономия!$1:$1048576,11,1)</f>
        <v xml:space="preserve"> Vertebrata</v>
      </c>
      <c r="N63" t="str">
        <f>VLOOKUP(A63,таксономия!$1:$1048576,12,1)</f>
        <v xml:space="preserve"> Euteleostomi</v>
      </c>
      <c r="O63" t="str">
        <f>VLOOKUP(A63,таксономия!$1:$1048576,13,1)</f>
        <v>Actinopterygii</v>
      </c>
      <c r="P63" t="str">
        <f>VLOOKUP(A63,таксономия!$1:$1048576,14,1)</f>
        <v xml:space="preserve"> Neopterygii</v>
      </c>
      <c r="Q63" t="str">
        <f>VLOOKUP(A63,таксономия!$1:$1048576,15,1)</f>
        <v xml:space="preserve"> Teleostei</v>
      </c>
      <c r="R63" t="str">
        <f>VLOOKUP(A63,таксономия!$1:$1048576,3,1)</f>
        <v xml:space="preserve"> Danio rerio (Zebrafish) (Brachydanio rerio).</v>
      </c>
      <c r="S63">
        <f t="shared" si="0"/>
        <v>86</v>
      </c>
    </row>
    <row r="64" spans="1:19" x14ac:dyDescent="0.3">
      <c r="A64" t="s">
        <v>63</v>
      </c>
      <c r="B64" t="s">
        <v>64</v>
      </c>
      <c r="C64">
        <v>565</v>
      </c>
      <c r="D64" t="s">
        <v>22</v>
      </c>
      <c r="E64">
        <v>209</v>
      </c>
      <c r="F64">
        <v>299</v>
      </c>
      <c r="G64">
        <v>59728</v>
      </c>
      <c r="H64" t="s">
        <v>23</v>
      </c>
      <c r="I64" t="str">
        <f>VLOOKUP(A64,таксономия!$1:$1048576,7,1)</f>
        <v>Eukaryota</v>
      </c>
      <c r="J64" t="str">
        <f>VLOOKUP(A64,таксономия!$1:$1048576,8,1)</f>
        <v xml:space="preserve"> Metazoa</v>
      </c>
      <c r="K64" t="str">
        <f>VLOOKUP(A64,таксономия!$1:$1048576,9,1)</f>
        <v xml:space="preserve"> Chordata</v>
      </c>
      <c r="L64" t="str">
        <f>VLOOKUP(A64,таксономия!$1:$1048576,10,1)</f>
        <v xml:space="preserve"> Craniata</v>
      </c>
      <c r="M64" t="str">
        <f>VLOOKUP(A64,таксономия!$1:$1048576,11,1)</f>
        <v xml:space="preserve"> Vertebrata</v>
      </c>
      <c r="N64" t="str">
        <f>VLOOKUP(A64,таксономия!$1:$1048576,12,1)</f>
        <v xml:space="preserve"> Euteleostomi</v>
      </c>
      <c r="O64" t="str">
        <f>VLOOKUP(A64,таксономия!$1:$1048576,13,1)</f>
        <v>Actinopterygii</v>
      </c>
      <c r="P64" t="str">
        <f>VLOOKUP(A64,таксономия!$1:$1048576,14,1)</f>
        <v xml:space="preserve"> Neopterygii</v>
      </c>
      <c r="Q64" t="str">
        <f>VLOOKUP(A64,таксономия!$1:$1048576,15,1)</f>
        <v xml:space="preserve"> Teleostei</v>
      </c>
      <c r="R64" t="str">
        <f>VLOOKUP(A64,таксономия!$1:$1048576,3,1)</f>
        <v xml:space="preserve"> Danio rerio (Zebrafish) (Brachydanio rerio).</v>
      </c>
      <c r="S64">
        <f t="shared" si="0"/>
        <v>90</v>
      </c>
    </row>
    <row r="65" spans="1:19" x14ac:dyDescent="0.3">
      <c r="A65" t="s">
        <v>63</v>
      </c>
      <c r="B65" t="s">
        <v>64</v>
      </c>
      <c r="C65">
        <v>565</v>
      </c>
      <c r="D65" t="s">
        <v>12</v>
      </c>
      <c r="E65">
        <v>456</v>
      </c>
      <c r="F65">
        <v>534</v>
      </c>
      <c r="G65">
        <v>2697</v>
      </c>
      <c r="H65" t="s">
        <v>13</v>
      </c>
      <c r="I65" t="str">
        <f>VLOOKUP(A65,таксономия!$1:$1048576,7,1)</f>
        <v>Eukaryota</v>
      </c>
      <c r="J65" t="str">
        <f>VLOOKUP(A65,таксономия!$1:$1048576,8,1)</f>
        <v xml:space="preserve"> Metazoa</v>
      </c>
      <c r="K65" t="str">
        <f>VLOOKUP(A65,таксономия!$1:$1048576,9,1)</f>
        <v xml:space="preserve"> Chordata</v>
      </c>
      <c r="L65" t="str">
        <f>VLOOKUP(A65,таксономия!$1:$1048576,10,1)</f>
        <v xml:space="preserve"> Craniata</v>
      </c>
      <c r="M65" t="str">
        <f>VLOOKUP(A65,таксономия!$1:$1048576,11,1)</f>
        <v xml:space="preserve"> Vertebrata</v>
      </c>
      <c r="N65" t="str">
        <f>VLOOKUP(A65,таксономия!$1:$1048576,12,1)</f>
        <v xml:space="preserve"> Euteleostomi</v>
      </c>
      <c r="O65" t="str">
        <f>VLOOKUP(A65,таксономия!$1:$1048576,13,1)</f>
        <v>Actinopterygii</v>
      </c>
      <c r="P65" t="str">
        <f>VLOOKUP(A65,таксономия!$1:$1048576,14,1)</f>
        <v xml:space="preserve"> Neopterygii</v>
      </c>
      <c r="Q65" t="str">
        <f>VLOOKUP(A65,таксономия!$1:$1048576,15,1)</f>
        <v xml:space="preserve"> Teleostei</v>
      </c>
      <c r="R65" t="str">
        <f>VLOOKUP(A65,таксономия!$1:$1048576,3,1)</f>
        <v xml:space="preserve"> Danio rerio (Zebrafish) (Brachydanio rerio).</v>
      </c>
      <c r="S65">
        <f t="shared" si="0"/>
        <v>78</v>
      </c>
    </row>
    <row r="66" spans="1:19" x14ac:dyDescent="0.3">
      <c r="A66" t="s">
        <v>65</v>
      </c>
      <c r="B66" t="s">
        <v>66</v>
      </c>
      <c r="C66">
        <v>300</v>
      </c>
      <c r="D66" t="s">
        <v>20</v>
      </c>
      <c r="E66">
        <v>48</v>
      </c>
      <c r="F66">
        <v>175</v>
      </c>
      <c r="G66">
        <v>1926</v>
      </c>
      <c r="H66" t="s">
        <v>21</v>
      </c>
      <c r="I66" t="str">
        <f>VLOOKUP(A66,таксономия!$1:$1048576,7,1)</f>
        <v>Eukaryota</v>
      </c>
      <c r="J66" t="str">
        <f>VLOOKUP(A66,таксономия!$1:$1048576,8,1)</f>
        <v xml:space="preserve"> Metazoa</v>
      </c>
      <c r="K66" t="str">
        <f>VLOOKUP(A66,таксономия!$1:$1048576,9,1)</f>
        <v xml:space="preserve"> Chordata</v>
      </c>
      <c r="L66" t="str">
        <f>VLOOKUP(A66,таксономия!$1:$1048576,10,1)</f>
        <v xml:space="preserve"> Craniata</v>
      </c>
      <c r="M66" t="str">
        <f>VLOOKUP(A66,таксономия!$1:$1048576,11,1)</f>
        <v xml:space="preserve"> Vertebrata</v>
      </c>
      <c r="N66" t="str">
        <f>VLOOKUP(A66,таксономия!$1:$1048576,12,1)</f>
        <v xml:space="preserve"> Euteleostomi</v>
      </c>
      <c r="O66" t="str">
        <f>VLOOKUP(A66,таксономия!$1:$1048576,13,1)</f>
        <v>Actinopterygii</v>
      </c>
      <c r="P66" t="str">
        <f>VLOOKUP(A66,таксономия!$1:$1048576,14,1)</f>
        <v xml:space="preserve"> Neopterygii</v>
      </c>
      <c r="Q66" t="str">
        <f>VLOOKUP(A66,таксономия!$1:$1048576,15,1)</f>
        <v xml:space="preserve"> Teleostei</v>
      </c>
      <c r="R66" t="str">
        <f>VLOOKUP(A66,таксономия!$1:$1048576,3,1)</f>
        <v xml:space="preserve"> Danio rerio (Zebrafish) (Brachydanio rerio).</v>
      </c>
      <c r="S66">
        <f t="shared" si="0"/>
        <v>127</v>
      </c>
    </row>
    <row r="67" spans="1:19" x14ac:dyDescent="0.3">
      <c r="A67" t="s">
        <v>65</v>
      </c>
      <c r="B67" t="s">
        <v>66</v>
      </c>
      <c r="C67">
        <v>300</v>
      </c>
      <c r="D67" t="s">
        <v>12</v>
      </c>
      <c r="E67">
        <v>191</v>
      </c>
      <c r="F67">
        <v>269</v>
      </c>
      <c r="G67">
        <v>2697</v>
      </c>
      <c r="H67" t="s">
        <v>13</v>
      </c>
      <c r="I67" t="str">
        <f>VLOOKUP(A67,таксономия!$1:$1048576,7,1)</f>
        <v>Eukaryota</v>
      </c>
      <c r="J67" t="str">
        <f>VLOOKUP(A67,таксономия!$1:$1048576,8,1)</f>
        <v xml:space="preserve"> Metazoa</v>
      </c>
      <c r="K67" t="str">
        <f>VLOOKUP(A67,таксономия!$1:$1048576,9,1)</f>
        <v xml:space="preserve"> Chordata</v>
      </c>
      <c r="L67" t="str">
        <f>VLOOKUP(A67,таксономия!$1:$1048576,10,1)</f>
        <v xml:space="preserve"> Craniata</v>
      </c>
      <c r="M67" t="str">
        <f>VLOOKUP(A67,таксономия!$1:$1048576,11,1)</f>
        <v xml:space="preserve"> Vertebrata</v>
      </c>
      <c r="N67" t="str">
        <f>VLOOKUP(A67,таксономия!$1:$1048576,12,1)</f>
        <v xml:space="preserve"> Euteleostomi</v>
      </c>
      <c r="O67" t="str">
        <f>VLOOKUP(A67,таксономия!$1:$1048576,13,1)</f>
        <v>Actinopterygii</v>
      </c>
      <c r="P67" t="str">
        <f>VLOOKUP(A67,таксономия!$1:$1048576,14,1)</f>
        <v xml:space="preserve"> Neopterygii</v>
      </c>
      <c r="Q67" t="str">
        <f>VLOOKUP(A67,таксономия!$1:$1048576,15,1)</f>
        <v xml:space="preserve"> Teleostei</v>
      </c>
      <c r="R67" t="str">
        <f>VLOOKUP(A67,таксономия!$1:$1048576,3,1)</f>
        <v xml:space="preserve"> Danio rerio (Zebrafish) (Brachydanio rerio).</v>
      </c>
      <c r="S67">
        <f t="shared" ref="S67:S130" si="1">$F67-$E67</f>
        <v>78</v>
      </c>
    </row>
    <row r="68" spans="1:19" x14ac:dyDescent="0.3">
      <c r="A68" t="s">
        <v>67</v>
      </c>
      <c r="B68" t="s">
        <v>68</v>
      </c>
      <c r="C68">
        <v>74</v>
      </c>
      <c r="D68" t="s">
        <v>12</v>
      </c>
      <c r="E68">
        <v>1</v>
      </c>
      <c r="F68">
        <v>72</v>
      </c>
      <c r="G68">
        <v>2697</v>
      </c>
      <c r="H68" t="s">
        <v>13</v>
      </c>
      <c r="I68" t="str">
        <f>VLOOKUP(A68,таксономия!$1:$1048576,7,1)</f>
        <v>Eukaryota</v>
      </c>
      <c r="J68" t="str">
        <f>VLOOKUP(A68,таксономия!$1:$1048576,8,1)</f>
        <v xml:space="preserve"> Viridiplantae</v>
      </c>
      <c r="K68" t="str">
        <f>VLOOKUP(A68,таксономия!$1:$1048576,9,1)</f>
        <v xml:space="preserve"> Chlorophyta</v>
      </c>
      <c r="L68" t="str">
        <f>VLOOKUP(A68,таксономия!$1:$1048576,10,1)</f>
        <v xml:space="preserve"> Mamiellophyceae</v>
      </c>
      <c r="M68" t="str">
        <f>VLOOKUP(A68,таксономия!$1:$1048576,11,1)</f>
        <v xml:space="preserve"> Mamiellales</v>
      </c>
      <c r="N68" t="str">
        <f>VLOOKUP(A68,таксономия!$1:$1048576,12,1)</f>
        <v>Ostreococcus.</v>
      </c>
      <c r="O68">
        <f>VLOOKUP(A68,таксономия!$1:$1048576,13,1)</f>
        <v>0</v>
      </c>
      <c r="P68">
        <f>VLOOKUP(A68,таксономия!$1:$1048576,14,1)</f>
        <v>0</v>
      </c>
      <c r="Q68">
        <f>VLOOKUP(A68,таксономия!$1:$1048576,15,1)</f>
        <v>0</v>
      </c>
      <c r="R68" t="str">
        <f>VLOOKUP(A68,таксономия!$1:$1048576,3,1)</f>
        <v xml:space="preserve"> Ostreococcus lucimarinus (strain CCE9901).</v>
      </c>
      <c r="S68">
        <f t="shared" si="1"/>
        <v>71</v>
      </c>
    </row>
    <row r="69" spans="1:19" x14ac:dyDescent="0.3">
      <c r="A69" t="s">
        <v>69</v>
      </c>
      <c r="B69" t="s">
        <v>70</v>
      </c>
      <c r="C69">
        <v>66</v>
      </c>
      <c r="D69" t="s">
        <v>12</v>
      </c>
      <c r="E69">
        <v>1</v>
      </c>
      <c r="F69">
        <v>66</v>
      </c>
      <c r="G69">
        <v>2697</v>
      </c>
      <c r="H69" t="s">
        <v>13</v>
      </c>
      <c r="I69" t="str">
        <f>VLOOKUP(A69,таксономия!$1:$1048576,7,1)</f>
        <v>Eukaryota</v>
      </c>
      <c r="J69" t="str">
        <f>VLOOKUP(A69,таксономия!$1:$1048576,8,1)</f>
        <v xml:space="preserve"> Viridiplantae</v>
      </c>
      <c r="K69" t="str">
        <f>VLOOKUP(A69,таксономия!$1:$1048576,9,1)</f>
        <v xml:space="preserve"> Chlorophyta</v>
      </c>
      <c r="L69" t="str">
        <f>VLOOKUP(A69,таксономия!$1:$1048576,10,1)</f>
        <v xml:space="preserve"> Mamiellophyceae</v>
      </c>
      <c r="M69" t="str">
        <f>VLOOKUP(A69,таксономия!$1:$1048576,11,1)</f>
        <v xml:space="preserve"> Mamiellales</v>
      </c>
      <c r="N69" t="str">
        <f>VLOOKUP(A69,таксономия!$1:$1048576,12,1)</f>
        <v>Ostreococcus.</v>
      </c>
      <c r="O69">
        <f>VLOOKUP(A69,таксономия!$1:$1048576,13,1)</f>
        <v>0</v>
      </c>
      <c r="P69">
        <f>VLOOKUP(A69,таксономия!$1:$1048576,14,1)</f>
        <v>0</v>
      </c>
      <c r="Q69">
        <f>VLOOKUP(A69,таксономия!$1:$1048576,15,1)</f>
        <v>0</v>
      </c>
      <c r="R69" t="str">
        <f>VLOOKUP(A69,таксономия!$1:$1048576,3,1)</f>
        <v xml:space="preserve"> Ostreococcus lucimarinus (strain CCE9901).</v>
      </c>
      <c r="S69">
        <f t="shared" si="1"/>
        <v>65</v>
      </c>
    </row>
    <row r="70" spans="1:19" x14ac:dyDescent="0.3">
      <c r="A70" t="s">
        <v>71</v>
      </c>
      <c r="B70" t="s">
        <v>72</v>
      </c>
      <c r="C70">
        <v>856</v>
      </c>
      <c r="D70" t="s">
        <v>12</v>
      </c>
      <c r="E70">
        <v>81</v>
      </c>
      <c r="F70">
        <v>156</v>
      </c>
      <c r="G70">
        <v>2697</v>
      </c>
      <c r="H70" t="s">
        <v>13</v>
      </c>
      <c r="I70" t="str">
        <f>VLOOKUP(A70,таксономия!$1:$1048576,7,1)</f>
        <v>Eukaryota</v>
      </c>
      <c r="J70" t="str">
        <f>VLOOKUP(A70,таксономия!$1:$1048576,8,1)</f>
        <v xml:space="preserve"> Viridiplantae</v>
      </c>
      <c r="K70" t="str">
        <f>VLOOKUP(A70,таксономия!$1:$1048576,9,1)</f>
        <v xml:space="preserve"> Chlorophyta</v>
      </c>
      <c r="L70" t="str">
        <f>VLOOKUP(A70,таксономия!$1:$1048576,10,1)</f>
        <v xml:space="preserve"> Mamiellophyceae</v>
      </c>
      <c r="M70" t="str">
        <f>VLOOKUP(A70,таксономия!$1:$1048576,11,1)</f>
        <v xml:space="preserve"> Mamiellales</v>
      </c>
      <c r="N70" t="str">
        <f>VLOOKUP(A70,таксономия!$1:$1048576,12,1)</f>
        <v>Ostreococcus.</v>
      </c>
      <c r="O70">
        <f>VLOOKUP(A70,таксономия!$1:$1048576,13,1)</f>
        <v>0</v>
      </c>
      <c r="P70">
        <f>VLOOKUP(A70,таксономия!$1:$1048576,14,1)</f>
        <v>0</v>
      </c>
      <c r="Q70">
        <f>VLOOKUP(A70,таксономия!$1:$1048576,15,1)</f>
        <v>0</v>
      </c>
      <c r="R70" t="str">
        <f>VLOOKUP(A70,таксономия!$1:$1048576,3,1)</f>
        <v xml:space="preserve"> Ostreococcus lucimarinus (strain CCE9901).</v>
      </c>
      <c r="S70">
        <f t="shared" si="1"/>
        <v>75</v>
      </c>
    </row>
    <row r="71" spans="1:19" x14ac:dyDescent="0.3">
      <c r="A71" t="s">
        <v>71</v>
      </c>
      <c r="B71" t="s">
        <v>72</v>
      </c>
      <c r="C71">
        <v>856</v>
      </c>
      <c r="D71" t="s">
        <v>73</v>
      </c>
      <c r="E71">
        <v>515</v>
      </c>
      <c r="F71">
        <v>807</v>
      </c>
      <c r="G71">
        <v>114309</v>
      </c>
      <c r="H71" t="s">
        <v>74</v>
      </c>
      <c r="I71" t="str">
        <f>VLOOKUP(A71,таксономия!$1:$1048576,7,1)</f>
        <v>Eukaryota</v>
      </c>
      <c r="J71" t="str">
        <f>VLOOKUP(A71,таксономия!$1:$1048576,8,1)</f>
        <v xml:space="preserve"> Viridiplantae</v>
      </c>
      <c r="K71" t="str">
        <f>VLOOKUP(A71,таксономия!$1:$1048576,9,1)</f>
        <v xml:space="preserve"> Chlorophyta</v>
      </c>
      <c r="L71" t="str">
        <f>VLOOKUP(A71,таксономия!$1:$1048576,10,1)</f>
        <v xml:space="preserve"> Mamiellophyceae</v>
      </c>
      <c r="M71" t="str">
        <f>VLOOKUP(A71,таксономия!$1:$1048576,11,1)</f>
        <v xml:space="preserve"> Mamiellales</v>
      </c>
      <c r="N71" t="str">
        <f>VLOOKUP(A71,таксономия!$1:$1048576,12,1)</f>
        <v>Ostreococcus.</v>
      </c>
      <c r="O71">
        <f>VLOOKUP(A71,таксономия!$1:$1048576,13,1)</f>
        <v>0</v>
      </c>
      <c r="P71">
        <f>VLOOKUP(A71,таксономия!$1:$1048576,14,1)</f>
        <v>0</v>
      </c>
      <c r="Q71">
        <f>VLOOKUP(A71,таксономия!$1:$1048576,15,1)</f>
        <v>0</v>
      </c>
      <c r="R71" t="str">
        <f>VLOOKUP(A71,таксономия!$1:$1048576,3,1)</f>
        <v xml:space="preserve"> Ostreococcus lucimarinus (strain CCE9901).</v>
      </c>
      <c r="S71">
        <f t="shared" si="1"/>
        <v>292</v>
      </c>
    </row>
    <row r="72" spans="1:19" x14ac:dyDescent="0.3">
      <c r="A72" t="s">
        <v>75</v>
      </c>
      <c r="B72" t="s">
        <v>76</v>
      </c>
      <c r="C72">
        <v>3132</v>
      </c>
      <c r="D72" t="s">
        <v>77</v>
      </c>
      <c r="E72">
        <v>1197</v>
      </c>
      <c r="F72">
        <v>1249</v>
      </c>
      <c r="G72">
        <v>2150</v>
      </c>
      <c r="H72" t="s">
        <v>78</v>
      </c>
      <c r="I72" t="str">
        <f>VLOOKUP(A72,таксономия!$1:$1048576,7,1)</f>
        <v>Eukaryota</v>
      </c>
      <c r="J72" t="str">
        <f>VLOOKUP(A72,таксономия!$1:$1048576,8,1)</f>
        <v xml:space="preserve"> Alveolata</v>
      </c>
      <c r="K72" t="str">
        <f>VLOOKUP(A72,таксономия!$1:$1048576,9,1)</f>
        <v xml:space="preserve"> Apicomplexa</v>
      </c>
      <c r="L72" t="str">
        <f>VLOOKUP(A72,таксономия!$1:$1048576,10,1)</f>
        <v xml:space="preserve"> Aconoidasida</v>
      </c>
      <c r="M72" t="str">
        <f>VLOOKUP(A72,таксономия!$1:$1048576,11,1)</f>
        <v xml:space="preserve"> Haemosporida</v>
      </c>
      <c r="N72" t="str">
        <f>VLOOKUP(A72,таксономия!$1:$1048576,12,1)</f>
        <v>Plasmodium</v>
      </c>
      <c r="O72" t="str">
        <f>VLOOKUP(A72,таксономия!$1:$1048576,13,1)</f>
        <v xml:space="preserve"> Plasmodium (Plasmodium).</v>
      </c>
      <c r="P72">
        <f>VLOOKUP(A72,таксономия!$1:$1048576,14,1)</f>
        <v>0</v>
      </c>
      <c r="Q72">
        <f>VLOOKUP(A72,таксономия!$1:$1048576,15,1)</f>
        <v>0</v>
      </c>
      <c r="R72" t="str">
        <f>VLOOKUP(A72,таксономия!$1:$1048576,3,1)</f>
        <v xml:space="preserve"> Plasmodium vivax (strain Salvador I).</v>
      </c>
      <c r="S72">
        <f t="shared" si="1"/>
        <v>52</v>
      </c>
    </row>
    <row r="73" spans="1:19" x14ac:dyDescent="0.3">
      <c r="A73" t="s">
        <v>75</v>
      </c>
      <c r="B73" t="s">
        <v>76</v>
      </c>
      <c r="C73">
        <v>3132</v>
      </c>
      <c r="D73" t="s">
        <v>77</v>
      </c>
      <c r="E73">
        <v>1980</v>
      </c>
      <c r="F73">
        <v>2032</v>
      </c>
      <c r="G73">
        <v>2150</v>
      </c>
      <c r="H73" t="s">
        <v>78</v>
      </c>
      <c r="I73" t="str">
        <f>VLOOKUP(A73,таксономия!$1:$1048576,7,1)</f>
        <v>Eukaryota</v>
      </c>
      <c r="J73" t="str">
        <f>VLOOKUP(A73,таксономия!$1:$1048576,8,1)</f>
        <v xml:space="preserve"> Alveolata</v>
      </c>
      <c r="K73" t="str">
        <f>VLOOKUP(A73,таксономия!$1:$1048576,9,1)</f>
        <v xml:space="preserve"> Apicomplexa</v>
      </c>
      <c r="L73" t="str">
        <f>VLOOKUP(A73,таксономия!$1:$1048576,10,1)</f>
        <v xml:space="preserve"> Aconoidasida</v>
      </c>
      <c r="M73" t="str">
        <f>VLOOKUP(A73,таксономия!$1:$1048576,11,1)</f>
        <v xml:space="preserve"> Haemosporida</v>
      </c>
      <c r="N73" t="str">
        <f>VLOOKUP(A73,таксономия!$1:$1048576,12,1)</f>
        <v>Plasmodium</v>
      </c>
      <c r="O73" t="str">
        <f>VLOOKUP(A73,таксономия!$1:$1048576,13,1)</f>
        <v xml:space="preserve"> Plasmodium (Plasmodium).</v>
      </c>
      <c r="P73">
        <f>VLOOKUP(A73,таксономия!$1:$1048576,14,1)</f>
        <v>0</v>
      </c>
      <c r="Q73">
        <f>VLOOKUP(A73,таксономия!$1:$1048576,15,1)</f>
        <v>0</v>
      </c>
      <c r="R73" t="str">
        <f>VLOOKUP(A73,таксономия!$1:$1048576,3,1)</f>
        <v xml:space="preserve"> Plasmodium vivax (strain Salvador I).</v>
      </c>
      <c r="S73">
        <f t="shared" si="1"/>
        <v>52</v>
      </c>
    </row>
    <row r="74" spans="1:19" x14ac:dyDescent="0.3">
      <c r="A74" t="s">
        <v>75</v>
      </c>
      <c r="B74" t="s">
        <v>76</v>
      </c>
      <c r="C74">
        <v>3132</v>
      </c>
      <c r="D74" t="s">
        <v>12</v>
      </c>
      <c r="E74">
        <v>158</v>
      </c>
      <c r="F74">
        <v>228</v>
      </c>
      <c r="G74">
        <v>2697</v>
      </c>
      <c r="H74" t="s">
        <v>13</v>
      </c>
      <c r="I74" t="str">
        <f>VLOOKUP(A74,таксономия!$1:$1048576,7,1)</f>
        <v>Eukaryota</v>
      </c>
      <c r="J74" t="str">
        <f>VLOOKUP(A74,таксономия!$1:$1048576,8,1)</f>
        <v xml:space="preserve"> Alveolata</v>
      </c>
      <c r="K74" t="str">
        <f>VLOOKUP(A74,таксономия!$1:$1048576,9,1)</f>
        <v xml:space="preserve"> Apicomplexa</v>
      </c>
      <c r="L74" t="str">
        <f>VLOOKUP(A74,таксономия!$1:$1048576,10,1)</f>
        <v xml:space="preserve"> Aconoidasida</v>
      </c>
      <c r="M74" t="str">
        <f>VLOOKUP(A74,таксономия!$1:$1048576,11,1)</f>
        <v xml:space="preserve"> Haemosporida</v>
      </c>
      <c r="N74" t="str">
        <f>VLOOKUP(A74,таксономия!$1:$1048576,12,1)</f>
        <v>Plasmodium</v>
      </c>
      <c r="O74" t="str">
        <f>VLOOKUP(A74,таксономия!$1:$1048576,13,1)</f>
        <v xml:space="preserve"> Plasmodium (Plasmodium).</v>
      </c>
      <c r="P74">
        <f>VLOOKUP(A74,таксономия!$1:$1048576,14,1)</f>
        <v>0</v>
      </c>
      <c r="Q74">
        <f>VLOOKUP(A74,таксономия!$1:$1048576,15,1)</f>
        <v>0</v>
      </c>
      <c r="R74" t="str">
        <f>VLOOKUP(A74,таксономия!$1:$1048576,3,1)</f>
        <v xml:space="preserve"> Plasmodium vivax (strain Salvador I).</v>
      </c>
      <c r="S74">
        <f t="shared" si="1"/>
        <v>70</v>
      </c>
    </row>
    <row r="75" spans="1:19" x14ac:dyDescent="0.3">
      <c r="A75" t="s">
        <v>75</v>
      </c>
      <c r="B75" t="s">
        <v>76</v>
      </c>
      <c r="C75">
        <v>3132</v>
      </c>
      <c r="D75" t="s">
        <v>79</v>
      </c>
      <c r="E75">
        <v>4</v>
      </c>
      <c r="F75">
        <v>74</v>
      </c>
      <c r="G75">
        <v>151</v>
      </c>
      <c r="H75" t="s">
        <v>80</v>
      </c>
      <c r="I75" t="str">
        <f>VLOOKUP(A75,таксономия!$1:$1048576,7,1)</f>
        <v>Eukaryota</v>
      </c>
      <c r="J75" t="str">
        <f>VLOOKUP(A75,таксономия!$1:$1048576,8,1)</f>
        <v xml:space="preserve"> Alveolata</v>
      </c>
      <c r="K75" t="str">
        <f>VLOOKUP(A75,таксономия!$1:$1048576,9,1)</f>
        <v xml:space="preserve"> Apicomplexa</v>
      </c>
      <c r="L75" t="str">
        <f>VLOOKUP(A75,таксономия!$1:$1048576,10,1)</f>
        <v xml:space="preserve"> Aconoidasida</v>
      </c>
      <c r="M75" t="str">
        <f>VLOOKUP(A75,таксономия!$1:$1048576,11,1)</f>
        <v xml:space="preserve"> Haemosporida</v>
      </c>
      <c r="N75" t="str">
        <f>VLOOKUP(A75,таксономия!$1:$1048576,12,1)</f>
        <v>Plasmodium</v>
      </c>
      <c r="O75" t="str">
        <f>VLOOKUP(A75,таксономия!$1:$1048576,13,1)</f>
        <v xml:space="preserve"> Plasmodium (Plasmodium).</v>
      </c>
      <c r="P75">
        <f>VLOOKUP(A75,таксономия!$1:$1048576,14,1)</f>
        <v>0</v>
      </c>
      <c r="Q75">
        <f>VLOOKUP(A75,таксономия!$1:$1048576,15,1)</f>
        <v>0</v>
      </c>
      <c r="R75" t="str">
        <f>VLOOKUP(A75,таксономия!$1:$1048576,3,1)</f>
        <v xml:space="preserve"> Plasmodium vivax (strain Salvador I).</v>
      </c>
      <c r="S75">
        <f t="shared" si="1"/>
        <v>70</v>
      </c>
    </row>
    <row r="76" spans="1:19" x14ac:dyDescent="0.3">
      <c r="A76" t="s">
        <v>75</v>
      </c>
      <c r="B76" t="s">
        <v>76</v>
      </c>
      <c r="C76">
        <v>3132</v>
      </c>
      <c r="D76" t="s">
        <v>81</v>
      </c>
      <c r="E76">
        <v>614</v>
      </c>
      <c r="F76">
        <v>1165</v>
      </c>
      <c r="G76">
        <v>9</v>
      </c>
      <c r="H76" t="s">
        <v>81</v>
      </c>
      <c r="I76" t="str">
        <f>VLOOKUP(A76,таксономия!$1:$1048576,7,1)</f>
        <v>Eukaryota</v>
      </c>
      <c r="J76" t="str">
        <f>VLOOKUP(A76,таксономия!$1:$1048576,8,1)</f>
        <v xml:space="preserve"> Alveolata</v>
      </c>
      <c r="K76" t="str">
        <f>VLOOKUP(A76,таксономия!$1:$1048576,9,1)</f>
        <v xml:space="preserve"> Apicomplexa</v>
      </c>
      <c r="L76" t="str">
        <f>VLOOKUP(A76,таксономия!$1:$1048576,10,1)</f>
        <v xml:space="preserve"> Aconoidasida</v>
      </c>
      <c r="M76" t="str">
        <f>VLOOKUP(A76,таксономия!$1:$1048576,11,1)</f>
        <v xml:space="preserve"> Haemosporida</v>
      </c>
      <c r="N76" t="str">
        <f>VLOOKUP(A76,таксономия!$1:$1048576,12,1)</f>
        <v>Plasmodium</v>
      </c>
      <c r="O76" t="str">
        <f>VLOOKUP(A76,таксономия!$1:$1048576,13,1)</f>
        <v xml:space="preserve"> Plasmodium (Plasmodium).</v>
      </c>
      <c r="P76">
        <f>VLOOKUP(A76,таксономия!$1:$1048576,14,1)</f>
        <v>0</v>
      </c>
      <c r="Q76">
        <f>VLOOKUP(A76,таксономия!$1:$1048576,15,1)</f>
        <v>0</v>
      </c>
      <c r="R76" t="str">
        <f>VLOOKUP(A76,таксономия!$1:$1048576,3,1)</f>
        <v xml:space="preserve"> Plasmodium vivax (strain Salvador I).</v>
      </c>
      <c r="S76">
        <f t="shared" si="1"/>
        <v>551</v>
      </c>
    </row>
    <row r="77" spans="1:19" x14ac:dyDescent="0.3">
      <c r="A77" t="s">
        <v>82</v>
      </c>
      <c r="B77" t="s">
        <v>83</v>
      </c>
      <c r="C77">
        <v>288</v>
      </c>
      <c r="D77" t="s">
        <v>84</v>
      </c>
      <c r="E77">
        <v>183</v>
      </c>
      <c r="F77">
        <v>287</v>
      </c>
      <c r="G77">
        <v>12961</v>
      </c>
      <c r="H77" t="s">
        <v>85</v>
      </c>
      <c r="I77" t="str">
        <f>VLOOKUP(A77,таксономия!$1:$1048576,7,1)</f>
        <v>Eukaryota</v>
      </c>
      <c r="J77" t="str">
        <f>VLOOKUP(A77,таксономия!$1:$1048576,8,1)</f>
        <v xml:space="preserve"> Alveolata</v>
      </c>
      <c r="K77" t="str">
        <f>VLOOKUP(A77,таксономия!$1:$1048576,9,1)</f>
        <v xml:space="preserve"> Apicomplexa</v>
      </c>
      <c r="L77" t="str">
        <f>VLOOKUP(A77,таксономия!$1:$1048576,10,1)</f>
        <v xml:space="preserve"> Aconoidasida</v>
      </c>
      <c r="M77" t="str">
        <f>VLOOKUP(A77,таксономия!$1:$1048576,11,1)</f>
        <v xml:space="preserve"> Haemosporida</v>
      </c>
      <c r="N77" t="str">
        <f>VLOOKUP(A77,таксономия!$1:$1048576,12,1)</f>
        <v>Plasmodium</v>
      </c>
      <c r="O77" t="str">
        <f>VLOOKUP(A77,таксономия!$1:$1048576,13,1)</f>
        <v xml:space="preserve"> Plasmodium (Plasmodium).</v>
      </c>
      <c r="P77">
        <f>VLOOKUP(A77,таксономия!$1:$1048576,14,1)</f>
        <v>0</v>
      </c>
      <c r="Q77">
        <f>VLOOKUP(A77,таксономия!$1:$1048576,15,1)</f>
        <v>0</v>
      </c>
      <c r="R77" t="str">
        <f>VLOOKUP(A77,таксономия!$1:$1048576,3,1)</f>
        <v xml:space="preserve"> Plasmodium vivax (strain Salvador I).</v>
      </c>
      <c r="S77">
        <f t="shared" si="1"/>
        <v>104</v>
      </c>
    </row>
    <row r="78" spans="1:19" x14ac:dyDescent="0.3">
      <c r="A78" t="s">
        <v>82</v>
      </c>
      <c r="B78" t="s">
        <v>83</v>
      </c>
      <c r="C78">
        <v>288</v>
      </c>
      <c r="D78" t="s">
        <v>12</v>
      </c>
      <c r="E78">
        <v>1</v>
      </c>
      <c r="F78">
        <v>83</v>
      </c>
      <c r="G78">
        <v>2697</v>
      </c>
      <c r="H78" t="s">
        <v>13</v>
      </c>
      <c r="I78" t="str">
        <f>VLOOKUP(A78,таксономия!$1:$1048576,7,1)</f>
        <v>Eukaryota</v>
      </c>
      <c r="J78" t="str">
        <f>VLOOKUP(A78,таксономия!$1:$1048576,8,1)</f>
        <v xml:space="preserve"> Alveolata</v>
      </c>
      <c r="K78" t="str">
        <f>VLOOKUP(A78,таксономия!$1:$1048576,9,1)</f>
        <v xml:space="preserve"> Apicomplexa</v>
      </c>
      <c r="L78" t="str">
        <f>VLOOKUP(A78,таксономия!$1:$1048576,10,1)</f>
        <v xml:space="preserve"> Aconoidasida</v>
      </c>
      <c r="M78" t="str">
        <f>VLOOKUP(A78,таксономия!$1:$1048576,11,1)</f>
        <v xml:space="preserve"> Haemosporida</v>
      </c>
      <c r="N78" t="str">
        <f>VLOOKUP(A78,таксономия!$1:$1048576,12,1)</f>
        <v>Plasmodium</v>
      </c>
      <c r="O78" t="str">
        <f>VLOOKUP(A78,таксономия!$1:$1048576,13,1)</f>
        <v xml:space="preserve"> Plasmodium (Plasmodium).</v>
      </c>
      <c r="P78">
        <f>VLOOKUP(A78,таксономия!$1:$1048576,14,1)</f>
        <v>0</v>
      </c>
      <c r="Q78">
        <f>VLOOKUP(A78,таксономия!$1:$1048576,15,1)</f>
        <v>0</v>
      </c>
      <c r="R78" t="str">
        <f>VLOOKUP(A78,таксономия!$1:$1048576,3,1)</f>
        <v xml:space="preserve"> Plasmodium vivax (strain Salvador I).</v>
      </c>
      <c r="S78">
        <f t="shared" si="1"/>
        <v>82</v>
      </c>
    </row>
    <row r="79" spans="1:19" x14ac:dyDescent="0.3">
      <c r="A79" t="s">
        <v>82</v>
      </c>
      <c r="B79" t="s">
        <v>83</v>
      </c>
      <c r="C79">
        <v>288</v>
      </c>
      <c r="D79" t="s">
        <v>86</v>
      </c>
      <c r="E79">
        <v>88</v>
      </c>
      <c r="F79">
        <v>169</v>
      </c>
      <c r="G79">
        <v>2216</v>
      </c>
      <c r="H79" t="s">
        <v>87</v>
      </c>
      <c r="I79" t="str">
        <f>VLOOKUP(A79,таксономия!$1:$1048576,7,1)</f>
        <v>Eukaryota</v>
      </c>
      <c r="J79" t="str">
        <f>VLOOKUP(A79,таксономия!$1:$1048576,8,1)</f>
        <v xml:space="preserve"> Alveolata</v>
      </c>
      <c r="K79" t="str">
        <f>VLOOKUP(A79,таксономия!$1:$1048576,9,1)</f>
        <v xml:space="preserve"> Apicomplexa</v>
      </c>
      <c r="L79" t="str">
        <f>VLOOKUP(A79,таксономия!$1:$1048576,10,1)</f>
        <v xml:space="preserve"> Aconoidasida</v>
      </c>
      <c r="M79" t="str">
        <f>VLOOKUP(A79,таксономия!$1:$1048576,11,1)</f>
        <v xml:space="preserve"> Haemosporida</v>
      </c>
      <c r="N79" t="str">
        <f>VLOOKUP(A79,таксономия!$1:$1048576,12,1)</f>
        <v>Plasmodium</v>
      </c>
      <c r="O79" t="str">
        <f>VLOOKUP(A79,таксономия!$1:$1048576,13,1)</f>
        <v xml:space="preserve"> Plasmodium (Plasmodium).</v>
      </c>
      <c r="P79">
        <f>VLOOKUP(A79,таксономия!$1:$1048576,14,1)</f>
        <v>0</v>
      </c>
      <c r="Q79">
        <f>VLOOKUP(A79,таксономия!$1:$1048576,15,1)</f>
        <v>0</v>
      </c>
      <c r="R79" t="str">
        <f>VLOOKUP(A79,таксономия!$1:$1048576,3,1)</f>
        <v xml:space="preserve"> Plasmodium vivax (strain Salvador I).</v>
      </c>
      <c r="S79">
        <f t="shared" si="1"/>
        <v>81</v>
      </c>
    </row>
    <row r="80" spans="1:19" x14ac:dyDescent="0.3">
      <c r="A80" t="s">
        <v>88</v>
      </c>
      <c r="B80" t="s">
        <v>89</v>
      </c>
      <c r="C80">
        <v>166</v>
      </c>
      <c r="D80" t="s">
        <v>12</v>
      </c>
      <c r="E80">
        <v>120</v>
      </c>
      <c r="F80">
        <v>166</v>
      </c>
      <c r="G80">
        <v>2697</v>
      </c>
      <c r="H80" t="s">
        <v>13</v>
      </c>
      <c r="I80" t="str">
        <f>VLOOKUP(A80,таксономия!$1:$1048576,7,1)</f>
        <v>Eukaryota</v>
      </c>
      <c r="J80" t="str">
        <f>VLOOKUP(A80,таксономия!$1:$1048576,8,1)</f>
        <v xml:space="preserve"> Metazoa</v>
      </c>
      <c r="K80" t="str">
        <f>VLOOKUP(A80,таксономия!$1:$1048576,9,1)</f>
        <v xml:space="preserve"> Chordata</v>
      </c>
      <c r="L80" t="str">
        <f>VLOOKUP(A80,таксономия!$1:$1048576,10,1)</f>
        <v xml:space="preserve"> Craniata</v>
      </c>
      <c r="M80" t="str">
        <f>VLOOKUP(A80,таксономия!$1:$1048576,11,1)</f>
        <v xml:space="preserve"> Vertebrata</v>
      </c>
      <c r="N80" t="str">
        <f>VLOOKUP(A80,таксономия!$1:$1048576,12,1)</f>
        <v xml:space="preserve"> Euteleostomi</v>
      </c>
      <c r="O80" t="str">
        <f>VLOOKUP(A80,таксономия!$1:$1048576,13,1)</f>
        <v>Mammalia</v>
      </c>
      <c r="P80" t="str">
        <f>VLOOKUP(A80,таксономия!$1:$1048576,14,1)</f>
        <v xml:space="preserve"> Eutheria</v>
      </c>
      <c r="Q80" t="str">
        <f>VLOOKUP(A80,таксономия!$1:$1048576,15,1)</f>
        <v xml:space="preserve"> Euarchontoglires</v>
      </c>
      <c r="R80" t="str">
        <f>VLOOKUP(A80,таксономия!$1:$1048576,3,1)</f>
        <v xml:space="preserve"> Homo sapiens (Human).</v>
      </c>
      <c r="S80">
        <f t="shared" si="1"/>
        <v>46</v>
      </c>
    </row>
    <row r="81" spans="1:19" x14ac:dyDescent="0.3">
      <c r="A81" t="s">
        <v>88</v>
      </c>
      <c r="B81" t="s">
        <v>89</v>
      </c>
      <c r="C81">
        <v>166</v>
      </c>
      <c r="D81" t="s">
        <v>44</v>
      </c>
      <c r="E81">
        <v>23</v>
      </c>
      <c r="F81">
        <v>116</v>
      </c>
      <c r="G81">
        <v>2217</v>
      </c>
      <c r="H81" t="s">
        <v>45</v>
      </c>
      <c r="I81" t="str">
        <f>VLOOKUP(A81,таксономия!$1:$1048576,7,1)</f>
        <v>Eukaryota</v>
      </c>
      <c r="J81" t="str">
        <f>VLOOKUP(A81,таксономия!$1:$1048576,8,1)</f>
        <v xml:space="preserve"> Metazoa</v>
      </c>
      <c r="K81" t="str">
        <f>VLOOKUP(A81,таксономия!$1:$1048576,9,1)</f>
        <v xml:space="preserve"> Chordata</v>
      </c>
      <c r="L81" t="str">
        <f>VLOOKUP(A81,таксономия!$1:$1048576,10,1)</f>
        <v xml:space="preserve"> Craniata</v>
      </c>
      <c r="M81" t="str">
        <f>VLOOKUP(A81,таксономия!$1:$1048576,11,1)</f>
        <v xml:space="preserve"> Vertebrata</v>
      </c>
      <c r="N81" t="str">
        <f>VLOOKUP(A81,таксономия!$1:$1048576,12,1)</f>
        <v xml:space="preserve"> Euteleostomi</v>
      </c>
      <c r="O81" t="str">
        <f>VLOOKUP(A81,таксономия!$1:$1048576,13,1)</f>
        <v>Mammalia</v>
      </c>
      <c r="P81" t="str">
        <f>VLOOKUP(A81,таксономия!$1:$1048576,14,1)</f>
        <v xml:space="preserve"> Eutheria</v>
      </c>
      <c r="Q81" t="str">
        <f>VLOOKUP(A81,таксономия!$1:$1048576,15,1)</f>
        <v xml:space="preserve"> Euarchontoglires</v>
      </c>
      <c r="R81" t="str">
        <f>VLOOKUP(A81,таксономия!$1:$1048576,3,1)</f>
        <v xml:space="preserve"> Homo sapiens (Human).</v>
      </c>
      <c r="S81">
        <f t="shared" si="1"/>
        <v>93</v>
      </c>
    </row>
    <row r="82" spans="1:19" x14ac:dyDescent="0.3">
      <c r="A82" t="s">
        <v>90</v>
      </c>
      <c r="B82" t="s">
        <v>91</v>
      </c>
      <c r="C82">
        <v>724</v>
      </c>
      <c r="D82" t="s">
        <v>12</v>
      </c>
      <c r="E82">
        <v>110</v>
      </c>
      <c r="F82">
        <v>188</v>
      </c>
      <c r="G82">
        <v>2697</v>
      </c>
      <c r="H82" t="s">
        <v>13</v>
      </c>
      <c r="I82" t="str">
        <f>VLOOKUP(A82,таксономия!$1:$1048576,7,1)</f>
        <v>Eukaryota</v>
      </c>
      <c r="J82" t="str">
        <f>VLOOKUP(A82,таксономия!$1:$1048576,8,1)</f>
        <v xml:space="preserve"> Metazoa</v>
      </c>
      <c r="K82" t="str">
        <f>VLOOKUP(A82,таксономия!$1:$1048576,9,1)</f>
        <v xml:space="preserve"> Chordata</v>
      </c>
      <c r="L82" t="str">
        <f>VLOOKUP(A82,таксономия!$1:$1048576,10,1)</f>
        <v xml:space="preserve"> Craniata</v>
      </c>
      <c r="M82" t="str">
        <f>VLOOKUP(A82,таксономия!$1:$1048576,11,1)</f>
        <v xml:space="preserve"> Vertebrata</v>
      </c>
      <c r="N82" t="str">
        <f>VLOOKUP(A82,таксономия!$1:$1048576,12,1)</f>
        <v xml:space="preserve"> Euteleostomi</v>
      </c>
      <c r="O82" t="str">
        <f>VLOOKUP(A82,таксономия!$1:$1048576,13,1)</f>
        <v>Mammalia</v>
      </c>
      <c r="P82" t="str">
        <f>VLOOKUP(A82,таксономия!$1:$1048576,14,1)</f>
        <v xml:space="preserve"> Eutheria</v>
      </c>
      <c r="Q82" t="str">
        <f>VLOOKUP(A82,таксономия!$1:$1048576,15,1)</f>
        <v xml:space="preserve"> Laurasiatheria</v>
      </c>
      <c r="R82" t="str">
        <f>VLOOKUP(A82,таксономия!$1:$1048576,3,1)</f>
        <v xml:space="preserve"> Bos taurus (Bovine).</v>
      </c>
      <c r="S82">
        <f t="shared" si="1"/>
        <v>78</v>
      </c>
    </row>
    <row r="83" spans="1:19" x14ac:dyDescent="0.3">
      <c r="A83" t="s">
        <v>90</v>
      </c>
      <c r="B83" t="s">
        <v>91</v>
      </c>
      <c r="C83">
        <v>724</v>
      </c>
      <c r="D83" t="s">
        <v>12</v>
      </c>
      <c r="E83">
        <v>192</v>
      </c>
      <c r="F83">
        <v>269</v>
      </c>
      <c r="G83">
        <v>2697</v>
      </c>
      <c r="H83" t="s">
        <v>13</v>
      </c>
      <c r="I83" t="str">
        <f>VLOOKUP(A83,таксономия!$1:$1048576,7,1)</f>
        <v>Eukaryota</v>
      </c>
      <c r="J83" t="str">
        <f>VLOOKUP(A83,таксономия!$1:$1048576,8,1)</f>
        <v xml:space="preserve"> Metazoa</v>
      </c>
      <c r="K83" t="str">
        <f>VLOOKUP(A83,таксономия!$1:$1048576,9,1)</f>
        <v xml:space="preserve"> Chordata</v>
      </c>
      <c r="L83" t="str">
        <f>VLOOKUP(A83,таксономия!$1:$1048576,10,1)</f>
        <v xml:space="preserve"> Craniata</v>
      </c>
      <c r="M83" t="str">
        <f>VLOOKUP(A83,таксономия!$1:$1048576,11,1)</f>
        <v xml:space="preserve"> Vertebrata</v>
      </c>
      <c r="N83" t="str">
        <f>VLOOKUP(A83,таксономия!$1:$1048576,12,1)</f>
        <v xml:space="preserve"> Euteleostomi</v>
      </c>
      <c r="O83" t="str">
        <f>VLOOKUP(A83,таксономия!$1:$1048576,13,1)</f>
        <v>Mammalia</v>
      </c>
      <c r="P83" t="str">
        <f>VLOOKUP(A83,таксономия!$1:$1048576,14,1)</f>
        <v xml:space="preserve"> Eutheria</v>
      </c>
      <c r="Q83" t="str">
        <f>VLOOKUP(A83,таксономия!$1:$1048576,15,1)</f>
        <v xml:space="preserve"> Laurasiatheria</v>
      </c>
      <c r="R83" t="str">
        <f>VLOOKUP(A83,таксономия!$1:$1048576,3,1)</f>
        <v xml:space="preserve"> Bos taurus (Bovine).</v>
      </c>
      <c r="S83">
        <f t="shared" si="1"/>
        <v>77</v>
      </c>
    </row>
    <row r="84" spans="1:19" x14ac:dyDescent="0.3">
      <c r="A84" t="s">
        <v>90</v>
      </c>
      <c r="B84" t="s">
        <v>91</v>
      </c>
      <c r="C84">
        <v>724</v>
      </c>
      <c r="D84" t="s">
        <v>12</v>
      </c>
      <c r="E84">
        <v>282</v>
      </c>
      <c r="F84">
        <v>359</v>
      </c>
      <c r="G84">
        <v>2697</v>
      </c>
      <c r="H84" t="s">
        <v>13</v>
      </c>
      <c r="I84" t="str">
        <f>VLOOKUP(A84,таксономия!$1:$1048576,7,1)</f>
        <v>Eukaryota</v>
      </c>
      <c r="J84" t="str">
        <f>VLOOKUP(A84,таксономия!$1:$1048576,8,1)</f>
        <v xml:space="preserve"> Metazoa</v>
      </c>
      <c r="K84" t="str">
        <f>VLOOKUP(A84,таксономия!$1:$1048576,9,1)</f>
        <v xml:space="preserve"> Chordata</v>
      </c>
      <c r="L84" t="str">
        <f>VLOOKUP(A84,таксономия!$1:$1048576,10,1)</f>
        <v xml:space="preserve"> Craniata</v>
      </c>
      <c r="M84" t="str">
        <f>VLOOKUP(A84,таксономия!$1:$1048576,11,1)</f>
        <v xml:space="preserve"> Vertebrata</v>
      </c>
      <c r="N84" t="str">
        <f>VLOOKUP(A84,таксономия!$1:$1048576,12,1)</f>
        <v xml:space="preserve"> Euteleostomi</v>
      </c>
      <c r="O84" t="str">
        <f>VLOOKUP(A84,таксономия!$1:$1048576,13,1)</f>
        <v>Mammalia</v>
      </c>
      <c r="P84" t="str">
        <f>VLOOKUP(A84,таксономия!$1:$1048576,14,1)</f>
        <v xml:space="preserve"> Eutheria</v>
      </c>
      <c r="Q84" t="str">
        <f>VLOOKUP(A84,таксономия!$1:$1048576,15,1)</f>
        <v xml:space="preserve"> Laurasiatheria</v>
      </c>
      <c r="R84" t="str">
        <f>VLOOKUP(A84,таксономия!$1:$1048576,3,1)</f>
        <v xml:space="preserve"> Bos taurus (Bovine).</v>
      </c>
      <c r="S84">
        <f t="shared" si="1"/>
        <v>77</v>
      </c>
    </row>
    <row r="85" spans="1:19" x14ac:dyDescent="0.3">
      <c r="A85" t="s">
        <v>90</v>
      </c>
      <c r="B85" t="s">
        <v>91</v>
      </c>
      <c r="C85">
        <v>724</v>
      </c>
      <c r="D85" t="s">
        <v>12</v>
      </c>
      <c r="E85">
        <v>384</v>
      </c>
      <c r="F85">
        <v>461</v>
      </c>
      <c r="G85">
        <v>2697</v>
      </c>
      <c r="H85" t="s">
        <v>13</v>
      </c>
      <c r="I85" t="str">
        <f>VLOOKUP(A85,таксономия!$1:$1048576,7,1)</f>
        <v>Eukaryota</v>
      </c>
      <c r="J85" t="str">
        <f>VLOOKUP(A85,таксономия!$1:$1048576,8,1)</f>
        <v xml:space="preserve"> Metazoa</v>
      </c>
      <c r="K85" t="str">
        <f>VLOOKUP(A85,таксономия!$1:$1048576,9,1)</f>
        <v xml:space="preserve"> Chordata</v>
      </c>
      <c r="L85" t="str">
        <f>VLOOKUP(A85,таксономия!$1:$1048576,10,1)</f>
        <v xml:space="preserve"> Craniata</v>
      </c>
      <c r="M85" t="str">
        <f>VLOOKUP(A85,таксономия!$1:$1048576,11,1)</f>
        <v xml:space="preserve"> Vertebrata</v>
      </c>
      <c r="N85" t="str">
        <f>VLOOKUP(A85,таксономия!$1:$1048576,12,1)</f>
        <v xml:space="preserve"> Euteleostomi</v>
      </c>
      <c r="O85" t="str">
        <f>VLOOKUP(A85,таксономия!$1:$1048576,13,1)</f>
        <v>Mammalia</v>
      </c>
      <c r="P85" t="str">
        <f>VLOOKUP(A85,таксономия!$1:$1048576,14,1)</f>
        <v xml:space="preserve"> Eutheria</v>
      </c>
      <c r="Q85" t="str">
        <f>VLOOKUP(A85,таксономия!$1:$1048576,15,1)</f>
        <v xml:space="preserve"> Laurasiatheria</v>
      </c>
      <c r="R85" t="str">
        <f>VLOOKUP(A85,таксономия!$1:$1048576,3,1)</f>
        <v xml:space="preserve"> Bos taurus (Bovine).</v>
      </c>
      <c r="S85">
        <f t="shared" si="1"/>
        <v>77</v>
      </c>
    </row>
    <row r="86" spans="1:19" x14ac:dyDescent="0.3">
      <c r="A86" t="s">
        <v>90</v>
      </c>
      <c r="B86" t="s">
        <v>91</v>
      </c>
      <c r="C86">
        <v>724</v>
      </c>
      <c r="D86" t="s">
        <v>12</v>
      </c>
      <c r="E86">
        <v>485</v>
      </c>
      <c r="F86">
        <v>564</v>
      </c>
      <c r="G86">
        <v>2697</v>
      </c>
      <c r="H86" t="s">
        <v>13</v>
      </c>
      <c r="I86" t="str">
        <f>VLOOKUP(A86,таксономия!$1:$1048576,7,1)</f>
        <v>Eukaryota</v>
      </c>
      <c r="J86" t="str">
        <f>VLOOKUP(A86,таксономия!$1:$1048576,8,1)</f>
        <v xml:space="preserve"> Metazoa</v>
      </c>
      <c r="K86" t="str">
        <f>VLOOKUP(A86,таксономия!$1:$1048576,9,1)</f>
        <v xml:space="preserve"> Chordata</v>
      </c>
      <c r="L86" t="str">
        <f>VLOOKUP(A86,таксономия!$1:$1048576,10,1)</f>
        <v xml:space="preserve"> Craniata</v>
      </c>
      <c r="M86" t="str">
        <f>VLOOKUP(A86,таксономия!$1:$1048576,11,1)</f>
        <v xml:space="preserve"> Vertebrata</v>
      </c>
      <c r="N86" t="str">
        <f>VLOOKUP(A86,таксономия!$1:$1048576,12,1)</f>
        <v xml:space="preserve"> Euteleostomi</v>
      </c>
      <c r="O86" t="str">
        <f>VLOOKUP(A86,таксономия!$1:$1048576,13,1)</f>
        <v>Mammalia</v>
      </c>
      <c r="P86" t="str">
        <f>VLOOKUP(A86,таксономия!$1:$1048576,14,1)</f>
        <v xml:space="preserve"> Eutheria</v>
      </c>
      <c r="Q86" t="str">
        <f>VLOOKUP(A86,таксономия!$1:$1048576,15,1)</f>
        <v xml:space="preserve"> Laurasiatheria</v>
      </c>
      <c r="R86" t="str">
        <f>VLOOKUP(A86,таксономия!$1:$1048576,3,1)</f>
        <v xml:space="preserve"> Bos taurus (Bovine).</v>
      </c>
      <c r="S86">
        <f t="shared" si="1"/>
        <v>79</v>
      </c>
    </row>
    <row r="87" spans="1:19" x14ac:dyDescent="0.3">
      <c r="A87" t="s">
        <v>90</v>
      </c>
      <c r="B87" t="s">
        <v>91</v>
      </c>
      <c r="C87">
        <v>724</v>
      </c>
      <c r="D87" t="s">
        <v>44</v>
      </c>
      <c r="E87">
        <v>30</v>
      </c>
      <c r="F87">
        <v>106</v>
      </c>
      <c r="G87">
        <v>2217</v>
      </c>
      <c r="H87" t="s">
        <v>45</v>
      </c>
      <c r="I87" t="str">
        <f>VLOOKUP(A87,таксономия!$1:$1048576,7,1)</f>
        <v>Eukaryota</v>
      </c>
      <c r="J87" t="str">
        <f>VLOOKUP(A87,таксономия!$1:$1048576,8,1)</f>
        <v xml:space="preserve"> Metazoa</v>
      </c>
      <c r="K87" t="str">
        <f>VLOOKUP(A87,таксономия!$1:$1048576,9,1)</f>
        <v xml:space="preserve"> Chordata</v>
      </c>
      <c r="L87" t="str">
        <f>VLOOKUP(A87,таксономия!$1:$1048576,10,1)</f>
        <v xml:space="preserve"> Craniata</v>
      </c>
      <c r="M87" t="str">
        <f>VLOOKUP(A87,таксономия!$1:$1048576,11,1)</f>
        <v xml:space="preserve"> Vertebrata</v>
      </c>
      <c r="N87" t="str">
        <f>VLOOKUP(A87,таксономия!$1:$1048576,12,1)</f>
        <v xml:space="preserve"> Euteleostomi</v>
      </c>
      <c r="O87" t="str">
        <f>VLOOKUP(A87,таксономия!$1:$1048576,13,1)</f>
        <v>Mammalia</v>
      </c>
      <c r="P87" t="str">
        <f>VLOOKUP(A87,таксономия!$1:$1048576,14,1)</f>
        <v xml:space="preserve"> Eutheria</v>
      </c>
      <c r="Q87" t="str">
        <f>VLOOKUP(A87,таксономия!$1:$1048576,15,1)</f>
        <v xml:space="preserve"> Laurasiatheria</v>
      </c>
      <c r="R87" t="str">
        <f>VLOOKUP(A87,таксономия!$1:$1048576,3,1)</f>
        <v xml:space="preserve"> Bos taurus (Bovine).</v>
      </c>
      <c r="S87">
        <f t="shared" si="1"/>
        <v>76</v>
      </c>
    </row>
    <row r="88" spans="1:19" x14ac:dyDescent="0.3">
      <c r="A88" t="s">
        <v>90</v>
      </c>
      <c r="B88" t="s">
        <v>91</v>
      </c>
      <c r="C88">
        <v>724</v>
      </c>
      <c r="D88" t="s">
        <v>16</v>
      </c>
      <c r="E88">
        <v>584</v>
      </c>
      <c r="F88">
        <v>695</v>
      </c>
      <c r="G88">
        <v>22248</v>
      </c>
      <c r="H88" t="s">
        <v>17</v>
      </c>
      <c r="I88" t="str">
        <f>VLOOKUP(A88,таксономия!$1:$1048576,7,1)</f>
        <v>Eukaryota</v>
      </c>
      <c r="J88" t="str">
        <f>VLOOKUP(A88,таксономия!$1:$1048576,8,1)</f>
        <v xml:space="preserve"> Metazoa</v>
      </c>
      <c r="K88" t="str">
        <f>VLOOKUP(A88,таксономия!$1:$1048576,9,1)</f>
        <v xml:space="preserve"> Chordata</v>
      </c>
      <c r="L88" t="str">
        <f>VLOOKUP(A88,таксономия!$1:$1048576,10,1)</f>
        <v xml:space="preserve"> Craniata</v>
      </c>
      <c r="M88" t="str">
        <f>VLOOKUP(A88,таксономия!$1:$1048576,11,1)</f>
        <v xml:space="preserve"> Vertebrata</v>
      </c>
      <c r="N88" t="str">
        <f>VLOOKUP(A88,таксономия!$1:$1048576,12,1)</f>
        <v xml:space="preserve"> Euteleostomi</v>
      </c>
      <c r="O88" t="str">
        <f>VLOOKUP(A88,таксономия!$1:$1048576,13,1)</f>
        <v>Mammalia</v>
      </c>
      <c r="P88" t="str">
        <f>VLOOKUP(A88,таксономия!$1:$1048576,14,1)</f>
        <v xml:space="preserve"> Eutheria</v>
      </c>
      <c r="Q88" t="str">
        <f>VLOOKUP(A88,таксономия!$1:$1048576,15,1)</f>
        <v xml:space="preserve"> Laurasiatheria</v>
      </c>
      <c r="R88" t="str">
        <f>VLOOKUP(A88,таксономия!$1:$1048576,3,1)</f>
        <v xml:space="preserve"> Bos taurus (Bovine).</v>
      </c>
      <c r="S88">
        <f t="shared" si="1"/>
        <v>111</v>
      </c>
    </row>
    <row r="89" spans="1:19" x14ac:dyDescent="0.3">
      <c r="A89" t="s">
        <v>92</v>
      </c>
      <c r="B89" t="s">
        <v>93</v>
      </c>
      <c r="C89">
        <v>681</v>
      </c>
      <c r="D89" t="s">
        <v>20</v>
      </c>
      <c r="E89">
        <v>108</v>
      </c>
      <c r="F89">
        <v>234</v>
      </c>
      <c r="G89">
        <v>1926</v>
      </c>
      <c r="H89" t="s">
        <v>21</v>
      </c>
      <c r="I89" t="str">
        <f>VLOOKUP(A89,таксономия!$1:$1048576,7,1)</f>
        <v>Eukaryota</v>
      </c>
      <c r="J89" t="str">
        <f>VLOOKUP(A89,таксономия!$1:$1048576,8,1)</f>
        <v xml:space="preserve"> Metazoa</v>
      </c>
      <c r="K89" t="str">
        <f>VLOOKUP(A89,таксономия!$1:$1048576,9,1)</f>
        <v xml:space="preserve"> Cnidaria</v>
      </c>
      <c r="L89" t="str">
        <f>VLOOKUP(A89,таксономия!$1:$1048576,10,1)</f>
        <v xml:space="preserve"> Anthozoa</v>
      </c>
      <c r="M89" t="str">
        <f>VLOOKUP(A89,таксономия!$1:$1048576,11,1)</f>
        <v xml:space="preserve"> Hexacorallia</v>
      </c>
      <c r="N89" t="str">
        <f>VLOOKUP(A89,таксономия!$1:$1048576,12,1)</f>
        <v xml:space="preserve"> Actiniaria</v>
      </c>
      <c r="O89" t="str">
        <f>VLOOKUP(A89,таксономия!$1:$1048576,13,1)</f>
        <v>Edwardsiidae</v>
      </c>
      <c r="P89" t="str">
        <f>VLOOKUP(A89,таксономия!$1:$1048576,14,1)</f>
        <v xml:space="preserve"> Nematostella.</v>
      </c>
      <c r="Q89">
        <f>VLOOKUP(A89,таксономия!$1:$1048576,15,1)</f>
        <v>0</v>
      </c>
      <c r="R89" t="str">
        <f>VLOOKUP(A89,таксономия!$1:$1048576,3,1)</f>
        <v xml:space="preserve"> Nematostella vectensis (Starlet sea anemone).</v>
      </c>
      <c r="S89">
        <f t="shared" si="1"/>
        <v>126</v>
      </c>
    </row>
    <row r="90" spans="1:19" x14ac:dyDescent="0.3">
      <c r="A90" t="s">
        <v>92</v>
      </c>
      <c r="B90" t="s">
        <v>93</v>
      </c>
      <c r="C90">
        <v>681</v>
      </c>
      <c r="D90" t="s">
        <v>22</v>
      </c>
      <c r="E90">
        <v>2</v>
      </c>
      <c r="F90">
        <v>87</v>
      </c>
      <c r="G90">
        <v>59728</v>
      </c>
      <c r="H90" t="s">
        <v>23</v>
      </c>
      <c r="I90" t="str">
        <f>VLOOKUP(A90,таксономия!$1:$1048576,7,1)</f>
        <v>Eukaryota</v>
      </c>
      <c r="J90" t="str">
        <f>VLOOKUP(A90,таксономия!$1:$1048576,8,1)</f>
        <v xml:space="preserve"> Metazoa</v>
      </c>
      <c r="K90" t="str">
        <f>VLOOKUP(A90,таксономия!$1:$1048576,9,1)</f>
        <v xml:space="preserve"> Cnidaria</v>
      </c>
      <c r="L90" t="str">
        <f>VLOOKUP(A90,таксономия!$1:$1048576,10,1)</f>
        <v xml:space="preserve"> Anthozoa</v>
      </c>
      <c r="M90" t="str">
        <f>VLOOKUP(A90,таксономия!$1:$1048576,11,1)</f>
        <v xml:space="preserve"> Hexacorallia</v>
      </c>
      <c r="N90" t="str">
        <f>VLOOKUP(A90,таксономия!$1:$1048576,12,1)</f>
        <v xml:space="preserve"> Actiniaria</v>
      </c>
      <c r="O90" t="str">
        <f>VLOOKUP(A90,таксономия!$1:$1048576,13,1)</f>
        <v>Edwardsiidae</v>
      </c>
      <c r="P90" t="str">
        <f>VLOOKUP(A90,таксономия!$1:$1048576,14,1)</f>
        <v xml:space="preserve"> Nematostella.</v>
      </c>
      <c r="Q90">
        <f>VLOOKUP(A90,таксономия!$1:$1048576,15,1)</f>
        <v>0</v>
      </c>
      <c r="R90" t="str">
        <f>VLOOKUP(A90,таксономия!$1:$1048576,3,1)</f>
        <v xml:space="preserve"> Nematostella vectensis (Starlet sea anemone).</v>
      </c>
      <c r="S90">
        <f t="shared" si="1"/>
        <v>85</v>
      </c>
    </row>
    <row r="91" spans="1:19" x14ac:dyDescent="0.3">
      <c r="A91" t="s">
        <v>92</v>
      </c>
      <c r="B91" t="s">
        <v>93</v>
      </c>
      <c r="C91">
        <v>681</v>
      </c>
      <c r="D91" t="s">
        <v>12</v>
      </c>
      <c r="E91">
        <v>253</v>
      </c>
      <c r="F91">
        <v>331</v>
      </c>
      <c r="G91">
        <v>2697</v>
      </c>
      <c r="H91" t="s">
        <v>13</v>
      </c>
      <c r="I91" t="str">
        <f>VLOOKUP(A91,таксономия!$1:$1048576,7,1)</f>
        <v>Eukaryota</v>
      </c>
      <c r="J91" t="str">
        <f>VLOOKUP(A91,таксономия!$1:$1048576,8,1)</f>
        <v xml:space="preserve"> Metazoa</v>
      </c>
      <c r="K91" t="str">
        <f>VLOOKUP(A91,таксономия!$1:$1048576,9,1)</f>
        <v xml:space="preserve"> Cnidaria</v>
      </c>
      <c r="L91" t="str">
        <f>VLOOKUP(A91,таксономия!$1:$1048576,10,1)</f>
        <v xml:space="preserve"> Anthozoa</v>
      </c>
      <c r="M91" t="str">
        <f>VLOOKUP(A91,таксономия!$1:$1048576,11,1)</f>
        <v xml:space="preserve"> Hexacorallia</v>
      </c>
      <c r="N91" t="str">
        <f>VLOOKUP(A91,таксономия!$1:$1048576,12,1)</f>
        <v xml:space="preserve"> Actiniaria</v>
      </c>
      <c r="O91" t="str">
        <f>VLOOKUP(A91,таксономия!$1:$1048576,13,1)</f>
        <v>Edwardsiidae</v>
      </c>
      <c r="P91" t="str">
        <f>VLOOKUP(A91,таксономия!$1:$1048576,14,1)</f>
        <v xml:space="preserve"> Nematostella.</v>
      </c>
      <c r="Q91">
        <f>VLOOKUP(A91,таксономия!$1:$1048576,15,1)</f>
        <v>0</v>
      </c>
      <c r="R91" t="str">
        <f>VLOOKUP(A91,таксономия!$1:$1048576,3,1)</f>
        <v xml:space="preserve"> Nematostella vectensis (Starlet sea anemone).</v>
      </c>
      <c r="S91">
        <f t="shared" si="1"/>
        <v>78</v>
      </c>
    </row>
    <row r="92" spans="1:19" x14ac:dyDescent="0.3">
      <c r="A92" t="s">
        <v>92</v>
      </c>
      <c r="B92" t="s">
        <v>93</v>
      </c>
      <c r="C92">
        <v>681</v>
      </c>
      <c r="D92" t="s">
        <v>24</v>
      </c>
      <c r="E92">
        <v>402</v>
      </c>
      <c r="F92">
        <v>673</v>
      </c>
      <c r="G92">
        <v>24806</v>
      </c>
      <c r="H92" t="s">
        <v>25</v>
      </c>
      <c r="I92" t="str">
        <f>VLOOKUP(A92,таксономия!$1:$1048576,7,1)</f>
        <v>Eukaryota</v>
      </c>
      <c r="J92" t="str">
        <f>VLOOKUP(A92,таксономия!$1:$1048576,8,1)</f>
        <v xml:space="preserve"> Metazoa</v>
      </c>
      <c r="K92" t="str">
        <f>VLOOKUP(A92,таксономия!$1:$1048576,9,1)</f>
        <v xml:space="preserve"> Cnidaria</v>
      </c>
      <c r="L92" t="str">
        <f>VLOOKUP(A92,таксономия!$1:$1048576,10,1)</f>
        <v xml:space="preserve"> Anthozoa</v>
      </c>
      <c r="M92" t="str">
        <f>VLOOKUP(A92,таксономия!$1:$1048576,11,1)</f>
        <v xml:space="preserve"> Hexacorallia</v>
      </c>
      <c r="N92" t="str">
        <f>VLOOKUP(A92,таксономия!$1:$1048576,12,1)</f>
        <v xml:space="preserve"> Actiniaria</v>
      </c>
      <c r="O92" t="str">
        <f>VLOOKUP(A92,таксономия!$1:$1048576,13,1)</f>
        <v>Edwardsiidae</v>
      </c>
      <c r="P92" t="str">
        <f>VLOOKUP(A92,таксономия!$1:$1048576,14,1)</f>
        <v xml:space="preserve"> Nematostella.</v>
      </c>
      <c r="Q92">
        <f>VLOOKUP(A92,таксономия!$1:$1048576,15,1)</f>
        <v>0</v>
      </c>
      <c r="R92" t="str">
        <f>VLOOKUP(A92,таксономия!$1:$1048576,3,1)</f>
        <v xml:space="preserve"> Nematostella vectensis (Starlet sea anemone).</v>
      </c>
      <c r="S92">
        <f t="shared" si="1"/>
        <v>271</v>
      </c>
    </row>
    <row r="93" spans="1:19" x14ac:dyDescent="0.3">
      <c r="A93" t="s">
        <v>94</v>
      </c>
      <c r="B93" t="s">
        <v>95</v>
      </c>
      <c r="C93">
        <v>1071</v>
      </c>
      <c r="D93" t="s">
        <v>96</v>
      </c>
      <c r="E93">
        <v>709</v>
      </c>
      <c r="F93">
        <v>835</v>
      </c>
      <c r="G93">
        <v>10300</v>
      </c>
      <c r="H93" t="s">
        <v>97</v>
      </c>
      <c r="I93" t="str">
        <f>VLOOKUP(A93,таксономия!$1:$1048576,7,1)</f>
        <v>Eukaryota</v>
      </c>
      <c r="J93" t="str">
        <f>VLOOKUP(A93,таксономия!$1:$1048576,8,1)</f>
        <v xml:space="preserve"> Metazoa</v>
      </c>
      <c r="K93" t="str">
        <f>VLOOKUP(A93,таксономия!$1:$1048576,9,1)</f>
        <v xml:space="preserve"> Cnidaria</v>
      </c>
      <c r="L93" t="str">
        <f>VLOOKUP(A93,таксономия!$1:$1048576,10,1)</f>
        <v xml:space="preserve"> Anthozoa</v>
      </c>
      <c r="M93" t="str">
        <f>VLOOKUP(A93,таксономия!$1:$1048576,11,1)</f>
        <v xml:space="preserve"> Hexacorallia</v>
      </c>
      <c r="N93" t="str">
        <f>VLOOKUP(A93,таксономия!$1:$1048576,12,1)</f>
        <v xml:space="preserve"> Actiniaria</v>
      </c>
      <c r="O93" t="str">
        <f>VLOOKUP(A93,таксономия!$1:$1048576,13,1)</f>
        <v>Edwardsiidae</v>
      </c>
      <c r="P93" t="str">
        <f>VLOOKUP(A93,таксономия!$1:$1048576,14,1)</f>
        <v xml:space="preserve"> Nematostella.</v>
      </c>
      <c r="Q93">
        <f>VLOOKUP(A93,таксономия!$1:$1048576,15,1)</f>
        <v>0</v>
      </c>
      <c r="R93" t="str">
        <f>VLOOKUP(A93,таксономия!$1:$1048576,3,1)</f>
        <v xml:space="preserve"> Nematostella vectensis (Starlet sea anemone).</v>
      </c>
      <c r="S93">
        <f t="shared" si="1"/>
        <v>126</v>
      </c>
    </row>
    <row r="94" spans="1:19" x14ac:dyDescent="0.3">
      <c r="A94" t="s">
        <v>94</v>
      </c>
      <c r="B94" t="s">
        <v>95</v>
      </c>
      <c r="C94">
        <v>1071</v>
      </c>
      <c r="D94" t="s">
        <v>12</v>
      </c>
      <c r="E94">
        <v>173</v>
      </c>
      <c r="F94">
        <v>250</v>
      </c>
      <c r="G94">
        <v>2697</v>
      </c>
      <c r="H94" t="s">
        <v>13</v>
      </c>
      <c r="I94" t="str">
        <f>VLOOKUP(A94,таксономия!$1:$1048576,7,1)</f>
        <v>Eukaryota</v>
      </c>
      <c r="J94" t="str">
        <f>VLOOKUP(A94,таксономия!$1:$1048576,8,1)</f>
        <v xml:space="preserve"> Metazoa</v>
      </c>
      <c r="K94" t="str">
        <f>VLOOKUP(A94,таксономия!$1:$1048576,9,1)</f>
        <v xml:space="preserve"> Cnidaria</v>
      </c>
      <c r="L94" t="str">
        <f>VLOOKUP(A94,таксономия!$1:$1048576,10,1)</f>
        <v xml:space="preserve"> Anthozoa</v>
      </c>
      <c r="M94" t="str">
        <f>VLOOKUP(A94,таксономия!$1:$1048576,11,1)</f>
        <v xml:space="preserve"> Hexacorallia</v>
      </c>
      <c r="N94" t="str">
        <f>VLOOKUP(A94,таксономия!$1:$1048576,12,1)</f>
        <v xml:space="preserve"> Actiniaria</v>
      </c>
      <c r="O94" t="str">
        <f>VLOOKUP(A94,таксономия!$1:$1048576,13,1)</f>
        <v>Edwardsiidae</v>
      </c>
      <c r="P94" t="str">
        <f>VLOOKUP(A94,таксономия!$1:$1048576,14,1)</f>
        <v xml:space="preserve"> Nematostella.</v>
      </c>
      <c r="Q94">
        <f>VLOOKUP(A94,таксономия!$1:$1048576,15,1)</f>
        <v>0</v>
      </c>
      <c r="R94" t="str">
        <f>VLOOKUP(A94,таксономия!$1:$1048576,3,1)</f>
        <v xml:space="preserve"> Nematostella vectensis (Starlet sea anemone).</v>
      </c>
      <c r="S94">
        <f t="shared" si="1"/>
        <v>77</v>
      </c>
    </row>
    <row r="95" spans="1:19" x14ac:dyDescent="0.3">
      <c r="A95" t="s">
        <v>94</v>
      </c>
      <c r="B95" t="s">
        <v>95</v>
      </c>
      <c r="C95">
        <v>1071</v>
      </c>
      <c r="D95" t="s">
        <v>98</v>
      </c>
      <c r="E95">
        <v>341</v>
      </c>
      <c r="F95">
        <v>453</v>
      </c>
      <c r="G95">
        <v>403</v>
      </c>
      <c r="H95" t="s">
        <v>98</v>
      </c>
      <c r="I95" t="str">
        <f>VLOOKUP(A95,таксономия!$1:$1048576,7,1)</f>
        <v>Eukaryota</v>
      </c>
      <c r="J95" t="str">
        <f>VLOOKUP(A95,таксономия!$1:$1048576,8,1)</f>
        <v xml:space="preserve"> Metazoa</v>
      </c>
      <c r="K95" t="str">
        <f>VLOOKUP(A95,таксономия!$1:$1048576,9,1)</f>
        <v xml:space="preserve"> Cnidaria</v>
      </c>
      <c r="L95" t="str">
        <f>VLOOKUP(A95,таксономия!$1:$1048576,10,1)</f>
        <v xml:space="preserve"> Anthozoa</v>
      </c>
      <c r="M95" t="str">
        <f>VLOOKUP(A95,таксономия!$1:$1048576,11,1)</f>
        <v xml:space="preserve"> Hexacorallia</v>
      </c>
      <c r="N95" t="str">
        <f>VLOOKUP(A95,таксономия!$1:$1048576,12,1)</f>
        <v xml:space="preserve"> Actiniaria</v>
      </c>
      <c r="O95" t="str">
        <f>VLOOKUP(A95,таксономия!$1:$1048576,13,1)</f>
        <v>Edwardsiidae</v>
      </c>
      <c r="P95" t="str">
        <f>VLOOKUP(A95,таксономия!$1:$1048576,14,1)</f>
        <v xml:space="preserve"> Nematostella.</v>
      </c>
      <c r="Q95">
        <f>VLOOKUP(A95,таксономия!$1:$1048576,15,1)</f>
        <v>0</v>
      </c>
      <c r="R95" t="str">
        <f>VLOOKUP(A95,таксономия!$1:$1048576,3,1)</f>
        <v xml:space="preserve"> Nematostella vectensis (Starlet sea anemone).</v>
      </c>
      <c r="S95">
        <f t="shared" si="1"/>
        <v>112</v>
      </c>
    </row>
    <row r="96" spans="1:19" x14ac:dyDescent="0.3">
      <c r="A96" t="s">
        <v>94</v>
      </c>
      <c r="B96" t="s">
        <v>95</v>
      </c>
      <c r="C96">
        <v>1071</v>
      </c>
      <c r="D96" t="s">
        <v>99</v>
      </c>
      <c r="E96">
        <v>1</v>
      </c>
      <c r="F96">
        <v>109</v>
      </c>
      <c r="G96">
        <v>16</v>
      </c>
      <c r="H96" t="s">
        <v>99</v>
      </c>
      <c r="I96" t="str">
        <f>VLOOKUP(A96,таксономия!$1:$1048576,7,1)</f>
        <v>Eukaryota</v>
      </c>
      <c r="J96" t="str">
        <f>VLOOKUP(A96,таксономия!$1:$1048576,8,1)</f>
        <v xml:space="preserve"> Metazoa</v>
      </c>
      <c r="K96" t="str">
        <f>VLOOKUP(A96,таксономия!$1:$1048576,9,1)</f>
        <v xml:space="preserve"> Cnidaria</v>
      </c>
      <c r="L96" t="str">
        <f>VLOOKUP(A96,таксономия!$1:$1048576,10,1)</f>
        <v xml:space="preserve"> Anthozoa</v>
      </c>
      <c r="M96" t="str">
        <f>VLOOKUP(A96,таксономия!$1:$1048576,11,1)</f>
        <v xml:space="preserve"> Hexacorallia</v>
      </c>
      <c r="N96" t="str">
        <f>VLOOKUP(A96,таксономия!$1:$1048576,12,1)</f>
        <v xml:space="preserve"> Actiniaria</v>
      </c>
      <c r="O96" t="str">
        <f>VLOOKUP(A96,таксономия!$1:$1048576,13,1)</f>
        <v>Edwardsiidae</v>
      </c>
      <c r="P96" t="str">
        <f>VLOOKUP(A96,таксономия!$1:$1048576,14,1)</f>
        <v xml:space="preserve"> Nematostella.</v>
      </c>
      <c r="Q96">
        <f>VLOOKUP(A96,таксономия!$1:$1048576,15,1)</f>
        <v>0</v>
      </c>
      <c r="R96" t="str">
        <f>VLOOKUP(A96,таксономия!$1:$1048576,3,1)</f>
        <v xml:space="preserve"> Nematostella vectensis (Starlet sea anemone).</v>
      </c>
      <c r="S96">
        <f t="shared" si="1"/>
        <v>108</v>
      </c>
    </row>
    <row r="97" spans="1:19" x14ac:dyDescent="0.3">
      <c r="A97" t="s">
        <v>100</v>
      </c>
      <c r="B97" t="s">
        <v>101</v>
      </c>
      <c r="C97">
        <v>508</v>
      </c>
      <c r="D97" t="s">
        <v>20</v>
      </c>
      <c r="E97">
        <v>1</v>
      </c>
      <c r="F97">
        <v>120</v>
      </c>
      <c r="G97">
        <v>1926</v>
      </c>
      <c r="H97" t="s">
        <v>21</v>
      </c>
      <c r="I97" t="str">
        <f>VLOOKUP(A97,таксономия!$1:$1048576,7,1)</f>
        <v>Eukaryota</v>
      </c>
      <c r="J97" t="str">
        <f>VLOOKUP(A97,таксономия!$1:$1048576,8,1)</f>
        <v xml:space="preserve"> Metazoa</v>
      </c>
      <c r="K97" t="str">
        <f>VLOOKUP(A97,таксономия!$1:$1048576,9,1)</f>
        <v xml:space="preserve"> Cnidaria</v>
      </c>
      <c r="L97" t="str">
        <f>VLOOKUP(A97,таксономия!$1:$1048576,10,1)</f>
        <v xml:space="preserve"> Anthozoa</v>
      </c>
      <c r="M97" t="str">
        <f>VLOOKUP(A97,таксономия!$1:$1048576,11,1)</f>
        <v xml:space="preserve"> Hexacorallia</v>
      </c>
      <c r="N97" t="str">
        <f>VLOOKUP(A97,таксономия!$1:$1048576,12,1)</f>
        <v xml:space="preserve"> Actiniaria</v>
      </c>
      <c r="O97" t="str">
        <f>VLOOKUP(A97,таксономия!$1:$1048576,13,1)</f>
        <v>Edwardsiidae</v>
      </c>
      <c r="P97" t="str">
        <f>VLOOKUP(A97,таксономия!$1:$1048576,14,1)</f>
        <v xml:space="preserve"> Nematostella.</v>
      </c>
      <c r="Q97">
        <f>VLOOKUP(A97,таксономия!$1:$1048576,15,1)</f>
        <v>0</v>
      </c>
      <c r="R97" t="str">
        <f>VLOOKUP(A97,таксономия!$1:$1048576,3,1)</f>
        <v xml:space="preserve"> Nematostella vectensis (Starlet sea anemone).</v>
      </c>
      <c r="S97">
        <f t="shared" si="1"/>
        <v>119</v>
      </c>
    </row>
    <row r="98" spans="1:19" x14ac:dyDescent="0.3">
      <c r="A98" t="s">
        <v>100</v>
      </c>
      <c r="B98" t="s">
        <v>101</v>
      </c>
      <c r="C98">
        <v>508</v>
      </c>
      <c r="D98" t="s">
        <v>12</v>
      </c>
      <c r="E98">
        <v>132</v>
      </c>
      <c r="F98">
        <v>197</v>
      </c>
      <c r="G98">
        <v>2697</v>
      </c>
      <c r="H98" t="s">
        <v>13</v>
      </c>
      <c r="I98" t="str">
        <f>VLOOKUP(A98,таксономия!$1:$1048576,7,1)</f>
        <v>Eukaryota</v>
      </c>
      <c r="J98" t="str">
        <f>VLOOKUP(A98,таксономия!$1:$1048576,8,1)</f>
        <v xml:space="preserve"> Metazoa</v>
      </c>
      <c r="K98" t="str">
        <f>VLOOKUP(A98,таксономия!$1:$1048576,9,1)</f>
        <v xml:space="preserve"> Cnidaria</v>
      </c>
      <c r="L98" t="str">
        <f>VLOOKUP(A98,таксономия!$1:$1048576,10,1)</f>
        <v xml:space="preserve"> Anthozoa</v>
      </c>
      <c r="M98" t="str">
        <f>VLOOKUP(A98,таксономия!$1:$1048576,11,1)</f>
        <v xml:space="preserve"> Hexacorallia</v>
      </c>
      <c r="N98" t="str">
        <f>VLOOKUP(A98,таксономия!$1:$1048576,12,1)</f>
        <v xml:space="preserve"> Actiniaria</v>
      </c>
      <c r="O98" t="str">
        <f>VLOOKUP(A98,таксономия!$1:$1048576,13,1)</f>
        <v>Edwardsiidae</v>
      </c>
      <c r="P98" t="str">
        <f>VLOOKUP(A98,таксономия!$1:$1048576,14,1)</f>
        <v xml:space="preserve"> Nematostella.</v>
      </c>
      <c r="Q98">
        <f>VLOOKUP(A98,таксономия!$1:$1048576,15,1)</f>
        <v>0</v>
      </c>
      <c r="R98" t="str">
        <f>VLOOKUP(A98,таксономия!$1:$1048576,3,1)</f>
        <v xml:space="preserve"> Nematostella vectensis (Starlet sea anemone).</v>
      </c>
      <c r="S98">
        <f t="shared" si="1"/>
        <v>65</v>
      </c>
    </row>
    <row r="99" spans="1:19" x14ac:dyDescent="0.3">
      <c r="A99" t="s">
        <v>100</v>
      </c>
      <c r="B99" t="s">
        <v>101</v>
      </c>
      <c r="C99">
        <v>508</v>
      </c>
      <c r="D99" t="s">
        <v>24</v>
      </c>
      <c r="E99">
        <v>267</v>
      </c>
      <c r="F99">
        <v>508</v>
      </c>
      <c r="G99">
        <v>24806</v>
      </c>
      <c r="H99" t="s">
        <v>25</v>
      </c>
      <c r="I99" t="str">
        <f>VLOOKUP(A99,таксономия!$1:$1048576,7,1)</f>
        <v>Eukaryota</v>
      </c>
      <c r="J99" t="str">
        <f>VLOOKUP(A99,таксономия!$1:$1048576,8,1)</f>
        <v xml:space="preserve"> Metazoa</v>
      </c>
      <c r="K99" t="str">
        <f>VLOOKUP(A99,таксономия!$1:$1048576,9,1)</f>
        <v xml:space="preserve"> Cnidaria</v>
      </c>
      <c r="L99" t="str">
        <f>VLOOKUP(A99,таксономия!$1:$1048576,10,1)</f>
        <v xml:space="preserve"> Anthozoa</v>
      </c>
      <c r="M99" t="str">
        <f>VLOOKUP(A99,таксономия!$1:$1048576,11,1)</f>
        <v xml:space="preserve"> Hexacorallia</v>
      </c>
      <c r="N99" t="str">
        <f>VLOOKUP(A99,таксономия!$1:$1048576,12,1)</f>
        <v xml:space="preserve"> Actiniaria</v>
      </c>
      <c r="O99" t="str">
        <f>VLOOKUP(A99,таксономия!$1:$1048576,13,1)</f>
        <v>Edwardsiidae</v>
      </c>
      <c r="P99" t="str">
        <f>VLOOKUP(A99,таксономия!$1:$1048576,14,1)</f>
        <v xml:space="preserve"> Nematostella.</v>
      </c>
      <c r="Q99">
        <f>VLOOKUP(A99,таксономия!$1:$1048576,15,1)</f>
        <v>0</v>
      </c>
      <c r="R99" t="str">
        <f>VLOOKUP(A99,таксономия!$1:$1048576,3,1)</f>
        <v xml:space="preserve"> Nematostella vectensis (Starlet sea anemone).</v>
      </c>
      <c r="S99">
        <f t="shared" si="1"/>
        <v>241</v>
      </c>
    </row>
    <row r="100" spans="1:19" x14ac:dyDescent="0.3">
      <c r="A100" t="s">
        <v>102</v>
      </c>
      <c r="B100" t="s">
        <v>103</v>
      </c>
      <c r="C100">
        <v>100</v>
      </c>
      <c r="D100" t="s">
        <v>12</v>
      </c>
      <c r="E100">
        <v>11</v>
      </c>
      <c r="F100">
        <v>90</v>
      </c>
      <c r="G100">
        <v>2697</v>
      </c>
      <c r="H100" t="s">
        <v>13</v>
      </c>
      <c r="I100" t="str">
        <f>VLOOKUP(A100,таксономия!$1:$1048576,7,1)</f>
        <v>Eukaryota</v>
      </c>
      <c r="J100" t="str">
        <f>VLOOKUP(A100,таксономия!$1:$1048576,8,1)</f>
        <v xml:space="preserve"> Metazoa</v>
      </c>
      <c r="K100" t="str">
        <f>VLOOKUP(A100,таксономия!$1:$1048576,9,1)</f>
        <v xml:space="preserve"> Cnidaria</v>
      </c>
      <c r="L100" t="str">
        <f>VLOOKUP(A100,таксономия!$1:$1048576,10,1)</f>
        <v xml:space="preserve"> Anthozoa</v>
      </c>
      <c r="M100" t="str">
        <f>VLOOKUP(A100,таксономия!$1:$1048576,11,1)</f>
        <v xml:space="preserve"> Hexacorallia</v>
      </c>
      <c r="N100" t="str">
        <f>VLOOKUP(A100,таксономия!$1:$1048576,12,1)</f>
        <v xml:space="preserve"> Actiniaria</v>
      </c>
      <c r="O100" t="str">
        <f>VLOOKUP(A100,таксономия!$1:$1048576,13,1)</f>
        <v>Edwardsiidae</v>
      </c>
      <c r="P100" t="str">
        <f>VLOOKUP(A100,таксономия!$1:$1048576,14,1)</f>
        <v xml:space="preserve"> Nematostella.</v>
      </c>
      <c r="Q100">
        <f>VLOOKUP(A100,таксономия!$1:$1048576,15,1)</f>
        <v>0</v>
      </c>
      <c r="R100" t="str">
        <f>VLOOKUP(A100,таксономия!$1:$1048576,3,1)</f>
        <v xml:space="preserve"> Nematostella vectensis (Starlet sea anemone).</v>
      </c>
      <c r="S100">
        <f t="shared" si="1"/>
        <v>79</v>
      </c>
    </row>
    <row r="101" spans="1:19" x14ac:dyDescent="0.3">
      <c r="A101" t="s">
        <v>104</v>
      </c>
      <c r="B101" t="s">
        <v>105</v>
      </c>
      <c r="C101">
        <v>87</v>
      </c>
      <c r="D101" t="s">
        <v>12</v>
      </c>
      <c r="E101">
        <v>1</v>
      </c>
      <c r="F101">
        <v>78</v>
      </c>
      <c r="G101">
        <v>2697</v>
      </c>
      <c r="H101" t="s">
        <v>13</v>
      </c>
      <c r="I101" t="str">
        <f>VLOOKUP(A101,таксономия!$1:$1048576,7,1)</f>
        <v>Eukaryota</v>
      </c>
      <c r="J101" t="str">
        <f>VLOOKUP(A101,таксономия!$1:$1048576,8,1)</f>
        <v xml:space="preserve"> Metazoa</v>
      </c>
      <c r="K101" t="str">
        <f>VLOOKUP(A101,таксономия!$1:$1048576,9,1)</f>
        <v xml:space="preserve"> Cnidaria</v>
      </c>
      <c r="L101" t="str">
        <f>VLOOKUP(A101,таксономия!$1:$1048576,10,1)</f>
        <v xml:space="preserve"> Anthozoa</v>
      </c>
      <c r="M101" t="str">
        <f>VLOOKUP(A101,таксономия!$1:$1048576,11,1)</f>
        <v xml:space="preserve"> Hexacorallia</v>
      </c>
      <c r="N101" t="str">
        <f>VLOOKUP(A101,таксономия!$1:$1048576,12,1)</f>
        <v xml:space="preserve"> Actiniaria</v>
      </c>
      <c r="O101" t="str">
        <f>VLOOKUP(A101,таксономия!$1:$1048576,13,1)</f>
        <v>Edwardsiidae</v>
      </c>
      <c r="P101" t="str">
        <f>VLOOKUP(A101,таксономия!$1:$1048576,14,1)</f>
        <v xml:space="preserve"> Nematostella.</v>
      </c>
      <c r="Q101">
        <f>VLOOKUP(A101,таксономия!$1:$1048576,15,1)</f>
        <v>0</v>
      </c>
      <c r="R101" t="str">
        <f>VLOOKUP(A101,таксономия!$1:$1048576,3,1)</f>
        <v xml:space="preserve"> Nematostella vectensis (Starlet sea anemone).</v>
      </c>
      <c r="S101">
        <f t="shared" si="1"/>
        <v>77</v>
      </c>
    </row>
    <row r="102" spans="1:19" x14ac:dyDescent="0.3">
      <c r="A102" t="s">
        <v>106</v>
      </c>
      <c r="B102" t="s">
        <v>107</v>
      </c>
      <c r="C102">
        <v>81</v>
      </c>
      <c r="D102" t="s">
        <v>12</v>
      </c>
      <c r="E102">
        <v>2</v>
      </c>
      <c r="F102">
        <v>81</v>
      </c>
      <c r="G102">
        <v>2697</v>
      </c>
      <c r="H102" t="s">
        <v>13</v>
      </c>
      <c r="I102" t="str">
        <f>VLOOKUP(A102,таксономия!$1:$1048576,7,1)</f>
        <v>Eukaryota</v>
      </c>
      <c r="J102" t="str">
        <f>VLOOKUP(A102,таксономия!$1:$1048576,8,1)</f>
        <v xml:space="preserve"> Metazoa</v>
      </c>
      <c r="K102" t="str">
        <f>VLOOKUP(A102,таксономия!$1:$1048576,9,1)</f>
        <v xml:space="preserve"> Cnidaria</v>
      </c>
      <c r="L102" t="str">
        <f>VLOOKUP(A102,таксономия!$1:$1048576,10,1)</f>
        <v xml:space="preserve"> Anthozoa</v>
      </c>
      <c r="M102" t="str">
        <f>VLOOKUP(A102,таксономия!$1:$1048576,11,1)</f>
        <v xml:space="preserve"> Hexacorallia</v>
      </c>
      <c r="N102" t="str">
        <f>VLOOKUP(A102,таксономия!$1:$1048576,12,1)</f>
        <v xml:space="preserve"> Actiniaria</v>
      </c>
      <c r="O102" t="str">
        <f>VLOOKUP(A102,таксономия!$1:$1048576,13,1)</f>
        <v>Edwardsiidae</v>
      </c>
      <c r="P102" t="str">
        <f>VLOOKUP(A102,таксономия!$1:$1048576,14,1)</f>
        <v xml:space="preserve"> Nematostella.</v>
      </c>
      <c r="Q102">
        <f>VLOOKUP(A102,таксономия!$1:$1048576,15,1)</f>
        <v>0</v>
      </c>
      <c r="R102" t="str">
        <f>VLOOKUP(A102,таксономия!$1:$1048576,3,1)</f>
        <v xml:space="preserve"> Nematostella vectensis (Starlet sea anemone).</v>
      </c>
      <c r="S102">
        <f t="shared" si="1"/>
        <v>79</v>
      </c>
    </row>
    <row r="103" spans="1:19" x14ac:dyDescent="0.3">
      <c r="A103" t="s">
        <v>108</v>
      </c>
      <c r="B103" t="s">
        <v>109</v>
      </c>
      <c r="C103">
        <v>728</v>
      </c>
      <c r="D103" t="s">
        <v>12</v>
      </c>
      <c r="E103">
        <v>128</v>
      </c>
      <c r="F103">
        <v>206</v>
      </c>
      <c r="G103">
        <v>2697</v>
      </c>
      <c r="H103" t="s">
        <v>13</v>
      </c>
      <c r="I103" t="str">
        <f>VLOOKUP(A103,таксономия!$1:$1048576,7,1)</f>
        <v>Eukaryota</v>
      </c>
      <c r="J103" t="str">
        <f>VLOOKUP(A103,таксономия!$1:$1048576,8,1)</f>
        <v xml:space="preserve"> Metazoa</v>
      </c>
      <c r="K103" t="str">
        <f>VLOOKUP(A103,таксономия!$1:$1048576,9,1)</f>
        <v xml:space="preserve"> Chordata</v>
      </c>
      <c r="L103" t="str">
        <f>VLOOKUP(A103,таксономия!$1:$1048576,10,1)</f>
        <v xml:space="preserve"> Craniata</v>
      </c>
      <c r="M103" t="str">
        <f>VLOOKUP(A103,таксономия!$1:$1048576,11,1)</f>
        <v xml:space="preserve"> Vertebrata</v>
      </c>
      <c r="N103" t="str">
        <f>VLOOKUP(A103,таксономия!$1:$1048576,12,1)</f>
        <v xml:space="preserve"> Euteleostomi</v>
      </c>
      <c r="O103" t="str">
        <f>VLOOKUP(A103,таксономия!$1:$1048576,13,1)</f>
        <v>Mammalia</v>
      </c>
      <c r="P103" t="str">
        <f>VLOOKUP(A103,таксономия!$1:$1048576,14,1)</f>
        <v xml:space="preserve"> Eutheria</v>
      </c>
      <c r="Q103" t="str">
        <f>VLOOKUP(A103,таксономия!$1:$1048576,15,1)</f>
        <v xml:space="preserve"> Euarchontoglires</v>
      </c>
      <c r="R103" t="str">
        <f>VLOOKUP(A103,таксономия!$1:$1048576,3,1)</f>
        <v xml:space="preserve"> Homo sapiens (Human).</v>
      </c>
      <c r="S103">
        <f t="shared" si="1"/>
        <v>78</v>
      </c>
    </row>
    <row r="104" spans="1:19" x14ac:dyDescent="0.3">
      <c r="A104" t="s">
        <v>108</v>
      </c>
      <c r="B104" t="s">
        <v>109</v>
      </c>
      <c r="C104">
        <v>728</v>
      </c>
      <c r="D104" t="s">
        <v>12</v>
      </c>
      <c r="E104">
        <v>211</v>
      </c>
      <c r="F104">
        <v>288</v>
      </c>
      <c r="G104">
        <v>2697</v>
      </c>
      <c r="H104" t="s">
        <v>13</v>
      </c>
      <c r="I104" t="str">
        <f>VLOOKUP(A104,таксономия!$1:$1048576,7,1)</f>
        <v>Eukaryota</v>
      </c>
      <c r="J104" t="str">
        <f>VLOOKUP(A104,таксономия!$1:$1048576,8,1)</f>
        <v xml:space="preserve"> Metazoa</v>
      </c>
      <c r="K104" t="str">
        <f>VLOOKUP(A104,таксономия!$1:$1048576,9,1)</f>
        <v xml:space="preserve"> Chordata</v>
      </c>
      <c r="L104" t="str">
        <f>VLOOKUP(A104,таксономия!$1:$1048576,10,1)</f>
        <v xml:space="preserve"> Craniata</v>
      </c>
      <c r="M104" t="str">
        <f>VLOOKUP(A104,таксономия!$1:$1048576,11,1)</f>
        <v xml:space="preserve"> Vertebrata</v>
      </c>
      <c r="N104" t="str">
        <f>VLOOKUP(A104,таксономия!$1:$1048576,12,1)</f>
        <v xml:space="preserve"> Euteleostomi</v>
      </c>
      <c r="O104" t="str">
        <f>VLOOKUP(A104,таксономия!$1:$1048576,13,1)</f>
        <v>Mammalia</v>
      </c>
      <c r="P104" t="str">
        <f>VLOOKUP(A104,таксономия!$1:$1048576,14,1)</f>
        <v xml:space="preserve"> Eutheria</v>
      </c>
      <c r="Q104" t="str">
        <f>VLOOKUP(A104,таксономия!$1:$1048576,15,1)</f>
        <v xml:space="preserve"> Euarchontoglires</v>
      </c>
      <c r="R104" t="str">
        <f>VLOOKUP(A104,таксономия!$1:$1048576,3,1)</f>
        <v xml:space="preserve"> Homo sapiens (Human).</v>
      </c>
      <c r="S104">
        <f t="shared" si="1"/>
        <v>77</v>
      </c>
    </row>
    <row r="105" spans="1:19" x14ac:dyDescent="0.3">
      <c r="A105" t="s">
        <v>108</v>
      </c>
      <c r="B105" t="s">
        <v>109</v>
      </c>
      <c r="C105">
        <v>728</v>
      </c>
      <c r="D105" t="s">
        <v>12</v>
      </c>
      <c r="E105">
        <v>305</v>
      </c>
      <c r="F105">
        <v>383</v>
      </c>
      <c r="G105">
        <v>2697</v>
      </c>
      <c r="H105" t="s">
        <v>13</v>
      </c>
      <c r="I105" t="str">
        <f>VLOOKUP(A105,таксономия!$1:$1048576,7,1)</f>
        <v>Eukaryota</v>
      </c>
      <c r="J105" t="str">
        <f>VLOOKUP(A105,таксономия!$1:$1048576,8,1)</f>
        <v xml:space="preserve"> Metazoa</v>
      </c>
      <c r="K105" t="str">
        <f>VLOOKUP(A105,таксономия!$1:$1048576,9,1)</f>
        <v xml:space="preserve"> Chordata</v>
      </c>
      <c r="L105" t="str">
        <f>VLOOKUP(A105,таксономия!$1:$1048576,10,1)</f>
        <v xml:space="preserve"> Craniata</v>
      </c>
      <c r="M105" t="str">
        <f>VLOOKUP(A105,таксономия!$1:$1048576,11,1)</f>
        <v xml:space="preserve"> Vertebrata</v>
      </c>
      <c r="N105" t="str">
        <f>VLOOKUP(A105,таксономия!$1:$1048576,12,1)</f>
        <v xml:space="preserve"> Euteleostomi</v>
      </c>
      <c r="O105" t="str">
        <f>VLOOKUP(A105,таксономия!$1:$1048576,13,1)</f>
        <v>Mammalia</v>
      </c>
      <c r="P105" t="str">
        <f>VLOOKUP(A105,таксономия!$1:$1048576,14,1)</f>
        <v xml:space="preserve"> Eutheria</v>
      </c>
      <c r="Q105" t="str">
        <f>VLOOKUP(A105,таксономия!$1:$1048576,15,1)</f>
        <v xml:space="preserve"> Euarchontoglires</v>
      </c>
      <c r="R105" t="str">
        <f>VLOOKUP(A105,таксономия!$1:$1048576,3,1)</f>
        <v xml:space="preserve"> Homo sapiens (Human).</v>
      </c>
      <c r="S105">
        <f t="shared" si="1"/>
        <v>78</v>
      </c>
    </row>
    <row r="106" spans="1:19" x14ac:dyDescent="0.3">
      <c r="A106" t="s">
        <v>108</v>
      </c>
      <c r="B106" t="s">
        <v>109</v>
      </c>
      <c r="C106">
        <v>728</v>
      </c>
      <c r="D106" t="s">
        <v>12</v>
      </c>
      <c r="E106">
        <v>391</v>
      </c>
      <c r="F106">
        <v>469</v>
      </c>
      <c r="G106">
        <v>2697</v>
      </c>
      <c r="H106" t="s">
        <v>13</v>
      </c>
      <c r="I106" t="str">
        <f>VLOOKUP(A106,таксономия!$1:$1048576,7,1)</f>
        <v>Eukaryota</v>
      </c>
      <c r="J106" t="str">
        <f>VLOOKUP(A106,таксономия!$1:$1048576,8,1)</f>
        <v xml:space="preserve"> Metazoa</v>
      </c>
      <c r="K106" t="str">
        <f>VLOOKUP(A106,таксономия!$1:$1048576,9,1)</f>
        <v xml:space="preserve"> Chordata</v>
      </c>
      <c r="L106" t="str">
        <f>VLOOKUP(A106,таксономия!$1:$1048576,10,1)</f>
        <v xml:space="preserve"> Craniata</v>
      </c>
      <c r="M106" t="str">
        <f>VLOOKUP(A106,таксономия!$1:$1048576,11,1)</f>
        <v xml:space="preserve"> Vertebrata</v>
      </c>
      <c r="N106" t="str">
        <f>VLOOKUP(A106,таксономия!$1:$1048576,12,1)</f>
        <v xml:space="preserve"> Euteleostomi</v>
      </c>
      <c r="O106" t="str">
        <f>VLOOKUP(A106,таксономия!$1:$1048576,13,1)</f>
        <v>Mammalia</v>
      </c>
      <c r="P106" t="str">
        <f>VLOOKUP(A106,таксономия!$1:$1048576,14,1)</f>
        <v xml:space="preserve"> Eutheria</v>
      </c>
      <c r="Q106" t="str">
        <f>VLOOKUP(A106,таксономия!$1:$1048576,15,1)</f>
        <v xml:space="preserve"> Euarchontoglires</v>
      </c>
      <c r="R106" t="str">
        <f>VLOOKUP(A106,таксономия!$1:$1048576,3,1)</f>
        <v xml:space="preserve"> Homo sapiens (Human).</v>
      </c>
      <c r="S106">
        <f t="shared" si="1"/>
        <v>78</v>
      </c>
    </row>
    <row r="107" spans="1:19" x14ac:dyDescent="0.3">
      <c r="A107" t="s">
        <v>108</v>
      </c>
      <c r="B107" t="s">
        <v>109</v>
      </c>
      <c r="C107">
        <v>728</v>
      </c>
      <c r="D107" t="s">
        <v>44</v>
      </c>
      <c r="E107">
        <v>40</v>
      </c>
      <c r="F107">
        <v>124</v>
      </c>
      <c r="G107">
        <v>2217</v>
      </c>
      <c r="H107" t="s">
        <v>45</v>
      </c>
      <c r="I107" t="str">
        <f>VLOOKUP(A107,таксономия!$1:$1048576,7,1)</f>
        <v>Eukaryota</v>
      </c>
      <c r="J107" t="str">
        <f>VLOOKUP(A107,таксономия!$1:$1048576,8,1)</f>
        <v xml:space="preserve"> Metazoa</v>
      </c>
      <c r="K107" t="str">
        <f>VLOOKUP(A107,таксономия!$1:$1048576,9,1)</f>
        <v xml:space="preserve"> Chordata</v>
      </c>
      <c r="L107" t="str">
        <f>VLOOKUP(A107,таксономия!$1:$1048576,10,1)</f>
        <v xml:space="preserve"> Craniata</v>
      </c>
      <c r="M107" t="str">
        <f>VLOOKUP(A107,таксономия!$1:$1048576,11,1)</f>
        <v xml:space="preserve"> Vertebrata</v>
      </c>
      <c r="N107" t="str">
        <f>VLOOKUP(A107,таксономия!$1:$1048576,12,1)</f>
        <v xml:space="preserve"> Euteleostomi</v>
      </c>
      <c r="O107" t="str">
        <f>VLOOKUP(A107,таксономия!$1:$1048576,13,1)</f>
        <v>Mammalia</v>
      </c>
      <c r="P107" t="str">
        <f>VLOOKUP(A107,таксономия!$1:$1048576,14,1)</f>
        <v xml:space="preserve"> Eutheria</v>
      </c>
      <c r="Q107" t="str">
        <f>VLOOKUP(A107,таксономия!$1:$1048576,15,1)</f>
        <v xml:space="preserve"> Euarchontoglires</v>
      </c>
      <c r="R107" t="str">
        <f>VLOOKUP(A107,таксономия!$1:$1048576,3,1)</f>
        <v xml:space="preserve"> Homo sapiens (Human).</v>
      </c>
      <c r="S107">
        <f t="shared" si="1"/>
        <v>84</v>
      </c>
    </row>
    <row r="108" spans="1:19" x14ac:dyDescent="0.3">
      <c r="A108" t="s">
        <v>108</v>
      </c>
      <c r="B108" t="s">
        <v>109</v>
      </c>
      <c r="C108">
        <v>728</v>
      </c>
      <c r="D108" t="s">
        <v>16</v>
      </c>
      <c r="E108">
        <v>495</v>
      </c>
      <c r="F108">
        <v>716</v>
      </c>
      <c r="G108">
        <v>22248</v>
      </c>
      <c r="H108" t="s">
        <v>17</v>
      </c>
      <c r="I108" t="str">
        <f>VLOOKUP(A108,таксономия!$1:$1048576,7,1)</f>
        <v>Eukaryota</v>
      </c>
      <c r="J108" t="str">
        <f>VLOOKUP(A108,таксономия!$1:$1048576,8,1)</f>
        <v xml:space="preserve"> Metazoa</v>
      </c>
      <c r="K108" t="str">
        <f>VLOOKUP(A108,таксономия!$1:$1048576,9,1)</f>
        <v xml:space="preserve"> Chordata</v>
      </c>
      <c r="L108" t="str">
        <f>VLOOKUP(A108,таксономия!$1:$1048576,10,1)</f>
        <v xml:space="preserve"> Craniata</v>
      </c>
      <c r="M108" t="str">
        <f>VLOOKUP(A108,таксономия!$1:$1048576,11,1)</f>
        <v xml:space="preserve"> Vertebrata</v>
      </c>
      <c r="N108" t="str">
        <f>VLOOKUP(A108,таксономия!$1:$1048576,12,1)</f>
        <v xml:space="preserve"> Euteleostomi</v>
      </c>
      <c r="O108" t="str">
        <f>VLOOKUP(A108,таксономия!$1:$1048576,13,1)</f>
        <v>Mammalia</v>
      </c>
      <c r="P108" t="str">
        <f>VLOOKUP(A108,таксономия!$1:$1048576,14,1)</f>
        <v xml:space="preserve"> Eutheria</v>
      </c>
      <c r="Q108" t="str">
        <f>VLOOKUP(A108,таксономия!$1:$1048576,15,1)</f>
        <v xml:space="preserve"> Euarchontoglires</v>
      </c>
      <c r="R108" t="str">
        <f>VLOOKUP(A108,таксономия!$1:$1048576,3,1)</f>
        <v xml:space="preserve"> Homo sapiens (Human).</v>
      </c>
      <c r="S108">
        <f t="shared" si="1"/>
        <v>221</v>
      </c>
    </row>
    <row r="109" spans="1:19" x14ac:dyDescent="0.3">
      <c r="A109" t="s">
        <v>110</v>
      </c>
      <c r="B109" t="s">
        <v>111</v>
      </c>
      <c r="C109">
        <v>275</v>
      </c>
      <c r="D109" t="s">
        <v>12</v>
      </c>
      <c r="E109">
        <v>1</v>
      </c>
      <c r="F109">
        <v>70</v>
      </c>
      <c r="G109">
        <v>2697</v>
      </c>
      <c r="H109" t="s">
        <v>13</v>
      </c>
      <c r="I109" t="str">
        <f>VLOOKUP(A109,таксономия!$1:$1048576,7,1)</f>
        <v>Eukaryota</v>
      </c>
      <c r="J109" t="str">
        <f>VLOOKUP(A109,таксономия!$1:$1048576,8,1)</f>
        <v xml:space="preserve"> Metazoa</v>
      </c>
      <c r="K109" t="str">
        <f>VLOOKUP(A109,таксономия!$1:$1048576,9,1)</f>
        <v xml:space="preserve"> Ecdysozoa</v>
      </c>
      <c r="L109" t="str">
        <f>VLOOKUP(A109,таксономия!$1:$1048576,10,1)</f>
        <v xml:space="preserve"> Nematoda</v>
      </c>
      <c r="M109" t="str">
        <f>VLOOKUP(A109,таксономия!$1:$1048576,11,1)</f>
        <v xml:space="preserve"> Chromadorea</v>
      </c>
      <c r="N109" t="str">
        <f>VLOOKUP(A109,таксономия!$1:$1048576,12,1)</f>
        <v xml:space="preserve"> Spirurida</v>
      </c>
      <c r="O109" t="str">
        <f>VLOOKUP(A109,таксономия!$1:$1048576,13,1)</f>
        <v>Filarioidea</v>
      </c>
      <c r="P109" t="str">
        <f>VLOOKUP(A109,таксономия!$1:$1048576,14,1)</f>
        <v xml:space="preserve"> Onchocercidae</v>
      </c>
      <c r="Q109" t="str">
        <f>VLOOKUP(A109,таксономия!$1:$1048576,15,1)</f>
        <v xml:space="preserve"> Brugia.</v>
      </c>
      <c r="R109" t="str">
        <f>VLOOKUP(A109,таксономия!$1:$1048576,3,1)</f>
        <v xml:space="preserve"> Brugia malayi (Filarial nematode worm).</v>
      </c>
      <c r="S109">
        <f t="shared" si="1"/>
        <v>69</v>
      </c>
    </row>
    <row r="110" spans="1:19" x14ac:dyDescent="0.3">
      <c r="A110" t="s">
        <v>112</v>
      </c>
      <c r="B110" t="s">
        <v>113</v>
      </c>
      <c r="C110">
        <v>888</v>
      </c>
      <c r="D110" t="s">
        <v>12</v>
      </c>
      <c r="E110">
        <v>223</v>
      </c>
      <c r="F110">
        <v>298</v>
      </c>
      <c r="G110">
        <v>2697</v>
      </c>
      <c r="H110" t="s">
        <v>13</v>
      </c>
      <c r="I110" t="str">
        <f>VLOOKUP(A110,таксономия!$1:$1048576,7,1)</f>
        <v>Eukaryota</v>
      </c>
      <c r="J110" t="str">
        <f>VLOOKUP(A110,таксономия!$1:$1048576,8,1)</f>
        <v xml:space="preserve"> Metazoa</v>
      </c>
      <c r="K110" t="str">
        <f>VLOOKUP(A110,таксономия!$1:$1048576,9,1)</f>
        <v xml:space="preserve"> Ecdysozoa</v>
      </c>
      <c r="L110" t="str">
        <f>VLOOKUP(A110,таксономия!$1:$1048576,10,1)</f>
        <v xml:space="preserve"> Nematoda</v>
      </c>
      <c r="M110" t="str">
        <f>VLOOKUP(A110,таксономия!$1:$1048576,11,1)</f>
        <v xml:space="preserve"> Chromadorea</v>
      </c>
      <c r="N110" t="str">
        <f>VLOOKUP(A110,таксономия!$1:$1048576,12,1)</f>
        <v xml:space="preserve"> Spirurida</v>
      </c>
      <c r="O110" t="str">
        <f>VLOOKUP(A110,таксономия!$1:$1048576,13,1)</f>
        <v>Filarioidea</v>
      </c>
      <c r="P110" t="str">
        <f>VLOOKUP(A110,таксономия!$1:$1048576,14,1)</f>
        <v xml:space="preserve"> Onchocercidae</v>
      </c>
      <c r="Q110" t="str">
        <f>VLOOKUP(A110,таксономия!$1:$1048576,15,1)</f>
        <v xml:space="preserve"> Brugia.</v>
      </c>
      <c r="R110" t="str">
        <f>VLOOKUP(A110,таксономия!$1:$1048576,3,1)</f>
        <v xml:space="preserve"> Brugia malayi (Filarial nematode worm).</v>
      </c>
      <c r="S110">
        <f t="shared" si="1"/>
        <v>75</v>
      </c>
    </row>
    <row r="111" spans="1:19" x14ac:dyDescent="0.3">
      <c r="A111" t="s">
        <v>112</v>
      </c>
      <c r="B111" t="s">
        <v>113</v>
      </c>
      <c r="C111">
        <v>888</v>
      </c>
      <c r="D111" t="s">
        <v>114</v>
      </c>
      <c r="E111">
        <v>7</v>
      </c>
      <c r="F111">
        <v>37</v>
      </c>
      <c r="G111">
        <v>214</v>
      </c>
      <c r="H111" t="s">
        <v>114</v>
      </c>
      <c r="I111" t="str">
        <f>VLOOKUP(A111,таксономия!$1:$1048576,7,1)</f>
        <v>Eukaryota</v>
      </c>
      <c r="J111" t="str">
        <f>VLOOKUP(A111,таксономия!$1:$1048576,8,1)</f>
        <v xml:space="preserve"> Metazoa</v>
      </c>
      <c r="K111" t="str">
        <f>VLOOKUP(A111,таксономия!$1:$1048576,9,1)</f>
        <v xml:space="preserve"> Ecdysozoa</v>
      </c>
      <c r="L111" t="str">
        <f>VLOOKUP(A111,таксономия!$1:$1048576,10,1)</f>
        <v xml:space="preserve"> Nematoda</v>
      </c>
      <c r="M111" t="str">
        <f>VLOOKUP(A111,таксономия!$1:$1048576,11,1)</f>
        <v xml:space="preserve"> Chromadorea</v>
      </c>
      <c r="N111" t="str">
        <f>VLOOKUP(A111,таксономия!$1:$1048576,12,1)</f>
        <v xml:space="preserve"> Spirurida</v>
      </c>
      <c r="O111" t="str">
        <f>VLOOKUP(A111,таксономия!$1:$1048576,13,1)</f>
        <v>Filarioidea</v>
      </c>
      <c r="P111" t="str">
        <f>VLOOKUP(A111,таксономия!$1:$1048576,14,1)</f>
        <v xml:space="preserve"> Onchocercidae</v>
      </c>
      <c r="Q111" t="str">
        <f>VLOOKUP(A111,таксономия!$1:$1048576,15,1)</f>
        <v xml:space="preserve"> Brugia.</v>
      </c>
      <c r="R111" t="str">
        <f>VLOOKUP(A111,таксономия!$1:$1048576,3,1)</f>
        <v xml:space="preserve"> Brugia malayi (Filarial nematode worm).</v>
      </c>
      <c r="S111">
        <f t="shared" si="1"/>
        <v>30</v>
      </c>
    </row>
    <row r="112" spans="1:19" x14ac:dyDescent="0.3">
      <c r="A112" t="s">
        <v>112</v>
      </c>
      <c r="B112" t="s">
        <v>113</v>
      </c>
      <c r="C112">
        <v>888</v>
      </c>
      <c r="D112" t="s">
        <v>115</v>
      </c>
      <c r="E112">
        <v>39</v>
      </c>
      <c r="F112">
        <v>60</v>
      </c>
      <c r="G112">
        <v>3</v>
      </c>
      <c r="H112" t="s">
        <v>115</v>
      </c>
      <c r="I112" t="str">
        <f>VLOOKUP(A112,таксономия!$1:$1048576,7,1)</f>
        <v>Eukaryota</v>
      </c>
      <c r="J112" t="str">
        <f>VLOOKUP(A112,таксономия!$1:$1048576,8,1)</f>
        <v xml:space="preserve"> Metazoa</v>
      </c>
      <c r="K112" t="str">
        <f>VLOOKUP(A112,таксономия!$1:$1048576,9,1)</f>
        <v xml:space="preserve"> Ecdysozoa</v>
      </c>
      <c r="L112" t="str">
        <f>VLOOKUP(A112,таксономия!$1:$1048576,10,1)</f>
        <v xml:space="preserve"> Nematoda</v>
      </c>
      <c r="M112" t="str">
        <f>VLOOKUP(A112,таксономия!$1:$1048576,11,1)</f>
        <v xml:space="preserve"> Chromadorea</v>
      </c>
      <c r="N112" t="str">
        <f>VLOOKUP(A112,таксономия!$1:$1048576,12,1)</f>
        <v xml:space="preserve"> Spirurida</v>
      </c>
      <c r="O112" t="str">
        <f>VLOOKUP(A112,таксономия!$1:$1048576,13,1)</f>
        <v>Filarioidea</v>
      </c>
      <c r="P112" t="str">
        <f>VLOOKUP(A112,таксономия!$1:$1048576,14,1)</f>
        <v xml:space="preserve"> Onchocercidae</v>
      </c>
      <c r="Q112" t="str">
        <f>VLOOKUP(A112,таксономия!$1:$1048576,15,1)</f>
        <v xml:space="preserve"> Brugia.</v>
      </c>
      <c r="R112" t="str">
        <f>VLOOKUP(A112,таксономия!$1:$1048576,3,1)</f>
        <v xml:space="preserve"> Brugia malayi (Filarial nematode worm).</v>
      </c>
      <c r="S112">
        <f t="shared" si="1"/>
        <v>21</v>
      </c>
    </row>
    <row r="113" spans="1:19" x14ac:dyDescent="0.3">
      <c r="A113" t="s">
        <v>112</v>
      </c>
      <c r="B113" t="s">
        <v>113</v>
      </c>
      <c r="C113">
        <v>888</v>
      </c>
      <c r="D113" t="s">
        <v>116</v>
      </c>
      <c r="E113">
        <v>61</v>
      </c>
      <c r="F113">
        <v>154</v>
      </c>
      <c r="G113">
        <v>2</v>
      </c>
      <c r="H113" t="s">
        <v>116</v>
      </c>
      <c r="I113" t="str">
        <f>VLOOKUP(A113,таксономия!$1:$1048576,7,1)</f>
        <v>Eukaryota</v>
      </c>
      <c r="J113" t="str">
        <f>VLOOKUP(A113,таксономия!$1:$1048576,8,1)</f>
        <v xml:space="preserve"> Metazoa</v>
      </c>
      <c r="K113" t="str">
        <f>VLOOKUP(A113,таксономия!$1:$1048576,9,1)</f>
        <v xml:space="preserve"> Ecdysozoa</v>
      </c>
      <c r="L113" t="str">
        <f>VLOOKUP(A113,таксономия!$1:$1048576,10,1)</f>
        <v xml:space="preserve"> Nematoda</v>
      </c>
      <c r="M113" t="str">
        <f>VLOOKUP(A113,таксономия!$1:$1048576,11,1)</f>
        <v xml:space="preserve"> Chromadorea</v>
      </c>
      <c r="N113" t="str">
        <f>VLOOKUP(A113,таксономия!$1:$1048576,12,1)</f>
        <v xml:space="preserve"> Spirurida</v>
      </c>
      <c r="O113" t="str">
        <f>VLOOKUP(A113,таксономия!$1:$1048576,13,1)</f>
        <v>Filarioidea</v>
      </c>
      <c r="P113" t="str">
        <f>VLOOKUP(A113,таксономия!$1:$1048576,14,1)</f>
        <v xml:space="preserve"> Onchocercidae</v>
      </c>
      <c r="Q113" t="str">
        <f>VLOOKUP(A113,таксономия!$1:$1048576,15,1)</f>
        <v xml:space="preserve"> Brugia.</v>
      </c>
      <c r="R113" t="str">
        <f>VLOOKUP(A113,таксономия!$1:$1048576,3,1)</f>
        <v xml:space="preserve"> Brugia malayi (Filarial nematode worm).</v>
      </c>
      <c r="S113">
        <f t="shared" si="1"/>
        <v>93</v>
      </c>
    </row>
    <row r="114" spans="1:19" x14ac:dyDescent="0.3">
      <c r="A114" t="s">
        <v>112</v>
      </c>
      <c r="B114" t="s">
        <v>113</v>
      </c>
      <c r="C114">
        <v>888</v>
      </c>
      <c r="D114" t="s">
        <v>24</v>
      </c>
      <c r="E114">
        <v>462</v>
      </c>
      <c r="F114">
        <v>735</v>
      </c>
      <c r="G114">
        <v>24806</v>
      </c>
      <c r="H114" t="s">
        <v>25</v>
      </c>
      <c r="I114" t="str">
        <f>VLOOKUP(A114,таксономия!$1:$1048576,7,1)</f>
        <v>Eukaryota</v>
      </c>
      <c r="J114" t="str">
        <f>VLOOKUP(A114,таксономия!$1:$1048576,8,1)</f>
        <v xml:space="preserve"> Metazoa</v>
      </c>
      <c r="K114" t="str">
        <f>VLOOKUP(A114,таксономия!$1:$1048576,9,1)</f>
        <v xml:space="preserve"> Ecdysozoa</v>
      </c>
      <c r="L114" t="str">
        <f>VLOOKUP(A114,таксономия!$1:$1048576,10,1)</f>
        <v xml:space="preserve"> Nematoda</v>
      </c>
      <c r="M114" t="str">
        <f>VLOOKUP(A114,таксономия!$1:$1048576,11,1)</f>
        <v xml:space="preserve"> Chromadorea</v>
      </c>
      <c r="N114" t="str">
        <f>VLOOKUP(A114,таксономия!$1:$1048576,12,1)</f>
        <v xml:space="preserve"> Spirurida</v>
      </c>
      <c r="O114" t="str">
        <f>VLOOKUP(A114,таксономия!$1:$1048576,13,1)</f>
        <v>Filarioidea</v>
      </c>
      <c r="P114" t="str">
        <f>VLOOKUP(A114,таксономия!$1:$1048576,14,1)</f>
        <v xml:space="preserve"> Onchocercidae</v>
      </c>
      <c r="Q114" t="str">
        <f>VLOOKUP(A114,таксономия!$1:$1048576,15,1)</f>
        <v xml:space="preserve"> Brugia.</v>
      </c>
      <c r="R114" t="str">
        <f>VLOOKUP(A114,таксономия!$1:$1048576,3,1)</f>
        <v xml:space="preserve"> Brugia malayi (Filarial nematode worm).</v>
      </c>
      <c r="S114">
        <f t="shared" si="1"/>
        <v>273</v>
      </c>
    </row>
    <row r="115" spans="1:19" x14ac:dyDescent="0.3">
      <c r="A115" t="s">
        <v>117</v>
      </c>
      <c r="B115" t="s">
        <v>118</v>
      </c>
      <c r="C115">
        <v>497</v>
      </c>
      <c r="D115" t="s">
        <v>34</v>
      </c>
      <c r="E115">
        <v>107</v>
      </c>
      <c r="F115">
        <v>139</v>
      </c>
      <c r="G115">
        <v>24995</v>
      </c>
      <c r="H115" t="s">
        <v>35</v>
      </c>
      <c r="I115" t="str">
        <f>VLOOKUP(A115,таксономия!$1:$1048576,7,1)</f>
        <v>Eukaryota</v>
      </c>
      <c r="J115" t="str">
        <f>VLOOKUP(A115,таксономия!$1:$1048576,8,1)</f>
        <v xml:space="preserve"> Metazoa</v>
      </c>
      <c r="K115" t="str">
        <f>VLOOKUP(A115,таксономия!$1:$1048576,9,1)</f>
        <v xml:space="preserve"> Chordata</v>
      </c>
      <c r="L115" t="str">
        <f>VLOOKUP(A115,таксономия!$1:$1048576,10,1)</f>
        <v xml:space="preserve"> Craniata</v>
      </c>
      <c r="M115" t="str">
        <f>VLOOKUP(A115,таксономия!$1:$1048576,11,1)</f>
        <v xml:space="preserve"> Vertebrata</v>
      </c>
      <c r="N115" t="str">
        <f>VLOOKUP(A115,таксономия!$1:$1048576,12,1)</f>
        <v xml:space="preserve"> Euteleostomi</v>
      </c>
      <c r="O115" t="str">
        <f>VLOOKUP(A115,таксономия!$1:$1048576,13,1)</f>
        <v>Actinopterygii</v>
      </c>
      <c r="P115" t="str">
        <f>VLOOKUP(A115,таксономия!$1:$1048576,14,1)</f>
        <v xml:space="preserve"> Neopterygii</v>
      </c>
      <c r="Q115" t="str">
        <f>VLOOKUP(A115,таксономия!$1:$1048576,15,1)</f>
        <v xml:space="preserve"> Teleostei</v>
      </c>
      <c r="R115" t="str">
        <f>VLOOKUP(A115,таксономия!$1:$1048576,3,1)</f>
        <v xml:space="preserve"> Danio rerio (Zebrafish) (Brachydanio rerio).</v>
      </c>
      <c r="S115">
        <f t="shared" si="1"/>
        <v>32</v>
      </c>
    </row>
    <row r="116" spans="1:19" x14ac:dyDescent="0.3">
      <c r="A116" t="s">
        <v>117</v>
      </c>
      <c r="B116" t="s">
        <v>118</v>
      </c>
      <c r="C116">
        <v>497</v>
      </c>
      <c r="D116" t="s">
        <v>12</v>
      </c>
      <c r="E116">
        <v>147</v>
      </c>
      <c r="F116">
        <v>222</v>
      </c>
      <c r="G116">
        <v>2697</v>
      </c>
      <c r="H116" t="s">
        <v>13</v>
      </c>
      <c r="I116" t="str">
        <f>VLOOKUP(A116,таксономия!$1:$1048576,7,1)</f>
        <v>Eukaryota</v>
      </c>
      <c r="J116" t="str">
        <f>VLOOKUP(A116,таксономия!$1:$1048576,8,1)</f>
        <v xml:space="preserve"> Metazoa</v>
      </c>
      <c r="K116" t="str">
        <f>VLOOKUP(A116,таксономия!$1:$1048576,9,1)</f>
        <v xml:space="preserve"> Chordata</v>
      </c>
      <c r="L116" t="str">
        <f>VLOOKUP(A116,таксономия!$1:$1048576,10,1)</f>
        <v xml:space="preserve"> Craniata</v>
      </c>
      <c r="M116" t="str">
        <f>VLOOKUP(A116,таксономия!$1:$1048576,11,1)</f>
        <v xml:space="preserve"> Vertebrata</v>
      </c>
      <c r="N116" t="str">
        <f>VLOOKUP(A116,таксономия!$1:$1048576,12,1)</f>
        <v xml:space="preserve"> Euteleostomi</v>
      </c>
      <c r="O116" t="str">
        <f>VLOOKUP(A116,таксономия!$1:$1048576,13,1)</f>
        <v>Actinopterygii</v>
      </c>
      <c r="P116" t="str">
        <f>VLOOKUP(A116,таксономия!$1:$1048576,14,1)</f>
        <v xml:space="preserve"> Neopterygii</v>
      </c>
      <c r="Q116" t="str">
        <f>VLOOKUP(A116,таксономия!$1:$1048576,15,1)</f>
        <v xml:space="preserve"> Teleostei</v>
      </c>
      <c r="R116" t="str">
        <f>VLOOKUP(A116,таксономия!$1:$1048576,3,1)</f>
        <v xml:space="preserve"> Danio rerio (Zebrafish) (Brachydanio rerio).</v>
      </c>
      <c r="S116">
        <f t="shared" si="1"/>
        <v>75</v>
      </c>
    </row>
    <row r="117" spans="1:19" x14ac:dyDescent="0.3">
      <c r="A117" t="s">
        <v>117</v>
      </c>
      <c r="B117" t="s">
        <v>118</v>
      </c>
      <c r="C117">
        <v>497</v>
      </c>
      <c r="D117" t="s">
        <v>16</v>
      </c>
      <c r="E117">
        <v>254</v>
      </c>
      <c r="F117">
        <v>490</v>
      </c>
      <c r="G117">
        <v>22248</v>
      </c>
      <c r="H117" t="s">
        <v>17</v>
      </c>
      <c r="I117" t="str">
        <f>VLOOKUP(A117,таксономия!$1:$1048576,7,1)</f>
        <v>Eukaryota</v>
      </c>
      <c r="J117" t="str">
        <f>VLOOKUP(A117,таксономия!$1:$1048576,8,1)</f>
        <v xml:space="preserve"> Metazoa</v>
      </c>
      <c r="K117" t="str">
        <f>VLOOKUP(A117,таксономия!$1:$1048576,9,1)</f>
        <v xml:space="preserve"> Chordata</v>
      </c>
      <c r="L117" t="str">
        <f>VLOOKUP(A117,таксономия!$1:$1048576,10,1)</f>
        <v xml:space="preserve"> Craniata</v>
      </c>
      <c r="M117" t="str">
        <f>VLOOKUP(A117,таксономия!$1:$1048576,11,1)</f>
        <v xml:space="preserve"> Vertebrata</v>
      </c>
      <c r="N117" t="str">
        <f>VLOOKUP(A117,таксономия!$1:$1048576,12,1)</f>
        <v xml:space="preserve"> Euteleostomi</v>
      </c>
      <c r="O117" t="str">
        <f>VLOOKUP(A117,таксономия!$1:$1048576,13,1)</f>
        <v>Actinopterygii</v>
      </c>
      <c r="P117" t="str">
        <f>VLOOKUP(A117,таксономия!$1:$1048576,14,1)</f>
        <v xml:space="preserve"> Neopterygii</v>
      </c>
      <c r="Q117" t="str">
        <f>VLOOKUP(A117,таксономия!$1:$1048576,15,1)</f>
        <v xml:space="preserve"> Teleostei</v>
      </c>
      <c r="R117" t="str">
        <f>VLOOKUP(A117,таксономия!$1:$1048576,3,1)</f>
        <v xml:space="preserve"> Danio rerio (Zebrafish) (Brachydanio rerio).</v>
      </c>
      <c r="S117">
        <f t="shared" si="1"/>
        <v>236</v>
      </c>
    </row>
    <row r="118" spans="1:19" x14ac:dyDescent="0.3">
      <c r="A118" t="s">
        <v>119</v>
      </c>
      <c r="B118" t="s">
        <v>120</v>
      </c>
      <c r="C118">
        <v>424</v>
      </c>
      <c r="D118" t="s">
        <v>12</v>
      </c>
      <c r="E118">
        <v>40</v>
      </c>
      <c r="F118">
        <v>117</v>
      </c>
      <c r="G118">
        <v>2697</v>
      </c>
      <c r="H118" t="s">
        <v>13</v>
      </c>
      <c r="I118" t="str">
        <f>VLOOKUP(A118,таксономия!$1:$1048576,7,1)</f>
        <v>Eukaryota</v>
      </c>
      <c r="J118" t="str">
        <f>VLOOKUP(A118,таксономия!$1:$1048576,8,1)</f>
        <v xml:space="preserve"> Metazoa</v>
      </c>
      <c r="K118" t="str">
        <f>VLOOKUP(A118,таксономия!$1:$1048576,9,1)</f>
        <v xml:space="preserve"> Ecdysozoa</v>
      </c>
      <c r="L118" t="str">
        <f>VLOOKUP(A118,таксономия!$1:$1048576,10,1)</f>
        <v xml:space="preserve"> Nematoda</v>
      </c>
      <c r="M118" t="str">
        <f>VLOOKUP(A118,таксономия!$1:$1048576,11,1)</f>
        <v xml:space="preserve"> Chromadorea</v>
      </c>
      <c r="N118" t="str">
        <f>VLOOKUP(A118,таксономия!$1:$1048576,12,1)</f>
        <v xml:space="preserve"> Rhabditida</v>
      </c>
      <c r="O118" t="str">
        <f>VLOOKUP(A118,таксономия!$1:$1048576,13,1)</f>
        <v>Rhabditoidea</v>
      </c>
      <c r="P118" t="str">
        <f>VLOOKUP(A118,таксономия!$1:$1048576,14,1)</f>
        <v xml:space="preserve"> Rhabditidae</v>
      </c>
      <c r="Q118" t="str">
        <f>VLOOKUP(A118,таксономия!$1:$1048576,15,1)</f>
        <v xml:space="preserve"> Peloderinae</v>
      </c>
      <c r="R118" t="str">
        <f>VLOOKUP(A118,таксономия!$1:$1048576,3,1)</f>
        <v xml:space="preserve"> Caenorhabditis briggsae.</v>
      </c>
      <c r="S118">
        <f t="shared" si="1"/>
        <v>77</v>
      </c>
    </row>
    <row r="119" spans="1:19" x14ac:dyDescent="0.3">
      <c r="A119" t="s">
        <v>119</v>
      </c>
      <c r="B119" t="s">
        <v>120</v>
      </c>
      <c r="C119">
        <v>424</v>
      </c>
      <c r="D119" t="s">
        <v>121</v>
      </c>
      <c r="E119">
        <v>158</v>
      </c>
      <c r="F119">
        <v>244</v>
      </c>
      <c r="G119">
        <v>6</v>
      </c>
      <c r="H119" t="s">
        <v>121</v>
      </c>
      <c r="I119" t="str">
        <f>VLOOKUP(A119,таксономия!$1:$1048576,7,1)</f>
        <v>Eukaryota</v>
      </c>
      <c r="J119" t="str">
        <f>VLOOKUP(A119,таксономия!$1:$1048576,8,1)</f>
        <v xml:space="preserve"> Metazoa</v>
      </c>
      <c r="K119" t="str">
        <f>VLOOKUP(A119,таксономия!$1:$1048576,9,1)</f>
        <v xml:space="preserve"> Ecdysozoa</v>
      </c>
      <c r="L119" t="str">
        <f>VLOOKUP(A119,таксономия!$1:$1048576,10,1)</f>
        <v xml:space="preserve"> Nematoda</v>
      </c>
      <c r="M119" t="str">
        <f>VLOOKUP(A119,таксономия!$1:$1048576,11,1)</f>
        <v xml:space="preserve"> Chromadorea</v>
      </c>
      <c r="N119" t="str">
        <f>VLOOKUP(A119,таксономия!$1:$1048576,12,1)</f>
        <v xml:space="preserve"> Rhabditida</v>
      </c>
      <c r="O119" t="str">
        <f>VLOOKUP(A119,таксономия!$1:$1048576,13,1)</f>
        <v>Rhabditoidea</v>
      </c>
      <c r="P119" t="str">
        <f>VLOOKUP(A119,таксономия!$1:$1048576,14,1)</f>
        <v xml:space="preserve"> Rhabditidae</v>
      </c>
      <c r="Q119" t="str">
        <f>VLOOKUP(A119,таксономия!$1:$1048576,15,1)</f>
        <v xml:space="preserve"> Peloderinae</v>
      </c>
      <c r="R119" t="str">
        <f>VLOOKUP(A119,таксономия!$1:$1048576,3,1)</f>
        <v xml:space="preserve"> Caenorhabditis briggsae.</v>
      </c>
      <c r="S119">
        <f t="shared" si="1"/>
        <v>86</v>
      </c>
    </row>
    <row r="120" spans="1:19" x14ac:dyDescent="0.3">
      <c r="A120" t="s">
        <v>119</v>
      </c>
      <c r="B120" t="s">
        <v>120</v>
      </c>
      <c r="C120">
        <v>424</v>
      </c>
      <c r="D120" t="s">
        <v>122</v>
      </c>
      <c r="E120">
        <v>118</v>
      </c>
      <c r="F120">
        <v>156</v>
      </c>
      <c r="G120">
        <v>5</v>
      </c>
      <c r="H120" t="s">
        <v>122</v>
      </c>
      <c r="I120" t="str">
        <f>VLOOKUP(A120,таксономия!$1:$1048576,7,1)</f>
        <v>Eukaryota</v>
      </c>
      <c r="J120" t="str">
        <f>VLOOKUP(A120,таксономия!$1:$1048576,8,1)</f>
        <v xml:space="preserve"> Metazoa</v>
      </c>
      <c r="K120" t="str">
        <f>VLOOKUP(A120,таксономия!$1:$1048576,9,1)</f>
        <v xml:space="preserve"> Ecdysozoa</v>
      </c>
      <c r="L120" t="str">
        <f>VLOOKUP(A120,таксономия!$1:$1048576,10,1)</f>
        <v xml:space="preserve"> Nematoda</v>
      </c>
      <c r="M120" t="str">
        <f>VLOOKUP(A120,таксономия!$1:$1048576,11,1)</f>
        <v xml:space="preserve"> Chromadorea</v>
      </c>
      <c r="N120" t="str">
        <f>VLOOKUP(A120,таксономия!$1:$1048576,12,1)</f>
        <v xml:space="preserve"> Rhabditida</v>
      </c>
      <c r="O120" t="str">
        <f>VLOOKUP(A120,таксономия!$1:$1048576,13,1)</f>
        <v>Rhabditoidea</v>
      </c>
      <c r="P120" t="str">
        <f>VLOOKUP(A120,таксономия!$1:$1048576,14,1)</f>
        <v xml:space="preserve"> Rhabditidae</v>
      </c>
      <c r="Q120" t="str">
        <f>VLOOKUP(A120,таксономия!$1:$1048576,15,1)</f>
        <v xml:space="preserve"> Peloderinae</v>
      </c>
      <c r="R120" t="str">
        <f>VLOOKUP(A120,таксономия!$1:$1048576,3,1)</f>
        <v xml:space="preserve"> Caenorhabditis briggsae.</v>
      </c>
      <c r="S120">
        <f t="shared" si="1"/>
        <v>38</v>
      </c>
    </row>
    <row r="121" spans="1:19" x14ac:dyDescent="0.3">
      <c r="A121" t="s">
        <v>123</v>
      </c>
      <c r="B121" t="s">
        <v>124</v>
      </c>
      <c r="C121">
        <v>916</v>
      </c>
      <c r="D121" t="s">
        <v>20</v>
      </c>
      <c r="E121">
        <v>184</v>
      </c>
      <c r="F121">
        <v>310</v>
      </c>
      <c r="G121">
        <v>1926</v>
      </c>
      <c r="H121" t="s">
        <v>21</v>
      </c>
      <c r="I121" t="str">
        <f>VLOOKUP(A121,таксономия!$1:$1048576,7,1)</f>
        <v>Eukaryota</v>
      </c>
      <c r="J121" t="str">
        <f>VLOOKUP(A121,таксономия!$1:$1048576,8,1)</f>
        <v xml:space="preserve"> Metazoa</v>
      </c>
      <c r="K121" t="str">
        <f>VLOOKUP(A121,таксономия!$1:$1048576,9,1)</f>
        <v xml:space="preserve"> Ecdysozoa</v>
      </c>
      <c r="L121" t="str">
        <f>VLOOKUP(A121,таксономия!$1:$1048576,10,1)</f>
        <v xml:space="preserve"> Nematoda</v>
      </c>
      <c r="M121" t="str">
        <f>VLOOKUP(A121,таксономия!$1:$1048576,11,1)</f>
        <v xml:space="preserve"> Chromadorea</v>
      </c>
      <c r="N121" t="str">
        <f>VLOOKUP(A121,таксономия!$1:$1048576,12,1)</f>
        <v xml:space="preserve"> Rhabditida</v>
      </c>
      <c r="O121" t="str">
        <f>VLOOKUP(A121,таксономия!$1:$1048576,13,1)</f>
        <v>Rhabditoidea</v>
      </c>
      <c r="P121" t="str">
        <f>VLOOKUP(A121,таксономия!$1:$1048576,14,1)</f>
        <v xml:space="preserve"> Rhabditidae</v>
      </c>
      <c r="Q121" t="str">
        <f>VLOOKUP(A121,таксономия!$1:$1048576,15,1)</f>
        <v xml:space="preserve"> Peloderinae</v>
      </c>
      <c r="R121" t="str">
        <f>VLOOKUP(A121,таксономия!$1:$1048576,3,1)</f>
        <v xml:space="preserve"> Caenorhabditis briggsae.</v>
      </c>
      <c r="S121">
        <f t="shared" si="1"/>
        <v>126</v>
      </c>
    </row>
    <row r="122" spans="1:19" x14ac:dyDescent="0.3">
      <c r="A122" t="s">
        <v>123</v>
      </c>
      <c r="B122" t="s">
        <v>124</v>
      </c>
      <c r="C122">
        <v>916</v>
      </c>
      <c r="D122" t="s">
        <v>22</v>
      </c>
      <c r="E122">
        <v>12</v>
      </c>
      <c r="F122">
        <v>101</v>
      </c>
      <c r="G122">
        <v>59728</v>
      </c>
      <c r="H122" t="s">
        <v>23</v>
      </c>
      <c r="I122" t="str">
        <f>VLOOKUP(A122,таксономия!$1:$1048576,7,1)</f>
        <v>Eukaryota</v>
      </c>
      <c r="J122" t="str">
        <f>VLOOKUP(A122,таксономия!$1:$1048576,8,1)</f>
        <v xml:space="preserve"> Metazoa</v>
      </c>
      <c r="K122" t="str">
        <f>VLOOKUP(A122,таксономия!$1:$1048576,9,1)</f>
        <v xml:space="preserve"> Ecdysozoa</v>
      </c>
      <c r="L122" t="str">
        <f>VLOOKUP(A122,таксономия!$1:$1048576,10,1)</f>
        <v xml:space="preserve"> Nematoda</v>
      </c>
      <c r="M122" t="str">
        <f>VLOOKUP(A122,таксономия!$1:$1048576,11,1)</f>
        <v xml:space="preserve"> Chromadorea</v>
      </c>
      <c r="N122" t="str">
        <f>VLOOKUP(A122,таксономия!$1:$1048576,12,1)</f>
        <v xml:space="preserve"> Rhabditida</v>
      </c>
      <c r="O122" t="str">
        <f>VLOOKUP(A122,таксономия!$1:$1048576,13,1)</f>
        <v>Rhabditoidea</v>
      </c>
      <c r="P122" t="str">
        <f>VLOOKUP(A122,таксономия!$1:$1048576,14,1)</f>
        <v xml:space="preserve"> Rhabditidae</v>
      </c>
      <c r="Q122" t="str">
        <f>VLOOKUP(A122,таксономия!$1:$1048576,15,1)</f>
        <v xml:space="preserve"> Peloderinae</v>
      </c>
      <c r="R122" t="str">
        <f>VLOOKUP(A122,таксономия!$1:$1048576,3,1)</f>
        <v xml:space="preserve"> Caenorhabditis briggsae.</v>
      </c>
      <c r="S122">
        <f t="shared" si="1"/>
        <v>89</v>
      </c>
    </row>
    <row r="123" spans="1:19" x14ac:dyDescent="0.3">
      <c r="A123" t="s">
        <v>123</v>
      </c>
      <c r="B123" t="s">
        <v>124</v>
      </c>
      <c r="C123">
        <v>916</v>
      </c>
      <c r="D123" t="s">
        <v>12</v>
      </c>
      <c r="E123">
        <v>342</v>
      </c>
      <c r="F123">
        <v>417</v>
      </c>
      <c r="G123">
        <v>2697</v>
      </c>
      <c r="H123" t="s">
        <v>13</v>
      </c>
      <c r="I123" t="str">
        <f>VLOOKUP(A123,таксономия!$1:$1048576,7,1)</f>
        <v>Eukaryota</v>
      </c>
      <c r="J123" t="str">
        <f>VLOOKUP(A123,таксономия!$1:$1048576,8,1)</f>
        <v xml:space="preserve"> Metazoa</v>
      </c>
      <c r="K123" t="str">
        <f>VLOOKUP(A123,таксономия!$1:$1048576,9,1)</f>
        <v xml:space="preserve"> Ecdysozoa</v>
      </c>
      <c r="L123" t="str">
        <f>VLOOKUP(A123,таксономия!$1:$1048576,10,1)</f>
        <v xml:space="preserve"> Nematoda</v>
      </c>
      <c r="M123" t="str">
        <f>VLOOKUP(A123,таксономия!$1:$1048576,11,1)</f>
        <v xml:space="preserve"> Chromadorea</v>
      </c>
      <c r="N123" t="str">
        <f>VLOOKUP(A123,таксономия!$1:$1048576,12,1)</f>
        <v xml:space="preserve"> Rhabditida</v>
      </c>
      <c r="O123" t="str">
        <f>VLOOKUP(A123,таксономия!$1:$1048576,13,1)</f>
        <v>Rhabditoidea</v>
      </c>
      <c r="P123" t="str">
        <f>VLOOKUP(A123,таксономия!$1:$1048576,14,1)</f>
        <v xml:space="preserve"> Rhabditidae</v>
      </c>
      <c r="Q123" t="str">
        <f>VLOOKUP(A123,таксономия!$1:$1048576,15,1)</f>
        <v xml:space="preserve"> Peloderinae</v>
      </c>
      <c r="R123" t="str">
        <f>VLOOKUP(A123,таксономия!$1:$1048576,3,1)</f>
        <v xml:space="preserve"> Caenorhabditis briggsae.</v>
      </c>
      <c r="S123">
        <f t="shared" si="1"/>
        <v>75</v>
      </c>
    </row>
    <row r="124" spans="1:19" x14ac:dyDescent="0.3">
      <c r="A124" t="s">
        <v>123</v>
      </c>
      <c r="B124" t="s">
        <v>124</v>
      </c>
      <c r="C124">
        <v>916</v>
      </c>
      <c r="D124" t="s">
        <v>24</v>
      </c>
      <c r="E124">
        <v>570</v>
      </c>
      <c r="F124">
        <v>837</v>
      </c>
      <c r="G124">
        <v>24806</v>
      </c>
      <c r="H124" t="s">
        <v>25</v>
      </c>
      <c r="I124" t="str">
        <f>VLOOKUP(A124,таксономия!$1:$1048576,7,1)</f>
        <v>Eukaryota</v>
      </c>
      <c r="J124" t="str">
        <f>VLOOKUP(A124,таксономия!$1:$1048576,8,1)</f>
        <v xml:space="preserve"> Metazoa</v>
      </c>
      <c r="K124" t="str">
        <f>VLOOKUP(A124,таксономия!$1:$1048576,9,1)</f>
        <v xml:space="preserve"> Ecdysozoa</v>
      </c>
      <c r="L124" t="str">
        <f>VLOOKUP(A124,таксономия!$1:$1048576,10,1)</f>
        <v xml:space="preserve"> Nematoda</v>
      </c>
      <c r="M124" t="str">
        <f>VLOOKUP(A124,таксономия!$1:$1048576,11,1)</f>
        <v xml:space="preserve"> Chromadorea</v>
      </c>
      <c r="N124" t="str">
        <f>VLOOKUP(A124,таксономия!$1:$1048576,12,1)</f>
        <v xml:space="preserve"> Rhabditida</v>
      </c>
      <c r="O124" t="str">
        <f>VLOOKUP(A124,таксономия!$1:$1048576,13,1)</f>
        <v>Rhabditoidea</v>
      </c>
      <c r="P124" t="str">
        <f>VLOOKUP(A124,таксономия!$1:$1048576,14,1)</f>
        <v xml:space="preserve"> Rhabditidae</v>
      </c>
      <c r="Q124" t="str">
        <f>VLOOKUP(A124,таксономия!$1:$1048576,15,1)</f>
        <v xml:space="preserve"> Peloderinae</v>
      </c>
      <c r="R124" t="str">
        <f>VLOOKUP(A124,таксономия!$1:$1048576,3,1)</f>
        <v xml:space="preserve"> Caenorhabditis briggsae.</v>
      </c>
      <c r="S124">
        <f t="shared" si="1"/>
        <v>267</v>
      </c>
    </row>
    <row r="125" spans="1:19" x14ac:dyDescent="0.3">
      <c r="A125" t="s">
        <v>125</v>
      </c>
      <c r="B125" t="s">
        <v>126</v>
      </c>
      <c r="C125">
        <v>1879</v>
      </c>
      <c r="D125" t="s">
        <v>12</v>
      </c>
      <c r="E125">
        <v>51</v>
      </c>
      <c r="F125">
        <v>117</v>
      </c>
      <c r="G125">
        <v>2697</v>
      </c>
      <c r="H125" t="s">
        <v>13</v>
      </c>
      <c r="I125" t="str">
        <f>VLOOKUP(A125,таксономия!$1:$1048576,7,1)</f>
        <v>Eukaryota</v>
      </c>
      <c r="J125" t="str">
        <f>VLOOKUP(A125,таксономия!$1:$1048576,8,1)</f>
        <v xml:space="preserve"> Choanoflagellida</v>
      </c>
      <c r="K125" t="str">
        <f>VLOOKUP(A125,таксономия!$1:$1048576,9,1)</f>
        <v xml:space="preserve"> Codonosigidae</v>
      </c>
      <c r="L125" t="str">
        <f>VLOOKUP(A125,таксономия!$1:$1048576,10,1)</f>
        <v xml:space="preserve"> Monosiga.</v>
      </c>
      <c r="M125">
        <f>VLOOKUP(A125,таксономия!$1:$1048576,11,1)</f>
        <v>0</v>
      </c>
      <c r="N125">
        <f>VLOOKUP(A125,таксономия!$1:$1048576,12,1)</f>
        <v>0</v>
      </c>
      <c r="O125">
        <f>VLOOKUP(A125,таксономия!$1:$1048576,13,1)</f>
        <v>0</v>
      </c>
      <c r="P125">
        <f>VLOOKUP(A125,таксономия!$1:$1048576,14,1)</f>
        <v>0</v>
      </c>
      <c r="Q125">
        <f>VLOOKUP(A125,таксономия!$1:$1048576,15,1)</f>
        <v>0</v>
      </c>
      <c r="R125" t="str">
        <f>VLOOKUP(A125,таксономия!$1:$1048576,3,1)</f>
        <v xml:space="preserve"> Monosiga brevicollis (Choanoflagellate).</v>
      </c>
      <c r="S125">
        <f t="shared" si="1"/>
        <v>66</v>
      </c>
    </row>
    <row r="126" spans="1:19" x14ac:dyDescent="0.3">
      <c r="A126" t="s">
        <v>125</v>
      </c>
      <c r="B126" t="s">
        <v>126</v>
      </c>
      <c r="C126">
        <v>1879</v>
      </c>
      <c r="D126" t="s">
        <v>127</v>
      </c>
      <c r="E126">
        <v>118</v>
      </c>
      <c r="F126">
        <v>230</v>
      </c>
      <c r="G126">
        <v>2</v>
      </c>
      <c r="H126" t="s">
        <v>127</v>
      </c>
      <c r="I126" t="str">
        <f>VLOOKUP(A126,таксономия!$1:$1048576,7,1)</f>
        <v>Eukaryota</v>
      </c>
      <c r="J126" t="str">
        <f>VLOOKUP(A126,таксономия!$1:$1048576,8,1)</f>
        <v xml:space="preserve"> Choanoflagellida</v>
      </c>
      <c r="K126" t="str">
        <f>VLOOKUP(A126,таксономия!$1:$1048576,9,1)</f>
        <v xml:space="preserve"> Codonosigidae</v>
      </c>
      <c r="L126" t="str">
        <f>VLOOKUP(A126,таксономия!$1:$1048576,10,1)</f>
        <v xml:space="preserve"> Monosiga.</v>
      </c>
      <c r="M126">
        <f>VLOOKUP(A126,таксономия!$1:$1048576,11,1)</f>
        <v>0</v>
      </c>
      <c r="N126">
        <f>VLOOKUP(A126,таксономия!$1:$1048576,12,1)</f>
        <v>0</v>
      </c>
      <c r="O126">
        <f>VLOOKUP(A126,таксономия!$1:$1048576,13,1)</f>
        <v>0</v>
      </c>
      <c r="P126">
        <f>VLOOKUP(A126,таксономия!$1:$1048576,14,1)</f>
        <v>0</v>
      </c>
      <c r="Q126">
        <f>VLOOKUP(A126,таксономия!$1:$1048576,15,1)</f>
        <v>0</v>
      </c>
      <c r="R126" t="str">
        <f>VLOOKUP(A126,таксономия!$1:$1048576,3,1)</f>
        <v xml:space="preserve"> Monosiga brevicollis (Choanoflagellate).</v>
      </c>
      <c r="S126">
        <f t="shared" si="1"/>
        <v>112</v>
      </c>
    </row>
    <row r="127" spans="1:19" x14ac:dyDescent="0.3">
      <c r="A127" t="s">
        <v>125</v>
      </c>
      <c r="B127" t="s">
        <v>126</v>
      </c>
      <c r="C127">
        <v>1879</v>
      </c>
      <c r="D127" t="s">
        <v>128</v>
      </c>
      <c r="E127">
        <v>931</v>
      </c>
      <c r="F127">
        <v>964</v>
      </c>
      <c r="G127">
        <v>21</v>
      </c>
      <c r="H127" t="s">
        <v>128</v>
      </c>
      <c r="I127" t="str">
        <f>VLOOKUP(A127,таксономия!$1:$1048576,7,1)</f>
        <v>Eukaryota</v>
      </c>
      <c r="J127" t="str">
        <f>VLOOKUP(A127,таксономия!$1:$1048576,8,1)</f>
        <v xml:space="preserve"> Choanoflagellida</v>
      </c>
      <c r="K127" t="str">
        <f>VLOOKUP(A127,таксономия!$1:$1048576,9,1)</f>
        <v xml:space="preserve"> Codonosigidae</v>
      </c>
      <c r="L127" t="str">
        <f>VLOOKUP(A127,таксономия!$1:$1048576,10,1)</f>
        <v xml:space="preserve"> Monosiga.</v>
      </c>
      <c r="M127">
        <f>VLOOKUP(A127,таксономия!$1:$1048576,11,1)</f>
        <v>0</v>
      </c>
      <c r="N127">
        <f>VLOOKUP(A127,таксономия!$1:$1048576,12,1)</f>
        <v>0</v>
      </c>
      <c r="O127">
        <f>VLOOKUP(A127,таксономия!$1:$1048576,13,1)</f>
        <v>0</v>
      </c>
      <c r="P127">
        <f>VLOOKUP(A127,таксономия!$1:$1048576,14,1)</f>
        <v>0</v>
      </c>
      <c r="Q127">
        <f>VLOOKUP(A127,таксономия!$1:$1048576,15,1)</f>
        <v>0</v>
      </c>
      <c r="R127" t="str">
        <f>VLOOKUP(A127,таксономия!$1:$1048576,3,1)</f>
        <v xml:space="preserve"> Monosiga brevicollis (Choanoflagellate).</v>
      </c>
      <c r="S127">
        <f t="shared" si="1"/>
        <v>33</v>
      </c>
    </row>
    <row r="128" spans="1:19" x14ac:dyDescent="0.3">
      <c r="A128" t="s">
        <v>129</v>
      </c>
      <c r="B128" t="s">
        <v>130</v>
      </c>
      <c r="C128">
        <v>1955</v>
      </c>
      <c r="D128" t="s">
        <v>12</v>
      </c>
      <c r="E128">
        <v>759</v>
      </c>
      <c r="F128">
        <v>835</v>
      </c>
      <c r="G128">
        <v>2697</v>
      </c>
      <c r="H128" t="s">
        <v>13</v>
      </c>
      <c r="I128" t="str">
        <f>VLOOKUP(A128,таксономия!$1:$1048576,7,1)</f>
        <v>Eukaryota</v>
      </c>
      <c r="J128" t="str">
        <f>VLOOKUP(A128,таксономия!$1:$1048576,8,1)</f>
        <v xml:space="preserve"> Choanoflagellida</v>
      </c>
      <c r="K128" t="str">
        <f>VLOOKUP(A128,таксономия!$1:$1048576,9,1)</f>
        <v xml:space="preserve"> Codonosigidae</v>
      </c>
      <c r="L128" t="str">
        <f>VLOOKUP(A128,таксономия!$1:$1048576,10,1)</f>
        <v xml:space="preserve"> Monosiga.</v>
      </c>
      <c r="M128">
        <f>VLOOKUP(A128,таксономия!$1:$1048576,11,1)</f>
        <v>0</v>
      </c>
      <c r="N128">
        <f>VLOOKUP(A128,таксономия!$1:$1048576,12,1)</f>
        <v>0</v>
      </c>
      <c r="O128">
        <f>VLOOKUP(A128,таксономия!$1:$1048576,13,1)</f>
        <v>0</v>
      </c>
      <c r="P128">
        <f>VLOOKUP(A128,таксономия!$1:$1048576,14,1)</f>
        <v>0</v>
      </c>
      <c r="Q128">
        <f>VLOOKUP(A128,таксономия!$1:$1048576,15,1)</f>
        <v>0</v>
      </c>
      <c r="R128" t="str">
        <f>VLOOKUP(A128,таксономия!$1:$1048576,3,1)</f>
        <v xml:space="preserve"> Monosiga brevicollis (Choanoflagellate).</v>
      </c>
      <c r="S128">
        <f t="shared" si="1"/>
        <v>76</v>
      </c>
    </row>
    <row r="129" spans="1:19" x14ac:dyDescent="0.3">
      <c r="A129" t="s">
        <v>129</v>
      </c>
      <c r="B129" t="s">
        <v>130</v>
      </c>
      <c r="C129">
        <v>1955</v>
      </c>
      <c r="D129" t="s">
        <v>12</v>
      </c>
      <c r="E129">
        <v>878</v>
      </c>
      <c r="F129">
        <v>954</v>
      </c>
      <c r="G129">
        <v>2697</v>
      </c>
      <c r="H129" t="s">
        <v>13</v>
      </c>
      <c r="I129" t="str">
        <f>VLOOKUP(A129,таксономия!$1:$1048576,7,1)</f>
        <v>Eukaryota</v>
      </c>
      <c r="J129" t="str">
        <f>VLOOKUP(A129,таксономия!$1:$1048576,8,1)</f>
        <v xml:space="preserve"> Choanoflagellida</v>
      </c>
      <c r="K129" t="str">
        <f>VLOOKUP(A129,таксономия!$1:$1048576,9,1)</f>
        <v xml:space="preserve"> Codonosigidae</v>
      </c>
      <c r="L129" t="str">
        <f>VLOOKUP(A129,таксономия!$1:$1048576,10,1)</f>
        <v xml:space="preserve"> Monosiga.</v>
      </c>
      <c r="M129">
        <f>VLOOKUP(A129,таксономия!$1:$1048576,11,1)</f>
        <v>0</v>
      </c>
      <c r="N129">
        <f>VLOOKUP(A129,таксономия!$1:$1048576,12,1)</f>
        <v>0</v>
      </c>
      <c r="O129">
        <f>VLOOKUP(A129,таксономия!$1:$1048576,13,1)</f>
        <v>0</v>
      </c>
      <c r="P129">
        <f>VLOOKUP(A129,таксономия!$1:$1048576,14,1)</f>
        <v>0</v>
      </c>
      <c r="Q129">
        <f>VLOOKUP(A129,таксономия!$1:$1048576,15,1)</f>
        <v>0</v>
      </c>
      <c r="R129" t="str">
        <f>VLOOKUP(A129,таксономия!$1:$1048576,3,1)</f>
        <v xml:space="preserve"> Monosiga brevicollis (Choanoflagellate).</v>
      </c>
      <c r="S129">
        <f t="shared" si="1"/>
        <v>76</v>
      </c>
    </row>
    <row r="130" spans="1:19" x14ac:dyDescent="0.3">
      <c r="A130" t="s">
        <v>129</v>
      </c>
      <c r="B130" t="s">
        <v>130</v>
      </c>
      <c r="C130">
        <v>1955</v>
      </c>
      <c r="D130" t="s">
        <v>131</v>
      </c>
      <c r="E130">
        <v>141</v>
      </c>
      <c r="F130">
        <v>207</v>
      </c>
      <c r="G130">
        <v>8</v>
      </c>
      <c r="H130" t="s">
        <v>131</v>
      </c>
      <c r="I130" t="str">
        <f>VLOOKUP(A130,таксономия!$1:$1048576,7,1)</f>
        <v>Eukaryota</v>
      </c>
      <c r="J130" t="str">
        <f>VLOOKUP(A130,таксономия!$1:$1048576,8,1)</f>
        <v xml:space="preserve"> Choanoflagellida</v>
      </c>
      <c r="K130" t="str">
        <f>VLOOKUP(A130,таксономия!$1:$1048576,9,1)</f>
        <v xml:space="preserve"> Codonosigidae</v>
      </c>
      <c r="L130" t="str">
        <f>VLOOKUP(A130,таксономия!$1:$1048576,10,1)</f>
        <v xml:space="preserve"> Monosiga.</v>
      </c>
      <c r="M130">
        <f>VLOOKUP(A130,таксономия!$1:$1048576,11,1)</f>
        <v>0</v>
      </c>
      <c r="N130">
        <f>VLOOKUP(A130,таксономия!$1:$1048576,12,1)</f>
        <v>0</v>
      </c>
      <c r="O130">
        <f>VLOOKUP(A130,таксономия!$1:$1048576,13,1)</f>
        <v>0</v>
      </c>
      <c r="P130">
        <f>VLOOKUP(A130,таксономия!$1:$1048576,14,1)</f>
        <v>0</v>
      </c>
      <c r="Q130">
        <f>VLOOKUP(A130,таксономия!$1:$1048576,15,1)</f>
        <v>0</v>
      </c>
      <c r="R130" t="str">
        <f>VLOOKUP(A130,таксономия!$1:$1048576,3,1)</f>
        <v xml:space="preserve"> Monosiga brevicollis (Choanoflagellate).</v>
      </c>
      <c r="S130">
        <f t="shared" si="1"/>
        <v>66</v>
      </c>
    </row>
    <row r="131" spans="1:19" x14ac:dyDescent="0.3">
      <c r="A131" t="s">
        <v>129</v>
      </c>
      <c r="B131" t="s">
        <v>130</v>
      </c>
      <c r="C131">
        <v>1955</v>
      </c>
      <c r="D131" t="s">
        <v>132</v>
      </c>
      <c r="E131">
        <v>1256</v>
      </c>
      <c r="F131">
        <v>1300</v>
      </c>
      <c r="G131">
        <v>1147</v>
      </c>
      <c r="H131" t="s">
        <v>133</v>
      </c>
      <c r="I131" t="str">
        <f>VLOOKUP(A131,таксономия!$1:$1048576,7,1)</f>
        <v>Eukaryota</v>
      </c>
      <c r="J131" t="str">
        <f>VLOOKUP(A131,таксономия!$1:$1048576,8,1)</f>
        <v xml:space="preserve"> Choanoflagellida</v>
      </c>
      <c r="K131" t="str">
        <f>VLOOKUP(A131,таксономия!$1:$1048576,9,1)</f>
        <v xml:space="preserve"> Codonosigidae</v>
      </c>
      <c r="L131" t="str">
        <f>VLOOKUP(A131,таксономия!$1:$1048576,10,1)</f>
        <v xml:space="preserve"> Monosiga.</v>
      </c>
      <c r="M131">
        <f>VLOOKUP(A131,таксономия!$1:$1048576,11,1)</f>
        <v>0</v>
      </c>
      <c r="N131">
        <f>VLOOKUP(A131,таксономия!$1:$1048576,12,1)</f>
        <v>0</v>
      </c>
      <c r="O131">
        <f>VLOOKUP(A131,таксономия!$1:$1048576,13,1)</f>
        <v>0</v>
      </c>
      <c r="P131">
        <f>VLOOKUP(A131,таксономия!$1:$1048576,14,1)</f>
        <v>0</v>
      </c>
      <c r="Q131">
        <f>VLOOKUP(A131,таксономия!$1:$1048576,15,1)</f>
        <v>0</v>
      </c>
      <c r="R131" t="str">
        <f>VLOOKUP(A131,таксономия!$1:$1048576,3,1)</f>
        <v xml:space="preserve"> Monosiga brevicollis (Choanoflagellate).</v>
      </c>
      <c r="S131">
        <f t="shared" ref="S131:S194" si="2">$F131-$E131</f>
        <v>44</v>
      </c>
    </row>
    <row r="132" spans="1:19" x14ac:dyDescent="0.3">
      <c r="A132" t="s">
        <v>129</v>
      </c>
      <c r="B132" t="s">
        <v>130</v>
      </c>
      <c r="C132">
        <v>1955</v>
      </c>
      <c r="D132" t="s">
        <v>132</v>
      </c>
      <c r="E132">
        <v>1332</v>
      </c>
      <c r="F132">
        <v>1375</v>
      </c>
      <c r="G132">
        <v>1147</v>
      </c>
      <c r="H132" t="s">
        <v>133</v>
      </c>
      <c r="I132" t="str">
        <f>VLOOKUP(A132,таксономия!$1:$1048576,7,1)</f>
        <v>Eukaryota</v>
      </c>
      <c r="J132" t="str">
        <f>VLOOKUP(A132,таксономия!$1:$1048576,8,1)</f>
        <v xml:space="preserve"> Choanoflagellida</v>
      </c>
      <c r="K132" t="str">
        <f>VLOOKUP(A132,таксономия!$1:$1048576,9,1)</f>
        <v xml:space="preserve"> Codonosigidae</v>
      </c>
      <c r="L132" t="str">
        <f>VLOOKUP(A132,таксономия!$1:$1048576,10,1)</f>
        <v xml:space="preserve"> Monosiga.</v>
      </c>
      <c r="M132">
        <f>VLOOKUP(A132,таксономия!$1:$1048576,11,1)</f>
        <v>0</v>
      </c>
      <c r="N132">
        <f>VLOOKUP(A132,таксономия!$1:$1048576,12,1)</f>
        <v>0</v>
      </c>
      <c r="O132">
        <f>VLOOKUP(A132,таксономия!$1:$1048576,13,1)</f>
        <v>0</v>
      </c>
      <c r="P132">
        <f>VLOOKUP(A132,таксономия!$1:$1048576,14,1)</f>
        <v>0</v>
      </c>
      <c r="Q132">
        <f>VLOOKUP(A132,таксономия!$1:$1048576,15,1)</f>
        <v>0</v>
      </c>
      <c r="R132" t="str">
        <f>VLOOKUP(A132,таксономия!$1:$1048576,3,1)</f>
        <v xml:space="preserve"> Monosiga brevicollis (Choanoflagellate).</v>
      </c>
      <c r="S132">
        <f t="shared" si="2"/>
        <v>43</v>
      </c>
    </row>
    <row r="133" spans="1:19" x14ac:dyDescent="0.3">
      <c r="A133" t="s">
        <v>134</v>
      </c>
      <c r="B133" t="s">
        <v>135</v>
      </c>
      <c r="C133">
        <v>2245</v>
      </c>
      <c r="D133" t="s">
        <v>136</v>
      </c>
      <c r="E133">
        <v>616</v>
      </c>
      <c r="F133">
        <v>736</v>
      </c>
      <c r="G133">
        <v>4881</v>
      </c>
      <c r="H133" t="s">
        <v>137</v>
      </c>
      <c r="I133" t="str">
        <f>VLOOKUP(A133,таксономия!$1:$1048576,7,1)</f>
        <v>Eukaryota</v>
      </c>
      <c r="J133" t="str">
        <f>VLOOKUP(A133,таксономия!$1:$1048576,8,1)</f>
        <v xml:space="preserve"> Choanoflagellida</v>
      </c>
      <c r="K133" t="str">
        <f>VLOOKUP(A133,таксономия!$1:$1048576,9,1)</f>
        <v xml:space="preserve"> Codonosigidae</v>
      </c>
      <c r="L133" t="str">
        <f>VLOOKUP(A133,таксономия!$1:$1048576,10,1)</f>
        <v xml:space="preserve"> Monosiga.</v>
      </c>
      <c r="M133">
        <f>VLOOKUP(A133,таксономия!$1:$1048576,11,1)</f>
        <v>0</v>
      </c>
      <c r="N133">
        <f>VLOOKUP(A133,таксономия!$1:$1048576,12,1)</f>
        <v>0</v>
      </c>
      <c r="O133">
        <f>VLOOKUP(A133,таксономия!$1:$1048576,13,1)</f>
        <v>0</v>
      </c>
      <c r="P133">
        <f>VLOOKUP(A133,таксономия!$1:$1048576,14,1)</f>
        <v>0</v>
      </c>
      <c r="Q133">
        <f>VLOOKUP(A133,таксономия!$1:$1048576,15,1)</f>
        <v>0</v>
      </c>
      <c r="R133" t="str">
        <f>VLOOKUP(A133,таксономия!$1:$1048576,3,1)</f>
        <v xml:space="preserve"> Monosiga brevicollis (Choanoflagellate).</v>
      </c>
      <c r="S133">
        <f t="shared" si="2"/>
        <v>120</v>
      </c>
    </row>
    <row r="134" spans="1:19" x14ac:dyDescent="0.3">
      <c r="A134" t="s">
        <v>134</v>
      </c>
      <c r="B134" t="s">
        <v>135</v>
      </c>
      <c r="C134">
        <v>2245</v>
      </c>
      <c r="D134" t="s">
        <v>136</v>
      </c>
      <c r="E134">
        <v>804</v>
      </c>
      <c r="F134">
        <v>924</v>
      </c>
      <c r="G134">
        <v>4881</v>
      </c>
      <c r="H134" t="s">
        <v>137</v>
      </c>
      <c r="I134" t="str">
        <f>VLOOKUP(A134,таксономия!$1:$1048576,7,1)</f>
        <v>Eukaryota</v>
      </c>
      <c r="J134" t="str">
        <f>VLOOKUP(A134,таксономия!$1:$1048576,8,1)</f>
        <v xml:space="preserve"> Choanoflagellida</v>
      </c>
      <c r="K134" t="str">
        <f>VLOOKUP(A134,таксономия!$1:$1048576,9,1)</f>
        <v xml:space="preserve"> Codonosigidae</v>
      </c>
      <c r="L134" t="str">
        <f>VLOOKUP(A134,таксономия!$1:$1048576,10,1)</f>
        <v xml:space="preserve"> Monosiga.</v>
      </c>
      <c r="M134">
        <f>VLOOKUP(A134,таксономия!$1:$1048576,11,1)</f>
        <v>0</v>
      </c>
      <c r="N134">
        <f>VLOOKUP(A134,таксономия!$1:$1048576,12,1)</f>
        <v>0</v>
      </c>
      <c r="O134">
        <f>VLOOKUP(A134,таксономия!$1:$1048576,13,1)</f>
        <v>0</v>
      </c>
      <c r="P134">
        <f>VLOOKUP(A134,таксономия!$1:$1048576,14,1)</f>
        <v>0</v>
      </c>
      <c r="Q134">
        <f>VLOOKUP(A134,таксономия!$1:$1048576,15,1)</f>
        <v>0</v>
      </c>
      <c r="R134" t="str">
        <f>VLOOKUP(A134,таксономия!$1:$1048576,3,1)</f>
        <v xml:space="preserve"> Monosiga brevicollis (Choanoflagellate).</v>
      </c>
      <c r="S134">
        <f t="shared" si="2"/>
        <v>120</v>
      </c>
    </row>
    <row r="135" spans="1:19" x14ac:dyDescent="0.3">
      <c r="A135" t="s">
        <v>134</v>
      </c>
      <c r="B135" t="s">
        <v>135</v>
      </c>
      <c r="C135">
        <v>2245</v>
      </c>
      <c r="D135" t="s">
        <v>136</v>
      </c>
      <c r="E135">
        <v>980</v>
      </c>
      <c r="F135">
        <v>1105</v>
      </c>
      <c r="G135">
        <v>4881</v>
      </c>
      <c r="H135" t="s">
        <v>137</v>
      </c>
      <c r="I135" t="str">
        <f>VLOOKUP(A135,таксономия!$1:$1048576,7,1)</f>
        <v>Eukaryota</v>
      </c>
      <c r="J135" t="str">
        <f>VLOOKUP(A135,таксономия!$1:$1048576,8,1)</f>
        <v xml:space="preserve"> Choanoflagellida</v>
      </c>
      <c r="K135" t="str">
        <f>VLOOKUP(A135,таксономия!$1:$1048576,9,1)</f>
        <v xml:space="preserve"> Codonosigidae</v>
      </c>
      <c r="L135" t="str">
        <f>VLOOKUP(A135,таксономия!$1:$1048576,10,1)</f>
        <v xml:space="preserve"> Monosiga.</v>
      </c>
      <c r="M135">
        <f>VLOOKUP(A135,таксономия!$1:$1048576,11,1)</f>
        <v>0</v>
      </c>
      <c r="N135">
        <f>VLOOKUP(A135,таксономия!$1:$1048576,12,1)</f>
        <v>0</v>
      </c>
      <c r="O135">
        <f>VLOOKUP(A135,таксономия!$1:$1048576,13,1)</f>
        <v>0</v>
      </c>
      <c r="P135">
        <f>VLOOKUP(A135,таксономия!$1:$1048576,14,1)</f>
        <v>0</v>
      </c>
      <c r="Q135">
        <f>VLOOKUP(A135,таксономия!$1:$1048576,15,1)</f>
        <v>0</v>
      </c>
      <c r="R135" t="str">
        <f>VLOOKUP(A135,таксономия!$1:$1048576,3,1)</f>
        <v xml:space="preserve"> Monosiga brevicollis (Choanoflagellate).</v>
      </c>
      <c r="S135">
        <f t="shared" si="2"/>
        <v>125</v>
      </c>
    </row>
    <row r="136" spans="1:19" x14ac:dyDescent="0.3">
      <c r="A136" t="s">
        <v>134</v>
      </c>
      <c r="B136" t="s">
        <v>135</v>
      </c>
      <c r="C136">
        <v>2245</v>
      </c>
      <c r="D136" t="s">
        <v>136</v>
      </c>
      <c r="E136">
        <v>1160</v>
      </c>
      <c r="F136">
        <v>1279</v>
      </c>
      <c r="G136">
        <v>4881</v>
      </c>
      <c r="H136" t="s">
        <v>137</v>
      </c>
      <c r="I136" t="str">
        <f>VLOOKUP(A136,таксономия!$1:$1048576,7,1)</f>
        <v>Eukaryota</v>
      </c>
      <c r="J136" t="str">
        <f>VLOOKUP(A136,таксономия!$1:$1048576,8,1)</f>
        <v xml:space="preserve"> Choanoflagellida</v>
      </c>
      <c r="K136" t="str">
        <f>VLOOKUP(A136,таксономия!$1:$1048576,9,1)</f>
        <v xml:space="preserve"> Codonosigidae</v>
      </c>
      <c r="L136" t="str">
        <f>VLOOKUP(A136,таксономия!$1:$1048576,10,1)</f>
        <v xml:space="preserve"> Monosiga.</v>
      </c>
      <c r="M136">
        <f>VLOOKUP(A136,таксономия!$1:$1048576,11,1)</f>
        <v>0</v>
      </c>
      <c r="N136">
        <f>VLOOKUP(A136,таксономия!$1:$1048576,12,1)</f>
        <v>0</v>
      </c>
      <c r="O136">
        <f>VLOOKUP(A136,таксономия!$1:$1048576,13,1)</f>
        <v>0</v>
      </c>
      <c r="P136">
        <f>VLOOKUP(A136,таксономия!$1:$1048576,14,1)</f>
        <v>0</v>
      </c>
      <c r="Q136">
        <f>VLOOKUP(A136,таксономия!$1:$1048576,15,1)</f>
        <v>0</v>
      </c>
      <c r="R136" t="str">
        <f>VLOOKUP(A136,таксономия!$1:$1048576,3,1)</f>
        <v xml:space="preserve"> Monosiga brevicollis (Choanoflagellate).</v>
      </c>
      <c r="S136">
        <f t="shared" si="2"/>
        <v>119</v>
      </c>
    </row>
    <row r="137" spans="1:19" x14ac:dyDescent="0.3">
      <c r="A137" t="s">
        <v>134</v>
      </c>
      <c r="B137" t="s">
        <v>135</v>
      </c>
      <c r="C137">
        <v>2245</v>
      </c>
      <c r="D137" t="s">
        <v>136</v>
      </c>
      <c r="E137">
        <v>1322</v>
      </c>
      <c r="F137">
        <v>1445</v>
      </c>
      <c r="G137">
        <v>4881</v>
      </c>
      <c r="H137" t="s">
        <v>137</v>
      </c>
      <c r="I137" t="str">
        <f>VLOOKUP(A137,таксономия!$1:$1048576,7,1)</f>
        <v>Eukaryota</v>
      </c>
      <c r="J137" t="str">
        <f>VLOOKUP(A137,таксономия!$1:$1048576,8,1)</f>
        <v xml:space="preserve"> Choanoflagellida</v>
      </c>
      <c r="K137" t="str">
        <f>VLOOKUP(A137,таксономия!$1:$1048576,9,1)</f>
        <v xml:space="preserve"> Codonosigidae</v>
      </c>
      <c r="L137" t="str">
        <f>VLOOKUP(A137,таксономия!$1:$1048576,10,1)</f>
        <v xml:space="preserve"> Monosiga.</v>
      </c>
      <c r="M137">
        <f>VLOOKUP(A137,таксономия!$1:$1048576,11,1)</f>
        <v>0</v>
      </c>
      <c r="N137">
        <f>VLOOKUP(A137,таксономия!$1:$1048576,12,1)</f>
        <v>0</v>
      </c>
      <c r="O137">
        <f>VLOOKUP(A137,таксономия!$1:$1048576,13,1)</f>
        <v>0</v>
      </c>
      <c r="P137">
        <f>VLOOKUP(A137,таксономия!$1:$1048576,14,1)</f>
        <v>0</v>
      </c>
      <c r="Q137">
        <f>VLOOKUP(A137,таксономия!$1:$1048576,15,1)</f>
        <v>0</v>
      </c>
      <c r="R137" t="str">
        <f>VLOOKUP(A137,таксономия!$1:$1048576,3,1)</f>
        <v xml:space="preserve"> Monosiga brevicollis (Choanoflagellate).</v>
      </c>
      <c r="S137">
        <f t="shared" si="2"/>
        <v>123</v>
      </c>
    </row>
    <row r="138" spans="1:19" x14ac:dyDescent="0.3">
      <c r="A138" t="s">
        <v>134</v>
      </c>
      <c r="B138" t="s">
        <v>135</v>
      </c>
      <c r="C138">
        <v>2245</v>
      </c>
      <c r="D138" t="s">
        <v>12</v>
      </c>
      <c r="E138">
        <v>36</v>
      </c>
      <c r="F138">
        <v>114</v>
      </c>
      <c r="G138">
        <v>2697</v>
      </c>
      <c r="H138" t="s">
        <v>13</v>
      </c>
      <c r="I138" t="str">
        <f>VLOOKUP(A138,таксономия!$1:$1048576,7,1)</f>
        <v>Eukaryota</v>
      </c>
      <c r="J138" t="str">
        <f>VLOOKUP(A138,таксономия!$1:$1048576,8,1)</f>
        <v xml:space="preserve"> Choanoflagellida</v>
      </c>
      <c r="K138" t="str">
        <f>VLOOKUP(A138,таксономия!$1:$1048576,9,1)</f>
        <v xml:space="preserve"> Codonosigidae</v>
      </c>
      <c r="L138" t="str">
        <f>VLOOKUP(A138,таксономия!$1:$1048576,10,1)</f>
        <v xml:space="preserve"> Monosiga.</v>
      </c>
      <c r="M138">
        <f>VLOOKUP(A138,таксономия!$1:$1048576,11,1)</f>
        <v>0</v>
      </c>
      <c r="N138">
        <f>VLOOKUP(A138,таксономия!$1:$1048576,12,1)</f>
        <v>0</v>
      </c>
      <c r="O138">
        <f>VLOOKUP(A138,таксономия!$1:$1048576,13,1)</f>
        <v>0</v>
      </c>
      <c r="P138">
        <f>VLOOKUP(A138,таксономия!$1:$1048576,14,1)</f>
        <v>0</v>
      </c>
      <c r="Q138">
        <f>VLOOKUP(A138,таксономия!$1:$1048576,15,1)</f>
        <v>0</v>
      </c>
      <c r="R138" t="str">
        <f>VLOOKUP(A138,таксономия!$1:$1048576,3,1)</f>
        <v xml:space="preserve"> Monosiga brevicollis (Choanoflagellate).</v>
      </c>
      <c r="S138">
        <f t="shared" si="2"/>
        <v>78</v>
      </c>
    </row>
    <row r="139" spans="1:19" x14ac:dyDescent="0.3">
      <c r="A139" t="s">
        <v>134</v>
      </c>
      <c r="B139" t="s">
        <v>135</v>
      </c>
      <c r="C139">
        <v>2245</v>
      </c>
      <c r="D139" t="s">
        <v>138</v>
      </c>
      <c r="E139">
        <v>741</v>
      </c>
      <c r="F139">
        <v>779</v>
      </c>
      <c r="G139">
        <v>5</v>
      </c>
      <c r="H139" t="s">
        <v>138</v>
      </c>
      <c r="I139" t="str">
        <f>VLOOKUP(A139,таксономия!$1:$1048576,7,1)</f>
        <v>Eukaryota</v>
      </c>
      <c r="J139" t="str">
        <f>VLOOKUP(A139,таксономия!$1:$1048576,8,1)</f>
        <v xml:space="preserve"> Choanoflagellida</v>
      </c>
      <c r="K139" t="str">
        <f>VLOOKUP(A139,таксономия!$1:$1048576,9,1)</f>
        <v xml:space="preserve"> Codonosigidae</v>
      </c>
      <c r="L139" t="str">
        <f>VLOOKUP(A139,таксономия!$1:$1048576,10,1)</f>
        <v xml:space="preserve"> Monosiga.</v>
      </c>
      <c r="M139">
        <f>VLOOKUP(A139,таксономия!$1:$1048576,11,1)</f>
        <v>0</v>
      </c>
      <c r="N139">
        <f>VLOOKUP(A139,таксономия!$1:$1048576,12,1)</f>
        <v>0</v>
      </c>
      <c r="O139">
        <f>VLOOKUP(A139,таксономия!$1:$1048576,13,1)</f>
        <v>0</v>
      </c>
      <c r="P139">
        <f>VLOOKUP(A139,таксономия!$1:$1048576,14,1)</f>
        <v>0</v>
      </c>
      <c r="Q139">
        <f>VLOOKUP(A139,таксономия!$1:$1048576,15,1)</f>
        <v>0</v>
      </c>
      <c r="R139" t="str">
        <f>VLOOKUP(A139,таксономия!$1:$1048576,3,1)</f>
        <v xml:space="preserve"> Monosiga brevicollis (Choanoflagellate).</v>
      </c>
      <c r="S139">
        <f t="shared" si="2"/>
        <v>38</v>
      </c>
    </row>
    <row r="140" spans="1:19" x14ac:dyDescent="0.3">
      <c r="A140" t="s">
        <v>139</v>
      </c>
      <c r="B140" t="s">
        <v>140</v>
      </c>
      <c r="C140">
        <v>4527</v>
      </c>
      <c r="D140" t="s">
        <v>141</v>
      </c>
      <c r="E140">
        <v>4233</v>
      </c>
      <c r="F140">
        <v>4298</v>
      </c>
      <c r="G140">
        <v>2400</v>
      </c>
      <c r="H140" t="s">
        <v>142</v>
      </c>
      <c r="I140" t="str">
        <f>VLOOKUP(A140,таксономия!$1:$1048576,7,1)</f>
        <v>Eukaryota</v>
      </c>
      <c r="J140" t="str">
        <f>VLOOKUP(A140,таксономия!$1:$1048576,8,1)</f>
        <v xml:space="preserve"> Choanoflagellida</v>
      </c>
      <c r="K140" t="str">
        <f>VLOOKUP(A140,таксономия!$1:$1048576,9,1)</f>
        <v xml:space="preserve"> Codonosigidae</v>
      </c>
      <c r="L140" t="str">
        <f>VLOOKUP(A140,таксономия!$1:$1048576,10,1)</f>
        <v xml:space="preserve"> Monosiga.</v>
      </c>
      <c r="M140">
        <f>VLOOKUP(A140,таксономия!$1:$1048576,11,1)</f>
        <v>0</v>
      </c>
      <c r="N140">
        <f>VLOOKUP(A140,таксономия!$1:$1048576,12,1)</f>
        <v>0</v>
      </c>
      <c r="O140">
        <f>VLOOKUP(A140,таксономия!$1:$1048576,13,1)</f>
        <v>0</v>
      </c>
      <c r="P140">
        <f>VLOOKUP(A140,таксономия!$1:$1048576,14,1)</f>
        <v>0</v>
      </c>
      <c r="Q140">
        <f>VLOOKUP(A140,таксономия!$1:$1048576,15,1)</f>
        <v>0</v>
      </c>
      <c r="R140" t="str">
        <f>VLOOKUP(A140,таксономия!$1:$1048576,3,1)</f>
        <v xml:space="preserve"> Monosiga brevicollis (Choanoflagellate).</v>
      </c>
      <c r="S140">
        <f t="shared" si="2"/>
        <v>65</v>
      </c>
    </row>
    <row r="141" spans="1:19" x14ac:dyDescent="0.3">
      <c r="A141" t="s">
        <v>139</v>
      </c>
      <c r="B141" t="s">
        <v>140</v>
      </c>
      <c r="C141">
        <v>4527</v>
      </c>
      <c r="D141" t="s">
        <v>12</v>
      </c>
      <c r="E141">
        <v>372</v>
      </c>
      <c r="F141">
        <v>451</v>
      </c>
      <c r="G141">
        <v>2697</v>
      </c>
      <c r="H141" t="s">
        <v>13</v>
      </c>
      <c r="I141" t="str">
        <f>VLOOKUP(A141,таксономия!$1:$1048576,7,1)</f>
        <v>Eukaryota</v>
      </c>
      <c r="J141" t="str">
        <f>VLOOKUP(A141,таксономия!$1:$1048576,8,1)</f>
        <v xml:space="preserve"> Choanoflagellida</v>
      </c>
      <c r="K141" t="str">
        <f>VLOOKUP(A141,таксономия!$1:$1048576,9,1)</f>
        <v xml:space="preserve"> Codonosigidae</v>
      </c>
      <c r="L141" t="str">
        <f>VLOOKUP(A141,таксономия!$1:$1048576,10,1)</f>
        <v xml:space="preserve"> Monosiga.</v>
      </c>
      <c r="M141">
        <f>VLOOKUP(A141,таксономия!$1:$1048576,11,1)</f>
        <v>0</v>
      </c>
      <c r="N141">
        <f>VLOOKUP(A141,таксономия!$1:$1048576,12,1)</f>
        <v>0</v>
      </c>
      <c r="O141">
        <f>VLOOKUP(A141,таксономия!$1:$1048576,13,1)</f>
        <v>0</v>
      </c>
      <c r="P141">
        <f>VLOOKUP(A141,таксономия!$1:$1048576,14,1)</f>
        <v>0</v>
      </c>
      <c r="Q141">
        <f>VLOOKUP(A141,таксономия!$1:$1048576,15,1)</f>
        <v>0</v>
      </c>
      <c r="R141" t="str">
        <f>VLOOKUP(A141,таксономия!$1:$1048576,3,1)</f>
        <v xml:space="preserve"> Monosiga brevicollis (Choanoflagellate).</v>
      </c>
      <c r="S141">
        <f t="shared" si="2"/>
        <v>79</v>
      </c>
    </row>
    <row r="142" spans="1:19" x14ac:dyDescent="0.3">
      <c r="A142" t="s">
        <v>139</v>
      </c>
      <c r="B142" t="s">
        <v>140</v>
      </c>
      <c r="C142">
        <v>4527</v>
      </c>
      <c r="D142" t="s">
        <v>143</v>
      </c>
      <c r="E142">
        <v>4368</v>
      </c>
      <c r="F142">
        <v>4485</v>
      </c>
      <c r="G142">
        <v>7626</v>
      </c>
      <c r="H142" t="s">
        <v>144</v>
      </c>
      <c r="I142" t="str">
        <f>VLOOKUP(A142,таксономия!$1:$1048576,7,1)</f>
        <v>Eukaryota</v>
      </c>
      <c r="J142" t="str">
        <f>VLOOKUP(A142,таксономия!$1:$1048576,8,1)</f>
        <v xml:space="preserve"> Choanoflagellida</v>
      </c>
      <c r="K142" t="str">
        <f>VLOOKUP(A142,таксономия!$1:$1048576,9,1)</f>
        <v xml:space="preserve"> Codonosigidae</v>
      </c>
      <c r="L142" t="str">
        <f>VLOOKUP(A142,таксономия!$1:$1048576,10,1)</f>
        <v xml:space="preserve"> Monosiga.</v>
      </c>
      <c r="M142">
        <f>VLOOKUP(A142,таксономия!$1:$1048576,11,1)</f>
        <v>0</v>
      </c>
      <c r="N142">
        <f>VLOOKUP(A142,таксономия!$1:$1048576,12,1)</f>
        <v>0</v>
      </c>
      <c r="O142">
        <f>VLOOKUP(A142,таксономия!$1:$1048576,13,1)</f>
        <v>0</v>
      </c>
      <c r="P142">
        <f>VLOOKUP(A142,таксономия!$1:$1048576,14,1)</f>
        <v>0</v>
      </c>
      <c r="Q142">
        <f>VLOOKUP(A142,таксономия!$1:$1048576,15,1)</f>
        <v>0</v>
      </c>
      <c r="R142" t="str">
        <f>VLOOKUP(A142,таксономия!$1:$1048576,3,1)</f>
        <v xml:space="preserve"> Monosiga brevicollis (Choanoflagellate).</v>
      </c>
      <c r="S142">
        <f t="shared" si="2"/>
        <v>117</v>
      </c>
    </row>
    <row r="143" spans="1:19" x14ac:dyDescent="0.3">
      <c r="A143" t="s">
        <v>145</v>
      </c>
      <c r="B143" t="s">
        <v>146</v>
      </c>
      <c r="C143">
        <v>4548</v>
      </c>
      <c r="D143" t="s">
        <v>12</v>
      </c>
      <c r="E143">
        <v>28</v>
      </c>
      <c r="F143">
        <v>105</v>
      </c>
      <c r="G143">
        <v>2697</v>
      </c>
      <c r="H143" t="s">
        <v>13</v>
      </c>
      <c r="I143" t="str">
        <f>VLOOKUP(A143,таксономия!$1:$1048576,7,1)</f>
        <v>Eukaryota</v>
      </c>
      <c r="J143" t="str">
        <f>VLOOKUP(A143,таксономия!$1:$1048576,8,1)</f>
        <v xml:space="preserve"> Metazoa</v>
      </c>
      <c r="K143" t="str">
        <f>VLOOKUP(A143,таксономия!$1:$1048576,9,1)</f>
        <v xml:space="preserve"> Chordata</v>
      </c>
      <c r="L143" t="str">
        <f>VLOOKUP(A143,таксономия!$1:$1048576,10,1)</f>
        <v xml:space="preserve"> Craniata</v>
      </c>
      <c r="M143" t="str">
        <f>VLOOKUP(A143,таксономия!$1:$1048576,11,1)</f>
        <v xml:space="preserve"> Vertebrata</v>
      </c>
      <c r="N143" t="str">
        <f>VLOOKUP(A143,таксономия!$1:$1048576,12,1)</f>
        <v xml:space="preserve"> Euteleostomi</v>
      </c>
      <c r="O143" t="str">
        <f>VLOOKUP(A143,таксономия!$1:$1048576,13,1)</f>
        <v>Mammalia</v>
      </c>
      <c r="P143" t="str">
        <f>VLOOKUP(A143,таксономия!$1:$1048576,14,1)</f>
        <v xml:space="preserve"> Eutheria</v>
      </c>
      <c r="Q143" t="str">
        <f>VLOOKUP(A143,таксономия!$1:$1048576,15,1)</f>
        <v xml:space="preserve"> Euarchontoglires</v>
      </c>
      <c r="R143" t="str">
        <f>VLOOKUP(A143,таксономия!$1:$1048576,3,1)</f>
        <v xml:space="preserve"> Homo sapiens (Human).</v>
      </c>
      <c r="S143">
        <f t="shared" si="2"/>
        <v>77</v>
      </c>
    </row>
    <row r="144" spans="1:19" x14ac:dyDescent="0.3">
      <c r="A144" t="s">
        <v>145</v>
      </c>
      <c r="B144" t="s">
        <v>146</v>
      </c>
      <c r="C144">
        <v>4548</v>
      </c>
      <c r="D144" t="s">
        <v>12</v>
      </c>
      <c r="E144">
        <v>142</v>
      </c>
      <c r="F144">
        <v>219</v>
      </c>
      <c r="G144">
        <v>2697</v>
      </c>
      <c r="H144" t="s">
        <v>13</v>
      </c>
      <c r="I144" t="str">
        <f>VLOOKUP(A144,таксономия!$1:$1048576,7,1)</f>
        <v>Eukaryota</v>
      </c>
      <c r="J144" t="str">
        <f>VLOOKUP(A144,таксономия!$1:$1048576,8,1)</f>
        <v xml:space="preserve"> Metazoa</v>
      </c>
      <c r="K144" t="str">
        <f>VLOOKUP(A144,таксономия!$1:$1048576,9,1)</f>
        <v xml:space="preserve"> Chordata</v>
      </c>
      <c r="L144" t="str">
        <f>VLOOKUP(A144,таксономия!$1:$1048576,10,1)</f>
        <v xml:space="preserve"> Craniata</v>
      </c>
      <c r="M144" t="str">
        <f>VLOOKUP(A144,таксономия!$1:$1048576,11,1)</f>
        <v xml:space="preserve"> Vertebrata</v>
      </c>
      <c r="N144" t="str">
        <f>VLOOKUP(A144,таксономия!$1:$1048576,12,1)</f>
        <v xml:space="preserve"> Euteleostomi</v>
      </c>
      <c r="O144" t="str">
        <f>VLOOKUP(A144,таксономия!$1:$1048576,13,1)</f>
        <v>Mammalia</v>
      </c>
      <c r="P144" t="str">
        <f>VLOOKUP(A144,таксономия!$1:$1048576,14,1)</f>
        <v xml:space="preserve"> Eutheria</v>
      </c>
      <c r="Q144" t="str">
        <f>VLOOKUP(A144,таксономия!$1:$1048576,15,1)</f>
        <v xml:space="preserve"> Euarchontoglires</v>
      </c>
      <c r="R144" t="str">
        <f>VLOOKUP(A144,таксономия!$1:$1048576,3,1)</f>
        <v xml:space="preserve"> Homo sapiens (Human).</v>
      </c>
      <c r="S144">
        <f t="shared" si="2"/>
        <v>77</v>
      </c>
    </row>
    <row r="145" spans="1:19" x14ac:dyDescent="0.3">
      <c r="A145" t="s">
        <v>145</v>
      </c>
      <c r="B145" t="s">
        <v>146</v>
      </c>
      <c r="C145">
        <v>4548</v>
      </c>
      <c r="D145" t="s">
        <v>12</v>
      </c>
      <c r="E145">
        <v>256</v>
      </c>
      <c r="F145">
        <v>333</v>
      </c>
      <c r="G145">
        <v>2697</v>
      </c>
      <c r="H145" t="s">
        <v>13</v>
      </c>
      <c r="I145" t="str">
        <f>VLOOKUP(A145,таксономия!$1:$1048576,7,1)</f>
        <v>Eukaryota</v>
      </c>
      <c r="J145" t="str">
        <f>VLOOKUP(A145,таксономия!$1:$1048576,8,1)</f>
        <v xml:space="preserve"> Metazoa</v>
      </c>
      <c r="K145" t="str">
        <f>VLOOKUP(A145,таксономия!$1:$1048576,9,1)</f>
        <v xml:space="preserve"> Chordata</v>
      </c>
      <c r="L145" t="str">
        <f>VLOOKUP(A145,таксономия!$1:$1048576,10,1)</f>
        <v xml:space="preserve"> Craniata</v>
      </c>
      <c r="M145" t="str">
        <f>VLOOKUP(A145,таксономия!$1:$1048576,11,1)</f>
        <v xml:space="preserve"> Vertebrata</v>
      </c>
      <c r="N145" t="str">
        <f>VLOOKUP(A145,таксономия!$1:$1048576,12,1)</f>
        <v xml:space="preserve"> Euteleostomi</v>
      </c>
      <c r="O145" t="str">
        <f>VLOOKUP(A145,таксономия!$1:$1048576,13,1)</f>
        <v>Mammalia</v>
      </c>
      <c r="P145" t="str">
        <f>VLOOKUP(A145,таксономия!$1:$1048576,14,1)</f>
        <v xml:space="preserve"> Eutheria</v>
      </c>
      <c r="Q145" t="str">
        <f>VLOOKUP(A145,таксономия!$1:$1048576,15,1)</f>
        <v xml:space="preserve"> Euarchontoglires</v>
      </c>
      <c r="R145" t="str">
        <f>VLOOKUP(A145,таксономия!$1:$1048576,3,1)</f>
        <v xml:space="preserve"> Homo sapiens (Human).</v>
      </c>
      <c r="S145">
        <f t="shared" si="2"/>
        <v>77</v>
      </c>
    </row>
    <row r="146" spans="1:19" x14ac:dyDescent="0.3">
      <c r="A146" t="s">
        <v>145</v>
      </c>
      <c r="B146" t="s">
        <v>146</v>
      </c>
      <c r="C146">
        <v>4548</v>
      </c>
      <c r="D146" t="s">
        <v>12</v>
      </c>
      <c r="E146">
        <v>370</v>
      </c>
      <c r="F146">
        <v>447</v>
      </c>
      <c r="G146">
        <v>2697</v>
      </c>
      <c r="H146" t="s">
        <v>13</v>
      </c>
      <c r="I146" t="str">
        <f>VLOOKUP(A146,таксономия!$1:$1048576,7,1)</f>
        <v>Eukaryota</v>
      </c>
      <c r="J146" t="str">
        <f>VLOOKUP(A146,таксономия!$1:$1048576,8,1)</f>
        <v xml:space="preserve"> Metazoa</v>
      </c>
      <c r="K146" t="str">
        <f>VLOOKUP(A146,таксономия!$1:$1048576,9,1)</f>
        <v xml:space="preserve"> Chordata</v>
      </c>
      <c r="L146" t="str">
        <f>VLOOKUP(A146,таксономия!$1:$1048576,10,1)</f>
        <v xml:space="preserve"> Craniata</v>
      </c>
      <c r="M146" t="str">
        <f>VLOOKUP(A146,таксономия!$1:$1048576,11,1)</f>
        <v xml:space="preserve"> Vertebrata</v>
      </c>
      <c r="N146" t="str">
        <f>VLOOKUP(A146,таксономия!$1:$1048576,12,1)</f>
        <v xml:space="preserve"> Euteleostomi</v>
      </c>
      <c r="O146" t="str">
        <f>VLOOKUP(A146,таксономия!$1:$1048576,13,1)</f>
        <v>Mammalia</v>
      </c>
      <c r="P146" t="str">
        <f>VLOOKUP(A146,таксономия!$1:$1048576,14,1)</f>
        <v xml:space="preserve"> Eutheria</v>
      </c>
      <c r="Q146" t="str">
        <f>VLOOKUP(A146,таксономия!$1:$1048576,15,1)</f>
        <v xml:space="preserve"> Euarchontoglires</v>
      </c>
      <c r="R146" t="str">
        <f>VLOOKUP(A146,таксономия!$1:$1048576,3,1)</f>
        <v xml:space="preserve"> Homo sapiens (Human).</v>
      </c>
      <c r="S146">
        <f t="shared" si="2"/>
        <v>77</v>
      </c>
    </row>
    <row r="147" spans="1:19" x14ac:dyDescent="0.3">
      <c r="A147" t="s">
        <v>145</v>
      </c>
      <c r="B147" t="s">
        <v>146</v>
      </c>
      <c r="C147">
        <v>4548</v>
      </c>
      <c r="D147" t="s">
        <v>12</v>
      </c>
      <c r="E147">
        <v>484</v>
      </c>
      <c r="F147">
        <v>561</v>
      </c>
      <c r="G147">
        <v>2697</v>
      </c>
      <c r="H147" t="s">
        <v>13</v>
      </c>
      <c r="I147" t="str">
        <f>VLOOKUP(A147,таксономия!$1:$1048576,7,1)</f>
        <v>Eukaryota</v>
      </c>
      <c r="J147" t="str">
        <f>VLOOKUP(A147,таксономия!$1:$1048576,8,1)</f>
        <v xml:space="preserve"> Metazoa</v>
      </c>
      <c r="K147" t="str">
        <f>VLOOKUP(A147,таксономия!$1:$1048576,9,1)</f>
        <v xml:space="preserve"> Chordata</v>
      </c>
      <c r="L147" t="str">
        <f>VLOOKUP(A147,таксономия!$1:$1048576,10,1)</f>
        <v xml:space="preserve"> Craniata</v>
      </c>
      <c r="M147" t="str">
        <f>VLOOKUP(A147,таксономия!$1:$1048576,11,1)</f>
        <v xml:space="preserve"> Vertebrata</v>
      </c>
      <c r="N147" t="str">
        <f>VLOOKUP(A147,таксономия!$1:$1048576,12,1)</f>
        <v xml:space="preserve"> Euteleostomi</v>
      </c>
      <c r="O147" t="str">
        <f>VLOOKUP(A147,таксономия!$1:$1048576,13,1)</f>
        <v>Mammalia</v>
      </c>
      <c r="P147" t="str">
        <f>VLOOKUP(A147,таксономия!$1:$1048576,14,1)</f>
        <v xml:space="preserve"> Eutheria</v>
      </c>
      <c r="Q147" t="str">
        <f>VLOOKUP(A147,таксономия!$1:$1048576,15,1)</f>
        <v xml:space="preserve"> Euarchontoglires</v>
      </c>
      <c r="R147" t="str">
        <f>VLOOKUP(A147,таксономия!$1:$1048576,3,1)</f>
        <v xml:space="preserve"> Homo sapiens (Human).</v>
      </c>
      <c r="S147">
        <f t="shared" si="2"/>
        <v>77</v>
      </c>
    </row>
    <row r="148" spans="1:19" x14ac:dyDescent="0.3">
      <c r="A148" t="s">
        <v>145</v>
      </c>
      <c r="B148" t="s">
        <v>146</v>
      </c>
      <c r="C148">
        <v>4548</v>
      </c>
      <c r="D148" t="s">
        <v>12</v>
      </c>
      <c r="E148">
        <v>598</v>
      </c>
      <c r="F148">
        <v>675</v>
      </c>
      <c r="G148">
        <v>2697</v>
      </c>
      <c r="H148" t="s">
        <v>13</v>
      </c>
      <c r="I148" t="str">
        <f>VLOOKUP(A148,таксономия!$1:$1048576,7,1)</f>
        <v>Eukaryota</v>
      </c>
      <c r="J148" t="str">
        <f>VLOOKUP(A148,таксономия!$1:$1048576,8,1)</f>
        <v xml:space="preserve"> Metazoa</v>
      </c>
      <c r="K148" t="str">
        <f>VLOOKUP(A148,таксономия!$1:$1048576,9,1)</f>
        <v xml:space="preserve"> Chordata</v>
      </c>
      <c r="L148" t="str">
        <f>VLOOKUP(A148,таксономия!$1:$1048576,10,1)</f>
        <v xml:space="preserve"> Craniata</v>
      </c>
      <c r="M148" t="str">
        <f>VLOOKUP(A148,таксономия!$1:$1048576,11,1)</f>
        <v xml:space="preserve"> Vertebrata</v>
      </c>
      <c r="N148" t="str">
        <f>VLOOKUP(A148,таксономия!$1:$1048576,12,1)</f>
        <v xml:space="preserve"> Euteleostomi</v>
      </c>
      <c r="O148" t="str">
        <f>VLOOKUP(A148,таксономия!$1:$1048576,13,1)</f>
        <v>Mammalia</v>
      </c>
      <c r="P148" t="str">
        <f>VLOOKUP(A148,таксономия!$1:$1048576,14,1)</f>
        <v xml:space="preserve"> Eutheria</v>
      </c>
      <c r="Q148" t="str">
        <f>VLOOKUP(A148,таксономия!$1:$1048576,15,1)</f>
        <v xml:space="preserve"> Euarchontoglires</v>
      </c>
      <c r="R148" t="str">
        <f>VLOOKUP(A148,таксономия!$1:$1048576,3,1)</f>
        <v xml:space="preserve"> Homo sapiens (Human).</v>
      </c>
      <c r="S148">
        <f t="shared" si="2"/>
        <v>77</v>
      </c>
    </row>
    <row r="149" spans="1:19" x14ac:dyDescent="0.3">
      <c r="A149" t="s">
        <v>145</v>
      </c>
      <c r="B149" t="s">
        <v>146</v>
      </c>
      <c r="C149">
        <v>4548</v>
      </c>
      <c r="D149" t="s">
        <v>12</v>
      </c>
      <c r="E149">
        <v>712</v>
      </c>
      <c r="F149">
        <v>789</v>
      </c>
      <c r="G149">
        <v>2697</v>
      </c>
      <c r="H149" t="s">
        <v>13</v>
      </c>
      <c r="I149" t="str">
        <f>VLOOKUP(A149,таксономия!$1:$1048576,7,1)</f>
        <v>Eukaryota</v>
      </c>
      <c r="J149" t="str">
        <f>VLOOKUP(A149,таксономия!$1:$1048576,8,1)</f>
        <v xml:space="preserve"> Metazoa</v>
      </c>
      <c r="K149" t="str">
        <f>VLOOKUP(A149,таксономия!$1:$1048576,9,1)</f>
        <v xml:space="preserve"> Chordata</v>
      </c>
      <c r="L149" t="str">
        <f>VLOOKUP(A149,таксономия!$1:$1048576,10,1)</f>
        <v xml:space="preserve"> Craniata</v>
      </c>
      <c r="M149" t="str">
        <f>VLOOKUP(A149,таксономия!$1:$1048576,11,1)</f>
        <v xml:space="preserve"> Vertebrata</v>
      </c>
      <c r="N149" t="str">
        <f>VLOOKUP(A149,таксономия!$1:$1048576,12,1)</f>
        <v xml:space="preserve"> Euteleostomi</v>
      </c>
      <c r="O149" t="str">
        <f>VLOOKUP(A149,таксономия!$1:$1048576,13,1)</f>
        <v>Mammalia</v>
      </c>
      <c r="P149" t="str">
        <f>VLOOKUP(A149,таксономия!$1:$1048576,14,1)</f>
        <v xml:space="preserve"> Eutheria</v>
      </c>
      <c r="Q149" t="str">
        <f>VLOOKUP(A149,таксономия!$1:$1048576,15,1)</f>
        <v xml:space="preserve"> Euarchontoglires</v>
      </c>
      <c r="R149" t="str">
        <f>VLOOKUP(A149,таксономия!$1:$1048576,3,1)</f>
        <v xml:space="preserve"> Homo sapiens (Human).</v>
      </c>
      <c r="S149">
        <f t="shared" si="2"/>
        <v>77</v>
      </c>
    </row>
    <row r="150" spans="1:19" x14ac:dyDescent="0.3">
      <c r="A150" t="s">
        <v>145</v>
      </c>
      <c r="B150" t="s">
        <v>146</v>
      </c>
      <c r="C150">
        <v>4548</v>
      </c>
      <c r="D150" t="s">
        <v>12</v>
      </c>
      <c r="E150">
        <v>826</v>
      </c>
      <c r="F150">
        <v>903</v>
      </c>
      <c r="G150">
        <v>2697</v>
      </c>
      <c r="H150" t="s">
        <v>13</v>
      </c>
      <c r="I150" t="str">
        <f>VLOOKUP(A150,таксономия!$1:$1048576,7,1)</f>
        <v>Eukaryota</v>
      </c>
      <c r="J150" t="str">
        <f>VLOOKUP(A150,таксономия!$1:$1048576,8,1)</f>
        <v xml:space="preserve"> Metazoa</v>
      </c>
      <c r="K150" t="str">
        <f>VLOOKUP(A150,таксономия!$1:$1048576,9,1)</f>
        <v xml:space="preserve"> Chordata</v>
      </c>
      <c r="L150" t="str">
        <f>VLOOKUP(A150,таксономия!$1:$1048576,10,1)</f>
        <v xml:space="preserve"> Craniata</v>
      </c>
      <c r="M150" t="str">
        <f>VLOOKUP(A150,таксономия!$1:$1048576,11,1)</f>
        <v xml:space="preserve"> Vertebrata</v>
      </c>
      <c r="N150" t="str">
        <f>VLOOKUP(A150,таксономия!$1:$1048576,12,1)</f>
        <v xml:space="preserve"> Euteleostomi</v>
      </c>
      <c r="O150" t="str">
        <f>VLOOKUP(A150,таксономия!$1:$1048576,13,1)</f>
        <v>Mammalia</v>
      </c>
      <c r="P150" t="str">
        <f>VLOOKUP(A150,таксономия!$1:$1048576,14,1)</f>
        <v xml:space="preserve"> Eutheria</v>
      </c>
      <c r="Q150" t="str">
        <f>VLOOKUP(A150,таксономия!$1:$1048576,15,1)</f>
        <v xml:space="preserve"> Euarchontoglires</v>
      </c>
      <c r="R150" t="str">
        <f>VLOOKUP(A150,таксономия!$1:$1048576,3,1)</f>
        <v xml:space="preserve"> Homo sapiens (Human).</v>
      </c>
      <c r="S150">
        <f t="shared" si="2"/>
        <v>77</v>
      </c>
    </row>
    <row r="151" spans="1:19" x14ac:dyDescent="0.3">
      <c r="A151" t="s">
        <v>145</v>
      </c>
      <c r="B151" t="s">
        <v>146</v>
      </c>
      <c r="C151">
        <v>4548</v>
      </c>
      <c r="D151" t="s">
        <v>12</v>
      </c>
      <c r="E151">
        <v>940</v>
      </c>
      <c r="F151">
        <v>1017</v>
      </c>
      <c r="G151">
        <v>2697</v>
      </c>
      <c r="H151" t="s">
        <v>13</v>
      </c>
      <c r="I151" t="str">
        <f>VLOOKUP(A151,таксономия!$1:$1048576,7,1)</f>
        <v>Eukaryota</v>
      </c>
      <c r="J151" t="str">
        <f>VLOOKUP(A151,таксономия!$1:$1048576,8,1)</f>
        <v xml:space="preserve"> Metazoa</v>
      </c>
      <c r="K151" t="str">
        <f>VLOOKUP(A151,таксономия!$1:$1048576,9,1)</f>
        <v xml:space="preserve"> Chordata</v>
      </c>
      <c r="L151" t="str">
        <f>VLOOKUP(A151,таксономия!$1:$1048576,10,1)</f>
        <v xml:space="preserve"> Craniata</v>
      </c>
      <c r="M151" t="str">
        <f>VLOOKUP(A151,таксономия!$1:$1048576,11,1)</f>
        <v xml:space="preserve"> Vertebrata</v>
      </c>
      <c r="N151" t="str">
        <f>VLOOKUP(A151,таксономия!$1:$1048576,12,1)</f>
        <v xml:space="preserve"> Euteleostomi</v>
      </c>
      <c r="O151" t="str">
        <f>VLOOKUP(A151,таксономия!$1:$1048576,13,1)</f>
        <v>Mammalia</v>
      </c>
      <c r="P151" t="str">
        <f>VLOOKUP(A151,таксономия!$1:$1048576,14,1)</f>
        <v xml:space="preserve"> Eutheria</v>
      </c>
      <c r="Q151" t="str">
        <f>VLOOKUP(A151,таксономия!$1:$1048576,15,1)</f>
        <v xml:space="preserve"> Euarchontoglires</v>
      </c>
      <c r="R151" t="str">
        <f>VLOOKUP(A151,таксономия!$1:$1048576,3,1)</f>
        <v xml:space="preserve"> Homo sapiens (Human).</v>
      </c>
      <c r="S151">
        <f t="shared" si="2"/>
        <v>77</v>
      </c>
    </row>
    <row r="152" spans="1:19" x14ac:dyDescent="0.3">
      <c r="A152" t="s">
        <v>145</v>
      </c>
      <c r="B152" t="s">
        <v>146</v>
      </c>
      <c r="C152">
        <v>4548</v>
      </c>
      <c r="D152" t="s">
        <v>12</v>
      </c>
      <c r="E152">
        <v>1054</v>
      </c>
      <c r="F152">
        <v>1131</v>
      </c>
      <c r="G152">
        <v>2697</v>
      </c>
      <c r="H152" t="s">
        <v>13</v>
      </c>
      <c r="I152" t="str">
        <f>VLOOKUP(A152,таксономия!$1:$1048576,7,1)</f>
        <v>Eukaryota</v>
      </c>
      <c r="J152" t="str">
        <f>VLOOKUP(A152,таксономия!$1:$1048576,8,1)</f>
        <v xml:space="preserve"> Metazoa</v>
      </c>
      <c r="K152" t="str">
        <f>VLOOKUP(A152,таксономия!$1:$1048576,9,1)</f>
        <v xml:space="preserve"> Chordata</v>
      </c>
      <c r="L152" t="str">
        <f>VLOOKUP(A152,таксономия!$1:$1048576,10,1)</f>
        <v xml:space="preserve"> Craniata</v>
      </c>
      <c r="M152" t="str">
        <f>VLOOKUP(A152,таксономия!$1:$1048576,11,1)</f>
        <v xml:space="preserve"> Vertebrata</v>
      </c>
      <c r="N152" t="str">
        <f>VLOOKUP(A152,таксономия!$1:$1048576,12,1)</f>
        <v xml:space="preserve"> Euteleostomi</v>
      </c>
      <c r="O152" t="str">
        <f>VLOOKUP(A152,таксономия!$1:$1048576,13,1)</f>
        <v>Mammalia</v>
      </c>
      <c r="P152" t="str">
        <f>VLOOKUP(A152,таксономия!$1:$1048576,14,1)</f>
        <v xml:space="preserve"> Eutheria</v>
      </c>
      <c r="Q152" t="str">
        <f>VLOOKUP(A152,таксономия!$1:$1048576,15,1)</f>
        <v xml:space="preserve"> Euarchontoglires</v>
      </c>
      <c r="R152" t="str">
        <f>VLOOKUP(A152,таксономия!$1:$1048576,3,1)</f>
        <v xml:space="preserve"> Homo sapiens (Human).</v>
      </c>
      <c r="S152">
        <f t="shared" si="2"/>
        <v>77</v>
      </c>
    </row>
    <row r="153" spans="1:19" x14ac:dyDescent="0.3">
      <c r="A153" t="s">
        <v>145</v>
      </c>
      <c r="B153" t="s">
        <v>146</v>
      </c>
      <c r="C153">
        <v>4548</v>
      </c>
      <c r="D153" t="s">
        <v>12</v>
      </c>
      <c r="E153">
        <v>1168</v>
      </c>
      <c r="F153">
        <v>1245</v>
      </c>
      <c r="G153">
        <v>2697</v>
      </c>
      <c r="H153" t="s">
        <v>13</v>
      </c>
      <c r="I153" t="str">
        <f>VLOOKUP(A153,таксономия!$1:$1048576,7,1)</f>
        <v>Eukaryota</v>
      </c>
      <c r="J153" t="str">
        <f>VLOOKUP(A153,таксономия!$1:$1048576,8,1)</f>
        <v xml:space="preserve"> Metazoa</v>
      </c>
      <c r="K153" t="str">
        <f>VLOOKUP(A153,таксономия!$1:$1048576,9,1)</f>
        <v xml:space="preserve"> Chordata</v>
      </c>
      <c r="L153" t="str">
        <f>VLOOKUP(A153,таксономия!$1:$1048576,10,1)</f>
        <v xml:space="preserve"> Craniata</v>
      </c>
      <c r="M153" t="str">
        <f>VLOOKUP(A153,таксономия!$1:$1048576,11,1)</f>
        <v xml:space="preserve"> Vertebrata</v>
      </c>
      <c r="N153" t="str">
        <f>VLOOKUP(A153,таксономия!$1:$1048576,12,1)</f>
        <v xml:space="preserve"> Euteleostomi</v>
      </c>
      <c r="O153" t="str">
        <f>VLOOKUP(A153,таксономия!$1:$1048576,13,1)</f>
        <v>Mammalia</v>
      </c>
      <c r="P153" t="str">
        <f>VLOOKUP(A153,таксономия!$1:$1048576,14,1)</f>
        <v xml:space="preserve"> Eutheria</v>
      </c>
      <c r="Q153" t="str">
        <f>VLOOKUP(A153,таксономия!$1:$1048576,15,1)</f>
        <v xml:space="preserve"> Euarchontoglires</v>
      </c>
      <c r="R153" t="str">
        <f>VLOOKUP(A153,таксономия!$1:$1048576,3,1)</f>
        <v xml:space="preserve"> Homo sapiens (Human).</v>
      </c>
      <c r="S153">
        <f t="shared" si="2"/>
        <v>77</v>
      </c>
    </row>
    <row r="154" spans="1:19" x14ac:dyDescent="0.3">
      <c r="A154" t="s">
        <v>145</v>
      </c>
      <c r="B154" t="s">
        <v>146</v>
      </c>
      <c r="C154">
        <v>4548</v>
      </c>
      <c r="D154" t="s">
        <v>12</v>
      </c>
      <c r="E154">
        <v>1282</v>
      </c>
      <c r="F154">
        <v>1359</v>
      </c>
      <c r="G154">
        <v>2697</v>
      </c>
      <c r="H154" t="s">
        <v>13</v>
      </c>
      <c r="I154" t="str">
        <f>VLOOKUP(A154,таксономия!$1:$1048576,7,1)</f>
        <v>Eukaryota</v>
      </c>
      <c r="J154" t="str">
        <f>VLOOKUP(A154,таксономия!$1:$1048576,8,1)</f>
        <v xml:space="preserve"> Metazoa</v>
      </c>
      <c r="K154" t="str">
        <f>VLOOKUP(A154,таксономия!$1:$1048576,9,1)</f>
        <v xml:space="preserve"> Chordata</v>
      </c>
      <c r="L154" t="str">
        <f>VLOOKUP(A154,таксономия!$1:$1048576,10,1)</f>
        <v xml:space="preserve"> Craniata</v>
      </c>
      <c r="M154" t="str">
        <f>VLOOKUP(A154,таксономия!$1:$1048576,11,1)</f>
        <v xml:space="preserve"> Vertebrata</v>
      </c>
      <c r="N154" t="str">
        <f>VLOOKUP(A154,таксономия!$1:$1048576,12,1)</f>
        <v xml:space="preserve"> Euteleostomi</v>
      </c>
      <c r="O154" t="str">
        <f>VLOOKUP(A154,таксономия!$1:$1048576,13,1)</f>
        <v>Mammalia</v>
      </c>
      <c r="P154" t="str">
        <f>VLOOKUP(A154,таксономия!$1:$1048576,14,1)</f>
        <v xml:space="preserve"> Eutheria</v>
      </c>
      <c r="Q154" t="str">
        <f>VLOOKUP(A154,таксономия!$1:$1048576,15,1)</f>
        <v xml:space="preserve"> Euarchontoglires</v>
      </c>
      <c r="R154" t="str">
        <f>VLOOKUP(A154,таксономия!$1:$1048576,3,1)</f>
        <v xml:space="preserve"> Homo sapiens (Human).</v>
      </c>
      <c r="S154">
        <f t="shared" si="2"/>
        <v>77</v>
      </c>
    </row>
    <row r="155" spans="1:19" x14ac:dyDescent="0.3">
      <c r="A155" t="s">
        <v>145</v>
      </c>
      <c r="B155" t="s">
        <v>146</v>
      </c>
      <c r="C155">
        <v>4548</v>
      </c>
      <c r="D155" t="s">
        <v>12</v>
      </c>
      <c r="E155">
        <v>1396</v>
      </c>
      <c r="F155">
        <v>1473</v>
      </c>
      <c r="G155">
        <v>2697</v>
      </c>
      <c r="H155" t="s">
        <v>13</v>
      </c>
      <c r="I155" t="str">
        <f>VLOOKUP(A155,таксономия!$1:$1048576,7,1)</f>
        <v>Eukaryota</v>
      </c>
      <c r="J155" t="str">
        <f>VLOOKUP(A155,таксономия!$1:$1048576,8,1)</f>
        <v xml:space="preserve"> Metazoa</v>
      </c>
      <c r="K155" t="str">
        <f>VLOOKUP(A155,таксономия!$1:$1048576,9,1)</f>
        <v xml:space="preserve"> Chordata</v>
      </c>
      <c r="L155" t="str">
        <f>VLOOKUP(A155,таксономия!$1:$1048576,10,1)</f>
        <v xml:space="preserve"> Craniata</v>
      </c>
      <c r="M155" t="str">
        <f>VLOOKUP(A155,таксономия!$1:$1048576,11,1)</f>
        <v xml:space="preserve"> Vertebrata</v>
      </c>
      <c r="N155" t="str">
        <f>VLOOKUP(A155,таксономия!$1:$1048576,12,1)</f>
        <v xml:space="preserve"> Euteleostomi</v>
      </c>
      <c r="O155" t="str">
        <f>VLOOKUP(A155,таксономия!$1:$1048576,13,1)</f>
        <v>Mammalia</v>
      </c>
      <c r="P155" t="str">
        <f>VLOOKUP(A155,таксономия!$1:$1048576,14,1)</f>
        <v xml:space="preserve"> Eutheria</v>
      </c>
      <c r="Q155" t="str">
        <f>VLOOKUP(A155,таксономия!$1:$1048576,15,1)</f>
        <v xml:space="preserve"> Euarchontoglires</v>
      </c>
      <c r="R155" t="str">
        <f>VLOOKUP(A155,таксономия!$1:$1048576,3,1)</f>
        <v xml:space="preserve"> Homo sapiens (Human).</v>
      </c>
      <c r="S155">
        <f t="shared" si="2"/>
        <v>77</v>
      </c>
    </row>
    <row r="156" spans="1:19" x14ac:dyDescent="0.3">
      <c r="A156" t="s">
        <v>145</v>
      </c>
      <c r="B156" t="s">
        <v>146</v>
      </c>
      <c r="C156">
        <v>4548</v>
      </c>
      <c r="D156" t="s">
        <v>12</v>
      </c>
      <c r="E156">
        <v>1510</v>
      </c>
      <c r="F156">
        <v>1587</v>
      </c>
      <c r="G156">
        <v>2697</v>
      </c>
      <c r="H156" t="s">
        <v>13</v>
      </c>
      <c r="I156" t="str">
        <f>VLOOKUP(A156,таксономия!$1:$1048576,7,1)</f>
        <v>Eukaryota</v>
      </c>
      <c r="J156" t="str">
        <f>VLOOKUP(A156,таксономия!$1:$1048576,8,1)</f>
        <v xml:space="preserve"> Metazoa</v>
      </c>
      <c r="K156" t="str">
        <f>VLOOKUP(A156,таксономия!$1:$1048576,9,1)</f>
        <v xml:space="preserve"> Chordata</v>
      </c>
      <c r="L156" t="str">
        <f>VLOOKUP(A156,таксономия!$1:$1048576,10,1)</f>
        <v xml:space="preserve"> Craniata</v>
      </c>
      <c r="M156" t="str">
        <f>VLOOKUP(A156,таксономия!$1:$1048576,11,1)</f>
        <v xml:space="preserve"> Vertebrata</v>
      </c>
      <c r="N156" t="str">
        <f>VLOOKUP(A156,таксономия!$1:$1048576,12,1)</f>
        <v xml:space="preserve"> Euteleostomi</v>
      </c>
      <c r="O156" t="str">
        <f>VLOOKUP(A156,таксономия!$1:$1048576,13,1)</f>
        <v>Mammalia</v>
      </c>
      <c r="P156" t="str">
        <f>VLOOKUP(A156,таксономия!$1:$1048576,14,1)</f>
        <v xml:space="preserve"> Eutheria</v>
      </c>
      <c r="Q156" t="str">
        <f>VLOOKUP(A156,таксономия!$1:$1048576,15,1)</f>
        <v xml:space="preserve"> Euarchontoglires</v>
      </c>
      <c r="R156" t="str">
        <f>VLOOKUP(A156,таксономия!$1:$1048576,3,1)</f>
        <v xml:space="preserve"> Homo sapiens (Human).</v>
      </c>
      <c r="S156">
        <f t="shared" si="2"/>
        <v>77</v>
      </c>
    </row>
    <row r="157" spans="1:19" x14ac:dyDescent="0.3">
      <c r="A157" t="s">
        <v>145</v>
      </c>
      <c r="B157" t="s">
        <v>146</v>
      </c>
      <c r="C157">
        <v>4548</v>
      </c>
      <c r="D157" t="s">
        <v>12</v>
      </c>
      <c r="E157">
        <v>1624</v>
      </c>
      <c r="F157">
        <v>1701</v>
      </c>
      <c r="G157">
        <v>2697</v>
      </c>
      <c r="H157" t="s">
        <v>13</v>
      </c>
      <c r="I157" t="str">
        <f>VLOOKUP(A157,таксономия!$1:$1048576,7,1)</f>
        <v>Eukaryota</v>
      </c>
      <c r="J157" t="str">
        <f>VLOOKUP(A157,таксономия!$1:$1048576,8,1)</f>
        <v xml:space="preserve"> Metazoa</v>
      </c>
      <c r="K157" t="str">
        <f>VLOOKUP(A157,таксономия!$1:$1048576,9,1)</f>
        <v xml:space="preserve"> Chordata</v>
      </c>
      <c r="L157" t="str">
        <f>VLOOKUP(A157,таксономия!$1:$1048576,10,1)</f>
        <v xml:space="preserve"> Craniata</v>
      </c>
      <c r="M157" t="str">
        <f>VLOOKUP(A157,таксономия!$1:$1048576,11,1)</f>
        <v xml:space="preserve"> Vertebrata</v>
      </c>
      <c r="N157" t="str">
        <f>VLOOKUP(A157,таксономия!$1:$1048576,12,1)</f>
        <v xml:space="preserve"> Euteleostomi</v>
      </c>
      <c r="O157" t="str">
        <f>VLOOKUP(A157,таксономия!$1:$1048576,13,1)</f>
        <v>Mammalia</v>
      </c>
      <c r="P157" t="str">
        <f>VLOOKUP(A157,таксономия!$1:$1048576,14,1)</f>
        <v xml:space="preserve"> Eutheria</v>
      </c>
      <c r="Q157" t="str">
        <f>VLOOKUP(A157,таксономия!$1:$1048576,15,1)</f>
        <v xml:space="preserve"> Euarchontoglires</v>
      </c>
      <c r="R157" t="str">
        <f>VLOOKUP(A157,таксономия!$1:$1048576,3,1)</f>
        <v xml:space="preserve"> Homo sapiens (Human).</v>
      </c>
      <c r="S157">
        <f t="shared" si="2"/>
        <v>77</v>
      </c>
    </row>
    <row r="158" spans="1:19" x14ac:dyDescent="0.3">
      <c r="A158" t="s">
        <v>145</v>
      </c>
      <c r="B158" t="s">
        <v>146</v>
      </c>
      <c r="C158">
        <v>4548</v>
      </c>
      <c r="D158" t="s">
        <v>12</v>
      </c>
      <c r="E158">
        <v>1738</v>
      </c>
      <c r="F158">
        <v>1815</v>
      </c>
      <c r="G158">
        <v>2697</v>
      </c>
      <c r="H158" t="s">
        <v>13</v>
      </c>
      <c r="I158" t="str">
        <f>VLOOKUP(A158,таксономия!$1:$1048576,7,1)</f>
        <v>Eukaryota</v>
      </c>
      <c r="J158" t="str">
        <f>VLOOKUP(A158,таксономия!$1:$1048576,8,1)</f>
        <v xml:space="preserve"> Metazoa</v>
      </c>
      <c r="K158" t="str">
        <f>VLOOKUP(A158,таксономия!$1:$1048576,9,1)</f>
        <v xml:space="preserve"> Chordata</v>
      </c>
      <c r="L158" t="str">
        <f>VLOOKUP(A158,таксономия!$1:$1048576,10,1)</f>
        <v xml:space="preserve"> Craniata</v>
      </c>
      <c r="M158" t="str">
        <f>VLOOKUP(A158,таксономия!$1:$1048576,11,1)</f>
        <v xml:space="preserve"> Vertebrata</v>
      </c>
      <c r="N158" t="str">
        <f>VLOOKUP(A158,таксономия!$1:$1048576,12,1)</f>
        <v xml:space="preserve"> Euteleostomi</v>
      </c>
      <c r="O158" t="str">
        <f>VLOOKUP(A158,таксономия!$1:$1048576,13,1)</f>
        <v>Mammalia</v>
      </c>
      <c r="P158" t="str">
        <f>VLOOKUP(A158,таксономия!$1:$1048576,14,1)</f>
        <v xml:space="preserve"> Eutheria</v>
      </c>
      <c r="Q158" t="str">
        <f>VLOOKUP(A158,таксономия!$1:$1048576,15,1)</f>
        <v xml:space="preserve"> Euarchontoglires</v>
      </c>
      <c r="R158" t="str">
        <f>VLOOKUP(A158,таксономия!$1:$1048576,3,1)</f>
        <v xml:space="preserve"> Homo sapiens (Human).</v>
      </c>
      <c r="S158">
        <f t="shared" si="2"/>
        <v>77</v>
      </c>
    </row>
    <row r="159" spans="1:19" x14ac:dyDescent="0.3">
      <c r="A159" t="s">
        <v>145</v>
      </c>
      <c r="B159" t="s">
        <v>146</v>
      </c>
      <c r="C159">
        <v>4548</v>
      </c>
      <c r="D159" t="s">
        <v>12</v>
      </c>
      <c r="E159">
        <v>1852</v>
      </c>
      <c r="F159">
        <v>1929</v>
      </c>
      <c r="G159">
        <v>2697</v>
      </c>
      <c r="H159" t="s">
        <v>13</v>
      </c>
      <c r="I159" t="str">
        <f>VLOOKUP(A159,таксономия!$1:$1048576,7,1)</f>
        <v>Eukaryota</v>
      </c>
      <c r="J159" t="str">
        <f>VLOOKUP(A159,таксономия!$1:$1048576,8,1)</f>
        <v xml:space="preserve"> Metazoa</v>
      </c>
      <c r="K159" t="str">
        <f>VLOOKUP(A159,таксономия!$1:$1048576,9,1)</f>
        <v xml:space="preserve"> Chordata</v>
      </c>
      <c r="L159" t="str">
        <f>VLOOKUP(A159,таксономия!$1:$1048576,10,1)</f>
        <v xml:space="preserve"> Craniata</v>
      </c>
      <c r="M159" t="str">
        <f>VLOOKUP(A159,таксономия!$1:$1048576,11,1)</f>
        <v xml:space="preserve"> Vertebrata</v>
      </c>
      <c r="N159" t="str">
        <f>VLOOKUP(A159,таксономия!$1:$1048576,12,1)</f>
        <v xml:space="preserve"> Euteleostomi</v>
      </c>
      <c r="O159" t="str">
        <f>VLOOKUP(A159,таксономия!$1:$1048576,13,1)</f>
        <v>Mammalia</v>
      </c>
      <c r="P159" t="str">
        <f>VLOOKUP(A159,таксономия!$1:$1048576,14,1)</f>
        <v xml:space="preserve"> Eutheria</v>
      </c>
      <c r="Q159" t="str">
        <f>VLOOKUP(A159,таксономия!$1:$1048576,15,1)</f>
        <v xml:space="preserve"> Euarchontoglires</v>
      </c>
      <c r="R159" t="str">
        <f>VLOOKUP(A159,таксономия!$1:$1048576,3,1)</f>
        <v xml:space="preserve"> Homo sapiens (Human).</v>
      </c>
      <c r="S159">
        <f t="shared" si="2"/>
        <v>77</v>
      </c>
    </row>
    <row r="160" spans="1:19" x14ac:dyDescent="0.3">
      <c r="A160" t="s">
        <v>145</v>
      </c>
      <c r="B160" t="s">
        <v>146</v>
      </c>
      <c r="C160">
        <v>4548</v>
      </c>
      <c r="D160" t="s">
        <v>12</v>
      </c>
      <c r="E160">
        <v>1966</v>
      </c>
      <c r="F160">
        <v>2043</v>
      </c>
      <c r="G160">
        <v>2697</v>
      </c>
      <c r="H160" t="s">
        <v>13</v>
      </c>
      <c r="I160" t="str">
        <f>VLOOKUP(A160,таксономия!$1:$1048576,7,1)</f>
        <v>Eukaryota</v>
      </c>
      <c r="J160" t="str">
        <f>VLOOKUP(A160,таксономия!$1:$1048576,8,1)</f>
        <v xml:space="preserve"> Metazoa</v>
      </c>
      <c r="K160" t="str">
        <f>VLOOKUP(A160,таксономия!$1:$1048576,9,1)</f>
        <v xml:space="preserve"> Chordata</v>
      </c>
      <c r="L160" t="str">
        <f>VLOOKUP(A160,таксономия!$1:$1048576,10,1)</f>
        <v xml:space="preserve"> Craniata</v>
      </c>
      <c r="M160" t="str">
        <f>VLOOKUP(A160,таксономия!$1:$1048576,11,1)</f>
        <v xml:space="preserve"> Vertebrata</v>
      </c>
      <c r="N160" t="str">
        <f>VLOOKUP(A160,таксономия!$1:$1048576,12,1)</f>
        <v xml:space="preserve"> Euteleostomi</v>
      </c>
      <c r="O160" t="str">
        <f>VLOOKUP(A160,таксономия!$1:$1048576,13,1)</f>
        <v>Mammalia</v>
      </c>
      <c r="P160" t="str">
        <f>VLOOKUP(A160,таксономия!$1:$1048576,14,1)</f>
        <v xml:space="preserve"> Eutheria</v>
      </c>
      <c r="Q160" t="str">
        <f>VLOOKUP(A160,таксономия!$1:$1048576,15,1)</f>
        <v xml:space="preserve"> Euarchontoglires</v>
      </c>
      <c r="R160" t="str">
        <f>VLOOKUP(A160,таксономия!$1:$1048576,3,1)</f>
        <v xml:space="preserve"> Homo sapiens (Human).</v>
      </c>
      <c r="S160">
        <f t="shared" si="2"/>
        <v>77</v>
      </c>
    </row>
    <row r="161" spans="1:19" x14ac:dyDescent="0.3">
      <c r="A161" t="s">
        <v>145</v>
      </c>
      <c r="B161" t="s">
        <v>146</v>
      </c>
      <c r="C161">
        <v>4548</v>
      </c>
      <c r="D161" t="s">
        <v>12</v>
      </c>
      <c r="E161">
        <v>2080</v>
      </c>
      <c r="F161">
        <v>2157</v>
      </c>
      <c r="G161">
        <v>2697</v>
      </c>
      <c r="H161" t="s">
        <v>13</v>
      </c>
      <c r="I161" t="str">
        <f>VLOOKUP(A161,таксономия!$1:$1048576,7,1)</f>
        <v>Eukaryota</v>
      </c>
      <c r="J161" t="str">
        <f>VLOOKUP(A161,таксономия!$1:$1048576,8,1)</f>
        <v xml:space="preserve"> Metazoa</v>
      </c>
      <c r="K161" t="str">
        <f>VLOOKUP(A161,таксономия!$1:$1048576,9,1)</f>
        <v xml:space="preserve"> Chordata</v>
      </c>
      <c r="L161" t="str">
        <f>VLOOKUP(A161,таксономия!$1:$1048576,10,1)</f>
        <v xml:space="preserve"> Craniata</v>
      </c>
      <c r="M161" t="str">
        <f>VLOOKUP(A161,таксономия!$1:$1048576,11,1)</f>
        <v xml:space="preserve"> Vertebrata</v>
      </c>
      <c r="N161" t="str">
        <f>VLOOKUP(A161,таксономия!$1:$1048576,12,1)</f>
        <v xml:space="preserve"> Euteleostomi</v>
      </c>
      <c r="O161" t="str">
        <f>VLOOKUP(A161,таксономия!$1:$1048576,13,1)</f>
        <v>Mammalia</v>
      </c>
      <c r="P161" t="str">
        <f>VLOOKUP(A161,таксономия!$1:$1048576,14,1)</f>
        <v xml:space="preserve"> Eutheria</v>
      </c>
      <c r="Q161" t="str">
        <f>VLOOKUP(A161,таксономия!$1:$1048576,15,1)</f>
        <v xml:space="preserve"> Euarchontoglires</v>
      </c>
      <c r="R161" t="str">
        <f>VLOOKUP(A161,таксономия!$1:$1048576,3,1)</f>
        <v xml:space="preserve"> Homo sapiens (Human).</v>
      </c>
      <c r="S161">
        <f t="shared" si="2"/>
        <v>77</v>
      </c>
    </row>
    <row r="162" spans="1:19" x14ac:dyDescent="0.3">
      <c r="A162" t="s">
        <v>145</v>
      </c>
      <c r="B162" t="s">
        <v>146</v>
      </c>
      <c r="C162">
        <v>4548</v>
      </c>
      <c r="D162" t="s">
        <v>12</v>
      </c>
      <c r="E162">
        <v>2194</v>
      </c>
      <c r="F162">
        <v>2271</v>
      </c>
      <c r="G162">
        <v>2697</v>
      </c>
      <c r="H162" t="s">
        <v>13</v>
      </c>
      <c r="I162" t="str">
        <f>VLOOKUP(A162,таксономия!$1:$1048576,7,1)</f>
        <v>Eukaryota</v>
      </c>
      <c r="J162" t="str">
        <f>VLOOKUP(A162,таксономия!$1:$1048576,8,1)</f>
        <v xml:space="preserve"> Metazoa</v>
      </c>
      <c r="K162" t="str">
        <f>VLOOKUP(A162,таксономия!$1:$1048576,9,1)</f>
        <v xml:space="preserve"> Chordata</v>
      </c>
      <c r="L162" t="str">
        <f>VLOOKUP(A162,таксономия!$1:$1048576,10,1)</f>
        <v xml:space="preserve"> Craniata</v>
      </c>
      <c r="M162" t="str">
        <f>VLOOKUP(A162,таксономия!$1:$1048576,11,1)</f>
        <v xml:space="preserve"> Vertebrata</v>
      </c>
      <c r="N162" t="str">
        <f>VLOOKUP(A162,таксономия!$1:$1048576,12,1)</f>
        <v xml:space="preserve"> Euteleostomi</v>
      </c>
      <c r="O162" t="str">
        <f>VLOOKUP(A162,таксономия!$1:$1048576,13,1)</f>
        <v>Mammalia</v>
      </c>
      <c r="P162" t="str">
        <f>VLOOKUP(A162,таксономия!$1:$1048576,14,1)</f>
        <v xml:space="preserve"> Eutheria</v>
      </c>
      <c r="Q162" t="str">
        <f>VLOOKUP(A162,таксономия!$1:$1048576,15,1)</f>
        <v xml:space="preserve"> Euarchontoglires</v>
      </c>
      <c r="R162" t="str">
        <f>VLOOKUP(A162,таксономия!$1:$1048576,3,1)</f>
        <v xml:space="preserve"> Homo sapiens (Human).</v>
      </c>
      <c r="S162">
        <f t="shared" si="2"/>
        <v>77</v>
      </c>
    </row>
    <row r="163" spans="1:19" x14ac:dyDescent="0.3">
      <c r="A163" t="s">
        <v>145</v>
      </c>
      <c r="B163" t="s">
        <v>146</v>
      </c>
      <c r="C163">
        <v>4548</v>
      </c>
      <c r="D163" t="s">
        <v>12</v>
      </c>
      <c r="E163">
        <v>2308</v>
      </c>
      <c r="F163">
        <v>2385</v>
      </c>
      <c r="G163">
        <v>2697</v>
      </c>
      <c r="H163" t="s">
        <v>13</v>
      </c>
      <c r="I163" t="str">
        <f>VLOOKUP(A163,таксономия!$1:$1048576,7,1)</f>
        <v>Eukaryota</v>
      </c>
      <c r="J163" t="str">
        <f>VLOOKUP(A163,таксономия!$1:$1048576,8,1)</f>
        <v xml:space="preserve"> Metazoa</v>
      </c>
      <c r="K163" t="str">
        <f>VLOOKUP(A163,таксономия!$1:$1048576,9,1)</f>
        <v xml:space="preserve"> Chordata</v>
      </c>
      <c r="L163" t="str">
        <f>VLOOKUP(A163,таксономия!$1:$1048576,10,1)</f>
        <v xml:space="preserve"> Craniata</v>
      </c>
      <c r="M163" t="str">
        <f>VLOOKUP(A163,таксономия!$1:$1048576,11,1)</f>
        <v xml:space="preserve"> Vertebrata</v>
      </c>
      <c r="N163" t="str">
        <f>VLOOKUP(A163,таксономия!$1:$1048576,12,1)</f>
        <v xml:space="preserve"> Euteleostomi</v>
      </c>
      <c r="O163" t="str">
        <f>VLOOKUP(A163,таксономия!$1:$1048576,13,1)</f>
        <v>Mammalia</v>
      </c>
      <c r="P163" t="str">
        <f>VLOOKUP(A163,таксономия!$1:$1048576,14,1)</f>
        <v xml:space="preserve"> Eutheria</v>
      </c>
      <c r="Q163" t="str">
        <f>VLOOKUP(A163,таксономия!$1:$1048576,15,1)</f>
        <v xml:space="preserve"> Euarchontoglires</v>
      </c>
      <c r="R163" t="str">
        <f>VLOOKUP(A163,таксономия!$1:$1048576,3,1)</f>
        <v xml:space="preserve"> Homo sapiens (Human).</v>
      </c>
      <c r="S163">
        <f t="shared" si="2"/>
        <v>77</v>
      </c>
    </row>
    <row r="164" spans="1:19" x14ac:dyDescent="0.3">
      <c r="A164" t="s">
        <v>145</v>
      </c>
      <c r="B164" t="s">
        <v>146</v>
      </c>
      <c r="C164">
        <v>4548</v>
      </c>
      <c r="D164" t="s">
        <v>12</v>
      </c>
      <c r="E164">
        <v>2422</v>
      </c>
      <c r="F164">
        <v>2499</v>
      </c>
      <c r="G164">
        <v>2697</v>
      </c>
      <c r="H164" t="s">
        <v>13</v>
      </c>
      <c r="I164" t="str">
        <f>VLOOKUP(A164,таксономия!$1:$1048576,7,1)</f>
        <v>Eukaryota</v>
      </c>
      <c r="J164" t="str">
        <f>VLOOKUP(A164,таксономия!$1:$1048576,8,1)</f>
        <v xml:space="preserve"> Metazoa</v>
      </c>
      <c r="K164" t="str">
        <f>VLOOKUP(A164,таксономия!$1:$1048576,9,1)</f>
        <v xml:space="preserve"> Chordata</v>
      </c>
      <c r="L164" t="str">
        <f>VLOOKUP(A164,таксономия!$1:$1048576,10,1)</f>
        <v xml:space="preserve"> Craniata</v>
      </c>
      <c r="M164" t="str">
        <f>VLOOKUP(A164,таксономия!$1:$1048576,11,1)</f>
        <v xml:space="preserve"> Vertebrata</v>
      </c>
      <c r="N164" t="str">
        <f>VLOOKUP(A164,таксономия!$1:$1048576,12,1)</f>
        <v xml:space="preserve"> Euteleostomi</v>
      </c>
      <c r="O164" t="str">
        <f>VLOOKUP(A164,таксономия!$1:$1048576,13,1)</f>
        <v>Mammalia</v>
      </c>
      <c r="P164" t="str">
        <f>VLOOKUP(A164,таксономия!$1:$1048576,14,1)</f>
        <v xml:space="preserve"> Eutheria</v>
      </c>
      <c r="Q164" t="str">
        <f>VLOOKUP(A164,таксономия!$1:$1048576,15,1)</f>
        <v xml:space="preserve"> Euarchontoglires</v>
      </c>
      <c r="R164" t="str">
        <f>VLOOKUP(A164,таксономия!$1:$1048576,3,1)</f>
        <v xml:space="preserve"> Homo sapiens (Human).</v>
      </c>
      <c r="S164">
        <f t="shared" si="2"/>
        <v>77</v>
      </c>
    </row>
    <row r="165" spans="1:19" x14ac:dyDescent="0.3">
      <c r="A165" t="s">
        <v>145</v>
      </c>
      <c r="B165" t="s">
        <v>146</v>
      </c>
      <c r="C165">
        <v>4548</v>
      </c>
      <c r="D165" t="s">
        <v>12</v>
      </c>
      <c r="E165">
        <v>2536</v>
      </c>
      <c r="F165">
        <v>2613</v>
      </c>
      <c r="G165">
        <v>2697</v>
      </c>
      <c r="H165" t="s">
        <v>13</v>
      </c>
      <c r="I165" t="str">
        <f>VLOOKUP(A165,таксономия!$1:$1048576,7,1)</f>
        <v>Eukaryota</v>
      </c>
      <c r="J165" t="str">
        <f>VLOOKUP(A165,таксономия!$1:$1048576,8,1)</f>
        <v xml:space="preserve"> Metazoa</v>
      </c>
      <c r="K165" t="str">
        <f>VLOOKUP(A165,таксономия!$1:$1048576,9,1)</f>
        <v xml:space="preserve"> Chordata</v>
      </c>
      <c r="L165" t="str">
        <f>VLOOKUP(A165,таксономия!$1:$1048576,10,1)</f>
        <v xml:space="preserve"> Craniata</v>
      </c>
      <c r="M165" t="str">
        <f>VLOOKUP(A165,таксономия!$1:$1048576,11,1)</f>
        <v xml:space="preserve"> Vertebrata</v>
      </c>
      <c r="N165" t="str">
        <f>VLOOKUP(A165,таксономия!$1:$1048576,12,1)</f>
        <v xml:space="preserve"> Euteleostomi</v>
      </c>
      <c r="O165" t="str">
        <f>VLOOKUP(A165,таксономия!$1:$1048576,13,1)</f>
        <v>Mammalia</v>
      </c>
      <c r="P165" t="str">
        <f>VLOOKUP(A165,таксономия!$1:$1048576,14,1)</f>
        <v xml:space="preserve"> Eutheria</v>
      </c>
      <c r="Q165" t="str">
        <f>VLOOKUP(A165,таксономия!$1:$1048576,15,1)</f>
        <v xml:space="preserve"> Euarchontoglires</v>
      </c>
      <c r="R165" t="str">
        <f>VLOOKUP(A165,таксономия!$1:$1048576,3,1)</f>
        <v xml:space="preserve"> Homo sapiens (Human).</v>
      </c>
      <c r="S165">
        <f t="shared" si="2"/>
        <v>77</v>
      </c>
    </row>
    <row r="166" spans="1:19" x14ac:dyDescent="0.3">
      <c r="A166" t="s">
        <v>145</v>
      </c>
      <c r="B166" t="s">
        <v>146</v>
      </c>
      <c r="C166">
        <v>4548</v>
      </c>
      <c r="D166" t="s">
        <v>12</v>
      </c>
      <c r="E166">
        <v>2650</v>
      </c>
      <c r="F166">
        <v>2727</v>
      </c>
      <c r="G166">
        <v>2697</v>
      </c>
      <c r="H166" t="s">
        <v>13</v>
      </c>
      <c r="I166" t="str">
        <f>VLOOKUP(A166,таксономия!$1:$1048576,7,1)</f>
        <v>Eukaryota</v>
      </c>
      <c r="J166" t="str">
        <f>VLOOKUP(A166,таксономия!$1:$1048576,8,1)</f>
        <v xml:space="preserve"> Metazoa</v>
      </c>
      <c r="K166" t="str">
        <f>VLOOKUP(A166,таксономия!$1:$1048576,9,1)</f>
        <v xml:space="preserve"> Chordata</v>
      </c>
      <c r="L166" t="str">
        <f>VLOOKUP(A166,таксономия!$1:$1048576,10,1)</f>
        <v xml:space="preserve"> Craniata</v>
      </c>
      <c r="M166" t="str">
        <f>VLOOKUP(A166,таксономия!$1:$1048576,11,1)</f>
        <v xml:space="preserve"> Vertebrata</v>
      </c>
      <c r="N166" t="str">
        <f>VLOOKUP(A166,таксономия!$1:$1048576,12,1)</f>
        <v xml:space="preserve"> Euteleostomi</v>
      </c>
      <c r="O166" t="str">
        <f>VLOOKUP(A166,таксономия!$1:$1048576,13,1)</f>
        <v>Mammalia</v>
      </c>
      <c r="P166" t="str">
        <f>VLOOKUP(A166,таксономия!$1:$1048576,14,1)</f>
        <v xml:space="preserve"> Eutheria</v>
      </c>
      <c r="Q166" t="str">
        <f>VLOOKUP(A166,таксономия!$1:$1048576,15,1)</f>
        <v xml:space="preserve"> Euarchontoglires</v>
      </c>
      <c r="R166" t="str">
        <f>VLOOKUP(A166,таксономия!$1:$1048576,3,1)</f>
        <v xml:space="preserve"> Homo sapiens (Human).</v>
      </c>
      <c r="S166">
        <f t="shared" si="2"/>
        <v>77</v>
      </c>
    </row>
    <row r="167" spans="1:19" x14ac:dyDescent="0.3">
      <c r="A167" t="s">
        <v>145</v>
      </c>
      <c r="B167" t="s">
        <v>146</v>
      </c>
      <c r="C167">
        <v>4548</v>
      </c>
      <c r="D167" t="s">
        <v>12</v>
      </c>
      <c r="E167">
        <v>2764</v>
      </c>
      <c r="F167">
        <v>2841</v>
      </c>
      <c r="G167">
        <v>2697</v>
      </c>
      <c r="H167" t="s">
        <v>13</v>
      </c>
      <c r="I167" t="str">
        <f>VLOOKUP(A167,таксономия!$1:$1048576,7,1)</f>
        <v>Eukaryota</v>
      </c>
      <c r="J167" t="str">
        <f>VLOOKUP(A167,таксономия!$1:$1048576,8,1)</f>
        <v xml:space="preserve"> Metazoa</v>
      </c>
      <c r="K167" t="str">
        <f>VLOOKUP(A167,таксономия!$1:$1048576,9,1)</f>
        <v xml:space="preserve"> Chordata</v>
      </c>
      <c r="L167" t="str">
        <f>VLOOKUP(A167,таксономия!$1:$1048576,10,1)</f>
        <v xml:space="preserve"> Craniata</v>
      </c>
      <c r="M167" t="str">
        <f>VLOOKUP(A167,таксономия!$1:$1048576,11,1)</f>
        <v xml:space="preserve"> Vertebrata</v>
      </c>
      <c r="N167" t="str">
        <f>VLOOKUP(A167,таксономия!$1:$1048576,12,1)</f>
        <v xml:space="preserve"> Euteleostomi</v>
      </c>
      <c r="O167" t="str">
        <f>VLOOKUP(A167,таксономия!$1:$1048576,13,1)</f>
        <v>Mammalia</v>
      </c>
      <c r="P167" t="str">
        <f>VLOOKUP(A167,таксономия!$1:$1048576,14,1)</f>
        <v xml:space="preserve"> Eutheria</v>
      </c>
      <c r="Q167" t="str">
        <f>VLOOKUP(A167,таксономия!$1:$1048576,15,1)</f>
        <v xml:space="preserve"> Euarchontoglires</v>
      </c>
      <c r="R167" t="str">
        <f>VLOOKUP(A167,таксономия!$1:$1048576,3,1)</f>
        <v xml:space="preserve"> Homo sapiens (Human).</v>
      </c>
      <c r="S167">
        <f t="shared" si="2"/>
        <v>77</v>
      </c>
    </row>
    <row r="168" spans="1:19" x14ac:dyDescent="0.3">
      <c r="A168" t="s">
        <v>145</v>
      </c>
      <c r="B168" t="s">
        <v>146</v>
      </c>
      <c r="C168">
        <v>4548</v>
      </c>
      <c r="D168" t="s">
        <v>12</v>
      </c>
      <c r="E168">
        <v>2878</v>
      </c>
      <c r="F168">
        <v>2955</v>
      </c>
      <c r="G168">
        <v>2697</v>
      </c>
      <c r="H168" t="s">
        <v>13</v>
      </c>
      <c r="I168" t="str">
        <f>VLOOKUP(A168,таксономия!$1:$1048576,7,1)</f>
        <v>Eukaryota</v>
      </c>
      <c r="J168" t="str">
        <f>VLOOKUP(A168,таксономия!$1:$1048576,8,1)</f>
        <v xml:space="preserve"> Metazoa</v>
      </c>
      <c r="K168" t="str">
        <f>VLOOKUP(A168,таксономия!$1:$1048576,9,1)</f>
        <v xml:space="preserve"> Chordata</v>
      </c>
      <c r="L168" t="str">
        <f>VLOOKUP(A168,таксономия!$1:$1048576,10,1)</f>
        <v xml:space="preserve"> Craniata</v>
      </c>
      <c r="M168" t="str">
        <f>VLOOKUP(A168,таксономия!$1:$1048576,11,1)</f>
        <v xml:space="preserve"> Vertebrata</v>
      </c>
      <c r="N168" t="str">
        <f>VLOOKUP(A168,таксономия!$1:$1048576,12,1)</f>
        <v xml:space="preserve"> Euteleostomi</v>
      </c>
      <c r="O168" t="str">
        <f>VLOOKUP(A168,таксономия!$1:$1048576,13,1)</f>
        <v>Mammalia</v>
      </c>
      <c r="P168" t="str">
        <f>VLOOKUP(A168,таксономия!$1:$1048576,14,1)</f>
        <v xml:space="preserve"> Eutheria</v>
      </c>
      <c r="Q168" t="str">
        <f>VLOOKUP(A168,таксономия!$1:$1048576,15,1)</f>
        <v xml:space="preserve"> Euarchontoglires</v>
      </c>
      <c r="R168" t="str">
        <f>VLOOKUP(A168,таксономия!$1:$1048576,3,1)</f>
        <v xml:space="preserve"> Homo sapiens (Human).</v>
      </c>
      <c r="S168">
        <f t="shared" si="2"/>
        <v>77</v>
      </c>
    </row>
    <row r="169" spans="1:19" x14ac:dyDescent="0.3">
      <c r="A169" t="s">
        <v>145</v>
      </c>
      <c r="B169" t="s">
        <v>146</v>
      </c>
      <c r="C169">
        <v>4548</v>
      </c>
      <c r="D169" t="s">
        <v>12</v>
      </c>
      <c r="E169">
        <v>2992</v>
      </c>
      <c r="F169">
        <v>3069</v>
      </c>
      <c r="G169">
        <v>2697</v>
      </c>
      <c r="H169" t="s">
        <v>13</v>
      </c>
      <c r="I169" t="str">
        <f>VLOOKUP(A169,таксономия!$1:$1048576,7,1)</f>
        <v>Eukaryota</v>
      </c>
      <c r="J169" t="str">
        <f>VLOOKUP(A169,таксономия!$1:$1048576,8,1)</f>
        <v xml:space="preserve"> Metazoa</v>
      </c>
      <c r="K169" t="str">
        <f>VLOOKUP(A169,таксономия!$1:$1048576,9,1)</f>
        <v xml:space="preserve"> Chordata</v>
      </c>
      <c r="L169" t="str">
        <f>VLOOKUP(A169,таксономия!$1:$1048576,10,1)</f>
        <v xml:space="preserve"> Craniata</v>
      </c>
      <c r="M169" t="str">
        <f>VLOOKUP(A169,таксономия!$1:$1048576,11,1)</f>
        <v xml:space="preserve"> Vertebrata</v>
      </c>
      <c r="N169" t="str">
        <f>VLOOKUP(A169,таксономия!$1:$1048576,12,1)</f>
        <v xml:space="preserve"> Euteleostomi</v>
      </c>
      <c r="O169" t="str">
        <f>VLOOKUP(A169,таксономия!$1:$1048576,13,1)</f>
        <v>Mammalia</v>
      </c>
      <c r="P169" t="str">
        <f>VLOOKUP(A169,таксономия!$1:$1048576,14,1)</f>
        <v xml:space="preserve"> Eutheria</v>
      </c>
      <c r="Q169" t="str">
        <f>VLOOKUP(A169,таксономия!$1:$1048576,15,1)</f>
        <v xml:space="preserve"> Euarchontoglires</v>
      </c>
      <c r="R169" t="str">
        <f>VLOOKUP(A169,таксономия!$1:$1048576,3,1)</f>
        <v xml:space="preserve"> Homo sapiens (Human).</v>
      </c>
      <c r="S169">
        <f t="shared" si="2"/>
        <v>77</v>
      </c>
    </row>
    <row r="170" spans="1:19" x14ac:dyDescent="0.3">
      <c r="A170" t="s">
        <v>145</v>
      </c>
      <c r="B170" t="s">
        <v>146</v>
      </c>
      <c r="C170">
        <v>4548</v>
      </c>
      <c r="D170" t="s">
        <v>12</v>
      </c>
      <c r="E170">
        <v>3106</v>
      </c>
      <c r="F170">
        <v>3183</v>
      </c>
      <c r="G170">
        <v>2697</v>
      </c>
      <c r="H170" t="s">
        <v>13</v>
      </c>
      <c r="I170" t="str">
        <f>VLOOKUP(A170,таксономия!$1:$1048576,7,1)</f>
        <v>Eukaryota</v>
      </c>
      <c r="J170" t="str">
        <f>VLOOKUP(A170,таксономия!$1:$1048576,8,1)</f>
        <v xml:space="preserve"> Metazoa</v>
      </c>
      <c r="K170" t="str">
        <f>VLOOKUP(A170,таксономия!$1:$1048576,9,1)</f>
        <v xml:space="preserve"> Chordata</v>
      </c>
      <c r="L170" t="str">
        <f>VLOOKUP(A170,таксономия!$1:$1048576,10,1)</f>
        <v xml:space="preserve"> Craniata</v>
      </c>
      <c r="M170" t="str">
        <f>VLOOKUP(A170,таксономия!$1:$1048576,11,1)</f>
        <v xml:space="preserve"> Vertebrata</v>
      </c>
      <c r="N170" t="str">
        <f>VLOOKUP(A170,таксономия!$1:$1048576,12,1)</f>
        <v xml:space="preserve"> Euteleostomi</v>
      </c>
      <c r="O170" t="str">
        <f>VLOOKUP(A170,таксономия!$1:$1048576,13,1)</f>
        <v>Mammalia</v>
      </c>
      <c r="P170" t="str">
        <f>VLOOKUP(A170,таксономия!$1:$1048576,14,1)</f>
        <v xml:space="preserve"> Eutheria</v>
      </c>
      <c r="Q170" t="str">
        <f>VLOOKUP(A170,таксономия!$1:$1048576,15,1)</f>
        <v xml:space="preserve"> Euarchontoglires</v>
      </c>
      <c r="R170" t="str">
        <f>VLOOKUP(A170,таксономия!$1:$1048576,3,1)</f>
        <v xml:space="preserve"> Homo sapiens (Human).</v>
      </c>
      <c r="S170">
        <f t="shared" si="2"/>
        <v>77</v>
      </c>
    </row>
    <row r="171" spans="1:19" x14ac:dyDescent="0.3">
      <c r="A171" t="s">
        <v>145</v>
      </c>
      <c r="B171" t="s">
        <v>146</v>
      </c>
      <c r="C171">
        <v>4548</v>
      </c>
      <c r="D171" t="s">
        <v>12</v>
      </c>
      <c r="E171">
        <v>3220</v>
      </c>
      <c r="F171">
        <v>3297</v>
      </c>
      <c r="G171">
        <v>2697</v>
      </c>
      <c r="H171" t="s">
        <v>13</v>
      </c>
      <c r="I171" t="str">
        <f>VLOOKUP(A171,таксономия!$1:$1048576,7,1)</f>
        <v>Eukaryota</v>
      </c>
      <c r="J171" t="str">
        <f>VLOOKUP(A171,таксономия!$1:$1048576,8,1)</f>
        <v xml:space="preserve"> Metazoa</v>
      </c>
      <c r="K171" t="str">
        <f>VLOOKUP(A171,таксономия!$1:$1048576,9,1)</f>
        <v xml:space="preserve"> Chordata</v>
      </c>
      <c r="L171" t="str">
        <f>VLOOKUP(A171,таксономия!$1:$1048576,10,1)</f>
        <v xml:space="preserve"> Craniata</v>
      </c>
      <c r="M171" t="str">
        <f>VLOOKUP(A171,таксономия!$1:$1048576,11,1)</f>
        <v xml:space="preserve"> Vertebrata</v>
      </c>
      <c r="N171" t="str">
        <f>VLOOKUP(A171,таксономия!$1:$1048576,12,1)</f>
        <v xml:space="preserve"> Euteleostomi</v>
      </c>
      <c r="O171" t="str">
        <f>VLOOKUP(A171,таксономия!$1:$1048576,13,1)</f>
        <v>Mammalia</v>
      </c>
      <c r="P171" t="str">
        <f>VLOOKUP(A171,таксономия!$1:$1048576,14,1)</f>
        <v xml:space="preserve"> Eutheria</v>
      </c>
      <c r="Q171" t="str">
        <f>VLOOKUP(A171,таксономия!$1:$1048576,15,1)</f>
        <v xml:space="preserve"> Euarchontoglires</v>
      </c>
      <c r="R171" t="str">
        <f>VLOOKUP(A171,таксономия!$1:$1048576,3,1)</f>
        <v xml:space="preserve"> Homo sapiens (Human).</v>
      </c>
      <c r="S171">
        <f t="shared" si="2"/>
        <v>77</v>
      </c>
    </row>
    <row r="172" spans="1:19" x14ac:dyDescent="0.3">
      <c r="A172" t="s">
        <v>145</v>
      </c>
      <c r="B172" t="s">
        <v>146</v>
      </c>
      <c r="C172">
        <v>4548</v>
      </c>
      <c r="D172" t="s">
        <v>12</v>
      </c>
      <c r="E172">
        <v>3334</v>
      </c>
      <c r="F172">
        <v>3411</v>
      </c>
      <c r="G172">
        <v>2697</v>
      </c>
      <c r="H172" t="s">
        <v>13</v>
      </c>
      <c r="I172" t="str">
        <f>VLOOKUP(A172,таксономия!$1:$1048576,7,1)</f>
        <v>Eukaryota</v>
      </c>
      <c r="J172" t="str">
        <f>VLOOKUP(A172,таксономия!$1:$1048576,8,1)</f>
        <v xml:space="preserve"> Metazoa</v>
      </c>
      <c r="K172" t="str">
        <f>VLOOKUP(A172,таксономия!$1:$1048576,9,1)</f>
        <v xml:space="preserve"> Chordata</v>
      </c>
      <c r="L172" t="str">
        <f>VLOOKUP(A172,таксономия!$1:$1048576,10,1)</f>
        <v xml:space="preserve"> Craniata</v>
      </c>
      <c r="M172" t="str">
        <f>VLOOKUP(A172,таксономия!$1:$1048576,11,1)</f>
        <v xml:space="preserve"> Vertebrata</v>
      </c>
      <c r="N172" t="str">
        <f>VLOOKUP(A172,таксономия!$1:$1048576,12,1)</f>
        <v xml:space="preserve"> Euteleostomi</v>
      </c>
      <c r="O172" t="str">
        <f>VLOOKUP(A172,таксономия!$1:$1048576,13,1)</f>
        <v>Mammalia</v>
      </c>
      <c r="P172" t="str">
        <f>VLOOKUP(A172,таксономия!$1:$1048576,14,1)</f>
        <v xml:space="preserve"> Eutheria</v>
      </c>
      <c r="Q172" t="str">
        <f>VLOOKUP(A172,таксономия!$1:$1048576,15,1)</f>
        <v xml:space="preserve"> Euarchontoglires</v>
      </c>
      <c r="R172" t="str">
        <f>VLOOKUP(A172,таксономия!$1:$1048576,3,1)</f>
        <v xml:space="preserve"> Homo sapiens (Human).</v>
      </c>
      <c r="S172">
        <f t="shared" si="2"/>
        <v>77</v>
      </c>
    </row>
    <row r="173" spans="1:19" x14ac:dyDescent="0.3">
      <c r="A173" t="s">
        <v>145</v>
      </c>
      <c r="B173" t="s">
        <v>146</v>
      </c>
      <c r="C173">
        <v>4548</v>
      </c>
      <c r="D173" t="s">
        <v>12</v>
      </c>
      <c r="E173">
        <v>3448</v>
      </c>
      <c r="F173">
        <v>3525</v>
      </c>
      <c r="G173">
        <v>2697</v>
      </c>
      <c r="H173" t="s">
        <v>13</v>
      </c>
      <c r="I173" t="str">
        <f>VLOOKUP(A173,таксономия!$1:$1048576,7,1)</f>
        <v>Eukaryota</v>
      </c>
      <c r="J173" t="str">
        <f>VLOOKUP(A173,таксономия!$1:$1048576,8,1)</f>
        <v xml:space="preserve"> Metazoa</v>
      </c>
      <c r="K173" t="str">
        <f>VLOOKUP(A173,таксономия!$1:$1048576,9,1)</f>
        <v xml:space="preserve"> Chordata</v>
      </c>
      <c r="L173" t="str">
        <f>VLOOKUP(A173,таксономия!$1:$1048576,10,1)</f>
        <v xml:space="preserve"> Craniata</v>
      </c>
      <c r="M173" t="str">
        <f>VLOOKUP(A173,таксономия!$1:$1048576,11,1)</f>
        <v xml:space="preserve"> Vertebrata</v>
      </c>
      <c r="N173" t="str">
        <f>VLOOKUP(A173,таксономия!$1:$1048576,12,1)</f>
        <v xml:space="preserve"> Euteleostomi</v>
      </c>
      <c r="O173" t="str">
        <f>VLOOKUP(A173,таксономия!$1:$1048576,13,1)</f>
        <v>Mammalia</v>
      </c>
      <c r="P173" t="str">
        <f>VLOOKUP(A173,таксономия!$1:$1048576,14,1)</f>
        <v xml:space="preserve"> Eutheria</v>
      </c>
      <c r="Q173" t="str">
        <f>VLOOKUP(A173,таксономия!$1:$1048576,15,1)</f>
        <v xml:space="preserve"> Euarchontoglires</v>
      </c>
      <c r="R173" t="str">
        <f>VLOOKUP(A173,таксономия!$1:$1048576,3,1)</f>
        <v xml:space="preserve"> Homo sapiens (Human).</v>
      </c>
      <c r="S173">
        <f t="shared" si="2"/>
        <v>77</v>
      </c>
    </row>
    <row r="174" spans="1:19" x14ac:dyDescent="0.3">
      <c r="A174" t="s">
        <v>145</v>
      </c>
      <c r="B174" t="s">
        <v>146</v>
      </c>
      <c r="C174">
        <v>4548</v>
      </c>
      <c r="D174" t="s">
        <v>12</v>
      </c>
      <c r="E174">
        <v>3562</v>
      </c>
      <c r="F174">
        <v>3639</v>
      </c>
      <c r="G174">
        <v>2697</v>
      </c>
      <c r="H174" t="s">
        <v>13</v>
      </c>
      <c r="I174" t="str">
        <f>VLOOKUP(A174,таксономия!$1:$1048576,7,1)</f>
        <v>Eukaryota</v>
      </c>
      <c r="J174" t="str">
        <f>VLOOKUP(A174,таксономия!$1:$1048576,8,1)</f>
        <v xml:space="preserve"> Metazoa</v>
      </c>
      <c r="K174" t="str">
        <f>VLOOKUP(A174,таксономия!$1:$1048576,9,1)</f>
        <v xml:space="preserve"> Chordata</v>
      </c>
      <c r="L174" t="str">
        <f>VLOOKUP(A174,таксономия!$1:$1048576,10,1)</f>
        <v xml:space="preserve"> Craniata</v>
      </c>
      <c r="M174" t="str">
        <f>VLOOKUP(A174,таксономия!$1:$1048576,11,1)</f>
        <v xml:space="preserve"> Vertebrata</v>
      </c>
      <c r="N174" t="str">
        <f>VLOOKUP(A174,таксономия!$1:$1048576,12,1)</f>
        <v xml:space="preserve"> Euteleostomi</v>
      </c>
      <c r="O174" t="str">
        <f>VLOOKUP(A174,таксономия!$1:$1048576,13,1)</f>
        <v>Mammalia</v>
      </c>
      <c r="P174" t="str">
        <f>VLOOKUP(A174,таксономия!$1:$1048576,14,1)</f>
        <v xml:space="preserve"> Eutheria</v>
      </c>
      <c r="Q174" t="str">
        <f>VLOOKUP(A174,таксономия!$1:$1048576,15,1)</f>
        <v xml:space="preserve"> Euarchontoglires</v>
      </c>
      <c r="R174" t="str">
        <f>VLOOKUP(A174,таксономия!$1:$1048576,3,1)</f>
        <v xml:space="preserve"> Homo sapiens (Human).</v>
      </c>
      <c r="S174">
        <f t="shared" si="2"/>
        <v>77</v>
      </c>
    </row>
    <row r="175" spans="1:19" x14ac:dyDescent="0.3">
      <c r="A175" t="s">
        <v>145</v>
      </c>
      <c r="B175" t="s">
        <v>146</v>
      </c>
      <c r="C175">
        <v>4548</v>
      </c>
      <c r="D175" t="s">
        <v>12</v>
      </c>
      <c r="E175">
        <v>3676</v>
      </c>
      <c r="F175">
        <v>3753</v>
      </c>
      <c r="G175">
        <v>2697</v>
      </c>
      <c r="H175" t="s">
        <v>13</v>
      </c>
      <c r="I175" t="str">
        <f>VLOOKUP(A175,таксономия!$1:$1048576,7,1)</f>
        <v>Eukaryota</v>
      </c>
      <c r="J175" t="str">
        <f>VLOOKUP(A175,таксономия!$1:$1048576,8,1)</f>
        <v xml:space="preserve"> Metazoa</v>
      </c>
      <c r="K175" t="str">
        <f>VLOOKUP(A175,таксономия!$1:$1048576,9,1)</f>
        <v xml:space="preserve"> Chordata</v>
      </c>
      <c r="L175" t="str">
        <f>VLOOKUP(A175,таксономия!$1:$1048576,10,1)</f>
        <v xml:space="preserve"> Craniata</v>
      </c>
      <c r="M175" t="str">
        <f>VLOOKUP(A175,таксономия!$1:$1048576,11,1)</f>
        <v xml:space="preserve"> Vertebrata</v>
      </c>
      <c r="N175" t="str">
        <f>VLOOKUP(A175,таксономия!$1:$1048576,12,1)</f>
        <v xml:space="preserve"> Euteleostomi</v>
      </c>
      <c r="O175" t="str">
        <f>VLOOKUP(A175,таксономия!$1:$1048576,13,1)</f>
        <v>Mammalia</v>
      </c>
      <c r="P175" t="str">
        <f>VLOOKUP(A175,таксономия!$1:$1048576,14,1)</f>
        <v xml:space="preserve"> Eutheria</v>
      </c>
      <c r="Q175" t="str">
        <f>VLOOKUP(A175,таксономия!$1:$1048576,15,1)</f>
        <v xml:space="preserve"> Euarchontoglires</v>
      </c>
      <c r="R175" t="str">
        <f>VLOOKUP(A175,таксономия!$1:$1048576,3,1)</f>
        <v xml:space="preserve"> Homo sapiens (Human).</v>
      </c>
      <c r="S175">
        <f t="shared" si="2"/>
        <v>77</v>
      </c>
    </row>
    <row r="176" spans="1:19" x14ac:dyDescent="0.3">
      <c r="A176" t="s">
        <v>145</v>
      </c>
      <c r="B176" t="s">
        <v>146</v>
      </c>
      <c r="C176">
        <v>4548</v>
      </c>
      <c r="D176" t="s">
        <v>12</v>
      </c>
      <c r="E176">
        <v>3782</v>
      </c>
      <c r="F176">
        <v>3859</v>
      </c>
      <c r="G176">
        <v>2697</v>
      </c>
      <c r="H176" t="s">
        <v>13</v>
      </c>
      <c r="I176" t="str">
        <f>VLOOKUP(A176,таксономия!$1:$1048576,7,1)</f>
        <v>Eukaryota</v>
      </c>
      <c r="J176" t="str">
        <f>VLOOKUP(A176,таксономия!$1:$1048576,8,1)</f>
        <v xml:space="preserve"> Metazoa</v>
      </c>
      <c r="K176" t="str">
        <f>VLOOKUP(A176,таксономия!$1:$1048576,9,1)</f>
        <v xml:space="preserve"> Chordata</v>
      </c>
      <c r="L176" t="str">
        <f>VLOOKUP(A176,таксономия!$1:$1048576,10,1)</f>
        <v xml:space="preserve"> Craniata</v>
      </c>
      <c r="M176" t="str">
        <f>VLOOKUP(A176,таксономия!$1:$1048576,11,1)</f>
        <v xml:space="preserve"> Vertebrata</v>
      </c>
      <c r="N176" t="str">
        <f>VLOOKUP(A176,таксономия!$1:$1048576,12,1)</f>
        <v xml:space="preserve"> Euteleostomi</v>
      </c>
      <c r="O176" t="str">
        <f>VLOOKUP(A176,таксономия!$1:$1048576,13,1)</f>
        <v>Mammalia</v>
      </c>
      <c r="P176" t="str">
        <f>VLOOKUP(A176,таксономия!$1:$1048576,14,1)</f>
        <v xml:space="preserve"> Eutheria</v>
      </c>
      <c r="Q176" t="str">
        <f>VLOOKUP(A176,таксономия!$1:$1048576,15,1)</f>
        <v xml:space="preserve"> Euarchontoglires</v>
      </c>
      <c r="R176" t="str">
        <f>VLOOKUP(A176,таксономия!$1:$1048576,3,1)</f>
        <v xml:space="preserve"> Homo sapiens (Human).</v>
      </c>
      <c r="S176">
        <f t="shared" si="2"/>
        <v>77</v>
      </c>
    </row>
    <row r="177" spans="1:19" x14ac:dyDescent="0.3">
      <c r="A177" t="s">
        <v>145</v>
      </c>
      <c r="B177" t="s">
        <v>146</v>
      </c>
      <c r="C177">
        <v>4548</v>
      </c>
      <c r="D177" t="s">
        <v>12</v>
      </c>
      <c r="E177">
        <v>3896</v>
      </c>
      <c r="F177">
        <v>3973</v>
      </c>
      <c r="G177">
        <v>2697</v>
      </c>
      <c r="H177" t="s">
        <v>13</v>
      </c>
      <c r="I177" t="str">
        <f>VLOOKUP(A177,таксономия!$1:$1048576,7,1)</f>
        <v>Eukaryota</v>
      </c>
      <c r="J177" t="str">
        <f>VLOOKUP(A177,таксономия!$1:$1048576,8,1)</f>
        <v xml:space="preserve"> Metazoa</v>
      </c>
      <c r="K177" t="str">
        <f>VLOOKUP(A177,таксономия!$1:$1048576,9,1)</f>
        <v xml:space="preserve"> Chordata</v>
      </c>
      <c r="L177" t="str">
        <f>VLOOKUP(A177,таксономия!$1:$1048576,10,1)</f>
        <v xml:space="preserve"> Craniata</v>
      </c>
      <c r="M177" t="str">
        <f>VLOOKUP(A177,таксономия!$1:$1048576,11,1)</f>
        <v xml:space="preserve"> Vertebrata</v>
      </c>
      <c r="N177" t="str">
        <f>VLOOKUP(A177,таксономия!$1:$1048576,12,1)</f>
        <v xml:space="preserve"> Euteleostomi</v>
      </c>
      <c r="O177" t="str">
        <f>VLOOKUP(A177,таксономия!$1:$1048576,13,1)</f>
        <v>Mammalia</v>
      </c>
      <c r="P177" t="str">
        <f>VLOOKUP(A177,таксономия!$1:$1048576,14,1)</f>
        <v xml:space="preserve"> Eutheria</v>
      </c>
      <c r="Q177" t="str">
        <f>VLOOKUP(A177,таксономия!$1:$1048576,15,1)</f>
        <v xml:space="preserve"> Euarchontoglires</v>
      </c>
      <c r="R177" t="str">
        <f>VLOOKUP(A177,таксономия!$1:$1048576,3,1)</f>
        <v xml:space="preserve"> Homo sapiens (Human).</v>
      </c>
      <c r="S177">
        <f t="shared" si="2"/>
        <v>77</v>
      </c>
    </row>
    <row r="178" spans="1:19" x14ac:dyDescent="0.3">
      <c r="A178" t="s">
        <v>145</v>
      </c>
      <c r="B178" t="s">
        <v>146</v>
      </c>
      <c r="C178">
        <v>4548</v>
      </c>
      <c r="D178" t="s">
        <v>12</v>
      </c>
      <c r="E178">
        <v>4010</v>
      </c>
      <c r="F178">
        <v>4087</v>
      </c>
      <c r="G178">
        <v>2697</v>
      </c>
      <c r="H178" t="s">
        <v>13</v>
      </c>
      <c r="I178" t="str">
        <f>VLOOKUP(A178,таксономия!$1:$1048576,7,1)</f>
        <v>Eukaryota</v>
      </c>
      <c r="J178" t="str">
        <f>VLOOKUP(A178,таксономия!$1:$1048576,8,1)</f>
        <v xml:space="preserve"> Metazoa</v>
      </c>
      <c r="K178" t="str">
        <f>VLOOKUP(A178,таксономия!$1:$1048576,9,1)</f>
        <v xml:space="preserve"> Chordata</v>
      </c>
      <c r="L178" t="str">
        <f>VLOOKUP(A178,таксономия!$1:$1048576,10,1)</f>
        <v xml:space="preserve"> Craniata</v>
      </c>
      <c r="M178" t="str">
        <f>VLOOKUP(A178,таксономия!$1:$1048576,11,1)</f>
        <v xml:space="preserve"> Vertebrata</v>
      </c>
      <c r="N178" t="str">
        <f>VLOOKUP(A178,таксономия!$1:$1048576,12,1)</f>
        <v xml:space="preserve"> Euteleostomi</v>
      </c>
      <c r="O178" t="str">
        <f>VLOOKUP(A178,таксономия!$1:$1048576,13,1)</f>
        <v>Mammalia</v>
      </c>
      <c r="P178" t="str">
        <f>VLOOKUP(A178,таксономия!$1:$1048576,14,1)</f>
        <v xml:space="preserve"> Eutheria</v>
      </c>
      <c r="Q178" t="str">
        <f>VLOOKUP(A178,таксономия!$1:$1048576,15,1)</f>
        <v xml:space="preserve"> Euarchontoglires</v>
      </c>
      <c r="R178" t="str">
        <f>VLOOKUP(A178,таксономия!$1:$1048576,3,1)</f>
        <v xml:space="preserve"> Homo sapiens (Human).</v>
      </c>
      <c r="S178">
        <f t="shared" si="2"/>
        <v>77</v>
      </c>
    </row>
    <row r="179" spans="1:19" x14ac:dyDescent="0.3">
      <c r="A179" t="s">
        <v>145</v>
      </c>
      <c r="B179" t="s">
        <v>146</v>
      </c>
      <c r="C179">
        <v>4548</v>
      </c>
      <c r="D179" t="s">
        <v>12</v>
      </c>
      <c r="E179">
        <v>4124</v>
      </c>
      <c r="F179">
        <v>4201</v>
      </c>
      <c r="G179">
        <v>2697</v>
      </c>
      <c r="H179" t="s">
        <v>13</v>
      </c>
      <c r="I179" t="str">
        <f>VLOOKUP(A179,таксономия!$1:$1048576,7,1)</f>
        <v>Eukaryota</v>
      </c>
      <c r="J179" t="str">
        <f>VLOOKUP(A179,таксономия!$1:$1048576,8,1)</f>
        <v xml:space="preserve"> Metazoa</v>
      </c>
      <c r="K179" t="str">
        <f>VLOOKUP(A179,таксономия!$1:$1048576,9,1)</f>
        <v xml:space="preserve"> Chordata</v>
      </c>
      <c r="L179" t="str">
        <f>VLOOKUP(A179,таксономия!$1:$1048576,10,1)</f>
        <v xml:space="preserve"> Craniata</v>
      </c>
      <c r="M179" t="str">
        <f>VLOOKUP(A179,таксономия!$1:$1048576,11,1)</f>
        <v xml:space="preserve"> Vertebrata</v>
      </c>
      <c r="N179" t="str">
        <f>VLOOKUP(A179,таксономия!$1:$1048576,12,1)</f>
        <v xml:space="preserve"> Euteleostomi</v>
      </c>
      <c r="O179" t="str">
        <f>VLOOKUP(A179,таксономия!$1:$1048576,13,1)</f>
        <v>Mammalia</v>
      </c>
      <c r="P179" t="str">
        <f>VLOOKUP(A179,таксономия!$1:$1048576,14,1)</f>
        <v xml:space="preserve"> Eutheria</v>
      </c>
      <c r="Q179" t="str">
        <f>VLOOKUP(A179,таксономия!$1:$1048576,15,1)</f>
        <v xml:space="preserve"> Euarchontoglires</v>
      </c>
      <c r="R179" t="str">
        <f>VLOOKUP(A179,таксономия!$1:$1048576,3,1)</f>
        <v xml:space="preserve"> Homo sapiens (Human).</v>
      </c>
      <c r="S179">
        <f t="shared" si="2"/>
        <v>77</v>
      </c>
    </row>
    <row r="180" spans="1:19" x14ac:dyDescent="0.3">
      <c r="A180" t="s">
        <v>145</v>
      </c>
      <c r="B180" t="s">
        <v>146</v>
      </c>
      <c r="C180">
        <v>4548</v>
      </c>
      <c r="D180" t="s">
        <v>12</v>
      </c>
      <c r="E180">
        <v>4228</v>
      </c>
      <c r="F180">
        <v>4307</v>
      </c>
      <c r="G180">
        <v>2697</v>
      </c>
      <c r="H180" t="s">
        <v>13</v>
      </c>
      <c r="I180" t="str">
        <f>VLOOKUP(A180,таксономия!$1:$1048576,7,1)</f>
        <v>Eukaryota</v>
      </c>
      <c r="J180" t="str">
        <f>VLOOKUP(A180,таксономия!$1:$1048576,8,1)</f>
        <v xml:space="preserve"> Metazoa</v>
      </c>
      <c r="K180" t="str">
        <f>VLOOKUP(A180,таксономия!$1:$1048576,9,1)</f>
        <v xml:space="preserve"> Chordata</v>
      </c>
      <c r="L180" t="str">
        <f>VLOOKUP(A180,таксономия!$1:$1048576,10,1)</f>
        <v xml:space="preserve"> Craniata</v>
      </c>
      <c r="M180" t="str">
        <f>VLOOKUP(A180,таксономия!$1:$1048576,11,1)</f>
        <v xml:space="preserve"> Vertebrata</v>
      </c>
      <c r="N180" t="str">
        <f>VLOOKUP(A180,таксономия!$1:$1048576,12,1)</f>
        <v xml:space="preserve"> Euteleostomi</v>
      </c>
      <c r="O180" t="str">
        <f>VLOOKUP(A180,таксономия!$1:$1048576,13,1)</f>
        <v>Mammalia</v>
      </c>
      <c r="P180" t="str">
        <f>VLOOKUP(A180,таксономия!$1:$1048576,14,1)</f>
        <v xml:space="preserve"> Eutheria</v>
      </c>
      <c r="Q180" t="str">
        <f>VLOOKUP(A180,таксономия!$1:$1048576,15,1)</f>
        <v xml:space="preserve"> Euarchontoglires</v>
      </c>
      <c r="R180" t="str">
        <f>VLOOKUP(A180,таксономия!$1:$1048576,3,1)</f>
        <v xml:space="preserve"> Homo sapiens (Human).</v>
      </c>
      <c r="S180">
        <f t="shared" si="2"/>
        <v>79</v>
      </c>
    </row>
    <row r="181" spans="1:19" x14ac:dyDescent="0.3">
      <c r="A181" t="s">
        <v>145</v>
      </c>
      <c r="B181" t="s">
        <v>146</v>
      </c>
      <c r="C181">
        <v>4548</v>
      </c>
      <c r="D181" t="s">
        <v>16</v>
      </c>
      <c r="E181">
        <v>4328</v>
      </c>
      <c r="F181">
        <v>4541</v>
      </c>
      <c r="G181">
        <v>22248</v>
      </c>
      <c r="H181" t="s">
        <v>17</v>
      </c>
      <c r="I181" t="str">
        <f>VLOOKUP(A181,таксономия!$1:$1048576,7,1)</f>
        <v>Eukaryota</v>
      </c>
      <c r="J181" t="str">
        <f>VLOOKUP(A181,таксономия!$1:$1048576,8,1)</f>
        <v xml:space="preserve"> Metazoa</v>
      </c>
      <c r="K181" t="str">
        <f>VLOOKUP(A181,таксономия!$1:$1048576,9,1)</f>
        <v xml:space="preserve"> Chordata</v>
      </c>
      <c r="L181" t="str">
        <f>VLOOKUP(A181,таксономия!$1:$1048576,10,1)</f>
        <v xml:space="preserve"> Craniata</v>
      </c>
      <c r="M181" t="str">
        <f>VLOOKUP(A181,таксономия!$1:$1048576,11,1)</f>
        <v xml:space="preserve"> Vertebrata</v>
      </c>
      <c r="N181" t="str">
        <f>VLOOKUP(A181,таксономия!$1:$1048576,12,1)</f>
        <v xml:space="preserve"> Euteleostomi</v>
      </c>
      <c r="O181" t="str">
        <f>VLOOKUP(A181,таксономия!$1:$1048576,13,1)</f>
        <v>Mammalia</v>
      </c>
      <c r="P181" t="str">
        <f>VLOOKUP(A181,таксономия!$1:$1048576,14,1)</f>
        <v xml:space="preserve"> Eutheria</v>
      </c>
      <c r="Q181" t="str">
        <f>VLOOKUP(A181,таксономия!$1:$1048576,15,1)</f>
        <v xml:space="preserve"> Euarchontoglires</v>
      </c>
      <c r="R181" t="str">
        <f>VLOOKUP(A181,таксономия!$1:$1048576,3,1)</f>
        <v xml:space="preserve"> Homo sapiens (Human).</v>
      </c>
      <c r="S181">
        <f t="shared" si="2"/>
        <v>213</v>
      </c>
    </row>
    <row r="182" spans="1:19" x14ac:dyDescent="0.3">
      <c r="A182" t="s">
        <v>147</v>
      </c>
      <c r="B182" t="s">
        <v>148</v>
      </c>
      <c r="C182">
        <v>1420</v>
      </c>
      <c r="D182" t="s">
        <v>12</v>
      </c>
      <c r="E182">
        <v>50</v>
      </c>
      <c r="F182">
        <v>127</v>
      </c>
      <c r="G182">
        <v>2697</v>
      </c>
      <c r="H182" t="s">
        <v>13</v>
      </c>
      <c r="I182" t="str">
        <f>VLOOKUP(A182,таксономия!$1:$1048576,7,1)</f>
        <v>Eukaryota</v>
      </c>
      <c r="J182" t="str">
        <f>VLOOKUP(A182,таксономия!$1:$1048576,8,1)</f>
        <v xml:space="preserve"> Metazoa</v>
      </c>
      <c r="K182" t="str">
        <f>VLOOKUP(A182,таксономия!$1:$1048576,9,1)</f>
        <v xml:space="preserve"> Chordata</v>
      </c>
      <c r="L182" t="str">
        <f>VLOOKUP(A182,таксономия!$1:$1048576,10,1)</f>
        <v xml:space="preserve"> Craniata</v>
      </c>
      <c r="M182" t="str">
        <f>VLOOKUP(A182,таксономия!$1:$1048576,11,1)</f>
        <v xml:space="preserve"> Vertebrata</v>
      </c>
      <c r="N182" t="str">
        <f>VLOOKUP(A182,таксономия!$1:$1048576,12,1)</f>
        <v xml:space="preserve"> Euteleostomi</v>
      </c>
      <c r="O182" t="str">
        <f>VLOOKUP(A182,таксономия!$1:$1048576,13,1)</f>
        <v>Mammalia</v>
      </c>
      <c r="P182" t="str">
        <f>VLOOKUP(A182,таксономия!$1:$1048576,14,1)</f>
        <v xml:space="preserve"> Eutheria</v>
      </c>
      <c r="Q182" t="str">
        <f>VLOOKUP(A182,таксономия!$1:$1048576,15,1)</f>
        <v xml:space="preserve"> Euarchontoglires</v>
      </c>
      <c r="R182" t="str">
        <f>VLOOKUP(A182,таксономия!$1:$1048576,3,1)</f>
        <v xml:space="preserve"> Macaca mulatta (Rhesus macaque).</v>
      </c>
      <c r="S182">
        <f t="shared" si="2"/>
        <v>77</v>
      </c>
    </row>
    <row r="183" spans="1:19" x14ac:dyDescent="0.3">
      <c r="A183" t="s">
        <v>147</v>
      </c>
      <c r="B183" t="s">
        <v>148</v>
      </c>
      <c r="C183">
        <v>1420</v>
      </c>
      <c r="D183" t="s">
        <v>12</v>
      </c>
      <c r="E183">
        <v>164</v>
      </c>
      <c r="F183">
        <v>241</v>
      </c>
      <c r="G183">
        <v>2697</v>
      </c>
      <c r="H183" t="s">
        <v>13</v>
      </c>
      <c r="I183" t="str">
        <f>VLOOKUP(A183,таксономия!$1:$1048576,7,1)</f>
        <v>Eukaryota</v>
      </c>
      <c r="J183" t="str">
        <f>VLOOKUP(A183,таксономия!$1:$1048576,8,1)</f>
        <v xml:space="preserve"> Metazoa</v>
      </c>
      <c r="K183" t="str">
        <f>VLOOKUP(A183,таксономия!$1:$1048576,9,1)</f>
        <v xml:space="preserve"> Chordata</v>
      </c>
      <c r="L183" t="str">
        <f>VLOOKUP(A183,таксономия!$1:$1048576,10,1)</f>
        <v xml:space="preserve"> Craniata</v>
      </c>
      <c r="M183" t="str">
        <f>VLOOKUP(A183,таксономия!$1:$1048576,11,1)</f>
        <v xml:space="preserve"> Vertebrata</v>
      </c>
      <c r="N183" t="str">
        <f>VLOOKUP(A183,таксономия!$1:$1048576,12,1)</f>
        <v xml:space="preserve"> Euteleostomi</v>
      </c>
      <c r="O183" t="str">
        <f>VLOOKUP(A183,таксономия!$1:$1048576,13,1)</f>
        <v>Mammalia</v>
      </c>
      <c r="P183" t="str">
        <f>VLOOKUP(A183,таксономия!$1:$1048576,14,1)</f>
        <v xml:space="preserve"> Eutheria</v>
      </c>
      <c r="Q183" t="str">
        <f>VLOOKUP(A183,таксономия!$1:$1048576,15,1)</f>
        <v xml:space="preserve"> Euarchontoglires</v>
      </c>
      <c r="R183" t="str">
        <f>VLOOKUP(A183,таксономия!$1:$1048576,3,1)</f>
        <v xml:space="preserve"> Macaca mulatta (Rhesus macaque).</v>
      </c>
      <c r="S183">
        <f t="shared" si="2"/>
        <v>77</v>
      </c>
    </row>
    <row r="184" spans="1:19" x14ac:dyDescent="0.3">
      <c r="A184" t="s">
        <v>147</v>
      </c>
      <c r="B184" t="s">
        <v>148</v>
      </c>
      <c r="C184">
        <v>1420</v>
      </c>
      <c r="D184" t="s">
        <v>12</v>
      </c>
      <c r="E184">
        <v>278</v>
      </c>
      <c r="F184">
        <v>355</v>
      </c>
      <c r="G184">
        <v>2697</v>
      </c>
      <c r="H184" t="s">
        <v>13</v>
      </c>
      <c r="I184" t="str">
        <f>VLOOKUP(A184,таксономия!$1:$1048576,7,1)</f>
        <v>Eukaryota</v>
      </c>
      <c r="J184" t="str">
        <f>VLOOKUP(A184,таксономия!$1:$1048576,8,1)</f>
        <v xml:space="preserve"> Metazoa</v>
      </c>
      <c r="K184" t="str">
        <f>VLOOKUP(A184,таксономия!$1:$1048576,9,1)</f>
        <v xml:space="preserve"> Chordata</v>
      </c>
      <c r="L184" t="str">
        <f>VLOOKUP(A184,таксономия!$1:$1048576,10,1)</f>
        <v xml:space="preserve"> Craniata</v>
      </c>
      <c r="M184" t="str">
        <f>VLOOKUP(A184,таксономия!$1:$1048576,11,1)</f>
        <v xml:space="preserve"> Vertebrata</v>
      </c>
      <c r="N184" t="str">
        <f>VLOOKUP(A184,таксономия!$1:$1048576,12,1)</f>
        <v xml:space="preserve"> Euteleostomi</v>
      </c>
      <c r="O184" t="str">
        <f>VLOOKUP(A184,таксономия!$1:$1048576,13,1)</f>
        <v>Mammalia</v>
      </c>
      <c r="P184" t="str">
        <f>VLOOKUP(A184,таксономия!$1:$1048576,14,1)</f>
        <v xml:space="preserve"> Eutheria</v>
      </c>
      <c r="Q184" t="str">
        <f>VLOOKUP(A184,таксономия!$1:$1048576,15,1)</f>
        <v xml:space="preserve"> Euarchontoglires</v>
      </c>
      <c r="R184" t="str">
        <f>VLOOKUP(A184,таксономия!$1:$1048576,3,1)</f>
        <v xml:space="preserve"> Macaca mulatta (Rhesus macaque).</v>
      </c>
      <c r="S184">
        <f t="shared" si="2"/>
        <v>77</v>
      </c>
    </row>
    <row r="185" spans="1:19" x14ac:dyDescent="0.3">
      <c r="A185" t="s">
        <v>147</v>
      </c>
      <c r="B185" t="s">
        <v>148</v>
      </c>
      <c r="C185">
        <v>1420</v>
      </c>
      <c r="D185" t="s">
        <v>12</v>
      </c>
      <c r="E185">
        <v>392</v>
      </c>
      <c r="F185">
        <v>469</v>
      </c>
      <c r="G185">
        <v>2697</v>
      </c>
      <c r="H185" t="s">
        <v>13</v>
      </c>
      <c r="I185" t="str">
        <f>VLOOKUP(A185,таксономия!$1:$1048576,7,1)</f>
        <v>Eukaryota</v>
      </c>
      <c r="J185" t="str">
        <f>VLOOKUP(A185,таксономия!$1:$1048576,8,1)</f>
        <v xml:space="preserve"> Metazoa</v>
      </c>
      <c r="K185" t="str">
        <f>VLOOKUP(A185,таксономия!$1:$1048576,9,1)</f>
        <v xml:space="preserve"> Chordata</v>
      </c>
      <c r="L185" t="str">
        <f>VLOOKUP(A185,таксономия!$1:$1048576,10,1)</f>
        <v xml:space="preserve"> Craniata</v>
      </c>
      <c r="M185" t="str">
        <f>VLOOKUP(A185,таксономия!$1:$1048576,11,1)</f>
        <v xml:space="preserve"> Vertebrata</v>
      </c>
      <c r="N185" t="str">
        <f>VLOOKUP(A185,таксономия!$1:$1048576,12,1)</f>
        <v xml:space="preserve"> Euteleostomi</v>
      </c>
      <c r="O185" t="str">
        <f>VLOOKUP(A185,таксономия!$1:$1048576,13,1)</f>
        <v>Mammalia</v>
      </c>
      <c r="P185" t="str">
        <f>VLOOKUP(A185,таксономия!$1:$1048576,14,1)</f>
        <v xml:space="preserve"> Eutheria</v>
      </c>
      <c r="Q185" t="str">
        <f>VLOOKUP(A185,таксономия!$1:$1048576,15,1)</f>
        <v xml:space="preserve"> Euarchontoglires</v>
      </c>
      <c r="R185" t="str">
        <f>VLOOKUP(A185,таксономия!$1:$1048576,3,1)</f>
        <v xml:space="preserve"> Macaca mulatta (Rhesus macaque).</v>
      </c>
      <c r="S185">
        <f t="shared" si="2"/>
        <v>77</v>
      </c>
    </row>
    <row r="186" spans="1:19" x14ac:dyDescent="0.3">
      <c r="A186" t="s">
        <v>147</v>
      </c>
      <c r="B186" t="s">
        <v>148</v>
      </c>
      <c r="C186">
        <v>1420</v>
      </c>
      <c r="D186" t="s">
        <v>12</v>
      </c>
      <c r="E186">
        <v>506</v>
      </c>
      <c r="F186">
        <v>583</v>
      </c>
      <c r="G186">
        <v>2697</v>
      </c>
      <c r="H186" t="s">
        <v>13</v>
      </c>
      <c r="I186" t="str">
        <f>VLOOKUP(A186,таксономия!$1:$1048576,7,1)</f>
        <v>Eukaryota</v>
      </c>
      <c r="J186" t="str">
        <f>VLOOKUP(A186,таксономия!$1:$1048576,8,1)</f>
        <v xml:space="preserve"> Metazoa</v>
      </c>
      <c r="K186" t="str">
        <f>VLOOKUP(A186,таксономия!$1:$1048576,9,1)</f>
        <v xml:space="preserve"> Chordata</v>
      </c>
      <c r="L186" t="str">
        <f>VLOOKUP(A186,таксономия!$1:$1048576,10,1)</f>
        <v xml:space="preserve"> Craniata</v>
      </c>
      <c r="M186" t="str">
        <f>VLOOKUP(A186,таксономия!$1:$1048576,11,1)</f>
        <v xml:space="preserve"> Vertebrata</v>
      </c>
      <c r="N186" t="str">
        <f>VLOOKUP(A186,таксономия!$1:$1048576,12,1)</f>
        <v xml:space="preserve"> Euteleostomi</v>
      </c>
      <c r="O186" t="str">
        <f>VLOOKUP(A186,таксономия!$1:$1048576,13,1)</f>
        <v>Mammalia</v>
      </c>
      <c r="P186" t="str">
        <f>VLOOKUP(A186,таксономия!$1:$1048576,14,1)</f>
        <v xml:space="preserve"> Eutheria</v>
      </c>
      <c r="Q186" t="str">
        <f>VLOOKUP(A186,таксономия!$1:$1048576,15,1)</f>
        <v xml:space="preserve"> Euarchontoglires</v>
      </c>
      <c r="R186" t="str">
        <f>VLOOKUP(A186,таксономия!$1:$1048576,3,1)</f>
        <v xml:space="preserve"> Macaca mulatta (Rhesus macaque).</v>
      </c>
      <c r="S186">
        <f t="shared" si="2"/>
        <v>77</v>
      </c>
    </row>
    <row r="187" spans="1:19" x14ac:dyDescent="0.3">
      <c r="A187" t="s">
        <v>147</v>
      </c>
      <c r="B187" t="s">
        <v>148</v>
      </c>
      <c r="C187">
        <v>1420</v>
      </c>
      <c r="D187" t="s">
        <v>12</v>
      </c>
      <c r="E187">
        <v>620</v>
      </c>
      <c r="F187">
        <v>697</v>
      </c>
      <c r="G187">
        <v>2697</v>
      </c>
      <c r="H187" t="s">
        <v>13</v>
      </c>
      <c r="I187" t="str">
        <f>VLOOKUP(A187,таксономия!$1:$1048576,7,1)</f>
        <v>Eukaryota</v>
      </c>
      <c r="J187" t="str">
        <f>VLOOKUP(A187,таксономия!$1:$1048576,8,1)</f>
        <v xml:space="preserve"> Metazoa</v>
      </c>
      <c r="K187" t="str">
        <f>VLOOKUP(A187,таксономия!$1:$1048576,9,1)</f>
        <v xml:space="preserve"> Chordata</v>
      </c>
      <c r="L187" t="str">
        <f>VLOOKUP(A187,таксономия!$1:$1048576,10,1)</f>
        <v xml:space="preserve"> Craniata</v>
      </c>
      <c r="M187" t="str">
        <f>VLOOKUP(A187,таксономия!$1:$1048576,11,1)</f>
        <v xml:space="preserve"> Vertebrata</v>
      </c>
      <c r="N187" t="str">
        <f>VLOOKUP(A187,таксономия!$1:$1048576,12,1)</f>
        <v xml:space="preserve"> Euteleostomi</v>
      </c>
      <c r="O187" t="str">
        <f>VLOOKUP(A187,таксономия!$1:$1048576,13,1)</f>
        <v>Mammalia</v>
      </c>
      <c r="P187" t="str">
        <f>VLOOKUP(A187,таксономия!$1:$1048576,14,1)</f>
        <v xml:space="preserve"> Eutheria</v>
      </c>
      <c r="Q187" t="str">
        <f>VLOOKUP(A187,таксономия!$1:$1048576,15,1)</f>
        <v xml:space="preserve"> Euarchontoglires</v>
      </c>
      <c r="R187" t="str">
        <f>VLOOKUP(A187,таксономия!$1:$1048576,3,1)</f>
        <v xml:space="preserve"> Macaca mulatta (Rhesus macaque).</v>
      </c>
      <c r="S187">
        <f t="shared" si="2"/>
        <v>77</v>
      </c>
    </row>
    <row r="188" spans="1:19" x14ac:dyDescent="0.3">
      <c r="A188" t="s">
        <v>147</v>
      </c>
      <c r="B188" t="s">
        <v>148</v>
      </c>
      <c r="C188">
        <v>1420</v>
      </c>
      <c r="D188" t="s">
        <v>12</v>
      </c>
      <c r="E188">
        <v>726</v>
      </c>
      <c r="F188">
        <v>803</v>
      </c>
      <c r="G188">
        <v>2697</v>
      </c>
      <c r="H188" t="s">
        <v>13</v>
      </c>
      <c r="I188" t="str">
        <f>VLOOKUP(A188,таксономия!$1:$1048576,7,1)</f>
        <v>Eukaryota</v>
      </c>
      <c r="J188" t="str">
        <f>VLOOKUP(A188,таксономия!$1:$1048576,8,1)</f>
        <v xml:space="preserve"> Metazoa</v>
      </c>
      <c r="K188" t="str">
        <f>VLOOKUP(A188,таксономия!$1:$1048576,9,1)</f>
        <v xml:space="preserve"> Chordata</v>
      </c>
      <c r="L188" t="str">
        <f>VLOOKUP(A188,таксономия!$1:$1048576,10,1)</f>
        <v xml:space="preserve"> Craniata</v>
      </c>
      <c r="M188" t="str">
        <f>VLOOKUP(A188,таксономия!$1:$1048576,11,1)</f>
        <v xml:space="preserve"> Vertebrata</v>
      </c>
      <c r="N188" t="str">
        <f>VLOOKUP(A188,таксономия!$1:$1048576,12,1)</f>
        <v xml:space="preserve"> Euteleostomi</v>
      </c>
      <c r="O188" t="str">
        <f>VLOOKUP(A188,таксономия!$1:$1048576,13,1)</f>
        <v>Mammalia</v>
      </c>
      <c r="P188" t="str">
        <f>VLOOKUP(A188,таксономия!$1:$1048576,14,1)</f>
        <v xml:space="preserve"> Eutheria</v>
      </c>
      <c r="Q188" t="str">
        <f>VLOOKUP(A188,таксономия!$1:$1048576,15,1)</f>
        <v xml:space="preserve"> Euarchontoglires</v>
      </c>
      <c r="R188" t="str">
        <f>VLOOKUP(A188,таксономия!$1:$1048576,3,1)</f>
        <v xml:space="preserve"> Macaca mulatta (Rhesus macaque).</v>
      </c>
      <c r="S188">
        <f t="shared" si="2"/>
        <v>77</v>
      </c>
    </row>
    <row r="189" spans="1:19" x14ac:dyDescent="0.3">
      <c r="A189" t="s">
        <v>147</v>
      </c>
      <c r="B189" t="s">
        <v>148</v>
      </c>
      <c r="C189">
        <v>1420</v>
      </c>
      <c r="D189" t="s">
        <v>12</v>
      </c>
      <c r="E189">
        <v>840</v>
      </c>
      <c r="F189">
        <v>917</v>
      </c>
      <c r="G189">
        <v>2697</v>
      </c>
      <c r="H189" t="s">
        <v>13</v>
      </c>
      <c r="I189" t="str">
        <f>VLOOKUP(A189,таксономия!$1:$1048576,7,1)</f>
        <v>Eukaryota</v>
      </c>
      <c r="J189" t="str">
        <f>VLOOKUP(A189,таксономия!$1:$1048576,8,1)</f>
        <v xml:space="preserve"> Metazoa</v>
      </c>
      <c r="K189" t="str">
        <f>VLOOKUP(A189,таксономия!$1:$1048576,9,1)</f>
        <v xml:space="preserve"> Chordata</v>
      </c>
      <c r="L189" t="str">
        <f>VLOOKUP(A189,таксономия!$1:$1048576,10,1)</f>
        <v xml:space="preserve"> Craniata</v>
      </c>
      <c r="M189" t="str">
        <f>VLOOKUP(A189,таксономия!$1:$1048576,11,1)</f>
        <v xml:space="preserve"> Vertebrata</v>
      </c>
      <c r="N189" t="str">
        <f>VLOOKUP(A189,таксономия!$1:$1048576,12,1)</f>
        <v xml:space="preserve"> Euteleostomi</v>
      </c>
      <c r="O189" t="str">
        <f>VLOOKUP(A189,таксономия!$1:$1048576,13,1)</f>
        <v>Mammalia</v>
      </c>
      <c r="P189" t="str">
        <f>VLOOKUP(A189,таксономия!$1:$1048576,14,1)</f>
        <v xml:space="preserve"> Eutheria</v>
      </c>
      <c r="Q189" t="str">
        <f>VLOOKUP(A189,таксономия!$1:$1048576,15,1)</f>
        <v xml:space="preserve"> Euarchontoglires</v>
      </c>
      <c r="R189" t="str">
        <f>VLOOKUP(A189,таксономия!$1:$1048576,3,1)</f>
        <v xml:space="preserve"> Macaca mulatta (Rhesus macaque).</v>
      </c>
      <c r="S189">
        <f t="shared" si="2"/>
        <v>77</v>
      </c>
    </row>
    <row r="190" spans="1:19" x14ac:dyDescent="0.3">
      <c r="A190" t="s">
        <v>147</v>
      </c>
      <c r="B190" t="s">
        <v>148</v>
      </c>
      <c r="C190">
        <v>1420</v>
      </c>
      <c r="D190" t="s">
        <v>12</v>
      </c>
      <c r="E190">
        <v>954</v>
      </c>
      <c r="F190">
        <v>1031</v>
      </c>
      <c r="G190">
        <v>2697</v>
      </c>
      <c r="H190" t="s">
        <v>13</v>
      </c>
      <c r="I190" t="str">
        <f>VLOOKUP(A190,таксономия!$1:$1048576,7,1)</f>
        <v>Eukaryota</v>
      </c>
      <c r="J190" t="str">
        <f>VLOOKUP(A190,таксономия!$1:$1048576,8,1)</f>
        <v xml:space="preserve"> Metazoa</v>
      </c>
      <c r="K190" t="str">
        <f>VLOOKUP(A190,таксономия!$1:$1048576,9,1)</f>
        <v xml:space="preserve"> Chordata</v>
      </c>
      <c r="L190" t="str">
        <f>VLOOKUP(A190,таксономия!$1:$1048576,10,1)</f>
        <v xml:space="preserve"> Craniata</v>
      </c>
      <c r="M190" t="str">
        <f>VLOOKUP(A190,таксономия!$1:$1048576,11,1)</f>
        <v xml:space="preserve"> Vertebrata</v>
      </c>
      <c r="N190" t="str">
        <f>VLOOKUP(A190,таксономия!$1:$1048576,12,1)</f>
        <v xml:space="preserve"> Euteleostomi</v>
      </c>
      <c r="O190" t="str">
        <f>VLOOKUP(A190,таксономия!$1:$1048576,13,1)</f>
        <v>Mammalia</v>
      </c>
      <c r="P190" t="str">
        <f>VLOOKUP(A190,таксономия!$1:$1048576,14,1)</f>
        <v xml:space="preserve"> Eutheria</v>
      </c>
      <c r="Q190" t="str">
        <f>VLOOKUP(A190,таксономия!$1:$1048576,15,1)</f>
        <v xml:space="preserve"> Euarchontoglires</v>
      </c>
      <c r="R190" t="str">
        <f>VLOOKUP(A190,таксономия!$1:$1048576,3,1)</f>
        <v xml:space="preserve"> Macaca mulatta (Rhesus macaque).</v>
      </c>
      <c r="S190">
        <f t="shared" si="2"/>
        <v>77</v>
      </c>
    </row>
    <row r="191" spans="1:19" x14ac:dyDescent="0.3">
      <c r="A191" t="s">
        <v>147</v>
      </c>
      <c r="B191" t="s">
        <v>148</v>
      </c>
      <c r="C191">
        <v>1420</v>
      </c>
      <c r="D191" t="s">
        <v>12</v>
      </c>
      <c r="E191">
        <v>1068</v>
      </c>
      <c r="F191">
        <v>1145</v>
      </c>
      <c r="G191">
        <v>2697</v>
      </c>
      <c r="H191" t="s">
        <v>13</v>
      </c>
      <c r="I191" t="str">
        <f>VLOOKUP(A191,таксономия!$1:$1048576,7,1)</f>
        <v>Eukaryota</v>
      </c>
      <c r="J191" t="str">
        <f>VLOOKUP(A191,таксономия!$1:$1048576,8,1)</f>
        <v xml:space="preserve"> Metazoa</v>
      </c>
      <c r="K191" t="str">
        <f>VLOOKUP(A191,таксономия!$1:$1048576,9,1)</f>
        <v xml:space="preserve"> Chordata</v>
      </c>
      <c r="L191" t="str">
        <f>VLOOKUP(A191,таксономия!$1:$1048576,10,1)</f>
        <v xml:space="preserve"> Craniata</v>
      </c>
      <c r="M191" t="str">
        <f>VLOOKUP(A191,таксономия!$1:$1048576,11,1)</f>
        <v xml:space="preserve"> Vertebrata</v>
      </c>
      <c r="N191" t="str">
        <f>VLOOKUP(A191,таксономия!$1:$1048576,12,1)</f>
        <v xml:space="preserve"> Euteleostomi</v>
      </c>
      <c r="O191" t="str">
        <f>VLOOKUP(A191,таксономия!$1:$1048576,13,1)</f>
        <v>Mammalia</v>
      </c>
      <c r="P191" t="str">
        <f>VLOOKUP(A191,таксономия!$1:$1048576,14,1)</f>
        <v xml:space="preserve"> Eutheria</v>
      </c>
      <c r="Q191" t="str">
        <f>VLOOKUP(A191,таксономия!$1:$1048576,15,1)</f>
        <v xml:space="preserve"> Euarchontoglires</v>
      </c>
      <c r="R191" t="str">
        <f>VLOOKUP(A191,таксономия!$1:$1048576,3,1)</f>
        <v xml:space="preserve"> Macaca mulatta (Rhesus macaque).</v>
      </c>
      <c r="S191">
        <f t="shared" si="2"/>
        <v>77</v>
      </c>
    </row>
    <row r="192" spans="1:19" x14ac:dyDescent="0.3">
      <c r="A192" t="s">
        <v>147</v>
      </c>
      <c r="B192" t="s">
        <v>148</v>
      </c>
      <c r="C192">
        <v>1420</v>
      </c>
      <c r="D192" t="s">
        <v>16</v>
      </c>
      <c r="E192">
        <v>1191</v>
      </c>
      <c r="F192">
        <v>1413</v>
      </c>
      <c r="G192">
        <v>22248</v>
      </c>
      <c r="H192" t="s">
        <v>17</v>
      </c>
      <c r="I192" t="str">
        <f>VLOOKUP(A192,таксономия!$1:$1048576,7,1)</f>
        <v>Eukaryota</v>
      </c>
      <c r="J192" t="str">
        <f>VLOOKUP(A192,таксономия!$1:$1048576,8,1)</f>
        <v xml:space="preserve"> Metazoa</v>
      </c>
      <c r="K192" t="str">
        <f>VLOOKUP(A192,таксономия!$1:$1048576,9,1)</f>
        <v xml:space="preserve"> Chordata</v>
      </c>
      <c r="L192" t="str">
        <f>VLOOKUP(A192,таксономия!$1:$1048576,10,1)</f>
        <v xml:space="preserve"> Craniata</v>
      </c>
      <c r="M192" t="str">
        <f>VLOOKUP(A192,таксономия!$1:$1048576,11,1)</f>
        <v xml:space="preserve"> Vertebrata</v>
      </c>
      <c r="N192" t="str">
        <f>VLOOKUP(A192,таксономия!$1:$1048576,12,1)</f>
        <v xml:space="preserve"> Euteleostomi</v>
      </c>
      <c r="O192" t="str">
        <f>VLOOKUP(A192,таксономия!$1:$1048576,13,1)</f>
        <v>Mammalia</v>
      </c>
      <c r="P192" t="str">
        <f>VLOOKUP(A192,таксономия!$1:$1048576,14,1)</f>
        <v xml:space="preserve"> Eutheria</v>
      </c>
      <c r="Q192" t="str">
        <f>VLOOKUP(A192,таксономия!$1:$1048576,15,1)</f>
        <v xml:space="preserve"> Euarchontoglires</v>
      </c>
      <c r="R192" t="str">
        <f>VLOOKUP(A192,таксономия!$1:$1048576,3,1)</f>
        <v xml:space="preserve"> Macaca mulatta (Rhesus macaque).</v>
      </c>
      <c r="S192">
        <f t="shared" si="2"/>
        <v>222</v>
      </c>
    </row>
    <row r="193" spans="1:19" x14ac:dyDescent="0.3">
      <c r="A193" t="s">
        <v>149</v>
      </c>
      <c r="B193" t="s">
        <v>150</v>
      </c>
      <c r="C193">
        <v>465</v>
      </c>
      <c r="D193" t="s">
        <v>84</v>
      </c>
      <c r="E193">
        <v>209</v>
      </c>
      <c r="F193">
        <v>313</v>
      </c>
      <c r="G193">
        <v>12961</v>
      </c>
      <c r="H193" t="s">
        <v>85</v>
      </c>
      <c r="I193" t="str">
        <f>VLOOKUP(A193,таксономия!$1:$1048576,7,1)</f>
        <v>Eukaryota</v>
      </c>
      <c r="J193" t="str">
        <f>VLOOKUP(A193,таксономия!$1:$1048576,8,1)</f>
        <v xml:space="preserve"> Metazoa</v>
      </c>
      <c r="K193" t="str">
        <f>VLOOKUP(A193,таксономия!$1:$1048576,9,1)</f>
        <v xml:space="preserve"> Chordata</v>
      </c>
      <c r="L193" t="str">
        <f>VLOOKUP(A193,таксономия!$1:$1048576,10,1)</f>
        <v xml:space="preserve"> Craniata</v>
      </c>
      <c r="M193" t="str">
        <f>VLOOKUP(A193,таксономия!$1:$1048576,11,1)</f>
        <v xml:space="preserve"> Vertebrata</v>
      </c>
      <c r="N193" t="str">
        <f>VLOOKUP(A193,таксономия!$1:$1048576,12,1)</f>
        <v xml:space="preserve"> Euteleostomi</v>
      </c>
      <c r="O193" t="str">
        <f>VLOOKUP(A193,таксономия!$1:$1048576,13,1)</f>
        <v>Actinopterygii</v>
      </c>
      <c r="P193" t="str">
        <f>VLOOKUP(A193,таксономия!$1:$1048576,14,1)</f>
        <v xml:space="preserve"> Neopterygii</v>
      </c>
      <c r="Q193" t="str">
        <f>VLOOKUP(A193,таксономия!$1:$1048576,15,1)</f>
        <v xml:space="preserve"> Teleostei</v>
      </c>
      <c r="R193" t="str">
        <f>VLOOKUP(A193,таксономия!$1:$1048576,3,1)</f>
        <v xml:space="preserve"> Danio rerio (Zebrafish) (Brachydanio rerio).</v>
      </c>
      <c r="S193">
        <f t="shared" si="2"/>
        <v>104</v>
      </c>
    </row>
    <row r="194" spans="1:19" x14ac:dyDescent="0.3">
      <c r="A194" t="s">
        <v>149</v>
      </c>
      <c r="B194" t="s">
        <v>150</v>
      </c>
      <c r="C194">
        <v>465</v>
      </c>
      <c r="D194" t="s">
        <v>12</v>
      </c>
      <c r="E194">
        <v>27</v>
      </c>
      <c r="F194">
        <v>109</v>
      </c>
      <c r="G194">
        <v>2697</v>
      </c>
      <c r="H194" t="s">
        <v>13</v>
      </c>
      <c r="I194" t="str">
        <f>VLOOKUP(A194,таксономия!$1:$1048576,7,1)</f>
        <v>Eukaryota</v>
      </c>
      <c r="J194" t="str">
        <f>VLOOKUP(A194,таксономия!$1:$1048576,8,1)</f>
        <v xml:space="preserve"> Metazoa</v>
      </c>
      <c r="K194" t="str">
        <f>VLOOKUP(A194,таксономия!$1:$1048576,9,1)</f>
        <v xml:space="preserve"> Chordata</v>
      </c>
      <c r="L194" t="str">
        <f>VLOOKUP(A194,таксономия!$1:$1048576,10,1)</f>
        <v xml:space="preserve"> Craniata</v>
      </c>
      <c r="M194" t="str">
        <f>VLOOKUP(A194,таксономия!$1:$1048576,11,1)</f>
        <v xml:space="preserve"> Vertebrata</v>
      </c>
      <c r="N194" t="str">
        <f>VLOOKUP(A194,таксономия!$1:$1048576,12,1)</f>
        <v xml:space="preserve"> Euteleostomi</v>
      </c>
      <c r="O194" t="str">
        <f>VLOOKUP(A194,таксономия!$1:$1048576,13,1)</f>
        <v>Actinopterygii</v>
      </c>
      <c r="P194" t="str">
        <f>VLOOKUP(A194,таксономия!$1:$1048576,14,1)</f>
        <v xml:space="preserve"> Neopterygii</v>
      </c>
      <c r="Q194" t="str">
        <f>VLOOKUP(A194,таксономия!$1:$1048576,15,1)</f>
        <v xml:space="preserve"> Teleostei</v>
      </c>
      <c r="R194" t="str">
        <f>VLOOKUP(A194,таксономия!$1:$1048576,3,1)</f>
        <v xml:space="preserve"> Danio rerio (Zebrafish) (Brachydanio rerio).</v>
      </c>
      <c r="S194">
        <f t="shared" si="2"/>
        <v>82</v>
      </c>
    </row>
    <row r="195" spans="1:19" x14ac:dyDescent="0.3">
      <c r="A195" t="s">
        <v>149</v>
      </c>
      <c r="B195" t="s">
        <v>150</v>
      </c>
      <c r="C195">
        <v>465</v>
      </c>
      <c r="D195" t="s">
        <v>86</v>
      </c>
      <c r="E195">
        <v>114</v>
      </c>
      <c r="F195">
        <v>195</v>
      </c>
      <c r="G195">
        <v>2216</v>
      </c>
      <c r="H195" t="s">
        <v>87</v>
      </c>
      <c r="I195" t="str">
        <f>VLOOKUP(A195,таксономия!$1:$1048576,7,1)</f>
        <v>Eukaryota</v>
      </c>
      <c r="J195" t="str">
        <f>VLOOKUP(A195,таксономия!$1:$1048576,8,1)</f>
        <v xml:space="preserve"> Metazoa</v>
      </c>
      <c r="K195" t="str">
        <f>VLOOKUP(A195,таксономия!$1:$1048576,9,1)</f>
        <v xml:space="preserve"> Chordata</v>
      </c>
      <c r="L195" t="str">
        <f>VLOOKUP(A195,таксономия!$1:$1048576,10,1)</f>
        <v xml:space="preserve"> Craniata</v>
      </c>
      <c r="M195" t="str">
        <f>VLOOKUP(A195,таксономия!$1:$1048576,11,1)</f>
        <v xml:space="preserve"> Vertebrata</v>
      </c>
      <c r="N195" t="str">
        <f>VLOOKUP(A195,таксономия!$1:$1048576,12,1)</f>
        <v xml:space="preserve"> Euteleostomi</v>
      </c>
      <c r="O195" t="str">
        <f>VLOOKUP(A195,таксономия!$1:$1048576,13,1)</f>
        <v>Actinopterygii</v>
      </c>
      <c r="P195" t="str">
        <f>VLOOKUP(A195,таксономия!$1:$1048576,14,1)</f>
        <v xml:space="preserve"> Neopterygii</v>
      </c>
      <c r="Q195" t="str">
        <f>VLOOKUP(A195,таксономия!$1:$1048576,15,1)</f>
        <v xml:space="preserve"> Teleostei</v>
      </c>
      <c r="R195" t="str">
        <f>VLOOKUP(A195,таксономия!$1:$1048576,3,1)</f>
        <v xml:space="preserve"> Danio rerio (Zebrafish) (Brachydanio rerio).</v>
      </c>
      <c r="S195">
        <f t="shared" ref="S195:S258" si="3">$F195-$E195</f>
        <v>81</v>
      </c>
    </row>
    <row r="196" spans="1:19" x14ac:dyDescent="0.3">
      <c r="A196" t="s">
        <v>151</v>
      </c>
      <c r="B196" t="s">
        <v>152</v>
      </c>
      <c r="C196">
        <v>263</v>
      </c>
      <c r="D196" t="s">
        <v>12</v>
      </c>
      <c r="E196">
        <v>25</v>
      </c>
      <c r="F196">
        <v>101</v>
      </c>
      <c r="G196">
        <v>2697</v>
      </c>
      <c r="H196" t="s">
        <v>13</v>
      </c>
      <c r="I196" t="str">
        <f>VLOOKUP(A196,таксономия!$1:$1048576,7,1)</f>
        <v>Eukaryota</v>
      </c>
      <c r="J196" t="str">
        <f>VLOOKUP(A196,таксономия!$1:$1048576,8,1)</f>
        <v xml:space="preserve"> Metazoa</v>
      </c>
      <c r="K196" t="str">
        <f>VLOOKUP(A196,таксономия!$1:$1048576,9,1)</f>
        <v xml:space="preserve"> Chordata</v>
      </c>
      <c r="L196" t="str">
        <f>VLOOKUP(A196,таксономия!$1:$1048576,10,1)</f>
        <v xml:space="preserve"> Craniata</v>
      </c>
      <c r="M196" t="str">
        <f>VLOOKUP(A196,таксономия!$1:$1048576,11,1)</f>
        <v xml:space="preserve"> Vertebrata</v>
      </c>
      <c r="N196" t="str">
        <f>VLOOKUP(A196,таксономия!$1:$1048576,12,1)</f>
        <v xml:space="preserve"> Euteleostomi</v>
      </c>
      <c r="O196" t="str">
        <f>VLOOKUP(A196,таксономия!$1:$1048576,13,1)</f>
        <v>Mammalia</v>
      </c>
      <c r="P196" t="str">
        <f>VLOOKUP(A196,таксономия!$1:$1048576,14,1)</f>
        <v xml:space="preserve"> Eutheria</v>
      </c>
      <c r="Q196" t="str">
        <f>VLOOKUP(A196,таксономия!$1:$1048576,15,1)</f>
        <v xml:space="preserve"> Euarchontoglires</v>
      </c>
      <c r="R196" t="str">
        <f>VLOOKUP(A196,таксономия!$1:$1048576,3,1)</f>
        <v xml:space="preserve"> Callithrix jacchus (White-tufted-ear marmoset).</v>
      </c>
      <c r="S196">
        <f t="shared" si="3"/>
        <v>76</v>
      </c>
    </row>
    <row r="197" spans="1:19" x14ac:dyDescent="0.3">
      <c r="A197" t="s">
        <v>153</v>
      </c>
      <c r="B197" t="s">
        <v>154</v>
      </c>
      <c r="C197">
        <v>206</v>
      </c>
      <c r="D197" t="s">
        <v>34</v>
      </c>
      <c r="E197">
        <v>82</v>
      </c>
      <c r="F197">
        <v>114</v>
      </c>
      <c r="G197">
        <v>24995</v>
      </c>
      <c r="H197" t="s">
        <v>35</v>
      </c>
      <c r="I197" t="str">
        <f>VLOOKUP(A197,таксономия!$1:$1048576,7,1)</f>
        <v>Eukaryota</v>
      </c>
      <c r="J197" t="str">
        <f>VLOOKUP(A197,таксономия!$1:$1048576,8,1)</f>
        <v xml:space="preserve"> Metazoa</v>
      </c>
      <c r="K197" t="str">
        <f>VLOOKUP(A197,таксономия!$1:$1048576,9,1)</f>
        <v xml:space="preserve"> Chordata</v>
      </c>
      <c r="L197" t="str">
        <f>VLOOKUP(A197,таксономия!$1:$1048576,10,1)</f>
        <v xml:space="preserve"> Craniata</v>
      </c>
      <c r="M197" t="str">
        <f>VLOOKUP(A197,таксономия!$1:$1048576,11,1)</f>
        <v xml:space="preserve"> Vertebrata</v>
      </c>
      <c r="N197" t="str">
        <f>VLOOKUP(A197,таксономия!$1:$1048576,12,1)</f>
        <v xml:space="preserve"> Euteleostomi</v>
      </c>
      <c r="O197" t="str">
        <f>VLOOKUP(A197,таксономия!$1:$1048576,13,1)</f>
        <v>Mammalia</v>
      </c>
      <c r="P197" t="str">
        <f>VLOOKUP(A197,таксономия!$1:$1048576,14,1)</f>
        <v xml:space="preserve"> Eutheria</v>
      </c>
      <c r="Q197" t="str">
        <f>VLOOKUP(A197,таксономия!$1:$1048576,15,1)</f>
        <v xml:space="preserve"> Euarchontoglires</v>
      </c>
      <c r="R197" t="str">
        <f>VLOOKUP(A197,таксономия!$1:$1048576,3,1)</f>
        <v xml:space="preserve"> Callithrix jacchus (White-tufted-ear marmoset).</v>
      </c>
      <c r="S197">
        <f t="shared" si="3"/>
        <v>32</v>
      </c>
    </row>
    <row r="198" spans="1:19" x14ac:dyDescent="0.3">
      <c r="A198" t="s">
        <v>153</v>
      </c>
      <c r="B198" t="s">
        <v>154</v>
      </c>
      <c r="C198">
        <v>206</v>
      </c>
      <c r="D198" t="s">
        <v>12</v>
      </c>
      <c r="E198">
        <v>123</v>
      </c>
      <c r="F198">
        <v>204</v>
      </c>
      <c r="G198">
        <v>2697</v>
      </c>
      <c r="H198" t="s">
        <v>13</v>
      </c>
      <c r="I198" t="str">
        <f>VLOOKUP(A198,таксономия!$1:$1048576,7,1)</f>
        <v>Eukaryota</v>
      </c>
      <c r="J198" t="str">
        <f>VLOOKUP(A198,таксономия!$1:$1048576,8,1)</f>
        <v xml:space="preserve"> Metazoa</v>
      </c>
      <c r="K198" t="str">
        <f>VLOOKUP(A198,таксономия!$1:$1048576,9,1)</f>
        <v xml:space="preserve"> Chordata</v>
      </c>
      <c r="L198" t="str">
        <f>VLOOKUP(A198,таксономия!$1:$1048576,10,1)</f>
        <v xml:space="preserve"> Craniata</v>
      </c>
      <c r="M198" t="str">
        <f>VLOOKUP(A198,таксономия!$1:$1048576,11,1)</f>
        <v xml:space="preserve"> Vertebrata</v>
      </c>
      <c r="N198" t="str">
        <f>VLOOKUP(A198,таксономия!$1:$1048576,12,1)</f>
        <v xml:space="preserve"> Euteleostomi</v>
      </c>
      <c r="O198" t="str">
        <f>VLOOKUP(A198,таксономия!$1:$1048576,13,1)</f>
        <v>Mammalia</v>
      </c>
      <c r="P198" t="str">
        <f>VLOOKUP(A198,таксономия!$1:$1048576,14,1)</f>
        <v xml:space="preserve"> Eutheria</v>
      </c>
      <c r="Q198" t="str">
        <f>VLOOKUP(A198,таксономия!$1:$1048576,15,1)</f>
        <v xml:space="preserve"> Euarchontoglires</v>
      </c>
      <c r="R198" t="str">
        <f>VLOOKUP(A198,таксономия!$1:$1048576,3,1)</f>
        <v xml:space="preserve"> Callithrix jacchus (White-tufted-ear marmoset).</v>
      </c>
      <c r="S198">
        <f t="shared" si="3"/>
        <v>81</v>
      </c>
    </row>
    <row r="199" spans="1:19" x14ac:dyDescent="0.3">
      <c r="A199" t="s">
        <v>155</v>
      </c>
      <c r="B199" t="s">
        <v>156</v>
      </c>
      <c r="C199">
        <v>659</v>
      </c>
      <c r="D199" t="s">
        <v>20</v>
      </c>
      <c r="E199">
        <v>41</v>
      </c>
      <c r="F199">
        <v>175</v>
      </c>
      <c r="G199">
        <v>1926</v>
      </c>
      <c r="H199" t="s">
        <v>21</v>
      </c>
      <c r="I199" t="str">
        <f>VLOOKUP(A199,таксономия!$1:$1048576,7,1)</f>
        <v>Eukaryota</v>
      </c>
      <c r="J199" t="str">
        <f>VLOOKUP(A199,таксономия!$1:$1048576,8,1)</f>
        <v xml:space="preserve"> Metazoa</v>
      </c>
      <c r="K199" t="str">
        <f>VLOOKUP(A199,таксономия!$1:$1048576,9,1)</f>
        <v xml:space="preserve"> Ecdysozoa</v>
      </c>
      <c r="L199" t="str">
        <f>VLOOKUP(A199,таксономия!$1:$1048576,10,1)</f>
        <v xml:space="preserve"> Arthropoda</v>
      </c>
      <c r="M199" t="str">
        <f>VLOOKUP(A199,таксономия!$1:$1048576,11,1)</f>
        <v xml:space="preserve"> Hexapoda</v>
      </c>
      <c r="N199" t="str">
        <f>VLOOKUP(A199,таксономия!$1:$1048576,12,1)</f>
        <v xml:space="preserve"> Insecta</v>
      </c>
      <c r="O199" t="str">
        <f>VLOOKUP(A199,таксономия!$1:$1048576,13,1)</f>
        <v>Pterygota</v>
      </c>
      <c r="P199" t="str">
        <f>VLOOKUP(A199,таксономия!$1:$1048576,14,1)</f>
        <v xml:space="preserve"> Neoptera</v>
      </c>
      <c r="Q199" t="str">
        <f>VLOOKUP(A199,таксономия!$1:$1048576,15,1)</f>
        <v xml:space="preserve"> Endopterygota</v>
      </c>
      <c r="R199" t="str">
        <f>VLOOKUP(A199,таксономия!$1:$1048576,3,1)</f>
        <v xml:space="preserve"> Culex quinquefasciatus (Southern house mosquito) (Culex pungens).</v>
      </c>
      <c r="S199">
        <f t="shared" si="3"/>
        <v>134</v>
      </c>
    </row>
    <row r="200" spans="1:19" x14ac:dyDescent="0.3">
      <c r="A200" t="s">
        <v>155</v>
      </c>
      <c r="B200" t="s">
        <v>156</v>
      </c>
      <c r="C200">
        <v>659</v>
      </c>
      <c r="D200" t="s">
        <v>12</v>
      </c>
      <c r="E200">
        <v>191</v>
      </c>
      <c r="F200">
        <v>269</v>
      </c>
      <c r="G200">
        <v>2697</v>
      </c>
      <c r="H200" t="s">
        <v>13</v>
      </c>
      <c r="I200" t="str">
        <f>VLOOKUP(A200,таксономия!$1:$1048576,7,1)</f>
        <v>Eukaryota</v>
      </c>
      <c r="J200" t="str">
        <f>VLOOKUP(A200,таксономия!$1:$1048576,8,1)</f>
        <v xml:space="preserve"> Metazoa</v>
      </c>
      <c r="K200" t="str">
        <f>VLOOKUP(A200,таксономия!$1:$1048576,9,1)</f>
        <v xml:space="preserve"> Ecdysozoa</v>
      </c>
      <c r="L200" t="str">
        <f>VLOOKUP(A200,таксономия!$1:$1048576,10,1)</f>
        <v xml:space="preserve"> Arthropoda</v>
      </c>
      <c r="M200" t="str">
        <f>VLOOKUP(A200,таксономия!$1:$1048576,11,1)</f>
        <v xml:space="preserve"> Hexapoda</v>
      </c>
      <c r="N200" t="str">
        <f>VLOOKUP(A200,таксономия!$1:$1048576,12,1)</f>
        <v xml:space="preserve"> Insecta</v>
      </c>
      <c r="O200" t="str">
        <f>VLOOKUP(A200,таксономия!$1:$1048576,13,1)</f>
        <v>Pterygota</v>
      </c>
      <c r="P200" t="str">
        <f>VLOOKUP(A200,таксономия!$1:$1048576,14,1)</f>
        <v xml:space="preserve"> Neoptera</v>
      </c>
      <c r="Q200" t="str">
        <f>VLOOKUP(A200,таксономия!$1:$1048576,15,1)</f>
        <v xml:space="preserve"> Endopterygota</v>
      </c>
      <c r="R200" t="str">
        <f>VLOOKUP(A200,таксономия!$1:$1048576,3,1)</f>
        <v xml:space="preserve"> Culex quinquefasciatus (Southern house mosquito) (Culex pungens).</v>
      </c>
      <c r="S200">
        <f t="shared" si="3"/>
        <v>78</v>
      </c>
    </row>
    <row r="201" spans="1:19" x14ac:dyDescent="0.3">
      <c r="A201" t="s">
        <v>155</v>
      </c>
      <c r="B201" t="s">
        <v>156</v>
      </c>
      <c r="C201">
        <v>659</v>
      </c>
      <c r="D201" t="s">
        <v>24</v>
      </c>
      <c r="E201">
        <v>376</v>
      </c>
      <c r="F201">
        <v>646</v>
      </c>
      <c r="G201">
        <v>24806</v>
      </c>
      <c r="H201" t="s">
        <v>25</v>
      </c>
      <c r="I201" t="str">
        <f>VLOOKUP(A201,таксономия!$1:$1048576,7,1)</f>
        <v>Eukaryota</v>
      </c>
      <c r="J201" t="str">
        <f>VLOOKUP(A201,таксономия!$1:$1048576,8,1)</f>
        <v xml:space="preserve"> Metazoa</v>
      </c>
      <c r="K201" t="str">
        <f>VLOOKUP(A201,таксономия!$1:$1048576,9,1)</f>
        <v xml:space="preserve"> Ecdysozoa</v>
      </c>
      <c r="L201" t="str">
        <f>VLOOKUP(A201,таксономия!$1:$1048576,10,1)</f>
        <v xml:space="preserve"> Arthropoda</v>
      </c>
      <c r="M201" t="str">
        <f>VLOOKUP(A201,таксономия!$1:$1048576,11,1)</f>
        <v xml:space="preserve"> Hexapoda</v>
      </c>
      <c r="N201" t="str">
        <f>VLOOKUP(A201,таксономия!$1:$1048576,12,1)</f>
        <v xml:space="preserve"> Insecta</v>
      </c>
      <c r="O201" t="str">
        <f>VLOOKUP(A201,таксономия!$1:$1048576,13,1)</f>
        <v>Pterygota</v>
      </c>
      <c r="P201" t="str">
        <f>VLOOKUP(A201,таксономия!$1:$1048576,14,1)</f>
        <v xml:space="preserve"> Neoptera</v>
      </c>
      <c r="Q201" t="str">
        <f>VLOOKUP(A201,таксономия!$1:$1048576,15,1)</f>
        <v xml:space="preserve"> Endopterygota</v>
      </c>
      <c r="R201" t="str">
        <f>VLOOKUP(A201,таксономия!$1:$1048576,3,1)</f>
        <v xml:space="preserve"> Culex quinquefasciatus (Southern house mosquito) (Culex pungens).</v>
      </c>
      <c r="S201">
        <f t="shared" si="3"/>
        <v>270</v>
      </c>
    </row>
    <row r="202" spans="1:19" x14ac:dyDescent="0.3">
      <c r="A202" t="s">
        <v>157</v>
      </c>
      <c r="B202" t="s">
        <v>158</v>
      </c>
      <c r="C202">
        <v>1081</v>
      </c>
      <c r="D202" t="s">
        <v>12</v>
      </c>
      <c r="E202">
        <v>320</v>
      </c>
      <c r="F202">
        <v>391</v>
      </c>
      <c r="G202">
        <v>2697</v>
      </c>
      <c r="H202" t="s">
        <v>13</v>
      </c>
      <c r="I202" t="str">
        <f>VLOOKUP(A202,таксономия!$1:$1048576,7,1)</f>
        <v>Eukaryota</v>
      </c>
      <c r="J202" t="str">
        <f>VLOOKUP(A202,таксономия!$1:$1048576,8,1)</f>
        <v xml:space="preserve"> Metazoa</v>
      </c>
      <c r="K202" t="str">
        <f>VLOOKUP(A202,таксономия!$1:$1048576,9,1)</f>
        <v xml:space="preserve"> Ecdysozoa</v>
      </c>
      <c r="L202" t="str">
        <f>VLOOKUP(A202,таксономия!$1:$1048576,10,1)</f>
        <v xml:space="preserve"> Arthropoda</v>
      </c>
      <c r="M202" t="str">
        <f>VLOOKUP(A202,таксономия!$1:$1048576,11,1)</f>
        <v xml:space="preserve"> Hexapoda</v>
      </c>
      <c r="N202" t="str">
        <f>VLOOKUP(A202,таксономия!$1:$1048576,12,1)</f>
        <v xml:space="preserve"> Insecta</v>
      </c>
      <c r="O202" t="str">
        <f>VLOOKUP(A202,таксономия!$1:$1048576,13,1)</f>
        <v>Pterygota</v>
      </c>
      <c r="P202" t="str">
        <f>VLOOKUP(A202,таксономия!$1:$1048576,14,1)</f>
        <v xml:space="preserve"> Neoptera</v>
      </c>
      <c r="Q202" t="str">
        <f>VLOOKUP(A202,таксономия!$1:$1048576,15,1)</f>
        <v xml:space="preserve"> Endopterygota</v>
      </c>
      <c r="R202" t="str">
        <f>VLOOKUP(A202,таксономия!$1:$1048576,3,1)</f>
        <v xml:space="preserve"> Culex quinquefasciatus (Southern house mosquito) (Culex pungens).</v>
      </c>
      <c r="S202">
        <f t="shared" si="3"/>
        <v>71</v>
      </c>
    </row>
    <row r="203" spans="1:19" x14ac:dyDescent="0.3">
      <c r="A203" t="s">
        <v>157</v>
      </c>
      <c r="B203" t="s">
        <v>158</v>
      </c>
      <c r="C203">
        <v>1081</v>
      </c>
      <c r="D203" t="s">
        <v>24</v>
      </c>
      <c r="E203">
        <v>510</v>
      </c>
      <c r="F203">
        <v>770</v>
      </c>
      <c r="G203">
        <v>24806</v>
      </c>
      <c r="H203" t="s">
        <v>25</v>
      </c>
      <c r="I203" t="str">
        <f>VLOOKUP(A203,таксономия!$1:$1048576,7,1)</f>
        <v>Eukaryota</v>
      </c>
      <c r="J203" t="str">
        <f>VLOOKUP(A203,таксономия!$1:$1048576,8,1)</f>
        <v xml:space="preserve"> Metazoa</v>
      </c>
      <c r="K203" t="str">
        <f>VLOOKUP(A203,таксономия!$1:$1048576,9,1)</f>
        <v xml:space="preserve"> Ecdysozoa</v>
      </c>
      <c r="L203" t="str">
        <f>VLOOKUP(A203,таксономия!$1:$1048576,10,1)</f>
        <v xml:space="preserve"> Arthropoda</v>
      </c>
      <c r="M203" t="str">
        <f>VLOOKUP(A203,таксономия!$1:$1048576,11,1)</f>
        <v xml:space="preserve"> Hexapoda</v>
      </c>
      <c r="N203" t="str">
        <f>VLOOKUP(A203,таксономия!$1:$1048576,12,1)</f>
        <v xml:space="preserve"> Insecta</v>
      </c>
      <c r="O203" t="str">
        <f>VLOOKUP(A203,таксономия!$1:$1048576,13,1)</f>
        <v>Pterygota</v>
      </c>
      <c r="P203" t="str">
        <f>VLOOKUP(A203,таксономия!$1:$1048576,14,1)</f>
        <v xml:space="preserve"> Neoptera</v>
      </c>
      <c r="Q203" t="str">
        <f>VLOOKUP(A203,таксономия!$1:$1048576,15,1)</f>
        <v xml:space="preserve"> Endopterygota</v>
      </c>
      <c r="R203" t="str">
        <f>VLOOKUP(A203,таксономия!$1:$1048576,3,1)</f>
        <v xml:space="preserve"> Culex quinquefasciatus (Southern house mosquito) (Culex pungens).</v>
      </c>
      <c r="S203">
        <f t="shared" si="3"/>
        <v>260</v>
      </c>
    </row>
    <row r="204" spans="1:19" x14ac:dyDescent="0.3">
      <c r="A204" t="s">
        <v>159</v>
      </c>
      <c r="B204" t="s">
        <v>160</v>
      </c>
      <c r="C204">
        <v>704</v>
      </c>
      <c r="D204" t="s">
        <v>20</v>
      </c>
      <c r="E204">
        <v>34</v>
      </c>
      <c r="F204">
        <v>161</v>
      </c>
      <c r="G204">
        <v>1926</v>
      </c>
      <c r="H204" t="s">
        <v>21</v>
      </c>
      <c r="I204" t="str">
        <f>VLOOKUP(A204,таксономия!$1:$1048576,7,1)</f>
        <v>Eukaryota</v>
      </c>
      <c r="J204" t="str">
        <f>VLOOKUP(A204,таксономия!$1:$1048576,8,1)</f>
        <v xml:space="preserve"> Metazoa</v>
      </c>
      <c r="K204" t="str">
        <f>VLOOKUP(A204,таксономия!$1:$1048576,9,1)</f>
        <v xml:space="preserve"> Chordata</v>
      </c>
      <c r="L204" t="str">
        <f>VLOOKUP(A204,таксономия!$1:$1048576,10,1)</f>
        <v xml:space="preserve"> Craniata</v>
      </c>
      <c r="M204" t="str">
        <f>VLOOKUP(A204,таксономия!$1:$1048576,11,1)</f>
        <v xml:space="preserve"> Vertebrata</v>
      </c>
      <c r="N204" t="str">
        <f>VLOOKUP(A204,таксономия!$1:$1048576,12,1)</f>
        <v xml:space="preserve"> Euteleostomi</v>
      </c>
      <c r="O204" t="str">
        <f>VLOOKUP(A204,таксономия!$1:$1048576,13,1)</f>
        <v>Mammalia</v>
      </c>
      <c r="P204" t="str">
        <f>VLOOKUP(A204,таксономия!$1:$1048576,14,1)</f>
        <v xml:space="preserve"> Eutheria</v>
      </c>
      <c r="Q204" t="str">
        <f>VLOOKUP(A204,таксономия!$1:$1048576,15,1)</f>
        <v xml:space="preserve"> Euarchontoglires</v>
      </c>
      <c r="R204" t="str">
        <f>VLOOKUP(A204,таксономия!$1:$1048576,3,1)</f>
        <v xml:space="preserve"> Homo sapiens (Human).</v>
      </c>
      <c r="S204">
        <f t="shared" si="3"/>
        <v>127</v>
      </c>
    </row>
    <row r="205" spans="1:19" x14ac:dyDescent="0.3">
      <c r="A205" t="s">
        <v>159</v>
      </c>
      <c r="B205" t="s">
        <v>160</v>
      </c>
      <c r="C205">
        <v>704</v>
      </c>
      <c r="D205" t="s">
        <v>12</v>
      </c>
      <c r="E205">
        <v>176</v>
      </c>
      <c r="F205">
        <v>254</v>
      </c>
      <c r="G205">
        <v>2697</v>
      </c>
      <c r="H205" t="s">
        <v>13</v>
      </c>
      <c r="I205" t="str">
        <f>VLOOKUP(A205,таксономия!$1:$1048576,7,1)</f>
        <v>Eukaryota</v>
      </c>
      <c r="J205" t="str">
        <f>VLOOKUP(A205,таксономия!$1:$1048576,8,1)</f>
        <v xml:space="preserve"> Metazoa</v>
      </c>
      <c r="K205" t="str">
        <f>VLOOKUP(A205,таксономия!$1:$1048576,9,1)</f>
        <v xml:space="preserve"> Chordata</v>
      </c>
      <c r="L205" t="str">
        <f>VLOOKUP(A205,таксономия!$1:$1048576,10,1)</f>
        <v xml:space="preserve"> Craniata</v>
      </c>
      <c r="M205" t="str">
        <f>VLOOKUP(A205,таксономия!$1:$1048576,11,1)</f>
        <v xml:space="preserve"> Vertebrata</v>
      </c>
      <c r="N205" t="str">
        <f>VLOOKUP(A205,таксономия!$1:$1048576,12,1)</f>
        <v xml:space="preserve"> Euteleostomi</v>
      </c>
      <c r="O205" t="str">
        <f>VLOOKUP(A205,таксономия!$1:$1048576,13,1)</f>
        <v>Mammalia</v>
      </c>
      <c r="P205" t="str">
        <f>VLOOKUP(A205,таксономия!$1:$1048576,14,1)</f>
        <v xml:space="preserve"> Eutheria</v>
      </c>
      <c r="Q205" t="str">
        <f>VLOOKUP(A205,таксономия!$1:$1048576,15,1)</f>
        <v xml:space="preserve"> Euarchontoglires</v>
      </c>
      <c r="R205" t="str">
        <f>VLOOKUP(A205,таксономия!$1:$1048576,3,1)</f>
        <v xml:space="preserve"> Homo sapiens (Human).</v>
      </c>
      <c r="S205">
        <f t="shared" si="3"/>
        <v>78</v>
      </c>
    </row>
    <row r="206" spans="1:19" x14ac:dyDescent="0.3">
      <c r="A206" t="s">
        <v>159</v>
      </c>
      <c r="B206" t="s">
        <v>160</v>
      </c>
      <c r="C206">
        <v>704</v>
      </c>
      <c r="D206" t="s">
        <v>24</v>
      </c>
      <c r="E206">
        <v>333</v>
      </c>
      <c r="F206">
        <v>606</v>
      </c>
      <c r="G206">
        <v>24806</v>
      </c>
      <c r="H206" t="s">
        <v>25</v>
      </c>
      <c r="I206" t="str">
        <f>VLOOKUP(A206,таксономия!$1:$1048576,7,1)</f>
        <v>Eukaryota</v>
      </c>
      <c r="J206" t="str">
        <f>VLOOKUP(A206,таксономия!$1:$1048576,8,1)</f>
        <v xml:space="preserve"> Metazoa</v>
      </c>
      <c r="K206" t="str">
        <f>VLOOKUP(A206,таксономия!$1:$1048576,9,1)</f>
        <v xml:space="preserve"> Chordata</v>
      </c>
      <c r="L206" t="str">
        <f>VLOOKUP(A206,таксономия!$1:$1048576,10,1)</f>
        <v xml:space="preserve"> Craniata</v>
      </c>
      <c r="M206" t="str">
        <f>VLOOKUP(A206,таксономия!$1:$1048576,11,1)</f>
        <v xml:space="preserve"> Vertebrata</v>
      </c>
      <c r="N206" t="str">
        <f>VLOOKUP(A206,таксономия!$1:$1048576,12,1)</f>
        <v xml:space="preserve"> Euteleostomi</v>
      </c>
      <c r="O206" t="str">
        <f>VLOOKUP(A206,таксономия!$1:$1048576,13,1)</f>
        <v>Mammalia</v>
      </c>
      <c r="P206" t="str">
        <f>VLOOKUP(A206,таксономия!$1:$1048576,14,1)</f>
        <v xml:space="preserve"> Eutheria</v>
      </c>
      <c r="Q206" t="str">
        <f>VLOOKUP(A206,таксономия!$1:$1048576,15,1)</f>
        <v xml:space="preserve"> Euarchontoglires</v>
      </c>
      <c r="R206" t="str">
        <f>VLOOKUP(A206,таксономия!$1:$1048576,3,1)</f>
        <v xml:space="preserve"> Homo sapiens (Human).</v>
      </c>
      <c r="S206">
        <f t="shared" si="3"/>
        <v>273</v>
      </c>
    </row>
    <row r="207" spans="1:19" x14ac:dyDescent="0.3">
      <c r="A207" t="s">
        <v>161</v>
      </c>
      <c r="B207" t="s">
        <v>162</v>
      </c>
      <c r="C207">
        <v>263</v>
      </c>
      <c r="D207" t="s">
        <v>12</v>
      </c>
      <c r="E207">
        <v>25</v>
      </c>
      <c r="F207">
        <v>101</v>
      </c>
      <c r="G207">
        <v>2697</v>
      </c>
      <c r="H207" t="s">
        <v>13</v>
      </c>
      <c r="I207" t="str">
        <f>VLOOKUP(A207,таксономия!$1:$1048576,7,1)</f>
        <v>Eukaryota</v>
      </c>
      <c r="J207" t="str">
        <f>VLOOKUP(A207,таксономия!$1:$1048576,8,1)</f>
        <v xml:space="preserve"> Metazoa</v>
      </c>
      <c r="K207" t="str">
        <f>VLOOKUP(A207,таксономия!$1:$1048576,9,1)</f>
        <v xml:space="preserve"> Chordata</v>
      </c>
      <c r="L207" t="str">
        <f>VLOOKUP(A207,таксономия!$1:$1048576,10,1)</f>
        <v xml:space="preserve"> Craniata</v>
      </c>
      <c r="M207" t="str">
        <f>VLOOKUP(A207,таксономия!$1:$1048576,11,1)</f>
        <v xml:space="preserve"> Vertebrata</v>
      </c>
      <c r="N207" t="str">
        <f>VLOOKUP(A207,таксономия!$1:$1048576,12,1)</f>
        <v xml:space="preserve"> Euteleostomi</v>
      </c>
      <c r="O207" t="str">
        <f>VLOOKUP(A207,таксономия!$1:$1048576,13,1)</f>
        <v>Mammalia</v>
      </c>
      <c r="P207" t="str">
        <f>VLOOKUP(A207,таксономия!$1:$1048576,14,1)</f>
        <v xml:space="preserve"> Eutheria</v>
      </c>
      <c r="Q207" t="str">
        <f>VLOOKUP(A207,таксономия!$1:$1048576,15,1)</f>
        <v xml:space="preserve"> Laurasiatheria</v>
      </c>
      <c r="R207" t="str">
        <f>VLOOKUP(A207,таксономия!$1:$1048576,3,1)</f>
        <v xml:space="preserve"> Rhinolophus ferrumequinum (Greater horseshoe bat).</v>
      </c>
      <c r="S207">
        <f t="shared" si="3"/>
        <v>76</v>
      </c>
    </row>
    <row r="208" spans="1:19" x14ac:dyDescent="0.3">
      <c r="A208" t="s">
        <v>163</v>
      </c>
      <c r="B208" t="s">
        <v>164</v>
      </c>
      <c r="C208">
        <v>431</v>
      </c>
      <c r="D208" t="s">
        <v>12</v>
      </c>
      <c r="E208">
        <v>70</v>
      </c>
      <c r="F208">
        <v>151</v>
      </c>
      <c r="G208">
        <v>2697</v>
      </c>
      <c r="H208" t="s">
        <v>13</v>
      </c>
      <c r="I208" t="str">
        <f>VLOOKUP(A208,таксономия!$1:$1048576,7,1)</f>
        <v>Eukaryota</v>
      </c>
      <c r="J208" t="str">
        <f>VLOOKUP(A208,таксономия!$1:$1048576,8,1)</f>
        <v xml:space="preserve"> Metazoa</v>
      </c>
      <c r="K208" t="str">
        <f>VLOOKUP(A208,таксономия!$1:$1048576,9,1)</f>
        <v xml:space="preserve"> Chordata</v>
      </c>
      <c r="L208" t="str">
        <f>VLOOKUP(A208,таксономия!$1:$1048576,10,1)</f>
        <v xml:space="preserve"> Craniata</v>
      </c>
      <c r="M208" t="str">
        <f>VLOOKUP(A208,таксономия!$1:$1048576,11,1)</f>
        <v xml:space="preserve"> Vertebrata</v>
      </c>
      <c r="N208" t="str">
        <f>VLOOKUP(A208,таксономия!$1:$1048576,12,1)</f>
        <v xml:space="preserve"> Euteleostomi</v>
      </c>
      <c r="O208" t="str">
        <f>VLOOKUP(A208,таксономия!$1:$1048576,13,1)</f>
        <v>Mammalia</v>
      </c>
      <c r="P208" t="str">
        <f>VLOOKUP(A208,таксономия!$1:$1048576,14,1)</f>
        <v xml:space="preserve"> Eutheria</v>
      </c>
      <c r="Q208" t="str">
        <f>VLOOKUP(A208,таксономия!$1:$1048576,15,1)</f>
        <v xml:space="preserve"> Euarchontoglires</v>
      </c>
      <c r="R208" t="str">
        <f>VLOOKUP(A208,таксономия!$1:$1048576,3,1)</f>
        <v xml:space="preserve"> Homo sapiens (Human).</v>
      </c>
      <c r="S208">
        <f t="shared" si="3"/>
        <v>81</v>
      </c>
    </row>
    <row r="209" spans="1:19" x14ac:dyDescent="0.3">
      <c r="A209" t="s">
        <v>163</v>
      </c>
      <c r="B209" t="s">
        <v>164</v>
      </c>
      <c r="C209">
        <v>431</v>
      </c>
      <c r="D209" t="s">
        <v>16</v>
      </c>
      <c r="E209">
        <v>179</v>
      </c>
      <c r="F209">
        <v>419</v>
      </c>
      <c r="G209">
        <v>22248</v>
      </c>
      <c r="H209" t="s">
        <v>17</v>
      </c>
      <c r="I209" t="str">
        <f>VLOOKUP(A209,таксономия!$1:$1048576,7,1)</f>
        <v>Eukaryota</v>
      </c>
      <c r="J209" t="str">
        <f>VLOOKUP(A209,таксономия!$1:$1048576,8,1)</f>
        <v xml:space="preserve"> Metazoa</v>
      </c>
      <c r="K209" t="str">
        <f>VLOOKUP(A209,таксономия!$1:$1048576,9,1)</f>
        <v xml:space="preserve"> Chordata</v>
      </c>
      <c r="L209" t="str">
        <f>VLOOKUP(A209,таксономия!$1:$1048576,10,1)</f>
        <v xml:space="preserve"> Craniata</v>
      </c>
      <c r="M209" t="str">
        <f>VLOOKUP(A209,таксономия!$1:$1048576,11,1)</f>
        <v xml:space="preserve"> Vertebrata</v>
      </c>
      <c r="N209" t="str">
        <f>VLOOKUP(A209,таксономия!$1:$1048576,12,1)</f>
        <v xml:space="preserve"> Euteleostomi</v>
      </c>
      <c r="O209" t="str">
        <f>VLOOKUP(A209,таксономия!$1:$1048576,13,1)</f>
        <v>Mammalia</v>
      </c>
      <c r="P209" t="str">
        <f>VLOOKUP(A209,таксономия!$1:$1048576,14,1)</f>
        <v xml:space="preserve"> Eutheria</v>
      </c>
      <c r="Q209" t="str">
        <f>VLOOKUP(A209,таксономия!$1:$1048576,15,1)</f>
        <v xml:space="preserve"> Euarchontoglires</v>
      </c>
      <c r="R209" t="str">
        <f>VLOOKUP(A209,таксономия!$1:$1048576,3,1)</f>
        <v xml:space="preserve"> Homo sapiens (Human).</v>
      </c>
      <c r="S209">
        <f t="shared" si="3"/>
        <v>240</v>
      </c>
    </row>
    <row r="210" spans="1:19" x14ac:dyDescent="0.3">
      <c r="A210" t="s">
        <v>165</v>
      </c>
      <c r="B210" t="s">
        <v>166</v>
      </c>
      <c r="C210">
        <v>810</v>
      </c>
      <c r="D210" t="s">
        <v>12</v>
      </c>
      <c r="E210">
        <v>103</v>
      </c>
      <c r="F210">
        <v>181</v>
      </c>
      <c r="G210">
        <v>2697</v>
      </c>
      <c r="H210" t="s">
        <v>13</v>
      </c>
      <c r="I210" t="str">
        <f>VLOOKUP(A210,таксономия!$1:$1048576,7,1)</f>
        <v>Eukaryota</v>
      </c>
      <c r="J210" t="str">
        <f>VLOOKUP(A210,таксономия!$1:$1048576,8,1)</f>
        <v xml:space="preserve"> Metazoa</v>
      </c>
      <c r="K210" t="str">
        <f>VLOOKUP(A210,таксономия!$1:$1048576,9,1)</f>
        <v xml:space="preserve"> Chordata</v>
      </c>
      <c r="L210" t="str">
        <f>VLOOKUP(A210,таксономия!$1:$1048576,10,1)</f>
        <v xml:space="preserve"> Craniata</v>
      </c>
      <c r="M210" t="str">
        <f>VLOOKUP(A210,таксономия!$1:$1048576,11,1)</f>
        <v xml:space="preserve"> Vertebrata</v>
      </c>
      <c r="N210" t="str">
        <f>VLOOKUP(A210,таксономия!$1:$1048576,12,1)</f>
        <v xml:space="preserve"> Euteleostomi</v>
      </c>
      <c r="O210" t="str">
        <f>VLOOKUP(A210,таксономия!$1:$1048576,13,1)</f>
        <v>Mammalia</v>
      </c>
      <c r="P210" t="str">
        <f>VLOOKUP(A210,таксономия!$1:$1048576,14,1)</f>
        <v xml:space="preserve"> Eutheria</v>
      </c>
      <c r="Q210" t="str">
        <f>VLOOKUP(A210,таксономия!$1:$1048576,15,1)</f>
        <v xml:space="preserve"> Euarchontoglires</v>
      </c>
      <c r="R210" t="str">
        <f>VLOOKUP(A210,таксономия!$1:$1048576,3,1)</f>
        <v xml:space="preserve"> Homo sapiens (Human).</v>
      </c>
      <c r="S210">
        <f t="shared" si="3"/>
        <v>78</v>
      </c>
    </row>
    <row r="211" spans="1:19" x14ac:dyDescent="0.3">
      <c r="A211" t="s">
        <v>165</v>
      </c>
      <c r="B211" t="s">
        <v>166</v>
      </c>
      <c r="C211">
        <v>810</v>
      </c>
      <c r="D211" t="s">
        <v>12</v>
      </c>
      <c r="E211">
        <v>185</v>
      </c>
      <c r="F211">
        <v>262</v>
      </c>
      <c r="G211">
        <v>2697</v>
      </c>
      <c r="H211" t="s">
        <v>13</v>
      </c>
      <c r="I211" t="str">
        <f>VLOOKUP(A211,таксономия!$1:$1048576,7,1)</f>
        <v>Eukaryota</v>
      </c>
      <c r="J211" t="str">
        <f>VLOOKUP(A211,таксономия!$1:$1048576,8,1)</f>
        <v xml:space="preserve"> Metazoa</v>
      </c>
      <c r="K211" t="str">
        <f>VLOOKUP(A211,таксономия!$1:$1048576,9,1)</f>
        <v xml:space="preserve"> Chordata</v>
      </c>
      <c r="L211" t="str">
        <f>VLOOKUP(A211,таксономия!$1:$1048576,10,1)</f>
        <v xml:space="preserve"> Craniata</v>
      </c>
      <c r="M211" t="str">
        <f>VLOOKUP(A211,таксономия!$1:$1048576,11,1)</f>
        <v xml:space="preserve"> Vertebrata</v>
      </c>
      <c r="N211" t="str">
        <f>VLOOKUP(A211,таксономия!$1:$1048576,12,1)</f>
        <v xml:space="preserve"> Euteleostomi</v>
      </c>
      <c r="O211" t="str">
        <f>VLOOKUP(A211,таксономия!$1:$1048576,13,1)</f>
        <v>Mammalia</v>
      </c>
      <c r="P211" t="str">
        <f>VLOOKUP(A211,таксономия!$1:$1048576,14,1)</f>
        <v xml:space="preserve"> Eutheria</v>
      </c>
      <c r="Q211" t="str">
        <f>VLOOKUP(A211,таксономия!$1:$1048576,15,1)</f>
        <v xml:space="preserve"> Euarchontoglires</v>
      </c>
      <c r="R211" t="str">
        <f>VLOOKUP(A211,таксономия!$1:$1048576,3,1)</f>
        <v xml:space="preserve"> Homo sapiens (Human).</v>
      </c>
      <c r="S211">
        <f t="shared" si="3"/>
        <v>77</v>
      </c>
    </row>
    <row r="212" spans="1:19" x14ac:dyDescent="0.3">
      <c r="A212" t="s">
        <v>165</v>
      </c>
      <c r="B212" t="s">
        <v>166</v>
      </c>
      <c r="C212">
        <v>810</v>
      </c>
      <c r="D212" t="s">
        <v>12</v>
      </c>
      <c r="E212">
        <v>275</v>
      </c>
      <c r="F212">
        <v>352</v>
      </c>
      <c r="G212">
        <v>2697</v>
      </c>
      <c r="H212" t="s">
        <v>13</v>
      </c>
      <c r="I212" t="str">
        <f>VLOOKUP(A212,таксономия!$1:$1048576,7,1)</f>
        <v>Eukaryota</v>
      </c>
      <c r="J212" t="str">
        <f>VLOOKUP(A212,таксономия!$1:$1048576,8,1)</f>
        <v xml:space="preserve"> Metazoa</v>
      </c>
      <c r="K212" t="str">
        <f>VLOOKUP(A212,таксономия!$1:$1048576,9,1)</f>
        <v xml:space="preserve"> Chordata</v>
      </c>
      <c r="L212" t="str">
        <f>VLOOKUP(A212,таксономия!$1:$1048576,10,1)</f>
        <v xml:space="preserve"> Craniata</v>
      </c>
      <c r="M212" t="str">
        <f>VLOOKUP(A212,таксономия!$1:$1048576,11,1)</f>
        <v xml:space="preserve"> Vertebrata</v>
      </c>
      <c r="N212" t="str">
        <f>VLOOKUP(A212,таксономия!$1:$1048576,12,1)</f>
        <v xml:space="preserve"> Euteleostomi</v>
      </c>
      <c r="O212" t="str">
        <f>VLOOKUP(A212,таксономия!$1:$1048576,13,1)</f>
        <v>Mammalia</v>
      </c>
      <c r="P212" t="str">
        <f>VLOOKUP(A212,таксономия!$1:$1048576,14,1)</f>
        <v xml:space="preserve"> Eutheria</v>
      </c>
      <c r="Q212" t="str">
        <f>VLOOKUP(A212,таксономия!$1:$1048576,15,1)</f>
        <v xml:space="preserve"> Euarchontoglires</v>
      </c>
      <c r="R212" t="str">
        <f>VLOOKUP(A212,таксономия!$1:$1048576,3,1)</f>
        <v xml:space="preserve"> Homo sapiens (Human).</v>
      </c>
      <c r="S212">
        <f t="shared" si="3"/>
        <v>77</v>
      </c>
    </row>
    <row r="213" spans="1:19" x14ac:dyDescent="0.3">
      <c r="A213" t="s">
        <v>165</v>
      </c>
      <c r="B213" t="s">
        <v>166</v>
      </c>
      <c r="C213">
        <v>810</v>
      </c>
      <c r="D213" t="s">
        <v>12</v>
      </c>
      <c r="E213">
        <v>377</v>
      </c>
      <c r="F213">
        <v>454</v>
      </c>
      <c r="G213">
        <v>2697</v>
      </c>
      <c r="H213" t="s">
        <v>13</v>
      </c>
      <c r="I213" t="str">
        <f>VLOOKUP(A213,таксономия!$1:$1048576,7,1)</f>
        <v>Eukaryota</v>
      </c>
      <c r="J213" t="str">
        <f>VLOOKUP(A213,таксономия!$1:$1048576,8,1)</f>
        <v xml:space="preserve"> Metazoa</v>
      </c>
      <c r="K213" t="str">
        <f>VLOOKUP(A213,таксономия!$1:$1048576,9,1)</f>
        <v xml:space="preserve"> Chordata</v>
      </c>
      <c r="L213" t="str">
        <f>VLOOKUP(A213,таксономия!$1:$1048576,10,1)</f>
        <v xml:space="preserve"> Craniata</v>
      </c>
      <c r="M213" t="str">
        <f>VLOOKUP(A213,таксономия!$1:$1048576,11,1)</f>
        <v xml:space="preserve"> Vertebrata</v>
      </c>
      <c r="N213" t="str">
        <f>VLOOKUP(A213,таксономия!$1:$1048576,12,1)</f>
        <v xml:space="preserve"> Euteleostomi</v>
      </c>
      <c r="O213" t="str">
        <f>VLOOKUP(A213,таксономия!$1:$1048576,13,1)</f>
        <v>Mammalia</v>
      </c>
      <c r="P213" t="str">
        <f>VLOOKUP(A213,таксономия!$1:$1048576,14,1)</f>
        <v xml:space="preserve"> Eutheria</v>
      </c>
      <c r="Q213" t="str">
        <f>VLOOKUP(A213,таксономия!$1:$1048576,15,1)</f>
        <v xml:space="preserve"> Euarchontoglires</v>
      </c>
      <c r="R213" t="str">
        <f>VLOOKUP(A213,таксономия!$1:$1048576,3,1)</f>
        <v xml:space="preserve"> Homo sapiens (Human).</v>
      </c>
      <c r="S213">
        <f t="shared" si="3"/>
        <v>77</v>
      </c>
    </row>
    <row r="214" spans="1:19" x14ac:dyDescent="0.3">
      <c r="A214" t="s">
        <v>165</v>
      </c>
      <c r="B214" t="s">
        <v>166</v>
      </c>
      <c r="C214">
        <v>810</v>
      </c>
      <c r="D214" t="s">
        <v>12</v>
      </c>
      <c r="E214">
        <v>481</v>
      </c>
      <c r="F214">
        <v>560</v>
      </c>
      <c r="G214">
        <v>2697</v>
      </c>
      <c r="H214" t="s">
        <v>13</v>
      </c>
      <c r="I214" t="str">
        <f>VLOOKUP(A214,таксономия!$1:$1048576,7,1)</f>
        <v>Eukaryota</v>
      </c>
      <c r="J214" t="str">
        <f>VLOOKUP(A214,таксономия!$1:$1048576,8,1)</f>
        <v xml:space="preserve"> Metazoa</v>
      </c>
      <c r="K214" t="str">
        <f>VLOOKUP(A214,таксономия!$1:$1048576,9,1)</f>
        <v xml:space="preserve"> Chordata</v>
      </c>
      <c r="L214" t="str">
        <f>VLOOKUP(A214,таксономия!$1:$1048576,10,1)</f>
        <v xml:space="preserve"> Craniata</v>
      </c>
      <c r="M214" t="str">
        <f>VLOOKUP(A214,таксономия!$1:$1048576,11,1)</f>
        <v xml:space="preserve"> Vertebrata</v>
      </c>
      <c r="N214" t="str">
        <f>VLOOKUP(A214,таксономия!$1:$1048576,12,1)</f>
        <v xml:space="preserve"> Euteleostomi</v>
      </c>
      <c r="O214" t="str">
        <f>VLOOKUP(A214,таксономия!$1:$1048576,13,1)</f>
        <v>Mammalia</v>
      </c>
      <c r="P214" t="str">
        <f>VLOOKUP(A214,таксономия!$1:$1048576,14,1)</f>
        <v xml:space="preserve"> Eutheria</v>
      </c>
      <c r="Q214" t="str">
        <f>VLOOKUP(A214,таксономия!$1:$1048576,15,1)</f>
        <v xml:space="preserve"> Euarchontoglires</v>
      </c>
      <c r="R214" t="str">
        <f>VLOOKUP(A214,таксономия!$1:$1048576,3,1)</f>
        <v xml:space="preserve"> Homo sapiens (Human).</v>
      </c>
      <c r="S214">
        <f t="shared" si="3"/>
        <v>79</v>
      </c>
    </row>
    <row r="215" spans="1:19" x14ac:dyDescent="0.3">
      <c r="A215" t="s">
        <v>165</v>
      </c>
      <c r="B215" t="s">
        <v>166</v>
      </c>
      <c r="C215">
        <v>810</v>
      </c>
      <c r="D215" t="s">
        <v>44</v>
      </c>
      <c r="E215">
        <v>23</v>
      </c>
      <c r="F215">
        <v>99</v>
      </c>
      <c r="G215">
        <v>2217</v>
      </c>
      <c r="H215" t="s">
        <v>45</v>
      </c>
      <c r="I215" t="str">
        <f>VLOOKUP(A215,таксономия!$1:$1048576,7,1)</f>
        <v>Eukaryota</v>
      </c>
      <c r="J215" t="str">
        <f>VLOOKUP(A215,таксономия!$1:$1048576,8,1)</f>
        <v xml:space="preserve"> Metazoa</v>
      </c>
      <c r="K215" t="str">
        <f>VLOOKUP(A215,таксономия!$1:$1048576,9,1)</f>
        <v xml:space="preserve"> Chordata</v>
      </c>
      <c r="L215" t="str">
        <f>VLOOKUP(A215,таксономия!$1:$1048576,10,1)</f>
        <v xml:space="preserve"> Craniata</v>
      </c>
      <c r="M215" t="str">
        <f>VLOOKUP(A215,таксономия!$1:$1048576,11,1)</f>
        <v xml:space="preserve"> Vertebrata</v>
      </c>
      <c r="N215" t="str">
        <f>VLOOKUP(A215,таксономия!$1:$1048576,12,1)</f>
        <v xml:space="preserve"> Euteleostomi</v>
      </c>
      <c r="O215" t="str">
        <f>VLOOKUP(A215,таксономия!$1:$1048576,13,1)</f>
        <v>Mammalia</v>
      </c>
      <c r="P215" t="str">
        <f>VLOOKUP(A215,таксономия!$1:$1048576,14,1)</f>
        <v xml:space="preserve"> Eutheria</v>
      </c>
      <c r="Q215" t="str">
        <f>VLOOKUP(A215,таксономия!$1:$1048576,15,1)</f>
        <v xml:space="preserve"> Euarchontoglires</v>
      </c>
      <c r="R215" t="str">
        <f>VLOOKUP(A215,таксономия!$1:$1048576,3,1)</f>
        <v xml:space="preserve"> Homo sapiens (Human).</v>
      </c>
      <c r="S215">
        <f t="shared" si="3"/>
        <v>76</v>
      </c>
    </row>
    <row r="216" spans="1:19" x14ac:dyDescent="0.3">
      <c r="A216" t="s">
        <v>165</v>
      </c>
      <c r="B216" t="s">
        <v>166</v>
      </c>
      <c r="C216">
        <v>810</v>
      </c>
      <c r="D216" t="s">
        <v>16</v>
      </c>
      <c r="E216">
        <v>581</v>
      </c>
      <c r="F216">
        <v>803</v>
      </c>
      <c r="G216">
        <v>22248</v>
      </c>
      <c r="H216" t="s">
        <v>17</v>
      </c>
      <c r="I216" t="str">
        <f>VLOOKUP(A216,таксономия!$1:$1048576,7,1)</f>
        <v>Eukaryota</v>
      </c>
      <c r="J216" t="str">
        <f>VLOOKUP(A216,таксономия!$1:$1048576,8,1)</f>
        <v xml:space="preserve"> Metazoa</v>
      </c>
      <c r="K216" t="str">
        <f>VLOOKUP(A216,таксономия!$1:$1048576,9,1)</f>
        <v xml:space="preserve"> Chordata</v>
      </c>
      <c r="L216" t="str">
        <f>VLOOKUP(A216,таксономия!$1:$1048576,10,1)</f>
        <v xml:space="preserve"> Craniata</v>
      </c>
      <c r="M216" t="str">
        <f>VLOOKUP(A216,таксономия!$1:$1048576,11,1)</f>
        <v xml:space="preserve"> Vertebrata</v>
      </c>
      <c r="N216" t="str">
        <f>VLOOKUP(A216,таксономия!$1:$1048576,12,1)</f>
        <v xml:space="preserve"> Euteleostomi</v>
      </c>
      <c r="O216" t="str">
        <f>VLOOKUP(A216,таксономия!$1:$1048576,13,1)</f>
        <v>Mammalia</v>
      </c>
      <c r="P216" t="str">
        <f>VLOOKUP(A216,таксономия!$1:$1048576,14,1)</f>
        <v xml:space="preserve"> Eutheria</v>
      </c>
      <c r="Q216" t="str">
        <f>VLOOKUP(A216,таксономия!$1:$1048576,15,1)</f>
        <v xml:space="preserve"> Euarchontoglires</v>
      </c>
      <c r="R216" t="str">
        <f>VLOOKUP(A216,таксономия!$1:$1048576,3,1)</f>
        <v xml:space="preserve"> Homo sapiens (Human).</v>
      </c>
      <c r="S216">
        <f t="shared" si="3"/>
        <v>222</v>
      </c>
    </row>
    <row r="217" spans="1:19" x14ac:dyDescent="0.3">
      <c r="A217" t="s">
        <v>167</v>
      </c>
      <c r="B217" t="s">
        <v>168</v>
      </c>
      <c r="C217">
        <v>3192</v>
      </c>
      <c r="D217" t="s">
        <v>77</v>
      </c>
      <c r="E217">
        <v>1305</v>
      </c>
      <c r="F217">
        <v>1357</v>
      </c>
      <c r="G217">
        <v>2150</v>
      </c>
      <c r="H217" t="s">
        <v>78</v>
      </c>
      <c r="I217" t="str">
        <f>VLOOKUP(A217,таксономия!$1:$1048576,7,1)</f>
        <v>Eukaryota</v>
      </c>
      <c r="J217" t="str">
        <f>VLOOKUP(A217,таксономия!$1:$1048576,8,1)</f>
        <v xml:space="preserve"> Alveolata</v>
      </c>
      <c r="K217" t="str">
        <f>VLOOKUP(A217,таксономия!$1:$1048576,9,1)</f>
        <v xml:space="preserve"> Apicomplexa</v>
      </c>
      <c r="L217" t="str">
        <f>VLOOKUP(A217,таксономия!$1:$1048576,10,1)</f>
        <v xml:space="preserve"> Aconoidasida</v>
      </c>
      <c r="M217" t="str">
        <f>VLOOKUP(A217,таксономия!$1:$1048576,11,1)</f>
        <v xml:space="preserve"> Haemosporida</v>
      </c>
      <c r="N217" t="str">
        <f>VLOOKUP(A217,таксономия!$1:$1048576,12,1)</f>
        <v>Plasmodium</v>
      </c>
      <c r="O217" t="str">
        <f>VLOOKUP(A217,таксономия!$1:$1048576,13,1)</f>
        <v xml:space="preserve"> Plasmodium (Plasmodium).</v>
      </c>
      <c r="P217">
        <f>VLOOKUP(A217,таксономия!$1:$1048576,14,1)</f>
        <v>0</v>
      </c>
      <c r="Q217">
        <f>VLOOKUP(A217,таксономия!$1:$1048576,15,1)</f>
        <v>0</v>
      </c>
      <c r="R217" t="str">
        <f>VLOOKUP(A217,таксономия!$1:$1048576,3,1)</f>
        <v xml:space="preserve"> Plasmodium knowlesi (strain H).</v>
      </c>
      <c r="S217">
        <f t="shared" si="3"/>
        <v>52</v>
      </c>
    </row>
    <row r="218" spans="1:19" x14ac:dyDescent="0.3">
      <c r="A218" t="s">
        <v>167</v>
      </c>
      <c r="B218" t="s">
        <v>168</v>
      </c>
      <c r="C218">
        <v>3192</v>
      </c>
      <c r="D218" t="s">
        <v>77</v>
      </c>
      <c r="E218">
        <v>2080</v>
      </c>
      <c r="F218">
        <v>2132</v>
      </c>
      <c r="G218">
        <v>2150</v>
      </c>
      <c r="H218" t="s">
        <v>78</v>
      </c>
      <c r="I218" t="str">
        <f>VLOOKUP(A218,таксономия!$1:$1048576,7,1)</f>
        <v>Eukaryota</v>
      </c>
      <c r="J218" t="str">
        <f>VLOOKUP(A218,таксономия!$1:$1048576,8,1)</f>
        <v xml:space="preserve"> Alveolata</v>
      </c>
      <c r="K218" t="str">
        <f>VLOOKUP(A218,таксономия!$1:$1048576,9,1)</f>
        <v xml:space="preserve"> Apicomplexa</v>
      </c>
      <c r="L218" t="str">
        <f>VLOOKUP(A218,таксономия!$1:$1048576,10,1)</f>
        <v xml:space="preserve"> Aconoidasida</v>
      </c>
      <c r="M218" t="str">
        <f>VLOOKUP(A218,таксономия!$1:$1048576,11,1)</f>
        <v xml:space="preserve"> Haemosporida</v>
      </c>
      <c r="N218" t="str">
        <f>VLOOKUP(A218,таксономия!$1:$1048576,12,1)</f>
        <v>Plasmodium</v>
      </c>
      <c r="O218" t="str">
        <f>VLOOKUP(A218,таксономия!$1:$1048576,13,1)</f>
        <v xml:space="preserve"> Plasmodium (Plasmodium).</v>
      </c>
      <c r="P218">
        <f>VLOOKUP(A218,таксономия!$1:$1048576,14,1)</f>
        <v>0</v>
      </c>
      <c r="Q218">
        <f>VLOOKUP(A218,таксономия!$1:$1048576,15,1)</f>
        <v>0</v>
      </c>
      <c r="R218" t="str">
        <f>VLOOKUP(A218,таксономия!$1:$1048576,3,1)</f>
        <v xml:space="preserve"> Plasmodium knowlesi (strain H).</v>
      </c>
      <c r="S218">
        <f t="shared" si="3"/>
        <v>52</v>
      </c>
    </row>
    <row r="219" spans="1:19" x14ac:dyDescent="0.3">
      <c r="A219" t="s">
        <v>167</v>
      </c>
      <c r="B219" t="s">
        <v>168</v>
      </c>
      <c r="C219">
        <v>3192</v>
      </c>
      <c r="D219" t="s">
        <v>12</v>
      </c>
      <c r="E219">
        <v>295</v>
      </c>
      <c r="F219">
        <v>365</v>
      </c>
      <c r="G219">
        <v>2697</v>
      </c>
      <c r="H219" t="s">
        <v>13</v>
      </c>
      <c r="I219" t="str">
        <f>VLOOKUP(A219,таксономия!$1:$1048576,7,1)</f>
        <v>Eukaryota</v>
      </c>
      <c r="J219" t="str">
        <f>VLOOKUP(A219,таксономия!$1:$1048576,8,1)</f>
        <v xml:space="preserve"> Alveolata</v>
      </c>
      <c r="K219" t="str">
        <f>VLOOKUP(A219,таксономия!$1:$1048576,9,1)</f>
        <v xml:space="preserve"> Apicomplexa</v>
      </c>
      <c r="L219" t="str">
        <f>VLOOKUP(A219,таксономия!$1:$1048576,10,1)</f>
        <v xml:space="preserve"> Aconoidasida</v>
      </c>
      <c r="M219" t="str">
        <f>VLOOKUP(A219,таксономия!$1:$1048576,11,1)</f>
        <v xml:space="preserve"> Haemosporida</v>
      </c>
      <c r="N219" t="str">
        <f>VLOOKUP(A219,таксономия!$1:$1048576,12,1)</f>
        <v>Plasmodium</v>
      </c>
      <c r="O219" t="str">
        <f>VLOOKUP(A219,таксономия!$1:$1048576,13,1)</f>
        <v xml:space="preserve"> Plasmodium (Plasmodium).</v>
      </c>
      <c r="P219">
        <f>VLOOKUP(A219,таксономия!$1:$1048576,14,1)</f>
        <v>0</v>
      </c>
      <c r="Q219">
        <f>VLOOKUP(A219,таксономия!$1:$1048576,15,1)</f>
        <v>0</v>
      </c>
      <c r="R219" t="str">
        <f>VLOOKUP(A219,таксономия!$1:$1048576,3,1)</f>
        <v xml:space="preserve"> Plasmodium knowlesi (strain H).</v>
      </c>
      <c r="S219">
        <f t="shared" si="3"/>
        <v>70</v>
      </c>
    </row>
    <row r="220" spans="1:19" x14ac:dyDescent="0.3">
      <c r="A220" t="s">
        <v>167</v>
      </c>
      <c r="B220" t="s">
        <v>168</v>
      </c>
      <c r="C220">
        <v>3192</v>
      </c>
      <c r="D220" t="s">
        <v>79</v>
      </c>
      <c r="E220">
        <v>146</v>
      </c>
      <c r="F220">
        <v>217</v>
      </c>
      <c r="G220">
        <v>151</v>
      </c>
      <c r="H220" t="s">
        <v>80</v>
      </c>
      <c r="I220" t="str">
        <f>VLOOKUP(A220,таксономия!$1:$1048576,7,1)</f>
        <v>Eukaryota</v>
      </c>
      <c r="J220" t="str">
        <f>VLOOKUP(A220,таксономия!$1:$1048576,8,1)</f>
        <v xml:space="preserve"> Alveolata</v>
      </c>
      <c r="K220" t="str">
        <f>VLOOKUP(A220,таксономия!$1:$1048576,9,1)</f>
        <v xml:space="preserve"> Apicomplexa</v>
      </c>
      <c r="L220" t="str">
        <f>VLOOKUP(A220,таксономия!$1:$1048576,10,1)</f>
        <v xml:space="preserve"> Aconoidasida</v>
      </c>
      <c r="M220" t="str">
        <f>VLOOKUP(A220,таксономия!$1:$1048576,11,1)</f>
        <v xml:space="preserve"> Haemosporida</v>
      </c>
      <c r="N220" t="str">
        <f>VLOOKUP(A220,таксономия!$1:$1048576,12,1)</f>
        <v>Plasmodium</v>
      </c>
      <c r="O220" t="str">
        <f>VLOOKUP(A220,таксономия!$1:$1048576,13,1)</f>
        <v xml:space="preserve"> Plasmodium (Plasmodium).</v>
      </c>
      <c r="P220">
        <f>VLOOKUP(A220,таксономия!$1:$1048576,14,1)</f>
        <v>0</v>
      </c>
      <c r="Q220">
        <f>VLOOKUP(A220,таксономия!$1:$1048576,15,1)</f>
        <v>0</v>
      </c>
      <c r="R220" t="str">
        <f>VLOOKUP(A220,таксономия!$1:$1048576,3,1)</f>
        <v xml:space="preserve"> Plasmodium knowlesi (strain H).</v>
      </c>
      <c r="S220">
        <f t="shared" si="3"/>
        <v>71</v>
      </c>
    </row>
    <row r="221" spans="1:19" x14ac:dyDescent="0.3">
      <c r="A221" t="s">
        <v>167</v>
      </c>
      <c r="B221" t="s">
        <v>168</v>
      </c>
      <c r="C221">
        <v>3192</v>
      </c>
      <c r="D221" t="s">
        <v>81</v>
      </c>
      <c r="E221">
        <v>751</v>
      </c>
      <c r="F221">
        <v>1273</v>
      </c>
      <c r="G221">
        <v>9</v>
      </c>
      <c r="H221" t="s">
        <v>81</v>
      </c>
      <c r="I221" t="str">
        <f>VLOOKUP(A221,таксономия!$1:$1048576,7,1)</f>
        <v>Eukaryota</v>
      </c>
      <c r="J221" t="str">
        <f>VLOOKUP(A221,таксономия!$1:$1048576,8,1)</f>
        <v xml:space="preserve"> Alveolata</v>
      </c>
      <c r="K221" t="str">
        <f>VLOOKUP(A221,таксономия!$1:$1048576,9,1)</f>
        <v xml:space="preserve"> Apicomplexa</v>
      </c>
      <c r="L221" t="str">
        <f>VLOOKUP(A221,таксономия!$1:$1048576,10,1)</f>
        <v xml:space="preserve"> Aconoidasida</v>
      </c>
      <c r="M221" t="str">
        <f>VLOOKUP(A221,таксономия!$1:$1048576,11,1)</f>
        <v xml:space="preserve"> Haemosporida</v>
      </c>
      <c r="N221" t="str">
        <f>VLOOKUP(A221,таксономия!$1:$1048576,12,1)</f>
        <v>Plasmodium</v>
      </c>
      <c r="O221" t="str">
        <f>VLOOKUP(A221,таксономия!$1:$1048576,13,1)</f>
        <v xml:space="preserve"> Plasmodium (Plasmodium).</v>
      </c>
      <c r="P221">
        <f>VLOOKUP(A221,таксономия!$1:$1048576,14,1)</f>
        <v>0</v>
      </c>
      <c r="Q221">
        <f>VLOOKUP(A221,таксономия!$1:$1048576,15,1)</f>
        <v>0</v>
      </c>
      <c r="R221" t="str">
        <f>VLOOKUP(A221,таксономия!$1:$1048576,3,1)</f>
        <v xml:space="preserve"> Plasmodium knowlesi (strain H).</v>
      </c>
      <c r="S221">
        <f t="shared" si="3"/>
        <v>522</v>
      </c>
    </row>
    <row r="222" spans="1:19" x14ac:dyDescent="0.3">
      <c r="A222" t="s">
        <v>169</v>
      </c>
      <c r="B222" t="s">
        <v>170</v>
      </c>
      <c r="C222">
        <v>727</v>
      </c>
      <c r="D222" t="s">
        <v>20</v>
      </c>
      <c r="E222">
        <v>72</v>
      </c>
      <c r="F222">
        <v>205</v>
      </c>
      <c r="G222">
        <v>1926</v>
      </c>
      <c r="H222" t="s">
        <v>21</v>
      </c>
      <c r="I222" t="str">
        <f>VLOOKUP(A222,таксономия!$1:$1048576,7,1)</f>
        <v>Eukaryota</v>
      </c>
      <c r="J222" t="str">
        <f>VLOOKUP(A222,таксономия!$1:$1048576,8,1)</f>
        <v xml:space="preserve"> Metazoa</v>
      </c>
      <c r="K222" t="str">
        <f>VLOOKUP(A222,таксономия!$1:$1048576,9,1)</f>
        <v xml:space="preserve"> Ecdysozoa</v>
      </c>
      <c r="L222" t="str">
        <f>VLOOKUP(A222,таксономия!$1:$1048576,10,1)</f>
        <v xml:space="preserve"> Arthropoda</v>
      </c>
      <c r="M222" t="str">
        <f>VLOOKUP(A222,таксономия!$1:$1048576,11,1)</f>
        <v xml:space="preserve"> Hexapoda</v>
      </c>
      <c r="N222" t="str">
        <f>VLOOKUP(A222,таксономия!$1:$1048576,12,1)</f>
        <v xml:space="preserve"> Insecta</v>
      </c>
      <c r="O222" t="str">
        <f>VLOOKUP(A222,таксономия!$1:$1048576,13,1)</f>
        <v>Pterygota</v>
      </c>
      <c r="P222" t="str">
        <f>VLOOKUP(A222,таксономия!$1:$1048576,14,1)</f>
        <v xml:space="preserve"> Neoptera</v>
      </c>
      <c r="Q222" t="str">
        <f>VLOOKUP(A222,таксономия!$1:$1048576,15,1)</f>
        <v xml:space="preserve"> Endopterygota</v>
      </c>
      <c r="R222" t="str">
        <f>VLOOKUP(A222,таксономия!$1:$1048576,3,1)</f>
        <v xml:space="preserve"> Drosophila ananassae (Fruit fly).</v>
      </c>
      <c r="S222">
        <f t="shared" si="3"/>
        <v>133</v>
      </c>
    </row>
    <row r="223" spans="1:19" x14ac:dyDescent="0.3">
      <c r="A223" t="s">
        <v>169</v>
      </c>
      <c r="B223" t="s">
        <v>170</v>
      </c>
      <c r="C223">
        <v>727</v>
      </c>
      <c r="D223" t="s">
        <v>12</v>
      </c>
      <c r="E223">
        <v>221</v>
      </c>
      <c r="F223">
        <v>299</v>
      </c>
      <c r="G223">
        <v>2697</v>
      </c>
      <c r="H223" t="s">
        <v>13</v>
      </c>
      <c r="I223" t="str">
        <f>VLOOKUP(A223,таксономия!$1:$1048576,7,1)</f>
        <v>Eukaryota</v>
      </c>
      <c r="J223" t="str">
        <f>VLOOKUP(A223,таксономия!$1:$1048576,8,1)</f>
        <v xml:space="preserve"> Metazoa</v>
      </c>
      <c r="K223" t="str">
        <f>VLOOKUP(A223,таксономия!$1:$1048576,9,1)</f>
        <v xml:space="preserve"> Ecdysozoa</v>
      </c>
      <c r="L223" t="str">
        <f>VLOOKUP(A223,таксономия!$1:$1048576,10,1)</f>
        <v xml:space="preserve"> Arthropoda</v>
      </c>
      <c r="M223" t="str">
        <f>VLOOKUP(A223,таксономия!$1:$1048576,11,1)</f>
        <v xml:space="preserve"> Hexapoda</v>
      </c>
      <c r="N223" t="str">
        <f>VLOOKUP(A223,таксономия!$1:$1048576,12,1)</f>
        <v xml:space="preserve"> Insecta</v>
      </c>
      <c r="O223" t="str">
        <f>VLOOKUP(A223,таксономия!$1:$1048576,13,1)</f>
        <v>Pterygota</v>
      </c>
      <c r="P223" t="str">
        <f>VLOOKUP(A223,таксономия!$1:$1048576,14,1)</f>
        <v xml:space="preserve"> Neoptera</v>
      </c>
      <c r="Q223" t="str">
        <f>VLOOKUP(A223,таксономия!$1:$1048576,15,1)</f>
        <v xml:space="preserve"> Endopterygota</v>
      </c>
      <c r="R223" t="str">
        <f>VLOOKUP(A223,таксономия!$1:$1048576,3,1)</f>
        <v xml:space="preserve"> Drosophila ananassae (Fruit fly).</v>
      </c>
      <c r="S223">
        <f t="shared" si="3"/>
        <v>78</v>
      </c>
    </row>
    <row r="224" spans="1:19" x14ac:dyDescent="0.3">
      <c r="A224" t="s">
        <v>169</v>
      </c>
      <c r="B224" t="s">
        <v>170</v>
      </c>
      <c r="C224">
        <v>727</v>
      </c>
      <c r="D224" t="s">
        <v>24</v>
      </c>
      <c r="E224">
        <v>444</v>
      </c>
      <c r="F224">
        <v>714</v>
      </c>
      <c r="G224">
        <v>24806</v>
      </c>
      <c r="H224" t="s">
        <v>25</v>
      </c>
      <c r="I224" t="str">
        <f>VLOOKUP(A224,таксономия!$1:$1048576,7,1)</f>
        <v>Eukaryota</v>
      </c>
      <c r="J224" t="str">
        <f>VLOOKUP(A224,таксономия!$1:$1048576,8,1)</f>
        <v xml:space="preserve"> Metazoa</v>
      </c>
      <c r="K224" t="str">
        <f>VLOOKUP(A224,таксономия!$1:$1048576,9,1)</f>
        <v xml:space="preserve"> Ecdysozoa</v>
      </c>
      <c r="L224" t="str">
        <f>VLOOKUP(A224,таксономия!$1:$1048576,10,1)</f>
        <v xml:space="preserve"> Arthropoda</v>
      </c>
      <c r="M224" t="str">
        <f>VLOOKUP(A224,таксономия!$1:$1048576,11,1)</f>
        <v xml:space="preserve"> Hexapoda</v>
      </c>
      <c r="N224" t="str">
        <f>VLOOKUP(A224,таксономия!$1:$1048576,12,1)</f>
        <v xml:space="preserve"> Insecta</v>
      </c>
      <c r="O224" t="str">
        <f>VLOOKUP(A224,таксономия!$1:$1048576,13,1)</f>
        <v>Pterygota</v>
      </c>
      <c r="P224" t="str">
        <f>VLOOKUP(A224,таксономия!$1:$1048576,14,1)</f>
        <v xml:space="preserve"> Neoptera</v>
      </c>
      <c r="Q224" t="str">
        <f>VLOOKUP(A224,таксономия!$1:$1048576,15,1)</f>
        <v xml:space="preserve"> Endopterygota</v>
      </c>
      <c r="R224" t="str">
        <f>VLOOKUP(A224,таксономия!$1:$1048576,3,1)</f>
        <v xml:space="preserve"> Drosophila ananassae (Fruit fly).</v>
      </c>
      <c r="S224">
        <f t="shared" si="3"/>
        <v>270</v>
      </c>
    </row>
    <row r="225" spans="1:19" x14ac:dyDescent="0.3">
      <c r="A225" t="s">
        <v>171</v>
      </c>
      <c r="B225" t="s">
        <v>172</v>
      </c>
      <c r="C225">
        <v>634</v>
      </c>
      <c r="D225" t="s">
        <v>12</v>
      </c>
      <c r="E225">
        <v>240</v>
      </c>
      <c r="F225">
        <v>313</v>
      </c>
      <c r="G225">
        <v>2697</v>
      </c>
      <c r="H225" t="s">
        <v>13</v>
      </c>
      <c r="I225" t="str">
        <f>VLOOKUP(A225,таксономия!$1:$1048576,7,1)</f>
        <v>Eukaryota</v>
      </c>
      <c r="J225" t="str">
        <f>VLOOKUP(A225,таксономия!$1:$1048576,8,1)</f>
        <v xml:space="preserve"> Metazoa</v>
      </c>
      <c r="K225" t="str">
        <f>VLOOKUP(A225,таксономия!$1:$1048576,9,1)</f>
        <v xml:space="preserve"> Ecdysozoa</v>
      </c>
      <c r="L225" t="str">
        <f>VLOOKUP(A225,таксономия!$1:$1048576,10,1)</f>
        <v xml:space="preserve"> Arthropoda</v>
      </c>
      <c r="M225" t="str">
        <f>VLOOKUP(A225,таксономия!$1:$1048576,11,1)</f>
        <v xml:space="preserve"> Hexapoda</v>
      </c>
      <c r="N225" t="str">
        <f>VLOOKUP(A225,таксономия!$1:$1048576,12,1)</f>
        <v xml:space="preserve"> Insecta</v>
      </c>
      <c r="O225" t="str">
        <f>VLOOKUP(A225,таксономия!$1:$1048576,13,1)</f>
        <v>Pterygota</v>
      </c>
      <c r="P225" t="str">
        <f>VLOOKUP(A225,таксономия!$1:$1048576,14,1)</f>
        <v xml:space="preserve"> Neoptera</v>
      </c>
      <c r="Q225" t="str">
        <f>VLOOKUP(A225,таксономия!$1:$1048576,15,1)</f>
        <v xml:space="preserve"> Endopterygota</v>
      </c>
      <c r="R225" t="str">
        <f>VLOOKUP(A225,таксономия!$1:$1048576,3,1)</f>
        <v xml:space="preserve"> Drosophila ananassae (Fruit fly).</v>
      </c>
      <c r="S225">
        <f t="shared" si="3"/>
        <v>73</v>
      </c>
    </row>
    <row r="226" spans="1:19" x14ac:dyDescent="0.3">
      <c r="A226" t="s">
        <v>171</v>
      </c>
      <c r="B226" t="s">
        <v>172</v>
      </c>
      <c r="C226">
        <v>634</v>
      </c>
      <c r="D226" t="s">
        <v>24</v>
      </c>
      <c r="E226">
        <v>412</v>
      </c>
      <c r="F226">
        <v>631</v>
      </c>
      <c r="G226">
        <v>24806</v>
      </c>
      <c r="H226" t="s">
        <v>25</v>
      </c>
      <c r="I226" t="str">
        <f>VLOOKUP(A226,таксономия!$1:$1048576,7,1)</f>
        <v>Eukaryota</v>
      </c>
      <c r="J226" t="str">
        <f>VLOOKUP(A226,таксономия!$1:$1048576,8,1)</f>
        <v xml:space="preserve"> Metazoa</v>
      </c>
      <c r="K226" t="str">
        <f>VLOOKUP(A226,таксономия!$1:$1048576,9,1)</f>
        <v xml:space="preserve"> Ecdysozoa</v>
      </c>
      <c r="L226" t="str">
        <f>VLOOKUP(A226,таксономия!$1:$1048576,10,1)</f>
        <v xml:space="preserve"> Arthropoda</v>
      </c>
      <c r="M226" t="str">
        <f>VLOOKUP(A226,таксономия!$1:$1048576,11,1)</f>
        <v xml:space="preserve"> Hexapoda</v>
      </c>
      <c r="N226" t="str">
        <f>VLOOKUP(A226,таксономия!$1:$1048576,12,1)</f>
        <v xml:space="preserve"> Insecta</v>
      </c>
      <c r="O226" t="str">
        <f>VLOOKUP(A226,таксономия!$1:$1048576,13,1)</f>
        <v>Pterygota</v>
      </c>
      <c r="P226" t="str">
        <f>VLOOKUP(A226,таксономия!$1:$1048576,14,1)</f>
        <v xml:space="preserve"> Neoptera</v>
      </c>
      <c r="Q226" t="str">
        <f>VLOOKUP(A226,таксономия!$1:$1048576,15,1)</f>
        <v xml:space="preserve"> Endopterygota</v>
      </c>
      <c r="R226" t="str">
        <f>VLOOKUP(A226,таксономия!$1:$1048576,3,1)</f>
        <v xml:space="preserve"> Drosophila ananassae (Fruit fly).</v>
      </c>
      <c r="S226">
        <f t="shared" si="3"/>
        <v>219</v>
      </c>
    </row>
    <row r="227" spans="1:19" x14ac:dyDescent="0.3">
      <c r="A227" t="s">
        <v>173</v>
      </c>
      <c r="B227" t="s">
        <v>174</v>
      </c>
      <c r="C227">
        <v>685</v>
      </c>
      <c r="D227" t="s">
        <v>12</v>
      </c>
      <c r="E227">
        <v>237</v>
      </c>
      <c r="F227">
        <v>310</v>
      </c>
      <c r="G227">
        <v>2697</v>
      </c>
      <c r="H227" t="s">
        <v>13</v>
      </c>
      <c r="I227" t="str">
        <f>VLOOKUP(A227,таксономия!$1:$1048576,7,1)</f>
        <v>Eukaryota</v>
      </c>
      <c r="J227" t="str">
        <f>VLOOKUP(A227,таксономия!$1:$1048576,8,1)</f>
        <v xml:space="preserve"> Metazoa</v>
      </c>
      <c r="K227" t="str">
        <f>VLOOKUP(A227,таксономия!$1:$1048576,9,1)</f>
        <v xml:space="preserve"> Ecdysozoa</v>
      </c>
      <c r="L227" t="str">
        <f>VLOOKUP(A227,таксономия!$1:$1048576,10,1)</f>
        <v xml:space="preserve"> Arthropoda</v>
      </c>
      <c r="M227" t="str">
        <f>VLOOKUP(A227,таксономия!$1:$1048576,11,1)</f>
        <v xml:space="preserve"> Hexapoda</v>
      </c>
      <c r="N227" t="str">
        <f>VLOOKUP(A227,таксономия!$1:$1048576,12,1)</f>
        <v xml:space="preserve"> Insecta</v>
      </c>
      <c r="O227" t="str">
        <f>VLOOKUP(A227,таксономия!$1:$1048576,13,1)</f>
        <v>Pterygota</v>
      </c>
      <c r="P227" t="str">
        <f>VLOOKUP(A227,таксономия!$1:$1048576,14,1)</f>
        <v xml:space="preserve"> Neoptera</v>
      </c>
      <c r="Q227" t="str">
        <f>VLOOKUP(A227,таксономия!$1:$1048576,15,1)</f>
        <v xml:space="preserve"> Endopterygota</v>
      </c>
      <c r="R227" t="str">
        <f>VLOOKUP(A227,таксономия!$1:$1048576,3,1)</f>
        <v xml:space="preserve"> Drosophila erecta (Fruit fly).</v>
      </c>
      <c r="S227">
        <f t="shared" si="3"/>
        <v>73</v>
      </c>
    </row>
    <row r="228" spans="1:19" x14ac:dyDescent="0.3">
      <c r="A228" t="s">
        <v>173</v>
      </c>
      <c r="B228" t="s">
        <v>174</v>
      </c>
      <c r="C228">
        <v>685</v>
      </c>
      <c r="D228" t="s">
        <v>24</v>
      </c>
      <c r="E228">
        <v>410</v>
      </c>
      <c r="F228">
        <v>670</v>
      </c>
      <c r="G228">
        <v>24806</v>
      </c>
      <c r="H228" t="s">
        <v>25</v>
      </c>
      <c r="I228" t="str">
        <f>VLOOKUP(A228,таксономия!$1:$1048576,7,1)</f>
        <v>Eukaryota</v>
      </c>
      <c r="J228" t="str">
        <f>VLOOKUP(A228,таксономия!$1:$1048576,8,1)</f>
        <v xml:space="preserve"> Metazoa</v>
      </c>
      <c r="K228" t="str">
        <f>VLOOKUP(A228,таксономия!$1:$1048576,9,1)</f>
        <v xml:space="preserve"> Ecdysozoa</v>
      </c>
      <c r="L228" t="str">
        <f>VLOOKUP(A228,таксономия!$1:$1048576,10,1)</f>
        <v xml:space="preserve"> Arthropoda</v>
      </c>
      <c r="M228" t="str">
        <f>VLOOKUP(A228,таксономия!$1:$1048576,11,1)</f>
        <v xml:space="preserve"> Hexapoda</v>
      </c>
      <c r="N228" t="str">
        <f>VLOOKUP(A228,таксономия!$1:$1048576,12,1)</f>
        <v xml:space="preserve"> Insecta</v>
      </c>
      <c r="O228" t="str">
        <f>VLOOKUP(A228,таксономия!$1:$1048576,13,1)</f>
        <v>Pterygota</v>
      </c>
      <c r="P228" t="str">
        <f>VLOOKUP(A228,таксономия!$1:$1048576,14,1)</f>
        <v xml:space="preserve"> Neoptera</v>
      </c>
      <c r="Q228" t="str">
        <f>VLOOKUP(A228,таксономия!$1:$1048576,15,1)</f>
        <v xml:space="preserve"> Endopterygota</v>
      </c>
      <c r="R228" t="str">
        <f>VLOOKUP(A228,таксономия!$1:$1048576,3,1)</f>
        <v xml:space="preserve"> Drosophila erecta (Fruit fly).</v>
      </c>
      <c r="S228">
        <f t="shared" si="3"/>
        <v>260</v>
      </c>
    </row>
    <row r="229" spans="1:19" x14ac:dyDescent="0.3">
      <c r="A229" t="s">
        <v>175</v>
      </c>
      <c r="B229" t="s">
        <v>176</v>
      </c>
      <c r="C229">
        <v>726</v>
      </c>
      <c r="D229" t="s">
        <v>20</v>
      </c>
      <c r="E229">
        <v>72</v>
      </c>
      <c r="F229">
        <v>205</v>
      </c>
      <c r="G229">
        <v>1926</v>
      </c>
      <c r="H229" t="s">
        <v>21</v>
      </c>
      <c r="I229" t="str">
        <f>VLOOKUP(A229,таксономия!$1:$1048576,7,1)</f>
        <v>Eukaryota</v>
      </c>
      <c r="J229" t="str">
        <f>VLOOKUP(A229,таксономия!$1:$1048576,8,1)</f>
        <v xml:space="preserve"> Metazoa</v>
      </c>
      <c r="K229" t="str">
        <f>VLOOKUP(A229,таксономия!$1:$1048576,9,1)</f>
        <v xml:space="preserve"> Ecdysozoa</v>
      </c>
      <c r="L229" t="str">
        <f>VLOOKUP(A229,таксономия!$1:$1048576,10,1)</f>
        <v xml:space="preserve"> Arthropoda</v>
      </c>
      <c r="M229" t="str">
        <f>VLOOKUP(A229,таксономия!$1:$1048576,11,1)</f>
        <v xml:space="preserve"> Hexapoda</v>
      </c>
      <c r="N229" t="str">
        <f>VLOOKUP(A229,таксономия!$1:$1048576,12,1)</f>
        <v xml:space="preserve"> Insecta</v>
      </c>
      <c r="O229" t="str">
        <f>VLOOKUP(A229,таксономия!$1:$1048576,13,1)</f>
        <v>Pterygota</v>
      </c>
      <c r="P229" t="str">
        <f>VLOOKUP(A229,таксономия!$1:$1048576,14,1)</f>
        <v xml:space="preserve"> Neoptera</v>
      </c>
      <c r="Q229" t="str">
        <f>VLOOKUP(A229,таксономия!$1:$1048576,15,1)</f>
        <v xml:space="preserve"> Endopterygota</v>
      </c>
      <c r="R229" t="str">
        <f>VLOOKUP(A229,таксономия!$1:$1048576,3,1)</f>
        <v xml:space="preserve"> Drosophila erecta (Fruit fly).</v>
      </c>
      <c r="S229">
        <f t="shared" si="3"/>
        <v>133</v>
      </c>
    </row>
    <row r="230" spans="1:19" x14ac:dyDescent="0.3">
      <c r="A230" t="s">
        <v>175</v>
      </c>
      <c r="B230" t="s">
        <v>176</v>
      </c>
      <c r="C230">
        <v>726</v>
      </c>
      <c r="D230" t="s">
        <v>12</v>
      </c>
      <c r="E230">
        <v>221</v>
      </c>
      <c r="F230">
        <v>299</v>
      </c>
      <c r="G230">
        <v>2697</v>
      </c>
      <c r="H230" t="s">
        <v>13</v>
      </c>
      <c r="I230" t="str">
        <f>VLOOKUP(A230,таксономия!$1:$1048576,7,1)</f>
        <v>Eukaryota</v>
      </c>
      <c r="J230" t="str">
        <f>VLOOKUP(A230,таксономия!$1:$1048576,8,1)</f>
        <v xml:space="preserve"> Metazoa</v>
      </c>
      <c r="K230" t="str">
        <f>VLOOKUP(A230,таксономия!$1:$1048576,9,1)</f>
        <v xml:space="preserve"> Ecdysozoa</v>
      </c>
      <c r="L230" t="str">
        <f>VLOOKUP(A230,таксономия!$1:$1048576,10,1)</f>
        <v xml:space="preserve"> Arthropoda</v>
      </c>
      <c r="M230" t="str">
        <f>VLOOKUP(A230,таксономия!$1:$1048576,11,1)</f>
        <v xml:space="preserve"> Hexapoda</v>
      </c>
      <c r="N230" t="str">
        <f>VLOOKUP(A230,таксономия!$1:$1048576,12,1)</f>
        <v xml:space="preserve"> Insecta</v>
      </c>
      <c r="O230" t="str">
        <f>VLOOKUP(A230,таксономия!$1:$1048576,13,1)</f>
        <v>Pterygota</v>
      </c>
      <c r="P230" t="str">
        <f>VLOOKUP(A230,таксономия!$1:$1048576,14,1)</f>
        <v xml:space="preserve"> Neoptera</v>
      </c>
      <c r="Q230" t="str">
        <f>VLOOKUP(A230,таксономия!$1:$1048576,15,1)</f>
        <v xml:space="preserve"> Endopterygota</v>
      </c>
      <c r="R230" t="str">
        <f>VLOOKUP(A230,таксономия!$1:$1048576,3,1)</f>
        <v xml:space="preserve"> Drosophila erecta (Fruit fly).</v>
      </c>
      <c r="S230">
        <f t="shared" si="3"/>
        <v>78</v>
      </c>
    </row>
    <row r="231" spans="1:19" x14ac:dyDescent="0.3">
      <c r="A231" t="s">
        <v>175</v>
      </c>
      <c r="B231" t="s">
        <v>176</v>
      </c>
      <c r="C231">
        <v>726</v>
      </c>
      <c r="D231" t="s">
        <v>24</v>
      </c>
      <c r="E231">
        <v>443</v>
      </c>
      <c r="F231">
        <v>713</v>
      </c>
      <c r="G231">
        <v>24806</v>
      </c>
      <c r="H231" t="s">
        <v>25</v>
      </c>
      <c r="I231" t="str">
        <f>VLOOKUP(A231,таксономия!$1:$1048576,7,1)</f>
        <v>Eukaryota</v>
      </c>
      <c r="J231" t="str">
        <f>VLOOKUP(A231,таксономия!$1:$1048576,8,1)</f>
        <v xml:space="preserve"> Metazoa</v>
      </c>
      <c r="K231" t="str">
        <f>VLOOKUP(A231,таксономия!$1:$1048576,9,1)</f>
        <v xml:space="preserve"> Ecdysozoa</v>
      </c>
      <c r="L231" t="str">
        <f>VLOOKUP(A231,таксономия!$1:$1048576,10,1)</f>
        <v xml:space="preserve"> Arthropoda</v>
      </c>
      <c r="M231" t="str">
        <f>VLOOKUP(A231,таксономия!$1:$1048576,11,1)</f>
        <v xml:space="preserve"> Hexapoda</v>
      </c>
      <c r="N231" t="str">
        <f>VLOOKUP(A231,таксономия!$1:$1048576,12,1)</f>
        <v xml:space="preserve"> Insecta</v>
      </c>
      <c r="O231" t="str">
        <f>VLOOKUP(A231,таксономия!$1:$1048576,13,1)</f>
        <v>Pterygota</v>
      </c>
      <c r="P231" t="str">
        <f>VLOOKUP(A231,таксономия!$1:$1048576,14,1)</f>
        <v xml:space="preserve"> Neoptera</v>
      </c>
      <c r="Q231" t="str">
        <f>VLOOKUP(A231,таксономия!$1:$1048576,15,1)</f>
        <v xml:space="preserve"> Endopterygota</v>
      </c>
      <c r="R231" t="str">
        <f>VLOOKUP(A231,таксономия!$1:$1048576,3,1)</f>
        <v xml:space="preserve"> Drosophila erecta (Fruit fly).</v>
      </c>
      <c r="S231">
        <f t="shared" si="3"/>
        <v>270</v>
      </c>
    </row>
    <row r="232" spans="1:19" x14ac:dyDescent="0.3">
      <c r="A232" t="s">
        <v>177</v>
      </c>
      <c r="B232" t="s">
        <v>178</v>
      </c>
      <c r="C232">
        <v>264</v>
      </c>
      <c r="D232" t="s">
        <v>12</v>
      </c>
      <c r="E232">
        <v>33</v>
      </c>
      <c r="F232">
        <v>104</v>
      </c>
      <c r="G232">
        <v>2697</v>
      </c>
      <c r="H232" t="s">
        <v>13</v>
      </c>
      <c r="I232" t="str">
        <f>VLOOKUP(A232,таксономия!$1:$1048576,7,1)</f>
        <v>Eukaryota</v>
      </c>
      <c r="J232" t="str">
        <f>VLOOKUP(A232,таксономия!$1:$1048576,8,1)</f>
        <v xml:space="preserve"> Metazoa</v>
      </c>
      <c r="K232" t="str">
        <f>VLOOKUP(A232,таксономия!$1:$1048576,9,1)</f>
        <v xml:space="preserve"> Placozoa</v>
      </c>
      <c r="L232" t="str">
        <f>VLOOKUP(A232,таксономия!$1:$1048576,10,1)</f>
        <v xml:space="preserve"> Trichoplax.</v>
      </c>
      <c r="M232">
        <f>VLOOKUP(A232,таксономия!$1:$1048576,11,1)</f>
        <v>0</v>
      </c>
      <c r="N232">
        <f>VLOOKUP(A232,таксономия!$1:$1048576,12,1)</f>
        <v>0</v>
      </c>
      <c r="O232">
        <f>VLOOKUP(A232,таксономия!$1:$1048576,13,1)</f>
        <v>0</v>
      </c>
      <c r="P232">
        <f>VLOOKUP(A232,таксономия!$1:$1048576,14,1)</f>
        <v>0</v>
      </c>
      <c r="Q232">
        <f>VLOOKUP(A232,таксономия!$1:$1048576,15,1)</f>
        <v>0</v>
      </c>
      <c r="R232" t="str">
        <f>VLOOKUP(A232,таксономия!$1:$1048576,3,1)</f>
        <v xml:space="preserve"> Trichoplax adhaerens (Trichoplax reptans).</v>
      </c>
      <c r="S232">
        <f t="shared" si="3"/>
        <v>71</v>
      </c>
    </row>
    <row r="233" spans="1:19" x14ac:dyDescent="0.3">
      <c r="A233" t="s">
        <v>177</v>
      </c>
      <c r="B233" t="s">
        <v>178</v>
      </c>
      <c r="C233">
        <v>264</v>
      </c>
      <c r="D233" t="s">
        <v>179</v>
      </c>
      <c r="E233">
        <v>121</v>
      </c>
      <c r="F233">
        <v>242</v>
      </c>
      <c r="G233">
        <v>8</v>
      </c>
      <c r="H233" t="s">
        <v>179</v>
      </c>
      <c r="I233" t="str">
        <f>VLOOKUP(A233,таксономия!$1:$1048576,7,1)</f>
        <v>Eukaryota</v>
      </c>
      <c r="J233" t="str">
        <f>VLOOKUP(A233,таксономия!$1:$1048576,8,1)</f>
        <v xml:space="preserve"> Metazoa</v>
      </c>
      <c r="K233" t="str">
        <f>VLOOKUP(A233,таксономия!$1:$1048576,9,1)</f>
        <v xml:space="preserve"> Placozoa</v>
      </c>
      <c r="L233" t="str">
        <f>VLOOKUP(A233,таксономия!$1:$1048576,10,1)</f>
        <v xml:space="preserve"> Trichoplax.</v>
      </c>
      <c r="M233">
        <f>VLOOKUP(A233,таксономия!$1:$1048576,11,1)</f>
        <v>0</v>
      </c>
      <c r="N233">
        <f>VLOOKUP(A233,таксономия!$1:$1048576,12,1)</f>
        <v>0</v>
      </c>
      <c r="O233">
        <f>VLOOKUP(A233,таксономия!$1:$1048576,13,1)</f>
        <v>0</v>
      </c>
      <c r="P233">
        <f>VLOOKUP(A233,таксономия!$1:$1048576,14,1)</f>
        <v>0</v>
      </c>
      <c r="Q233">
        <f>VLOOKUP(A233,таксономия!$1:$1048576,15,1)</f>
        <v>0</v>
      </c>
      <c r="R233" t="str">
        <f>VLOOKUP(A233,таксономия!$1:$1048576,3,1)</f>
        <v xml:space="preserve"> Trichoplax adhaerens (Trichoplax reptans).</v>
      </c>
      <c r="S233">
        <f t="shared" si="3"/>
        <v>121</v>
      </c>
    </row>
    <row r="234" spans="1:19" x14ac:dyDescent="0.3">
      <c r="A234" t="s">
        <v>180</v>
      </c>
      <c r="B234" t="s">
        <v>181</v>
      </c>
      <c r="C234">
        <v>770</v>
      </c>
      <c r="D234" t="s">
        <v>12</v>
      </c>
      <c r="E234">
        <v>181</v>
      </c>
      <c r="F234">
        <v>257</v>
      </c>
      <c r="G234">
        <v>2697</v>
      </c>
      <c r="H234" t="s">
        <v>13</v>
      </c>
      <c r="I234" t="str">
        <f>VLOOKUP(A234,таксономия!$1:$1048576,7,1)</f>
        <v>Eukaryota</v>
      </c>
      <c r="J234" t="str">
        <f>VLOOKUP(A234,таксономия!$1:$1048576,8,1)</f>
        <v xml:space="preserve"> Metazoa</v>
      </c>
      <c r="K234" t="str">
        <f>VLOOKUP(A234,таксономия!$1:$1048576,9,1)</f>
        <v xml:space="preserve"> Placozoa</v>
      </c>
      <c r="L234" t="str">
        <f>VLOOKUP(A234,таксономия!$1:$1048576,10,1)</f>
        <v xml:space="preserve"> Trichoplax.</v>
      </c>
      <c r="M234">
        <f>VLOOKUP(A234,таксономия!$1:$1048576,11,1)</f>
        <v>0</v>
      </c>
      <c r="N234">
        <f>VLOOKUP(A234,таксономия!$1:$1048576,12,1)</f>
        <v>0</v>
      </c>
      <c r="O234">
        <f>VLOOKUP(A234,таксономия!$1:$1048576,13,1)</f>
        <v>0</v>
      </c>
      <c r="P234">
        <f>VLOOKUP(A234,таксономия!$1:$1048576,14,1)</f>
        <v>0</v>
      </c>
      <c r="Q234">
        <f>VLOOKUP(A234,таксономия!$1:$1048576,15,1)</f>
        <v>0</v>
      </c>
      <c r="R234" t="str">
        <f>VLOOKUP(A234,таксономия!$1:$1048576,3,1)</f>
        <v xml:space="preserve"> Trichoplax adhaerens (Trichoplax reptans).</v>
      </c>
      <c r="S234">
        <f t="shared" si="3"/>
        <v>76</v>
      </c>
    </row>
    <row r="235" spans="1:19" x14ac:dyDescent="0.3">
      <c r="A235" t="s">
        <v>180</v>
      </c>
      <c r="B235" t="s">
        <v>181</v>
      </c>
      <c r="C235">
        <v>770</v>
      </c>
      <c r="D235" t="s">
        <v>182</v>
      </c>
      <c r="E235">
        <v>51</v>
      </c>
      <c r="F235">
        <v>183</v>
      </c>
      <c r="G235">
        <v>3415</v>
      </c>
      <c r="H235" t="s">
        <v>183</v>
      </c>
      <c r="I235" t="str">
        <f>VLOOKUP(A235,таксономия!$1:$1048576,7,1)</f>
        <v>Eukaryota</v>
      </c>
      <c r="J235" t="str">
        <f>VLOOKUP(A235,таксономия!$1:$1048576,8,1)</f>
        <v xml:space="preserve"> Metazoa</v>
      </c>
      <c r="K235" t="str">
        <f>VLOOKUP(A235,таксономия!$1:$1048576,9,1)</f>
        <v xml:space="preserve"> Placozoa</v>
      </c>
      <c r="L235" t="str">
        <f>VLOOKUP(A235,таксономия!$1:$1048576,10,1)</f>
        <v xml:space="preserve"> Trichoplax.</v>
      </c>
      <c r="M235">
        <f>VLOOKUP(A235,таксономия!$1:$1048576,11,1)</f>
        <v>0</v>
      </c>
      <c r="N235">
        <f>VLOOKUP(A235,таксономия!$1:$1048576,12,1)</f>
        <v>0</v>
      </c>
      <c r="O235">
        <f>VLOOKUP(A235,таксономия!$1:$1048576,13,1)</f>
        <v>0</v>
      </c>
      <c r="P235">
        <f>VLOOKUP(A235,таксономия!$1:$1048576,14,1)</f>
        <v>0</v>
      </c>
      <c r="Q235">
        <f>VLOOKUP(A235,таксономия!$1:$1048576,15,1)</f>
        <v>0</v>
      </c>
      <c r="R235" t="str">
        <f>VLOOKUP(A235,таксономия!$1:$1048576,3,1)</f>
        <v xml:space="preserve"> Trichoplax adhaerens (Trichoplax reptans).</v>
      </c>
      <c r="S235">
        <f t="shared" si="3"/>
        <v>132</v>
      </c>
    </row>
    <row r="236" spans="1:19" x14ac:dyDescent="0.3">
      <c r="A236" t="s">
        <v>180</v>
      </c>
      <c r="B236" t="s">
        <v>181</v>
      </c>
      <c r="C236">
        <v>770</v>
      </c>
      <c r="D236" t="s">
        <v>182</v>
      </c>
      <c r="E236">
        <v>503</v>
      </c>
      <c r="F236">
        <v>659</v>
      </c>
      <c r="G236">
        <v>3415</v>
      </c>
      <c r="H236" t="s">
        <v>183</v>
      </c>
      <c r="I236" t="str">
        <f>VLOOKUP(A236,таксономия!$1:$1048576,7,1)</f>
        <v>Eukaryota</v>
      </c>
      <c r="J236" t="str">
        <f>VLOOKUP(A236,таксономия!$1:$1048576,8,1)</f>
        <v xml:space="preserve"> Metazoa</v>
      </c>
      <c r="K236" t="str">
        <f>VLOOKUP(A236,таксономия!$1:$1048576,9,1)</f>
        <v xml:space="preserve"> Placozoa</v>
      </c>
      <c r="L236" t="str">
        <f>VLOOKUP(A236,таксономия!$1:$1048576,10,1)</f>
        <v xml:space="preserve"> Trichoplax.</v>
      </c>
      <c r="M236">
        <f>VLOOKUP(A236,таксономия!$1:$1048576,11,1)</f>
        <v>0</v>
      </c>
      <c r="N236">
        <f>VLOOKUP(A236,таксономия!$1:$1048576,12,1)</f>
        <v>0</v>
      </c>
      <c r="O236">
        <f>VLOOKUP(A236,таксономия!$1:$1048576,13,1)</f>
        <v>0</v>
      </c>
      <c r="P236">
        <f>VLOOKUP(A236,таксономия!$1:$1048576,14,1)</f>
        <v>0</v>
      </c>
      <c r="Q236">
        <f>VLOOKUP(A236,таксономия!$1:$1048576,15,1)</f>
        <v>0</v>
      </c>
      <c r="R236" t="str">
        <f>VLOOKUP(A236,таксономия!$1:$1048576,3,1)</f>
        <v xml:space="preserve"> Trichoplax adhaerens (Trichoplax reptans).</v>
      </c>
      <c r="S236">
        <f t="shared" si="3"/>
        <v>156</v>
      </c>
    </row>
    <row r="237" spans="1:19" x14ac:dyDescent="0.3">
      <c r="A237" t="s">
        <v>180</v>
      </c>
      <c r="B237" t="s">
        <v>181</v>
      </c>
      <c r="C237">
        <v>770</v>
      </c>
      <c r="D237" t="s">
        <v>184</v>
      </c>
      <c r="E237">
        <v>279</v>
      </c>
      <c r="F237">
        <v>373</v>
      </c>
      <c r="G237">
        <v>8985</v>
      </c>
      <c r="H237" t="s">
        <v>185</v>
      </c>
      <c r="I237" t="str">
        <f>VLOOKUP(A237,таксономия!$1:$1048576,7,1)</f>
        <v>Eukaryota</v>
      </c>
      <c r="J237" t="str">
        <f>VLOOKUP(A237,таксономия!$1:$1048576,8,1)</f>
        <v xml:space="preserve"> Metazoa</v>
      </c>
      <c r="K237" t="str">
        <f>VLOOKUP(A237,таксономия!$1:$1048576,9,1)</f>
        <v xml:space="preserve"> Placozoa</v>
      </c>
      <c r="L237" t="str">
        <f>VLOOKUP(A237,таксономия!$1:$1048576,10,1)</f>
        <v xml:space="preserve"> Trichoplax.</v>
      </c>
      <c r="M237">
        <f>VLOOKUP(A237,таксономия!$1:$1048576,11,1)</f>
        <v>0</v>
      </c>
      <c r="N237">
        <f>VLOOKUP(A237,таксономия!$1:$1048576,12,1)</f>
        <v>0</v>
      </c>
      <c r="O237">
        <f>VLOOKUP(A237,таксономия!$1:$1048576,13,1)</f>
        <v>0</v>
      </c>
      <c r="P237">
        <f>VLOOKUP(A237,таксономия!$1:$1048576,14,1)</f>
        <v>0</v>
      </c>
      <c r="Q237">
        <f>VLOOKUP(A237,таксономия!$1:$1048576,15,1)</f>
        <v>0</v>
      </c>
      <c r="R237" t="str">
        <f>VLOOKUP(A237,таксономия!$1:$1048576,3,1)</f>
        <v xml:space="preserve"> Trichoplax adhaerens (Trichoplax reptans).</v>
      </c>
      <c r="S237">
        <f t="shared" si="3"/>
        <v>94</v>
      </c>
    </row>
    <row r="238" spans="1:19" x14ac:dyDescent="0.3">
      <c r="A238" t="s">
        <v>180</v>
      </c>
      <c r="B238" t="s">
        <v>181</v>
      </c>
      <c r="C238">
        <v>770</v>
      </c>
      <c r="D238" t="s">
        <v>184</v>
      </c>
      <c r="E238">
        <v>397</v>
      </c>
      <c r="F238">
        <v>493</v>
      </c>
      <c r="G238">
        <v>8985</v>
      </c>
      <c r="H238" t="s">
        <v>185</v>
      </c>
      <c r="I238" t="str">
        <f>VLOOKUP(A238,таксономия!$1:$1048576,7,1)</f>
        <v>Eukaryota</v>
      </c>
      <c r="J238" t="str">
        <f>VLOOKUP(A238,таксономия!$1:$1048576,8,1)</f>
        <v xml:space="preserve"> Metazoa</v>
      </c>
      <c r="K238" t="str">
        <f>VLOOKUP(A238,таксономия!$1:$1048576,9,1)</f>
        <v xml:space="preserve"> Placozoa</v>
      </c>
      <c r="L238" t="str">
        <f>VLOOKUP(A238,таксономия!$1:$1048576,10,1)</f>
        <v xml:space="preserve"> Trichoplax.</v>
      </c>
      <c r="M238">
        <f>VLOOKUP(A238,таксономия!$1:$1048576,11,1)</f>
        <v>0</v>
      </c>
      <c r="N238">
        <f>VLOOKUP(A238,таксономия!$1:$1048576,12,1)</f>
        <v>0</v>
      </c>
      <c r="O238">
        <f>VLOOKUP(A238,таксономия!$1:$1048576,13,1)</f>
        <v>0</v>
      </c>
      <c r="P238">
        <f>VLOOKUP(A238,таксономия!$1:$1048576,14,1)</f>
        <v>0</v>
      </c>
      <c r="Q238">
        <f>VLOOKUP(A238,таксономия!$1:$1048576,15,1)</f>
        <v>0</v>
      </c>
      <c r="R238" t="str">
        <f>VLOOKUP(A238,таксономия!$1:$1048576,3,1)</f>
        <v xml:space="preserve"> Trichoplax adhaerens (Trichoplax reptans).</v>
      </c>
      <c r="S238">
        <f t="shared" si="3"/>
        <v>96</v>
      </c>
    </row>
    <row r="239" spans="1:19" x14ac:dyDescent="0.3">
      <c r="A239" t="s">
        <v>186</v>
      </c>
      <c r="B239" t="s">
        <v>187</v>
      </c>
      <c r="C239">
        <v>566</v>
      </c>
      <c r="D239" t="s">
        <v>12</v>
      </c>
      <c r="E239">
        <v>98</v>
      </c>
      <c r="F239">
        <v>175</v>
      </c>
      <c r="G239">
        <v>2697</v>
      </c>
      <c r="H239" t="s">
        <v>13</v>
      </c>
      <c r="I239" t="str">
        <f>VLOOKUP(A239,таксономия!$1:$1048576,7,1)</f>
        <v>Eukaryota</v>
      </c>
      <c r="J239" t="str">
        <f>VLOOKUP(A239,таксономия!$1:$1048576,8,1)</f>
        <v xml:space="preserve"> Metazoa</v>
      </c>
      <c r="K239" t="str">
        <f>VLOOKUP(A239,таксономия!$1:$1048576,9,1)</f>
        <v xml:space="preserve"> Placozoa</v>
      </c>
      <c r="L239" t="str">
        <f>VLOOKUP(A239,таксономия!$1:$1048576,10,1)</f>
        <v xml:space="preserve"> Trichoplax.</v>
      </c>
      <c r="M239">
        <f>VLOOKUP(A239,таксономия!$1:$1048576,11,1)</f>
        <v>0</v>
      </c>
      <c r="N239">
        <f>VLOOKUP(A239,таксономия!$1:$1048576,12,1)</f>
        <v>0</v>
      </c>
      <c r="O239">
        <f>VLOOKUP(A239,таксономия!$1:$1048576,13,1)</f>
        <v>0</v>
      </c>
      <c r="P239">
        <f>VLOOKUP(A239,таксономия!$1:$1048576,14,1)</f>
        <v>0</v>
      </c>
      <c r="Q239">
        <f>VLOOKUP(A239,таксономия!$1:$1048576,15,1)</f>
        <v>0</v>
      </c>
      <c r="R239" t="str">
        <f>VLOOKUP(A239,таксономия!$1:$1048576,3,1)</f>
        <v xml:space="preserve"> Trichoplax adhaerens (Trichoplax reptans).</v>
      </c>
      <c r="S239">
        <f t="shared" si="3"/>
        <v>77</v>
      </c>
    </row>
    <row r="240" spans="1:19" x14ac:dyDescent="0.3">
      <c r="A240" t="s">
        <v>186</v>
      </c>
      <c r="B240" t="s">
        <v>187</v>
      </c>
      <c r="C240">
        <v>566</v>
      </c>
      <c r="D240" t="s">
        <v>182</v>
      </c>
      <c r="E240">
        <v>11</v>
      </c>
      <c r="F240">
        <v>99</v>
      </c>
      <c r="G240">
        <v>3415</v>
      </c>
      <c r="H240" t="s">
        <v>183</v>
      </c>
      <c r="I240" t="str">
        <f>VLOOKUP(A240,таксономия!$1:$1048576,7,1)</f>
        <v>Eukaryota</v>
      </c>
      <c r="J240" t="str">
        <f>VLOOKUP(A240,таксономия!$1:$1048576,8,1)</f>
        <v xml:space="preserve"> Metazoa</v>
      </c>
      <c r="K240" t="str">
        <f>VLOOKUP(A240,таксономия!$1:$1048576,9,1)</f>
        <v xml:space="preserve"> Placozoa</v>
      </c>
      <c r="L240" t="str">
        <f>VLOOKUP(A240,таксономия!$1:$1048576,10,1)</f>
        <v xml:space="preserve"> Trichoplax.</v>
      </c>
      <c r="M240">
        <f>VLOOKUP(A240,таксономия!$1:$1048576,11,1)</f>
        <v>0</v>
      </c>
      <c r="N240">
        <f>VLOOKUP(A240,таксономия!$1:$1048576,12,1)</f>
        <v>0</v>
      </c>
      <c r="O240">
        <f>VLOOKUP(A240,таксономия!$1:$1048576,13,1)</f>
        <v>0</v>
      </c>
      <c r="P240">
        <f>VLOOKUP(A240,таксономия!$1:$1048576,14,1)</f>
        <v>0</v>
      </c>
      <c r="Q240">
        <f>VLOOKUP(A240,таксономия!$1:$1048576,15,1)</f>
        <v>0</v>
      </c>
      <c r="R240" t="str">
        <f>VLOOKUP(A240,таксономия!$1:$1048576,3,1)</f>
        <v xml:space="preserve"> Trichoplax adhaerens (Trichoplax reptans).</v>
      </c>
      <c r="S240">
        <f t="shared" si="3"/>
        <v>88</v>
      </c>
    </row>
    <row r="241" spans="1:19" x14ac:dyDescent="0.3">
      <c r="A241" t="s">
        <v>186</v>
      </c>
      <c r="B241" t="s">
        <v>187</v>
      </c>
      <c r="C241">
        <v>566</v>
      </c>
      <c r="D241" t="s">
        <v>182</v>
      </c>
      <c r="E241">
        <v>311</v>
      </c>
      <c r="F241">
        <v>458</v>
      </c>
      <c r="G241">
        <v>3415</v>
      </c>
      <c r="H241" t="s">
        <v>183</v>
      </c>
      <c r="I241" t="str">
        <f>VLOOKUP(A241,таксономия!$1:$1048576,7,1)</f>
        <v>Eukaryota</v>
      </c>
      <c r="J241" t="str">
        <f>VLOOKUP(A241,таксономия!$1:$1048576,8,1)</f>
        <v xml:space="preserve"> Metazoa</v>
      </c>
      <c r="K241" t="str">
        <f>VLOOKUP(A241,таксономия!$1:$1048576,9,1)</f>
        <v xml:space="preserve"> Placozoa</v>
      </c>
      <c r="L241" t="str">
        <f>VLOOKUP(A241,таксономия!$1:$1048576,10,1)</f>
        <v xml:space="preserve"> Trichoplax.</v>
      </c>
      <c r="M241">
        <f>VLOOKUP(A241,таксономия!$1:$1048576,11,1)</f>
        <v>0</v>
      </c>
      <c r="N241">
        <f>VLOOKUP(A241,таксономия!$1:$1048576,12,1)</f>
        <v>0</v>
      </c>
      <c r="O241">
        <f>VLOOKUP(A241,таксономия!$1:$1048576,13,1)</f>
        <v>0</v>
      </c>
      <c r="P241">
        <f>VLOOKUP(A241,таксономия!$1:$1048576,14,1)</f>
        <v>0</v>
      </c>
      <c r="Q241">
        <f>VLOOKUP(A241,таксономия!$1:$1048576,15,1)</f>
        <v>0</v>
      </c>
      <c r="R241" t="str">
        <f>VLOOKUP(A241,таксономия!$1:$1048576,3,1)</f>
        <v xml:space="preserve"> Trichoplax adhaerens (Trichoplax reptans).</v>
      </c>
      <c r="S241">
        <f t="shared" si="3"/>
        <v>147</v>
      </c>
    </row>
    <row r="242" spans="1:19" x14ac:dyDescent="0.3">
      <c r="A242" t="s">
        <v>186</v>
      </c>
      <c r="B242" t="s">
        <v>187</v>
      </c>
      <c r="C242">
        <v>566</v>
      </c>
      <c r="D242" t="s">
        <v>184</v>
      </c>
      <c r="E242">
        <v>203</v>
      </c>
      <c r="F242">
        <v>302</v>
      </c>
      <c r="G242">
        <v>8985</v>
      </c>
      <c r="H242" t="s">
        <v>185</v>
      </c>
      <c r="I242" t="str">
        <f>VLOOKUP(A242,таксономия!$1:$1048576,7,1)</f>
        <v>Eukaryota</v>
      </c>
      <c r="J242" t="str">
        <f>VLOOKUP(A242,таксономия!$1:$1048576,8,1)</f>
        <v xml:space="preserve"> Metazoa</v>
      </c>
      <c r="K242" t="str">
        <f>VLOOKUP(A242,таксономия!$1:$1048576,9,1)</f>
        <v xml:space="preserve"> Placozoa</v>
      </c>
      <c r="L242" t="str">
        <f>VLOOKUP(A242,таксономия!$1:$1048576,10,1)</f>
        <v xml:space="preserve"> Trichoplax.</v>
      </c>
      <c r="M242">
        <f>VLOOKUP(A242,таксономия!$1:$1048576,11,1)</f>
        <v>0</v>
      </c>
      <c r="N242">
        <f>VLOOKUP(A242,таксономия!$1:$1048576,12,1)</f>
        <v>0</v>
      </c>
      <c r="O242">
        <f>VLOOKUP(A242,таксономия!$1:$1048576,13,1)</f>
        <v>0</v>
      </c>
      <c r="P242">
        <f>VLOOKUP(A242,таксономия!$1:$1048576,14,1)</f>
        <v>0</v>
      </c>
      <c r="Q242">
        <f>VLOOKUP(A242,таксономия!$1:$1048576,15,1)</f>
        <v>0</v>
      </c>
      <c r="R242" t="str">
        <f>VLOOKUP(A242,таксономия!$1:$1048576,3,1)</f>
        <v xml:space="preserve"> Trichoplax adhaerens (Trichoplax reptans).</v>
      </c>
      <c r="S242">
        <f t="shared" si="3"/>
        <v>99</v>
      </c>
    </row>
    <row r="243" spans="1:19" x14ac:dyDescent="0.3">
      <c r="A243" t="s">
        <v>188</v>
      </c>
      <c r="B243" t="s">
        <v>189</v>
      </c>
      <c r="C243">
        <v>305</v>
      </c>
      <c r="D243" t="s">
        <v>12</v>
      </c>
      <c r="E243">
        <v>151</v>
      </c>
      <c r="F243">
        <v>228</v>
      </c>
      <c r="G243">
        <v>2697</v>
      </c>
      <c r="H243" t="s">
        <v>13</v>
      </c>
      <c r="I243" t="str">
        <f>VLOOKUP(A243,таксономия!$1:$1048576,7,1)</f>
        <v>Eukaryota</v>
      </c>
      <c r="J243" t="str">
        <f>VLOOKUP(A243,таксономия!$1:$1048576,8,1)</f>
        <v xml:space="preserve"> Metazoa</v>
      </c>
      <c r="K243" t="str">
        <f>VLOOKUP(A243,таксономия!$1:$1048576,9,1)</f>
        <v xml:space="preserve"> Placozoa</v>
      </c>
      <c r="L243" t="str">
        <f>VLOOKUP(A243,таксономия!$1:$1048576,10,1)</f>
        <v xml:space="preserve"> Trichoplax.</v>
      </c>
      <c r="M243">
        <f>VLOOKUP(A243,таксономия!$1:$1048576,11,1)</f>
        <v>0</v>
      </c>
      <c r="N243">
        <f>VLOOKUP(A243,таксономия!$1:$1048576,12,1)</f>
        <v>0</v>
      </c>
      <c r="O243">
        <f>VLOOKUP(A243,таксономия!$1:$1048576,13,1)</f>
        <v>0</v>
      </c>
      <c r="P243">
        <f>VLOOKUP(A243,таксономия!$1:$1048576,14,1)</f>
        <v>0</v>
      </c>
      <c r="Q243">
        <f>VLOOKUP(A243,таксономия!$1:$1048576,15,1)</f>
        <v>0</v>
      </c>
      <c r="R243" t="str">
        <f>VLOOKUP(A243,таксономия!$1:$1048576,3,1)</f>
        <v xml:space="preserve"> Trichoplax adhaerens (Trichoplax reptans).</v>
      </c>
      <c r="S243">
        <f t="shared" si="3"/>
        <v>77</v>
      </c>
    </row>
    <row r="244" spans="1:19" x14ac:dyDescent="0.3">
      <c r="A244" t="s">
        <v>188</v>
      </c>
      <c r="B244" t="s">
        <v>189</v>
      </c>
      <c r="C244">
        <v>305</v>
      </c>
      <c r="D244" t="s">
        <v>184</v>
      </c>
      <c r="E244">
        <v>252</v>
      </c>
      <c r="F244">
        <v>305</v>
      </c>
      <c r="G244">
        <v>8985</v>
      </c>
      <c r="H244" t="s">
        <v>185</v>
      </c>
      <c r="I244" t="str">
        <f>VLOOKUP(A244,таксономия!$1:$1048576,7,1)</f>
        <v>Eukaryota</v>
      </c>
      <c r="J244" t="str">
        <f>VLOOKUP(A244,таксономия!$1:$1048576,8,1)</f>
        <v xml:space="preserve"> Metazoa</v>
      </c>
      <c r="K244" t="str">
        <f>VLOOKUP(A244,таксономия!$1:$1048576,9,1)</f>
        <v xml:space="preserve"> Placozoa</v>
      </c>
      <c r="L244" t="str">
        <f>VLOOKUP(A244,таксономия!$1:$1048576,10,1)</f>
        <v xml:space="preserve"> Trichoplax.</v>
      </c>
      <c r="M244">
        <f>VLOOKUP(A244,таксономия!$1:$1048576,11,1)</f>
        <v>0</v>
      </c>
      <c r="N244">
        <f>VLOOKUP(A244,таксономия!$1:$1048576,12,1)</f>
        <v>0</v>
      </c>
      <c r="O244">
        <f>VLOOKUP(A244,таксономия!$1:$1048576,13,1)</f>
        <v>0</v>
      </c>
      <c r="P244">
        <f>VLOOKUP(A244,таксономия!$1:$1048576,14,1)</f>
        <v>0</v>
      </c>
      <c r="Q244">
        <f>VLOOKUP(A244,таксономия!$1:$1048576,15,1)</f>
        <v>0</v>
      </c>
      <c r="R244" t="str">
        <f>VLOOKUP(A244,таксономия!$1:$1048576,3,1)</f>
        <v xml:space="preserve"> Trichoplax adhaerens (Trichoplax reptans).</v>
      </c>
      <c r="S244">
        <f t="shared" si="3"/>
        <v>53</v>
      </c>
    </row>
    <row r="245" spans="1:19" x14ac:dyDescent="0.3">
      <c r="A245" t="s">
        <v>190</v>
      </c>
      <c r="B245" t="s">
        <v>191</v>
      </c>
      <c r="C245">
        <v>541</v>
      </c>
      <c r="D245" t="s">
        <v>12</v>
      </c>
      <c r="E245">
        <v>59</v>
      </c>
      <c r="F245">
        <v>136</v>
      </c>
      <c r="G245">
        <v>2697</v>
      </c>
      <c r="H245" t="s">
        <v>13</v>
      </c>
      <c r="I245" t="str">
        <f>VLOOKUP(A245,таксономия!$1:$1048576,7,1)</f>
        <v>Eukaryota</v>
      </c>
      <c r="J245" t="str">
        <f>VLOOKUP(A245,таксономия!$1:$1048576,8,1)</f>
        <v xml:space="preserve"> Metazoa</v>
      </c>
      <c r="K245" t="str">
        <f>VLOOKUP(A245,таксономия!$1:$1048576,9,1)</f>
        <v xml:space="preserve"> Placozoa</v>
      </c>
      <c r="L245" t="str">
        <f>VLOOKUP(A245,таксономия!$1:$1048576,10,1)</f>
        <v xml:space="preserve"> Trichoplax.</v>
      </c>
      <c r="M245">
        <f>VLOOKUP(A245,таксономия!$1:$1048576,11,1)</f>
        <v>0</v>
      </c>
      <c r="N245">
        <f>VLOOKUP(A245,таксономия!$1:$1048576,12,1)</f>
        <v>0</v>
      </c>
      <c r="O245">
        <f>VLOOKUP(A245,таксономия!$1:$1048576,13,1)</f>
        <v>0</v>
      </c>
      <c r="P245">
        <f>VLOOKUP(A245,таксономия!$1:$1048576,14,1)</f>
        <v>0</v>
      </c>
      <c r="Q245">
        <f>VLOOKUP(A245,таксономия!$1:$1048576,15,1)</f>
        <v>0</v>
      </c>
      <c r="R245" t="str">
        <f>VLOOKUP(A245,таксономия!$1:$1048576,3,1)</f>
        <v xml:space="preserve"> Trichoplax adhaerens (Trichoplax reptans).</v>
      </c>
      <c r="S245">
        <f t="shared" si="3"/>
        <v>77</v>
      </c>
    </row>
    <row r="246" spans="1:19" x14ac:dyDescent="0.3">
      <c r="A246" t="s">
        <v>190</v>
      </c>
      <c r="B246" t="s">
        <v>191</v>
      </c>
      <c r="C246">
        <v>541</v>
      </c>
      <c r="D246" t="s">
        <v>184</v>
      </c>
      <c r="E246">
        <v>159</v>
      </c>
      <c r="F246">
        <v>257</v>
      </c>
      <c r="G246">
        <v>8985</v>
      </c>
      <c r="H246" t="s">
        <v>185</v>
      </c>
      <c r="I246" t="str">
        <f>VLOOKUP(A246,таксономия!$1:$1048576,7,1)</f>
        <v>Eukaryota</v>
      </c>
      <c r="J246" t="str">
        <f>VLOOKUP(A246,таксономия!$1:$1048576,8,1)</f>
        <v xml:space="preserve"> Metazoa</v>
      </c>
      <c r="K246" t="str">
        <f>VLOOKUP(A246,таксономия!$1:$1048576,9,1)</f>
        <v xml:space="preserve"> Placozoa</v>
      </c>
      <c r="L246" t="str">
        <f>VLOOKUP(A246,таксономия!$1:$1048576,10,1)</f>
        <v xml:space="preserve"> Trichoplax.</v>
      </c>
      <c r="M246">
        <f>VLOOKUP(A246,таксономия!$1:$1048576,11,1)</f>
        <v>0</v>
      </c>
      <c r="N246">
        <f>VLOOKUP(A246,таксономия!$1:$1048576,12,1)</f>
        <v>0</v>
      </c>
      <c r="O246">
        <f>VLOOKUP(A246,таксономия!$1:$1048576,13,1)</f>
        <v>0</v>
      </c>
      <c r="P246">
        <f>VLOOKUP(A246,таксономия!$1:$1048576,14,1)</f>
        <v>0</v>
      </c>
      <c r="Q246">
        <f>VLOOKUP(A246,таксономия!$1:$1048576,15,1)</f>
        <v>0</v>
      </c>
      <c r="R246" t="str">
        <f>VLOOKUP(A246,таксономия!$1:$1048576,3,1)</f>
        <v xml:space="preserve"> Trichoplax adhaerens (Trichoplax reptans).</v>
      </c>
      <c r="S246">
        <f t="shared" si="3"/>
        <v>98</v>
      </c>
    </row>
    <row r="247" spans="1:19" x14ac:dyDescent="0.3">
      <c r="A247" t="s">
        <v>190</v>
      </c>
      <c r="B247" t="s">
        <v>191</v>
      </c>
      <c r="C247">
        <v>541</v>
      </c>
      <c r="D247" t="s">
        <v>184</v>
      </c>
      <c r="E247">
        <v>272</v>
      </c>
      <c r="F247">
        <v>369</v>
      </c>
      <c r="G247">
        <v>8985</v>
      </c>
      <c r="H247" t="s">
        <v>185</v>
      </c>
      <c r="I247" t="str">
        <f>VLOOKUP(A247,таксономия!$1:$1048576,7,1)</f>
        <v>Eukaryota</v>
      </c>
      <c r="J247" t="str">
        <f>VLOOKUP(A247,таксономия!$1:$1048576,8,1)</f>
        <v xml:space="preserve"> Metazoa</v>
      </c>
      <c r="K247" t="str">
        <f>VLOOKUP(A247,таксономия!$1:$1048576,9,1)</f>
        <v xml:space="preserve"> Placozoa</v>
      </c>
      <c r="L247" t="str">
        <f>VLOOKUP(A247,таксономия!$1:$1048576,10,1)</f>
        <v xml:space="preserve"> Trichoplax.</v>
      </c>
      <c r="M247">
        <f>VLOOKUP(A247,таксономия!$1:$1048576,11,1)</f>
        <v>0</v>
      </c>
      <c r="N247">
        <f>VLOOKUP(A247,таксономия!$1:$1048576,12,1)</f>
        <v>0</v>
      </c>
      <c r="O247">
        <f>VLOOKUP(A247,таксономия!$1:$1048576,13,1)</f>
        <v>0</v>
      </c>
      <c r="P247">
        <f>VLOOKUP(A247,таксономия!$1:$1048576,14,1)</f>
        <v>0</v>
      </c>
      <c r="Q247">
        <f>VLOOKUP(A247,таксономия!$1:$1048576,15,1)</f>
        <v>0</v>
      </c>
      <c r="R247" t="str">
        <f>VLOOKUP(A247,таксономия!$1:$1048576,3,1)</f>
        <v xml:space="preserve"> Trichoplax adhaerens (Trichoplax reptans).</v>
      </c>
      <c r="S247">
        <f t="shared" si="3"/>
        <v>97</v>
      </c>
    </row>
    <row r="248" spans="1:19" x14ac:dyDescent="0.3">
      <c r="A248" t="s">
        <v>192</v>
      </c>
      <c r="B248" t="s">
        <v>193</v>
      </c>
      <c r="C248">
        <v>305</v>
      </c>
      <c r="D248" t="s">
        <v>12</v>
      </c>
      <c r="E248">
        <v>155</v>
      </c>
      <c r="F248">
        <v>231</v>
      </c>
      <c r="G248">
        <v>2697</v>
      </c>
      <c r="H248" t="s">
        <v>13</v>
      </c>
      <c r="I248" t="str">
        <f>VLOOKUP(A248,таксономия!$1:$1048576,7,1)</f>
        <v>Eukaryota</v>
      </c>
      <c r="J248" t="str">
        <f>VLOOKUP(A248,таксономия!$1:$1048576,8,1)</f>
        <v xml:space="preserve"> Metazoa</v>
      </c>
      <c r="K248" t="str">
        <f>VLOOKUP(A248,таксономия!$1:$1048576,9,1)</f>
        <v xml:space="preserve"> Placozoa</v>
      </c>
      <c r="L248" t="str">
        <f>VLOOKUP(A248,таксономия!$1:$1048576,10,1)</f>
        <v xml:space="preserve"> Trichoplax.</v>
      </c>
      <c r="M248">
        <f>VLOOKUP(A248,таксономия!$1:$1048576,11,1)</f>
        <v>0</v>
      </c>
      <c r="N248">
        <f>VLOOKUP(A248,таксономия!$1:$1048576,12,1)</f>
        <v>0</v>
      </c>
      <c r="O248">
        <f>VLOOKUP(A248,таксономия!$1:$1048576,13,1)</f>
        <v>0</v>
      </c>
      <c r="P248">
        <f>VLOOKUP(A248,таксономия!$1:$1048576,14,1)</f>
        <v>0</v>
      </c>
      <c r="Q248">
        <f>VLOOKUP(A248,таксономия!$1:$1048576,15,1)</f>
        <v>0</v>
      </c>
      <c r="R248" t="str">
        <f>VLOOKUP(A248,таксономия!$1:$1048576,3,1)</f>
        <v xml:space="preserve"> Trichoplax adhaerens (Trichoplax reptans).</v>
      </c>
      <c r="S248">
        <f t="shared" si="3"/>
        <v>76</v>
      </c>
    </row>
    <row r="249" spans="1:19" x14ac:dyDescent="0.3">
      <c r="A249" t="s">
        <v>192</v>
      </c>
      <c r="B249" t="s">
        <v>193</v>
      </c>
      <c r="C249">
        <v>305</v>
      </c>
      <c r="D249" t="s">
        <v>182</v>
      </c>
      <c r="E249">
        <v>47</v>
      </c>
      <c r="F249">
        <v>119</v>
      </c>
      <c r="G249">
        <v>3415</v>
      </c>
      <c r="H249" t="s">
        <v>183</v>
      </c>
      <c r="I249" t="str">
        <f>VLOOKUP(A249,таксономия!$1:$1048576,7,1)</f>
        <v>Eukaryota</v>
      </c>
      <c r="J249" t="str">
        <f>VLOOKUP(A249,таксономия!$1:$1048576,8,1)</f>
        <v xml:space="preserve"> Metazoa</v>
      </c>
      <c r="K249" t="str">
        <f>VLOOKUP(A249,таксономия!$1:$1048576,9,1)</f>
        <v xml:space="preserve"> Placozoa</v>
      </c>
      <c r="L249" t="str">
        <f>VLOOKUP(A249,таксономия!$1:$1048576,10,1)</f>
        <v xml:space="preserve"> Trichoplax.</v>
      </c>
      <c r="M249">
        <f>VLOOKUP(A249,таксономия!$1:$1048576,11,1)</f>
        <v>0</v>
      </c>
      <c r="N249">
        <f>VLOOKUP(A249,таксономия!$1:$1048576,12,1)</f>
        <v>0</v>
      </c>
      <c r="O249">
        <f>VLOOKUP(A249,таксономия!$1:$1048576,13,1)</f>
        <v>0</v>
      </c>
      <c r="P249">
        <f>VLOOKUP(A249,таксономия!$1:$1048576,14,1)</f>
        <v>0</v>
      </c>
      <c r="Q249">
        <f>VLOOKUP(A249,таксономия!$1:$1048576,15,1)</f>
        <v>0</v>
      </c>
      <c r="R249" t="str">
        <f>VLOOKUP(A249,таксономия!$1:$1048576,3,1)</f>
        <v xml:space="preserve"> Trichoplax adhaerens (Trichoplax reptans).</v>
      </c>
      <c r="S249">
        <f t="shared" si="3"/>
        <v>72</v>
      </c>
    </row>
    <row r="250" spans="1:19" x14ac:dyDescent="0.3">
      <c r="A250" t="s">
        <v>192</v>
      </c>
      <c r="B250" t="s">
        <v>193</v>
      </c>
      <c r="C250">
        <v>305</v>
      </c>
      <c r="D250" t="s">
        <v>184</v>
      </c>
      <c r="E250">
        <v>257</v>
      </c>
      <c r="F250">
        <v>305</v>
      </c>
      <c r="G250">
        <v>8985</v>
      </c>
      <c r="H250" t="s">
        <v>185</v>
      </c>
      <c r="I250" t="str">
        <f>VLOOKUP(A250,таксономия!$1:$1048576,7,1)</f>
        <v>Eukaryota</v>
      </c>
      <c r="J250" t="str">
        <f>VLOOKUP(A250,таксономия!$1:$1048576,8,1)</f>
        <v xml:space="preserve"> Metazoa</v>
      </c>
      <c r="K250" t="str">
        <f>VLOOKUP(A250,таксономия!$1:$1048576,9,1)</f>
        <v xml:space="preserve"> Placozoa</v>
      </c>
      <c r="L250" t="str">
        <f>VLOOKUP(A250,таксономия!$1:$1048576,10,1)</f>
        <v xml:space="preserve"> Trichoplax.</v>
      </c>
      <c r="M250">
        <f>VLOOKUP(A250,таксономия!$1:$1048576,11,1)</f>
        <v>0</v>
      </c>
      <c r="N250">
        <f>VLOOKUP(A250,таксономия!$1:$1048576,12,1)</f>
        <v>0</v>
      </c>
      <c r="O250">
        <f>VLOOKUP(A250,таксономия!$1:$1048576,13,1)</f>
        <v>0</v>
      </c>
      <c r="P250">
        <f>VLOOKUP(A250,таксономия!$1:$1048576,14,1)</f>
        <v>0</v>
      </c>
      <c r="Q250">
        <f>VLOOKUP(A250,таксономия!$1:$1048576,15,1)</f>
        <v>0</v>
      </c>
      <c r="R250" t="str">
        <f>VLOOKUP(A250,таксономия!$1:$1048576,3,1)</f>
        <v xml:space="preserve"> Trichoplax adhaerens (Trichoplax reptans).</v>
      </c>
      <c r="S250">
        <f t="shared" si="3"/>
        <v>48</v>
      </c>
    </row>
    <row r="251" spans="1:19" x14ac:dyDescent="0.3">
      <c r="A251" t="s">
        <v>194</v>
      </c>
      <c r="B251" t="s">
        <v>195</v>
      </c>
      <c r="C251">
        <v>544</v>
      </c>
      <c r="D251" t="s">
        <v>12</v>
      </c>
      <c r="E251">
        <v>322</v>
      </c>
      <c r="F251">
        <v>398</v>
      </c>
      <c r="G251">
        <v>2697</v>
      </c>
      <c r="H251" t="s">
        <v>13</v>
      </c>
      <c r="I251" t="str">
        <f>VLOOKUP(A251,таксономия!$1:$1048576,7,1)</f>
        <v>Eukaryota</v>
      </c>
      <c r="J251" t="str">
        <f>VLOOKUP(A251,таксономия!$1:$1048576,8,1)</f>
        <v xml:space="preserve"> Metazoa</v>
      </c>
      <c r="K251" t="str">
        <f>VLOOKUP(A251,таксономия!$1:$1048576,9,1)</f>
        <v xml:space="preserve"> Placozoa</v>
      </c>
      <c r="L251" t="str">
        <f>VLOOKUP(A251,таксономия!$1:$1048576,10,1)</f>
        <v xml:space="preserve"> Trichoplax.</v>
      </c>
      <c r="M251">
        <f>VLOOKUP(A251,таксономия!$1:$1048576,11,1)</f>
        <v>0</v>
      </c>
      <c r="N251">
        <f>VLOOKUP(A251,таксономия!$1:$1048576,12,1)</f>
        <v>0</v>
      </c>
      <c r="O251">
        <f>VLOOKUP(A251,таксономия!$1:$1048576,13,1)</f>
        <v>0</v>
      </c>
      <c r="P251">
        <f>VLOOKUP(A251,таксономия!$1:$1048576,14,1)</f>
        <v>0</v>
      </c>
      <c r="Q251">
        <f>VLOOKUP(A251,таксономия!$1:$1048576,15,1)</f>
        <v>0</v>
      </c>
      <c r="R251" t="str">
        <f>VLOOKUP(A251,таксономия!$1:$1048576,3,1)</f>
        <v xml:space="preserve"> Trichoplax adhaerens (Trichoplax reptans).</v>
      </c>
      <c r="S251">
        <f t="shared" si="3"/>
        <v>76</v>
      </c>
    </row>
    <row r="252" spans="1:19" x14ac:dyDescent="0.3">
      <c r="A252" t="s">
        <v>194</v>
      </c>
      <c r="B252" t="s">
        <v>195</v>
      </c>
      <c r="C252">
        <v>544</v>
      </c>
      <c r="D252" t="s">
        <v>182</v>
      </c>
      <c r="E252">
        <v>156</v>
      </c>
      <c r="F252">
        <v>323</v>
      </c>
      <c r="G252">
        <v>3415</v>
      </c>
      <c r="H252" t="s">
        <v>183</v>
      </c>
      <c r="I252" t="str">
        <f>VLOOKUP(A252,таксономия!$1:$1048576,7,1)</f>
        <v>Eukaryota</v>
      </c>
      <c r="J252" t="str">
        <f>VLOOKUP(A252,таксономия!$1:$1048576,8,1)</f>
        <v xml:space="preserve"> Metazoa</v>
      </c>
      <c r="K252" t="str">
        <f>VLOOKUP(A252,таксономия!$1:$1048576,9,1)</f>
        <v xml:space="preserve"> Placozoa</v>
      </c>
      <c r="L252" t="str">
        <f>VLOOKUP(A252,таксономия!$1:$1048576,10,1)</f>
        <v xml:space="preserve"> Trichoplax.</v>
      </c>
      <c r="M252">
        <f>VLOOKUP(A252,таксономия!$1:$1048576,11,1)</f>
        <v>0</v>
      </c>
      <c r="N252">
        <f>VLOOKUP(A252,таксономия!$1:$1048576,12,1)</f>
        <v>0</v>
      </c>
      <c r="O252">
        <f>VLOOKUP(A252,таксономия!$1:$1048576,13,1)</f>
        <v>0</v>
      </c>
      <c r="P252">
        <f>VLOOKUP(A252,таксономия!$1:$1048576,14,1)</f>
        <v>0</v>
      </c>
      <c r="Q252">
        <f>VLOOKUP(A252,таксономия!$1:$1048576,15,1)</f>
        <v>0</v>
      </c>
      <c r="R252" t="str">
        <f>VLOOKUP(A252,таксономия!$1:$1048576,3,1)</f>
        <v xml:space="preserve"> Trichoplax adhaerens (Trichoplax reptans).</v>
      </c>
      <c r="S252">
        <f t="shared" si="3"/>
        <v>167</v>
      </c>
    </row>
    <row r="253" spans="1:19" x14ac:dyDescent="0.3">
      <c r="A253" t="s">
        <v>194</v>
      </c>
      <c r="B253" t="s">
        <v>195</v>
      </c>
      <c r="C253">
        <v>544</v>
      </c>
      <c r="D253" t="s">
        <v>184</v>
      </c>
      <c r="E253">
        <v>422</v>
      </c>
      <c r="F253">
        <v>520</v>
      </c>
      <c r="G253">
        <v>8985</v>
      </c>
      <c r="H253" t="s">
        <v>185</v>
      </c>
      <c r="I253" t="str">
        <f>VLOOKUP(A253,таксономия!$1:$1048576,7,1)</f>
        <v>Eukaryota</v>
      </c>
      <c r="J253" t="str">
        <f>VLOOKUP(A253,таксономия!$1:$1048576,8,1)</f>
        <v xml:space="preserve"> Metazoa</v>
      </c>
      <c r="K253" t="str">
        <f>VLOOKUP(A253,таксономия!$1:$1048576,9,1)</f>
        <v xml:space="preserve"> Placozoa</v>
      </c>
      <c r="L253" t="str">
        <f>VLOOKUP(A253,таксономия!$1:$1048576,10,1)</f>
        <v xml:space="preserve"> Trichoplax.</v>
      </c>
      <c r="M253">
        <f>VLOOKUP(A253,таксономия!$1:$1048576,11,1)</f>
        <v>0</v>
      </c>
      <c r="N253">
        <f>VLOOKUP(A253,таксономия!$1:$1048576,12,1)</f>
        <v>0</v>
      </c>
      <c r="O253">
        <f>VLOOKUP(A253,таксономия!$1:$1048576,13,1)</f>
        <v>0</v>
      </c>
      <c r="P253">
        <f>VLOOKUP(A253,таксономия!$1:$1048576,14,1)</f>
        <v>0</v>
      </c>
      <c r="Q253">
        <f>VLOOKUP(A253,таксономия!$1:$1048576,15,1)</f>
        <v>0</v>
      </c>
      <c r="R253" t="str">
        <f>VLOOKUP(A253,таксономия!$1:$1048576,3,1)</f>
        <v xml:space="preserve"> Trichoplax adhaerens (Trichoplax reptans).</v>
      </c>
      <c r="S253">
        <f t="shared" si="3"/>
        <v>98</v>
      </c>
    </row>
    <row r="254" spans="1:19" x14ac:dyDescent="0.3">
      <c r="A254" t="s">
        <v>196</v>
      </c>
      <c r="B254" t="s">
        <v>197</v>
      </c>
      <c r="C254">
        <v>354</v>
      </c>
      <c r="D254" t="s">
        <v>12</v>
      </c>
      <c r="E254">
        <v>2</v>
      </c>
      <c r="F254">
        <v>80</v>
      </c>
      <c r="G254">
        <v>2697</v>
      </c>
      <c r="H254" t="s">
        <v>13</v>
      </c>
      <c r="I254" t="str">
        <f>VLOOKUP(A254,таксономия!$1:$1048576,7,1)</f>
        <v>Eukaryota</v>
      </c>
      <c r="J254" t="str">
        <f>VLOOKUP(A254,таксономия!$1:$1048576,8,1)</f>
        <v xml:space="preserve"> Metazoa</v>
      </c>
      <c r="K254" t="str">
        <f>VLOOKUP(A254,таксономия!$1:$1048576,9,1)</f>
        <v xml:space="preserve"> Placozoa</v>
      </c>
      <c r="L254" t="str">
        <f>VLOOKUP(A254,таксономия!$1:$1048576,10,1)</f>
        <v xml:space="preserve"> Trichoplax.</v>
      </c>
      <c r="M254">
        <f>VLOOKUP(A254,таксономия!$1:$1048576,11,1)</f>
        <v>0</v>
      </c>
      <c r="N254">
        <f>VLOOKUP(A254,таксономия!$1:$1048576,12,1)</f>
        <v>0</v>
      </c>
      <c r="O254">
        <f>VLOOKUP(A254,таксономия!$1:$1048576,13,1)</f>
        <v>0</v>
      </c>
      <c r="P254">
        <f>VLOOKUP(A254,таксономия!$1:$1048576,14,1)</f>
        <v>0</v>
      </c>
      <c r="Q254">
        <f>VLOOKUP(A254,таксономия!$1:$1048576,15,1)</f>
        <v>0</v>
      </c>
      <c r="R254" t="str">
        <f>VLOOKUP(A254,таксономия!$1:$1048576,3,1)</f>
        <v xml:space="preserve"> Trichoplax adhaerens (Trichoplax reptans).</v>
      </c>
      <c r="S254">
        <f t="shared" si="3"/>
        <v>78</v>
      </c>
    </row>
    <row r="255" spans="1:19" x14ac:dyDescent="0.3">
      <c r="A255" t="s">
        <v>196</v>
      </c>
      <c r="B255" t="s">
        <v>197</v>
      </c>
      <c r="C255">
        <v>354</v>
      </c>
      <c r="D255" t="s">
        <v>12</v>
      </c>
      <c r="E255">
        <v>91</v>
      </c>
      <c r="F255">
        <v>165</v>
      </c>
      <c r="G255">
        <v>2697</v>
      </c>
      <c r="H255" t="s">
        <v>13</v>
      </c>
      <c r="I255" t="str">
        <f>VLOOKUP(A255,таксономия!$1:$1048576,7,1)</f>
        <v>Eukaryota</v>
      </c>
      <c r="J255" t="str">
        <f>VLOOKUP(A255,таксономия!$1:$1048576,8,1)</f>
        <v xml:space="preserve"> Metazoa</v>
      </c>
      <c r="K255" t="str">
        <f>VLOOKUP(A255,таксономия!$1:$1048576,9,1)</f>
        <v xml:space="preserve"> Placozoa</v>
      </c>
      <c r="L255" t="str">
        <f>VLOOKUP(A255,таксономия!$1:$1048576,10,1)</f>
        <v xml:space="preserve"> Trichoplax.</v>
      </c>
      <c r="M255">
        <f>VLOOKUP(A255,таксономия!$1:$1048576,11,1)</f>
        <v>0</v>
      </c>
      <c r="N255">
        <f>VLOOKUP(A255,таксономия!$1:$1048576,12,1)</f>
        <v>0</v>
      </c>
      <c r="O255">
        <f>VLOOKUP(A255,таксономия!$1:$1048576,13,1)</f>
        <v>0</v>
      </c>
      <c r="P255">
        <f>VLOOKUP(A255,таксономия!$1:$1048576,14,1)</f>
        <v>0</v>
      </c>
      <c r="Q255">
        <f>VLOOKUP(A255,таксономия!$1:$1048576,15,1)</f>
        <v>0</v>
      </c>
      <c r="R255" t="str">
        <f>VLOOKUP(A255,таксономия!$1:$1048576,3,1)</f>
        <v xml:space="preserve"> Trichoplax adhaerens (Trichoplax reptans).</v>
      </c>
      <c r="S255">
        <f t="shared" si="3"/>
        <v>74</v>
      </c>
    </row>
    <row r="256" spans="1:19" x14ac:dyDescent="0.3">
      <c r="A256" t="s">
        <v>196</v>
      </c>
      <c r="B256" t="s">
        <v>197</v>
      </c>
      <c r="C256">
        <v>354</v>
      </c>
      <c r="D256" t="s">
        <v>12</v>
      </c>
      <c r="E256">
        <v>179</v>
      </c>
      <c r="F256">
        <v>251</v>
      </c>
      <c r="G256">
        <v>2697</v>
      </c>
      <c r="H256" t="s">
        <v>13</v>
      </c>
      <c r="I256" t="str">
        <f>VLOOKUP(A256,таксономия!$1:$1048576,7,1)</f>
        <v>Eukaryota</v>
      </c>
      <c r="J256" t="str">
        <f>VLOOKUP(A256,таксономия!$1:$1048576,8,1)</f>
        <v xml:space="preserve"> Metazoa</v>
      </c>
      <c r="K256" t="str">
        <f>VLOOKUP(A256,таксономия!$1:$1048576,9,1)</f>
        <v xml:space="preserve"> Placozoa</v>
      </c>
      <c r="L256" t="str">
        <f>VLOOKUP(A256,таксономия!$1:$1048576,10,1)</f>
        <v xml:space="preserve"> Trichoplax.</v>
      </c>
      <c r="M256">
        <f>VLOOKUP(A256,таксономия!$1:$1048576,11,1)</f>
        <v>0</v>
      </c>
      <c r="N256">
        <f>VLOOKUP(A256,таксономия!$1:$1048576,12,1)</f>
        <v>0</v>
      </c>
      <c r="O256">
        <f>VLOOKUP(A256,таксономия!$1:$1048576,13,1)</f>
        <v>0</v>
      </c>
      <c r="P256">
        <f>VLOOKUP(A256,таксономия!$1:$1048576,14,1)</f>
        <v>0</v>
      </c>
      <c r="Q256">
        <f>VLOOKUP(A256,таксономия!$1:$1048576,15,1)</f>
        <v>0</v>
      </c>
      <c r="R256" t="str">
        <f>VLOOKUP(A256,таксономия!$1:$1048576,3,1)</f>
        <v xml:space="preserve"> Trichoplax adhaerens (Trichoplax reptans).</v>
      </c>
      <c r="S256">
        <f t="shared" si="3"/>
        <v>72</v>
      </c>
    </row>
    <row r="257" spans="1:19" x14ac:dyDescent="0.3">
      <c r="A257" t="s">
        <v>196</v>
      </c>
      <c r="B257" t="s">
        <v>197</v>
      </c>
      <c r="C257">
        <v>354</v>
      </c>
      <c r="D257" t="s">
        <v>12</v>
      </c>
      <c r="E257">
        <v>275</v>
      </c>
      <c r="F257">
        <v>353</v>
      </c>
      <c r="G257">
        <v>2697</v>
      </c>
      <c r="H257" t="s">
        <v>13</v>
      </c>
      <c r="I257" t="str">
        <f>VLOOKUP(A257,таксономия!$1:$1048576,7,1)</f>
        <v>Eukaryota</v>
      </c>
      <c r="J257" t="str">
        <f>VLOOKUP(A257,таксономия!$1:$1048576,8,1)</f>
        <v xml:space="preserve"> Metazoa</v>
      </c>
      <c r="K257" t="str">
        <f>VLOOKUP(A257,таксономия!$1:$1048576,9,1)</f>
        <v xml:space="preserve"> Placozoa</v>
      </c>
      <c r="L257" t="str">
        <f>VLOOKUP(A257,таксономия!$1:$1048576,10,1)</f>
        <v xml:space="preserve"> Trichoplax.</v>
      </c>
      <c r="M257">
        <f>VLOOKUP(A257,таксономия!$1:$1048576,11,1)</f>
        <v>0</v>
      </c>
      <c r="N257">
        <f>VLOOKUP(A257,таксономия!$1:$1048576,12,1)</f>
        <v>0</v>
      </c>
      <c r="O257">
        <f>VLOOKUP(A257,таксономия!$1:$1048576,13,1)</f>
        <v>0</v>
      </c>
      <c r="P257">
        <f>VLOOKUP(A257,таксономия!$1:$1048576,14,1)</f>
        <v>0</v>
      </c>
      <c r="Q257">
        <f>VLOOKUP(A257,таксономия!$1:$1048576,15,1)</f>
        <v>0</v>
      </c>
      <c r="R257" t="str">
        <f>VLOOKUP(A257,таксономия!$1:$1048576,3,1)</f>
        <v xml:space="preserve"> Trichoplax adhaerens (Trichoplax reptans).</v>
      </c>
      <c r="S257">
        <f t="shared" si="3"/>
        <v>78</v>
      </c>
    </row>
    <row r="258" spans="1:19" x14ac:dyDescent="0.3">
      <c r="A258" t="s">
        <v>198</v>
      </c>
      <c r="B258" t="s">
        <v>199</v>
      </c>
      <c r="C258">
        <v>410</v>
      </c>
      <c r="D258" t="s">
        <v>12</v>
      </c>
      <c r="E258">
        <v>36</v>
      </c>
      <c r="F258">
        <v>117</v>
      </c>
      <c r="G258">
        <v>2697</v>
      </c>
      <c r="H258" t="s">
        <v>13</v>
      </c>
      <c r="I258" t="str">
        <f>VLOOKUP(A258,таксономия!$1:$1048576,7,1)</f>
        <v>Eukaryota</v>
      </c>
      <c r="J258" t="str">
        <f>VLOOKUP(A258,таксономия!$1:$1048576,8,1)</f>
        <v xml:space="preserve"> Metazoa</v>
      </c>
      <c r="K258" t="str">
        <f>VLOOKUP(A258,таксономия!$1:$1048576,9,1)</f>
        <v xml:space="preserve"> Placozoa</v>
      </c>
      <c r="L258" t="str">
        <f>VLOOKUP(A258,таксономия!$1:$1048576,10,1)</f>
        <v xml:space="preserve"> Trichoplax.</v>
      </c>
      <c r="M258">
        <f>VLOOKUP(A258,таксономия!$1:$1048576,11,1)</f>
        <v>0</v>
      </c>
      <c r="N258">
        <f>VLOOKUP(A258,таксономия!$1:$1048576,12,1)</f>
        <v>0</v>
      </c>
      <c r="O258">
        <f>VLOOKUP(A258,таксономия!$1:$1048576,13,1)</f>
        <v>0</v>
      </c>
      <c r="P258">
        <f>VLOOKUP(A258,таксономия!$1:$1048576,14,1)</f>
        <v>0</v>
      </c>
      <c r="Q258">
        <f>VLOOKUP(A258,таксономия!$1:$1048576,15,1)</f>
        <v>0</v>
      </c>
      <c r="R258" t="str">
        <f>VLOOKUP(A258,таксономия!$1:$1048576,3,1)</f>
        <v xml:space="preserve"> Trichoplax adhaerens (Trichoplax reptans).</v>
      </c>
      <c r="S258">
        <f t="shared" si="3"/>
        <v>81</v>
      </c>
    </row>
    <row r="259" spans="1:19" x14ac:dyDescent="0.3">
      <c r="A259" t="s">
        <v>198</v>
      </c>
      <c r="B259" t="s">
        <v>199</v>
      </c>
      <c r="C259">
        <v>410</v>
      </c>
      <c r="D259" t="s">
        <v>184</v>
      </c>
      <c r="E259">
        <v>140</v>
      </c>
      <c r="F259">
        <v>240</v>
      </c>
      <c r="G259">
        <v>8985</v>
      </c>
      <c r="H259" t="s">
        <v>185</v>
      </c>
      <c r="I259" t="str">
        <f>VLOOKUP(A259,таксономия!$1:$1048576,7,1)</f>
        <v>Eukaryota</v>
      </c>
      <c r="J259" t="str">
        <f>VLOOKUP(A259,таксономия!$1:$1048576,8,1)</f>
        <v xml:space="preserve"> Metazoa</v>
      </c>
      <c r="K259" t="str">
        <f>VLOOKUP(A259,таксономия!$1:$1048576,9,1)</f>
        <v xml:space="preserve"> Placozoa</v>
      </c>
      <c r="L259" t="str">
        <f>VLOOKUP(A259,таксономия!$1:$1048576,10,1)</f>
        <v xml:space="preserve"> Trichoplax.</v>
      </c>
      <c r="M259">
        <f>VLOOKUP(A259,таксономия!$1:$1048576,11,1)</f>
        <v>0</v>
      </c>
      <c r="N259">
        <f>VLOOKUP(A259,таксономия!$1:$1048576,12,1)</f>
        <v>0</v>
      </c>
      <c r="O259">
        <f>VLOOKUP(A259,таксономия!$1:$1048576,13,1)</f>
        <v>0</v>
      </c>
      <c r="P259">
        <f>VLOOKUP(A259,таксономия!$1:$1048576,14,1)</f>
        <v>0</v>
      </c>
      <c r="Q259">
        <f>VLOOKUP(A259,таксономия!$1:$1048576,15,1)</f>
        <v>0</v>
      </c>
      <c r="R259" t="str">
        <f>VLOOKUP(A259,таксономия!$1:$1048576,3,1)</f>
        <v xml:space="preserve"> Trichoplax adhaerens (Trichoplax reptans).</v>
      </c>
      <c r="S259">
        <f t="shared" ref="S259:S322" si="4">$F259-$E259</f>
        <v>100</v>
      </c>
    </row>
    <row r="260" spans="1:19" x14ac:dyDescent="0.3">
      <c r="A260" t="s">
        <v>200</v>
      </c>
      <c r="B260" t="s">
        <v>201</v>
      </c>
      <c r="C260">
        <v>836</v>
      </c>
      <c r="D260" t="s">
        <v>12</v>
      </c>
      <c r="E260">
        <v>279</v>
      </c>
      <c r="F260">
        <v>357</v>
      </c>
      <c r="G260">
        <v>2697</v>
      </c>
      <c r="H260" t="s">
        <v>13</v>
      </c>
      <c r="I260" t="str">
        <f>VLOOKUP(A260,таксономия!$1:$1048576,7,1)</f>
        <v>Eukaryota</v>
      </c>
      <c r="J260" t="str">
        <f>VLOOKUP(A260,таксономия!$1:$1048576,8,1)</f>
        <v xml:space="preserve"> Metazoa</v>
      </c>
      <c r="K260" t="str">
        <f>VLOOKUP(A260,таксономия!$1:$1048576,9,1)</f>
        <v xml:space="preserve"> Placozoa</v>
      </c>
      <c r="L260" t="str">
        <f>VLOOKUP(A260,таксономия!$1:$1048576,10,1)</f>
        <v xml:space="preserve"> Trichoplax.</v>
      </c>
      <c r="M260">
        <f>VLOOKUP(A260,таксономия!$1:$1048576,11,1)</f>
        <v>0</v>
      </c>
      <c r="N260">
        <f>VLOOKUP(A260,таксономия!$1:$1048576,12,1)</f>
        <v>0</v>
      </c>
      <c r="O260">
        <f>VLOOKUP(A260,таксономия!$1:$1048576,13,1)</f>
        <v>0</v>
      </c>
      <c r="P260">
        <f>VLOOKUP(A260,таксономия!$1:$1048576,14,1)</f>
        <v>0</v>
      </c>
      <c r="Q260">
        <f>VLOOKUP(A260,таксономия!$1:$1048576,15,1)</f>
        <v>0</v>
      </c>
      <c r="R260" t="str">
        <f>VLOOKUP(A260,таксономия!$1:$1048576,3,1)</f>
        <v xml:space="preserve"> Trichoplax adhaerens (Trichoplax reptans).</v>
      </c>
      <c r="S260">
        <f t="shared" si="4"/>
        <v>78</v>
      </c>
    </row>
    <row r="261" spans="1:19" x14ac:dyDescent="0.3">
      <c r="A261" t="s">
        <v>200</v>
      </c>
      <c r="B261" t="s">
        <v>201</v>
      </c>
      <c r="C261">
        <v>836</v>
      </c>
      <c r="D261" t="s">
        <v>182</v>
      </c>
      <c r="E261">
        <v>115</v>
      </c>
      <c r="F261">
        <v>281</v>
      </c>
      <c r="G261">
        <v>3415</v>
      </c>
      <c r="H261" t="s">
        <v>183</v>
      </c>
      <c r="I261" t="str">
        <f>VLOOKUP(A261,таксономия!$1:$1048576,7,1)</f>
        <v>Eukaryota</v>
      </c>
      <c r="J261" t="str">
        <f>VLOOKUP(A261,таксономия!$1:$1048576,8,1)</f>
        <v xml:space="preserve"> Metazoa</v>
      </c>
      <c r="K261" t="str">
        <f>VLOOKUP(A261,таксономия!$1:$1048576,9,1)</f>
        <v xml:space="preserve"> Placozoa</v>
      </c>
      <c r="L261" t="str">
        <f>VLOOKUP(A261,таксономия!$1:$1048576,10,1)</f>
        <v xml:space="preserve"> Trichoplax.</v>
      </c>
      <c r="M261">
        <f>VLOOKUP(A261,таксономия!$1:$1048576,11,1)</f>
        <v>0</v>
      </c>
      <c r="N261">
        <f>VLOOKUP(A261,таксономия!$1:$1048576,12,1)</f>
        <v>0</v>
      </c>
      <c r="O261">
        <f>VLOOKUP(A261,таксономия!$1:$1048576,13,1)</f>
        <v>0</v>
      </c>
      <c r="P261">
        <f>VLOOKUP(A261,таксономия!$1:$1048576,14,1)</f>
        <v>0</v>
      </c>
      <c r="Q261">
        <f>VLOOKUP(A261,таксономия!$1:$1048576,15,1)</f>
        <v>0</v>
      </c>
      <c r="R261" t="str">
        <f>VLOOKUP(A261,таксономия!$1:$1048576,3,1)</f>
        <v xml:space="preserve"> Trichoplax adhaerens (Trichoplax reptans).</v>
      </c>
      <c r="S261">
        <f t="shared" si="4"/>
        <v>166</v>
      </c>
    </row>
    <row r="262" spans="1:19" x14ac:dyDescent="0.3">
      <c r="A262" t="s">
        <v>200</v>
      </c>
      <c r="B262" t="s">
        <v>201</v>
      </c>
      <c r="C262">
        <v>836</v>
      </c>
      <c r="D262" t="s">
        <v>182</v>
      </c>
      <c r="E262">
        <v>620</v>
      </c>
      <c r="F262">
        <v>789</v>
      </c>
      <c r="G262">
        <v>3415</v>
      </c>
      <c r="H262" t="s">
        <v>183</v>
      </c>
      <c r="I262" t="str">
        <f>VLOOKUP(A262,таксономия!$1:$1048576,7,1)</f>
        <v>Eukaryota</v>
      </c>
      <c r="J262" t="str">
        <f>VLOOKUP(A262,таксономия!$1:$1048576,8,1)</f>
        <v xml:space="preserve"> Metazoa</v>
      </c>
      <c r="K262" t="str">
        <f>VLOOKUP(A262,таксономия!$1:$1048576,9,1)</f>
        <v xml:space="preserve"> Placozoa</v>
      </c>
      <c r="L262" t="str">
        <f>VLOOKUP(A262,таксономия!$1:$1048576,10,1)</f>
        <v xml:space="preserve"> Trichoplax.</v>
      </c>
      <c r="M262">
        <f>VLOOKUP(A262,таксономия!$1:$1048576,11,1)</f>
        <v>0</v>
      </c>
      <c r="N262">
        <f>VLOOKUP(A262,таксономия!$1:$1048576,12,1)</f>
        <v>0</v>
      </c>
      <c r="O262">
        <f>VLOOKUP(A262,таксономия!$1:$1048576,13,1)</f>
        <v>0</v>
      </c>
      <c r="P262">
        <f>VLOOKUP(A262,таксономия!$1:$1048576,14,1)</f>
        <v>0</v>
      </c>
      <c r="Q262">
        <f>VLOOKUP(A262,таксономия!$1:$1048576,15,1)</f>
        <v>0</v>
      </c>
      <c r="R262" t="str">
        <f>VLOOKUP(A262,таксономия!$1:$1048576,3,1)</f>
        <v xml:space="preserve"> Trichoplax adhaerens (Trichoplax reptans).</v>
      </c>
      <c r="S262">
        <f t="shared" si="4"/>
        <v>169</v>
      </c>
    </row>
    <row r="263" spans="1:19" x14ac:dyDescent="0.3">
      <c r="A263" t="s">
        <v>200</v>
      </c>
      <c r="B263" t="s">
        <v>201</v>
      </c>
      <c r="C263">
        <v>836</v>
      </c>
      <c r="D263" t="s">
        <v>184</v>
      </c>
      <c r="E263">
        <v>383</v>
      </c>
      <c r="F263">
        <v>480</v>
      </c>
      <c r="G263">
        <v>8985</v>
      </c>
      <c r="H263" t="s">
        <v>185</v>
      </c>
      <c r="I263" t="str">
        <f>VLOOKUP(A263,таксономия!$1:$1048576,7,1)</f>
        <v>Eukaryota</v>
      </c>
      <c r="J263" t="str">
        <f>VLOOKUP(A263,таксономия!$1:$1048576,8,1)</f>
        <v xml:space="preserve"> Metazoa</v>
      </c>
      <c r="K263" t="str">
        <f>VLOOKUP(A263,таксономия!$1:$1048576,9,1)</f>
        <v xml:space="preserve"> Placozoa</v>
      </c>
      <c r="L263" t="str">
        <f>VLOOKUP(A263,таксономия!$1:$1048576,10,1)</f>
        <v xml:space="preserve"> Trichoplax.</v>
      </c>
      <c r="M263">
        <f>VLOOKUP(A263,таксономия!$1:$1048576,11,1)</f>
        <v>0</v>
      </c>
      <c r="N263">
        <f>VLOOKUP(A263,таксономия!$1:$1048576,12,1)</f>
        <v>0</v>
      </c>
      <c r="O263">
        <f>VLOOKUP(A263,таксономия!$1:$1048576,13,1)</f>
        <v>0</v>
      </c>
      <c r="P263">
        <f>VLOOKUP(A263,таксономия!$1:$1048576,14,1)</f>
        <v>0</v>
      </c>
      <c r="Q263">
        <f>VLOOKUP(A263,таксономия!$1:$1048576,15,1)</f>
        <v>0</v>
      </c>
      <c r="R263" t="str">
        <f>VLOOKUP(A263,таксономия!$1:$1048576,3,1)</f>
        <v xml:space="preserve"> Trichoplax adhaerens (Trichoplax reptans).</v>
      </c>
      <c r="S263">
        <f t="shared" si="4"/>
        <v>97</v>
      </c>
    </row>
    <row r="264" spans="1:19" x14ac:dyDescent="0.3">
      <c r="A264" t="s">
        <v>200</v>
      </c>
      <c r="B264" t="s">
        <v>201</v>
      </c>
      <c r="C264">
        <v>836</v>
      </c>
      <c r="D264" t="s">
        <v>184</v>
      </c>
      <c r="E264">
        <v>499</v>
      </c>
      <c r="F264">
        <v>607</v>
      </c>
      <c r="G264">
        <v>8985</v>
      </c>
      <c r="H264" t="s">
        <v>185</v>
      </c>
      <c r="I264" t="str">
        <f>VLOOKUP(A264,таксономия!$1:$1048576,7,1)</f>
        <v>Eukaryota</v>
      </c>
      <c r="J264" t="str">
        <f>VLOOKUP(A264,таксономия!$1:$1048576,8,1)</f>
        <v xml:space="preserve"> Metazoa</v>
      </c>
      <c r="K264" t="str">
        <f>VLOOKUP(A264,таксономия!$1:$1048576,9,1)</f>
        <v xml:space="preserve"> Placozoa</v>
      </c>
      <c r="L264" t="str">
        <f>VLOOKUP(A264,таксономия!$1:$1048576,10,1)</f>
        <v xml:space="preserve"> Trichoplax.</v>
      </c>
      <c r="M264">
        <f>VLOOKUP(A264,таксономия!$1:$1048576,11,1)</f>
        <v>0</v>
      </c>
      <c r="N264">
        <f>VLOOKUP(A264,таксономия!$1:$1048576,12,1)</f>
        <v>0</v>
      </c>
      <c r="O264">
        <f>VLOOKUP(A264,таксономия!$1:$1048576,13,1)</f>
        <v>0</v>
      </c>
      <c r="P264">
        <f>VLOOKUP(A264,таксономия!$1:$1048576,14,1)</f>
        <v>0</v>
      </c>
      <c r="Q264">
        <f>VLOOKUP(A264,таксономия!$1:$1048576,15,1)</f>
        <v>0</v>
      </c>
      <c r="R264" t="str">
        <f>VLOOKUP(A264,таксономия!$1:$1048576,3,1)</f>
        <v xml:space="preserve"> Trichoplax adhaerens (Trichoplax reptans).</v>
      </c>
      <c r="S264">
        <f t="shared" si="4"/>
        <v>108</v>
      </c>
    </row>
    <row r="265" spans="1:19" x14ac:dyDescent="0.3">
      <c r="A265" t="s">
        <v>202</v>
      </c>
      <c r="B265" t="s">
        <v>203</v>
      </c>
      <c r="C265">
        <v>581</v>
      </c>
      <c r="D265" t="s">
        <v>12</v>
      </c>
      <c r="E265">
        <v>201</v>
      </c>
      <c r="F265">
        <v>278</v>
      </c>
      <c r="G265">
        <v>2697</v>
      </c>
      <c r="H265" t="s">
        <v>13</v>
      </c>
      <c r="I265" t="str">
        <f>VLOOKUP(A265,таксономия!$1:$1048576,7,1)</f>
        <v>Eukaryota</v>
      </c>
      <c r="J265" t="str">
        <f>VLOOKUP(A265,таксономия!$1:$1048576,8,1)</f>
        <v xml:space="preserve"> Metazoa</v>
      </c>
      <c r="K265" t="str">
        <f>VLOOKUP(A265,таксономия!$1:$1048576,9,1)</f>
        <v xml:space="preserve"> Placozoa</v>
      </c>
      <c r="L265" t="str">
        <f>VLOOKUP(A265,таксономия!$1:$1048576,10,1)</f>
        <v xml:space="preserve"> Trichoplax.</v>
      </c>
      <c r="M265">
        <f>VLOOKUP(A265,таксономия!$1:$1048576,11,1)</f>
        <v>0</v>
      </c>
      <c r="N265">
        <f>VLOOKUP(A265,таксономия!$1:$1048576,12,1)</f>
        <v>0</v>
      </c>
      <c r="O265">
        <f>VLOOKUP(A265,таксономия!$1:$1048576,13,1)</f>
        <v>0</v>
      </c>
      <c r="P265">
        <f>VLOOKUP(A265,таксономия!$1:$1048576,14,1)</f>
        <v>0</v>
      </c>
      <c r="Q265">
        <f>VLOOKUP(A265,таксономия!$1:$1048576,15,1)</f>
        <v>0</v>
      </c>
      <c r="R265" t="str">
        <f>VLOOKUP(A265,таксономия!$1:$1048576,3,1)</f>
        <v xml:space="preserve"> Trichoplax adhaerens (Trichoplax reptans).</v>
      </c>
      <c r="S265">
        <f t="shared" si="4"/>
        <v>77</v>
      </c>
    </row>
    <row r="266" spans="1:19" x14ac:dyDescent="0.3">
      <c r="A266" t="s">
        <v>202</v>
      </c>
      <c r="B266" t="s">
        <v>203</v>
      </c>
      <c r="C266">
        <v>581</v>
      </c>
      <c r="D266" t="s">
        <v>182</v>
      </c>
      <c r="E266">
        <v>13</v>
      </c>
      <c r="F266">
        <v>202</v>
      </c>
      <c r="G266">
        <v>3415</v>
      </c>
      <c r="H266" t="s">
        <v>183</v>
      </c>
      <c r="I266" t="str">
        <f>VLOOKUP(A266,таксономия!$1:$1048576,7,1)</f>
        <v>Eukaryota</v>
      </c>
      <c r="J266" t="str">
        <f>VLOOKUP(A266,таксономия!$1:$1048576,8,1)</f>
        <v xml:space="preserve"> Metazoa</v>
      </c>
      <c r="K266" t="str">
        <f>VLOOKUP(A266,таксономия!$1:$1048576,9,1)</f>
        <v xml:space="preserve"> Placozoa</v>
      </c>
      <c r="L266" t="str">
        <f>VLOOKUP(A266,таксономия!$1:$1048576,10,1)</f>
        <v xml:space="preserve"> Trichoplax.</v>
      </c>
      <c r="M266">
        <f>VLOOKUP(A266,таксономия!$1:$1048576,11,1)</f>
        <v>0</v>
      </c>
      <c r="N266">
        <f>VLOOKUP(A266,таксономия!$1:$1048576,12,1)</f>
        <v>0</v>
      </c>
      <c r="O266">
        <f>VLOOKUP(A266,таксономия!$1:$1048576,13,1)</f>
        <v>0</v>
      </c>
      <c r="P266">
        <f>VLOOKUP(A266,таксономия!$1:$1048576,14,1)</f>
        <v>0</v>
      </c>
      <c r="Q266">
        <f>VLOOKUP(A266,таксономия!$1:$1048576,15,1)</f>
        <v>0</v>
      </c>
      <c r="R266" t="str">
        <f>VLOOKUP(A266,таксономия!$1:$1048576,3,1)</f>
        <v xml:space="preserve"> Trichoplax adhaerens (Trichoplax reptans).</v>
      </c>
      <c r="S266">
        <f t="shared" si="4"/>
        <v>189</v>
      </c>
    </row>
    <row r="267" spans="1:19" x14ac:dyDescent="0.3">
      <c r="A267" t="s">
        <v>202</v>
      </c>
      <c r="B267" t="s">
        <v>203</v>
      </c>
      <c r="C267">
        <v>581</v>
      </c>
      <c r="D267" t="s">
        <v>182</v>
      </c>
      <c r="E267">
        <v>414</v>
      </c>
      <c r="F267">
        <v>580</v>
      </c>
      <c r="G267">
        <v>3415</v>
      </c>
      <c r="H267" t="s">
        <v>183</v>
      </c>
      <c r="I267" t="str">
        <f>VLOOKUP(A267,таксономия!$1:$1048576,7,1)</f>
        <v>Eukaryota</v>
      </c>
      <c r="J267" t="str">
        <f>VLOOKUP(A267,таксономия!$1:$1048576,8,1)</f>
        <v xml:space="preserve"> Metazoa</v>
      </c>
      <c r="K267" t="str">
        <f>VLOOKUP(A267,таксономия!$1:$1048576,9,1)</f>
        <v xml:space="preserve"> Placozoa</v>
      </c>
      <c r="L267" t="str">
        <f>VLOOKUP(A267,таксономия!$1:$1048576,10,1)</f>
        <v xml:space="preserve"> Trichoplax.</v>
      </c>
      <c r="M267">
        <f>VLOOKUP(A267,таксономия!$1:$1048576,11,1)</f>
        <v>0</v>
      </c>
      <c r="N267">
        <f>VLOOKUP(A267,таксономия!$1:$1048576,12,1)</f>
        <v>0</v>
      </c>
      <c r="O267">
        <f>VLOOKUP(A267,таксономия!$1:$1048576,13,1)</f>
        <v>0</v>
      </c>
      <c r="P267">
        <f>VLOOKUP(A267,таксономия!$1:$1048576,14,1)</f>
        <v>0</v>
      </c>
      <c r="Q267">
        <f>VLOOKUP(A267,таксономия!$1:$1048576,15,1)</f>
        <v>0</v>
      </c>
      <c r="R267" t="str">
        <f>VLOOKUP(A267,таксономия!$1:$1048576,3,1)</f>
        <v xml:space="preserve"> Trichoplax adhaerens (Trichoplax reptans).</v>
      </c>
      <c r="S267">
        <f t="shared" si="4"/>
        <v>166</v>
      </c>
    </row>
    <row r="268" spans="1:19" x14ac:dyDescent="0.3">
      <c r="A268" t="s">
        <v>202</v>
      </c>
      <c r="B268" t="s">
        <v>203</v>
      </c>
      <c r="C268">
        <v>581</v>
      </c>
      <c r="D268" t="s">
        <v>184</v>
      </c>
      <c r="E268">
        <v>302</v>
      </c>
      <c r="F268">
        <v>393</v>
      </c>
      <c r="G268">
        <v>8985</v>
      </c>
      <c r="H268" t="s">
        <v>185</v>
      </c>
      <c r="I268" t="str">
        <f>VLOOKUP(A268,таксономия!$1:$1048576,7,1)</f>
        <v>Eukaryota</v>
      </c>
      <c r="J268" t="str">
        <f>VLOOKUP(A268,таксономия!$1:$1048576,8,1)</f>
        <v xml:space="preserve"> Metazoa</v>
      </c>
      <c r="K268" t="str">
        <f>VLOOKUP(A268,таксономия!$1:$1048576,9,1)</f>
        <v xml:space="preserve"> Placozoa</v>
      </c>
      <c r="L268" t="str">
        <f>VLOOKUP(A268,таксономия!$1:$1048576,10,1)</f>
        <v xml:space="preserve"> Trichoplax.</v>
      </c>
      <c r="M268">
        <f>VLOOKUP(A268,таксономия!$1:$1048576,11,1)</f>
        <v>0</v>
      </c>
      <c r="N268">
        <f>VLOOKUP(A268,таксономия!$1:$1048576,12,1)</f>
        <v>0</v>
      </c>
      <c r="O268">
        <f>VLOOKUP(A268,таксономия!$1:$1048576,13,1)</f>
        <v>0</v>
      </c>
      <c r="P268">
        <f>VLOOKUP(A268,таксономия!$1:$1048576,14,1)</f>
        <v>0</v>
      </c>
      <c r="Q268">
        <f>VLOOKUP(A268,таксономия!$1:$1048576,15,1)</f>
        <v>0</v>
      </c>
      <c r="R268" t="str">
        <f>VLOOKUP(A268,таксономия!$1:$1048576,3,1)</f>
        <v xml:space="preserve"> Trichoplax adhaerens (Trichoplax reptans).</v>
      </c>
      <c r="S268">
        <f t="shared" si="4"/>
        <v>91</v>
      </c>
    </row>
    <row r="269" spans="1:19" x14ac:dyDescent="0.3">
      <c r="A269" t="s">
        <v>204</v>
      </c>
      <c r="B269" t="s">
        <v>205</v>
      </c>
      <c r="C269">
        <v>474</v>
      </c>
      <c r="D269" t="s">
        <v>12</v>
      </c>
      <c r="E269">
        <v>38</v>
      </c>
      <c r="F269">
        <v>110</v>
      </c>
      <c r="G269">
        <v>2697</v>
      </c>
      <c r="H269" t="s">
        <v>13</v>
      </c>
      <c r="I269" t="str">
        <f>VLOOKUP(A269,таксономия!$1:$1048576,7,1)</f>
        <v>Eukaryota</v>
      </c>
      <c r="J269" t="str">
        <f>VLOOKUP(A269,таксономия!$1:$1048576,8,1)</f>
        <v xml:space="preserve"> Metazoa</v>
      </c>
      <c r="K269" t="str">
        <f>VLOOKUP(A269,таксономия!$1:$1048576,9,1)</f>
        <v xml:space="preserve"> Placozoa</v>
      </c>
      <c r="L269" t="str">
        <f>VLOOKUP(A269,таксономия!$1:$1048576,10,1)</f>
        <v xml:space="preserve"> Trichoplax.</v>
      </c>
      <c r="M269">
        <f>VLOOKUP(A269,таксономия!$1:$1048576,11,1)</f>
        <v>0</v>
      </c>
      <c r="N269">
        <f>VLOOKUP(A269,таксономия!$1:$1048576,12,1)</f>
        <v>0</v>
      </c>
      <c r="O269">
        <f>VLOOKUP(A269,таксономия!$1:$1048576,13,1)</f>
        <v>0</v>
      </c>
      <c r="P269">
        <f>VLOOKUP(A269,таксономия!$1:$1048576,14,1)</f>
        <v>0</v>
      </c>
      <c r="Q269">
        <f>VLOOKUP(A269,таксономия!$1:$1048576,15,1)</f>
        <v>0</v>
      </c>
      <c r="R269" t="str">
        <f>VLOOKUP(A269,таксономия!$1:$1048576,3,1)</f>
        <v xml:space="preserve"> Trichoplax adhaerens (Trichoplax reptans).</v>
      </c>
      <c r="S269">
        <f t="shared" si="4"/>
        <v>72</v>
      </c>
    </row>
    <row r="270" spans="1:19" x14ac:dyDescent="0.3">
      <c r="A270" t="s">
        <v>204</v>
      </c>
      <c r="B270" t="s">
        <v>205</v>
      </c>
      <c r="C270">
        <v>474</v>
      </c>
      <c r="D270" t="s">
        <v>206</v>
      </c>
      <c r="E270">
        <v>135</v>
      </c>
      <c r="F270">
        <v>158</v>
      </c>
      <c r="G270">
        <v>2407</v>
      </c>
      <c r="H270" t="s">
        <v>207</v>
      </c>
      <c r="I270" t="str">
        <f>VLOOKUP(A270,таксономия!$1:$1048576,7,1)</f>
        <v>Eukaryota</v>
      </c>
      <c r="J270" t="str">
        <f>VLOOKUP(A270,таксономия!$1:$1048576,8,1)</f>
        <v xml:space="preserve"> Metazoa</v>
      </c>
      <c r="K270" t="str">
        <f>VLOOKUP(A270,таксономия!$1:$1048576,9,1)</f>
        <v xml:space="preserve"> Placozoa</v>
      </c>
      <c r="L270" t="str">
        <f>VLOOKUP(A270,таксономия!$1:$1048576,10,1)</f>
        <v xml:space="preserve"> Trichoplax.</v>
      </c>
      <c r="M270">
        <f>VLOOKUP(A270,таксономия!$1:$1048576,11,1)</f>
        <v>0</v>
      </c>
      <c r="N270">
        <f>VLOOKUP(A270,таксономия!$1:$1048576,12,1)</f>
        <v>0</v>
      </c>
      <c r="O270">
        <f>VLOOKUP(A270,таксономия!$1:$1048576,13,1)</f>
        <v>0</v>
      </c>
      <c r="P270">
        <f>VLOOKUP(A270,таксономия!$1:$1048576,14,1)</f>
        <v>0</v>
      </c>
      <c r="Q270">
        <f>VLOOKUP(A270,таксономия!$1:$1048576,15,1)</f>
        <v>0</v>
      </c>
      <c r="R270" t="str">
        <f>VLOOKUP(A270,таксономия!$1:$1048576,3,1)</f>
        <v xml:space="preserve"> Trichoplax adhaerens (Trichoplax reptans).</v>
      </c>
      <c r="S270">
        <f t="shared" si="4"/>
        <v>23</v>
      </c>
    </row>
    <row r="271" spans="1:19" x14ac:dyDescent="0.3">
      <c r="A271" t="s">
        <v>204</v>
      </c>
      <c r="B271" t="s">
        <v>205</v>
      </c>
      <c r="C271">
        <v>474</v>
      </c>
      <c r="D271" t="s">
        <v>206</v>
      </c>
      <c r="E271">
        <v>175</v>
      </c>
      <c r="F271">
        <v>196</v>
      </c>
      <c r="G271">
        <v>2407</v>
      </c>
      <c r="H271" t="s">
        <v>207</v>
      </c>
      <c r="I271" t="str">
        <f>VLOOKUP(A271,таксономия!$1:$1048576,7,1)</f>
        <v>Eukaryota</v>
      </c>
      <c r="J271" t="str">
        <f>VLOOKUP(A271,таксономия!$1:$1048576,8,1)</f>
        <v xml:space="preserve"> Metazoa</v>
      </c>
      <c r="K271" t="str">
        <f>VLOOKUP(A271,таксономия!$1:$1048576,9,1)</f>
        <v xml:space="preserve"> Placozoa</v>
      </c>
      <c r="L271" t="str">
        <f>VLOOKUP(A271,таксономия!$1:$1048576,10,1)</f>
        <v xml:space="preserve"> Trichoplax.</v>
      </c>
      <c r="M271">
        <f>VLOOKUP(A271,таксономия!$1:$1048576,11,1)</f>
        <v>0</v>
      </c>
      <c r="N271">
        <f>VLOOKUP(A271,таксономия!$1:$1048576,12,1)</f>
        <v>0</v>
      </c>
      <c r="O271">
        <f>VLOOKUP(A271,таксономия!$1:$1048576,13,1)</f>
        <v>0</v>
      </c>
      <c r="P271">
        <f>VLOOKUP(A271,таксономия!$1:$1048576,14,1)</f>
        <v>0</v>
      </c>
      <c r="Q271">
        <f>VLOOKUP(A271,таксономия!$1:$1048576,15,1)</f>
        <v>0</v>
      </c>
      <c r="R271" t="str">
        <f>VLOOKUP(A271,таксономия!$1:$1048576,3,1)</f>
        <v xml:space="preserve"> Trichoplax adhaerens (Trichoplax reptans).</v>
      </c>
      <c r="S271">
        <f t="shared" si="4"/>
        <v>21</v>
      </c>
    </row>
    <row r="272" spans="1:19" x14ac:dyDescent="0.3">
      <c r="A272" t="s">
        <v>208</v>
      </c>
      <c r="B272" t="s">
        <v>209</v>
      </c>
      <c r="C272">
        <v>87</v>
      </c>
      <c r="D272" t="s">
        <v>12</v>
      </c>
      <c r="E272">
        <v>2</v>
      </c>
      <c r="F272">
        <v>81</v>
      </c>
      <c r="G272">
        <v>2697</v>
      </c>
      <c r="H272" t="s">
        <v>13</v>
      </c>
      <c r="I272" t="str">
        <f>VLOOKUP(A272,таксономия!$1:$1048576,7,1)</f>
        <v>Eukaryota</v>
      </c>
      <c r="J272" t="str">
        <f>VLOOKUP(A272,таксономия!$1:$1048576,8,1)</f>
        <v xml:space="preserve"> Metazoa</v>
      </c>
      <c r="K272" t="str">
        <f>VLOOKUP(A272,таксономия!$1:$1048576,9,1)</f>
        <v xml:space="preserve"> Placozoa</v>
      </c>
      <c r="L272" t="str">
        <f>VLOOKUP(A272,таксономия!$1:$1048576,10,1)</f>
        <v xml:space="preserve"> Trichoplax.</v>
      </c>
      <c r="M272">
        <f>VLOOKUP(A272,таксономия!$1:$1048576,11,1)</f>
        <v>0</v>
      </c>
      <c r="N272">
        <f>VLOOKUP(A272,таксономия!$1:$1048576,12,1)</f>
        <v>0</v>
      </c>
      <c r="O272">
        <f>VLOOKUP(A272,таксономия!$1:$1048576,13,1)</f>
        <v>0</v>
      </c>
      <c r="P272">
        <f>VLOOKUP(A272,таксономия!$1:$1048576,14,1)</f>
        <v>0</v>
      </c>
      <c r="Q272">
        <f>VLOOKUP(A272,таксономия!$1:$1048576,15,1)</f>
        <v>0</v>
      </c>
      <c r="R272" t="str">
        <f>VLOOKUP(A272,таксономия!$1:$1048576,3,1)</f>
        <v xml:space="preserve"> Trichoplax adhaerens (Trichoplax reptans).</v>
      </c>
      <c r="S272">
        <f t="shared" si="4"/>
        <v>79</v>
      </c>
    </row>
    <row r="273" spans="1:19" x14ac:dyDescent="0.3">
      <c r="A273" t="s">
        <v>210</v>
      </c>
      <c r="B273" t="s">
        <v>211</v>
      </c>
      <c r="C273">
        <v>101</v>
      </c>
      <c r="D273" t="s">
        <v>12</v>
      </c>
      <c r="E273">
        <v>16</v>
      </c>
      <c r="F273">
        <v>95</v>
      </c>
      <c r="G273">
        <v>2697</v>
      </c>
      <c r="H273" t="s">
        <v>13</v>
      </c>
      <c r="I273" t="str">
        <f>VLOOKUP(A273,таксономия!$1:$1048576,7,1)</f>
        <v>Eukaryota</v>
      </c>
      <c r="J273" t="str">
        <f>VLOOKUP(A273,таксономия!$1:$1048576,8,1)</f>
        <v xml:space="preserve"> Metazoa</v>
      </c>
      <c r="K273" t="str">
        <f>VLOOKUP(A273,таксономия!$1:$1048576,9,1)</f>
        <v xml:space="preserve"> Placozoa</v>
      </c>
      <c r="L273" t="str">
        <f>VLOOKUP(A273,таксономия!$1:$1048576,10,1)</f>
        <v xml:space="preserve"> Trichoplax.</v>
      </c>
      <c r="M273">
        <f>VLOOKUP(A273,таксономия!$1:$1048576,11,1)</f>
        <v>0</v>
      </c>
      <c r="N273">
        <f>VLOOKUP(A273,таксономия!$1:$1048576,12,1)</f>
        <v>0</v>
      </c>
      <c r="O273">
        <f>VLOOKUP(A273,таксономия!$1:$1048576,13,1)</f>
        <v>0</v>
      </c>
      <c r="P273">
        <f>VLOOKUP(A273,таксономия!$1:$1048576,14,1)</f>
        <v>0</v>
      </c>
      <c r="Q273">
        <f>VLOOKUP(A273,таксономия!$1:$1048576,15,1)</f>
        <v>0</v>
      </c>
      <c r="R273" t="str">
        <f>VLOOKUP(A273,таксономия!$1:$1048576,3,1)</f>
        <v xml:space="preserve"> Trichoplax adhaerens (Trichoplax reptans).</v>
      </c>
      <c r="S273">
        <f t="shared" si="4"/>
        <v>79</v>
      </c>
    </row>
    <row r="274" spans="1:19" x14ac:dyDescent="0.3">
      <c r="A274" t="s">
        <v>212</v>
      </c>
      <c r="B274" t="s">
        <v>213</v>
      </c>
      <c r="C274">
        <v>183</v>
      </c>
      <c r="D274" t="s">
        <v>12</v>
      </c>
      <c r="E274">
        <v>14</v>
      </c>
      <c r="F274">
        <v>92</v>
      </c>
      <c r="G274">
        <v>2697</v>
      </c>
      <c r="H274" t="s">
        <v>13</v>
      </c>
      <c r="I274" t="str">
        <f>VLOOKUP(A274,таксономия!$1:$1048576,7,1)</f>
        <v>Eukaryota</v>
      </c>
      <c r="J274" t="str">
        <f>VLOOKUP(A274,таксономия!$1:$1048576,8,1)</f>
        <v xml:space="preserve"> Metazoa</v>
      </c>
      <c r="K274" t="str">
        <f>VLOOKUP(A274,таксономия!$1:$1048576,9,1)</f>
        <v xml:space="preserve"> Placozoa</v>
      </c>
      <c r="L274" t="str">
        <f>VLOOKUP(A274,таксономия!$1:$1048576,10,1)</f>
        <v xml:space="preserve"> Trichoplax.</v>
      </c>
      <c r="M274">
        <f>VLOOKUP(A274,таксономия!$1:$1048576,11,1)</f>
        <v>0</v>
      </c>
      <c r="N274">
        <f>VLOOKUP(A274,таксономия!$1:$1048576,12,1)</f>
        <v>0</v>
      </c>
      <c r="O274">
        <f>VLOOKUP(A274,таксономия!$1:$1048576,13,1)</f>
        <v>0</v>
      </c>
      <c r="P274">
        <f>VLOOKUP(A274,таксономия!$1:$1048576,14,1)</f>
        <v>0</v>
      </c>
      <c r="Q274">
        <f>VLOOKUP(A274,таксономия!$1:$1048576,15,1)</f>
        <v>0</v>
      </c>
      <c r="R274" t="str">
        <f>VLOOKUP(A274,таксономия!$1:$1048576,3,1)</f>
        <v xml:space="preserve"> Trichoplax adhaerens (Trichoplax reptans).</v>
      </c>
      <c r="S274">
        <f t="shared" si="4"/>
        <v>78</v>
      </c>
    </row>
    <row r="275" spans="1:19" x14ac:dyDescent="0.3">
      <c r="A275" t="s">
        <v>212</v>
      </c>
      <c r="B275" t="s">
        <v>213</v>
      </c>
      <c r="C275">
        <v>183</v>
      </c>
      <c r="D275" t="s">
        <v>12</v>
      </c>
      <c r="E275">
        <v>100</v>
      </c>
      <c r="F275">
        <v>177</v>
      </c>
      <c r="G275">
        <v>2697</v>
      </c>
      <c r="H275" t="s">
        <v>13</v>
      </c>
      <c r="I275" t="str">
        <f>VLOOKUP(A275,таксономия!$1:$1048576,7,1)</f>
        <v>Eukaryota</v>
      </c>
      <c r="J275" t="str">
        <f>VLOOKUP(A275,таксономия!$1:$1048576,8,1)</f>
        <v xml:space="preserve"> Metazoa</v>
      </c>
      <c r="K275" t="str">
        <f>VLOOKUP(A275,таксономия!$1:$1048576,9,1)</f>
        <v xml:space="preserve"> Placozoa</v>
      </c>
      <c r="L275" t="str">
        <f>VLOOKUP(A275,таксономия!$1:$1048576,10,1)</f>
        <v xml:space="preserve"> Trichoplax.</v>
      </c>
      <c r="M275">
        <f>VLOOKUP(A275,таксономия!$1:$1048576,11,1)</f>
        <v>0</v>
      </c>
      <c r="N275">
        <f>VLOOKUP(A275,таксономия!$1:$1048576,12,1)</f>
        <v>0</v>
      </c>
      <c r="O275">
        <f>VLOOKUP(A275,таксономия!$1:$1048576,13,1)</f>
        <v>0</v>
      </c>
      <c r="P275">
        <f>VLOOKUP(A275,таксономия!$1:$1048576,14,1)</f>
        <v>0</v>
      </c>
      <c r="Q275">
        <f>VLOOKUP(A275,таксономия!$1:$1048576,15,1)</f>
        <v>0</v>
      </c>
      <c r="R275" t="str">
        <f>VLOOKUP(A275,таксономия!$1:$1048576,3,1)</f>
        <v xml:space="preserve"> Trichoplax adhaerens (Trichoplax reptans).</v>
      </c>
      <c r="S275">
        <f t="shared" si="4"/>
        <v>77</v>
      </c>
    </row>
    <row r="276" spans="1:19" x14ac:dyDescent="0.3">
      <c r="A276" t="s">
        <v>214</v>
      </c>
      <c r="B276" t="s">
        <v>215</v>
      </c>
      <c r="C276">
        <v>109</v>
      </c>
      <c r="D276" t="s">
        <v>12</v>
      </c>
      <c r="E276">
        <v>1</v>
      </c>
      <c r="F276">
        <v>82</v>
      </c>
      <c r="G276">
        <v>2697</v>
      </c>
      <c r="H276" t="s">
        <v>13</v>
      </c>
      <c r="I276" t="str">
        <f>VLOOKUP(A276,таксономия!$1:$1048576,7,1)</f>
        <v>Eukaryota</v>
      </c>
      <c r="J276" t="str">
        <f>VLOOKUP(A276,таксономия!$1:$1048576,8,1)</f>
        <v xml:space="preserve"> Metazoa</v>
      </c>
      <c r="K276" t="str">
        <f>VLOOKUP(A276,таксономия!$1:$1048576,9,1)</f>
        <v xml:space="preserve"> Placozoa</v>
      </c>
      <c r="L276" t="str">
        <f>VLOOKUP(A276,таксономия!$1:$1048576,10,1)</f>
        <v xml:space="preserve"> Trichoplax.</v>
      </c>
      <c r="M276">
        <f>VLOOKUP(A276,таксономия!$1:$1048576,11,1)</f>
        <v>0</v>
      </c>
      <c r="N276">
        <f>VLOOKUP(A276,таксономия!$1:$1048576,12,1)</f>
        <v>0</v>
      </c>
      <c r="O276">
        <f>VLOOKUP(A276,таксономия!$1:$1048576,13,1)</f>
        <v>0</v>
      </c>
      <c r="P276">
        <f>VLOOKUP(A276,таксономия!$1:$1048576,14,1)</f>
        <v>0</v>
      </c>
      <c r="Q276">
        <f>VLOOKUP(A276,таксономия!$1:$1048576,15,1)</f>
        <v>0</v>
      </c>
      <c r="R276" t="str">
        <f>VLOOKUP(A276,таксономия!$1:$1048576,3,1)</f>
        <v xml:space="preserve"> Trichoplax adhaerens (Trichoplax reptans).</v>
      </c>
      <c r="S276">
        <f t="shared" si="4"/>
        <v>81</v>
      </c>
    </row>
    <row r="277" spans="1:19" x14ac:dyDescent="0.3">
      <c r="A277" t="s">
        <v>216</v>
      </c>
      <c r="B277" t="s">
        <v>217</v>
      </c>
      <c r="C277">
        <v>5205</v>
      </c>
      <c r="D277" t="s">
        <v>12</v>
      </c>
      <c r="E277">
        <v>1328</v>
      </c>
      <c r="F277">
        <v>1407</v>
      </c>
      <c r="G277">
        <v>2697</v>
      </c>
      <c r="H277" t="s">
        <v>13</v>
      </c>
      <c r="I277" t="str">
        <f>VLOOKUP(A277,таксономия!$1:$1048576,7,1)</f>
        <v>Eukaryota</v>
      </c>
      <c r="J277" t="str">
        <f>VLOOKUP(A277,таксономия!$1:$1048576,8,1)</f>
        <v xml:space="preserve"> Metazoa</v>
      </c>
      <c r="K277" t="str">
        <f>VLOOKUP(A277,таксономия!$1:$1048576,9,1)</f>
        <v xml:space="preserve"> Placozoa</v>
      </c>
      <c r="L277" t="str">
        <f>VLOOKUP(A277,таксономия!$1:$1048576,10,1)</f>
        <v xml:space="preserve"> Trichoplax.</v>
      </c>
      <c r="M277">
        <f>VLOOKUP(A277,таксономия!$1:$1048576,11,1)</f>
        <v>0</v>
      </c>
      <c r="N277">
        <f>VLOOKUP(A277,таксономия!$1:$1048576,12,1)</f>
        <v>0</v>
      </c>
      <c r="O277">
        <f>VLOOKUP(A277,таксономия!$1:$1048576,13,1)</f>
        <v>0</v>
      </c>
      <c r="P277">
        <f>VLOOKUP(A277,таксономия!$1:$1048576,14,1)</f>
        <v>0</v>
      </c>
      <c r="Q277">
        <f>VLOOKUP(A277,таксономия!$1:$1048576,15,1)</f>
        <v>0</v>
      </c>
      <c r="R277" t="str">
        <f>VLOOKUP(A277,таксономия!$1:$1048576,3,1)</f>
        <v xml:space="preserve"> Trichoplax adhaerens (Trichoplax reptans).</v>
      </c>
      <c r="S277">
        <f t="shared" si="4"/>
        <v>79</v>
      </c>
    </row>
    <row r="278" spans="1:19" x14ac:dyDescent="0.3">
      <c r="A278" t="s">
        <v>216</v>
      </c>
      <c r="B278" t="s">
        <v>217</v>
      </c>
      <c r="C278">
        <v>5205</v>
      </c>
      <c r="D278" t="s">
        <v>218</v>
      </c>
      <c r="E278">
        <v>2631</v>
      </c>
      <c r="F278">
        <v>2667</v>
      </c>
      <c r="G278">
        <v>19728</v>
      </c>
      <c r="H278" t="s">
        <v>219</v>
      </c>
      <c r="I278" t="str">
        <f>VLOOKUP(A278,таксономия!$1:$1048576,7,1)</f>
        <v>Eukaryota</v>
      </c>
      <c r="J278" t="str">
        <f>VLOOKUP(A278,таксономия!$1:$1048576,8,1)</f>
        <v xml:space="preserve"> Metazoa</v>
      </c>
      <c r="K278" t="str">
        <f>VLOOKUP(A278,таксономия!$1:$1048576,9,1)</f>
        <v xml:space="preserve"> Placozoa</v>
      </c>
      <c r="L278" t="str">
        <f>VLOOKUP(A278,таксономия!$1:$1048576,10,1)</f>
        <v xml:space="preserve"> Trichoplax.</v>
      </c>
      <c r="M278">
        <f>VLOOKUP(A278,таксономия!$1:$1048576,11,1)</f>
        <v>0</v>
      </c>
      <c r="N278">
        <f>VLOOKUP(A278,таксономия!$1:$1048576,12,1)</f>
        <v>0</v>
      </c>
      <c r="O278">
        <f>VLOOKUP(A278,таксономия!$1:$1048576,13,1)</f>
        <v>0</v>
      </c>
      <c r="P278">
        <f>VLOOKUP(A278,таксономия!$1:$1048576,14,1)</f>
        <v>0</v>
      </c>
      <c r="Q278">
        <f>VLOOKUP(A278,таксономия!$1:$1048576,15,1)</f>
        <v>0</v>
      </c>
      <c r="R278" t="str">
        <f>VLOOKUP(A278,таксономия!$1:$1048576,3,1)</f>
        <v xml:space="preserve"> Trichoplax adhaerens (Trichoplax reptans).</v>
      </c>
      <c r="S278">
        <f t="shared" si="4"/>
        <v>36</v>
      </c>
    </row>
    <row r="279" spans="1:19" x14ac:dyDescent="0.3">
      <c r="A279" t="s">
        <v>216</v>
      </c>
      <c r="B279" t="s">
        <v>217</v>
      </c>
      <c r="C279">
        <v>5205</v>
      </c>
      <c r="D279" t="s">
        <v>218</v>
      </c>
      <c r="E279">
        <v>3028</v>
      </c>
      <c r="F279">
        <v>3064</v>
      </c>
      <c r="G279">
        <v>19728</v>
      </c>
      <c r="H279" t="s">
        <v>219</v>
      </c>
      <c r="I279" t="str">
        <f>VLOOKUP(A279,таксономия!$1:$1048576,7,1)</f>
        <v>Eukaryota</v>
      </c>
      <c r="J279" t="str">
        <f>VLOOKUP(A279,таксономия!$1:$1048576,8,1)</f>
        <v xml:space="preserve"> Metazoa</v>
      </c>
      <c r="K279" t="str">
        <f>VLOOKUP(A279,таксономия!$1:$1048576,9,1)</f>
        <v xml:space="preserve"> Placozoa</v>
      </c>
      <c r="L279" t="str">
        <f>VLOOKUP(A279,таксономия!$1:$1048576,10,1)</f>
        <v xml:space="preserve"> Trichoplax.</v>
      </c>
      <c r="M279">
        <f>VLOOKUP(A279,таксономия!$1:$1048576,11,1)</f>
        <v>0</v>
      </c>
      <c r="N279">
        <f>VLOOKUP(A279,таксономия!$1:$1048576,12,1)</f>
        <v>0</v>
      </c>
      <c r="O279">
        <f>VLOOKUP(A279,таксономия!$1:$1048576,13,1)</f>
        <v>0</v>
      </c>
      <c r="P279">
        <f>VLOOKUP(A279,таксономия!$1:$1048576,14,1)</f>
        <v>0</v>
      </c>
      <c r="Q279">
        <f>VLOOKUP(A279,таксономия!$1:$1048576,15,1)</f>
        <v>0</v>
      </c>
      <c r="R279" t="str">
        <f>VLOOKUP(A279,таксономия!$1:$1048576,3,1)</f>
        <v xml:space="preserve"> Trichoplax adhaerens (Trichoplax reptans).</v>
      </c>
      <c r="S279">
        <f t="shared" si="4"/>
        <v>36</v>
      </c>
    </row>
    <row r="280" spans="1:19" x14ac:dyDescent="0.3">
      <c r="A280" t="s">
        <v>216</v>
      </c>
      <c r="B280" t="s">
        <v>217</v>
      </c>
      <c r="C280">
        <v>5205</v>
      </c>
      <c r="D280" t="s">
        <v>218</v>
      </c>
      <c r="E280">
        <v>3670</v>
      </c>
      <c r="F280">
        <v>3705</v>
      </c>
      <c r="G280">
        <v>19728</v>
      </c>
      <c r="H280" t="s">
        <v>219</v>
      </c>
      <c r="I280" t="str">
        <f>VLOOKUP(A280,таксономия!$1:$1048576,7,1)</f>
        <v>Eukaryota</v>
      </c>
      <c r="J280" t="str">
        <f>VLOOKUP(A280,таксономия!$1:$1048576,8,1)</f>
        <v xml:space="preserve"> Metazoa</v>
      </c>
      <c r="K280" t="str">
        <f>VLOOKUP(A280,таксономия!$1:$1048576,9,1)</f>
        <v xml:space="preserve"> Placozoa</v>
      </c>
      <c r="L280" t="str">
        <f>VLOOKUP(A280,таксономия!$1:$1048576,10,1)</f>
        <v xml:space="preserve"> Trichoplax.</v>
      </c>
      <c r="M280">
        <f>VLOOKUP(A280,таксономия!$1:$1048576,11,1)</f>
        <v>0</v>
      </c>
      <c r="N280">
        <f>VLOOKUP(A280,таксономия!$1:$1048576,12,1)</f>
        <v>0</v>
      </c>
      <c r="O280">
        <f>VLOOKUP(A280,таксономия!$1:$1048576,13,1)</f>
        <v>0</v>
      </c>
      <c r="P280">
        <f>VLOOKUP(A280,таксономия!$1:$1048576,14,1)</f>
        <v>0</v>
      </c>
      <c r="Q280">
        <f>VLOOKUP(A280,таксономия!$1:$1048576,15,1)</f>
        <v>0</v>
      </c>
      <c r="R280" t="str">
        <f>VLOOKUP(A280,таксономия!$1:$1048576,3,1)</f>
        <v xml:space="preserve"> Trichoplax adhaerens (Trichoplax reptans).</v>
      </c>
      <c r="S280">
        <f t="shared" si="4"/>
        <v>35</v>
      </c>
    </row>
    <row r="281" spans="1:19" x14ac:dyDescent="0.3">
      <c r="A281" t="s">
        <v>216</v>
      </c>
      <c r="B281" t="s">
        <v>217</v>
      </c>
      <c r="C281">
        <v>5205</v>
      </c>
      <c r="D281" t="s">
        <v>218</v>
      </c>
      <c r="E281">
        <v>3874</v>
      </c>
      <c r="F281">
        <v>3916</v>
      </c>
      <c r="G281">
        <v>19728</v>
      </c>
      <c r="H281" t="s">
        <v>219</v>
      </c>
      <c r="I281" t="str">
        <f>VLOOKUP(A281,таксономия!$1:$1048576,7,1)</f>
        <v>Eukaryota</v>
      </c>
      <c r="J281" t="str">
        <f>VLOOKUP(A281,таксономия!$1:$1048576,8,1)</f>
        <v xml:space="preserve"> Metazoa</v>
      </c>
      <c r="K281" t="str">
        <f>VLOOKUP(A281,таксономия!$1:$1048576,9,1)</f>
        <v xml:space="preserve"> Placozoa</v>
      </c>
      <c r="L281" t="str">
        <f>VLOOKUP(A281,таксономия!$1:$1048576,10,1)</f>
        <v xml:space="preserve"> Trichoplax.</v>
      </c>
      <c r="M281">
        <f>VLOOKUP(A281,таксономия!$1:$1048576,11,1)</f>
        <v>0</v>
      </c>
      <c r="N281">
        <f>VLOOKUP(A281,таксономия!$1:$1048576,12,1)</f>
        <v>0</v>
      </c>
      <c r="O281">
        <f>VLOOKUP(A281,таксономия!$1:$1048576,13,1)</f>
        <v>0</v>
      </c>
      <c r="P281">
        <f>VLOOKUP(A281,таксономия!$1:$1048576,14,1)</f>
        <v>0</v>
      </c>
      <c r="Q281">
        <f>VLOOKUP(A281,таксономия!$1:$1048576,15,1)</f>
        <v>0</v>
      </c>
      <c r="R281" t="str">
        <f>VLOOKUP(A281,таксономия!$1:$1048576,3,1)</f>
        <v xml:space="preserve"> Trichoplax adhaerens (Trichoplax reptans).</v>
      </c>
      <c r="S281">
        <f t="shared" si="4"/>
        <v>42</v>
      </c>
    </row>
    <row r="282" spans="1:19" x14ac:dyDescent="0.3">
      <c r="A282" t="s">
        <v>216</v>
      </c>
      <c r="B282" t="s">
        <v>217</v>
      </c>
      <c r="C282">
        <v>5205</v>
      </c>
      <c r="D282" t="s">
        <v>218</v>
      </c>
      <c r="E282">
        <v>4109</v>
      </c>
      <c r="F282">
        <v>4148</v>
      </c>
      <c r="G282">
        <v>19728</v>
      </c>
      <c r="H282" t="s">
        <v>219</v>
      </c>
      <c r="I282" t="str">
        <f>VLOOKUP(A282,таксономия!$1:$1048576,7,1)</f>
        <v>Eukaryota</v>
      </c>
      <c r="J282" t="str">
        <f>VLOOKUP(A282,таксономия!$1:$1048576,8,1)</f>
        <v xml:space="preserve"> Metazoa</v>
      </c>
      <c r="K282" t="str">
        <f>VLOOKUP(A282,таксономия!$1:$1048576,9,1)</f>
        <v xml:space="preserve"> Placozoa</v>
      </c>
      <c r="L282" t="str">
        <f>VLOOKUP(A282,таксономия!$1:$1048576,10,1)</f>
        <v xml:space="preserve"> Trichoplax.</v>
      </c>
      <c r="M282">
        <f>VLOOKUP(A282,таксономия!$1:$1048576,11,1)</f>
        <v>0</v>
      </c>
      <c r="N282">
        <f>VLOOKUP(A282,таксономия!$1:$1048576,12,1)</f>
        <v>0</v>
      </c>
      <c r="O282">
        <f>VLOOKUP(A282,таксономия!$1:$1048576,13,1)</f>
        <v>0</v>
      </c>
      <c r="P282">
        <f>VLOOKUP(A282,таксономия!$1:$1048576,14,1)</f>
        <v>0</v>
      </c>
      <c r="Q282">
        <f>VLOOKUP(A282,таксономия!$1:$1048576,15,1)</f>
        <v>0</v>
      </c>
      <c r="R282" t="str">
        <f>VLOOKUP(A282,таксономия!$1:$1048576,3,1)</f>
        <v xml:space="preserve"> Trichoplax adhaerens (Trichoplax reptans).</v>
      </c>
      <c r="S282">
        <f t="shared" si="4"/>
        <v>39</v>
      </c>
    </row>
    <row r="283" spans="1:19" x14ac:dyDescent="0.3">
      <c r="A283" t="s">
        <v>216</v>
      </c>
      <c r="B283" t="s">
        <v>217</v>
      </c>
      <c r="C283">
        <v>5205</v>
      </c>
      <c r="D283" t="s">
        <v>218</v>
      </c>
      <c r="E283">
        <v>4325</v>
      </c>
      <c r="F283">
        <v>4363</v>
      </c>
      <c r="G283">
        <v>19728</v>
      </c>
      <c r="H283" t="s">
        <v>219</v>
      </c>
      <c r="I283" t="str">
        <f>VLOOKUP(A283,таксономия!$1:$1048576,7,1)</f>
        <v>Eukaryota</v>
      </c>
      <c r="J283" t="str">
        <f>VLOOKUP(A283,таксономия!$1:$1048576,8,1)</f>
        <v xml:space="preserve"> Metazoa</v>
      </c>
      <c r="K283" t="str">
        <f>VLOOKUP(A283,таксономия!$1:$1048576,9,1)</f>
        <v xml:space="preserve"> Placozoa</v>
      </c>
      <c r="L283" t="str">
        <f>VLOOKUP(A283,таксономия!$1:$1048576,10,1)</f>
        <v xml:space="preserve"> Trichoplax.</v>
      </c>
      <c r="M283">
        <f>VLOOKUP(A283,таксономия!$1:$1048576,11,1)</f>
        <v>0</v>
      </c>
      <c r="N283">
        <f>VLOOKUP(A283,таксономия!$1:$1048576,12,1)</f>
        <v>0</v>
      </c>
      <c r="O283">
        <f>VLOOKUP(A283,таксономия!$1:$1048576,13,1)</f>
        <v>0</v>
      </c>
      <c r="P283">
        <f>VLOOKUP(A283,таксономия!$1:$1048576,14,1)</f>
        <v>0</v>
      </c>
      <c r="Q283">
        <f>VLOOKUP(A283,таксономия!$1:$1048576,15,1)</f>
        <v>0</v>
      </c>
      <c r="R283" t="str">
        <f>VLOOKUP(A283,таксономия!$1:$1048576,3,1)</f>
        <v xml:space="preserve"> Trichoplax adhaerens (Trichoplax reptans).</v>
      </c>
      <c r="S283">
        <f t="shared" si="4"/>
        <v>38</v>
      </c>
    </row>
    <row r="284" spans="1:19" x14ac:dyDescent="0.3">
      <c r="A284" t="s">
        <v>216</v>
      </c>
      <c r="B284" t="s">
        <v>217</v>
      </c>
      <c r="C284">
        <v>5205</v>
      </c>
      <c r="D284" t="s">
        <v>218</v>
      </c>
      <c r="E284">
        <v>4550</v>
      </c>
      <c r="F284">
        <v>4586</v>
      </c>
      <c r="G284">
        <v>19728</v>
      </c>
      <c r="H284" t="s">
        <v>219</v>
      </c>
      <c r="I284" t="str">
        <f>VLOOKUP(A284,таксономия!$1:$1048576,7,1)</f>
        <v>Eukaryota</v>
      </c>
      <c r="J284" t="str">
        <f>VLOOKUP(A284,таксономия!$1:$1048576,8,1)</f>
        <v xml:space="preserve"> Metazoa</v>
      </c>
      <c r="K284" t="str">
        <f>VLOOKUP(A284,таксономия!$1:$1048576,9,1)</f>
        <v xml:space="preserve"> Placozoa</v>
      </c>
      <c r="L284" t="str">
        <f>VLOOKUP(A284,таксономия!$1:$1048576,10,1)</f>
        <v xml:space="preserve"> Trichoplax.</v>
      </c>
      <c r="M284">
        <f>VLOOKUP(A284,таксономия!$1:$1048576,11,1)</f>
        <v>0</v>
      </c>
      <c r="N284">
        <f>VLOOKUP(A284,таксономия!$1:$1048576,12,1)</f>
        <v>0</v>
      </c>
      <c r="O284">
        <f>VLOOKUP(A284,таксономия!$1:$1048576,13,1)</f>
        <v>0</v>
      </c>
      <c r="P284">
        <f>VLOOKUP(A284,таксономия!$1:$1048576,14,1)</f>
        <v>0</v>
      </c>
      <c r="Q284">
        <f>VLOOKUP(A284,таксономия!$1:$1048576,15,1)</f>
        <v>0</v>
      </c>
      <c r="R284" t="str">
        <f>VLOOKUP(A284,таксономия!$1:$1048576,3,1)</f>
        <v xml:space="preserve"> Trichoplax adhaerens (Trichoplax reptans).</v>
      </c>
      <c r="S284">
        <f t="shared" si="4"/>
        <v>36</v>
      </c>
    </row>
    <row r="285" spans="1:19" x14ac:dyDescent="0.3">
      <c r="A285" t="s">
        <v>216</v>
      </c>
      <c r="B285" t="s">
        <v>217</v>
      </c>
      <c r="C285">
        <v>5205</v>
      </c>
      <c r="D285" t="s">
        <v>218</v>
      </c>
      <c r="E285">
        <v>4759</v>
      </c>
      <c r="F285">
        <v>4796</v>
      </c>
      <c r="G285">
        <v>19728</v>
      </c>
      <c r="H285" t="s">
        <v>219</v>
      </c>
      <c r="I285" t="str">
        <f>VLOOKUP(A285,таксономия!$1:$1048576,7,1)</f>
        <v>Eukaryota</v>
      </c>
      <c r="J285" t="str">
        <f>VLOOKUP(A285,таксономия!$1:$1048576,8,1)</f>
        <v xml:space="preserve"> Metazoa</v>
      </c>
      <c r="K285" t="str">
        <f>VLOOKUP(A285,таксономия!$1:$1048576,9,1)</f>
        <v xml:space="preserve"> Placozoa</v>
      </c>
      <c r="L285" t="str">
        <f>VLOOKUP(A285,таксономия!$1:$1048576,10,1)</f>
        <v xml:space="preserve"> Trichoplax.</v>
      </c>
      <c r="M285">
        <f>VLOOKUP(A285,таксономия!$1:$1048576,11,1)</f>
        <v>0</v>
      </c>
      <c r="N285">
        <f>VLOOKUP(A285,таксономия!$1:$1048576,12,1)</f>
        <v>0</v>
      </c>
      <c r="O285">
        <f>VLOOKUP(A285,таксономия!$1:$1048576,13,1)</f>
        <v>0</v>
      </c>
      <c r="P285">
        <f>VLOOKUP(A285,таксономия!$1:$1048576,14,1)</f>
        <v>0</v>
      </c>
      <c r="Q285">
        <f>VLOOKUP(A285,таксономия!$1:$1048576,15,1)</f>
        <v>0</v>
      </c>
      <c r="R285" t="str">
        <f>VLOOKUP(A285,таксономия!$1:$1048576,3,1)</f>
        <v xml:space="preserve"> Trichoplax adhaerens (Trichoplax reptans).</v>
      </c>
      <c r="S285">
        <f t="shared" si="4"/>
        <v>37</v>
      </c>
    </row>
    <row r="286" spans="1:19" x14ac:dyDescent="0.3">
      <c r="A286" t="s">
        <v>216</v>
      </c>
      <c r="B286" t="s">
        <v>217</v>
      </c>
      <c r="C286">
        <v>5205</v>
      </c>
      <c r="D286" t="s">
        <v>218</v>
      </c>
      <c r="E286">
        <v>4979</v>
      </c>
      <c r="F286">
        <v>5016</v>
      </c>
      <c r="G286">
        <v>19728</v>
      </c>
      <c r="H286" t="s">
        <v>219</v>
      </c>
      <c r="I286" t="str">
        <f>VLOOKUP(A286,таксономия!$1:$1048576,7,1)</f>
        <v>Eukaryota</v>
      </c>
      <c r="J286" t="str">
        <f>VLOOKUP(A286,таксономия!$1:$1048576,8,1)</f>
        <v xml:space="preserve"> Metazoa</v>
      </c>
      <c r="K286" t="str">
        <f>VLOOKUP(A286,таксономия!$1:$1048576,9,1)</f>
        <v xml:space="preserve"> Placozoa</v>
      </c>
      <c r="L286" t="str">
        <f>VLOOKUP(A286,таксономия!$1:$1048576,10,1)</f>
        <v xml:space="preserve"> Trichoplax.</v>
      </c>
      <c r="M286">
        <f>VLOOKUP(A286,таксономия!$1:$1048576,11,1)</f>
        <v>0</v>
      </c>
      <c r="N286">
        <f>VLOOKUP(A286,таксономия!$1:$1048576,12,1)</f>
        <v>0</v>
      </c>
      <c r="O286">
        <f>VLOOKUP(A286,таксономия!$1:$1048576,13,1)</f>
        <v>0</v>
      </c>
      <c r="P286">
        <f>VLOOKUP(A286,таксономия!$1:$1048576,14,1)</f>
        <v>0</v>
      </c>
      <c r="Q286">
        <f>VLOOKUP(A286,таксономия!$1:$1048576,15,1)</f>
        <v>0</v>
      </c>
      <c r="R286" t="str">
        <f>VLOOKUP(A286,таксономия!$1:$1048576,3,1)</f>
        <v xml:space="preserve"> Trichoplax adhaerens (Trichoplax reptans).</v>
      </c>
      <c r="S286">
        <f t="shared" si="4"/>
        <v>37</v>
      </c>
    </row>
    <row r="287" spans="1:19" x14ac:dyDescent="0.3">
      <c r="A287" t="s">
        <v>216</v>
      </c>
      <c r="B287" t="s">
        <v>217</v>
      </c>
      <c r="C287">
        <v>5205</v>
      </c>
      <c r="D287" t="s">
        <v>182</v>
      </c>
      <c r="E287">
        <v>6</v>
      </c>
      <c r="F287">
        <v>136</v>
      </c>
      <c r="G287">
        <v>3415</v>
      </c>
      <c r="H287" t="s">
        <v>183</v>
      </c>
      <c r="I287" t="str">
        <f>VLOOKUP(A287,таксономия!$1:$1048576,7,1)</f>
        <v>Eukaryota</v>
      </c>
      <c r="J287" t="str">
        <f>VLOOKUP(A287,таксономия!$1:$1048576,8,1)</f>
        <v xml:space="preserve"> Metazoa</v>
      </c>
      <c r="K287" t="str">
        <f>VLOOKUP(A287,таксономия!$1:$1048576,9,1)</f>
        <v xml:space="preserve"> Placozoa</v>
      </c>
      <c r="L287" t="str">
        <f>VLOOKUP(A287,таксономия!$1:$1048576,10,1)</f>
        <v xml:space="preserve"> Trichoplax.</v>
      </c>
      <c r="M287">
        <f>VLOOKUP(A287,таксономия!$1:$1048576,11,1)</f>
        <v>0</v>
      </c>
      <c r="N287">
        <f>VLOOKUP(A287,таксономия!$1:$1048576,12,1)</f>
        <v>0</v>
      </c>
      <c r="O287">
        <f>VLOOKUP(A287,таксономия!$1:$1048576,13,1)</f>
        <v>0</v>
      </c>
      <c r="P287">
        <f>VLOOKUP(A287,таксономия!$1:$1048576,14,1)</f>
        <v>0</v>
      </c>
      <c r="Q287">
        <f>VLOOKUP(A287,таксономия!$1:$1048576,15,1)</f>
        <v>0</v>
      </c>
      <c r="R287" t="str">
        <f>VLOOKUP(A287,таксономия!$1:$1048576,3,1)</f>
        <v xml:space="preserve"> Trichoplax adhaerens (Trichoplax reptans).</v>
      </c>
      <c r="S287">
        <f t="shared" si="4"/>
        <v>130</v>
      </c>
    </row>
    <row r="288" spans="1:19" x14ac:dyDescent="0.3">
      <c r="A288" t="s">
        <v>216</v>
      </c>
      <c r="B288" t="s">
        <v>217</v>
      </c>
      <c r="C288">
        <v>5205</v>
      </c>
      <c r="D288" t="s">
        <v>182</v>
      </c>
      <c r="E288">
        <v>140</v>
      </c>
      <c r="F288">
        <v>302</v>
      </c>
      <c r="G288">
        <v>3415</v>
      </c>
      <c r="H288" t="s">
        <v>183</v>
      </c>
      <c r="I288" t="str">
        <f>VLOOKUP(A288,таксономия!$1:$1048576,7,1)</f>
        <v>Eukaryota</v>
      </c>
      <c r="J288" t="str">
        <f>VLOOKUP(A288,таксономия!$1:$1048576,8,1)</f>
        <v xml:space="preserve"> Metazoa</v>
      </c>
      <c r="K288" t="str">
        <f>VLOOKUP(A288,таксономия!$1:$1048576,9,1)</f>
        <v xml:space="preserve"> Placozoa</v>
      </c>
      <c r="L288" t="str">
        <f>VLOOKUP(A288,таксономия!$1:$1048576,10,1)</f>
        <v xml:space="preserve"> Trichoplax.</v>
      </c>
      <c r="M288">
        <f>VLOOKUP(A288,таксономия!$1:$1048576,11,1)</f>
        <v>0</v>
      </c>
      <c r="N288">
        <f>VLOOKUP(A288,таксономия!$1:$1048576,12,1)</f>
        <v>0</v>
      </c>
      <c r="O288">
        <f>VLOOKUP(A288,таксономия!$1:$1048576,13,1)</f>
        <v>0</v>
      </c>
      <c r="P288">
        <f>VLOOKUP(A288,таксономия!$1:$1048576,14,1)</f>
        <v>0</v>
      </c>
      <c r="Q288">
        <f>VLOOKUP(A288,таксономия!$1:$1048576,15,1)</f>
        <v>0</v>
      </c>
      <c r="R288" t="str">
        <f>VLOOKUP(A288,таксономия!$1:$1048576,3,1)</f>
        <v xml:space="preserve"> Trichoplax adhaerens (Trichoplax reptans).</v>
      </c>
      <c r="S288">
        <f t="shared" si="4"/>
        <v>162</v>
      </c>
    </row>
    <row r="289" spans="1:19" x14ac:dyDescent="0.3">
      <c r="A289" t="s">
        <v>216</v>
      </c>
      <c r="B289" t="s">
        <v>217</v>
      </c>
      <c r="C289">
        <v>5205</v>
      </c>
      <c r="D289" t="s">
        <v>182</v>
      </c>
      <c r="E289">
        <v>320</v>
      </c>
      <c r="F289">
        <v>477</v>
      </c>
      <c r="G289">
        <v>3415</v>
      </c>
      <c r="H289" t="s">
        <v>183</v>
      </c>
      <c r="I289" t="str">
        <f>VLOOKUP(A289,таксономия!$1:$1048576,7,1)</f>
        <v>Eukaryota</v>
      </c>
      <c r="J289" t="str">
        <f>VLOOKUP(A289,таксономия!$1:$1048576,8,1)</f>
        <v xml:space="preserve"> Metazoa</v>
      </c>
      <c r="K289" t="str">
        <f>VLOOKUP(A289,таксономия!$1:$1048576,9,1)</f>
        <v xml:space="preserve"> Placozoa</v>
      </c>
      <c r="L289" t="str">
        <f>VLOOKUP(A289,таксономия!$1:$1048576,10,1)</f>
        <v xml:space="preserve"> Trichoplax.</v>
      </c>
      <c r="M289">
        <f>VLOOKUP(A289,таксономия!$1:$1048576,11,1)</f>
        <v>0</v>
      </c>
      <c r="N289">
        <f>VLOOKUP(A289,таксономия!$1:$1048576,12,1)</f>
        <v>0</v>
      </c>
      <c r="O289">
        <f>VLOOKUP(A289,таксономия!$1:$1048576,13,1)</f>
        <v>0</v>
      </c>
      <c r="P289">
        <f>VLOOKUP(A289,таксономия!$1:$1048576,14,1)</f>
        <v>0</v>
      </c>
      <c r="Q289">
        <f>VLOOKUP(A289,таксономия!$1:$1048576,15,1)</f>
        <v>0</v>
      </c>
      <c r="R289" t="str">
        <f>VLOOKUP(A289,таксономия!$1:$1048576,3,1)</f>
        <v xml:space="preserve"> Trichoplax adhaerens (Trichoplax reptans).</v>
      </c>
      <c r="S289">
        <f t="shared" si="4"/>
        <v>157</v>
      </c>
    </row>
    <row r="290" spans="1:19" x14ac:dyDescent="0.3">
      <c r="A290" t="s">
        <v>216</v>
      </c>
      <c r="B290" t="s">
        <v>217</v>
      </c>
      <c r="C290">
        <v>5205</v>
      </c>
      <c r="D290" t="s">
        <v>182</v>
      </c>
      <c r="E290">
        <v>482</v>
      </c>
      <c r="F290">
        <v>642</v>
      </c>
      <c r="G290">
        <v>3415</v>
      </c>
      <c r="H290" t="s">
        <v>183</v>
      </c>
      <c r="I290" t="str">
        <f>VLOOKUP(A290,таксономия!$1:$1048576,7,1)</f>
        <v>Eukaryota</v>
      </c>
      <c r="J290" t="str">
        <f>VLOOKUP(A290,таксономия!$1:$1048576,8,1)</f>
        <v xml:space="preserve"> Metazoa</v>
      </c>
      <c r="K290" t="str">
        <f>VLOOKUP(A290,таксономия!$1:$1048576,9,1)</f>
        <v xml:space="preserve"> Placozoa</v>
      </c>
      <c r="L290" t="str">
        <f>VLOOKUP(A290,таксономия!$1:$1048576,10,1)</f>
        <v xml:space="preserve"> Trichoplax.</v>
      </c>
      <c r="M290">
        <f>VLOOKUP(A290,таксономия!$1:$1048576,11,1)</f>
        <v>0</v>
      </c>
      <c r="N290">
        <f>VLOOKUP(A290,таксономия!$1:$1048576,12,1)</f>
        <v>0</v>
      </c>
      <c r="O290">
        <f>VLOOKUP(A290,таксономия!$1:$1048576,13,1)</f>
        <v>0</v>
      </c>
      <c r="P290">
        <f>VLOOKUP(A290,таксономия!$1:$1048576,14,1)</f>
        <v>0</v>
      </c>
      <c r="Q290">
        <f>VLOOKUP(A290,таксономия!$1:$1048576,15,1)</f>
        <v>0</v>
      </c>
      <c r="R290" t="str">
        <f>VLOOKUP(A290,таксономия!$1:$1048576,3,1)</f>
        <v xml:space="preserve"> Trichoplax adhaerens (Trichoplax reptans).</v>
      </c>
      <c r="S290">
        <f t="shared" si="4"/>
        <v>160</v>
      </c>
    </row>
    <row r="291" spans="1:19" x14ac:dyDescent="0.3">
      <c r="A291" t="s">
        <v>216</v>
      </c>
      <c r="B291" t="s">
        <v>217</v>
      </c>
      <c r="C291">
        <v>5205</v>
      </c>
      <c r="D291" t="s">
        <v>182</v>
      </c>
      <c r="E291">
        <v>646</v>
      </c>
      <c r="F291">
        <v>807</v>
      </c>
      <c r="G291">
        <v>3415</v>
      </c>
      <c r="H291" t="s">
        <v>183</v>
      </c>
      <c r="I291" t="str">
        <f>VLOOKUP(A291,таксономия!$1:$1048576,7,1)</f>
        <v>Eukaryota</v>
      </c>
      <c r="J291" t="str">
        <f>VLOOKUP(A291,таксономия!$1:$1048576,8,1)</f>
        <v xml:space="preserve"> Metazoa</v>
      </c>
      <c r="K291" t="str">
        <f>VLOOKUP(A291,таксономия!$1:$1048576,9,1)</f>
        <v xml:space="preserve"> Placozoa</v>
      </c>
      <c r="L291" t="str">
        <f>VLOOKUP(A291,таксономия!$1:$1048576,10,1)</f>
        <v xml:space="preserve"> Trichoplax.</v>
      </c>
      <c r="M291">
        <f>VLOOKUP(A291,таксономия!$1:$1048576,11,1)</f>
        <v>0</v>
      </c>
      <c r="N291">
        <f>VLOOKUP(A291,таксономия!$1:$1048576,12,1)</f>
        <v>0</v>
      </c>
      <c r="O291">
        <f>VLOOKUP(A291,таксономия!$1:$1048576,13,1)</f>
        <v>0</v>
      </c>
      <c r="P291">
        <f>VLOOKUP(A291,таксономия!$1:$1048576,14,1)</f>
        <v>0</v>
      </c>
      <c r="Q291">
        <f>VLOOKUP(A291,таксономия!$1:$1048576,15,1)</f>
        <v>0</v>
      </c>
      <c r="R291" t="str">
        <f>VLOOKUP(A291,таксономия!$1:$1048576,3,1)</f>
        <v xml:space="preserve"> Trichoplax adhaerens (Trichoplax reptans).</v>
      </c>
      <c r="S291">
        <f t="shared" si="4"/>
        <v>161</v>
      </c>
    </row>
    <row r="292" spans="1:19" x14ac:dyDescent="0.3">
      <c r="A292" t="s">
        <v>216</v>
      </c>
      <c r="B292" t="s">
        <v>217</v>
      </c>
      <c r="C292">
        <v>5205</v>
      </c>
      <c r="D292" t="s">
        <v>182</v>
      </c>
      <c r="E292">
        <v>827</v>
      </c>
      <c r="F292">
        <v>992</v>
      </c>
      <c r="G292">
        <v>3415</v>
      </c>
      <c r="H292" t="s">
        <v>183</v>
      </c>
      <c r="I292" t="str">
        <f>VLOOKUP(A292,таксономия!$1:$1048576,7,1)</f>
        <v>Eukaryota</v>
      </c>
      <c r="J292" t="str">
        <f>VLOOKUP(A292,таксономия!$1:$1048576,8,1)</f>
        <v xml:space="preserve"> Metazoa</v>
      </c>
      <c r="K292" t="str">
        <f>VLOOKUP(A292,таксономия!$1:$1048576,9,1)</f>
        <v xml:space="preserve"> Placozoa</v>
      </c>
      <c r="L292" t="str">
        <f>VLOOKUP(A292,таксономия!$1:$1048576,10,1)</f>
        <v xml:space="preserve"> Trichoplax.</v>
      </c>
      <c r="M292">
        <f>VLOOKUP(A292,таксономия!$1:$1048576,11,1)</f>
        <v>0</v>
      </c>
      <c r="N292">
        <f>VLOOKUP(A292,таксономия!$1:$1048576,12,1)</f>
        <v>0</v>
      </c>
      <c r="O292">
        <f>VLOOKUP(A292,таксономия!$1:$1048576,13,1)</f>
        <v>0</v>
      </c>
      <c r="P292">
        <f>VLOOKUP(A292,таксономия!$1:$1048576,14,1)</f>
        <v>0</v>
      </c>
      <c r="Q292">
        <f>VLOOKUP(A292,таксономия!$1:$1048576,15,1)</f>
        <v>0</v>
      </c>
      <c r="R292" t="str">
        <f>VLOOKUP(A292,таксономия!$1:$1048576,3,1)</f>
        <v xml:space="preserve"> Trichoplax adhaerens (Trichoplax reptans).</v>
      </c>
      <c r="S292">
        <f t="shared" si="4"/>
        <v>165</v>
      </c>
    </row>
    <row r="293" spans="1:19" x14ac:dyDescent="0.3">
      <c r="A293" t="s">
        <v>216</v>
      </c>
      <c r="B293" t="s">
        <v>217</v>
      </c>
      <c r="C293">
        <v>5205</v>
      </c>
      <c r="D293" t="s">
        <v>182</v>
      </c>
      <c r="E293">
        <v>996</v>
      </c>
      <c r="F293">
        <v>1161</v>
      </c>
      <c r="G293">
        <v>3415</v>
      </c>
      <c r="H293" t="s">
        <v>183</v>
      </c>
      <c r="I293" t="str">
        <f>VLOOKUP(A293,таксономия!$1:$1048576,7,1)</f>
        <v>Eukaryota</v>
      </c>
      <c r="J293" t="str">
        <f>VLOOKUP(A293,таксономия!$1:$1048576,8,1)</f>
        <v xml:space="preserve"> Metazoa</v>
      </c>
      <c r="K293" t="str">
        <f>VLOOKUP(A293,таксономия!$1:$1048576,9,1)</f>
        <v xml:space="preserve"> Placozoa</v>
      </c>
      <c r="L293" t="str">
        <f>VLOOKUP(A293,таксономия!$1:$1048576,10,1)</f>
        <v xml:space="preserve"> Trichoplax.</v>
      </c>
      <c r="M293">
        <f>VLOOKUP(A293,таксономия!$1:$1048576,11,1)</f>
        <v>0</v>
      </c>
      <c r="N293">
        <f>VLOOKUP(A293,таксономия!$1:$1048576,12,1)</f>
        <v>0</v>
      </c>
      <c r="O293">
        <f>VLOOKUP(A293,таксономия!$1:$1048576,13,1)</f>
        <v>0</v>
      </c>
      <c r="P293">
        <f>VLOOKUP(A293,таксономия!$1:$1048576,14,1)</f>
        <v>0</v>
      </c>
      <c r="Q293">
        <f>VLOOKUP(A293,таксономия!$1:$1048576,15,1)</f>
        <v>0</v>
      </c>
      <c r="R293" t="str">
        <f>VLOOKUP(A293,таксономия!$1:$1048576,3,1)</f>
        <v xml:space="preserve"> Trichoplax adhaerens (Trichoplax reptans).</v>
      </c>
      <c r="S293">
        <f t="shared" si="4"/>
        <v>165</v>
      </c>
    </row>
    <row r="294" spans="1:19" x14ac:dyDescent="0.3">
      <c r="A294" t="s">
        <v>216</v>
      </c>
      <c r="B294" t="s">
        <v>217</v>
      </c>
      <c r="C294">
        <v>5205</v>
      </c>
      <c r="D294" t="s">
        <v>182</v>
      </c>
      <c r="E294">
        <v>1165</v>
      </c>
      <c r="F294">
        <v>1326</v>
      </c>
      <c r="G294">
        <v>3415</v>
      </c>
      <c r="H294" t="s">
        <v>183</v>
      </c>
      <c r="I294" t="str">
        <f>VLOOKUP(A294,таксономия!$1:$1048576,7,1)</f>
        <v>Eukaryota</v>
      </c>
      <c r="J294" t="str">
        <f>VLOOKUP(A294,таксономия!$1:$1048576,8,1)</f>
        <v xml:space="preserve"> Metazoa</v>
      </c>
      <c r="K294" t="str">
        <f>VLOOKUP(A294,таксономия!$1:$1048576,9,1)</f>
        <v xml:space="preserve"> Placozoa</v>
      </c>
      <c r="L294" t="str">
        <f>VLOOKUP(A294,таксономия!$1:$1048576,10,1)</f>
        <v xml:space="preserve"> Trichoplax.</v>
      </c>
      <c r="M294">
        <f>VLOOKUP(A294,таксономия!$1:$1048576,11,1)</f>
        <v>0</v>
      </c>
      <c r="N294">
        <f>VLOOKUP(A294,таксономия!$1:$1048576,12,1)</f>
        <v>0</v>
      </c>
      <c r="O294">
        <f>VLOOKUP(A294,таксономия!$1:$1048576,13,1)</f>
        <v>0</v>
      </c>
      <c r="P294">
        <f>VLOOKUP(A294,таксономия!$1:$1048576,14,1)</f>
        <v>0</v>
      </c>
      <c r="Q294">
        <f>VLOOKUP(A294,таксономия!$1:$1048576,15,1)</f>
        <v>0</v>
      </c>
      <c r="R294" t="str">
        <f>VLOOKUP(A294,таксономия!$1:$1048576,3,1)</f>
        <v xml:space="preserve"> Trichoplax adhaerens (Trichoplax reptans).</v>
      </c>
      <c r="S294">
        <f t="shared" si="4"/>
        <v>161</v>
      </c>
    </row>
    <row r="295" spans="1:19" x14ac:dyDescent="0.3">
      <c r="A295" t="s">
        <v>216</v>
      </c>
      <c r="B295" t="s">
        <v>217</v>
      </c>
      <c r="C295">
        <v>5205</v>
      </c>
      <c r="D295" t="s">
        <v>182</v>
      </c>
      <c r="E295">
        <v>1426</v>
      </c>
      <c r="F295">
        <v>1580</v>
      </c>
      <c r="G295">
        <v>3415</v>
      </c>
      <c r="H295" t="s">
        <v>183</v>
      </c>
      <c r="I295" t="str">
        <f>VLOOKUP(A295,таксономия!$1:$1048576,7,1)</f>
        <v>Eukaryota</v>
      </c>
      <c r="J295" t="str">
        <f>VLOOKUP(A295,таксономия!$1:$1048576,8,1)</f>
        <v xml:space="preserve"> Metazoa</v>
      </c>
      <c r="K295" t="str">
        <f>VLOOKUP(A295,таксономия!$1:$1048576,9,1)</f>
        <v xml:space="preserve"> Placozoa</v>
      </c>
      <c r="L295" t="str">
        <f>VLOOKUP(A295,таксономия!$1:$1048576,10,1)</f>
        <v xml:space="preserve"> Trichoplax.</v>
      </c>
      <c r="M295">
        <f>VLOOKUP(A295,таксономия!$1:$1048576,11,1)</f>
        <v>0</v>
      </c>
      <c r="N295">
        <f>VLOOKUP(A295,таксономия!$1:$1048576,12,1)</f>
        <v>0</v>
      </c>
      <c r="O295">
        <f>VLOOKUP(A295,таксономия!$1:$1048576,13,1)</f>
        <v>0</v>
      </c>
      <c r="P295">
        <f>VLOOKUP(A295,таксономия!$1:$1048576,14,1)</f>
        <v>0</v>
      </c>
      <c r="Q295">
        <f>VLOOKUP(A295,таксономия!$1:$1048576,15,1)</f>
        <v>0</v>
      </c>
      <c r="R295" t="str">
        <f>VLOOKUP(A295,таксономия!$1:$1048576,3,1)</f>
        <v xml:space="preserve"> Trichoplax adhaerens (Trichoplax reptans).</v>
      </c>
      <c r="S295">
        <f t="shared" si="4"/>
        <v>154</v>
      </c>
    </row>
    <row r="296" spans="1:19" x14ac:dyDescent="0.3">
      <c r="A296" t="s">
        <v>216</v>
      </c>
      <c r="B296" t="s">
        <v>217</v>
      </c>
      <c r="C296">
        <v>5205</v>
      </c>
      <c r="D296" t="s">
        <v>182</v>
      </c>
      <c r="E296">
        <v>1584</v>
      </c>
      <c r="F296">
        <v>1743</v>
      </c>
      <c r="G296">
        <v>3415</v>
      </c>
      <c r="H296" t="s">
        <v>183</v>
      </c>
      <c r="I296" t="str">
        <f>VLOOKUP(A296,таксономия!$1:$1048576,7,1)</f>
        <v>Eukaryota</v>
      </c>
      <c r="J296" t="str">
        <f>VLOOKUP(A296,таксономия!$1:$1048576,8,1)</f>
        <v xml:space="preserve"> Metazoa</v>
      </c>
      <c r="K296" t="str">
        <f>VLOOKUP(A296,таксономия!$1:$1048576,9,1)</f>
        <v xml:space="preserve"> Placozoa</v>
      </c>
      <c r="L296" t="str">
        <f>VLOOKUP(A296,таксономия!$1:$1048576,10,1)</f>
        <v xml:space="preserve"> Trichoplax.</v>
      </c>
      <c r="M296">
        <f>VLOOKUP(A296,таксономия!$1:$1048576,11,1)</f>
        <v>0</v>
      </c>
      <c r="N296">
        <f>VLOOKUP(A296,таксономия!$1:$1048576,12,1)</f>
        <v>0</v>
      </c>
      <c r="O296">
        <f>VLOOKUP(A296,таксономия!$1:$1048576,13,1)</f>
        <v>0</v>
      </c>
      <c r="P296">
        <f>VLOOKUP(A296,таксономия!$1:$1048576,14,1)</f>
        <v>0</v>
      </c>
      <c r="Q296">
        <f>VLOOKUP(A296,таксономия!$1:$1048576,15,1)</f>
        <v>0</v>
      </c>
      <c r="R296" t="str">
        <f>VLOOKUP(A296,таксономия!$1:$1048576,3,1)</f>
        <v xml:space="preserve"> Trichoplax adhaerens (Trichoplax reptans).</v>
      </c>
      <c r="S296">
        <f t="shared" si="4"/>
        <v>159</v>
      </c>
    </row>
    <row r="297" spans="1:19" x14ac:dyDescent="0.3">
      <c r="A297" t="s">
        <v>216</v>
      </c>
      <c r="B297" t="s">
        <v>217</v>
      </c>
      <c r="C297">
        <v>5205</v>
      </c>
      <c r="D297" t="s">
        <v>182</v>
      </c>
      <c r="E297">
        <v>1747</v>
      </c>
      <c r="F297">
        <v>1910</v>
      </c>
      <c r="G297">
        <v>3415</v>
      </c>
      <c r="H297" t="s">
        <v>183</v>
      </c>
      <c r="I297" t="str">
        <f>VLOOKUP(A297,таксономия!$1:$1048576,7,1)</f>
        <v>Eukaryota</v>
      </c>
      <c r="J297" t="str">
        <f>VLOOKUP(A297,таксономия!$1:$1048576,8,1)</f>
        <v xml:space="preserve"> Metazoa</v>
      </c>
      <c r="K297" t="str">
        <f>VLOOKUP(A297,таксономия!$1:$1048576,9,1)</f>
        <v xml:space="preserve"> Placozoa</v>
      </c>
      <c r="L297" t="str">
        <f>VLOOKUP(A297,таксономия!$1:$1048576,10,1)</f>
        <v xml:space="preserve"> Trichoplax.</v>
      </c>
      <c r="M297">
        <f>VLOOKUP(A297,таксономия!$1:$1048576,11,1)</f>
        <v>0</v>
      </c>
      <c r="N297">
        <f>VLOOKUP(A297,таксономия!$1:$1048576,12,1)</f>
        <v>0</v>
      </c>
      <c r="O297">
        <f>VLOOKUP(A297,таксономия!$1:$1048576,13,1)</f>
        <v>0</v>
      </c>
      <c r="P297">
        <f>VLOOKUP(A297,таксономия!$1:$1048576,14,1)</f>
        <v>0</v>
      </c>
      <c r="Q297">
        <f>VLOOKUP(A297,таксономия!$1:$1048576,15,1)</f>
        <v>0</v>
      </c>
      <c r="R297" t="str">
        <f>VLOOKUP(A297,таксономия!$1:$1048576,3,1)</f>
        <v xml:space="preserve"> Trichoplax adhaerens (Trichoplax reptans).</v>
      </c>
      <c r="S297">
        <f t="shared" si="4"/>
        <v>163</v>
      </c>
    </row>
    <row r="298" spans="1:19" x14ac:dyDescent="0.3">
      <c r="A298" t="s">
        <v>216</v>
      </c>
      <c r="B298" t="s">
        <v>217</v>
      </c>
      <c r="C298">
        <v>5205</v>
      </c>
      <c r="D298" t="s">
        <v>182</v>
      </c>
      <c r="E298">
        <v>1934</v>
      </c>
      <c r="F298">
        <v>2099</v>
      </c>
      <c r="G298">
        <v>3415</v>
      </c>
      <c r="H298" t="s">
        <v>183</v>
      </c>
      <c r="I298" t="str">
        <f>VLOOKUP(A298,таксономия!$1:$1048576,7,1)</f>
        <v>Eukaryota</v>
      </c>
      <c r="J298" t="str">
        <f>VLOOKUP(A298,таксономия!$1:$1048576,8,1)</f>
        <v xml:space="preserve"> Metazoa</v>
      </c>
      <c r="K298" t="str">
        <f>VLOOKUP(A298,таксономия!$1:$1048576,9,1)</f>
        <v xml:space="preserve"> Placozoa</v>
      </c>
      <c r="L298" t="str">
        <f>VLOOKUP(A298,таксономия!$1:$1048576,10,1)</f>
        <v xml:space="preserve"> Trichoplax.</v>
      </c>
      <c r="M298">
        <f>VLOOKUP(A298,таксономия!$1:$1048576,11,1)</f>
        <v>0</v>
      </c>
      <c r="N298">
        <f>VLOOKUP(A298,таксономия!$1:$1048576,12,1)</f>
        <v>0</v>
      </c>
      <c r="O298">
        <f>VLOOKUP(A298,таксономия!$1:$1048576,13,1)</f>
        <v>0</v>
      </c>
      <c r="P298">
        <f>VLOOKUP(A298,таксономия!$1:$1048576,14,1)</f>
        <v>0</v>
      </c>
      <c r="Q298">
        <f>VLOOKUP(A298,таксономия!$1:$1048576,15,1)</f>
        <v>0</v>
      </c>
      <c r="R298" t="str">
        <f>VLOOKUP(A298,таксономия!$1:$1048576,3,1)</f>
        <v xml:space="preserve"> Trichoplax adhaerens (Trichoplax reptans).</v>
      </c>
      <c r="S298">
        <f t="shared" si="4"/>
        <v>165</v>
      </c>
    </row>
    <row r="299" spans="1:19" x14ac:dyDescent="0.3">
      <c r="A299" t="s">
        <v>216</v>
      </c>
      <c r="B299" t="s">
        <v>217</v>
      </c>
      <c r="C299">
        <v>5205</v>
      </c>
      <c r="D299" t="s">
        <v>182</v>
      </c>
      <c r="E299">
        <v>2103</v>
      </c>
      <c r="F299">
        <v>2259</v>
      </c>
      <c r="G299">
        <v>3415</v>
      </c>
      <c r="H299" t="s">
        <v>183</v>
      </c>
      <c r="I299" t="str">
        <f>VLOOKUP(A299,таксономия!$1:$1048576,7,1)</f>
        <v>Eukaryota</v>
      </c>
      <c r="J299" t="str">
        <f>VLOOKUP(A299,таксономия!$1:$1048576,8,1)</f>
        <v xml:space="preserve"> Metazoa</v>
      </c>
      <c r="K299" t="str">
        <f>VLOOKUP(A299,таксономия!$1:$1048576,9,1)</f>
        <v xml:space="preserve"> Placozoa</v>
      </c>
      <c r="L299" t="str">
        <f>VLOOKUP(A299,таксономия!$1:$1048576,10,1)</f>
        <v xml:space="preserve"> Trichoplax.</v>
      </c>
      <c r="M299">
        <f>VLOOKUP(A299,таксономия!$1:$1048576,11,1)</f>
        <v>0</v>
      </c>
      <c r="N299">
        <f>VLOOKUP(A299,таксономия!$1:$1048576,12,1)</f>
        <v>0</v>
      </c>
      <c r="O299">
        <f>VLOOKUP(A299,таксономия!$1:$1048576,13,1)</f>
        <v>0</v>
      </c>
      <c r="P299">
        <f>VLOOKUP(A299,таксономия!$1:$1048576,14,1)</f>
        <v>0</v>
      </c>
      <c r="Q299">
        <f>VLOOKUP(A299,таксономия!$1:$1048576,15,1)</f>
        <v>0</v>
      </c>
      <c r="R299" t="str">
        <f>VLOOKUP(A299,таксономия!$1:$1048576,3,1)</f>
        <v xml:space="preserve"> Trichoplax adhaerens (Trichoplax reptans).</v>
      </c>
      <c r="S299">
        <f t="shared" si="4"/>
        <v>156</v>
      </c>
    </row>
    <row r="300" spans="1:19" x14ac:dyDescent="0.3">
      <c r="A300" t="s">
        <v>216</v>
      </c>
      <c r="B300" t="s">
        <v>217</v>
      </c>
      <c r="C300">
        <v>5205</v>
      </c>
      <c r="D300" t="s">
        <v>182</v>
      </c>
      <c r="E300">
        <v>2263</v>
      </c>
      <c r="F300">
        <v>2421</v>
      </c>
      <c r="G300">
        <v>3415</v>
      </c>
      <c r="H300" t="s">
        <v>183</v>
      </c>
      <c r="I300" t="str">
        <f>VLOOKUP(A300,таксономия!$1:$1048576,7,1)</f>
        <v>Eukaryota</v>
      </c>
      <c r="J300" t="str">
        <f>VLOOKUP(A300,таксономия!$1:$1048576,8,1)</f>
        <v xml:space="preserve"> Metazoa</v>
      </c>
      <c r="K300" t="str">
        <f>VLOOKUP(A300,таксономия!$1:$1048576,9,1)</f>
        <v xml:space="preserve"> Placozoa</v>
      </c>
      <c r="L300" t="str">
        <f>VLOOKUP(A300,таксономия!$1:$1048576,10,1)</f>
        <v xml:space="preserve"> Trichoplax.</v>
      </c>
      <c r="M300">
        <f>VLOOKUP(A300,таксономия!$1:$1048576,11,1)</f>
        <v>0</v>
      </c>
      <c r="N300">
        <f>VLOOKUP(A300,таксономия!$1:$1048576,12,1)</f>
        <v>0</v>
      </c>
      <c r="O300">
        <f>VLOOKUP(A300,таксономия!$1:$1048576,13,1)</f>
        <v>0</v>
      </c>
      <c r="P300">
        <f>VLOOKUP(A300,таксономия!$1:$1048576,14,1)</f>
        <v>0</v>
      </c>
      <c r="Q300">
        <f>VLOOKUP(A300,таксономия!$1:$1048576,15,1)</f>
        <v>0</v>
      </c>
      <c r="R300" t="str">
        <f>VLOOKUP(A300,таксономия!$1:$1048576,3,1)</f>
        <v xml:space="preserve"> Trichoplax adhaerens (Trichoplax reptans).</v>
      </c>
      <c r="S300">
        <f t="shared" si="4"/>
        <v>158</v>
      </c>
    </row>
    <row r="301" spans="1:19" x14ac:dyDescent="0.3">
      <c r="A301" t="s">
        <v>216</v>
      </c>
      <c r="B301" t="s">
        <v>217</v>
      </c>
      <c r="C301">
        <v>5205</v>
      </c>
      <c r="D301" t="s">
        <v>182</v>
      </c>
      <c r="E301">
        <v>2466</v>
      </c>
      <c r="F301">
        <v>2626</v>
      </c>
      <c r="G301">
        <v>3415</v>
      </c>
      <c r="H301" t="s">
        <v>183</v>
      </c>
      <c r="I301" t="str">
        <f>VLOOKUP(A301,таксономия!$1:$1048576,7,1)</f>
        <v>Eukaryota</v>
      </c>
      <c r="J301" t="str">
        <f>VLOOKUP(A301,таксономия!$1:$1048576,8,1)</f>
        <v xml:space="preserve"> Metazoa</v>
      </c>
      <c r="K301" t="str">
        <f>VLOOKUP(A301,таксономия!$1:$1048576,9,1)</f>
        <v xml:space="preserve"> Placozoa</v>
      </c>
      <c r="L301" t="str">
        <f>VLOOKUP(A301,таксономия!$1:$1048576,10,1)</f>
        <v xml:space="preserve"> Trichoplax.</v>
      </c>
      <c r="M301">
        <f>VLOOKUP(A301,таксономия!$1:$1048576,11,1)</f>
        <v>0</v>
      </c>
      <c r="N301">
        <f>VLOOKUP(A301,таксономия!$1:$1048576,12,1)</f>
        <v>0</v>
      </c>
      <c r="O301">
        <f>VLOOKUP(A301,таксономия!$1:$1048576,13,1)</f>
        <v>0</v>
      </c>
      <c r="P301">
        <f>VLOOKUP(A301,таксономия!$1:$1048576,14,1)</f>
        <v>0</v>
      </c>
      <c r="Q301">
        <f>VLOOKUP(A301,таксономия!$1:$1048576,15,1)</f>
        <v>0</v>
      </c>
      <c r="R301" t="str">
        <f>VLOOKUP(A301,таксономия!$1:$1048576,3,1)</f>
        <v xml:space="preserve"> Trichoplax adhaerens (Trichoplax reptans).</v>
      </c>
      <c r="S301">
        <f t="shared" si="4"/>
        <v>160</v>
      </c>
    </row>
    <row r="302" spans="1:19" x14ac:dyDescent="0.3">
      <c r="A302" t="s">
        <v>216</v>
      </c>
      <c r="B302" t="s">
        <v>217</v>
      </c>
      <c r="C302">
        <v>5205</v>
      </c>
      <c r="D302" t="s">
        <v>182</v>
      </c>
      <c r="E302">
        <v>2675</v>
      </c>
      <c r="F302">
        <v>2832</v>
      </c>
      <c r="G302">
        <v>3415</v>
      </c>
      <c r="H302" t="s">
        <v>183</v>
      </c>
      <c r="I302" t="str">
        <f>VLOOKUP(A302,таксономия!$1:$1048576,7,1)</f>
        <v>Eukaryota</v>
      </c>
      <c r="J302" t="str">
        <f>VLOOKUP(A302,таксономия!$1:$1048576,8,1)</f>
        <v xml:space="preserve"> Metazoa</v>
      </c>
      <c r="K302" t="str">
        <f>VLOOKUP(A302,таксономия!$1:$1048576,9,1)</f>
        <v xml:space="preserve"> Placozoa</v>
      </c>
      <c r="L302" t="str">
        <f>VLOOKUP(A302,таксономия!$1:$1048576,10,1)</f>
        <v xml:space="preserve"> Trichoplax.</v>
      </c>
      <c r="M302">
        <f>VLOOKUP(A302,таксономия!$1:$1048576,11,1)</f>
        <v>0</v>
      </c>
      <c r="N302">
        <f>VLOOKUP(A302,таксономия!$1:$1048576,12,1)</f>
        <v>0</v>
      </c>
      <c r="O302">
        <f>VLOOKUP(A302,таксономия!$1:$1048576,13,1)</f>
        <v>0</v>
      </c>
      <c r="P302">
        <f>VLOOKUP(A302,таксономия!$1:$1048576,14,1)</f>
        <v>0</v>
      </c>
      <c r="Q302">
        <f>VLOOKUP(A302,таксономия!$1:$1048576,15,1)</f>
        <v>0</v>
      </c>
      <c r="R302" t="str">
        <f>VLOOKUP(A302,таксономия!$1:$1048576,3,1)</f>
        <v xml:space="preserve"> Trichoplax adhaerens (Trichoplax reptans).</v>
      </c>
      <c r="S302">
        <f t="shared" si="4"/>
        <v>157</v>
      </c>
    </row>
    <row r="303" spans="1:19" x14ac:dyDescent="0.3">
      <c r="A303" t="s">
        <v>216</v>
      </c>
      <c r="B303" t="s">
        <v>217</v>
      </c>
      <c r="C303">
        <v>5205</v>
      </c>
      <c r="D303" t="s">
        <v>182</v>
      </c>
      <c r="E303">
        <v>2869</v>
      </c>
      <c r="F303">
        <v>3024</v>
      </c>
      <c r="G303">
        <v>3415</v>
      </c>
      <c r="H303" t="s">
        <v>183</v>
      </c>
      <c r="I303" t="str">
        <f>VLOOKUP(A303,таксономия!$1:$1048576,7,1)</f>
        <v>Eukaryota</v>
      </c>
      <c r="J303" t="str">
        <f>VLOOKUP(A303,таксономия!$1:$1048576,8,1)</f>
        <v xml:space="preserve"> Metazoa</v>
      </c>
      <c r="K303" t="str">
        <f>VLOOKUP(A303,таксономия!$1:$1048576,9,1)</f>
        <v xml:space="preserve"> Placozoa</v>
      </c>
      <c r="L303" t="str">
        <f>VLOOKUP(A303,таксономия!$1:$1048576,10,1)</f>
        <v xml:space="preserve"> Trichoplax.</v>
      </c>
      <c r="M303">
        <f>VLOOKUP(A303,таксономия!$1:$1048576,11,1)</f>
        <v>0</v>
      </c>
      <c r="N303">
        <f>VLOOKUP(A303,таксономия!$1:$1048576,12,1)</f>
        <v>0</v>
      </c>
      <c r="O303">
        <f>VLOOKUP(A303,таксономия!$1:$1048576,13,1)</f>
        <v>0</v>
      </c>
      <c r="P303">
        <f>VLOOKUP(A303,таксономия!$1:$1048576,14,1)</f>
        <v>0</v>
      </c>
      <c r="Q303">
        <f>VLOOKUP(A303,таксономия!$1:$1048576,15,1)</f>
        <v>0</v>
      </c>
      <c r="R303" t="str">
        <f>VLOOKUP(A303,таксономия!$1:$1048576,3,1)</f>
        <v xml:space="preserve"> Trichoplax adhaerens (Trichoplax reptans).</v>
      </c>
      <c r="S303">
        <f t="shared" si="4"/>
        <v>155</v>
      </c>
    </row>
    <row r="304" spans="1:19" x14ac:dyDescent="0.3">
      <c r="A304" t="s">
        <v>216</v>
      </c>
      <c r="B304" t="s">
        <v>217</v>
      </c>
      <c r="C304">
        <v>5205</v>
      </c>
      <c r="D304" t="s">
        <v>182</v>
      </c>
      <c r="E304">
        <v>3071</v>
      </c>
      <c r="F304">
        <v>3229</v>
      </c>
      <c r="G304">
        <v>3415</v>
      </c>
      <c r="H304" t="s">
        <v>183</v>
      </c>
      <c r="I304" t="str">
        <f>VLOOKUP(A304,таксономия!$1:$1048576,7,1)</f>
        <v>Eukaryota</v>
      </c>
      <c r="J304" t="str">
        <f>VLOOKUP(A304,таксономия!$1:$1048576,8,1)</f>
        <v xml:space="preserve"> Metazoa</v>
      </c>
      <c r="K304" t="str">
        <f>VLOOKUP(A304,таксономия!$1:$1048576,9,1)</f>
        <v xml:space="preserve"> Placozoa</v>
      </c>
      <c r="L304" t="str">
        <f>VLOOKUP(A304,таксономия!$1:$1048576,10,1)</f>
        <v xml:space="preserve"> Trichoplax.</v>
      </c>
      <c r="M304">
        <f>VLOOKUP(A304,таксономия!$1:$1048576,11,1)</f>
        <v>0</v>
      </c>
      <c r="N304">
        <f>VLOOKUP(A304,таксономия!$1:$1048576,12,1)</f>
        <v>0</v>
      </c>
      <c r="O304">
        <f>VLOOKUP(A304,таксономия!$1:$1048576,13,1)</f>
        <v>0</v>
      </c>
      <c r="P304">
        <f>VLOOKUP(A304,таксономия!$1:$1048576,14,1)</f>
        <v>0</v>
      </c>
      <c r="Q304">
        <f>VLOOKUP(A304,таксономия!$1:$1048576,15,1)</f>
        <v>0</v>
      </c>
      <c r="R304" t="str">
        <f>VLOOKUP(A304,таксономия!$1:$1048576,3,1)</f>
        <v xml:space="preserve"> Trichoplax adhaerens (Trichoplax reptans).</v>
      </c>
      <c r="S304">
        <f t="shared" si="4"/>
        <v>158</v>
      </c>
    </row>
    <row r="305" spans="1:19" x14ac:dyDescent="0.3">
      <c r="A305" t="s">
        <v>216</v>
      </c>
      <c r="B305" t="s">
        <v>217</v>
      </c>
      <c r="C305">
        <v>5205</v>
      </c>
      <c r="D305" t="s">
        <v>182</v>
      </c>
      <c r="E305">
        <v>3283</v>
      </c>
      <c r="F305">
        <v>3442</v>
      </c>
      <c r="G305">
        <v>3415</v>
      </c>
      <c r="H305" t="s">
        <v>183</v>
      </c>
      <c r="I305" t="str">
        <f>VLOOKUP(A305,таксономия!$1:$1048576,7,1)</f>
        <v>Eukaryota</v>
      </c>
      <c r="J305" t="str">
        <f>VLOOKUP(A305,таксономия!$1:$1048576,8,1)</f>
        <v xml:space="preserve"> Metazoa</v>
      </c>
      <c r="K305" t="str">
        <f>VLOOKUP(A305,таксономия!$1:$1048576,9,1)</f>
        <v xml:space="preserve"> Placozoa</v>
      </c>
      <c r="L305" t="str">
        <f>VLOOKUP(A305,таксономия!$1:$1048576,10,1)</f>
        <v xml:space="preserve"> Trichoplax.</v>
      </c>
      <c r="M305">
        <f>VLOOKUP(A305,таксономия!$1:$1048576,11,1)</f>
        <v>0</v>
      </c>
      <c r="N305">
        <f>VLOOKUP(A305,таксономия!$1:$1048576,12,1)</f>
        <v>0</v>
      </c>
      <c r="O305">
        <f>VLOOKUP(A305,таксономия!$1:$1048576,13,1)</f>
        <v>0</v>
      </c>
      <c r="P305">
        <f>VLOOKUP(A305,таксономия!$1:$1048576,14,1)</f>
        <v>0</v>
      </c>
      <c r="Q305">
        <f>VLOOKUP(A305,таксономия!$1:$1048576,15,1)</f>
        <v>0</v>
      </c>
      <c r="R305" t="str">
        <f>VLOOKUP(A305,таксономия!$1:$1048576,3,1)</f>
        <v xml:space="preserve"> Trichoplax adhaerens (Trichoplax reptans).</v>
      </c>
      <c r="S305">
        <f t="shared" si="4"/>
        <v>159</v>
      </c>
    </row>
    <row r="306" spans="1:19" x14ac:dyDescent="0.3">
      <c r="A306" t="s">
        <v>216</v>
      </c>
      <c r="B306" t="s">
        <v>217</v>
      </c>
      <c r="C306">
        <v>5205</v>
      </c>
      <c r="D306" t="s">
        <v>182</v>
      </c>
      <c r="E306">
        <v>3491</v>
      </c>
      <c r="F306">
        <v>3652</v>
      </c>
      <c r="G306">
        <v>3415</v>
      </c>
      <c r="H306" t="s">
        <v>183</v>
      </c>
      <c r="I306" t="str">
        <f>VLOOKUP(A306,таксономия!$1:$1048576,7,1)</f>
        <v>Eukaryota</v>
      </c>
      <c r="J306" t="str">
        <f>VLOOKUP(A306,таксономия!$1:$1048576,8,1)</f>
        <v xml:space="preserve"> Metazoa</v>
      </c>
      <c r="K306" t="str">
        <f>VLOOKUP(A306,таксономия!$1:$1048576,9,1)</f>
        <v xml:space="preserve"> Placozoa</v>
      </c>
      <c r="L306" t="str">
        <f>VLOOKUP(A306,таксономия!$1:$1048576,10,1)</f>
        <v xml:space="preserve"> Trichoplax.</v>
      </c>
      <c r="M306">
        <f>VLOOKUP(A306,таксономия!$1:$1048576,11,1)</f>
        <v>0</v>
      </c>
      <c r="N306">
        <f>VLOOKUP(A306,таксономия!$1:$1048576,12,1)</f>
        <v>0</v>
      </c>
      <c r="O306">
        <f>VLOOKUP(A306,таксономия!$1:$1048576,13,1)</f>
        <v>0</v>
      </c>
      <c r="P306">
        <f>VLOOKUP(A306,таксономия!$1:$1048576,14,1)</f>
        <v>0</v>
      </c>
      <c r="Q306">
        <f>VLOOKUP(A306,таксономия!$1:$1048576,15,1)</f>
        <v>0</v>
      </c>
      <c r="R306" t="str">
        <f>VLOOKUP(A306,таксономия!$1:$1048576,3,1)</f>
        <v xml:space="preserve"> Trichoplax adhaerens (Trichoplax reptans).</v>
      </c>
      <c r="S306">
        <f t="shared" si="4"/>
        <v>161</v>
      </c>
    </row>
    <row r="307" spans="1:19" x14ac:dyDescent="0.3">
      <c r="A307" t="s">
        <v>216</v>
      </c>
      <c r="B307" t="s">
        <v>217</v>
      </c>
      <c r="C307">
        <v>5205</v>
      </c>
      <c r="D307" t="s">
        <v>182</v>
      </c>
      <c r="E307">
        <v>3708</v>
      </c>
      <c r="F307">
        <v>3876</v>
      </c>
      <c r="G307">
        <v>3415</v>
      </c>
      <c r="H307" t="s">
        <v>183</v>
      </c>
      <c r="I307" t="str">
        <f>VLOOKUP(A307,таксономия!$1:$1048576,7,1)</f>
        <v>Eukaryota</v>
      </c>
      <c r="J307" t="str">
        <f>VLOOKUP(A307,таксономия!$1:$1048576,8,1)</f>
        <v xml:space="preserve"> Metazoa</v>
      </c>
      <c r="K307" t="str">
        <f>VLOOKUP(A307,таксономия!$1:$1048576,9,1)</f>
        <v xml:space="preserve"> Placozoa</v>
      </c>
      <c r="L307" t="str">
        <f>VLOOKUP(A307,таксономия!$1:$1048576,10,1)</f>
        <v xml:space="preserve"> Trichoplax.</v>
      </c>
      <c r="M307">
        <f>VLOOKUP(A307,таксономия!$1:$1048576,11,1)</f>
        <v>0</v>
      </c>
      <c r="N307">
        <f>VLOOKUP(A307,таксономия!$1:$1048576,12,1)</f>
        <v>0</v>
      </c>
      <c r="O307">
        <f>VLOOKUP(A307,таксономия!$1:$1048576,13,1)</f>
        <v>0</v>
      </c>
      <c r="P307">
        <f>VLOOKUP(A307,таксономия!$1:$1048576,14,1)</f>
        <v>0</v>
      </c>
      <c r="Q307">
        <f>VLOOKUP(A307,таксономия!$1:$1048576,15,1)</f>
        <v>0</v>
      </c>
      <c r="R307" t="str">
        <f>VLOOKUP(A307,таксономия!$1:$1048576,3,1)</f>
        <v xml:space="preserve"> Trichoplax adhaerens (Trichoplax reptans).</v>
      </c>
      <c r="S307">
        <f t="shared" si="4"/>
        <v>168</v>
      </c>
    </row>
    <row r="308" spans="1:19" x14ac:dyDescent="0.3">
      <c r="A308" t="s">
        <v>216</v>
      </c>
      <c r="B308" t="s">
        <v>217</v>
      </c>
      <c r="C308">
        <v>5205</v>
      </c>
      <c r="D308" t="s">
        <v>182</v>
      </c>
      <c r="E308">
        <v>3923</v>
      </c>
      <c r="F308">
        <v>4082</v>
      </c>
      <c r="G308">
        <v>3415</v>
      </c>
      <c r="H308" t="s">
        <v>183</v>
      </c>
      <c r="I308" t="str">
        <f>VLOOKUP(A308,таксономия!$1:$1048576,7,1)</f>
        <v>Eukaryota</v>
      </c>
      <c r="J308" t="str">
        <f>VLOOKUP(A308,таксономия!$1:$1048576,8,1)</f>
        <v xml:space="preserve"> Metazoa</v>
      </c>
      <c r="K308" t="str">
        <f>VLOOKUP(A308,таксономия!$1:$1048576,9,1)</f>
        <v xml:space="preserve"> Placozoa</v>
      </c>
      <c r="L308" t="str">
        <f>VLOOKUP(A308,таксономия!$1:$1048576,10,1)</f>
        <v xml:space="preserve"> Trichoplax.</v>
      </c>
      <c r="M308">
        <f>VLOOKUP(A308,таксономия!$1:$1048576,11,1)</f>
        <v>0</v>
      </c>
      <c r="N308">
        <f>VLOOKUP(A308,таксономия!$1:$1048576,12,1)</f>
        <v>0</v>
      </c>
      <c r="O308">
        <f>VLOOKUP(A308,таксономия!$1:$1048576,13,1)</f>
        <v>0</v>
      </c>
      <c r="P308">
        <f>VLOOKUP(A308,таксономия!$1:$1048576,14,1)</f>
        <v>0</v>
      </c>
      <c r="Q308">
        <f>VLOOKUP(A308,таксономия!$1:$1048576,15,1)</f>
        <v>0</v>
      </c>
      <c r="R308" t="str">
        <f>VLOOKUP(A308,таксономия!$1:$1048576,3,1)</f>
        <v xml:space="preserve"> Trichoplax adhaerens (Trichoplax reptans).</v>
      </c>
      <c r="S308">
        <f t="shared" si="4"/>
        <v>159</v>
      </c>
    </row>
    <row r="309" spans="1:19" x14ac:dyDescent="0.3">
      <c r="A309" t="s">
        <v>216</v>
      </c>
      <c r="B309" t="s">
        <v>217</v>
      </c>
      <c r="C309">
        <v>5205</v>
      </c>
      <c r="D309" t="s">
        <v>182</v>
      </c>
      <c r="E309">
        <v>4152</v>
      </c>
      <c r="F309">
        <v>4320</v>
      </c>
      <c r="G309">
        <v>3415</v>
      </c>
      <c r="H309" t="s">
        <v>183</v>
      </c>
      <c r="I309" t="str">
        <f>VLOOKUP(A309,таксономия!$1:$1048576,7,1)</f>
        <v>Eukaryota</v>
      </c>
      <c r="J309" t="str">
        <f>VLOOKUP(A309,таксономия!$1:$1048576,8,1)</f>
        <v xml:space="preserve"> Metazoa</v>
      </c>
      <c r="K309" t="str">
        <f>VLOOKUP(A309,таксономия!$1:$1048576,9,1)</f>
        <v xml:space="preserve"> Placozoa</v>
      </c>
      <c r="L309" t="str">
        <f>VLOOKUP(A309,таксономия!$1:$1048576,10,1)</f>
        <v xml:space="preserve"> Trichoplax.</v>
      </c>
      <c r="M309">
        <f>VLOOKUP(A309,таксономия!$1:$1048576,11,1)</f>
        <v>0</v>
      </c>
      <c r="N309">
        <f>VLOOKUP(A309,таксономия!$1:$1048576,12,1)</f>
        <v>0</v>
      </c>
      <c r="O309">
        <f>VLOOKUP(A309,таксономия!$1:$1048576,13,1)</f>
        <v>0</v>
      </c>
      <c r="P309">
        <f>VLOOKUP(A309,таксономия!$1:$1048576,14,1)</f>
        <v>0</v>
      </c>
      <c r="Q309">
        <f>VLOOKUP(A309,таксономия!$1:$1048576,15,1)</f>
        <v>0</v>
      </c>
      <c r="R309" t="str">
        <f>VLOOKUP(A309,таксономия!$1:$1048576,3,1)</f>
        <v xml:space="preserve"> Trichoplax adhaerens (Trichoplax reptans).</v>
      </c>
      <c r="S309">
        <f t="shared" si="4"/>
        <v>168</v>
      </c>
    </row>
    <row r="310" spans="1:19" x14ac:dyDescent="0.3">
      <c r="A310" t="s">
        <v>216</v>
      </c>
      <c r="B310" t="s">
        <v>217</v>
      </c>
      <c r="C310">
        <v>5205</v>
      </c>
      <c r="D310" t="s">
        <v>182</v>
      </c>
      <c r="E310">
        <v>4369</v>
      </c>
      <c r="F310">
        <v>4528</v>
      </c>
      <c r="G310">
        <v>3415</v>
      </c>
      <c r="H310" t="s">
        <v>183</v>
      </c>
      <c r="I310" t="str">
        <f>VLOOKUP(A310,таксономия!$1:$1048576,7,1)</f>
        <v>Eukaryota</v>
      </c>
      <c r="J310" t="str">
        <f>VLOOKUP(A310,таксономия!$1:$1048576,8,1)</f>
        <v xml:space="preserve"> Metazoa</v>
      </c>
      <c r="K310" t="str">
        <f>VLOOKUP(A310,таксономия!$1:$1048576,9,1)</f>
        <v xml:space="preserve"> Placozoa</v>
      </c>
      <c r="L310" t="str">
        <f>VLOOKUP(A310,таксономия!$1:$1048576,10,1)</f>
        <v xml:space="preserve"> Trichoplax.</v>
      </c>
      <c r="M310">
        <f>VLOOKUP(A310,таксономия!$1:$1048576,11,1)</f>
        <v>0</v>
      </c>
      <c r="N310">
        <f>VLOOKUP(A310,таксономия!$1:$1048576,12,1)</f>
        <v>0</v>
      </c>
      <c r="O310">
        <f>VLOOKUP(A310,таксономия!$1:$1048576,13,1)</f>
        <v>0</v>
      </c>
      <c r="P310">
        <f>VLOOKUP(A310,таксономия!$1:$1048576,14,1)</f>
        <v>0</v>
      </c>
      <c r="Q310">
        <f>VLOOKUP(A310,таксономия!$1:$1048576,15,1)</f>
        <v>0</v>
      </c>
      <c r="R310" t="str">
        <f>VLOOKUP(A310,таксономия!$1:$1048576,3,1)</f>
        <v xml:space="preserve"> Trichoplax adhaerens (Trichoplax reptans).</v>
      </c>
      <c r="S310">
        <f t="shared" si="4"/>
        <v>159</v>
      </c>
    </row>
    <row r="311" spans="1:19" x14ac:dyDescent="0.3">
      <c r="A311" t="s">
        <v>216</v>
      </c>
      <c r="B311" t="s">
        <v>217</v>
      </c>
      <c r="C311">
        <v>5205</v>
      </c>
      <c r="D311" t="s">
        <v>182</v>
      </c>
      <c r="E311">
        <v>4591</v>
      </c>
      <c r="F311">
        <v>4754</v>
      </c>
      <c r="G311">
        <v>3415</v>
      </c>
      <c r="H311" t="s">
        <v>183</v>
      </c>
      <c r="I311" t="str">
        <f>VLOOKUP(A311,таксономия!$1:$1048576,7,1)</f>
        <v>Eukaryota</v>
      </c>
      <c r="J311" t="str">
        <f>VLOOKUP(A311,таксономия!$1:$1048576,8,1)</f>
        <v xml:space="preserve"> Metazoa</v>
      </c>
      <c r="K311" t="str">
        <f>VLOOKUP(A311,таксономия!$1:$1048576,9,1)</f>
        <v xml:space="preserve"> Placozoa</v>
      </c>
      <c r="L311" t="str">
        <f>VLOOKUP(A311,таксономия!$1:$1048576,10,1)</f>
        <v xml:space="preserve"> Trichoplax.</v>
      </c>
      <c r="M311">
        <f>VLOOKUP(A311,таксономия!$1:$1048576,11,1)</f>
        <v>0</v>
      </c>
      <c r="N311">
        <f>VLOOKUP(A311,таксономия!$1:$1048576,12,1)</f>
        <v>0</v>
      </c>
      <c r="O311">
        <f>VLOOKUP(A311,таксономия!$1:$1048576,13,1)</f>
        <v>0</v>
      </c>
      <c r="P311">
        <f>VLOOKUP(A311,таксономия!$1:$1048576,14,1)</f>
        <v>0</v>
      </c>
      <c r="Q311">
        <f>VLOOKUP(A311,таксономия!$1:$1048576,15,1)</f>
        <v>0</v>
      </c>
      <c r="R311" t="str">
        <f>VLOOKUP(A311,таксономия!$1:$1048576,3,1)</f>
        <v xml:space="preserve"> Trichoplax adhaerens (Trichoplax reptans).</v>
      </c>
      <c r="S311">
        <f t="shared" si="4"/>
        <v>163</v>
      </c>
    </row>
    <row r="312" spans="1:19" x14ac:dyDescent="0.3">
      <c r="A312" t="s">
        <v>216</v>
      </c>
      <c r="B312" t="s">
        <v>217</v>
      </c>
      <c r="C312">
        <v>5205</v>
      </c>
      <c r="D312" t="s">
        <v>182</v>
      </c>
      <c r="E312">
        <v>4804</v>
      </c>
      <c r="F312">
        <v>4963</v>
      </c>
      <c r="G312">
        <v>3415</v>
      </c>
      <c r="H312" t="s">
        <v>183</v>
      </c>
      <c r="I312" t="str">
        <f>VLOOKUP(A312,таксономия!$1:$1048576,7,1)</f>
        <v>Eukaryota</v>
      </c>
      <c r="J312" t="str">
        <f>VLOOKUP(A312,таксономия!$1:$1048576,8,1)</f>
        <v xml:space="preserve"> Metazoa</v>
      </c>
      <c r="K312" t="str">
        <f>VLOOKUP(A312,таксономия!$1:$1048576,9,1)</f>
        <v xml:space="preserve"> Placozoa</v>
      </c>
      <c r="L312" t="str">
        <f>VLOOKUP(A312,таксономия!$1:$1048576,10,1)</f>
        <v xml:space="preserve"> Trichoplax.</v>
      </c>
      <c r="M312">
        <f>VLOOKUP(A312,таксономия!$1:$1048576,11,1)</f>
        <v>0</v>
      </c>
      <c r="N312">
        <f>VLOOKUP(A312,таксономия!$1:$1048576,12,1)</f>
        <v>0</v>
      </c>
      <c r="O312">
        <f>VLOOKUP(A312,таксономия!$1:$1048576,13,1)</f>
        <v>0</v>
      </c>
      <c r="P312">
        <f>VLOOKUP(A312,таксономия!$1:$1048576,14,1)</f>
        <v>0</v>
      </c>
      <c r="Q312">
        <f>VLOOKUP(A312,таксономия!$1:$1048576,15,1)</f>
        <v>0</v>
      </c>
      <c r="R312" t="str">
        <f>VLOOKUP(A312,таксономия!$1:$1048576,3,1)</f>
        <v xml:space="preserve"> Trichoplax adhaerens (Trichoplax reptans).</v>
      </c>
      <c r="S312">
        <f t="shared" si="4"/>
        <v>159</v>
      </c>
    </row>
    <row r="313" spans="1:19" x14ac:dyDescent="0.3">
      <c r="A313" t="s">
        <v>216</v>
      </c>
      <c r="B313" t="s">
        <v>217</v>
      </c>
      <c r="C313">
        <v>5205</v>
      </c>
      <c r="D313" t="s">
        <v>182</v>
      </c>
      <c r="E313">
        <v>5020</v>
      </c>
      <c r="F313">
        <v>5178</v>
      </c>
      <c r="G313">
        <v>3415</v>
      </c>
      <c r="H313" t="s">
        <v>183</v>
      </c>
      <c r="I313" t="str">
        <f>VLOOKUP(A313,таксономия!$1:$1048576,7,1)</f>
        <v>Eukaryota</v>
      </c>
      <c r="J313" t="str">
        <f>VLOOKUP(A313,таксономия!$1:$1048576,8,1)</f>
        <v xml:space="preserve"> Metazoa</v>
      </c>
      <c r="K313" t="str">
        <f>VLOOKUP(A313,таксономия!$1:$1048576,9,1)</f>
        <v xml:space="preserve"> Placozoa</v>
      </c>
      <c r="L313" t="str">
        <f>VLOOKUP(A313,таксономия!$1:$1048576,10,1)</f>
        <v xml:space="preserve"> Trichoplax.</v>
      </c>
      <c r="M313">
        <f>VLOOKUP(A313,таксономия!$1:$1048576,11,1)</f>
        <v>0</v>
      </c>
      <c r="N313">
        <f>VLOOKUP(A313,таксономия!$1:$1048576,12,1)</f>
        <v>0</v>
      </c>
      <c r="O313">
        <f>VLOOKUP(A313,таксономия!$1:$1048576,13,1)</f>
        <v>0</v>
      </c>
      <c r="P313">
        <f>VLOOKUP(A313,таксономия!$1:$1048576,14,1)</f>
        <v>0</v>
      </c>
      <c r="Q313">
        <f>VLOOKUP(A313,таксономия!$1:$1048576,15,1)</f>
        <v>0</v>
      </c>
      <c r="R313" t="str">
        <f>VLOOKUP(A313,таксономия!$1:$1048576,3,1)</f>
        <v xml:space="preserve"> Trichoplax adhaerens (Trichoplax reptans).</v>
      </c>
      <c r="S313">
        <f t="shared" si="4"/>
        <v>158</v>
      </c>
    </row>
    <row r="314" spans="1:19" x14ac:dyDescent="0.3">
      <c r="A314" t="s">
        <v>220</v>
      </c>
      <c r="B314" t="s">
        <v>221</v>
      </c>
      <c r="C314">
        <v>90</v>
      </c>
      <c r="D314" t="s">
        <v>12</v>
      </c>
      <c r="E314">
        <v>7</v>
      </c>
      <c r="F314">
        <v>77</v>
      </c>
      <c r="G314">
        <v>2697</v>
      </c>
      <c r="H314" t="s">
        <v>13</v>
      </c>
      <c r="I314" t="str">
        <f>VLOOKUP(A314,таксономия!$1:$1048576,7,1)</f>
        <v>Eukaryota</v>
      </c>
      <c r="J314" t="str">
        <f>VLOOKUP(A314,таксономия!$1:$1048576,8,1)</f>
        <v xml:space="preserve"> Metazoa</v>
      </c>
      <c r="K314" t="str">
        <f>VLOOKUP(A314,таксономия!$1:$1048576,9,1)</f>
        <v xml:space="preserve"> Placozoa</v>
      </c>
      <c r="L314" t="str">
        <f>VLOOKUP(A314,таксономия!$1:$1048576,10,1)</f>
        <v xml:space="preserve"> Trichoplax.</v>
      </c>
      <c r="M314">
        <f>VLOOKUP(A314,таксономия!$1:$1048576,11,1)</f>
        <v>0</v>
      </c>
      <c r="N314">
        <f>VLOOKUP(A314,таксономия!$1:$1048576,12,1)</f>
        <v>0</v>
      </c>
      <c r="O314">
        <f>VLOOKUP(A314,таксономия!$1:$1048576,13,1)</f>
        <v>0</v>
      </c>
      <c r="P314">
        <f>VLOOKUP(A314,таксономия!$1:$1048576,14,1)</f>
        <v>0</v>
      </c>
      <c r="Q314">
        <f>VLOOKUP(A314,таксономия!$1:$1048576,15,1)</f>
        <v>0</v>
      </c>
      <c r="R314" t="str">
        <f>VLOOKUP(A314,таксономия!$1:$1048576,3,1)</f>
        <v xml:space="preserve"> Trichoplax adhaerens (Trichoplax reptans).</v>
      </c>
      <c r="S314">
        <f t="shared" si="4"/>
        <v>70</v>
      </c>
    </row>
    <row r="315" spans="1:19" x14ac:dyDescent="0.3">
      <c r="A315" t="s">
        <v>222</v>
      </c>
      <c r="B315" t="s">
        <v>223</v>
      </c>
      <c r="C315">
        <v>96</v>
      </c>
      <c r="D315" t="s">
        <v>12</v>
      </c>
      <c r="E315">
        <v>3</v>
      </c>
      <c r="F315">
        <v>78</v>
      </c>
      <c r="G315">
        <v>2697</v>
      </c>
      <c r="H315" t="s">
        <v>13</v>
      </c>
      <c r="I315" t="str">
        <f>VLOOKUP(A315,таксономия!$1:$1048576,7,1)</f>
        <v>Eukaryota</v>
      </c>
      <c r="J315" t="str">
        <f>VLOOKUP(A315,таксономия!$1:$1048576,8,1)</f>
        <v xml:space="preserve"> Metazoa</v>
      </c>
      <c r="K315" t="str">
        <f>VLOOKUP(A315,таксономия!$1:$1048576,9,1)</f>
        <v xml:space="preserve"> Placozoa</v>
      </c>
      <c r="L315" t="str">
        <f>VLOOKUP(A315,таксономия!$1:$1048576,10,1)</f>
        <v xml:space="preserve"> Trichoplax.</v>
      </c>
      <c r="M315">
        <f>VLOOKUP(A315,таксономия!$1:$1048576,11,1)</f>
        <v>0</v>
      </c>
      <c r="N315">
        <f>VLOOKUP(A315,таксономия!$1:$1048576,12,1)</f>
        <v>0</v>
      </c>
      <c r="O315">
        <f>VLOOKUP(A315,таксономия!$1:$1048576,13,1)</f>
        <v>0</v>
      </c>
      <c r="P315">
        <f>VLOOKUP(A315,таксономия!$1:$1048576,14,1)</f>
        <v>0</v>
      </c>
      <c r="Q315">
        <f>VLOOKUP(A315,таксономия!$1:$1048576,15,1)</f>
        <v>0</v>
      </c>
      <c r="R315" t="str">
        <f>VLOOKUP(A315,таксономия!$1:$1048576,3,1)</f>
        <v xml:space="preserve"> Trichoplax adhaerens (Trichoplax reptans).</v>
      </c>
      <c r="S315">
        <f t="shared" si="4"/>
        <v>75</v>
      </c>
    </row>
    <row r="316" spans="1:19" x14ac:dyDescent="0.3">
      <c r="A316" t="s">
        <v>224</v>
      </c>
      <c r="B316" t="s">
        <v>225</v>
      </c>
      <c r="C316">
        <v>76</v>
      </c>
      <c r="D316" t="s">
        <v>12</v>
      </c>
      <c r="E316">
        <v>1</v>
      </c>
      <c r="F316">
        <v>76</v>
      </c>
      <c r="G316">
        <v>2697</v>
      </c>
      <c r="H316" t="s">
        <v>13</v>
      </c>
      <c r="I316" t="str">
        <f>VLOOKUP(A316,таксономия!$1:$1048576,7,1)</f>
        <v>Eukaryota</v>
      </c>
      <c r="J316" t="str">
        <f>VLOOKUP(A316,таксономия!$1:$1048576,8,1)</f>
        <v xml:space="preserve"> Metazoa</v>
      </c>
      <c r="K316" t="str">
        <f>VLOOKUP(A316,таксономия!$1:$1048576,9,1)</f>
        <v xml:space="preserve"> Placozoa</v>
      </c>
      <c r="L316" t="str">
        <f>VLOOKUP(A316,таксономия!$1:$1048576,10,1)</f>
        <v xml:space="preserve"> Trichoplax.</v>
      </c>
      <c r="M316">
        <f>VLOOKUP(A316,таксономия!$1:$1048576,11,1)</f>
        <v>0</v>
      </c>
      <c r="N316">
        <f>VLOOKUP(A316,таксономия!$1:$1048576,12,1)</f>
        <v>0</v>
      </c>
      <c r="O316">
        <f>VLOOKUP(A316,таксономия!$1:$1048576,13,1)</f>
        <v>0</v>
      </c>
      <c r="P316">
        <f>VLOOKUP(A316,таксономия!$1:$1048576,14,1)</f>
        <v>0</v>
      </c>
      <c r="Q316">
        <f>VLOOKUP(A316,таксономия!$1:$1048576,15,1)</f>
        <v>0</v>
      </c>
      <c r="R316" t="str">
        <f>VLOOKUP(A316,таксономия!$1:$1048576,3,1)</f>
        <v xml:space="preserve"> Trichoplax adhaerens (Trichoplax reptans).</v>
      </c>
      <c r="S316">
        <f t="shared" si="4"/>
        <v>75</v>
      </c>
    </row>
    <row r="317" spans="1:19" x14ac:dyDescent="0.3">
      <c r="A317" t="s">
        <v>226</v>
      </c>
      <c r="B317" t="s">
        <v>227</v>
      </c>
      <c r="C317">
        <v>74</v>
      </c>
      <c r="D317" t="s">
        <v>12</v>
      </c>
      <c r="E317">
        <v>1</v>
      </c>
      <c r="F317">
        <v>74</v>
      </c>
      <c r="G317">
        <v>2697</v>
      </c>
      <c r="H317" t="s">
        <v>13</v>
      </c>
      <c r="I317" t="str">
        <f>VLOOKUP(A317,таксономия!$1:$1048576,7,1)</f>
        <v>Eukaryota</v>
      </c>
      <c r="J317" t="str">
        <f>VLOOKUP(A317,таксономия!$1:$1048576,8,1)</f>
        <v xml:space="preserve"> Metazoa</v>
      </c>
      <c r="K317" t="str">
        <f>VLOOKUP(A317,таксономия!$1:$1048576,9,1)</f>
        <v xml:space="preserve"> Placozoa</v>
      </c>
      <c r="L317" t="str">
        <f>VLOOKUP(A317,таксономия!$1:$1048576,10,1)</f>
        <v xml:space="preserve"> Trichoplax.</v>
      </c>
      <c r="M317">
        <f>VLOOKUP(A317,таксономия!$1:$1048576,11,1)</f>
        <v>0</v>
      </c>
      <c r="N317">
        <f>VLOOKUP(A317,таксономия!$1:$1048576,12,1)</f>
        <v>0</v>
      </c>
      <c r="O317">
        <f>VLOOKUP(A317,таксономия!$1:$1048576,13,1)</f>
        <v>0</v>
      </c>
      <c r="P317">
        <f>VLOOKUP(A317,таксономия!$1:$1048576,14,1)</f>
        <v>0</v>
      </c>
      <c r="Q317">
        <f>VLOOKUP(A317,таксономия!$1:$1048576,15,1)</f>
        <v>0</v>
      </c>
      <c r="R317" t="str">
        <f>VLOOKUP(A317,таксономия!$1:$1048576,3,1)</f>
        <v xml:space="preserve"> Trichoplax adhaerens (Trichoplax reptans).</v>
      </c>
      <c r="S317">
        <f t="shared" si="4"/>
        <v>73</v>
      </c>
    </row>
    <row r="318" spans="1:19" x14ac:dyDescent="0.3">
      <c r="A318" t="s">
        <v>228</v>
      </c>
      <c r="B318" t="s">
        <v>229</v>
      </c>
      <c r="C318">
        <v>78</v>
      </c>
      <c r="D318" t="s">
        <v>12</v>
      </c>
      <c r="E318">
        <v>1</v>
      </c>
      <c r="F318">
        <v>78</v>
      </c>
      <c r="G318">
        <v>2697</v>
      </c>
      <c r="H318" t="s">
        <v>13</v>
      </c>
      <c r="I318" t="str">
        <f>VLOOKUP(A318,таксономия!$1:$1048576,7,1)</f>
        <v>Eukaryota</v>
      </c>
      <c r="J318" t="str">
        <f>VLOOKUP(A318,таксономия!$1:$1048576,8,1)</f>
        <v xml:space="preserve"> Metazoa</v>
      </c>
      <c r="K318" t="str">
        <f>VLOOKUP(A318,таксономия!$1:$1048576,9,1)</f>
        <v xml:space="preserve"> Placozoa</v>
      </c>
      <c r="L318" t="str">
        <f>VLOOKUP(A318,таксономия!$1:$1048576,10,1)</f>
        <v xml:space="preserve"> Trichoplax.</v>
      </c>
      <c r="M318">
        <f>VLOOKUP(A318,таксономия!$1:$1048576,11,1)</f>
        <v>0</v>
      </c>
      <c r="N318">
        <f>VLOOKUP(A318,таксономия!$1:$1048576,12,1)</f>
        <v>0</v>
      </c>
      <c r="O318">
        <f>VLOOKUP(A318,таксономия!$1:$1048576,13,1)</f>
        <v>0</v>
      </c>
      <c r="P318">
        <f>VLOOKUP(A318,таксономия!$1:$1048576,14,1)</f>
        <v>0</v>
      </c>
      <c r="Q318">
        <f>VLOOKUP(A318,таксономия!$1:$1048576,15,1)</f>
        <v>0</v>
      </c>
      <c r="R318" t="str">
        <f>VLOOKUP(A318,таксономия!$1:$1048576,3,1)</f>
        <v xml:space="preserve"> Trichoplax adhaerens (Trichoplax reptans).</v>
      </c>
      <c r="S318">
        <f t="shared" si="4"/>
        <v>77</v>
      </c>
    </row>
    <row r="319" spans="1:19" x14ac:dyDescent="0.3">
      <c r="A319" t="s">
        <v>230</v>
      </c>
      <c r="B319" t="s">
        <v>231</v>
      </c>
      <c r="C319">
        <v>61</v>
      </c>
      <c r="D319" t="s">
        <v>12</v>
      </c>
      <c r="E319">
        <v>1</v>
      </c>
      <c r="F319">
        <v>61</v>
      </c>
      <c r="G319">
        <v>2697</v>
      </c>
      <c r="H319" t="s">
        <v>13</v>
      </c>
      <c r="I319" t="str">
        <f>VLOOKUP(A319,таксономия!$1:$1048576,7,1)</f>
        <v>Eukaryota</v>
      </c>
      <c r="J319" t="str">
        <f>VLOOKUP(A319,таксономия!$1:$1048576,8,1)</f>
        <v xml:space="preserve"> Metazoa</v>
      </c>
      <c r="K319" t="str">
        <f>VLOOKUP(A319,таксономия!$1:$1048576,9,1)</f>
        <v xml:space="preserve"> Placozoa</v>
      </c>
      <c r="L319" t="str">
        <f>VLOOKUP(A319,таксономия!$1:$1048576,10,1)</f>
        <v xml:space="preserve"> Trichoplax.</v>
      </c>
      <c r="M319">
        <f>VLOOKUP(A319,таксономия!$1:$1048576,11,1)</f>
        <v>0</v>
      </c>
      <c r="N319">
        <f>VLOOKUP(A319,таксономия!$1:$1048576,12,1)</f>
        <v>0</v>
      </c>
      <c r="O319">
        <f>VLOOKUP(A319,таксономия!$1:$1048576,13,1)</f>
        <v>0</v>
      </c>
      <c r="P319">
        <f>VLOOKUP(A319,таксономия!$1:$1048576,14,1)</f>
        <v>0</v>
      </c>
      <c r="Q319">
        <f>VLOOKUP(A319,таксономия!$1:$1048576,15,1)</f>
        <v>0</v>
      </c>
      <c r="R319" t="str">
        <f>VLOOKUP(A319,таксономия!$1:$1048576,3,1)</f>
        <v xml:space="preserve"> Trichoplax adhaerens (Trichoplax reptans).</v>
      </c>
      <c r="S319">
        <f t="shared" si="4"/>
        <v>60</v>
      </c>
    </row>
    <row r="320" spans="1:19" x14ac:dyDescent="0.3">
      <c r="A320" t="s">
        <v>232</v>
      </c>
      <c r="B320" t="s">
        <v>233</v>
      </c>
      <c r="C320">
        <v>284</v>
      </c>
      <c r="D320" t="s">
        <v>12</v>
      </c>
      <c r="E320">
        <v>37</v>
      </c>
      <c r="F320">
        <v>108</v>
      </c>
      <c r="G320">
        <v>2697</v>
      </c>
      <c r="H320" t="s">
        <v>13</v>
      </c>
      <c r="I320" t="str">
        <f>VLOOKUP(A320,таксономия!$1:$1048576,7,1)</f>
        <v>Eukaryota</v>
      </c>
      <c r="J320" t="str">
        <f>VLOOKUP(A320,таксономия!$1:$1048576,8,1)</f>
        <v xml:space="preserve"> Metazoa</v>
      </c>
      <c r="K320" t="str">
        <f>VLOOKUP(A320,таксономия!$1:$1048576,9,1)</f>
        <v xml:space="preserve"> Placozoa</v>
      </c>
      <c r="L320" t="str">
        <f>VLOOKUP(A320,таксономия!$1:$1048576,10,1)</f>
        <v xml:space="preserve"> Trichoplax.</v>
      </c>
      <c r="M320">
        <f>VLOOKUP(A320,таксономия!$1:$1048576,11,1)</f>
        <v>0</v>
      </c>
      <c r="N320">
        <f>VLOOKUP(A320,таксономия!$1:$1048576,12,1)</f>
        <v>0</v>
      </c>
      <c r="O320">
        <f>VLOOKUP(A320,таксономия!$1:$1048576,13,1)</f>
        <v>0</v>
      </c>
      <c r="P320">
        <f>VLOOKUP(A320,таксономия!$1:$1048576,14,1)</f>
        <v>0</v>
      </c>
      <c r="Q320">
        <f>VLOOKUP(A320,таксономия!$1:$1048576,15,1)</f>
        <v>0</v>
      </c>
      <c r="R320" t="str">
        <f>VLOOKUP(A320,таксономия!$1:$1048576,3,1)</f>
        <v xml:space="preserve"> Trichoplax adhaerens (Trichoplax reptans).</v>
      </c>
      <c r="S320">
        <f t="shared" si="4"/>
        <v>71</v>
      </c>
    </row>
    <row r="321" spans="1:19" x14ac:dyDescent="0.3">
      <c r="A321" t="s">
        <v>234</v>
      </c>
      <c r="B321" t="s">
        <v>235</v>
      </c>
      <c r="C321">
        <v>80</v>
      </c>
      <c r="D321" t="s">
        <v>12</v>
      </c>
      <c r="E321">
        <v>2</v>
      </c>
      <c r="F321">
        <v>80</v>
      </c>
      <c r="G321">
        <v>2697</v>
      </c>
      <c r="H321" t="s">
        <v>13</v>
      </c>
      <c r="I321" t="str">
        <f>VLOOKUP(A321,таксономия!$1:$1048576,7,1)</f>
        <v>Eukaryota</v>
      </c>
      <c r="J321" t="str">
        <f>VLOOKUP(A321,таксономия!$1:$1048576,8,1)</f>
        <v xml:space="preserve"> Metazoa</v>
      </c>
      <c r="K321" t="str">
        <f>VLOOKUP(A321,таксономия!$1:$1048576,9,1)</f>
        <v xml:space="preserve"> Placozoa</v>
      </c>
      <c r="L321" t="str">
        <f>VLOOKUP(A321,таксономия!$1:$1048576,10,1)</f>
        <v xml:space="preserve"> Trichoplax.</v>
      </c>
      <c r="M321">
        <f>VLOOKUP(A321,таксономия!$1:$1048576,11,1)</f>
        <v>0</v>
      </c>
      <c r="N321">
        <f>VLOOKUP(A321,таксономия!$1:$1048576,12,1)</f>
        <v>0</v>
      </c>
      <c r="O321">
        <f>VLOOKUP(A321,таксономия!$1:$1048576,13,1)</f>
        <v>0</v>
      </c>
      <c r="P321">
        <f>VLOOKUP(A321,таксономия!$1:$1048576,14,1)</f>
        <v>0</v>
      </c>
      <c r="Q321">
        <f>VLOOKUP(A321,таксономия!$1:$1048576,15,1)</f>
        <v>0</v>
      </c>
      <c r="R321" t="str">
        <f>VLOOKUP(A321,таксономия!$1:$1048576,3,1)</f>
        <v xml:space="preserve"> Trichoplax adhaerens (Trichoplax reptans).</v>
      </c>
      <c r="S321">
        <f t="shared" si="4"/>
        <v>78</v>
      </c>
    </row>
    <row r="322" spans="1:19" x14ac:dyDescent="0.3">
      <c r="A322" t="s">
        <v>236</v>
      </c>
      <c r="B322" t="s">
        <v>237</v>
      </c>
      <c r="C322">
        <v>623</v>
      </c>
      <c r="D322" t="s">
        <v>10</v>
      </c>
      <c r="E322">
        <v>49</v>
      </c>
      <c r="F322">
        <v>90</v>
      </c>
      <c r="G322">
        <v>998</v>
      </c>
      <c r="H322" t="s">
        <v>11</v>
      </c>
      <c r="I322" t="str">
        <f>VLOOKUP(A322,таксономия!$1:$1048576,7,1)</f>
        <v>Eukaryota</v>
      </c>
      <c r="J322" t="str">
        <f>VLOOKUP(A322,таксономия!$1:$1048576,8,1)</f>
        <v xml:space="preserve"> Metazoa</v>
      </c>
      <c r="K322" t="str">
        <f>VLOOKUP(A322,таксономия!$1:$1048576,9,1)</f>
        <v xml:space="preserve"> Chordata</v>
      </c>
      <c r="L322" t="str">
        <f>VLOOKUP(A322,таксономия!$1:$1048576,10,1)</f>
        <v xml:space="preserve"> Craniata</v>
      </c>
      <c r="M322" t="str">
        <f>VLOOKUP(A322,таксономия!$1:$1048576,11,1)</f>
        <v xml:space="preserve"> Vertebrata</v>
      </c>
      <c r="N322" t="str">
        <f>VLOOKUP(A322,таксономия!$1:$1048576,12,1)</f>
        <v xml:space="preserve"> Euteleostomi</v>
      </c>
      <c r="O322" t="str">
        <f>VLOOKUP(A322,таксономия!$1:$1048576,13,1)</f>
        <v>Mammalia</v>
      </c>
      <c r="P322" t="str">
        <f>VLOOKUP(A322,таксономия!$1:$1048576,14,1)</f>
        <v xml:space="preserve"> Eutheria</v>
      </c>
      <c r="Q322" t="str">
        <f>VLOOKUP(A322,таксономия!$1:$1048576,15,1)</f>
        <v xml:space="preserve"> Laurasiatheria</v>
      </c>
      <c r="R322" t="str">
        <f>VLOOKUP(A322,таксономия!$1:$1048576,3,1)</f>
        <v xml:space="preserve"> Sus scrofa (Pig).</v>
      </c>
      <c r="S322">
        <f t="shared" si="4"/>
        <v>41</v>
      </c>
    </row>
    <row r="323" spans="1:19" x14ac:dyDescent="0.3">
      <c r="A323" t="s">
        <v>236</v>
      </c>
      <c r="B323" t="s">
        <v>237</v>
      </c>
      <c r="C323">
        <v>623</v>
      </c>
      <c r="D323" t="s">
        <v>12</v>
      </c>
      <c r="E323">
        <v>109</v>
      </c>
      <c r="F323">
        <v>187</v>
      </c>
      <c r="G323">
        <v>2697</v>
      </c>
      <c r="H323" t="s">
        <v>13</v>
      </c>
      <c r="I323" t="str">
        <f>VLOOKUP(A323,таксономия!$1:$1048576,7,1)</f>
        <v>Eukaryota</v>
      </c>
      <c r="J323" t="str">
        <f>VLOOKUP(A323,таксономия!$1:$1048576,8,1)</f>
        <v xml:space="preserve"> Metazoa</v>
      </c>
      <c r="K323" t="str">
        <f>VLOOKUP(A323,таксономия!$1:$1048576,9,1)</f>
        <v xml:space="preserve"> Chordata</v>
      </c>
      <c r="L323" t="str">
        <f>VLOOKUP(A323,таксономия!$1:$1048576,10,1)</f>
        <v xml:space="preserve"> Craniata</v>
      </c>
      <c r="M323" t="str">
        <f>VLOOKUP(A323,таксономия!$1:$1048576,11,1)</f>
        <v xml:space="preserve"> Vertebrata</v>
      </c>
      <c r="N323" t="str">
        <f>VLOOKUP(A323,таксономия!$1:$1048576,12,1)</f>
        <v xml:space="preserve"> Euteleostomi</v>
      </c>
      <c r="O323" t="str">
        <f>VLOOKUP(A323,таксономия!$1:$1048576,13,1)</f>
        <v>Mammalia</v>
      </c>
      <c r="P323" t="str">
        <f>VLOOKUP(A323,таксономия!$1:$1048576,14,1)</f>
        <v xml:space="preserve"> Eutheria</v>
      </c>
      <c r="Q323" t="str">
        <f>VLOOKUP(A323,таксономия!$1:$1048576,15,1)</f>
        <v xml:space="preserve"> Laurasiatheria</v>
      </c>
      <c r="R323" t="str">
        <f>VLOOKUP(A323,таксономия!$1:$1048576,3,1)</f>
        <v xml:space="preserve"> Sus scrofa (Pig).</v>
      </c>
      <c r="S323">
        <f t="shared" ref="S323:S386" si="5">$F323-$E323</f>
        <v>78</v>
      </c>
    </row>
    <row r="324" spans="1:19" x14ac:dyDescent="0.3">
      <c r="A324" t="s">
        <v>236</v>
      </c>
      <c r="B324" t="s">
        <v>237</v>
      </c>
      <c r="C324">
        <v>623</v>
      </c>
      <c r="D324" t="s">
        <v>12</v>
      </c>
      <c r="E324">
        <v>214</v>
      </c>
      <c r="F324">
        <v>292</v>
      </c>
      <c r="G324">
        <v>2697</v>
      </c>
      <c r="H324" t="s">
        <v>13</v>
      </c>
      <c r="I324" t="str">
        <f>VLOOKUP(A324,таксономия!$1:$1048576,7,1)</f>
        <v>Eukaryota</v>
      </c>
      <c r="J324" t="str">
        <f>VLOOKUP(A324,таксономия!$1:$1048576,8,1)</f>
        <v xml:space="preserve"> Metazoa</v>
      </c>
      <c r="K324" t="str">
        <f>VLOOKUP(A324,таксономия!$1:$1048576,9,1)</f>
        <v xml:space="preserve"> Chordata</v>
      </c>
      <c r="L324" t="str">
        <f>VLOOKUP(A324,таксономия!$1:$1048576,10,1)</f>
        <v xml:space="preserve"> Craniata</v>
      </c>
      <c r="M324" t="str">
        <f>VLOOKUP(A324,таксономия!$1:$1048576,11,1)</f>
        <v xml:space="preserve"> Vertebrata</v>
      </c>
      <c r="N324" t="str">
        <f>VLOOKUP(A324,таксономия!$1:$1048576,12,1)</f>
        <v xml:space="preserve"> Euteleostomi</v>
      </c>
      <c r="O324" t="str">
        <f>VLOOKUP(A324,таксономия!$1:$1048576,13,1)</f>
        <v>Mammalia</v>
      </c>
      <c r="P324" t="str">
        <f>VLOOKUP(A324,таксономия!$1:$1048576,14,1)</f>
        <v xml:space="preserve"> Eutheria</v>
      </c>
      <c r="Q324" t="str">
        <f>VLOOKUP(A324,таксономия!$1:$1048576,15,1)</f>
        <v xml:space="preserve"> Laurasiatheria</v>
      </c>
      <c r="R324" t="str">
        <f>VLOOKUP(A324,таксономия!$1:$1048576,3,1)</f>
        <v xml:space="preserve"> Sus scrofa (Pig).</v>
      </c>
      <c r="S324">
        <f t="shared" si="5"/>
        <v>78</v>
      </c>
    </row>
    <row r="325" spans="1:19" x14ac:dyDescent="0.3">
      <c r="A325" t="s">
        <v>236</v>
      </c>
      <c r="B325" t="s">
        <v>237</v>
      </c>
      <c r="C325">
        <v>623</v>
      </c>
      <c r="D325" t="s">
        <v>14</v>
      </c>
      <c r="E325">
        <v>316</v>
      </c>
      <c r="F325">
        <v>364</v>
      </c>
      <c r="G325">
        <v>80</v>
      </c>
      <c r="H325" t="s">
        <v>15</v>
      </c>
      <c r="I325" t="str">
        <f>VLOOKUP(A325,таксономия!$1:$1048576,7,1)</f>
        <v>Eukaryota</v>
      </c>
      <c r="J325" t="str">
        <f>VLOOKUP(A325,таксономия!$1:$1048576,8,1)</f>
        <v xml:space="preserve"> Metazoa</v>
      </c>
      <c r="K325" t="str">
        <f>VLOOKUP(A325,таксономия!$1:$1048576,9,1)</f>
        <v xml:space="preserve"> Chordata</v>
      </c>
      <c r="L325" t="str">
        <f>VLOOKUP(A325,таксономия!$1:$1048576,10,1)</f>
        <v xml:space="preserve"> Craniata</v>
      </c>
      <c r="M325" t="str">
        <f>VLOOKUP(A325,таксономия!$1:$1048576,11,1)</f>
        <v xml:space="preserve"> Vertebrata</v>
      </c>
      <c r="N325" t="str">
        <f>VLOOKUP(A325,таксономия!$1:$1048576,12,1)</f>
        <v xml:space="preserve"> Euteleostomi</v>
      </c>
      <c r="O325" t="str">
        <f>VLOOKUP(A325,таксономия!$1:$1048576,13,1)</f>
        <v>Mammalia</v>
      </c>
      <c r="P325" t="str">
        <f>VLOOKUP(A325,таксономия!$1:$1048576,14,1)</f>
        <v xml:space="preserve"> Eutheria</v>
      </c>
      <c r="Q325" t="str">
        <f>VLOOKUP(A325,таксономия!$1:$1048576,15,1)</f>
        <v xml:space="preserve"> Laurasiatheria</v>
      </c>
      <c r="R325" t="str">
        <f>VLOOKUP(A325,таксономия!$1:$1048576,3,1)</f>
        <v xml:space="preserve"> Sus scrofa (Pig).</v>
      </c>
      <c r="S325">
        <f t="shared" si="5"/>
        <v>48</v>
      </c>
    </row>
    <row r="326" spans="1:19" x14ac:dyDescent="0.3">
      <c r="A326" t="s">
        <v>236</v>
      </c>
      <c r="B326" t="s">
        <v>237</v>
      </c>
      <c r="C326">
        <v>623</v>
      </c>
      <c r="D326" t="s">
        <v>16</v>
      </c>
      <c r="E326">
        <v>365</v>
      </c>
      <c r="F326">
        <v>614</v>
      </c>
      <c r="G326">
        <v>22248</v>
      </c>
      <c r="H326" t="s">
        <v>17</v>
      </c>
      <c r="I326" t="str">
        <f>VLOOKUP(A326,таксономия!$1:$1048576,7,1)</f>
        <v>Eukaryota</v>
      </c>
      <c r="J326" t="str">
        <f>VLOOKUP(A326,таксономия!$1:$1048576,8,1)</f>
        <v xml:space="preserve"> Metazoa</v>
      </c>
      <c r="K326" t="str">
        <f>VLOOKUP(A326,таксономия!$1:$1048576,9,1)</f>
        <v xml:space="preserve"> Chordata</v>
      </c>
      <c r="L326" t="str">
        <f>VLOOKUP(A326,таксономия!$1:$1048576,10,1)</f>
        <v xml:space="preserve"> Craniata</v>
      </c>
      <c r="M326" t="str">
        <f>VLOOKUP(A326,таксономия!$1:$1048576,11,1)</f>
        <v xml:space="preserve"> Vertebrata</v>
      </c>
      <c r="N326" t="str">
        <f>VLOOKUP(A326,таксономия!$1:$1048576,12,1)</f>
        <v xml:space="preserve"> Euteleostomi</v>
      </c>
      <c r="O326" t="str">
        <f>VLOOKUP(A326,таксономия!$1:$1048576,13,1)</f>
        <v>Mammalia</v>
      </c>
      <c r="P326" t="str">
        <f>VLOOKUP(A326,таксономия!$1:$1048576,14,1)</f>
        <v xml:space="preserve"> Eutheria</v>
      </c>
      <c r="Q326" t="str">
        <f>VLOOKUP(A326,таксономия!$1:$1048576,15,1)</f>
        <v xml:space="preserve"> Laurasiatheria</v>
      </c>
      <c r="R326" t="str">
        <f>VLOOKUP(A326,таксономия!$1:$1048576,3,1)</f>
        <v xml:space="preserve"> Sus scrofa (Pig).</v>
      </c>
      <c r="S326">
        <f t="shared" si="5"/>
        <v>249</v>
      </c>
    </row>
    <row r="327" spans="1:19" x14ac:dyDescent="0.3">
      <c r="A327" t="s">
        <v>238</v>
      </c>
      <c r="B327" t="s">
        <v>239</v>
      </c>
      <c r="C327">
        <v>113</v>
      </c>
      <c r="D327" t="s">
        <v>12</v>
      </c>
      <c r="E327">
        <v>17</v>
      </c>
      <c r="F327">
        <v>98</v>
      </c>
      <c r="G327">
        <v>2697</v>
      </c>
      <c r="H327" t="s">
        <v>13</v>
      </c>
      <c r="I327" t="str">
        <f>VLOOKUP(A327,таксономия!$1:$1048576,7,1)</f>
        <v>Eukaryota</v>
      </c>
      <c r="J327" t="str">
        <f>VLOOKUP(A327,таксономия!$1:$1048576,8,1)</f>
        <v xml:space="preserve"> Metazoa</v>
      </c>
      <c r="K327" t="str">
        <f>VLOOKUP(A327,таксономия!$1:$1048576,9,1)</f>
        <v xml:space="preserve"> Chordata</v>
      </c>
      <c r="L327" t="str">
        <f>VLOOKUP(A327,таксономия!$1:$1048576,10,1)</f>
        <v xml:space="preserve"> Craniata</v>
      </c>
      <c r="M327" t="str">
        <f>VLOOKUP(A327,таксономия!$1:$1048576,11,1)</f>
        <v xml:space="preserve"> Vertebrata</v>
      </c>
      <c r="N327" t="str">
        <f>VLOOKUP(A327,таксономия!$1:$1048576,12,1)</f>
        <v xml:space="preserve"> Euteleostomi</v>
      </c>
      <c r="O327" t="str">
        <f>VLOOKUP(A327,таксономия!$1:$1048576,13,1)</f>
        <v>Mammalia</v>
      </c>
      <c r="P327" t="str">
        <f>VLOOKUP(A327,таксономия!$1:$1048576,14,1)</f>
        <v xml:space="preserve"> Eutheria</v>
      </c>
      <c r="Q327" t="str">
        <f>VLOOKUP(A327,таксономия!$1:$1048576,15,1)</f>
        <v xml:space="preserve"> Euarchontoglires</v>
      </c>
      <c r="R327" t="str">
        <f>VLOOKUP(A327,таксономия!$1:$1048576,3,1)</f>
        <v xml:space="preserve"> Macaca fascicularis (Crab-eating macaque) (Cynomolgus monkey).</v>
      </c>
      <c r="S327">
        <f t="shared" si="5"/>
        <v>81</v>
      </c>
    </row>
    <row r="328" spans="1:19" x14ac:dyDescent="0.3">
      <c r="A328" t="s">
        <v>240</v>
      </c>
      <c r="B328" t="s">
        <v>241</v>
      </c>
      <c r="C328">
        <v>429</v>
      </c>
      <c r="D328" t="s">
        <v>12</v>
      </c>
      <c r="E328">
        <v>19</v>
      </c>
      <c r="F328">
        <v>96</v>
      </c>
      <c r="G328">
        <v>2697</v>
      </c>
      <c r="H328" t="s">
        <v>13</v>
      </c>
      <c r="I328" t="str">
        <f>VLOOKUP(A328,таксономия!$1:$1048576,7,1)</f>
        <v>Eukaryota</v>
      </c>
      <c r="J328" t="str">
        <f>VLOOKUP(A328,таксономия!$1:$1048576,8,1)</f>
        <v xml:space="preserve"> Metazoa</v>
      </c>
      <c r="K328" t="str">
        <f>VLOOKUP(A328,таксономия!$1:$1048576,9,1)</f>
        <v xml:space="preserve"> Chordata</v>
      </c>
      <c r="L328" t="str">
        <f>VLOOKUP(A328,таксономия!$1:$1048576,10,1)</f>
        <v xml:space="preserve"> Cephalochordata</v>
      </c>
      <c r="M328" t="str">
        <f>VLOOKUP(A328,таксономия!$1:$1048576,11,1)</f>
        <v xml:space="preserve"> Branchiostomidae</v>
      </c>
      <c r="N328" t="str">
        <f>VLOOKUP(A328,таксономия!$1:$1048576,12,1)</f>
        <v>Branchiostoma.</v>
      </c>
      <c r="O328">
        <f>VLOOKUP(A328,таксономия!$1:$1048576,13,1)</f>
        <v>0</v>
      </c>
      <c r="P328">
        <f>VLOOKUP(A328,таксономия!$1:$1048576,14,1)</f>
        <v>0</v>
      </c>
      <c r="Q328">
        <f>VLOOKUP(A328,таксономия!$1:$1048576,15,1)</f>
        <v>0</v>
      </c>
      <c r="R328" t="str">
        <f>VLOOKUP(A328,таксономия!$1:$1048576,3,1)</f>
        <v xml:space="preserve"> Branchiostoma belcheri tsingtauense.</v>
      </c>
      <c r="S328">
        <f t="shared" si="5"/>
        <v>77</v>
      </c>
    </row>
    <row r="329" spans="1:19" x14ac:dyDescent="0.3">
      <c r="A329" t="s">
        <v>240</v>
      </c>
      <c r="B329" t="s">
        <v>241</v>
      </c>
      <c r="C329">
        <v>429</v>
      </c>
      <c r="D329" t="s">
        <v>12</v>
      </c>
      <c r="E329">
        <v>98</v>
      </c>
      <c r="F329">
        <v>175</v>
      </c>
      <c r="G329">
        <v>2697</v>
      </c>
      <c r="H329" t="s">
        <v>13</v>
      </c>
      <c r="I329" t="str">
        <f>VLOOKUP(A329,таксономия!$1:$1048576,7,1)</f>
        <v>Eukaryota</v>
      </c>
      <c r="J329" t="str">
        <f>VLOOKUP(A329,таксономия!$1:$1048576,8,1)</f>
        <v xml:space="preserve"> Metazoa</v>
      </c>
      <c r="K329" t="str">
        <f>VLOOKUP(A329,таксономия!$1:$1048576,9,1)</f>
        <v xml:space="preserve"> Chordata</v>
      </c>
      <c r="L329" t="str">
        <f>VLOOKUP(A329,таксономия!$1:$1048576,10,1)</f>
        <v xml:space="preserve"> Cephalochordata</v>
      </c>
      <c r="M329" t="str">
        <f>VLOOKUP(A329,таксономия!$1:$1048576,11,1)</f>
        <v xml:space="preserve"> Branchiostomidae</v>
      </c>
      <c r="N329" t="str">
        <f>VLOOKUP(A329,таксономия!$1:$1048576,12,1)</f>
        <v>Branchiostoma.</v>
      </c>
      <c r="O329">
        <f>VLOOKUP(A329,таксономия!$1:$1048576,13,1)</f>
        <v>0</v>
      </c>
      <c r="P329">
        <f>VLOOKUP(A329,таксономия!$1:$1048576,14,1)</f>
        <v>0</v>
      </c>
      <c r="Q329">
        <f>VLOOKUP(A329,таксономия!$1:$1048576,15,1)</f>
        <v>0</v>
      </c>
      <c r="R329" t="str">
        <f>VLOOKUP(A329,таксономия!$1:$1048576,3,1)</f>
        <v xml:space="preserve"> Branchiostoma belcheri tsingtauense.</v>
      </c>
      <c r="S329">
        <f t="shared" si="5"/>
        <v>77</v>
      </c>
    </row>
    <row r="330" spans="1:19" x14ac:dyDescent="0.3">
      <c r="A330" t="s">
        <v>240</v>
      </c>
      <c r="B330" t="s">
        <v>241</v>
      </c>
      <c r="C330">
        <v>429</v>
      </c>
      <c r="D330" t="s">
        <v>16</v>
      </c>
      <c r="E330">
        <v>195</v>
      </c>
      <c r="F330">
        <v>422</v>
      </c>
      <c r="G330">
        <v>22248</v>
      </c>
      <c r="H330" t="s">
        <v>17</v>
      </c>
      <c r="I330" t="str">
        <f>VLOOKUP(A330,таксономия!$1:$1048576,7,1)</f>
        <v>Eukaryota</v>
      </c>
      <c r="J330" t="str">
        <f>VLOOKUP(A330,таксономия!$1:$1048576,8,1)</f>
        <v xml:space="preserve"> Metazoa</v>
      </c>
      <c r="K330" t="str">
        <f>VLOOKUP(A330,таксономия!$1:$1048576,9,1)</f>
        <v xml:space="preserve"> Chordata</v>
      </c>
      <c r="L330" t="str">
        <f>VLOOKUP(A330,таксономия!$1:$1048576,10,1)</f>
        <v xml:space="preserve"> Cephalochordata</v>
      </c>
      <c r="M330" t="str">
        <f>VLOOKUP(A330,таксономия!$1:$1048576,11,1)</f>
        <v xml:space="preserve"> Branchiostomidae</v>
      </c>
      <c r="N330" t="str">
        <f>VLOOKUP(A330,таксономия!$1:$1048576,12,1)</f>
        <v>Branchiostoma.</v>
      </c>
      <c r="O330">
        <f>VLOOKUP(A330,таксономия!$1:$1048576,13,1)</f>
        <v>0</v>
      </c>
      <c r="P330">
        <f>VLOOKUP(A330,таксономия!$1:$1048576,14,1)</f>
        <v>0</v>
      </c>
      <c r="Q330">
        <f>VLOOKUP(A330,таксономия!$1:$1048576,15,1)</f>
        <v>0</v>
      </c>
      <c r="R330" t="str">
        <f>VLOOKUP(A330,таксономия!$1:$1048576,3,1)</f>
        <v xml:space="preserve"> Branchiostoma belcheri tsingtauense.</v>
      </c>
      <c r="S330">
        <f t="shared" si="5"/>
        <v>227</v>
      </c>
    </row>
    <row r="331" spans="1:19" x14ac:dyDescent="0.3">
      <c r="A331" t="s">
        <v>242</v>
      </c>
      <c r="B331" t="s">
        <v>243</v>
      </c>
      <c r="C331">
        <v>605</v>
      </c>
      <c r="D331" t="s">
        <v>10</v>
      </c>
      <c r="E331">
        <v>45</v>
      </c>
      <c r="F331">
        <v>86</v>
      </c>
      <c r="G331">
        <v>998</v>
      </c>
      <c r="H331" t="s">
        <v>11</v>
      </c>
      <c r="I331" t="str">
        <f>VLOOKUP(A331,таксономия!$1:$1048576,7,1)</f>
        <v>Eukaryota</v>
      </c>
      <c r="J331" t="str">
        <f>VLOOKUP(A331,таксономия!$1:$1048576,8,1)</f>
        <v xml:space="preserve"> Metazoa</v>
      </c>
      <c r="K331" t="str">
        <f>VLOOKUP(A331,таксономия!$1:$1048576,9,1)</f>
        <v xml:space="preserve"> Chordata</v>
      </c>
      <c r="L331" t="str">
        <f>VLOOKUP(A331,таксономия!$1:$1048576,10,1)</f>
        <v xml:space="preserve"> Craniata</v>
      </c>
      <c r="M331" t="str">
        <f>VLOOKUP(A331,таксономия!$1:$1048576,11,1)</f>
        <v xml:space="preserve"> Vertebrata</v>
      </c>
      <c r="N331" t="str">
        <f>VLOOKUP(A331,таксономия!$1:$1048576,12,1)</f>
        <v xml:space="preserve"> Hyperoartia</v>
      </c>
      <c r="O331" t="str">
        <f>VLOOKUP(A331,таксономия!$1:$1048576,13,1)</f>
        <v>Petromyzontiformes</v>
      </c>
      <c r="P331" t="str">
        <f>VLOOKUP(A331,таксономия!$1:$1048576,14,1)</f>
        <v xml:space="preserve"> Petromyzontidae</v>
      </c>
      <c r="Q331" t="str">
        <f>VLOOKUP(A331,таксономия!$1:$1048576,15,1)</f>
        <v xml:space="preserve"> Lethenteron.</v>
      </c>
      <c r="R331" t="str">
        <f>VLOOKUP(A331,таксономия!$1:$1048576,3,1)</f>
        <v xml:space="preserve"> Lampetra japonica (Japanese lamprey) (Entosphenus japonicus).</v>
      </c>
      <c r="S331">
        <f t="shared" si="5"/>
        <v>41</v>
      </c>
    </row>
    <row r="332" spans="1:19" x14ac:dyDescent="0.3">
      <c r="A332" t="s">
        <v>242</v>
      </c>
      <c r="B332" t="s">
        <v>243</v>
      </c>
      <c r="C332">
        <v>605</v>
      </c>
      <c r="D332" t="s">
        <v>12</v>
      </c>
      <c r="E332">
        <v>107</v>
      </c>
      <c r="F332">
        <v>185</v>
      </c>
      <c r="G332">
        <v>2697</v>
      </c>
      <c r="H332" t="s">
        <v>13</v>
      </c>
      <c r="I332" t="str">
        <f>VLOOKUP(A332,таксономия!$1:$1048576,7,1)</f>
        <v>Eukaryota</v>
      </c>
      <c r="J332" t="str">
        <f>VLOOKUP(A332,таксономия!$1:$1048576,8,1)</f>
        <v xml:space="preserve"> Metazoa</v>
      </c>
      <c r="K332" t="str">
        <f>VLOOKUP(A332,таксономия!$1:$1048576,9,1)</f>
        <v xml:space="preserve"> Chordata</v>
      </c>
      <c r="L332" t="str">
        <f>VLOOKUP(A332,таксономия!$1:$1048576,10,1)</f>
        <v xml:space="preserve"> Craniata</v>
      </c>
      <c r="M332" t="str">
        <f>VLOOKUP(A332,таксономия!$1:$1048576,11,1)</f>
        <v xml:space="preserve"> Vertebrata</v>
      </c>
      <c r="N332" t="str">
        <f>VLOOKUP(A332,таксономия!$1:$1048576,12,1)</f>
        <v xml:space="preserve"> Hyperoartia</v>
      </c>
      <c r="O332" t="str">
        <f>VLOOKUP(A332,таксономия!$1:$1048576,13,1)</f>
        <v>Petromyzontiformes</v>
      </c>
      <c r="P332" t="str">
        <f>VLOOKUP(A332,таксономия!$1:$1048576,14,1)</f>
        <v xml:space="preserve"> Petromyzontidae</v>
      </c>
      <c r="Q332" t="str">
        <f>VLOOKUP(A332,таксономия!$1:$1048576,15,1)</f>
        <v xml:space="preserve"> Lethenteron.</v>
      </c>
      <c r="R332" t="str">
        <f>VLOOKUP(A332,таксономия!$1:$1048576,3,1)</f>
        <v xml:space="preserve"> Lampetra japonica (Japanese lamprey) (Entosphenus japonicus).</v>
      </c>
      <c r="S332">
        <f t="shared" si="5"/>
        <v>78</v>
      </c>
    </row>
    <row r="333" spans="1:19" x14ac:dyDescent="0.3">
      <c r="A333" t="s">
        <v>242</v>
      </c>
      <c r="B333" t="s">
        <v>243</v>
      </c>
      <c r="C333">
        <v>605</v>
      </c>
      <c r="D333" t="s">
        <v>12</v>
      </c>
      <c r="E333">
        <v>212</v>
      </c>
      <c r="F333">
        <v>278</v>
      </c>
      <c r="G333">
        <v>2697</v>
      </c>
      <c r="H333" t="s">
        <v>13</v>
      </c>
      <c r="I333" t="str">
        <f>VLOOKUP(A333,таксономия!$1:$1048576,7,1)</f>
        <v>Eukaryota</v>
      </c>
      <c r="J333" t="str">
        <f>VLOOKUP(A333,таксономия!$1:$1048576,8,1)</f>
        <v xml:space="preserve"> Metazoa</v>
      </c>
      <c r="K333" t="str">
        <f>VLOOKUP(A333,таксономия!$1:$1048576,9,1)</f>
        <v xml:space="preserve"> Chordata</v>
      </c>
      <c r="L333" t="str">
        <f>VLOOKUP(A333,таксономия!$1:$1048576,10,1)</f>
        <v xml:space="preserve"> Craniata</v>
      </c>
      <c r="M333" t="str">
        <f>VLOOKUP(A333,таксономия!$1:$1048576,11,1)</f>
        <v xml:space="preserve"> Vertebrata</v>
      </c>
      <c r="N333" t="str">
        <f>VLOOKUP(A333,таксономия!$1:$1048576,12,1)</f>
        <v xml:space="preserve"> Hyperoartia</v>
      </c>
      <c r="O333" t="str">
        <f>VLOOKUP(A333,таксономия!$1:$1048576,13,1)</f>
        <v>Petromyzontiformes</v>
      </c>
      <c r="P333" t="str">
        <f>VLOOKUP(A333,таксономия!$1:$1048576,14,1)</f>
        <v xml:space="preserve"> Petromyzontidae</v>
      </c>
      <c r="Q333" t="str">
        <f>VLOOKUP(A333,таксономия!$1:$1048576,15,1)</f>
        <v xml:space="preserve"> Lethenteron.</v>
      </c>
      <c r="R333" t="str">
        <f>VLOOKUP(A333,таксономия!$1:$1048576,3,1)</f>
        <v xml:space="preserve"> Lampetra japonica (Japanese lamprey) (Entosphenus japonicus).</v>
      </c>
      <c r="S333">
        <f t="shared" si="5"/>
        <v>66</v>
      </c>
    </row>
    <row r="334" spans="1:19" x14ac:dyDescent="0.3">
      <c r="A334" t="s">
        <v>242</v>
      </c>
      <c r="B334" t="s">
        <v>243</v>
      </c>
      <c r="C334">
        <v>605</v>
      </c>
      <c r="D334" t="s">
        <v>14</v>
      </c>
      <c r="E334">
        <v>300</v>
      </c>
      <c r="F334">
        <v>347</v>
      </c>
      <c r="G334">
        <v>80</v>
      </c>
      <c r="H334" t="s">
        <v>15</v>
      </c>
      <c r="I334" t="str">
        <f>VLOOKUP(A334,таксономия!$1:$1048576,7,1)</f>
        <v>Eukaryota</v>
      </c>
      <c r="J334" t="str">
        <f>VLOOKUP(A334,таксономия!$1:$1048576,8,1)</f>
        <v xml:space="preserve"> Metazoa</v>
      </c>
      <c r="K334" t="str">
        <f>VLOOKUP(A334,таксономия!$1:$1048576,9,1)</f>
        <v xml:space="preserve"> Chordata</v>
      </c>
      <c r="L334" t="str">
        <f>VLOOKUP(A334,таксономия!$1:$1048576,10,1)</f>
        <v xml:space="preserve"> Craniata</v>
      </c>
      <c r="M334" t="str">
        <f>VLOOKUP(A334,таксономия!$1:$1048576,11,1)</f>
        <v xml:space="preserve"> Vertebrata</v>
      </c>
      <c r="N334" t="str">
        <f>VLOOKUP(A334,таксономия!$1:$1048576,12,1)</f>
        <v xml:space="preserve"> Hyperoartia</v>
      </c>
      <c r="O334" t="str">
        <f>VLOOKUP(A334,таксономия!$1:$1048576,13,1)</f>
        <v>Petromyzontiformes</v>
      </c>
      <c r="P334" t="str">
        <f>VLOOKUP(A334,таксономия!$1:$1048576,14,1)</f>
        <v xml:space="preserve"> Petromyzontidae</v>
      </c>
      <c r="Q334" t="str">
        <f>VLOOKUP(A334,таксономия!$1:$1048576,15,1)</f>
        <v xml:space="preserve"> Lethenteron.</v>
      </c>
      <c r="R334" t="str">
        <f>VLOOKUP(A334,таксономия!$1:$1048576,3,1)</f>
        <v xml:space="preserve"> Lampetra japonica (Japanese lamprey) (Entosphenus japonicus).</v>
      </c>
      <c r="S334">
        <f t="shared" si="5"/>
        <v>47</v>
      </c>
    </row>
    <row r="335" spans="1:19" x14ac:dyDescent="0.3">
      <c r="A335" t="s">
        <v>242</v>
      </c>
      <c r="B335" t="s">
        <v>243</v>
      </c>
      <c r="C335">
        <v>605</v>
      </c>
      <c r="D335" t="s">
        <v>16</v>
      </c>
      <c r="E335">
        <v>348</v>
      </c>
      <c r="F335">
        <v>596</v>
      </c>
      <c r="G335">
        <v>22248</v>
      </c>
      <c r="H335" t="s">
        <v>17</v>
      </c>
      <c r="I335" t="str">
        <f>VLOOKUP(A335,таксономия!$1:$1048576,7,1)</f>
        <v>Eukaryota</v>
      </c>
      <c r="J335" t="str">
        <f>VLOOKUP(A335,таксономия!$1:$1048576,8,1)</f>
        <v xml:space="preserve"> Metazoa</v>
      </c>
      <c r="K335" t="str">
        <f>VLOOKUP(A335,таксономия!$1:$1048576,9,1)</f>
        <v xml:space="preserve"> Chordata</v>
      </c>
      <c r="L335" t="str">
        <f>VLOOKUP(A335,таксономия!$1:$1048576,10,1)</f>
        <v xml:space="preserve"> Craniata</v>
      </c>
      <c r="M335" t="str">
        <f>VLOOKUP(A335,таксономия!$1:$1048576,11,1)</f>
        <v xml:space="preserve"> Vertebrata</v>
      </c>
      <c r="N335" t="str">
        <f>VLOOKUP(A335,таксономия!$1:$1048576,12,1)</f>
        <v xml:space="preserve"> Hyperoartia</v>
      </c>
      <c r="O335" t="str">
        <f>VLOOKUP(A335,таксономия!$1:$1048576,13,1)</f>
        <v>Petromyzontiformes</v>
      </c>
      <c r="P335" t="str">
        <f>VLOOKUP(A335,таксономия!$1:$1048576,14,1)</f>
        <v xml:space="preserve"> Petromyzontidae</v>
      </c>
      <c r="Q335" t="str">
        <f>VLOOKUP(A335,таксономия!$1:$1048576,15,1)</f>
        <v xml:space="preserve"> Lethenteron.</v>
      </c>
      <c r="R335" t="str">
        <f>VLOOKUP(A335,таксономия!$1:$1048576,3,1)</f>
        <v xml:space="preserve"> Lampetra japonica (Japanese lamprey) (Entosphenus japonicus).</v>
      </c>
      <c r="S335">
        <f t="shared" si="5"/>
        <v>248</v>
      </c>
    </row>
    <row r="336" spans="1:19" x14ac:dyDescent="0.3">
      <c r="A336" t="s">
        <v>244</v>
      </c>
      <c r="B336" t="s">
        <v>245</v>
      </c>
      <c r="C336">
        <v>471</v>
      </c>
      <c r="D336" t="s">
        <v>12</v>
      </c>
      <c r="E336">
        <v>62</v>
      </c>
      <c r="F336">
        <v>140</v>
      </c>
      <c r="G336">
        <v>2697</v>
      </c>
      <c r="H336" t="s">
        <v>13</v>
      </c>
      <c r="I336" t="str">
        <f>VLOOKUP(A336,таксономия!$1:$1048576,7,1)</f>
        <v>Eukaryota</v>
      </c>
      <c r="J336" t="str">
        <f>VLOOKUP(A336,таксономия!$1:$1048576,8,1)</f>
        <v xml:space="preserve"> Metazoa</v>
      </c>
      <c r="K336" t="str">
        <f>VLOOKUP(A336,таксономия!$1:$1048576,9,1)</f>
        <v xml:space="preserve"> Chordata</v>
      </c>
      <c r="L336" t="str">
        <f>VLOOKUP(A336,таксономия!$1:$1048576,10,1)</f>
        <v xml:space="preserve"> Craniata</v>
      </c>
      <c r="M336" t="str">
        <f>VLOOKUP(A336,таксономия!$1:$1048576,11,1)</f>
        <v xml:space="preserve"> Vertebrata</v>
      </c>
      <c r="N336" t="str">
        <f>VLOOKUP(A336,таксономия!$1:$1048576,12,1)</f>
        <v xml:space="preserve"> Euteleostomi</v>
      </c>
      <c r="O336" t="str">
        <f>VLOOKUP(A336,таксономия!$1:$1048576,13,1)</f>
        <v>Mammalia</v>
      </c>
      <c r="P336" t="str">
        <f>VLOOKUP(A336,таксономия!$1:$1048576,14,1)</f>
        <v xml:space="preserve"> Eutheria</v>
      </c>
      <c r="Q336" t="str">
        <f>VLOOKUP(A336,таксономия!$1:$1048576,15,1)</f>
        <v xml:space="preserve"> Euarchontoglires</v>
      </c>
      <c r="R336" t="str">
        <f>VLOOKUP(A336,таксономия!$1:$1048576,3,1)</f>
        <v xml:space="preserve"> Homo sapiens (Human).</v>
      </c>
      <c r="S336">
        <f t="shared" si="5"/>
        <v>78</v>
      </c>
    </row>
    <row r="337" spans="1:19" x14ac:dyDescent="0.3">
      <c r="A337" t="s">
        <v>244</v>
      </c>
      <c r="B337" t="s">
        <v>245</v>
      </c>
      <c r="C337">
        <v>471</v>
      </c>
      <c r="D337" t="s">
        <v>14</v>
      </c>
      <c r="E337">
        <v>164</v>
      </c>
      <c r="F337">
        <v>212</v>
      </c>
      <c r="G337">
        <v>80</v>
      </c>
      <c r="H337" t="s">
        <v>15</v>
      </c>
      <c r="I337" t="str">
        <f>VLOOKUP(A337,таксономия!$1:$1048576,7,1)</f>
        <v>Eukaryota</v>
      </c>
      <c r="J337" t="str">
        <f>VLOOKUP(A337,таксономия!$1:$1048576,8,1)</f>
        <v xml:space="preserve"> Metazoa</v>
      </c>
      <c r="K337" t="str">
        <f>VLOOKUP(A337,таксономия!$1:$1048576,9,1)</f>
        <v xml:space="preserve"> Chordata</v>
      </c>
      <c r="L337" t="str">
        <f>VLOOKUP(A337,таксономия!$1:$1048576,10,1)</f>
        <v xml:space="preserve"> Craniata</v>
      </c>
      <c r="M337" t="str">
        <f>VLOOKUP(A337,таксономия!$1:$1048576,11,1)</f>
        <v xml:space="preserve"> Vertebrata</v>
      </c>
      <c r="N337" t="str">
        <f>VLOOKUP(A337,таксономия!$1:$1048576,12,1)</f>
        <v xml:space="preserve"> Euteleostomi</v>
      </c>
      <c r="O337" t="str">
        <f>VLOOKUP(A337,таксономия!$1:$1048576,13,1)</f>
        <v>Mammalia</v>
      </c>
      <c r="P337" t="str">
        <f>VLOOKUP(A337,таксономия!$1:$1048576,14,1)</f>
        <v xml:space="preserve"> Eutheria</v>
      </c>
      <c r="Q337" t="str">
        <f>VLOOKUP(A337,таксономия!$1:$1048576,15,1)</f>
        <v xml:space="preserve"> Euarchontoglires</v>
      </c>
      <c r="R337" t="str">
        <f>VLOOKUP(A337,таксономия!$1:$1048576,3,1)</f>
        <v xml:space="preserve"> Homo sapiens (Human).</v>
      </c>
      <c r="S337">
        <f t="shared" si="5"/>
        <v>48</v>
      </c>
    </row>
    <row r="338" spans="1:19" x14ac:dyDescent="0.3">
      <c r="A338" t="s">
        <v>244</v>
      </c>
      <c r="B338" t="s">
        <v>245</v>
      </c>
      <c r="C338">
        <v>471</v>
      </c>
      <c r="D338" t="s">
        <v>16</v>
      </c>
      <c r="E338">
        <v>213</v>
      </c>
      <c r="F338">
        <v>462</v>
      </c>
      <c r="G338">
        <v>22248</v>
      </c>
      <c r="H338" t="s">
        <v>17</v>
      </c>
      <c r="I338" t="str">
        <f>VLOOKUP(A338,таксономия!$1:$1048576,7,1)</f>
        <v>Eukaryota</v>
      </c>
      <c r="J338" t="str">
        <f>VLOOKUP(A338,таксономия!$1:$1048576,8,1)</f>
        <v xml:space="preserve"> Metazoa</v>
      </c>
      <c r="K338" t="str">
        <f>VLOOKUP(A338,таксономия!$1:$1048576,9,1)</f>
        <v xml:space="preserve"> Chordata</v>
      </c>
      <c r="L338" t="str">
        <f>VLOOKUP(A338,таксономия!$1:$1048576,10,1)</f>
        <v xml:space="preserve"> Craniata</v>
      </c>
      <c r="M338" t="str">
        <f>VLOOKUP(A338,таксономия!$1:$1048576,11,1)</f>
        <v xml:space="preserve"> Vertebrata</v>
      </c>
      <c r="N338" t="str">
        <f>VLOOKUP(A338,таксономия!$1:$1048576,12,1)</f>
        <v xml:space="preserve"> Euteleostomi</v>
      </c>
      <c r="O338" t="str">
        <f>VLOOKUP(A338,таксономия!$1:$1048576,13,1)</f>
        <v>Mammalia</v>
      </c>
      <c r="P338" t="str">
        <f>VLOOKUP(A338,таксономия!$1:$1048576,14,1)</f>
        <v xml:space="preserve"> Eutheria</v>
      </c>
      <c r="Q338" t="str">
        <f>VLOOKUP(A338,таксономия!$1:$1048576,15,1)</f>
        <v xml:space="preserve"> Euarchontoglires</v>
      </c>
      <c r="R338" t="str">
        <f>VLOOKUP(A338,таксономия!$1:$1048576,3,1)</f>
        <v xml:space="preserve"> Homo sapiens (Human).</v>
      </c>
      <c r="S338">
        <f t="shared" si="5"/>
        <v>249</v>
      </c>
    </row>
    <row r="339" spans="1:19" x14ac:dyDescent="0.3">
      <c r="A339" t="s">
        <v>246</v>
      </c>
      <c r="B339" t="s">
        <v>247</v>
      </c>
      <c r="C339">
        <v>198</v>
      </c>
      <c r="D339" t="s">
        <v>12</v>
      </c>
      <c r="E339">
        <v>2</v>
      </c>
      <c r="F339">
        <v>42</v>
      </c>
      <c r="G339">
        <v>2697</v>
      </c>
      <c r="H339" t="s">
        <v>13</v>
      </c>
      <c r="I339" t="str">
        <f>VLOOKUP(A339,таксономия!$1:$1048576,7,1)</f>
        <v>Eukaryota</v>
      </c>
      <c r="J339" t="str">
        <f>VLOOKUP(A339,таксономия!$1:$1048576,8,1)</f>
        <v xml:space="preserve"> Metazoa</v>
      </c>
      <c r="K339" t="str">
        <f>VLOOKUP(A339,таксономия!$1:$1048576,9,1)</f>
        <v xml:space="preserve"> Chordata</v>
      </c>
      <c r="L339" t="str">
        <f>VLOOKUP(A339,таксономия!$1:$1048576,10,1)</f>
        <v xml:space="preserve"> Craniata</v>
      </c>
      <c r="M339" t="str">
        <f>VLOOKUP(A339,таксономия!$1:$1048576,11,1)</f>
        <v xml:space="preserve"> Vertebrata</v>
      </c>
      <c r="N339" t="str">
        <f>VLOOKUP(A339,таксономия!$1:$1048576,12,1)</f>
        <v xml:space="preserve"> Euteleostomi</v>
      </c>
      <c r="O339" t="str">
        <f>VLOOKUP(A339,таксономия!$1:$1048576,13,1)</f>
        <v>Mammalia</v>
      </c>
      <c r="P339" t="str">
        <f>VLOOKUP(A339,таксономия!$1:$1048576,14,1)</f>
        <v xml:space="preserve"> Eutheria</v>
      </c>
      <c r="Q339" t="str">
        <f>VLOOKUP(A339,таксономия!$1:$1048576,15,1)</f>
        <v xml:space="preserve"> Euarchontoglires</v>
      </c>
      <c r="R339" t="str">
        <f>VLOOKUP(A339,таксономия!$1:$1048576,3,1)</f>
        <v xml:space="preserve"> Homo sapiens (Human).</v>
      </c>
      <c r="S339">
        <f t="shared" si="5"/>
        <v>40</v>
      </c>
    </row>
    <row r="340" spans="1:19" x14ac:dyDescent="0.3">
      <c r="A340" t="s">
        <v>246</v>
      </c>
      <c r="B340" t="s">
        <v>247</v>
      </c>
      <c r="C340">
        <v>198</v>
      </c>
      <c r="D340" t="s">
        <v>12</v>
      </c>
      <c r="E340">
        <v>47</v>
      </c>
      <c r="F340">
        <v>92</v>
      </c>
      <c r="G340">
        <v>2697</v>
      </c>
      <c r="H340" t="s">
        <v>13</v>
      </c>
      <c r="I340" t="str">
        <f>VLOOKUP(A340,таксономия!$1:$1048576,7,1)</f>
        <v>Eukaryota</v>
      </c>
      <c r="J340" t="str">
        <f>VLOOKUP(A340,таксономия!$1:$1048576,8,1)</f>
        <v xml:space="preserve"> Metazoa</v>
      </c>
      <c r="K340" t="str">
        <f>VLOOKUP(A340,таксономия!$1:$1048576,9,1)</f>
        <v xml:space="preserve"> Chordata</v>
      </c>
      <c r="L340" t="str">
        <f>VLOOKUP(A340,таксономия!$1:$1048576,10,1)</f>
        <v xml:space="preserve"> Craniata</v>
      </c>
      <c r="M340" t="str">
        <f>VLOOKUP(A340,таксономия!$1:$1048576,11,1)</f>
        <v xml:space="preserve"> Vertebrata</v>
      </c>
      <c r="N340" t="str">
        <f>VLOOKUP(A340,таксономия!$1:$1048576,12,1)</f>
        <v xml:space="preserve"> Euteleostomi</v>
      </c>
      <c r="O340" t="str">
        <f>VLOOKUP(A340,таксономия!$1:$1048576,13,1)</f>
        <v>Mammalia</v>
      </c>
      <c r="P340" t="str">
        <f>VLOOKUP(A340,таксономия!$1:$1048576,14,1)</f>
        <v xml:space="preserve"> Eutheria</v>
      </c>
      <c r="Q340" t="str">
        <f>VLOOKUP(A340,таксономия!$1:$1048576,15,1)</f>
        <v xml:space="preserve"> Euarchontoglires</v>
      </c>
      <c r="R340" t="str">
        <f>VLOOKUP(A340,таксономия!$1:$1048576,3,1)</f>
        <v xml:space="preserve"> Homo sapiens (Human).</v>
      </c>
      <c r="S340">
        <f t="shared" si="5"/>
        <v>45</v>
      </c>
    </row>
    <row r="341" spans="1:19" x14ac:dyDescent="0.3">
      <c r="A341" t="s">
        <v>248</v>
      </c>
      <c r="B341" t="s">
        <v>249</v>
      </c>
      <c r="C341">
        <v>473</v>
      </c>
      <c r="D341" t="s">
        <v>34</v>
      </c>
      <c r="E341">
        <v>86</v>
      </c>
      <c r="F341">
        <v>117</v>
      </c>
      <c r="G341">
        <v>24995</v>
      </c>
      <c r="H341" t="s">
        <v>35</v>
      </c>
      <c r="I341" t="str">
        <f>VLOOKUP(A341,таксономия!$1:$1048576,7,1)</f>
        <v>Eukaryota</v>
      </c>
      <c r="J341" t="str">
        <f>VLOOKUP(A341,таксономия!$1:$1048576,8,1)</f>
        <v xml:space="preserve"> Metazoa</v>
      </c>
      <c r="K341" t="str">
        <f>VLOOKUP(A341,таксономия!$1:$1048576,9,1)</f>
        <v xml:space="preserve"> Chordata</v>
      </c>
      <c r="L341" t="str">
        <f>VLOOKUP(A341,таксономия!$1:$1048576,10,1)</f>
        <v xml:space="preserve"> Craniata</v>
      </c>
      <c r="M341" t="str">
        <f>VLOOKUP(A341,таксономия!$1:$1048576,11,1)</f>
        <v xml:space="preserve"> Vertebrata</v>
      </c>
      <c r="N341" t="str">
        <f>VLOOKUP(A341,таксономия!$1:$1048576,12,1)</f>
        <v xml:space="preserve"> Euteleostomi</v>
      </c>
      <c r="O341" t="str">
        <f>VLOOKUP(A341,таксономия!$1:$1048576,13,1)</f>
        <v>Mammalia</v>
      </c>
      <c r="P341" t="str">
        <f>VLOOKUP(A341,таксономия!$1:$1048576,14,1)</f>
        <v xml:space="preserve"> Eutheria</v>
      </c>
      <c r="Q341" t="str">
        <f>VLOOKUP(A341,таксономия!$1:$1048576,15,1)</f>
        <v xml:space="preserve"> Euarchontoglires</v>
      </c>
      <c r="R341" t="str">
        <f>VLOOKUP(A341,таксономия!$1:$1048576,3,1)</f>
        <v xml:space="preserve"> Homo sapiens (Human).</v>
      </c>
      <c r="S341">
        <f t="shared" si="5"/>
        <v>31</v>
      </c>
    </row>
    <row r="342" spans="1:19" x14ac:dyDescent="0.3">
      <c r="A342" t="s">
        <v>248</v>
      </c>
      <c r="B342" t="s">
        <v>249</v>
      </c>
      <c r="C342">
        <v>473</v>
      </c>
      <c r="D342" t="s">
        <v>12</v>
      </c>
      <c r="E342">
        <v>126</v>
      </c>
      <c r="F342">
        <v>207</v>
      </c>
      <c r="G342">
        <v>2697</v>
      </c>
      <c r="H342" t="s">
        <v>13</v>
      </c>
      <c r="I342" t="str">
        <f>VLOOKUP(A342,таксономия!$1:$1048576,7,1)</f>
        <v>Eukaryota</v>
      </c>
      <c r="J342" t="str">
        <f>VLOOKUP(A342,таксономия!$1:$1048576,8,1)</f>
        <v xml:space="preserve"> Metazoa</v>
      </c>
      <c r="K342" t="str">
        <f>VLOOKUP(A342,таксономия!$1:$1048576,9,1)</f>
        <v xml:space="preserve"> Chordata</v>
      </c>
      <c r="L342" t="str">
        <f>VLOOKUP(A342,таксономия!$1:$1048576,10,1)</f>
        <v xml:space="preserve"> Craniata</v>
      </c>
      <c r="M342" t="str">
        <f>VLOOKUP(A342,таксономия!$1:$1048576,11,1)</f>
        <v xml:space="preserve"> Vertebrata</v>
      </c>
      <c r="N342" t="str">
        <f>VLOOKUP(A342,таксономия!$1:$1048576,12,1)</f>
        <v xml:space="preserve"> Euteleostomi</v>
      </c>
      <c r="O342" t="str">
        <f>VLOOKUP(A342,таксономия!$1:$1048576,13,1)</f>
        <v>Mammalia</v>
      </c>
      <c r="P342" t="str">
        <f>VLOOKUP(A342,таксономия!$1:$1048576,14,1)</f>
        <v xml:space="preserve"> Eutheria</v>
      </c>
      <c r="Q342" t="str">
        <f>VLOOKUP(A342,таксономия!$1:$1048576,15,1)</f>
        <v xml:space="preserve"> Euarchontoglires</v>
      </c>
      <c r="R342" t="str">
        <f>VLOOKUP(A342,таксономия!$1:$1048576,3,1)</f>
        <v xml:space="preserve"> Homo sapiens (Human).</v>
      </c>
      <c r="S342">
        <f t="shared" si="5"/>
        <v>81</v>
      </c>
    </row>
    <row r="343" spans="1:19" x14ac:dyDescent="0.3">
      <c r="A343" t="s">
        <v>248</v>
      </c>
      <c r="B343" t="s">
        <v>249</v>
      </c>
      <c r="C343">
        <v>473</v>
      </c>
      <c r="D343" t="s">
        <v>16</v>
      </c>
      <c r="E343">
        <v>222</v>
      </c>
      <c r="F343">
        <v>467</v>
      </c>
      <c r="G343">
        <v>22248</v>
      </c>
      <c r="H343" t="s">
        <v>17</v>
      </c>
      <c r="I343" t="str">
        <f>VLOOKUP(A343,таксономия!$1:$1048576,7,1)</f>
        <v>Eukaryota</v>
      </c>
      <c r="J343" t="str">
        <f>VLOOKUP(A343,таксономия!$1:$1048576,8,1)</f>
        <v xml:space="preserve"> Metazoa</v>
      </c>
      <c r="K343" t="str">
        <f>VLOOKUP(A343,таксономия!$1:$1048576,9,1)</f>
        <v xml:space="preserve"> Chordata</v>
      </c>
      <c r="L343" t="str">
        <f>VLOOKUP(A343,таксономия!$1:$1048576,10,1)</f>
        <v xml:space="preserve"> Craniata</v>
      </c>
      <c r="M343" t="str">
        <f>VLOOKUP(A343,таксономия!$1:$1048576,11,1)</f>
        <v xml:space="preserve"> Vertebrata</v>
      </c>
      <c r="N343" t="str">
        <f>VLOOKUP(A343,таксономия!$1:$1048576,12,1)</f>
        <v xml:space="preserve"> Euteleostomi</v>
      </c>
      <c r="O343" t="str">
        <f>VLOOKUP(A343,таксономия!$1:$1048576,13,1)</f>
        <v>Mammalia</v>
      </c>
      <c r="P343" t="str">
        <f>VLOOKUP(A343,таксономия!$1:$1048576,14,1)</f>
        <v xml:space="preserve"> Eutheria</v>
      </c>
      <c r="Q343" t="str">
        <f>VLOOKUP(A343,таксономия!$1:$1048576,15,1)</f>
        <v xml:space="preserve"> Euarchontoglires</v>
      </c>
      <c r="R343" t="str">
        <f>VLOOKUP(A343,таксономия!$1:$1048576,3,1)</f>
        <v xml:space="preserve"> Homo sapiens (Human).</v>
      </c>
      <c r="S343">
        <f t="shared" si="5"/>
        <v>245</v>
      </c>
    </row>
    <row r="344" spans="1:19" x14ac:dyDescent="0.3">
      <c r="A344" t="s">
        <v>248</v>
      </c>
      <c r="B344" t="s">
        <v>249</v>
      </c>
      <c r="C344">
        <v>473</v>
      </c>
      <c r="D344" t="s">
        <v>250</v>
      </c>
      <c r="E344">
        <v>41</v>
      </c>
      <c r="F344">
        <v>78</v>
      </c>
      <c r="G344">
        <v>1772</v>
      </c>
      <c r="H344" t="s">
        <v>251</v>
      </c>
      <c r="I344" t="str">
        <f>VLOOKUP(A344,таксономия!$1:$1048576,7,1)</f>
        <v>Eukaryota</v>
      </c>
      <c r="J344" t="str">
        <f>VLOOKUP(A344,таксономия!$1:$1048576,8,1)</f>
        <v xml:space="preserve"> Metazoa</v>
      </c>
      <c r="K344" t="str">
        <f>VLOOKUP(A344,таксономия!$1:$1048576,9,1)</f>
        <v xml:space="preserve"> Chordata</v>
      </c>
      <c r="L344" t="str">
        <f>VLOOKUP(A344,таксономия!$1:$1048576,10,1)</f>
        <v xml:space="preserve"> Craniata</v>
      </c>
      <c r="M344" t="str">
        <f>VLOOKUP(A344,таксономия!$1:$1048576,11,1)</f>
        <v xml:space="preserve"> Vertebrata</v>
      </c>
      <c r="N344" t="str">
        <f>VLOOKUP(A344,таксономия!$1:$1048576,12,1)</f>
        <v xml:space="preserve"> Euteleostomi</v>
      </c>
      <c r="O344" t="str">
        <f>VLOOKUP(A344,таксономия!$1:$1048576,13,1)</f>
        <v>Mammalia</v>
      </c>
      <c r="P344" t="str">
        <f>VLOOKUP(A344,таксономия!$1:$1048576,14,1)</f>
        <v xml:space="preserve"> Eutheria</v>
      </c>
      <c r="Q344" t="str">
        <f>VLOOKUP(A344,таксономия!$1:$1048576,15,1)</f>
        <v xml:space="preserve"> Euarchontoglires</v>
      </c>
      <c r="R344" t="str">
        <f>VLOOKUP(A344,таксономия!$1:$1048576,3,1)</f>
        <v xml:space="preserve"> Homo sapiens (Human).</v>
      </c>
      <c r="S344">
        <f t="shared" si="5"/>
        <v>37</v>
      </c>
    </row>
    <row r="345" spans="1:19" x14ac:dyDescent="0.3">
      <c r="A345" t="s">
        <v>252</v>
      </c>
      <c r="B345" t="s">
        <v>253</v>
      </c>
      <c r="C345">
        <v>436</v>
      </c>
      <c r="D345" t="s">
        <v>12</v>
      </c>
      <c r="E345">
        <v>89</v>
      </c>
      <c r="F345">
        <v>170</v>
      </c>
      <c r="G345">
        <v>2697</v>
      </c>
      <c r="H345" t="s">
        <v>13</v>
      </c>
      <c r="I345" t="str">
        <f>VLOOKUP(A345,таксономия!$1:$1048576,7,1)</f>
        <v>Eukaryota</v>
      </c>
      <c r="J345" t="str">
        <f>VLOOKUP(A345,таксономия!$1:$1048576,8,1)</f>
        <v xml:space="preserve"> Metazoa</v>
      </c>
      <c r="K345" t="str">
        <f>VLOOKUP(A345,таксономия!$1:$1048576,9,1)</f>
        <v xml:space="preserve"> Chordata</v>
      </c>
      <c r="L345" t="str">
        <f>VLOOKUP(A345,таксономия!$1:$1048576,10,1)</f>
        <v xml:space="preserve"> Craniata</v>
      </c>
      <c r="M345" t="str">
        <f>VLOOKUP(A345,таксономия!$1:$1048576,11,1)</f>
        <v xml:space="preserve"> Vertebrata</v>
      </c>
      <c r="N345" t="str">
        <f>VLOOKUP(A345,таксономия!$1:$1048576,12,1)</f>
        <v xml:space="preserve"> Euteleostomi</v>
      </c>
      <c r="O345" t="str">
        <f>VLOOKUP(A345,таксономия!$1:$1048576,13,1)</f>
        <v>Mammalia</v>
      </c>
      <c r="P345" t="str">
        <f>VLOOKUP(A345,таксономия!$1:$1048576,14,1)</f>
        <v xml:space="preserve"> Eutheria</v>
      </c>
      <c r="Q345" t="str">
        <f>VLOOKUP(A345,таксономия!$1:$1048576,15,1)</f>
        <v xml:space="preserve"> Euarchontoglires</v>
      </c>
      <c r="R345" t="str">
        <f>VLOOKUP(A345,таксономия!$1:$1048576,3,1)</f>
        <v xml:space="preserve"> Homo sapiens (Human).</v>
      </c>
      <c r="S345">
        <f t="shared" si="5"/>
        <v>81</v>
      </c>
    </row>
    <row r="346" spans="1:19" x14ac:dyDescent="0.3">
      <c r="A346" t="s">
        <v>252</v>
      </c>
      <c r="B346" t="s">
        <v>253</v>
      </c>
      <c r="C346">
        <v>436</v>
      </c>
      <c r="D346" t="s">
        <v>16</v>
      </c>
      <c r="E346">
        <v>185</v>
      </c>
      <c r="F346">
        <v>430</v>
      </c>
      <c r="G346">
        <v>22248</v>
      </c>
      <c r="H346" t="s">
        <v>17</v>
      </c>
      <c r="I346" t="str">
        <f>VLOOKUP(A346,таксономия!$1:$1048576,7,1)</f>
        <v>Eukaryota</v>
      </c>
      <c r="J346" t="str">
        <f>VLOOKUP(A346,таксономия!$1:$1048576,8,1)</f>
        <v xml:space="preserve"> Metazoa</v>
      </c>
      <c r="K346" t="str">
        <f>VLOOKUP(A346,таксономия!$1:$1048576,9,1)</f>
        <v xml:space="preserve"> Chordata</v>
      </c>
      <c r="L346" t="str">
        <f>VLOOKUP(A346,таксономия!$1:$1048576,10,1)</f>
        <v xml:space="preserve"> Craniata</v>
      </c>
      <c r="M346" t="str">
        <f>VLOOKUP(A346,таксономия!$1:$1048576,11,1)</f>
        <v xml:space="preserve"> Vertebrata</v>
      </c>
      <c r="N346" t="str">
        <f>VLOOKUP(A346,таксономия!$1:$1048576,12,1)</f>
        <v xml:space="preserve"> Euteleostomi</v>
      </c>
      <c r="O346" t="str">
        <f>VLOOKUP(A346,таксономия!$1:$1048576,13,1)</f>
        <v>Mammalia</v>
      </c>
      <c r="P346" t="str">
        <f>VLOOKUP(A346,таксономия!$1:$1048576,14,1)</f>
        <v xml:space="preserve"> Eutheria</v>
      </c>
      <c r="Q346" t="str">
        <f>VLOOKUP(A346,таксономия!$1:$1048576,15,1)</f>
        <v xml:space="preserve"> Euarchontoglires</v>
      </c>
      <c r="R346" t="str">
        <f>VLOOKUP(A346,таксономия!$1:$1048576,3,1)</f>
        <v xml:space="preserve"> Homo sapiens (Human).</v>
      </c>
      <c r="S346">
        <f t="shared" si="5"/>
        <v>245</v>
      </c>
    </row>
    <row r="347" spans="1:19" x14ac:dyDescent="0.3">
      <c r="A347" t="s">
        <v>252</v>
      </c>
      <c r="B347" t="s">
        <v>253</v>
      </c>
      <c r="C347">
        <v>436</v>
      </c>
      <c r="D347" t="s">
        <v>250</v>
      </c>
      <c r="E347">
        <v>41</v>
      </c>
      <c r="F347">
        <v>78</v>
      </c>
      <c r="G347">
        <v>1772</v>
      </c>
      <c r="H347" t="s">
        <v>251</v>
      </c>
      <c r="I347" t="str">
        <f>VLOOKUP(A347,таксономия!$1:$1048576,7,1)</f>
        <v>Eukaryota</v>
      </c>
      <c r="J347" t="str">
        <f>VLOOKUP(A347,таксономия!$1:$1048576,8,1)</f>
        <v xml:space="preserve"> Metazoa</v>
      </c>
      <c r="K347" t="str">
        <f>VLOOKUP(A347,таксономия!$1:$1048576,9,1)</f>
        <v xml:space="preserve"> Chordata</v>
      </c>
      <c r="L347" t="str">
        <f>VLOOKUP(A347,таксономия!$1:$1048576,10,1)</f>
        <v xml:space="preserve"> Craniata</v>
      </c>
      <c r="M347" t="str">
        <f>VLOOKUP(A347,таксономия!$1:$1048576,11,1)</f>
        <v xml:space="preserve"> Vertebrata</v>
      </c>
      <c r="N347" t="str">
        <f>VLOOKUP(A347,таксономия!$1:$1048576,12,1)</f>
        <v xml:space="preserve"> Euteleostomi</v>
      </c>
      <c r="O347" t="str">
        <f>VLOOKUP(A347,таксономия!$1:$1048576,13,1)</f>
        <v>Mammalia</v>
      </c>
      <c r="P347" t="str">
        <f>VLOOKUP(A347,таксономия!$1:$1048576,14,1)</f>
        <v xml:space="preserve"> Eutheria</v>
      </c>
      <c r="Q347" t="str">
        <f>VLOOKUP(A347,таксономия!$1:$1048576,15,1)</f>
        <v xml:space="preserve"> Euarchontoglires</v>
      </c>
      <c r="R347" t="str">
        <f>VLOOKUP(A347,таксономия!$1:$1048576,3,1)</f>
        <v xml:space="preserve"> Homo sapiens (Human).</v>
      </c>
      <c r="S347">
        <f t="shared" si="5"/>
        <v>37</v>
      </c>
    </row>
    <row r="348" spans="1:19" x14ac:dyDescent="0.3">
      <c r="A348" t="s">
        <v>254</v>
      </c>
      <c r="B348" t="s">
        <v>255</v>
      </c>
      <c r="C348">
        <v>345</v>
      </c>
      <c r="D348" t="s">
        <v>12</v>
      </c>
      <c r="E348">
        <v>1</v>
      </c>
      <c r="F348">
        <v>65</v>
      </c>
      <c r="G348">
        <v>2697</v>
      </c>
      <c r="H348" t="s">
        <v>13</v>
      </c>
      <c r="I348" t="str">
        <f>VLOOKUP(A348,таксономия!$1:$1048576,7,1)</f>
        <v>Eukaryota</v>
      </c>
      <c r="J348" t="str">
        <f>VLOOKUP(A348,таксономия!$1:$1048576,8,1)</f>
        <v xml:space="preserve"> Metazoa</v>
      </c>
      <c r="K348" t="str">
        <f>VLOOKUP(A348,таксономия!$1:$1048576,9,1)</f>
        <v xml:space="preserve"> Chordata</v>
      </c>
      <c r="L348" t="str">
        <f>VLOOKUP(A348,таксономия!$1:$1048576,10,1)</f>
        <v xml:space="preserve"> Craniata</v>
      </c>
      <c r="M348" t="str">
        <f>VLOOKUP(A348,таксономия!$1:$1048576,11,1)</f>
        <v xml:space="preserve"> Vertebrata</v>
      </c>
      <c r="N348" t="str">
        <f>VLOOKUP(A348,таксономия!$1:$1048576,12,1)</f>
        <v xml:space="preserve"> Euteleostomi</v>
      </c>
      <c r="O348" t="str">
        <f>VLOOKUP(A348,таксономия!$1:$1048576,13,1)</f>
        <v>Mammalia</v>
      </c>
      <c r="P348" t="str">
        <f>VLOOKUP(A348,таксономия!$1:$1048576,14,1)</f>
        <v xml:space="preserve"> Eutheria</v>
      </c>
      <c r="Q348" t="str">
        <f>VLOOKUP(A348,таксономия!$1:$1048576,15,1)</f>
        <v xml:space="preserve"> Euarchontoglires</v>
      </c>
      <c r="R348" t="str">
        <f>VLOOKUP(A348,таксономия!$1:$1048576,3,1)</f>
        <v xml:space="preserve"> Homo sapiens (Human).</v>
      </c>
      <c r="S348">
        <f t="shared" si="5"/>
        <v>64</v>
      </c>
    </row>
    <row r="349" spans="1:19" x14ac:dyDescent="0.3">
      <c r="A349" t="s">
        <v>254</v>
      </c>
      <c r="B349" t="s">
        <v>255</v>
      </c>
      <c r="C349">
        <v>345</v>
      </c>
      <c r="D349" t="s">
        <v>16</v>
      </c>
      <c r="E349">
        <v>93</v>
      </c>
      <c r="F349">
        <v>333</v>
      </c>
      <c r="G349">
        <v>22248</v>
      </c>
      <c r="H349" t="s">
        <v>17</v>
      </c>
      <c r="I349" t="str">
        <f>VLOOKUP(A349,таксономия!$1:$1048576,7,1)</f>
        <v>Eukaryota</v>
      </c>
      <c r="J349" t="str">
        <f>VLOOKUP(A349,таксономия!$1:$1048576,8,1)</f>
        <v xml:space="preserve"> Metazoa</v>
      </c>
      <c r="K349" t="str">
        <f>VLOOKUP(A349,таксономия!$1:$1048576,9,1)</f>
        <v xml:space="preserve"> Chordata</v>
      </c>
      <c r="L349" t="str">
        <f>VLOOKUP(A349,таксономия!$1:$1048576,10,1)</f>
        <v xml:space="preserve"> Craniata</v>
      </c>
      <c r="M349" t="str">
        <f>VLOOKUP(A349,таксономия!$1:$1048576,11,1)</f>
        <v xml:space="preserve"> Vertebrata</v>
      </c>
      <c r="N349" t="str">
        <f>VLOOKUP(A349,таксономия!$1:$1048576,12,1)</f>
        <v xml:space="preserve"> Euteleostomi</v>
      </c>
      <c r="O349" t="str">
        <f>VLOOKUP(A349,таксономия!$1:$1048576,13,1)</f>
        <v>Mammalia</v>
      </c>
      <c r="P349" t="str">
        <f>VLOOKUP(A349,таксономия!$1:$1048576,14,1)</f>
        <v xml:space="preserve"> Eutheria</v>
      </c>
      <c r="Q349" t="str">
        <f>VLOOKUP(A349,таксономия!$1:$1048576,15,1)</f>
        <v xml:space="preserve"> Euarchontoglires</v>
      </c>
      <c r="R349" t="str">
        <f>VLOOKUP(A349,таксономия!$1:$1048576,3,1)</f>
        <v xml:space="preserve"> Homo sapiens (Human).</v>
      </c>
      <c r="S349">
        <f t="shared" si="5"/>
        <v>240</v>
      </c>
    </row>
    <row r="350" spans="1:19" x14ac:dyDescent="0.3">
      <c r="A350" t="s">
        <v>256</v>
      </c>
      <c r="B350" t="s">
        <v>257</v>
      </c>
      <c r="C350">
        <v>407</v>
      </c>
      <c r="D350" t="s">
        <v>12</v>
      </c>
      <c r="E350">
        <v>1</v>
      </c>
      <c r="F350">
        <v>51</v>
      </c>
      <c r="G350">
        <v>2697</v>
      </c>
      <c r="H350" t="s">
        <v>13</v>
      </c>
      <c r="I350" t="str">
        <f>VLOOKUP(A350,таксономия!$1:$1048576,7,1)</f>
        <v>Eukaryota</v>
      </c>
      <c r="J350" t="str">
        <f>VLOOKUP(A350,таксономия!$1:$1048576,8,1)</f>
        <v xml:space="preserve"> Metazoa</v>
      </c>
      <c r="K350" t="str">
        <f>VLOOKUP(A350,таксономия!$1:$1048576,9,1)</f>
        <v xml:space="preserve"> Chordata</v>
      </c>
      <c r="L350" t="str">
        <f>VLOOKUP(A350,таксономия!$1:$1048576,10,1)</f>
        <v xml:space="preserve"> Craniata</v>
      </c>
      <c r="M350" t="str">
        <f>VLOOKUP(A350,таксономия!$1:$1048576,11,1)</f>
        <v xml:space="preserve"> Vertebrata</v>
      </c>
      <c r="N350" t="str">
        <f>VLOOKUP(A350,таксономия!$1:$1048576,12,1)</f>
        <v xml:space="preserve"> Euteleostomi</v>
      </c>
      <c r="O350" t="str">
        <f>VLOOKUP(A350,таксономия!$1:$1048576,13,1)</f>
        <v>Mammalia</v>
      </c>
      <c r="P350" t="str">
        <f>VLOOKUP(A350,таксономия!$1:$1048576,14,1)</f>
        <v xml:space="preserve"> Eutheria</v>
      </c>
      <c r="Q350" t="str">
        <f>VLOOKUP(A350,таксономия!$1:$1048576,15,1)</f>
        <v xml:space="preserve"> Euarchontoglires</v>
      </c>
      <c r="R350" t="str">
        <f>VLOOKUP(A350,таксономия!$1:$1048576,3,1)</f>
        <v xml:space="preserve"> Homo sapiens (Human).</v>
      </c>
      <c r="S350">
        <f t="shared" si="5"/>
        <v>50</v>
      </c>
    </row>
    <row r="351" spans="1:19" x14ac:dyDescent="0.3">
      <c r="A351" t="s">
        <v>256</v>
      </c>
      <c r="B351" t="s">
        <v>257</v>
      </c>
      <c r="C351">
        <v>407</v>
      </c>
      <c r="D351" t="s">
        <v>12</v>
      </c>
      <c r="E351">
        <v>78</v>
      </c>
      <c r="F351">
        <v>157</v>
      </c>
      <c r="G351">
        <v>2697</v>
      </c>
      <c r="H351" t="s">
        <v>13</v>
      </c>
      <c r="I351" t="str">
        <f>VLOOKUP(A351,таксономия!$1:$1048576,7,1)</f>
        <v>Eukaryota</v>
      </c>
      <c r="J351" t="str">
        <f>VLOOKUP(A351,таксономия!$1:$1048576,8,1)</f>
        <v xml:space="preserve"> Metazoa</v>
      </c>
      <c r="K351" t="str">
        <f>VLOOKUP(A351,таксономия!$1:$1048576,9,1)</f>
        <v xml:space="preserve"> Chordata</v>
      </c>
      <c r="L351" t="str">
        <f>VLOOKUP(A351,таксономия!$1:$1048576,10,1)</f>
        <v xml:space="preserve"> Craniata</v>
      </c>
      <c r="M351" t="str">
        <f>VLOOKUP(A351,таксономия!$1:$1048576,11,1)</f>
        <v xml:space="preserve"> Vertebrata</v>
      </c>
      <c r="N351" t="str">
        <f>VLOOKUP(A351,таксономия!$1:$1048576,12,1)</f>
        <v xml:space="preserve"> Euteleostomi</v>
      </c>
      <c r="O351" t="str">
        <f>VLOOKUP(A351,таксономия!$1:$1048576,13,1)</f>
        <v>Mammalia</v>
      </c>
      <c r="P351" t="str">
        <f>VLOOKUP(A351,таксономия!$1:$1048576,14,1)</f>
        <v xml:space="preserve"> Eutheria</v>
      </c>
      <c r="Q351" t="str">
        <f>VLOOKUP(A351,таксономия!$1:$1048576,15,1)</f>
        <v xml:space="preserve"> Euarchontoglires</v>
      </c>
      <c r="R351" t="str">
        <f>VLOOKUP(A351,таксономия!$1:$1048576,3,1)</f>
        <v xml:space="preserve"> Homo sapiens (Human).</v>
      </c>
      <c r="S351">
        <f t="shared" si="5"/>
        <v>79</v>
      </c>
    </row>
    <row r="352" spans="1:19" x14ac:dyDescent="0.3">
      <c r="A352" t="s">
        <v>256</v>
      </c>
      <c r="B352" t="s">
        <v>257</v>
      </c>
      <c r="C352">
        <v>407</v>
      </c>
      <c r="D352" t="s">
        <v>16</v>
      </c>
      <c r="E352">
        <v>178</v>
      </c>
      <c r="F352">
        <v>400</v>
      </c>
      <c r="G352">
        <v>22248</v>
      </c>
      <c r="H352" t="s">
        <v>17</v>
      </c>
      <c r="I352" t="str">
        <f>VLOOKUP(A352,таксономия!$1:$1048576,7,1)</f>
        <v>Eukaryota</v>
      </c>
      <c r="J352" t="str">
        <f>VLOOKUP(A352,таксономия!$1:$1048576,8,1)</f>
        <v xml:space="preserve"> Metazoa</v>
      </c>
      <c r="K352" t="str">
        <f>VLOOKUP(A352,таксономия!$1:$1048576,9,1)</f>
        <v xml:space="preserve"> Chordata</v>
      </c>
      <c r="L352" t="str">
        <f>VLOOKUP(A352,таксономия!$1:$1048576,10,1)</f>
        <v xml:space="preserve"> Craniata</v>
      </c>
      <c r="M352" t="str">
        <f>VLOOKUP(A352,таксономия!$1:$1048576,11,1)</f>
        <v xml:space="preserve"> Vertebrata</v>
      </c>
      <c r="N352" t="str">
        <f>VLOOKUP(A352,таксономия!$1:$1048576,12,1)</f>
        <v xml:space="preserve"> Euteleostomi</v>
      </c>
      <c r="O352" t="str">
        <f>VLOOKUP(A352,таксономия!$1:$1048576,13,1)</f>
        <v>Mammalia</v>
      </c>
      <c r="P352" t="str">
        <f>VLOOKUP(A352,таксономия!$1:$1048576,14,1)</f>
        <v xml:space="preserve"> Eutheria</v>
      </c>
      <c r="Q352" t="str">
        <f>VLOOKUP(A352,таксономия!$1:$1048576,15,1)</f>
        <v xml:space="preserve"> Euarchontoglires</v>
      </c>
      <c r="R352" t="str">
        <f>VLOOKUP(A352,таксономия!$1:$1048576,3,1)</f>
        <v xml:space="preserve"> Homo sapiens (Human).</v>
      </c>
      <c r="S352">
        <f t="shared" si="5"/>
        <v>222</v>
      </c>
    </row>
    <row r="353" spans="1:19" x14ac:dyDescent="0.3">
      <c r="A353" t="s">
        <v>258</v>
      </c>
      <c r="B353" t="s">
        <v>259</v>
      </c>
      <c r="C353">
        <v>176</v>
      </c>
      <c r="D353" t="s">
        <v>12</v>
      </c>
      <c r="E353">
        <v>85</v>
      </c>
      <c r="F353">
        <v>161</v>
      </c>
      <c r="G353">
        <v>2697</v>
      </c>
      <c r="H353" t="s">
        <v>13</v>
      </c>
      <c r="I353" t="str">
        <f>VLOOKUP(A353,таксономия!$1:$1048576,7,1)</f>
        <v>Eukaryota</v>
      </c>
      <c r="J353" t="str">
        <f>VLOOKUP(A353,таксономия!$1:$1048576,8,1)</f>
        <v xml:space="preserve"> Metazoa</v>
      </c>
      <c r="K353" t="str">
        <f>VLOOKUP(A353,таксономия!$1:$1048576,9,1)</f>
        <v xml:space="preserve"> Chordata</v>
      </c>
      <c r="L353" t="str">
        <f>VLOOKUP(A353,таксономия!$1:$1048576,10,1)</f>
        <v xml:space="preserve"> Craniata</v>
      </c>
      <c r="M353" t="str">
        <f>VLOOKUP(A353,таксономия!$1:$1048576,11,1)</f>
        <v xml:space="preserve"> Vertebrata</v>
      </c>
      <c r="N353" t="str">
        <f>VLOOKUP(A353,таксономия!$1:$1048576,12,1)</f>
        <v xml:space="preserve"> Euteleostomi</v>
      </c>
      <c r="O353" t="str">
        <f>VLOOKUP(A353,таксономия!$1:$1048576,13,1)</f>
        <v>Mammalia</v>
      </c>
      <c r="P353" t="str">
        <f>VLOOKUP(A353,таксономия!$1:$1048576,14,1)</f>
        <v xml:space="preserve"> Eutheria</v>
      </c>
      <c r="Q353" t="str">
        <f>VLOOKUP(A353,таксономия!$1:$1048576,15,1)</f>
        <v xml:space="preserve"> Euarchontoglires</v>
      </c>
      <c r="R353" t="str">
        <f>VLOOKUP(A353,таксономия!$1:$1048576,3,1)</f>
        <v xml:space="preserve"> Homo sapiens (Human).</v>
      </c>
      <c r="S353">
        <f t="shared" si="5"/>
        <v>76</v>
      </c>
    </row>
    <row r="354" spans="1:19" x14ac:dyDescent="0.3">
      <c r="A354" t="s">
        <v>258</v>
      </c>
      <c r="B354" t="s">
        <v>259</v>
      </c>
      <c r="C354">
        <v>176</v>
      </c>
      <c r="D354" t="s">
        <v>44</v>
      </c>
      <c r="E354">
        <v>9</v>
      </c>
      <c r="F354">
        <v>81</v>
      </c>
      <c r="G354">
        <v>2217</v>
      </c>
      <c r="H354" t="s">
        <v>45</v>
      </c>
      <c r="I354" t="str">
        <f>VLOOKUP(A354,таксономия!$1:$1048576,7,1)</f>
        <v>Eukaryota</v>
      </c>
      <c r="J354" t="str">
        <f>VLOOKUP(A354,таксономия!$1:$1048576,8,1)</f>
        <v xml:space="preserve"> Metazoa</v>
      </c>
      <c r="K354" t="str">
        <f>VLOOKUP(A354,таксономия!$1:$1048576,9,1)</f>
        <v xml:space="preserve"> Chordata</v>
      </c>
      <c r="L354" t="str">
        <f>VLOOKUP(A354,таксономия!$1:$1048576,10,1)</f>
        <v xml:space="preserve"> Craniata</v>
      </c>
      <c r="M354" t="str">
        <f>VLOOKUP(A354,таксономия!$1:$1048576,11,1)</f>
        <v xml:space="preserve"> Vertebrata</v>
      </c>
      <c r="N354" t="str">
        <f>VLOOKUP(A354,таксономия!$1:$1048576,12,1)</f>
        <v xml:space="preserve"> Euteleostomi</v>
      </c>
      <c r="O354" t="str">
        <f>VLOOKUP(A354,таксономия!$1:$1048576,13,1)</f>
        <v>Mammalia</v>
      </c>
      <c r="P354" t="str">
        <f>VLOOKUP(A354,таксономия!$1:$1048576,14,1)</f>
        <v xml:space="preserve"> Eutheria</v>
      </c>
      <c r="Q354" t="str">
        <f>VLOOKUP(A354,таксономия!$1:$1048576,15,1)</f>
        <v xml:space="preserve"> Euarchontoglires</v>
      </c>
      <c r="R354" t="str">
        <f>VLOOKUP(A354,таксономия!$1:$1048576,3,1)</f>
        <v xml:space="preserve"> Homo sapiens (Human).</v>
      </c>
      <c r="S354">
        <f t="shared" si="5"/>
        <v>72</v>
      </c>
    </row>
    <row r="355" spans="1:19" x14ac:dyDescent="0.3">
      <c r="A355" t="s">
        <v>260</v>
      </c>
      <c r="B355" t="s">
        <v>261</v>
      </c>
      <c r="C355">
        <v>164</v>
      </c>
      <c r="D355" t="s">
        <v>12</v>
      </c>
      <c r="E355">
        <v>47</v>
      </c>
      <c r="F355">
        <v>93</v>
      </c>
      <c r="G355">
        <v>2697</v>
      </c>
      <c r="H355" t="s">
        <v>13</v>
      </c>
      <c r="I355" t="str">
        <f>VLOOKUP(A355,таксономия!$1:$1048576,7,1)</f>
        <v>Eukaryota</v>
      </c>
      <c r="J355" t="str">
        <f>VLOOKUP(A355,таксономия!$1:$1048576,8,1)</f>
        <v xml:space="preserve"> Metazoa</v>
      </c>
      <c r="K355" t="str">
        <f>VLOOKUP(A355,таксономия!$1:$1048576,9,1)</f>
        <v xml:space="preserve"> Chordata</v>
      </c>
      <c r="L355" t="str">
        <f>VLOOKUP(A355,таксономия!$1:$1048576,10,1)</f>
        <v xml:space="preserve"> Craniata</v>
      </c>
      <c r="M355" t="str">
        <f>VLOOKUP(A355,таксономия!$1:$1048576,11,1)</f>
        <v xml:space="preserve"> Vertebrata</v>
      </c>
      <c r="N355" t="str">
        <f>VLOOKUP(A355,таксономия!$1:$1048576,12,1)</f>
        <v xml:space="preserve"> Euteleostomi</v>
      </c>
      <c r="O355" t="str">
        <f>VLOOKUP(A355,таксономия!$1:$1048576,13,1)</f>
        <v>Mammalia</v>
      </c>
      <c r="P355" t="str">
        <f>VLOOKUP(A355,таксономия!$1:$1048576,14,1)</f>
        <v xml:space="preserve"> Eutheria</v>
      </c>
      <c r="Q355" t="str">
        <f>VLOOKUP(A355,таксономия!$1:$1048576,15,1)</f>
        <v xml:space="preserve"> Euarchontoglires</v>
      </c>
      <c r="R355" t="str">
        <f>VLOOKUP(A355,таксономия!$1:$1048576,3,1)</f>
        <v xml:space="preserve"> Homo sapiens (Human).</v>
      </c>
      <c r="S355">
        <f t="shared" si="5"/>
        <v>46</v>
      </c>
    </row>
    <row r="356" spans="1:19" x14ac:dyDescent="0.3">
      <c r="A356" t="s">
        <v>260</v>
      </c>
      <c r="B356" t="s">
        <v>261</v>
      </c>
      <c r="C356">
        <v>164</v>
      </c>
      <c r="D356" t="s">
        <v>12</v>
      </c>
      <c r="E356">
        <v>87</v>
      </c>
      <c r="F356">
        <v>149</v>
      </c>
      <c r="G356">
        <v>2697</v>
      </c>
      <c r="H356" t="s">
        <v>13</v>
      </c>
      <c r="I356" t="str">
        <f>VLOOKUP(A356,таксономия!$1:$1048576,7,1)</f>
        <v>Eukaryota</v>
      </c>
      <c r="J356" t="str">
        <f>VLOOKUP(A356,таксономия!$1:$1048576,8,1)</f>
        <v xml:space="preserve"> Metazoa</v>
      </c>
      <c r="K356" t="str">
        <f>VLOOKUP(A356,таксономия!$1:$1048576,9,1)</f>
        <v xml:space="preserve"> Chordata</v>
      </c>
      <c r="L356" t="str">
        <f>VLOOKUP(A356,таксономия!$1:$1048576,10,1)</f>
        <v xml:space="preserve"> Craniata</v>
      </c>
      <c r="M356" t="str">
        <f>VLOOKUP(A356,таксономия!$1:$1048576,11,1)</f>
        <v xml:space="preserve"> Vertebrata</v>
      </c>
      <c r="N356" t="str">
        <f>VLOOKUP(A356,таксономия!$1:$1048576,12,1)</f>
        <v xml:space="preserve"> Euteleostomi</v>
      </c>
      <c r="O356" t="str">
        <f>VLOOKUP(A356,таксономия!$1:$1048576,13,1)</f>
        <v>Mammalia</v>
      </c>
      <c r="P356" t="str">
        <f>VLOOKUP(A356,таксономия!$1:$1048576,14,1)</f>
        <v xml:space="preserve"> Eutheria</v>
      </c>
      <c r="Q356" t="str">
        <f>VLOOKUP(A356,таксономия!$1:$1048576,15,1)</f>
        <v xml:space="preserve"> Euarchontoglires</v>
      </c>
      <c r="R356" t="str">
        <f>VLOOKUP(A356,таксономия!$1:$1048576,3,1)</f>
        <v xml:space="preserve"> Homo sapiens (Human).</v>
      </c>
      <c r="S356">
        <f t="shared" si="5"/>
        <v>62</v>
      </c>
    </row>
    <row r="357" spans="1:19" x14ac:dyDescent="0.3">
      <c r="A357" t="s">
        <v>260</v>
      </c>
      <c r="B357" t="s">
        <v>261</v>
      </c>
      <c r="C357">
        <v>164</v>
      </c>
      <c r="D357" t="s">
        <v>44</v>
      </c>
      <c r="E357">
        <v>1</v>
      </c>
      <c r="F357">
        <v>43</v>
      </c>
      <c r="G357">
        <v>2217</v>
      </c>
      <c r="H357" t="s">
        <v>45</v>
      </c>
      <c r="I357" t="str">
        <f>VLOOKUP(A357,таксономия!$1:$1048576,7,1)</f>
        <v>Eukaryota</v>
      </c>
      <c r="J357" t="str">
        <f>VLOOKUP(A357,таксономия!$1:$1048576,8,1)</f>
        <v xml:space="preserve"> Metazoa</v>
      </c>
      <c r="K357" t="str">
        <f>VLOOKUP(A357,таксономия!$1:$1048576,9,1)</f>
        <v xml:space="preserve"> Chordata</v>
      </c>
      <c r="L357" t="str">
        <f>VLOOKUP(A357,таксономия!$1:$1048576,10,1)</f>
        <v xml:space="preserve"> Craniata</v>
      </c>
      <c r="M357" t="str">
        <f>VLOOKUP(A357,таксономия!$1:$1048576,11,1)</f>
        <v xml:space="preserve"> Vertebrata</v>
      </c>
      <c r="N357" t="str">
        <f>VLOOKUP(A357,таксономия!$1:$1048576,12,1)</f>
        <v xml:space="preserve"> Euteleostomi</v>
      </c>
      <c r="O357" t="str">
        <f>VLOOKUP(A357,таксономия!$1:$1048576,13,1)</f>
        <v>Mammalia</v>
      </c>
      <c r="P357" t="str">
        <f>VLOOKUP(A357,таксономия!$1:$1048576,14,1)</f>
        <v xml:space="preserve"> Eutheria</v>
      </c>
      <c r="Q357" t="str">
        <f>VLOOKUP(A357,таксономия!$1:$1048576,15,1)</f>
        <v xml:space="preserve"> Euarchontoglires</v>
      </c>
      <c r="R357" t="str">
        <f>VLOOKUP(A357,таксономия!$1:$1048576,3,1)</f>
        <v xml:space="preserve"> Homo sapiens (Human).</v>
      </c>
      <c r="S357">
        <f t="shared" si="5"/>
        <v>42</v>
      </c>
    </row>
    <row r="358" spans="1:19" x14ac:dyDescent="0.3">
      <c r="A358" t="s">
        <v>262</v>
      </c>
      <c r="B358" t="s">
        <v>263</v>
      </c>
      <c r="C358">
        <v>520</v>
      </c>
      <c r="D358" t="s">
        <v>34</v>
      </c>
      <c r="E358">
        <v>44</v>
      </c>
      <c r="F358">
        <v>75</v>
      </c>
      <c r="G358">
        <v>24995</v>
      </c>
      <c r="H358" t="s">
        <v>35</v>
      </c>
      <c r="I358" t="str">
        <f>VLOOKUP(A358,таксономия!$1:$1048576,7,1)</f>
        <v>Eukaryota</v>
      </c>
      <c r="J358" t="str">
        <f>VLOOKUP(A358,таксономия!$1:$1048576,8,1)</f>
        <v xml:space="preserve"> Metazoa</v>
      </c>
      <c r="K358" t="str">
        <f>VLOOKUP(A358,таксономия!$1:$1048576,9,1)</f>
        <v xml:space="preserve"> Chordata</v>
      </c>
      <c r="L358" t="str">
        <f>VLOOKUP(A358,таксономия!$1:$1048576,10,1)</f>
        <v xml:space="preserve"> Craniata</v>
      </c>
      <c r="M358" t="str">
        <f>VLOOKUP(A358,таксономия!$1:$1048576,11,1)</f>
        <v xml:space="preserve"> Vertebrata</v>
      </c>
      <c r="N358" t="str">
        <f>VLOOKUP(A358,таксономия!$1:$1048576,12,1)</f>
        <v xml:space="preserve"> Euteleostomi</v>
      </c>
      <c r="O358" t="str">
        <f>VLOOKUP(A358,таксономия!$1:$1048576,13,1)</f>
        <v>Mammalia</v>
      </c>
      <c r="P358" t="str">
        <f>VLOOKUP(A358,таксономия!$1:$1048576,14,1)</f>
        <v xml:space="preserve"> Eutheria</v>
      </c>
      <c r="Q358" t="str">
        <f>VLOOKUP(A358,таксономия!$1:$1048576,15,1)</f>
        <v xml:space="preserve"> Euarchontoglires</v>
      </c>
      <c r="R358" t="str">
        <f>VLOOKUP(A358,таксономия!$1:$1048576,3,1)</f>
        <v xml:space="preserve"> Homo sapiens (Human).</v>
      </c>
      <c r="S358">
        <f t="shared" si="5"/>
        <v>31</v>
      </c>
    </row>
    <row r="359" spans="1:19" x14ac:dyDescent="0.3">
      <c r="A359" t="s">
        <v>262</v>
      </c>
      <c r="B359" t="s">
        <v>263</v>
      </c>
      <c r="C359">
        <v>520</v>
      </c>
      <c r="D359" t="s">
        <v>12</v>
      </c>
      <c r="E359">
        <v>85</v>
      </c>
      <c r="F359">
        <v>166</v>
      </c>
      <c r="G359">
        <v>2697</v>
      </c>
      <c r="H359" t="s">
        <v>13</v>
      </c>
      <c r="I359" t="str">
        <f>VLOOKUP(A359,таксономия!$1:$1048576,7,1)</f>
        <v>Eukaryota</v>
      </c>
      <c r="J359" t="str">
        <f>VLOOKUP(A359,таксономия!$1:$1048576,8,1)</f>
        <v xml:space="preserve"> Metazoa</v>
      </c>
      <c r="K359" t="str">
        <f>VLOOKUP(A359,таксономия!$1:$1048576,9,1)</f>
        <v xml:space="preserve"> Chordata</v>
      </c>
      <c r="L359" t="str">
        <f>VLOOKUP(A359,таксономия!$1:$1048576,10,1)</f>
        <v xml:space="preserve"> Craniata</v>
      </c>
      <c r="M359" t="str">
        <f>VLOOKUP(A359,таксономия!$1:$1048576,11,1)</f>
        <v xml:space="preserve"> Vertebrata</v>
      </c>
      <c r="N359" t="str">
        <f>VLOOKUP(A359,таксономия!$1:$1048576,12,1)</f>
        <v xml:space="preserve"> Euteleostomi</v>
      </c>
      <c r="O359" t="str">
        <f>VLOOKUP(A359,таксономия!$1:$1048576,13,1)</f>
        <v>Mammalia</v>
      </c>
      <c r="P359" t="str">
        <f>VLOOKUP(A359,таксономия!$1:$1048576,14,1)</f>
        <v xml:space="preserve"> Eutheria</v>
      </c>
      <c r="Q359" t="str">
        <f>VLOOKUP(A359,таксономия!$1:$1048576,15,1)</f>
        <v xml:space="preserve"> Euarchontoglires</v>
      </c>
      <c r="R359" t="str">
        <f>VLOOKUP(A359,таксономия!$1:$1048576,3,1)</f>
        <v xml:space="preserve"> Homo sapiens (Human).</v>
      </c>
      <c r="S359">
        <f t="shared" si="5"/>
        <v>81</v>
      </c>
    </row>
    <row r="360" spans="1:19" x14ac:dyDescent="0.3">
      <c r="A360" t="s">
        <v>262</v>
      </c>
      <c r="B360" t="s">
        <v>263</v>
      </c>
      <c r="C360">
        <v>520</v>
      </c>
      <c r="D360" t="s">
        <v>12</v>
      </c>
      <c r="E360">
        <v>173</v>
      </c>
      <c r="F360">
        <v>254</v>
      </c>
      <c r="G360">
        <v>2697</v>
      </c>
      <c r="H360" t="s">
        <v>13</v>
      </c>
      <c r="I360" t="str">
        <f>VLOOKUP(A360,таксономия!$1:$1048576,7,1)</f>
        <v>Eukaryota</v>
      </c>
      <c r="J360" t="str">
        <f>VLOOKUP(A360,таксономия!$1:$1048576,8,1)</f>
        <v xml:space="preserve"> Metazoa</v>
      </c>
      <c r="K360" t="str">
        <f>VLOOKUP(A360,таксономия!$1:$1048576,9,1)</f>
        <v xml:space="preserve"> Chordata</v>
      </c>
      <c r="L360" t="str">
        <f>VLOOKUP(A360,таксономия!$1:$1048576,10,1)</f>
        <v xml:space="preserve"> Craniata</v>
      </c>
      <c r="M360" t="str">
        <f>VLOOKUP(A360,таксономия!$1:$1048576,11,1)</f>
        <v xml:space="preserve"> Vertebrata</v>
      </c>
      <c r="N360" t="str">
        <f>VLOOKUP(A360,таксономия!$1:$1048576,12,1)</f>
        <v xml:space="preserve"> Euteleostomi</v>
      </c>
      <c r="O360" t="str">
        <f>VLOOKUP(A360,таксономия!$1:$1048576,13,1)</f>
        <v>Mammalia</v>
      </c>
      <c r="P360" t="str">
        <f>VLOOKUP(A360,таксономия!$1:$1048576,14,1)</f>
        <v xml:space="preserve"> Eutheria</v>
      </c>
      <c r="Q360" t="str">
        <f>VLOOKUP(A360,таксономия!$1:$1048576,15,1)</f>
        <v xml:space="preserve"> Euarchontoglires</v>
      </c>
      <c r="R360" t="str">
        <f>VLOOKUP(A360,таксономия!$1:$1048576,3,1)</f>
        <v xml:space="preserve"> Homo sapiens (Human).</v>
      </c>
      <c r="S360">
        <f t="shared" si="5"/>
        <v>81</v>
      </c>
    </row>
    <row r="361" spans="1:19" x14ac:dyDescent="0.3">
      <c r="A361" t="s">
        <v>262</v>
      </c>
      <c r="B361" t="s">
        <v>263</v>
      </c>
      <c r="C361">
        <v>520</v>
      </c>
      <c r="D361" t="s">
        <v>16</v>
      </c>
      <c r="E361">
        <v>269</v>
      </c>
      <c r="F361">
        <v>514</v>
      </c>
      <c r="G361">
        <v>22248</v>
      </c>
      <c r="H361" t="s">
        <v>17</v>
      </c>
      <c r="I361" t="str">
        <f>VLOOKUP(A361,таксономия!$1:$1048576,7,1)</f>
        <v>Eukaryota</v>
      </c>
      <c r="J361" t="str">
        <f>VLOOKUP(A361,таксономия!$1:$1048576,8,1)</f>
        <v xml:space="preserve"> Metazoa</v>
      </c>
      <c r="K361" t="str">
        <f>VLOOKUP(A361,таксономия!$1:$1048576,9,1)</f>
        <v xml:space="preserve"> Chordata</v>
      </c>
      <c r="L361" t="str">
        <f>VLOOKUP(A361,таксономия!$1:$1048576,10,1)</f>
        <v xml:space="preserve"> Craniata</v>
      </c>
      <c r="M361" t="str">
        <f>VLOOKUP(A361,таксономия!$1:$1048576,11,1)</f>
        <v xml:space="preserve"> Vertebrata</v>
      </c>
      <c r="N361" t="str">
        <f>VLOOKUP(A361,таксономия!$1:$1048576,12,1)</f>
        <v xml:space="preserve"> Euteleostomi</v>
      </c>
      <c r="O361" t="str">
        <f>VLOOKUP(A361,таксономия!$1:$1048576,13,1)</f>
        <v>Mammalia</v>
      </c>
      <c r="P361" t="str">
        <f>VLOOKUP(A361,таксономия!$1:$1048576,14,1)</f>
        <v xml:space="preserve"> Eutheria</v>
      </c>
      <c r="Q361" t="str">
        <f>VLOOKUP(A361,таксономия!$1:$1048576,15,1)</f>
        <v xml:space="preserve"> Euarchontoglires</v>
      </c>
      <c r="R361" t="str">
        <f>VLOOKUP(A361,таксономия!$1:$1048576,3,1)</f>
        <v xml:space="preserve"> Homo sapiens (Human).</v>
      </c>
      <c r="S361">
        <f t="shared" si="5"/>
        <v>245</v>
      </c>
    </row>
    <row r="362" spans="1:19" x14ac:dyDescent="0.3">
      <c r="A362" t="s">
        <v>262</v>
      </c>
      <c r="B362" t="s">
        <v>263</v>
      </c>
      <c r="C362">
        <v>520</v>
      </c>
      <c r="D362" t="s">
        <v>250</v>
      </c>
      <c r="E362">
        <v>1</v>
      </c>
      <c r="F362">
        <v>36</v>
      </c>
      <c r="G362">
        <v>1772</v>
      </c>
      <c r="H362" t="s">
        <v>251</v>
      </c>
      <c r="I362" t="str">
        <f>VLOOKUP(A362,таксономия!$1:$1048576,7,1)</f>
        <v>Eukaryota</v>
      </c>
      <c r="J362" t="str">
        <f>VLOOKUP(A362,таксономия!$1:$1048576,8,1)</f>
        <v xml:space="preserve"> Metazoa</v>
      </c>
      <c r="K362" t="str">
        <f>VLOOKUP(A362,таксономия!$1:$1048576,9,1)</f>
        <v xml:space="preserve"> Chordata</v>
      </c>
      <c r="L362" t="str">
        <f>VLOOKUP(A362,таксономия!$1:$1048576,10,1)</f>
        <v xml:space="preserve"> Craniata</v>
      </c>
      <c r="M362" t="str">
        <f>VLOOKUP(A362,таксономия!$1:$1048576,11,1)</f>
        <v xml:space="preserve"> Vertebrata</v>
      </c>
      <c r="N362" t="str">
        <f>VLOOKUP(A362,таксономия!$1:$1048576,12,1)</f>
        <v xml:space="preserve"> Euteleostomi</v>
      </c>
      <c r="O362" t="str">
        <f>VLOOKUP(A362,таксономия!$1:$1048576,13,1)</f>
        <v>Mammalia</v>
      </c>
      <c r="P362" t="str">
        <f>VLOOKUP(A362,таксономия!$1:$1048576,14,1)</f>
        <v xml:space="preserve"> Eutheria</v>
      </c>
      <c r="Q362" t="str">
        <f>VLOOKUP(A362,таксономия!$1:$1048576,15,1)</f>
        <v xml:space="preserve"> Euarchontoglires</v>
      </c>
      <c r="R362" t="str">
        <f>VLOOKUP(A362,таксономия!$1:$1048576,3,1)</f>
        <v xml:space="preserve"> Homo sapiens (Human).</v>
      </c>
      <c r="S362">
        <f t="shared" si="5"/>
        <v>35</v>
      </c>
    </row>
    <row r="363" spans="1:19" x14ac:dyDescent="0.3">
      <c r="A363" t="s">
        <v>264</v>
      </c>
      <c r="B363" t="s">
        <v>265</v>
      </c>
      <c r="C363">
        <v>499</v>
      </c>
      <c r="D363" t="s">
        <v>34</v>
      </c>
      <c r="E363">
        <v>86</v>
      </c>
      <c r="F363">
        <v>117</v>
      </c>
      <c r="G363">
        <v>24995</v>
      </c>
      <c r="H363" t="s">
        <v>35</v>
      </c>
      <c r="I363" t="str">
        <f>VLOOKUP(A363,таксономия!$1:$1048576,7,1)</f>
        <v>Eukaryota</v>
      </c>
      <c r="J363" t="str">
        <f>VLOOKUP(A363,таксономия!$1:$1048576,8,1)</f>
        <v xml:space="preserve"> Metazoa</v>
      </c>
      <c r="K363" t="str">
        <f>VLOOKUP(A363,таксономия!$1:$1048576,9,1)</f>
        <v xml:space="preserve"> Chordata</v>
      </c>
      <c r="L363" t="str">
        <f>VLOOKUP(A363,таксономия!$1:$1048576,10,1)</f>
        <v xml:space="preserve"> Craniata</v>
      </c>
      <c r="M363" t="str">
        <f>VLOOKUP(A363,таксономия!$1:$1048576,11,1)</f>
        <v xml:space="preserve"> Vertebrata</v>
      </c>
      <c r="N363" t="str">
        <f>VLOOKUP(A363,таксономия!$1:$1048576,12,1)</f>
        <v xml:space="preserve"> Euteleostomi</v>
      </c>
      <c r="O363" t="str">
        <f>VLOOKUP(A363,таксономия!$1:$1048576,13,1)</f>
        <v>Mammalia</v>
      </c>
      <c r="P363" t="str">
        <f>VLOOKUP(A363,таксономия!$1:$1048576,14,1)</f>
        <v xml:space="preserve"> Eutheria</v>
      </c>
      <c r="Q363" t="str">
        <f>VLOOKUP(A363,таксономия!$1:$1048576,15,1)</f>
        <v xml:space="preserve"> Euarchontoglires</v>
      </c>
      <c r="R363" t="str">
        <f>VLOOKUP(A363,таксономия!$1:$1048576,3,1)</f>
        <v xml:space="preserve"> Homo sapiens (Human).</v>
      </c>
      <c r="S363">
        <f t="shared" si="5"/>
        <v>31</v>
      </c>
    </row>
    <row r="364" spans="1:19" x14ac:dyDescent="0.3">
      <c r="A364" t="s">
        <v>264</v>
      </c>
      <c r="B364" t="s">
        <v>265</v>
      </c>
      <c r="C364">
        <v>499</v>
      </c>
      <c r="D364" t="s">
        <v>12</v>
      </c>
      <c r="E364">
        <v>152</v>
      </c>
      <c r="F364">
        <v>233</v>
      </c>
      <c r="G364">
        <v>2697</v>
      </c>
      <c r="H364" t="s">
        <v>13</v>
      </c>
      <c r="I364" t="str">
        <f>VLOOKUP(A364,таксономия!$1:$1048576,7,1)</f>
        <v>Eukaryota</v>
      </c>
      <c r="J364" t="str">
        <f>VLOOKUP(A364,таксономия!$1:$1048576,8,1)</f>
        <v xml:space="preserve"> Metazoa</v>
      </c>
      <c r="K364" t="str">
        <f>VLOOKUP(A364,таксономия!$1:$1048576,9,1)</f>
        <v xml:space="preserve"> Chordata</v>
      </c>
      <c r="L364" t="str">
        <f>VLOOKUP(A364,таксономия!$1:$1048576,10,1)</f>
        <v xml:space="preserve"> Craniata</v>
      </c>
      <c r="M364" t="str">
        <f>VLOOKUP(A364,таксономия!$1:$1048576,11,1)</f>
        <v xml:space="preserve"> Vertebrata</v>
      </c>
      <c r="N364" t="str">
        <f>VLOOKUP(A364,таксономия!$1:$1048576,12,1)</f>
        <v xml:space="preserve"> Euteleostomi</v>
      </c>
      <c r="O364" t="str">
        <f>VLOOKUP(A364,таксономия!$1:$1048576,13,1)</f>
        <v>Mammalia</v>
      </c>
      <c r="P364" t="str">
        <f>VLOOKUP(A364,таксономия!$1:$1048576,14,1)</f>
        <v xml:space="preserve"> Eutheria</v>
      </c>
      <c r="Q364" t="str">
        <f>VLOOKUP(A364,таксономия!$1:$1048576,15,1)</f>
        <v xml:space="preserve"> Euarchontoglires</v>
      </c>
      <c r="R364" t="str">
        <f>VLOOKUP(A364,таксономия!$1:$1048576,3,1)</f>
        <v xml:space="preserve"> Homo sapiens (Human).</v>
      </c>
      <c r="S364">
        <f t="shared" si="5"/>
        <v>81</v>
      </c>
    </row>
    <row r="365" spans="1:19" x14ac:dyDescent="0.3">
      <c r="A365" t="s">
        <v>264</v>
      </c>
      <c r="B365" t="s">
        <v>265</v>
      </c>
      <c r="C365">
        <v>499</v>
      </c>
      <c r="D365" t="s">
        <v>16</v>
      </c>
      <c r="E365">
        <v>248</v>
      </c>
      <c r="F365">
        <v>493</v>
      </c>
      <c r="G365">
        <v>22248</v>
      </c>
      <c r="H365" t="s">
        <v>17</v>
      </c>
      <c r="I365" t="str">
        <f>VLOOKUP(A365,таксономия!$1:$1048576,7,1)</f>
        <v>Eukaryota</v>
      </c>
      <c r="J365" t="str">
        <f>VLOOKUP(A365,таксономия!$1:$1048576,8,1)</f>
        <v xml:space="preserve"> Metazoa</v>
      </c>
      <c r="K365" t="str">
        <f>VLOOKUP(A365,таксономия!$1:$1048576,9,1)</f>
        <v xml:space="preserve"> Chordata</v>
      </c>
      <c r="L365" t="str">
        <f>VLOOKUP(A365,таксономия!$1:$1048576,10,1)</f>
        <v xml:space="preserve"> Craniata</v>
      </c>
      <c r="M365" t="str">
        <f>VLOOKUP(A365,таксономия!$1:$1048576,11,1)</f>
        <v xml:space="preserve"> Vertebrata</v>
      </c>
      <c r="N365" t="str">
        <f>VLOOKUP(A365,таксономия!$1:$1048576,12,1)</f>
        <v xml:space="preserve"> Euteleostomi</v>
      </c>
      <c r="O365" t="str">
        <f>VLOOKUP(A365,таксономия!$1:$1048576,13,1)</f>
        <v>Mammalia</v>
      </c>
      <c r="P365" t="str">
        <f>VLOOKUP(A365,таксономия!$1:$1048576,14,1)</f>
        <v xml:space="preserve"> Eutheria</v>
      </c>
      <c r="Q365" t="str">
        <f>VLOOKUP(A365,таксономия!$1:$1048576,15,1)</f>
        <v xml:space="preserve"> Euarchontoglires</v>
      </c>
      <c r="R365" t="str">
        <f>VLOOKUP(A365,таксономия!$1:$1048576,3,1)</f>
        <v xml:space="preserve"> Homo sapiens (Human).</v>
      </c>
      <c r="S365">
        <f t="shared" si="5"/>
        <v>245</v>
      </c>
    </row>
    <row r="366" spans="1:19" x14ac:dyDescent="0.3">
      <c r="A366" t="s">
        <v>264</v>
      </c>
      <c r="B366" t="s">
        <v>265</v>
      </c>
      <c r="C366">
        <v>499</v>
      </c>
      <c r="D366" t="s">
        <v>250</v>
      </c>
      <c r="E366">
        <v>41</v>
      </c>
      <c r="F366">
        <v>78</v>
      </c>
      <c r="G366">
        <v>1772</v>
      </c>
      <c r="H366" t="s">
        <v>251</v>
      </c>
      <c r="I366" t="str">
        <f>VLOOKUP(A366,таксономия!$1:$1048576,7,1)</f>
        <v>Eukaryota</v>
      </c>
      <c r="J366" t="str">
        <f>VLOOKUP(A366,таксономия!$1:$1048576,8,1)</f>
        <v xml:space="preserve"> Metazoa</v>
      </c>
      <c r="K366" t="str">
        <f>VLOOKUP(A366,таксономия!$1:$1048576,9,1)</f>
        <v xml:space="preserve"> Chordata</v>
      </c>
      <c r="L366" t="str">
        <f>VLOOKUP(A366,таксономия!$1:$1048576,10,1)</f>
        <v xml:space="preserve"> Craniata</v>
      </c>
      <c r="M366" t="str">
        <f>VLOOKUP(A366,таксономия!$1:$1048576,11,1)</f>
        <v xml:space="preserve"> Vertebrata</v>
      </c>
      <c r="N366" t="str">
        <f>VLOOKUP(A366,таксономия!$1:$1048576,12,1)</f>
        <v xml:space="preserve"> Euteleostomi</v>
      </c>
      <c r="O366" t="str">
        <f>VLOOKUP(A366,таксономия!$1:$1048576,13,1)</f>
        <v>Mammalia</v>
      </c>
      <c r="P366" t="str">
        <f>VLOOKUP(A366,таксономия!$1:$1048576,14,1)</f>
        <v xml:space="preserve"> Eutheria</v>
      </c>
      <c r="Q366" t="str">
        <f>VLOOKUP(A366,таксономия!$1:$1048576,15,1)</f>
        <v xml:space="preserve"> Euarchontoglires</v>
      </c>
      <c r="R366" t="str">
        <f>VLOOKUP(A366,таксономия!$1:$1048576,3,1)</f>
        <v xml:space="preserve"> Homo sapiens (Human).</v>
      </c>
      <c r="S366">
        <f t="shared" si="5"/>
        <v>37</v>
      </c>
    </row>
    <row r="367" spans="1:19" x14ac:dyDescent="0.3">
      <c r="A367" t="s">
        <v>266</v>
      </c>
      <c r="B367" t="s">
        <v>267</v>
      </c>
      <c r="C367">
        <v>423</v>
      </c>
      <c r="D367" t="s">
        <v>84</v>
      </c>
      <c r="E367">
        <v>180</v>
      </c>
      <c r="F367">
        <v>284</v>
      </c>
      <c r="G367">
        <v>12961</v>
      </c>
      <c r="H367" t="s">
        <v>85</v>
      </c>
      <c r="I367" t="str">
        <f>VLOOKUP(A367,таксономия!$1:$1048576,7,1)</f>
        <v>Eukaryota</v>
      </c>
      <c r="J367" t="str">
        <f>VLOOKUP(A367,таксономия!$1:$1048576,8,1)</f>
        <v xml:space="preserve"> Metazoa</v>
      </c>
      <c r="K367" t="str">
        <f>VLOOKUP(A367,таксономия!$1:$1048576,9,1)</f>
        <v xml:space="preserve"> Chordata</v>
      </c>
      <c r="L367" t="str">
        <f>VLOOKUP(A367,таксономия!$1:$1048576,10,1)</f>
        <v xml:space="preserve"> Craniata</v>
      </c>
      <c r="M367" t="str">
        <f>VLOOKUP(A367,таксономия!$1:$1048576,11,1)</f>
        <v xml:space="preserve"> Vertebrata</v>
      </c>
      <c r="N367" t="str">
        <f>VLOOKUP(A367,таксономия!$1:$1048576,12,1)</f>
        <v xml:space="preserve"> Euteleostomi</v>
      </c>
      <c r="O367" t="str">
        <f>VLOOKUP(A367,таксономия!$1:$1048576,13,1)</f>
        <v>Mammalia</v>
      </c>
      <c r="P367" t="str">
        <f>VLOOKUP(A367,таксономия!$1:$1048576,14,1)</f>
        <v xml:space="preserve"> Eutheria</v>
      </c>
      <c r="Q367" t="str">
        <f>VLOOKUP(A367,таксономия!$1:$1048576,15,1)</f>
        <v xml:space="preserve"> Euarchontoglires</v>
      </c>
      <c r="R367" t="str">
        <f>VLOOKUP(A367,таксономия!$1:$1048576,3,1)</f>
        <v xml:space="preserve"> Homo sapiens (Human).</v>
      </c>
      <c r="S367">
        <f t="shared" si="5"/>
        <v>104</v>
      </c>
    </row>
    <row r="368" spans="1:19" x14ac:dyDescent="0.3">
      <c r="A368" t="s">
        <v>266</v>
      </c>
      <c r="B368" t="s">
        <v>267</v>
      </c>
      <c r="C368">
        <v>423</v>
      </c>
      <c r="D368" t="s">
        <v>12</v>
      </c>
      <c r="E368">
        <v>36</v>
      </c>
      <c r="F368">
        <v>119</v>
      </c>
      <c r="G368">
        <v>2697</v>
      </c>
      <c r="H368" t="s">
        <v>13</v>
      </c>
      <c r="I368" t="str">
        <f>VLOOKUP(A368,таксономия!$1:$1048576,7,1)</f>
        <v>Eukaryota</v>
      </c>
      <c r="J368" t="str">
        <f>VLOOKUP(A368,таксономия!$1:$1048576,8,1)</f>
        <v xml:space="preserve"> Metazoa</v>
      </c>
      <c r="K368" t="str">
        <f>VLOOKUP(A368,таксономия!$1:$1048576,9,1)</f>
        <v xml:space="preserve"> Chordata</v>
      </c>
      <c r="L368" t="str">
        <f>VLOOKUP(A368,таксономия!$1:$1048576,10,1)</f>
        <v xml:space="preserve"> Craniata</v>
      </c>
      <c r="M368" t="str">
        <f>VLOOKUP(A368,таксономия!$1:$1048576,11,1)</f>
        <v xml:space="preserve"> Vertebrata</v>
      </c>
      <c r="N368" t="str">
        <f>VLOOKUP(A368,таксономия!$1:$1048576,12,1)</f>
        <v xml:space="preserve"> Euteleostomi</v>
      </c>
      <c r="O368" t="str">
        <f>VLOOKUP(A368,таксономия!$1:$1048576,13,1)</f>
        <v>Mammalia</v>
      </c>
      <c r="P368" t="str">
        <f>VLOOKUP(A368,таксономия!$1:$1048576,14,1)</f>
        <v xml:space="preserve"> Eutheria</v>
      </c>
      <c r="Q368" t="str">
        <f>VLOOKUP(A368,таксономия!$1:$1048576,15,1)</f>
        <v xml:space="preserve"> Euarchontoglires</v>
      </c>
      <c r="R368" t="str">
        <f>VLOOKUP(A368,таксономия!$1:$1048576,3,1)</f>
        <v xml:space="preserve"> Homo sapiens (Human).</v>
      </c>
      <c r="S368">
        <f t="shared" si="5"/>
        <v>83</v>
      </c>
    </row>
    <row r="369" spans="1:19" x14ac:dyDescent="0.3">
      <c r="A369" t="s">
        <v>266</v>
      </c>
      <c r="B369" t="s">
        <v>267</v>
      </c>
      <c r="C369">
        <v>423</v>
      </c>
      <c r="D369" t="s">
        <v>86</v>
      </c>
      <c r="E369">
        <v>124</v>
      </c>
      <c r="F369">
        <v>170</v>
      </c>
      <c r="G369">
        <v>2216</v>
      </c>
      <c r="H369" t="s">
        <v>87</v>
      </c>
      <c r="I369" t="str">
        <f>VLOOKUP(A369,таксономия!$1:$1048576,7,1)</f>
        <v>Eukaryota</v>
      </c>
      <c r="J369" t="str">
        <f>VLOOKUP(A369,таксономия!$1:$1048576,8,1)</f>
        <v xml:space="preserve"> Metazoa</v>
      </c>
      <c r="K369" t="str">
        <f>VLOOKUP(A369,таксономия!$1:$1048576,9,1)</f>
        <v xml:space="preserve"> Chordata</v>
      </c>
      <c r="L369" t="str">
        <f>VLOOKUP(A369,таксономия!$1:$1048576,10,1)</f>
        <v xml:space="preserve"> Craniata</v>
      </c>
      <c r="M369" t="str">
        <f>VLOOKUP(A369,таксономия!$1:$1048576,11,1)</f>
        <v xml:space="preserve"> Vertebrata</v>
      </c>
      <c r="N369" t="str">
        <f>VLOOKUP(A369,таксономия!$1:$1048576,12,1)</f>
        <v xml:space="preserve"> Euteleostomi</v>
      </c>
      <c r="O369" t="str">
        <f>VLOOKUP(A369,таксономия!$1:$1048576,13,1)</f>
        <v>Mammalia</v>
      </c>
      <c r="P369" t="str">
        <f>VLOOKUP(A369,таксономия!$1:$1048576,14,1)</f>
        <v xml:space="preserve"> Eutheria</v>
      </c>
      <c r="Q369" t="str">
        <f>VLOOKUP(A369,таксономия!$1:$1048576,15,1)</f>
        <v xml:space="preserve"> Euarchontoglires</v>
      </c>
      <c r="R369" t="str">
        <f>VLOOKUP(A369,таксономия!$1:$1048576,3,1)</f>
        <v xml:space="preserve"> Homo sapiens (Human).</v>
      </c>
      <c r="S369">
        <f t="shared" si="5"/>
        <v>46</v>
      </c>
    </row>
    <row r="370" spans="1:19" x14ac:dyDescent="0.3">
      <c r="A370" t="s">
        <v>268</v>
      </c>
      <c r="B370" t="s">
        <v>269</v>
      </c>
      <c r="C370">
        <v>685</v>
      </c>
      <c r="D370" t="s">
        <v>12</v>
      </c>
      <c r="E370">
        <v>241</v>
      </c>
      <c r="F370">
        <v>314</v>
      </c>
      <c r="G370">
        <v>2697</v>
      </c>
      <c r="H370" t="s">
        <v>13</v>
      </c>
      <c r="I370" t="str">
        <f>VLOOKUP(A370,таксономия!$1:$1048576,7,1)</f>
        <v>Eukaryota</v>
      </c>
      <c r="J370" t="str">
        <f>VLOOKUP(A370,таксономия!$1:$1048576,8,1)</f>
        <v xml:space="preserve"> Metazoa</v>
      </c>
      <c r="K370" t="str">
        <f>VLOOKUP(A370,таксономия!$1:$1048576,9,1)</f>
        <v xml:space="preserve"> Chordata</v>
      </c>
      <c r="L370" t="str">
        <f>VLOOKUP(A370,таксономия!$1:$1048576,10,1)</f>
        <v xml:space="preserve"> Craniata</v>
      </c>
      <c r="M370" t="str">
        <f>VLOOKUP(A370,таксономия!$1:$1048576,11,1)</f>
        <v xml:space="preserve"> Vertebrata</v>
      </c>
      <c r="N370" t="str">
        <f>VLOOKUP(A370,таксономия!$1:$1048576,12,1)</f>
        <v xml:space="preserve"> Euteleostomi</v>
      </c>
      <c r="O370" t="str">
        <f>VLOOKUP(A370,таксономия!$1:$1048576,13,1)</f>
        <v>Mammalia</v>
      </c>
      <c r="P370" t="str">
        <f>VLOOKUP(A370,таксономия!$1:$1048576,14,1)</f>
        <v xml:space="preserve"> Eutheria</v>
      </c>
      <c r="Q370" t="str">
        <f>VLOOKUP(A370,таксономия!$1:$1048576,15,1)</f>
        <v xml:space="preserve"> Euarchontoglires</v>
      </c>
      <c r="R370" t="str">
        <f>VLOOKUP(A370,таксономия!$1:$1048576,3,1)</f>
        <v xml:space="preserve"> Homo sapiens (Human).</v>
      </c>
      <c r="S370">
        <f t="shared" si="5"/>
        <v>73</v>
      </c>
    </row>
    <row r="371" spans="1:19" x14ac:dyDescent="0.3">
      <c r="A371" t="s">
        <v>268</v>
      </c>
      <c r="B371" t="s">
        <v>269</v>
      </c>
      <c r="C371">
        <v>685</v>
      </c>
      <c r="D371" t="s">
        <v>24</v>
      </c>
      <c r="E371">
        <v>414</v>
      </c>
      <c r="F371">
        <v>673</v>
      </c>
      <c r="G371">
        <v>24806</v>
      </c>
      <c r="H371" t="s">
        <v>25</v>
      </c>
      <c r="I371" t="str">
        <f>VLOOKUP(A371,таксономия!$1:$1048576,7,1)</f>
        <v>Eukaryota</v>
      </c>
      <c r="J371" t="str">
        <f>VLOOKUP(A371,таксономия!$1:$1048576,8,1)</f>
        <v xml:space="preserve"> Metazoa</v>
      </c>
      <c r="K371" t="str">
        <f>VLOOKUP(A371,таксономия!$1:$1048576,9,1)</f>
        <v xml:space="preserve"> Chordata</v>
      </c>
      <c r="L371" t="str">
        <f>VLOOKUP(A371,таксономия!$1:$1048576,10,1)</f>
        <v xml:space="preserve"> Craniata</v>
      </c>
      <c r="M371" t="str">
        <f>VLOOKUP(A371,таксономия!$1:$1048576,11,1)</f>
        <v xml:space="preserve"> Vertebrata</v>
      </c>
      <c r="N371" t="str">
        <f>VLOOKUP(A371,таксономия!$1:$1048576,12,1)</f>
        <v xml:space="preserve"> Euteleostomi</v>
      </c>
      <c r="O371" t="str">
        <f>VLOOKUP(A371,таксономия!$1:$1048576,13,1)</f>
        <v>Mammalia</v>
      </c>
      <c r="P371" t="str">
        <f>VLOOKUP(A371,таксономия!$1:$1048576,14,1)</f>
        <v xml:space="preserve"> Eutheria</v>
      </c>
      <c r="Q371" t="str">
        <f>VLOOKUP(A371,таксономия!$1:$1048576,15,1)</f>
        <v xml:space="preserve"> Euarchontoglires</v>
      </c>
      <c r="R371" t="str">
        <f>VLOOKUP(A371,таксономия!$1:$1048576,3,1)</f>
        <v xml:space="preserve"> Homo sapiens (Human).</v>
      </c>
      <c r="S371">
        <f t="shared" si="5"/>
        <v>259</v>
      </c>
    </row>
    <row r="372" spans="1:19" x14ac:dyDescent="0.3">
      <c r="A372" t="s">
        <v>270</v>
      </c>
      <c r="B372" t="s">
        <v>271</v>
      </c>
      <c r="C372">
        <v>739</v>
      </c>
      <c r="D372" t="s">
        <v>20</v>
      </c>
      <c r="E372">
        <v>82</v>
      </c>
      <c r="F372">
        <v>215</v>
      </c>
      <c r="G372">
        <v>1926</v>
      </c>
      <c r="H372" t="s">
        <v>21</v>
      </c>
      <c r="I372" t="str">
        <f>VLOOKUP(A372,таксономия!$1:$1048576,7,1)</f>
        <v>Eukaryota</v>
      </c>
      <c r="J372" t="str">
        <f>VLOOKUP(A372,таксономия!$1:$1048576,8,1)</f>
        <v xml:space="preserve"> Metazoa</v>
      </c>
      <c r="K372" t="str">
        <f>VLOOKUP(A372,таксономия!$1:$1048576,9,1)</f>
        <v xml:space="preserve"> Ecdysozoa</v>
      </c>
      <c r="L372" t="str">
        <f>VLOOKUP(A372,таксономия!$1:$1048576,10,1)</f>
        <v xml:space="preserve"> Arthropoda</v>
      </c>
      <c r="M372" t="str">
        <f>VLOOKUP(A372,таксономия!$1:$1048576,11,1)</f>
        <v xml:space="preserve"> Hexapoda</v>
      </c>
      <c r="N372" t="str">
        <f>VLOOKUP(A372,таксономия!$1:$1048576,12,1)</f>
        <v xml:space="preserve"> Insecta</v>
      </c>
      <c r="O372" t="str">
        <f>VLOOKUP(A372,таксономия!$1:$1048576,13,1)</f>
        <v>Pterygota</v>
      </c>
      <c r="P372" t="str">
        <f>VLOOKUP(A372,таксономия!$1:$1048576,14,1)</f>
        <v xml:space="preserve"> Neoptera</v>
      </c>
      <c r="Q372" t="str">
        <f>VLOOKUP(A372,таксономия!$1:$1048576,15,1)</f>
        <v xml:space="preserve"> Endopterygota</v>
      </c>
      <c r="R372" t="str">
        <f>VLOOKUP(A372,таксономия!$1:$1048576,3,1)</f>
        <v xml:space="preserve"> Drosophila persimilis (Fruit fly).</v>
      </c>
      <c r="S372">
        <f t="shared" si="5"/>
        <v>133</v>
      </c>
    </row>
    <row r="373" spans="1:19" x14ac:dyDescent="0.3">
      <c r="A373" t="s">
        <v>270</v>
      </c>
      <c r="B373" t="s">
        <v>271</v>
      </c>
      <c r="C373">
        <v>739</v>
      </c>
      <c r="D373" t="s">
        <v>12</v>
      </c>
      <c r="E373">
        <v>231</v>
      </c>
      <c r="F373">
        <v>309</v>
      </c>
      <c r="G373">
        <v>2697</v>
      </c>
      <c r="H373" t="s">
        <v>13</v>
      </c>
      <c r="I373" t="str">
        <f>VLOOKUP(A373,таксономия!$1:$1048576,7,1)</f>
        <v>Eukaryota</v>
      </c>
      <c r="J373" t="str">
        <f>VLOOKUP(A373,таксономия!$1:$1048576,8,1)</f>
        <v xml:space="preserve"> Metazoa</v>
      </c>
      <c r="K373" t="str">
        <f>VLOOKUP(A373,таксономия!$1:$1048576,9,1)</f>
        <v xml:space="preserve"> Ecdysozoa</v>
      </c>
      <c r="L373" t="str">
        <f>VLOOKUP(A373,таксономия!$1:$1048576,10,1)</f>
        <v xml:space="preserve"> Arthropoda</v>
      </c>
      <c r="M373" t="str">
        <f>VLOOKUP(A373,таксономия!$1:$1048576,11,1)</f>
        <v xml:space="preserve"> Hexapoda</v>
      </c>
      <c r="N373" t="str">
        <f>VLOOKUP(A373,таксономия!$1:$1048576,12,1)</f>
        <v xml:space="preserve"> Insecta</v>
      </c>
      <c r="O373" t="str">
        <f>VLOOKUP(A373,таксономия!$1:$1048576,13,1)</f>
        <v>Pterygota</v>
      </c>
      <c r="P373" t="str">
        <f>VLOOKUP(A373,таксономия!$1:$1048576,14,1)</f>
        <v xml:space="preserve"> Neoptera</v>
      </c>
      <c r="Q373" t="str">
        <f>VLOOKUP(A373,таксономия!$1:$1048576,15,1)</f>
        <v xml:space="preserve"> Endopterygota</v>
      </c>
      <c r="R373" t="str">
        <f>VLOOKUP(A373,таксономия!$1:$1048576,3,1)</f>
        <v xml:space="preserve"> Drosophila persimilis (Fruit fly).</v>
      </c>
      <c r="S373">
        <f t="shared" si="5"/>
        <v>78</v>
      </c>
    </row>
    <row r="374" spans="1:19" x14ac:dyDescent="0.3">
      <c r="A374" t="s">
        <v>270</v>
      </c>
      <c r="B374" t="s">
        <v>271</v>
      </c>
      <c r="C374">
        <v>739</v>
      </c>
      <c r="D374" t="s">
        <v>24</v>
      </c>
      <c r="E374">
        <v>456</v>
      </c>
      <c r="F374">
        <v>726</v>
      </c>
      <c r="G374">
        <v>24806</v>
      </c>
      <c r="H374" t="s">
        <v>25</v>
      </c>
      <c r="I374" t="str">
        <f>VLOOKUP(A374,таксономия!$1:$1048576,7,1)</f>
        <v>Eukaryota</v>
      </c>
      <c r="J374" t="str">
        <f>VLOOKUP(A374,таксономия!$1:$1048576,8,1)</f>
        <v xml:space="preserve"> Metazoa</v>
      </c>
      <c r="K374" t="str">
        <f>VLOOKUP(A374,таксономия!$1:$1048576,9,1)</f>
        <v xml:space="preserve"> Ecdysozoa</v>
      </c>
      <c r="L374" t="str">
        <f>VLOOKUP(A374,таксономия!$1:$1048576,10,1)</f>
        <v xml:space="preserve"> Arthropoda</v>
      </c>
      <c r="M374" t="str">
        <f>VLOOKUP(A374,таксономия!$1:$1048576,11,1)</f>
        <v xml:space="preserve"> Hexapoda</v>
      </c>
      <c r="N374" t="str">
        <f>VLOOKUP(A374,таксономия!$1:$1048576,12,1)</f>
        <v xml:space="preserve"> Insecta</v>
      </c>
      <c r="O374" t="str">
        <f>VLOOKUP(A374,таксономия!$1:$1048576,13,1)</f>
        <v>Pterygota</v>
      </c>
      <c r="P374" t="str">
        <f>VLOOKUP(A374,таксономия!$1:$1048576,14,1)</f>
        <v xml:space="preserve"> Neoptera</v>
      </c>
      <c r="Q374" t="str">
        <f>VLOOKUP(A374,таксономия!$1:$1048576,15,1)</f>
        <v xml:space="preserve"> Endopterygota</v>
      </c>
      <c r="R374" t="str">
        <f>VLOOKUP(A374,таксономия!$1:$1048576,3,1)</f>
        <v xml:space="preserve"> Drosophila persimilis (Fruit fly).</v>
      </c>
      <c r="S374">
        <f t="shared" si="5"/>
        <v>270</v>
      </c>
    </row>
    <row r="375" spans="1:19" x14ac:dyDescent="0.3">
      <c r="A375" t="s">
        <v>272</v>
      </c>
      <c r="B375" t="s">
        <v>273</v>
      </c>
      <c r="C375">
        <v>724</v>
      </c>
      <c r="D375" t="s">
        <v>20</v>
      </c>
      <c r="E375">
        <v>70</v>
      </c>
      <c r="F375">
        <v>203</v>
      </c>
      <c r="G375">
        <v>1926</v>
      </c>
      <c r="H375" t="s">
        <v>21</v>
      </c>
      <c r="I375" t="str">
        <f>VLOOKUP(A375,таксономия!$1:$1048576,7,1)</f>
        <v>Eukaryota</v>
      </c>
      <c r="J375" t="str">
        <f>VLOOKUP(A375,таксономия!$1:$1048576,8,1)</f>
        <v xml:space="preserve"> Metazoa</v>
      </c>
      <c r="K375" t="str">
        <f>VLOOKUP(A375,таксономия!$1:$1048576,9,1)</f>
        <v xml:space="preserve"> Ecdysozoa</v>
      </c>
      <c r="L375" t="str">
        <f>VLOOKUP(A375,таксономия!$1:$1048576,10,1)</f>
        <v xml:space="preserve"> Arthropoda</v>
      </c>
      <c r="M375" t="str">
        <f>VLOOKUP(A375,таксономия!$1:$1048576,11,1)</f>
        <v xml:space="preserve"> Hexapoda</v>
      </c>
      <c r="N375" t="str">
        <f>VLOOKUP(A375,таксономия!$1:$1048576,12,1)</f>
        <v xml:space="preserve"> Insecta</v>
      </c>
      <c r="O375" t="str">
        <f>VLOOKUP(A375,таксономия!$1:$1048576,13,1)</f>
        <v>Pterygota</v>
      </c>
      <c r="P375" t="str">
        <f>VLOOKUP(A375,таксономия!$1:$1048576,14,1)</f>
        <v xml:space="preserve"> Neoptera</v>
      </c>
      <c r="Q375" t="str">
        <f>VLOOKUP(A375,таксономия!$1:$1048576,15,1)</f>
        <v xml:space="preserve"> Endopterygota</v>
      </c>
      <c r="R375" t="str">
        <f>VLOOKUP(A375,таксономия!$1:$1048576,3,1)</f>
        <v xml:space="preserve"> Drosophila sechellia (Fruit fly).</v>
      </c>
      <c r="S375">
        <f t="shared" si="5"/>
        <v>133</v>
      </c>
    </row>
    <row r="376" spans="1:19" x14ac:dyDescent="0.3">
      <c r="A376" t="s">
        <v>272</v>
      </c>
      <c r="B376" t="s">
        <v>273</v>
      </c>
      <c r="C376">
        <v>724</v>
      </c>
      <c r="D376" t="s">
        <v>12</v>
      </c>
      <c r="E376">
        <v>219</v>
      </c>
      <c r="F376">
        <v>297</v>
      </c>
      <c r="G376">
        <v>2697</v>
      </c>
      <c r="H376" t="s">
        <v>13</v>
      </c>
      <c r="I376" t="str">
        <f>VLOOKUP(A376,таксономия!$1:$1048576,7,1)</f>
        <v>Eukaryota</v>
      </c>
      <c r="J376" t="str">
        <f>VLOOKUP(A376,таксономия!$1:$1048576,8,1)</f>
        <v xml:space="preserve"> Metazoa</v>
      </c>
      <c r="K376" t="str">
        <f>VLOOKUP(A376,таксономия!$1:$1048576,9,1)</f>
        <v xml:space="preserve"> Ecdysozoa</v>
      </c>
      <c r="L376" t="str">
        <f>VLOOKUP(A376,таксономия!$1:$1048576,10,1)</f>
        <v xml:space="preserve"> Arthropoda</v>
      </c>
      <c r="M376" t="str">
        <f>VLOOKUP(A376,таксономия!$1:$1048576,11,1)</f>
        <v xml:space="preserve"> Hexapoda</v>
      </c>
      <c r="N376" t="str">
        <f>VLOOKUP(A376,таксономия!$1:$1048576,12,1)</f>
        <v xml:space="preserve"> Insecta</v>
      </c>
      <c r="O376" t="str">
        <f>VLOOKUP(A376,таксономия!$1:$1048576,13,1)</f>
        <v>Pterygota</v>
      </c>
      <c r="P376" t="str">
        <f>VLOOKUP(A376,таксономия!$1:$1048576,14,1)</f>
        <v xml:space="preserve"> Neoptera</v>
      </c>
      <c r="Q376" t="str">
        <f>VLOOKUP(A376,таксономия!$1:$1048576,15,1)</f>
        <v xml:space="preserve"> Endopterygota</v>
      </c>
      <c r="R376" t="str">
        <f>VLOOKUP(A376,таксономия!$1:$1048576,3,1)</f>
        <v xml:space="preserve"> Drosophila sechellia (Fruit fly).</v>
      </c>
      <c r="S376">
        <f t="shared" si="5"/>
        <v>78</v>
      </c>
    </row>
    <row r="377" spans="1:19" x14ac:dyDescent="0.3">
      <c r="A377" t="s">
        <v>272</v>
      </c>
      <c r="B377" t="s">
        <v>273</v>
      </c>
      <c r="C377">
        <v>724</v>
      </c>
      <c r="D377" t="s">
        <v>24</v>
      </c>
      <c r="E377">
        <v>441</v>
      </c>
      <c r="F377">
        <v>711</v>
      </c>
      <c r="G377">
        <v>24806</v>
      </c>
      <c r="H377" t="s">
        <v>25</v>
      </c>
      <c r="I377" t="str">
        <f>VLOOKUP(A377,таксономия!$1:$1048576,7,1)</f>
        <v>Eukaryota</v>
      </c>
      <c r="J377" t="str">
        <f>VLOOKUP(A377,таксономия!$1:$1048576,8,1)</f>
        <v xml:space="preserve"> Metazoa</v>
      </c>
      <c r="K377" t="str">
        <f>VLOOKUP(A377,таксономия!$1:$1048576,9,1)</f>
        <v xml:space="preserve"> Ecdysozoa</v>
      </c>
      <c r="L377" t="str">
        <f>VLOOKUP(A377,таксономия!$1:$1048576,10,1)</f>
        <v xml:space="preserve"> Arthropoda</v>
      </c>
      <c r="M377" t="str">
        <f>VLOOKUP(A377,таксономия!$1:$1048576,11,1)</f>
        <v xml:space="preserve"> Hexapoda</v>
      </c>
      <c r="N377" t="str">
        <f>VLOOKUP(A377,таксономия!$1:$1048576,12,1)</f>
        <v xml:space="preserve"> Insecta</v>
      </c>
      <c r="O377" t="str">
        <f>VLOOKUP(A377,таксономия!$1:$1048576,13,1)</f>
        <v>Pterygota</v>
      </c>
      <c r="P377" t="str">
        <f>VLOOKUP(A377,таксономия!$1:$1048576,14,1)</f>
        <v xml:space="preserve"> Neoptera</v>
      </c>
      <c r="Q377" t="str">
        <f>VLOOKUP(A377,таксономия!$1:$1048576,15,1)</f>
        <v xml:space="preserve"> Endopterygota</v>
      </c>
      <c r="R377" t="str">
        <f>VLOOKUP(A377,таксономия!$1:$1048576,3,1)</f>
        <v xml:space="preserve"> Drosophila sechellia (Fruit fly).</v>
      </c>
      <c r="S377">
        <f t="shared" si="5"/>
        <v>270</v>
      </c>
    </row>
    <row r="378" spans="1:19" x14ac:dyDescent="0.3">
      <c r="A378" t="s">
        <v>274</v>
      </c>
      <c r="B378" t="s">
        <v>275</v>
      </c>
      <c r="C378">
        <v>685</v>
      </c>
      <c r="D378" t="s">
        <v>12</v>
      </c>
      <c r="E378">
        <v>237</v>
      </c>
      <c r="F378">
        <v>310</v>
      </c>
      <c r="G378">
        <v>2697</v>
      </c>
      <c r="H378" t="s">
        <v>13</v>
      </c>
      <c r="I378" t="str">
        <f>VLOOKUP(A378,таксономия!$1:$1048576,7,1)</f>
        <v>Eukaryota</v>
      </c>
      <c r="J378" t="str">
        <f>VLOOKUP(A378,таксономия!$1:$1048576,8,1)</f>
        <v xml:space="preserve"> Metazoa</v>
      </c>
      <c r="K378" t="str">
        <f>VLOOKUP(A378,таксономия!$1:$1048576,9,1)</f>
        <v xml:space="preserve"> Ecdysozoa</v>
      </c>
      <c r="L378" t="str">
        <f>VLOOKUP(A378,таксономия!$1:$1048576,10,1)</f>
        <v xml:space="preserve"> Arthropoda</v>
      </c>
      <c r="M378" t="str">
        <f>VLOOKUP(A378,таксономия!$1:$1048576,11,1)</f>
        <v xml:space="preserve"> Hexapoda</v>
      </c>
      <c r="N378" t="str">
        <f>VLOOKUP(A378,таксономия!$1:$1048576,12,1)</f>
        <v xml:space="preserve"> Insecta</v>
      </c>
      <c r="O378" t="str">
        <f>VLOOKUP(A378,таксономия!$1:$1048576,13,1)</f>
        <v>Pterygota</v>
      </c>
      <c r="P378" t="str">
        <f>VLOOKUP(A378,таксономия!$1:$1048576,14,1)</f>
        <v xml:space="preserve"> Neoptera</v>
      </c>
      <c r="Q378" t="str">
        <f>VLOOKUP(A378,таксономия!$1:$1048576,15,1)</f>
        <v xml:space="preserve"> Endopterygota</v>
      </c>
      <c r="R378" t="str">
        <f>VLOOKUP(A378,таксономия!$1:$1048576,3,1)</f>
        <v xml:space="preserve"> Drosophila sechellia (Fruit fly).</v>
      </c>
      <c r="S378">
        <f t="shared" si="5"/>
        <v>73</v>
      </c>
    </row>
    <row r="379" spans="1:19" x14ac:dyDescent="0.3">
      <c r="A379" t="s">
        <v>274</v>
      </c>
      <c r="B379" t="s">
        <v>275</v>
      </c>
      <c r="C379">
        <v>685</v>
      </c>
      <c r="D379" t="s">
        <v>24</v>
      </c>
      <c r="E379">
        <v>410</v>
      </c>
      <c r="F379">
        <v>670</v>
      </c>
      <c r="G379">
        <v>24806</v>
      </c>
      <c r="H379" t="s">
        <v>25</v>
      </c>
      <c r="I379" t="str">
        <f>VLOOKUP(A379,таксономия!$1:$1048576,7,1)</f>
        <v>Eukaryota</v>
      </c>
      <c r="J379" t="str">
        <f>VLOOKUP(A379,таксономия!$1:$1048576,8,1)</f>
        <v xml:space="preserve"> Metazoa</v>
      </c>
      <c r="K379" t="str">
        <f>VLOOKUP(A379,таксономия!$1:$1048576,9,1)</f>
        <v xml:space="preserve"> Ecdysozoa</v>
      </c>
      <c r="L379" t="str">
        <f>VLOOKUP(A379,таксономия!$1:$1048576,10,1)</f>
        <v xml:space="preserve"> Arthropoda</v>
      </c>
      <c r="M379" t="str">
        <f>VLOOKUP(A379,таксономия!$1:$1048576,11,1)</f>
        <v xml:space="preserve"> Hexapoda</v>
      </c>
      <c r="N379" t="str">
        <f>VLOOKUP(A379,таксономия!$1:$1048576,12,1)</f>
        <v xml:space="preserve"> Insecta</v>
      </c>
      <c r="O379" t="str">
        <f>VLOOKUP(A379,таксономия!$1:$1048576,13,1)</f>
        <v>Pterygota</v>
      </c>
      <c r="P379" t="str">
        <f>VLOOKUP(A379,таксономия!$1:$1048576,14,1)</f>
        <v xml:space="preserve"> Neoptera</v>
      </c>
      <c r="Q379" t="str">
        <f>VLOOKUP(A379,таксономия!$1:$1048576,15,1)</f>
        <v xml:space="preserve"> Endopterygota</v>
      </c>
      <c r="R379" t="str">
        <f>VLOOKUP(A379,таксономия!$1:$1048576,3,1)</f>
        <v xml:space="preserve"> Drosophila sechellia (Fruit fly).</v>
      </c>
      <c r="S379">
        <f t="shared" si="5"/>
        <v>260</v>
      </c>
    </row>
    <row r="380" spans="1:19" x14ac:dyDescent="0.3">
      <c r="A380" t="s">
        <v>276</v>
      </c>
      <c r="B380" t="s">
        <v>277</v>
      </c>
      <c r="C380">
        <v>681</v>
      </c>
      <c r="D380" t="s">
        <v>20</v>
      </c>
      <c r="E380">
        <v>31</v>
      </c>
      <c r="F380">
        <v>164</v>
      </c>
      <c r="G380">
        <v>1926</v>
      </c>
      <c r="H380" t="s">
        <v>21</v>
      </c>
      <c r="I380" t="str">
        <f>VLOOKUP(A380,таксономия!$1:$1048576,7,1)</f>
        <v>Eukaryota</v>
      </c>
      <c r="J380" t="str">
        <f>VLOOKUP(A380,таксономия!$1:$1048576,8,1)</f>
        <v xml:space="preserve"> Metazoa</v>
      </c>
      <c r="K380" t="str">
        <f>VLOOKUP(A380,таксономия!$1:$1048576,9,1)</f>
        <v xml:space="preserve"> Ecdysozoa</v>
      </c>
      <c r="L380" t="str">
        <f>VLOOKUP(A380,таксономия!$1:$1048576,10,1)</f>
        <v xml:space="preserve"> Arthropoda</v>
      </c>
      <c r="M380" t="str">
        <f>VLOOKUP(A380,таксономия!$1:$1048576,11,1)</f>
        <v xml:space="preserve"> Hexapoda</v>
      </c>
      <c r="N380" t="str">
        <f>VLOOKUP(A380,таксономия!$1:$1048576,12,1)</f>
        <v xml:space="preserve"> Insecta</v>
      </c>
      <c r="O380" t="str">
        <f>VLOOKUP(A380,таксономия!$1:$1048576,13,1)</f>
        <v>Pterygota</v>
      </c>
      <c r="P380" t="str">
        <f>VLOOKUP(A380,таксономия!$1:$1048576,14,1)</f>
        <v xml:space="preserve"> Neoptera</v>
      </c>
      <c r="Q380" t="str">
        <f>VLOOKUP(A380,таксономия!$1:$1048576,15,1)</f>
        <v xml:space="preserve"> Endopterygota</v>
      </c>
      <c r="R380" t="str">
        <f>VLOOKUP(A380,таксономия!$1:$1048576,3,1)</f>
        <v xml:space="preserve"> Drosophila grimshawi (Fruit fly) (Idiomyia grimshawi).</v>
      </c>
      <c r="S380">
        <f t="shared" si="5"/>
        <v>133</v>
      </c>
    </row>
    <row r="381" spans="1:19" x14ac:dyDescent="0.3">
      <c r="A381" t="s">
        <v>276</v>
      </c>
      <c r="B381" t="s">
        <v>277</v>
      </c>
      <c r="C381">
        <v>681</v>
      </c>
      <c r="D381" t="s">
        <v>12</v>
      </c>
      <c r="E381">
        <v>180</v>
      </c>
      <c r="F381">
        <v>258</v>
      </c>
      <c r="G381">
        <v>2697</v>
      </c>
      <c r="H381" t="s">
        <v>13</v>
      </c>
      <c r="I381" t="str">
        <f>VLOOKUP(A381,таксономия!$1:$1048576,7,1)</f>
        <v>Eukaryota</v>
      </c>
      <c r="J381" t="str">
        <f>VLOOKUP(A381,таксономия!$1:$1048576,8,1)</f>
        <v xml:space="preserve"> Metazoa</v>
      </c>
      <c r="K381" t="str">
        <f>VLOOKUP(A381,таксономия!$1:$1048576,9,1)</f>
        <v xml:space="preserve"> Ecdysozoa</v>
      </c>
      <c r="L381" t="str">
        <f>VLOOKUP(A381,таксономия!$1:$1048576,10,1)</f>
        <v xml:space="preserve"> Arthropoda</v>
      </c>
      <c r="M381" t="str">
        <f>VLOOKUP(A381,таксономия!$1:$1048576,11,1)</f>
        <v xml:space="preserve"> Hexapoda</v>
      </c>
      <c r="N381" t="str">
        <f>VLOOKUP(A381,таксономия!$1:$1048576,12,1)</f>
        <v xml:space="preserve"> Insecta</v>
      </c>
      <c r="O381" t="str">
        <f>VLOOKUP(A381,таксономия!$1:$1048576,13,1)</f>
        <v>Pterygota</v>
      </c>
      <c r="P381" t="str">
        <f>VLOOKUP(A381,таксономия!$1:$1048576,14,1)</f>
        <v xml:space="preserve"> Neoptera</v>
      </c>
      <c r="Q381" t="str">
        <f>VLOOKUP(A381,таксономия!$1:$1048576,15,1)</f>
        <v xml:space="preserve"> Endopterygota</v>
      </c>
      <c r="R381" t="str">
        <f>VLOOKUP(A381,таксономия!$1:$1048576,3,1)</f>
        <v xml:space="preserve"> Drosophila grimshawi (Fruit fly) (Idiomyia grimshawi).</v>
      </c>
      <c r="S381">
        <f t="shared" si="5"/>
        <v>78</v>
      </c>
    </row>
    <row r="382" spans="1:19" x14ac:dyDescent="0.3">
      <c r="A382" t="s">
        <v>276</v>
      </c>
      <c r="B382" t="s">
        <v>277</v>
      </c>
      <c r="C382">
        <v>681</v>
      </c>
      <c r="D382" t="s">
        <v>24</v>
      </c>
      <c r="E382">
        <v>398</v>
      </c>
      <c r="F382">
        <v>668</v>
      </c>
      <c r="G382">
        <v>24806</v>
      </c>
      <c r="H382" t="s">
        <v>25</v>
      </c>
      <c r="I382" t="str">
        <f>VLOOKUP(A382,таксономия!$1:$1048576,7,1)</f>
        <v>Eukaryota</v>
      </c>
      <c r="J382" t="str">
        <f>VLOOKUP(A382,таксономия!$1:$1048576,8,1)</f>
        <v xml:space="preserve"> Metazoa</v>
      </c>
      <c r="K382" t="str">
        <f>VLOOKUP(A382,таксономия!$1:$1048576,9,1)</f>
        <v xml:space="preserve"> Ecdysozoa</v>
      </c>
      <c r="L382" t="str">
        <f>VLOOKUP(A382,таксономия!$1:$1048576,10,1)</f>
        <v xml:space="preserve"> Arthropoda</v>
      </c>
      <c r="M382" t="str">
        <f>VLOOKUP(A382,таксономия!$1:$1048576,11,1)</f>
        <v xml:space="preserve"> Hexapoda</v>
      </c>
      <c r="N382" t="str">
        <f>VLOOKUP(A382,таксономия!$1:$1048576,12,1)</f>
        <v xml:space="preserve"> Insecta</v>
      </c>
      <c r="O382" t="str">
        <f>VLOOKUP(A382,таксономия!$1:$1048576,13,1)</f>
        <v>Pterygota</v>
      </c>
      <c r="P382" t="str">
        <f>VLOOKUP(A382,таксономия!$1:$1048576,14,1)</f>
        <v xml:space="preserve"> Neoptera</v>
      </c>
      <c r="Q382" t="str">
        <f>VLOOKUP(A382,таксономия!$1:$1048576,15,1)</f>
        <v xml:space="preserve"> Endopterygota</v>
      </c>
      <c r="R382" t="str">
        <f>VLOOKUP(A382,таксономия!$1:$1048576,3,1)</f>
        <v xml:space="preserve"> Drosophila grimshawi (Fruit fly) (Idiomyia grimshawi).</v>
      </c>
      <c r="S382">
        <f t="shared" si="5"/>
        <v>270</v>
      </c>
    </row>
    <row r="383" spans="1:19" x14ac:dyDescent="0.3">
      <c r="A383" t="s">
        <v>278</v>
      </c>
      <c r="B383" t="s">
        <v>279</v>
      </c>
      <c r="C383">
        <v>1129</v>
      </c>
      <c r="D383" t="s">
        <v>280</v>
      </c>
      <c r="E383">
        <v>379</v>
      </c>
      <c r="F383">
        <v>487</v>
      </c>
      <c r="G383">
        <v>4718</v>
      </c>
      <c r="H383" t="s">
        <v>281</v>
      </c>
      <c r="I383" t="str">
        <f>VLOOKUP(A383,таксономия!$1:$1048576,7,1)</f>
        <v>Eukaryota</v>
      </c>
      <c r="J383" t="str">
        <f>VLOOKUP(A383,таксономия!$1:$1048576,8,1)</f>
        <v xml:space="preserve"> Metazoa</v>
      </c>
      <c r="K383" t="str">
        <f>VLOOKUP(A383,таксономия!$1:$1048576,9,1)</f>
        <v xml:space="preserve"> Ecdysozoa</v>
      </c>
      <c r="L383" t="str">
        <f>VLOOKUP(A383,таксономия!$1:$1048576,10,1)</f>
        <v xml:space="preserve"> Arthropoda</v>
      </c>
      <c r="M383" t="str">
        <f>VLOOKUP(A383,таксономия!$1:$1048576,11,1)</f>
        <v xml:space="preserve"> Hexapoda</v>
      </c>
      <c r="N383" t="str">
        <f>VLOOKUP(A383,таксономия!$1:$1048576,12,1)</f>
        <v xml:space="preserve"> Insecta</v>
      </c>
      <c r="O383" t="str">
        <f>VLOOKUP(A383,таксономия!$1:$1048576,13,1)</f>
        <v>Pterygota</v>
      </c>
      <c r="P383" t="str">
        <f>VLOOKUP(A383,таксономия!$1:$1048576,14,1)</f>
        <v xml:space="preserve"> Neoptera</v>
      </c>
      <c r="Q383" t="str">
        <f>VLOOKUP(A383,таксономия!$1:$1048576,15,1)</f>
        <v xml:space="preserve"> Endopterygota</v>
      </c>
      <c r="R383" t="str">
        <f>VLOOKUP(A383,таксономия!$1:$1048576,3,1)</f>
        <v xml:space="preserve"> Drosophila grimshawi (Fruit fly) (Idiomyia grimshawi).</v>
      </c>
      <c r="S383">
        <f t="shared" si="5"/>
        <v>108</v>
      </c>
    </row>
    <row r="384" spans="1:19" x14ac:dyDescent="0.3">
      <c r="A384" t="s">
        <v>278</v>
      </c>
      <c r="B384" t="s">
        <v>279</v>
      </c>
      <c r="C384">
        <v>1129</v>
      </c>
      <c r="D384" t="s">
        <v>12</v>
      </c>
      <c r="E384">
        <v>680</v>
      </c>
      <c r="F384">
        <v>754</v>
      </c>
      <c r="G384">
        <v>2697</v>
      </c>
      <c r="H384" t="s">
        <v>13</v>
      </c>
      <c r="I384" t="str">
        <f>VLOOKUP(A384,таксономия!$1:$1048576,7,1)</f>
        <v>Eukaryota</v>
      </c>
      <c r="J384" t="str">
        <f>VLOOKUP(A384,таксономия!$1:$1048576,8,1)</f>
        <v xml:space="preserve"> Metazoa</v>
      </c>
      <c r="K384" t="str">
        <f>VLOOKUP(A384,таксономия!$1:$1048576,9,1)</f>
        <v xml:space="preserve"> Ecdysozoa</v>
      </c>
      <c r="L384" t="str">
        <f>VLOOKUP(A384,таксономия!$1:$1048576,10,1)</f>
        <v xml:space="preserve"> Arthropoda</v>
      </c>
      <c r="M384" t="str">
        <f>VLOOKUP(A384,таксономия!$1:$1048576,11,1)</f>
        <v xml:space="preserve"> Hexapoda</v>
      </c>
      <c r="N384" t="str">
        <f>VLOOKUP(A384,таксономия!$1:$1048576,12,1)</f>
        <v xml:space="preserve"> Insecta</v>
      </c>
      <c r="O384" t="str">
        <f>VLOOKUP(A384,таксономия!$1:$1048576,13,1)</f>
        <v>Pterygota</v>
      </c>
      <c r="P384" t="str">
        <f>VLOOKUP(A384,таксономия!$1:$1048576,14,1)</f>
        <v xml:space="preserve"> Neoptera</v>
      </c>
      <c r="Q384" t="str">
        <f>VLOOKUP(A384,таксономия!$1:$1048576,15,1)</f>
        <v xml:space="preserve"> Endopterygota</v>
      </c>
      <c r="R384" t="str">
        <f>VLOOKUP(A384,таксономия!$1:$1048576,3,1)</f>
        <v xml:space="preserve"> Drosophila grimshawi (Fruit fly) (Idiomyia grimshawi).</v>
      </c>
      <c r="S384">
        <f t="shared" si="5"/>
        <v>74</v>
      </c>
    </row>
    <row r="385" spans="1:19" x14ac:dyDescent="0.3">
      <c r="A385" t="s">
        <v>278</v>
      </c>
      <c r="B385" t="s">
        <v>279</v>
      </c>
      <c r="C385">
        <v>1129</v>
      </c>
      <c r="D385" t="s">
        <v>24</v>
      </c>
      <c r="E385">
        <v>853</v>
      </c>
      <c r="F385">
        <v>1113</v>
      </c>
      <c r="G385">
        <v>24806</v>
      </c>
      <c r="H385" t="s">
        <v>25</v>
      </c>
      <c r="I385" t="str">
        <f>VLOOKUP(A385,таксономия!$1:$1048576,7,1)</f>
        <v>Eukaryota</v>
      </c>
      <c r="J385" t="str">
        <f>VLOOKUP(A385,таксономия!$1:$1048576,8,1)</f>
        <v xml:space="preserve"> Metazoa</v>
      </c>
      <c r="K385" t="str">
        <f>VLOOKUP(A385,таксономия!$1:$1048576,9,1)</f>
        <v xml:space="preserve"> Ecdysozoa</v>
      </c>
      <c r="L385" t="str">
        <f>VLOOKUP(A385,таксономия!$1:$1048576,10,1)</f>
        <v xml:space="preserve"> Arthropoda</v>
      </c>
      <c r="M385" t="str">
        <f>VLOOKUP(A385,таксономия!$1:$1048576,11,1)</f>
        <v xml:space="preserve"> Hexapoda</v>
      </c>
      <c r="N385" t="str">
        <f>VLOOKUP(A385,таксономия!$1:$1048576,12,1)</f>
        <v xml:space="preserve"> Insecta</v>
      </c>
      <c r="O385" t="str">
        <f>VLOOKUP(A385,таксономия!$1:$1048576,13,1)</f>
        <v>Pterygota</v>
      </c>
      <c r="P385" t="str">
        <f>VLOOKUP(A385,таксономия!$1:$1048576,14,1)</f>
        <v xml:space="preserve"> Neoptera</v>
      </c>
      <c r="Q385" t="str">
        <f>VLOOKUP(A385,таксономия!$1:$1048576,15,1)</f>
        <v xml:space="preserve"> Endopterygota</v>
      </c>
      <c r="R385" t="str">
        <f>VLOOKUP(A385,таксономия!$1:$1048576,3,1)</f>
        <v xml:space="preserve"> Drosophila grimshawi (Fruit fly) (Idiomyia grimshawi).</v>
      </c>
      <c r="S385">
        <f t="shared" si="5"/>
        <v>260</v>
      </c>
    </row>
    <row r="386" spans="1:19" x14ac:dyDescent="0.3">
      <c r="A386" t="s">
        <v>282</v>
      </c>
      <c r="B386" t="s">
        <v>283</v>
      </c>
      <c r="C386">
        <v>499</v>
      </c>
      <c r="D386" t="s">
        <v>12</v>
      </c>
      <c r="E386">
        <v>164</v>
      </c>
      <c r="F386">
        <v>238</v>
      </c>
      <c r="G386">
        <v>2697</v>
      </c>
      <c r="H386" t="s">
        <v>13</v>
      </c>
      <c r="I386" t="str">
        <f>VLOOKUP(A386,таксономия!$1:$1048576,7,1)</f>
        <v>Eukaryota</v>
      </c>
      <c r="J386" t="str">
        <f>VLOOKUP(A386,таксономия!$1:$1048576,8,1)</f>
        <v xml:space="preserve"> Metazoa</v>
      </c>
      <c r="K386" t="str">
        <f>VLOOKUP(A386,таксономия!$1:$1048576,9,1)</f>
        <v xml:space="preserve"> Ecdysozoa</v>
      </c>
      <c r="L386" t="str">
        <f>VLOOKUP(A386,таксономия!$1:$1048576,10,1)</f>
        <v xml:space="preserve"> Arthropoda</v>
      </c>
      <c r="M386" t="str">
        <f>VLOOKUP(A386,таксономия!$1:$1048576,11,1)</f>
        <v xml:space="preserve"> Hexapoda</v>
      </c>
      <c r="N386" t="str">
        <f>VLOOKUP(A386,таксономия!$1:$1048576,12,1)</f>
        <v xml:space="preserve"> Insecta</v>
      </c>
      <c r="O386" t="str">
        <f>VLOOKUP(A386,таксономия!$1:$1048576,13,1)</f>
        <v>Pterygota</v>
      </c>
      <c r="P386" t="str">
        <f>VLOOKUP(A386,таксономия!$1:$1048576,14,1)</f>
        <v xml:space="preserve"> Neoptera</v>
      </c>
      <c r="Q386" t="str">
        <f>VLOOKUP(A386,таксономия!$1:$1048576,15,1)</f>
        <v xml:space="preserve"> Endopterygota</v>
      </c>
      <c r="R386" t="str">
        <f>VLOOKUP(A386,таксономия!$1:$1048576,3,1)</f>
        <v xml:space="preserve"> Drosophila mojavensis (Fruit fly).</v>
      </c>
      <c r="S386">
        <f t="shared" si="5"/>
        <v>74</v>
      </c>
    </row>
    <row r="387" spans="1:19" x14ac:dyDescent="0.3">
      <c r="A387" t="s">
        <v>282</v>
      </c>
      <c r="B387" t="s">
        <v>283</v>
      </c>
      <c r="C387">
        <v>499</v>
      </c>
      <c r="D387" t="s">
        <v>24</v>
      </c>
      <c r="E387">
        <v>236</v>
      </c>
      <c r="F387">
        <v>481</v>
      </c>
      <c r="G387">
        <v>24806</v>
      </c>
      <c r="H387" t="s">
        <v>25</v>
      </c>
      <c r="I387" t="str">
        <f>VLOOKUP(A387,таксономия!$1:$1048576,7,1)</f>
        <v>Eukaryota</v>
      </c>
      <c r="J387" t="str">
        <f>VLOOKUP(A387,таксономия!$1:$1048576,8,1)</f>
        <v xml:space="preserve"> Metazoa</v>
      </c>
      <c r="K387" t="str">
        <f>VLOOKUP(A387,таксономия!$1:$1048576,9,1)</f>
        <v xml:space="preserve"> Ecdysozoa</v>
      </c>
      <c r="L387" t="str">
        <f>VLOOKUP(A387,таксономия!$1:$1048576,10,1)</f>
        <v xml:space="preserve"> Arthropoda</v>
      </c>
      <c r="M387" t="str">
        <f>VLOOKUP(A387,таксономия!$1:$1048576,11,1)</f>
        <v xml:space="preserve"> Hexapoda</v>
      </c>
      <c r="N387" t="str">
        <f>VLOOKUP(A387,таксономия!$1:$1048576,12,1)</f>
        <v xml:space="preserve"> Insecta</v>
      </c>
      <c r="O387" t="str">
        <f>VLOOKUP(A387,таксономия!$1:$1048576,13,1)</f>
        <v>Pterygota</v>
      </c>
      <c r="P387" t="str">
        <f>VLOOKUP(A387,таксономия!$1:$1048576,14,1)</f>
        <v xml:space="preserve"> Neoptera</v>
      </c>
      <c r="Q387" t="str">
        <f>VLOOKUP(A387,таксономия!$1:$1048576,15,1)</f>
        <v xml:space="preserve"> Endopterygota</v>
      </c>
      <c r="R387" t="str">
        <f>VLOOKUP(A387,таксономия!$1:$1048576,3,1)</f>
        <v xml:space="preserve"> Drosophila mojavensis (Fruit fly).</v>
      </c>
      <c r="S387">
        <f t="shared" ref="S387:S450" si="6">$F387-$E387</f>
        <v>245</v>
      </c>
    </row>
    <row r="388" spans="1:19" x14ac:dyDescent="0.3">
      <c r="A388" t="s">
        <v>284</v>
      </c>
      <c r="B388" t="s">
        <v>285</v>
      </c>
      <c r="C388">
        <v>673</v>
      </c>
      <c r="D388" t="s">
        <v>20</v>
      </c>
      <c r="E388">
        <v>27</v>
      </c>
      <c r="F388">
        <v>160</v>
      </c>
      <c r="G388">
        <v>1926</v>
      </c>
      <c r="H388" t="s">
        <v>21</v>
      </c>
      <c r="I388" t="str">
        <f>VLOOKUP(A388,таксономия!$1:$1048576,7,1)</f>
        <v>Eukaryota</v>
      </c>
      <c r="J388" t="str">
        <f>VLOOKUP(A388,таксономия!$1:$1048576,8,1)</f>
        <v xml:space="preserve"> Metazoa</v>
      </c>
      <c r="K388" t="str">
        <f>VLOOKUP(A388,таксономия!$1:$1048576,9,1)</f>
        <v xml:space="preserve"> Ecdysozoa</v>
      </c>
      <c r="L388" t="str">
        <f>VLOOKUP(A388,таксономия!$1:$1048576,10,1)</f>
        <v xml:space="preserve"> Arthropoda</v>
      </c>
      <c r="M388" t="str">
        <f>VLOOKUP(A388,таксономия!$1:$1048576,11,1)</f>
        <v xml:space="preserve"> Hexapoda</v>
      </c>
      <c r="N388" t="str">
        <f>VLOOKUP(A388,таксономия!$1:$1048576,12,1)</f>
        <v xml:space="preserve"> Insecta</v>
      </c>
      <c r="O388" t="str">
        <f>VLOOKUP(A388,таксономия!$1:$1048576,13,1)</f>
        <v>Pterygota</v>
      </c>
      <c r="P388" t="str">
        <f>VLOOKUP(A388,таксономия!$1:$1048576,14,1)</f>
        <v xml:space="preserve"> Neoptera</v>
      </c>
      <c r="Q388" t="str">
        <f>VLOOKUP(A388,таксономия!$1:$1048576,15,1)</f>
        <v xml:space="preserve"> Endopterygota</v>
      </c>
      <c r="R388" t="str">
        <f>VLOOKUP(A388,таксономия!$1:$1048576,3,1)</f>
        <v xml:space="preserve"> Drosophila mojavensis (Fruit fly).</v>
      </c>
      <c r="S388">
        <f t="shared" si="6"/>
        <v>133</v>
      </c>
    </row>
    <row r="389" spans="1:19" x14ac:dyDescent="0.3">
      <c r="A389" t="s">
        <v>284</v>
      </c>
      <c r="B389" t="s">
        <v>285</v>
      </c>
      <c r="C389">
        <v>673</v>
      </c>
      <c r="D389" t="s">
        <v>12</v>
      </c>
      <c r="E389">
        <v>176</v>
      </c>
      <c r="F389">
        <v>254</v>
      </c>
      <c r="G389">
        <v>2697</v>
      </c>
      <c r="H389" t="s">
        <v>13</v>
      </c>
      <c r="I389" t="str">
        <f>VLOOKUP(A389,таксономия!$1:$1048576,7,1)</f>
        <v>Eukaryota</v>
      </c>
      <c r="J389" t="str">
        <f>VLOOKUP(A389,таксономия!$1:$1048576,8,1)</f>
        <v xml:space="preserve"> Metazoa</v>
      </c>
      <c r="K389" t="str">
        <f>VLOOKUP(A389,таксономия!$1:$1048576,9,1)</f>
        <v xml:space="preserve"> Ecdysozoa</v>
      </c>
      <c r="L389" t="str">
        <f>VLOOKUP(A389,таксономия!$1:$1048576,10,1)</f>
        <v xml:space="preserve"> Arthropoda</v>
      </c>
      <c r="M389" t="str">
        <f>VLOOKUP(A389,таксономия!$1:$1048576,11,1)</f>
        <v xml:space="preserve"> Hexapoda</v>
      </c>
      <c r="N389" t="str">
        <f>VLOOKUP(A389,таксономия!$1:$1048576,12,1)</f>
        <v xml:space="preserve"> Insecta</v>
      </c>
      <c r="O389" t="str">
        <f>VLOOKUP(A389,таксономия!$1:$1048576,13,1)</f>
        <v>Pterygota</v>
      </c>
      <c r="P389" t="str">
        <f>VLOOKUP(A389,таксономия!$1:$1048576,14,1)</f>
        <v xml:space="preserve"> Neoptera</v>
      </c>
      <c r="Q389" t="str">
        <f>VLOOKUP(A389,таксономия!$1:$1048576,15,1)</f>
        <v xml:space="preserve"> Endopterygota</v>
      </c>
      <c r="R389" t="str">
        <f>VLOOKUP(A389,таксономия!$1:$1048576,3,1)</f>
        <v xml:space="preserve"> Drosophila mojavensis (Fruit fly).</v>
      </c>
      <c r="S389">
        <f t="shared" si="6"/>
        <v>78</v>
      </c>
    </row>
    <row r="390" spans="1:19" x14ac:dyDescent="0.3">
      <c r="A390" t="s">
        <v>284</v>
      </c>
      <c r="B390" t="s">
        <v>285</v>
      </c>
      <c r="C390">
        <v>673</v>
      </c>
      <c r="D390" t="s">
        <v>24</v>
      </c>
      <c r="E390">
        <v>390</v>
      </c>
      <c r="F390">
        <v>660</v>
      </c>
      <c r="G390">
        <v>24806</v>
      </c>
      <c r="H390" t="s">
        <v>25</v>
      </c>
      <c r="I390" t="str">
        <f>VLOOKUP(A390,таксономия!$1:$1048576,7,1)</f>
        <v>Eukaryota</v>
      </c>
      <c r="J390" t="str">
        <f>VLOOKUP(A390,таксономия!$1:$1048576,8,1)</f>
        <v xml:space="preserve"> Metazoa</v>
      </c>
      <c r="K390" t="str">
        <f>VLOOKUP(A390,таксономия!$1:$1048576,9,1)</f>
        <v xml:space="preserve"> Ecdysozoa</v>
      </c>
      <c r="L390" t="str">
        <f>VLOOKUP(A390,таксономия!$1:$1048576,10,1)</f>
        <v xml:space="preserve"> Arthropoda</v>
      </c>
      <c r="M390" t="str">
        <f>VLOOKUP(A390,таксономия!$1:$1048576,11,1)</f>
        <v xml:space="preserve"> Hexapoda</v>
      </c>
      <c r="N390" t="str">
        <f>VLOOKUP(A390,таксономия!$1:$1048576,12,1)</f>
        <v xml:space="preserve"> Insecta</v>
      </c>
      <c r="O390" t="str">
        <f>VLOOKUP(A390,таксономия!$1:$1048576,13,1)</f>
        <v>Pterygota</v>
      </c>
      <c r="P390" t="str">
        <f>VLOOKUP(A390,таксономия!$1:$1048576,14,1)</f>
        <v xml:space="preserve"> Neoptera</v>
      </c>
      <c r="Q390" t="str">
        <f>VLOOKUP(A390,таксономия!$1:$1048576,15,1)</f>
        <v xml:space="preserve"> Endopterygota</v>
      </c>
      <c r="R390" t="str">
        <f>VLOOKUP(A390,таксономия!$1:$1048576,3,1)</f>
        <v xml:space="preserve"> Drosophila mojavensis (Fruit fly).</v>
      </c>
      <c r="S390">
        <f t="shared" si="6"/>
        <v>270</v>
      </c>
    </row>
    <row r="391" spans="1:19" x14ac:dyDescent="0.3">
      <c r="A391" t="s">
        <v>286</v>
      </c>
      <c r="B391" t="s">
        <v>287</v>
      </c>
      <c r="C391">
        <v>697</v>
      </c>
      <c r="D391" t="s">
        <v>20</v>
      </c>
      <c r="E391">
        <v>48</v>
      </c>
      <c r="F391">
        <v>181</v>
      </c>
      <c r="G391">
        <v>1926</v>
      </c>
      <c r="H391" t="s">
        <v>21</v>
      </c>
      <c r="I391" t="str">
        <f>VLOOKUP(A391,таксономия!$1:$1048576,7,1)</f>
        <v>Eukaryota</v>
      </c>
      <c r="J391" t="str">
        <f>VLOOKUP(A391,таксономия!$1:$1048576,8,1)</f>
        <v xml:space="preserve"> Metazoa</v>
      </c>
      <c r="K391" t="str">
        <f>VLOOKUP(A391,таксономия!$1:$1048576,9,1)</f>
        <v xml:space="preserve"> Ecdysozoa</v>
      </c>
      <c r="L391" t="str">
        <f>VLOOKUP(A391,таксономия!$1:$1048576,10,1)</f>
        <v xml:space="preserve"> Arthropoda</v>
      </c>
      <c r="M391" t="str">
        <f>VLOOKUP(A391,таксономия!$1:$1048576,11,1)</f>
        <v xml:space="preserve"> Hexapoda</v>
      </c>
      <c r="N391" t="str">
        <f>VLOOKUP(A391,таксономия!$1:$1048576,12,1)</f>
        <v xml:space="preserve"> Insecta</v>
      </c>
      <c r="O391" t="str">
        <f>VLOOKUP(A391,таксономия!$1:$1048576,13,1)</f>
        <v>Pterygota</v>
      </c>
      <c r="P391" t="str">
        <f>VLOOKUP(A391,таксономия!$1:$1048576,14,1)</f>
        <v xml:space="preserve"> Neoptera</v>
      </c>
      <c r="Q391" t="str">
        <f>VLOOKUP(A391,таксономия!$1:$1048576,15,1)</f>
        <v xml:space="preserve"> Endopterygota</v>
      </c>
      <c r="R391" t="str">
        <f>VLOOKUP(A391,таксономия!$1:$1048576,3,1)</f>
        <v xml:space="preserve"> Drosophila virilis (Fruit fly).</v>
      </c>
      <c r="S391">
        <f t="shared" si="6"/>
        <v>133</v>
      </c>
    </row>
    <row r="392" spans="1:19" x14ac:dyDescent="0.3">
      <c r="A392" t="s">
        <v>286</v>
      </c>
      <c r="B392" t="s">
        <v>287</v>
      </c>
      <c r="C392">
        <v>697</v>
      </c>
      <c r="D392" t="s">
        <v>12</v>
      </c>
      <c r="E392">
        <v>197</v>
      </c>
      <c r="F392">
        <v>275</v>
      </c>
      <c r="G392">
        <v>2697</v>
      </c>
      <c r="H392" t="s">
        <v>13</v>
      </c>
      <c r="I392" t="str">
        <f>VLOOKUP(A392,таксономия!$1:$1048576,7,1)</f>
        <v>Eukaryota</v>
      </c>
      <c r="J392" t="str">
        <f>VLOOKUP(A392,таксономия!$1:$1048576,8,1)</f>
        <v xml:space="preserve"> Metazoa</v>
      </c>
      <c r="K392" t="str">
        <f>VLOOKUP(A392,таксономия!$1:$1048576,9,1)</f>
        <v xml:space="preserve"> Ecdysozoa</v>
      </c>
      <c r="L392" t="str">
        <f>VLOOKUP(A392,таксономия!$1:$1048576,10,1)</f>
        <v xml:space="preserve"> Arthropoda</v>
      </c>
      <c r="M392" t="str">
        <f>VLOOKUP(A392,таксономия!$1:$1048576,11,1)</f>
        <v xml:space="preserve"> Hexapoda</v>
      </c>
      <c r="N392" t="str">
        <f>VLOOKUP(A392,таксономия!$1:$1048576,12,1)</f>
        <v xml:space="preserve"> Insecta</v>
      </c>
      <c r="O392" t="str">
        <f>VLOOKUP(A392,таксономия!$1:$1048576,13,1)</f>
        <v>Pterygota</v>
      </c>
      <c r="P392" t="str">
        <f>VLOOKUP(A392,таксономия!$1:$1048576,14,1)</f>
        <v xml:space="preserve"> Neoptera</v>
      </c>
      <c r="Q392" t="str">
        <f>VLOOKUP(A392,таксономия!$1:$1048576,15,1)</f>
        <v xml:space="preserve"> Endopterygota</v>
      </c>
      <c r="R392" t="str">
        <f>VLOOKUP(A392,таксономия!$1:$1048576,3,1)</f>
        <v xml:space="preserve"> Drosophila virilis (Fruit fly).</v>
      </c>
      <c r="S392">
        <f t="shared" si="6"/>
        <v>78</v>
      </c>
    </row>
    <row r="393" spans="1:19" x14ac:dyDescent="0.3">
      <c r="A393" t="s">
        <v>286</v>
      </c>
      <c r="B393" t="s">
        <v>287</v>
      </c>
      <c r="C393">
        <v>697</v>
      </c>
      <c r="D393" t="s">
        <v>24</v>
      </c>
      <c r="E393">
        <v>414</v>
      </c>
      <c r="F393">
        <v>684</v>
      </c>
      <c r="G393">
        <v>24806</v>
      </c>
      <c r="H393" t="s">
        <v>25</v>
      </c>
      <c r="I393" t="str">
        <f>VLOOKUP(A393,таксономия!$1:$1048576,7,1)</f>
        <v>Eukaryota</v>
      </c>
      <c r="J393" t="str">
        <f>VLOOKUP(A393,таксономия!$1:$1048576,8,1)</f>
        <v xml:space="preserve"> Metazoa</v>
      </c>
      <c r="K393" t="str">
        <f>VLOOKUP(A393,таксономия!$1:$1048576,9,1)</f>
        <v xml:space="preserve"> Ecdysozoa</v>
      </c>
      <c r="L393" t="str">
        <f>VLOOKUP(A393,таксономия!$1:$1048576,10,1)</f>
        <v xml:space="preserve"> Arthropoda</v>
      </c>
      <c r="M393" t="str">
        <f>VLOOKUP(A393,таксономия!$1:$1048576,11,1)</f>
        <v xml:space="preserve"> Hexapoda</v>
      </c>
      <c r="N393" t="str">
        <f>VLOOKUP(A393,таксономия!$1:$1048576,12,1)</f>
        <v xml:space="preserve"> Insecta</v>
      </c>
      <c r="O393" t="str">
        <f>VLOOKUP(A393,таксономия!$1:$1048576,13,1)</f>
        <v>Pterygota</v>
      </c>
      <c r="P393" t="str">
        <f>VLOOKUP(A393,таксономия!$1:$1048576,14,1)</f>
        <v xml:space="preserve"> Neoptera</v>
      </c>
      <c r="Q393" t="str">
        <f>VLOOKUP(A393,таксономия!$1:$1048576,15,1)</f>
        <v xml:space="preserve"> Endopterygota</v>
      </c>
      <c r="R393" t="str">
        <f>VLOOKUP(A393,таксономия!$1:$1048576,3,1)</f>
        <v xml:space="preserve"> Drosophila virilis (Fruit fly).</v>
      </c>
      <c r="S393">
        <f t="shared" si="6"/>
        <v>270</v>
      </c>
    </row>
    <row r="394" spans="1:19" x14ac:dyDescent="0.3">
      <c r="A394" t="s">
        <v>288</v>
      </c>
      <c r="B394" t="s">
        <v>289</v>
      </c>
      <c r="C394">
        <v>653</v>
      </c>
      <c r="D394" t="s">
        <v>12</v>
      </c>
      <c r="E394">
        <v>207</v>
      </c>
      <c r="F394">
        <v>281</v>
      </c>
      <c r="G394">
        <v>2697</v>
      </c>
      <c r="H394" t="s">
        <v>13</v>
      </c>
      <c r="I394" t="str">
        <f>VLOOKUP(A394,таксономия!$1:$1048576,7,1)</f>
        <v>Eukaryota</v>
      </c>
      <c r="J394" t="str">
        <f>VLOOKUP(A394,таксономия!$1:$1048576,8,1)</f>
        <v xml:space="preserve"> Metazoa</v>
      </c>
      <c r="K394" t="str">
        <f>VLOOKUP(A394,таксономия!$1:$1048576,9,1)</f>
        <v xml:space="preserve"> Ecdysozoa</v>
      </c>
      <c r="L394" t="str">
        <f>VLOOKUP(A394,таксономия!$1:$1048576,10,1)</f>
        <v xml:space="preserve"> Arthropoda</v>
      </c>
      <c r="M394" t="str">
        <f>VLOOKUP(A394,таксономия!$1:$1048576,11,1)</f>
        <v xml:space="preserve"> Hexapoda</v>
      </c>
      <c r="N394" t="str">
        <f>VLOOKUP(A394,таксономия!$1:$1048576,12,1)</f>
        <v xml:space="preserve"> Insecta</v>
      </c>
      <c r="O394" t="str">
        <f>VLOOKUP(A394,таксономия!$1:$1048576,13,1)</f>
        <v>Pterygota</v>
      </c>
      <c r="P394" t="str">
        <f>VLOOKUP(A394,таксономия!$1:$1048576,14,1)</f>
        <v xml:space="preserve"> Neoptera</v>
      </c>
      <c r="Q394" t="str">
        <f>VLOOKUP(A394,таксономия!$1:$1048576,15,1)</f>
        <v xml:space="preserve"> Endopterygota</v>
      </c>
      <c r="R394" t="str">
        <f>VLOOKUP(A394,таксономия!$1:$1048576,3,1)</f>
        <v xml:space="preserve"> Drosophila virilis (Fruit fly).</v>
      </c>
      <c r="S394">
        <f t="shared" si="6"/>
        <v>74</v>
      </c>
    </row>
    <row r="395" spans="1:19" x14ac:dyDescent="0.3">
      <c r="A395" t="s">
        <v>288</v>
      </c>
      <c r="B395" t="s">
        <v>289</v>
      </c>
      <c r="C395">
        <v>653</v>
      </c>
      <c r="D395" t="s">
        <v>24</v>
      </c>
      <c r="E395">
        <v>378</v>
      </c>
      <c r="F395">
        <v>638</v>
      </c>
      <c r="G395">
        <v>24806</v>
      </c>
      <c r="H395" t="s">
        <v>25</v>
      </c>
      <c r="I395" t="str">
        <f>VLOOKUP(A395,таксономия!$1:$1048576,7,1)</f>
        <v>Eukaryota</v>
      </c>
      <c r="J395" t="str">
        <f>VLOOKUP(A395,таксономия!$1:$1048576,8,1)</f>
        <v xml:space="preserve"> Metazoa</v>
      </c>
      <c r="K395" t="str">
        <f>VLOOKUP(A395,таксономия!$1:$1048576,9,1)</f>
        <v xml:space="preserve"> Ecdysozoa</v>
      </c>
      <c r="L395" t="str">
        <f>VLOOKUP(A395,таксономия!$1:$1048576,10,1)</f>
        <v xml:space="preserve"> Arthropoda</v>
      </c>
      <c r="M395" t="str">
        <f>VLOOKUP(A395,таксономия!$1:$1048576,11,1)</f>
        <v xml:space="preserve"> Hexapoda</v>
      </c>
      <c r="N395" t="str">
        <f>VLOOKUP(A395,таксономия!$1:$1048576,12,1)</f>
        <v xml:space="preserve"> Insecta</v>
      </c>
      <c r="O395" t="str">
        <f>VLOOKUP(A395,таксономия!$1:$1048576,13,1)</f>
        <v>Pterygota</v>
      </c>
      <c r="P395" t="str">
        <f>VLOOKUP(A395,таксономия!$1:$1048576,14,1)</f>
        <v xml:space="preserve"> Neoptera</v>
      </c>
      <c r="Q395" t="str">
        <f>VLOOKUP(A395,таксономия!$1:$1048576,15,1)</f>
        <v xml:space="preserve"> Endopterygota</v>
      </c>
      <c r="R395" t="str">
        <f>VLOOKUP(A395,таксономия!$1:$1048576,3,1)</f>
        <v xml:space="preserve"> Drosophila virilis (Fruit fly).</v>
      </c>
      <c r="S395">
        <f t="shared" si="6"/>
        <v>260</v>
      </c>
    </row>
    <row r="396" spans="1:19" x14ac:dyDescent="0.3">
      <c r="A396" t="s">
        <v>290</v>
      </c>
      <c r="B396" t="s">
        <v>291</v>
      </c>
      <c r="C396">
        <v>774</v>
      </c>
      <c r="D396" t="s">
        <v>20</v>
      </c>
      <c r="E396">
        <v>124</v>
      </c>
      <c r="F396">
        <v>259</v>
      </c>
      <c r="G396">
        <v>1926</v>
      </c>
      <c r="H396" t="s">
        <v>21</v>
      </c>
      <c r="I396" t="str">
        <f>VLOOKUP(A396,таксономия!$1:$1048576,7,1)</f>
        <v>Eukaryota</v>
      </c>
      <c r="J396" t="str">
        <f>VLOOKUP(A396,таксономия!$1:$1048576,8,1)</f>
        <v xml:space="preserve"> Metazoa</v>
      </c>
      <c r="K396" t="str">
        <f>VLOOKUP(A396,таксономия!$1:$1048576,9,1)</f>
        <v xml:space="preserve"> Ecdysozoa</v>
      </c>
      <c r="L396" t="str">
        <f>VLOOKUP(A396,таксономия!$1:$1048576,10,1)</f>
        <v xml:space="preserve"> Arthropoda</v>
      </c>
      <c r="M396" t="str">
        <f>VLOOKUP(A396,таксономия!$1:$1048576,11,1)</f>
        <v xml:space="preserve"> Hexapoda</v>
      </c>
      <c r="N396" t="str">
        <f>VLOOKUP(A396,таксономия!$1:$1048576,12,1)</f>
        <v xml:space="preserve"> Insecta</v>
      </c>
      <c r="O396" t="str">
        <f>VLOOKUP(A396,таксономия!$1:$1048576,13,1)</f>
        <v>Pterygota</v>
      </c>
      <c r="P396" t="str">
        <f>VLOOKUP(A396,таксономия!$1:$1048576,14,1)</f>
        <v xml:space="preserve"> Neoptera</v>
      </c>
      <c r="Q396" t="str">
        <f>VLOOKUP(A396,таксономия!$1:$1048576,15,1)</f>
        <v xml:space="preserve"> Endopterygota</v>
      </c>
      <c r="R396" t="str">
        <f>VLOOKUP(A396,таксономия!$1:$1048576,3,1)</f>
        <v xml:space="preserve"> Drosophila willistoni (Fruit fly).</v>
      </c>
      <c r="S396">
        <f t="shared" si="6"/>
        <v>135</v>
      </c>
    </row>
    <row r="397" spans="1:19" x14ac:dyDescent="0.3">
      <c r="A397" t="s">
        <v>290</v>
      </c>
      <c r="B397" t="s">
        <v>291</v>
      </c>
      <c r="C397">
        <v>774</v>
      </c>
      <c r="D397" t="s">
        <v>12</v>
      </c>
      <c r="E397">
        <v>275</v>
      </c>
      <c r="F397">
        <v>353</v>
      </c>
      <c r="G397">
        <v>2697</v>
      </c>
      <c r="H397" t="s">
        <v>13</v>
      </c>
      <c r="I397" t="str">
        <f>VLOOKUP(A397,таксономия!$1:$1048576,7,1)</f>
        <v>Eukaryota</v>
      </c>
      <c r="J397" t="str">
        <f>VLOOKUP(A397,таксономия!$1:$1048576,8,1)</f>
        <v xml:space="preserve"> Metazoa</v>
      </c>
      <c r="K397" t="str">
        <f>VLOOKUP(A397,таксономия!$1:$1048576,9,1)</f>
        <v xml:space="preserve"> Ecdysozoa</v>
      </c>
      <c r="L397" t="str">
        <f>VLOOKUP(A397,таксономия!$1:$1048576,10,1)</f>
        <v xml:space="preserve"> Arthropoda</v>
      </c>
      <c r="M397" t="str">
        <f>VLOOKUP(A397,таксономия!$1:$1048576,11,1)</f>
        <v xml:space="preserve"> Hexapoda</v>
      </c>
      <c r="N397" t="str">
        <f>VLOOKUP(A397,таксономия!$1:$1048576,12,1)</f>
        <v xml:space="preserve"> Insecta</v>
      </c>
      <c r="O397" t="str">
        <f>VLOOKUP(A397,таксономия!$1:$1048576,13,1)</f>
        <v>Pterygota</v>
      </c>
      <c r="P397" t="str">
        <f>VLOOKUP(A397,таксономия!$1:$1048576,14,1)</f>
        <v xml:space="preserve"> Neoptera</v>
      </c>
      <c r="Q397" t="str">
        <f>VLOOKUP(A397,таксономия!$1:$1048576,15,1)</f>
        <v xml:space="preserve"> Endopterygota</v>
      </c>
      <c r="R397" t="str">
        <f>VLOOKUP(A397,таксономия!$1:$1048576,3,1)</f>
        <v xml:space="preserve"> Drosophila willistoni (Fruit fly).</v>
      </c>
      <c r="S397">
        <f t="shared" si="6"/>
        <v>78</v>
      </c>
    </row>
    <row r="398" spans="1:19" x14ac:dyDescent="0.3">
      <c r="A398" t="s">
        <v>290</v>
      </c>
      <c r="B398" t="s">
        <v>291</v>
      </c>
      <c r="C398">
        <v>774</v>
      </c>
      <c r="D398" t="s">
        <v>24</v>
      </c>
      <c r="E398">
        <v>491</v>
      </c>
      <c r="F398">
        <v>761</v>
      </c>
      <c r="G398">
        <v>24806</v>
      </c>
      <c r="H398" t="s">
        <v>25</v>
      </c>
      <c r="I398" t="str">
        <f>VLOOKUP(A398,таксономия!$1:$1048576,7,1)</f>
        <v>Eukaryota</v>
      </c>
      <c r="J398" t="str">
        <f>VLOOKUP(A398,таксономия!$1:$1048576,8,1)</f>
        <v xml:space="preserve"> Metazoa</v>
      </c>
      <c r="K398" t="str">
        <f>VLOOKUP(A398,таксономия!$1:$1048576,9,1)</f>
        <v xml:space="preserve"> Ecdysozoa</v>
      </c>
      <c r="L398" t="str">
        <f>VLOOKUP(A398,таксономия!$1:$1048576,10,1)</f>
        <v xml:space="preserve"> Arthropoda</v>
      </c>
      <c r="M398" t="str">
        <f>VLOOKUP(A398,таксономия!$1:$1048576,11,1)</f>
        <v xml:space="preserve"> Hexapoda</v>
      </c>
      <c r="N398" t="str">
        <f>VLOOKUP(A398,таксономия!$1:$1048576,12,1)</f>
        <v xml:space="preserve"> Insecta</v>
      </c>
      <c r="O398" t="str">
        <f>VLOOKUP(A398,таксономия!$1:$1048576,13,1)</f>
        <v>Pterygota</v>
      </c>
      <c r="P398" t="str">
        <f>VLOOKUP(A398,таксономия!$1:$1048576,14,1)</f>
        <v xml:space="preserve"> Neoptera</v>
      </c>
      <c r="Q398" t="str">
        <f>VLOOKUP(A398,таксономия!$1:$1048576,15,1)</f>
        <v xml:space="preserve"> Endopterygota</v>
      </c>
      <c r="R398" t="str">
        <f>VLOOKUP(A398,таксономия!$1:$1048576,3,1)</f>
        <v xml:space="preserve"> Drosophila willistoni (Fruit fly).</v>
      </c>
      <c r="S398">
        <f t="shared" si="6"/>
        <v>270</v>
      </c>
    </row>
    <row r="399" spans="1:19" x14ac:dyDescent="0.3">
      <c r="A399" t="s">
        <v>292</v>
      </c>
      <c r="B399" t="s">
        <v>293</v>
      </c>
      <c r="C399">
        <v>697</v>
      </c>
      <c r="D399" t="s">
        <v>12</v>
      </c>
      <c r="E399">
        <v>243</v>
      </c>
      <c r="F399">
        <v>316</v>
      </c>
      <c r="G399">
        <v>2697</v>
      </c>
      <c r="H399" t="s">
        <v>13</v>
      </c>
      <c r="I399" t="str">
        <f>VLOOKUP(A399,таксономия!$1:$1048576,7,1)</f>
        <v>Eukaryota</v>
      </c>
      <c r="J399" t="str">
        <f>VLOOKUP(A399,таксономия!$1:$1048576,8,1)</f>
        <v xml:space="preserve"> Metazoa</v>
      </c>
      <c r="K399" t="str">
        <f>VLOOKUP(A399,таксономия!$1:$1048576,9,1)</f>
        <v xml:space="preserve"> Ecdysozoa</v>
      </c>
      <c r="L399" t="str">
        <f>VLOOKUP(A399,таксономия!$1:$1048576,10,1)</f>
        <v xml:space="preserve"> Arthropoda</v>
      </c>
      <c r="M399" t="str">
        <f>VLOOKUP(A399,таксономия!$1:$1048576,11,1)</f>
        <v xml:space="preserve"> Hexapoda</v>
      </c>
      <c r="N399" t="str">
        <f>VLOOKUP(A399,таксономия!$1:$1048576,12,1)</f>
        <v xml:space="preserve"> Insecta</v>
      </c>
      <c r="O399" t="str">
        <f>VLOOKUP(A399,таксономия!$1:$1048576,13,1)</f>
        <v>Pterygota</v>
      </c>
      <c r="P399" t="str">
        <f>VLOOKUP(A399,таксономия!$1:$1048576,14,1)</f>
        <v xml:space="preserve"> Neoptera</v>
      </c>
      <c r="Q399" t="str">
        <f>VLOOKUP(A399,таксономия!$1:$1048576,15,1)</f>
        <v xml:space="preserve"> Endopterygota</v>
      </c>
      <c r="R399" t="str">
        <f>VLOOKUP(A399,таксономия!$1:$1048576,3,1)</f>
        <v xml:space="preserve"> Drosophila willistoni (Fruit fly).</v>
      </c>
      <c r="S399">
        <f t="shared" si="6"/>
        <v>73</v>
      </c>
    </row>
    <row r="400" spans="1:19" x14ac:dyDescent="0.3">
      <c r="A400" t="s">
        <v>292</v>
      </c>
      <c r="B400" t="s">
        <v>293</v>
      </c>
      <c r="C400">
        <v>697</v>
      </c>
      <c r="D400" t="s">
        <v>24</v>
      </c>
      <c r="E400">
        <v>417</v>
      </c>
      <c r="F400">
        <v>677</v>
      </c>
      <c r="G400">
        <v>24806</v>
      </c>
      <c r="H400" t="s">
        <v>25</v>
      </c>
      <c r="I400" t="str">
        <f>VLOOKUP(A400,таксономия!$1:$1048576,7,1)</f>
        <v>Eukaryota</v>
      </c>
      <c r="J400" t="str">
        <f>VLOOKUP(A400,таксономия!$1:$1048576,8,1)</f>
        <v xml:space="preserve"> Metazoa</v>
      </c>
      <c r="K400" t="str">
        <f>VLOOKUP(A400,таксономия!$1:$1048576,9,1)</f>
        <v xml:space="preserve"> Ecdysozoa</v>
      </c>
      <c r="L400" t="str">
        <f>VLOOKUP(A400,таксономия!$1:$1048576,10,1)</f>
        <v xml:space="preserve"> Arthropoda</v>
      </c>
      <c r="M400" t="str">
        <f>VLOOKUP(A400,таксономия!$1:$1048576,11,1)</f>
        <v xml:space="preserve"> Hexapoda</v>
      </c>
      <c r="N400" t="str">
        <f>VLOOKUP(A400,таксономия!$1:$1048576,12,1)</f>
        <v xml:space="preserve"> Insecta</v>
      </c>
      <c r="O400" t="str">
        <f>VLOOKUP(A400,таксономия!$1:$1048576,13,1)</f>
        <v>Pterygota</v>
      </c>
      <c r="P400" t="str">
        <f>VLOOKUP(A400,таксономия!$1:$1048576,14,1)</f>
        <v xml:space="preserve"> Neoptera</v>
      </c>
      <c r="Q400" t="str">
        <f>VLOOKUP(A400,таксономия!$1:$1048576,15,1)</f>
        <v xml:space="preserve"> Endopterygota</v>
      </c>
      <c r="R400" t="str">
        <f>VLOOKUP(A400,таксономия!$1:$1048576,3,1)</f>
        <v xml:space="preserve"> Drosophila willistoni (Fruit fly).</v>
      </c>
      <c r="S400">
        <f t="shared" si="6"/>
        <v>260</v>
      </c>
    </row>
    <row r="401" spans="1:19" x14ac:dyDescent="0.3">
      <c r="A401" t="s">
        <v>294</v>
      </c>
      <c r="B401" t="s">
        <v>295</v>
      </c>
      <c r="C401">
        <v>685</v>
      </c>
      <c r="D401" t="s">
        <v>12</v>
      </c>
      <c r="E401">
        <v>237</v>
      </c>
      <c r="F401">
        <v>310</v>
      </c>
      <c r="G401">
        <v>2697</v>
      </c>
      <c r="H401" t="s">
        <v>13</v>
      </c>
      <c r="I401" t="str">
        <f>VLOOKUP(A401,таксономия!$1:$1048576,7,1)</f>
        <v>Eukaryota</v>
      </c>
      <c r="J401" t="str">
        <f>VLOOKUP(A401,таксономия!$1:$1048576,8,1)</f>
        <v xml:space="preserve"> Metazoa</v>
      </c>
      <c r="K401" t="str">
        <f>VLOOKUP(A401,таксономия!$1:$1048576,9,1)</f>
        <v xml:space="preserve"> Ecdysozoa</v>
      </c>
      <c r="L401" t="str">
        <f>VLOOKUP(A401,таксономия!$1:$1048576,10,1)</f>
        <v xml:space="preserve"> Arthropoda</v>
      </c>
      <c r="M401" t="str">
        <f>VLOOKUP(A401,таксономия!$1:$1048576,11,1)</f>
        <v xml:space="preserve"> Hexapoda</v>
      </c>
      <c r="N401" t="str">
        <f>VLOOKUP(A401,таксономия!$1:$1048576,12,1)</f>
        <v xml:space="preserve"> Insecta</v>
      </c>
      <c r="O401" t="str">
        <f>VLOOKUP(A401,таксономия!$1:$1048576,13,1)</f>
        <v>Pterygota</v>
      </c>
      <c r="P401" t="str">
        <f>VLOOKUP(A401,таксономия!$1:$1048576,14,1)</f>
        <v xml:space="preserve"> Neoptera</v>
      </c>
      <c r="Q401" t="str">
        <f>VLOOKUP(A401,таксономия!$1:$1048576,15,1)</f>
        <v xml:space="preserve"> Endopterygota</v>
      </c>
      <c r="R401" t="str">
        <f>VLOOKUP(A401,таксономия!$1:$1048576,3,1)</f>
        <v xml:space="preserve"> Drosophila yakuba (Fruit fly).</v>
      </c>
      <c r="S401">
        <f t="shared" si="6"/>
        <v>73</v>
      </c>
    </row>
    <row r="402" spans="1:19" x14ac:dyDescent="0.3">
      <c r="A402" t="s">
        <v>294</v>
      </c>
      <c r="B402" t="s">
        <v>295</v>
      </c>
      <c r="C402">
        <v>685</v>
      </c>
      <c r="D402" t="s">
        <v>24</v>
      </c>
      <c r="E402">
        <v>410</v>
      </c>
      <c r="F402">
        <v>670</v>
      </c>
      <c r="G402">
        <v>24806</v>
      </c>
      <c r="H402" t="s">
        <v>25</v>
      </c>
      <c r="I402" t="str">
        <f>VLOOKUP(A402,таксономия!$1:$1048576,7,1)</f>
        <v>Eukaryota</v>
      </c>
      <c r="J402" t="str">
        <f>VLOOKUP(A402,таксономия!$1:$1048576,8,1)</f>
        <v xml:space="preserve"> Metazoa</v>
      </c>
      <c r="K402" t="str">
        <f>VLOOKUP(A402,таксономия!$1:$1048576,9,1)</f>
        <v xml:space="preserve"> Ecdysozoa</v>
      </c>
      <c r="L402" t="str">
        <f>VLOOKUP(A402,таксономия!$1:$1048576,10,1)</f>
        <v xml:space="preserve"> Arthropoda</v>
      </c>
      <c r="M402" t="str">
        <f>VLOOKUP(A402,таксономия!$1:$1048576,11,1)</f>
        <v xml:space="preserve"> Hexapoda</v>
      </c>
      <c r="N402" t="str">
        <f>VLOOKUP(A402,таксономия!$1:$1048576,12,1)</f>
        <v xml:space="preserve"> Insecta</v>
      </c>
      <c r="O402" t="str">
        <f>VLOOKUP(A402,таксономия!$1:$1048576,13,1)</f>
        <v>Pterygota</v>
      </c>
      <c r="P402" t="str">
        <f>VLOOKUP(A402,таксономия!$1:$1048576,14,1)</f>
        <v xml:space="preserve"> Neoptera</v>
      </c>
      <c r="Q402" t="str">
        <f>VLOOKUP(A402,таксономия!$1:$1048576,15,1)</f>
        <v xml:space="preserve"> Endopterygota</v>
      </c>
      <c r="R402" t="str">
        <f>VLOOKUP(A402,таксономия!$1:$1048576,3,1)</f>
        <v xml:space="preserve"> Drosophila yakuba (Fruit fly).</v>
      </c>
      <c r="S402">
        <f t="shared" si="6"/>
        <v>260</v>
      </c>
    </row>
    <row r="403" spans="1:19" x14ac:dyDescent="0.3">
      <c r="A403" t="s">
        <v>296</v>
      </c>
      <c r="B403" t="s">
        <v>297</v>
      </c>
      <c r="C403">
        <v>724</v>
      </c>
      <c r="D403" t="s">
        <v>20</v>
      </c>
      <c r="E403">
        <v>70</v>
      </c>
      <c r="F403">
        <v>203</v>
      </c>
      <c r="G403">
        <v>1926</v>
      </c>
      <c r="H403" t="s">
        <v>21</v>
      </c>
      <c r="I403" t="str">
        <f>VLOOKUP(A403,таксономия!$1:$1048576,7,1)</f>
        <v>Eukaryota</v>
      </c>
      <c r="J403" t="str">
        <f>VLOOKUP(A403,таксономия!$1:$1048576,8,1)</f>
        <v xml:space="preserve"> Metazoa</v>
      </c>
      <c r="K403" t="str">
        <f>VLOOKUP(A403,таксономия!$1:$1048576,9,1)</f>
        <v xml:space="preserve"> Ecdysozoa</v>
      </c>
      <c r="L403" t="str">
        <f>VLOOKUP(A403,таксономия!$1:$1048576,10,1)</f>
        <v xml:space="preserve"> Arthropoda</v>
      </c>
      <c r="M403" t="str">
        <f>VLOOKUP(A403,таксономия!$1:$1048576,11,1)</f>
        <v xml:space="preserve"> Hexapoda</v>
      </c>
      <c r="N403" t="str">
        <f>VLOOKUP(A403,таксономия!$1:$1048576,12,1)</f>
        <v xml:space="preserve"> Insecta</v>
      </c>
      <c r="O403" t="str">
        <f>VLOOKUP(A403,таксономия!$1:$1048576,13,1)</f>
        <v>Pterygota</v>
      </c>
      <c r="P403" t="str">
        <f>VLOOKUP(A403,таксономия!$1:$1048576,14,1)</f>
        <v xml:space="preserve"> Neoptera</v>
      </c>
      <c r="Q403" t="str">
        <f>VLOOKUP(A403,таксономия!$1:$1048576,15,1)</f>
        <v xml:space="preserve"> Endopterygota</v>
      </c>
      <c r="R403" t="str">
        <f>VLOOKUP(A403,таксономия!$1:$1048576,3,1)</f>
        <v xml:space="preserve"> Drosophila yakuba (Fruit fly).</v>
      </c>
      <c r="S403">
        <f t="shared" si="6"/>
        <v>133</v>
      </c>
    </row>
    <row r="404" spans="1:19" x14ac:dyDescent="0.3">
      <c r="A404" t="s">
        <v>296</v>
      </c>
      <c r="B404" t="s">
        <v>297</v>
      </c>
      <c r="C404">
        <v>724</v>
      </c>
      <c r="D404" t="s">
        <v>12</v>
      </c>
      <c r="E404">
        <v>219</v>
      </c>
      <c r="F404">
        <v>297</v>
      </c>
      <c r="G404">
        <v>2697</v>
      </c>
      <c r="H404" t="s">
        <v>13</v>
      </c>
      <c r="I404" t="str">
        <f>VLOOKUP(A404,таксономия!$1:$1048576,7,1)</f>
        <v>Eukaryota</v>
      </c>
      <c r="J404" t="str">
        <f>VLOOKUP(A404,таксономия!$1:$1048576,8,1)</f>
        <v xml:space="preserve"> Metazoa</v>
      </c>
      <c r="K404" t="str">
        <f>VLOOKUP(A404,таксономия!$1:$1048576,9,1)</f>
        <v xml:space="preserve"> Ecdysozoa</v>
      </c>
      <c r="L404" t="str">
        <f>VLOOKUP(A404,таксономия!$1:$1048576,10,1)</f>
        <v xml:space="preserve"> Arthropoda</v>
      </c>
      <c r="M404" t="str">
        <f>VLOOKUP(A404,таксономия!$1:$1048576,11,1)</f>
        <v xml:space="preserve"> Hexapoda</v>
      </c>
      <c r="N404" t="str">
        <f>VLOOKUP(A404,таксономия!$1:$1048576,12,1)</f>
        <v xml:space="preserve"> Insecta</v>
      </c>
      <c r="O404" t="str">
        <f>VLOOKUP(A404,таксономия!$1:$1048576,13,1)</f>
        <v>Pterygota</v>
      </c>
      <c r="P404" t="str">
        <f>VLOOKUP(A404,таксономия!$1:$1048576,14,1)</f>
        <v xml:space="preserve"> Neoptera</v>
      </c>
      <c r="Q404" t="str">
        <f>VLOOKUP(A404,таксономия!$1:$1048576,15,1)</f>
        <v xml:space="preserve"> Endopterygota</v>
      </c>
      <c r="R404" t="str">
        <f>VLOOKUP(A404,таксономия!$1:$1048576,3,1)</f>
        <v xml:space="preserve"> Drosophila yakuba (Fruit fly).</v>
      </c>
      <c r="S404">
        <f t="shared" si="6"/>
        <v>78</v>
      </c>
    </row>
    <row r="405" spans="1:19" x14ac:dyDescent="0.3">
      <c r="A405" t="s">
        <v>296</v>
      </c>
      <c r="B405" t="s">
        <v>297</v>
      </c>
      <c r="C405">
        <v>724</v>
      </c>
      <c r="D405" t="s">
        <v>24</v>
      </c>
      <c r="E405">
        <v>441</v>
      </c>
      <c r="F405">
        <v>711</v>
      </c>
      <c r="G405">
        <v>24806</v>
      </c>
      <c r="H405" t="s">
        <v>25</v>
      </c>
      <c r="I405" t="str">
        <f>VLOOKUP(A405,таксономия!$1:$1048576,7,1)</f>
        <v>Eukaryota</v>
      </c>
      <c r="J405" t="str">
        <f>VLOOKUP(A405,таксономия!$1:$1048576,8,1)</f>
        <v xml:space="preserve"> Metazoa</v>
      </c>
      <c r="K405" t="str">
        <f>VLOOKUP(A405,таксономия!$1:$1048576,9,1)</f>
        <v xml:space="preserve"> Ecdysozoa</v>
      </c>
      <c r="L405" t="str">
        <f>VLOOKUP(A405,таксономия!$1:$1048576,10,1)</f>
        <v xml:space="preserve"> Arthropoda</v>
      </c>
      <c r="M405" t="str">
        <f>VLOOKUP(A405,таксономия!$1:$1048576,11,1)</f>
        <v xml:space="preserve"> Hexapoda</v>
      </c>
      <c r="N405" t="str">
        <f>VLOOKUP(A405,таксономия!$1:$1048576,12,1)</f>
        <v xml:space="preserve"> Insecta</v>
      </c>
      <c r="O405" t="str">
        <f>VLOOKUP(A405,таксономия!$1:$1048576,13,1)</f>
        <v>Pterygota</v>
      </c>
      <c r="P405" t="str">
        <f>VLOOKUP(A405,таксономия!$1:$1048576,14,1)</f>
        <v xml:space="preserve"> Neoptera</v>
      </c>
      <c r="Q405" t="str">
        <f>VLOOKUP(A405,таксономия!$1:$1048576,15,1)</f>
        <v xml:space="preserve"> Endopterygota</v>
      </c>
      <c r="R405" t="str">
        <f>VLOOKUP(A405,таксономия!$1:$1048576,3,1)</f>
        <v xml:space="preserve"> Drosophila yakuba (Fruit fly).</v>
      </c>
      <c r="S405">
        <f t="shared" si="6"/>
        <v>270</v>
      </c>
    </row>
    <row r="406" spans="1:19" x14ac:dyDescent="0.3">
      <c r="A406" t="s">
        <v>298</v>
      </c>
      <c r="B406" t="s">
        <v>299</v>
      </c>
      <c r="C406">
        <v>685</v>
      </c>
      <c r="D406" t="s">
        <v>12</v>
      </c>
      <c r="E406">
        <v>237</v>
      </c>
      <c r="F406">
        <v>310</v>
      </c>
      <c r="G406">
        <v>2697</v>
      </c>
      <c r="H406" t="s">
        <v>13</v>
      </c>
      <c r="I406" t="str">
        <f>VLOOKUP(A406,таксономия!$1:$1048576,7,1)</f>
        <v>Eukaryota</v>
      </c>
      <c r="J406" t="str">
        <f>VLOOKUP(A406,таксономия!$1:$1048576,8,1)</f>
        <v xml:space="preserve"> Metazoa</v>
      </c>
      <c r="K406" t="str">
        <f>VLOOKUP(A406,таксономия!$1:$1048576,9,1)</f>
        <v xml:space="preserve"> Ecdysozoa</v>
      </c>
      <c r="L406" t="str">
        <f>VLOOKUP(A406,таксономия!$1:$1048576,10,1)</f>
        <v xml:space="preserve"> Arthropoda</v>
      </c>
      <c r="M406" t="str">
        <f>VLOOKUP(A406,таксономия!$1:$1048576,11,1)</f>
        <v xml:space="preserve"> Hexapoda</v>
      </c>
      <c r="N406" t="str">
        <f>VLOOKUP(A406,таксономия!$1:$1048576,12,1)</f>
        <v xml:space="preserve"> Insecta</v>
      </c>
      <c r="O406" t="str">
        <f>VLOOKUP(A406,таксономия!$1:$1048576,13,1)</f>
        <v>Pterygota</v>
      </c>
      <c r="P406" t="str">
        <f>VLOOKUP(A406,таксономия!$1:$1048576,14,1)</f>
        <v xml:space="preserve"> Neoptera</v>
      </c>
      <c r="Q406" t="str">
        <f>VLOOKUP(A406,таксономия!$1:$1048576,15,1)</f>
        <v xml:space="preserve"> Endopterygota</v>
      </c>
      <c r="R406" t="str">
        <f>VLOOKUP(A406,таксономия!$1:$1048576,3,1)</f>
        <v xml:space="preserve"> Drosophila simulans (Fruit fly).</v>
      </c>
      <c r="S406">
        <f t="shared" si="6"/>
        <v>73</v>
      </c>
    </row>
    <row r="407" spans="1:19" x14ac:dyDescent="0.3">
      <c r="A407" t="s">
        <v>298</v>
      </c>
      <c r="B407" t="s">
        <v>299</v>
      </c>
      <c r="C407">
        <v>685</v>
      </c>
      <c r="D407" t="s">
        <v>24</v>
      </c>
      <c r="E407">
        <v>410</v>
      </c>
      <c r="F407">
        <v>670</v>
      </c>
      <c r="G407">
        <v>24806</v>
      </c>
      <c r="H407" t="s">
        <v>25</v>
      </c>
      <c r="I407" t="str">
        <f>VLOOKUP(A407,таксономия!$1:$1048576,7,1)</f>
        <v>Eukaryota</v>
      </c>
      <c r="J407" t="str">
        <f>VLOOKUP(A407,таксономия!$1:$1048576,8,1)</f>
        <v xml:space="preserve"> Metazoa</v>
      </c>
      <c r="K407" t="str">
        <f>VLOOKUP(A407,таксономия!$1:$1048576,9,1)</f>
        <v xml:space="preserve"> Ecdysozoa</v>
      </c>
      <c r="L407" t="str">
        <f>VLOOKUP(A407,таксономия!$1:$1048576,10,1)</f>
        <v xml:space="preserve"> Arthropoda</v>
      </c>
      <c r="M407" t="str">
        <f>VLOOKUP(A407,таксономия!$1:$1048576,11,1)</f>
        <v xml:space="preserve"> Hexapoda</v>
      </c>
      <c r="N407" t="str">
        <f>VLOOKUP(A407,таксономия!$1:$1048576,12,1)</f>
        <v xml:space="preserve"> Insecta</v>
      </c>
      <c r="O407" t="str">
        <f>VLOOKUP(A407,таксономия!$1:$1048576,13,1)</f>
        <v>Pterygota</v>
      </c>
      <c r="P407" t="str">
        <f>VLOOKUP(A407,таксономия!$1:$1048576,14,1)</f>
        <v xml:space="preserve"> Neoptera</v>
      </c>
      <c r="Q407" t="str">
        <f>VLOOKUP(A407,таксономия!$1:$1048576,15,1)</f>
        <v xml:space="preserve"> Endopterygota</v>
      </c>
      <c r="R407" t="str">
        <f>VLOOKUP(A407,таксономия!$1:$1048576,3,1)</f>
        <v xml:space="preserve"> Drosophila simulans (Fruit fly).</v>
      </c>
      <c r="S407">
        <f t="shared" si="6"/>
        <v>260</v>
      </c>
    </row>
    <row r="408" spans="1:19" x14ac:dyDescent="0.3">
      <c r="A408" t="s">
        <v>300</v>
      </c>
      <c r="B408" t="s">
        <v>301</v>
      </c>
      <c r="C408">
        <v>489</v>
      </c>
      <c r="D408" t="s">
        <v>12</v>
      </c>
      <c r="E408">
        <v>4</v>
      </c>
      <c r="F408">
        <v>82</v>
      </c>
      <c r="G408">
        <v>2697</v>
      </c>
      <c r="H408" t="s">
        <v>13</v>
      </c>
      <c r="I408" t="str">
        <f>VLOOKUP(A408,таксономия!$1:$1048576,7,1)</f>
        <v>Eukaryota</v>
      </c>
      <c r="J408" t="str">
        <f>VLOOKUP(A408,таксономия!$1:$1048576,8,1)</f>
        <v xml:space="preserve"> Metazoa</v>
      </c>
      <c r="K408" t="str">
        <f>VLOOKUP(A408,таксономия!$1:$1048576,9,1)</f>
        <v xml:space="preserve"> Ecdysozoa</v>
      </c>
      <c r="L408" t="str">
        <f>VLOOKUP(A408,таксономия!$1:$1048576,10,1)</f>
        <v xml:space="preserve"> Arthropoda</v>
      </c>
      <c r="M408" t="str">
        <f>VLOOKUP(A408,таксономия!$1:$1048576,11,1)</f>
        <v xml:space="preserve"> Hexapoda</v>
      </c>
      <c r="N408" t="str">
        <f>VLOOKUP(A408,таксономия!$1:$1048576,12,1)</f>
        <v xml:space="preserve"> Insecta</v>
      </c>
      <c r="O408" t="str">
        <f>VLOOKUP(A408,таксономия!$1:$1048576,13,1)</f>
        <v>Pterygota</v>
      </c>
      <c r="P408" t="str">
        <f>VLOOKUP(A408,таксономия!$1:$1048576,14,1)</f>
        <v xml:space="preserve"> Neoptera</v>
      </c>
      <c r="Q408" t="str">
        <f>VLOOKUP(A408,таксономия!$1:$1048576,15,1)</f>
        <v xml:space="preserve"> Endopterygota</v>
      </c>
      <c r="R408" t="str">
        <f>VLOOKUP(A408,таксономия!$1:$1048576,3,1)</f>
        <v xml:space="preserve"> Drosophila simulans (Fruit fly).</v>
      </c>
      <c r="S408">
        <f t="shared" si="6"/>
        <v>78</v>
      </c>
    </row>
    <row r="409" spans="1:19" x14ac:dyDescent="0.3">
      <c r="A409" t="s">
        <v>300</v>
      </c>
      <c r="B409" t="s">
        <v>301</v>
      </c>
      <c r="C409">
        <v>489</v>
      </c>
      <c r="D409" t="s">
        <v>24</v>
      </c>
      <c r="E409">
        <v>206</v>
      </c>
      <c r="F409">
        <v>476</v>
      </c>
      <c r="G409">
        <v>24806</v>
      </c>
      <c r="H409" t="s">
        <v>25</v>
      </c>
      <c r="I409" t="str">
        <f>VLOOKUP(A409,таксономия!$1:$1048576,7,1)</f>
        <v>Eukaryota</v>
      </c>
      <c r="J409" t="str">
        <f>VLOOKUP(A409,таксономия!$1:$1048576,8,1)</f>
        <v xml:space="preserve"> Metazoa</v>
      </c>
      <c r="K409" t="str">
        <f>VLOOKUP(A409,таксономия!$1:$1048576,9,1)</f>
        <v xml:space="preserve"> Ecdysozoa</v>
      </c>
      <c r="L409" t="str">
        <f>VLOOKUP(A409,таксономия!$1:$1048576,10,1)</f>
        <v xml:space="preserve"> Arthropoda</v>
      </c>
      <c r="M409" t="str">
        <f>VLOOKUP(A409,таксономия!$1:$1048576,11,1)</f>
        <v xml:space="preserve"> Hexapoda</v>
      </c>
      <c r="N409" t="str">
        <f>VLOOKUP(A409,таксономия!$1:$1048576,12,1)</f>
        <v xml:space="preserve"> Insecta</v>
      </c>
      <c r="O409" t="str">
        <f>VLOOKUP(A409,таксономия!$1:$1048576,13,1)</f>
        <v>Pterygota</v>
      </c>
      <c r="P409" t="str">
        <f>VLOOKUP(A409,таксономия!$1:$1048576,14,1)</f>
        <v xml:space="preserve"> Neoptera</v>
      </c>
      <c r="Q409" t="str">
        <f>VLOOKUP(A409,таксономия!$1:$1048576,15,1)</f>
        <v xml:space="preserve"> Endopterygota</v>
      </c>
      <c r="R409" t="str">
        <f>VLOOKUP(A409,таксономия!$1:$1048576,3,1)</f>
        <v xml:space="preserve"> Drosophila simulans (Fruit fly).</v>
      </c>
      <c r="S409">
        <f t="shared" si="6"/>
        <v>270</v>
      </c>
    </row>
    <row r="410" spans="1:19" x14ac:dyDescent="0.3">
      <c r="A410" t="s">
        <v>302</v>
      </c>
      <c r="B410" t="s">
        <v>303</v>
      </c>
      <c r="C410">
        <v>35</v>
      </c>
      <c r="D410" t="s">
        <v>12</v>
      </c>
      <c r="E410">
        <v>1</v>
      </c>
      <c r="F410">
        <v>35</v>
      </c>
      <c r="G410">
        <v>2697</v>
      </c>
      <c r="H410" t="s">
        <v>13</v>
      </c>
      <c r="I410" t="str">
        <f>VLOOKUP(A410,таксономия!$1:$1048576,7,1)</f>
        <v>Eukaryota</v>
      </c>
      <c r="J410" t="str">
        <f>VLOOKUP(A410,таксономия!$1:$1048576,8,1)</f>
        <v xml:space="preserve"> Metazoa</v>
      </c>
      <c r="K410" t="str">
        <f>VLOOKUP(A410,таксономия!$1:$1048576,9,1)</f>
        <v xml:space="preserve"> Chordata</v>
      </c>
      <c r="L410" t="str">
        <f>VLOOKUP(A410,таксономия!$1:$1048576,10,1)</f>
        <v xml:space="preserve"> Craniata</v>
      </c>
      <c r="M410" t="str">
        <f>VLOOKUP(A410,таксономия!$1:$1048576,11,1)</f>
        <v xml:space="preserve"> Vertebrata</v>
      </c>
      <c r="N410" t="str">
        <f>VLOOKUP(A410,таксономия!$1:$1048576,12,1)</f>
        <v xml:space="preserve"> Euteleostomi</v>
      </c>
      <c r="O410" t="str">
        <f>VLOOKUP(A410,таксономия!$1:$1048576,13,1)</f>
        <v>Mammalia</v>
      </c>
      <c r="P410" t="str">
        <f>VLOOKUP(A410,таксономия!$1:$1048576,14,1)</f>
        <v xml:space="preserve"> Eutheria</v>
      </c>
      <c r="Q410" t="str">
        <f>VLOOKUP(A410,таксономия!$1:$1048576,15,1)</f>
        <v xml:space="preserve"> Laurasiatheria</v>
      </c>
      <c r="R410" t="str">
        <f>VLOOKUP(A410,таксономия!$1:$1048576,3,1)</f>
        <v xml:space="preserve"> Ovis aries (Sheep).</v>
      </c>
      <c r="S410">
        <f t="shared" si="6"/>
        <v>34</v>
      </c>
    </row>
    <row r="411" spans="1:19" x14ac:dyDescent="0.3">
      <c r="A411" t="s">
        <v>304</v>
      </c>
      <c r="B411" t="s">
        <v>305</v>
      </c>
      <c r="C411">
        <v>270</v>
      </c>
      <c r="D411" t="s">
        <v>12</v>
      </c>
      <c r="E411">
        <v>3</v>
      </c>
      <c r="F411">
        <v>46</v>
      </c>
      <c r="G411">
        <v>2697</v>
      </c>
      <c r="H411" t="s">
        <v>13</v>
      </c>
      <c r="I411" t="str">
        <f>VLOOKUP(A411,таксономия!$1:$1048576,7,1)</f>
        <v>Eukaryota</v>
      </c>
      <c r="J411" t="str">
        <f>VLOOKUP(A411,таксономия!$1:$1048576,8,1)</f>
        <v xml:space="preserve"> Metazoa</v>
      </c>
      <c r="K411" t="str">
        <f>VLOOKUP(A411,таксономия!$1:$1048576,9,1)</f>
        <v xml:space="preserve"> Ecdysozoa</v>
      </c>
      <c r="L411" t="str">
        <f>VLOOKUP(A411,таксономия!$1:$1048576,10,1)</f>
        <v xml:space="preserve"> Arthropoda</v>
      </c>
      <c r="M411" t="str">
        <f>VLOOKUP(A411,таксономия!$1:$1048576,11,1)</f>
        <v xml:space="preserve"> Hexapoda</v>
      </c>
      <c r="N411" t="str">
        <f>VLOOKUP(A411,таксономия!$1:$1048576,12,1)</f>
        <v xml:space="preserve"> Insecta</v>
      </c>
      <c r="O411" t="str">
        <f>VLOOKUP(A411,таксономия!$1:$1048576,13,1)</f>
        <v>Pterygota</v>
      </c>
      <c r="P411" t="str">
        <f>VLOOKUP(A411,таксономия!$1:$1048576,14,1)</f>
        <v xml:space="preserve"> Neoptera</v>
      </c>
      <c r="Q411" t="str">
        <f>VLOOKUP(A411,таксономия!$1:$1048576,15,1)</f>
        <v xml:space="preserve"> Endopterygota</v>
      </c>
      <c r="R411" t="str">
        <f>VLOOKUP(A411,таксономия!$1:$1048576,3,1)</f>
        <v xml:space="preserve"> Drosophila pseudoobscura pseudoobscura (Fruit fly).</v>
      </c>
      <c r="S411">
        <f t="shared" si="6"/>
        <v>43</v>
      </c>
    </row>
    <row r="412" spans="1:19" x14ac:dyDescent="0.3">
      <c r="A412" t="s">
        <v>304</v>
      </c>
      <c r="B412" t="s">
        <v>305</v>
      </c>
      <c r="C412">
        <v>270</v>
      </c>
      <c r="D412" t="s">
        <v>24</v>
      </c>
      <c r="E412">
        <v>131</v>
      </c>
      <c r="F412">
        <v>258</v>
      </c>
      <c r="G412">
        <v>24806</v>
      </c>
      <c r="H412" t="s">
        <v>25</v>
      </c>
      <c r="I412" t="str">
        <f>VLOOKUP(A412,таксономия!$1:$1048576,7,1)</f>
        <v>Eukaryota</v>
      </c>
      <c r="J412" t="str">
        <f>VLOOKUP(A412,таксономия!$1:$1048576,8,1)</f>
        <v xml:space="preserve"> Metazoa</v>
      </c>
      <c r="K412" t="str">
        <f>VLOOKUP(A412,таксономия!$1:$1048576,9,1)</f>
        <v xml:space="preserve"> Ecdysozoa</v>
      </c>
      <c r="L412" t="str">
        <f>VLOOKUP(A412,таксономия!$1:$1048576,10,1)</f>
        <v xml:space="preserve"> Arthropoda</v>
      </c>
      <c r="M412" t="str">
        <f>VLOOKUP(A412,таксономия!$1:$1048576,11,1)</f>
        <v xml:space="preserve"> Hexapoda</v>
      </c>
      <c r="N412" t="str">
        <f>VLOOKUP(A412,таксономия!$1:$1048576,12,1)</f>
        <v xml:space="preserve"> Insecta</v>
      </c>
      <c r="O412" t="str">
        <f>VLOOKUP(A412,таксономия!$1:$1048576,13,1)</f>
        <v>Pterygota</v>
      </c>
      <c r="P412" t="str">
        <f>VLOOKUP(A412,таксономия!$1:$1048576,14,1)</f>
        <v xml:space="preserve"> Neoptera</v>
      </c>
      <c r="Q412" t="str">
        <f>VLOOKUP(A412,таксономия!$1:$1048576,15,1)</f>
        <v xml:space="preserve"> Endopterygota</v>
      </c>
      <c r="R412" t="str">
        <f>VLOOKUP(A412,таксономия!$1:$1048576,3,1)</f>
        <v xml:space="preserve"> Drosophila pseudoobscura pseudoobscura (Fruit fly).</v>
      </c>
      <c r="S412">
        <f t="shared" si="6"/>
        <v>127</v>
      </c>
    </row>
    <row r="413" spans="1:19" x14ac:dyDescent="0.3">
      <c r="A413" t="s">
        <v>306</v>
      </c>
      <c r="B413" t="s">
        <v>307</v>
      </c>
      <c r="C413">
        <v>256</v>
      </c>
      <c r="D413" t="s">
        <v>12</v>
      </c>
      <c r="E413">
        <v>24</v>
      </c>
      <c r="F413">
        <v>103</v>
      </c>
      <c r="G413">
        <v>2697</v>
      </c>
      <c r="H413" t="s">
        <v>13</v>
      </c>
      <c r="I413" t="str">
        <f>VLOOKUP(A413,таксономия!$1:$1048576,7,1)</f>
        <v>Eukaryota</v>
      </c>
      <c r="J413" t="str">
        <f>VLOOKUP(A413,таксономия!$1:$1048576,8,1)</f>
        <v xml:space="preserve"> Metazoa</v>
      </c>
      <c r="K413" t="str">
        <f>VLOOKUP(A413,таксономия!$1:$1048576,9,1)</f>
        <v xml:space="preserve"> Chordata</v>
      </c>
      <c r="L413" t="str">
        <f>VLOOKUP(A413,таксономия!$1:$1048576,10,1)</f>
        <v xml:space="preserve"> Craniata</v>
      </c>
      <c r="M413" t="str">
        <f>VLOOKUP(A413,таксономия!$1:$1048576,11,1)</f>
        <v xml:space="preserve"> Vertebrata</v>
      </c>
      <c r="N413" t="str">
        <f>VLOOKUP(A413,таксономия!$1:$1048576,12,1)</f>
        <v xml:space="preserve"> Euteleostomi</v>
      </c>
      <c r="O413" t="str">
        <f>VLOOKUP(A413,таксономия!$1:$1048576,13,1)</f>
        <v>Actinopterygii</v>
      </c>
      <c r="P413" t="str">
        <f>VLOOKUP(A413,таксономия!$1:$1048576,14,1)</f>
        <v xml:space="preserve"> Neopterygii</v>
      </c>
      <c r="Q413" t="str">
        <f>VLOOKUP(A413,таксономия!$1:$1048576,15,1)</f>
        <v xml:space="preserve"> Teleostei</v>
      </c>
      <c r="R413" t="str">
        <f>VLOOKUP(A413,таксономия!$1:$1048576,3,1)</f>
        <v xml:space="preserve"> Salmo salar (Atlantic salmon).</v>
      </c>
      <c r="S413">
        <f t="shared" si="6"/>
        <v>79</v>
      </c>
    </row>
    <row r="414" spans="1:19" x14ac:dyDescent="0.3">
      <c r="A414" t="s">
        <v>306</v>
      </c>
      <c r="B414" t="s">
        <v>307</v>
      </c>
      <c r="C414">
        <v>256</v>
      </c>
      <c r="D414" t="s">
        <v>308</v>
      </c>
      <c r="E414">
        <v>135</v>
      </c>
      <c r="F414">
        <v>246</v>
      </c>
      <c r="G414">
        <v>107</v>
      </c>
      <c r="H414" t="s">
        <v>308</v>
      </c>
      <c r="I414" t="str">
        <f>VLOOKUP(A414,таксономия!$1:$1048576,7,1)</f>
        <v>Eukaryota</v>
      </c>
      <c r="J414" t="str">
        <f>VLOOKUP(A414,таксономия!$1:$1048576,8,1)</f>
        <v xml:space="preserve"> Metazoa</v>
      </c>
      <c r="K414" t="str">
        <f>VLOOKUP(A414,таксономия!$1:$1048576,9,1)</f>
        <v xml:space="preserve"> Chordata</v>
      </c>
      <c r="L414" t="str">
        <f>VLOOKUP(A414,таксономия!$1:$1048576,10,1)</f>
        <v xml:space="preserve"> Craniata</v>
      </c>
      <c r="M414" t="str">
        <f>VLOOKUP(A414,таксономия!$1:$1048576,11,1)</f>
        <v xml:space="preserve"> Vertebrata</v>
      </c>
      <c r="N414" t="str">
        <f>VLOOKUP(A414,таксономия!$1:$1048576,12,1)</f>
        <v xml:space="preserve"> Euteleostomi</v>
      </c>
      <c r="O414" t="str">
        <f>VLOOKUP(A414,таксономия!$1:$1048576,13,1)</f>
        <v>Actinopterygii</v>
      </c>
      <c r="P414" t="str">
        <f>VLOOKUP(A414,таксономия!$1:$1048576,14,1)</f>
        <v xml:space="preserve"> Neopterygii</v>
      </c>
      <c r="Q414" t="str">
        <f>VLOOKUP(A414,таксономия!$1:$1048576,15,1)</f>
        <v xml:space="preserve"> Teleostei</v>
      </c>
      <c r="R414" t="str">
        <f>VLOOKUP(A414,таксономия!$1:$1048576,3,1)</f>
        <v xml:space="preserve"> Salmo salar (Atlantic salmon).</v>
      </c>
      <c r="S414">
        <f t="shared" si="6"/>
        <v>111</v>
      </c>
    </row>
    <row r="415" spans="1:19" x14ac:dyDescent="0.3">
      <c r="A415" t="s">
        <v>309</v>
      </c>
      <c r="B415" t="s">
        <v>310</v>
      </c>
      <c r="C415">
        <v>609</v>
      </c>
      <c r="D415" t="s">
        <v>34</v>
      </c>
      <c r="E415">
        <v>108</v>
      </c>
      <c r="F415">
        <v>140</v>
      </c>
      <c r="G415">
        <v>24995</v>
      </c>
      <c r="H415" t="s">
        <v>35</v>
      </c>
      <c r="I415" t="str">
        <f>VLOOKUP(A415,таксономия!$1:$1048576,7,1)</f>
        <v>Eukaryota</v>
      </c>
      <c r="J415" t="str">
        <f>VLOOKUP(A415,таксономия!$1:$1048576,8,1)</f>
        <v xml:space="preserve"> Metazoa</v>
      </c>
      <c r="K415" t="str">
        <f>VLOOKUP(A415,таксономия!$1:$1048576,9,1)</f>
        <v xml:space="preserve"> Chordata</v>
      </c>
      <c r="L415" t="str">
        <f>VLOOKUP(A415,таксономия!$1:$1048576,10,1)</f>
        <v xml:space="preserve"> Craniata</v>
      </c>
      <c r="M415" t="str">
        <f>VLOOKUP(A415,таксономия!$1:$1048576,11,1)</f>
        <v xml:space="preserve"> Vertebrata</v>
      </c>
      <c r="N415" t="str">
        <f>VLOOKUP(A415,таксономия!$1:$1048576,12,1)</f>
        <v xml:space="preserve"> Euteleostomi</v>
      </c>
      <c r="O415" t="str">
        <f>VLOOKUP(A415,таксономия!$1:$1048576,13,1)</f>
        <v>Actinopterygii</v>
      </c>
      <c r="P415" t="str">
        <f>VLOOKUP(A415,таксономия!$1:$1048576,14,1)</f>
        <v xml:space="preserve"> Neopterygii</v>
      </c>
      <c r="Q415" t="str">
        <f>VLOOKUP(A415,таксономия!$1:$1048576,15,1)</f>
        <v xml:space="preserve"> Teleostei</v>
      </c>
      <c r="R415" t="str">
        <f>VLOOKUP(A415,таксономия!$1:$1048576,3,1)</f>
        <v xml:space="preserve"> Salmo salar (Atlantic salmon).</v>
      </c>
      <c r="S415">
        <f t="shared" si="6"/>
        <v>32</v>
      </c>
    </row>
    <row r="416" spans="1:19" x14ac:dyDescent="0.3">
      <c r="A416" t="s">
        <v>309</v>
      </c>
      <c r="B416" t="s">
        <v>310</v>
      </c>
      <c r="C416">
        <v>609</v>
      </c>
      <c r="D416" t="s">
        <v>34</v>
      </c>
      <c r="E416">
        <v>189</v>
      </c>
      <c r="F416">
        <v>221</v>
      </c>
      <c r="G416">
        <v>24995</v>
      </c>
      <c r="H416" t="s">
        <v>35</v>
      </c>
      <c r="I416" t="str">
        <f>VLOOKUP(A416,таксономия!$1:$1048576,7,1)</f>
        <v>Eukaryota</v>
      </c>
      <c r="J416" t="str">
        <f>VLOOKUP(A416,таксономия!$1:$1048576,8,1)</f>
        <v xml:space="preserve"> Metazoa</v>
      </c>
      <c r="K416" t="str">
        <f>VLOOKUP(A416,таксономия!$1:$1048576,9,1)</f>
        <v xml:space="preserve"> Chordata</v>
      </c>
      <c r="L416" t="str">
        <f>VLOOKUP(A416,таксономия!$1:$1048576,10,1)</f>
        <v xml:space="preserve"> Craniata</v>
      </c>
      <c r="M416" t="str">
        <f>VLOOKUP(A416,таксономия!$1:$1048576,11,1)</f>
        <v xml:space="preserve"> Vertebrata</v>
      </c>
      <c r="N416" t="str">
        <f>VLOOKUP(A416,таксономия!$1:$1048576,12,1)</f>
        <v xml:space="preserve"> Euteleostomi</v>
      </c>
      <c r="O416" t="str">
        <f>VLOOKUP(A416,таксономия!$1:$1048576,13,1)</f>
        <v>Actinopterygii</v>
      </c>
      <c r="P416" t="str">
        <f>VLOOKUP(A416,таксономия!$1:$1048576,14,1)</f>
        <v xml:space="preserve"> Neopterygii</v>
      </c>
      <c r="Q416" t="str">
        <f>VLOOKUP(A416,таксономия!$1:$1048576,15,1)</f>
        <v xml:space="preserve"> Teleostei</v>
      </c>
      <c r="R416" t="str">
        <f>VLOOKUP(A416,таксономия!$1:$1048576,3,1)</f>
        <v xml:space="preserve"> Salmo salar (Atlantic salmon).</v>
      </c>
      <c r="S416">
        <f t="shared" si="6"/>
        <v>32</v>
      </c>
    </row>
    <row r="417" spans="1:19" x14ac:dyDescent="0.3">
      <c r="A417" t="s">
        <v>309</v>
      </c>
      <c r="B417" t="s">
        <v>310</v>
      </c>
      <c r="C417">
        <v>609</v>
      </c>
      <c r="D417" t="s">
        <v>12</v>
      </c>
      <c r="E417">
        <v>230</v>
      </c>
      <c r="F417">
        <v>311</v>
      </c>
      <c r="G417">
        <v>2697</v>
      </c>
      <c r="H417" t="s">
        <v>13</v>
      </c>
      <c r="I417" t="str">
        <f>VLOOKUP(A417,таксономия!$1:$1048576,7,1)</f>
        <v>Eukaryota</v>
      </c>
      <c r="J417" t="str">
        <f>VLOOKUP(A417,таксономия!$1:$1048576,8,1)</f>
        <v xml:space="preserve"> Metazoa</v>
      </c>
      <c r="K417" t="str">
        <f>VLOOKUP(A417,таксономия!$1:$1048576,9,1)</f>
        <v xml:space="preserve"> Chordata</v>
      </c>
      <c r="L417" t="str">
        <f>VLOOKUP(A417,таксономия!$1:$1048576,10,1)</f>
        <v xml:space="preserve"> Craniata</v>
      </c>
      <c r="M417" t="str">
        <f>VLOOKUP(A417,таксономия!$1:$1048576,11,1)</f>
        <v xml:space="preserve"> Vertebrata</v>
      </c>
      <c r="N417" t="str">
        <f>VLOOKUP(A417,таксономия!$1:$1048576,12,1)</f>
        <v xml:space="preserve"> Euteleostomi</v>
      </c>
      <c r="O417" t="str">
        <f>VLOOKUP(A417,таксономия!$1:$1048576,13,1)</f>
        <v>Actinopterygii</v>
      </c>
      <c r="P417" t="str">
        <f>VLOOKUP(A417,таксономия!$1:$1048576,14,1)</f>
        <v xml:space="preserve"> Neopterygii</v>
      </c>
      <c r="Q417" t="str">
        <f>VLOOKUP(A417,таксономия!$1:$1048576,15,1)</f>
        <v xml:space="preserve"> Teleostei</v>
      </c>
      <c r="R417" t="str">
        <f>VLOOKUP(A417,таксономия!$1:$1048576,3,1)</f>
        <v xml:space="preserve"> Salmo salar (Atlantic salmon).</v>
      </c>
      <c r="S417">
        <f t="shared" si="6"/>
        <v>81</v>
      </c>
    </row>
    <row r="418" spans="1:19" x14ac:dyDescent="0.3">
      <c r="A418" t="s">
        <v>309</v>
      </c>
      <c r="B418" t="s">
        <v>310</v>
      </c>
      <c r="C418">
        <v>609</v>
      </c>
      <c r="D418" t="s">
        <v>16</v>
      </c>
      <c r="E418">
        <v>366</v>
      </c>
      <c r="F418">
        <v>598</v>
      </c>
      <c r="G418">
        <v>22248</v>
      </c>
      <c r="H418" t="s">
        <v>17</v>
      </c>
      <c r="I418" t="str">
        <f>VLOOKUP(A418,таксономия!$1:$1048576,7,1)</f>
        <v>Eukaryota</v>
      </c>
      <c r="J418" t="str">
        <f>VLOOKUP(A418,таксономия!$1:$1048576,8,1)</f>
        <v xml:space="preserve"> Metazoa</v>
      </c>
      <c r="K418" t="str">
        <f>VLOOKUP(A418,таксономия!$1:$1048576,9,1)</f>
        <v xml:space="preserve"> Chordata</v>
      </c>
      <c r="L418" t="str">
        <f>VLOOKUP(A418,таксономия!$1:$1048576,10,1)</f>
        <v xml:space="preserve"> Craniata</v>
      </c>
      <c r="M418" t="str">
        <f>VLOOKUP(A418,таксономия!$1:$1048576,11,1)</f>
        <v xml:space="preserve"> Vertebrata</v>
      </c>
      <c r="N418" t="str">
        <f>VLOOKUP(A418,таксономия!$1:$1048576,12,1)</f>
        <v xml:space="preserve"> Euteleostomi</v>
      </c>
      <c r="O418" t="str">
        <f>VLOOKUP(A418,таксономия!$1:$1048576,13,1)</f>
        <v>Actinopterygii</v>
      </c>
      <c r="P418" t="str">
        <f>VLOOKUP(A418,таксономия!$1:$1048576,14,1)</f>
        <v xml:space="preserve"> Neopterygii</v>
      </c>
      <c r="Q418" t="str">
        <f>VLOOKUP(A418,таксономия!$1:$1048576,15,1)</f>
        <v xml:space="preserve"> Teleostei</v>
      </c>
      <c r="R418" t="str">
        <f>VLOOKUP(A418,таксономия!$1:$1048576,3,1)</f>
        <v xml:space="preserve"> Salmo salar (Atlantic salmon).</v>
      </c>
      <c r="S418">
        <f t="shared" si="6"/>
        <v>232</v>
      </c>
    </row>
    <row r="419" spans="1:19" x14ac:dyDescent="0.3">
      <c r="A419" t="s">
        <v>309</v>
      </c>
      <c r="B419" t="s">
        <v>310</v>
      </c>
      <c r="C419">
        <v>609</v>
      </c>
      <c r="D419" t="s">
        <v>36</v>
      </c>
      <c r="E419">
        <v>48</v>
      </c>
      <c r="F419">
        <v>87</v>
      </c>
      <c r="G419">
        <v>1582</v>
      </c>
      <c r="H419" t="s">
        <v>37</v>
      </c>
      <c r="I419" t="str">
        <f>VLOOKUP(A419,таксономия!$1:$1048576,7,1)</f>
        <v>Eukaryota</v>
      </c>
      <c r="J419" t="str">
        <f>VLOOKUP(A419,таксономия!$1:$1048576,8,1)</f>
        <v xml:space="preserve"> Metazoa</v>
      </c>
      <c r="K419" t="str">
        <f>VLOOKUP(A419,таксономия!$1:$1048576,9,1)</f>
        <v xml:space="preserve"> Chordata</v>
      </c>
      <c r="L419" t="str">
        <f>VLOOKUP(A419,таксономия!$1:$1048576,10,1)</f>
        <v xml:space="preserve"> Craniata</v>
      </c>
      <c r="M419" t="str">
        <f>VLOOKUP(A419,таксономия!$1:$1048576,11,1)</f>
        <v xml:space="preserve"> Vertebrata</v>
      </c>
      <c r="N419" t="str">
        <f>VLOOKUP(A419,таксономия!$1:$1048576,12,1)</f>
        <v xml:space="preserve"> Euteleostomi</v>
      </c>
      <c r="O419" t="str">
        <f>VLOOKUP(A419,таксономия!$1:$1048576,13,1)</f>
        <v>Actinopterygii</v>
      </c>
      <c r="P419" t="str">
        <f>VLOOKUP(A419,таксономия!$1:$1048576,14,1)</f>
        <v xml:space="preserve"> Neopterygii</v>
      </c>
      <c r="Q419" t="str">
        <f>VLOOKUP(A419,таксономия!$1:$1048576,15,1)</f>
        <v xml:space="preserve"> Teleostei</v>
      </c>
      <c r="R419" t="str">
        <f>VLOOKUP(A419,таксономия!$1:$1048576,3,1)</f>
        <v xml:space="preserve"> Salmo salar (Atlantic salmon).</v>
      </c>
      <c r="S419">
        <f t="shared" si="6"/>
        <v>39</v>
      </c>
    </row>
    <row r="420" spans="1:19" x14ac:dyDescent="0.3">
      <c r="A420" t="s">
        <v>311</v>
      </c>
      <c r="B420" t="s">
        <v>312</v>
      </c>
      <c r="C420">
        <v>264</v>
      </c>
      <c r="D420" t="s">
        <v>12</v>
      </c>
      <c r="E420">
        <v>24</v>
      </c>
      <c r="F420">
        <v>103</v>
      </c>
      <c r="G420">
        <v>2697</v>
      </c>
      <c r="H420" t="s">
        <v>13</v>
      </c>
      <c r="I420" t="str">
        <f>VLOOKUP(A420,таксономия!$1:$1048576,7,1)</f>
        <v>Eukaryota</v>
      </c>
      <c r="J420" t="str">
        <f>VLOOKUP(A420,таксономия!$1:$1048576,8,1)</f>
        <v xml:space="preserve"> Metazoa</v>
      </c>
      <c r="K420" t="str">
        <f>VLOOKUP(A420,таксономия!$1:$1048576,9,1)</f>
        <v xml:space="preserve"> Chordata</v>
      </c>
      <c r="L420" t="str">
        <f>VLOOKUP(A420,таксономия!$1:$1048576,10,1)</f>
        <v xml:space="preserve"> Craniata</v>
      </c>
      <c r="M420" t="str">
        <f>VLOOKUP(A420,таксономия!$1:$1048576,11,1)</f>
        <v xml:space="preserve"> Vertebrata</v>
      </c>
      <c r="N420" t="str">
        <f>VLOOKUP(A420,таксономия!$1:$1048576,12,1)</f>
        <v xml:space="preserve"> Euteleostomi</v>
      </c>
      <c r="O420" t="str">
        <f>VLOOKUP(A420,таксономия!$1:$1048576,13,1)</f>
        <v>Actinopterygii</v>
      </c>
      <c r="P420" t="str">
        <f>VLOOKUP(A420,таксономия!$1:$1048576,14,1)</f>
        <v xml:space="preserve"> Neopterygii</v>
      </c>
      <c r="Q420" t="str">
        <f>VLOOKUP(A420,таксономия!$1:$1048576,15,1)</f>
        <v xml:space="preserve"> Teleostei</v>
      </c>
      <c r="R420" t="str">
        <f>VLOOKUP(A420,таксономия!$1:$1048576,3,1)</f>
        <v xml:space="preserve"> Salmo salar (Atlantic salmon).</v>
      </c>
      <c r="S420">
        <f t="shared" si="6"/>
        <v>79</v>
      </c>
    </row>
    <row r="421" spans="1:19" x14ac:dyDescent="0.3">
      <c r="A421" t="s">
        <v>311</v>
      </c>
      <c r="B421" t="s">
        <v>312</v>
      </c>
      <c r="C421">
        <v>264</v>
      </c>
      <c r="D421" t="s">
        <v>308</v>
      </c>
      <c r="E421">
        <v>125</v>
      </c>
      <c r="F421">
        <v>235</v>
      </c>
      <c r="G421">
        <v>107</v>
      </c>
      <c r="H421" t="s">
        <v>308</v>
      </c>
      <c r="I421" t="str">
        <f>VLOOKUP(A421,таксономия!$1:$1048576,7,1)</f>
        <v>Eukaryota</v>
      </c>
      <c r="J421" t="str">
        <f>VLOOKUP(A421,таксономия!$1:$1048576,8,1)</f>
        <v xml:space="preserve"> Metazoa</v>
      </c>
      <c r="K421" t="str">
        <f>VLOOKUP(A421,таксономия!$1:$1048576,9,1)</f>
        <v xml:space="preserve"> Chordata</v>
      </c>
      <c r="L421" t="str">
        <f>VLOOKUP(A421,таксономия!$1:$1048576,10,1)</f>
        <v xml:space="preserve"> Craniata</v>
      </c>
      <c r="M421" t="str">
        <f>VLOOKUP(A421,таксономия!$1:$1048576,11,1)</f>
        <v xml:space="preserve"> Vertebrata</v>
      </c>
      <c r="N421" t="str">
        <f>VLOOKUP(A421,таксономия!$1:$1048576,12,1)</f>
        <v xml:space="preserve"> Euteleostomi</v>
      </c>
      <c r="O421" t="str">
        <f>VLOOKUP(A421,таксономия!$1:$1048576,13,1)</f>
        <v>Actinopterygii</v>
      </c>
      <c r="P421" t="str">
        <f>VLOOKUP(A421,таксономия!$1:$1048576,14,1)</f>
        <v xml:space="preserve"> Neopterygii</v>
      </c>
      <c r="Q421" t="str">
        <f>VLOOKUP(A421,таксономия!$1:$1048576,15,1)</f>
        <v xml:space="preserve"> Teleostei</v>
      </c>
      <c r="R421" t="str">
        <f>VLOOKUP(A421,таксономия!$1:$1048576,3,1)</f>
        <v xml:space="preserve"> Salmo salar (Atlantic salmon).</v>
      </c>
      <c r="S421">
        <f t="shared" si="6"/>
        <v>110</v>
      </c>
    </row>
    <row r="422" spans="1:19" x14ac:dyDescent="0.3">
      <c r="A422" t="s">
        <v>313</v>
      </c>
      <c r="B422" t="s">
        <v>314</v>
      </c>
      <c r="C422">
        <v>8463</v>
      </c>
      <c r="D422" t="s">
        <v>12</v>
      </c>
      <c r="E422">
        <v>5641</v>
      </c>
      <c r="F422">
        <v>5718</v>
      </c>
      <c r="G422">
        <v>2697</v>
      </c>
      <c r="H422" t="s">
        <v>13</v>
      </c>
      <c r="I422" t="str">
        <f>VLOOKUP(A422,таксономия!$1:$1048576,7,1)</f>
        <v>Eukaryota</v>
      </c>
      <c r="J422" t="str">
        <f>VLOOKUP(A422,таксономия!$1:$1048576,8,1)</f>
        <v xml:space="preserve"> Stramenopiles</v>
      </c>
      <c r="K422" t="str">
        <f>VLOOKUP(A422,таксономия!$1:$1048576,9,1)</f>
        <v xml:space="preserve"> Bacillariophyta</v>
      </c>
      <c r="L422" t="str">
        <f>VLOOKUP(A422,таксономия!$1:$1048576,10,1)</f>
        <v xml:space="preserve"> Coscinodiscophyceae</v>
      </c>
      <c r="M422" t="str">
        <f>VLOOKUP(A422,таксономия!$1:$1048576,11,1)</f>
        <v>Thalassiosirophycidae</v>
      </c>
      <c r="N422" t="str">
        <f>VLOOKUP(A422,таксономия!$1:$1048576,12,1)</f>
        <v xml:space="preserve"> Thalassiosirales</v>
      </c>
      <c r="O422" t="str">
        <f>VLOOKUP(A422,таксономия!$1:$1048576,13,1)</f>
        <v xml:space="preserve"> Thalassiosiraceae</v>
      </c>
      <c r="P422" t="str">
        <f>VLOOKUP(A422,таксономия!$1:$1048576,14,1)</f>
        <v>Thalassiosira.</v>
      </c>
      <c r="Q422">
        <f>VLOOKUP(A422,таксономия!$1:$1048576,15,1)</f>
        <v>0</v>
      </c>
      <c r="R422" t="str">
        <f>VLOOKUP(A422,таксономия!$1:$1048576,3,1)</f>
        <v xml:space="preserve"> Thalassiosira pseudonana (Marine diatom) (Cyclotella nana).</v>
      </c>
      <c r="S422">
        <f t="shared" si="6"/>
        <v>77</v>
      </c>
    </row>
    <row r="423" spans="1:19" x14ac:dyDescent="0.3">
      <c r="A423" t="s">
        <v>315</v>
      </c>
      <c r="B423" t="s">
        <v>316</v>
      </c>
      <c r="C423">
        <v>481</v>
      </c>
      <c r="D423" t="s">
        <v>12</v>
      </c>
      <c r="E423">
        <v>232</v>
      </c>
      <c r="F423">
        <v>314</v>
      </c>
      <c r="G423">
        <v>2697</v>
      </c>
      <c r="H423" t="s">
        <v>13</v>
      </c>
      <c r="I423" t="str">
        <f>VLOOKUP(A423,таксономия!$1:$1048576,7,1)</f>
        <v>Eukaryota</v>
      </c>
      <c r="J423" t="str">
        <f>VLOOKUP(A423,таксономия!$1:$1048576,8,1)</f>
        <v xml:space="preserve"> Alveolata</v>
      </c>
      <c r="K423" t="str">
        <f>VLOOKUP(A423,таксономия!$1:$1048576,9,1)</f>
        <v xml:space="preserve"> Apicomplexa</v>
      </c>
      <c r="L423" t="str">
        <f>VLOOKUP(A423,таксономия!$1:$1048576,10,1)</f>
        <v xml:space="preserve"> Conoidasida</v>
      </c>
      <c r="M423" t="str">
        <f>VLOOKUP(A423,таксономия!$1:$1048576,11,1)</f>
        <v xml:space="preserve"> Coccidia</v>
      </c>
      <c r="N423" t="str">
        <f>VLOOKUP(A423,таксономия!$1:$1048576,12,1)</f>
        <v>Eucoccidiorida</v>
      </c>
      <c r="O423" t="str">
        <f>VLOOKUP(A423,таксономия!$1:$1048576,13,1)</f>
        <v xml:space="preserve"> Eimeriorina</v>
      </c>
      <c r="P423" t="str">
        <f>VLOOKUP(A423,таксономия!$1:$1048576,14,1)</f>
        <v xml:space="preserve"> Cryptosporidiidae</v>
      </c>
      <c r="Q423" t="str">
        <f>VLOOKUP(A423,таксономия!$1:$1048576,15,1)</f>
        <v xml:space="preserve"> Cryptosporidium.</v>
      </c>
      <c r="R423" t="str">
        <f>VLOOKUP(A423,таксономия!$1:$1048576,3,1)</f>
        <v xml:space="preserve"> Cryptosporidium muris (strain RN66).</v>
      </c>
      <c r="S423">
        <f t="shared" si="6"/>
        <v>82</v>
      </c>
    </row>
    <row r="424" spans="1:19" x14ac:dyDescent="0.3">
      <c r="A424" t="s">
        <v>315</v>
      </c>
      <c r="B424" t="s">
        <v>316</v>
      </c>
      <c r="C424">
        <v>481</v>
      </c>
      <c r="D424" t="s">
        <v>317</v>
      </c>
      <c r="E424">
        <v>422</v>
      </c>
      <c r="F424">
        <v>451</v>
      </c>
      <c r="G424">
        <v>4</v>
      </c>
      <c r="H424" t="s">
        <v>317</v>
      </c>
      <c r="I424" t="str">
        <f>VLOOKUP(A424,таксономия!$1:$1048576,7,1)</f>
        <v>Eukaryota</v>
      </c>
      <c r="J424" t="str">
        <f>VLOOKUP(A424,таксономия!$1:$1048576,8,1)</f>
        <v xml:space="preserve"> Alveolata</v>
      </c>
      <c r="K424" t="str">
        <f>VLOOKUP(A424,таксономия!$1:$1048576,9,1)</f>
        <v xml:space="preserve"> Apicomplexa</v>
      </c>
      <c r="L424" t="str">
        <f>VLOOKUP(A424,таксономия!$1:$1048576,10,1)</f>
        <v xml:space="preserve"> Conoidasida</v>
      </c>
      <c r="M424" t="str">
        <f>VLOOKUP(A424,таксономия!$1:$1048576,11,1)</f>
        <v xml:space="preserve"> Coccidia</v>
      </c>
      <c r="N424" t="str">
        <f>VLOOKUP(A424,таксономия!$1:$1048576,12,1)</f>
        <v>Eucoccidiorida</v>
      </c>
      <c r="O424" t="str">
        <f>VLOOKUP(A424,таксономия!$1:$1048576,13,1)</f>
        <v xml:space="preserve"> Eimeriorina</v>
      </c>
      <c r="P424" t="str">
        <f>VLOOKUP(A424,таксономия!$1:$1048576,14,1)</f>
        <v xml:space="preserve"> Cryptosporidiidae</v>
      </c>
      <c r="Q424" t="str">
        <f>VLOOKUP(A424,таксономия!$1:$1048576,15,1)</f>
        <v xml:space="preserve"> Cryptosporidium.</v>
      </c>
      <c r="R424" t="str">
        <f>VLOOKUP(A424,таксономия!$1:$1048576,3,1)</f>
        <v xml:space="preserve"> Cryptosporidium muris (strain RN66).</v>
      </c>
      <c r="S424">
        <f t="shared" si="6"/>
        <v>29</v>
      </c>
    </row>
    <row r="425" spans="1:19" x14ac:dyDescent="0.3">
      <c r="A425" t="s">
        <v>315</v>
      </c>
      <c r="B425" t="s">
        <v>316</v>
      </c>
      <c r="C425">
        <v>481</v>
      </c>
      <c r="D425" t="s">
        <v>318</v>
      </c>
      <c r="E425">
        <v>317</v>
      </c>
      <c r="F425">
        <v>366</v>
      </c>
      <c r="G425">
        <v>18854</v>
      </c>
      <c r="H425" t="s">
        <v>319</v>
      </c>
      <c r="I425" t="str">
        <f>VLOOKUP(A425,таксономия!$1:$1048576,7,1)</f>
        <v>Eukaryota</v>
      </c>
      <c r="J425" t="str">
        <f>VLOOKUP(A425,таксономия!$1:$1048576,8,1)</f>
        <v xml:space="preserve"> Alveolata</v>
      </c>
      <c r="K425" t="str">
        <f>VLOOKUP(A425,таксономия!$1:$1048576,9,1)</f>
        <v xml:space="preserve"> Apicomplexa</v>
      </c>
      <c r="L425" t="str">
        <f>VLOOKUP(A425,таксономия!$1:$1048576,10,1)</f>
        <v xml:space="preserve"> Conoidasida</v>
      </c>
      <c r="M425" t="str">
        <f>VLOOKUP(A425,таксономия!$1:$1048576,11,1)</f>
        <v xml:space="preserve"> Coccidia</v>
      </c>
      <c r="N425" t="str">
        <f>VLOOKUP(A425,таксономия!$1:$1048576,12,1)</f>
        <v>Eucoccidiorida</v>
      </c>
      <c r="O425" t="str">
        <f>VLOOKUP(A425,таксономия!$1:$1048576,13,1)</f>
        <v xml:space="preserve"> Eimeriorina</v>
      </c>
      <c r="P425" t="str">
        <f>VLOOKUP(A425,таксономия!$1:$1048576,14,1)</f>
        <v xml:space="preserve"> Cryptosporidiidae</v>
      </c>
      <c r="Q425" t="str">
        <f>VLOOKUP(A425,таксономия!$1:$1048576,15,1)</f>
        <v xml:space="preserve"> Cryptosporidium.</v>
      </c>
      <c r="R425" t="str">
        <f>VLOOKUP(A425,таксономия!$1:$1048576,3,1)</f>
        <v xml:space="preserve"> Cryptosporidium muris (strain RN66).</v>
      </c>
      <c r="S425">
        <f t="shared" si="6"/>
        <v>49</v>
      </c>
    </row>
    <row r="426" spans="1:19" x14ac:dyDescent="0.3">
      <c r="A426" t="s">
        <v>315</v>
      </c>
      <c r="B426" t="s">
        <v>316</v>
      </c>
      <c r="C426">
        <v>481</v>
      </c>
      <c r="D426" t="s">
        <v>318</v>
      </c>
      <c r="E426">
        <v>373</v>
      </c>
      <c r="F426">
        <v>421</v>
      </c>
      <c r="G426">
        <v>18854</v>
      </c>
      <c r="H426" t="s">
        <v>319</v>
      </c>
      <c r="I426" t="str">
        <f>VLOOKUP(A426,таксономия!$1:$1048576,7,1)</f>
        <v>Eukaryota</v>
      </c>
      <c r="J426" t="str">
        <f>VLOOKUP(A426,таксономия!$1:$1048576,8,1)</f>
        <v xml:space="preserve"> Alveolata</v>
      </c>
      <c r="K426" t="str">
        <f>VLOOKUP(A426,таксономия!$1:$1048576,9,1)</f>
        <v xml:space="preserve"> Apicomplexa</v>
      </c>
      <c r="L426" t="str">
        <f>VLOOKUP(A426,таксономия!$1:$1048576,10,1)</f>
        <v xml:space="preserve"> Conoidasida</v>
      </c>
      <c r="M426" t="str">
        <f>VLOOKUP(A426,таксономия!$1:$1048576,11,1)</f>
        <v xml:space="preserve"> Coccidia</v>
      </c>
      <c r="N426" t="str">
        <f>VLOOKUP(A426,таксономия!$1:$1048576,12,1)</f>
        <v>Eucoccidiorida</v>
      </c>
      <c r="O426" t="str">
        <f>VLOOKUP(A426,таксономия!$1:$1048576,13,1)</f>
        <v xml:space="preserve"> Eimeriorina</v>
      </c>
      <c r="P426" t="str">
        <f>VLOOKUP(A426,таксономия!$1:$1048576,14,1)</f>
        <v xml:space="preserve"> Cryptosporidiidae</v>
      </c>
      <c r="Q426" t="str">
        <f>VLOOKUP(A426,таксономия!$1:$1048576,15,1)</f>
        <v xml:space="preserve"> Cryptosporidium.</v>
      </c>
      <c r="R426" t="str">
        <f>VLOOKUP(A426,таксономия!$1:$1048576,3,1)</f>
        <v xml:space="preserve"> Cryptosporidium muris (strain RN66).</v>
      </c>
      <c r="S426">
        <f t="shared" si="6"/>
        <v>48</v>
      </c>
    </row>
    <row r="427" spans="1:19" x14ac:dyDescent="0.3">
      <c r="A427" t="s">
        <v>320</v>
      </c>
      <c r="B427" t="s">
        <v>321</v>
      </c>
      <c r="C427">
        <v>564</v>
      </c>
      <c r="D427" t="s">
        <v>34</v>
      </c>
      <c r="E427">
        <v>87</v>
      </c>
      <c r="F427">
        <v>119</v>
      </c>
      <c r="G427">
        <v>24995</v>
      </c>
      <c r="H427" t="s">
        <v>35</v>
      </c>
      <c r="I427" t="str">
        <f>VLOOKUP(A427,таксономия!$1:$1048576,7,1)</f>
        <v>Eukaryota</v>
      </c>
      <c r="J427" t="str">
        <f>VLOOKUP(A427,таксономия!$1:$1048576,8,1)</f>
        <v xml:space="preserve"> Metazoa</v>
      </c>
      <c r="K427" t="str">
        <f>VLOOKUP(A427,таксономия!$1:$1048576,9,1)</f>
        <v xml:space="preserve"> Chordata</v>
      </c>
      <c r="L427" t="str">
        <f>VLOOKUP(A427,таксономия!$1:$1048576,10,1)</f>
        <v xml:space="preserve"> Craniata</v>
      </c>
      <c r="M427" t="str">
        <f>VLOOKUP(A427,таксономия!$1:$1048576,11,1)</f>
        <v xml:space="preserve"> Vertebrata</v>
      </c>
      <c r="N427" t="str">
        <f>VLOOKUP(A427,таксономия!$1:$1048576,12,1)</f>
        <v xml:space="preserve"> Euteleostomi</v>
      </c>
      <c r="O427" t="str">
        <f>VLOOKUP(A427,таксономия!$1:$1048576,13,1)</f>
        <v>Mammalia</v>
      </c>
      <c r="P427" t="str">
        <f>VLOOKUP(A427,таксономия!$1:$1048576,14,1)</f>
        <v xml:space="preserve"> Eutheria</v>
      </c>
      <c r="Q427" t="str">
        <f>VLOOKUP(A427,таксономия!$1:$1048576,15,1)</f>
        <v xml:space="preserve"> Laurasiatheria</v>
      </c>
      <c r="R427" t="str">
        <f>VLOOKUP(A427,таксономия!$1:$1048576,3,1)</f>
        <v xml:space="preserve"> Carollia perspicillata (Seba's short-tailed bat).</v>
      </c>
      <c r="S427">
        <f t="shared" si="6"/>
        <v>32</v>
      </c>
    </row>
    <row r="428" spans="1:19" x14ac:dyDescent="0.3">
      <c r="A428" t="s">
        <v>320</v>
      </c>
      <c r="B428" t="s">
        <v>321</v>
      </c>
      <c r="C428">
        <v>564</v>
      </c>
      <c r="D428" t="s">
        <v>12</v>
      </c>
      <c r="E428">
        <v>128</v>
      </c>
      <c r="F428">
        <v>209</v>
      </c>
      <c r="G428">
        <v>2697</v>
      </c>
      <c r="H428" t="s">
        <v>13</v>
      </c>
      <c r="I428" t="str">
        <f>VLOOKUP(A428,таксономия!$1:$1048576,7,1)</f>
        <v>Eukaryota</v>
      </c>
      <c r="J428" t="str">
        <f>VLOOKUP(A428,таксономия!$1:$1048576,8,1)</f>
        <v xml:space="preserve"> Metazoa</v>
      </c>
      <c r="K428" t="str">
        <f>VLOOKUP(A428,таксономия!$1:$1048576,9,1)</f>
        <v xml:space="preserve"> Chordata</v>
      </c>
      <c r="L428" t="str">
        <f>VLOOKUP(A428,таксономия!$1:$1048576,10,1)</f>
        <v xml:space="preserve"> Craniata</v>
      </c>
      <c r="M428" t="str">
        <f>VLOOKUP(A428,таксономия!$1:$1048576,11,1)</f>
        <v xml:space="preserve"> Vertebrata</v>
      </c>
      <c r="N428" t="str">
        <f>VLOOKUP(A428,таксономия!$1:$1048576,12,1)</f>
        <v xml:space="preserve"> Euteleostomi</v>
      </c>
      <c r="O428" t="str">
        <f>VLOOKUP(A428,таксономия!$1:$1048576,13,1)</f>
        <v>Mammalia</v>
      </c>
      <c r="P428" t="str">
        <f>VLOOKUP(A428,таксономия!$1:$1048576,14,1)</f>
        <v xml:space="preserve"> Eutheria</v>
      </c>
      <c r="Q428" t="str">
        <f>VLOOKUP(A428,таксономия!$1:$1048576,15,1)</f>
        <v xml:space="preserve"> Laurasiatheria</v>
      </c>
      <c r="R428" t="str">
        <f>VLOOKUP(A428,таксономия!$1:$1048576,3,1)</f>
        <v xml:space="preserve"> Carollia perspicillata (Seba's short-tailed bat).</v>
      </c>
      <c r="S428">
        <f t="shared" si="6"/>
        <v>81</v>
      </c>
    </row>
    <row r="429" spans="1:19" x14ac:dyDescent="0.3">
      <c r="A429" t="s">
        <v>320</v>
      </c>
      <c r="B429" t="s">
        <v>321</v>
      </c>
      <c r="C429">
        <v>564</v>
      </c>
      <c r="D429" t="s">
        <v>12</v>
      </c>
      <c r="E429">
        <v>217</v>
      </c>
      <c r="F429">
        <v>298</v>
      </c>
      <c r="G429">
        <v>2697</v>
      </c>
      <c r="H429" t="s">
        <v>13</v>
      </c>
      <c r="I429" t="str">
        <f>VLOOKUP(A429,таксономия!$1:$1048576,7,1)</f>
        <v>Eukaryota</v>
      </c>
      <c r="J429" t="str">
        <f>VLOOKUP(A429,таксономия!$1:$1048576,8,1)</f>
        <v xml:space="preserve"> Metazoa</v>
      </c>
      <c r="K429" t="str">
        <f>VLOOKUP(A429,таксономия!$1:$1048576,9,1)</f>
        <v xml:space="preserve"> Chordata</v>
      </c>
      <c r="L429" t="str">
        <f>VLOOKUP(A429,таксономия!$1:$1048576,10,1)</f>
        <v xml:space="preserve"> Craniata</v>
      </c>
      <c r="M429" t="str">
        <f>VLOOKUP(A429,таксономия!$1:$1048576,11,1)</f>
        <v xml:space="preserve"> Vertebrata</v>
      </c>
      <c r="N429" t="str">
        <f>VLOOKUP(A429,таксономия!$1:$1048576,12,1)</f>
        <v xml:space="preserve"> Euteleostomi</v>
      </c>
      <c r="O429" t="str">
        <f>VLOOKUP(A429,таксономия!$1:$1048576,13,1)</f>
        <v>Mammalia</v>
      </c>
      <c r="P429" t="str">
        <f>VLOOKUP(A429,таксономия!$1:$1048576,14,1)</f>
        <v xml:space="preserve"> Eutheria</v>
      </c>
      <c r="Q429" t="str">
        <f>VLOOKUP(A429,таксономия!$1:$1048576,15,1)</f>
        <v xml:space="preserve"> Laurasiatheria</v>
      </c>
      <c r="R429" t="str">
        <f>VLOOKUP(A429,таксономия!$1:$1048576,3,1)</f>
        <v xml:space="preserve"> Carollia perspicillata (Seba's short-tailed bat).</v>
      </c>
      <c r="S429">
        <f t="shared" si="6"/>
        <v>81</v>
      </c>
    </row>
    <row r="430" spans="1:19" x14ac:dyDescent="0.3">
      <c r="A430" t="s">
        <v>320</v>
      </c>
      <c r="B430" t="s">
        <v>321</v>
      </c>
      <c r="C430">
        <v>564</v>
      </c>
      <c r="D430" t="s">
        <v>16</v>
      </c>
      <c r="E430">
        <v>313</v>
      </c>
      <c r="F430">
        <v>558</v>
      </c>
      <c r="G430">
        <v>22248</v>
      </c>
      <c r="H430" t="s">
        <v>17</v>
      </c>
      <c r="I430" t="str">
        <f>VLOOKUP(A430,таксономия!$1:$1048576,7,1)</f>
        <v>Eukaryota</v>
      </c>
      <c r="J430" t="str">
        <f>VLOOKUP(A430,таксономия!$1:$1048576,8,1)</f>
        <v xml:space="preserve"> Metazoa</v>
      </c>
      <c r="K430" t="str">
        <f>VLOOKUP(A430,таксономия!$1:$1048576,9,1)</f>
        <v xml:space="preserve"> Chordata</v>
      </c>
      <c r="L430" t="str">
        <f>VLOOKUP(A430,таксономия!$1:$1048576,10,1)</f>
        <v xml:space="preserve"> Craniata</v>
      </c>
      <c r="M430" t="str">
        <f>VLOOKUP(A430,таксономия!$1:$1048576,11,1)</f>
        <v xml:space="preserve"> Vertebrata</v>
      </c>
      <c r="N430" t="str">
        <f>VLOOKUP(A430,таксономия!$1:$1048576,12,1)</f>
        <v xml:space="preserve"> Euteleostomi</v>
      </c>
      <c r="O430" t="str">
        <f>VLOOKUP(A430,таксономия!$1:$1048576,13,1)</f>
        <v>Mammalia</v>
      </c>
      <c r="P430" t="str">
        <f>VLOOKUP(A430,таксономия!$1:$1048576,14,1)</f>
        <v xml:space="preserve"> Eutheria</v>
      </c>
      <c r="Q430" t="str">
        <f>VLOOKUP(A430,таксономия!$1:$1048576,15,1)</f>
        <v xml:space="preserve"> Laurasiatheria</v>
      </c>
      <c r="R430" t="str">
        <f>VLOOKUP(A430,таксономия!$1:$1048576,3,1)</f>
        <v xml:space="preserve"> Carollia perspicillata (Seba's short-tailed bat).</v>
      </c>
      <c r="S430">
        <f t="shared" si="6"/>
        <v>245</v>
      </c>
    </row>
    <row r="431" spans="1:19" x14ac:dyDescent="0.3">
      <c r="A431" t="s">
        <v>320</v>
      </c>
      <c r="B431" t="s">
        <v>321</v>
      </c>
      <c r="C431">
        <v>564</v>
      </c>
      <c r="D431" t="s">
        <v>250</v>
      </c>
      <c r="E431">
        <v>42</v>
      </c>
      <c r="F431">
        <v>79</v>
      </c>
      <c r="G431">
        <v>1772</v>
      </c>
      <c r="H431" t="s">
        <v>251</v>
      </c>
      <c r="I431" t="str">
        <f>VLOOKUP(A431,таксономия!$1:$1048576,7,1)</f>
        <v>Eukaryota</v>
      </c>
      <c r="J431" t="str">
        <f>VLOOKUP(A431,таксономия!$1:$1048576,8,1)</f>
        <v xml:space="preserve"> Metazoa</v>
      </c>
      <c r="K431" t="str">
        <f>VLOOKUP(A431,таксономия!$1:$1048576,9,1)</f>
        <v xml:space="preserve"> Chordata</v>
      </c>
      <c r="L431" t="str">
        <f>VLOOKUP(A431,таксономия!$1:$1048576,10,1)</f>
        <v xml:space="preserve"> Craniata</v>
      </c>
      <c r="M431" t="str">
        <f>VLOOKUP(A431,таксономия!$1:$1048576,11,1)</f>
        <v xml:space="preserve"> Vertebrata</v>
      </c>
      <c r="N431" t="str">
        <f>VLOOKUP(A431,таксономия!$1:$1048576,12,1)</f>
        <v xml:space="preserve"> Euteleostomi</v>
      </c>
      <c r="O431" t="str">
        <f>VLOOKUP(A431,таксономия!$1:$1048576,13,1)</f>
        <v>Mammalia</v>
      </c>
      <c r="P431" t="str">
        <f>VLOOKUP(A431,таксономия!$1:$1048576,14,1)</f>
        <v xml:space="preserve"> Eutheria</v>
      </c>
      <c r="Q431" t="str">
        <f>VLOOKUP(A431,таксономия!$1:$1048576,15,1)</f>
        <v xml:space="preserve"> Laurasiatheria</v>
      </c>
      <c r="R431" t="str">
        <f>VLOOKUP(A431,таксономия!$1:$1048576,3,1)</f>
        <v xml:space="preserve"> Carollia perspicillata (Seba's short-tailed bat).</v>
      </c>
      <c r="S431">
        <f t="shared" si="6"/>
        <v>37</v>
      </c>
    </row>
    <row r="432" spans="1:19" x14ac:dyDescent="0.3">
      <c r="A432" t="s">
        <v>322</v>
      </c>
      <c r="B432" t="s">
        <v>323</v>
      </c>
      <c r="C432">
        <v>563</v>
      </c>
      <c r="D432" t="s">
        <v>34</v>
      </c>
      <c r="E432">
        <v>87</v>
      </c>
      <c r="F432">
        <v>119</v>
      </c>
      <c r="G432">
        <v>24995</v>
      </c>
      <c r="H432" t="s">
        <v>35</v>
      </c>
      <c r="I432" t="str">
        <f>VLOOKUP(A432,таксономия!$1:$1048576,7,1)</f>
        <v>Eukaryota</v>
      </c>
      <c r="J432" t="str">
        <f>VLOOKUP(A432,таксономия!$1:$1048576,8,1)</f>
        <v xml:space="preserve"> Metazoa</v>
      </c>
      <c r="K432" t="str">
        <f>VLOOKUP(A432,таксономия!$1:$1048576,9,1)</f>
        <v xml:space="preserve"> Chordata</v>
      </c>
      <c r="L432" t="str">
        <f>VLOOKUP(A432,таксономия!$1:$1048576,10,1)</f>
        <v xml:space="preserve"> Craniata</v>
      </c>
      <c r="M432" t="str">
        <f>VLOOKUP(A432,таксономия!$1:$1048576,11,1)</f>
        <v xml:space="preserve"> Vertebrata</v>
      </c>
      <c r="N432" t="str">
        <f>VLOOKUP(A432,таксономия!$1:$1048576,12,1)</f>
        <v xml:space="preserve"> Euteleostomi</v>
      </c>
      <c r="O432" t="str">
        <f>VLOOKUP(A432,таксономия!$1:$1048576,13,1)</f>
        <v>Mammalia</v>
      </c>
      <c r="P432" t="str">
        <f>VLOOKUP(A432,таксономия!$1:$1048576,14,1)</f>
        <v xml:space="preserve"> Eutheria</v>
      </c>
      <c r="Q432" t="str">
        <f>VLOOKUP(A432,таксономия!$1:$1048576,15,1)</f>
        <v xml:space="preserve"> Laurasiatheria</v>
      </c>
      <c r="R432" t="str">
        <f>VLOOKUP(A432,таксономия!$1:$1048576,3,1)</f>
        <v xml:space="preserve"> Diphylla ecaudata (Hairy-legged vampire bat).</v>
      </c>
      <c r="S432">
        <f t="shared" si="6"/>
        <v>32</v>
      </c>
    </row>
    <row r="433" spans="1:19" x14ac:dyDescent="0.3">
      <c r="A433" t="s">
        <v>322</v>
      </c>
      <c r="B433" t="s">
        <v>323</v>
      </c>
      <c r="C433">
        <v>563</v>
      </c>
      <c r="D433" t="s">
        <v>12</v>
      </c>
      <c r="E433">
        <v>128</v>
      </c>
      <c r="F433">
        <v>209</v>
      </c>
      <c r="G433">
        <v>2697</v>
      </c>
      <c r="H433" t="s">
        <v>13</v>
      </c>
      <c r="I433" t="str">
        <f>VLOOKUP(A433,таксономия!$1:$1048576,7,1)</f>
        <v>Eukaryota</v>
      </c>
      <c r="J433" t="str">
        <f>VLOOKUP(A433,таксономия!$1:$1048576,8,1)</f>
        <v xml:space="preserve"> Metazoa</v>
      </c>
      <c r="K433" t="str">
        <f>VLOOKUP(A433,таксономия!$1:$1048576,9,1)</f>
        <v xml:space="preserve"> Chordata</v>
      </c>
      <c r="L433" t="str">
        <f>VLOOKUP(A433,таксономия!$1:$1048576,10,1)</f>
        <v xml:space="preserve"> Craniata</v>
      </c>
      <c r="M433" t="str">
        <f>VLOOKUP(A433,таксономия!$1:$1048576,11,1)</f>
        <v xml:space="preserve"> Vertebrata</v>
      </c>
      <c r="N433" t="str">
        <f>VLOOKUP(A433,таксономия!$1:$1048576,12,1)</f>
        <v xml:space="preserve"> Euteleostomi</v>
      </c>
      <c r="O433" t="str">
        <f>VLOOKUP(A433,таксономия!$1:$1048576,13,1)</f>
        <v>Mammalia</v>
      </c>
      <c r="P433" t="str">
        <f>VLOOKUP(A433,таксономия!$1:$1048576,14,1)</f>
        <v xml:space="preserve"> Eutheria</v>
      </c>
      <c r="Q433" t="str">
        <f>VLOOKUP(A433,таксономия!$1:$1048576,15,1)</f>
        <v xml:space="preserve"> Laurasiatheria</v>
      </c>
      <c r="R433" t="str">
        <f>VLOOKUP(A433,таксономия!$1:$1048576,3,1)</f>
        <v xml:space="preserve"> Diphylla ecaudata (Hairy-legged vampire bat).</v>
      </c>
      <c r="S433">
        <f t="shared" si="6"/>
        <v>81</v>
      </c>
    </row>
    <row r="434" spans="1:19" x14ac:dyDescent="0.3">
      <c r="A434" t="s">
        <v>322</v>
      </c>
      <c r="B434" t="s">
        <v>323</v>
      </c>
      <c r="C434">
        <v>563</v>
      </c>
      <c r="D434" t="s">
        <v>12</v>
      </c>
      <c r="E434">
        <v>217</v>
      </c>
      <c r="F434">
        <v>298</v>
      </c>
      <c r="G434">
        <v>2697</v>
      </c>
      <c r="H434" t="s">
        <v>13</v>
      </c>
      <c r="I434" t="str">
        <f>VLOOKUP(A434,таксономия!$1:$1048576,7,1)</f>
        <v>Eukaryota</v>
      </c>
      <c r="J434" t="str">
        <f>VLOOKUP(A434,таксономия!$1:$1048576,8,1)</f>
        <v xml:space="preserve"> Metazoa</v>
      </c>
      <c r="K434" t="str">
        <f>VLOOKUP(A434,таксономия!$1:$1048576,9,1)</f>
        <v xml:space="preserve"> Chordata</v>
      </c>
      <c r="L434" t="str">
        <f>VLOOKUP(A434,таксономия!$1:$1048576,10,1)</f>
        <v xml:space="preserve"> Craniata</v>
      </c>
      <c r="M434" t="str">
        <f>VLOOKUP(A434,таксономия!$1:$1048576,11,1)</f>
        <v xml:space="preserve"> Vertebrata</v>
      </c>
      <c r="N434" t="str">
        <f>VLOOKUP(A434,таксономия!$1:$1048576,12,1)</f>
        <v xml:space="preserve"> Euteleostomi</v>
      </c>
      <c r="O434" t="str">
        <f>VLOOKUP(A434,таксономия!$1:$1048576,13,1)</f>
        <v>Mammalia</v>
      </c>
      <c r="P434" t="str">
        <f>VLOOKUP(A434,таксономия!$1:$1048576,14,1)</f>
        <v xml:space="preserve"> Eutheria</v>
      </c>
      <c r="Q434" t="str">
        <f>VLOOKUP(A434,таксономия!$1:$1048576,15,1)</f>
        <v xml:space="preserve"> Laurasiatheria</v>
      </c>
      <c r="R434" t="str">
        <f>VLOOKUP(A434,таксономия!$1:$1048576,3,1)</f>
        <v xml:space="preserve"> Diphylla ecaudata (Hairy-legged vampire bat).</v>
      </c>
      <c r="S434">
        <f t="shared" si="6"/>
        <v>81</v>
      </c>
    </row>
    <row r="435" spans="1:19" x14ac:dyDescent="0.3">
      <c r="A435" t="s">
        <v>322</v>
      </c>
      <c r="B435" t="s">
        <v>323</v>
      </c>
      <c r="C435">
        <v>563</v>
      </c>
      <c r="D435" t="s">
        <v>324</v>
      </c>
      <c r="E435">
        <v>3</v>
      </c>
      <c r="F435">
        <v>36</v>
      </c>
      <c r="G435">
        <v>39</v>
      </c>
      <c r="H435" t="s">
        <v>324</v>
      </c>
      <c r="I435" t="str">
        <f>VLOOKUP(A435,таксономия!$1:$1048576,7,1)</f>
        <v>Eukaryota</v>
      </c>
      <c r="J435" t="str">
        <f>VLOOKUP(A435,таксономия!$1:$1048576,8,1)</f>
        <v xml:space="preserve"> Metazoa</v>
      </c>
      <c r="K435" t="str">
        <f>VLOOKUP(A435,таксономия!$1:$1048576,9,1)</f>
        <v xml:space="preserve"> Chordata</v>
      </c>
      <c r="L435" t="str">
        <f>VLOOKUP(A435,таксономия!$1:$1048576,10,1)</f>
        <v xml:space="preserve"> Craniata</v>
      </c>
      <c r="M435" t="str">
        <f>VLOOKUP(A435,таксономия!$1:$1048576,11,1)</f>
        <v xml:space="preserve"> Vertebrata</v>
      </c>
      <c r="N435" t="str">
        <f>VLOOKUP(A435,таксономия!$1:$1048576,12,1)</f>
        <v xml:space="preserve"> Euteleostomi</v>
      </c>
      <c r="O435" t="str">
        <f>VLOOKUP(A435,таксономия!$1:$1048576,13,1)</f>
        <v>Mammalia</v>
      </c>
      <c r="P435" t="str">
        <f>VLOOKUP(A435,таксономия!$1:$1048576,14,1)</f>
        <v xml:space="preserve"> Eutheria</v>
      </c>
      <c r="Q435" t="str">
        <f>VLOOKUP(A435,таксономия!$1:$1048576,15,1)</f>
        <v xml:space="preserve"> Laurasiatheria</v>
      </c>
      <c r="R435" t="str">
        <f>VLOOKUP(A435,таксономия!$1:$1048576,3,1)</f>
        <v xml:space="preserve"> Diphylla ecaudata (Hairy-legged vampire bat).</v>
      </c>
      <c r="S435">
        <f t="shared" si="6"/>
        <v>33</v>
      </c>
    </row>
    <row r="436" spans="1:19" x14ac:dyDescent="0.3">
      <c r="A436" t="s">
        <v>322</v>
      </c>
      <c r="B436" t="s">
        <v>323</v>
      </c>
      <c r="C436">
        <v>563</v>
      </c>
      <c r="D436" t="s">
        <v>16</v>
      </c>
      <c r="E436">
        <v>312</v>
      </c>
      <c r="F436">
        <v>557</v>
      </c>
      <c r="G436">
        <v>22248</v>
      </c>
      <c r="H436" t="s">
        <v>17</v>
      </c>
      <c r="I436" t="str">
        <f>VLOOKUP(A436,таксономия!$1:$1048576,7,1)</f>
        <v>Eukaryota</v>
      </c>
      <c r="J436" t="str">
        <f>VLOOKUP(A436,таксономия!$1:$1048576,8,1)</f>
        <v xml:space="preserve"> Metazoa</v>
      </c>
      <c r="K436" t="str">
        <f>VLOOKUP(A436,таксономия!$1:$1048576,9,1)</f>
        <v xml:space="preserve"> Chordata</v>
      </c>
      <c r="L436" t="str">
        <f>VLOOKUP(A436,таксономия!$1:$1048576,10,1)</f>
        <v xml:space="preserve"> Craniata</v>
      </c>
      <c r="M436" t="str">
        <f>VLOOKUP(A436,таксономия!$1:$1048576,11,1)</f>
        <v xml:space="preserve"> Vertebrata</v>
      </c>
      <c r="N436" t="str">
        <f>VLOOKUP(A436,таксономия!$1:$1048576,12,1)</f>
        <v xml:space="preserve"> Euteleostomi</v>
      </c>
      <c r="O436" t="str">
        <f>VLOOKUP(A436,таксономия!$1:$1048576,13,1)</f>
        <v>Mammalia</v>
      </c>
      <c r="P436" t="str">
        <f>VLOOKUP(A436,таксономия!$1:$1048576,14,1)</f>
        <v xml:space="preserve"> Eutheria</v>
      </c>
      <c r="Q436" t="str">
        <f>VLOOKUP(A436,таксономия!$1:$1048576,15,1)</f>
        <v xml:space="preserve"> Laurasiatheria</v>
      </c>
      <c r="R436" t="str">
        <f>VLOOKUP(A436,таксономия!$1:$1048576,3,1)</f>
        <v xml:space="preserve"> Diphylla ecaudata (Hairy-legged vampire bat).</v>
      </c>
      <c r="S436">
        <f t="shared" si="6"/>
        <v>245</v>
      </c>
    </row>
    <row r="437" spans="1:19" x14ac:dyDescent="0.3">
      <c r="A437" t="s">
        <v>322</v>
      </c>
      <c r="B437" t="s">
        <v>323</v>
      </c>
      <c r="C437">
        <v>563</v>
      </c>
      <c r="D437" t="s">
        <v>250</v>
      </c>
      <c r="E437">
        <v>41</v>
      </c>
      <c r="F437">
        <v>79</v>
      </c>
      <c r="G437">
        <v>1772</v>
      </c>
      <c r="H437" t="s">
        <v>251</v>
      </c>
      <c r="I437" t="str">
        <f>VLOOKUP(A437,таксономия!$1:$1048576,7,1)</f>
        <v>Eukaryota</v>
      </c>
      <c r="J437" t="str">
        <f>VLOOKUP(A437,таксономия!$1:$1048576,8,1)</f>
        <v xml:space="preserve"> Metazoa</v>
      </c>
      <c r="K437" t="str">
        <f>VLOOKUP(A437,таксономия!$1:$1048576,9,1)</f>
        <v xml:space="preserve"> Chordata</v>
      </c>
      <c r="L437" t="str">
        <f>VLOOKUP(A437,таксономия!$1:$1048576,10,1)</f>
        <v xml:space="preserve"> Craniata</v>
      </c>
      <c r="M437" t="str">
        <f>VLOOKUP(A437,таксономия!$1:$1048576,11,1)</f>
        <v xml:space="preserve"> Vertebrata</v>
      </c>
      <c r="N437" t="str">
        <f>VLOOKUP(A437,таксономия!$1:$1048576,12,1)</f>
        <v xml:space="preserve"> Euteleostomi</v>
      </c>
      <c r="O437" t="str">
        <f>VLOOKUP(A437,таксономия!$1:$1048576,13,1)</f>
        <v>Mammalia</v>
      </c>
      <c r="P437" t="str">
        <f>VLOOKUP(A437,таксономия!$1:$1048576,14,1)</f>
        <v xml:space="preserve"> Eutheria</v>
      </c>
      <c r="Q437" t="str">
        <f>VLOOKUP(A437,таксономия!$1:$1048576,15,1)</f>
        <v xml:space="preserve"> Laurasiatheria</v>
      </c>
      <c r="R437" t="str">
        <f>VLOOKUP(A437,таксономия!$1:$1048576,3,1)</f>
        <v xml:space="preserve"> Diphylla ecaudata (Hairy-legged vampire bat).</v>
      </c>
      <c r="S437">
        <f t="shared" si="6"/>
        <v>38</v>
      </c>
    </row>
    <row r="438" spans="1:19" x14ac:dyDescent="0.3">
      <c r="A438" t="s">
        <v>325</v>
      </c>
      <c r="B438" t="s">
        <v>326</v>
      </c>
      <c r="C438">
        <v>498</v>
      </c>
      <c r="D438" t="s">
        <v>34</v>
      </c>
      <c r="E438">
        <v>87</v>
      </c>
      <c r="F438">
        <v>118</v>
      </c>
      <c r="G438">
        <v>24995</v>
      </c>
      <c r="H438" t="s">
        <v>35</v>
      </c>
      <c r="I438" t="str">
        <f>VLOOKUP(A438,таксономия!$1:$1048576,7,1)</f>
        <v>Eukaryota</v>
      </c>
      <c r="J438" t="str">
        <f>VLOOKUP(A438,таксономия!$1:$1048576,8,1)</f>
        <v xml:space="preserve"> Metazoa</v>
      </c>
      <c r="K438" t="str">
        <f>VLOOKUP(A438,таксономия!$1:$1048576,9,1)</f>
        <v xml:space="preserve"> Chordata</v>
      </c>
      <c r="L438" t="str">
        <f>VLOOKUP(A438,таксономия!$1:$1048576,10,1)</f>
        <v xml:space="preserve"> Craniata</v>
      </c>
      <c r="M438" t="str">
        <f>VLOOKUP(A438,таксономия!$1:$1048576,11,1)</f>
        <v xml:space="preserve"> Vertebrata</v>
      </c>
      <c r="N438" t="str">
        <f>VLOOKUP(A438,таксономия!$1:$1048576,12,1)</f>
        <v xml:space="preserve"> Euteleostomi</v>
      </c>
      <c r="O438" t="str">
        <f>VLOOKUP(A438,таксономия!$1:$1048576,13,1)</f>
        <v>Mammalia</v>
      </c>
      <c r="P438" t="str">
        <f>VLOOKUP(A438,таксономия!$1:$1048576,14,1)</f>
        <v xml:space="preserve"> Eutheria</v>
      </c>
      <c r="Q438" t="str">
        <f>VLOOKUP(A438,таксономия!$1:$1048576,15,1)</f>
        <v xml:space="preserve"> Laurasiatheria</v>
      </c>
      <c r="R438" t="str">
        <f>VLOOKUP(A438,таксономия!$1:$1048576,3,1)</f>
        <v xml:space="preserve"> Diaemus youngi (White-winged vampire bat).</v>
      </c>
      <c r="S438">
        <f t="shared" si="6"/>
        <v>31</v>
      </c>
    </row>
    <row r="439" spans="1:19" x14ac:dyDescent="0.3">
      <c r="A439" t="s">
        <v>325</v>
      </c>
      <c r="B439" t="s">
        <v>326</v>
      </c>
      <c r="C439">
        <v>498</v>
      </c>
      <c r="D439" t="s">
        <v>12</v>
      </c>
      <c r="E439">
        <v>128</v>
      </c>
      <c r="F439">
        <v>209</v>
      </c>
      <c r="G439">
        <v>2697</v>
      </c>
      <c r="H439" t="s">
        <v>13</v>
      </c>
      <c r="I439" t="str">
        <f>VLOOKUP(A439,таксономия!$1:$1048576,7,1)</f>
        <v>Eukaryota</v>
      </c>
      <c r="J439" t="str">
        <f>VLOOKUP(A439,таксономия!$1:$1048576,8,1)</f>
        <v xml:space="preserve"> Metazoa</v>
      </c>
      <c r="K439" t="str">
        <f>VLOOKUP(A439,таксономия!$1:$1048576,9,1)</f>
        <v xml:space="preserve"> Chordata</v>
      </c>
      <c r="L439" t="str">
        <f>VLOOKUP(A439,таксономия!$1:$1048576,10,1)</f>
        <v xml:space="preserve"> Craniata</v>
      </c>
      <c r="M439" t="str">
        <f>VLOOKUP(A439,таксономия!$1:$1048576,11,1)</f>
        <v xml:space="preserve"> Vertebrata</v>
      </c>
      <c r="N439" t="str">
        <f>VLOOKUP(A439,таксономия!$1:$1048576,12,1)</f>
        <v xml:space="preserve"> Euteleostomi</v>
      </c>
      <c r="O439" t="str">
        <f>VLOOKUP(A439,таксономия!$1:$1048576,13,1)</f>
        <v>Mammalia</v>
      </c>
      <c r="P439" t="str">
        <f>VLOOKUP(A439,таксономия!$1:$1048576,14,1)</f>
        <v xml:space="preserve"> Eutheria</v>
      </c>
      <c r="Q439" t="str">
        <f>VLOOKUP(A439,таксономия!$1:$1048576,15,1)</f>
        <v xml:space="preserve"> Laurasiatheria</v>
      </c>
      <c r="R439" t="str">
        <f>VLOOKUP(A439,таксономия!$1:$1048576,3,1)</f>
        <v xml:space="preserve"> Diaemus youngi (White-winged vampire bat).</v>
      </c>
      <c r="S439">
        <f t="shared" si="6"/>
        <v>81</v>
      </c>
    </row>
    <row r="440" spans="1:19" x14ac:dyDescent="0.3">
      <c r="A440" t="s">
        <v>325</v>
      </c>
      <c r="B440" t="s">
        <v>326</v>
      </c>
      <c r="C440">
        <v>498</v>
      </c>
      <c r="D440" t="s">
        <v>324</v>
      </c>
      <c r="E440">
        <v>1</v>
      </c>
      <c r="F440">
        <v>37</v>
      </c>
      <c r="G440">
        <v>39</v>
      </c>
      <c r="H440" t="s">
        <v>324</v>
      </c>
      <c r="I440" t="str">
        <f>VLOOKUP(A440,таксономия!$1:$1048576,7,1)</f>
        <v>Eukaryota</v>
      </c>
      <c r="J440" t="str">
        <f>VLOOKUP(A440,таксономия!$1:$1048576,8,1)</f>
        <v xml:space="preserve"> Metazoa</v>
      </c>
      <c r="K440" t="str">
        <f>VLOOKUP(A440,таксономия!$1:$1048576,9,1)</f>
        <v xml:space="preserve"> Chordata</v>
      </c>
      <c r="L440" t="str">
        <f>VLOOKUP(A440,таксономия!$1:$1048576,10,1)</f>
        <v xml:space="preserve"> Craniata</v>
      </c>
      <c r="M440" t="str">
        <f>VLOOKUP(A440,таксономия!$1:$1048576,11,1)</f>
        <v xml:space="preserve"> Vertebrata</v>
      </c>
      <c r="N440" t="str">
        <f>VLOOKUP(A440,таксономия!$1:$1048576,12,1)</f>
        <v xml:space="preserve"> Euteleostomi</v>
      </c>
      <c r="O440" t="str">
        <f>VLOOKUP(A440,таксономия!$1:$1048576,13,1)</f>
        <v>Mammalia</v>
      </c>
      <c r="P440" t="str">
        <f>VLOOKUP(A440,таксономия!$1:$1048576,14,1)</f>
        <v xml:space="preserve"> Eutheria</v>
      </c>
      <c r="Q440" t="str">
        <f>VLOOKUP(A440,таксономия!$1:$1048576,15,1)</f>
        <v xml:space="preserve"> Laurasiatheria</v>
      </c>
      <c r="R440" t="str">
        <f>VLOOKUP(A440,таксономия!$1:$1048576,3,1)</f>
        <v xml:space="preserve"> Diaemus youngi (White-winged vampire bat).</v>
      </c>
      <c r="S440">
        <f t="shared" si="6"/>
        <v>36</v>
      </c>
    </row>
    <row r="441" spans="1:19" x14ac:dyDescent="0.3">
      <c r="A441" t="s">
        <v>325</v>
      </c>
      <c r="B441" t="s">
        <v>326</v>
      </c>
      <c r="C441">
        <v>498</v>
      </c>
      <c r="D441" t="s">
        <v>16</v>
      </c>
      <c r="E441">
        <v>247</v>
      </c>
      <c r="F441">
        <v>492</v>
      </c>
      <c r="G441">
        <v>22248</v>
      </c>
      <c r="H441" t="s">
        <v>17</v>
      </c>
      <c r="I441" t="str">
        <f>VLOOKUP(A441,таксономия!$1:$1048576,7,1)</f>
        <v>Eukaryota</v>
      </c>
      <c r="J441" t="str">
        <f>VLOOKUP(A441,таксономия!$1:$1048576,8,1)</f>
        <v xml:space="preserve"> Metazoa</v>
      </c>
      <c r="K441" t="str">
        <f>VLOOKUP(A441,таксономия!$1:$1048576,9,1)</f>
        <v xml:space="preserve"> Chordata</v>
      </c>
      <c r="L441" t="str">
        <f>VLOOKUP(A441,таксономия!$1:$1048576,10,1)</f>
        <v xml:space="preserve"> Craniata</v>
      </c>
      <c r="M441" t="str">
        <f>VLOOKUP(A441,таксономия!$1:$1048576,11,1)</f>
        <v xml:space="preserve"> Vertebrata</v>
      </c>
      <c r="N441" t="str">
        <f>VLOOKUP(A441,таксономия!$1:$1048576,12,1)</f>
        <v xml:space="preserve"> Euteleostomi</v>
      </c>
      <c r="O441" t="str">
        <f>VLOOKUP(A441,таксономия!$1:$1048576,13,1)</f>
        <v>Mammalia</v>
      </c>
      <c r="P441" t="str">
        <f>VLOOKUP(A441,таксономия!$1:$1048576,14,1)</f>
        <v xml:space="preserve"> Eutheria</v>
      </c>
      <c r="Q441" t="str">
        <f>VLOOKUP(A441,таксономия!$1:$1048576,15,1)</f>
        <v xml:space="preserve"> Laurasiatheria</v>
      </c>
      <c r="R441" t="str">
        <f>VLOOKUP(A441,таксономия!$1:$1048576,3,1)</f>
        <v xml:space="preserve"> Diaemus youngi (White-winged vampire bat).</v>
      </c>
      <c r="S441">
        <f t="shared" si="6"/>
        <v>245</v>
      </c>
    </row>
    <row r="442" spans="1:19" x14ac:dyDescent="0.3">
      <c r="A442" t="s">
        <v>325</v>
      </c>
      <c r="B442" t="s">
        <v>326</v>
      </c>
      <c r="C442">
        <v>498</v>
      </c>
      <c r="D442" t="s">
        <v>250</v>
      </c>
      <c r="E442">
        <v>42</v>
      </c>
      <c r="F442">
        <v>79</v>
      </c>
      <c r="G442">
        <v>1772</v>
      </c>
      <c r="H442" t="s">
        <v>251</v>
      </c>
      <c r="I442" t="str">
        <f>VLOOKUP(A442,таксономия!$1:$1048576,7,1)</f>
        <v>Eukaryota</v>
      </c>
      <c r="J442" t="str">
        <f>VLOOKUP(A442,таксономия!$1:$1048576,8,1)</f>
        <v xml:space="preserve"> Metazoa</v>
      </c>
      <c r="K442" t="str">
        <f>VLOOKUP(A442,таксономия!$1:$1048576,9,1)</f>
        <v xml:space="preserve"> Chordata</v>
      </c>
      <c r="L442" t="str">
        <f>VLOOKUP(A442,таксономия!$1:$1048576,10,1)</f>
        <v xml:space="preserve"> Craniata</v>
      </c>
      <c r="M442" t="str">
        <f>VLOOKUP(A442,таксономия!$1:$1048576,11,1)</f>
        <v xml:space="preserve"> Vertebrata</v>
      </c>
      <c r="N442" t="str">
        <f>VLOOKUP(A442,таксономия!$1:$1048576,12,1)</f>
        <v xml:space="preserve"> Euteleostomi</v>
      </c>
      <c r="O442" t="str">
        <f>VLOOKUP(A442,таксономия!$1:$1048576,13,1)</f>
        <v>Mammalia</v>
      </c>
      <c r="P442" t="str">
        <f>VLOOKUP(A442,таксономия!$1:$1048576,14,1)</f>
        <v xml:space="preserve"> Eutheria</v>
      </c>
      <c r="Q442" t="str">
        <f>VLOOKUP(A442,таксономия!$1:$1048576,15,1)</f>
        <v xml:space="preserve"> Laurasiatheria</v>
      </c>
      <c r="R442" t="str">
        <f>VLOOKUP(A442,таксономия!$1:$1048576,3,1)</f>
        <v xml:space="preserve"> Diaemus youngi (White-winged vampire bat).</v>
      </c>
      <c r="S442">
        <f t="shared" si="6"/>
        <v>37</v>
      </c>
    </row>
    <row r="443" spans="1:19" x14ac:dyDescent="0.3">
      <c r="A443" t="s">
        <v>327</v>
      </c>
      <c r="B443" t="s">
        <v>328</v>
      </c>
      <c r="C443">
        <v>1482</v>
      </c>
      <c r="D443" t="s">
        <v>77</v>
      </c>
      <c r="E443">
        <v>1383</v>
      </c>
      <c r="F443">
        <v>1436</v>
      </c>
      <c r="G443">
        <v>2150</v>
      </c>
      <c r="H443" t="s">
        <v>78</v>
      </c>
      <c r="I443" t="str">
        <f>VLOOKUP(A443,таксономия!$1:$1048576,7,1)</f>
        <v>Eukaryota</v>
      </c>
      <c r="J443" t="str">
        <f>VLOOKUP(A443,таксономия!$1:$1048576,8,1)</f>
        <v xml:space="preserve"> Metazoa</v>
      </c>
      <c r="K443" t="str">
        <f>VLOOKUP(A443,таксономия!$1:$1048576,9,1)</f>
        <v xml:space="preserve"> Chordata</v>
      </c>
      <c r="L443" t="str">
        <f>VLOOKUP(A443,таксономия!$1:$1048576,10,1)</f>
        <v xml:space="preserve"> Craniata</v>
      </c>
      <c r="M443" t="str">
        <f>VLOOKUP(A443,таксономия!$1:$1048576,11,1)</f>
        <v xml:space="preserve"> Vertebrata</v>
      </c>
      <c r="N443" t="str">
        <f>VLOOKUP(A443,таксономия!$1:$1048576,12,1)</f>
        <v xml:space="preserve"> Euteleostomi</v>
      </c>
      <c r="O443" t="str">
        <f>VLOOKUP(A443,таксономия!$1:$1048576,13,1)</f>
        <v>Mammalia</v>
      </c>
      <c r="P443" t="str">
        <f>VLOOKUP(A443,таксономия!$1:$1048576,14,1)</f>
        <v xml:space="preserve"> Eutheria</v>
      </c>
      <c r="Q443" t="str">
        <f>VLOOKUP(A443,таксономия!$1:$1048576,15,1)</f>
        <v xml:space="preserve"> Laurasiatheria</v>
      </c>
      <c r="R443" t="str">
        <f>VLOOKUP(A443,таксономия!$1:$1048576,3,1)</f>
        <v xml:space="preserve"> Diaemus youngi (White-winged vampire bat).</v>
      </c>
      <c r="S443">
        <f t="shared" si="6"/>
        <v>53</v>
      </c>
    </row>
    <row r="444" spans="1:19" x14ac:dyDescent="0.3">
      <c r="A444" t="s">
        <v>327</v>
      </c>
      <c r="B444" t="s">
        <v>328</v>
      </c>
      <c r="C444">
        <v>1482</v>
      </c>
      <c r="D444" t="s">
        <v>12</v>
      </c>
      <c r="E444">
        <v>467</v>
      </c>
      <c r="F444">
        <v>536</v>
      </c>
      <c r="G444">
        <v>2697</v>
      </c>
      <c r="H444" t="s">
        <v>13</v>
      </c>
      <c r="I444" t="str">
        <f>VLOOKUP(A444,таксономия!$1:$1048576,7,1)</f>
        <v>Eukaryota</v>
      </c>
      <c r="J444" t="str">
        <f>VLOOKUP(A444,таксономия!$1:$1048576,8,1)</f>
        <v xml:space="preserve"> Metazoa</v>
      </c>
      <c r="K444" t="str">
        <f>VLOOKUP(A444,таксономия!$1:$1048576,9,1)</f>
        <v xml:space="preserve"> Chordata</v>
      </c>
      <c r="L444" t="str">
        <f>VLOOKUP(A444,таксономия!$1:$1048576,10,1)</f>
        <v xml:space="preserve"> Craniata</v>
      </c>
      <c r="M444" t="str">
        <f>VLOOKUP(A444,таксономия!$1:$1048576,11,1)</f>
        <v xml:space="preserve"> Vertebrata</v>
      </c>
      <c r="N444" t="str">
        <f>VLOOKUP(A444,таксономия!$1:$1048576,12,1)</f>
        <v xml:space="preserve"> Euteleostomi</v>
      </c>
      <c r="O444" t="str">
        <f>VLOOKUP(A444,таксономия!$1:$1048576,13,1)</f>
        <v>Mammalia</v>
      </c>
      <c r="P444" t="str">
        <f>VLOOKUP(A444,таксономия!$1:$1048576,14,1)</f>
        <v xml:space="preserve"> Eutheria</v>
      </c>
      <c r="Q444" t="str">
        <f>VLOOKUP(A444,таксономия!$1:$1048576,15,1)</f>
        <v xml:space="preserve"> Laurasiatheria</v>
      </c>
      <c r="R444" t="str">
        <f>VLOOKUP(A444,таксономия!$1:$1048576,3,1)</f>
        <v xml:space="preserve"> Diaemus youngi (White-winged vampire bat).</v>
      </c>
      <c r="S444">
        <f t="shared" si="6"/>
        <v>69</v>
      </c>
    </row>
    <row r="445" spans="1:19" x14ac:dyDescent="0.3">
      <c r="A445" t="s">
        <v>327</v>
      </c>
      <c r="B445" t="s">
        <v>328</v>
      </c>
      <c r="C445">
        <v>1482</v>
      </c>
      <c r="D445" t="s">
        <v>329</v>
      </c>
      <c r="E445">
        <v>1</v>
      </c>
      <c r="F445">
        <v>119</v>
      </c>
      <c r="G445">
        <v>4</v>
      </c>
      <c r="H445" t="s">
        <v>329</v>
      </c>
      <c r="I445" t="str">
        <f>VLOOKUP(A445,таксономия!$1:$1048576,7,1)</f>
        <v>Eukaryota</v>
      </c>
      <c r="J445" t="str">
        <f>VLOOKUP(A445,таксономия!$1:$1048576,8,1)</f>
        <v xml:space="preserve"> Metazoa</v>
      </c>
      <c r="K445" t="str">
        <f>VLOOKUP(A445,таксономия!$1:$1048576,9,1)</f>
        <v xml:space="preserve"> Chordata</v>
      </c>
      <c r="L445" t="str">
        <f>VLOOKUP(A445,таксономия!$1:$1048576,10,1)</f>
        <v xml:space="preserve"> Craniata</v>
      </c>
      <c r="M445" t="str">
        <f>VLOOKUP(A445,таксономия!$1:$1048576,11,1)</f>
        <v xml:space="preserve"> Vertebrata</v>
      </c>
      <c r="N445" t="str">
        <f>VLOOKUP(A445,таксономия!$1:$1048576,12,1)</f>
        <v xml:space="preserve"> Euteleostomi</v>
      </c>
      <c r="O445" t="str">
        <f>VLOOKUP(A445,таксономия!$1:$1048576,13,1)</f>
        <v>Mammalia</v>
      </c>
      <c r="P445" t="str">
        <f>VLOOKUP(A445,таксономия!$1:$1048576,14,1)</f>
        <v xml:space="preserve"> Eutheria</v>
      </c>
      <c r="Q445" t="str">
        <f>VLOOKUP(A445,таксономия!$1:$1048576,15,1)</f>
        <v xml:space="preserve"> Laurasiatheria</v>
      </c>
      <c r="R445" t="str">
        <f>VLOOKUP(A445,таксономия!$1:$1048576,3,1)</f>
        <v xml:space="preserve"> Diaemus youngi (White-winged vampire bat).</v>
      </c>
      <c r="S445">
        <f t="shared" si="6"/>
        <v>118</v>
      </c>
    </row>
    <row r="446" spans="1:19" x14ac:dyDescent="0.3">
      <c r="A446" t="s">
        <v>330</v>
      </c>
      <c r="B446" t="s">
        <v>331</v>
      </c>
      <c r="C446">
        <v>618</v>
      </c>
      <c r="D446" t="s">
        <v>10</v>
      </c>
      <c r="E446">
        <v>46</v>
      </c>
      <c r="F446">
        <v>87</v>
      </c>
      <c r="G446">
        <v>998</v>
      </c>
      <c r="H446" t="s">
        <v>11</v>
      </c>
      <c r="I446" t="str">
        <f>VLOOKUP(A446,таксономия!$1:$1048576,7,1)</f>
        <v>Eukaryota</v>
      </c>
      <c r="J446" t="str">
        <f>VLOOKUP(A446,таксономия!$1:$1048576,8,1)</f>
        <v xml:space="preserve"> Metazoa</v>
      </c>
      <c r="K446" t="str">
        <f>VLOOKUP(A446,таксономия!$1:$1048576,9,1)</f>
        <v xml:space="preserve"> Chordata</v>
      </c>
      <c r="L446" t="str">
        <f>VLOOKUP(A446,таксономия!$1:$1048576,10,1)</f>
        <v xml:space="preserve"> Craniata</v>
      </c>
      <c r="M446" t="str">
        <f>VLOOKUP(A446,таксономия!$1:$1048576,11,1)</f>
        <v xml:space="preserve"> Vertebrata</v>
      </c>
      <c r="N446" t="str">
        <f>VLOOKUP(A446,таксономия!$1:$1048576,12,1)</f>
        <v xml:space="preserve"> Euteleostomi</v>
      </c>
      <c r="O446" t="str">
        <f>VLOOKUP(A446,таксономия!$1:$1048576,13,1)</f>
        <v>Actinopterygii</v>
      </c>
      <c r="P446" t="str">
        <f>VLOOKUP(A446,таксономия!$1:$1048576,14,1)</f>
        <v xml:space="preserve"> Neopterygii</v>
      </c>
      <c r="Q446" t="str">
        <f>VLOOKUP(A446,таксономия!$1:$1048576,15,1)</f>
        <v xml:space="preserve"> Teleostei</v>
      </c>
      <c r="R446" t="str">
        <f>VLOOKUP(A446,таксономия!$1:$1048576,3,1)</f>
        <v xml:space="preserve"> Larimichthys crocea (Croceine croaker) (Pseudosciaena crocea).</v>
      </c>
      <c r="S446">
        <f t="shared" si="6"/>
        <v>41</v>
      </c>
    </row>
    <row r="447" spans="1:19" x14ac:dyDescent="0.3">
      <c r="A447" t="s">
        <v>330</v>
      </c>
      <c r="B447" t="s">
        <v>331</v>
      </c>
      <c r="C447">
        <v>618</v>
      </c>
      <c r="D447" t="s">
        <v>12</v>
      </c>
      <c r="E447">
        <v>111</v>
      </c>
      <c r="F447">
        <v>190</v>
      </c>
      <c r="G447">
        <v>2697</v>
      </c>
      <c r="H447" t="s">
        <v>13</v>
      </c>
      <c r="I447" t="str">
        <f>VLOOKUP(A447,таксономия!$1:$1048576,7,1)</f>
        <v>Eukaryota</v>
      </c>
      <c r="J447" t="str">
        <f>VLOOKUP(A447,таксономия!$1:$1048576,8,1)</f>
        <v xml:space="preserve"> Metazoa</v>
      </c>
      <c r="K447" t="str">
        <f>VLOOKUP(A447,таксономия!$1:$1048576,9,1)</f>
        <v xml:space="preserve"> Chordata</v>
      </c>
      <c r="L447" t="str">
        <f>VLOOKUP(A447,таксономия!$1:$1048576,10,1)</f>
        <v xml:space="preserve"> Craniata</v>
      </c>
      <c r="M447" t="str">
        <f>VLOOKUP(A447,таксономия!$1:$1048576,11,1)</f>
        <v xml:space="preserve"> Vertebrata</v>
      </c>
      <c r="N447" t="str">
        <f>VLOOKUP(A447,таксономия!$1:$1048576,12,1)</f>
        <v xml:space="preserve"> Euteleostomi</v>
      </c>
      <c r="O447" t="str">
        <f>VLOOKUP(A447,таксономия!$1:$1048576,13,1)</f>
        <v>Actinopterygii</v>
      </c>
      <c r="P447" t="str">
        <f>VLOOKUP(A447,таксономия!$1:$1048576,14,1)</f>
        <v xml:space="preserve"> Neopterygii</v>
      </c>
      <c r="Q447" t="str">
        <f>VLOOKUP(A447,таксономия!$1:$1048576,15,1)</f>
        <v xml:space="preserve"> Teleostei</v>
      </c>
      <c r="R447" t="str">
        <f>VLOOKUP(A447,таксономия!$1:$1048576,3,1)</f>
        <v xml:space="preserve"> Larimichthys crocea (Croceine croaker) (Pseudosciaena crocea).</v>
      </c>
      <c r="S447">
        <f t="shared" si="6"/>
        <v>79</v>
      </c>
    </row>
    <row r="448" spans="1:19" x14ac:dyDescent="0.3">
      <c r="A448" t="s">
        <v>330</v>
      </c>
      <c r="B448" t="s">
        <v>331</v>
      </c>
      <c r="C448">
        <v>618</v>
      </c>
      <c r="D448" t="s">
        <v>12</v>
      </c>
      <c r="E448">
        <v>209</v>
      </c>
      <c r="F448">
        <v>288</v>
      </c>
      <c r="G448">
        <v>2697</v>
      </c>
      <c r="H448" t="s">
        <v>13</v>
      </c>
      <c r="I448" t="str">
        <f>VLOOKUP(A448,таксономия!$1:$1048576,7,1)</f>
        <v>Eukaryota</v>
      </c>
      <c r="J448" t="str">
        <f>VLOOKUP(A448,таксономия!$1:$1048576,8,1)</f>
        <v xml:space="preserve"> Metazoa</v>
      </c>
      <c r="K448" t="str">
        <f>VLOOKUP(A448,таксономия!$1:$1048576,9,1)</f>
        <v xml:space="preserve"> Chordata</v>
      </c>
      <c r="L448" t="str">
        <f>VLOOKUP(A448,таксономия!$1:$1048576,10,1)</f>
        <v xml:space="preserve"> Craniata</v>
      </c>
      <c r="M448" t="str">
        <f>VLOOKUP(A448,таксономия!$1:$1048576,11,1)</f>
        <v xml:space="preserve"> Vertebrata</v>
      </c>
      <c r="N448" t="str">
        <f>VLOOKUP(A448,таксономия!$1:$1048576,12,1)</f>
        <v xml:space="preserve"> Euteleostomi</v>
      </c>
      <c r="O448" t="str">
        <f>VLOOKUP(A448,таксономия!$1:$1048576,13,1)</f>
        <v>Actinopterygii</v>
      </c>
      <c r="P448" t="str">
        <f>VLOOKUP(A448,таксономия!$1:$1048576,14,1)</f>
        <v xml:space="preserve"> Neopterygii</v>
      </c>
      <c r="Q448" t="str">
        <f>VLOOKUP(A448,таксономия!$1:$1048576,15,1)</f>
        <v xml:space="preserve"> Teleostei</v>
      </c>
      <c r="R448" t="str">
        <f>VLOOKUP(A448,таксономия!$1:$1048576,3,1)</f>
        <v xml:space="preserve"> Larimichthys crocea (Croceine croaker) (Pseudosciaena crocea).</v>
      </c>
      <c r="S448">
        <f t="shared" si="6"/>
        <v>79</v>
      </c>
    </row>
    <row r="449" spans="1:19" x14ac:dyDescent="0.3">
      <c r="A449" t="s">
        <v>330</v>
      </c>
      <c r="B449" t="s">
        <v>331</v>
      </c>
      <c r="C449">
        <v>618</v>
      </c>
      <c r="D449" t="s">
        <v>14</v>
      </c>
      <c r="E449">
        <v>308</v>
      </c>
      <c r="F449">
        <v>356</v>
      </c>
      <c r="G449">
        <v>80</v>
      </c>
      <c r="H449" t="s">
        <v>15</v>
      </c>
      <c r="I449" t="str">
        <f>VLOOKUP(A449,таксономия!$1:$1048576,7,1)</f>
        <v>Eukaryota</v>
      </c>
      <c r="J449" t="str">
        <f>VLOOKUP(A449,таксономия!$1:$1048576,8,1)</f>
        <v xml:space="preserve"> Metazoa</v>
      </c>
      <c r="K449" t="str">
        <f>VLOOKUP(A449,таксономия!$1:$1048576,9,1)</f>
        <v xml:space="preserve"> Chordata</v>
      </c>
      <c r="L449" t="str">
        <f>VLOOKUP(A449,таксономия!$1:$1048576,10,1)</f>
        <v xml:space="preserve"> Craniata</v>
      </c>
      <c r="M449" t="str">
        <f>VLOOKUP(A449,таксономия!$1:$1048576,11,1)</f>
        <v xml:space="preserve"> Vertebrata</v>
      </c>
      <c r="N449" t="str">
        <f>VLOOKUP(A449,таксономия!$1:$1048576,12,1)</f>
        <v xml:space="preserve"> Euteleostomi</v>
      </c>
      <c r="O449" t="str">
        <f>VLOOKUP(A449,таксономия!$1:$1048576,13,1)</f>
        <v>Actinopterygii</v>
      </c>
      <c r="P449" t="str">
        <f>VLOOKUP(A449,таксономия!$1:$1048576,14,1)</f>
        <v xml:space="preserve"> Neopterygii</v>
      </c>
      <c r="Q449" t="str">
        <f>VLOOKUP(A449,таксономия!$1:$1048576,15,1)</f>
        <v xml:space="preserve"> Teleostei</v>
      </c>
      <c r="R449" t="str">
        <f>VLOOKUP(A449,таксономия!$1:$1048576,3,1)</f>
        <v xml:space="preserve"> Larimichthys crocea (Croceine croaker) (Pseudosciaena crocea).</v>
      </c>
      <c r="S449">
        <f t="shared" si="6"/>
        <v>48</v>
      </c>
    </row>
    <row r="450" spans="1:19" x14ac:dyDescent="0.3">
      <c r="A450" t="s">
        <v>330</v>
      </c>
      <c r="B450" t="s">
        <v>331</v>
      </c>
      <c r="C450">
        <v>618</v>
      </c>
      <c r="D450" t="s">
        <v>16</v>
      </c>
      <c r="E450">
        <v>357</v>
      </c>
      <c r="F450">
        <v>605</v>
      </c>
      <c r="G450">
        <v>22248</v>
      </c>
      <c r="H450" t="s">
        <v>17</v>
      </c>
      <c r="I450" t="str">
        <f>VLOOKUP(A450,таксономия!$1:$1048576,7,1)</f>
        <v>Eukaryota</v>
      </c>
      <c r="J450" t="str">
        <f>VLOOKUP(A450,таксономия!$1:$1048576,8,1)</f>
        <v xml:space="preserve"> Metazoa</v>
      </c>
      <c r="K450" t="str">
        <f>VLOOKUP(A450,таксономия!$1:$1048576,9,1)</f>
        <v xml:space="preserve"> Chordata</v>
      </c>
      <c r="L450" t="str">
        <f>VLOOKUP(A450,таксономия!$1:$1048576,10,1)</f>
        <v xml:space="preserve"> Craniata</v>
      </c>
      <c r="M450" t="str">
        <f>VLOOKUP(A450,таксономия!$1:$1048576,11,1)</f>
        <v xml:space="preserve"> Vertebrata</v>
      </c>
      <c r="N450" t="str">
        <f>VLOOKUP(A450,таксономия!$1:$1048576,12,1)</f>
        <v xml:space="preserve"> Euteleostomi</v>
      </c>
      <c r="O450" t="str">
        <f>VLOOKUP(A450,таксономия!$1:$1048576,13,1)</f>
        <v>Actinopterygii</v>
      </c>
      <c r="P450" t="str">
        <f>VLOOKUP(A450,таксономия!$1:$1048576,14,1)</f>
        <v xml:space="preserve"> Neopterygii</v>
      </c>
      <c r="Q450" t="str">
        <f>VLOOKUP(A450,таксономия!$1:$1048576,15,1)</f>
        <v xml:space="preserve"> Teleostei</v>
      </c>
      <c r="R450" t="str">
        <f>VLOOKUP(A450,таксономия!$1:$1048576,3,1)</f>
        <v xml:space="preserve"> Larimichthys crocea (Croceine croaker) (Pseudosciaena crocea).</v>
      </c>
      <c r="S450">
        <f t="shared" si="6"/>
        <v>248</v>
      </c>
    </row>
    <row r="451" spans="1:19" x14ac:dyDescent="0.3">
      <c r="A451" t="s">
        <v>332</v>
      </c>
      <c r="B451" t="s">
        <v>333</v>
      </c>
      <c r="C451">
        <v>858</v>
      </c>
      <c r="D451" t="s">
        <v>12</v>
      </c>
      <c r="E451">
        <v>96</v>
      </c>
      <c r="F451">
        <v>174</v>
      </c>
      <c r="G451">
        <v>2697</v>
      </c>
      <c r="H451" t="s">
        <v>13</v>
      </c>
      <c r="I451" t="str">
        <f>VLOOKUP(A451,таксономия!$1:$1048576,7,1)</f>
        <v>Eukaryota</v>
      </c>
      <c r="J451" t="str">
        <f>VLOOKUP(A451,таксономия!$1:$1048576,8,1)</f>
        <v xml:space="preserve"> Metazoa</v>
      </c>
      <c r="K451" t="str">
        <f>VLOOKUP(A451,таксономия!$1:$1048576,9,1)</f>
        <v xml:space="preserve"> Ecdysozoa</v>
      </c>
      <c r="L451" t="str">
        <f>VLOOKUP(A451,таксономия!$1:$1048576,10,1)</f>
        <v xml:space="preserve"> Nematoda</v>
      </c>
      <c r="M451" t="str">
        <f>VLOOKUP(A451,таксономия!$1:$1048576,11,1)</f>
        <v xml:space="preserve"> Chromadorea</v>
      </c>
      <c r="N451" t="str">
        <f>VLOOKUP(A451,таксономия!$1:$1048576,12,1)</f>
        <v xml:space="preserve"> Rhabditida</v>
      </c>
      <c r="O451" t="str">
        <f>VLOOKUP(A451,таксономия!$1:$1048576,13,1)</f>
        <v>Rhabditoidea</v>
      </c>
      <c r="P451" t="str">
        <f>VLOOKUP(A451,таксономия!$1:$1048576,14,1)</f>
        <v xml:space="preserve"> Rhabditidae</v>
      </c>
      <c r="Q451" t="str">
        <f>VLOOKUP(A451,таксономия!$1:$1048576,15,1)</f>
        <v xml:space="preserve"> Peloderinae</v>
      </c>
      <c r="R451" t="str">
        <f>VLOOKUP(A451,таксономия!$1:$1048576,3,1)</f>
        <v xml:space="preserve"> Caenorhabditis angaria.</v>
      </c>
      <c r="S451">
        <f t="shared" ref="S451:S514" si="7">$F451-$E451</f>
        <v>78</v>
      </c>
    </row>
    <row r="452" spans="1:19" x14ac:dyDescent="0.3">
      <c r="A452" t="s">
        <v>332</v>
      </c>
      <c r="B452" t="s">
        <v>333</v>
      </c>
      <c r="C452">
        <v>858</v>
      </c>
      <c r="D452" t="s">
        <v>218</v>
      </c>
      <c r="E452">
        <v>189</v>
      </c>
      <c r="F452">
        <v>225</v>
      </c>
      <c r="G452">
        <v>19728</v>
      </c>
      <c r="H452" t="s">
        <v>219</v>
      </c>
      <c r="I452" t="str">
        <f>VLOOKUP(A452,таксономия!$1:$1048576,7,1)</f>
        <v>Eukaryota</v>
      </c>
      <c r="J452" t="str">
        <f>VLOOKUP(A452,таксономия!$1:$1048576,8,1)</f>
        <v xml:space="preserve"> Metazoa</v>
      </c>
      <c r="K452" t="str">
        <f>VLOOKUP(A452,таксономия!$1:$1048576,9,1)</f>
        <v xml:space="preserve"> Ecdysozoa</v>
      </c>
      <c r="L452" t="str">
        <f>VLOOKUP(A452,таксономия!$1:$1048576,10,1)</f>
        <v xml:space="preserve"> Nematoda</v>
      </c>
      <c r="M452" t="str">
        <f>VLOOKUP(A452,таксономия!$1:$1048576,11,1)</f>
        <v xml:space="preserve"> Chromadorea</v>
      </c>
      <c r="N452" t="str">
        <f>VLOOKUP(A452,таксономия!$1:$1048576,12,1)</f>
        <v xml:space="preserve"> Rhabditida</v>
      </c>
      <c r="O452" t="str">
        <f>VLOOKUP(A452,таксономия!$1:$1048576,13,1)</f>
        <v>Rhabditoidea</v>
      </c>
      <c r="P452" t="str">
        <f>VLOOKUP(A452,таксономия!$1:$1048576,14,1)</f>
        <v xml:space="preserve"> Rhabditidae</v>
      </c>
      <c r="Q452" t="str">
        <f>VLOOKUP(A452,таксономия!$1:$1048576,15,1)</f>
        <v xml:space="preserve"> Peloderinae</v>
      </c>
      <c r="R452" t="str">
        <f>VLOOKUP(A452,таксономия!$1:$1048576,3,1)</f>
        <v xml:space="preserve"> Caenorhabditis angaria.</v>
      </c>
      <c r="S452">
        <f t="shared" si="7"/>
        <v>36</v>
      </c>
    </row>
    <row r="453" spans="1:19" x14ac:dyDescent="0.3">
      <c r="A453" t="s">
        <v>332</v>
      </c>
      <c r="B453" t="s">
        <v>333</v>
      </c>
      <c r="C453">
        <v>858</v>
      </c>
      <c r="D453" t="s">
        <v>44</v>
      </c>
      <c r="E453">
        <v>225</v>
      </c>
      <c r="F453">
        <v>305</v>
      </c>
      <c r="G453">
        <v>2217</v>
      </c>
      <c r="H453" t="s">
        <v>45</v>
      </c>
      <c r="I453" t="str">
        <f>VLOOKUP(A453,таксономия!$1:$1048576,7,1)</f>
        <v>Eukaryota</v>
      </c>
      <c r="J453" t="str">
        <f>VLOOKUP(A453,таксономия!$1:$1048576,8,1)</f>
        <v xml:space="preserve"> Metazoa</v>
      </c>
      <c r="K453" t="str">
        <f>VLOOKUP(A453,таксономия!$1:$1048576,9,1)</f>
        <v xml:space="preserve"> Ecdysozoa</v>
      </c>
      <c r="L453" t="str">
        <f>VLOOKUP(A453,таксономия!$1:$1048576,10,1)</f>
        <v xml:space="preserve"> Nematoda</v>
      </c>
      <c r="M453" t="str">
        <f>VLOOKUP(A453,таксономия!$1:$1048576,11,1)</f>
        <v xml:space="preserve"> Chromadorea</v>
      </c>
      <c r="N453" t="str">
        <f>VLOOKUP(A453,таксономия!$1:$1048576,12,1)</f>
        <v xml:space="preserve"> Rhabditida</v>
      </c>
      <c r="O453" t="str">
        <f>VLOOKUP(A453,таксономия!$1:$1048576,13,1)</f>
        <v>Rhabditoidea</v>
      </c>
      <c r="P453" t="str">
        <f>VLOOKUP(A453,таксономия!$1:$1048576,14,1)</f>
        <v xml:space="preserve"> Rhabditidae</v>
      </c>
      <c r="Q453" t="str">
        <f>VLOOKUP(A453,таксономия!$1:$1048576,15,1)</f>
        <v xml:space="preserve"> Peloderinae</v>
      </c>
      <c r="R453" t="str">
        <f>VLOOKUP(A453,таксономия!$1:$1048576,3,1)</f>
        <v xml:space="preserve"> Caenorhabditis angaria.</v>
      </c>
      <c r="S453">
        <f t="shared" si="7"/>
        <v>80</v>
      </c>
    </row>
    <row r="454" spans="1:19" x14ac:dyDescent="0.3">
      <c r="A454" t="s">
        <v>332</v>
      </c>
      <c r="B454" t="s">
        <v>333</v>
      </c>
      <c r="C454">
        <v>858</v>
      </c>
      <c r="D454" t="s">
        <v>16</v>
      </c>
      <c r="E454">
        <v>619</v>
      </c>
      <c r="F454">
        <v>849</v>
      </c>
      <c r="G454">
        <v>22248</v>
      </c>
      <c r="H454" t="s">
        <v>17</v>
      </c>
      <c r="I454" t="str">
        <f>VLOOKUP(A454,таксономия!$1:$1048576,7,1)</f>
        <v>Eukaryota</v>
      </c>
      <c r="J454" t="str">
        <f>VLOOKUP(A454,таксономия!$1:$1048576,8,1)</f>
        <v xml:space="preserve"> Metazoa</v>
      </c>
      <c r="K454" t="str">
        <f>VLOOKUP(A454,таксономия!$1:$1048576,9,1)</f>
        <v xml:space="preserve"> Ecdysozoa</v>
      </c>
      <c r="L454" t="str">
        <f>VLOOKUP(A454,таксономия!$1:$1048576,10,1)</f>
        <v xml:space="preserve"> Nematoda</v>
      </c>
      <c r="M454" t="str">
        <f>VLOOKUP(A454,таксономия!$1:$1048576,11,1)</f>
        <v xml:space="preserve"> Chromadorea</v>
      </c>
      <c r="N454" t="str">
        <f>VLOOKUP(A454,таксономия!$1:$1048576,12,1)</f>
        <v xml:space="preserve"> Rhabditida</v>
      </c>
      <c r="O454" t="str">
        <f>VLOOKUP(A454,таксономия!$1:$1048576,13,1)</f>
        <v>Rhabditoidea</v>
      </c>
      <c r="P454" t="str">
        <f>VLOOKUP(A454,таксономия!$1:$1048576,14,1)</f>
        <v xml:space="preserve"> Rhabditidae</v>
      </c>
      <c r="Q454" t="str">
        <f>VLOOKUP(A454,таксономия!$1:$1048576,15,1)</f>
        <v xml:space="preserve"> Peloderinae</v>
      </c>
      <c r="R454" t="str">
        <f>VLOOKUP(A454,таксономия!$1:$1048576,3,1)</f>
        <v xml:space="preserve"> Caenorhabditis angaria.</v>
      </c>
      <c r="S454">
        <f t="shared" si="7"/>
        <v>230</v>
      </c>
    </row>
    <row r="455" spans="1:19" x14ac:dyDescent="0.3">
      <c r="A455" t="s">
        <v>334</v>
      </c>
      <c r="B455" t="s">
        <v>335</v>
      </c>
      <c r="C455">
        <v>829</v>
      </c>
      <c r="D455" t="s">
        <v>20</v>
      </c>
      <c r="E455">
        <v>178</v>
      </c>
      <c r="F455">
        <v>318</v>
      </c>
      <c r="G455">
        <v>1926</v>
      </c>
      <c r="H455" t="s">
        <v>21</v>
      </c>
      <c r="I455" t="str">
        <f>VLOOKUP(A455,таксономия!$1:$1048576,7,1)</f>
        <v>Eukaryota</v>
      </c>
      <c r="J455" t="str">
        <f>VLOOKUP(A455,таксономия!$1:$1048576,8,1)</f>
        <v xml:space="preserve"> Metazoa</v>
      </c>
      <c r="K455" t="str">
        <f>VLOOKUP(A455,таксономия!$1:$1048576,9,1)</f>
        <v xml:space="preserve"> Ecdysozoa</v>
      </c>
      <c r="L455" t="str">
        <f>VLOOKUP(A455,таксономия!$1:$1048576,10,1)</f>
        <v xml:space="preserve"> Arthropoda</v>
      </c>
      <c r="M455" t="str">
        <f>VLOOKUP(A455,таксономия!$1:$1048576,11,1)</f>
        <v xml:space="preserve"> Chelicerata</v>
      </c>
      <c r="N455" t="str">
        <f>VLOOKUP(A455,таксономия!$1:$1048576,12,1)</f>
        <v xml:space="preserve"> Arachnida</v>
      </c>
      <c r="O455" t="str">
        <f>VLOOKUP(A455,таксономия!$1:$1048576,13,1)</f>
        <v>Acari</v>
      </c>
      <c r="P455" t="str">
        <f>VLOOKUP(A455,таксономия!$1:$1048576,14,1)</f>
        <v xml:space="preserve"> Parasitiformes</v>
      </c>
      <c r="Q455" t="str">
        <f>VLOOKUP(A455,таксономия!$1:$1048576,15,1)</f>
        <v xml:space="preserve"> Ixodida</v>
      </c>
      <c r="R455" t="str">
        <f>VLOOKUP(A455,таксономия!$1:$1048576,3,1)</f>
        <v xml:space="preserve"> Ixodes scapularis (Black-legged tick) (Deer tick).</v>
      </c>
      <c r="S455">
        <f t="shared" si="7"/>
        <v>140</v>
      </c>
    </row>
    <row r="456" spans="1:19" x14ac:dyDescent="0.3">
      <c r="A456" t="s">
        <v>334</v>
      </c>
      <c r="B456" t="s">
        <v>335</v>
      </c>
      <c r="C456">
        <v>829</v>
      </c>
      <c r="D456" t="s">
        <v>12</v>
      </c>
      <c r="E456">
        <v>327</v>
      </c>
      <c r="F456">
        <v>402</v>
      </c>
      <c r="G456">
        <v>2697</v>
      </c>
      <c r="H456" t="s">
        <v>13</v>
      </c>
      <c r="I456" t="str">
        <f>VLOOKUP(A456,таксономия!$1:$1048576,7,1)</f>
        <v>Eukaryota</v>
      </c>
      <c r="J456" t="str">
        <f>VLOOKUP(A456,таксономия!$1:$1048576,8,1)</f>
        <v xml:space="preserve"> Metazoa</v>
      </c>
      <c r="K456" t="str">
        <f>VLOOKUP(A456,таксономия!$1:$1048576,9,1)</f>
        <v xml:space="preserve"> Ecdysozoa</v>
      </c>
      <c r="L456" t="str">
        <f>VLOOKUP(A456,таксономия!$1:$1048576,10,1)</f>
        <v xml:space="preserve"> Arthropoda</v>
      </c>
      <c r="M456" t="str">
        <f>VLOOKUP(A456,таксономия!$1:$1048576,11,1)</f>
        <v xml:space="preserve"> Chelicerata</v>
      </c>
      <c r="N456" t="str">
        <f>VLOOKUP(A456,таксономия!$1:$1048576,12,1)</f>
        <v xml:space="preserve"> Arachnida</v>
      </c>
      <c r="O456" t="str">
        <f>VLOOKUP(A456,таксономия!$1:$1048576,13,1)</f>
        <v>Acari</v>
      </c>
      <c r="P456" t="str">
        <f>VLOOKUP(A456,таксономия!$1:$1048576,14,1)</f>
        <v xml:space="preserve"> Parasitiformes</v>
      </c>
      <c r="Q456" t="str">
        <f>VLOOKUP(A456,таксономия!$1:$1048576,15,1)</f>
        <v xml:space="preserve"> Ixodida</v>
      </c>
      <c r="R456" t="str">
        <f>VLOOKUP(A456,таксономия!$1:$1048576,3,1)</f>
        <v xml:space="preserve"> Ixodes scapularis (Black-legged tick) (Deer tick).</v>
      </c>
      <c r="S456">
        <f t="shared" si="7"/>
        <v>75</v>
      </c>
    </row>
    <row r="457" spans="1:19" x14ac:dyDescent="0.3">
      <c r="A457" t="s">
        <v>334</v>
      </c>
      <c r="B457" t="s">
        <v>335</v>
      </c>
      <c r="C457">
        <v>829</v>
      </c>
      <c r="D457" t="s">
        <v>24</v>
      </c>
      <c r="E457">
        <v>480</v>
      </c>
      <c r="F457">
        <v>755</v>
      </c>
      <c r="G457">
        <v>24806</v>
      </c>
      <c r="H457" t="s">
        <v>25</v>
      </c>
      <c r="I457" t="str">
        <f>VLOOKUP(A457,таксономия!$1:$1048576,7,1)</f>
        <v>Eukaryota</v>
      </c>
      <c r="J457" t="str">
        <f>VLOOKUP(A457,таксономия!$1:$1048576,8,1)</f>
        <v xml:space="preserve"> Metazoa</v>
      </c>
      <c r="K457" t="str">
        <f>VLOOKUP(A457,таксономия!$1:$1048576,9,1)</f>
        <v xml:space="preserve"> Ecdysozoa</v>
      </c>
      <c r="L457" t="str">
        <f>VLOOKUP(A457,таксономия!$1:$1048576,10,1)</f>
        <v xml:space="preserve"> Arthropoda</v>
      </c>
      <c r="M457" t="str">
        <f>VLOOKUP(A457,таксономия!$1:$1048576,11,1)</f>
        <v xml:space="preserve"> Chelicerata</v>
      </c>
      <c r="N457" t="str">
        <f>VLOOKUP(A457,таксономия!$1:$1048576,12,1)</f>
        <v xml:space="preserve"> Arachnida</v>
      </c>
      <c r="O457" t="str">
        <f>VLOOKUP(A457,таксономия!$1:$1048576,13,1)</f>
        <v>Acari</v>
      </c>
      <c r="P457" t="str">
        <f>VLOOKUP(A457,таксономия!$1:$1048576,14,1)</f>
        <v xml:space="preserve"> Parasitiformes</v>
      </c>
      <c r="Q457" t="str">
        <f>VLOOKUP(A457,таксономия!$1:$1048576,15,1)</f>
        <v xml:space="preserve"> Ixodida</v>
      </c>
      <c r="R457" t="str">
        <f>VLOOKUP(A457,таксономия!$1:$1048576,3,1)</f>
        <v xml:space="preserve"> Ixodes scapularis (Black-legged tick) (Deer tick).</v>
      </c>
      <c r="S457">
        <f t="shared" si="7"/>
        <v>275</v>
      </c>
    </row>
    <row r="458" spans="1:19" x14ac:dyDescent="0.3">
      <c r="A458" t="s">
        <v>336</v>
      </c>
      <c r="B458" t="s">
        <v>337</v>
      </c>
      <c r="C458">
        <v>187</v>
      </c>
      <c r="D458" t="s">
        <v>12</v>
      </c>
      <c r="E458">
        <v>3</v>
      </c>
      <c r="F458">
        <v>45</v>
      </c>
      <c r="G458">
        <v>2697</v>
      </c>
      <c r="H458" t="s">
        <v>13</v>
      </c>
      <c r="I458" t="str">
        <f>VLOOKUP(A458,таксономия!$1:$1048576,7,1)</f>
        <v>Eukaryota</v>
      </c>
      <c r="J458" t="str">
        <f>VLOOKUP(A458,таксономия!$1:$1048576,8,1)</f>
        <v xml:space="preserve"> Metazoa</v>
      </c>
      <c r="K458" t="str">
        <f>VLOOKUP(A458,таксономия!$1:$1048576,9,1)</f>
        <v xml:space="preserve"> Ecdysozoa</v>
      </c>
      <c r="L458" t="str">
        <f>VLOOKUP(A458,таксономия!$1:$1048576,10,1)</f>
        <v xml:space="preserve"> Arthropoda</v>
      </c>
      <c r="M458" t="str">
        <f>VLOOKUP(A458,таксономия!$1:$1048576,11,1)</f>
        <v xml:space="preserve"> Chelicerata</v>
      </c>
      <c r="N458" t="str">
        <f>VLOOKUP(A458,таксономия!$1:$1048576,12,1)</f>
        <v xml:space="preserve"> Arachnida</v>
      </c>
      <c r="O458" t="str">
        <f>VLOOKUP(A458,таксономия!$1:$1048576,13,1)</f>
        <v>Acari</v>
      </c>
      <c r="P458" t="str">
        <f>VLOOKUP(A458,таксономия!$1:$1048576,14,1)</f>
        <v xml:space="preserve"> Parasitiformes</v>
      </c>
      <c r="Q458" t="str">
        <f>VLOOKUP(A458,таксономия!$1:$1048576,15,1)</f>
        <v xml:space="preserve"> Ixodida</v>
      </c>
      <c r="R458" t="str">
        <f>VLOOKUP(A458,таксономия!$1:$1048576,3,1)</f>
        <v xml:space="preserve"> Ixodes scapularis (Black-legged tick) (Deer tick).</v>
      </c>
      <c r="S458">
        <f t="shared" si="7"/>
        <v>42</v>
      </c>
    </row>
    <row r="459" spans="1:19" x14ac:dyDescent="0.3">
      <c r="A459" t="s">
        <v>336</v>
      </c>
      <c r="B459" t="s">
        <v>337</v>
      </c>
      <c r="C459">
        <v>187</v>
      </c>
      <c r="D459" t="s">
        <v>218</v>
      </c>
      <c r="E459">
        <v>58</v>
      </c>
      <c r="F459">
        <v>94</v>
      </c>
      <c r="G459">
        <v>19728</v>
      </c>
      <c r="H459" t="s">
        <v>219</v>
      </c>
      <c r="I459" t="str">
        <f>VLOOKUP(A459,таксономия!$1:$1048576,7,1)</f>
        <v>Eukaryota</v>
      </c>
      <c r="J459" t="str">
        <f>VLOOKUP(A459,таксономия!$1:$1048576,8,1)</f>
        <v xml:space="preserve"> Metazoa</v>
      </c>
      <c r="K459" t="str">
        <f>VLOOKUP(A459,таксономия!$1:$1048576,9,1)</f>
        <v xml:space="preserve"> Ecdysozoa</v>
      </c>
      <c r="L459" t="str">
        <f>VLOOKUP(A459,таксономия!$1:$1048576,10,1)</f>
        <v xml:space="preserve"> Arthropoda</v>
      </c>
      <c r="M459" t="str">
        <f>VLOOKUP(A459,таксономия!$1:$1048576,11,1)</f>
        <v xml:space="preserve"> Chelicerata</v>
      </c>
      <c r="N459" t="str">
        <f>VLOOKUP(A459,таксономия!$1:$1048576,12,1)</f>
        <v xml:space="preserve"> Arachnida</v>
      </c>
      <c r="O459" t="str">
        <f>VLOOKUP(A459,таксономия!$1:$1048576,13,1)</f>
        <v>Acari</v>
      </c>
      <c r="P459" t="str">
        <f>VLOOKUP(A459,таксономия!$1:$1048576,14,1)</f>
        <v xml:space="preserve"> Parasitiformes</v>
      </c>
      <c r="Q459" t="str">
        <f>VLOOKUP(A459,таксономия!$1:$1048576,15,1)</f>
        <v xml:space="preserve"> Ixodida</v>
      </c>
      <c r="R459" t="str">
        <f>VLOOKUP(A459,таксономия!$1:$1048576,3,1)</f>
        <v xml:space="preserve"> Ixodes scapularis (Black-legged tick) (Deer tick).</v>
      </c>
      <c r="S459">
        <f t="shared" si="7"/>
        <v>36</v>
      </c>
    </row>
    <row r="460" spans="1:19" x14ac:dyDescent="0.3">
      <c r="A460" t="s">
        <v>336</v>
      </c>
      <c r="B460" t="s">
        <v>337</v>
      </c>
      <c r="C460">
        <v>187</v>
      </c>
      <c r="D460" t="s">
        <v>44</v>
      </c>
      <c r="E460">
        <v>85</v>
      </c>
      <c r="F460">
        <v>176</v>
      </c>
      <c r="G460">
        <v>2217</v>
      </c>
      <c r="H460" t="s">
        <v>45</v>
      </c>
      <c r="I460" t="str">
        <f>VLOOKUP(A460,таксономия!$1:$1048576,7,1)</f>
        <v>Eukaryota</v>
      </c>
      <c r="J460" t="str">
        <f>VLOOKUP(A460,таксономия!$1:$1048576,8,1)</f>
        <v xml:space="preserve"> Metazoa</v>
      </c>
      <c r="K460" t="str">
        <f>VLOOKUP(A460,таксономия!$1:$1048576,9,1)</f>
        <v xml:space="preserve"> Ecdysozoa</v>
      </c>
      <c r="L460" t="str">
        <f>VLOOKUP(A460,таксономия!$1:$1048576,10,1)</f>
        <v xml:space="preserve"> Arthropoda</v>
      </c>
      <c r="M460" t="str">
        <f>VLOOKUP(A460,таксономия!$1:$1048576,11,1)</f>
        <v xml:space="preserve"> Chelicerata</v>
      </c>
      <c r="N460" t="str">
        <f>VLOOKUP(A460,таксономия!$1:$1048576,12,1)</f>
        <v xml:space="preserve"> Arachnida</v>
      </c>
      <c r="O460" t="str">
        <f>VLOOKUP(A460,таксономия!$1:$1048576,13,1)</f>
        <v>Acari</v>
      </c>
      <c r="P460" t="str">
        <f>VLOOKUP(A460,таксономия!$1:$1048576,14,1)</f>
        <v xml:space="preserve"> Parasitiformes</v>
      </c>
      <c r="Q460" t="str">
        <f>VLOOKUP(A460,таксономия!$1:$1048576,15,1)</f>
        <v xml:space="preserve"> Ixodida</v>
      </c>
      <c r="R460" t="str">
        <f>VLOOKUP(A460,таксономия!$1:$1048576,3,1)</f>
        <v xml:space="preserve"> Ixodes scapularis (Black-legged tick) (Deer tick).</v>
      </c>
      <c r="S460">
        <f t="shared" si="7"/>
        <v>91</v>
      </c>
    </row>
    <row r="461" spans="1:19" x14ac:dyDescent="0.3">
      <c r="A461" t="s">
        <v>338</v>
      </c>
      <c r="B461" t="s">
        <v>339</v>
      </c>
      <c r="C461">
        <v>339</v>
      </c>
      <c r="D461" t="s">
        <v>12</v>
      </c>
      <c r="E461">
        <v>124</v>
      </c>
      <c r="F461">
        <v>200</v>
      </c>
      <c r="G461">
        <v>2697</v>
      </c>
      <c r="H461" t="s">
        <v>13</v>
      </c>
      <c r="I461" t="str">
        <f>VLOOKUP(A461,таксономия!$1:$1048576,7,1)</f>
        <v>Eukaryota</v>
      </c>
      <c r="J461" t="str">
        <f>VLOOKUP(A461,таксономия!$1:$1048576,8,1)</f>
        <v xml:space="preserve"> Metazoa</v>
      </c>
      <c r="K461" t="str">
        <f>VLOOKUP(A461,таксономия!$1:$1048576,9,1)</f>
        <v xml:space="preserve"> Chordata</v>
      </c>
      <c r="L461" t="str">
        <f>VLOOKUP(A461,таксономия!$1:$1048576,10,1)</f>
        <v xml:space="preserve"> Craniata</v>
      </c>
      <c r="M461" t="str">
        <f>VLOOKUP(A461,таксономия!$1:$1048576,11,1)</f>
        <v xml:space="preserve"> Vertebrata</v>
      </c>
      <c r="N461" t="str">
        <f>VLOOKUP(A461,таксономия!$1:$1048576,12,1)</f>
        <v xml:space="preserve"> Euteleostomi</v>
      </c>
      <c r="O461" t="str">
        <f>VLOOKUP(A461,таксономия!$1:$1048576,13,1)</f>
        <v>Mammalia</v>
      </c>
      <c r="P461" t="str">
        <f>VLOOKUP(A461,таксономия!$1:$1048576,14,1)</f>
        <v xml:space="preserve"> Eutheria</v>
      </c>
      <c r="Q461" t="str">
        <f>VLOOKUP(A461,таксономия!$1:$1048576,15,1)</f>
        <v xml:space="preserve"> Euarchontoglires</v>
      </c>
      <c r="R461" t="str">
        <f>VLOOKUP(A461,таксономия!$1:$1048576,3,1)</f>
        <v xml:space="preserve"> Homo sapiens (Human).</v>
      </c>
      <c r="S461">
        <f t="shared" si="7"/>
        <v>76</v>
      </c>
    </row>
    <row r="462" spans="1:19" x14ac:dyDescent="0.3">
      <c r="A462" t="s">
        <v>338</v>
      </c>
      <c r="B462" t="s">
        <v>339</v>
      </c>
      <c r="C462">
        <v>339</v>
      </c>
      <c r="D462" t="s">
        <v>12</v>
      </c>
      <c r="E462">
        <v>205</v>
      </c>
      <c r="F462">
        <v>282</v>
      </c>
      <c r="G462">
        <v>2697</v>
      </c>
      <c r="H462" t="s">
        <v>13</v>
      </c>
      <c r="I462" t="str">
        <f>VLOOKUP(A462,таксономия!$1:$1048576,7,1)</f>
        <v>Eukaryota</v>
      </c>
      <c r="J462" t="str">
        <f>VLOOKUP(A462,таксономия!$1:$1048576,8,1)</f>
        <v xml:space="preserve"> Metazoa</v>
      </c>
      <c r="K462" t="str">
        <f>VLOOKUP(A462,таксономия!$1:$1048576,9,1)</f>
        <v xml:space="preserve"> Chordata</v>
      </c>
      <c r="L462" t="str">
        <f>VLOOKUP(A462,таксономия!$1:$1048576,10,1)</f>
        <v xml:space="preserve"> Craniata</v>
      </c>
      <c r="M462" t="str">
        <f>VLOOKUP(A462,таксономия!$1:$1048576,11,1)</f>
        <v xml:space="preserve"> Vertebrata</v>
      </c>
      <c r="N462" t="str">
        <f>VLOOKUP(A462,таксономия!$1:$1048576,12,1)</f>
        <v xml:space="preserve"> Euteleostomi</v>
      </c>
      <c r="O462" t="str">
        <f>VLOOKUP(A462,таксономия!$1:$1048576,13,1)</f>
        <v>Mammalia</v>
      </c>
      <c r="P462" t="str">
        <f>VLOOKUP(A462,таксономия!$1:$1048576,14,1)</f>
        <v xml:space="preserve"> Eutheria</v>
      </c>
      <c r="Q462" t="str">
        <f>VLOOKUP(A462,таксономия!$1:$1048576,15,1)</f>
        <v xml:space="preserve"> Euarchontoglires</v>
      </c>
      <c r="R462" t="str">
        <f>VLOOKUP(A462,таксономия!$1:$1048576,3,1)</f>
        <v xml:space="preserve"> Homo sapiens (Human).</v>
      </c>
      <c r="S462">
        <f t="shared" si="7"/>
        <v>77</v>
      </c>
    </row>
    <row r="463" spans="1:19" x14ac:dyDescent="0.3">
      <c r="A463" t="s">
        <v>338</v>
      </c>
      <c r="B463" t="s">
        <v>339</v>
      </c>
      <c r="C463">
        <v>339</v>
      </c>
      <c r="D463" t="s">
        <v>12</v>
      </c>
      <c r="E463">
        <v>297</v>
      </c>
      <c r="F463">
        <v>339</v>
      </c>
      <c r="G463">
        <v>2697</v>
      </c>
      <c r="H463" t="s">
        <v>13</v>
      </c>
      <c r="I463" t="str">
        <f>VLOOKUP(A463,таксономия!$1:$1048576,7,1)</f>
        <v>Eukaryota</v>
      </c>
      <c r="J463" t="str">
        <f>VLOOKUP(A463,таксономия!$1:$1048576,8,1)</f>
        <v xml:space="preserve"> Metazoa</v>
      </c>
      <c r="K463" t="str">
        <f>VLOOKUP(A463,таксономия!$1:$1048576,9,1)</f>
        <v xml:space="preserve"> Chordata</v>
      </c>
      <c r="L463" t="str">
        <f>VLOOKUP(A463,таксономия!$1:$1048576,10,1)</f>
        <v xml:space="preserve"> Craniata</v>
      </c>
      <c r="M463" t="str">
        <f>VLOOKUP(A463,таксономия!$1:$1048576,11,1)</f>
        <v xml:space="preserve"> Vertebrata</v>
      </c>
      <c r="N463" t="str">
        <f>VLOOKUP(A463,таксономия!$1:$1048576,12,1)</f>
        <v xml:space="preserve"> Euteleostomi</v>
      </c>
      <c r="O463" t="str">
        <f>VLOOKUP(A463,таксономия!$1:$1048576,13,1)</f>
        <v>Mammalia</v>
      </c>
      <c r="P463" t="str">
        <f>VLOOKUP(A463,таксономия!$1:$1048576,14,1)</f>
        <v xml:space="preserve"> Eutheria</v>
      </c>
      <c r="Q463" t="str">
        <f>VLOOKUP(A463,таксономия!$1:$1048576,15,1)</f>
        <v xml:space="preserve"> Euarchontoglires</v>
      </c>
      <c r="R463" t="str">
        <f>VLOOKUP(A463,таксономия!$1:$1048576,3,1)</f>
        <v xml:space="preserve"> Homo sapiens (Human).</v>
      </c>
      <c r="S463">
        <f t="shared" si="7"/>
        <v>42</v>
      </c>
    </row>
    <row r="464" spans="1:19" x14ac:dyDescent="0.3">
      <c r="A464" t="s">
        <v>338</v>
      </c>
      <c r="B464" t="s">
        <v>339</v>
      </c>
      <c r="C464">
        <v>339</v>
      </c>
      <c r="D464" t="s">
        <v>44</v>
      </c>
      <c r="E464">
        <v>27</v>
      </c>
      <c r="F464">
        <v>120</v>
      </c>
      <c r="G464">
        <v>2217</v>
      </c>
      <c r="H464" t="s">
        <v>45</v>
      </c>
      <c r="I464" t="str">
        <f>VLOOKUP(A464,таксономия!$1:$1048576,7,1)</f>
        <v>Eukaryota</v>
      </c>
      <c r="J464" t="str">
        <f>VLOOKUP(A464,таксономия!$1:$1048576,8,1)</f>
        <v xml:space="preserve"> Metazoa</v>
      </c>
      <c r="K464" t="str">
        <f>VLOOKUP(A464,таксономия!$1:$1048576,9,1)</f>
        <v xml:space="preserve"> Chordata</v>
      </c>
      <c r="L464" t="str">
        <f>VLOOKUP(A464,таксономия!$1:$1048576,10,1)</f>
        <v xml:space="preserve"> Craniata</v>
      </c>
      <c r="M464" t="str">
        <f>VLOOKUP(A464,таксономия!$1:$1048576,11,1)</f>
        <v xml:space="preserve"> Vertebrata</v>
      </c>
      <c r="N464" t="str">
        <f>VLOOKUP(A464,таксономия!$1:$1048576,12,1)</f>
        <v xml:space="preserve"> Euteleostomi</v>
      </c>
      <c r="O464" t="str">
        <f>VLOOKUP(A464,таксономия!$1:$1048576,13,1)</f>
        <v>Mammalia</v>
      </c>
      <c r="P464" t="str">
        <f>VLOOKUP(A464,таксономия!$1:$1048576,14,1)</f>
        <v xml:space="preserve"> Eutheria</v>
      </c>
      <c r="Q464" t="str">
        <f>VLOOKUP(A464,таксономия!$1:$1048576,15,1)</f>
        <v xml:space="preserve"> Euarchontoglires</v>
      </c>
      <c r="R464" t="str">
        <f>VLOOKUP(A464,таксономия!$1:$1048576,3,1)</f>
        <v xml:space="preserve"> Homo sapiens (Human).</v>
      </c>
      <c r="S464">
        <f t="shared" si="7"/>
        <v>93</v>
      </c>
    </row>
    <row r="465" spans="1:19" x14ac:dyDescent="0.3">
      <c r="A465" t="s">
        <v>340</v>
      </c>
      <c r="B465" t="s">
        <v>341</v>
      </c>
      <c r="C465">
        <v>338</v>
      </c>
      <c r="D465" t="s">
        <v>12</v>
      </c>
      <c r="E465">
        <v>110</v>
      </c>
      <c r="F465">
        <v>186</v>
      </c>
      <c r="G465">
        <v>2697</v>
      </c>
      <c r="H465" t="s">
        <v>13</v>
      </c>
      <c r="I465" t="str">
        <f>VLOOKUP(A465,таксономия!$1:$1048576,7,1)</f>
        <v>Eukaryota</v>
      </c>
      <c r="J465" t="str">
        <f>VLOOKUP(A465,таксономия!$1:$1048576,8,1)</f>
        <v xml:space="preserve"> Metazoa</v>
      </c>
      <c r="K465" t="str">
        <f>VLOOKUP(A465,таксономия!$1:$1048576,9,1)</f>
        <v xml:space="preserve"> Chordata</v>
      </c>
      <c r="L465" t="str">
        <f>VLOOKUP(A465,таксономия!$1:$1048576,10,1)</f>
        <v xml:space="preserve"> Craniata</v>
      </c>
      <c r="M465" t="str">
        <f>VLOOKUP(A465,таксономия!$1:$1048576,11,1)</f>
        <v xml:space="preserve"> Vertebrata</v>
      </c>
      <c r="N465" t="str">
        <f>VLOOKUP(A465,таксономия!$1:$1048576,12,1)</f>
        <v xml:space="preserve"> Euteleostomi</v>
      </c>
      <c r="O465" t="str">
        <f>VLOOKUP(A465,таксономия!$1:$1048576,13,1)</f>
        <v>Mammalia</v>
      </c>
      <c r="P465" t="str">
        <f>VLOOKUP(A465,таксономия!$1:$1048576,14,1)</f>
        <v xml:space="preserve"> Eutheria</v>
      </c>
      <c r="Q465" t="str">
        <f>VLOOKUP(A465,таксономия!$1:$1048576,15,1)</f>
        <v xml:space="preserve"> Euarchontoglires</v>
      </c>
      <c r="R465" t="str">
        <f>VLOOKUP(A465,таксономия!$1:$1048576,3,1)</f>
        <v xml:space="preserve"> Homo sapiens (Human).</v>
      </c>
      <c r="S465">
        <f t="shared" si="7"/>
        <v>76</v>
      </c>
    </row>
    <row r="466" spans="1:19" x14ac:dyDescent="0.3">
      <c r="A466" t="s">
        <v>340</v>
      </c>
      <c r="B466" t="s">
        <v>341</v>
      </c>
      <c r="C466">
        <v>338</v>
      </c>
      <c r="D466" t="s">
        <v>12</v>
      </c>
      <c r="E466">
        <v>191</v>
      </c>
      <c r="F466">
        <v>235</v>
      </c>
      <c r="G466">
        <v>2697</v>
      </c>
      <c r="H466" t="s">
        <v>13</v>
      </c>
      <c r="I466" t="str">
        <f>VLOOKUP(A466,таксономия!$1:$1048576,7,1)</f>
        <v>Eukaryota</v>
      </c>
      <c r="J466" t="str">
        <f>VLOOKUP(A466,таксономия!$1:$1048576,8,1)</f>
        <v xml:space="preserve"> Metazoa</v>
      </c>
      <c r="K466" t="str">
        <f>VLOOKUP(A466,таксономия!$1:$1048576,9,1)</f>
        <v xml:space="preserve"> Chordata</v>
      </c>
      <c r="L466" t="str">
        <f>VLOOKUP(A466,таксономия!$1:$1048576,10,1)</f>
        <v xml:space="preserve"> Craniata</v>
      </c>
      <c r="M466" t="str">
        <f>VLOOKUP(A466,таксономия!$1:$1048576,11,1)</f>
        <v xml:space="preserve"> Vertebrata</v>
      </c>
      <c r="N466" t="str">
        <f>VLOOKUP(A466,таксономия!$1:$1048576,12,1)</f>
        <v xml:space="preserve"> Euteleostomi</v>
      </c>
      <c r="O466" t="str">
        <f>VLOOKUP(A466,таксономия!$1:$1048576,13,1)</f>
        <v>Mammalia</v>
      </c>
      <c r="P466" t="str">
        <f>VLOOKUP(A466,таксономия!$1:$1048576,14,1)</f>
        <v xml:space="preserve"> Eutheria</v>
      </c>
      <c r="Q466" t="str">
        <f>VLOOKUP(A466,таксономия!$1:$1048576,15,1)</f>
        <v xml:space="preserve"> Euarchontoglires</v>
      </c>
      <c r="R466" t="str">
        <f>VLOOKUP(A466,таксономия!$1:$1048576,3,1)</f>
        <v xml:space="preserve"> Homo sapiens (Human).</v>
      </c>
      <c r="S466">
        <f t="shared" si="7"/>
        <v>44</v>
      </c>
    </row>
    <row r="467" spans="1:19" x14ac:dyDescent="0.3">
      <c r="A467" t="s">
        <v>340</v>
      </c>
      <c r="B467" t="s">
        <v>341</v>
      </c>
      <c r="C467">
        <v>338</v>
      </c>
      <c r="D467" t="s">
        <v>44</v>
      </c>
      <c r="E467">
        <v>13</v>
      </c>
      <c r="F467">
        <v>106</v>
      </c>
      <c r="G467">
        <v>2217</v>
      </c>
      <c r="H467" t="s">
        <v>45</v>
      </c>
      <c r="I467" t="str">
        <f>VLOOKUP(A467,таксономия!$1:$1048576,7,1)</f>
        <v>Eukaryota</v>
      </c>
      <c r="J467" t="str">
        <f>VLOOKUP(A467,таксономия!$1:$1048576,8,1)</f>
        <v xml:space="preserve"> Metazoa</v>
      </c>
      <c r="K467" t="str">
        <f>VLOOKUP(A467,таксономия!$1:$1048576,9,1)</f>
        <v xml:space="preserve"> Chordata</v>
      </c>
      <c r="L467" t="str">
        <f>VLOOKUP(A467,таксономия!$1:$1048576,10,1)</f>
        <v xml:space="preserve"> Craniata</v>
      </c>
      <c r="M467" t="str">
        <f>VLOOKUP(A467,таксономия!$1:$1048576,11,1)</f>
        <v xml:space="preserve"> Vertebrata</v>
      </c>
      <c r="N467" t="str">
        <f>VLOOKUP(A467,таксономия!$1:$1048576,12,1)</f>
        <v xml:space="preserve"> Euteleostomi</v>
      </c>
      <c r="O467" t="str">
        <f>VLOOKUP(A467,таксономия!$1:$1048576,13,1)</f>
        <v>Mammalia</v>
      </c>
      <c r="P467" t="str">
        <f>VLOOKUP(A467,таксономия!$1:$1048576,14,1)</f>
        <v xml:space="preserve"> Eutheria</v>
      </c>
      <c r="Q467" t="str">
        <f>VLOOKUP(A467,таксономия!$1:$1048576,15,1)</f>
        <v xml:space="preserve"> Euarchontoglires</v>
      </c>
      <c r="R467" t="str">
        <f>VLOOKUP(A467,таксономия!$1:$1048576,3,1)</f>
        <v xml:space="preserve"> Homo sapiens (Human).</v>
      </c>
      <c r="S467">
        <f t="shared" si="7"/>
        <v>93</v>
      </c>
    </row>
    <row r="468" spans="1:19" x14ac:dyDescent="0.3">
      <c r="A468" t="s">
        <v>342</v>
      </c>
      <c r="B468" t="s">
        <v>343</v>
      </c>
      <c r="C468">
        <v>264</v>
      </c>
      <c r="D468" t="s">
        <v>12</v>
      </c>
      <c r="E468">
        <v>49</v>
      </c>
      <c r="F468">
        <v>125</v>
      </c>
      <c r="G468">
        <v>2697</v>
      </c>
      <c r="H468" t="s">
        <v>13</v>
      </c>
      <c r="I468" t="str">
        <f>VLOOKUP(A468,таксономия!$1:$1048576,7,1)</f>
        <v>Eukaryota</v>
      </c>
      <c r="J468" t="str">
        <f>VLOOKUP(A468,таксономия!$1:$1048576,8,1)</f>
        <v xml:space="preserve"> Metazoa</v>
      </c>
      <c r="K468" t="str">
        <f>VLOOKUP(A468,таксономия!$1:$1048576,9,1)</f>
        <v xml:space="preserve"> Chordata</v>
      </c>
      <c r="L468" t="str">
        <f>VLOOKUP(A468,таксономия!$1:$1048576,10,1)</f>
        <v xml:space="preserve"> Craniata</v>
      </c>
      <c r="M468" t="str">
        <f>VLOOKUP(A468,таксономия!$1:$1048576,11,1)</f>
        <v xml:space="preserve"> Vertebrata</v>
      </c>
      <c r="N468" t="str">
        <f>VLOOKUP(A468,таксономия!$1:$1048576,12,1)</f>
        <v xml:space="preserve"> Euteleostomi</v>
      </c>
      <c r="O468" t="str">
        <f>VLOOKUP(A468,таксономия!$1:$1048576,13,1)</f>
        <v>Mammalia</v>
      </c>
      <c r="P468" t="str">
        <f>VLOOKUP(A468,таксономия!$1:$1048576,14,1)</f>
        <v xml:space="preserve"> Eutheria</v>
      </c>
      <c r="Q468" t="str">
        <f>VLOOKUP(A468,таксономия!$1:$1048576,15,1)</f>
        <v xml:space="preserve"> Euarchontoglires</v>
      </c>
      <c r="R468" t="str">
        <f>VLOOKUP(A468,таксономия!$1:$1048576,3,1)</f>
        <v xml:space="preserve"> Homo sapiens (Human).</v>
      </c>
      <c r="S468">
        <f t="shared" si="7"/>
        <v>76</v>
      </c>
    </row>
    <row r="469" spans="1:19" x14ac:dyDescent="0.3">
      <c r="A469" t="s">
        <v>342</v>
      </c>
      <c r="B469" t="s">
        <v>343</v>
      </c>
      <c r="C469">
        <v>264</v>
      </c>
      <c r="D469" t="s">
        <v>12</v>
      </c>
      <c r="E469">
        <v>130</v>
      </c>
      <c r="F469">
        <v>207</v>
      </c>
      <c r="G469">
        <v>2697</v>
      </c>
      <c r="H469" t="s">
        <v>13</v>
      </c>
      <c r="I469" t="str">
        <f>VLOOKUP(A469,таксономия!$1:$1048576,7,1)</f>
        <v>Eukaryota</v>
      </c>
      <c r="J469" t="str">
        <f>VLOOKUP(A469,таксономия!$1:$1048576,8,1)</f>
        <v xml:space="preserve"> Metazoa</v>
      </c>
      <c r="K469" t="str">
        <f>VLOOKUP(A469,таксономия!$1:$1048576,9,1)</f>
        <v xml:space="preserve"> Chordata</v>
      </c>
      <c r="L469" t="str">
        <f>VLOOKUP(A469,таксономия!$1:$1048576,10,1)</f>
        <v xml:space="preserve"> Craniata</v>
      </c>
      <c r="M469" t="str">
        <f>VLOOKUP(A469,таксономия!$1:$1048576,11,1)</f>
        <v xml:space="preserve"> Vertebrata</v>
      </c>
      <c r="N469" t="str">
        <f>VLOOKUP(A469,таксономия!$1:$1048576,12,1)</f>
        <v xml:space="preserve"> Euteleostomi</v>
      </c>
      <c r="O469" t="str">
        <f>VLOOKUP(A469,таксономия!$1:$1048576,13,1)</f>
        <v>Mammalia</v>
      </c>
      <c r="P469" t="str">
        <f>VLOOKUP(A469,таксономия!$1:$1048576,14,1)</f>
        <v xml:space="preserve"> Eutheria</v>
      </c>
      <c r="Q469" t="str">
        <f>VLOOKUP(A469,таксономия!$1:$1048576,15,1)</f>
        <v xml:space="preserve"> Euarchontoglires</v>
      </c>
      <c r="R469" t="str">
        <f>VLOOKUP(A469,таксономия!$1:$1048576,3,1)</f>
        <v xml:space="preserve"> Homo sapiens (Human).</v>
      </c>
      <c r="S469">
        <f t="shared" si="7"/>
        <v>77</v>
      </c>
    </row>
    <row r="470" spans="1:19" x14ac:dyDescent="0.3">
      <c r="A470" t="s">
        <v>342</v>
      </c>
      <c r="B470" t="s">
        <v>343</v>
      </c>
      <c r="C470">
        <v>264</v>
      </c>
      <c r="D470" t="s">
        <v>12</v>
      </c>
      <c r="E470">
        <v>222</v>
      </c>
      <c r="F470">
        <v>264</v>
      </c>
      <c r="G470">
        <v>2697</v>
      </c>
      <c r="H470" t="s">
        <v>13</v>
      </c>
      <c r="I470" t="str">
        <f>VLOOKUP(A470,таксономия!$1:$1048576,7,1)</f>
        <v>Eukaryota</v>
      </c>
      <c r="J470" t="str">
        <f>VLOOKUP(A470,таксономия!$1:$1048576,8,1)</f>
        <v xml:space="preserve"> Metazoa</v>
      </c>
      <c r="K470" t="str">
        <f>VLOOKUP(A470,таксономия!$1:$1048576,9,1)</f>
        <v xml:space="preserve"> Chordata</v>
      </c>
      <c r="L470" t="str">
        <f>VLOOKUP(A470,таксономия!$1:$1048576,10,1)</f>
        <v xml:space="preserve"> Craniata</v>
      </c>
      <c r="M470" t="str">
        <f>VLOOKUP(A470,таксономия!$1:$1048576,11,1)</f>
        <v xml:space="preserve"> Vertebrata</v>
      </c>
      <c r="N470" t="str">
        <f>VLOOKUP(A470,таксономия!$1:$1048576,12,1)</f>
        <v xml:space="preserve"> Euteleostomi</v>
      </c>
      <c r="O470" t="str">
        <f>VLOOKUP(A470,таксономия!$1:$1048576,13,1)</f>
        <v>Mammalia</v>
      </c>
      <c r="P470" t="str">
        <f>VLOOKUP(A470,таксономия!$1:$1048576,14,1)</f>
        <v xml:space="preserve"> Eutheria</v>
      </c>
      <c r="Q470" t="str">
        <f>VLOOKUP(A470,таксономия!$1:$1048576,15,1)</f>
        <v xml:space="preserve"> Euarchontoglires</v>
      </c>
      <c r="R470" t="str">
        <f>VLOOKUP(A470,таксономия!$1:$1048576,3,1)</f>
        <v xml:space="preserve"> Homo sapiens (Human).</v>
      </c>
      <c r="S470">
        <f t="shared" si="7"/>
        <v>42</v>
      </c>
    </row>
    <row r="471" spans="1:19" x14ac:dyDescent="0.3">
      <c r="A471" t="s">
        <v>342</v>
      </c>
      <c r="B471" t="s">
        <v>343</v>
      </c>
      <c r="C471">
        <v>264</v>
      </c>
      <c r="D471" t="s">
        <v>44</v>
      </c>
      <c r="E471">
        <v>6</v>
      </c>
      <c r="F471">
        <v>45</v>
      </c>
      <c r="G471">
        <v>2217</v>
      </c>
      <c r="H471" t="s">
        <v>45</v>
      </c>
      <c r="I471" t="str">
        <f>VLOOKUP(A471,таксономия!$1:$1048576,7,1)</f>
        <v>Eukaryota</v>
      </c>
      <c r="J471" t="str">
        <f>VLOOKUP(A471,таксономия!$1:$1048576,8,1)</f>
        <v xml:space="preserve"> Metazoa</v>
      </c>
      <c r="K471" t="str">
        <f>VLOOKUP(A471,таксономия!$1:$1048576,9,1)</f>
        <v xml:space="preserve"> Chordata</v>
      </c>
      <c r="L471" t="str">
        <f>VLOOKUP(A471,таксономия!$1:$1048576,10,1)</f>
        <v xml:space="preserve"> Craniata</v>
      </c>
      <c r="M471" t="str">
        <f>VLOOKUP(A471,таксономия!$1:$1048576,11,1)</f>
        <v xml:space="preserve"> Vertebrata</v>
      </c>
      <c r="N471" t="str">
        <f>VLOOKUP(A471,таксономия!$1:$1048576,12,1)</f>
        <v xml:space="preserve"> Euteleostomi</v>
      </c>
      <c r="O471" t="str">
        <f>VLOOKUP(A471,таксономия!$1:$1048576,13,1)</f>
        <v>Mammalia</v>
      </c>
      <c r="P471" t="str">
        <f>VLOOKUP(A471,таксономия!$1:$1048576,14,1)</f>
        <v xml:space="preserve"> Eutheria</v>
      </c>
      <c r="Q471" t="str">
        <f>VLOOKUP(A471,таксономия!$1:$1048576,15,1)</f>
        <v xml:space="preserve"> Euarchontoglires</v>
      </c>
      <c r="R471" t="str">
        <f>VLOOKUP(A471,таксономия!$1:$1048576,3,1)</f>
        <v xml:space="preserve"> Homo sapiens (Human).</v>
      </c>
      <c r="S471">
        <f t="shared" si="7"/>
        <v>39</v>
      </c>
    </row>
    <row r="472" spans="1:19" x14ac:dyDescent="0.3">
      <c r="A472" t="s">
        <v>344</v>
      </c>
      <c r="B472" t="s">
        <v>345</v>
      </c>
      <c r="C472">
        <v>280</v>
      </c>
      <c r="D472" t="s">
        <v>34</v>
      </c>
      <c r="E472">
        <v>77</v>
      </c>
      <c r="F472">
        <v>107</v>
      </c>
      <c r="G472">
        <v>24995</v>
      </c>
      <c r="H472" t="s">
        <v>35</v>
      </c>
      <c r="I472" t="str">
        <f>VLOOKUP(A472,таксономия!$1:$1048576,7,1)</f>
        <v>Eukaryota</v>
      </c>
      <c r="J472" t="str">
        <f>VLOOKUP(A472,таксономия!$1:$1048576,8,1)</f>
        <v xml:space="preserve"> Metazoa</v>
      </c>
      <c r="K472" t="str">
        <f>VLOOKUP(A472,таксономия!$1:$1048576,9,1)</f>
        <v xml:space="preserve"> Chordata</v>
      </c>
      <c r="L472" t="str">
        <f>VLOOKUP(A472,таксономия!$1:$1048576,10,1)</f>
        <v xml:space="preserve"> Craniata</v>
      </c>
      <c r="M472" t="str">
        <f>VLOOKUP(A472,таксономия!$1:$1048576,11,1)</f>
        <v xml:space="preserve"> Vertebrata</v>
      </c>
      <c r="N472" t="str">
        <f>VLOOKUP(A472,таксономия!$1:$1048576,12,1)</f>
        <v xml:space="preserve"> Euteleostomi</v>
      </c>
      <c r="O472" t="str">
        <f>VLOOKUP(A472,таксономия!$1:$1048576,13,1)</f>
        <v>Mammalia</v>
      </c>
      <c r="P472" t="str">
        <f>VLOOKUP(A472,таксономия!$1:$1048576,14,1)</f>
        <v xml:space="preserve"> Eutheria</v>
      </c>
      <c r="Q472" t="str">
        <f>VLOOKUP(A472,таксономия!$1:$1048576,15,1)</f>
        <v xml:space="preserve"> Euarchontoglires</v>
      </c>
      <c r="R472" t="str">
        <f>VLOOKUP(A472,таксономия!$1:$1048576,3,1)</f>
        <v xml:space="preserve"> Homo sapiens (Human).</v>
      </c>
      <c r="S472">
        <f t="shared" si="7"/>
        <v>30</v>
      </c>
    </row>
    <row r="473" spans="1:19" x14ac:dyDescent="0.3">
      <c r="A473" t="s">
        <v>344</v>
      </c>
      <c r="B473" t="s">
        <v>345</v>
      </c>
      <c r="C473">
        <v>280</v>
      </c>
      <c r="D473" t="s">
        <v>34</v>
      </c>
      <c r="E473">
        <v>154</v>
      </c>
      <c r="F473">
        <v>186</v>
      </c>
      <c r="G473">
        <v>24995</v>
      </c>
      <c r="H473" t="s">
        <v>35</v>
      </c>
      <c r="I473" t="str">
        <f>VLOOKUP(A473,таксономия!$1:$1048576,7,1)</f>
        <v>Eukaryota</v>
      </c>
      <c r="J473" t="str">
        <f>VLOOKUP(A473,таксономия!$1:$1048576,8,1)</f>
        <v xml:space="preserve"> Metazoa</v>
      </c>
      <c r="K473" t="str">
        <f>VLOOKUP(A473,таксономия!$1:$1048576,9,1)</f>
        <v xml:space="preserve"> Chordata</v>
      </c>
      <c r="L473" t="str">
        <f>VLOOKUP(A473,таксономия!$1:$1048576,10,1)</f>
        <v xml:space="preserve"> Craniata</v>
      </c>
      <c r="M473" t="str">
        <f>VLOOKUP(A473,таксономия!$1:$1048576,11,1)</f>
        <v xml:space="preserve"> Vertebrata</v>
      </c>
      <c r="N473" t="str">
        <f>VLOOKUP(A473,таксономия!$1:$1048576,12,1)</f>
        <v xml:space="preserve"> Euteleostomi</v>
      </c>
      <c r="O473" t="str">
        <f>VLOOKUP(A473,таксономия!$1:$1048576,13,1)</f>
        <v>Mammalia</v>
      </c>
      <c r="P473" t="str">
        <f>VLOOKUP(A473,таксономия!$1:$1048576,14,1)</f>
        <v xml:space="preserve"> Eutheria</v>
      </c>
      <c r="Q473" t="str">
        <f>VLOOKUP(A473,таксономия!$1:$1048576,15,1)</f>
        <v xml:space="preserve"> Euarchontoglires</v>
      </c>
      <c r="R473" t="str">
        <f>VLOOKUP(A473,таксономия!$1:$1048576,3,1)</f>
        <v xml:space="preserve"> Homo sapiens (Human).</v>
      </c>
      <c r="S473">
        <f t="shared" si="7"/>
        <v>32</v>
      </c>
    </row>
    <row r="474" spans="1:19" x14ac:dyDescent="0.3">
      <c r="A474" t="s">
        <v>344</v>
      </c>
      <c r="B474" t="s">
        <v>345</v>
      </c>
      <c r="C474">
        <v>280</v>
      </c>
      <c r="D474" t="s">
        <v>12</v>
      </c>
      <c r="E474">
        <v>194</v>
      </c>
      <c r="F474">
        <v>276</v>
      </c>
      <c r="G474">
        <v>2697</v>
      </c>
      <c r="H474" t="s">
        <v>13</v>
      </c>
      <c r="I474" t="str">
        <f>VLOOKUP(A474,таксономия!$1:$1048576,7,1)</f>
        <v>Eukaryota</v>
      </c>
      <c r="J474" t="str">
        <f>VLOOKUP(A474,таксономия!$1:$1048576,8,1)</f>
        <v xml:space="preserve"> Metazoa</v>
      </c>
      <c r="K474" t="str">
        <f>VLOOKUP(A474,таксономия!$1:$1048576,9,1)</f>
        <v xml:space="preserve"> Chordata</v>
      </c>
      <c r="L474" t="str">
        <f>VLOOKUP(A474,таксономия!$1:$1048576,10,1)</f>
        <v xml:space="preserve"> Craniata</v>
      </c>
      <c r="M474" t="str">
        <f>VLOOKUP(A474,таксономия!$1:$1048576,11,1)</f>
        <v xml:space="preserve"> Vertebrata</v>
      </c>
      <c r="N474" t="str">
        <f>VLOOKUP(A474,таксономия!$1:$1048576,12,1)</f>
        <v xml:space="preserve"> Euteleostomi</v>
      </c>
      <c r="O474" t="str">
        <f>VLOOKUP(A474,таксономия!$1:$1048576,13,1)</f>
        <v>Mammalia</v>
      </c>
      <c r="P474" t="str">
        <f>VLOOKUP(A474,таксономия!$1:$1048576,14,1)</f>
        <v xml:space="preserve"> Eutheria</v>
      </c>
      <c r="Q474" t="str">
        <f>VLOOKUP(A474,таксономия!$1:$1048576,15,1)</f>
        <v xml:space="preserve"> Euarchontoglires</v>
      </c>
      <c r="R474" t="str">
        <f>VLOOKUP(A474,таксономия!$1:$1048576,3,1)</f>
        <v xml:space="preserve"> Homo sapiens (Human).</v>
      </c>
      <c r="S474">
        <f t="shared" si="7"/>
        <v>82</v>
      </c>
    </row>
    <row r="475" spans="1:19" x14ac:dyDescent="0.3">
      <c r="A475" t="s">
        <v>346</v>
      </c>
      <c r="B475" t="s">
        <v>347</v>
      </c>
      <c r="C475">
        <v>534</v>
      </c>
      <c r="D475" t="s">
        <v>34</v>
      </c>
      <c r="E475">
        <v>51</v>
      </c>
      <c r="F475">
        <v>81</v>
      </c>
      <c r="G475">
        <v>24995</v>
      </c>
      <c r="H475" t="s">
        <v>35</v>
      </c>
      <c r="I475" t="str">
        <f>VLOOKUP(A475,таксономия!$1:$1048576,7,1)</f>
        <v>Eukaryota</v>
      </c>
      <c r="J475" t="str">
        <f>VLOOKUP(A475,таксономия!$1:$1048576,8,1)</f>
        <v xml:space="preserve"> Metazoa</v>
      </c>
      <c r="K475" t="str">
        <f>VLOOKUP(A475,таксономия!$1:$1048576,9,1)</f>
        <v xml:space="preserve"> Chordata</v>
      </c>
      <c r="L475" t="str">
        <f>VLOOKUP(A475,таксономия!$1:$1048576,10,1)</f>
        <v xml:space="preserve"> Craniata</v>
      </c>
      <c r="M475" t="str">
        <f>VLOOKUP(A475,таксономия!$1:$1048576,11,1)</f>
        <v xml:space="preserve"> Vertebrata</v>
      </c>
      <c r="N475" t="str">
        <f>VLOOKUP(A475,таксономия!$1:$1048576,12,1)</f>
        <v xml:space="preserve"> Euteleostomi</v>
      </c>
      <c r="O475" t="str">
        <f>VLOOKUP(A475,таксономия!$1:$1048576,13,1)</f>
        <v>Mammalia</v>
      </c>
      <c r="P475" t="str">
        <f>VLOOKUP(A475,таксономия!$1:$1048576,14,1)</f>
        <v xml:space="preserve"> Eutheria</v>
      </c>
      <c r="Q475" t="str">
        <f>VLOOKUP(A475,таксономия!$1:$1048576,15,1)</f>
        <v xml:space="preserve"> Euarchontoglires</v>
      </c>
      <c r="R475" t="str">
        <f>VLOOKUP(A475,таксономия!$1:$1048576,3,1)</f>
        <v xml:space="preserve"> Homo sapiens (Human).</v>
      </c>
      <c r="S475">
        <f t="shared" si="7"/>
        <v>30</v>
      </c>
    </row>
    <row r="476" spans="1:19" x14ac:dyDescent="0.3">
      <c r="A476" t="s">
        <v>346</v>
      </c>
      <c r="B476" t="s">
        <v>347</v>
      </c>
      <c r="C476">
        <v>534</v>
      </c>
      <c r="D476" t="s">
        <v>34</v>
      </c>
      <c r="E476">
        <v>128</v>
      </c>
      <c r="F476">
        <v>160</v>
      </c>
      <c r="G476">
        <v>24995</v>
      </c>
      <c r="H476" t="s">
        <v>35</v>
      </c>
      <c r="I476" t="str">
        <f>VLOOKUP(A476,таксономия!$1:$1048576,7,1)</f>
        <v>Eukaryota</v>
      </c>
      <c r="J476" t="str">
        <f>VLOOKUP(A476,таксономия!$1:$1048576,8,1)</f>
        <v xml:space="preserve"> Metazoa</v>
      </c>
      <c r="K476" t="str">
        <f>VLOOKUP(A476,таксономия!$1:$1048576,9,1)</f>
        <v xml:space="preserve"> Chordata</v>
      </c>
      <c r="L476" t="str">
        <f>VLOOKUP(A476,таксономия!$1:$1048576,10,1)</f>
        <v xml:space="preserve"> Craniata</v>
      </c>
      <c r="M476" t="str">
        <f>VLOOKUP(A476,таксономия!$1:$1048576,11,1)</f>
        <v xml:space="preserve"> Vertebrata</v>
      </c>
      <c r="N476" t="str">
        <f>VLOOKUP(A476,таксономия!$1:$1048576,12,1)</f>
        <v xml:space="preserve"> Euteleostomi</v>
      </c>
      <c r="O476" t="str">
        <f>VLOOKUP(A476,таксономия!$1:$1048576,13,1)</f>
        <v>Mammalia</v>
      </c>
      <c r="P476" t="str">
        <f>VLOOKUP(A476,таксономия!$1:$1048576,14,1)</f>
        <v xml:space="preserve"> Eutheria</v>
      </c>
      <c r="Q476" t="str">
        <f>VLOOKUP(A476,таксономия!$1:$1048576,15,1)</f>
        <v xml:space="preserve"> Euarchontoglires</v>
      </c>
      <c r="R476" t="str">
        <f>VLOOKUP(A476,таксономия!$1:$1048576,3,1)</f>
        <v xml:space="preserve"> Homo sapiens (Human).</v>
      </c>
      <c r="S476">
        <f t="shared" si="7"/>
        <v>32</v>
      </c>
    </row>
    <row r="477" spans="1:19" x14ac:dyDescent="0.3">
      <c r="A477" t="s">
        <v>346</v>
      </c>
      <c r="B477" t="s">
        <v>347</v>
      </c>
      <c r="C477">
        <v>534</v>
      </c>
      <c r="D477" t="s">
        <v>12</v>
      </c>
      <c r="E477">
        <v>168</v>
      </c>
      <c r="F477">
        <v>250</v>
      </c>
      <c r="G477">
        <v>2697</v>
      </c>
      <c r="H477" t="s">
        <v>13</v>
      </c>
      <c r="I477" t="str">
        <f>VLOOKUP(A477,таксономия!$1:$1048576,7,1)</f>
        <v>Eukaryota</v>
      </c>
      <c r="J477" t="str">
        <f>VLOOKUP(A477,таксономия!$1:$1048576,8,1)</f>
        <v xml:space="preserve"> Metazoa</v>
      </c>
      <c r="K477" t="str">
        <f>VLOOKUP(A477,таксономия!$1:$1048576,9,1)</f>
        <v xml:space="preserve"> Chordata</v>
      </c>
      <c r="L477" t="str">
        <f>VLOOKUP(A477,таксономия!$1:$1048576,10,1)</f>
        <v xml:space="preserve"> Craniata</v>
      </c>
      <c r="M477" t="str">
        <f>VLOOKUP(A477,таксономия!$1:$1048576,11,1)</f>
        <v xml:space="preserve"> Vertebrata</v>
      </c>
      <c r="N477" t="str">
        <f>VLOOKUP(A477,таксономия!$1:$1048576,12,1)</f>
        <v xml:space="preserve"> Euteleostomi</v>
      </c>
      <c r="O477" t="str">
        <f>VLOOKUP(A477,таксономия!$1:$1048576,13,1)</f>
        <v>Mammalia</v>
      </c>
      <c r="P477" t="str">
        <f>VLOOKUP(A477,таксономия!$1:$1048576,14,1)</f>
        <v xml:space="preserve"> Eutheria</v>
      </c>
      <c r="Q477" t="str">
        <f>VLOOKUP(A477,таксономия!$1:$1048576,15,1)</f>
        <v xml:space="preserve"> Euarchontoglires</v>
      </c>
      <c r="R477" t="str">
        <f>VLOOKUP(A477,таксономия!$1:$1048576,3,1)</f>
        <v xml:space="preserve"> Homo sapiens (Human).</v>
      </c>
      <c r="S477">
        <f t="shared" si="7"/>
        <v>82</v>
      </c>
    </row>
    <row r="478" spans="1:19" x14ac:dyDescent="0.3">
      <c r="A478" t="s">
        <v>346</v>
      </c>
      <c r="B478" t="s">
        <v>347</v>
      </c>
      <c r="C478">
        <v>534</v>
      </c>
      <c r="D478" t="s">
        <v>16</v>
      </c>
      <c r="E478">
        <v>288</v>
      </c>
      <c r="F478">
        <v>524</v>
      </c>
      <c r="G478">
        <v>22248</v>
      </c>
      <c r="H478" t="s">
        <v>17</v>
      </c>
      <c r="I478" t="str">
        <f>VLOOKUP(A478,таксономия!$1:$1048576,7,1)</f>
        <v>Eukaryota</v>
      </c>
      <c r="J478" t="str">
        <f>VLOOKUP(A478,таксономия!$1:$1048576,8,1)</f>
        <v xml:space="preserve"> Metazoa</v>
      </c>
      <c r="K478" t="str">
        <f>VLOOKUP(A478,таксономия!$1:$1048576,9,1)</f>
        <v xml:space="preserve"> Chordata</v>
      </c>
      <c r="L478" t="str">
        <f>VLOOKUP(A478,таксономия!$1:$1048576,10,1)</f>
        <v xml:space="preserve"> Craniata</v>
      </c>
      <c r="M478" t="str">
        <f>VLOOKUP(A478,таксономия!$1:$1048576,11,1)</f>
        <v xml:space="preserve"> Vertebrata</v>
      </c>
      <c r="N478" t="str">
        <f>VLOOKUP(A478,таксономия!$1:$1048576,12,1)</f>
        <v xml:space="preserve"> Euteleostomi</v>
      </c>
      <c r="O478" t="str">
        <f>VLOOKUP(A478,таксономия!$1:$1048576,13,1)</f>
        <v>Mammalia</v>
      </c>
      <c r="P478" t="str">
        <f>VLOOKUP(A478,таксономия!$1:$1048576,14,1)</f>
        <v xml:space="preserve"> Eutheria</v>
      </c>
      <c r="Q478" t="str">
        <f>VLOOKUP(A478,таксономия!$1:$1048576,15,1)</f>
        <v xml:space="preserve"> Euarchontoglires</v>
      </c>
      <c r="R478" t="str">
        <f>VLOOKUP(A478,таксономия!$1:$1048576,3,1)</f>
        <v xml:space="preserve"> Homo sapiens (Human).</v>
      </c>
      <c r="S478">
        <f t="shared" si="7"/>
        <v>236</v>
      </c>
    </row>
    <row r="479" spans="1:19" x14ac:dyDescent="0.3">
      <c r="A479" t="s">
        <v>348</v>
      </c>
      <c r="B479" t="s">
        <v>349</v>
      </c>
      <c r="C479">
        <v>293</v>
      </c>
      <c r="D479" t="s">
        <v>12</v>
      </c>
      <c r="E479">
        <v>1</v>
      </c>
      <c r="F479">
        <v>65</v>
      </c>
      <c r="G479">
        <v>2697</v>
      </c>
      <c r="H479" t="s">
        <v>13</v>
      </c>
      <c r="I479" t="str">
        <f>VLOOKUP(A479,таксономия!$1:$1048576,7,1)</f>
        <v>Eukaryota</v>
      </c>
      <c r="J479" t="str">
        <f>VLOOKUP(A479,таксономия!$1:$1048576,8,1)</f>
        <v xml:space="preserve"> Stramenopiles</v>
      </c>
      <c r="K479" t="str">
        <f>VLOOKUP(A479,таксономия!$1:$1048576,9,1)</f>
        <v xml:space="preserve"> Bacillariophyta</v>
      </c>
      <c r="L479" t="str">
        <f>VLOOKUP(A479,таксономия!$1:$1048576,10,1)</f>
        <v xml:space="preserve"> Coscinodiscophyceae</v>
      </c>
      <c r="M479" t="str">
        <f>VLOOKUP(A479,таксономия!$1:$1048576,11,1)</f>
        <v>Thalassiosirophycidae</v>
      </c>
      <c r="N479" t="str">
        <f>VLOOKUP(A479,таксономия!$1:$1048576,12,1)</f>
        <v xml:space="preserve"> Thalassiosirales</v>
      </c>
      <c r="O479" t="str">
        <f>VLOOKUP(A479,таксономия!$1:$1048576,13,1)</f>
        <v xml:space="preserve"> Thalassiosiraceae</v>
      </c>
      <c r="P479" t="str">
        <f>VLOOKUP(A479,таксономия!$1:$1048576,14,1)</f>
        <v>Thalassiosira.</v>
      </c>
      <c r="Q479">
        <f>VLOOKUP(A479,таксономия!$1:$1048576,15,1)</f>
        <v>0</v>
      </c>
      <c r="R479" t="str">
        <f>VLOOKUP(A479,таксономия!$1:$1048576,3,1)</f>
        <v xml:space="preserve"> Thalassiosira pseudonana (Marine diatom) (Cyclotella nana).</v>
      </c>
      <c r="S479">
        <f t="shared" si="7"/>
        <v>64</v>
      </c>
    </row>
    <row r="480" spans="1:19" x14ac:dyDescent="0.3">
      <c r="A480" t="s">
        <v>348</v>
      </c>
      <c r="B480" t="s">
        <v>349</v>
      </c>
      <c r="C480">
        <v>293</v>
      </c>
      <c r="D480" t="s">
        <v>12</v>
      </c>
      <c r="E480">
        <v>107</v>
      </c>
      <c r="F480">
        <v>176</v>
      </c>
      <c r="G480">
        <v>2697</v>
      </c>
      <c r="H480" t="s">
        <v>13</v>
      </c>
      <c r="I480" t="str">
        <f>VLOOKUP(A480,таксономия!$1:$1048576,7,1)</f>
        <v>Eukaryota</v>
      </c>
      <c r="J480" t="str">
        <f>VLOOKUP(A480,таксономия!$1:$1048576,8,1)</f>
        <v xml:space="preserve"> Stramenopiles</v>
      </c>
      <c r="K480" t="str">
        <f>VLOOKUP(A480,таксономия!$1:$1048576,9,1)</f>
        <v xml:space="preserve"> Bacillariophyta</v>
      </c>
      <c r="L480" t="str">
        <f>VLOOKUP(A480,таксономия!$1:$1048576,10,1)</f>
        <v xml:space="preserve"> Coscinodiscophyceae</v>
      </c>
      <c r="M480" t="str">
        <f>VLOOKUP(A480,таксономия!$1:$1048576,11,1)</f>
        <v>Thalassiosirophycidae</v>
      </c>
      <c r="N480" t="str">
        <f>VLOOKUP(A480,таксономия!$1:$1048576,12,1)</f>
        <v xml:space="preserve"> Thalassiosirales</v>
      </c>
      <c r="O480" t="str">
        <f>VLOOKUP(A480,таксономия!$1:$1048576,13,1)</f>
        <v xml:space="preserve"> Thalassiosiraceae</v>
      </c>
      <c r="P480" t="str">
        <f>VLOOKUP(A480,таксономия!$1:$1048576,14,1)</f>
        <v>Thalassiosira.</v>
      </c>
      <c r="Q480">
        <f>VLOOKUP(A480,таксономия!$1:$1048576,15,1)</f>
        <v>0</v>
      </c>
      <c r="R480" t="str">
        <f>VLOOKUP(A480,таксономия!$1:$1048576,3,1)</f>
        <v xml:space="preserve"> Thalassiosira pseudonana (Marine diatom) (Cyclotella nana).</v>
      </c>
      <c r="S480">
        <f t="shared" si="7"/>
        <v>69</v>
      </c>
    </row>
    <row r="481" spans="1:19" x14ac:dyDescent="0.3">
      <c r="A481" t="s">
        <v>348</v>
      </c>
      <c r="B481" t="s">
        <v>349</v>
      </c>
      <c r="C481">
        <v>293</v>
      </c>
      <c r="D481" t="s">
        <v>12</v>
      </c>
      <c r="E481">
        <v>215</v>
      </c>
      <c r="F481">
        <v>292</v>
      </c>
      <c r="G481">
        <v>2697</v>
      </c>
      <c r="H481" t="s">
        <v>13</v>
      </c>
      <c r="I481" t="str">
        <f>VLOOKUP(A481,таксономия!$1:$1048576,7,1)</f>
        <v>Eukaryota</v>
      </c>
      <c r="J481" t="str">
        <f>VLOOKUP(A481,таксономия!$1:$1048576,8,1)</f>
        <v xml:space="preserve"> Stramenopiles</v>
      </c>
      <c r="K481" t="str">
        <f>VLOOKUP(A481,таксономия!$1:$1048576,9,1)</f>
        <v xml:space="preserve"> Bacillariophyta</v>
      </c>
      <c r="L481" t="str">
        <f>VLOOKUP(A481,таксономия!$1:$1048576,10,1)</f>
        <v xml:space="preserve"> Coscinodiscophyceae</v>
      </c>
      <c r="M481" t="str">
        <f>VLOOKUP(A481,таксономия!$1:$1048576,11,1)</f>
        <v>Thalassiosirophycidae</v>
      </c>
      <c r="N481" t="str">
        <f>VLOOKUP(A481,таксономия!$1:$1048576,12,1)</f>
        <v xml:space="preserve"> Thalassiosirales</v>
      </c>
      <c r="O481" t="str">
        <f>VLOOKUP(A481,таксономия!$1:$1048576,13,1)</f>
        <v xml:space="preserve"> Thalassiosiraceae</v>
      </c>
      <c r="P481" t="str">
        <f>VLOOKUP(A481,таксономия!$1:$1048576,14,1)</f>
        <v>Thalassiosira.</v>
      </c>
      <c r="Q481">
        <f>VLOOKUP(A481,таксономия!$1:$1048576,15,1)</f>
        <v>0</v>
      </c>
      <c r="R481" t="str">
        <f>VLOOKUP(A481,таксономия!$1:$1048576,3,1)</f>
        <v xml:space="preserve"> Thalassiosira pseudonana (Marine diatom) (Cyclotella nana).</v>
      </c>
      <c r="S481">
        <f t="shared" si="7"/>
        <v>77</v>
      </c>
    </row>
    <row r="482" spans="1:19" x14ac:dyDescent="0.3">
      <c r="A482" t="s">
        <v>350</v>
      </c>
      <c r="B482" t="s">
        <v>351</v>
      </c>
      <c r="C482">
        <v>513</v>
      </c>
      <c r="D482" t="s">
        <v>12</v>
      </c>
      <c r="E482">
        <v>92</v>
      </c>
      <c r="F482">
        <v>162</v>
      </c>
      <c r="G482">
        <v>2697</v>
      </c>
      <c r="H482" t="s">
        <v>13</v>
      </c>
      <c r="I482" t="str">
        <f>VLOOKUP(A482,таксономия!$1:$1048576,7,1)</f>
        <v>Eukaryota</v>
      </c>
      <c r="J482" t="str">
        <f>VLOOKUP(A482,таксономия!$1:$1048576,8,1)</f>
        <v xml:space="preserve"> Stramenopiles</v>
      </c>
      <c r="K482" t="str">
        <f>VLOOKUP(A482,таксономия!$1:$1048576,9,1)</f>
        <v xml:space="preserve"> Bacillariophyta</v>
      </c>
      <c r="L482" t="str">
        <f>VLOOKUP(A482,таксономия!$1:$1048576,10,1)</f>
        <v xml:space="preserve"> Coscinodiscophyceae</v>
      </c>
      <c r="M482" t="str">
        <f>VLOOKUP(A482,таксономия!$1:$1048576,11,1)</f>
        <v>Thalassiosirophycidae</v>
      </c>
      <c r="N482" t="str">
        <f>VLOOKUP(A482,таксономия!$1:$1048576,12,1)</f>
        <v xml:space="preserve"> Thalassiosirales</v>
      </c>
      <c r="O482" t="str">
        <f>VLOOKUP(A482,таксономия!$1:$1048576,13,1)</f>
        <v xml:space="preserve"> Thalassiosiraceae</v>
      </c>
      <c r="P482" t="str">
        <f>VLOOKUP(A482,таксономия!$1:$1048576,14,1)</f>
        <v>Thalassiosira.</v>
      </c>
      <c r="Q482">
        <f>VLOOKUP(A482,таксономия!$1:$1048576,15,1)</f>
        <v>0</v>
      </c>
      <c r="R482" t="str">
        <f>VLOOKUP(A482,таксономия!$1:$1048576,3,1)</f>
        <v xml:space="preserve"> Thalassiosira pseudonana (Marine diatom) (Cyclotella nana).</v>
      </c>
      <c r="S482">
        <f t="shared" si="7"/>
        <v>70</v>
      </c>
    </row>
    <row r="483" spans="1:19" x14ac:dyDescent="0.3">
      <c r="A483" t="s">
        <v>350</v>
      </c>
      <c r="B483" t="s">
        <v>351</v>
      </c>
      <c r="C483">
        <v>513</v>
      </c>
      <c r="D483" t="s">
        <v>352</v>
      </c>
      <c r="E483">
        <v>195</v>
      </c>
      <c r="F483">
        <v>432</v>
      </c>
      <c r="G483">
        <v>7995</v>
      </c>
      <c r="H483" t="s">
        <v>353</v>
      </c>
      <c r="I483" t="str">
        <f>VLOOKUP(A483,таксономия!$1:$1048576,7,1)</f>
        <v>Eukaryota</v>
      </c>
      <c r="J483" t="str">
        <f>VLOOKUP(A483,таксономия!$1:$1048576,8,1)</f>
        <v xml:space="preserve"> Stramenopiles</v>
      </c>
      <c r="K483" t="str">
        <f>VLOOKUP(A483,таксономия!$1:$1048576,9,1)</f>
        <v xml:space="preserve"> Bacillariophyta</v>
      </c>
      <c r="L483" t="str">
        <f>VLOOKUP(A483,таксономия!$1:$1048576,10,1)</f>
        <v xml:space="preserve"> Coscinodiscophyceae</v>
      </c>
      <c r="M483" t="str">
        <f>VLOOKUP(A483,таксономия!$1:$1048576,11,1)</f>
        <v>Thalassiosirophycidae</v>
      </c>
      <c r="N483" t="str">
        <f>VLOOKUP(A483,таксономия!$1:$1048576,12,1)</f>
        <v xml:space="preserve"> Thalassiosirales</v>
      </c>
      <c r="O483" t="str">
        <f>VLOOKUP(A483,таксономия!$1:$1048576,13,1)</f>
        <v xml:space="preserve"> Thalassiosiraceae</v>
      </c>
      <c r="P483" t="str">
        <f>VLOOKUP(A483,таксономия!$1:$1048576,14,1)</f>
        <v>Thalassiosira.</v>
      </c>
      <c r="Q483">
        <f>VLOOKUP(A483,таксономия!$1:$1048576,15,1)</f>
        <v>0</v>
      </c>
      <c r="R483" t="str">
        <f>VLOOKUP(A483,таксономия!$1:$1048576,3,1)</f>
        <v xml:space="preserve"> Thalassiosira pseudonana (Marine diatom) (Cyclotella nana).</v>
      </c>
      <c r="S483">
        <f t="shared" si="7"/>
        <v>237</v>
      </c>
    </row>
    <row r="484" spans="1:19" x14ac:dyDescent="0.3">
      <c r="A484" t="s">
        <v>354</v>
      </c>
      <c r="B484" t="s">
        <v>355</v>
      </c>
      <c r="C484">
        <v>323</v>
      </c>
      <c r="D484" t="s">
        <v>12</v>
      </c>
      <c r="E484">
        <v>1</v>
      </c>
      <c r="F484">
        <v>62</v>
      </c>
      <c r="G484">
        <v>2697</v>
      </c>
      <c r="H484" t="s">
        <v>13</v>
      </c>
      <c r="I484" t="str">
        <f>VLOOKUP(A484,таксономия!$1:$1048576,7,1)</f>
        <v>Eukaryota</v>
      </c>
      <c r="J484" t="str">
        <f>VLOOKUP(A484,таксономия!$1:$1048576,8,1)</f>
        <v xml:space="preserve"> Stramenopiles</v>
      </c>
      <c r="K484" t="str">
        <f>VLOOKUP(A484,таксономия!$1:$1048576,9,1)</f>
        <v xml:space="preserve"> Bacillariophyta</v>
      </c>
      <c r="L484" t="str">
        <f>VLOOKUP(A484,таксономия!$1:$1048576,10,1)</f>
        <v xml:space="preserve"> Coscinodiscophyceae</v>
      </c>
      <c r="M484" t="str">
        <f>VLOOKUP(A484,таксономия!$1:$1048576,11,1)</f>
        <v>Thalassiosirophycidae</v>
      </c>
      <c r="N484" t="str">
        <f>VLOOKUP(A484,таксономия!$1:$1048576,12,1)</f>
        <v xml:space="preserve"> Thalassiosirales</v>
      </c>
      <c r="O484" t="str">
        <f>VLOOKUP(A484,таксономия!$1:$1048576,13,1)</f>
        <v xml:space="preserve"> Thalassiosiraceae</v>
      </c>
      <c r="P484" t="str">
        <f>VLOOKUP(A484,таксономия!$1:$1048576,14,1)</f>
        <v>Thalassiosira.</v>
      </c>
      <c r="Q484">
        <f>VLOOKUP(A484,таксономия!$1:$1048576,15,1)</f>
        <v>0</v>
      </c>
      <c r="R484" t="str">
        <f>VLOOKUP(A484,таксономия!$1:$1048576,3,1)</f>
        <v xml:space="preserve"> Thalassiosira pseudonana (Marine diatom) (Cyclotella nana).</v>
      </c>
      <c r="S484">
        <f t="shared" si="7"/>
        <v>61</v>
      </c>
    </row>
    <row r="485" spans="1:19" x14ac:dyDescent="0.3">
      <c r="A485" t="s">
        <v>354</v>
      </c>
      <c r="B485" t="s">
        <v>355</v>
      </c>
      <c r="C485">
        <v>323</v>
      </c>
      <c r="D485" t="s">
        <v>16</v>
      </c>
      <c r="E485">
        <v>81</v>
      </c>
      <c r="F485">
        <v>319</v>
      </c>
      <c r="G485">
        <v>22248</v>
      </c>
      <c r="H485" t="s">
        <v>17</v>
      </c>
      <c r="I485" t="str">
        <f>VLOOKUP(A485,таксономия!$1:$1048576,7,1)</f>
        <v>Eukaryota</v>
      </c>
      <c r="J485" t="str">
        <f>VLOOKUP(A485,таксономия!$1:$1048576,8,1)</f>
        <v xml:space="preserve"> Stramenopiles</v>
      </c>
      <c r="K485" t="str">
        <f>VLOOKUP(A485,таксономия!$1:$1048576,9,1)</f>
        <v xml:space="preserve"> Bacillariophyta</v>
      </c>
      <c r="L485" t="str">
        <f>VLOOKUP(A485,таксономия!$1:$1048576,10,1)</f>
        <v xml:space="preserve"> Coscinodiscophyceae</v>
      </c>
      <c r="M485" t="str">
        <f>VLOOKUP(A485,таксономия!$1:$1048576,11,1)</f>
        <v>Thalassiosirophycidae</v>
      </c>
      <c r="N485" t="str">
        <f>VLOOKUP(A485,таксономия!$1:$1048576,12,1)</f>
        <v xml:space="preserve"> Thalassiosirales</v>
      </c>
      <c r="O485" t="str">
        <f>VLOOKUP(A485,таксономия!$1:$1048576,13,1)</f>
        <v xml:space="preserve"> Thalassiosiraceae</v>
      </c>
      <c r="P485" t="str">
        <f>VLOOKUP(A485,таксономия!$1:$1048576,14,1)</f>
        <v>Thalassiosira.</v>
      </c>
      <c r="Q485">
        <f>VLOOKUP(A485,таксономия!$1:$1048576,15,1)</f>
        <v>0</v>
      </c>
      <c r="R485" t="str">
        <f>VLOOKUP(A485,таксономия!$1:$1048576,3,1)</f>
        <v xml:space="preserve"> Thalassiosira pseudonana (Marine diatom) (Cyclotella nana).</v>
      </c>
      <c r="S485">
        <f t="shared" si="7"/>
        <v>238</v>
      </c>
    </row>
    <row r="486" spans="1:19" x14ac:dyDescent="0.3">
      <c r="A486" t="s">
        <v>356</v>
      </c>
      <c r="B486" t="s">
        <v>357</v>
      </c>
      <c r="C486">
        <v>367</v>
      </c>
      <c r="D486" t="s">
        <v>12</v>
      </c>
      <c r="E486">
        <v>1</v>
      </c>
      <c r="F486">
        <v>82</v>
      </c>
      <c r="G486">
        <v>2697</v>
      </c>
      <c r="H486" t="s">
        <v>13</v>
      </c>
      <c r="I486" t="str">
        <f>VLOOKUP(A486,таксономия!$1:$1048576,7,1)</f>
        <v>Eukaryota</v>
      </c>
      <c r="J486" t="str">
        <f>VLOOKUP(A486,таксономия!$1:$1048576,8,1)</f>
        <v xml:space="preserve"> Stramenopiles</v>
      </c>
      <c r="K486" t="str">
        <f>VLOOKUP(A486,таксономия!$1:$1048576,9,1)</f>
        <v xml:space="preserve"> Bacillariophyta</v>
      </c>
      <c r="L486" t="str">
        <f>VLOOKUP(A486,таксономия!$1:$1048576,10,1)</f>
        <v xml:space="preserve"> Coscinodiscophyceae</v>
      </c>
      <c r="M486" t="str">
        <f>VLOOKUP(A486,таксономия!$1:$1048576,11,1)</f>
        <v>Thalassiosirophycidae</v>
      </c>
      <c r="N486" t="str">
        <f>VLOOKUP(A486,таксономия!$1:$1048576,12,1)</f>
        <v xml:space="preserve"> Thalassiosirales</v>
      </c>
      <c r="O486" t="str">
        <f>VLOOKUP(A486,таксономия!$1:$1048576,13,1)</f>
        <v xml:space="preserve"> Thalassiosiraceae</v>
      </c>
      <c r="P486" t="str">
        <f>VLOOKUP(A486,таксономия!$1:$1048576,14,1)</f>
        <v>Thalassiosira.</v>
      </c>
      <c r="Q486">
        <f>VLOOKUP(A486,таксономия!$1:$1048576,15,1)</f>
        <v>0</v>
      </c>
      <c r="R486" t="str">
        <f>VLOOKUP(A486,таксономия!$1:$1048576,3,1)</f>
        <v xml:space="preserve"> Thalassiosira pseudonana (Marine diatom) (Cyclotella nana).</v>
      </c>
      <c r="S486">
        <f t="shared" si="7"/>
        <v>81</v>
      </c>
    </row>
    <row r="487" spans="1:19" x14ac:dyDescent="0.3">
      <c r="A487" t="s">
        <v>356</v>
      </c>
      <c r="B487" t="s">
        <v>357</v>
      </c>
      <c r="C487">
        <v>367</v>
      </c>
      <c r="D487" t="s">
        <v>16</v>
      </c>
      <c r="E487">
        <v>121</v>
      </c>
      <c r="F487">
        <v>360</v>
      </c>
      <c r="G487">
        <v>22248</v>
      </c>
      <c r="H487" t="s">
        <v>17</v>
      </c>
      <c r="I487" t="str">
        <f>VLOOKUP(A487,таксономия!$1:$1048576,7,1)</f>
        <v>Eukaryota</v>
      </c>
      <c r="J487" t="str">
        <f>VLOOKUP(A487,таксономия!$1:$1048576,8,1)</f>
        <v xml:space="preserve"> Stramenopiles</v>
      </c>
      <c r="K487" t="str">
        <f>VLOOKUP(A487,таксономия!$1:$1048576,9,1)</f>
        <v xml:space="preserve"> Bacillariophyta</v>
      </c>
      <c r="L487" t="str">
        <f>VLOOKUP(A487,таксономия!$1:$1048576,10,1)</f>
        <v xml:space="preserve"> Coscinodiscophyceae</v>
      </c>
      <c r="M487" t="str">
        <f>VLOOKUP(A487,таксономия!$1:$1048576,11,1)</f>
        <v>Thalassiosirophycidae</v>
      </c>
      <c r="N487" t="str">
        <f>VLOOKUP(A487,таксономия!$1:$1048576,12,1)</f>
        <v xml:space="preserve"> Thalassiosirales</v>
      </c>
      <c r="O487" t="str">
        <f>VLOOKUP(A487,таксономия!$1:$1048576,13,1)</f>
        <v xml:space="preserve"> Thalassiosiraceae</v>
      </c>
      <c r="P487" t="str">
        <f>VLOOKUP(A487,таксономия!$1:$1048576,14,1)</f>
        <v>Thalassiosira.</v>
      </c>
      <c r="Q487">
        <f>VLOOKUP(A487,таксономия!$1:$1048576,15,1)</f>
        <v>0</v>
      </c>
      <c r="R487" t="str">
        <f>VLOOKUP(A487,таксономия!$1:$1048576,3,1)</f>
        <v xml:space="preserve"> Thalassiosira pseudonana (Marine diatom) (Cyclotella nana).</v>
      </c>
      <c r="S487">
        <f t="shared" si="7"/>
        <v>239</v>
      </c>
    </row>
    <row r="488" spans="1:19" x14ac:dyDescent="0.3">
      <c r="A488" t="s">
        <v>358</v>
      </c>
      <c r="B488" t="s">
        <v>359</v>
      </c>
      <c r="C488">
        <v>562</v>
      </c>
      <c r="D488" t="s">
        <v>34</v>
      </c>
      <c r="E488">
        <v>86</v>
      </c>
      <c r="F488">
        <v>117</v>
      </c>
      <c r="G488">
        <v>24995</v>
      </c>
      <c r="H488" t="s">
        <v>35</v>
      </c>
      <c r="I488" t="str">
        <f>VLOOKUP(A488,таксономия!$1:$1048576,7,1)</f>
        <v>Eukaryota</v>
      </c>
      <c r="J488" t="str">
        <f>VLOOKUP(A488,таксономия!$1:$1048576,8,1)</f>
        <v xml:space="preserve"> Metazoa</v>
      </c>
      <c r="K488" t="str">
        <f>VLOOKUP(A488,таксономия!$1:$1048576,9,1)</f>
        <v xml:space="preserve"> Chordata</v>
      </c>
      <c r="L488" t="str">
        <f>VLOOKUP(A488,таксономия!$1:$1048576,10,1)</f>
        <v xml:space="preserve"> Craniata</v>
      </c>
      <c r="M488" t="str">
        <f>VLOOKUP(A488,таксономия!$1:$1048576,11,1)</f>
        <v xml:space="preserve"> Vertebrata</v>
      </c>
      <c r="N488" t="str">
        <f>VLOOKUP(A488,таксономия!$1:$1048576,12,1)</f>
        <v xml:space="preserve"> Euteleostomi</v>
      </c>
      <c r="O488" t="str">
        <f>VLOOKUP(A488,таксономия!$1:$1048576,13,1)</f>
        <v>Mammalia</v>
      </c>
      <c r="P488" t="str">
        <f>VLOOKUP(A488,таксономия!$1:$1048576,14,1)</f>
        <v xml:space="preserve"> Eutheria</v>
      </c>
      <c r="Q488" t="str">
        <f>VLOOKUP(A488,таксономия!$1:$1048576,15,1)</f>
        <v xml:space="preserve"> Euarchontoglires</v>
      </c>
      <c r="R488" t="str">
        <f>VLOOKUP(A488,таксономия!$1:$1048576,3,1)</f>
        <v xml:space="preserve"> Homo sapiens (Human).</v>
      </c>
      <c r="S488">
        <f t="shared" si="7"/>
        <v>31</v>
      </c>
    </row>
    <row r="489" spans="1:19" x14ac:dyDescent="0.3">
      <c r="A489" t="s">
        <v>358</v>
      </c>
      <c r="B489" t="s">
        <v>359</v>
      </c>
      <c r="C489">
        <v>562</v>
      </c>
      <c r="D489" t="s">
        <v>12</v>
      </c>
      <c r="E489">
        <v>127</v>
      </c>
      <c r="F489">
        <v>208</v>
      </c>
      <c r="G489">
        <v>2697</v>
      </c>
      <c r="H489" t="s">
        <v>13</v>
      </c>
      <c r="I489" t="str">
        <f>VLOOKUP(A489,таксономия!$1:$1048576,7,1)</f>
        <v>Eukaryota</v>
      </c>
      <c r="J489" t="str">
        <f>VLOOKUP(A489,таксономия!$1:$1048576,8,1)</f>
        <v xml:space="preserve"> Metazoa</v>
      </c>
      <c r="K489" t="str">
        <f>VLOOKUP(A489,таксономия!$1:$1048576,9,1)</f>
        <v xml:space="preserve"> Chordata</v>
      </c>
      <c r="L489" t="str">
        <f>VLOOKUP(A489,таксономия!$1:$1048576,10,1)</f>
        <v xml:space="preserve"> Craniata</v>
      </c>
      <c r="M489" t="str">
        <f>VLOOKUP(A489,таксономия!$1:$1048576,11,1)</f>
        <v xml:space="preserve"> Vertebrata</v>
      </c>
      <c r="N489" t="str">
        <f>VLOOKUP(A489,таксономия!$1:$1048576,12,1)</f>
        <v xml:space="preserve"> Euteleostomi</v>
      </c>
      <c r="O489" t="str">
        <f>VLOOKUP(A489,таксономия!$1:$1048576,13,1)</f>
        <v>Mammalia</v>
      </c>
      <c r="P489" t="str">
        <f>VLOOKUP(A489,таксономия!$1:$1048576,14,1)</f>
        <v xml:space="preserve"> Eutheria</v>
      </c>
      <c r="Q489" t="str">
        <f>VLOOKUP(A489,таксономия!$1:$1048576,15,1)</f>
        <v xml:space="preserve"> Euarchontoglires</v>
      </c>
      <c r="R489" t="str">
        <f>VLOOKUP(A489,таксономия!$1:$1048576,3,1)</f>
        <v xml:space="preserve"> Homo sapiens (Human).</v>
      </c>
      <c r="S489">
        <f t="shared" si="7"/>
        <v>81</v>
      </c>
    </row>
    <row r="490" spans="1:19" x14ac:dyDescent="0.3">
      <c r="A490" t="s">
        <v>358</v>
      </c>
      <c r="B490" t="s">
        <v>359</v>
      </c>
      <c r="C490">
        <v>562</v>
      </c>
      <c r="D490" t="s">
        <v>12</v>
      </c>
      <c r="E490">
        <v>215</v>
      </c>
      <c r="F490">
        <v>296</v>
      </c>
      <c r="G490">
        <v>2697</v>
      </c>
      <c r="H490" t="s">
        <v>13</v>
      </c>
      <c r="I490" t="str">
        <f>VLOOKUP(A490,таксономия!$1:$1048576,7,1)</f>
        <v>Eukaryota</v>
      </c>
      <c r="J490" t="str">
        <f>VLOOKUP(A490,таксономия!$1:$1048576,8,1)</f>
        <v xml:space="preserve"> Metazoa</v>
      </c>
      <c r="K490" t="str">
        <f>VLOOKUP(A490,таксономия!$1:$1048576,9,1)</f>
        <v xml:space="preserve"> Chordata</v>
      </c>
      <c r="L490" t="str">
        <f>VLOOKUP(A490,таксономия!$1:$1048576,10,1)</f>
        <v xml:space="preserve"> Craniata</v>
      </c>
      <c r="M490" t="str">
        <f>VLOOKUP(A490,таксономия!$1:$1048576,11,1)</f>
        <v xml:space="preserve"> Vertebrata</v>
      </c>
      <c r="N490" t="str">
        <f>VLOOKUP(A490,таксономия!$1:$1048576,12,1)</f>
        <v xml:space="preserve"> Euteleostomi</v>
      </c>
      <c r="O490" t="str">
        <f>VLOOKUP(A490,таксономия!$1:$1048576,13,1)</f>
        <v>Mammalia</v>
      </c>
      <c r="P490" t="str">
        <f>VLOOKUP(A490,таксономия!$1:$1048576,14,1)</f>
        <v xml:space="preserve"> Eutheria</v>
      </c>
      <c r="Q490" t="str">
        <f>VLOOKUP(A490,таксономия!$1:$1048576,15,1)</f>
        <v xml:space="preserve"> Euarchontoglires</v>
      </c>
      <c r="R490" t="str">
        <f>VLOOKUP(A490,таксономия!$1:$1048576,3,1)</f>
        <v xml:space="preserve"> Homo sapiens (Human).</v>
      </c>
      <c r="S490">
        <f t="shared" si="7"/>
        <v>81</v>
      </c>
    </row>
    <row r="491" spans="1:19" x14ac:dyDescent="0.3">
      <c r="A491" t="s">
        <v>358</v>
      </c>
      <c r="B491" t="s">
        <v>359</v>
      </c>
      <c r="C491">
        <v>562</v>
      </c>
      <c r="D491" t="s">
        <v>16</v>
      </c>
      <c r="E491">
        <v>311</v>
      </c>
      <c r="F491">
        <v>556</v>
      </c>
      <c r="G491">
        <v>22248</v>
      </c>
      <c r="H491" t="s">
        <v>17</v>
      </c>
      <c r="I491" t="str">
        <f>VLOOKUP(A491,таксономия!$1:$1048576,7,1)</f>
        <v>Eukaryota</v>
      </c>
      <c r="J491" t="str">
        <f>VLOOKUP(A491,таксономия!$1:$1048576,8,1)</f>
        <v xml:space="preserve"> Metazoa</v>
      </c>
      <c r="K491" t="str">
        <f>VLOOKUP(A491,таксономия!$1:$1048576,9,1)</f>
        <v xml:space="preserve"> Chordata</v>
      </c>
      <c r="L491" t="str">
        <f>VLOOKUP(A491,таксономия!$1:$1048576,10,1)</f>
        <v xml:space="preserve"> Craniata</v>
      </c>
      <c r="M491" t="str">
        <f>VLOOKUP(A491,таксономия!$1:$1048576,11,1)</f>
        <v xml:space="preserve"> Vertebrata</v>
      </c>
      <c r="N491" t="str">
        <f>VLOOKUP(A491,таксономия!$1:$1048576,12,1)</f>
        <v xml:space="preserve"> Euteleostomi</v>
      </c>
      <c r="O491" t="str">
        <f>VLOOKUP(A491,таксономия!$1:$1048576,13,1)</f>
        <v>Mammalia</v>
      </c>
      <c r="P491" t="str">
        <f>VLOOKUP(A491,таксономия!$1:$1048576,14,1)</f>
        <v xml:space="preserve"> Eutheria</v>
      </c>
      <c r="Q491" t="str">
        <f>VLOOKUP(A491,таксономия!$1:$1048576,15,1)</f>
        <v xml:space="preserve"> Euarchontoglires</v>
      </c>
      <c r="R491" t="str">
        <f>VLOOKUP(A491,таксономия!$1:$1048576,3,1)</f>
        <v xml:space="preserve"> Homo sapiens (Human).</v>
      </c>
      <c r="S491">
        <f t="shared" si="7"/>
        <v>245</v>
      </c>
    </row>
    <row r="492" spans="1:19" x14ac:dyDescent="0.3">
      <c r="A492" t="s">
        <v>358</v>
      </c>
      <c r="B492" t="s">
        <v>359</v>
      </c>
      <c r="C492">
        <v>562</v>
      </c>
      <c r="D492" t="s">
        <v>250</v>
      </c>
      <c r="E492">
        <v>41</v>
      </c>
      <c r="F492">
        <v>78</v>
      </c>
      <c r="G492">
        <v>1772</v>
      </c>
      <c r="H492" t="s">
        <v>251</v>
      </c>
      <c r="I492" t="str">
        <f>VLOOKUP(A492,таксономия!$1:$1048576,7,1)</f>
        <v>Eukaryota</v>
      </c>
      <c r="J492" t="str">
        <f>VLOOKUP(A492,таксономия!$1:$1048576,8,1)</f>
        <v xml:space="preserve"> Metazoa</v>
      </c>
      <c r="K492" t="str">
        <f>VLOOKUP(A492,таксономия!$1:$1048576,9,1)</f>
        <v xml:space="preserve"> Chordata</v>
      </c>
      <c r="L492" t="str">
        <f>VLOOKUP(A492,таксономия!$1:$1048576,10,1)</f>
        <v xml:space="preserve"> Craniata</v>
      </c>
      <c r="M492" t="str">
        <f>VLOOKUP(A492,таксономия!$1:$1048576,11,1)</f>
        <v xml:space="preserve"> Vertebrata</v>
      </c>
      <c r="N492" t="str">
        <f>VLOOKUP(A492,таксономия!$1:$1048576,12,1)</f>
        <v xml:space="preserve"> Euteleostomi</v>
      </c>
      <c r="O492" t="str">
        <f>VLOOKUP(A492,таксономия!$1:$1048576,13,1)</f>
        <v>Mammalia</v>
      </c>
      <c r="P492" t="str">
        <f>VLOOKUP(A492,таксономия!$1:$1048576,14,1)</f>
        <v xml:space="preserve"> Eutheria</v>
      </c>
      <c r="Q492" t="str">
        <f>VLOOKUP(A492,таксономия!$1:$1048576,15,1)</f>
        <v xml:space="preserve"> Euarchontoglires</v>
      </c>
      <c r="R492" t="str">
        <f>VLOOKUP(A492,таксономия!$1:$1048576,3,1)</f>
        <v xml:space="preserve"> Homo sapiens (Human).</v>
      </c>
      <c r="S492">
        <f t="shared" si="7"/>
        <v>37</v>
      </c>
    </row>
    <row r="493" spans="1:19" x14ac:dyDescent="0.3">
      <c r="A493" t="s">
        <v>360</v>
      </c>
      <c r="B493" t="s">
        <v>361</v>
      </c>
      <c r="C493">
        <v>1482</v>
      </c>
      <c r="D493" t="s">
        <v>77</v>
      </c>
      <c r="E493">
        <v>1383</v>
      </c>
      <c r="F493">
        <v>1436</v>
      </c>
      <c r="G493">
        <v>2150</v>
      </c>
      <c r="H493" t="s">
        <v>78</v>
      </c>
      <c r="I493" t="str">
        <f>VLOOKUP(A493,таксономия!$1:$1048576,7,1)</f>
        <v>Eukaryota</v>
      </c>
      <c r="J493" t="str">
        <f>VLOOKUP(A493,таксономия!$1:$1048576,8,1)</f>
        <v xml:space="preserve"> Metazoa</v>
      </c>
      <c r="K493" t="str">
        <f>VLOOKUP(A493,таксономия!$1:$1048576,9,1)</f>
        <v xml:space="preserve"> Chordata</v>
      </c>
      <c r="L493" t="str">
        <f>VLOOKUP(A493,таксономия!$1:$1048576,10,1)</f>
        <v xml:space="preserve"> Craniata</v>
      </c>
      <c r="M493" t="str">
        <f>VLOOKUP(A493,таксономия!$1:$1048576,11,1)</f>
        <v xml:space="preserve"> Vertebrata</v>
      </c>
      <c r="N493" t="str">
        <f>VLOOKUP(A493,таксономия!$1:$1048576,12,1)</f>
        <v xml:space="preserve"> Euteleostomi</v>
      </c>
      <c r="O493" t="str">
        <f>VLOOKUP(A493,таксономия!$1:$1048576,13,1)</f>
        <v>Mammalia</v>
      </c>
      <c r="P493" t="str">
        <f>VLOOKUP(A493,таксономия!$1:$1048576,14,1)</f>
        <v xml:space="preserve"> Eutheria</v>
      </c>
      <c r="Q493" t="str">
        <f>VLOOKUP(A493,таксономия!$1:$1048576,15,1)</f>
        <v xml:space="preserve"> Euarchontoglires</v>
      </c>
      <c r="R493" t="str">
        <f>VLOOKUP(A493,таксономия!$1:$1048576,3,1)</f>
        <v xml:space="preserve"> Homo sapiens (Human).</v>
      </c>
      <c r="S493">
        <f t="shared" si="7"/>
        <v>53</v>
      </c>
    </row>
    <row r="494" spans="1:19" x14ac:dyDescent="0.3">
      <c r="A494" t="s">
        <v>360</v>
      </c>
      <c r="B494" t="s">
        <v>361</v>
      </c>
      <c r="C494">
        <v>1482</v>
      </c>
      <c r="D494" t="s">
        <v>12</v>
      </c>
      <c r="E494">
        <v>467</v>
      </c>
      <c r="F494">
        <v>536</v>
      </c>
      <c r="G494">
        <v>2697</v>
      </c>
      <c r="H494" t="s">
        <v>13</v>
      </c>
      <c r="I494" t="str">
        <f>VLOOKUP(A494,таксономия!$1:$1048576,7,1)</f>
        <v>Eukaryota</v>
      </c>
      <c r="J494" t="str">
        <f>VLOOKUP(A494,таксономия!$1:$1048576,8,1)</f>
        <v xml:space="preserve"> Metazoa</v>
      </c>
      <c r="K494" t="str">
        <f>VLOOKUP(A494,таксономия!$1:$1048576,9,1)</f>
        <v xml:space="preserve"> Chordata</v>
      </c>
      <c r="L494" t="str">
        <f>VLOOKUP(A494,таксономия!$1:$1048576,10,1)</f>
        <v xml:space="preserve"> Craniata</v>
      </c>
      <c r="M494" t="str">
        <f>VLOOKUP(A494,таксономия!$1:$1048576,11,1)</f>
        <v xml:space="preserve"> Vertebrata</v>
      </c>
      <c r="N494" t="str">
        <f>VLOOKUP(A494,таксономия!$1:$1048576,12,1)</f>
        <v xml:space="preserve"> Euteleostomi</v>
      </c>
      <c r="O494" t="str">
        <f>VLOOKUP(A494,таксономия!$1:$1048576,13,1)</f>
        <v>Mammalia</v>
      </c>
      <c r="P494" t="str">
        <f>VLOOKUP(A494,таксономия!$1:$1048576,14,1)</f>
        <v xml:space="preserve"> Eutheria</v>
      </c>
      <c r="Q494" t="str">
        <f>VLOOKUP(A494,таксономия!$1:$1048576,15,1)</f>
        <v xml:space="preserve"> Euarchontoglires</v>
      </c>
      <c r="R494" t="str">
        <f>VLOOKUP(A494,таксономия!$1:$1048576,3,1)</f>
        <v xml:space="preserve"> Homo sapiens (Human).</v>
      </c>
      <c r="S494">
        <f t="shared" si="7"/>
        <v>69</v>
      </c>
    </row>
    <row r="495" spans="1:19" x14ac:dyDescent="0.3">
      <c r="A495" t="s">
        <v>360</v>
      </c>
      <c r="B495" t="s">
        <v>361</v>
      </c>
      <c r="C495">
        <v>1482</v>
      </c>
      <c r="D495" t="s">
        <v>329</v>
      </c>
      <c r="E495">
        <v>1</v>
      </c>
      <c r="F495">
        <v>119</v>
      </c>
      <c r="G495">
        <v>4</v>
      </c>
      <c r="H495" t="s">
        <v>329</v>
      </c>
      <c r="I495" t="str">
        <f>VLOOKUP(A495,таксономия!$1:$1048576,7,1)</f>
        <v>Eukaryota</v>
      </c>
      <c r="J495" t="str">
        <f>VLOOKUP(A495,таксономия!$1:$1048576,8,1)</f>
        <v xml:space="preserve"> Metazoa</v>
      </c>
      <c r="K495" t="str">
        <f>VLOOKUP(A495,таксономия!$1:$1048576,9,1)</f>
        <v xml:space="preserve"> Chordata</v>
      </c>
      <c r="L495" t="str">
        <f>VLOOKUP(A495,таксономия!$1:$1048576,10,1)</f>
        <v xml:space="preserve"> Craniata</v>
      </c>
      <c r="M495" t="str">
        <f>VLOOKUP(A495,таксономия!$1:$1048576,11,1)</f>
        <v xml:space="preserve"> Vertebrata</v>
      </c>
      <c r="N495" t="str">
        <f>VLOOKUP(A495,таксономия!$1:$1048576,12,1)</f>
        <v xml:space="preserve"> Euteleostomi</v>
      </c>
      <c r="O495" t="str">
        <f>VLOOKUP(A495,таксономия!$1:$1048576,13,1)</f>
        <v>Mammalia</v>
      </c>
      <c r="P495" t="str">
        <f>VLOOKUP(A495,таксономия!$1:$1048576,14,1)</f>
        <v xml:space="preserve"> Eutheria</v>
      </c>
      <c r="Q495" t="str">
        <f>VLOOKUP(A495,таксономия!$1:$1048576,15,1)</f>
        <v xml:space="preserve"> Euarchontoglires</v>
      </c>
      <c r="R495" t="str">
        <f>VLOOKUP(A495,таксономия!$1:$1048576,3,1)</f>
        <v xml:space="preserve"> Homo sapiens (Human).</v>
      </c>
      <c r="S495">
        <f t="shared" si="7"/>
        <v>118</v>
      </c>
    </row>
    <row r="496" spans="1:19" x14ac:dyDescent="0.3">
      <c r="A496" t="s">
        <v>362</v>
      </c>
      <c r="B496" t="s">
        <v>363</v>
      </c>
      <c r="C496">
        <v>1482</v>
      </c>
      <c r="D496" t="s">
        <v>77</v>
      </c>
      <c r="E496">
        <v>1383</v>
      </c>
      <c r="F496">
        <v>1436</v>
      </c>
      <c r="G496">
        <v>2150</v>
      </c>
      <c r="H496" t="s">
        <v>78</v>
      </c>
      <c r="I496" t="str">
        <f>VLOOKUP(A496,таксономия!$1:$1048576,7,1)</f>
        <v>Eukaryota</v>
      </c>
      <c r="J496" t="str">
        <f>VLOOKUP(A496,таксономия!$1:$1048576,8,1)</f>
        <v xml:space="preserve"> Metazoa</v>
      </c>
      <c r="K496" t="str">
        <f>VLOOKUP(A496,таксономия!$1:$1048576,9,1)</f>
        <v xml:space="preserve"> Chordata</v>
      </c>
      <c r="L496" t="str">
        <f>VLOOKUP(A496,таксономия!$1:$1048576,10,1)</f>
        <v xml:space="preserve"> Craniata</v>
      </c>
      <c r="M496" t="str">
        <f>VLOOKUP(A496,таксономия!$1:$1048576,11,1)</f>
        <v xml:space="preserve"> Vertebrata</v>
      </c>
      <c r="N496" t="str">
        <f>VLOOKUP(A496,таксономия!$1:$1048576,12,1)</f>
        <v xml:space="preserve"> Euteleostomi</v>
      </c>
      <c r="O496" t="str">
        <f>VLOOKUP(A496,таксономия!$1:$1048576,13,1)</f>
        <v>Mammalia</v>
      </c>
      <c r="P496" t="str">
        <f>VLOOKUP(A496,таксономия!$1:$1048576,14,1)</f>
        <v xml:space="preserve"> Eutheria</v>
      </c>
      <c r="Q496" t="str">
        <f>VLOOKUP(A496,таксономия!$1:$1048576,15,1)</f>
        <v xml:space="preserve"> Euarchontoglires</v>
      </c>
      <c r="R496" t="str">
        <f>VLOOKUP(A496,таксономия!$1:$1048576,3,1)</f>
        <v xml:space="preserve"> Homo sapiens (Human).</v>
      </c>
      <c r="S496">
        <f t="shared" si="7"/>
        <v>53</v>
      </c>
    </row>
    <row r="497" spans="1:19" x14ac:dyDescent="0.3">
      <c r="A497" t="s">
        <v>362</v>
      </c>
      <c r="B497" t="s">
        <v>363</v>
      </c>
      <c r="C497">
        <v>1482</v>
      </c>
      <c r="D497" t="s">
        <v>12</v>
      </c>
      <c r="E497">
        <v>467</v>
      </c>
      <c r="F497">
        <v>536</v>
      </c>
      <c r="G497">
        <v>2697</v>
      </c>
      <c r="H497" t="s">
        <v>13</v>
      </c>
      <c r="I497" t="str">
        <f>VLOOKUP(A497,таксономия!$1:$1048576,7,1)</f>
        <v>Eukaryota</v>
      </c>
      <c r="J497" t="str">
        <f>VLOOKUP(A497,таксономия!$1:$1048576,8,1)</f>
        <v xml:space="preserve"> Metazoa</v>
      </c>
      <c r="K497" t="str">
        <f>VLOOKUP(A497,таксономия!$1:$1048576,9,1)</f>
        <v xml:space="preserve"> Chordata</v>
      </c>
      <c r="L497" t="str">
        <f>VLOOKUP(A497,таксономия!$1:$1048576,10,1)</f>
        <v xml:space="preserve"> Craniata</v>
      </c>
      <c r="M497" t="str">
        <f>VLOOKUP(A497,таксономия!$1:$1048576,11,1)</f>
        <v xml:space="preserve"> Vertebrata</v>
      </c>
      <c r="N497" t="str">
        <f>VLOOKUP(A497,таксономия!$1:$1048576,12,1)</f>
        <v xml:space="preserve"> Euteleostomi</v>
      </c>
      <c r="O497" t="str">
        <f>VLOOKUP(A497,таксономия!$1:$1048576,13,1)</f>
        <v>Mammalia</v>
      </c>
      <c r="P497" t="str">
        <f>VLOOKUP(A497,таксономия!$1:$1048576,14,1)</f>
        <v xml:space="preserve"> Eutheria</v>
      </c>
      <c r="Q497" t="str">
        <f>VLOOKUP(A497,таксономия!$1:$1048576,15,1)</f>
        <v xml:space="preserve"> Euarchontoglires</v>
      </c>
      <c r="R497" t="str">
        <f>VLOOKUP(A497,таксономия!$1:$1048576,3,1)</f>
        <v xml:space="preserve"> Homo sapiens (Human).</v>
      </c>
      <c r="S497">
        <f t="shared" si="7"/>
        <v>69</v>
      </c>
    </row>
    <row r="498" spans="1:19" x14ac:dyDescent="0.3">
      <c r="A498" t="s">
        <v>362</v>
      </c>
      <c r="B498" t="s">
        <v>363</v>
      </c>
      <c r="C498">
        <v>1482</v>
      </c>
      <c r="D498" t="s">
        <v>329</v>
      </c>
      <c r="E498">
        <v>1</v>
      </c>
      <c r="F498">
        <v>119</v>
      </c>
      <c r="G498">
        <v>4</v>
      </c>
      <c r="H498" t="s">
        <v>329</v>
      </c>
      <c r="I498" t="str">
        <f>VLOOKUP(A498,таксономия!$1:$1048576,7,1)</f>
        <v>Eukaryota</v>
      </c>
      <c r="J498" t="str">
        <f>VLOOKUP(A498,таксономия!$1:$1048576,8,1)</f>
        <v xml:space="preserve"> Metazoa</v>
      </c>
      <c r="K498" t="str">
        <f>VLOOKUP(A498,таксономия!$1:$1048576,9,1)</f>
        <v xml:space="preserve"> Chordata</v>
      </c>
      <c r="L498" t="str">
        <f>VLOOKUP(A498,таксономия!$1:$1048576,10,1)</f>
        <v xml:space="preserve"> Craniata</v>
      </c>
      <c r="M498" t="str">
        <f>VLOOKUP(A498,таксономия!$1:$1048576,11,1)</f>
        <v xml:space="preserve"> Vertebrata</v>
      </c>
      <c r="N498" t="str">
        <f>VLOOKUP(A498,таксономия!$1:$1048576,12,1)</f>
        <v xml:space="preserve"> Euteleostomi</v>
      </c>
      <c r="O498" t="str">
        <f>VLOOKUP(A498,таксономия!$1:$1048576,13,1)</f>
        <v>Mammalia</v>
      </c>
      <c r="P498" t="str">
        <f>VLOOKUP(A498,таксономия!$1:$1048576,14,1)</f>
        <v xml:space="preserve"> Eutheria</v>
      </c>
      <c r="Q498" t="str">
        <f>VLOOKUP(A498,таксономия!$1:$1048576,15,1)</f>
        <v xml:space="preserve"> Euarchontoglires</v>
      </c>
      <c r="R498" t="str">
        <f>VLOOKUP(A498,таксономия!$1:$1048576,3,1)</f>
        <v xml:space="preserve"> Homo sapiens (Human).</v>
      </c>
      <c r="S498">
        <f t="shared" si="7"/>
        <v>118</v>
      </c>
    </row>
    <row r="499" spans="1:19" x14ac:dyDescent="0.3">
      <c r="A499" t="s">
        <v>364</v>
      </c>
      <c r="B499" t="s">
        <v>365</v>
      </c>
      <c r="C499">
        <v>153</v>
      </c>
      <c r="D499" t="s">
        <v>12</v>
      </c>
      <c r="E499">
        <v>1</v>
      </c>
      <c r="F499">
        <v>68</v>
      </c>
      <c r="G499">
        <v>2697</v>
      </c>
      <c r="H499" t="s">
        <v>13</v>
      </c>
      <c r="I499" t="str">
        <f>VLOOKUP(A499,таксономия!$1:$1048576,7,1)</f>
        <v>Eukaryota</v>
      </c>
      <c r="J499" t="str">
        <f>VLOOKUP(A499,таксономия!$1:$1048576,8,1)</f>
        <v xml:space="preserve"> Viridiplantae</v>
      </c>
      <c r="K499" t="str">
        <f>VLOOKUP(A499,таксономия!$1:$1048576,9,1)</f>
        <v xml:space="preserve"> Chlorophyta</v>
      </c>
      <c r="L499" t="str">
        <f>VLOOKUP(A499,таксономия!$1:$1048576,10,1)</f>
        <v xml:space="preserve"> Mamiellophyceae</v>
      </c>
      <c r="M499" t="str">
        <f>VLOOKUP(A499,таксономия!$1:$1048576,11,1)</f>
        <v xml:space="preserve"> Mamiellales</v>
      </c>
      <c r="N499" t="str">
        <f>VLOOKUP(A499,таксономия!$1:$1048576,12,1)</f>
        <v>Micromonas.</v>
      </c>
      <c r="O499">
        <f>VLOOKUP(A499,таксономия!$1:$1048576,13,1)</f>
        <v>0</v>
      </c>
      <c r="P499">
        <f>VLOOKUP(A499,таксономия!$1:$1048576,14,1)</f>
        <v>0</v>
      </c>
      <c r="Q499">
        <f>VLOOKUP(A499,таксономия!$1:$1048576,15,1)</f>
        <v>0</v>
      </c>
      <c r="R499" t="str">
        <f>VLOOKUP(A499,таксономия!$1:$1048576,3,1)</f>
        <v xml:space="preserve"> Micromonas sp. (strain RCC299 / NOUM17) (Picoplanktonic green alga).</v>
      </c>
      <c r="S499">
        <f t="shared" si="7"/>
        <v>67</v>
      </c>
    </row>
    <row r="500" spans="1:19" x14ac:dyDescent="0.3">
      <c r="A500" t="s">
        <v>364</v>
      </c>
      <c r="B500" t="s">
        <v>365</v>
      </c>
      <c r="C500">
        <v>153</v>
      </c>
      <c r="D500" t="s">
        <v>12</v>
      </c>
      <c r="E500">
        <v>82</v>
      </c>
      <c r="F500">
        <v>153</v>
      </c>
      <c r="G500">
        <v>2697</v>
      </c>
      <c r="H500" t="s">
        <v>13</v>
      </c>
      <c r="I500" t="str">
        <f>VLOOKUP(A500,таксономия!$1:$1048576,7,1)</f>
        <v>Eukaryota</v>
      </c>
      <c r="J500" t="str">
        <f>VLOOKUP(A500,таксономия!$1:$1048576,8,1)</f>
        <v xml:space="preserve"> Viridiplantae</v>
      </c>
      <c r="K500" t="str">
        <f>VLOOKUP(A500,таксономия!$1:$1048576,9,1)</f>
        <v xml:space="preserve"> Chlorophyta</v>
      </c>
      <c r="L500" t="str">
        <f>VLOOKUP(A500,таксономия!$1:$1048576,10,1)</f>
        <v xml:space="preserve"> Mamiellophyceae</v>
      </c>
      <c r="M500" t="str">
        <f>VLOOKUP(A500,таксономия!$1:$1048576,11,1)</f>
        <v xml:space="preserve"> Mamiellales</v>
      </c>
      <c r="N500" t="str">
        <f>VLOOKUP(A500,таксономия!$1:$1048576,12,1)</f>
        <v>Micromonas.</v>
      </c>
      <c r="O500">
        <f>VLOOKUP(A500,таксономия!$1:$1048576,13,1)</f>
        <v>0</v>
      </c>
      <c r="P500">
        <f>VLOOKUP(A500,таксономия!$1:$1048576,14,1)</f>
        <v>0</v>
      </c>
      <c r="Q500">
        <f>VLOOKUP(A500,таксономия!$1:$1048576,15,1)</f>
        <v>0</v>
      </c>
      <c r="R500" t="str">
        <f>VLOOKUP(A500,таксономия!$1:$1048576,3,1)</f>
        <v xml:space="preserve"> Micromonas sp. (strain RCC299 / NOUM17) (Picoplanktonic green alga).</v>
      </c>
      <c r="S500">
        <f t="shared" si="7"/>
        <v>71</v>
      </c>
    </row>
    <row r="501" spans="1:19" x14ac:dyDescent="0.3">
      <c r="A501" t="s">
        <v>366</v>
      </c>
      <c r="B501" t="s">
        <v>367</v>
      </c>
      <c r="C501">
        <v>318</v>
      </c>
      <c r="D501" t="s">
        <v>12</v>
      </c>
      <c r="E501">
        <v>1</v>
      </c>
      <c r="F501">
        <v>72</v>
      </c>
      <c r="G501">
        <v>2697</v>
      </c>
      <c r="H501" t="s">
        <v>13</v>
      </c>
      <c r="I501" t="str">
        <f>VLOOKUP(A501,таксономия!$1:$1048576,7,1)</f>
        <v>Eukaryota</v>
      </c>
      <c r="J501" t="str">
        <f>VLOOKUP(A501,таксономия!$1:$1048576,8,1)</f>
        <v xml:space="preserve"> Metazoa</v>
      </c>
      <c r="K501" t="str">
        <f>VLOOKUP(A501,таксономия!$1:$1048576,9,1)</f>
        <v xml:space="preserve"> Chordata</v>
      </c>
      <c r="L501" t="str">
        <f>VLOOKUP(A501,таксономия!$1:$1048576,10,1)</f>
        <v xml:space="preserve"> Craniata</v>
      </c>
      <c r="M501" t="str">
        <f>VLOOKUP(A501,таксономия!$1:$1048576,11,1)</f>
        <v xml:space="preserve"> Vertebrata</v>
      </c>
      <c r="N501" t="str">
        <f>VLOOKUP(A501,таксономия!$1:$1048576,12,1)</f>
        <v xml:space="preserve"> Euteleostomi</v>
      </c>
      <c r="O501" t="str">
        <f>VLOOKUP(A501,таксономия!$1:$1048576,13,1)</f>
        <v>Actinopterygii</v>
      </c>
      <c r="P501" t="str">
        <f>VLOOKUP(A501,таксономия!$1:$1048576,14,1)</f>
        <v xml:space="preserve"> Neopterygii</v>
      </c>
      <c r="Q501" t="str">
        <f>VLOOKUP(A501,таксономия!$1:$1048576,15,1)</f>
        <v xml:space="preserve"> Teleostei</v>
      </c>
      <c r="R501" t="str">
        <f>VLOOKUP(A501,таксономия!$1:$1048576,3,1)</f>
        <v xml:space="preserve"> Hypophthalmichthys nobilis (Bighead carp) (Aristichthys nobilis).</v>
      </c>
      <c r="S501">
        <f t="shared" si="7"/>
        <v>71</v>
      </c>
    </row>
    <row r="502" spans="1:19" x14ac:dyDescent="0.3">
      <c r="A502" t="s">
        <v>366</v>
      </c>
      <c r="B502" t="s">
        <v>367</v>
      </c>
      <c r="C502">
        <v>318</v>
      </c>
      <c r="D502" t="s">
        <v>12</v>
      </c>
      <c r="E502">
        <v>108</v>
      </c>
      <c r="F502">
        <v>187</v>
      </c>
      <c r="G502">
        <v>2697</v>
      </c>
      <c r="H502" t="s">
        <v>13</v>
      </c>
      <c r="I502" t="str">
        <f>VLOOKUP(A502,таксономия!$1:$1048576,7,1)</f>
        <v>Eukaryota</v>
      </c>
      <c r="J502" t="str">
        <f>VLOOKUP(A502,таксономия!$1:$1048576,8,1)</f>
        <v xml:space="preserve"> Metazoa</v>
      </c>
      <c r="K502" t="str">
        <f>VLOOKUP(A502,таксономия!$1:$1048576,9,1)</f>
        <v xml:space="preserve"> Chordata</v>
      </c>
      <c r="L502" t="str">
        <f>VLOOKUP(A502,таксономия!$1:$1048576,10,1)</f>
        <v xml:space="preserve"> Craniata</v>
      </c>
      <c r="M502" t="str">
        <f>VLOOKUP(A502,таксономия!$1:$1048576,11,1)</f>
        <v xml:space="preserve"> Vertebrata</v>
      </c>
      <c r="N502" t="str">
        <f>VLOOKUP(A502,таксономия!$1:$1048576,12,1)</f>
        <v xml:space="preserve"> Euteleostomi</v>
      </c>
      <c r="O502" t="str">
        <f>VLOOKUP(A502,таксономия!$1:$1048576,13,1)</f>
        <v>Actinopterygii</v>
      </c>
      <c r="P502" t="str">
        <f>VLOOKUP(A502,таксономия!$1:$1048576,14,1)</f>
        <v xml:space="preserve"> Neopterygii</v>
      </c>
      <c r="Q502" t="str">
        <f>VLOOKUP(A502,таксономия!$1:$1048576,15,1)</f>
        <v xml:space="preserve"> Teleostei</v>
      </c>
      <c r="R502" t="str">
        <f>VLOOKUP(A502,таксономия!$1:$1048576,3,1)</f>
        <v xml:space="preserve"> Hypophthalmichthys nobilis (Bighead carp) (Aristichthys nobilis).</v>
      </c>
      <c r="S502">
        <f t="shared" si="7"/>
        <v>79</v>
      </c>
    </row>
    <row r="503" spans="1:19" x14ac:dyDescent="0.3">
      <c r="A503" t="s">
        <v>366</v>
      </c>
      <c r="B503" t="s">
        <v>367</v>
      </c>
      <c r="C503">
        <v>318</v>
      </c>
      <c r="D503" t="s">
        <v>16</v>
      </c>
      <c r="E503">
        <v>206</v>
      </c>
      <c r="F503">
        <v>318</v>
      </c>
      <c r="G503">
        <v>22248</v>
      </c>
      <c r="H503" t="s">
        <v>17</v>
      </c>
      <c r="I503" t="str">
        <f>VLOOKUP(A503,таксономия!$1:$1048576,7,1)</f>
        <v>Eukaryota</v>
      </c>
      <c r="J503" t="str">
        <f>VLOOKUP(A503,таксономия!$1:$1048576,8,1)</f>
        <v xml:space="preserve"> Metazoa</v>
      </c>
      <c r="K503" t="str">
        <f>VLOOKUP(A503,таксономия!$1:$1048576,9,1)</f>
        <v xml:space="preserve"> Chordata</v>
      </c>
      <c r="L503" t="str">
        <f>VLOOKUP(A503,таксономия!$1:$1048576,10,1)</f>
        <v xml:space="preserve"> Craniata</v>
      </c>
      <c r="M503" t="str">
        <f>VLOOKUP(A503,таксономия!$1:$1048576,11,1)</f>
        <v xml:space="preserve"> Vertebrata</v>
      </c>
      <c r="N503" t="str">
        <f>VLOOKUP(A503,таксономия!$1:$1048576,12,1)</f>
        <v xml:space="preserve"> Euteleostomi</v>
      </c>
      <c r="O503" t="str">
        <f>VLOOKUP(A503,таксономия!$1:$1048576,13,1)</f>
        <v>Actinopterygii</v>
      </c>
      <c r="P503" t="str">
        <f>VLOOKUP(A503,таксономия!$1:$1048576,14,1)</f>
        <v xml:space="preserve"> Neopterygii</v>
      </c>
      <c r="Q503" t="str">
        <f>VLOOKUP(A503,таксономия!$1:$1048576,15,1)</f>
        <v xml:space="preserve"> Teleostei</v>
      </c>
      <c r="R503" t="str">
        <f>VLOOKUP(A503,таксономия!$1:$1048576,3,1)</f>
        <v xml:space="preserve"> Hypophthalmichthys nobilis (Bighead carp) (Aristichthys nobilis).</v>
      </c>
      <c r="S503">
        <f t="shared" si="7"/>
        <v>112</v>
      </c>
    </row>
    <row r="504" spans="1:19" x14ac:dyDescent="0.3">
      <c r="A504" t="s">
        <v>368</v>
      </c>
      <c r="B504" t="s">
        <v>369</v>
      </c>
      <c r="C504">
        <v>2353</v>
      </c>
      <c r="D504" t="s">
        <v>12</v>
      </c>
      <c r="E504">
        <v>1426</v>
      </c>
      <c r="F504">
        <v>1493</v>
      </c>
      <c r="G504">
        <v>2697</v>
      </c>
      <c r="H504" t="s">
        <v>13</v>
      </c>
      <c r="I504" t="str">
        <f>VLOOKUP(A504,таксономия!$1:$1048576,7,1)</f>
        <v>Eukaryota</v>
      </c>
      <c r="J504" t="str">
        <f>VLOOKUP(A504,таксономия!$1:$1048576,8,1)</f>
        <v xml:space="preserve"> Viridiplantae</v>
      </c>
      <c r="K504" t="str">
        <f>VLOOKUP(A504,таксономия!$1:$1048576,9,1)</f>
        <v xml:space="preserve"> Chlorophyta</v>
      </c>
      <c r="L504" t="str">
        <f>VLOOKUP(A504,таксономия!$1:$1048576,10,1)</f>
        <v xml:space="preserve"> Mamiellophyceae</v>
      </c>
      <c r="M504" t="str">
        <f>VLOOKUP(A504,таксономия!$1:$1048576,11,1)</f>
        <v xml:space="preserve"> Mamiellales</v>
      </c>
      <c r="N504" t="str">
        <f>VLOOKUP(A504,таксономия!$1:$1048576,12,1)</f>
        <v>Micromonas.</v>
      </c>
      <c r="O504">
        <f>VLOOKUP(A504,таксономия!$1:$1048576,13,1)</f>
        <v>0</v>
      </c>
      <c r="P504">
        <f>VLOOKUP(A504,таксономия!$1:$1048576,14,1)</f>
        <v>0</v>
      </c>
      <c r="Q504">
        <f>VLOOKUP(A504,таксономия!$1:$1048576,15,1)</f>
        <v>0</v>
      </c>
      <c r="R504" t="str">
        <f>VLOOKUP(A504,таксономия!$1:$1048576,3,1)</f>
        <v xml:space="preserve"> Micromonas pusilla (strain CCMP1545) (Picoplanktonic green alga).</v>
      </c>
      <c r="S504">
        <f t="shared" si="7"/>
        <v>67</v>
      </c>
    </row>
    <row r="505" spans="1:19" x14ac:dyDescent="0.3">
      <c r="A505" t="s">
        <v>368</v>
      </c>
      <c r="B505" t="s">
        <v>369</v>
      </c>
      <c r="C505">
        <v>2353</v>
      </c>
      <c r="D505" t="s">
        <v>370</v>
      </c>
      <c r="E505">
        <v>1</v>
      </c>
      <c r="F505">
        <v>139</v>
      </c>
      <c r="G505">
        <v>48</v>
      </c>
      <c r="H505" t="s">
        <v>370</v>
      </c>
      <c r="I505" t="str">
        <f>VLOOKUP(A505,таксономия!$1:$1048576,7,1)</f>
        <v>Eukaryota</v>
      </c>
      <c r="J505" t="str">
        <f>VLOOKUP(A505,таксономия!$1:$1048576,8,1)</f>
        <v xml:space="preserve"> Viridiplantae</v>
      </c>
      <c r="K505" t="str">
        <f>VLOOKUP(A505,таксономия!$1:$1048576,9,1)</f>
        <v xml:space="preserve"> Chlorophyta</v>
      </c>
      <c r="L505" t="str">
        <f>VLOOKUP(A505,таксономия!$1:$1048576,10,1)</f>
        <v xml:space="preserve"> Mamiellophyceae</v>
      </c>
      <c r="M505" t="str">
        <f>VLOOKUP(A505,таксономия!$1:$1048576,11,1)</f>
        <v xml:space="preserve"> Mamiellales</v>
      </c>
      <c r="N505" t="str">
        <f>VLOOKUP(A505,таксономия!$1:$1048576,12,1)</f>
        <v>Micromonas.</v>
      </c>
      <c r="O505">
        <f>VLOOKUP(A505,таксономия!$1:$1048576,13,1)</f>
        <v>0</v>
      </c>
      <c r="P505">
        <f>VLOOKUP(A505,таксономия!$1:$1048576,14,1)</f>
        <v>0</v>
      </c>
      <c r="Q505">
        <f>VLOOKUP(A505,таксономия!$1:$1048576,15,1)</f>
        <v>0</v>
      </c>
      <c r="R505" t="str">
        <f>VLOOKUP(A505,таксономия!$1:$1048576,3,1)</f>
        <v xml:space="preserve"> Micromonas pusilla (strain CCMP1545) (Picoplanktonic green alga).</v>
      </c>
      <c r="S505">
        <f t="shared" si="7"/>
        <v>138</v>
      </c>
    </row>
    <row r="506" spans="1:19" x14ac:dyDescent="0.3">
      <c r="A506" t="s">
        <v>368</v>
      </c>
      <c r="B506" t="s">
        <v>369</v>
      </c>
      <c r="C506">
        <v>2353</v>
      </c>
      <c r="D506" t="s">
        <v>371</v>
      </c>
      <c r="E506">
        <v>2300</v>
      </c>
      <c r="F506">
        <v>2325</v>
      </c>
      <c r="G506">
        <v>2</v>
      </c>
      <c r="H506" t="s">
        <v>371</v>
      </c>
      <c r="I506" t="str">
        <f>VLOOKUP(A506,таксономия!$1:$1048576,7,1)</f>
        <v>Eukaryota</v>
      </c>
      <c r="J506" t="str">
        <f>VLOOKUP(A506,таксономия!$1:$1048576,8,1)</f>
        <v xml:space="preserve"> Viridiplantae</v>
      </c>
      <c r="K506" t="str">
        <f>VLOOKUP(A506,таксономия!$1:$1048576,9,1)</f>
        <v xml:space="preserve"> Chlorophyta</v>
      </c>
      <c r="L506" t="str">
        <f>VLOOKUP(A506,таксономия!$1:$1048576,10,1)</f>
        <v xml:space="preserve"> Mamiellophyceae</v>
      </c>
      <c r="M506" t="str">
        <f>VLOOKUP(A506,таксономия!$1:$1048576,11,1)</f>
        <v xml:space="preserve"> Mamiellales</v>
      </c>
      <c r="N506" t="str">
        <f>VLOOKUP(A506,таксономия!$1:$1048576,12,1)</f>
        <v>Micromonas.</v>
      </c>
      <c r="O506">
        <f>VLOOKUP(A506,таксономия!$1:$1048576,13,1)</f>
        <v>0</v>
      </c>
      <c r="P506">
        <f>VLOOKUP(A506,таксономия!$1:$1048576,14,1)</f>
        <v>0</v>
      </c>
      <c r="Q506">
        <f>VLOOKUP(A506,таксономия!$1:$1048576,15,1)</f>
        <v>0</v>
      </c>
      <c r="R506" t="str">
        <f>VLOOKUP(A506,таксономия!$1:$1048576,3,1)</f>
        <v xml:space="preserve"> Micromonas pusilla (strain CCMP1545) (Picoplanktonic green alga).</v>
      </c>
      <c r="S506">
        <f t="shared" si="7"/>
        <v>25</v>
      </c>
    </row>
    <row r="507" spans="1:19" x14ac:dyDescent="0.3">
      <c r="A507" t="s">
        <v>368</v>
      </c>
      <c r="B507" t="s">
        <v>369</v>
      </c>
      <c r="C507">
        <v>2353</v>
      </c>
      <c r="D507" t="s">
        <v>372</v>
      </c>
      <c r="E507">
        <v>2268</v>
      </c>
      <c r="F507">
        <v>2299</v>
      </c>
      <c r="G507">
        <v>1</v>
      </c>
      <c r="H507" t="s">
        <v>372</v>
      </c>
      <c r="I507" t="str">
        <f>VLOOKUP(A507,таксономия!$1:$1048576,7,1)</f>
        <v>Eukaryota</v>
      </c>
      <c r="J507" t="str">
        <f>VLOOKUP(A507,таксономия!$1:$1048576,8,1)</f>
        <v xml:space="preserve"> Viridiplantae</v>
      </c>
      <c r="K507" t="str">
        <f>VLOOKUP(A507,таксономия!$1:$1048576,9,1)</f>
        <v xml:space="preserve"> Chlorophyta</v>
      </c>
      <c r="L507" t="str">
        <f>VLOOKUP(A507,таксономия!$1:$1048576,10,1)</f>
        <v xml:space="preserve"> Mamiellophyceae</v>
      </c>
      <c r="M507" t="str">
        <f>VLOOKUP(A507,таксономия!$1:$1048576,11,1)</f>
        <v xml:space="preserve"> Mamiellales</v>
      </c>
      <c r="N507" t="str">
        <f>VLOOKUP(A507,таксономия!$1:$1048576,12,1)</f>
        <v>Micromonas.</v>
      </c>
      <c r="O507">
        <f>VLOOKUP(A507,таксономия!$1:$1048576,13,1)</f>
        <v>0</v>
      </c>
      <c r="P507">
        <f>VLOOKUP(A507,таксономия!$1:$1048576,14,1)</f>
        <v>0</v>
      </c>
      <c r="Q507">
        <f>VLOOKUP(A507,таксономия!$1:$1048576,15,1)</f>
        <v>0</v>
      </c>
      <c r="R507" t="str">
        <f>VLOOKUP(A507,таксономия!$1:$1048576,3,1)</f>
        <v xml:space="preserve"> Micromonas pusilla (strain CCMP1545) (Picoplanktonic green alga).</v>
      </c>
      <c r="S507">
        <f t="shared" si="7"/>
        <v>31</v>
      </c>
    </row>
    <row r="508" spans="1:19" x14ac:dyDescent="0.3">
      <c r="A508" t="s">
        <v>368</v>
      </c>
      <c r="B508" t="s">
        <v>369</v>
      </c>
      <c r="C508">
        <v>2353</v>
      </c>
      <c r="D508" t="s">
        <v>16</v>
      </c>
      <c r="E508">
        <v>842</v>
      </c>
      <c r="F508">
        <v>1061</v>
      </c>
      <c r="G508">
        <v>22248</v>
      </c>
      <c r="H508" t="s">
        <v>17</v>
      </c>
      <c r="I508" t="str">
        <f>VLOOKUP(A508,таксономия!$1:$1048576,7,1)</f>
        <v>Eukaryota</v>
      </c>
      <c r="J508" t="str">
        <f>VLOOKUP(A508,таксономия!$1:$1048576,8,1)</f>
        <v xml:space="preserve"> Viridiplantae</v>
      </c>
      <c r="K508" t="str">
        <f>VLOOKUP(A508,таксономия!$1:$1048576,9,1)</f>
        <v xml:space="preserve"> Chlorophyta</v>
      </c>
      <c r="L508" t="str">
        <f>VLOOKUP(A508,таксономия!$1:$1048576,10,1)</f>
        <v xml:space="preserve"> Mamiellophyceae</v>
      </c>
      <c r="M508" t="str">
        <f>VLOOKUP(A508,таксономия!$1:$1048576,11,1)</f>
        <v xml:space="preserve"> Mamiellales</v>
      </c>
      <c r="N508" t="str">
        <f>VLOOKUP(A508,таксономия!$1:$1048576,12,1)</f>
        <v>Micromonas.</v>
      </c>
      <c r="O508">
        <f>VLOOKUP(A508,таксономия!$1:$1048576,13,1)</f>
        <v>0</v>
      </c>
      <c r="P508">
        <f>VLOOKUP(A508,таксономия!$1:$1048576,14,1)</f>
        <v>0</v>
      </c>
      <c r="Q508">
        <f>VLOOKUP(A508,таксономия!$1:$1048576,15,1)</f>
        <v>0</v>
      </c>
      <c r="R508" t="str">
        <f>VLOOKUP(A508,таксономия!$1:$1048576,3,1)</f>
        <v xml:space="preserve"> Micromonas pusilla (strain CCMP1545) (Picoplanktonic green alga).</v>
      </c>
      <c r="S508">
        <f t="shared" si="7"/>
        <v>219</v>
      </c>
    </row>
    <row r="509" spans="1:19" x14ac:dyDescent="0.3">
      <c r="A509" t="s">
        <v>368</v>
      </c>
      <c r="B509" t="s">
        <v>369</v>
      </c>
      <c r="C509">
        <v>2353</v>
      </c>
      <c r="D509" t="s">
        <v>16</v>
      </c>
      <c r="E509">
        <v>1116</v>
      </c>
      <c r="F509">
        <v>1335</v>
      </c>
      <c r="G509">
        <v>22248</v>
      </c>
      <c r="H509" t="s">
        <v>17</v>
      </c>
      <c r="I509" t="str">
        <f>VLOOKUP(A509,таксономия!$1:$1048576,7,1)</f>
        <v>Eukaryota</v>
      </c>
      <c r="J509" t="str">
        <f>VLOOKUP(A509,таксономия!$1:$1048576,8,1)</f>
        <v xml:space="preserve"> Viridiplantae</v>
      </c>
      <c r="K509" t="str">
        <f>VLOOKUP(A509,таксономия!$1:$1048576,9,1)</f>
        <v xml:space="preserve"> Chlorophyta</v>
      </c>
      <c r="L509" t="str">
        <f>VLOOKUP(A509,таксономия!$1:$1048576,10,1)</f>
        <v xml:space="preserve"> Mamiellophyceae</v>
      </c>
      <c r="M509" t="str">
        <f>VLOOKUP(A509,таксономия!$1:$1048576,11,1)</f>
        <v xml:space="preserve"> Mamiellales</v>
      </c>
      <c r="N509" t="str">
        <f>VLOOKUP(A509,таксономия!$1:$1048576,12,1)</f>
        <v>Micromonas.</v>
      </c>
      <c r="O509">
        <f>VLOOKUP(A509,таксономия!$1:$1048576,13,1)</f>
        <v>0</v>
      </c>
      <c r="P509">
        <f>VLOOKUP(A509,таксономия!$1:$1048576,14,1)</f>
        <v>0</v>
      </c>
      <c r="Q509">
        <f>VLOOKUP(A509,таксономия!$1:$1048576,15,1)</f>
        <v>0</v>
      </c>
      <c r="R509" t="str">
        <f>VLOOKUP(A509,таксономия!$1:$1048576,3,1)</f>
        <v xml:space="preserve"> Micromonas pusilla (strain CCMP1545) (Picoplanktonic green alga).</v>
      </c>
      <c r="S509">
        <f t="shared" si="7"/>
        <v>219</v>
      </c>
    </row>
    <row r="510" spans="1:19" x14ac:dyDescent="0.3">
      <c r="A510" t="s">
        <v>373</v>
      </c>
      <c r="B510" t="s">
        <v>374</v>
      </c>
      <c r="C510">
        <v>475</v>
      </c>
      <c r="D510" t="s">
        <v>84</v>
      </c>
      <c r="E510">
        <v>216</v>
      </c>
      <c r="F510">
        <v>320</v>
      </c>
      <c r="G510">
        <v>12961</v>
      </c>
      <c r="H510" t="s">
        <v>85</v>
      </c>
      <c r="I510" t="str">
        <f>VLOOKUP(A510,таксономия!$1:$1048576,7,1)</f>
        <v>Eukaryota</v>
      </c>
      <c r="J510" t="str">
        <f>VLOOKUP(A510,таксономия!$1:$1048576,8,1)</f>
        <v xml:space="preserve"> Metazoa</v>
      </c>
      <c r="K510" t="str">
        <f>VLOOKUP(A510,таксономия!$1:$1048576,9,1)</f>
        <v xml:space="preserve"> Chordata</v>
      </c>
      <c r="L510" t="str">
        <f>VLOOKUP(A510,таксономия!$1:$1048576,10,1)</f>
        <v xml:space="preserve"> Craniata</v>
      </c>
      <c r="M510" t="str">
        <f>VLOOKUP(A510,таксономия!$1:$1048576,11,1)</f>
        <v xml:space="preserve"> Vertebrata</v>
      </c>
      <c r="N510" t="str">
        <f>VLOOKUP(A510,таксономия!$1:$1048576,12,1)</f>
        <v xml:space="preserve"> Euteleostomi</v>
      </c>
      <c r="O510" t="str">
        <f>VLOOKUP(A510,таксономия!$1:$1048576,13,1)</f>
        <v>Mammalia</v>
      </c>
      <c r="P510" t="str">
        <f>VLOOKUP(A510,таксономия!$1:$1048576,14,1)</f>
        <v xml:space="preserve"> Eutheria</v>
      </c>
      <c r="Q510" t="str">
        <f>VLOOKUP(A510,таксономия!$1:$1048576,15,1)</f>
        <v xml:space="preserve"> Euarchontoglires</v>
      </c>
      <c r="R510" t="str">
        <f>VLOOKUP(A510,таксономия!$1:$1048576,3,1)</f>
        <v xml:space="preserve"> Homo sapiens (Human).</v>
      </c>
      <c r="S510">
        <f t="shared" si="7"/>
        <v>104</v>
      </c>
    </row>
    <row r="511" spans="1:19" x14ac:dyDescent="0.3">
      <c r="A511" t="s">
        <v>373</v>
      </c>
      <c r="B511" t="s">
        <v>374</v>
      </c>
      <c r="C511">
        <v>475</v>
      </c>
      <c r="D511" t="s">
        <v>12</v>
      </c>
      <c r="E511">
        <v>34</v>
      </c>
      <c r="F511">
        <v>116</v>
      </c>
      <c r="G511">
        <v>2697</v>
      </c>
      <c r="H511" t="s">
        <v>13</v>
      </c>
      <c r="I511" t="str">
        <f>VLOOKUP(A511,таксономия!$1:$1048576,7,1)</f>
        <v>Eukaryota</v>
      </c>
      <c r="J511" t="str">
        <f>VLOOKUP(A511,таксономия!$1:$1048576,8,1)</f>
        <v xml:space="preserve"> Metazoa</v>
      </c>
      <c r="K511" t="str">
        <f>VLOOKUP(A511,таксономия!$1:$1048576,9,1)</f>
        <v xml:space="preserve"> Chordata</v>
      </c>
      <c r="L511" t="str">
        <f>VLOOKUP(A511,таксономия!$1:$1048576,10,1)</f>
        <v xml:space="preserve"> Craniata</v>
      </c>
      <c r="M511" t="str">
        <f>VLOOKUP(A511,таксономия!$1:$1048576,11,1)</f>
        <v xml:space="preserve"> Vertebrata</v>
      </c>
      <c r="N511" t="str">
        <f>VLOOKUP(A511,таксономия!$1:$1048576,12,1)</f>
        <v xml:space="preserve"> Euteleostomi</v>
      </c>
      <c r="O511" t="str">
        <f>VLOOKUP(A511,таксономия!$1:$1048576,13,1)</f>
        <v>Mammalia</v>
      </c>
      <c r="P511" t="str">
        <f>VLOOKUP(A511,таксономия!$1:$1048576,14,1)</f>
        <v xml:space="preserve"> Eutheria</v>
      </c>
      <c r="Q511" t="str">
        <f>VLOOKUP(A511,таксономия!$1:$1048576,15,1)</f>
        <v xml:space="preserve"> Euarchontoglires</v>
      </c>
      <c r="R511" t="str">
        <f>VLOOKUP(A511,таксономия!$1:$1048576,3,1)</f>
        <v xml:space="preserve"> Homo sapiens (Human).</v>
      </c>
      <c r="S511">
        <f t="shared" si="7"/>
        <v>82</v>
      </c>
    </row>
    <row r="512" spans="1:19" x14ac:dyDescent="0.3">
      <c r="A512" t="s">
        <v>373</v>
      </c>
      <c r="B512" t="s">
        <v>374</v>
      </c>
      <c r="C512">
        <v>475</v>
      </c>
      <c r="D512" t="s">
        <v>86</v>
      </c>
      <c r="E512">
        <v>121</v>
      </c>
      <c r="F512">
        <v>202</v>
      </c>
      <c r="G512">
        <v>2216</v>
      </c>
      <c r="H512" t="s">
        <v>87</v>
      </c>
      <c r="I512" t="str">
        <f>VLOOKUP(A512,таксономия!$1:$1048576,7,1)</f>
        <v>Eukaryota</v>
      </c>
      <c r="J512" t="str">
        <f>VLOOKUP(A512,таксономия!$1:$1048576,8,1)</f>
        <v xml:space="preserve"> Metazoa</v>
      </c>
      <c r="K512" t="str">
        <f>VLOOKUP(A512,таксономия!$1:$1048576,9,1)</f>
        <v xml:space="preserve"> Chordata</v>
      </c>
      <c r="L512" t="str">
        <f>VLOOKUP(A512,таксономия!$1:$1048576,10,1)</f>
        <v xml:space="preserve"> Craniata</v>
      </c>
      <c r="M512" t="str">
        <f>VLOOKUP(A512,таксономия!$1:$1048576,11,1)</f>
        <v xml:space="preserve"> Vertebrata</v>
      </c>
      <c r="N512" t="str">
        <f>VLOOKUP(A512,таксономия!$1:$1048576,12,1)</f>
        <v xml:space="preserve"> Euteleostomi</v>
      </c>
      <c r="O512" t="str">
        <f>VLOOKUP(A512,таксономия!$1:$1048576,13,1)</f>
        <v>Mammalia</v>
      </c>
      <c r="P512" t="str">
        <f>VLOOKUP(A512,таксономия!$1:$1048576,14,1)</f>
        <v xml:space="preserve"> Eutheria</v>
      </c>
      <c r="Q512" t="str">
        <f>VLOOKUP(A512,таксономия!$1:$1048576,15,1)</f>
        <v xml:space="preserve"> Euarchontoglires</v>
      </c>
      <c r="R512" t="str">
        <f>VLOOKUP(A512,таксономия!$1:$1048576,3,1)</f>
        <v xml:space="preserve"> Homo sapiens (Human).</v>
      </c>
      <c r="S512">
        <f t="shared" si="7"/>
        <v>81</v>
      </c>
    </row>
    <row r="513" spans="1:19" x14ac:dyDescent="0.3">
      <c r="A513" t="s">
        <v>375</v>
      </c>
      <c r="B513" t="s">
        <v>376</v>
      </c>
      <c r="C513">
        <v>412</v>
      </c>
      <c r="D513" t="s">
        <v>96</v>
      </c>
      <c r="E513">
        <v>91</v>
      </c>
      <c r="F513">
        <v>221</v>
      </c>
      <c r="G513">
        <v>10300</v>
      </c>
      <c r="H513" t="s">
        <v>97</v>
      </c>
      <c r="I513" t="str">
        <f>VLOOKUP(A513,таксономия!$1:$1048576,7,1)</f>
        <v>Eukaryota</v>
      </c>
      <c r="J513" t="str">
        <f>VLOOKUP(A513,таксономия!$1:$1048576,8,1)</f>
        <v xml:space="preserve"> Metazoa</v>
      </c>
      <c r="K513" t="str">
        <f>VLOOKUP(A513,таксономия!$1:$1048576,9,1)</f>
        <v xml:space="preserve"> Chordata</v>
      </c>
      <c r="L513" t="str">
        <f>VLOOKUP(A513,таксономия!$1:$1048576,10,1)</f>
        <v xml:space="preserve"> Cephalochordata</v>
      </c>
      <c r="M513" t="str">
        <f>VLOOKUP(A513,таксономия!$1:$1048576,11,1)</f>
        <v xml:space="preserve"> Branchiostomidae</v>
      </c>
      <c r="N513" t="str">
        <f>VLOOKUP(A513,таксономия!$1:$1048576,12,1)</f>
        <v>Branchiostoma.</v>
      </c>
      <c r="O513">
        <f>VLOOKUP(A513,таксономия!$1:$1048576,13,1)</f>
        <v>0</v>
      </c>
      <c r="P513">
        <f>VLOOKUP(A513,таксономия!$1:$1048576,14,1)</f>
        <v>0</v>
      </c>
      <c r="Q513">
        <f>VLOOKUP(A513,таксономия!$1:$1048576,15,1)</f>
        <v>0</v>
      </c>
      <c r="R513" t="str">
        <f>VLOOKUP(A513,таксономия!$1:$1048576,3,1)</f>
        <v xml:space="preserve"> Branchiostoma floridae (Florida lancelet) (Amphioxus).</v>
      </c>
      <c r="S513">
        <f t="shared" si="7"/>
        <v>130</v>
      </c>
    </row>
    <row r="514" spans="1:19" x14ac:dyDescent="0.3">
      <c r="A514" t="s">
        <v>375</v>
      </c>
      <c r="B514" t="s">
        <v>376</v>
      </c>
      <c r="C514">
        <v>412</v>
      </c>
      <c r="D514" t="s">
        <v>12</v>
      </c>
      <c r="E514">
        <v>228</v>
      </c>
      <c r="F514">
        <v>305</v>
      </c>
      <c r="G514">
        <v>2697</v>
      </c>
      <c r="H514" t="s">
        <v>13</v>
      </c>
      <c r="I514" t="str">
        <f>VLOOKUP(A514,таксономия!$1:$1048576,7,1)</f>
        <v>Eukaryota</v>
      </c>
      <c r="J514" t="str">
        <f>VLOOKUP(A514,таксономия!$1:$1048576,8,1)</f>
        <v xml:space="preserve"> Metazoa</v>
      </c>
      <c r="K514" t="str">
        <f>VLOOKUP(A514,таксономия!$1:$1048576,9,1)</f>
        <v xml:space="preserve"> Chordata</v>
      </c>
      <c r="L514" t="str">
        <f>VLOOKUP(A514,таксономия!$1:$1048576,10,1)</f>
        <v xml:space="preserve"> Cephalochordata</v>
      </c>
      <c r="M514" t="str">
        <f>VLOOKUP(A514,таксономия!$1:$1048576,11,1)</f>
        <v xml:space="preserve"> Branchiostomidae</v>
      </c>
      <c r="N514" t="str">
        <f>VLOOKUP(A514,таксономия!$1:$1048576,12,1)</f>
        <v>Branchiostoma.</v>
      </c>
      <c r="O514">
        <f>VLOOKUP(A514,таксономия!$1:$1048576,13,1)</f>
        <v>0</v>
      </c>
      <c r="P514">
        <f>VLOOKUP(A514,таксономия!$1:$1048576,14,1)</f>
        <v>0</v>
      </c>
      <c r="Q514">
        <f>VLOOKUP(A514,таксономия!$1:$1048576,15,1)</f>
        <v>0</v>
      </c>
      <c r="R514" t="str">
        <f>VLOOKUP(A514,таксономия!$1:$1048576,3,1)</f>
        <v xml:space="preserve"> Branchiostoma floridae (Florida lancelet) (Amphioxus).</v>
      </c>
      <c r="S514">
        <f t="shared" si="7"/>
        <v>77</v>
      </c>
    </row>
    <row r="515" spans="1:19" x14ac:dyDescent="0.3">
      <c r="A515" t="s">
        <v>375</v>
      </c>
      <c r="B515" t="s">
        <v>376</v>
      </c>
      <c r="C515">
        <v>412</v>
      </c>
      <c r="D515" t="s">
        <v>377</v>
      </c>
      <c r="E515">
        <v>326</v>
      </c>
      <c r="F515">
        <v>405</v>
      </c>
      <c r="G515">
        <v>12227</v>
      </c>
      <c r="H515" t="s">
        <v>378</v>
      </c>
      <c r="I515" t="str">
        <f>VLOOKUP(A515,таксономия!$1:$1048576,7,1)</f>
        <v>Eukaryota</v>
      </c>
      <c r="J515" t="str">
        <f>VLOOKUP(A515,таксономия!$1:$1048576,8,1)</f>
        <v xml:space="preserve"> Metazoa</v>
      </c>
      <c r="K515" t="str">
        <f>VLOOKUP(A515,таксономия!$1:$1048576,9,1)</f>
        <v xml:space="preserve"> Chordata</v>
      </c>
      <c r="L515" t="str">
        <f>VLOOKUP(A515,таксономия!$1:$1048576,10,1)</f>
        <v xml:space="preserve"> Cephalochordata</v>
      </c>
      <c r="M515" t="str">
        <f>VLOOKUP(A515,таксономия!$1:$1048576,11,1)</f>
        <v xml:space="preserve"> Branchiostomidae</v>
      </c>
      <c r="N515" t="str">
        <f>VLOOKUP(A515,таксономия!$1:$1048576,12,1)</f>
        <v>Branchiostoma.</v>
      </c>
      <c r="O515">
        <f>VLOOKUP(A515,таксономия!$1:$1048576,13,1)</f>
        <v>0</v>
      </c>
      <c r="P515">
        <f>VLOOKUP(A515,таксономия!$1:$1048576,14,1)</f>
        <v>0</v>
      </c>
      <c r="Q515">
        <f>VLOOKUP(A515,таксономия!$1:$1048576,15,1)</f>
        <v>0</v>
      </c>
      <c r="R515" t="str">
        <f>VLOOKUP(A515,таксономия!$1:$1048576,3,1)</f>
        <v xml:space="preserve"> Branchiostoma floridae (Florida lancelet) (Amphioxus).</v>
      </c>
      <c r="S515">
        <f t="shared" ref="S515:S578" si="8">$F515-$E515</f>
        <v>79</v>
      </c>
    </row>
    <row r="516" spans="1:19" x14ac:dyDescent="0.3">
      <c r="A516" t="s">
        <v>379</v>
      </c>
      <c r="B516" t="s">
        <v>380</v>
      </c>
      <c r="C516">
        <v>1488</v>
      </c>
      <c r="D516" t="s">
        <v>381</v>
      </c>
      <c r="E516">
        <v>1328</v>
      </c>
      <c r="F516">
        <v>1466</v>
      </c>
      <c r="G516">
        <v>439</v>
      </c>
      <c r="H516" t="s">
        <v>382</v>
      </c>
      <c r="I516" t="str">
        <f>VLOOKUP(A516,таксономия!$1:$1048576,7,1)</f>
        <v>Eukaryota</v>
      </c>
      <c r="J516" t="str">
        <f>VLOOKUP(A516,таксономия!$1:$1048576,8,1)</f>
        <v xml:space="preserve"> Metazoa</v>
      </c>
      <c r="K516" t="str">
        <f>VLOOKUP(A516,таксономия!$1:$1048576,9,1)</f>
        <v xml:space="preserve"> Chordata</v>
      </c>
      <c r="L516" t="str">
        <f>VLOOKUP(A516,таксономия!$1:$1048576,10,1)</f>
        <v xml:space="preserve"> Cephalochordata</v>
      </c>
      <c r="M516" t="str">
        <f>VLOOKUP(A516,таксономия!$1:$1048576,11,1)</f>
        <v xml:space="preserve"> Branchiostomidae</v>
      </c>
      <c r="N516" t="str">
        <f>VLOOKUP(A516,таксономия!$1:$1048576,12,1)</f>
        <v>Branchiostoma.</v>
      </c>
      <c r="O516">
        <f>VLOOKUP(A516,таксономия!$1:$1048576,13,1)</f>
        <v>0</v>
      </c>
      <c r="P516">
        <f>VLOOKUP(A516,таксономия!$1:$1048576,14,1)</f>
        <v>0</v>
      </c>
      <c r="Q516">
        <f>VLOOKUP(A516,таксономия!$1:$1048576,15,1)</f>
        <v>0</v>
      </c>
      <c r="R516" t="str">
        <f>VLOOKUP(A516,таксономия!$1:$1048576,3,1)</f>
        <v xml:space="preserve"> Branchiostoma floridae (Florida lancelet) (Amphioxus).</v>
      </c>
      <c r="S516">
        <f t="shared" si="8"/>
        <v>138</v>
      </c>
    </row>
    <row r="517" spans="1:19" x14ac:dyDescent="0.3">
      <c r="A517" t="s">
        <v>379</v>
      </c>
      <c r="B517" t="s">
        <v>380</v>
      </c>
      <c r="C517">
        <v>1488</v>
      </c>
      <c r="D517" t="s">
        <v>34</v>
      </c>
      <c r="E517">
        <v>475</v>
      </c>
      <c r="F517">
        <v>504</v>
      </c>
      <c r="G517">
        <v>24995</v>
      </c>
      <c r="H517" t="s">
        <v>35</v>
      </c>
      <c r="I517" t="str">
        <f>VLOOKUP(A517,таксономия!$1:$1048576,7,1)</f>
        <v>Eukaryota</v>
      </c>
      <c r="J517" t="str">
        <f>VLOOKUP(A517,таксономия!$1:$1048576,8,1)</f>
        <v xml:space="preserve"> Metazoa</v>
      </c>
      <c r="K517" t="str">
        <f>VLOOKUP(A517,таксономия!$1:$1048576,9,1)</f>
        <v xml:space="preserve"> Chordata</v>
      </c>
      <c r="L517" t="str">
        <f>VLOOKUP(A517,таксономия!$1:$1048576,10,1)</f>
        <v xml:space="preserve"> Cephalochordata</v>
      </c>
      <c r="M517" t="str">
        <f>VLOOKUP(A517,таксономия!$1:$1048576,11,1)</f>
        <v xml:space="preserve"> Branchiostomidae</v>
      </c>
      <c r="N517" t="str">
        <f>VLOOKUP(A517,таксономия!$1:$1048576,12,1)</f>
        <v>Branchiostoma.</v>
      </c>
      <c r="O517">
        <f>VLOOKUP(A517,таксономия!$1:$1048576,13,1)</f>
        <v>0</v>
      </c>
      <c r="P517">
        <f>VLOOKUP(A517,таксономия!$1:$1048576,14,1)</f>
        <v>0</v>
      </c>
      <c r="Q517">
        <f>VLOOKUP(A517,таксономия!$1:$1048576,15,1)</f>
        <v>0</v>
      </c>
      <c r="R517" t="str">
        <f>VLOOKUP(A517,таксономия!$1:$1048576,3,1)</f>
        <v xml:space="preserve"> Branchiostoma floridae (Florida lancelet) (Amphioxus).</v>
      </c>
      <c r="S517">
        <f t="shared" si="8"/>
        <v>29</v>
      </c>
    </row>
    <row r="518" spans="1:19" x14ac:dyDescent="0.3">
      <c r="A518" t="s">
        <v>379</v>
      </c>
      <c r="B518" t="s">
        <v>380</v>
      </c>
      <c r="C518">
        <v>1488</v>
      </c>
      <c r="D518" t="s">
        <v>383</v>
      </c>
      <c r="E518">
        <v>282</v>
      </c>
      <c r="F518">
        <v>320</v>
      </c>
      <c r="G518">
        <v>24503</v>
      </c>
      <c r="H518" t="s">
        <v>384</v>
      </c>
      <c r="I518" t="str">
        <f>VLOOKUP(A518,таксономия!$1:$1048576,7,1)</f>
        <v>Eukaryota</v>
      </c>
      <c r="J518" t="str">
        <f>VLOOKUP(A518,таксономия!$1:$1048576,8,1)</f>
        <v xml:space="preserve"> Metazoa</v>
      </c>
      <c r="K518" t="str">
        <f>VLOOKUP(A518,таксономия!$1:$1048576,9,1)</f>
        <v xml:space="preserve"> Chordata</v>
      </c>
      <c r="L518" t="str">
        <f>VLOOKUP(A518,таксономия!$1:$1048576,10,1)</f>
        <v xml:space="preserve"> Cephalochordata</v>
      </c>
      <c r="M518" t="str">
        <f>VLOOKUP(A518,таксономия!$1:$1048576,11,1)</f>
        <v xml:space="preserve"> Branchiostomidae</v>
      </c>
      <c r="N518" t="str">
        <f>VLOOKUP(A518,таксономия!$1:$1048576,12,1)</f>
        <v>Branchiostoma.</v>
      </c>
      <c r="O518">
        <f>VLOOKUP(A518,таксономия!$1:$1048576,13,1)</f>
        <v>0</v>
      </c>
      <c r="P518">
        <f>VLOOKUP(A518,таксономия!$1:$1048576,14,1)</f>
        <v>0</v>
      </c>
      <c r="Q518">
        <f>VLOOKUP(A518,таксономия!$1:$1048576,15,1)</f>
        <v>0</v>
      </c>
      <c r="R518" t="str">
        <f>VLOOKUP(A518,таксономия!$1:$1048576,3,1)</f>
        <v xml:space="preserve"> Branchiostoma floridae (Florida lancelet) (Amphioxus).</v>
      </c>
      <c r="S518">
        <f t="shared" si="8"/>
        <v>38</v>
      </c>
    </row>
    <row r="519" spans="1:19" x14ac:dyDescent="0.3">
      <c r="A519" t="s">
        <v>379</v>
      </c>
      <c r="B519" t="s">
        <v>380</v>
      </c>
      <c r="C519">
        <v>1488</v>
      </c>
      <c r="D519" t="s">
        <v>383</v>
      </c>
      <c r="E519">
        <v>321</v>
      </c>
      <c r="F519">
        <v>359</v>
      </c>
      <c r="G519">
        <v>24503</v>
      </c>
      <c r="H519" t="s">
        <v>384</v>
      </c>
      <c r="I519" t="str">
        <f>VLOOKUP(A519,таксономия!$1:$1048576,7,1)</f>
        <v>Eukaryota</v>
      </c>
      <c r="J519" t="str">
        <f>VLOOKUP(A519,таксономия!$1:$1048576,8,1)</f>
        <v xml:space="preserve"> Metazoa</v>
      </c>
      <c r="K519" t="str">
        <f>VLOOKUP(A519,таксономия!$1:$1048576,9,1)</f>
        <v xml:space="preserve"> Chordata</v>
      </c>
      <c r="L519" t="str">
        <f>VLOOKUP(A519,таксономия!$1:$1048576,10,1)</f>
        <v xml:space="preserve"> Cephalochordata</v>
      </c>
      <c r="M519" t="str">
        <f>VLOOKUP(A519,таксономия!$1:$1048576,11,1)</f>
        <v xml:space="preserve"> Branchiostomidae</v>
      </c>
      <c r="N519" t="str">
        <f>VLOOKUP(A519,таксономия!$1:$1048576,12,1)</f>
        <v>Branchiostoma.</v>
      </c>
      <c r="O519">
        <f>VLOOKUP(A519,таксономия!$1:$1048576,13,1)</f>
        <v>0</v>
      </c>
      <c r="P519">
        <f>VLOOKUP(A519,таксономия!$1:$1048576,14,1)</f>
        <v>0</v>
      </c>
      <c r="Q519">
        <f>VLOOKUP(A519,таксономия!$1:$1048576,15,1)</f>
        <v>0</v>
      </c>
      <c r="R519" t="str">
        <f>VLOOKUP(A519,таксономия!$1:$1048576,3,1)</f>
        <v xml:space="preserve"> Branchiostoma floridae (Florida lancelet) (Amphioxus).</v>
      </c>
      <c r="S519">
        <f t="shared" si="8"/>
        <v>38</v>
      </c>
    </row>
    <row r="520" spans="1:19" x14ac:dyDescent="0.3">
      <c r="A520" t="s">
        <v>379</v>
      </c>
      <c r="B520" t="s">
        <v>380</v>
      </c>
      <c r="C520">
        <v>1488</v>
      </c>
      <c r="D520" t="s">
        <v>383</v>
      </c>
      <c r="E520">
        <v>360</v>
      </c>
      <c r="F520">
        <v>398</v>
      </c>
      <c r="G520">
        <v>24503</v>
      </c>
      <c r="H520" t="s">
        <v>384</v>
      </c>
      <c r="I520" t="str">
        <f>VLOOKUP(A520,таксономия!$1:$1048576,7,1)</f>
        <v>Eukaryota</v>
      </c>
      <c r="J520" t="str">
        <f>VLOOKUP(A520,таксономия!$1:$1048576,8,1)</f>
        <v xml:space="preserve"> Metazoa</v>
      </c>
      <c r="K520" t="str">
        <f>VLOOKUP(A520,таксономия!$1:$1048576,9,1)</f>
        <v xml:space="preserve"> Chordata</v>
      </c>
      <c r="L520" t="str">
        <f>VLOOKUP(A520,таксономия!$1:$1048576,10,1)</f>
        <v xml:space="preserve"> Cephalochordata</v>
      </c>
      <c r="M520" t="str">
        <f>VLOOKUP(A520,таксономия!$1:$1048576,11,1)</f>
        <v xml:space="preserve"> Branchiostomidae</v>
      </c>
      <c r="N520" t="str">
        <f>VLOOKUP(A520,таксономия!$1:$1048576,12,1)</f>
        <v>Branchiostoma.</v>
      </c>
      <c r="O520">
        <f>VLOOKUP(A520,таксономия!$1:$1048576,13,1)</f>
        <v>0</v>
      </c>
      <c r="P520">
        <f>VLOOKUP(A520,таксономия!$1:$1048576,14,1)</f>
        <v>0</v>
      </c>
      <c r="Q520">
        <f>VLOOKUP(A520,таксономия!$1:$1048576,15,1)</f>
        <v>0</v>
      </c>
      <c r="R520" t="str">
        <f>VLOOKUP(A520,таксономия!$1:$1048576,3,1)</f>
        <v xml:space="preserve"> Branchiostoma floridae (Florida lancelet) (Amphioxus).</v>
      </c>
      <c r="S520">
        <f t="shared" si="8"/>
        <v>38</v>
      </c>
    </row>
    <row r="521" spans="1:19" x14ac:dyDescent="0.3">
      <c r="A521" t="s">
        <v>379</v>
      </c>
      <c r="B521" t="s">
        <v>380</v>
      </c>
      <c r="C521">
        <v>1488</v>
      </c>
      <c r="D521" t="s">
        <v>383</v>
      </c>
      <c r="E521">
        <v>399</v>
      </c>
      <c r="F521">
        <v>437</v>
      </c>
      <c r="G521">
        <v>24503</v>
      </c>
      <c r="H521" t="s">
        <v>384</v>
      </c>
      <c r="I521" t="str">
        <f>VLOOKUP(A521,таксономия!$1:$1048576,7,1)</f>
        <v>Eukaryota</v>
      </c>
      <c r="J521" t="str">
        <f>VLOOKUP(A521,таксономия!$1:$1048576,8,1)</f>
        <v xml:space="preserve"> Metazoa</v>
      </c>
      <c r="K521" t="str">
        <f>VLOOKUP(A521,таксономия!$1:$1048576,9,1)</f>
        <v xml:space="preserve"> Chordata</v>
      </c>
      <c r="L521" t="str">
        <f>VLOOKUP(A521,таксономия!$1:$1048576,10,1)</f>
        <v xml:space="preserve"> Cephalochordata</v>
      </c>
      <c r="M521" t="str">
        <f>VLOOKUP(A521,таксономия!$1:$1048576,11,1)</f>
        <v xml:space="preserve"> Branchiostomidae</v>
      </c>
      <c r="N521" t="str">
        <f>VLOOKUP(A521,таксономия!$1:$1048576,12,1)</f>
        <v>Branchiostoma.</v>
      </c>
      <c r="O521">
        <f>VLOOKUP(A521,таксономия!$1:$1048576,13,1)</f>
        <v>0</v>
      </c>
      <c r="P521">
        <f>VLOOKUP(A521,таксономия!$1:$1048576,14,1)</f>
        <v>0</v>
      </c>
      <c r="Q521">
        <f>VLOOKUP(A521,таксономия!$1:$1048576,15,1)</f>
        <v>0</v>
      </c>
      <c r="R521" t="str">
        <f>VLOOKUP(A521,таксономия!$1:$1048576,3,1)</f>
        <v xml:space="preserve"> Branchiostoma floridae (Florida lancelet) (Amphioxus).</v>
      </c>
      <c r="S521">
        <f t="shared" si="8"/>
        <v>38</v>
      </c>
    </row>
    <row r="522" spans="1:19" x14ac:dyDescent="0.3">
      <c r="A522" t="s">
        <v>379</v>
      </c>
      <c r="B522" t="s">
        <v>380</v>
      </c>
      <c r="C522">
        <v>1488</v>
      </c>
      <c r="D522" t="s">
        <v>383</v>
      </c>
      <c r="E522">
        <v>438</v>
      </c>
      <c r="F522">
        <v>470</v>
      </c>
      <c r="G522">
        <v>24503</v>
      </c>
      <c r="H522" t="s">
        <v>384</v>
      </c>
      <c r="I522" t="str">
        <f>VLOOKUP(A522,таксономия!$1:$1048576,7,1)</f>
        <v>Eukaryota</v>
      </c>
      <c r="J522" t="str">
        <f>VLOOKUP(A522,таксономия!$1:$1048576,8,1)</f>
        <v xml:space="preserve"> Metazoa</v>
      </c>
      <c r="K522" t="str">
        <f>VLOOKUP(A522,таксономия!$1:$1048576,9,1)</f>
        <v xml:space="preserve"> Chordata</v>
      </c>
      <c r="L522" t="str">
        <f>VLOOKUP(A522,таксономия!$1:$1048576,10,1)</f>
        <v xml:space="preserve"> Cephalochordata</v>
      </c>
      <c r="M522" t="str">
        <f>VLOOKUP(A522,таксономия!$1:$1048576,11,1)</f>
        <v xml:space="preserve"> Branchiostomidae</v>
      </c>
      <c r="N522" t="str">
        <f>VLOOKUP(A522,таксономия!$1:$1048576,12,1)</f>
        <v>Branchiostoma.</v>
      </c>
      <c r="O522">
        <f>VLOOKUP(A522,таксономия!$1:$1048576,13,1)</f>
        <v>0</v>
      </c>
      <c r="P522">
        <f>VLOOKUP(A522,таксономия!$1:$1048576,14,1)</f>
        <v>0</v>
      </c>
      <c r="Q522">
        <f>VLOOKUP(A522,таксономия!$1:$1048576,15,1)</f>
        <v>0</v>
      </c>
      <c r="R522" t="str">
        <f>VLOOKUP(A522,таксономия!$1:$1048576,3,1)</f>
        <v xml:space="preserve"> Branchiostoma floridae (Florida lancelet) (Amphioxus).</v>
      </c>
      <c r="S522">
        <f t="shared" si="8"/>
        <v>32</v>
      </c>
    </row>
    <row r="523" spans="1:19" x14ac:dyDescent="0.3">
      <c r="A523" t="s">
        <v>379</v>
      </c>
      <c r="B523" t="s">
        <v>380</v>
      </c>
      <c r="C523">
        <v>1488</v>
      </c>
      <c r="D523" t="s">
        <v>12</v>
      </c>
      <c r="E523">
        <v>653</v>
      </c>
      <c r="F523">
        <v>709</v>
      </c>
      <c r="G523">
        <v>2697</v>
      </c>
      <c r="H523" t="s">
        <v>13</v>
      </c>
      <c r="I523" t="str">
        <f>VLOOKUP(A523,таксономия!$1:$1048576,7,1)</f>
        <v>Eukaryota</v>
      </c>
      <c r="J523" t="str">
        <f>VLOOKUP(A523,таксономия!$1:$1048576,8,1)</f>
        <v xml:space="preserve"> Metazoa</v>
      </c>
      <c r="K523" t="str">
        <f>VLOOKUP(A523,таксономия!$1:$1048576,9,1)</f>
        <v xml:space="preserve"> Chordata</v>
      </c>
      <c r="L523" t="str">
        <f>VLOOKUP(A523,таксономия!$1:$1048576,10,1)</f>
        <v xml:space="preserve"> Cephalochordata</v>
      </c>
      <c r="M523" t="str">
        <f>VLOOKUP(A523,таксономия!$1:$1048576,11,1)</f>
        <v xml:space="preserve"> Branchiostomidae</v>
      </c>
      <c r="N523" t="str">
        <f>VLOOKUP(A523,таксономия!$1:$1048576,12,1)</f>
        <v>Branchiostoma.</v>
      </c>
      <c r="O523">
        <f>VLOOKUP(A523,таксономия!$1:$1048576,13,1)</f>
        <v>0</v>
      </c>
      <c r="P523">
        <f>VLOOKUP(A523,таксономия!$1:$1048576,14,1)</f>
        <v>0</v>
      </c>
      <c r="Q523">
        <f>VLOOKUP(A523,таксономия!$1:$1048576,15,1)</f>
        <v>0</v>
      </c>
      <c r="R523" t="str">
        <f>VLOOKUP(A523,таксономия!$1:$1048576,3,1)</f>
        <v xml:space="preserve"> Branchiostoma floridae (Florida lancelet) (Amphioxus).</v>
      </c>
      <c r="S523">
        <f t="shared" si="8"/>
        <v>56</v>
      </c>
    </row>
    <row r="524" spans="1:19" x14ac:dyDescent="0.3">
      <c r="A524" t="s">
        <v>379</v>
      </c>
      <c r="B524" t="s">
        <v>380</v>
      </c>
      <c r="C524">
        <v>1488</v>
      </c>
      <c r="D524" t="s">
        <v>377</v>
      </c>
      <c r="E524">
        <v>531</v>
      </c>
      <c r="F524">
        <v>652</v>
      </c>
      <c r="G524">
        <v>12227</v>
      </c>
      <c r="H524" t="s">
        <v>378</v>
      </c>
      <c r="I524" t="str">
        <f>VLOOKUP(A524,таксономия!$1:$1048576,7,1)</f>
        <v>Eukaryota</v>
      </c>
      <c r="J524" t="str">
        <f>VLOOKUP(A524,таксономия!$1:$1048576,8,1)</f>
        <v xml:space="preserve"> Metazoa</v>
      </c>
      <c r="K524" t="str">
        <f>VLOOKUP(A524,таксономия!$1:$1048576,9,1)</f>
        <v xml:space="preserve"> Chordata</v>
      </c>
      <c r="L524" t="str">
        <f>VLOOKUP(A524,таксономия!$1:$1048576,10,1)</f>
        <v xml:space="preserve"> Cephalochordata</v>
      </c>
      <c r="M524" t="str">
        <f>VLOOKUP(A524,таксономия!$1:$1048576,11,1)</f>
        <v xml:space="preserve"> Branchiostomidae</v>
      </c>
      <c r="N524" t="str">
        <f>VLOOKUP(A524,таксономия!$1:$1048576,12,1)</f>
        <v>Branchiostoma.</v>
      </c>
      <c r="O524">
        <f>VLOOKUP(A524,таксономия!$1:$1048576,13,1)</f>
        <v>0</v>
      </c>
      <c r="P524">
        <f>VLOOKUP(A524,таксономия!$1:$1048576,14,1)</f>
        <v>0</v>
      </c>
      <c r="Q524">
        <f>VLOOKUP(A524,таксономия!$1:$1048576,15,1)</f>
        <v>0</v>
      </c>
      <c r="R524" t="str">
        <f>VLOOKUP(A524,таксономия!$1:$1048576,3,1)</f>
        <v xml:space="preserve"> Branchiostoma floridae (Florida lancelet) (Amphioxus).</v>
      </c>
      <c r="S524">
        <f t="shared" si="8"/>
        <v>121</v>
      </c>
    </row>
    <row r="525" spans="1:19" x14ac:dyDescent="0.3">
      <c r="A525" t="s">
        <v>379</v>
      </c>
      <c r="B525" t="s">
        <v>380</v>
      </c>
      <c r="C525">
        <v>1488</v>
      </c>
      <c r="D525" t="s">
        <v>377</v>
      </c>
      <c r="E525">
        <v>740</v>
      </c>
      <c r="F525">
        <v>854</v>
      </c>
      <c r="G525">
        <v>12227</v>
      </c>
      <c r="H525" t="s">
        <v>378</v>
      </c>
      <c r="I525" t="str">
        <f>VLOOKUP(A525,таксономия!$1:$1048576,7,1)</f>
        <v>Eukaryota</v>
      </c>
      <c r="J525" t="str">
        <f>VLOOKUP(A525,таксономия!$1:$1048576,8,1)</f>
        <v xml:space="preserve"> Metazoa</v>
      </c>
      <c r="K525" t="str">
        <f>VLOOKUP(A525,таксономия!$1:$1048576,9,1)</f>
        <v xml:space="preserve"> Chordata</v>
      </c>
      <c r="L525" t="str">
        <f>VLOOKUP(A525,таксономия!$1:$1048576,10,1)</f>
        <v xml:space="preserve"> Cephalochordata</v>
      </c>
      <c r="M525" t="str">
        <f>VLOOKUP(A525,таксономия!$1:$1048576,11,1)</f>
        <v xml:space="preserve"> Branchiostomidae</v>
      </c>
      <c r="N525" t="str">
        <f>VLOOKUP(A525,таксономия!$1:$1048576,12,1)</f>
        <v>Branchiostoma.</v>
      </c>
      <c r="O525">
        <f>VLOOKUP(A525,таксономия!$1:$1048576,13,1)</f>
        <v>0</v>
      </c>
      <c r="P525">
        <f>VLOOKUP(A525,таксономия!$1:$1048576,14,1)</f>
        <v>0</v>
      </c>
      <c r="Q525">
        <f>VLOOKUP(A525,таксономия!$1:$1048576,15,1)</f>
        <v>0</v>
      </c>
      <c r="R525" t="str">
        <f>VLOOKUP(A525,таксономия!$1:$1048576,3,1)</f>
        <v xml:space="preserve"> Branchiostoma floridae (Florida lancelet) (Amphioxus).</v>
      </c>
      <c r="S525">
        <f t="shared" si="8"/>
        <v>114</v>
      </c>
    </row>
    <row r="526" spans="1:19" x14ac:dyDescent="0.3">
      <c r="A526" t="s">
        <v>379</v>
      </c>
      <c r="B526" t="s">
        <v>380</v>
      </c>
      <c r="C526">
        <v>1488</v>
      </c>
      <c r="D526" t="s">
        <v>385</v>
      </c>
      <c r="E526">
        <v>174</v>
      </c>
      <c r="F526">
        <v>207</v>
      </c>
      <c r="G526">
        <v>6</v>
      </c>
      <c r="H526" t="s">
        <v>385</v>
      </c>
      <c r="I526" t="str">
        <f>VLOOKUP(A526,таксономия!$1:$1048576,7,1)</f>
        <v>Eukaryota</v>
      </c>
      <c r="J526" t="str">
        <f>VLOOKUP(A526,таксономия!$1:$1048576,8,1)</f>
        <v xml:space="preserve"> Metazoa</v>
      </c>
      <c r="K526" t="str">
        <f>VLOOKUP(A526,таксономия!$1:$1048576,9,1)</f>
        <v xml:space="preserve"> Chordata</v>
      </c>
      <c r="L526" t="str">
        <f>VLOOKUP(A526,таксономия!$1:$1048576,10,1)</f>
        <v xml:space="preserve"> Cephalochordata</v>
      </c>
      <c r="M526" t="str">
        <f>VLOOKUP(A526,таксономия!$1:$1048576,11,1)</f>
        <v xml:space="preserve"> Branchiostomidae</v>
      </c>
      <c r="N526" t="str">
        <f>VLOOKUP(A526,таксономия!$1:$1048576,12,1)</f>
        <v>Branchiostoma.</v>
      </c>
      <c r="O526">
        <f>VLOOKUP(A526,таксономия!$1:$1048576,13,1)</f>
        <v>0</v>
      </c>
      <c r="P526">
        <f>VLOOKUP(A526,таксономия!$1:$1048576,14,1)</f>
        <v>0</v>
      </c>
      <c r="Q526">
        <f>VLOOKUP(A526,таксономия!$1:$1048576,15,1)</f>
        <v>0</v>
      </c>
      <c r="R526" t="str">
        <f>VLOOKUP(A526,таксономия!$1:$1048576,3,1)</f>
        <v xml:space="preserve"> Branchiostoma floridae (Florida lancelet) (Amphioxus).</v>
      </c>
      <c r="S526">
        <f t="shared" si="8"/>
        <v>33</v>
      </c>
    </row>
    <row r="527" spans="1:19" x14ac:dyDescent="0.3">
      <c r="A527" t="s">
        <v>386</v>
      </c>
      <c r="B527" t="s">
        <v>387</v>
      </c>
      <c r="C527">
        <v>492</v>
      </c>
      <c r="D527" t="s">
        <v>12</v>
      </c>
      <c r="E527">
        <v>310</v>
      </c>
      <c r="F527">
        <v>387</v>
      </c>
      <c r="G527">
        <v>2697</v>
      </c>
      <c r="H527" t="s">
        <v>13</v>
      </c>
      <c r="I527" t="str">
        <f>VLOOKUP(A527,таксономия!$1:$1048576,7,1)</f>
        <v>Eukaryota</v>
      </c>
      <c r="J527" t="str">
        <f>VLOOKUP(A527,таксономия!$1:$1048576,8,1)</f>
        <v xml:space="preserve"> Metazoa</v>
      </c>
      <c r="K527" t="str">
        <f>VLOOKUP(A527,таксономия!$1:$1048576,9,1)</f>
        <v xml:space="preserve"> Chordata</v>
      </c>
      <c r="L527" t="str">
        <f>VLOOKUP(A527,таксономия!$1:$1048576,10,1)</f>
        <v xml:space="preserve"> Cephalochordata</v>
      </c>
      <c r="M527" t="str">
        <f>VLOOKUP(A527,таксономия!$1:$1048576,11,1)</f>
        <v xml:space="preserve"> Branchiostomidae</v>
      </c>
      <c r="N527" t="str">
        <f>VLOOKUP(A527,таксономия!$1:$1048576,12,1)</f>
        <v>Branchiostoma.</v>
      </c>
      <c r="O527">
        <f>VLOOKUP(A527,таксономия!$1:$1048576,13,1)</f>
        <v>0</v>
      </c>
      <c r="P527">
        <f>VLOOKUP(A527,таксономия!$1:$1048576,14,1)</f>
        <v>0</v>
      </c>
      <c r="Q527">
        <f>VLOOKUP(A527,таксономия!$1:$1048576,15,1)</f>
        <v>0</v>
      </c>
      <c r="R527" t="str">
        <f>VLOOKUP(A527,таксономия!$1:$1048576,3,1)</f>
        <v xml:space="preserve"> Branchiostoma floridae (Florida lancelet) (Amphioxus).</v>
      </c>
      <c r="S527">
        <f t="shared" si="8"/>
        <v>77</v>
      </c>
    </row>
    <row r="528" spans="1:19" x14ac:dyDescent="0.3">
      <c r="A528" t="s">
        <v>386</v>
      </c>
      <c r="B528" t="s">
        <v>387</v>
      </c>
      <c r="C528">
        <v>492</v>
      </c>
      <c r="D528" t="s">
        <v>12</v>
      </c>
      <c r="E528">
        <v>420</v>
      </c>
      <c r="F528">
        <v>485</v>
      </c>
      <c r="G528">
        <v>2697</v>
      </c>
      <c r="H528" t="s">
        <v>13</v>
      </c>
      <c r="I528" t="str">
        <f>VLOOKUP(A528,таксономия!$1:$1048576,7,1)</f>
        <v>Eukaryota</v>
      </c>
      <c r="J528" t="str">
        <f>VLOOKUP(A528,таксономия!$1:$1048576,8,1)</f>
        <v xml:space="preserve"> Metazoa</v>
      </c>
      <c r="K528" t="str">
        <f>VLOOKUP(A528,таксономия!$1:$1048576,9,1)</f>
        <v xml:space="preserve"> Chordata</v>
      </c>
      <c r="L528" t="str">
        <f>VLOOKUP(A528,таксономия!$1:$1048576,10,1)</f>
        <v xml:space="preserve"> Cephalochordata</v>
      </c>
      <c r="M528" t="str">
        <f>VLOOKUP(A528,таксономия!$1:$1048576,11,1)</f>
        <v xml:space="preserve"> Branchiostomidae</v>
      </c>
      <c r="N528" t="str">
        <f>VLOOKUP(A528,таксономия!$1:$1048576,12,1)</f>
        <v>Branchiostoma.</v>
      </c>
      <c r="O528">
        <f>VLOOKUP(A528,таксономия!$1:$1048576,13,1)</f>
        <v>0</v>
      </c>
      <c r="P528">
        <f>VLOOKUP(A528,таксономия!$1:$1048576,14,1)</f>
        <v>0</v>
      </c>
      <c r="Q528">
        <f>VLOOKUP(A528,таксономия!$1:$1048576,15,1)</f>
        <v>0</v>
      </c>
      <c r="R528" t="str">
        <f>VLOOKUP(A528,таксономия!$1:$1048576,3,1)</f>
        <v xml:space="preserve"> Branchiostoma floridae (Florida lancelet) (Amphioxus).</v>
      </c>
      <c r="S528">
        <f t="shared" si="8"/>
        <v>65</v>
      </c>
    </row>
    <row r="529" spans="1:19" x14ac:dyDescent="0.3">
      <c r="A529" t="s">
        <v>386</v>
      </c>
      <c r="B529" t="s">
        <v>387</v>
      </c>
      <c r="C529">
        <v>492</v>
      </c>
      <c r="D529" t="s">
        <v>218</v>
      </c>
      <c r="E529">
        <v>224</v>
      </c>
      <c r="F529">
        <v>252</v>
      </c>
      <c r="G529">
        <v>19728</v>
      </c>
      <c r="H529" t="s">
        <v>219</v>
      </c>
      <c r="I529" t="str">
        <f>VLOOKUP(A529,таксономия!$1:$1048576,7,1)</f>
        <v>Eukaryota</v>
      </c>
      <c r="J529" t="str">
        <f>VLOOKUP(A529,таксономия!$1:$1048576,8,1)</f>
        <v xml:space="preserve"> Metazoa</v>
      </c>
      <c r="K529" t="str">
        <f>VLOOKUP(A529,таксономия!$1:$1048576,9,1)</f>
        <v xml:space="preserve"> Chordata</v>
      </c>
      <c r="L529" t="str">
        <f>VLOOKUP(A529,таксономия!$1:$1048576,10,1)</f>
        <v xml:space="preserve"> Cephalochordata</v>
      </c>
      <c r="M529" t="str">
        <f>VLOOKUP(A529,таксономия!$1:$1048576,11,1)</f>
        <v xml:space="preserve"> Branchiostomidae</v>
      </c>
      <c r="N529" t="str">
        <f>VLOOKUP(A529,таксономия!$1:$1048576,12,1)</f>
        <v>Branchiostoma.</v>
      </c>
      <c r="O529">
        <f>VLOOKUP(A529,таксономия!$1:$1048576,13,1)</f>
        <v>0</v>
      </c>
      <c r="P529">
        <f>VLOOKUP(A529,таксономия!$1:$1048576,14,1)</f>
        <v>0</v>
      </c>
      <c r="Q529">
        <f>VLOOKUP(A529,таксономия!$1:$1048576,15,1)</f>
        <v>0</v>
      </c>
      <c r="R529" t="str">
        <f>VLOOKUP(A529,таксономия!$1:$1048576,3,1)</f>
        <v xml:space="preserve"> Branchiostoma floridae (Florida lancelet) (Amphioxus).</v>
      </c>
      <c r="S529">
        <f t="shared" si="8"/>
        <v>28</v>
      </c>
    </row>
    <row r="530" spans="1:19" x14ac:dyDescent="0.3">
      <c r="A530" t="s">
        <v>388</v>
      </c>
      <c r="B530" t="s">
        <v>389</v>
      </c>
      <c r="C530">
        <v>1394</v>
      </c>
      <c r="D530" t="s">
        <v>390</v>
      </c>
      <c r="E530">
        <v>1</v>
      </c>
      <c r="F530">
        <v>590</v>
      </c>
      <c r="G530">
        <v>2052</v>
      </c>
      <c r="H530" t="s">
        <v>391</v>
      </c>
      <c r="I530" t="str">
        <f>VLOOKUP(A530,таксономия!$1:$1048576,7,1)</f>
        <v>Eukaryota</v>
      </c>
      <c r="J530" t="str">
        <f>VLOOKUP(A530,таксономия!$1:$1048576,8,1)</f>
        <v xml:space="preserve"> Metazoa</v>
      </c>
      <c r="K530" t="str">
        <f>VLOOKUP(A530,таксономия!$1:$1048576,9,1)</f>
        <v xml:space="preserve"> Chordata</v>
      </c>
      <c r="L530" t="str">
        <f>VLOOKUP(A530,таксономия!$1:$1048576,10,1)</f>
        <v xml:space="preserve"> Cephalochordata</v>
      </c>
      <c r="M530" t="str">
        <f>VLOOKUP(A530,таксономия!$1:$1048576,11,1)</f>
        <v xml:space="preserve"> Branchiostomidae</v>
      </c>
      <c r="N530" t="str">
        <f>VLOOKUP(A530,таксономия!$1:$1048576,12,1)</f>
        <v>Branchiostoma.</v>
      </c>
      <c r="O530">
        <f>VLOOKUP(A530,таксономия!$1:$1048576,13,1)</f>
        <v>0</v>
      </c>
      <c r="P530">
        <f>VLOOKUP(A530,таксономия!$1:$1048576,14,1)</f>
        <v>0</v>
      </c>
      <c r="Q530">
        <f>VLOOKUP(A530,таксономия!$1:$1048576,15,1)</f>
        <v>0</v>
      </c>
      <c r="R530" t="str">
        <f>VLOOKUP(A530,таксономия!$1:$1048576,3,1)</f>
        <v xml:space="preserve"> Branchiostoma floridae (Florida lancelet) (Amphioxus).</v>
      </c>
      <c r="S530">
        <f t="shared" si="8"/>
        <v>589</v>
      </c>
    </row>
    <row r="531" spans="1:19" x14ac:dyDescent="0.3">
      <c r="A531" t="s">
        <v>388</v>
      </c>
      <c r="B531" t="s">
        <v>389</v>
      </c>
      <c r="C531">
        <v>1394</v>
      </c>
      <c r="D531" t="s">
        <v>390</v>
      </c>
      <c r="E531">
        <v>657</v>
      </c>
      <c r="F531">
        <v>916</v>
      </c>
      <c r="G531">
        <v>2052</v>
      </c>
      <c r="H531" t="s">
        <v>391</v>
      </c>
      <c r="I531" t="str">
        <f>VLOOKUP(A531,таксономия!$1:$1048576,7,1)</f>
        <v>Eukaryota</v>
      </c>
      <c r="J531" t="str">
        <f>VLOOKUP(A531,таксономия!$1:$1048576,8,1)</f>
        <v xml:space="preserve"> Metazoa</v>
      </c>
      <c r="K531" t="str">
        <f>VLOOKUP(A531,таксономия!$1:$1048576,9,1)</f>
        <v xml:space="preserve"> Chordata</v>
      </c>
      <c r="L531" t="str">
        <f>VLOOKUP(A531,таксономия!$1:$1048576,10,1)</f>
        <v xml:space="preserve"> Cephalochordata</v>
      </c>
      <c r="M531" t="str">
        <f>VLOOKUP(A531,таксономия!$1:$1048576,11,1)</f>
        <v xml:space="preserve"> Branchiostomidae</v>
      </c>
      <c r="N531" t="str">
        <f>VLOOKUP(A531,таксономия!$1:$1048576,12,1)</f>
        <v>Branchiostoma.</v>
      </c>
      <c r="O531">
        <f>VLOOKUP(A531,таксономия!$1:$1048576,13,1)</f>
        <v>0</v>
      </c>
      <c r="P531">
        <f>VLOOKUP(A531,таксономия!$1:$1048576,14,1)</f>
        <v>0</v>
      </c>
      <c r="Q531">
        <f>VLOOKUP(A531,таксономия!$1:$1048576,15,1)</f>
        <v>0</v>
      </c>
      <c r="R531" t="str">
        <f>VLOOKUP(A531,таксономия!$1:$1048576,3,1)</f>
        <v xml:space="preserve"> Branchiostoma floridae (Florida lancelet) (Amphioxus).</v>
      </c>
      <c r="S531">
        <f t="shared" si="8"/>
        <v>259</v>
      </c>
    </row>
    <row r="532" spans="1:19" x14ac:dyDescent="0.3">
      <c r="A532" t="s">
        <v>388</v>
      </c>
      <c r="B532" t="s">
        <v>389</v>
      </c>
      <c r="C532">
        <v>1394</v>
      </c>
      <c r="D532" t="s">
        <v>12</v>
      </c>
      <c r="E532">
        <v>917</v>
      </c>
      <c r="F532">
        <v>996</v>
      </c>
      <c r="G532">
        <v>2697</v>
      </c>
      <c r="H532" t="s">
        <v>13</v>
      </c>
      <c r="I532" t="str">
        <f>VLOOKUP(A532,таксономия!$1:$1048576,7,1)</f>
        <v>Eukaryota</v>
      </c>
      <c r="J532" t="str">
        <f>VLOOKUP(A532,таксономия!$1:$1048576,8,1)</f>
        <v xml:space="preserve"> Metazoa</v>
      </c>
      <c r="K532" t="str">
        <f>VLOOKUP(A532,таксономия!$1:$1048576,9,1)</f>
        <v xml:space="preserve"> Chordata</v>
      </c>
      <c r="L532" t="str">
        <f>VLOOKUP(A532,таксономия!$1:$1048576,10,1)</f>
        <v xml:space="preserve"> Cephalochordata</v>
      </c>
      <c r="M532" t="str">
        <f>VLOOKUP(A532,таксономия!$1:$1048576,11,1)</f>
        <v xml:space="preserve"> Branchiostomidae</v>
      </c>
      <c r="N532" t="str">
        <f>VLOOKUP(A532,таксономия!$1:$1048576,12,1)</f>
        <v>Branchiostoma.</v>
      </c>
      <c r="O532">
        <f>VLOOKUP(A532,таксономия!$1:$1048576,13,1)</f>
        <v>0</v>
      </c>
      <c r="P532">
        <f>VLOOKUP(A532,таксономия!$1:$1048576,14,1)</f>
        <v>0</v>
      </c>
      <c r="Q532">
        <f>VLOOKUP(A532,таксономия!$1:$1048576,15,1)</f>
        <v>0</v>
      </c>
      <c r="R532" t="str">
        <f>VLOOKUP(A532,таксономия!$1:$1048576,3,1)</f>
        <v xml:space="preserve"> Branchiostoma floridae (Florida lancelet) (Amphioxus).</v>
      </c>
      <c r="S532">
        <f t="shared" si="8"/>
        <v>79</v>
      </c>
    </row>
    <row r="533" spans="1:19" x14ac:dyDescent="0.3">
      <c r="A533" t="s">
        <v>392</v>
      </c>
      <c r="B533" t="s">
        <v>393</v>
      </c>
      <c r="C533">
        <v>1820</v>
      </c>
      <c r="D533" t="s">
        <v>84</v>
      </c>
      <c r="E533">
        <v>24</v>
      </c>
      <c r="F533">
        <v>130</v>
      </c>
      <c r="G533">
        <v>12961</v>
      </c>
      <c r="H533" t="s">
        <v>85</v>
      </c>
      <c r="I533" t="str">
        <f>VLOOKUP(A533,таксономия!$1:$1048576,7,1)</f>
        <v>Eukaryota</v>
      </c>
      <c r="J533" t="str">
        <f>VLOOKUP(A533,таксономия!$1:$1048576,8,1)</f>
        <v xml:space="preserve"> Metazoa</v>
      </c>
      <c r="K533" t="str">
        <f>VLOOKUP(A533,таксономия!$1:$1048576,9,1)</f>
        <v xml:space="preserve"> Chordata</v>
      </c>
      <c r="L533" t="str">
        <f>VLOOKUP(A533,таксономия!$1:$1048576,10,1)</f>
        <v xml:space="preserve"> Cephalochordata</v>
      </c>
      <c r="M533" t="str">
        <f>VLOOKUP(A533,таксономия!$1:$1048576,11,1)</f>
        <v xml:space="preserve"> Branchiostomidae</v>
      </c>
      <c r="N533" t="str">
        <f>VLOOKUP(A533,таксономия!$1:$1048576,12,1)</f>
        <v>Branchiostoma.</v>
      </c>
      <c r="O533">
        <f>VLOOKUP(A533,таксономия!$1:$1048576,13,1)</f>
        <v>0</v>
      </c>
      <c r="P533">
        <f>VLOOKUP(A533,таксономия!$1:$1048576,14,1)</f>
        <v>0</v>
      </c>
      <c r="Q533">
        <f>VLOOKUP(A533,таксономия!$1:$1048576,15,1)</f>
        <v>0</v>
      </c>
      <c r="R533" t="str">
        <f>VLOOKUP(A533,таксономия!$1:$1048576,3,1)</f>
        <v xml:space="preserve"> Branchiostoma floridae (Florida lancelet) (Amphioxus).</v>
      </c>
      <c r="S533">
        <f t="shared" si="8"/>
        <v>106</v>
      </c>
    </row>
    <row r="534" spans="1:19" x14ac:dyDescent="0.3">
      <c r="A534" t="s">
        <v>392</v>
      </c>
      <c r="B534" t="s">
        <v>393</v>
      </c>
      <c r="C534">
        <v>1820</v>
      </c>
      <c r="D534" t="s">
        <v>84</v>
      </c>
      <c r="E534">
        <v>219</v>
      </c>
      <c r="F534">
        <v>326</v>
      </c>
      <c r="G534">
        <v>12961</v>
      </c>
      <c r="H534" t="s">
        <v>85</v>
      </c>
      <c r="I534" t="str">
        <f>VLOOKUP(A534,таксономия!$1:$1048576,7,1)</f>
        <v>Eukaryota</v>
      </c>
      <c r="J534" t="str">
        <f>VLOOKUP(A534,таксономия!$1:$1048576,8,1)</f>
        <v xml:space="preserve"> Metazoa</v>
      </c>
      <c r="K534" t="str">
        <f>VLOOKUP(A534,таксономия!$1:$1048576,9,1)</f>
        <v xml:space="preserve"> Chordata</v>
      </c>
      <c r="L534" t="str">
        <f>VLOOKUP(A534,таксономия!$1:$1048576,10,1)</f>
        <v xml:space="preserve"> Cephalochordata</v>
      </c>
      <c r="M534" t="str">
        <f>VLOOKUP(A534,таксономия!$1:$1048576,11,1)</f>
        <v xml:space="preserve"> Branchiostomidae</v>
      </c>
      <c r="N534" t="str">
        <f>VLOOKUP(A534,таксономия!$1:$1048576,12,1)</f>
        <v>Branchiostoma.</v>
      </c>
      <c r="O534">
        <f>VLOOKUP(A534,таксономия!$1:$1048576,13,1)</f>
        <v>0</v>
      </c>
      <c r="P534">
        <f>VLOOKUP(A534,таксономия!$1:$1048576,14,1)</f>
        <v>0</v>
      </c>
      <c r="Q534">
        <f>VLOOKUP(A534,таксономия!$1:$1048576,15,1)</f>
        <v>0</v>
      </c>
      <c r="R534" t="str">
        <f>VLOOKUP(A534,таксономия!$1:$1048576,3,1)</f>
        <v xml:space="preserve"> Branchiostoma floridae (Florida lancelet) (Amphioxus).</v>
      </c>
      <c r="S534">
        <f t="shared" si="8"/>
        <v>107</v>
      </c>
    </row>
    <row r="535" spans="1:19" x14ac:dyDescent="0.3">
      <c r="A535" t="s">
        <v>392</v>
      </c>
      <c r="B535" t="s">
        <v>393</v>
      </c>
      <c r="C535">
        <v>1820</v>
      </c>
      <c r="D535" t="s">
        <v>84</v>
      </c>
      <c r="E535">
        <v>335</v>
      </c>
      <c r="F535">
        <v>439</v>
      </c>
      <c r="G535">
        <v>12961</v>
      </c>
      <c r="H535" t="s">
        <v>85</v>
      </c>
      <c r="I535" t="str">
        <f>VLOOKUP(A535,таксономия!$1:$1048576,7,1)</f>
        <v>Eukaryota</v>
      </c>
      <c r="J535" t="str">
        <f>VLOOKUP(A535,таксономия!$1:$1048576,8,1)</f>
        <v xml:space="preserve"> Metazoa</v>
      </c>
      <c r="K535" t="str">
        <f>VLOOKUP(A535,таксономия!$1:$1048576,9,1)</f>
        <v xml:space="preserve"> Chordata</v>
      </c>
      <c r="L535" t="str">
        <f>VLOOKUP(A535,таксономия!$1:$1048576,10,1)</f>
        <v xml:space="preserve"> Cephalochordata</v>
      </c>
      <c r="M535" t="str">
        <f>VLOOKUP(A535,таксономия!$1:$1048576,11,1)</f>
        <v xml:space="preserve"> Branchiostomidae</v>
      </c>
      <c r="N535" t="str">
        <f>VLOOKUP(A535,таксономия!$1:$1048576,12,1)</f>
        <v>Branchiostoma.</v>
      </c>
      <c r="O535">
        <f>VLOOKUP(A535,таксономия!$1:$1048576,13,1)</f>
        <v>0</v>
      </c>
      <c r="P535">
        <f>VLOOKUP(A535,таксономия!$1:$1048576,14,1)</f>
        <v>0</v>
      </c>
      <c r="Q535">
        <f>VLOOKUP(A535,таксономия!$1:$1048576,15,1)</f>
        <v>0</v>
      </c>
      <c r="R535" t="str">
        <f>VLOOKUP(A535,таксономия!$1:$1048576,3,1)</f>
        <v xml:space="preserve"> Branchiostoma floridae (Florida lancelet) (Amphioxus).</v>
      </c>
      <c r="S535">
        <f t="shared" si="8"/>
        <v>104</v>
      </c>
    </row>
    <row r="536" spans="1:19" x14ac:dyDescent="0.3">
      <c r="A536" t="s">
        <v>392</v>
      </c>
      <c r="B536" t="s">
        <v>393</v>
      </c>
      <c r="C536">
        <v>1820</v>
      </c>
      <c r="D536" t="s">
        <v>84</v>
      </c>
      <c r="E536">
        <v>537</v>
      </c>
      <c r="F536">
        <v>646</v>
      </c>
      <c r="G536">
        <v>12961</v>
      </c>
      <c r="H536" t="s">
        <v>85</v>
      </c>
      <c r="I536" t="str">
        <f>VLOOKUP(A536,таксономия!$1:$1048576,7,1)</f>
        <v>Eukaryota</v>
      </c>
      <c r="J536" t="str">
        <f>VLOOKUP(A536,таксономия!$1:$1048576,8,1)</f>
        <v xml:space="preserve"> Metazoa</v>
      </c>
      <c r="K536" t="str">
        <f>VLOOKUP(A536,таксономия!$1:$1048576,9,1)</f>
        <v xml:space="preserve"> Chordata</v>
      </c>
      <c r="L536" t="str">
        <f>VLOOKUP(A536,таксономия!$1:$1048576,10,1)</f>
        <v xml:space="preserve"> Cephalochordata</v>
      </c>
      <c r="M536" t="str">
        <f>VLOOKUP(A536,таксономия!$1:$1048576,11,1)</f>
        <v xml:space="preserve"> Branchiostomidae</v>
      </c>
      <c r="N536" t="str">
        <f>VLOOKUP(A536,таксономия!$1:$1048576,12,1)</f>
        <v>Branchiostoma.</v>
      </c>
      <c r="O536">
        <f>VLOOKUP(A536,таксономия!$1:$1048576,13,1)</f>
        <v>0</v>
      </c>
      <c r="P536">
        <f>VLOOKUP(A536,таксономия!$1:$1048576,14,1)</f>
        <v>0</v>
      </c>
      <c r="Q536">
        <f>VLOOKUP(A536,таксономия!$1:$1048576,15,1)</f>
        <v>0</v>
      </c>
      <c r="R536" t="str">
        <f>VLOOKUP(A536,таксономия!$1:$1048576,3,1)</f>
        <v xml:space="preserve"> Branchiostoma floridae (Florida lancelet) (Amphioxus).</v>
      </c>
      <c r="S536">
        <f t="shared" si="8"/>
        <v>109</v>
      </c>
    </row>
    <row r="537" spans="1:19" x14ac:dyDescent="0.3">
      <c r="A537" t="s">
        <v>392</v>
      </c>
      <c r="B537" t="s">
        <v>393</v>
      </c>
      <c r="C537">
        <v>1820</v>
      </c>
      <c r="D537" t="s">
        <v>84</v>
      </c>
      <c r="E537">
        <v>658</v>
      </c>
      <c r="F537">
        <v>765</v>
      </c>
      <c r="G537">
        <v>12961</v>
      </c>
      <c r="H537" t="s">
        <v>85</v>
      </c>
      <c r="I537" t="str">
        <f>VLOOKUP(A537,таксономия!$1:$1048576,7,1)</f>
        <v>Eukaryota</v>
      </c>
      <c r="J537" t="str">
        <f>VLOOKUP(A537,таксономия!$1:$1048576,8,1)</f>
        <v xml:space="preserve"> Metazoa</v>
      </c>
      <c r="K537" t="str">
        <f>VLOOKUP(A537,таксономия!$1:$1048576,9,1)</f>
        <v xml:space="preserve"> Chordata</v>
      </c>
      <c r="L537" t="str">
        <f>VLOOKUP(A537,таксономия!$1:$1048576,10,1)</f>
        <v xml:space="preserve"> Cephalochordata</v>
      </c>
      <c r="M537" t="str">
        <f>VLOOKUP(A537,таксономия!$1:$1048576,11,1)</f>
        <v xml:space="preserve"> Branchiostomidae</v>
      </c>
      <c r="N537" t="str">
        <f>VLOOKUP(A537,таксономия!$1:$1048576,12,1)</f>
        <v>Branchiostoma.</v>
      </c>
      <c r="O537">
        <f>VLOOKUP(A537,таксономия!$1:$1048576,13,1)</f>
        <v>0</v>
      </c>
      <c r="P537">
        <f>VLOOKUP(A537,таксономия!$1:$1048576,14,1)</f>
        <v>0</v>
      </c>
      <c r="Q537">
        <f>VLOOKUP(A537,таксономия!$1:$1048576,15,1)</f>
        <v>0</v>
      </c>
      <c r="R537" t="str">
        <f>VLOOKUP(A537,таксономия!$1:$1048576,3,1)</f>
        <v xml:space="preserve"> Branchiostoma floridae (Florida lancelet) (Amphioxus).</v>
      </c>
      <c r="S537">
        <f t="shared" si="8"/>
        <v>107</v>
      </c>
    </row>
    <row r="538" spans="1:19" x14ac:dyDescent="0.3">
      <c r="A538" t="s">
        <v>392</v>
      </c>
      <c r="B538" t="s">
        <v>393</v>
      </c>
      <c r="C538">
        <v>1820</v>
      </c>
      <c r="D538" t="s">
        <v>84</v>
      </c>
      <c r="E538">
        <v>777</v>
      </c>
      <c r="F538">
        <v>883</v>
      </c>
      <c r="G538">
        <v>12961</v>
      </c>
      <c r="H538" t="s">
        <v>85</v>
      </c>
      <c r="I538" t="str">
        <f>VLOOKUP(A538,таксономия!$1:$1048576,7,1)</f>
        <v>Eukaryota</v>
      </c>
      <c r="J538" t="str">
        <f>VLOOKUP(A538,таксономия!$1:$1048576,8,1)</f>
        <v xml:space="preserve"> Metazoa</v>
      </c>
      <c r="K538" t="str">
        <f>VLOOKUP(A538,таксономия!$1:$1048576,9,1)</f>
        <v xml:space="preserve"> Chordata</v>
      </c>
      <c r="L538" t="str">
        <f>VLOOKUP(A538,таксономия!$1:$1048576,10,1)</f>
        <v xml:space="preserve"> Cephalochordata</v>
      </c>
      <c r="M538" t="str">
        <f>VLOOKUP(A538,таксономия!$1:$1048576,11,1)</f>
        <v xml:space="preserve"> Branchiostomidae</v>
      </c>
      <c r="N538" t="str">
        <f>VLOOKUP(A538,таксономия!$1:$1048576,12,1)</f>
        <v>Branchiostoma.</v>
      </c>
      <c r="O538">
        <f>VLOOKUP(A538,таксономия!$1:$1048576,13,1)</f>
        <v>0</v>
      </c>
      <c r="P538">
        <f>VLOOKUP(A538,таксономия!$1:$1048576,14,1)</f>
        <v>0</v>
      </c>
      <c r="Q538">
        <f>VLOOKUP(A538,таксономия!$1:$1048576,15,1)</f>
        <v>0</v>
      </c>
      <c r="R538" t="str">
        <f>VLOOKUP(A538,таксономия!$1:$1048576,3,1)</f>
        <v xml:space="preserve"> Branchiostoma floridae (Florida lancelet) (Amphioxus).</v>
      </c>
      <c r="S538">
        <f t="shared" si="8"/>
        <v>106</v>
      </c>
    </row>
    <row r="539" spans="1:19" x14ac:dyDescent="0.3">
      <c r="A539" t="s">
        <v>392</v>
      </c>
      <c r="B539" t="s">
        <v>393</v>
      </c>
      <c r="C539">
        <v>1820</v>
      </c>
      <c r="D539" t="s">
        <v>12</v>
      </c>
      <c r="E539">
        <v>137</v>
      </c>
      <c r="F539">
        <v>211</v>
      </c>
      <c r="G539">
        <v>2697</v>
      </c>
      <c r="H539" t="s">
        <v>13</v>
      </c>
      <c r="I539" t="str">
        <f>VLOOKUP(A539,таксономия!$1:$1048576,7,1)</f>
        <v>Eukaryota</v>
      </c>
      <c r="J539" t="str">
        <f>VLOOKUP(A539,таксономия!$1:$1048576,8,1)</f>
        <v xml:space="preserve"> Metazoa</v>
      </c>
      <c r="K539" t="str">
        <f>VLOOKUP(A539,таксономия!$1:$1048576,9,1)</f>
        <v xml:space="preserve"> Chordata</v>
      </c>
      <c r="L539" t="str">
        <f>VLOOKUP(A539,таксономия!$1:$1048576,10,1)</f>
        <v xml:space="preserve"> Cephalochordata</v>
      </c>
      <c r="M539" t="str">
        <f>VLOOKUP(A539,таксономия!$1:$1048576,11,1)</f>
        <v xml:space="preserve"> Branchiostomidae</v>
      </c>
      <c r="N539" t="str">
        <f>VLOOKUP(A539,таксономия!$1:$1048576,12,1)</f>
        <v>Branchiostoma.</v>
      </c>
      <c r="O539">
        <f>VLOOKUP(A539,таксономия!$1:$1048576,13,1)</f>
        <v>0</v>
      </c>
      <c r="P539">
        <f>VLOOKUP(A539,таксономия!$1:$1048576,14,1)</f>
        <v>0</v>
      </c>
      <c r="Q539">
        <f>VLOOKUP(A539,таксономия!$1:$1048576,15,1)</f>
        <v>0</v>
      </c>
      <c r="R539" t="str">
        <f>VLOOKUP(A539,таксономия!$1:$1048576,3,1)</f>
        <v xml:space="preserve"> Branchiostoma floridae (Florida lancelet) (Amphioxus).</v>
      </c>
      <c r="S539">
        <f t="shared" si="8"/>
        <v>74</v>
      </c>
    </row>
    <row r="540" spans="1:19" x14ac:dyDescent="0.3">
      <c r="A540" t="s">
        <v>392</v>
      </c>
      <c r="B540" t="s">
        <v>393</v>
      </c>
      <c r="C540">
        <v>1820</v>
      </c>
      <c r="D540" t="s">
        <v>12</v>
      </c>
      <c r="E540">
        <v>455</v>
      </c>
      <c r="F540">
        <v>527</v>
      </c>
      <c r="G540">
        <v>2697</v>
      </c>
      <c r="H540" t="s">
        <v>13</v>
      </c>
      <c r="I540" t="str">
        <f>VLOOKUP(A540,таксономия!$1:$1048576,7,1)</f>
        <v>Eukaryota</v>
      </c>
      <c r="J540" t="str">
        <f>VLOOKUP(A540,таксономия!$1:$1048576,8,1)</f>
        <v xml:space="preserve"> Metazoa</v>
      </c>
      <c r="K540" t="str">
        <f>VLOOKUP(A540,таксономия!$1:$1048576,9,1)</f>
        <v xml:space="preserve"> Chordata</v>
      </c>
      <c r="L540" t="str">
        <f>VLOOKUP(A540,таксономия!$1:$1048576,10,1)</f>
        <v xml:space="preserve"> Cephalochordata</v>
      </c>
      <c r="M540" t="str">
        <f>VLOOKUP(A540,таксономия!$1:$1048576,11,1)</f>
        <v xml:space="preserve"> Branchiostomidae</v>
      </c>
      <c r="N540" t="str">
        <f>VLOOKUP(A540,таксономия!$1:$1048576,12,1)</f>
        <v>Branchiostoma.</v>
      </c>
      <c r="O540">
        <f>VLOOKUP(A540,таксономия!$1:$1048576,13,1)</f>
        <v>0</v>
      </c>
      <c r="P540">
        <f>VLOOKUP(A540,таксономия!$1:$1048576,14,1)</f>
        <v>0</v>
      </c>
      <c r="Q540">
        <f>VLOOKUP(A540,таксономия!$1:$1048576,15,1)</f>
        <v>0</v>
      </c>
      <c r="R540" t="str">
        <f>VLOOKUP(A540,таксономия!$1:$1048576,3,1)</f>
        <v xml:space="preserve"> Branchiostoma floridae (Florida lancelet) (Amphioxus).</v>
      </c>
      <c r="S540">
        <f t="shared" si="8"/>
        <v>72</v>
      </c>
    </row>
    <row r="541" spans="1:19" x14ac:dyDescent="0.3">
      <c r="A541" t="s">
        <v>392</v>
      </c>
      <c r="B541" t="s">
        <v>393</v>
      </c>
      <c r="C541">
        <v>1820</v>
      </c>
      <c r="D541" t="s">
        <v>12</v>
      </c>
      <c r="E541">
        <v>995</v>
      </c>
      <c r="F541">
        <v>1073</v>
      </c>
      <c r="G541">
        <v>2697</v>
      </c>
      <c r="H541" t="s">
        <v>13</v>
      </c>
      <c r="I541" t="str">
        <f>VLOOKUP(A541,таксономия!$1:$1048576,7,1)</f>
        <v>Eukaryota</v>
      </c>
      <c r="J541" t="str">
        <f>VLOOKUP(A541,таксономия!$1:$1048576,8,1)</f>
        <v xml:space="preserve"> Metazoa</v>
      </c>
      <c r="K541" t="str">
        <f>VLOOKUP(A541,таксономия!$1:$1048576,9,1)</f>
        <v xml:space="preserve"> Chordata</v>
      </c>
      <c r="L541" t="str">
        <f>VLOOKUP(A541,таксономия!$1:$1048576,10,1)</f>
        <v xml:space="preserve"> Cephalochordata</v>
      </c>
      <c r="M541" t="str">
        <f>VLOOKUP(A541,таксономия!$1:$1048576,11,1)</f>
        <v xml:space="preserve"> Branchiostomidae</v>
      </c>
      <c r="N541" t="str">
        <f>VLOOKUP(A541,таксономия!$1:$1048576,12,1)</f>
        <v>Branchiostoma.</v>
      </c>
      <c r="O541">
        <f>VLOOKUP(A541,таксономия!$1:$1048576,13,1)</f>
        <v>0</v>
      </c>
      <c r="P541">
        <f>VLOOKUP(A541,таксономия!$1:$1048576,14,1)</f>
        <v>0</v>
      </c>
      <c r="Q541">
        <f>VLOOKUP(A541,таксономия!$1:$1048576,15,1)</f>
        <v>0</v>
      </c>
      <c r="R541" t="str">
        <f>VLOOKUP(A541,таксономия!$1:$1048576,3,1)</f>
        <v xml:space="preserve"> Branchiostoma floridae (Florida lancelet) (Amphioxus).</v>
      </c>
      <c r="S541">
        <f t="shared" si="8"/>
        <v>78</v>
      </c>
    </row>
    <row r="542" spans="1:19" x14ac:dyDescent="0.3">
      <c r="A542" t="s">
        <v>392</v>
      </c>
      <c r="B542" t="s">
        <v>393</v>
      </c>
      <c r="C542">
        <v>1820</v>
      </c>
      <c r="D542" t="s">
        <v>12</v>
      </c>
      <c r="E542">
        <v>1240</v>
      </c>
      <c r="F542">
        <v>1313</v>
      </c>
      <c r="G542">
        <v>2697</v>
      </c>
      <c r="H542" t="s">
        <v>13</v>
      </c>
      <c r="I542" t="str">
        <f>VLOOKUP(A542,таксономия!$1:$1048576,7,1)</f>
        <v>Eukaryota</v>
      </c>
      <c r="J542" t="str">
        <f>VLOOKUP(A542,таксономия!$1:$1048576,8,1)</f>
        <v xml:space="preserve"> Metazoa</v>
      </c>
      <c r="K542" t="str">
        <f>VLOOKUP(A542,таксономия!$1:$1048576,9,1)</f>
        <v xml:space="preserve"> Chordata</v>
      </c>
      <c r="L542" t="str">
        <f>VLOOKUP(A542,таксономия!$1:$1048576,10,1)</f>
        <v xml:space="preserve"> Cephalochordata</v>
      </c>
      <c r="M542" t="str">
        <f>VLOOKUP(A542,таксономия!$1:$1048576,11,1)</f>
        <v xml:space="preserve"> Branchiostomidae</v>
      </c>
      <c r="N542" t="str">
        <f>VLOOKUP(A542,таксономия!$1:$1048576,12,1)</f>
        <v>Branchiostoma.</v>
      </c>
      <c r="O542">
        <f>VLOOKUP(A542,таксономия!$1:$1048576,13,1)</f>
        <v>0</v>
      </c>
      <c r="P542">
        <f>VLOOKUP(A542,таксономия!$1:$1048576,14,1)</f>
        <v>0</v>
      </c>
      <c r="Q542">
        <f>VLOOKUP(A542,таксономия!$1:$1048576,15,1)</f>
        <v>0</v>
      </c>
      <c r="R542" t="str">
        <f>VLOOKUP(A542,таксономия!$1:$1048576,3,1)</f>
        <v xml:space="preserve"> Branchiostoma floridae (Florida lancelet) (Amphioxus).</v>
      </c>
      <c r="S542">
        <f t="shared" si="8"/>
        <v>73</v>
      </c>
    </row>
    <row r="543" spans="1:19" x14ac:dyDescent="0.3">
      <c r="A543" t="s">
        <v>392</v>
      </c>
      <c r="B543" t="s">
        <v>393</v>
      </c>
      <c r="C543">
        <v>1820</v>
      </c>
      <c r="D543" t="s">
        <v>218</v>
      </c>
      <c r="E543">
        <v>1075</v>
      </c>
      <c r="F543">
        <v>1112</v>
      </c>
      <c r="G543">
        <v>19728</v>
      </c>
      <c r="H543" t="s">
        <v>219</v>
      </c>
      <c r="I543" t="str">
        <f>VLOOKUP(A543,таксономия!$1:$1048576,7,1)</f>
        <v>Eukaryota</v>
      </c>
      <c r="J543" t="str">
        <f>VLOOKUP(A543,таксономия!$1:$1048576,8,1)</f>
        <v xml:space="preserve"> Metazoa</v>
      </c>
      <c r="K543" t="str">
        <f>VLOOKUP(A543,таксономия!$1:$1048576,9,1)</f>
        <v xml:space="preserve"> Chordata</v>
      </c>
      <c r="L543" t="str">
        <f>VLOOKUP(A543,таксономия!$1:$1048576,10,1)</f>
        <v xml:space="preserve"> Cephalochordata</v>
      </c>
      <c r="M543" t="str">
        <f>VLOOKUP(A543,таксономия!$1:$1048576,11,1)</f>
        <v xml:space="preserve"> Branchiostomidae</v>
      </c>
      <c r="N543" t="str">
        <f>VLOOKUP(A543,таксономия!$1:$1048576,12,1)</f>
        <v>Branchiostoma.</v>
      </c>
      <c r="O543">
        <f>VLOOKUP(A543,таксономия!$1:$1048576,13,1)</f>
        <v>0</v>
      </c>
      <c r="P543">
        <f>VLOOKUP(A543,таксономия!$1:$1048576,14,1)</f>
        <v>0</v>
      </c>
      <c r="Q543">
        <f>VLOOKUP(A543,таксономия!$1:$1048576,15,1)</f>
        <v>0</v>
      </c>
      <c r="R543" t="str">
        <f>VLOOKUP(A543,таксономия!$1:$1048576,3,1)</f>
        <v xml:space="preserve"> Branchiostoma floridae (Florida lancelet) (Amphioxus).</v>
      </c>
      <c r="S543">
        <f t="shared" si="8"/>
        <v>37</v>
      </c>
    </row>
    <row r="544" spans="1:19" x14ac:dyDescent="0.3">
      <c r="A544" t="s">
        <v>392</v>
      </c>
      <c r="B544" t="s">
        <v>393</v>
      </c>
      <c r="C544">
        <v>1820</v>
      </c>
      <c r="D544" t="s">
        <v>394</v>
      </c>
      <c r="E544">
        <v>1377</v>
      </c>
      <c r="F544">
        <v>1534</v>
      </c>
      <c r="G544">
        <v>6005</v>
      </c>
      <c r="H544" t="s">
        <v>395</v>
      </c>
      <c r="I544" t="str">
        <f>VLOOKUP(A544,таксономия!$1:$1048576,7,1)</f>
        <v>Eukaryota</v>
      </c>
      <c r="J544" t="str">
        <f>VLOOKUP(A544,таксономия!$1:$1048576,8,1)</f>
        <v xml:space="preserve"> Metazoa</v>
      </c>
      <c r="K544" t="str">
        <f>VLOOKUP(A544,таксономия!$1:$1048576,9,1)</f>
        <v xml:space="preserve"> Chordata</v>
      </c>
      <c r="L544" t="str">
        <f>VLOOKUP(A544,таксономия!$1:$1048576,10,1)</f>
        <v xml:space="preserve"> Cephalochordata</v>
      </c>
      <c r="M544" t="str">
        <f>VLOOKUP(A544,таксономия!$1:$1048576,11,1)</f>
        <v xml:space="preserve"> Branchiostomidae</v>
      </c>
      <c r="N544" t="str">
        <f>VLOOKUP(A544,таксономия!$1:$1048576,12,1)</f>
        <v>Branchiostoma.</v>
      </c>
      <c r="O544">
        <f>VLOOKUP(A544,таксономия!$1:$1048576,13,1)</f>
        <v>0</v>
      </c>
      <c r="P544">
        <f>VLOOKUP(A544,таксономия!$1:$1048576,14,1)</f>
        <v>0</v>
      </c>
      <c r="Q544">
        <f>VLOOKUP(A544,таксономия!$1:$1048576,15,1)</f>
        <v>0</v>
      </c>
      <c r="R544" t="str">
        <f>VLOOKUP(A544,таксономия!$1:$1048576,3,1)</f>
        <v xml:space="preserve"> Branchiostoma floridae (Florida lancelet) (Amphioxus).</v>
      </c>
      <c r="S544">
        <f t="shared" si="8"/>
        <v>157</v>
      </c>
    </row>
    <row r="545" spans="1:19" x14ac:dyDescent="0.3">
      <c r="A545" t="s">
        <v>392</v>
      </c>
      <c r="B545" t="s">
        <v>393</v>
      </c>
      <c r="C545">
        <v>1820</v>
      </c>
      <c r="D545" t="s">
        <v>396</v>
      </c>
      <c r="E545">
        <v>1549</v>
      </c>
      <c r="F545">
        <v>1815</v>
      </c>
      <c r="G545">
        <v>6256</v>
      </c>
      <c r="H545" t="s">
        <v>397</v>
      </c>
      <c r="I545" t="str">
        <f>VLOOKUP(A545,таксономия!$1:$1048576,7,1)</f>
        <v>Eukaryota</v>
      </c>
      <c r="J545" t="str">
        <f>VLOOKUP(A545,таксономия!$1:$1048576,8,1)</f>
        <v xml:space="preserve"> Metazoa</v>
      </c>
      <c r="K545" t="str">
        <f>VLOOKUP(A545,таксономия!$1:$1048576,9,1)</f>
        <v xml:space="preserve"> Chordata</v>
      </c>
      <c r="L545" t="str">
        <f>VLOOKUP(A545,таксономия!$1:$1048576,10,1)</f>
        <v xml:space="preserve"> Cephalochordata</v>
      </c>
      <c r="M545" t="str">
        <f>VLOOKUP(A545,таксономия!$1:$1048576,11,1)</f>
        <v xml:space="preserve"> Branchiostomidae</v>
      </c>
      <c r="N545" t="str">
        <f>VLOOKUP(A545,таксономия!$1:$1048576,12,1)</f>
        <v>Branchiostoma.</v>
      </c>
      <c r="O545">
        <f>VLOOKUP(A545,таксономия!$1:$1048576,13,1)</f>
        <v>0</v>
      </c>
      <c r="P545">
        <f>VLOOKUP(A545,таксономия!$1:$1048576,14,1)</f>
        <v>0</v>
      </c>
      <c r="Q545">
        <f>VLOOKUP(A545,таксономия!$1:$1048576,15,1)</f>
        <v>0</v>
      </c>
      <c r="R545" t="str">
        <f>VLOOKUP(A545,таксономия!$1:$1048576,3,1)</f>
        <v xml:space="preserve"> Branchiostoma floridae (Florida lancelet) (Amphioxus).</v>
      </c>
      <c r="S545">
        <f t="shared" si="8"/>
        <v>266</v>
      </c>
    </row>
    <row r="546" spans="1:19" x14ac:dyDescent="0.3">
      <c r="A546" t="s">
        <v>392</v>
      </c>
      <c r="B546" t="s">
        <v>393</v>
      </c>
      <c r="C546">
        <v>1820</v>
      </c>
      <c r="D546" t="s">
        <v>398</v>
      </c>
      <c r="E546">
        <v>1313</v>
      </c>
      <c r="F546">
        <v>1370</v>
      </c>
      <c r="G546">
        <v>23751</v>
      </c>
      <c r="H546" t="s">
        <v>399</v>
      </c>
      <c r="I546" t="str">
        <f>VLOOKUP(A546,таксономия!$1:$1048576,7,1)</f>
        <v>Eukaryota</v>
      </c>
      <c r="J546" t="str">
        <f>VLOOKUP(A546,таксономия!$1:$1048576,8,1)</f>
        <v xml:space="preserve"> Metazoa</v>
      </c>
      <c r="K546" t="str">
        <f>VLOOKUP(A546,таксономия!$1:$1048576,9,1)</f>
        <v xml:space="preserve"> Chordata</v>
      </c>
      <c r="L546" t="str">
        <f>VLOOKUP(A546,таксономия!$1:$1048576,10,1)</f>
        <v xml:space="preserve"> Cephalochordata</v>
      </c>
      <c r="M546" t="str">
        <f>VLOOKUP(A546,таксономия!$1:$1048576,11,1)</f>
        <v xml:space="preserve"> Branchiostomidae</v>
      </c>
      <c r="N546" t="str">
        <f>VLOOKUP(A546,таксономия!$1:$1048576,12,1)</f>
        <v>Branchiostoma.</v>
      </c>
      <c r="O546">
        <f>VLOOKUP(A546,таксономия!$1:$1048576,13,1)</f>
        <v>0</v>
      </c>
      <c r="P546">
        <f>VLOOKUP(A546,таксономия!$1:$1048576,14,1)</f>
        <v>0</v>
      </c>
      <c r="Q546">
        <f>VLOOKUP(A546,таксономия!$1:$1048576,15,1)</f>
        <v>0</v>
      </c>
      <c r="R546" t="str">
        <f>VLOOKUP(A546,таксономия!$1:$1048576,3,1)</f>
        <v xml:space="preserve"> Branchiostoma floridae (Florida lancelet) (Amphioxus).</v>
      </c>
      <c r="S546">
        <f t="shared" si="8"/>
        <v>57</v>
      </c>
    </row>
    <row r="547" spans="1:19" x14ac:dyDescent="0.3">
      <c r="A547" t="s">
        <v>392</v>
      </c>
      <c r="B547" t="s">
        <v>393</v>
      </c>
      <c r="C547">
        <v>1820</v>
      </c>
      <c r="D547" t="s">
        <v>86</v>
      </c>
      <c r="E547">
        <v>898</v>
      </c>
      <c r="F547">
        <v>986</v>
      </c>
      <c r="G547">
        <v>2216</v>
      </c>
      <c r="H547" t="s">
        <v>87</v>
      </c>
      <c r="I547" t="str">
        <f>VLOOKUP(A547,таксономия!$1:$1048576,7,1)</f>
        <v>Eukaryota</v>
      </c>
      <c r="J547" t="str">
        <f>VLOOKUP(A547,таксономия!$1:$1048576,8,1)</f>
        <v xml:space="preserve"> Metazoa</v>
      </c>
      <c r="K547" t="str">
        <f>VLOOKUP(A547,таксономия!$1:$1048576,9,1)</f>
        <v xml:space="preserve"> Chordata</v>
      </c>
      <c r="L547" t="str">
        <f>VLOOKUP(A547,таксономия!$1:$1048576,10,1)</f>
        <v xml:space="preserve"> Cephalochordata</v>
      </c>
      <c r="M547" t="str">
        <f>VLOOKUP(A547,таксономия!$1:$1048576,11,1)</f>
        <v xml:space="preserve"> Branchiostomidae</v>
      </c>
      <c r="N547" t="str">
        <f>VLOOKUP(A547,таксономия!$1:$1048576,12,1)</f>
        <v>Branchiostoma.</v>
      </c>
      <c r="O547">
        <f>VLOOKUP(A547,таксономия!$1:$1048576,13,1)</f>
        <v>0</v>
      </c>
      <c r="P547">
        <f>VLOOKUP(A547,таксономия!$1:$1048576,14,1)</f>
        <v>0</v>
      </c>
      <c r="Q547">
        <f>VLOOKUP(A547,таксономия!$1:$1048576,15,1)</f>
        <v>0</v>
      </c>
      <c r="R547" t="str">
        <f>VLOOKUP(A547,таксономия!$1:$1048576,3,1)</f>
        <v xml:space="preserve"> Branchiostoma floridae (Florida lancelet) (Amphioxus).</v>
      </c>
      <c r="S547">
        <f t="shared" si="8"/>
        <v>88</v>
      </c>
    </row>
    <row r="548" spans="1:19" x14ac:dyDescent="0.3">
      <c r="A548" t="s">
        <v>400</v>
      </c>
      <c r="B548" t="s">
        <v>401</v>
      </c>
      <c r="C548">
        <v>93</v>
      </c>
      <c r="D548" t="s">
        <v>12</v>
      </c>
      <c r="E548">
        <v>12</v>
      </c>
      <c r="F548">
        <v>90</v>
      </c>
      <c r="G548">
        <v>2697</v>
      </c>
      <c r="H548" t="s">
        <v>13</v>
      </c>
      <c r="I548" t="str">
        <f>VLOOKUP(A548,таксономия!$1:$1048576,7,1)</f>
        <v>Eukaryota</v>
      </c>
      <c r="J548" t="str">
        <f>VLOOKUP(A548,таксономия!$1:$1048576,8,1)</f>
        <v xml:space="preserve"> Metazoa</v>
      </c>
      <c r="K548" t="str">
        <f>VLOOKUP(A548,таксономия!$1:$1048576,9,1)</f>
        <v xml:space="preserve"> Chordata</v>
      </c>
      <c r="L548" t="str">
        <f>VLOOKUP(A548,таксономия!$1:$1048576,10,1)</f>
        <v xml:space="preserve"> Cephalochordata</v>
      </c>
      <c r="M548" t="str">
        <f>VLOOKUP(A548,таксономия!$1:$1048576,11,1)</f>
        <v xml:space="preserve"> Branchiostomidae</v>
      </c>
      <c r="N548" t="str">
        <f>VLOOKUP(A548,таксономия!$1:$1048576,12,1)</f>
        <v>Branchiostoma.</v>
      </c>
      <c r="O548">
        <f>VLOOKUP(A548,таксономия!$1:$1048576,13,1)</f>
        <v>0</v>
      </c>
      <c r="P548">
        <f>VLOOKUP(A548,таксономия!$1:$1048576,14,1)</f>
        <v>0</v>
      </c>
      <c r="Q548">
        <f>VLOOKUP(A548,таксономия!$1:$1048576,15,1)</f>
        <v>0</v>
      </c>
      <c r="R548" t="str">
        <f>VLOOKUP(A548,таксономия!$1:$1048576,3,1)</f>
        <v xml:space="preserve"> Branchiostoma floridae (Florida lancelet) (Amphioxus).</v>
      </c>
      <c r="S548">
        <f t="shared" si="8"/>
        <v>78</v>
      </c>
    </row>
    <row r="549" spans="1:19" x14ac:dyDescent="0.3">
      <c r="A549" t="s">
        <v>402</v>
      </c>
      <c r="B549" t="s">
        <v>403</v>
      </c>
      <c r="C549">
        <v>57</v>
      </c>
      <c r="D549" t="s">
        <v>12</v>
      </c>
      <c r="E549">
        <v>1</v>
      </c>
      <c r="F549">
        <v>57</v>
      </c>
      <c r="G549">
        <v>2697</v>
      </c>
      <c r="H549" t="s">
        <v>13</v>
      </c>
      <c r="I549" t="str">
        <f>VLOOKUP(A549,таксономия!$1:$1048576,7,1)</f>
        <v>Eukaryota</v>
      </c>
      <c r="J549" t="str">
        <f>VLOOKUP(A549,таксономия!$1:$1048576,8,1)</f>
        <v xml:space="preserve"> Metazoa</v>
      </c>
      <c r="K549" t="str">
        <f>VLOOKUP(A549,таксономия!$1:$1048576,9,1)</f>
        <v xml:space="preserve"> Chordata</v>
      </c>
      <c r="L549" t="str">
        <f>VLOOKUP(A549,таксономия!$1:$1048576,10,1)</f>
        <v xml:space="preserve"> Cephalochordata</v>
      </c>
      <c r="M549" t="str">
        <f>VLOOKUP(A549,таксономия!$1:$1048576,11,1)</f>
        <v xml:space="preserve"> Branchiostomidae</v>
      </c>
      <c r="N549" t="str">
        <f>VLOOKUP(A549,таксономия!$1:$1048576,12,1)</f>
        <v>Branchiostoma.</v>
      </c>
      <c r="O549">
        <f>VLOOKUP(A549,таксономия!$1:$1048576,13,1)</f>
        <v>0</v>
      </c>
      <c r="P549">
        <f>VLOOKUP(A549,таксономия!$1:$1048576,14,1)</f>
        <v>0</v>
      </c>
      <c r="Q549">
        <f>VLOOKUP(A549,таксономия!$1:$1048576,15,1)</f>
        <v>0</v>
      </c>
      <c r="R549" t="str">
        <f>VLOOKUP(A549,таксономия!$1:$1048576,3,1)</f>
        <v xml:space="preserve"> Branchiostoma floridae (Florida lancelet) (Amphioxus).</v>
      </c>
      <c r="S549">
        <f t="shared" si="8"/>
        <v>56</v>
      </c>
    </row>
    <row r="550" spans="1:19" x14ac:dyDescent="0.3">
      <c r="A550" t="s">
        <v>404</v>
      </c>
      <c r="B550" t="s">
        <v>405</v>
      </c>
      <c r="C550">
        <v>77</v>
      </c>
      <c r="D550" t="s">
        <v>12</v>
      </c>
      <c r="E550">
        <v>5</v>
      </c>
      <c r="F550">
        <v>77</v>
      </c>
      <c r="G550">
        <v>2697</v>
      </c>
      <c r="H550" t="s">
        <v>13</v>
      </c>
      <c r="I550" t="str">
        <f>VLOOKUP(A550,таксономия!$1:$1048576,7,1)</f>
        <v>Eukaryota</v>
      </c>
      <c r="J550" t="str">
        <f>VLOOKUP(A550,таксономия!$1:$1048576,8,1)</f>
        <v xml:space="preserve"> Metazoa</v>
      </c>
      <c r="K550" t="str">
        <f>VLOOKUP(A550,таксономия!$1:$1048576,9,1)</f>
        <v xml:space="preserve"> Chordata</v>
      </c>
      <c r="L550" t="str">
        <f>VLOOKUP(A550,таксономия!$1:$1048576,10,1)</f>
        <v xml:space="preserve"> Cephalochordata</v>
      </c>
      <c r="M550" t="str">
        <f>VLOOKUP(A550,таксономия!$1:$1048576,11,1)</f>
        <v xml:space="preserve"> Branchiostomidae</v>
      </c>
      <c r="N550" t="str">
        <f>VLOOKUP(A550,таксономия!$1:$1048576,12,1)</f>
        <v>Branchiostoma.</v>
      </c>
      <c r="O550">
        <f>VLOOKUP(A550,таксономия!$1:$1048576,13,1)</f>
        <v>0</v>
      </c>
      <c r="P550">
        <f>VLOOKUP(A550,таксономия!$1:$1048576,14,1)</f>
        <v>0</v>
      </c>
      <c r="Q550">
        <f>VLOOKUP(A550,таксономия!$1:$1048576,15,1)</f>
        <v>0</v>
      </c>
      <c r="R550" t="str">
        <f>VLOOKUP(A550,таксономия!$1:$1048576,3,1)</f>
        <v xml:space="preserve"> Branchiostoma floridae (Florida lancelet) (Amphioxus).</v>
      </c>
      <c r="S550">
        <f t="shared" si="8"/>
        <v>72</v>
      </c>
    </row>
    <row r="551" spans="1:19" x14ac:dyDescent="0.3">
      <c r="A551" t="s">
        <v>406</v>
      </c>
      <c r="B551" t="s">
        <v>407</v>
      </c>
      <c r="C551">
        <v>57</v>
      </c>
      <c r="D551" t="s">
        <v>12</v>
      </c>
      <c r="E551">
        <v>1</v>
      </c>
      <c r="F551">
        <v>57</v>
      </c>
      <c r="G551">
        <v>2697</v>
      </c>
      <c r="H551" t="s">
        <v>13</v>
      </c>
      <c r="I551" t="str">
        <f>VLOOKUP(A551,таксономия!$1:$1048576,7,1)</f>
        <v>Eukaryota</v>
      </c>
      <c r="J551" t="str">
        <f>VLOOKUP(A551,таксономия!$1:$1048576,8,1)</f>
        <v xml:space="preserve"> Metazoa</v>
      </c>
      <c r="K551" t="str">
        <f>VLOOKUP(A551,таксономия!$1:$1048576,9,1)</f>
        <v xml:space="preserve"> Chordata</v>
      </c>
      <c r="L551" t="str">
        <f>VLOOKUP(A551,таксономия!$1:$1048576,10,1)</f>
        <v xml:space="preserve"> Cephalochordata</v>
      </c>
      <c r="M551" t="str">
        <f>VLOOKUP(A551,таксономия!$1:$1048576,11,1)</f>
        <v xml:space="preserve"> Branchiostomidae</v>
      </c>
      <c r="N551" t="str">
        <f>VLOOKUP(A551,таксономия!$1:$1048576,12,1)</f>
        <v>Branchiostoma.</v>
      </c>
      <c r="O551">
        <f>VLOOKUP(A551,таксономия!$1:$1048576,13,1)</f>
        <v>0</v>
      </c>
      <c r="P551">
        <f>VLOOKUP(A551,таксономия!$1:$1048576,14,1)</f>
        <v>0</v>
      </c>
      <c r="Q551">
        <f>VLOOKUP(A551,таксономия!$1:$1048576,15,1)</f>
        <v>0</v>
      </c>
      <c r="R551" t="str">
        <f>VLOOKUP(A551,таксономия!$1:$1048576,3,1)</f>
        <v xml:space="preserve"> Branchiostoma floridae (Florida lancelet) (Amphioxus).</v>
      </c>
      <c r="S551">
        <f t="shared" si="8"/>
        <v>56</v>
      </c>
    </row>
    <row r="552" spans="1:19" x14ac:dyDescent="0.3">
      <c r="A552" t="s">
        <v>408</v>
      </c>
      <c r="B552" t="s">
        <v>409</v>
      </c>
      <c r="C552">
        <v>962</v>
      </c>
      <c r="D552" t="s">
        <v>84</v>
      </c>
      <c r="E552">
        <v>138</v>
      </c>
      <c r="F552">
        <v>220</v>
      </c>
      <c r="G552">
        <v>12961</v>
      </c>
      <c r="H552" t="s">
        <v>85</v>
      </c>
      <c r="I552" t="str">
        <f>VLOOKUP(A552,таксономия!$1:$1048576,7,1)</f>
        <v>Eukaryota</v>
      </c>
      <c r="J552" t="str">
        <f>VLOOKUP(A552,таксономия!$1:$1048576,8,1)</f>
        <v xml:space="preserve"> Metazoa</v>
      </c>
      <c r="K552" t="str">
        <f>VLOOKUP(A552,таксономия!$1:$1048576,9,1)</f>
        <v xml:space="preserve"> Chordata</v>
      </c>
      <c r="L552" t="str">
        <f>VLOOKUP(A552,таксономия!$1:$1048576,10,1)</f>
        <v xml:space="preserve"> Cephalochordata</v>
      </c>
      <c r="M552" t="str">
        <f>VLOOKUP(A552,таксономия!$1:$1048576,11,1)</f>
        <v xml:space="preserve"> Branchiostomidae</v>
      </c>
      <c r="N552" t="str">
        <f>VLOOKUP(A552,таксономия!$1:$1048576,12,1)</f>
        <v>Branchiostoma.</v>
      </c>
      <c r="O552">
        <f>VLOOKUP(A552,таксономия!$1:$1048576,13,1)</f>
        <v>0</v>
      </c>
      <c r="P552">
        <f>VLOOKUP(A552,таксономия!$1:$1048576,14,1)</f>
        <v>0</v>
      </c>
      <c r="Q552">
        <f>VLOOKUP(A552,таксономия!$1:$1048576,15,1)</f>
        <v>0</v>
      </c>
      <c r="R552" t="str">
        <f>VLOOKUP(A552,таксономия!$1:$1048576,3,1)</f>
        <v xml:space="preserve"> Branchiostoma floridae (Florida lancelet) (Amphioxus).</v>
      </c>
      <c r="S552">
        <f t="shared" si="8"/>
        <v>82</v>
      </c>
    </row>
    <row r="553" spans="1:19" x14ac:dyDescent="0.3">
      <c r="A553" t="s">
        <v>408</v>
      </c>
      <c r="B553" t="s">
        <v>409</v>
      </c>
      <c r="C553">
        <v>962</v>
      </c>
      <c r="D553" t="s">
        <v>20</v>
      </c>
      <c r="E553">
        <v>251</v>
      </c>
      <c r="F553">
        <v>375</v>
      </c>
      <c r="G553">
        <v>1926</v>
      </c>
      <c r="H553" t="s">
        <v>21</v>
      </c>
      <c r="I553" t="str">
        <f>VLOOKUP(A553,таксономия!$1:$1048576,7,1)</f>
        <v>Eukaryota</v>
      </c>
      <c r="J553" t="str">
        <f>VLOOKUP(A553,таксономия!$1:$1048576,8,1)</f>
        <v xml:space="preserve"> Metazoa</v>
      </c>
      <c r="K553" t="str">
        <f>VLOOKUP(A553,таксономия!$1:$1048576,9,1)</f>
        <v xml:space="preserve"> Chordata</v>
      </c>
      <c r="L553" t="str">
        <f>VLOOKUP(A553,таксономия!$1:$1048576,10,1)</f>
        <v xml:space="preserve"> Cephalochordata</v>
      </c>
      <c r="M553" t="str">
        <f>VLOOKUP(A553,таксономия!$1:$1048576,11,1)</f>
        <v xml:space="preserve"> Branchiostomidae</v>
      </c>
      <c r="N553" t="str">
        <f>VLOOKUP(A553,таксономия!$1:$1048576,12,1)</f>
        <v>Branchiostoma.</v>
      </c>
      <c r="O553">
        <f>VLOOKUP(A553,таксономия!$1:$1048576,13,1)</f>
        <v>0</v>
      </c>
      <c r="P553">
        <f>VLOOKUP(A553,таксономия!$1:$1048576,14,1)</f>
        <v>0</v>
      </c>
      <c r="Q553">
        <f>VLOOKUP(A553,таксономия!$1:$1048576,15,1)</f>
        <v>0</v>
      </c>
      <c r="R553" t="str">
        <f>VLOOKUP(A553,таксономия!$1:$1048576,3,1)</f>
        <v xml:space="preserve"> Branchiostoma floridae (Florida lancelet) (Amphioxus).</v>
      </c>
      <c r="S553">
        <f t="shared" si="8"/>
        <v>124</v>
      </c>
    </row>
    <row r="554" spans="1:19" x14ac:dyDescent="0.3">
      <c r="A554" t="s">
        <v>408</v>
      </c>
      <c r="B554" t="s">
        <v>409</v>
      </c>
      <c r="C554">
        <v>962</v>
      </c>
      <c r="D554" t="s">
        <v>12</v>
      </c>
      <c r="E554">
        <v>374</v>
      </c>
      <c r="F554">
        <v>445</v>
      </c>
      <c r="G554">
        <v>2697</v>
      </c>
      <c r="H554" t="s">
        <v>13</v>
      </c>
      <c r="I554" t="str">
        <f>VLOOKUP(A554,таксономия!$1:$1048576,7,1)</f>
        <v>Eukaryota</v>
      </c>
      <c r="J554" t="str">
        <f>VLOOKUP(A554,таксономия!$1:$1048576,8,1)</f>
        <v xml:space="preserve"> Metazoa</v>
      </c>
      <c r="K554" t="str">
        <f>VLOOKUP(A554,таксономия!$1:$1048576,9,1)</f>
        <v xml:space="preserve"> Chordata</v>
      </c>
      <c r="L554" t="str">
        <f>VLOOKUP(A554,таксономия!$1:$1048576,10,1)</f>
        <v xml:space="preserve"> Cephalochordata</v>
      </c>
      <c r="M554" t="str">
        <f>VLOOKUP(A554,таксономия!$1:$1048576,11,1)</f>
        <v xml:space="preserve"> Branchiostomidae</v>
      </c>
      <c r="N554" t="str">
        <f>VLOOKUP(A554,таксономия!$1:$1048576,12,1)</f>
        <v>Branchiostoma.</v>
      </c>
      <c r="O554">
        <f>VLOOKUP(A554,таксономия!$1:$1048576,13,1)</f>
        <v>0</v>
      </c>
      <c r="P554">
        <f>VLOOKUP(A554,таксономия!$1:$1048576,14,1)</f>
        <v>0</v>
      </c>
      <c r="Q554">
        <f>VLOOKUP(A554,таксономия!$1:$1048576,15,1)</f>
        <v>0</v>
      </c>
      <c r="R554" t="str">
        <f>VLOOKUP(A554,таксономия!$1:$1048576,3,1)</f>
        <v xml:space="preserve"> Branchiostoma floridae (Florida lancelet) (Amphioxus).</v>
      </c>
      <c r="S554">
        <f t="shared" si="8"/>
        <v>71</v>
      </c>
    </row>
    <row r="555" spans="1:19" x14ac:dyDescent="0.3">
      <c r="A555" t="s">
        <v>408</v>
      </c>
      <c r="B555" t="s">
        <v>409</v>
      </c>
      <c r="C555">
        <v>962</v>
      </c>
      <c r="D555" t="s">
        <v>218</v>
      </c>
      <c r="E555">
        <v>210</v>
      </c>
      <c r="F555">
        <v>249</v>
      </c>
      <c r="G555">
        <v>19728</v>
      </c>
      <c r="H555" t="s">
        <v>219</v>
      </c>
      <c r="I555" t="str">
        <f>VLOOKUP(A555,таксономия!$1:$1048576,7,1)</f>
        <v>Eukaryota</v>
      </c>
      <c r="J555" t="str">
        <f>VLOOKUP(A555,таксономия!$1:$1048576,8,1)</f>
        <v xml:space="preserve"> Metazoa</v>
      </c>
      <c r="K555" t="str">
        <f>VLOOKUP(A555,таксономия!$1:$1048576,9,1)</f>
        <v xml:space="preserve"> Chordata</v>
      </c>
      <c r="L555" t="str">
        <f>VLOOKUP(A555,таксономия!$1:$1048576,10,1)</f>
        <v xml:space="preserve"> Cephalochordata</v>
      </c>
      <c r="M555" t="str">
        <f>VLOOKUP(A555,таксономия!$1:$1048576,11,1)</f>
        <v xml:space="preserve"> Branchiostomidae</v>
      </c>
      <c r="N555" t="str">
        <f>VLOOKUP(A555,таксономия!$1:$1048576,12,1)</f>
        <v>Branchiostoma.</v>
      </c>
      <c r="O555">
        <f>VLOOKUP(A555,таксономия!$1:$1048576,13,1)</f>
        <v>0</v>
      </c>
      <c r="P555">
        <f>VLOOKUP(A555,таксономия!$1:$1048576,14,1)</f>
        <v>0</v>
      </c>
      <c r="Q555">
        <f>VLOOKUP(A555,таксономия!$1:$1048576,15,1)</f>
        <v>0</v>
      </c>
      <c r="R555" t="str">
        <f>VLOOKUP(A555,таксономия!$1:$1048576,3,1)</f>
        <v xml:space="preserve"> Branchiostoma floridae (Florida lancelet) (Amphioxus).</v>
      </c>
      <c r="S555">
        <f t="shared" si="8"/>
        <v>39</v>
      </c>
    </row>
    <row r="556" spans="1:19" x14ac:dyDescent="0.3">
      <c r="A556" t="s">
        <v>408</v>
      </c>
      <c r="B556" t="s">
        <v>409</v>
      </c>
      <c r="C556">
        <v>962</v>
      </c>
      <c r="D556" t="s">
        <v>394</v>
      </c>
      <c r="E556">
        <v>519</v>
      </c>
      <c r="F556">
        <v>707</v>
      </c>
      <c r="G556">
        <v>6005</v>
      </c>
      <c r="H556" t="s">
        <v>395</v>
      </c>
      <c r="I556" t="str">
        <f>VLOOKUP(A556,таксономия!$1:$1048576,7,1)</f>
        <v>Eukaryota</v>
      </c>
      <c r="J556" t="str">
        <f>VLOOKUP(A556,таксономия!$1:$1048576,8,1)</f>
        <v xml:space="preserve"> Metazoa</v>
      </c>
      <c r="K556" t="str">
        <f>VLOOKUP(A556,таксономия!$1:$1048576,9,1)</f>
        <v xml:space="preserve"> Chordata</v>
      </c>
      <c r="L556" t="str">
        <f>VLOOKUP(A556,таксономия!$1:$1048576,10,1)</f>
        <v xml:space="preserve"> Cephalochordata</v>
      </c>
      <c r="M556" t="str">
        <f>VLOOKUP(A556,таксономия!$1:$1048576,11,1)</f>
        <v xml:space="preserve"> Branchiostomidae</v>
      </c>
      <c r="N556" t="str">
        <f>VLOOKUP(A556,таксономия!$1:$1048576,12,1)</f>
        <v>Branchiostoma.</v>
      </c>
      <c r="O556">
        <f>VLOOKUP(A556,таксономия!$1:$1048576,13,1)</f>
        <v>0</v>
      </c>
      <c r="P556">
        <f>VLOOKUP(A556,таксономия!$1:$1048576,14,1)</f>
        <v>0</v>
      </c>
      <c r="Q556">
        <f>VLOOKUP(A556,таксономия!$1:$1048576,15,1)</f>
        <v>0</v>
      </c>
      <c r="R556" t="str">
        <f>VLOOKUP(A556,таксономия!$1:$1048576,3,1)</f>
        <v xml:space="preserve"> Branchiostoma floridae (Florida lancelet) (Amphioxus).</v>
      </c>
      <c r="S556">
        <f t="shared" si="8"/>
        <v>188</v>
      </c>
    </row>
    <row r="557" spans="1:19" x14ac:dyDescent="0.3">
      <c r="A557" t="s">
        <v>408</v>
      </c>
      <c r="B557" t="s">
        <v>409</v>
      </c>
      <c r="C557">
        <v>962</v>
      </c>
      <c r="D557" t="s">
        <v>396</v>
      </c>
      <c r="E557">
        <v>724</v>
      </c>
      <c r="F557">
        <v>952</v>
      </c>
      <c r="G557">
        <v>6256</v>
      </c>
      <c r="H557" t="s">
        <v>397</v>
      </c>
      <c r="I557" t="str">
        <f>VLOOKUP(A557,таксономия!$1:$1048576,7,1)</f>
        <v>Eukaryota</v>
      </c>
      <c r="J557" t="str">
        <f>VLOOKUP(A557,таксономия!$1:$1048576,8,1)</f>
        <v xml:space="preserve"> Metazoa</v>
      </c>
      <c r="K557" t="str">
        <f>VLOOKUP(A557,таксономия!$1:$1048576,9,1)</f>
        <v xml:space="preserve"> Chordata</v>
      </c>
      <c r="L557" t="str">
        <f>VLOOKUP(A557,таксономия!$1:$1048576,10,1)</f>
        <v xml:space="preserve"> Cephalochordata</v>
      </c>
      <c r="M557" t="str">
        <f>VLOOKUP(A557,таксономия!$1:$1048576,11,1)</f>
        <v xml:space="preserve"> Branchiostomidae</v>
      </c>
      <c r="N557" t="str">
        <f>VLOOKUP(A557,таксономия!$1:$1048576,12,1)</f>
        <v>Branchiostoma.</v>
      </c>
      <c r="O557">
        <f>VLOOKUP(A557,таксономия!$1:$1048576,13,1)</f>
        <v>0</v>
      </c>
      <c r="P557">
        <f>VLOOKUP(A557,таксономия!$1:$1048576,14,1)</f>
        <v>0</v>
      </c>
      <c r="Q557">
        <f>VLOOKUP(A557,таксономия!$1:$1048576,15,1)</f>
        <v>0</v>
      </c>
      <c r="R557" t="str">
        <f>VLOOKUP(A557,таксономия!$1:$1048576,3,1)</f>
        <v xml:space="preserve"> Branchiostoma floridae (Florida lancelet) (Amphioxus).</v>
      </c>
      <c r="S557">
        <f t="shared" si="8"/>
        <v>228</v>
      </c>
    </row>
    <row r="558" spans="1:19" x14ac:dyDescent="0.3">
      <c r="A558" t="s">
        <v>410</v>
      </c>
      <c r="B558" t="s">
        <v>411</v>
      </c>
      <c r="C558">
        <v>1722</v>
      </c>
      <c r="D558" t="s">
        <v>84</v>
      </c>
      <c r="E558">
        <v>34</v>
      </c>
      <c r="F558">
        <v>141</v>
      </c>
      <c r="G558">
        <v>12961</v>
      </c>
      <c r="H558" t="s">
        <v>85</v>
      </c>
      <c r="I558" t="str">
        <f>VLOOKUP(A558,таксономия!$1:$1048576,7,1)</f>
        <v>Eukaryota</v>
      </c>
      <c r="J558" t="str">
        <f>VLOOKUP(A558,таксономия!$1:$1048576,8,1)</f>
        <v xml:space="preserve"> Metazoa</v>
      </c>
      <c r="K558" t="str">
        <f>VLOOKUP(A558,таксономия!$1:$1048576,9,1)</f>
        <v xml:space="preserve"> Chordata</v>
      </c>
      <c r="L558" t="str">
        <f>VLOOKUP(A558,таксономия!$1:$1048576,10,1)</f>
        <v xml:space="preserve"> Cephalochordata</v>
      </c>
      <c r="M558" t="str">
        <f>VLOOKUP(A558,таксономия!$1:$1048576,11,1)</f>
        <v xml:space="preserve"> Branchiostomidae</v>
      </c>
      <c r="N558" t="str">
        <f>VLOOKUP(A558,таксономия!$1:$1048576,12,1)</f>
        <v>Branchiostoma.</v>
      </c>
      <c r="O558">
        <f>VLOOKUP(A558,таксономия!$1:$1048576,13,1)</f>
        <v>0</v>
      </c>
      <c r="P558">
        <f>VLOOKUP(A558,таксономия!$1:$1048576,14,1)</f>
        <v>0</v>
      </c>
      <c r="Q558">
        <f>VLOOKUP(A558,таксономия!$1:$1048576,15,1)</f>
        <v>0</v>
      </c>
      <c r="R558" t="str">
        <f>VLOOKUP(A558,таксономия!$1:$1048576,3,1)</f>
        <v xml:space="preserve"> Branchiostoma floridae (Florida lancelet) (Amphioxus).</v>
      </c>
      <c r="S558">
        <f t="shared" si="8"/>
        <v>107</v>
      </c>
    </row>
    <row r="559" spans="1:19" x14ac:dyDescent="0.3">
      <c r="A559" t="s">
        <v>410</v>
      </c>
      <c r="B559" t="s">
        <v>411</v>
      </c>
      <c r="C559">
        <v>1722</v>
      </c>
      <c r="D559" t="s">
        <v>84</v>
      </c>
      <c r="E559">
        <v>1021</v>
      </c>
      <c r="F559">
        <v>1126</v>
      </c>
      <c r="G559">
        <v>12961</v>
      </c>
      <c r="H559" t="s">
        <v>85</v>
      </c>
      <c r="I559" t="str">
        <f>VLOOKUP(A559,таксономия!$1:$1048576,7,1)</f>
        <v>Eukaryota</v>
      </c>
      <c r="J559" t="str">
        <f>VLOOKUP(A559,таксономия!$1:$1048576,8,1)</f>
        <v xml:space="preserve"> Metazoa</v>
      </c>
      <c r="K559" t="str">
        <f>VLOOKUP(A559,таксономия!$1:$1048576,9,1)</f>
        <v xml:space="preserve"> Chordata</v>
      </c>
      <c r="L559" t="str">
        <f>VLOOKUP(A559,таксономия!$1:$1048576,10,1)</f>
        <v xml:space="preserve"> Cephalochordata</v>
      </c>
      <c r="M559" t="str">
        <f>VLOOKUP(A559,таксономия!$1:$1048576,11,1)</f>
        <v xml:space="preserve"> Branchiostomidae</v>
      </c>
      <c r="N559" t="str">
        <f>VLOOKUP(A559,таксономия!$1:$1048576,12,1)</f>
        <v>Branchiostoma.</v>
      </c>
      <c r="O559">
        <f>VLOOKUP(A559,таксономия!$1:$1048576,13,1)</f>
        <v>0</v>
      </c>
      <c r="P559">
        <f>VLOOKUP(A559,таксономия!$1:$1048576,14,1)</f>
        <v>0</v>
      </c>
      <c r="Q559">
        <f>VLOOKUP(A559,таксономия!$1:$1048576,15,1)</f>
        <v>0</v>
      </c>
      <c r="R559" t="str">
        <f>VLOOKUP(A559,таксономия!$1:$1048576,3,1)</f>
        <v xml:space="preserve"> Branchiostoma floridae (Florida lancelet) (Amphioxus).</v>
      </c>
      <c r="S559">
        <f t="shared" si="8"/>
        <v>105</v>
      </c>
    </row>
    <row r="560" spans="1:19" x14ac:dyDescent="0.3">
      <c r="A560" t="s">
        <v>410</v>
      </c>
      <c r="B560" t="s">
        <v>411</v>
      </c>
      <c r="C560">
        <v>1722</v>
      </c>
      <c r="D560" t="s">
        <v>20</v>
      </c>
      <c r="E560">
        <v>188</v>
      </c>
      <c r="F560">
        <v>299</v>
      </c>
      <c r="G560">
        <v>1926</v>
      </c>
      <c r="H560" t="s">
        <v>21</v>
      </c>
      <c r="I560" t="str">
        <f>VLOOKUP(A560,таксономия!$1:$1048576,7,1)</f>
        <v>Eukaryota</v>
      </c>
      <c r="J560" t="str">
        <f>VLOOKUP(A560,таксономия!$1:$1048576,8,1)</f>
        <v xml:space="preserve"> Metazoa</v>
      </c>
      <c r="K560" t="str">
        <f>VLOOKUP(A560,таксономия!$1:$1048576,9,1)</f>
        <v xml:space="preserve"> Chordata</v>
      </c>
      <c r="L560" t="str">
        <f>VLOOKUP(A560,таксономия!$1:$1048576,10,1)</f>
        <v xml:space="preserve"> Cephalochordata</v>
      </c>
      <c r="M560" t="str">
        <f>VLOOKUP(A560,таксономия!$1:$1048576,11,1)</f>
        <v xml:space="preserve"> Branchiostomidae</v>
      </c>
      <c r="N560" t="str">
        <f>VLOOKUP(A560,таксономия!$1:$1048576,12,1)</f>
        <v>Branchiostoma.</v>
      </c>
      <c r="O560">
        <f>VLOOKUP(A560,таксономия!$1:$1048576,13,1)</f>
        <v>0</v>
      </c>
      <c r="P560">
        <f>VLOOKUP(A560,таксономия!$1:$1048576,14,1)</f>
        <v>0</v>
      </c>
      <c r="Q560">
        <f>VLOOKUP(A560,таксономия!$1:$1048576,15,1)</f>
        <v>0</v>
      </c>
      <c r="R560" t="str">
        <f>VLOOKUP(A560,таксономия!$1:$1048576,3,1)</f>
        <v xml:space="preserve"> Branchiostoma floridae (Florida lancelet) (Amphioxus).</v>
      </c>
      <c r="S560">
        <f t="shared" si="8"/>
        <v>111</v>
      </c>
    </row>
    <row r="561" spans="1:19" x14ac:dyDescent="0.3">
      <c r="A561" t="s">
        <v>410</v>
      </c>
      <c r="B561" t="s">
        <v>411</v>
      </c>
      <c r="C561">
        <v>1722</v>
      </c>
      <c r="D561" t="s">
        <v>20</v>
      </c>
      <c r="E561">
        <v>1173</v>
      </c>
      <c r="F561">
        <v>1294</v>
      </c>
      <c r="G561">
        <v>1926</v>
      </c>
      <c r="H561" t="s">
        <v>21</v>
      </c>
      <c r="I561" t="str">
        <f>VLOOKUP(A561,таксономия!$1:$1048576,7,1)</f>
        <v>Eukaryota</v>
      </c>
      <c r="J561" t="str">
        <f>VLOOKUP(A561,таксономия!$1:$1048576,8,1)</f>
        <v xml:space="preserve"> Metazoa</v>
      </c>
      <c r="K561" t="str">
        <f>VLOOKUP(A561,таксономия!$1:$1048576,9,1)</f>
        <v xml:space="preserve"> Chordata</v>
      </c>
      <c r="L561" t="str">
        <f>VLOOKUP(A561,таксономия!$1:$1048576,10,1)</f>
        <v xml:space="preserve"> Cephalochordata</v>
      </c>
      <c r="M561" t="str">
        <f>VLOOKUP(A561,таксономия!$1:$1048576,11,1)</f>
        <v xml:space="preserve"> Branchiostomidae</v>
      </c>
      <c r="N561" t="str">
        <f>VLOOKUP(A561,таксономия!$1:$1048576,12,1)</f>
        <v>Branchiostoma.</v>
      </c>
      <c r="O561">
        <f>VLOOKUP(A561,таксономия!$1:$1048576,13,1)</f>
        <v>0</v>
      </c>
      <c r="P561">
        <f>VLOOKUP(A561,таксономия!$1:$1048576,14,1)</f>
        <v>0</v>
      </c>
      <c r="Q561">
        <f>VLOOKUP(A561,таксономия!$1:$1048576,15,1)</f>
        <v>0</v>
      </c>
      <c r="R561" t="str">
        <f>VLOOKUP(A561,таксономия!$1:$1048576,3,1)</f>
        <v xml:space="preserve"> Branchiostoma floridae (Florida lancelet) (Amphioxus).</v>
      </c>
      <c r="S561">
        <f t="shared" si="8"/>
        <v>121</v>
      </c>
    </row>
    <row r="562" spans="1:19" x14ac:dyDescent="0.3">
      <c r="A562" t="s">
        <v>410</v>
      </c>
      <c r="B562" t="s">
        <v>411</v>
      </c>
      <c r="C562">
        <v>1722</v>
      </c>
      <c r="D562" t="s">
        <v>12</v>
      </c>
      <c r="E562">
        <v>310</v>
      </c>
      <c r="F562">
        <v>385</v>
      </c>
      <c r="G562">
        <v>2697</v>
      </c>
      <c r="H562" t="s">
        <v>13</v>
      </c>
      <c r="I562" t="str">
        <f>VLOOKUP(A562,таксономия!$1:$1048576,7,1)</f>
        <v>Eukaryota</v>
      </c>
      <c r="J562" t="str">
        <f>VLOOKUP(A562,таксономия!$1:$1048576,8,1)</f>
        <v xml:space="preserve"> Metazoa</v>
      </c>
      <c r="K562" t="str">
        <f>VLOOKUP(A562,таксономия!$1:$1048576,9,1)</f>
        <v xml:space="preserve"> Chordata</v>
      </c>
      <c r="L562" t="str">
        <f>VLOOKUP(A562,таксономия!$1:$1048576,10,1)</f>
        <v xml:space="preserve"> Cephalochordata</v>
      </c>
      <c r="M562" t="str">
        <f>VLOOKUP(A562,таксономия!$1:$1048576,11,1)</f>
        <v xml:space="preserve"> Branchiostomidae</v>
      </c>
      <c r="N562" t="str">
        <f>VLOOKUP(A562,таксономия!$1:$1048576,12,1)</f>
        <v>Branchiostoma.</v>
      </c>
      <c r="O562">
        <f>VLOOKUP(A562,таксономия!$1:$1048576,13,1)</f>
        <v>0</v>
      </c>
      <c r="P562">
        <f>VLOOKUP(A562,таксономия!$1:$1048576,14,1)</f>
        <v>0</v>
      </c>
      <c r="Q562">
        <f>VLOOKUP(A562,таксономия!$1:$1048576,15,1)</f>
        <v>0</v>
      </c>
      <c r="R562" t="str">
        <f>VLOOKUP(A562,таксономия!$1:$1048576,3,1)</f>
        <v xml:space="preserve"> Branchiostoma floridae (Florida lancelet) (Amphioxus).</v>
      </c>
      <c r="S562">
        <f t="shared" si="8"/>
        <v>75</v>
      </c>
    </row>
    <row r="563" spans="1:19" x14ac:dyDescent="0.3">
      <c r="A563" t="s">
        <v>410</v>
      </c>
      <c r="B563" t="s">
        <v>411</v>
      </c>
      <c r="C563">
        <v>1722</v>
      </c>
      <c r="D563" t="s">
        <v>12</v>
      </c>
      <c r="E563">
        <v>1294</v>
      </c>
      <c r="F563">
        <v>1369</v>
      </c>
      <c r="G563">
        <v>2697</v>
      </c>
      <c r="H563" t="s">
        <v>13</v>
      </c>
      <c r="I563" t="str">
        <f>VLOOKUP(A563,таксономия!$1:$1048576,7,1)</f>
        <v>Eukaryota</v>
      </c>
      <c r="J563" t="str">
        <f>VLOOKUP(A563,таксономия!$1:$1048576,8,1)</f>
        <v xml:space="preserve"> Metazoa</v>
      </c>
      <c r="K563" t="str">
        <f>VLOOKUP(A563,таксономия!$1:$1048576,9,1)</f>
        <v xml:space="preserve"> Chordata</v>
      </c>
      <c r="L563" t="str">
        <f>VLOOKUP(A563,таксономия!$1:$1048576,10,1)</f>
        <v xml:space="preserve"> Cephalochordata</v>
      </c>
      <c r="M563" t="str">
        <f>VLOOKUP(A563,таксономия!$1:$1048576,11,1)</f>
        <v xml:space="preserve"> Branchiostomidae</v>
      </c>
      <c r="N563" t="str">
        <f>VLOOKUP(A563,таксономия!$1:$1048576,12,1)</f>
        <v>Branchiostoma.</v>
      </c>
      <c r="O563">
        <f>VLOOKUP(A563,таксономия!$1:$1048576,13,1)</f>
        <v>0</v>
      </c>
      <c r="P563">
        <f>VLOOKUP(A563,таксономия!$1:$1048576,14,1)</f>
        <v>0</v>
      </c>
      <c r="Q563">
        <f>VLOOKUP(A563,таксономия!$1:$1048576,15,1)</f>
        <v>0</v>
      </c>
      <c r="R563" t="str">
        <f>VLOOKUP(A563,таксономия!$1:$1048576,3,1)</f>
        <v xml:space="preserve"> Branchiostoma floridae (Florida lancelet) (Amphioxus).</v>
      </c>
      <c r="S563">
        <f t="shared" si="8"/>
        <v>75</v>
      </c>
    </row>
    <row r="564" spans="1:19" x14ac:dyDescent="0.3">
      <c r="A564" t="s">
        <v>410</v>
      </c>
      <c r="B564" t="s">
        <v>411</v>
      </c>
      <c r="C564">
        <v>1722</v>
      </c>
      <c r="D564" t="s">
        <v>218</v>
      </c>
      <c r="E564">
        <v>149</v>
      </c>
      <c r="F564">
        <v>186</v>
      </c>
      <c r="G564">
        <v>19728</v>
      </c>
      <c r="H564" t="s">
        <v>219</v>
      </c>
      <c r="I564" t="str">
        <f>VLOOKUP(A564,таксономия!$1:$1048576,7,1)</f>
        <v>Eukaryota</v>
      </c>
      <c r="J564" t="str">
        <f>VLOOKUP(A564,таксономия!$1:$1048576,8,1)</f>
        <v xml:space="preserve"> Metazoa</v>
      </c>
      <c r="K564" t="str">
        <f>VLOOKUP(A564,таксономия!$1:$1048576,9,1)</f>
        <v xml:space="preserve"> Chordata</v>
      </c>
      <c r="L564" t="str">
        <f>VLOOKUP(A564,таксономия!$1:$1048576,10,1)</f>
        <v xml:space="preserve"> Cephalochordata</v>
      </c>
      <c r="M564" t="str">
        <f>VLOOKUP(A564,таксономия!$1:$1048576,11,1)</f>
        <v xml:space="preserve"> Branchiostomidae</v>
      </c>
      <c r="N564" t="str">
        <f>VLOOKUP(A564,таксономия!$1:$1048576,12,1)</f>
        <v>Branchiostoma.</v>
      </c>
      <c r="O564">
        <f>VLOOKUP(A564,таксономия!$1:$1048576,13,1)</f>
        <v>0</v>
      </c>
      <c r="P564">
        <f>VLOOKUP(A564,таксономия!$1:$1048576,14,1)</f>
        <v>0</v>
      </c>
      <c r="Q564">
        <f>VLOOKUP(A564,таксономия!$1:$1048576,15,1)</f>
        <v>0</v>
      </c>
      <c r="R564" t="str">
        <f>VLOOKUP(A564,таксономия!$1:$1048576,3,1)</f>
        <v xml:space="preserve"> Branchiostoma floridae (Florida lancelet) (Amphioxus).</v>
      </c>
      <c r="S564">
        <f t="shared" si="8"/>
        <v>37</v>
      </c>
    </row>
    <row r="565" spans="1:19" x14ac:dyDescent="0.3">
      <c r="A565" t="s">
        <v>410</v>
      </c>
      <c r="B565" t="s">
        <v>411</v>
      </c>
      <c r="C565">
        <v>1722</v>
      </c>
      <c r="D565" t="s">
        <v>218</v>
      </c>
      <c r="E565">
        <v>1134</v>
      </c>
      <c r="F565">
        <v>1173</v>
      </c>
      <c r="G565">
        <v>19728</v>
      </c>
      <c r="H565" t="s">
        <v>219</v>
      </c>
      <c r="I565" t="str">
        <f>VLOOKUP(A565,таксономия!$1:$1048576,7,1)</f>
        <v>Eukaryota</v>
      </c>
      <c r="J565" t="str">
        <f>VLOOKUP(A565,таксономия!$1:$1048576,8,1)</f>
        <v xml:space="preserve"> Metazoa</v>
      </c>
      <c r="K565" t="str">
        <f>VLOOKUP(A565,таксономия!$1:$1048576,9,1)</f>
        <v xml:space="preserve"> Chordata</v>
      </c>
      <c r="L565" t="str">
        <f>VLOOKUP(A565,таксономия!$1:$1048576,10,1)</f>
        <v xml:space="preserve"> Cephalochordata</v>
      </c>
      <c r="M565" t="str">
        <f>VLOOKUP(A565,таксономия!$1:$1048576,11,1)</f>
        <v xml:space="preserve"> Branchiostomidae</v>
      </c>
      <c r="N565" t="str">
        <f>VLOOKUP(A565,таксономия!$1:$1048576,12,1)</f>
        <v>Branchiostoma.</v>
      </c>
      <c r="O565">
        <f>VLOOKUP(A565,таксономия!$1:$1048576,13,1)</f>
        <v>0</v>
      </c>
      <c r="P565">
        <f>VLOOKUP(A565,таксономия!$1:$1048576,14,1)</f>
        <v>0</v>
      </c>
      <c r="Q565">
        <f>VLOOKUP(A565,таксономия!$1:$1048576,15,1)</f>
        <v>0</v>
      </c>
      <c r="R565" t="str">
        <f>VLOOKUP(A565,таксономия!$1:$1048576,3,1)</f>
        <v xml:space="preserve"> Branchiostoma floridae (Florida lancelet) (Amphioxus).</v>
      </c>
      <c r="S565">
        <f t="shared" si="8"/>
        <v>39</v>
      </c>
    </row>
    <row r="566" spans="1:19" x14ac:dyDescent="0.3">
      <c r="A566" t="s">
        <v>410</v>
      </c>
      <c r="B566" t="s">
        <v>411</v>
      </c>
      <c r="C566">
        <v>1722</v>
      </c>
      <c r="D566" t="s">
        <v>394</v>
      </c>
      <c r="E566">
        <v>455</v>
      </c>
      <c r="F566">
        <v>589</v>
      </c>
      <c r="G566">
        <v>6005</v>
      </c>
      <c r="H566" t="s">
        <v>395</v>
      </c>
      <c r="I566" t="str">
        <f>VLOOKUP(A566,таксономия!$1:$1048576,7,1)</f>
        <v>Eukaryota</v>
      </c>
      <c r="J566" t="str">
        <f>VLOOKUP(A566,таксономия!$1:$1048576,8,1)</f>
        <v xml:space="preserve"> Metazoa</v>
      </c>
      <c r="K566" t="str">
        <f>VLOOKUP(A566,таксономия!$1:$1048576,9,1)</f>
        <v xml:space="preserve"> Chordata</v>
      </c>
      <c r="L566" t="str">
        <f>VLOOKUP(A566,таксономия!$1:$1048576,10,1)</f>
        <v xml:space="preserve"> Cephalochordata</v>
      </c>
      <c r="M566" t="str">
        <f>VLOOKUP(A566,таксономия!$1:$1048576,11,1)</f>
        <v xml:space="preserve"> Branchiostomidae</v>
      </c>
      <c r="N566" t="str">
        <f>VLOOKUP(A566,таксономия!$1:$1048576,12,1)</f>
        <v>Branchiostoma.</v>
      </c>
      <c r="O566">
        <f>VLOOKUP(A566,таксономия!$1:$1048576,13,1)</f>
        <v>0</v>
      </c>
      <c r="P566">
        <f>VLOOKUP(A566,таксономия!$1:$1048576,14,1)</f>
        <v>0</v>
      </c>
      <c r="Q566">
        <f>VLOOKUP(A566,таксономия!$1:$1048576,15,1)</f>
        <v>0</v>
      </c>
      <c r="R566" t="str">
        <f>VLOOKUP(A566,таксономия!$1:$1048576,3,1)</f>
        <v xml:space="preserve"> Branchiostoma floridae (Florida lancelet) (Amphioxus).</v>
      </c>
      <c r="S566">
        <f t="shared" si="8"/>
        <v>134</v>
      </c>
    </row>
    <row r="567" spans="1:19" x14ac:dyDescent="0.3">
      <c r="A567" t="s">
        <v>410</v>
      </c>
      <c r="B567" t="s">
        <v>411</v>
      </c>
      <c r="C567">
        <v>1722</v>
      </c>
      <c r="D567" t="s">
        <v>394</v>
      </c>
      <c r="E567">
        <v>1435</v>
      </c>
      <c r="F567">
        <v>1613</v>
      </c>
      <c r="G567">
        <v>6005</v>
      </c>
      <c r="H567" t="s">
        <v>395</v>
      </c>
      <c r="I567" t="str">
        <f>VLOOKUP(A567,таксономия!$1:$1048576,7,1)</f>
        <v>Eukaryota</v>
      </c>
      <c r="J567" t="str">
        <f>VLOOKUP(A567,таксономия!$1:$1048576,8,1)</f>
        <v xml:space="preserve"> Metazoa</v>
      </c>
      <c r="K567" t="str">
        <f>VLOOKUP(A567,таксономия!$1:$1048576,9,1)</f>
        <v xml:space="preserve"> Chordata</v>
      </c>
      <c r="L567" t="str">
        <f>VLOOKUP(A567,таксономия!$1:$1048576,10,1)</f>
        <v xml:space="preserve"> Cephalochordata</v>
      </c>
      <c r="M567" t="str">
        <f>VLOOKUP(A567,таксономия!$1:$1048576,11,1)</f>
        <v xml:space="preserve"> Branchiostomidae</v>
      </c>
      <c r="N567" t="str">
        <f>VLOOKUP(A567,таксономия!$1:$1048576,12,1)</f>
        <v>Branchiostoma.</v>
      </c>
      <c r="O567">
        <f>VLOOKUP(A567,таксономия!$1:$1048576,13,1)</f>
        <v>0</v>
      </c>
      <c r="P567">
        <f>VLOOKUP(A567,таксономия!$1:$1048576,14,1)</f>
        <v>0</v>
      </c>
      <c r="Q567">
        <f>VLOOKUP(A567,таксономия!$1:$1048576,15,1)</f>
        <v>0</v>
      </c>
      <c r="R567" t="str">
        <f>VLOOKUP(A567,таксономия!$1:$1048576,3,1)</f>
        <v xml:space="preserve"> Branchiostoma floridae (Florida lancelet) (Amphioxus).</v>
      </c>
      <c r="S567">
        <f t="shared" si="8"/>
        <v>178</v>
      </c>
    </row>
    <row r="568" spans="1:19" x14ac:dyDescent="0.3">
      <c r="A568" t="s">
        <v>410</v>
      </c>
      <c r="B568" t="s">
        <v>411</v>
      </c>
      <c r="C568">
        <v>1722</v>
      </c>
      <c r="D568" t="s">
        <v>396</v>
      </c>
      <c r="E568">
        <v>645</v>
      </c>
      <c r="F568">
        <v>957</v>
      </c>
      <c r="G568">
        <v>6256</v>
      </c>
      <c r="H568" t="s">
        <v>397</v>
      </c>
      <c r="I568" t="str">
        <f>VLOOKUP(A568,таксономия!$1:$1048576,7,1)</f>
        <v>Eukaryota</v>
      </c>
      <c r="J568" t="str">
        <f>VLOOKUP(A568,таксономия!$1:$1048576,8,1)</f>
        <v xml:space="preserve"> Metazoa</v>
      </c>
      <c r="K568" t="str">
        <f>VLOOKUP(A568,таксономия!$1:$1048576,9,1)</f>
        <v xml:space="preserve"> Chordata</v>
      </c>
      <c r="L568" t="str">
        <f>VLOOKUP(A568,таксономия!$1:$1048576,10,1)</f>
        <v xml:space="preserve"> Cephalochordata</v>
      </c>
      <c r="M568" t="str">
        <f>VLOOKUP(A568,таксономия!$1:$1048576,11,1)</f>
        <v xml:space="preserve"> Branchiostomidae</v>
      </c>
      <c r="N568" t="str">
        <f>VLOOKUP(A568,таксономия!$1:$1048576,12,1)</f>
        <v>Branchiostoma.</v>
      </c>
      <c r="O568">
        <f>VLOOKUP(A568,таксономия!$1:$1048576,13,1)</f>
        <v>0</v>
      </c>
      <c r="P568">
        <f>VLOOKUP(A568,таксономия!$1:$1048576,14,1)</f>
        <v>0</v>
      </c>
      <c r="Q568">
        <f>VLOOKUP(A568,таксономия!$1:$1048576,15,1)</f>
        <v>0</v>
      </c>
      <c r="R568" t="str">
        <f>VLOOKUP(A568,таксономия!$1:$1048576,3,1)</f>
        <v xml:space="preserve"> Branchiostoma floridae (Florida lancelet) (Amphioxus).</v>
      </c>
      <c r="S568">
        <f t="shared" si="8"/>
        <v>312</v>
      </c>
    </row>
    <row r="569" spans="1:19" x14ac:dyDescent="0.3">
      <c r="A569" t="s">
        <v>410</v>
      </c>
      <c r="B569" t="s">
        <v>411</v>
      </c>
      <c r="C569">
        <v>1722</v>
      </c>
      <c r="D569" t="s">
        <v>398</v>
      </c>
      <c r="E569">
        <v>385</v>
      </c>
      <c r="F569">
        <v>448</v>
      </c>
      <c r="G569">
        <v>23751</v>
      </c>
      <c r="H569" t="s">
        <v>399</v>
      </c>
      <c r="I569" t="str">
        <f>VLOOKUP(A569,таксономия!$1:$1048576,7,1)</f>
        <v>Eukaryota</v>
      </c>
      <c r="J569" t="str">
        <f>VLOOKUP(A569,таксономия!$1:$1048576,8,1)</f>
        <v xml:space="preserve"> Metazoa</v>
      </c>
      <c r="K569" t="str">
        <f>VLOOKUP(A569,таксономия!$1:$1048576,9,1)</f>
        <v xml:space="preserve"> Chordata</v>
      </c>
      <c r="L569" t="str">
        <f>VLOOKUP(A569,таксономия!$1:$1048576,10,1)</f>
        <v xml:space="preserve"> Cephalochordata</v>
      </c>
      <c r="M569" t="str">
        <f>VLOOKUP(A569,таксономия!$1:$1048576,11,1)</f>
        <v xml:space="preserve"> Branchiostomidae</v>
      </c>
      <c r="N569" t="str">
        <f>VLOOKUP(A569,таксономия!$1:$1048576,12,1)</f>
        <v>Branchiostoma.</v>
      </c>
      <c r="O569">
        <f>VLOOKUP(A569,таксономия!$1:$1048576,13,1)</f>
        <v>0</v>
      </c>
      <c r="P569">
        <f>VLOOKUP(A569,таксономия!$1:$1048576,14,1)</f>
        <v>0</v>
      </c>
      <c r="Q569">
        <f>VLOOKUP(A569,таксономия!$1:$1048576,15,1)</f>
        <v>0</v>
      </c>
      <c r="R569" t="str">
        <f>VLOOKUP(A569,таксономия!$1:$1048576,3,1)</f>
        <v xml:space="preserve"> Branchiostoma floridae (Florida lancelet) (Amphioxus).</v>
      </c>
      <c r="S569">
        <f t="shared" si="8"/>
        <v>63</v>
      </c>
    </row>
    <row r="570" spans="1:19" x14ac:dyDescent="0.3">
      <c r="A570" t="s">
        <v>410</v>
      </c>
      <c r="B570" t="s">
        <v>411</v>
      </c>
      <c r="C570">
        <v>1722</v>
      </c>
      <c r="D570" t="s">
        <v>398</v>
      </c>
      <c r="E570">
        <v>1369</v>
      </c>
      <c r="F570">
        <v>1430</v>
      </c>
      <c r="G570">
        <v>23751</v>
      </c>
      <c r="H570" t="s">
        <v>399</v>
      </c>
      <c r="I570" t="str">
        <f>VLOOKUP(A570,таксономия!$1:$1048576,7,1)</f>
        <v>Eukaryota</v>
      </c>
      <c r="J570" t="str">
        <f>VLOOKUP(A570,таксономия!$1:$1048576,8,1)</f>
        <v xml:space="preserve"> Metazoa</v>
      </c>
      <c r="K570" t="str">
        <f>VLOOKUP(A570,таксономия!$1:$1048576,9,1)</f>
        <v xml:space="preserve"> Chordata</v>
      </c>
      <c r="L570" t="str">
        <f>VLOOKUP(A570,таксономия!$1:$1048576,10,1)</f>
        <v xml:space="preserve"> Cephalochordata</v>
      </c>
      <c r="M570" t="str">
        <f>VLOOKUP(A570,таксономия!$1:$1048576,11,1)</f>
        <v xml:space="preserve"> Branchiostomidae</v>
      </c>
      <c r="N570" t="str">
        <f>VLOOKUP(A570,таксономия!$1:$1048576,12,1)</f>
        <v>Branchiostoma.</v>
      </c>
      <c r="O570">
        <f>VLOOKUP(A570,таксономия!$1:$1048576,13,1)</f>
        <v>0</v>
      </c>
      <c r="P570">
        <f>VLOOKUP(A570,таксономия!$1:$1048576,14,1)</f>
        <v>0</v>
      </c>
      <c r="Q570">
        <f>VLOOKUP(A570,таксономия!$1:$1048576,15,1)</f>
        <v>0</v>
      </c>
      <c r="R570" t="str">
        <f>VLOOKUP(A570,таксономия!$1:$1048576,3,1)</f>
        <v xml:space="preserve"> Branchiostoma floridae (Florida lancelet) (Amphioxus).</v>
      </c>
      <c r="S570">
        <f t="shared" si="8"/>
        <v>61</v>
      </c>
    </row>
    <row r="571" spans="1:19" x14ac:dyDescent="0.3">
      <c r="A571" t="s">
        <v>412</v>
      </c>
      <c r="B571" t="s">
        <v>413</v>
      </c>
      <c r="C571">
        <v>772</v>
      </c>
      <c r="D571" t="s">
        <v>280</v>
      </c>
      <c r="E571">
        <v>448</v>
      </c>
      <c r="F571">
        <v>678</v>
      </c>
      <c r="G571">
        <v>4718</v>
      </c>
      <c r="H571" t="s">
        <v>281</v>
      </c>
      <c r="I571" t="str">
        <f>VLOOKUP(A571,таксономия!$1:$1048576,7,1)</f>
        <v>Eukaryota</v>
      </c>
      <c r="J571" t="str">
        <f>VLOOKUP(A571,таксономия!$1:$1048576,8,1)</f>
        <v xml:space="preserve"> Metazoa</v>
      </c>
      <c r="K571" t="str">
        <f>VLOOKUP(A571,таксономия!$1:$1048576,9,1)</f>
        <v xml:space="preserve"> Chordata</v>
      </c>
      <c r="L571" t="str">
        <f>VLOOKUP(A571,таксономия!$1:$1048576,10,1)</f>
        <v xml:space="preserve"> Cephalochordata</v>
      </c>
      <c r="M571" t="str">
        <f>VLOOKUP(A571,таксономия!$1:$1048576,11,1)</f>
        <v xml:space="preserve"> Branchiostomidae</v>
      </c>
      <c r="N571" t="str">
        <f>VLOOKUP(A571,таксономия!$1:$1048576,12,1)</f>
        <v>Branchiostoma.</v>
      </c>
      <c r="O571">
        <f>VLOOKUP(A571,таксономия!$1:$1048576,13,1)</f>
        <v>0</v>
      </c>
      <c r="P571">
        <f>VLOOKUP(A571,таксономия!$1:$1048576,14,1)</f>
        <v>0</v>
      </c>
      <c r="Q571">
        <f>VLOOKUP(A571,таксономия!$1:$1048576,15,1)</f>
        <v>0</v>
      </c>
      <c r="R571" t="str">
        <f>VLOOKUP(A571,таксономия!$1:$1048576,3,1)</f>
        <v xml:space="preserve"> Branchiostoma floridae (Florida lancelet) (Amphioxus).</v>
      </c>
      <c r="S571">
        <f t="shared" si="8"/>
        <v>230</v>
      </c>
    </row>
    <row r="572" spans="1:19" x14ac:dyDescent="0.3">
      <c r="A572" t="s">
        <v>412</v>
      </c>
      <c r="B572" t="s">
        <v>413</v>
      </c>
      <c r="C572">
        <v>772</v>
      </c>
      <c r="D572" t="s">
        <v>12</v>
      </c>
      <c r="E572">
        <v>177</v>
      </c>
      <c r="F572">
        <v>261</v>
      </c>
      <c r="G572">
        <v>2697</v>
      </c>
      <c r="H572" t="s">
        <v>13</v>
      </c>
      <c r="I572" t="str">
        <f>VLOOKUP(A572,таксономия!$1:$1048576,7,1)</f>
        <v>Eukaryota</v>
      </c>
      <c r="J572" t="str">
        <f>VLOOKUP(A572,таксономия!$1:$1048576,8,1)</f>
        <v xml:space="preserve"> Metazoa</v>
      </c>
      <c r="K572" t="str">
        <f>VLOOKUP(A572,таксономия!$1:$1048576,9,1)</f>
        <v xml:space="preserve"> Chordata</v>
      </c>
      <c r="L572" t="str">
        <f>VLOOKUP(A572,таксономия!$1:$1048576,10,1)</f>
        <v xml:space="preserve"> Cephalochordata</v>
      </c>
      <c r="M572" t="str">
        <f>VLOOKUP(A572,таксономия!$1:$1048576,11,1)</f>
        <v xml:space="preserve"> Branchiostomidae</v>
      </c>
      <c r="N572" t="str">
        <f>VLOOKUP(A572,таксономия!$1:$1048576,12,1)</f>
        <v>Branchiostoma.</v>
      </c>
      <c r="O572">
        <f>VLOOKUP(A572,таксономия!$1:$1048576,13,1)</f>
        <v>0</v>
      </c>
      <c r="P572">
        <f>VLOOKUP(A572,таксономия!$1:$1048576,14,1)</f>
        <v>0</v>
      </c>
      <c r="Q572">
        <f>VLOOKUP(A572,таксономия!$1:$1048576,15,1)</f>
        <v>0</v>
      </c>
      <c r="R572" t="str">
        <f>VLOOKUP(A572,таксономия!$1:$1048576,3,1)</f>
        <v xml:space="preserve"> Branchiostoma floridae (Florida lancelet) (Amphioxus).</v>
      </c>
      <c r="S572">
        <f t="shared" si="8"/>
        <v>84</v>
      </c>
    </row>
    <row r="573" spans="1:19" x14ac:dyDescent="0.3">
      <c r="A573" t="s">
        <v>412</v>
      </c>
      <c r="B573" t="s">
        <v>413</v>
      </c>
      <c r="C573">
        <v>772</v>
      </c>
      <c r="D573" t="s">
        <v>12</v>
      </c>
      <c r="E573">
        <v>268</v>
      </c>
      <c r="F573">
        <v>346</v>
      </c>
      <c r="G573">
        <v>2697</v>
      </c>
      <c r="H573" t="s">
        <v>13</v>
      </c>
      <c r="I573" t="str">
        <f>VLOOKUP(A573,таксономия!$1:$1048576,7,1)</f>
        <v>Eukaryota</v>
      </c>
      <c r="J573" t="str">
        <f>VLOOKUP(A573,таксономия!$1:$1048576,8,1)</f>
        <v xml:space="preserve"> Metazoa</v>
      </c>
      <c r="K573" t="str">
        <f>VLOOKUP(A573,таксономия!$1:$1048576,9,1)</f>
        <v xml:space="preserve"> Chordata</v>
      </c>
      <c r="L573" t="str">
        <f>VLOOKUP(A573,таксономия!$1:$1048576,10,1)</f>
        <v xml:space="preserve"> Cephalochordata</v>
      </c>
      <c r="M573" t="str">
        <f>VLOOKUP(A573,таксономия!$1:$1048576,11,1)</f>
        <v xml:space="preserve"> Branchiostomidae</v>
      </c>
      <c r="N573" t="str">
        <f>VLOOKUP(A573,таксономия!$1:$1048576,12,1)</f>
        <v>Branchiostoma.</v>
      </c>
      <c r="O573">
        <f>VLOOKUP(A573,таксономия!$1:$1048576,13,1)</f>
        <v>0</v>
      </c>
      <c r="P573">
        <f>VLOOKUP(A573,таксономия!$1:$1048576,14,1)</f>
        <v>0</v>
      </c>
      <c r="Q573">
        <f>VLOOKUP(A573,таксономия!$1:$1048576,15,1)</f>
        <v>0</v>
      </c>
      <c r="R573" t="str">
        <f>VLOOKUP(A573,таксономия!$1:$1048576,3,1)</f>
        <v xml:space="preserve"> Branchiostoma floridae (Florida lancelet) (Amphioxus).</v>
      </c>
      <c r="S573">
        <f t="shared" si="8"/>
        <v>78</v>
      </c>
    </row>
    <row r="574" spans="1:19" x14ac:dyDescent="0.3">
      <c r="A574" t="s">
        <v>412</v>
      </c>
      <c r="B574" t="s">
        <v>413</v>
      </c>
      <c r="C574">
        <v>772</v>
      </c>
      <c r="D574" t="s">
        <v>414</v>
      </c>
      <c r="E574">
        <v>714</v>
      </c>
      <c r="F574">
        <v>770</v>
      </c>
      <c r="G574">
        <v>5</v>
      </c>
      <c r="H574" t="s">
        <v>414</v>
      </c>
      <c r="I574" t="str">
        <f>VLOOKUP(A574,таксономия!$1:$1048576,7,1)</f>
        <v>Eukaryota</v>
      </c>
      <c r="J574" t="str">
        <f>VLOOKUP(A574,таксономия!$1:$1048576,8,1)</f>
        <v xml:space="preserve"> Metazoa</v>
      </c>
      <c r="K574" t="str">
        <f>VLOOKUP(A574,таксономия!$1:$1048576,9,1)</f>
        <v xml:space="preserve"> Chordata</v>
      </c>
      <c r="L574" t="str">
        <f>VLOOKUP(A574,таксономия!$1:$1048576,10,1)</f>
        <v xml:space="preserve"> Cephalochordata</v>
      </c>
      <c r="M574" t="str">
        <f>VLOOKUP(A574,таксономия!$1:$1048576,11,1)</f>
        <v xml:space="preserve"> Branchiostomidae</v>
      </c>
      <c r="N574" t="str">
        <f>VLOOKUP(A574,таксономия!$1:$1048576,12,1)</f>
        <v>Branchiostoma.</v>
      </c>
      <c r="O574">
        <f>VLOOKUP(A574,таксономия!$1:$1048576,13,1)</f>
        <v>0</v>
      </c>
      <c r="P574">
        <f>VLOOKUP(A574,таксономия!$1:$1048576,14,1)</f>
        <v>0</v>
      </c>
      <c r="Q574">
        <f>VLOOKUP(A574,таксономия!$1:$1048576,15,1)</f>
        <v>0</v>
      </c>
      <c r="R574" t="str">
        <f>VLOOKUP(A574,таксономия!$1:$1048576,3,1)</f>
        <v xml:space="preserve"> Branchiostoma floridae (Florida lancelet) (Amphioxus).</v>
      </c>
      <c r="S574">
        <f t="shared" si="8"/>
        <v>56</v>
      </c>
    </row>
    <row r="575" spans="1:19" x14ac:dyDescent="0.3">
      <c r="A575" t="s">
        <v>415</v>
      </c>
      <c r="B575" t="s">
        <v>416</v>
      </c>
      <c r="C575">
        <v>656</v>
      </c>
      <c r="D575" t="s">
        <v>280</v>
      </c>
      <c r="E575">
        <v>375</v>
      </c>
      <c r="F575">
        <v>604</v>
      </c>
      <c r="G575">
        <v>4718</v>
      </c>
      <c r="H575" t="s">
        <v>281</v>
      </c>
      <c r="I575" t="str">
        <f>VLOOKUP(A575,таксономия!$1:$1048576,7,1)</f>
        <v>Eukaryota</v>
      </c>
      <c r="J575" t="str">
        <f>VLOOKUP(A575,таксономия!$1:$1048576,8,1)</f>
        <v xml:space="preserve"> Metazoa</v>
      </c>
      <c r="K575" t="str">
        <f>VLOOKUP(A575,таксономия!$1:$1048576,9,1)</f>
        <v xml:space="preserve"> Chordata</v>
      </c>
      <c r="L575" t="str">
        <f>VLOOKUP(A575,таксономия!$1:$1048576,10,1)</f>
        <v xml:space="preserve"> Cephalochordata</v>
      </c>
      <c r="M575" t="str">
        <f>VLOOKUP(A575,таксономия!$1:$1048576,11,1)</f>
        <v xml:space="preserve"> Branchiostomidae</v>
      </c>
      <c r="N575" t="str">
        <f>VLOOKUP(A575,таксономия!$1:$1048576,12,1)</f>
        <v>Branchiostoma.</v>
      </c>
      <c r="O575">
        <f>VLOOKUP(A575,таксономия!$1:$1048576,13,1)</f>
        <v>0</v>
      </c>
      <c r="P575">
        <f>VLOOKUP(A575,таксономия!$1:$1048576,14,1)</f>
        <v>0</v>
      </c>
      <c r="Q575">
        <f>VLOOKUP(A575,таксономия!$1:$1048576,15,1)</f>
        <v>0</v>
      </c>
      <c r="R575" t="str">
        <f>VLOOKUP(A575,таксономия!$1:$1048576,3,1)</f>
        <v xml:space="preserve"> Branchiostoma floridae (Florida lancelet) (Amphioxus).</v>
      </c>
      <c r="S575">
        <f t="shared" si="8"/>
        <v>229</v>
      </c>
    </row>
    <row r="576" spans="1:19" x14ac:dyDescent="0.3">
      <c r="A576" t="s">
        <v>415</v>
      </c>
      <c r="B576" t="s">
        <v>416</v>
      </c>
      <c r="C576">
        <v>656</v>
      </c>
      <c r="D576" t="s">
        <v>12</v>
      </c>
      <c r="E576">
        <v>216</v>
      </c>
      <c r="F576">
        <v>294</v>
      </c>
      <c r="G576">
        <v>2697</v>
      </c>
      <c r="H576" t="s">
        <v>13</v>
      </c>
      <c r="I576" t="str">
        <f>VLOOKUP(A576,таксономия!$1:$1048576,7,1)</f>
        <v>Eukaryota</v>
      </c>
      <c r="J576" t="str">
        <f>VLOOKUP(A576,таксономия!$1:$1048576,8,1)</f>
        <v xml:space="preserve"> Metazoa</v>
      </c>
      <c r="K576" t="str">
        <f>VLOOKUP(A576,таксономия!$1:$1048576,9,1)</f>
        <v xml:space="preserve"> Chordata</v>
      </c>
      <c r="L576" t="str">
        <f>VLOOKUP(A576,таксономия!$1:$1048576,10,1)</f>
        <v xml:space="preserve"> Cephalochordata</v>
      </c>
      <c r="M576" t="str">
        <f>VLOOKUP(A576,таксономия!$1:$1048576,11,1)</f>
        <v xml:space="preserve"> Branchiostomidae</v>
      </c>
      <c r="N576" t="str">
        <f>VLOOKUP(A576,таксономия!$1:$1048576,12,1)</f>
        <v>Branchiostoma.</v>
      </c>
      <c r="O576">
        <f>VLOOKUP(A576,таксономия!$1:$1048576,13,1)</f>
        <v>0</v>
      </c>
      <c r="P576">
        <f>VLOOKUP(A576,таксономия!$1:$1048576,14,1)</f>
        <v>0</v>
      </c>
      <c r="Q576">
        <f>VLOOKUP(A576,таксономия!$1:$1048576,15,1)</f>
        <v>0</v>
      </c>
      <c r="R576" t="str">
        <f>VLOOKUP(A576,таксономия!$1:$1048576,3,1)</f>
        <v xml:space="preserve"> Branchiostoma floridae (Florida lancelet) (Amphioxus).</v>
      </c>
      <c r="S576">
        <f t="shared" si="8"/>
        <v>78</v>
      </c>
    </row>
    <row r="577" spans="1:19" x14ac:dyDescent="0.3">
      <c r="A577" t="s">
        <v>417</v>
      </c>
      <c r="B577" t="s">
        <v>418</v>
      </c>
      <c r="C577">
        <v>187</v>
      </c>
      <c r="D577" t="s">
        <v>12</v>
      </c>
      <c r="E577">
        <v>30</v>
      </c>
      <c r="F577">
        <v>106</v>
      </c>
      <c r="G577">
        <v>2697</v>
      </c>
      <c r="H577" t="s">
        <v>13</v>
      </c>
      <c r="I577" t="str">
        <f>VLOOKUP(A577,таксономия!$1:$1048576,7,1)</f>
        <v>Eukaryota</v>
      </c>
      <c r="J577" t="str">
        <f>VLOOKUP(A577,таксономия!$1:$1048576,8,1)</f>
        <v xml:space="preserve"> Metazoa</v>
      </c>
      <c r="K577" t="str">
        <f>VLOOKUP(A577,таксономия!$1:$1048576,9,1)</f>
        <v xml:space="preserve"> Chordata</v>
      </c>
      <c r="L577" t="str">
        <f>VLOOKUP(A577,таксономия!$1:$1048576,10,1)</f>
        <v xml:space="preserve"> Cephalochordata</v>
      </c>
      <c r="M577" t="str">
        <f>VLOOKUP(A577,таксономия!$1:$1048576,11,1)</f>
        <v xml:space="preserve"> Branchiostomidae</v>
      </c>
      <c r="N577" t="str">
        <f>VLOOKUP(A577,таксономия!$1:$1048576,12,1)</f>
        <v>Branchiostoma.</v>
      </c>
      <c r="O577">
        <f>VLOOKUP(A577,таксономия!$1:$1048576,13,1)</f>
        <v>0</v>
      </c>
      <c r="P577">
        <f>VLOOKUP(A577,таксономия!$1:$1048576,14,1)</f>
        <v>0</v>
      </c>
      <c r="Q577">
        <f>VLOOKUP(A577,таксономия!$1:$1048576,15,1)</f>
        <v>0</v>
      </c>
      <c r="R577" t="str">
        <f>VLOOKUP(A577,таксономия!$1:$1048576,3,1)</f>
        <v xml:space="preserve"> Branchiostoma floridae (Florida lancelet) (Amphioxus).</v>
      </c>
      <c r="S577">
        <f t="shared" si="8"/>
        <v>76</v>
      </c>
    </row>
    <row r="578" spans="1:19" x14ac:dyDescent="0.3">
      <c r="A578" t="s">
        <v>417</v>
      </c>
      <c r="B578" t="s">
        <v>418</v>
      </c>
      <c r="C578">
        <v>187</v>
      </c>
      <c r="D578" t="s">
        <v>12</v>
      </c>
      <c r="E578">
        <v>110</v>
      </c>
      <c r="F578">
        <v>186</v>
      </c>
      <c r="G578">
        <v>2697</v>
      </c>
      <c r="H578" t="s">
        <v>13</v>
      </c>
      <c r="I578" t="str">
        <f>VLOOKUP(A578,таксономия!$1:$1048576,7,1)</f>
        <v>Eukaryota</v>
      </c>
      <c r="J578" t="str">
        <f>VLOOKUP(A578,таксономия!$1:$1048576,8,1)</f>
        <v xml:space="preserve"> Metazoa</v>
      </c>
      <c r="K578" t="str">
        <f>VLOOKUP(A578,таксономия!$1:$1048576,9,1)</f>
        <v xml:space="preserve"> Chordata</v>
      </c>
      <c r="L578" t="str">
        <f>VLOOKUP(A578,таксономия!$1:$1048576,10,1)</f>
        <v xml:space="preserve"> Cephalochordata</v>
      </c>
      <c r="M578" t="str">
        <f>VLOOKUP(A578,таксономия!$1:$1048576,11,1)</f>
        <v xml:space="preserve"> Branchiostomidae</v>
      </c>
      <c r="N578" t="str">
        <f>VLOOKUP(A578,таксономия!$1:$1048576,12,1)</f>
        <v>Branchiostoma.</v>
      </c>
      <c r="O578">
        <f>VLOOKUP(A578,таксономия!$1:$1048576,13,1)</f>
        <v>0</v>
      </c>
      <c r="P578">
        <f>VLOOKUP(A578,таксономия!$1:$1048576,14,1)</f>
        <v>0</v>
      </c>
      <c r="Q578">
        <f>VLOOKUP(A578,таксономия!$1:$1048576,15,1)</f>
        <v>0</v>
      </c>
      <c r="R578" t="str">
        <f>VLOOKUP(A578,таксономия!$1:$1048576,3,1)</f>
        <v xml:space="preserve"> Branchiostoma floridae (Florida lancelet) (Amphioxus).</v>
      </c>
      <c r="S578">
        <f t="shared" si="8"/>
        <v>76</v>
      </c>
    </row>
    <row r="579" spans="1:19" x14ac:dyDescent="0.3">
      <c r="A579" t="s">
        <v>419</v>
      </c>
      <c r="B579" t="s">
        <v>420</v>
      </c>
      <c r="C579">
        <v>1503</v>
      </c>
      <c r="D579" t="s">
        <v>12</v>
      </c>
      <c r="E579">
        <v>1106</v>
      </c>
      <c r="F579">
        <v>1183</v>
      </c>
      <c r="G579">
        <v>2697</v>
      </c>
      <c r="H579" t="s">
        <v>13</v>
      </c>
      <c r="I579" t="str">
        <f>VLOOKUP(A579,таксономия!$1:$1048576,7,1)</f>
        <v>Eukaryota</v>
      </c>
      <c r="J579" t="str">
        <f>VLOOKUP(A579,таксономия!$1:$1048576,8,1)</f>
        <v xml:space="preserve"> Metazoa</v>
      </c>
      <c r="K579" t="str">
        <f>VLOOKUP(A579,таксономия!$1:$1048576,9,1)</f>
        <v xml:space="preserve"> Chordata</v>
      </c>
      <c r="L579" t="str">
        <f>VLOOKUP(A579,таксономия!$1:$1048576,10,1)</f>
        <v xml:space="preserve"> Cephalochordata</v>
      </c>
      <c r="M579" t="str">
        <f>VLOOKUP(A579,таксономия!$1:$1048576,11,1)</f>
        <v xml:space="preserve"> Branchiostomidae</v>
      </c>
      <c r="N579" t="str">
        <f>VLOOKUP(A579,таксономия!$1:$1048576,12,1)</f>
        <v>Branchiostoma.</v>
      </c>
      <c r="O579">
        <f>VLOOKUP(A579,таксономия!$1:$1048576,13,1)</f>
        <v>0</v>
      </c>
      <c r="P579">
        <f>VLOOKUP(A579,таксономия!$1:$1048576,14,1)</f>
        <v>0</v>
      </c>
      <c r="Q579">
        <f>VLOOKUP(A579,таксономия!$1:$1048576,15,1)</f>
        <v>0</v>
      </c>
      <c r="R579" t="str">
        <f>VLOOKUP(A579,таксономия!$1:$1048576,3,1)</f>
        <v xml:space="preserve"> Branchiostoma floridae (Florida lancelet) (Amphioxus).</v>
      </c>
      <c r="S579">
        <f t="shared" ref="S579:S642" si="9">$F579-$E579</f>
        <v>77</v>
      </c>
    </row>
    <row r="580" spans="1:19" x14ac:dyDescent="0.3">
      <c r="A580" t="s">
        <v>419</v>
      </c>
      <c r="B580" t="s">
        <v>420</v>
      </c>
      <c r="C580">
        <v>1503</v>
      </c>
      <c r="D580" t="s">
        <v>421</v>
      </c>
      <c r="E580">
        <v>393</v>
      </c>
      <c r="F580">
        <v>508</v>
      </c>
      <c r="G580">
        <v>1344</v>
      </c>
      <c r="H580" t="s">
        <v>422</v>
      </c>
      <c r="I580" t="str">
        <f>VLOOKUP(A580,таксономия!$1:$1048576,7,1)</f>
        <v>Eukaryota</v>
      </c>
      <c r="J580" t="str">
        <f>VLOOKUP(A580,таксономия!$1:$1048576,8,1)</f>
        <v xml:space="preserve"> Metazoa</v>
      </c>
      <c r="K580" t="str">
        <f>VLOOKUP(A580,таксономия!$1:$1048576,9,1)</f>
        <v xml:space="preserve"> Chordata</v>
      </c>
      <c r="L580" t="str">
        <f>VLOOKUP(A580,таксономия!$1:$1048576,10,1)</f>
        <v xml:space="preserve"> Cephalochordata</v>
      </c>
      <c r="M580" t="str">
        <f>VLOOKUP(A580,таксономия!$1:$1048576,11,1)</f>
        <v xml:space="preserve"> Branchiostomidae</v>
      </c>
      <c r="N580" t="str">
        <f>VLOOKUP(A580,таксономия!$1:$1048576,12,1)</f>
        <v>Branchiostoma.</v>
      </c>
      <c r="O580">
        <f>VLOOKUP(A580,таксономия!$1:$1048576,13,1)</f>
        <v>0</v>
      </c>
      <c r="P580">
        <f>VLOOKUP(A580,таксономия!$1:$1048576,14,1)</f>
        <v>0</v>
      </c>
      <c r="Q580">
        <f>VLOOKUP(A580,таксономия!$1:$1048576,15,1)</f>
        <v>0</v>
      </c>
      <c r="R580" t="str">
        <f>VLOOKUP(A580,таксономия!$1:$1048576,3,1)</f>
        <v xml:space="preserve"> Branchiostoma floridae (Florida lancelet) (Amphioxus).</v>
      </c>
      <c r="S580">
        <f t="shared" si="9"/>
        <v>115</v>
      </c>
    </row>
    <row r="581" spans="1:19" x14ac:dyDescent="0.3">
      <c r="A581" t="s">
        <v>419</v>
      </c>
      <c r="B581" t="s">
        <v>420</v>
      </c>
      <c r="C581">
        <v>1503</v>
      </c>
      <c r="D581" t="s">
        <v>421</v>
      </c>
      <c r="E581">
        <v>490</v>
      </c>
      <c r="F581">
        <v>732</v>
      </c>
      <c r="G581">
        <v>1344</v>
      </c>
      <c r="H581" t="s">
        <v>422</v>
      </c>
      <c r="I581" t="str">
        <f>VLOOKUP(A581,таксономия!$1:$1048576,7,1)</f>
        <v>Eukaryota</v>
      </c>
      <c r="J581" t="str">
        <f>VLOOKUP(A581,таксономия!$1:$1048576,8,1)</f>
        <v xml:space="preserve"> Metazoa</v>
      </c>
      <c r="K581" t="str">
        <f>VLOOKUP(A581,таксономия!$1:$1048576,9,1)</f>
        <v xml:space="preserve"> Chordata</v>
      </c>
      <c r="L581" t="str">
        <f>VLOOKUP(A581,таксономия!$1:$1048576,10,1)</f>
        <v xml:space="preserve"> Cephalochordata</v>
      </c>
      <c r="M581" t="str">
        <f>VLOOKUP(A581,таксономия!$1:$1048576,11,1)</f>
        <v xml:space="preserve"> Branchiostomidae</v>
      </c>
      <c r="N581" t="str">
        <f>VLOOKUP(A581,таксономия!$1:$1048576,12,1)</f>
        <v>Branchiostoma.</v>
      </c>
      <c r="O581">
        <f>VLOOKUP(A581,таксономия!$1:$1048576,13,1)</f>
        <v>0</v>
      </c>
      <c r="P581">
        <f>VLOOKUP(A581,таксономия!$1:$1048576,14,1)</f>
        <v>0</v>
      </c>
      <c r="Q581">
        <f>VLOOKUP(A581,таксономия!$1:$1048576,15,1)</f>
        <v>0</v>
      </c>
      <c r="R581" t="str">
        <f>VLOOKUP(A581,таксономия!$1:$1048576,3,1)</f>
        <v xml:space="preserve"> Branchiostoma floridae (Florida lancelet) (Amphioxus).</v>
      </c>
      <c r="S581">
        <f t="shared" si="9"/>
        <v>242</v>
      </c>
    </row>
    <row r="582" spans="1:19" x14ac:dyDescent="0.3">
      <c r="A582" t="s">
        <v>419</v>
      </c>
      <c r="B582" t="s">
        <v>420</v>
      </c>
      <c r="C582">
        <v>1503</v>
      </c>
      <c r="D582" t="s">
        <v>44</v>
      </c>
      <c r="E582">
        <v>1402</v>
      </c>
      <c r="F582">
        <v>1496</v>
      </c>
      <c r="G582">
        <v>2217</v>
      </c>
      <c r="H582" t="s">
        <v>45</v>
      </c>
      <c r="I582" t="str">
        <f>VLOOKUP(A582,таксономия!$1:$1048576,7,1)</f>
        <v>Eukaryota</v>
      </c>
      <c r="J582" t="str">
        <f>VLOOKUP(A582,таксономия!$1:$1048576,8,1)</f>
        <v xml:space="preserve"> Metazoa</v>
      </c>
      <c r="K582" t="str">
        <f>VLOOKUP(A582,таксономия!$1:$1048576,9,1)</f>
        <v xml:space="preserve"> Chordata</v>
      </c>
      <c r="L582" t="str">
        <f>VLOOKUP(A582,таксономия!$1:$1048576,10,1)</f>
        <v xml:space="preserve"> Cephalochordata</v>
      </c>
      <c r="M582" t="str">
        <f>VLOOKUP(A582,таксономия!$1:$1048576,11,1)</f>
        <v xml:space="preserve"> Branchiostomidae</v>
      </c>
      <c r="N582" t="str">
        <f>VLOOKUP(A582,таксономия!$1:$1048576,12,1)</f>
        <v>Branchiostoma.</v>
      </c>
      <c r="O582">
        <f>VLOOKUP(A582,таксономия!$1:$1048576,13,1)</f>
        <v>0</v>
      </c>
      <c r="P582">
        <f>VLOOKUP(A582,таксономия!$1:$1048576,14,1)</f>
        <v>0</v>
      </c>
      <c r="Q582">
        <f>VLOOKUP(A582,таксономия!$1:$1048576,15,1)</f>
        <v>0</v>
      </c>
      <c r="R582" t="str">
        <f>VLOOKUP(A582,таксономия!$1:$1048576,3,1)</f>
        <v xml:space="preserve"> Branchiostoma floridae (Florida lancelet) (Amphioxus).</v>
      </c>
      <c r="S582">
        <f t="shared" si="9"/>
        <v>94</v>
      </c>
    </row>
    <row r="583" spans="1:19" x14ac:dyDescent="0.3">
      <c r="A583" t="s">
        <v>419</v>
      </c>
      <c r="B583" t="s">
        <v>420</v>
      </c>
      <c r="C583">
        <v>1503</v>
      </c>
      <c r="D583" t="s">
        <v>423</v>
      </c>
      <c r="E583">
        <v>81</v>
      </c>
      <c r="F583">
        <v>279</v>
      </c>
      <c r="G583">
        <v>57</v>
      </c>
      <c r="H583" t="s">
        <v>423</v>
      </c>
      <c r="I583" t="str">
        <f>VLOOKUP(A583,таксономия!$1:$1048576,7,1)</f>
        <v>Eukaryota</v>
      </c>
      <c r="J583" t="str">
        <f>VLOOKUP(A583,таксономия!$1:$1048576,8,1)</f>
        <v xml:space="preserve"> Metazoa</v>
      </c>
      <c r="K583" t="str">
        <f>VLOOKUP(A583,таксономия!$1:$1048576,9,1)</f>
        <v xml:space="preserve"> Chordata</v>
      </c>
      <c r="L583" t="str">
        <f>VLOOKUP(A583,таксономия!$1:$1048576,10,1)</f>
        <v xml:space="preserve"> Cephalochordata</v>
      </c>
      <c r="M583" t="str">
        <f>VLOOKUP(A583,таксономия!$1:$1048576,11,1)</f>
        <v xml:space="preserve"> Branchiostomidae</v>
      </c>
      <c r="N583" t="str">
        <f>VLOOKUP(A583,таксономия!$1:$1048576,12,1)</f>
        <v>Branchiostoma.</v>
      </c>
      <c r="O583">
        <f>VLOOKUP(A583,таксономия!$1:$1048576,13,1)</f>
        <v>0</v>
      </c>
      <c r="P583">
        <f>VLOOKUP(A583,таксономия!$1:$1048576,14,1)</f>
        <v>0</v>
      </c>
      <c r="Q583">
        <f>VLOOKUP(A583,таксономия!$1:$1048576,15,1)</f>
        <v>0</v>
      </c>
      <c r="R583" t="str">
        <f>VLOOKUP(A583,таксономия!$1:$1048576,3,1)</f>
        <v xml:space="preserve"> Branchiostoma floridae (Florida lancelet) (Amphioxus).</v>
      </c>
      <c r="S583">
        <f t="shared" si="9"/>
        <v>198</v>
      </c>
    </row>
    <row r="584" spans="1:19" x14ac:dyDescent="0.3">
      <c r="A584" t="s">
        <v>424</v>
      </c>
      <c r="B584" t="s">
        <v>425</v>
      </c>
      <c r="C584">
        <v>615</v>
      </c>
      <c r="D584" t="s">
        <v>12</v>
      </c>
      <c r="E584">
        <v>366</v>
      </c>
      <c r="F584">
        <v>443</v>
      </c>
      <c r="G584">
        <v>2697</v>
      </c>
      <c r="H584" t="s">
        <v>13</v>
      </c>
      <c r="I584" t="str">
        <f>VLOOKUP(A584,таксономия!$1:$1048576,7,1)</f>
        <v>Eukaryota</v>
      </c>
      <c r="J584" t="str">
        <f>VLOOKUP(A584,таксономия!$1:$1048576,8,1)</f>
        <v xml:space="preserve"> Metazoa</v>
      </c>
      <c r="K584" t="str">
        <f>VLOOKUP(A584,таксономия!$1:$1048576,9,1)</f>
        <v xml:space="preserve"> Chordata</v>
      </c>
      <c r="L584" t="str">
        <f>VLOOKUP(A584,таксономия!$1:$1048576,10,1)</f>
        <v xml:space="preserve"> Cephalochordata</v>
      </c>
      <c r="M584" t="str">
        <f>VLOOKUP(A584,таксономия!$1:$1048576,11,1)</f>
        <v xml:space="preserve"> Branchiostomidae</v>
      </c>
      <c r="N584" t="str">
        <f>VLOOKUP(A584,таксономия!$1:$1048576,12,1)</f>
        <v>Branchiostoma.</v>
      </c>
      <c r="O584">
        <f>VLOOKUP(A584,таксономия!$1:$1048576,13,1)</f>
        <v>0</v>
      </c>
      <c r="P584">
        <f>VLOOKUP(A584,таксономия!$1:$1048576,14,1)</f>
        <v>0</v>
      </c>
      <c r="Q584">
        <f>VLOOKUP(A584,таксономия!$1:$1048576,15,1)</f>
        <v>0</v>
      </c>
      <c r="R584" t="str">
        <f>VLOOKUP(A584,таксономия!$1:$1048576,3,1)</f>
        <v xml:space="preserve"> Branchiostoma floridae (Florida lancelet) (Amphioxus).</v>
      </c>
      <c r="S584">
        <f t="shared" si="9"/>
        <v>77</v>
      </c>
    </row>
    <row r="585" spans="1:19" x14ac:dyDescent="0.3">
      <c r="A585" t="s">
        <v>424</v>
      </c>
      <c r="B585" t="s">
        <v>425</v>
      </c>
      <c r="C585">
        <v>615</v>
      </c>
      <c r="D585" t="s">
        <v>44</v>
      </c>
      <c r="E585">
        <v>495</v>
      </c>
      <c r="F585">
        <v>589</v>
      </c>
      <c r="G585">
        <v>2217</v>
      </c>
      <c r="H585" t="s">
        <v>45</v>
      </c>
      <c r="I585" t="str">
        <f>VLOOKUP(A585,таксономия!$1:$1048576,7,1)</f>
        <v>Eukaryota</v>
      </c>
      <c r="J585" t="str">
        <f>VLOOKUP(A585,таксономия!$1:$1048576,8,1)</f>
        <v xml:space="preserve"> Metazoa</v>
      </c>
      <c r="K585" t="str">
        <f>VLOOKUP(A585,таксономия!$1:$1048576,9,1)</f>
        <v xml:space="preserve"> Chordata</v>
      </c>
      <c r="L585" t="str">
        <f>VLOOKUP(A585,таксономия!$1:$1048576,10,1)</f>
        <v xml:space="preserve"> Cephalochordata</v>
      </c>
      <c r="M585" t="str">
        <f>VLOOKUP(A585,таксономия!$1:$1048576,11,1)</f>
        <v xml:space="preserve"> Branchiostomidae</v>
      </c>
      <c r="N585" t="str">
        <f>VLOOKUP(A585,таксономия!$1:$1048576,12,1)</f>
        <v>Branchiostoma.</v>
      </c>
      <c r="O585">
        <f>VLOOKUP(A585,таксономия!$1:$1048576,13,1)</f>
        <v>0</v>
      </c>
      <c r="P585">
        <f>VLOOKUP(A585,таксономия!$1:$1048576,14,1)</f>
        <v>0</v>
      </c>
      <c r="Q585">
        <f>VLOOKUP(A585,таксономия!$1:$1048576,15,1)</f>
        <v>0</v>
      </c>
      <c r="R585" t="str">
        <f>VLOOKUP(A585,таксономия!$1:$1048576,3,1)</f>
        <v xml:space="preserve"> Branchiostoma floridae (Florida lancelet) (Amphioxus).</v>
      </c>
      <c r="S585">
        <f t="shared" si="9"/>
        <v>94</v>
      </c>
    </row>
    <row r="586" spans="1:19" x14ac:dyDescent="0.3">
      <c r="A586" t="s">
        <v>424</v>
      </c>
      <c r="B586" t="s">
        <v>425</v>
      </c>
      <c r="C586">
        <v>615</v>
      </c>
      <c r="D586" t="s">
        <v>426</v>
      </c>
      <c r="E586">
        <v>447</v>
      </c>
      <c r="F586">
        <v>478</v>
      </c>
      <c r="G586">
        <v>8</v>
      </c>
      <c r="H586" t="s">
        <v>426</v>
      </c>
      <c r="I586" t="str">
        <f>VLOOKUP(A586,таксономия!$1:$1048576,7,1)</f>
        <v>Eukaryota</v>
      </c>
      <c r="J586" t="str">
        <f>VLOOKUP(A586,таксономия!$1:$1048576,8,1)</f>
        <v xml:space="preserve"> Metazoa</v>
      </c>
      <c r="K586" t="str">
        <f>VLOOKUP(A586,таксономия!$1:$1048576,9,1)</f>
        <v xml:space="preserve"> Chordata</v>
      </c>
      <c r="L586" t="str">
        <f>VLOOKUP(A586,таксономия!$1:$1048576,10,1)</f>
        <v xml:space="preserve"> Cephalochordata</v>
      </c>
      <c r="M586" t="str">
        <f>VLOOKUP(A586,таксономия!$1:$1048576,11,1)</f>
        <v xml:space="preserve"> Branchiostomidae</v>
      </c>
      <c r="N586" t="str">
        <f>VLOOKUP(A586,таксономия!$1:$1048576,12,1)</f>
        <v>Branchiostoma.</v>
      </c>
      <c r="O586">
        <f>VLOOKUP(A586,таксономия!$1:$1048576,13,1)</f>
        <v>0</v>
      </c>
      <c r="P586">
        <f>VLOOKUP(A586,таксономия!$1:$1048576,14,1)</f>
        <v>0</v>
      </c>
      <c r="Q586">
        <f>VLOOKUP(A586,таксономия!$1:$1048576,15,1)</f>
        <v>0</v>
      </c>
      <c r="R586" t="str">
        <f>VLOOKUP(A586,таксономия!$1:$1048576,3,1)</f>
        <v xml:space="preserve"> Branchiostoma floridae (Florida lancelet) (Amphioxus).</v>
      </c>
      <c r="S586">
        <f t="shared" si="9"/>
        <v>31</v>
      </c>
    </row>
    <row r="587" spans="1:19" x14ac:dyDescent="0.3">
      <c r="A587" t="s">
        <v>427</v>
      </c>
      <c r="B587" t="s">
        <v>428</v>
      </c>
      <c r="C587">
        <v>805</v>
      </c>
      <c r="D587" t="s">
        <v>280</v>
      </c>
      <c r="E587">
        <v>531</v>
      </c>
      <c r="F587">
        <v>769</v>
      </c>
      <c r="G587">
        <v>4718</v>
      </c>
      <c r="H587" t="s">
        <v>281</v>
      </c>
      <c r="I587" t="str">
        <f>VLOOKUP(A587,таксономия!$1:$1048576,7,1)</f>
        <v>Eukaryota</v>
      </c>
      <c r="J587" t="str">
        <f>VLOOKUP(A587,таксономия!$1:$1048576,8,1)</f>
        <v xml:space="preserve"> Metazoa</v>
      </c>
      <c r="K587" t="str">
        <f>VLOOKUP(A587,таксономия!$1:$1048576,9,1)</f>
        <v xml:space="preserve"> Chordata</v>
      </c>
      <c r="L587" t="str">
        <f>VLOOKUP(A587,таксономия!$1:$1048576,10,1)</f>
        <v xml:space="preserve"> Cephalochordata</v>
      </c>
      <c r="M587" t="str">
        <f>VLOOKUP(A587,таксономия!$1:$1048576,11,1)</f>
        <v xml:space="preserve"> Branchiostomidae</v>
      </c>
      <c r="N587" t="str">
        <f>VLOOKUP(A587,таксономия!$1:$1048576,12,1)</f>
        <v>Branchiostoma.</v>
      </c>
      <c r="O587">
        <f>VLOOKUP(A587,таксономия!$1:$1048576,13,1)</f>
        <v>0</v>
      </c>
      <c r="P587">
        <f>VLOOKUP(A587,таксономия!$1:$1048576,14,1)</f>
        <v>0</v>
      </c>
      <c r="Q587">
        <f>VLOOKUP(A587,таксономия!$1:$1048576,15,1)</f>
        <v>0</v>
      </c>
      <c r="R587" t="str">
        <f>VLOOKUP(A587,таксономия!$1:$1048576,3,1)</f>
        <v xml:space="preserve"> Branchiostoma floridae (Florida lancelet) (Amphioxus).</v>
      </c>
      <c r="S587">
        <f t="shared" si="9"/>
        <v>238</v>
      </c>
    </row>
    <row r="588" spans="1:19" x14ac:dyDescent="0.3">
      <c r="A588" t="s">
        <v>427</v>
      </c>
      <c r="B588" t="s">
        <v>428</v>
      </c>
      <c r="C588">
        <v>805</v>
      </c>
      <c r="D588" t="s">
        <v>12</v>
      </c>
      <c r="E588">
        <v>171</v>
      </c>
      <c r="F588">
        <v>249</v>
      </c>
      <c r="G588">
        <v>2697</v>
      </c>
      <c r="H588" t="s">
        <v>13</v>
      </c>
      <c r="I588" t="str">
        <f>VLOOKUP(A588,таксономия!$1:$1048576,7,1)</f>
        <v>Eukaryota</v>
      </c>
      <c r="J588" t="str">
        <f>VLOOKUP(A588,таксономия!$1:$1048576,8,1)</f>
        <v xml:space="preserve"> Metazoa</v>
      </c>
      <c r="K588" t="str">
        <f>VLOOKUP(A588,таксономия!$1:$1048576,9,1)</f>
        <v xml:space="preserve"> Chordata</v>
      </c>
      <c r="L588" t="str">
        <f>VLOOKUP(A588,таксономия!$1:$1048576,10,1)</f>
        <v xml:space="preserve"> Cephalochordata</v>
      </c>
      <c r="M588" t="str">
        <f>VLOOKUP(A588,таксономия!$1:$1048576,11,1)</f>
        <v xml:space="preserve"> Branchiostomidae</v>
      </c>
      <c r="N588" t="str">
        <f>VLOOKUP(A588,таксономия!$1:$1048576,12,1)</f>
        <v>Branchiostoma.</v>
      </c>
      <c r="O588">
        <f>VLOOKUP(A588,таксономия!$1:$1048576,13,1)</f>
        <v>0</v>
      </c>
      <c r="P588">
        <f>VLOOKUP(A588,таксономия!$1:$1048576,14,1)</f>
        <v>0</v>
      </c>
      <c r="Q588">
        <f>VLOOKUP(A588,таксономия!$1:$1048576,15,1)</f>
        <v>0</v>
      </c>
      <c r="R588" t="str">
        <f>VLOOKUP(A588,таксономия!$1:$1048576,3,1)</f>
        <v xml:space="preserve"> Branchiostoma floridae (Florida lancelet) (Amphioxus).</v>
      </c>
      <c r="S588">
        <f t="shared" si="9"/>
        <v>78</v>
      </c>
    </row>
    <row r="589" spans="1:19" x14ac:dyDescent="0.3">
      <c r="A589" t="s">
        <v>427</v>
      </c>
      <c r="B589" t="s">
        <v>428</v>
      </c>
      <c r="C589">
        <v>805</v>
      </c>
      <c r="D589" t="s">
        <v>377</v>
      </c>
      <c r="E589">
        <v>49</v>
      </c>
      <c r="F589">
        <v>161</v>
      </c>
      <c r="G589">
        <v>12227</v>
      </c>
      <c r="H589" t="s">
        <v>378</v>
      </c>
      <c r="I589" t="str">
        <f>VLOOKUP(A589,таксономия!$1:$1048576,7,1)</f>
        <v>Eukaryota</v>
      </c>
      <c r="J589" t="str">
        <f>VLOOKUP(A589,таксономия!$1:$1048576,8,1)</f>
        <v xml:space="preserve"> Metazoa</v>
      </c>
      <c r="K589" t="str">
        <f>VLOOKUP(A589,таксономия!$1:$1048576,9,1)</f>
        <v xml:space="preserve"> Chordata</v>
      </c>
      <c r="L589" t="str">
        <f>VLOOKUP(A589,таксономия!$1:$1048576,10,1)</f>
        <v xml:space="preserve"> Cephalochordata</v>
      </c>
      <c r="M589" t="str">
        <f>VLOOKUP(A589,таксономия!$1:$1048576,11,1)</f>
        <v xml:space="preserve"> Branchiostomidae</v>
      </c>
      <c r="N589" t="str">
        <f>VLOOKUP(A589,таксономия!$1:$1048576,12,1)</f>
        <v>Branchiostoma.</v>
      </c>
      <c r="O589">
        <f>VLOOKUP(A589,таксономия!$1:$1048576,13,1)</f>
        <v>0</v>
      </c>
      <c r="P589">
        <f>VLOOKUP(A589,таксономия!$1:$1048576,14,1)</f>
        <v>0</v>
      </c>
      <c r="Q589">
        <f>VLOOKUP(A589,таксономия!$1:$1048576,15,1)</f>
        <v>0</v>
      </c>
      <c r="R589" t="str">
        <f>VLOOKUP(A589,таксономия!$1:$1048576,3,1)</f>
        <v xml:space="preserve"> Branchiostoma floridae (Florida lancelet) (Amphioxus).</v>
      </c>
      <c r="S589">
        <f t="shared" si="9"/>
        <v>112</v>
      </c>
    </row>
    <row r="590" spans="1:19" x14ac:dyDescent="0.3">
      <c r="A590" t="s">
        <v>427</v>
      </c>
      <c r="B590" t="s">
        <v>428</v>
      </c>
      <c r="C590">
        <v>805</v>
      </c>
      <c r="D590" t="s">
        <v>132</v>
      </c>
      <c r="E590">
        <v>261</v>
      </c>
      <c r="F590">
        <v>304</v>
      </c>
      <c r="G590">
        <v>1147</v>
      </c>
      <c r="H590" t="s">
        <v>133</v>
      </c>
      <c r="I590" t="str">
        <f>VLOOKUP(A590,таксономия!$1:$1048576,7,1)</f>
        <v>Eukaryota</v>
      </c>
      <c r="J590" t="str">
        <f>VLOOKUP(A590,таксономия!$1:$1048576,8,1)</f>
        <v xml:space="preserve"> Metazoa</v>
      </c>
      <c r="K590" t="str">
        <f>VLOOKUP(A590,таксономия!$1:$1048576,9,1)</f>
        <v xml:space="preserve"> Chordata</v>
      </c>
      <c r="L590" t="str">
        <f>VLOOKUP(A590,таксономия!$1:$1048576,10,1)</f>
        <v xml:space="preserve"> Cephalochordata</v>
      </c>
      <c r="M590" t="str">
        <f>VLOOKUP(A590,таксономия!$1:$1048576,11,1)</f>
        <v xml:space="preserve"> Branchiostomidae</v>
      </c>
      <c r="N590" t="str">
        <f>VLOOKUP(A590,таксономия!$1:$1048576,12,1)</f>
        <v>Branchiostoma.</v>
      </c>
      <c r="O590">
        <f>VLOOKUP(A590,таксономия!$1:$1048576,13,1)</f>
        <v>0</v>
      </c>
      <c r="P590">
        <f>VLOOKUP(A590,таксономия!$1:$1048576,14,1)</f>
        <v>0</v>
      </c>
      <c r="Q590">
        <f>VLOOKUP(A590,таксономия!$1:$1048576,15,1)</f>
        <v>0</v>
      </c>
      <c r="R590" t="str">
        <f>VLOOKUP(A590,таксономия!$1:$1048576,3,1)</f>
        <v xml:space="preserve"> Branchiostoma floridae (Florida lancelet) (Amphioxus).</v>
      </c>
      <c r="S590">
        <f t="shared" si="9"/>
        <v>43</v>
      </c>
    </row>
    <row r="591" spans="1:19" x14ac:dyDescent="0.3">
      <c r="A591" t="s">
        <v>429</v>
      </c>
      <c r="B591" t="s">
        <v>430</v>
      </c>
      <c r="C591">
        <v>2433</v>
      </c>
      <c r="D591" t="s">
        <v>84</v>
      </c>
      <c r="E591">
        <v>1225</v>
      </c>
      <c r="F591">
        <v>1329</v>
      </c>
      <c r="G591">
        <v>12961</v>
      </c>
      <c r="H591" t="s">
        <v>85</v>
      </c>
      <c r="I591" t="str">
        <f>VLOOKUP(A591,таксономия!$1:$1048576,7,1)</f>
        <v>Eukaryota</v>
      </c>
      <c r="J591" t="str">
        <f>VLOOKUP(A591,таксономия!$1:$1048576,8,1)</f>
        <v xml:space="preserve"> Metazoa</v>
      </c>
      <c r="K591" t="str">
        <f>VLOOKUP(A591,таксономия!$1:$1048576,9,1)</f>
        <v xml:space="preserve"> Chordata</v>
      </c>
      <c r="L591" t="str">
        <f>VLOOKUP(A591,таксономия!$1:$1048576,10,1)</f>
        <v xml:space="preserve"> Cephalochordata</v>
      </c>
      <c r="M591" t="str">
        <f>VLOOKUP(A591,таксономия!$1:$1048576,11,1)</f>
        <v xml:space="preserve"> Branchiostomidae</v>
      </c>
      <c r="N591" t="str">
        <f>VLOOKUP(A591,таксономия!$1:$1048576,12,1)</f>
        <v>Branchiostoma.</v>
      </c>
      <c r="O591">
        <f>VLOOKUP(A591,таксономия!$1:$1048576,13,1)</f>
        <v>0</v>
      </c>
      <c r="P591">
        <f>VLOOKUP(A591,таксономия!$1:$1048576,14,1)</f>
        <v>0</v>
      </c>
      <c r="Q591">
        <f>VLOOKUP(A591,таксономия!$1:$1048576,15,1)</f>
        <v>0</v>
      </c>
      <c r="R591" t="str">
        <f>VLOOKUP(A591,таксономия!$1:$1048576,3,1)</f>
        <v xml:space="preserve"> Branchiostoma floridae (Florida lancelet) (Amphioxus).</v>
      </c>
      <c r="S591">
        <f t="shared" si="9"/>
        <v>104</v>
      </c>
    </row>
    <row r="592" spans="1:19" x14ac:dyDescent="0.3">
      <c r="A592" t="s">
        <v>429</v>
      </c>
      <c r="B592" t="s">
        <v>430</v>
      </c>
      <c r="C592">
        <v>2433</v>
      </c>
      <c r="D592" t="s">
        <v>96</v>
      </c>
      <c r="E592">
        <v>877</v>
      </c>
      <c r="F592">
        <v>1012</v>
      </c>
      <c r="G592">
        <v>10300</v>
      </c>
      <c r="H592" t="s">
        <v>97</v>
      </c>
      <c r="I592" t="str">
        <f>VLOOKUP(A592,таксономия!$1:$1048576,7,1)</f>
        <v>Eukaryota</v>
      </c>
      <c r="J592" t="str">
        <f>VLOOKUP(A592,таксономия!$1:$1048576,8,1)</f>
        <v xml:space="preserve"> Metazoa</v>
      </c>
      <c r="K592" t="str">
        <f>VLOOKUP(A592,таксономия!$1:$1048576,9,1)</f>
        <v xml:space="preserve"> Chordata</v>
      </c>
      <c r="L592" t="str">
        <f>VLOOKUP(A592,таксономия!$1:$1048576,10,1)</f>
        <v xml:space="preserve"> Cephalochordata</v>
      </c>
      <c r="M592" t="str">
        <f>VLOOKUP(A592,таксономия!$1:$1048576,11,1)</f>
        <v xml:space="preserve"> Branchiostomidae</v>
      </c>
      <c r="N592" t="str">
        <f>VLOOKUP(A592,таксономия!$1:$1048576,12,1)</f>
        <v>Branchiostoma.</v>
      </c>
      <c r="O592">
        <f>VLOOKUP(A592,таксономия!$1:$1048576,13,1)</f>
        <v>0</v>
      </c>
      <c r="P592">
        <f>VLOOKUP(A592,таксономия!$1:$1048576,14,1)</f>
        <v>0</v>
      </c>
      <c r="Q592">
        <f>VLOOKUP(A592,таксономия!$1:$1048576,15,1)</f>
        <v>0</v>
      </c>
      <c r="R592" t="str">
        <f>VLOOKUP(A592,таксономия!$1:$1048576,3,1)</f>
        <v xml:space="preserve"> Branchiostoma floridae (Florida lancelet) (Amphioxus).</v>
      </c>
      <c r="S592">
        <f t="shared" si="9"/>
        <v>135</v>
      </c>
    </row>
    <row r="593" spans="1:19" x14ac:dyDescent="0.3">
      <c r="A593" t="s">
        <v>429</v>
      </c>
      <c r="B593" t="s">
        <v>430</v>
      </c>
      <c r="C593">
        <v>2433</v>
      </c>
      <c r="D593" t="s">
        <v>431</v>
      </c>
      <c r="E593">
        <v>721</v>
      </c>
      <c r="F593">
        <v>799</v>
      </c>
      <c r="G593">
        <v>187</v>
      </c>
      <c r="H593" t="s">
        <v>432</v>
      </c>
      <c r="I593" t="str">
        <f>VLOOKUP(A593,таксономия!$1:$1048576,7,1)</f>
        <v>Eukaryota</v>
      </c>
      <c r="J593" t="str">
        <f>VLOOKUP(A593,таксономия!$1:$1048576,8,1)</f>
        <v xml:space="preserve"> Metazoa</v>
      </c>
      <c r="K593" t="str">
        <f>VLOOKUP(A593,таксономия!$1:$1048576,9,1)</f>
        <v xml:space="preserve"> Chordata</v>
      </c>
      <c r="L593" t="str">
        <f>VLOOKUP(A593,таксономия!$1:$1048576,10,1)</f>
        <v xml:space="preserve"> Cephalochordata</v>
      </c>
      <c r="M593" t="str">
        <f>VLOOKUP(A593,таксономия!$1:$1048576,11,1)</f>
        <v xml:space="preserve"> Branchiostomidae</v>
      </c>
      <c r="N593" t="str">
        <f>VLOOKUP(A593,таксономия!$1:$1048576,12,1)</f>
        <v>Branchiostoma.</v>
      </c>
      <c r="O593">
        <f>VLOOKUP(A593,таксономия!$1:$1048576,13,1)</f>
        <v>0</v>
      </c>
      <c r="P593">
        <f>VLOOKUP(A593,таксономия!$1:$1048576,14,1)</f>
        <v>0</v>
      </c>
      <c r="Q593">
        <f>VLOOKUP(A593,таксономия!$1:$1048576,15,1)</f>
        <v>0</v>
      </c>
      <c r="R593" t="str">
        <f>VLOOKUP(A593,таксономия!$1:$1048576,3,1)</f>
        <v xml:space="preserve"> Branchiostoma floridae (Florida lancelet) (Amphioxus).</v>
      </c>
      <c r="S593">
        <f t="shared" si="9"/>
        <v>78</v>
      </c>
    </row>
    <row r="594" spans="1:19" x14ac:dyDescent="0.3">
      <c r="A594" t="s">
        <v>429</v>
      </c>
      <c r="B594" t="s">
        <v>430</v>
      </c>
      <c r="C594">
        <v>2433</v>
      </c>
      <c r="D594" t="s">
        <v>431</v>
      </c>
      <c r="E594">
        <v>793</v>
      </c>
      <c r="F594">
        <v>869</v>
      </c>
      <c r="G594">
        <v>187</v>
      </c>
      <c r="H594" t="s">
        <v>432</v>
      </c>
      <c r="I594" t="str">
        <f>VLOOKUP(A594,таксономия!$1:$1048576,7,1)</f>
        <v>Eukaryota</v>
      </c>
      <c r="J594" t="str">
        <f>VLOOKUP(A594,таксономия!$1:$1048576,8,1)</f>
        <v xml:space="preserve"> Metazoa</v>
      </c>
      <c r="K594" t="str">
        <f>VLOOKUP(A594,таксономия!$1:$1048576,9,1)</f>
        <v xml:space="preserve"> Chordata</v>
      </c>
      <c r="L594" t="str">
        <f>VLOOKUP(A594,таксономия!$1:$1048576,10,1)</f>
        <v xml:space="preserve"> Cephalochordata</v>
      </c>
      <c r="M594" t="str">
        <f>VLOOKUP(A594,таксономия!$1:$1048576,11,1)</f>
        <v xml:space="preserve"> Branchiostomidae</v>
      </c>
      <c r="N594" t="str">
        <f>VLOOKUP(A594,таксономия!$1:$1048576,12,1)</f>
        <v>Branchiostoma.</v>
      </c>
      <c r="O594">
        <f>VLOOKUP(A594,таксономия!$1:$1048576,13,1)</f>
        <v>0</v>
      </c>
      <c r="P594">
        <f>VLOOKUP(A594,таксономия!$1:$1048576,14,1)</f>
        <v>0</v>
      </c>
      <c r="Q594">
        <f>VLOOKUP(A594,таксономия!$1:$1048576,15,1)</f>
        <v>0</v>
      </c>
      <c r="R594" t="str">
        <f>VLOOKUP(A594,таксономия!$1:$1048576,3,1)</f>
        <v xml:space="preserve"> Branchiostoma floridae (Florida lancelet) (Amphioxus).</v>
      </c>
      <c r="S594">
        <f t="shared" si="9"/>
        <v>76</v>
      </c>
    </row>
    <row r="595" spans="1:19" x14ac:dyDescent="0.3">
      <c r="A595" t="s">
        <v>429</v>
      </c>
      <c r="B595" t="s">
        <v>430</v>
      </c>
      <c r="C595">
        <v>2433</v>
      </c>
      <c r="D595" t="s">
        <v>12</v>
      </c>
      <c r="E595">
        <v>2170</v>
      </c>
      <c r="F595">
        <v>2247</v>
      </c>
      <c r="G595">
        <v>2697</v>
      </c>
      <c r="H595" t="s">
        <v>13</v>
      </c>
      <c r="I595" t="str">
        <f>VLOOKUP(A595,таксономия!$1:$1048576,7,1)</f>
        <v>Eukaryota</v>
      </c>
      <c r="J595" t="str">
        <f>VLOOKUP(A595,таксономия!$1:$1048576,8,1)</f>
        <v xml:space="preserve"> Metazoa</v>
      </c>
      <c r="K595" t="str">
        <f>VLOOKUP(A595,таксономия!$1:$1048576,9,1)</f>
        <v xml:space="preserve"> Chordata</v>
      </c>
      <c r="L595" t="str">
        <f>VLOOKUP(A595,таксономия!$1:$1048576,10,1)</f>
        <v xml:space="preserve"> Cephalochordata</v>
      </c>
      <c r="M595" t="str">
        <f>VLOOKUP(A595,таксономия!$1:$1048576,11,1)</f>
        <v xml:space="preserve"> Branchiostomidae</v>
      </c>
      <c r="N595" t="str">
        <f>VLOOKUP(A595,таксономия!$1:$1048576,12,1)</f>
        <v>Branchiostoma.</v>
      </c>
      <c r="O595">
        <f>VLOOKUP(A595,таксономия!$1:$1048576,13,1)</f>
        <v>0</v>
      </c>
      <c r="P595">
        <f>VLOOKUP(A595,таксономия!$1:$1048576,14,1)</f>
        <v>0</v>
      </c>
      <c r="Q595">
        <f>VLOOKUP(A595,таксономия!$1:$1048576,15,1)</f>
        <v>0</v>
      </c>
      <c r="R595" t="str">
        <f>VLOOKUP(A595,таксономия!$1:$1048576,3,1)</f>
        <v xml:space="preserve"> Branchiostoma floridae (Florida lancelet) (Amphioxus).</v>
      </c>
      <c r="S595">
        <f t="shared" si="9"/>
        <v>77</v>
      </c>
    </row>
    <row r="596" spans="1:19" x14ac:dyDescent="0.3">
      <c r="A596" t="s">
        <v>429</v>
      </c>
      <c r="B596" t="s">
        <v>430</v>
      </c>
      <c r="C596">
        <v>2433</v>
      </c>
      <c r="D596" t="s">
        <v>218</v>
      </c>
      <c r="E596">
        <v>1988</v>
      </c>
      <c r="F596">
        <v>2026</v>
      </c>
      <c r="G596">
        <v>19728</v>
      </c>
      <c r="H596" t="s">
        <v>219</v>
      </c>
      <c r="I596" t="str">
        <f>VLOOKUP(A596,таксономия!$1:$1048576,7,1)</f>
        <v>Eukaryota</v>
      </c>
      <c r="J596" t="str">
        <f>VLOOKUP(A596,таксономия!$1:$1048576,8,1)</f>
        <v xml:space="preserve"> Metazoa</v>
      </c>
      <c r="K596" t="str">
        <f>VLOOKUP(A596,таксономия!$1:$1048576,9,1)</f>
        <v xml:space="preserve"> Chordata</v>
      </c>
      <c r="L596" t="str">
        <f>VLOOKUP(A596,таксономия!$1:$1048576,10,1)</f>
        <v xml:space="preserve"> Cephalochordata</v>
      </c>
      <c r="M596" t="str">
        <f>VLOOKUP(A596,таксономия!$1:$1048576,11,1)</f>
        <v xml:space="preserve"> Branchiostomidae</v>
      </c>
      <c r="N596" t="str">
        <f>VLOOKUP(A596,таксономия!$1:$1048576,12,1)</f>
        <v>Branchiostoma.</v>
      </c>
      <c r="O596">
        <f>VLOOKUP(A596,таксономия!$1:$1048576,13,1)</f>
        <v>0</v>
      </c>
      <c r="P596">
        <f>VLOOKUP(A596,таксономия!$1:$1048576,14,1)</f>
        <v>0</v>
      </c>
      <c r="Q596">
        <f>VLOOKUP(A596,таксономия!$1:$1048576,15,1)</f>
        <v>0</v>
      </c>
      <c r="R596" t="str">
        <f>VLOOKUP(A596,таксономия!$1:$1048576,3,1)</f>
        <v xml:space="preserve"> Branchiostoma floridae (Florida lancelet) (Amphioxus).</v>
      </c>
      <c r="S596">
        <f t="shared" si="9"/>
        <v>38</v>
      </c>
    </row>
    <row r="597" spans="1:19" x14ac:dyDescent="0.3">
      <c r="A597" t="s">
        <v>429</v>
      </c>
      <c r="B597" t="s">
        <v>430</v>
      </c>
      <c r="C597">
        <v>2433</v>
      </c>
      <c r="D597" t="s">
        <v>377</v>
      </c>
      <c r="E597">
        <v>282</v>
      </c>
      <c r="F597">
        <v>386</v>
      </c>
      <c r="G597">
        <v>12227</v>
      </c>
      <c r="H597" t="s">
        <v>378</v>
      </c>
      <c r="I597" t="str">
        <f>VLOOKUP(A597,таксономия!$1:$1048576,7,1)</f>
        <v>Eukaryota</v>
      </c>
      <c r="J597" t="str">
        <f>VLOOKUP(A597,таксономия!$1:$1048576,8,1)</f>
        <v xml:space="preserve"> Metazoa</v>
      </c>
      <c r="K597" t="str">
        <f>VLOOKUP(A597,таксономия!$1:$1048576,9,1)</f>
        <v xml:space="preserve"> Chordata</v>
      </c>
      <c r="L597" t="str">
        <f>VLOOKUP(A597,таксономия!$1:$1048576,10,1)</f>
        <v xml:space="preserve"> Cephalochordata</v>
      </c>
      <c r="M597" t="str">
        <f>VLOOKUP(A597,таксономия!$1:$1048576,11,1)</f>
        <v xml:space="preserve"> Branchiostomidae</v>
      </c>
      <c r="N597" t="str">
        <f>VLOOKUP(A597,таксономия!$1:$1048576,12,1)</f>
        <v>Branchiostoma.</v>
      </c>
      <c r="O597">
        <f>VLOOKUP(A597,таксономия!$1:$1048576,13,1)</f>
        <v>0</v>
      </c>
      <c r="P597">
        <f>VLOOKUP(A597,таксономия!$1:$1048576,14,1)</f>
        <v>0</v>
      </c>
      <c r="Q597">
        <f>VLOOKUP(A597,таксономия!$1:$1048576,15,1)</f>
        <v>0</v>
      </c>
      <c r="R597" t="str">
        <f>VLOOKUP(A597,таксономия!$1:$1048576,3,1)</f>
        <v xml:space="preserve"> Branchiostoma floridae (Florida lancelet) (Amphioxus).</v>
      </c>
      <c r="S597">
        <f t="shared" si="9"/>
        <v>104</v>
      </c>
    </row>
    <row r="598" spans="1:19" x14ac:dyDescent="0.3">
      <c r="A598" t="s">
        <v>429</v>
      </c>
      <c r="B598" t="s">
        <v>430</v>
      </c>
      <c r="C598">
        <v>2433</v>
      </c>
      <c r="D598" t="s">
        <v>377</v>
      </c>
      <c r="E598">
        <v>1030</v>
      </c>
      <c r="F598">
        <v>1110</v>
      </c>
      <c r="G598">
        <v>12227</v>
      </c>
      <c r="H598" t="s">
        <v>378</v>
      </c>
      <c r="I598" t="str">
        <f>VLOOKUP(A598,таксономия!$1:$1048576,7,1)</f>
        <v>Eukaryota</v>
      </c>
      <c r="J598" t="str">
        <f>VLOOKUP(A598,таксономия!$1:$1048576,8,1)</f>
        <v xml:space="preserve"> Metazoa</v>
      </c>
      <c r="K598" t="str">
        <f>VLOOKUP(A598,таксономия!$1:$1048576,9,1)</f>
        <v xml:space="preserve"> Chordata</v>
      </c>
      <c r="L598" t="str">
        <f>VLOOKUP(A598,таксономия!$1:$1048576,10,1)</f>
        <v xml:space="preserve"> Cephalochordata</v>
      </c>
      <c r="M598" t="str">
        <f>VLOOKUP(A598,таксономия!$1:$1048576,11,1)</f>
        <v xml:space="preserve"> Branchiostomidae</v>
      </c>
      <c r="N598" t="str">
        <f>VLOOKUP(A598,таксономия!$1:$1048576,12,1)</f>
        <v>Branchiostoma.</v>
      </c>
      <c r="O598">
        <f>VLOOKUP(A598,таксономия!$1:$1048576,13,1)</f>
        <v>0</v>
      </c>
      <c r="P598">
        <f>VLOOKUP(A598,таксономия!$1:$1048576,14,1)</f>
        <v>0</v>
      </c>
      <c r="Q598">
        <f>VLOOKUP(A598,таксономия!$1:$1048576,15,1)</f>
        <v>0</v>
      </c>
      <c r="R598" t="str">
        <f>VLOOKUP(A598,таксономия!$1:$1048576,3,1)</f>
        <v xml:space="preserve"> Branchiostoma floridae (Florida lancelet) (Amphioxus).</v>
      </c>
      <c r="S598">
        <f t="shared" si="9"/>
        <v>80</v>
      </c>
    </row>
    <row r="599" spans="1:19" x14ac:dyDescent="0.3">
      <c r="A599" t="s">
        <v>429</v>
      </c>
      <c r="B599" t="s">
        <v>430</v>
      </c>
      <c r="C599">
        <v>2433</v>
      </c>
      <c r="D599" t="s">
        <v>377</v>
      </c>
      <c r="E599">
        <v>1105</v>
      </c>
      <c r="F599">
        <v>1166</v>
      </c>
      <c r="G599">
        <v>12227</v>
      </c>
      <c r="H599" t="s">
        <v>378</v>
      </c>
      <c r="I599" t="str">
        <f>VLOOKUP(A599,таксономия!$1:$1048576,7,1)</f>
        <v>Eukaryota</v>
      </c>
      <c r="J599" t="str">
        <f>VLOOKUP(A599,таксономия!$1:$1048576,8,1)</f>
        <v xml:space="preserve"> Metazoa</v>
      </c>
      <c r="K599" t="str">
        <f>VLOOKUP(A599,таксономия!$1:$1048576,9,1)</f>
        <v xml:space="preserve"> Chordata</v>
      </c>
      <c r="L599" t="str">
        <f>VLOOKUP(A599,таксономия!$1:$1048576,10,1)</f>
        <v xml:space="preserve"> Cephalochordata</v>
      </c>
      <c r="M599" t="str">
        <f>VLOOKUP(A599,таксономия!$1:$1048576,11,1)</f>
        <v xml:space="preserve"> Branchiostomidae</v>
      </c>
      <c r="N599" t="str">
        <f>VLOOKUP(A599,таксономия!$1:$1048576,12,1)</f>
        <v>Branchiostoma.</v>
      </c>
      <c r="O599">
        <f>VLOOKUP(A599,таксономия!$1:$1048576,13,1)</f>
        <v>0</v>
      </c>
      <c r="P599">
        <f>VLOOKUP(A599,таксономия!$1:$1048576,14,1)</f>
        <v>0</v>
      </c>
      <c r="Q599">
        <f>VLOOKUP(A599,таксономия!$1:$1048576,15,1)</f>
        <v>0</v>
      </c>
      <c r="R599" t="str">
        <f>VLOOKUP(A599,таксономия!$1:$1048576,3,1)</f>
        <v xml:space="preserve"> Branchiostoma floridae (Florida lancelet) (Amphioxus).</v>
      </c>
      <c r="S599">
        <f t="shared" si="9"/>
        <v>61</v>
      </c>
    </row>
    <row r="600" spans="1:19" x14ac:dyDescent="0.3">
      <c r="A600" t="s">
        <v>429</v>
      </c>
      <c r="B600" t="s">
        <v>430</v>
      </c>
      <c r="C600">
        <v>2433</v>
      </c>
      <c r="D600" t="s">
        <v>377</v>
      </c>
      <c r="E600">
        <v>1872</v>
      </c>
      <c r="F600">
        <v>1991</v>
      </c>
      <c r="G600">
        <v>12227</v>
      </c>
      <c r="H600" t="s">
        <v>378</v>
      </c>
      <c r="I600" t="str">
        <f>VLOOKUP(A600,таксономия!$1:$1048576,7,1)</f>
        <v>Eukaryota</v>
      </c>
      <c r="J600" t="str">
        <f>VLOOKUP(A600,таксономия!$1:$1048576,8,1)</f>
        <v xml:space="preserve"> Metazoa</v>
      </c>
      <c r="K600" t="str">
        <f>VLOOKUP(A600,таксономия!$1:$1048576,9,1)</f>
        <v xml:space="preserve"> Chordata</v>
      </c>
      <c r="L600" t="str">
        <f>VLOOKUP(A600,таксономия!$1:$1048576,10,1)</f>
        <v xml:space="preserve"> Cephalochordata</v>
      </c>
      <c r="M600" t="str">
        <f>VLOOKUP(A600,таксономия!$1:$1048576,11,1)</f>
        <v xml:space="preserve"> Branchiostomidae</v>
      </c>
      <c r="N600" t="str">
        <f>VLOOKUP(A600,таксономия!$1:$1048576,12,1)</f>
        <v>Branchiostoma.</v>
      </c>
      <c r="O600">
        <f>VLOOKUP(A600,таксономия!$1:$1048576,13,1)</f>
        <v>0</v>
      </c>
      <c r="P600">
        <f>VLOOKUP(A600,таксономия!$1:$1048576,14,1)</f>
        <v>0</v>
      </c>
      <c r="Q600">
        <f>VLOOKUP(A600,таксономия!$1:$1048576,15,1)</f>
        <v>0</v>
      </c>
      <c r="R600" t="str">
        <f>VLOOKUP(A600,таксономия!$1:$1048576,3,1)</f>
        <v xml:space="preserve"> Branchiostoma floridae (Florida lancelet) (Amphioxus).</v>
      </c>
      <c r="S600">
        <f t="shared" si="9"/>
        <v>119</v>
      </c>
    </row>
    <row r="601" spans="1:19" x14ac:dyDescent="0.3">
      <c r="A601" t="s">
        <v>429</v>
      </c>
      <c r="B601" t="s">
        <v>430</v>
      </c>
      <c r="C601">
        <v>2433</v>
      </c>
      <c r="D601" t="s">
        <v>433</v>
      </c>
      <c r="E601">
        <v>1</v>
      </c>
      <c r="F601">
        <v>99</v>
      </c>
      <c r="G601">
        <v>6</v>
      </c>
      <c r="H601" t="s">
        <v>433</v>
      </c>
      <c r="I601" t="str">
        <f>VLOOKUP(A601,таксономия!$1:$1048576,7,1)</f>
        <v>Eukaryota</v>
      </c>
      <c r="J601" t="str">
        <f>VLOOKUP(A601,таксономия!$1:$1048576,8,1)</f>
        <v xml:space="preserve"> Metazoa</v>
      </c>
      <c r="K601" t="str">
        <f>VLOOKUP(A601,таксономия!$1:$1048576,9,1)</f>
        <v xml:space="preserve"> Chordata</v>
      </c>
      <c r="L601" t="str">
        <f>VLOOKUP(A601,таксономия!$1:$1048576,10,1)</f>
        <v xml:space="preserve"> Cephalochordata</v>
      </c>
      <c r="M601" t="str">
        <f>VLOOKUP(A601,таксономия!$1:$1048576,11,1)</f>
        <v xml:space="preserve"> Branchiostomidae</v>
      </c>
      <c r="N601" t="str">
        <f>VLOOKUP(A601,таксономия!$1:$1048576,12,1)</f>
        <v>Branchiostoma.</v>
      </c>
      <c r="O601">
        <f>VLOOKUP(A601,таксономия!$1:$1048576,13,1)</f>
        <v>0</v>
      </c>
      <c r="P601">
        <f>VLOOKUP(A601,таксономия!$1:$1048576,14,1)</f>
        <v>0</v>
      </c>
      <c r="Q601">
        <f>VLOOKUP(A601,таксономия!$1:$1048576,15,1)</f>
        <v>0</v>
      </c>
      <c r="R601" t="str">
        <f>VLOOKUP(A601,таксономия!$1:$1048576,3,1)</f>
        <v xml:space="preserve"> Branchiostoma floridae (Florida lancelet) (Amphioxus).</v>
      </c>
      <c r="S601">
        <f t="shared" si="9"/>
        <v>98</v>
      </c>
    </row>
    <row r="602" spans="1:19" x14ac:dyDescent="0.3">
      <c r="A602" t="s">
        <v>429</v>
      </c>
      <c r="B602" t="s">
        <v>430</v>
      </c>
      <c r="C602">
        <v>2433</v>
      </c>
      <c r="D602" t="s">
        <v>434</v>
      </c>
      <c r="E602">
        <v>581</v>
      </c>
      <c r="F602">
        <v>699</v>
      </c>
      <c r="G602">
        <v>5</v>
      </c>
      <c r="H602" t="s">
        <v>434</v>
      </c>
      <c r="I602" t="str">
        <f>VLOOKUP(A602,таксономия!$1:$1048576,7,1)</f>
        <v>Eukaryota</v>
      </c>
      <c r="J602" t="str">
        <f>VLOOKUP(A602,таксономия!$1:$1048576,8,1)</f>
        <v xml:space="preserve"> Metazoa</v>
      </c>
      <c r="K602" t="str">
        <f>VLOOKUP(A602,таксономия!$1:$1048576,9,1)</f>
        <v xml:space="preserve"> Chordata</v>
      </c>
      <c r="L602" t="str">
        <f>VLOOKUP(A602,таксономия!$1:$1048576,10,1)</f>
        <v xml:space="preserve"> Cephalochordata</v>
      </c>
      <c r="M602" t="str">
        <f>VLOOKUP(A602,таксономия!$1:$1048576,11,1)</f>
        <v xml:space="preserve"> Branchiostomidae</v>
      </c>
      <c r="N602" t="str">
        <f>VLOOKUP(A602,таксономия!$1:$1048576,12,1)</f>
        <v>Branchiostoma.</v>
      </c>
      <c r="O602">
        <f>VLOOKUP(A602,таксономия!$1:$1048576,13,1)</f>
        <v>0</v>
      </c>
      <c r="P602">
        <f>VLOOKUP(A602,таксономия!$1:$1048576,14,1)</f>
        <v>0</v>
      </c>
      <c r="Q602">
        <f>VLOOKUP(A602,таксономия!$1:$1048576,15,1)</f>
        <v>0</v>
      </c>
      <c r="R602" t="str">
        <f>VLOOKUP(A602,таксономия!$1:$1048576,3,1)</f>
        <v xml:space="preserve"> Branchiostoma floridae (Florida lancelet) (Amphioxus).</v>
      </c>
      <c r="S602">
        <f t="shared" si="9"/>
        <v>118</v>
      </c>
    </row>
    <row r="603" spans="1:19" x14ac:dyDescent="0.3">
      <c r="A603" t="s">
        <v>429</v>
      </c>
      <c r="B603" t="s">
        <v>430</v>
      </c>
      <c r="C603">
        <v>2433</v>
      </c>
      <c r="D603" t="s">
        <v>435</v>
      </c>
      <c r="E603">
        <v>431</v>
      </c>
      <c r="F603">
        <v>499</v>
      </c>
      <c r="G603">
        <v>4</v>
      </c>
      <c r="H603" t="s">
        <v>435</v>
      </c>
      <c r="I603" t="str">
        <f>VLOOKUP(A603,таксономия!$1:$1048576,7,1)</f>
        <v>Eukaryota</v>
      </c>
      <c r="J603" t="str">
        <f>VLOOKUP(A603,таксономия!$1:$1048576,8,1)</f>
        <v xml:space="preserve"> Metazoa</v>
      </c>
      <c r="K603" t="str">
        <f>VLOOKUP(A603,таксономия!$1:$1048576,9,1)</f>
        <v xml:space="preserve"> Chordata</v>
      </c>
      <c r="L603" t="str">
        <f>VLOOKUP(A603,таксономия!$1:$1048576,10,1)</f>
        <v xml:space="preserve"> Cephalochordata</v>
      </c>
      <c r="M603" t="str">
        <f>VLOOKUP(A603,таксономия!$1:$1048576,11,1)</f>
        <v xml:space="preserve"> Branchiostomidae</v>
      </c>
      <c r="N603" t="str">
        <f>VLOOKUP(A603,таксономия!$1:$1048576,12,1)</f>
        <v>Branchiostoma.</v>
      </c>
      <c r="O603">
        <f>VLOOKUP(A603,таксономия!$1:$1048576,13,1)</f>
        <v>0</v>
      </c>
      <c r="P603">
        <f>VLOOKUP(A603,таксономия!$1:$1048576,14,1)</f>
        <v>0</v>
      </c>
      <c r="Q603">
        <f>VLOOKUP(A603,таксономия!$1:$1048576,15,1)</f>
        <v>0</v>
      </c>
      <c r="R603" t="str">
        <f>VLOOKUP(A603,таксономия!$1:$1048576,3,1)</f>
        <v xml:space="preserve"> Branchiostoma floridae (Florida lancelet) (Amphioxus).</v>
      </c>
      <c r="S603">
        <f t="shared" si="9"/>
        <v>68</v>
      </c>
    </row>
    <row r="604" spans="1:19" x14ac:dyDescent="0.3">
      <c r="A604" t="s">
        <v>429</v>
      </c>
      <c r="B604" t="s">
        <v>430</v>
      </c>
      <c r="C604">
        <v>2433</v>
      </c>
      <c r="D604" t="s">
        <v>184</v>
      </c>
      <c r="E604">
        <v>1387</v>
      </c>
      <c r="F604">
        <v>1449</v>
      </c>
      <c r="G604">
        <v>8985</v>
      </c>
      <c r="H604" t="s">
        <v>185</v>
      </c>
      <c r="I604" t="str">
        <f>VLOOKUP(A604,таксономия!$1:$1048576,7,1)</f>
        <v>Eukaryota</v>
      </c>
      <c r="J604" t="str">
        <f>VLOOKUP(A604,таксономия!$1:$1048576,8,1)</f>
        <v xml:space="preserve"> Metazoa</v>
      </c>
      <c r="K604" t="str">
        <f>VLOOKUP(A604,таксономия!$1:$1048576,9,1)</f>
        <v xml:space="preserve"> Chordata</v>
      </c>
      <c r="L604" t="str">
        <f>VLOOKUP(A604,таксономия!$1:$1048576,10,1)</f>
        <v xml:space="preserve"> Cephalochordata</v>
      </c>
      <c r="M604" t="str">
        <f>VLOOKUP(A604,таксономия!$1:$1048576,11,1)</f>
        <v xml:space="preserve"> Branchiostomidae</v>
      </c>
      <c r="N604" t="str">
        <f>VLOOKUP(A604,таксономия!$1:$1048576,12,1)</f>
        <v>Branchiostoma.</v>
      </c>
      <c r="O604">
        <f>VLOOKUP(A604,таксономия!$1:$1048576,13,1)</f>
        <v>0</v>
      </c>
      <c r="P604">
        <f>VLOOKUP(A604,таксономия!$1:$1048576,14,1)</f>
        <v>0</v>
      </c>
      <c r="Q604">
        <f>VLOOKUP(A604,таксономия!$1:$1048576,15,1)</f>
        <v>0</v>
      </c>
      <c r="R604" t="str">
        <f>VLOOKUP(A604,таксономия!$1:$1048576,3,1)</f>
        <v xml:space="preserve"> Branchiostoma floridae (Florida lancelet) (Amphioxus).</v>
      </c>
      <c r="S604">
        <f t="shared" si="9"/>
        <v>62</v>
      </c>
    </row>
    <row r="605" spans="1:19" x14ac:dyDescent="0.3">
      <c r="A605" t="s">
        <v>429</v>
      </c>
      <c r="B605" t="s">
        <v>430</v>
      </c>
      <c r="C605">
        <v>2433</v>
      </c>
      <c r="D605" t="s">
        <v>184</v>
      </c>
      <c r="E605">
        <v>1456</v>
      </c>
      <c r="F605">
        <v>1520</v>
      </c>
      <c r="G605">
        <v>8985</v>
      </c>
      <c r="H605" t="s">
        <v>185</v>
      </c>
      <c r="I605" t="str">
        <f>VLOOKUP(A605,таксономия!$1:$1048576,7,1)</f>
        <v>Eukaryota</v>
      </c>
      <c r="J605" t="str">
        <f>VLOOKUP(A605,таксономия!$1:$1048576,8,1)</f>
        <v xml:space="preserve"> Metazoa</v>
      </c>
      <c r="K605" t="str">
        <f>VLOOKUP(A605,таксономия!$1:$1048576,9,1)</f>
        <v xml:space="preserve"> Chordata</v>
      </c>
      <c r="L605" t="str">
        <f>VLOOKUP(A605,таксономия!$1:$1048576,10,1)</f>
        <v xml:space="preserve"> Cephalochordata</v>
      </c>
      <c r="M605" t="str">
        <f>VLOOKUP(A605,таксономия!$1:$1048576,11,1)</f>
        <v xml:space="preserve"> Branchiostomidae</v>
      </c>
      <c r="N605" t="str">
        <f>VLOOKUP(A605,таксономия!$1:$1048576,12,1)</f>
        <v>Branchiostoma.</v>
      </c>
      <c r="O605">
        <f>VLOOKUP(A605,таксономия!$1:$1048576,13,1)</f>
        <v>0</v>
      </c>
      <c r="P605">
        <f>VLOOKUP(A605,таксономия!$1:$1048576,14,1)</f>
        <v>0</v>
      </c>
      <c r="Q605">
        <f>VLOOKUP(A605,таксономия!$1:$1048576,15,1)</f>
        <v>0</v>
      </c>
      <c r="R605" t="str">
        <f>VLOOKUP(A605,таксономия!$1:$1048576,3,1)</f>
        <v xml:space="preserve"> Branchiostoma floridae (Florida lancelet) (Amphioxus).</v>
      </c>
      <c r="S605">
        <f t="shared" si="9"/>
        <v>64</v>
      </c>
    </row>
    <row r="606" spans="1:19" x14ac:dyDescent="0.3">
      <c r="A606" t="s">
        <v>429</v>
      </c>
      <c r="B606" t="s">
        <v>430</v>
      </c>
      <c r="C606">
        <v>2433</v>
      </c>
      <c r="D606" t="s">
        <v>184</v>
      </c>
      <c r="E606">
        <v>1521</v>
      </c>
      <c r="F606">
        <v>1608</v>
      </c>
      <c r="G606">
        <v>8985</v>
      </c>
      <c r="H606" t="s">
        <v>185</v>
      </c>
      <c r="I606" t="str">
        <f>VLOOKUP(A606,таксономия!$1:$1048576,7,1)</f>
        <v>Eukaryota</v>
      </c>
      <c r="J606" t="str">
        <f>VLOOKUP(A606,таксономия!$1:$1048576,8,1)</f>
        <v xml:space="preserve"> Metazoa</v>
      </c>
      <c r="K606" t="str">
        <f>VLOOKUP(A606,таксономия!$1:$1048576,9,1)</f>
        <v xml:space="preserve"> Chordata</v>
      </c>
      <c r="L606" t="str">
        <f>VLOOKUP(A606,таксономия!$1:$1048576,10,1)</f>
        <v xml:space="preserve"> Cephalochordata</v>
      </c>
      <c r="M606" t="str">
        <f>VLOOKUP(A606,таксономия!$1:$1048576,11,1)</f>
        <v xml:space="preserve"> Branchiostomidae</v>
      </c>
      <c r="N606" t="str">
        <f>VLOOKUP(A606,таксономия!$1:$1048576,12,1)</f>
        <v>Branchiostoma.</v>
      </c>
      <c r="O606">
        <f>VLOOKUP(A606,таксономия!$1:$1048576,13,1)</f>
        <v>0</v>
      </c>
      <c r="P606">
        <f>VLOOKUP(A606,таксономия!$1:$1048576,14,1)</f>
        <v>0</v>
      </c>
      <c r="Q606">
        <f>VLOOKUP(A606,таксономия!$1:$1048576,15,1)</f>
        <v>0</v>
      </c>
      <c r="R606" t="str">
        <f>VLOOKUP(A606,таксономия!$1:$1048576,3,1)</f>
        <v xml:space="preserve"> Branchiostoma floridae (Florida lancelet) (Amphioxus).</v>
      </c>
      <c r="S606">
        <f t="shared" si="9"/>
        <v>87</v>
      </c>
    </row>
    <row r="607" spans="1:19" x14ac:dyDescent="0.3">
      <c r="A607" t="s">
        <v>436</v>
      </c>
      <c r="B607" t="s">
        <v>437</v>
      </c>
      <c r="C607">
        <v>502</v>
      </c>
      <c r="D607" t="s">
        <v>84</v>
      </c>
      <c r="E607">
        <v>220</v>
      </c>
      <c r="F607">
        <v>323</v>
      </c>
      <c r="G607">
        <v>12961</v>
      </c>
      <c r="H607" t="s">
        <v>85</v>
      </c>
      <c r="I607" t="str">
        <f>VLOOKUP(A607,таксономия!$1:$1048576,7,1)</f>
        <v>Eukaryota</v>
      </c>
      <c r="J607" t="str">
        <f>VLOOKUP(A607,таксономия!$1:$1048576,8,1)</f>
        <v xml:space="preserve"> Metazoa</v>
      </c>
      <c r="K607" t="str">
        <f>VLOOKUP(A607,таксономия!$1:$1048576,9,1)</f>
        <v xml:space="preserve"> Chordata</v>
      </c>
      <c r="L607" t="str">
        <f>VLOOKUP(A607,таксономия!$1:$1048576,10,1)</f>
        <v xml:space="preserve"> Cephalochordata</v>
      </c>
      <c r="M607" t="str">
        <f>VLOOKUP(A607,таксономия!$1:$1048576,11,1)</f>
        <v xml:space="preserve"> Branchiostomidae</v>
      </c>
      <c r="N607" t="str">
        <f>VLOOKUP(A607,таксономия!$1:$1048576,12,1)</f>
        <v>Branchiostoma.</v>
      </c>
      <c r="O607">
        <f>VLOOKUP(A607,таксономия!$1:$1048576,13,1)</f>
        <v>0</v>
      </c>
      <c r="P607">
        <f>VLOOKUP(A607,таксономия!$1:$1048576,14,1)</f>
        <v>0</v>
      </c>
      <c r="Q607">
        <f>VLOOKUP(A607,таксономия!$1:$1048576,15,1)</f>
        <v>0</v>
      </c>
      <c r="R607" t="str">
        <f>VLOOKUP(A607,таксономия!$1:$1048576,3,1)</f>
        <v xml:space="preserve"> Branchiostoma floridae (Florida lancelet) (Amphioxus).</v>
      </c>
      <c r="S607">
        <f t="shared" si="9"/>
        <v>103</v>
      </c>
    </row>
    <row r="608" spans="1:19" x14ac:dyDescent="0.3">
      <c r="A608" t="s">
        <v>436</v>
      </c>
      <c r="B608" t="s">
        <v>437</v>
      </c>
      <c r="C608">
        <v>502</v>
      </c>
      <c r="D608" t="s">
        <v>12</v>
      </c>
      <c r="E608">
        <v>341</v>
      </c>
      <c r="F608">
        <v>418</v>
      </c>
      <c r="G608">
        <v>2697</v>
      </c>
      <c r="H608" t="s">
        <v>13</v>
      </c>
      <c r="I608" t="str">
        <f>VLOOKUP(A608,таксономия!$1:$1048576,7,1)</f>
        <v>Eukaryota</v>
      </c>
      <c r="J608" t="str">
        <f>VLOOKUP(A608,таксономия!$1:$1048576,8,1)</f>
        <v xml:space="preserve"> Metazoa</v>
      </c>
      <c r="K608" t="str">
        <f>VLOOKUP(A608,таксономия!$1:$1048576,9,1)</f>
        <v xml:space="preserve"> Chordata</v>
      </c>
      <c r="L608" t="str">
        <f>VLOOKUP(A608,таксономия!$1:$1048576,10,1)</f>
        <v xml:space="preserve"> Cephalochordata</v>
      </c>
      <c r="M608" t="str">
        <f>VLOOKUP(A608,таксономия!$1:$1048576,11,1)</f>
        <v xml:space="preserve"> Branchiostomidae</v>
      </c>
      <c r="N608" t="str">
        <f>VLOOKUP(A608,таксономия!$1:$1048576,12,1)</f>
        <v>Branchiostoma.</v>
      </c>
      <c r="O608">
        <f>VLOOKUP(A608,таксономия!$1:$1048576,13,1)</f>
        <v>0</v>
      </c>
      <c r="P608">
        <f>VLOOKUP(A608,таксономия!$1:$1048576,14,1)</f>
        <v>0</v>
      </c>
      <c r="Q608">
        <f>VLOOKUP(A608,таксономия!$1:$1048576,15,1)</f>
        <v>0</v>
      </c>
      <c r="R608" t="str">
        <f>VLOOKUP(A608,таксономия!$1:$1048576,3,1)</f>
        <v xml:space="preserve"> Branchiostoma floridae (Florida lancelet) (Amphioxus).</v>
      </c>
      <c r="S608">
        <f t="shared" si="9"/>
        <v>77</v>
      </c>
    </row>
    <row r="609" spans="1:19" x14ac:dyDescent="0.3">
      <c r="A609" t="s">
        <v>436</v>
      </c>
      <c r="B609" t="s">
        <v>437</v>
      </c>
      <c r="C609">
        <v>502</v>
      </c>
      <c r="D609" t="s">
        <v>12</v>
      </c>
      <c r="E609">
        <v>426</v>
      </c>
      <c r="F609">
        <v>496</v>
      </c>
      <c r="G609">
        <v>2697</v>
      </c>
      <c r="H609" t="s">
        <v>13</v>
      </c>
      <c r="I609" t="str">
        <f>VLOOKUP(A609,таксономия!$1:$1048576,7,1)</f>
        <v>Eukaryota</v>
      </c>
      <c r="J609" t="str">
        <f>VLOOKUP(A609,таксономия!$1:$1048576,8,1)</f>
        <v xml:space="preserve"> Metazoa</v>
      </c>
      <c r="K609" t="str">
        <f>VLOOKUP(A609,таксономия!$1:$1048576,9,1)</f>
        <v xml:space="preserve"> Chordata</v>
      </c>
      <c r="L609" t="str">
        <f>VLOOKUP(A609,таксономия!$1:$1048576,10,1)</f>
        <v xml:space="preserve"> Cephalochordata</v>
      </c>
      <c r="M609" t="str">
        <f>VLOOKUP(A609,таксономия!$1:$1048576,11,1)</f>
        <v xml:space="preserve"> Branchiostomidae</v>
      </c>
      <c r="N609" t="str">
        <f>VLOOKUP(A609,таксономия!$1:$1048576,12,1)</f>
        <v>Branchiostoma.</v>
      </c>
      <c r="O609">
        <f>VLOOKUP(A609,таксономия!$1:$1048576,13,1)</f>
        <v>0</v>
      </c>
      <c r="P609">
        <f>VLOOKUP(A609,таксономия!$1:$1048576,14,1)</f>
        <v>0</v>
      </c>
      <c r="Q609">
        <f>VLOOKUP(A609,таксономия!$1:$1048576,15,1)</f>
        <v>0</v>
      </c>
      <c r="R609" t="str">
        <f>VLOOKUP(A609,таксономия!$1:$1048576,3,1)</f>
        <v xml:space="preserve"> Branchiostoma floridae (Florida lancelet) (Amphioxus).</v>
      </c>
      <c r="S609">
        <f t="shared" si="9"/>
        <v>70</v>
      </c>
    </row>
    <row r="610" spans="1:19" x14ac:dyDescent="0.3">
      <c r="A610" t="s">
        <v>436</v>
      </c>
      <c r="B610" t="s">
        <v>437</v>
      </c>
      <c r="C610">
        <v>502</v>
      </c>
      <c r="D610" t="s">
        <v>438</v>
      </c>
      <c r="E610">
        <v>102</v>
      </c>
      <c r="F610">
        <v>220</v>
      </c>
      <c r="G610">
        <v>3201</v>
      </c>
      <c r="H610" t="s">
        <v>439</v>
      </c>
      <c r="I610" t="str">
        <f>VLOOKUP(A610,таксономия!$1:$1048576,7,1)</f>
        <v>Eukaryota</v>
      </c>
      <c r="J610" t="str">
        <f>VLOOKUP(A610,таксономия!$1:$1048576,8,1)</f>
        <v xml:space="preserve"> Metazoa</v>
      </c>
      <c r="K610" t="str">
        <f>VLOOKUP(A610,таксономия!$1:$1048576,9,1)</f>
        <v xml:space="preserve"> Chordata</v>
      </c>
      <c r="L610" t="str">
        <f>VLOOKUP(A610,таксономия!$1:$1048576,10,1)</f>
        <v xml:space="preserve"> Cephalochordata</v>
      </c>
      <c r="M610" t="str">
        <f>VLOOKUP(A610,таксономия!$1:$1048576,11,1)</f>
        <v xml:space="preserve"> Branchiostomidae</v>
      </c>
      <c r="N610" t="str">
        <f>VLOOKUP(A610,таксономия!$1:$1048576,12,1)</f>
        <v>Branchiostoma.</v>
      </c>
      <c r="O610">
        <f>VLOOKUP(A610,таксономия!$1:$1048576,13,1)</f>
        <v>0</v>
      </c>
      <c r="P610">
        <f>VLOOKUP(A610,таксономия!$1:$1048576,14,1)</f>
        <v>0</v>
      </c>
      <c r="Q610">
        <f>VLOOKUP(A610,таксономия!$1:$1048576,15,1)</f>
        <v>0</v>
      </c>
      <c r="R610" t="str">
        <f>VLOOKUP(A610,таксономия!$1:$1048576,3,1)</f>
        <v xml:space="preserve"> Branchiostoma floridae (Florida lancelet) (Amphioxus).</v>
      </c>
      <c r="S610">
        <f t="shared" si="9"/>
        <v>118</v>
      </c>
    </row>
    <row r="611" spans="1:19" x14ac:dyDescent="0.3">
      <c r="A611" t="s">
        <v>440</v>
      </c>
      <c r="B611" t="s">
        <v>441</v>
      </c>
      <c r="C611">
        <v>223</v>
      </c>
      <c r="D611" t="s">
        <v>12</v>
      </c>
      <c r="E611">
        <v>3</v>
      </c>
      <c r="F611">
        <v>43</v>
      </c>
      <c r="G611">
        <v>2697</v>
      </c>
      <c r="H611" t="s">
        <v>13</v>
      </c>
      <c r="I611" t="str">
        <f>VLOOKUP(A611,таксономия!$1:$1048576,7,1)</f>
        <v>Eukaryota</v>
      </c>
      <c r="J611" t="str">
        <f>VLOOKUP(A611,таксономия!$1:$1048576,8,1)</f>
        <v xml:space="preserve"> Metazoa</v>
      </c>
      <c r="K611" t="str">
        <f>VLOOKUP(A611,таксономия!$1:$1048576,9,1)</f>
        <v xml:space="preserve"> Chordata</v>
      </c>
      <c r="L611" t="str">
        <f>VLOOKUP(A611,таксономия!$1:$1048576,10,1)</f>
        <v xml:space="preserve"> Cephalochordata</v>
      </c>
      <c r="M611" t="str">
        <f>VLOOKUP(A611,таксономия!$1:$1048576,11,1)</f>
        <v xml:space="preserve"> Branchiostomidae</v>
      </c>
      <c r="N611" t="str">
        <f>VLOOKUP(A611,таксономия!$1:$1048576,12,1)</f>
        <v>Branchiostoma.</v>
      </c>
      <c r="O611">
        <f>VLOOKUP(A611,таксономия!$1:$1048576,13,1)</f>
        <v>0</v>
      </c>
      <c r="P611">
        <f>VLOOKUP(A611,таксономия!$1:$1048576,14,1)</f>
        <v>0</v>
      </c>
      <c r="Q611">
        <f>VLOOKUP(A611,таксономия!$1:$1048576,15,1)</f>
        <v>0</v>
      </c>
      <c r="R611" t="str">
        <f>VLOOKUP(A611,таксономия!$1:$1048576,3,1)</f>
        <v xml:space="preserve"> Branchiostoma floridae (Florida lancelet) (Amphioxus).</v>
      </c>
      <c r="S611">
        <f t="shared" si="9"/>
        <v>40</v>
      </c>
    </row>
    <row r="612" spans="1:19" x14ac:dyDescent="0.3">
      <c r="A612" t="s">
        <v>440</v>
      </c>
      <c r="B612" t="s">
        <v>441</v>
      </c>
      <c r="C612">
        <v>223</v>
      </c>
      <c r="D612" t="s">
        <v>12</v>
      </c>
      <c r="E612">
        <v>47</v>
      </c>
      <c r="F612">
        <v>129</v>
      </c>
      <c r="G612">
        <v>2697</v>
      </c>
      <c r="H612" t="s">
        <v>13</v>
      </c>
      <c r="I612" t="str">
        <f>VLOOKUP(A612,таксономия!$1:$1048576,7,1)</f>
        <v>Eukaryota</v>
      </c>
      <c r="J612" t="str">
        <f>VLOOKUP(A612,таксономия!$1:$1048576,8,1)</f>
        <v xml:space="preserve"> Metazoa</v>
      </c>
      <c r="K612" t="str">
        <f>VLOOKUP(A612,таксономия!$1:$1048576,9,1)</f>
        <v xml:space="preserve"> Chordata</v>
      </c>
      <c r="L612" t="str">
        <f>VLOOKUP(A612,таксономия!$1:$1048576,10,1)</f>
        <v xml:space="preserve"> Cephalochordata</v>
      </c>
      <c r="M612" t="str">
        <f>VLOOKUP(A612,таксономия!$1:$1048576,11,1)</f>
        <v xml:space="preserve"> Branchiostomidae</v>
      </c>
      <c r="N612" t="str">
        <f>VLOOKUP(A612,таксономия!$1:$1048576,12,1)</f>
        <v>Branchiostoma.</v>
      </c>
      <c r="O612">
        <f>VLOOKUP(A612,таксономия!$1:$1048576,13,1)</f>
        <v>0</v>
      </c>
      <c r="P612">
        <f>VLOOKUP(A612,таксономия!$1:$1048576,14,1)</f>
        <v>0</v>
      </c>
      <c r="Q612">
        <f>VLOOKUP(A612,таксономия!$1:$1048576,15,1)</f>
        <v>0</v>
      </c>
      <c r="R612" t="str">
        <f>VLOOKUP(A612,таксономия!$1:$1048576,3,1)</f>
        <v xml:space="preserve"> Branchiostoma floridae (Florida lancelet) (Amphioxus).</v>
      </c>
      <c r="S612">
        <f t="shared" si="9"/>
        <v>82</v>
      </c>
    </row>
    <row r="613" spans="1:19" x14ac:dyDescent="0.3">
      <c r="A613" t="s">
        <v>440</v>
      </c>
      <c r="B613" t="s">
        <v>441</v>
      </c>
      <c r="C613">
        <v>223</v>
      </c>
      <c r="D613" t="s">
        <v>12</v>
      </c>
      <c r="E613">
        <v>139</v>
      </c>
      <c r="F613">
        <v>222</v>
      </c>
      <c r="G613">
        <v>2697</v>
      </c>
      <c r="H613" t="s">
        <v>13</v>
      </c>
      <c r="I613" t="str">
        <f>VLOOKUP(A613,таксономия!$1:$1048576,7,1)</f>
        <v>Eukaryota</v>
      </c>
      <c r="J613" t="str">
        <f>VLOOKUP(A613,таксономия!$1:$1048576,8,1)</f>
        <v xml:space="preserve"> Metazoa</v>
      </c>
      <c r="K613" t="str">
        <f>VLOOKUP(A613,таксономия!$1:$1048576,9,1)</f>
        <v xml:space="preserve"> Chordata</v>
      </c>
      <c r="L613" t="str">
        <f>VLOOKUP(A613,таксономия!$1:$1048576,10,1)</f>
        <v xml:space="preserve"> Cephalochordata</v>
      </c>
      <c r="M613" t="str">
        <f>VLOOKUP(A613,таксономия!$1:$1048576,11,1)</f>
        <v xml:space="preserve"> Branchiostomidae</v>
      </c>
      <c r="N613" t="str">
        <f>VLOOKUP(A613,таксономия!$1:$1048576,12,1)</f>
        <v>Branchiostoma.</v>
      </c>
      <c r="O613">
        <f>VLOOKUP(A613,таксономия!$1:$1048576,13,1)</f>
        <v>0</v>
      </c>
      <c r="P613">
        <f>VLOOKUP(A613,таксономия!$1:$1048576,14,1)</f>
        <v>0</v>
      </c>
      <c r="Q613">
        <f>VLOOKUP(A613,таксономия!$1:$1048576,15,1)</f>
        <v>0</v>
      </c>
      <c r="R613" t="str">
        <f>VLOOKUP(A613,таксономия!$1:$1048576,3,1)</f>
        <v xml:space="preserve"> Branchiostoma floridae (Florida lancelet) (Amphioxus).</v>
      </c>
      <c r="S613">
        <f t="shared" si="9"/>
        <v>83</v>
      </c>
    </row>
    <row r="614" spans="1:19" x14ac:dyDescent="0.3">
      <c r="A614" t="s">
        <v>442</v>
      </c>
      <c r="B614" t="s">
        <v>443</v>
      </c>
      <c r="C614">
        <v>628</v>
      </c>
      <c r="D614" t="s">
        <v>12</v>
      </c>
      <c r="E614">
        <v>166</v>
      </c>
      <c r="F614">
        <v>238</v>
      </c>
      <c r="G614">
        <v>2697</v>
      </c>
      <c r="H614" t="s">
        <v>13</v>
      </c>
      <c r="I614" t="str">
        <f>VLOOKUP(A614,таксономия!$1:$1048576,7,1)</f>
        <v>Eukaryota</v>
      </c>
      <c r="J614" t="str">
        <f>VLOOKUP(A614,таксономия!$1:$1048576,8,1)</f>
        <v xml:space="preserve"> Metazoa</v>
      </c>
      <c r="K614" t="str">
        <f>VLOOKUP(A614,таксономия!$1:$1048576,9,1)</f>
        <v xml:space="preserve"> Chordata</v>
      </c>
      <c r="L614" t="str">
        <f>VLOOKUP(A614,таксономия!$1:$1048576,10,1)</f>
        <v xml:space="preserve"> Cephalochordata</v>
      </c>
      <c r="M614" t="str">
        <f>VLOOKUP(A614,таксономия!$1:$1048576,11,1)</f>
        <v xml:space="preserve"> Branchiostomidae</v>
      </c>
      <c r="N614" t="str">
        <f>VLOOKUP(A614,таксономия!$1:$1048576,12,1)</f>
        <v>Branchiostoma.</v>
      </c>
      <c r="O614">
        <f>VLOOKUP(A614,таксономия!$1:$1048576,13,1)</f>
        <v>0</v>
      </c>
      <c r="P614">
        <f>VLOOKUP(A614,таксономия!$1:$1048576,14,1)</f>
        <v>0</v>
      </c>
      <c r="Q614">
        <f>VLOOKUP(A614,таксономия!$1:$1048576,15,1)</f>
        <v>0</v>
      </c>
      <c r="R614" t="str">
        <f>VLOOKUP(A614,таксономия!$1:$1048576,3,1)</f>
        <v xml:space="preserve"> Branchiostoma floridae (Florida lancelet) (Amphioxus).</v>
      </c>
      <c r="S614">
        <f t="shared" si="9"/>
        <v>72</v>
      </c>
    </row>
    <row r="615" spans="1:19" x14ac:dyDescent="0.3">
      <c r="A615" t="s">
        <v>442</v>
      </c>
      <c r="B615" t="s">
        <v>443</v>
      </c>
      <c r="C615">
        <v>628</v>
      </c>
      <c r="D615" t="s">
        <v>184</v>
      </c>
      <c r="E615">
        <v>59</v>
      </c>
      <c r="F615">
        <v>157</v>
      </c>
      <c r="G615">
        <v>8985</v>
      </c>
      <c r="H615" t="s">
        <v>185</v>
      </c>
      <c r="I615" t="str">
        <f>VLOOKUP(A615,таксономия!$1:$1048576,7,1)</f>
        <v>Eukaryota</v>
      </c>
      <c r="J615" t="str">
        <f>VLOOKUP(A615,таксономия!$1:$1048576,8,1)</f>
        <v xml:space="preserve"> Metazoa</v>
      </c>
      <c r="K615" t="str">
        <f>VLOOKUP(A615,таксономия!$1:$1048576,9,1)</f>
        <v xml:space="preserve"> Chordata</v>
      </c>
      <c r="L615" t="str">
        <f>VLOOKUP(A615,таксономия!$1:$1048576,10,1)</f>
        <v xml:space="preserve"> Cephalochordata</v>
      </c>
      <c r="M615" t="str">
        <f>VLOOKUP(A615,таксономия!$1:$1048576,11,1)</f>
        <v xml:space="preserve"> Branchiostomidae</v>
      </c>
      <c r="N615" t="str">
        <f>VLOOKUP(A615,таксономия!$1:$1048576,12,1)</f>
        <v>Branchiostoma.</v>
      </c>
      <c r="O615">
        <f>VLOOKUP(A615,таксономия!$1:$1048576,13,1)</f>
        <v>0</v>
      </c>
      <c r="P615">
        <f>VLOOKUP(A615,таксономия!$1:$1048576,14,1)</f>
        <v>0</v>
      </c>
      <c r="Q615">
        <f>VLOOKUP(A615,таксономия!$1:$1048576,15,1)</f>
        <v>0</v>
      </c>
      <c r="R615" t="str">
        <f>VLOOKUP(A615,таксономия!$1:$1048576,3,1)</f>
        <v xml:space="preserve"> Branchiostoma floridae (Florida lancelet) (Amphioxus).</v>
      </c>
      <c r="S615">
        <f t="shared" si="9"/>
        <v>98</v>
      </c>
    </row>
    <row r="616" spans="1:19" x14ac:dyDescent="0.3">
      <c r="A616" t="s">
        <v>442</v>
      </c>
      <c r="B616" t="s">
        <v>443</v>
      </c>
      <c r="C616">
        <v>628</v>
      </c>
      <c r="D616" t="s">
        <v>184</v>
      </c>
      <c r="E616">
        <v>247</v>
      </c>
      <c r="F616">
        <v>344</v>
      </c>
      <c r="G616">
        <v>8985</v>
      </c>
      <c r="H616" t="s">
        <v>185</v>
      </c>
      <c r="I616" t="str">
        <f>VLOOKUP(A616,таксономия!$1:$1048576,7,1)</f>
        <v>Eukaryota</v>
      </c>
      <c r="J616" t="str">
        <f>VLOOKUP(A616,таксономия!$1:$1048576,8,1)</f>
        <v xml:space="preserve"> Metazoa</v>
      </c>
      <c r="K616" t="str">
        <f>VLOOKUP(A616,таксономия!$1:$1048576,9,1)</f>
        <v xml:space="preserve"> Chordata</v>
      </c>
      <c r="L616" t="str">
        <f>VLOOKUP(A616,таксономия!$1:$1048576,10,1)</f>
        <v xml:space="preserve"> Cephalochordata</v>
      </c>
      <c r="M616" t="str">
        <f>VLOOKUP(A616,таксономия!$1:$1048576,11,1)</f>
        <v xml:space="preserve"> Branchiostomidae</v>
      </c>
      <c r="N616" t="str">
        <f>VLOOKUP(A616,таксономия!$1:$1048576,12,1)</f>
        <v>Branchiostoma.</v>
      </c>
      <c r="O616">
        <f>VLOOKUP(A616,таксономия!$1:$1048576,13,1)</f>
        <v>0</v>
      </c>
      <c r="P616">
        <f>VLOOKUP(A616,таксономия!$1:$1048576,14,1)</f>
        <v>0</v>
      </c>
      <c r="Q616">
        <f>VLOOKUP(A616,таксономия!$1:$1048576,15,1)</f>
        <v>0</v>
      </c>
      <c r="R616" t="str">
        <f>VLOOKUP(A616,таксономия!$1:$1048576,3,1)</f>
        <v xml:space="preserve"> Branchiostoma floridae (Florida lancelet) (Amphioxus).</v>
      </c>
      <c r="S616">
        <f t="shared" si="9"/>
        <v>97</v>
      </c>
    </row>
    <row r="617" spans="1:19" x14ac:dyDescent="0.3">
      <c r="A617" t="s">
        <v>442</v>
      </c>
      <c r="B617" t="s">
        <v>443</v>
      </c>
      <c r="C617">
        <v>628</v>
      </c>
      <c r="D617" t="s">
        <v>16</v>
      </c>
      <c r="E617">
        <v>387</v>
      </c>
      <c r="F617">
        <v>620</v>
      </c>
      <c r="G617">
        <v>22248</v>
      </c>
      <c r="H617" t="s">
        <v>17</v>
      </c>
      <c r="I617" t="str">
        <f>VLOOKUP(A617,таксономия!$1:$1048576,7,1)</f>
        <v>Eukaryota</v>
      </c>
      <c r="J617" t="str">
        <f>VLOOKUP(A617,таксономия!$1:$1048576,8,1)</f>
        <v xml:space="preserve"> Metazoa</v>
      </c>
      <c r="K617" t="str">
        <f>VLOOKUP(A617,таксономия!$1:$1048576,9,1)</f>
        <v xml:space="preserve"> Chordata</v>
      </c>
      <c r="L617" t="str">
        <f>VLOOKUP(A617,таксономия!$1:$1048576,10,1)</f>
        <v xml:space="preserve"> Cephalochordata</v>
      </c>
      <c r="M617" t="str">
        <f>VLOOKUP(A617,таксономия!$1:$1048576,11,1)</f>
        <v xml:space="preserve"> Branchiostomidae</v>
      </c>
      <c r="N617" t="str">
        <f>VLOOKUP(A617,таксономия!$1:$1048576,12,1)</f>
        <v>Branchiostoma.</v>
      </c>
      <c r="O617">
        <f>VLOOKUP(A617,таксономия!$1:$1048576,13,1)</f>
        <v>0</v>
      </c>
      <c r="P617">
        <f>VLOOKUP(A617,таксономия!$1:$1048576,14,1)</f>
        <v>0</v>
      </c>
      <c r="Q617">
        <f>VLOOKUP(A617,таксономия!$1:$1048576,15,1)</f>
        <v>0</v>
      </c>
      <c r="R617" t="str">
        <f>VLOOKUP(A617,таксономия!$1:$1048576,3,1)</f>
        <v xml:space="preserve"> Branchiostoma floridae (Florida lancelet) (Amphioxus).</v>
      </c>
      <c r="S617">
        <f t="shared" si="9"/>
        <v>233</v>
      </c>
    </row>
    <row r="618" spans="1:19" x14ac:dyDescent="0.3">
      <c r="A618" t="s">
        <v>444</v>
      </c>
      <c r="B618" t="s">
        <v>445</v>
      </c>
      <c r="C618">
        <v>2710</v>
      </c>
      <c r="D618" t="s">
        <v>390</v>
      </c>
      <c r="E618">
        <v>60</v>
      </c>
      <c r="F618">
        <v>113</v>
      </c>
      <c r="G618">
        <v>2052</v>
      </c>
      <c r="H618" t="s">
        <v>391</v>
      </c>
      <c r="I618" t="str">
        <f>VLOOKUP(A618,таксономия!$1:$1048576,7,1)</f>
        <v>Eukaryota</v>
      </c>
      <c r="J618" t="str">
        <f>VLOOKUP(A618,таксономия!$1:$1048576,8,1)</f>
        <v xml:space="preserve"> Metazoa</v>
      </c>
      <c r="K618" t="str">
        <f>VLOOKUP(A618,таксономия!$1:$1048576,9,1)</f>
        <v xml:space="preserve"> Chordata</v>
      </c>
      <c r="L618" t="str">
        <f>VLOOKUP(A618,таксономия!$1:$1048576,10,1)</f>
        <v xml:space="preserve"> Cephalochordata</v>
      </c>
      <c r="M618" t="str">
        <f>VLOOKUP(A618,таксономия!$1:$1048576,11,1)</f>
        <v xml:space="preserve"> Branchiostomidae</v>
      </c>
      <c r="N618" t="str">
        <f>VLOOKUP(A618,таксономия!$1:$1048576,12,1)</f>
        <v>Branchiostoma.</v>
      </c>
      <c r="O618">
        <f>VLOOKUP(A618,таксономия!$1:$1048576,13,1)</f>
        <v>0</v>
      </c>
      <c r="P618">
        <f>VLOOKUP(A618,таксономия!$1:$1048576,14,1)</f>
        <v>0</v>
      </c>
      <c r="Q618">
        <f>VLOOKUP(A618,таксономия!$1:$1048576,15,1)</f>
        <v>0</v>
      </c>
      <c r="R618" t="str">
        <f>VLOOKUP(A618,таксономия!$1:$1048576,3,1)</f>
        <v xml:space="preserve"> Branchiostoma floridae (Florida lancelet) (Amphioxus).</v>
      </c>
      <c r="S618">
        <f t="shared" si="9"/>
        <v>53</v>
      </c>
    </row>
    <row r="619" spans="1:19" x14ac:dyDescent="0.3">
      <c r="A619" t="s">
        <v>444</v>
      </c>
      <c r="B619" t="s">
        <v>445</v>
      </c>
      <c r="C619">
        <v>2710</v>
      </c>
      <c r="D619" t="s">
        <v>390</v>
      </c>
      <c r="E619">
        <v>954</v>
      </c>
      <c r="F619">
        <v>1270</v>
      </c>
      <c r="G619">
        <v>2052</v>
      </c>
      <c r="H619" t="s">
        <v>391</v>
      </c>
      <c r="I619" t="str">
        <f>VLOOKUP(A619,таксономия!$1:$1048576,7,1)</f>
        <v>Eukaryota</v>
      </c>
      <c r="J619" t="str">
        <f>VLOOKUP(A619,таксономия!$1:$1048576,8,1)</f>
        <v xml:space="preserve"> Metazoa</v>
      </c>
      <c r="K619" t="str">
        <f>VLOOKUP(A619,таксономия!$1:$1048576,9,1)</f>
        <v xml:space="preserve"> Chordata</v>
      </c>
      <c r="L619" t="str">
        <f>VLOOKUP(A619,таксономия!$1:$1048576,10,1)</f>
        <v xml:space="preserve"> Cephalochordata</v>
      </c>
      <c r="M619" t="str">
        <f>VLOOKUP(A619,таксономия!$1:$1048576,11,1)</f>
        <v xml:space="preserve"> Branchiostomidae</v>
      </c>
      <c r="N619" t="str">
        <f>VLOOKUP(A619,таксономия!$1:$1048576,12,1)</f>
        <v>Branchiostoma.</v>
      </c>
      <c r="O619">
        <f>VLOOKUP(A619,таксономия!$1:$1048576,13,1)</f>
        <v>0</v>
      </c>
      <c r="P619">
        <f>VLOOKUP(A619,таксономия!$1:$1048576,14,1)</f>
        <v>0</v>
      </c>
      <c r="Q619">
        <f>VLOOKUP(A619,таксономия!$1:$1048576,15,1)</f>
        <v>0</v>
      </c>
      <c r="R619" t="str">
        <f>VLOOKUP(A619,таксономия!$1:$1048576,3,1)</f>
        <v xml:space="preserve"> Branchiostoma floridae (Florida lancelet) (Amphioxus).</v>
      </c>
      <c r="S619">
        <f t="shared" si="9"/>
        <v>316</v>
      </c>
    </row>
    <row r="620" spans="1:19" x14ac:dyDescent="0.3">
      <c r="A620" t="s">
        <v>444</v>
      </c>
      <c r="B620" t="s">
        <v>445</v>
      </c>
      <c r="C620">
        <v>2710</v>
      </c>
      <c r="D620" t="s">
        <v>390</v>
      </c>
      <c r="E620">
        <v>1321</v>
      </c>
      <c r="F620">
        <v>1524</v>
      </c>
      <c r="G620">
        <v>2052</v>
      </c>
      <c r="H620" t="s">
        <v>391</v>
      </c>
      <c r="I620" t="str">
        <f>VLOOKUP(A620,таксономия!$1:$1048576,7,1)</f>
        <v>Eukaryota</v>
      </c>
      <c r="J620" t="str">
        <f>VLOOKUP(A620,таксономия!$1:$1048576,8,1)</f>
        <v xml:space="preserve"> Metazoa</v>
      </c>
      <c r="K620" t="str">
        <f>VLOOKUP(A620,таксономия!$1:$1048576,9,1)</f>
        <v xml:space="preserve"> Chordata</v>
      </c>
      <c r="L620" t="str">
        <f>VLOOKUP(A620,таксономия!$1:$1048576,10,1)</f>
        <v xml:space="preserve"> Cephalochordata</v>
      </c>
      <c r="M620" t="str">
        <f>VLOOKUP(A620,таксономия!$1:$1048576,11,1)</f>
        <v xml:space="preserve"> Branchiostomidae</v>
      </c>
      <c r="N620" t="str">
        <f>VLOOKUP(A620,таксономия!$1:$1048576,12,1)</f>
        <v>Branchiostoma.</v>
      </c>
      <c r="O620">
        <f>VLOOKUP(A620,таксономия!$1:$1048576,13,1)</f>
        <v>0</v>
      </c>
      <c r="P620">
        <f>VLOOKUP(A620,таксономия!$1:$1048576,14,1)</f>
        <v>0</v>
      </c>
      <c r="Q620">
        <f>VLOOKUP(A620,таксономия!$1:$1048576,15,1)</f>
        <v>0</v>
      </c>
      <c r="R620" t="str">
        <f>VLOOKUP(A620,таксономия!$1:$1048576,3,1)</f>
        <v xml:space="preserve"> Branchiostoma floridae (Florida lancelet) (Amphioxus).</v>
      </c>
      <c r="S620">
        <f t="shared" si="9"/>
        <v>203</v>
      </c>
    </row>
    <row r="621" spans="1:19" x14ac:dyDescent="0.3">
      <c r="A621" t="s">
        <v>444</v>
      </c>
      <c r="B621" t="s">
        <v>445</v>
      </c>
      <c r="C621">
        <v>2710</v>
      </c>
      <c r="D621" t="s">
        <v>390</v>
      </c>
      <c r="E621">
        <v>2370</v>
      </c>
      <c r="F621">
        <v>2697</v>
      </c>
      <c r="G621">
        <v>2052</v>
      </c>
      <c r="H621" t="s">
        <v>391</v>
      </c>
      <c r="I621" t="str">
        <f>VLOOKUP(A621,таксономия!$1:$1048576,7,1)</f>
        <v>Eukaryota</v>
      </c>
      <c r="J621" t="str">
        <f>VLOOKUP(A621,таксономия!$1:$1048576,8,1)</f>
        <v xml:space="preserve"> Metazoa</v>
      </c>
      <c r="K621" t="str">
        <f>VLOOKUP(A621,таксономия!$1:$1048576,9,1)</f>
        <v xml:space="preserve"> Chordata</v>
      </c>
      <c r="L621" t="str">
        <f>VLOOKUP(A621,таксономия!$1:$1048576,10,1)</f>
        <v xml:space="preserve"> Cephalochordata</v>
      </c>
      <c r="M621" t="str">
        <f>VLOOKUP(A621,таксономия!$1:$1048576,11,1)</f>
        <v xml:space="preserve"> Branchiostomidae</v>
      </c>
      <c r="N621" t="str">
        <f>VLOOKUP(A621,таксономия!$1:$1048576,12,1)</f>
        <v>Branchiostoma.</v>
      </c>
      <c r="O621">
        <f>VLOOKUP(A621,таксономия!$1:$1048576,13,1)</f>
        <v>0</v>
      </c>
      <c r="P621">
        <f>VLOOKUP(A621,таксономия!$1:$1048576,14,1)</f>
        <v>0</v>
      </c>
      <c r="Q621">
        <f>VLOOKUP(A621,таксономия!$1:$1048576,15,1)</f>
        <v>0</v>
      </c>
      <c r="R621" t="str">
        <f>VLOOKUP(A621,таксономия!$1:$1048576,3,1)</f>
        <v xml:space="preserve"> Branchiostoma floridae (Florida lancelet) (Amphioxus).</v>
      </c>
      <c r="S621">
        <f t="shared" si="9"/>
        <v>327</v>
      </c>
    </row>
    <row r="622" spans="1:19" x14ac:dyDescent="0.3">
      <c r="A622" t="s">
        <v>444</v>
      </c>
      <c r="B622" t="s">
        <v>445</v>
      </c>
      <c r="C622">
        <v>2710</v>
      </c>
      <c r="D622" t="s">
        <v>96</v>
      </c>
      <c r="E622">
        <v>267</v>
      </c>
      <c r="F622">
        <v>395</v>
      </c>
      <c r="G622">
        <v>10300</v>
      </c>
      <c r="H622" t="s">
        <v>97</v>
      </c>
      <c r="I622" t="str">
        <f>VLOOKUP(A622,таксономия!$1:$1048576,7,1)</f>
        <v>Eukaryota</v>
      </c>
      <c r="J622" t="str">
        <f>VLOOKUP(A622,таксономия!$1:$1048576,8,1)</f>
        <v xml:space="preserve"> Metazoa</v>
      </c>
      <c r="K622" t="str">
        <f>VLOOKUP(A622,таксономия!$1:$1048576,9,1)</f>
        <v xml:space="preserve"> Chordata</v>
      </c>
      <c r="L622" t="str">
        <f>VLOOKUP(A622,таксономия!$1:$1048576,10,1)</f>
        <v xml:space="preserve"> Cephalochordata</v>
      </c>
      <c r="M622" t="str">
        <f>VLOOKUP(A622,таксономия!$1:$1048576,11,1)</f>
        <v xml:space="preserve"> Branchiostomidae</v>
      </c>
      <c r="N622" t="str">
        <f>VLOOKUP(A622,таксономия!$1:$1048576,12,1)</f>
        <v>Branchiostoma.</v>
      </c>
      <c r="O622">
        <f>VLOOKUP(A622,таксономия!$1:$1048576,13,1)</f>
        <v>0</v>
      </c>
      <c r="P622">
        <f>VLOOKUP(A622,таксономия!$1:$1048576,14,1)</f>
        <v>0</v>
      </c>
      <c r="Q622">
        <f>VLOOKUP(A622,таксономия!$1:$1048576,15,1)</f>
        <v>0</v>
      </c>
      <c r="R622" t="str">
        <f>VLOOKUP(A622,таксономия!$1:$1048576,3,1)</f>
        <v xml:space="preserve"> Branchiostoma floridae (Florida lancelet) (Amphioxus).</v>
      </c>
      <c r="S622">
        <f t="shared" si="9"/>
        <v>128</v>
      </c>
    </row>
    <row r="623" spans="1:19" x14ac:dyDescent="0.3">
      <c r="A623" t="s">
        <v>444</v>
      </c>
      <c r="B623" t="s">
        <v>445</v>
      </c>
      <c r="C623">
        <v>2710</v>
      </c>
      <c r="D623" t="s">
        <v>96</v>
      </c>
      <c r="E623">
        <v>784</v>
      </c>
      <c r="F623">
        <v>912</v>
      </c>
      <c r="G623">
        <v>10300</v>
      </c>
      <c r="H623" t="s">
        <v>97</v>
      </c>
      <c r="I623" t="str">
        <f>VLOOKUP(A623,таксономия!$1:$1048576,7,1)</f>
        <v>Eukaryota</v>
      </c>
      <c r="J623" t="str">
        <f>VLOOKUP(A623,таксономия!$1:$1048576,8,1)</f>
        <v xml:space="preserve"> Metazoa</v>
      </c>
      <c r="K623" t="str">
        <f>VLOOKUP(A623,таксономия!$1:$1048576,9,1)</f>
        <v xml:space="preserve"> Chordata</v>
      </c>
      <c r="L623" t="str">
        <f>VLOOKUP(A623,таксономия!$1:$1048576,10,1)</f>
        <v xml:space="preserve"> Cephalochordata</v>
      </c>
      <c r="M623" t="str">
        <f>VLOOKUP(A623,таксономия!$1:$1048576,11,1)</f>
        <v xml:space="preserve"> Branchiostomidae</v>
      </c>
      <c r="N623" t="str">
        <f>VLOOKUP(A623,таксономия!$1:$1048576,12,1)</f>
        <v>Branchiostoma.</v>
      </c>
      <c r="O623">
        <f>VLOOKUP(A623,таксономия!$1:$1048576,13,1)</f>
        <v>0</v>
      </c>
      <c r="P623">
        <f>VLOOKUP(A623,таксономия!$1:$1048576,14,1)</f>
        <v>0</v>
      </c>
      <c r="Q623">
        <f>VLOOKUP(A623,таксономия!$1:$1048576,15,1)</f>
        <v>0</v>
      </c>
      <c r="R623" t="str">
        <f>VLOOKUP(A623,таксономия!$1:$1048576,3,1)</f>
        <v xml:space="preserve"> Branchiostoma floridae (Florida lancelet) (Amphioxus).</v>
      </c>
      <c r="S623">
        <f t="shared" si="9"/>
        <v>128</v>
      </c>
    </row>
    <row r="624" spans="1:19" x14ac:dyDescent="0.3">
      <c r="A624" t="s">
        <v>444</v>
      </c>
      <c r="B624" t="s">
        <v>445</v>
      </c>
      <c r="C624">
        <v>2710</v>
      </c>
      <c r="D624" t="s">
        <v>96</v>
      </c>
      <c r="E624">
        <v>1686</v>
      </c>
      <c r="F624">
        <v>1818</v>
      </c>
      <c r="G624">
        <v>10300</v>
      </c>
      <c r="H624" t="s">
        <v>97</v>
      </c>
      <c r="I624" t="str">
        <f>VLOOKUP(A624,таксономия!$1:$1048576,7,1)</f>
        <v>Eukaryota</v>
      </c>
      <c r="J624" t="str">
        <f>VLOOKUP(A624,таксономия!$1:$1048576,8,1)</f>
        <v xml:space="preserve"> Metazoa</v>
      </c>
      <c r="K624" t="str">
        <f>VLOOKUP(A624,таксономия!$1:$1048576,9,1)</f>
        <v xml:space="preserve"> Chordata</v>
      </c>
      <c r="L624" t="str">
        <f>VLOOKUP(A624,таксономия!$1:$1048576,10,1)</f>
        <v xml:space="preserve"> Cephalochordata</v>
      </c>
      <c r="M624" t="str">
        <f>VLOOKUP(A624,таксономия!$1:$1048576,11,1)</f>
        <v xml:space="preserve"> Branchiostomidae</v>
      </c>
      <c r="N624" t="str">
        <f>VLOOKUP(A624,таксономия!$1:$1048576,12,1)</f>
        <v>Branchiostoma.</v>
      </c>
      <c r="O624">
        <f>VLOOKUP(A624,таксономия!$1:$1048576,13,1)</f>
        <v>0</v>
      </c>
      <c r="P624">
        <f>VLOOKUP(A624,таксономия!$1:$1048576,14,1)</f>
        <v>0</v>
      </c>
      <c r="Q624">
        <f>VLOOKUP(A624,таксономия!$1:$1048576,15,1)</f>
        <v>0</v>
      </c>
      <c r="R624" t="str">
        <f>VLOOKUP(A624,таксономия!$1:$1048576,3,1)</f>
        <v xml:space="preserve"> Branchiostoma floridae (Florida lancelet) (Amphioxus).</v>
      </c>
      <c r="S624">
        <f t="shared" si="9"/>
        <v>132</v>
      </c>
    </row>
    <row r="625" spans="1:19" x14ac:dyDescent="0.3">
      <c r="A625" t="s">
        <v>444</v>
      </c>
      <c r="B625" t="s">
        <v>445</v>
      </c>
      <c r="C625">
        <v>2710</v>
      </c>
      <c r="D625" t="s">
        <v>96</v>
      </c>
      <c r="E625">
        <v>2213</v>
      </c>
      <c r="F625">
        <v>2339</v>
      </c>
      <c r="G625">
        <v>10300</v>
      </c>
      <c r="H625" t="s">
        <v>97</v>
      </c>
      <c r="I625" t="str">
        <f>VLOOKUP(A625,таксономия!$1:$1048576,7,1)</f>
        <v>Eukaryota</v>
      </c>
      <c r="J625" t="str">
        <f>VLOOKUP(A625,таксономия!$1:$1048576,8,1)</f>
        <v xml:space="preserve"> Metazoa</v>
      </c>
      <c r="K625" t="str">
        <f>VLOOKUP(A625,таксономия!$1:$1048576,9,1)</f>
        <v xml:space="preserve"> Chordata</v>
      </c>
      <c r="L625" t="str">
        <f>VLOOKUP(A625,таксономия!$1:$1048576,10,1)</f>
        <v xml:space="preserve"> Cephalochordata</v>
      </c>
      <c r="M625" t="str">
        <f>VLOOKUP(A625,таксономия!$1:$1048576,11,1)</f>
        <v xml:space="preserve"> Branchiostomidae</v>
      </c>
      <c r="N625" t="str">
        <f>VLOOKUP(A625,таксономия!$1:$1048576,12,1)</f>
        <v>Branchiostoma.</v>
      </c>
      <c r="O625">
        <f>VLOOKUP(A625,таксономия!$1:$1048576,13,1)</f>
        <v>0</v>
      </c>
      <c r="P625">
        <f>VLOOKUP(A625,таксономия!$1:$1048576,14,1)</f>
        <v>0</v>
      </c>
      <c r="Q625">
        <f>VLOOKUP(A625,таксономия!$1:$1048576,15,1)</f>
        <v>0</v>
      </c>
      <c r="R625" t="str">
        <f>VLOOKUP(A625,таксономия!$1:$1048576,3,1)</f>
        <v xml:space="preserve"> Branchiostoma floridae (Florida lancelet) (Amphioxus).</v>
      </c>
      <c r="S625">
        <f t="shared" si="9"/>
        <v>126</v>
      </c>
    </row>
    <row r="626" spans="1:19" x14ac:dyDescent="0.3">
      <c r="A626" t="s">
        <v>444</v>
      </c>
      <c r="B626" t="s">
        <v>445</v>
      </c>
      <c r="C626">
        <v>2710</v>
      </c>
      <c r="D626" t="s">
        <v>12</v>
      </c>
      <c r="E626">
        <v>943</v>
      </c>
      <c r="F626">
        <v>1022</v>
      </c>
      <c r="G626">
        <v>2697</v>
      </c>
      <c r="H626" t="s">
        <v>13</v>
      </c>
      <c r="I626" t="str">
        <f>VLOOKUP(A626,таксономия!$1:$1048576,7,1)</f>
        <v>Eukaryota</v>
      </c>
      <c r="J626" t="str">
        <f>VLOOKUP(A626,таксономия!$1:$1048576,8,1)</f>
        <v xml:space="preserve"> Metazoa</v>
      </c>
      <c r="K626" t="str">
        <f>VLOOKUP(A626,таксономия!$1:$1048576,9,1)</f>
        <v xml:space="preserve"> Chordata</v>
      </c>
      <c r="L626" t="str">
        <f>VLOOKUP(A626,таксономия!$1:$1048576,10,1)</f>
        <v xml:space="preserve"> Cephalochordata</v>
      </c>
      <c r="M626" t="str">
        <f>VLOOKUP(A626,таксономия!$1:$1048576,11,1)</f>
        <v xml:space="preserve"> Branchiostomidae</v>
      </c>
      <c r="N626" t="str">
        <f>VLOOKUP(A626,таксономия!$1:$1048576,12,1)</f>
        <v>Branchiostoma.</v>
      </c>
      <c r="O626">
        <f>VLOOKUP(A626,таксономия!$1:$1048576,13,1)</f>
        <v>0</v>
      </c>
      <c r="P626">
        <f>VLOOKUP(A626,таксономия!$1:$1048576,14,1)</f>
        <v>0</v>
      </c>
      <c r="Q626">
        <f>VLOOKUP(A626,таксономия!$1:$1048576,15,1)</f>
        <v>0</v>
      </c>
      <c r="R626" t="str">
        <f>VLOOKUP(A626,таксономия!$1:$1048576,3,1)</f>
        <v xml:space="preserve"> Branchiostoma floridae (Florida lancelet) (Amphioxus).</v>
      </c>
      <c r="S626">
        <f t="shared" si="9"/>
        <v>79</v>
      </c>
    </row>
    <row r="627" spans="1:19" x14ac:dyDescent="0.3">
      <c r="A627" t="s">
        <v>444</v>
      </c>
      <c r="B627" t="s">
        <v>445</v>
      </c>
      <c r="C627">
        <v>2710</v>
      </c>
      <c r="D627" t="s">
        <v>12</v>
      </c>
      <c r="E627">
        <v>2370</v>
      </c>
      <c r="F627">
        <v>2449</v>
      </c>
      <c r="G627">
        <v>2697</v>
      </c>
      <c r="H627" t="s">
        <v>13</v>
      </c>
      <c r="I627" t="str">
        <f>VLOOKUP(A627,таксономия!$1:$1048576,7,1)</f>
        <v>Eukaryota</v>
      </c>
      <c r="J627" t="str">
        <f>VLOOKUP(A627,таксономия!$1:$1048576,8,1)</f>
        <v xml:space="preserve"> Metazoa</v>
      </c>
      <c r="K627" t="str">
        <f>VLOOKUP(A627,таксономия!$1:$1048576,9,1)</f>
        <v xml:space="preserve"> Chordata</v>
      </c>
      <c r="L627" t="str">
        <f>VLOOKUP(A627,таксономия!$1:$1048576,10,1)</f>
        <v xml:space="preserve"> Cephalochordata</v>
      </c>
      <c r="M627" t="str">
        <f>VLOOKUP(A627,таксономия!$1:$1048576,11,1)</f>
        <v xml:space="preserve"> Branchiostomidae</v>
      </c>
      <c r="N627" t="str">
        <f>VLOOKUP(A627,таксономия!$1:$1048576,12,1)</f>
        <v>Branchiostoma.</v>
      </c>
      <c r="O627">
        <f>VLOOKUP(A627,таксономия!$1:$1048576,13,1)</f>
        <v>0</v>
      </c>
      <c r="P627">
        <f>VLOOKUP(A627,таксономия!$1:$1048576,14,1)</f>
        <v>0</v>
      </c>
      <c r="Q627">
        <f>VLOOKUP(A627,таксономия!$1:$1048576,15,1)</f>
        <v>0</v>
      </c>
      <c r="R627" t="str">
        <f>VLOOKUP(A627,таксономия!$1:$1048576,3,1)</f>
        <v xml:space="preserve"> Branchiostoma floridae (Florida lancelet) (Amphioxus).</v>
      </c>
      <c r="S627">
        <f t="shared" si="9"/>
        <v>79</v>
      </c>
    </row>
    <row r="628" spans="1:19" x14ac:dyDescent="0.3">
      <c r="A628" t="s">
        <v>444</v>
      </c>
      <c r="B628" t="s">
        <v>445</v>
      </c>
      <c r="C628">
        <v>2710</v>
      </c>
      <c r="D628" t="s">
        <v>446</v>
      </c>
      <c r="E628">
        <v>181</v>
      </c>
      <c r="F628">
        <v>266</v>
      </c>
      <c r="G628">
        <v>2</v>
      </c>
      <c r="H628" t="s">
        <v>446</v>
      </c>
      <c r="I628" t="str">
        <f>VLOOKUP(A628,таксономия!$1:$1048576,7,1)</f>
        <v>Eukaryota</v>
      </c>
      <c r="J628" t="str">
        <f>VLOOKUP(A628,таксономия!$1:$1048576,8,1)</f>
        <v xml:space="preserve"> Metazoa</v>
      </c>
      <c r="K628" t="str">
        <f>VLOOKUP(A628,таксономия!$1:$1048576,9,1)</f>
        <v xml:space="preserve"> Chordata</v>
      </c>
      <c r="L628" t="str">
        <f>VLOOKUP(A628,таксономия!$1:$1048576,10,1)</f>
        <v xml:space="preserve"> Cephalochordata</v>
      </c>
      <c r="M628" t="str">
        <f>VLOOKUP(A628,таксономия!$1:$1048576,11,1)</f>
        <v xml:space="preserve"> Branchiostomidae</v>
      </c>
      <c r="N628" t="str">
        <f>VLOOKUP(A628,таксономия!$1:$1048576,12,1)</f>
        <v>Branchiostoma.</v>
      </c>
      <c r="O628">
        <f>VLOOKUP(A628,таксономия!$1:$1048576,13,1)</f>
        <v>0</v>
      </c>
      <c r="P628">
        <f>VLOOKUP(A628,таксономия!$1:$1048576,14,1)</f>
        <v>0</v>
      </c>
      <c r="Q628">
        <f>VLOOKUP(A628,таксономия!$1:$1048576,15,1)</f>
        <v>0</v>
      </c>
      <c r="R628" t="str">
        <f>VLOOKUP(A628,таксономия!$1:$1048576,3,1)</f>
        <v xml:space="preserve"> Branchiostoma floridae (Florida lancelet) (Amphioxus).</v>
      </c>
      <c r="S628">
        <f t="shared" si="9"/>
        <v>85</v>
      </c>
    </row>
    <row r="629" spans="1:19" x14ac:dyDescent="0.3">
      <c r="A629" t="s">
        <v>444</v>
      </c>
      <c r="B629" t="s">
        <v>445</v>
      </c>
      <c r="C629">
        <v>2710</v>
      </c>
      <c r="D629" t="s">
        <v>446</v>
      </c>
      <c r="E629">
        <v>1602</v>
      </c>
      <c r="F629">
        <v>1685</v>
      </c>
      <c r="G629">
        <v>2</v>
      </c>
      <c r="H629" t="s">
        <v>446</v>
      </c>
      <c r="I629" t="str">
        <f>VLOOKUP(A629,таксономия!$1:$1048576,7,1)</f>
        <v>Eukaryota</v>
      </c>
      <c r="J629" t="str">
        <f>VLOOKUP(A629,таксономия!$1:$1048576,8,1)</f>
        <v xml:space="preserve"> Metazoa</v>
      </c>
      <c r="K629" t="str">
        <f>VLOOKUP(A629,таксономия!$1:$1048576,9,1)</f>
        <v xml:space="preserve"> Chordata</v>
      </c>
      <c r="L629" t="str">
        <f>VLOOKUP(A629,таксономия!$1:$1048576,10,1)</f>
        <v xml:space="preserve"> Cephalochordata</v>
      </c>
      <c r="M629" t="str">
        <f>VLOOKUP(A629,таксономия!$1:$1048576,11,1)</f>
        <v xml:space="preserve"> Branchiostomidae</v>
      </c>
      <c r="N629" t="str">
        <f>VLOOKUP(A629,таксономия!$1:$1048576,12,1)</f>
        <v>Branchiostoma.</v>
      </c>
      <c r="O629">
        <f>VLOOKUP(A629,таксономия!$1:$1048576,13,1)</f>
        <v>0</v>
      </c>
      <c r="P629">
        <f>VLOOKUP(A629,таксономия!$1:$1048576,14,1)</f>
        <v>0</v>
      </c>
      <c r="Q629">
        <f>VLOOKUP(A629,таксономия!$1:$1048576,15,1)</f>
        <v>0</v>
      </c>
      <c r="R629" t="str">
        <f>VLOOKUP(A629,таксономия!$1:$1048576,3,1)</f>
        <v xml:space="preserve"> Branchiostoma floridae (Florida lancelet) (Amphioxus).</v>
      </c>
      <c r="S629">
        <f t="shared" si="9"/>
        <v>83</v>
      </c>
    </row>
    <row r="630" spans="1:19" x14ac:dyDescent="0.3">
      <c r="A630" t="s">
        <v>447</v>
      </c>
      <c r="B630" t="s">
        <v>448</v>
      </c>
      <c r="C630">
        <v>1206</v>
      </c>
      <c r="D630" t="s">
        <v>390</v>
      </c>
      <c r="E630">
        <v>61</v>
      </c>
      <c r="F630">
        <v>261</v>
      </c>
      <c r="G630">
        <v>2052</v>
      </c>
      <c r="H630" t="s">
        <v>391</v>
      </c>
      <c r="I630" t="str">
        <f>VLOOKUP(A630,таксономия!$1:$1048576,7,1)</f>
        <v>Eukaryota</v>
      </c>
      <c r="J630" t="str">
        <f>VLOOKUP(A630,таксономия!$1:$1048576,8,1)</f>
        <v xml:space="preserve"> Metazoa</v>
      </c>
      <c r="K630" t="str">
        <f>VLOOKUP(A630,таксономия!$1:$1048576,9,1)</f>
        <v xml:space="preserve"> Chordata</v>
      </c>
      <c r="L630" t="str">
        <f>VLOOKUP(A630,таксономия!$1:$1048576,10,1)</f>
        <v xml:space="preserve"> Cephalochordata</v>
      </c>
      <c r="M630" t="str">
        <f>VLOOKUP(A630,таксономия!$1:$1048576,11,1)</f>
        <v xml:space="preserve"> Branchiostomidae</v>
      </c>
      <c r="N630" t="str">
        <f>VLOOKUP(A630,таксономия!$1:$1048576,12,1)</f>
        <v>Branchiostoma.</v>
      </c>
      <c r="O630">
        <f>VLOOKUP(A630,таксономия!$1:$1048576,13,1)</f>
        <v>0</v>
      </c>
      <c r="P630">
        <f>VLOOKUP(A630,таксономия!$1:$1048576,14,1)</f>
        <v>0</v>
      </c>
      <c r="Q630">
        <f>VLOOKUP(A630,таксономия!$1:$1048576,15,1)</f>
        <v>0</v>
      </c>
      <c r="R630" t="str">
        <f>VLOOKUP(A630,таксономия!$1:$1048576,3,1)</f>
        <v xml:space="preserve"> Branchiostoma floridae (Florida lancelet) (Amphioxus).</v>
      </c>
      <c r="S630">
        <f t="shared" si="9"/>
        <v>200</v>
      </c>
    </row>
    <row r="631" spans="1:19" x14ac:dyDescent="0.3">
      <c r="A631" t="s">
        <v>447</v>
      </c>
      <c r="B631" t="s">
        <v>448</v>
      </c>
      <c r="C631">
        <v>1206</v>
      </c>
      <c r="D631" t="s">
        <v>390</v>
      </c>
      <c r="E631">
        <v>834</v>
      </c>
      <c r="F631">
        <v>1179</v>
      </c>
      <c r="G631">
        <v>2052</v>
      </c>
      <c r="H631" t="s">
        <v>391</v>
      </c>
      <c r="I631" t="str">
        <f>VLOOKUP(A631,таксономия!$1:$1048576,7,1)</f>
        <v>Eukaryota</v>
      </c>
      <c r="J631" t="str">
        <f>VLOOKUP(A631,таксономия!$1:$1048576,8,1)</f>
        <v xml:space="preserve"> Metazoa</v>
      </c>
      <c r="K631" t="str">
        <f>VLOOKUP(A631,таксономия!$1:$1048576,9,1)</f>
        <v xml:space="preserve"> Chordata</v>
      </c>
      <c r="L631" t="str">
        <f>VLOOKUP(A631,таксономия!$1:$1048576,10,1)</f>
        <v xml:space="preserve"> Cephalochordata</v>
      </c>
      <c r="M631" t="str">
        <f>VLOOKUP(A631,таксономия!$1:$1048576,11,1)</f>
        <v xml:space="preserve"> Branchiostomidae</v>
      </c>
      <c r="N631" t="str">
        <f>VLOOKUP(A631,таксономия!$1:$1048576,12,1)</f>
        <v>Branchiostoma.</v>
      </c>
      <c r="O631">
        <f>VLOOKUP(A631,таксономия!$1:$1048576,13,1)</f>
        <v>0</v>
      </c>
      <c r="P631">
        <f>VLOOKUP(A631,таксономия!$1:$1048576,14,1)</f>
        <v>0</v>
      </c>
      <c r="Q631">
        <f>VLOOKUP(A631,таксономия!$1:$1048576,15,1)</f>
        <v>0</v>
      </c>
      <c r="R631" t="str">
        <f>VLOOKUP(A631,таксономия!$1:$1048576,3,1)</f>
        <v xml:space="preserve"> Branchiostoma floridae (Florida lancelet) (Amphioxus).</v>
      </c>
      <c r="S631">
        <f t="shared" si="9"/>
        <v>345</v>
      </c>
    </row>
    <row r="632" spans="1:19" x14ac:dyDescent="0.3">
      <c r="A632" t="s">
        <v>447</v>
      </c>
      <c r="B632" t="s">
        <v>448</v>
      </c>
      <c r="C632">
        <v>1206</v>
      </c>
      <c r="D632" t="s">
        <v>96</v>
      </c>
      <c r="E632">
        <v>286</v>
      </c>
      <c r="F632">
        <v>411</v>
      </c>
      <c r="G632">
        <v>10300</v>
      </c>
      <c r="H632" t="s">
        <v>97</v>
      </c>
      <c r="I632" t="str">
        <f>VLOOKUP(A632,таксономия!$1:$1048576,7,1)</f>
        <v>Eukaryota</v>
      </c>
      <c r="J632" t="str">
        <f>VLOOKUP(A632,таксономия!$1:$1048576,8,1)</f>
        <v xml:space="preserve"> Metazoa</v>
      </c>
      <c r="K632" t="str">
        <f>VLOOKUP(A632,таксономия!$1:$1048576,9,1)</f>
        <v xml:space="preserve"> Chordata</v>
      </c>
      <c r="L632" t="str">
        <f>VLOOKUP(A632,таксономия!$1:$1048576,10,1)</f>
        <v xml:space="preserve"> Cephalochordata</v>
      </c>
      <c r="M632" t="str">
        <f>VLOOKUP(A632,таксономия!$1:$1048576,11,1)</f>
        <v xml:space="preserve"> Branchiostomidae</v>
      </c>
      <c r="N632" t="str">
        <f>VLOOKUP(A632,таксономия!$1:$1048576,12,1)</f>
        <v>Branchiostoma.</v>
      </c>
      <c r="O632">
        <f>VLOOKUP(A632,таксономия!$1:$1048576,13,1)</f>
        <v>0</v>
      </c>
      <c r="P632">
        <f>VLOOKUP(A632,таксономия!$1:$1048576,14,1)</f>
        <v>0</v>
      </c>
      <c r="Q632">
        <f>VLOOKUP(A632,таксономия!$1:$1048576,15,1)</f>
        <v>0</v>
      </c>
      <c r="R632" t="str">
        <f>VLOOKUP(A632,таксономия!$1:$1048576,3,1)</f>
        <v xml:space="preserve"> Branchiostoma floridae (Florida lancelet) (Amphioxus).</v>
      </c>
      <c r="S632">
        <f t="shared" si="9"/>
        <v>125</v>
      </c>
    </row>
    <row r="633" spans="1:19" x14ac:dyDescent="0.3">
      <c r="A633" t="s">
        <v>447</v>
      </c>
      <c r="B633" t="s">
        <v>448</v>
      </c>
      <c r="C633">
        <v>1206</v>
      </c>
      <c r="D633" t="s">
        <v>96</v>
      </c>
      <c r="E633">
        <v>591</v>
      </c>
      <c r="F633">
        <v>721</v>
      </c>
      <c r="G633">
        <v>10300</v>
      </c>
      <c r="H633" t="s">
        <v>97</v>
      </c>
      <c r="I633" t="str">
        <f>VLOOKUP(A633,таксономия!$1:$1048576,7,1)</f>
        <v>Eukaryota</v>
      </c>
      <c r="J633" t="str">
        <f>VLOOKUP(A633,таксономия!$1:$1048576,8,1)</f>
        <v xml:space="preserve"> Metazoa</v>
      </c>
      <c r="K633" t="str">
        <f>VLOOKUP(A633,таксономия!$1:$1048576,9,1)</f>
        <v xml:space="preserve"> Chordata</v>
      </c>
      <c r="L633" t="str">
        <f>VLOOKUP(A633,таксономия!$1:$1048576,10,1)</f>
        <v xml:space="preserve"> Cephalochordata</v>
      </c>
      <c r="M633" t="str">
        <f>VLOOKUP(A633,таксономия!$1:$1048576,11,1)</f>
        <v xml:space="preserve"> Branchiostomidae</v>
      </c>
      <c r="N633" t="str">
        <f>VLOOKUP(A633,таксономия!$1:$1048576,12,1)</f>
        <v>Branchiostoma.</v>
      </c>
      <c r="O633">
        <f>VLOOKUP(A633,таксономия!$1:$1048576,13,1)</f>
        <v>0</v>
      </c>
      <c r="P633">
        <f>VLOOKUP(A633,таксономия!$1:$1048576,14,1)</f>
        <v>0</v>
      </c>
      <c r="Q633">
        <f>VLOOKUP(A633,таксономия!$1:$1048576,15,1)</f>
        <v>0</v>
      </c>
      <c r="R633" t="str">
        <f>VLOOKUP(A633,таксономия!$1:$1048576,3,1)</f>
        <v xml:space="preserve"> Branchiostoma floridae (Florida lancelet) (Amphioxus).</v>
      </c>
      <c r="S633">
        <f t="shared" si="9"/>
        <v>130</v>
      </c>
    </row>
    <row r="634" spans="1:19" x14ac:dyDescent="0.3">
      <c r="A634" t="s">
        <v>447</v>
      </c>
      <c r="B634" t="s">
        <v>448</v>
      </c>
      <c r="C634">
        <v>1206</v>
      </c>
      <c r="D634" t="s">
        <v>12</v>
      </c>
      <c r="E634">
        <v>756</v>
      </c>
      <c r="F634">
        <v>833</v>
      </c>
      <c r="G634">
        <v>2697</v>
      </c>
      <c r="H634" t="s">
        <v>13</v>
      </c>
      <c r="I634" t="str">
        <f>VLOOKUP(A634,таксономия!$1:$1048576,7,1)</f>
        <v>Eukaryota</v>
      </c>
      <c r="J634" t="str">
        <f>VLOOKUP(A634,таксономия!$1:$1048576,8,1)</f>
        <v xml:space="preserve"> Metazoa</v>
      </c>
      <c r="K634" t="str">
        <f>VLOOKUP(A634,таксономия!$1:$1048576,9,1)</f>
        <v xml:space="preserve"> Chordata</v>
      </c>
      <c r="L634" t="str">
        <f>VLOOKUP(A634,таксономия!$1:$1048576,10,1)</f>
        <v xml:space="preserve"> Cephalochordata</v>
      </c>
      <c r="M634" t="str">
        <f>VLOOKUP(A634,таксономия!$1:$1048576,11,1)</f>
        <v xml:space="preserve"> Branchiostomidae</v>
      </c>
      <c r="N634" t="str">
        <f>VLOOKUP(A634,таксономия!$1:$1048576,12,1)</f>
        <v>Branchiostoma.</v>
      </c>
      <c r="O634">
        <f>VLOOKUP(A634,таксономия!$1:$1048576,13,1)</f>
        <v>0</v>
      </c>
      <c r="P634">
        <f>VLOOKUP(A634,таксономия!$1:$1048576,14,1)</f>
        <v>0</v>
      </c>
      <c r="Q634">
        <f>VLOOKUP(A634,таксономия!$1:$1048576,15,1)</f>
        <v>0</v>
      </c>
      <c r="R634" t="str">
        <f>VLOOKUP(A634,таксономия!$1:$1048576,3,1)</f>
        <v xml:space="preserve"> Branchiostoma floridae (Florida lancelet) (Amphioxus).</v>
      </c>
      <c r="S634">
        <f t="shared" si="9"/>
        <v>77</v>
      </c>
    </row>
    <row r="635" spans="1:19" x14ac:dyDescent="0.3">
      <c r="A635" t="s">
        <v>447</v>
      </c>
      <c r="B635" t="s">
        <v>448</v>
      </c>
      <c r="C635">
        <v>1206</v>
      </c>
      <c r="D635" t="s">
        <v>449</v>
      </c>
      <c r="E635">
        <v>1</v>
      </c>
      <c r="F635">
        <v>59</v>
      </c>
      <c r="G635">
        <v>2</v>
      </c>
      <c r="H635" t="s">
        <v>449</v>
      </c>
      <c r="I635" t="str">
        <f>VLOOKUP(A635,таксономия!$1:$1048576,7,1)</f>
        <v>Eukaryota</v>
      </c>
      <c r="J635" t="str">
        <f>VLOOKUP(A635,таксономия!$1:$1048576,8,1)</f>
        <v xml:space="preserve"> Metazoa</v>
      </c>
      <c r="K635" t="str">
        <f>VLOOKUP(A635,таксономия!$1:$1048576,9,1)</f>
        <v xml:space="preserve"> Chordata</v>
      </c>
      <c r="L635" t="str">
        <f>VLOOKUP(A635,таксономия!$1:$1048576,10,1)</f>
        <v xml:space="preserve"> Cephalochordata</v>
      </c>
      <c r="M635" t="str">
        <f>VLOOKUP(A635,таксономия!$1:$1048576,11,1)</f>
        <v xml:space="preserve"> Branchiostomidae</v>
      </c>
      <c r="N635" t="str">
        <f>VLOOKUP(A635,таксономия!$1:$1048576,12,1)</f>
        <v>Branchiostoma.</v>
      </c>
      <c r="O635">
        <f>VLOOKUP(A635,таксономия!$1:$1048576,13,1)</f>
        <v>0</v>
      </c>
      <c r="P635">
        <f>VLOOKUP(A635,таксономия!$1:$1048576,14,1)</f>
        <v>0</v>
      </c>
      <c r="Q635">
        <f>VLOOKUP(A635,таксономия!$1:$1048576,15,1)</f>
        <v>0</v>
      </c>
      <c r="R635" t="str">
        <f>VLOOKUP(A635,таксономия!$1:$1048576,3,1)</f>
        <v xml:space="preserve"> Branchiostoma floridae (Florida lancelet) (Amphioxus).</v>
      </c>
      <c r="S635">
        <f t="shared" si="9"/>
        <v>58</v>
      </c>
    </row>
    <row r="636" spans="1:19" x14ac:dyDescent="0.3">
      <c r="A636" t="s">
        <v>450</v>
      </c>
      <c r="B636" t="s">
        <v>451</v>
      </c>
      <c r="C636">
        <v>547</v>
      </c>
      <c r="D636" t="s">
        <v>12</v>
      </c>
      <c r="E636">
        <v>196</v>
      </c>
      <c r="F636">
        <v>272</v>
      </c>
      <c r="G636">
        <v>2697</v>
      </c>
      <c r="H636" t="s">
        <v>13</v>
      </c>
      <c r="I636" t="str">
        <f>VLOOKUP(A636,таксономия!$1:$1048576,7,1)</f>
        <v>Eukaryota</v>
      </c>
      <c r="J636" t="str">
        <f>VLOOKUP(A636,таксономия!$1:$1048576,8,1)</f>
        <v xml:space="preserve"> Metazoa</v>
      </c>
      <c r="K636" t="str">
        <f>VLOOKUP(A636,таксономия!$1:$1048576,9,1)</f>
        <v xml:space="preserve"> Chordata</v>
      </c>
      <c r="L636" t="str">
        <f>VLOOKUP(A636,таксономия!$1:$1048576,10,1)</f>
        <v xml:space="preserve"> Cephalochordata</v>
      </c>
      <c r="M636" t="str">
        <f>VLOOKUP(A636,таксономия!$1:$1048576,11,1)</f>
        <v xml:space="preserve"> Branchiostomidae</v>
      </c>
      <c r="N636" t="str">
        <f>VLOOKUP(A636,таксономия!$1:$1048576,12,1)</f>
        <v>Branchiostoma.</v>
      </c>
      <c r="O636">
        <f>VLOOKUP(A636,таксономия!$1:$1048576,13,1)</f>
        <v>0</v>
      </c>
      <c r="P636">
        <f>VLOOKUP(A636,таксономия!$1:$1048576,14,1)</f>
        <v>0</v>
      </c>
      <c r="Q636">
        <f>VLOOKUP(A636,таксономия!$1:$1048576,15,1)</f>
        <v>0</v>
      </c>
      <c r="R636" t="str">
        <f>VLOOKUP(A636,таксономия!$1:$1048576,3,1)</f>
        <v xml:space="preserve"> Branchiostoma floridae (Florida lancelet) (Amphioxus).</v>
      </c>
      <c r="S636">
        <f t="shared" si="9"/>
        <v>76</v>
      </c>
    </row>
    <row r="637" spans="1:19" x14ac:dyDescent="0.3">
      <c r="A637" t="s">
        <v>450</v>
      </c>
      <c r="B637" t="s">
        <v>451</v>
      </c>
      <c r="C637">
        <v>547</v>
      </c>
      <c r="D637" t="s">
        <v>12</v>
      </c>
      <c r="E637">
        <v>276</v>
      </c>
      <c r="F637">
        <v>353</v>
      </c>
      <c r="G637">
        <v>2697</v>
      </c>
      <c r="H637" t="s">
        <v>13</v>
      </c>
      <c r="I637" t="str">
        <f>VLOOKUP(A637,таксономия!$1:$1048576,7,1)</f>
        <v>Eukaryota</v>
      </c>
      <c r="J637" t="str">
        <f>VLOOKUP(A637,таксономия!$1:$1048576,8,1)</f>
        <v xml:space="preserve"> Metazoa</v>
      </c>
      <c r="K637" t="str">
        <f>VLOOKUP(A637,таксономия!$1:$1048576,9,1)</f>
        <v xml:space="preserve"> Chordata</v>
      </c>
      <c r="L637" t="str">
        <f>VLOOKUP(A637,таксономия!$1:$1048576,10,1)</f>
        <v xml:space="preserve"> Cephalochordata</v>
      </c>
      <c r="M637" t="str">
        <f>VLOOKUP(A637,таксономия!$1:$1048576,11,1)</f>
        <v xml:space="preserve"> Branchiostomidae</v>
      </c>
      <c r="N637" t="str">
        <f>VLOOKUP(A637,таксономия!$1:$1048576,12,1)</f>
        <v>Branchiostoma.</v>
      </c>
      <c r="O637">
        <f>VLOOKUP(A637,таксономия!$1:$1048576,13,1)</f>
        <v>0</v>
      </c>
      <c r="P637">
        <f>VLOOKUP(A637,таксономия!$1:$1048576,14,1)</f>
        <v>0</v>
      </c>
      <c r="Q637">
        <f>VLOOKUP(A637,таксономия!$1:$1048576,15,1)</f>
        <v>0</v>
      </c>
      <c r="R637" t="str">
        <f>VLOOKUP(A637,таксономия!$1:$1048576,3,1)</f>
        <v xml:space="preserve"> Branchiostoma floridae (Florida lancelet) (Amphioxus).</v>
      </c>
      <c r="S637">
        <f t="shared" si="9"/>
        <v>77</v>
      </c>
    </row>
    <row r="638" spans="1:19" x14ac:dyDescent="0.3">
      <c r="A638" t="s">
        <v>450</v>
      </c>
      <c r="B638" t="s">
        <v>451</v>
      </c>
      <c r="C638">
        <v>547</v>
      </c>
      <c r="D638" t="s">
        <v>12</v>
      </c>
      <c r="E638">
        <v>363</v>
      </c>
      <c r="F638">
        <v>441</v>
      </c>
      <c r="G638">
        <v>2697</v>
      </c>
      <c r="H638" t="s">
        <v>13</v>
      </c>
      <c r="I638" t="str">
        <f>VLOOKUP(A638,таксономия!$1:$1048576,7,1)</f>
        <v>Eukaryota</v>
      </c>
      <c r="J638" t="str">
        <f>VLOOKUP(A638,таксономия!$1:$1048576,8,1)</f>
        <v xml:space="preserve"> Metazoa</v>
      </c>
      <c r="K638" t="str">
        <f>VLOOKUP(A638,таксономия!$1:$1048576,9,1)</f>
        <v xml:space="preserve"> Chordata</v>
      </c>
      <c r="L638" t="str">
        <f>VLOOKUP(A638,таксономия!$1:$1048576,10,1)</f>
        <v xml:space="preserve"> Cephalochordata</v>
      </c>
      <c r="M638" t="str">
        <f>VLOOKUP(A638,таксономия!$1:$1048576,11,1)</f>
        <v xml:space="preserve"> Branchiostomidae</v>
      </c>
      <c r="N638" t="str">
        <f>VLOOKUP(A638,таксономия!$1:$1048576,12,1)</f>
        <v>Branchiostoma.</v>
      </c>
      <c r="O638">
        <f>VLOOKUP(A638,таксономия!$1:$1048576,13,1)</f>
        <v>0</v>
      </c>
      <c r="P638">
        <f>VLOOKUP(A638,таксономия!$1:$1048576,14,1)</f>
        <v>0</v>
      </c>
      <c r="Q638">
        <f>VLOOKUP(A638,таксономия!$1:$1048576,15,1)</f>
        <v>0</v>
      </c>
      <c r="R638" t="str">
        <f>VLOOKUP(A638,таксономия!$1:$1048576,3,1)</f>
        <v xml:space="preserve"> Branchiostoma floridae (Florida lancelet) (Amphioxus).</v>
      </c>
      <c r="S638">
        <f t="shared" si="9"/>
        <v>78</v>
      </c>
    </row>
    <row r="639" spans="1:19" x14ac:dyDescent="0.3">
      <c r="A639" t="s">
        <v>450</v>
      </c>
      <c r="B639" t="s">
        <v>451</v>
      </c>
      <c r="C639">
        <v>547</v>
      </c>
      <c r="D639" t="s">
        <v>377</v>
      </c>
      <c r="E639">
        <v>42</v>
      </c>
      <c r="F639">
        <v>153</v>
      </c>
      <c r="G639">
        <v>12227</v>
      </c>
      <c r="H639" t="s">
        <v>378</v>
      </c>
      <c r="I639" t="str">
        <f>VLOOKUP(A639,таксономия!$1:$1048576,7,1)</f>
        <v>Eukaryota</v>
      </c>
      <c r="J639" t="str">
        <f>VLOOKUP(A639,таксономия!$1:$1048576,8,1)</f>
        <v xml:space="preserve"> Metazoa</v>
      </c>
      <c r="K639" t="str">
        <f>VLOOKUP(A639,таксономия!$1:$1048576,9,1)</f>
        <v xml:space="preserve"> Chordata</v>
      </c>
      <c r="L639" t="str">
        <f>VLOOKUP(A639,таксономия!$1:$1048576,10,1)</f>
        <v xml:space="preserve"> Cephalochordata</v>
      </c>
      <c r="M639" t="str">
        <f>VLOOKUP(A639,таксономия!$1:$1048576,11,1)</f>
        <v xml:space="preserve"> Branchiostomidae</v>
      </c>
      <c r="N639" t="str">
        <f>VLOOKUP(A639,таксономия!$1:$1048576,12,1)</f>
        <v>Branchiostoma.</v>
      </c>
      <c r="O639">
        <f>VLOOKUP(A639,таксономия!$1:$1048576,13,1)</f>
        <v>0</v>
      </c>
      <c r="P639">
        <f>VLOOKUP(A639,таксономия!$1:$1048576,14,1)</f>
        <v>0</v>
      </c>
      <c r="Q639">
        <f>VLOOKUP(A639,таксономия!$1:$1048576,15,1)</f>
        <v>0</v>
      </c>
      <c r="R639" t="str">
        <f>VLOOKUP(A639,таксономия!$1:$1048576,3,1)</f>
        <v xml:space="preserve"> Branchiostoma floridae (Florida lancelet) (Amphioxus).</v>
      </c>
      <c r="S639">
        <f t="shared" si="9"/>
        <v>111</v>
      </c>
    </row>
    <row r="640" spans="1:19" x14ac:dyDescent="0.3">
      <c r="A640" t="s">
        <v>452</v>
      </c>
      <c r="B640" t="s">
        <v>453</v>
      </c>
      <c r="C640">
        <v>1177</v>
      </c>
      <c r="D640" t="s">
        <v>12</v>
      </c>
      <c r="E640">
        <v>37</v>
      </c>
      <c r="F640">
        <v>114</v>
      </c>
      <c r="G640">
        <v>2697</v>
      </c>
      <c r="H640" t="s">
        <v>13</v>
      </c>
      <c r="I640" t="str">
        <f>VLOOKUP(A640,таксономия!$1:$1048576,7,1)</f>
        <v>Eukaryota</v>
      </c>
      <c r="J640" t="str">
        <f>VLOOKUP(A640,таксономия!$1:$1048576,8,1)</f>
        <v xml:space="preserve"> Metazoa</v>
      </c>
      <c r="K640" t="str">
        <f>VLOOKUP(A640,таксономия!$1:$1048576,9,1)</f>
        <v xml:space="preserve"> Chordata</v>
      </c>
      <c r="L640" t="str">
        <f>VLOOKUP(A640,таксономия!$1:$1048576,10,1)</f>
        <v xml:space="preserve"> Cephalochordata</v>
      </c>
      <c r="M640" t="str">
        <f>VLOOKUP(A640,таксономия!$1:$1048576,11,1)</f>
        <v xml:space="preserve"> Branchiostomidae</v>
      </c>
      <c r="N640" t="str">
        <f>VLOOKUP(A640,таксономия!$1:$1048576,12,1)</f>
        <v>Branchiostoma.</v>
      </c>
      <c r="O640">
        <f>VLOOKUP(A640,таксономия!$1:$1048576,13,1)</f>
        <v>0</v>
      </c>
      <c r="P640">
        <f>VLOOKUP(A640,таксономия!$1:$1048576,14,1)</f>
        <v>0</v>
      </c>
      <c r="Q640">
        <f>VLOOKUP(A640,таксономия!$1:$1048576,15,1)</f>
        <v>0</v>
      </c>
      <c r="R640" t="str">
        <f>VLOOKUP(A640,таксономия!$1:$1048576,3,1)</f>
        <v xml:space="preserve"> Branchiostoma floridae (Florida lancelet) (Amphioxus).</v>
      </c>
      <c r="S640">
        <f t="shared" si="9"/>
        <v>77</v>
      </c>
    </row>
    <row r="641" spans="1:19" x14ac:dyDescent="0.3">
      <c r="A641" t="s">
        <v>452</v>
      </c>
      <c r="B641" t="s">
        <v>453</v>
      </c>
      <c r="C641">
        <v>1177</v>
      </c>
      <c r="D641" t="s">
        <v>12</v>
      </c>
      <c r="E641">
        <v>120</v>
      </c>
      <c r="F641">
        <v>197</v>
      </c>
      <c r="G641">
        <v>2697</v>
      </c>
      <c r="H641" t="s">
        <v>13</v>
      </c>
      <c r="I641" t="str">
        <f>VLOOKUP(A641,таксономия!$1:$1048576,7,1)</f>
        <v>Eukaryota</v>
      </c>
      <c r="J641" t="str">
        <f>VLOOKUP(A641,таксономия!$1:$1048576,8,1)</f>
        <v xml:space="preserve"> Metazoa</v>
      </c>
      <c r="K641" t="str">
        <f>VLOOKUP(A641,таксономия!$1:$1048576,9,1)</f>
        <v xml:space="preserve"> Chordata</v>
      </c>
      <c r="L641" t="str">
        <f>VLOOKUP(A641,таксономия!$1:$1048576,10,1)</f>
        <v xml:space="preserve"> Cephalochordata</v>
      </c>
      <c r="M641" t="str">
        <f>VLOOKUP(A641,таксономия!$1:$1048576,11,1)</f>
        <v xml:space="preserve"> Branchiostomidae</v>
      </c>
      <c r="N641" t="str">
        <f>VLOOKUP(A641,таксономия!$1:$1048576,12,1)</f>
        <v>Branchiostoma.</v>
      </c>
      <c r="O641">
        <f>VLOOKUP(A641,таксономия!$1:$1048576,13,1)</f>
        <v>0</v>
      </c>
      <c r="P641">
        <f>VLOOKUP(A641,таксономия!$1:$1048576,14,1)</f>
        <v>0</v>
      </c>
      <c r="Q641">
        <f>VLOOKUP(A641,таксономия!$1:$1048576,15,1)</f>
        <v>0</v>
      </c>
      <c r="R641" t="str">
        <f>VLOOKUP(A641,таксономия!$1:$1048576,3,1)</f>
        <v xml:space="preserve"> Branchiostoma floridae (Florida lancelet) (Amphioxus).</v>
      </c>
      <c r="S641">
        <f t="shared" si="9"/>
        <v>77</v>
      </c>
    </row>
    <row r="642" spans="1:19" x14ac:dyDescent="0.3">
      <c r="A642" t="s">
        <v>452</v>
      </c>
      <c r="B642" t="s">
        <v>453</v>
      </c>
      <c r="C642">
        <v>1177</v>
      </c>
      <c r="D642" t="s">
        <v>12</v>
      </c>
      <c r="E642">
        <v>201</v>
      </c>
      <c r="F642">
        <v>278</v>
      </c>
      <c r="G642">
        <v>2697</v>
      </c>
      <c r="H642" t="s">
        <v>13</v>
      </c>
      <c r="I642" t="str">
        <f>VLOOKUP(A642,таксономия!$1:$1048576,7,1)</f>
        <v>Eukaryota</v>
      </c>
      <c r="J642" t="str">
        <f>VLOOKUP(A642,таксономия!$1:$1048576,8,1)</f>
        <v xml:space="preserve"> Metazoa</v>
      </c>
      <c r="K642" t="str">
        <f>VLOOKUP(A642,таксономия!$1:$1048576,9,1)</f>
        <v xml:space="preserve"> Chordata</v>
      </c>
      <c r="L642" t="str">
        <f>VLOOKUP(A642,таксономия!$1:$1048576,10,1)</f>
        <v xml:space="preserve"> Cephalochordata</v>
      </c>
      <c r="M642" t="str">
        <f>VLOOKUP(A642,таксономия!$1:$1048576,11,1)</f>
        <v xml:space="preserve"> Branchiostomidae</v>
      </c>
      <c r="N642" t="str">
        <f>VLOOKUP(A642,таксономия!$1:$1048576,12,1)</f>
        <v>Branchiostoma.</v>
      </c>
      <c r="O642">
        <f>VLOOKUP(A642,таксономия!$1:$1048576,13,1)</f>
        <v>0</v>
      </c>
      <c r="P642">
        <f>VLOOKUP(A642,таксономия!$1:$1048576,14,1)</f>
        <v>0</v>
      </c>
      <c r="Q642">
        <f>VLOOKUP(A642,таксономия!$1:$1048576,15,1)</f>
        <v>0</v>
      </c>
      <c r="R642" t="str">
        <f>VLOOKUP(A642,таксономия!$1:$1048576,3,1)</f>
        <v xml:space="preserve"> Branchiostoma floridae (Florida lancelet) (Amphioxus).</v>
      </c>
      <c r="S642">
        <f t="shared" si="9"/>
        <v>77</v>
      </c>
    </row>
    <row r="643" spans="1:19" x14ac:dyDescent="0.3">
      <c r="A643" t="s">
        <v>452</v>
      </c>
      <c r="B643" t="s">
        <v>453</v>
      </c>
      <c r="C643">
        <v>1177</v>
      </c>
      <c r="D643" t="s">
        <v>12</v>
      </c>
      <c r="E643">
        <v>298</v>
      </c>
      <c r="F643">
        <v>375</v>
      </c>
      <c r="G643">
        <v>2697</v>
      </c>
      <c r="H643" t="s">
        <v>13</v>
      </c>
      <c r="I643" t="str">
        <f>VLOOKUP(A643,таксономия!$1:$1048576,7,1)</f>
        <v>Eukaryota</v>
      </c>
      <c r="J643" t="str">
        <f>VLOOKUP(A643,таксономия!$1:$1048576,8,1)</f>
        <v xml:space="preserve"> Metazoa</v>
      </c>
      <c r="K643" t="str">
        <f>VLOOKUP(A643,таксономия!$1:$1048576,9,1)</f>
        <v xml:space="preserve"> Chordata</v>
      </c>
      <c r="L643" t="str">
        <f>VLOOKUP(A643,таксономия!$1:$1048576,10,1)</f>
        <v xml:space="preserve"> Cephalochordata</v>
      </c>
      <c r="M643" t="str">
        <f>VLOOKUP(A643,таксономия!$1:$1048576,11,1)</f>
        <v xml:space="preserve"> Branchiostomidae</v>
      </c>
      <c r="N643" t="str">
        <f>VLOOKUP(A643,таксономия!$1:$1048576,12,1)</f>
        <v>Branchiostoma.</v>
      </c>
      <c r="O643">
        <f>VLOOKUP(A643,таксономия!$1:$1048576,13,1)</f>
        <v>0</v>
      </c>
      <c r="P643">
        <f>VLOOKUP(A643,таксономия!$1:$1048576,14,1)</f>
        <v>0</v>
      </c>
      <c r="Q643">
        <f>VLOOKUP(A643,таксономия!$1:$1048576,15,1)</f>
        <v>0</v>
      </c>
      <c r="R643" t="str">
        <f>VLOOKUP(A643,таксономия!$1:$1048576,3,1)</f>
        <v xml:space="preserve"> Branchiostoma floridae (Florida lancelet) (Amphioxus).</v>
      </c>
      <c r="S643">
        <f t="shared" ref="S643:S706" si="10">$F643-$E643</f>
        <v>77</v>
      </c>
    </row>
    <row r="644" spans="1:19" x14ac:dyDescent="0.3">
      <c r="A644" t="s">
        <v>452</v>
      </c>
      <c r="B644" t="s">
        <v>453</v>
      </c>
      <c r="C644">
        <v>1177</v>
      </c>
      <c r="D644" t="s">
        <v>12</v>
      </c>
      <c r="E644">
        <v>381</v>
      </c>
      <c r="F644">
        <v>458</v>
      </c>
      <c r="G644">
        <v>2697</v>
      </c>
      <c r="H644" t="s">
        <v>13</v>
      </c>
      <c r="I644" t="str">
        <f>VLOOKUP(A644,таксономия!$1:$1048576,7,1)</f>
        <v>Eukaryota</v>
      </c>
      <c r="J644" t="str">
        <f>VLOOKUP(A644,таксономия!$1:$1048576,8,1)</f>
        <v xml:space="preserve"> Metazoa</v>
      </c>
      <c r="K644" t="str">
        <f>VLOOKUP(A644,таксономия!$1:$1048576,9,1)</f>
        <v xml:space="preserve"> Chordata</v>
      </c>
      <c r="L644" t="str">
        <f>VLOOKUP(A644,таксономия!$1:$1048576,10,1)</f>
        <v xml:space="preserve"> Cephalochordata</v>
      </c>
      <c r="M644" t="str">
        <f>VLOOKUP(A644,таксономия!$1:$1048576,11,1)</f>
        <v xml:space="preserve"> Branchiostomidae</v>
      </c>
      <c r="N644" t="str">
        <f>VLOOKUP(A644,таксономия!$1:$1048576,12,1)</f>
        <v>Branchiostoma.</v>
      </c>
      <c r="O644">
        <f>VLOOKUP(A644,таксономия!$1:$1048576,13,1)</f>
        <v>0</v>
      </c>
      <c r="P644">
        <f>VLOOKUP(A644,таксономия!$1:$1048576,14,1)</f>
        <v>0</v>
      </c>
      <c r="Q644">
        <f>VLOOKUP(A644,таксономия!$1:$1048576,15,1)</f>
        <v>0</v>
      </c>
      <c r="R644" t="str">
        <f>VLOOKUP(A644,таксономия!$1:$1048576,3,1)</f>
        <v xml:space="preserve"> Branchiostoma floridae (Florida lancelet) (Amphioxus).</v>
      </c>
      <c r="S644">
        <f t="shared" si="10"/>
        <v>77</v>
      </c>
    </row>
    <row r="645" spans="1:19" x14ac:dyDescent="0.3">
      <c r="A645" t="s">
        <v>452</v>
      </c>
      <c r="B645" t="s">
        <v>453</v>
      </c>
      <c r="C645">
        <v>1177</v>
      </c>
      <c r="D645" t="s">
        <v>12</v>
      </c>
      <c r="E645">
        <v>478</v>
      </c>
      <c r="F645">
        <v>554</v>
      </c>
      <c r="G645">
        <v>2697</v>
      </c>
      <c r="H645" t="s">
        <v>13</v>
      </c>
      <c r="I645" t="str">
        <f>VLOOKUP(A645,таксономия!$1:$1048576,7,1)</f>
        <v>Eukaryota</v>
      </c>
      <c r="J645" t="str">
        <f>VLOOKUP(A645,таксономия!$1:$1048576,8,1)</f>
        <v xml:space="preserve"> Metazoa</v>
      </c>
      <c r="K645" t="str">
        <f>VLOOKUP(A645,таксономия!$1:$1048576,9,1)</f>
        <v xml:space="preserve"> Chordata</v>
      </c>
      <c r="L645" t="str">
        <f>VLOOKUP(A645,таксономия!$1:$1048576,10,1)</f>
        <v xml:space="preserve"> Cephalochordata</v>
      </c>
      <c r="M645" t="str">
        <f>VLOOKUP(A645,таксономия!$1:$1048576,11,1)</f>
        <v xml:space="preserve"> Branchiostomidae</v>
      </c>
      <c r="N645" t="str">
        <f>VLOOKUP(A645,таксономия!$1:$1048576,12,1)</f>
        <v>Branchiostoma.</v>
      </c>
      <c r="O645">
        <f>VLOOKUP(A645,таксономия!$1:$1048576,13,1)</f>
        <v>0</v>
      </c>
      <c r="P645">
        <f>VLOOKUP(A645,таксономия!$1:$1048576,14,1)</f>
        <v>0</v>
      </c>
      <c r="Q645">
        <f>VLOOKUP(A645,таксономия!$1:$1048576,15,1)</f>
        <v>0</v>
      </c>
      <c r="R645" t="str">
        <f>VLOOKUP(A645,таксономия!$1:$1048576,3,1)</f>
        <v xml:space="preserve"> Branchiostoma floridae (Florida lancelet) (Amphioxus).</v>
      </c>
      <c r="S645">
        <f t="shared" si="10"/>
        <v>76</v>
      </c>
    </row>
    <row r="646" spans="1:19" x14ac:dyDescent="0.3">
      <c r="A646" t="s">
        <v>452</v>
      </c>
      <c r="B646" t="s">
        <v>453</v>
      </c>
      <c r="C646">
        <v>1177</v>
      </c>
      <c r="D646" t="s">
        <v>12</v>
      </c>
      <c r="E646">
        <v>559</v>
      </c>
      <c r="F646">
        <v>636</v>
      </c>
      <c r="G646">
        <v>2697</v>
      </c>
      <c r="H646" t="s">
        <v>13</v>
      </c>
      <c r="I646" t="str">
        <f>VLOOKUP(A646,таксономия!$1:$1048576,7,1)</f>
        <v>Eukaryota</v>
      </c>
      <c r="J646" t="str">
        <f>VLOOKUP(A646,таксономия!$1:$1048576,8,1)</f>
        <v xml:space="preserve"> Metazoa</v>
      </c>
      <c r="K646" t="str">
        <f>VLOOKUP(A646,таксономия!$1:$1048576,9,1)</f>
        <v xml:space="preserve"> Chordata</v>
      </c>
      <c r="L646" t="str">
        <f>VLOOKUP(A646,таксономия!$1:$1048576,10,1)</f>
        <v xml:space="preserve"> Cephalochordata</v>
      </c>
      <c r="M646" t="str">
        <f>VLOOKUP(A646,таксономия!$1:$1048576,11,1)</f>
        <v xml:space="preserve"> Branchiostomidae</v>
      </c>
      <c r="N646" t="str">
        <f>VLOOKUP(A646,таксономия!$1:$1048576,12,1)</f>
        <v>Branchiostoma.</v>
      </c>
      <c r="O646">
        <f>VLOOKUP(A646,таксономия!$1:$1048576,13,1)</f>
        <v>0</v>
      </c>
      <c r="P646">
        <f>VLOOKUP(A646,таксономия!$1:$1048576,14,1)</f>
        <v>0</v>
      </c>
      <c r="Q646">
        <f>VLOOKUP(A646,таксономия!$1:$1048576,15,1)</f>
        <v>0</v>
      </c>
      <c r="R646" t="str">
        <f>VLOOKUP(A646,таксономия!$1:$1048576,3,1)</f>
        <v xml:space="preserve"> Branchiostoma floridae (Florida lancelet) (Amphioxus).</v>
      </c>
      <c r="S646">
        <f t="shared" si="10"/>
        <v>77</v>
      </c>
    </row>
    <row r="647" spans="1:19" x14ac:dyDescent="0.3">
      <c r="A647" t="s">
        <v>452</v>
      </c>
      <c r="B647" t="s">
        <v>453</v>
      </c>
      <c r="C647">
        <v>1177</v>
      </c>
      <c r="D647" t="s">
        <v>12</v>
      </c>
      <c r="E647">
        <v>655</v>
      </c>
      <c r="F647">
        <v>732</v>
      </c>
      <c r="G647">
        <v>2697</v>
      </c>
      <c r="H647" t="s">
        <v>13</v>
      </c>
      <c r="I647" t="str">
        <f>VLOOKUP(A647,таксономия!$1:$1048576,7,1)</f>
        <v>Eukaryota</v>
      </c>
      <c r="J647" t="str">
        <f>VLOOKUP(A647,таксономия!$1:$1048576,8,1)</f>
        <v xml:space="preserve"> Metazoa</v>
      </c>
      <c r="K647" t="str">
        <f>VLOOKUP(A647,таксономия!$1:$1048576,9,1)</f>
        <v xml:space="preserve"> Chordata</v>
      </c>
      <c r="L647" t="str">
        <f>VLOOKUP(A647,таксономия!$1:$1048576,10,1)</f>
        <v xml:space="preserve"> Cephalochordata</v>
      </c>
      <c r="M647" t="str">
        <f>VLOOKUP(A647,таксономия!$1:$1048576,11,1)</f>
        <v xml:space="preserve"> Branchiostomidae</v>
      </c>
      <c r="N647" t="str">
        <f>VLOOKUP(A647,таксономия!$1:$1048576,12,1)</f>
        <v>Branchiostoma.</v>
      </c>
      <c r="O647">
        <f>VLOOKUP(A647,таксономия!$1:$1048576,13,1)</f>
        <v>0</v>
      </c>
      <c r="P647">
        <f>VLOOKUP(A647,таксономия!$1:$1048576,14,1)</f>
        <v>0</v>
      </c>
      <c r="Q647">
        <f>VLOOKUP(A647,таксономия!$1:$1048576,15,1)</f>
        <v>0</v>
      </c>
      <c r="R647" t="str">
        <f>VLOOKUP(A647,таксономия!$1:$1048576,3,1)</f>
        <v xml:space="preserve"> Branchiostoma floridae (Florida lancelet) (Amphioxus).</v>
      </c>
      <c r="S647">
        <f t="shared" si="10"/>
        <v>77</v>
      </c>
    </row>
    <row r="648" spans="1:19" x14ac:dyDescent="0.3">
      <c r="A648" t="s">
        <v>452</v>
      </c>
      <c r="B648" t="s">
        <v>453</v>
      </c>
      <c r="C648">
        <v>1177</v>
      </c>
      <c r="D648" t="s">
        <v>12</v>
      </c>
      <c r="E648">
        <v>736</v>
      </c>
      <c r="F648">
        <v>813</v>
      </c>
      <c r="G648">
        <v>2697</v>
      </c>
      <c r="H648" t="s">
        <v>13</v>
      </c>
      <c r="I648" t="str">
        <f>VLOOKUP(A648,таксономия!$1:$1048576,7,1)</f>
        <v>Eukaryota</v>
      </c>
      <c r="J648" t="str">
        <f>VLOOKUP(A648,таксономия!$1:$1048576,8,1)</f>
        <v xml:space="preserve"> Metazoa</v>
      </c>
      <c r="K648" t="str">
        <f>VLOOKUP(A648,таксономия!$1:$1048576,9,1)</f>
        <v xml:space="preserve"> Chordata</v>
      </c>
      <c r="L648" t="str">
        <f>VLOOKUP(A648,таксономия!$1:$1048576,10,1)</f>
        <v xml:space="preserve"> Cephalochordata</v>
      </c>
      <c r="M648" t="str">
        <f>VLOOKUP(A648,таксономия!$1:$1048576,11,1)</f>
        <v xml:space="preserve"> Branchiostomidae</v>
      </c>
      <c r="N648" t="str">
        <f>VLOOKUP(A648,таксономия!$1:$1048576,12,1)</f>
        <v>Branchiostoma.</v>
      </c>
      <c r="O648">
        <f>VLOOKUP(A648,таксономия!$1:$1048576,13,1)</f>
        <v>0</v>
      </c>
      <c r="P648">
        <f>VLOOKUP(A648,таксономия!$1:$1048576,14,1)</f>
        <v>0</v>
      </c>
      <c r="Q648">
        <f>VLOOKUP(A648,таксономия!$1:$1048576,15,1)</f>
        <v>0</v>
      </c>
      <c r="R648" t="str">
        <f>VLOOKUP(A648,таксономия!$1:$1048576,3,1)</f>
        <v xml:space="preserve"> Branchiostoma floridae (Florida lancelet) (Amphioxus).</v>
      </c>
      <c r="S648">
        <f t="shared" si="10"/>
        <v>77</v>
      </c>
    </row>
    <row r="649" spans="1:19" x14ac:dyDescent="0.3">
      <c r="A649" t="s">
        <v>452</v>
      </c>
      <c r="B649" t="s">
        <v>453</v>
      </c>
      <c r="C649">
        <v>1177</v>
      </c>
      <c r="D649" t="s">
        <v>12</v>
      </c>
      <c r="E649">
        <v>831</v>
      </c>
      <c r="F649">
        <v>907</v>
      </c>
      <c r="G649">
        <v>2697</v>
      </c>
      <c r="H649" t="s">
        <v>13</v>
      </c>
      <c r="I649" t="str">
        <f>VLOOKUP(A649,таксономия!$1:$1048576,7,1)</f>
        <v>Eukaryota</v>
      </c>
      <c r="J649" t="str">
        <f>VLOOKUP(A649,таксономия!$1:$1048576,8,1)</f>
        <v xml:space="preserve"> Metazoa</v>
      </c>
      <c r="K649" t="str">
        <f>VLOOKUP(A649,таксономия!$1:$1048576,9,1)</f>
        <v xml:space="preserve"> Chordata</v>
      </c>
      <c r="L649" t="str">
        <f>VLOOKUP(A649,таксономия!$1:$1048576,10,1)</f>
        <v xml:space="preserve"> Cephalochordata</v>
      </c>
      <c r="M649" t="str">
        <f>VLOOKUP(A649,таксономия!$1:$1048576,11,1)</f>
        <v xml:space="preserve"> Branchiostomidae</v>
      </c>
      <c r="N649" t="str">
        <f>VLOOKUP(A649,таксономия!$1:$1048576,12,1)</f>
        <v>Branchiostoma.</v>
      </c>
      <c r="O649">
        <f>VLOOKUP(A649,таксономия!$1:$1048576,13,1)</f>
        <v>0</v>
      </c>
      <c r="P649">
        <f>VLOOKUP(A649,таксономия!$1:$1048576,14,1)</f>
        <v>0</v>
      </c>
      <c r="Q649">
        <f>VLOOKUP(A649,таксономия!$1:$1048576,15,1)</f>
        <v>0</v>
      </c>
      <c r="R649" t="str">
        <f>VLOOKUP(A649,таксономия!$1:$1048576,3,1)</f>
        <v xml:space="preserve"> Branchiostoma floridae (Florida lancelet) (Amphioxus).</v>
      </c>
      <c r="S649">
        <f t="shared" si="10"/>
        <v>76</v>
      </c>
    </row>
    <row r="650" spans="1:19" x14ac:dyDescent="0.3">
      <c r="A650" t="s">
        <v>452</v>
      </c>
      <c r="B650" t="s">
        <v>453</v>
      </c>
      <c r="C650">
        <v>1177</v>
      </c>
      <c r="D650" t="s">
        <v>12</v>
      </c>
      <c r="E650">
        <v>919</v>
      </c>
      <c r="F650">
        <v>996</v>
      </c>
      <c r="G650">
        <v>2697</v>
      </c>
      <c r="H650" t="s">
        <v>13</v>
      </c>
      <c r="I650" t="str">
        <f>VLOOKUP(A650,таксономия!$1:$1048576,7,1)</f>
        <v>Eukaryota</v>
      </c>
      <c r="J650" t="str">
        <f>VLOOKUP(A650,таксономия!$1:$1048576,8,1)</f>
        <v xml:space="preserve"> Metazoa</v>
      </c>
      <c r="K650" t="str">
        <f>VLOOKUP(A650,таксономия!$1:$1048576,9,1)</f>
        <v xml:space="preserve"> Chordata</v>
      </c>
      <c r="L650" t="str">
        <f>VLOOKUP(A650,таксономия!$1:$1048576,10,1)</f>
        <v xml:space="preserve"> Cephalochordata</v>
      </c>
      <c r="M650" t="str">
        <f>VLOOKUP(A650,таксономия!$1:$1048576,11,1)</f>
        <v xml:space="preserve"> Branchiostomidae</v>
      </c>
      <c r="N650" t="str">
        <f>VLOOKUP(A650,таксономия!$1:$1048576,12,1)</f>
        <v>Branchiostoma.</v>
      </c>
      <c r="O650">
        <f>VLOOKUP(A650,таксономия!$1:$1048576,13,1)</f>
        <v>0</v>
      </c>
      <c r="P650">
        <f>VLOOKUP(A650,таксономия!$1:$1048576,14,1)</f>
        <v>0</v>
      </c>
      <c r="Q650">
        <f>VLOOKUP(A650,таксономия!$1:$1048576,15,1)</f>
        <v>0</v>
      </c>
      <c r="R650" t="str">
        <f>VLOOKUP(A650,таксономия!$1:$1048576,3,1)</f>
        <v xml:space="preserve"> Branchiostoma floridae (Florida lancelet) (Amphioxus).</v>
      </c>
      <c r="S650">
        <f t="shared" si="10"/>
        <v>77</v>
      </c>
    </row>
    <row r="651" spans="1:19" x14ac:dyDescent="0.3">
      <c r="A651" t="s">
        <v>452</v>
      </c>
      <c r="B651" t="s">
        <v>453</v>
      </c>
      <c r="C651">
        <v>1177</v>
      </c>
      <c r="D651" t="s">
        <v>12</v>
      </c>
      <c r="E651">
        <v>1002</v>
      </c>
      <c r="F651">
        <v>1080</v>
      </c>
      <c r="G651">
        <v>2697</v>
      </c>
      <c r="H651" t="s">
        <v>13</v>
      </c>
      <c r="I651" t="str">
        <f>VLOOKUP(A651,таксономия!$1:$1048576,7,1)</f>
        <v>Eukaryota</v>
      </c>
      <c r="J651" t="str">
        <f>VLOOKUP(A651,таксономия!$1:$1048576,8,1)</f>
        <v xml:space="preserve"> Metazoa</v>
      </c>
      <c r="K651" t="str">
        <f>VLOOKUP(A651,таксономия!$1:$1048576,9,1)</f>
        <v xml:space="preserve"> Chordata</v>
      </c>
      <c r="L651" t="str">
        <f>VLOOKUP(A651,таксономия!$1:$1048576,10,1)</f>
        <v xml:space="preserve"> Cephalochordata</v>
      </c>
      <c r="M651" t="str">
        <f>VLOOKUP(A651,таксономия!$1:$1048576,11,1)</f>
        <v xml:space="preserve"> Branchiostomidae</v>
      </c>
      <c r="N651" t="str">
        <f>VLOOKUP(A651,таксономия!$1:$1048576,12,1)</f>
        <v>Branchiostoma.</v>
      </c>
      <c r="O651">
        <f>VLOOKUP(A651,таксономия!$1:$1048576,13,1)</f>
        <v>0</v>
      </c>
      <c r="P651">
        <f>VLOOKUP(A651,таксономия!$1:$1048576,14,1)</f>
        <v>0</v>
      </c>
      <c r="Q651">
        <f>VLOOKUP(A651,таксономия!$1:$1048576,15,1)</f>
        <v>0</v>
      </c>
      <c r="R651" t="str">
        <f>VLOOKUP(A651,таксономия!$1:$1048576,3,1)</f>
        <v xml:space="preserve"> Branchiostoma floridae (Florida lancelet) (Amphioxus).</v>
      </c>
      <c r="S651">
        <f t="shared" si="10"/>
        <v>78</v>
      </c>
    </row>
    <row r="652" spans="1:19" x14ac:dyDescent="0.3">
      <c r="A652" t="s">
        <v>454</v>
      </c>
      <c r="B652" t="s">
        <v>455</v>
      </c>
      <c r="C652">
        <v>1185</v>
      </c>
      <c r="D652" t="s">
        <v>84</v>
      </c>
      <c r="E652">
        <v>717</v>
      </c>
      <c r="F652">
        <v>815</v>
      </c>
      <c r="G652">
        <v>12961</v>
      </c>
      <c r="H652" t="s">
        <v>85</v>
      </c>
      <c r="I652" t="str">
        <f>VLOOKUP(A652,таксономия!$1:$1048576,7,1)</f>
        <v>Eukaryota</v>
      </c>
      <c r="J652" t="str">
        <f>VLOOKUP(A652,таксономия!$1:$1048576,8,1)</f>
        <v xml:space="preserve"> Metazoa</v>
      </c>
      <c r="K652" t="str">
        <f>VLOOKUP(A652,таксономия!$1:$1048576,9,1)</f>
        <v xml:space="preserve"> Chordata</v>
      </c>
      <c r="L652" t="str">
        <f>VLOOKUP(A652,таксономия!$1:$1048576,10,1)</f>
        <v xml:space="preserve"> Cephalochordata</v>
      </c>
      <c r="M652" t="str">
        <f>VLOOKUP(A652,таксономия!$1:$1048576,11,1)</f>
        <v xml:space="preserve"> Branchiostomidae</v>
      </c>
      <c r="N652" t="str">
        <f>VLOOKUP(A652,таксономия!$1:$1048576,12,1)</f>
        <v>Branchiostoma.</v>
      </c>
      <c r="O652">
        <f>VLOOKUP(A652,таксономия!$1:$1048576,13,1)</f>
        <v>0</v>
      </c>
      <c r="P652">
        <f>VLOOKUP(A652,таксономия!$1:$1048576,14,1)</f>
        <v>0</v>
      </c>
      <c r="Q652">
        <f>VLOOKUP(A652,таксономия!$1:$1048576,15,1)</f>
        <v>0</v>
      </c>
      <c r="R652" t="str">
        <f>VLOOKUP(A652,таксономия!$1:$1048576,3,1)</f>
        <v xml:space="preserve"> Branchiostoma floridae (Florida lancelet) (Amphioxus).</v>
      </c>
      <c r="S652">
        <f t="shared" si="10"/>
        <v>98</v>
      </c>
    </row>
    <row r="653" spans="1:19" x14ac:dyDescent="0.3">
      <c r="A653" t="s">
        <v>454</v>
      </c>
      <c r="B653" t="s">
        <v>455</v>
      </c>
      <c r="C653">
        <v>1185</v>
      </c>
      <c r="D653" t="s">
        <v>12</v>
      </c>
      <c r="E653">
        <v>458</v>
      </c>
      <c r="F653">
        <v>531</v>
      </c>
      <c r="G653">
        <v>2697</v>
      </c>
      <c r="H653" t="s">
        <v>13</v>
      </c>
      <c r="I653" t="str">
        <f>VLOOKUP(A653,таксономия!$1:$1048576,7,1)</f>
        <v>Eukaryota</v>
      </c>
      <c r="J653" t="str">
        <f>VLOOKUP(A653,таксономия!$1:$1048576,8,1)</f>
        <v xml:space="preserve"> Metazoa</v>
      </c>
      <c r="K653" t="str">
        <f>VLOOKUP(A653,таксономия!$1:$1048576,9,1)</f>
        <v xml:space="preserve"> Chordata</v>
      </c>
      <c r="L653" t="str">
        <f>VLOOKUP(A653,таксономия!$1:$1048576,10,1)</f>
        <v xml:space="preserve"> Cephalochordata</v>
      </c>
      <c r="M653" t="str">
        <f>VLOOKUP(A653,таксономия!$1:$1048576,11,1)</f>
        <v xml:space="preserve"> Branchiostomidae</v>
      </c>
      <c r="N653" t="str">
        <f>VLOOKUP(A653,таксономия!$1:$1048576,12,1)</f>
        <v>Branchiostoma.</v>
      </c>
      <c r="O653">
        <f>VLOOKUP(A653,таксономия!$1:$1048576,13,1)</f>
        <v>0</v>
      </c>
      <c r="P653">
        <f>VLOOKUP(A653,таксономия!$1:$1048576,14,1)</f>
        <v>0</v>
      </c>
      <c r="Q653">
        <f>VLOOKUP(A653,таксономия!$1:$1048576,15,1)</f>
        <v>0</v>
      </c>
      <c r="R653" t="str">
        <f>VLOOKUP(A653,таксономия!$1:$1048576,3,1)</f>
        <v xml:space="preserve"> Branchiostoma floridae (Florida lancelet) (Amphioxus).</v>
      </c>
      <c r="S653">
        <f t="shared" si="10"/>
        <v>73</v>
      </c>
    </row>
    <row r="654" spans="1:19" x14ac:dyDescent="0.3">
      <c r="A654" t="s">
        <v>454</v>
      </c>
      <c r="B654" t="s">
        <v>455</v>
      </c>
      <c r="C654">
        <v>1185</v>
      </c>
      <c r="D654" t="s">
        <v>12</v>
      </c>
      <c r="E654">
        <v>534</v>
      </c>
      <c r="F654">
        <v>616</v>
      </c>
      <c r="G654">
        <v>2697</v>
      </c>
      <c r="H654" t="s">
        <v>13</v>
      </c>
      <c r="I654" t="str">
        <f>VLOOKUP(A654,таксономия!$1:$1048576,7,1)</f>
        <v>Eukaryota</v>
      </c>
      <c r="J654" t="str">
        <f>VLOOKUP(A654,таксономия!$1:$1048576,8,1)</f>
        <v xml:space="preserve"> Metazoa</v>
      </c>
      <c r="K654" t="str">
        <f>VLOOKUP(A654,таксономия!$1:$1048576,9,1)</f>
        <v xml:space="preserve"> Chordata</v>
      </c>
      <c r="L654" t="str">
        <f>VLOOKUP(A654,таксономия!$1:$1048576,10,1)</f>
        <v xml:space="preserve"> Cephalochordata</v>
      </c>
      <c r="M654" t="str">
        <f>VLOOKUP(A654,таксономия!$1:$1048576,11,1)</f>
        <v xml:space="preserve"> Branchiostomidae</v>
      </c>
      <c r="N654" t="str">
        <f>VLOOKUP(A654,таксономия!$1:$1048576,12,1)</f>
        <v>Branchiostoma.</v>
      </c>
      <c r="O654">
        <f>VLOOKUP(A654,таксономия!$1:$1048576,13,1)</f>
        <v>0</v>
      </c>
      <c r="P654">
        <f>VLOOKUP(A654,таксономия!$1:$1048576,14,1)</f>
        <v>0</v>
      </c>
      <c r="Q654">
        <f>VLOOKUP(A654,таксономия!$1:$1048576,15,1)</f>
        <v>0</v>
      </c>
      <c r="R654" t="str">
        <f>VLOOKUP(A654,таксономия!$1:$1048576,3,1)</f>
        <v xml:space="preserve"> Branchiostoma floridae (Florida lancelet) (Amphioxus).</v>
      </c>
      <c r="S654">
        <f t="shared" si="10"/>
        <v>82</v>
      </c>
    </row>
    <row r="655" spans="1:19" x14ac:dyDescent="0.3">
      <c r="A655" t="s">
        <v>454</v>
      </c>
      <c r="B655" t="s">
        <v>455</v>
      </c>
      <c r="C655">
        <v>1185</v>
      </c>
      <c r="D655" t="s">
        <v>456</v>
      </c>
      <c r="E655">
        <v>349</v>
      </c>
      <c r="F655">
        <v>396</v>
      </c>
      <c r="G655">
        <v>7</v>
      </c>
      <c r="H655" t="s">
        <v>456</v>
      </c>
      <c r="I655" t="str">
        <f>VLOOKUP(A655,таксономия!$1:$1048576,7,1)</f>
        <v>Eukaryota</v>
      </c>
      <c r="J655" t="str">
        <f>VLOOKUP(A655,таксономия!$1:$1048576,8,1)</f>
        <v xml:space="preserve"> Metazoa</v>
      </c>
      <c r="K655" t="str">
        <f>VLOOKUP(A655,таксономия!$1:$1048576,9,1)</f>
        <v xml:space="preserve"> Chordata</v>
      </c>
      <c r="L655" t="str">
        <f>VLOOKUP(A655,таксономия!$1:$1048576,10,1)</f>
        <v xml:space="preserve"> Cephalochordata</v>
      </c>
      <c r="M655" t="str">
        <f>VLOOKUP(A655,таксономия!$1:$1048576,11,1)</f>
        <v xml:space="preserve"> Branchiostomidae</v>
      </c>
      <c r="N655" t="str">
        <f>VLOOKUP(A655,таксономия!$1:$1048576,12,1)</f>
        <v>Branchiostoma.</v>
      </c>
      <c r="O655">
        <f>VLOOKUP(A655,таксономия!$1:$1048576,13,1)</f>
        <v>0</v>
      </c>
      <c r="P655">
        <f>VLOOKUP(A655,таксономия!$1:$1048576,14,1)</f>
        <v>0</v>
      </c>
      <c r="Q655">
        <f>VLOOKUP(A655,таксономия!$1:$1048576,15,1)</f>
        <v>0</v>
      </c>
      <c r="R655" t="str">
        <f>VLOOKUP(A655,таксономия!$1:$1048576,3,1)</f>
        <v xml:space="preserve"> Branchiostoma floridae (Florida lancelet) (Amphioxus).</v>
      </c>
      <c r="S655">
        <f t="shared" si="10"/>
        <v>47</v>
      </c>
    </row>
    <row r="656" spans="1:19" x14ac:dyDescent="0.3">
      <c r="A656" t="s">
        <v>454</v>
      </c>
      <c r="B656" t="s">
        <v>455</v>
      </c>
      <c r="C656">
        <v>1185</v>
      </c>
      <c r="D656" t="s">
        <v>457</v>
      </c>
      <c r="E656">
        <v>249</v>
      </c>
      <c r="F656">
        <v>347</v>
      </c>
      <c r="G656">
        <v>2</v>
      </c>
      <c r="H656" t="s">
        <v>457</v>
      </c>
      <c r="I656" t="str">
        <f>VLOOKUP(A656,таксономия!$1:$1048576,7,1)</f>
        <v>Eukaryota</v>
      </c>
      <c r="J656" t="str">
        <f>VLOOKUP(A656,таксономия!$1:$1048576,8,1)</f>
        <v xml:space="preserve"> Metazoa</v>
      </c>
      <c r="K656" t="str">
        <f>VLOOKUP(A656,таксономия!$1:$1048576,9,1)</f>
        <v xml:space="preserve"> Chordata</v>
      </c>
      <c r="L656" t="str">
        <f>VLOOKUP(A656,таксономия!$1:$1048576,10,1)</f>
        <v xml:space="preserve"> Cephalochordata</v>
      </c>
      <c r="M656" t="str">
        <f>VLOOKUP(A656,таксономия!$1:$1048576,11,1)</f>
        <v xml:space="preserve"> Branchiostomidae</v>
      </c>
      <c r="N656" t="str">
        <f>VLOOKUP(A656,таксономия!$1:$1048576,12,1)</f>
        <v>Branchiostoma.</v>
      </c>
      <c r="O656">
        <f>VLOOKUP(A656,таксономия!$1:$1048576,13,1)</f>
        <v>0</v>
      </c>
      <c r="P656">
        <f>VLOOKUP(A656,таксономия!$1:$1048576,14,1)</f>
        <v>0</v>
      </c>
      <c r="Q656">
        <f>VLOOKUP(A656,таксономия!$1:$1048576,15,1)</f>
        <v>0</v>
      </c>
      <c r="R656" t="str">
        <f>VLOOKUP(A656,таксономия!$1:$1048576,3,1)</f>
        <v xml:space="preserve"> Branchiostoma floridae (Florida lancelet) (Amphioxus).</v>
      </c>
      <c r="S656">
        <f t="shared" si="10"/>
        <v>98</v>
      </c>
    </row>
    <row r="657" spans="1:19" x14ac:dyDescent="0.3">
      <c r="A657" t="s">
        <v>454</v>
      </c>
      <c r="B657" t="s">
        <v>455</v>
      </c>
      <c r="C657">
        <v>1185</v>
      </c>
      <c r="D657" t="s">
        <v>458</v>
      </c>
      <c r="E657">
        <v>397</v>
      </c>
      <c r="F657">
        <v>454</v>
      </c>
      <c r="G657">
        <v>8</v>
      </c>
      <c r="H657" t="s">
        <v>458</v>
      </c>
      <c r="I657" t="str">
        <f>VLOOKUP(A657,таксономия!$1:$1048576,7,1)</f>
        <v>Eukaryota</v>
      </c>
      <c r="J657" t="str">
        <f>VLOOKUP(A657,таксономия!$1:$1048576,8,1)</f>
        <v xml:space="preserve"> Metazoa</v>
      </c>
      <c r="K657" t="str">
        <f>VLOOKUP(A657,таксономия!$1:$1048576,9,1)</f>
        <v xml:space="preserve"> Chordata</v>
      </c>
      <c r="L657" t="str">
        <f>VLOOKUP(A657,таксономия!$1:$1048576,10,1)</f>
        <v xml:space="preserve"> Cephalochordata</v>
      </c>
      <c r="M657" t="str">
        <f>VLOOKUP(A657,таксономия!$1:$1048576,11,1)</f>
        <v xml:space="preserve"> Branchiostomidae</v>
      </c>
      <c r="N657" t="str">
        <f>VLOOKUP(A657,таксономия!$1:$1048576,12,1)</f>
        <v>Branchiostoma.</v>
      </c>
      <c r="O657">
        <f>VLOOKUP(A657,таксономия!$1:$1048576,13,1)</f>
        <v>0</v>
      </c>
      <c r="P657">
        <f>VLOOKUP(A657,таксономия!$1:$1048576,14,1)</f>
        <v>0</v>
      </c>
      <c r="Q657">
        <f>VLOOKUP(A657,таксономия!$1:$1048576,15,1)</f>
        <v>0</v>
      </c>
      <c r="R657" t="str">
        <f>VLOOKUP(A657,таксономия!$1:$1048576,3,1)</f>
        <v xml:space="preserve"> Branchiostoma floridae (Florida lancelet) (Amphioxus).</v>
      </c>
      <c r="S657">
        <f t="shared" si="10"/>
        <v>57</v>
      </c>
    </row>
    <row r="658" spans="1:19" x14ac:dyDescent="0.3">
      <c r="A658" t="s">
        <v>454</v>
      </c>
      <c r="B658" t="s">
        <v>455</v>
      </c>
      <c r="C658">
        <v>1185</v>
      </c>
      <c r="D658" t="s">
        <v>398</v>
      </c>
      <c r="E658">
        <v>835</v>
      </c>
      <c r="F658">
        <v>896</v>
      </c>
      <c r="G658">
        <v>23751</v>
      </c>
      <c r="H658" t="s">
        <v>399</v>
      </c>
      <c r="I658" t="str">
        <f>VLOOKUP(A658,таксономия!$1:$1048576,7,1)</f>
        <v>Eukaryota</v>
      </c>
      <c r="J658" t="str">
        <f>VLOOKUP(A658,таксономия!$1:$1048576,8,1)</f>
        <v xml:space="preserve"> Metazoa</v>
      </c>
      <c r="K658" t="str">
        <f>VLOOKUP(A658,таксономия!$1:$1048576,9,1)</f>
        <v xml:space="preserve"> Chordata</v>
      </c>
      <c r="L658" t="str">
        <f>VLOOKUP(A658,таксономия!$1:$1048576,10,1)</f>
        <v xml:space="preserve"> Cephalochordata</v>
      </c>
      <c r="M658" t="str">
        <f>VLOOKUP(A658,таксономия!$1:$1048576,11,1)</f>
        <v xml:space="preserve"> Branchiostomidae</v>
      </c>
      <c r="N658" t="str">
        <f>VLOOKUP(A658,таксономия!$1:$1048576,12,1)</f>
        <v>Branchiostoma.</v>
      </c>
      <c r="O658">
        <f>VLOOKUP(A658,таксономия!$1:$1048576,13,1)</f>
        <v>0</v>
      </c>
      <c r="P658">
        <f>VLOOKUP(A658,таксономия!$1:$1048576,14,1)</f>
        <v>0</v>
      </c>
      <c r="Q658">
        <f>VLOOKUP(A658,таксономия!$1:$1048576,15,1)</f>
        <v>0</v>
      </c>
      <c r="R658" t="str">
        <f>VLOOKUP(A658,таксономия!$1:$1048576,3,1)</f>
        <v xml:space="preserve"> Branchiostoma floridae (Florida lancelet) (Amphioxus).</v>
      </c>
      <c r="S658">
        <f t="shared" si="10"/>
        <v>61</v>
      </c>
    </row>
    <row r="659" spans="1:19" x14ac:dyDescent="0.3">
      <c r="A659" t="s">
        <v>454</v>
      </c>
      <c r="B659" t="s">
        <v>455</v>
      </c>
      <c r="C659">
        <v>1185</v>
      </c>
      <c r="D659" t="s">
        <v>86</v>
      </c>
      <c r="E659">
        <v>104</v>
      </c>
      <c r="F659">
        <v>184</v>
      </c>
      <c r="G659">
        <v>2216</v>
      </c>
      <c r="H659" t="s">
        <v>87</v>
      </c>
      <c r="I659" t="str">
        <f>VLOOKUP(A659,таксономия!$1:$1048576,7,1)</f>
        <v>Eukaryota</v>
      </c>
      <c r="J659" t="str">
        <f>VLOOKUP(A659,таксономия!$1:$1048576,8,1)</f>
        <v xml:space="preserve"> Metazoa</v>
      </c>
      <c r="K659" t="str">
        <f>VLOOKUP(A659,таксономия!$1:$1048576,9,1)</f>
        <v xml:space="preserve"> Chordata</v>
      </c>
      <c r="L659" t="str">
        <f>VLOOKUP(A659,таксономия!$1:$1048576,10,1)</f>
        <v xml:space="preserve"> Cephalochordata</v>
      </c>
      <c r="M659" t="str">
        <f>VLOOKUP(A659,таксономия!$1:$1048576,11,1)</f>
        <v xml:space="preserve"> Branchiostomidae</v>
      </c>
      <c r="N659" t="str">
        <f>VLOOKUP(A659,таксономия!$1:$1048576,12,1)</f>
        <v>Branchiostoma.</v>
      </c>
      <c r="O659">
        <f>VLOOKUP(A659,таксономия!$1:$1048576,13,1)</f>
        <v>0</v>
      </c>
      <c r="P659">
        <f>VLOOKUP(A659,таксономия!$1:$1048576,14,1)</f>
        <v>0</v>
      </c>
      <c r="Q659">
        <f>VLOOKUP(A659,таксономия!$1:$1048576,15,1)</f>
        <v>0</v>
      </c>
      <c r="R659" t="str">
        <f>VLOOKUP(A659,таксономия!$1:$1048576,3,1)</f>
        <v xml:space="preserve"> Branchiostoma floridae (Florida lancelet) (Amphioxus).</v>
      </c>
      <c r="S659">
        <f t="shared" si="10"/>
        <v>80</v>
      </c>
    </row>
    <row r="660" spans="1:19" x14ac:dyDescent="0.3">
      <c r="A660" t="s">
        <v>454</v>
      </c>
      <c r="B660" t="s">
        <v>455</v>
      </c>
      <c r="C660">
        <v>1185</v>
      </c>
      <c r="D660" t="s">
        <v>86</v>
      </c>
      <c r="E660">
        <v>621</v>
      </c>
      <c r="F660">
        <v>702</v>
      </c>
      <c r="G660">
        <v>2216</v>
      </c>
      <c r="H660" t="s">
        <v>87</v>
      </c>
      <c r="I660" t="str">
        <f>VLOOKUP(A660,таксономия!$1:$1048576,7,1)</f>
        <v>Eukaryota</v>
      </c>
      <c r="J660" t="str">
        <f>VLOOKUP(A660,таксономия!$1:$1048576,8,1)</f>
        <v xml:space="preserve"> Metazoa</v>
      </c>
      <c r="K660" t="str">
        <f>VLOOKUP(A660,таксономия!$1:$1048576,9,1)</f>
        <v xml:space="preserve"> Chordata</v>
      </c>
      <c r="L660" t="str">
        <f>VLOOKUP(A660,таксономия!$1:$1048576,10,1)</f>
        <v xml:space="preserve"> Cephalochordata</v>
      </c>
      <c r="M660" t="str">
        <f>VLOOKUP(A660,таксономия!$1:$1048576,11,1)</f>
        <v xml:space="preserve"> Branchiostomidae</v>
      </c>
      <c r="N660" t="str">
        <f>VLOOKUP(A660,таксономия!$1:$1048576,12,1)</f>
        <v>Branchiostoma.</v>
      </c>
      <c r="O660">
        <f>VLOOKUP(A660,таксономия!$1:$1048576,13,1)</f>
        <v>0</v>
      </c>
      <c r="P660">
        <f>VLOOKUP(A660,таксономия!$1:$1048576,14,1)</f>
        <v>0</v>
      </c>
      <c r="Q660">
        <f>VLOOKUP(A660,таксономия!$1:$1048576,15,1)</f>
        <v>0</v>
      </c>
      <c r="R660" t="str">
        <f>VLOOKUP(A660,таксономия!$1:$1048576,3,1)</f>
        <v xml:space="preserve"> Branchiostoma floridae (Florida lancelet) (Amphioxus).</v>
      </c>
      <c r="S660">
        <f t="shared" si="10"/>
        <v>81</v>
      </c>
    </row>
    <row r="661" spans="1:19" x14ac:dyDescent="0.3">
      <c r="A661" t="s">
        <v>459</v>
      </c>
      <c r="B661" t="s">
        <v>460</v>
      </c>
      <c r="C661">
        <v>626</v>
      </c>
      <c r="D661" t="s">
        <v>84</v>
      </c>
      <c r="E661">
        <v>291</v>
      </c>
      <c r="F661">
        <v>391</v>
      </c>
      <c r="G661">
        <v>12961</v>
      </c>
      <c r="H661" t="s">
        <v>85</v>
      </c>
      <c r="I661" t="str">
        <f>VLOOKUP(A661,таксономия!$1:$1048576,7,1)</f>
        <v>Eukaryota</v>
      </c>
      <c r="J661" t="str">
        <f>VLOOKUP(A661,таксономия!$1:$1048576,8,1)</f>
        <v xml:space="preserve"> Metazoa</v>
      </c>
      <c r="K661" t="str">
        <f>VLOOKUP(A661,таксономия!$1:$1048576,9,1)</f>
        <v xml:space="preserve"> Chordata</v>
      </c>
      <c r="L661" t="str">
        <f>VLOOKUP(A661,таксономия!$1:$1048576,10,1)</f>
        <v xml:space="preserve"> Cephalochordata</v>
      </c>
      <c r="M661" t="str">
        <f>VLOOKUP(A661,таксономия!$1:$1048576,11,1)</f>
        <v xml:space="preserve"> Branchiostomidae</v>
      </c>
      <c r="N661" t="str">
        <f>VLOOKUP(A661,таксономия!$1:$1048576,12,1)</f>
        <v>Branchiostoma.</v>
      </c>
      <c r="O661">
        <f>VLOOKUP(A661,таксономия!$1:$1048576,13,1)</f>
        <v>0</v>
      </c>
      <c r="P661">
        <f>VLOOKUP(A661,таксономия!$1:$1048576,14,1)</f>
        <v>0</v>
      </c>
      <c r="Q661">
        <f>VLOOKUP(A661,таксономия!$1:$1048576,15,1)</f>
        <v>0</v>
      </c>
      <c r="R661" t="str">
        <f>VLOOKUP(A661,таксономия!$1:$1048576,3,1)</f>
        <v xml:space="preserve"> Branchiostoma floridae (Florida lancelet) (Amphioxus).</v>
      </c>
      <c r="S661">
        <f t="shared" si="10"/>
        <v>100</v>
      </c>
    </row>
    <row r="662" spans="1:19" x14ac:dyDescent="0.3">
      <c r="A662" t="s">
        <v>459</v>
      </c>
      <c r="B662" t="s">
        <v>460</v>
      </c>
      <c r="C662">
        <v>626</v>
      </c>
      <c r="D662" t="s">
        <v>12</v>
      </c>
      <c r="E662">
        <v>104</v>
      </c>
      <c r="F662">
        <v>189</v>
      </c>
      <c r="G662">
        <v>2697</v>
      </c>
      <c r="H662" t="s">
        <v>13</v>
      </c>
      <c r="I662" t="str">
        <f>VLOOKUP(A662,таксономия!$1:$1048576,7,1)</f>
        <v>Eukaryota</v>
      </c>
      <c r="J662" t="str">
        <f>VLOOKUP(A662,таксономия!$1:$1048576,8,1)</f>
        <v xml:space="preserve"> Metazoa</v>
      </c>
      <c r="K662" t="str">
        <f>VLOOKUP(A662,таксономия!$1:$1048576,9,1)</f>
        <v xml:space="preserve"> Chordata</v>
      </c>
      <c r="L662" t="str">
        <f>VLOOKUP(A662,таксономия!$1:$1048576,10,1)</f>
        <v xml:space="preserve"> Cephalochordata</v>
      </c>
      <c r="M662" t="str">
        <f>VLOOKUP(A662,таксономия!$1:$1048576,11,1)</f>
        <v xml:space="preserve"> Branchiostomidae</v>
      </c>
      <c r="N662" t="str">
        <f>VLOOKUP(A662,таксономия!$1:$1048576,12,1)</f>
        <v>Branchiostoma.</v>
      </c>
      <c r="O662">
        <f>VLOOKUP(A662,таксономия!$1:$1048576,13,1)</f>
        <v>0</v>
      </c>
      <c r="P662">
        <f>VLOOKUP(A662,таксономия!$1:$1048576,14,1)</f>
        <v>0</v>
      </c>
      <c r="Q662">
        <f>VLOOKUP(A662,таксономия!$1:$1048576,15,1)</f>
        <v>0</v>
      </c>
      <c r="R662" t="str">
        <f>VLOOKUP(A662,таксономия!$1:$1048576,3,1)</f>
        <v xml:space="preserve"> Branchiostoma floridae (Florida lancelet) (Amphioxus).</v>
      </c>
      <c r="S662">
        <f t="shared" si="10"/>
        <v>85</v>
      </c>
    </row>
    <row r="663" spans="1:19" x14ac:dyDescent="0.3">
      <c r="A663" t="s">
        <v>459</v>
      </c>
      <c r="B663" t="s">
        <v>460</v>
      </c>
      <c r="C663">
        <v>626</v>
      </c>
      <c r="D663" t="s">
        <v>398</v>
      </c>
      <c r="E663">
        <v>397</v>
      </c>
      <c r="F663">
        <v>448</v>
      </c>
      <c r="G663">
        <v>23751</v>
      </c>
      <c r="H663" t="s">
        <v>399</v>
      </c>
      <c r="I663" t="str">
        <f>VLOOKUP(A663,таксономия!$1:$1048576,7,1)</f>
        <v>Eukaryota</v>
      </c>
      <c r="J663" t="str">
        <f>VLOOKUP(A663,таксономия!$1:$1048576,8,1)</f>
        <v xml:space="preserve"> Metazoa</v>
      </c>
      <c r="K663" t="str">
        <f>VLOOKUP(A663,таксономия!$1:$1048576,9,1)</f>
        <v xml:space="preserve"> Chordata</v>
      </c>
      <c r="L663" t="str">
        <f>VLOOKUP(A663,таксономия!$1:$1048576,10,1)</f>
        <v xml:space="preserve"> Cephalochordata</v>
      </c>
      <c r="M663" t="str">
        <f>VLOOKUP(A663,таксономия!$1:$1048576,11,1)</f>
        <v xml:space="preserve"> Branchiostomidae</v>
      </c>
      <c r="N663" t="str">
        <f>VLOOKUP(A663,таксономия!$1:$1048576,12,1)</f>
        <v>Branchiostoma.</v>
      </c>
      <c r="O663">
        <f>VLOOKUP(A663,таксономия!$1:$1048576,13,1)</f>
        <v>0</v>
      </c>
      <c r="P663">
        <f>VLOOKUP(A663,таксономия!$1:$1048576,14,1)</f>
        <v>0</v>
      </c>
      <c r="Q663">
        <f>VLOOKUP(A663,таксономия!$1:$1048576,15,1)</f>
        <v>0</v>
      </c>
      <c r="R663" t="str">
        <f>VLOOKUP(A663,таксономия!$1:$1048576,3,1)</f>
        <v xml:space="preserve"> Branchiostoma floridae (Florida lancelet) (Amphioxus).</v>
      </c>
      <c r="S663">
        <f t="shared" si="10"/>
        <v>51</v>
      </c>
    </row>
    <row r="664" spans="1:19" x14ac:dyDescent="0.3">
      <c r="A664" t="s">
        <v>459</v>
      </c>
      <c r="B664" t="s">
        <v>460</v>
      </c>
      <c r="C664">
        <v>626</v>
      </c>
      <c r="D664" t="s">
        <v>86</v>
      </c>
      <c r="E664">
        <v>194</v>
      </c>
      <c r="F664">
        <v>277</v>
      </c>
      <c r="G664">
        <v>2216</v>
      </c>
      <c r="H664" t="s">
        <v>87</v>
      </c>
      <c r="I664" t="str">
        <f>VLOOKUP(A664,таксономия!$1:$1048576,7,1)</f>
        <v>Eukaryota</v>
      </c>
      <c r="J664" t="str">
        <f>VLOOKUP(A664,таксономия!$1:$1048576,8,1)</f>
        <v xml:space="preserve"> Metazoa</v>
      </c>
      <c r="K664" t="str">
        <f>VLOOKUP(A664,таксономия!$1:$1048576,9,1)</f>
        <v xml:space="preserve"> Chordata</v>
      </c>
      <c r="L664" t="str">
        <f>VLOOKUP(A664,таксономия!$1:$1048576,10,1)</f>
        <v xml:space="preserve"> Cephalochordata</v>
      </c>
      <c r="M664" t="str">
        <f>VLOOKUP(A664,таксономия!$1:$1048576,11,1)</f>
        <v xml:space="preserve"> Branchiostomidae</v>
      </c>
      <c r="N664" t="str">
        <f>VLOOKUP(A664,таксономия!$1:$1048576,12,1)</f>
        <v>Branchiostoma.</v>
      </c>
      <c r="O664">
        <f>VLOOKUP(A664,таксономия!$1:$1048576,13,1)</f>
        <v>0</v>
      </c>
      <c r="P664">
        <f>VLOOKUP(A664,таксономия!$1:$1048576,14,1)</f>
        <v>0</v>
      </c>
      <c r="Q664">
        <f>VLOOKUP(A664,таксономия!$1:$1048576,15,1)</f>
        <v>0</v>
      </c>
      <c r="R664" t="str">
        <f>VLOOKUP(A664,таксономия!$1:$1048576,3,1)</f>
        <v xml:space="preserve"> Branchiostoma floridae (Florida lancelet) (Amphioxus).</v>
      </c>
      <c r="S664">
        <f t="shared" si="10"/>
        <v>83</v>
      </c>
    </row>
    <row r="665" spans="1:19" x14ac:dyDescent="0.3">
      <c r="A665" t="s">
        <v>461</v>
      </c>
      <c r="B665" t="s">
        <v>462</v>
      </c>
      <c r="C665">
        <v>432</v>
      </c>
      <c r="D665" t="s">
        <v>12</v>
      </c>
      <c r="E665">
        <v>349</v>
      </c>
      <c r="F665">
        <v>429</v>
      </c>
      <c r="G665">
        <v>2697</v>
      </c>
      <c r="H665" t="s">
        <v>13</v>
      </c>
      <c r="I665" t="str">
        <f>VLOOKUP(A665,таксономия!$1:$1048576,7,1)</f>
        <v>Eukaryota</v>
      </c>
      <c r="J665" t="str">
        <f>VLOOKUP(A665,таксономия!$1:$1048576,8,1)</f>
        <v xml:space="preserve"> Metazoa</v>
      </c>
      <c r="K665" t="str">
        <f>VLOOKUP(A665,таксономия!$1:$1048576,9,1)</f>
        <v xml:space="preserve"> Chordata</v>
      </c>
      <c r="L665" t="str">
        <f>VLOOKUP(A665,таксономия!$1:$1048576,10,1)</f>
        <v xml:space="preserve"> Cephalochordata</v>
      </c>
      <c r="M665" t="str">
        <f>VLOOKUP(A665,таксономия!$1:$1048576,11,1)</f>
        <v xml:space="preserve"> Branchiostomidae</v>
      </c>
      <c r="N665" t="str">
        <f>VLOOKUP(A665,таксономия!$1:$1048576,12,1)</f>
        <v>Branchiostoma.</v>
      </c>
      <c r="O665">
        <f>VLOOKUP(A665,таксономия!$1:$1048576,13,1)</f>
        <v>0</v>
      </c>
      <c r="P665">
        <f>VLOOKUP(A665,таксономия!$1:$1048576,14,1)</f>
        <v>0</v>
      </c>
      <c r="Q665">
        <f>VLOOKUP(A665,таксономия!$1:$1048576,15,1)</f>
        <v>0</v>
      </c>
      <c r="R665" t="str">
        <f>VLOOKUP(A665,таксономия!$1:$1048576,3,1)</f>
        <v xml:space="preserve"> Branchiostoma floridae (Florida lancelet) (Amphioxus).</v>
      </c>
      <c r="S665">
        <f t="shared" si="10"/>
        <v>80</v>
      </c>
    </row>
    <row r="666" spans="1:19" x14ac:dyDescent="0.3">
      <c r="A666" t="s">
        <v>463</v>
      </c>
      <c r="B666" t="s">
        <v>464</v>
      </c>
      <c r="C666">
        <v>88</v>
      </c>
      <c r="D666" t="s">
        <v>12</v>
      </c>
      <c r="E666">
        <v>11</v>
      </c>
      <c r="F666">
        <v>88</v>
      </c>
      <c r="G666">
        <v>2697</v>
      </c>
      <c r="H666" t="s">
        <v>13</v>
      </c>
      <c r="I666" t="str">
        <f>VLOOKUP(A666,таксономия!$1:$1048576,7,1)</f>
        <v>Eukaryota</v>
      </c>
      <c r="J666" t="str">
        <f>VLOOKUP(A666,таксономия!$1:$1048576,8,1)</f>
        <v xml:space="preserve"> Metazoa</v>
      </c>
      <c r="K666" t="str">
        <f>VLOOKUP(A666,таксономия!$1:$1048576,9,1)</f>
        <v xml:space="preserve"> Chordata</v>
      </c>
      <c r="L666" t="str">
        <f>VLOOKUP(A666,таксономия!$1:$1048576,10,1)</f>
        <v xml:space="preserve"> Cephalochordata</v>
      </c>
      <c r="M666" t="str">
        <f>VLOOKUP(A666,таксономия!$1:$1048576,11,1)</f>
        <v xml:space="preserve"> Branchiostomidae</v>
      </c>
      <c r="N666" t="str">
        <f>VLOOKUP(A666,таксономия!$1:$1048576,12,1)</f>
        <v>Branchiostoma.</v>
      </c>
      <c r="O666">
        <f>VLOOKUP(A666,таксономия!$1:$1048576,13,1)</f>
        <v>0</v>
      </c>
      <c r="P666">
        <f>VLOOKUP(A666,таксономия!$1:$1048576,14,1)</f>
        <v>0</v>
      </c>
      <c r="Q666">
        <f>VLOOKUP(A666,таксономия!$1:$1048576,15,1)</f>
        <v>0</v>
      </c>
      <c r="R666" t="str">
        <f>VLOOKUP(A666,таксономия!$1:$1048576,3,1)</f>
        <v xml:space="preserve"> Branchiostoma floridae (Florida lancelet) (Amphioxus).</v>
      </c>
      <c r="S666">
        <f t="shared" si="10"/>
        <v>77</v>
      </c>
    </row>
    <row r="667" spans="1:19" x14ac:dyDescent="0.3">
      <c r="A667" t="s">
        <v>465</v>
      </c>
      <c r="B667" t="s">
        <v>466</v>
      </c>
      <c r="C667">
        <v>959</v>
      </c>
      <c r="D667" t="s">
        <v>12</v>
      </c>
      <c r="E667">
        <v>1</v>
      </c>
      <c r="F667">
        <v>77</v>
      </c>
      <c r="G667">
        <v>2697</v>
      </c>
      <c r="H667" t="s">
        <v>13</v>
      </c>
      <c r="I667" t="str">
        <f>VLOOKUP(A667,таксономия!$1:$1048576,7,1)</f>
        <v>Eukaryota</v>
      </c>
      <c r="J667" t="str">
        <f>VLOOKUP(A667,таксономия!$1:$1048576,8,1)</f>
        <v xml:space="preserve"> Metazoa</v>
      </c>
      <c r="K667" t="str">
        <f>VLOOKUP(A667,таксономия!$1:$1048576,9,1)</f>
        <v xml:space="preserve"> Chordata</v>
      </c>
      <c r="L667" t="str">
        <f>VLOOKUP(A667,таксономия!$1:$1048576,10,1)</f>
        <v xml:space="preserve"> Cephalochordata</v>
      </c>
      <c r="M667" t="str">
        <f>VLOOKUP(A667,таксономия!$1:$1048576,11,1)</f>
        <v xml:space="preserve"> Branchiostomidae</v>
      </c>
      <c r="N667" t="str">
        <f>VLOOKUP(A667,таксономия!$1:$1048576,12,1)</f>
        <v>Branchiostoma.</v>
      </c>
      <c r="O667">
        <f>VLOOKUP(A667,таксономия!$1:$1048576,13,1)</f>
        <v>0</v>
      </c>
      <c r="P667">
        <f>VLOOKUP(A667,таксономия!$1:$1048576,14,1)</f>
        <v>0</v>
      </c>
      <c r="Q667">
        <f>VLOOKUP(A667,таксономия!$1:$1048576,15,1)</f>
        <v>0</v>
      </c>
      <c r="R667" t="str">
        <f>VLOOKUP(A667,таксономия!$1:$1048576,3,1)</f>
        <v xml:space="preserve"> Branchiostoma floridae (Florida lancelet) (Amphioxus).</v>
      </c>
      <c r="S667">
        <f t="shared" si="10"/>
        <v>76</v>
      </c>
    </row>
    <row r="668" spans="1:19" x14ac:dyDescent="0.3">
      <c r="A668" t="s">
        <v>465</v>
      </c>
      <c r="B668" t="s">
        <v>466</v>
      </c>
      <c r="C668">
        <v>959</v>
      </c>
      <c r="D668" t="s">
        <v>12</v>
      </c>
      <c r="E668">
        <v>523</v>
      </c>
      <c r="F668">
        <v>602</v>
      </c>
      <c r="G668">
        <v>2697</v>
      </c>
      <c r="H668" t="s">
        <v>13</v>
      </c>
      <c r="I668" t="str">
        <f>VLOOKUP(A668,таксономия!$1:$1048576,7,1)</f>
        <v>Eukaryota</v>
      </c>
      <c r="J668" t="str">
        <f>VLOOKUP(A668,таксономия!$1:$1048576,8,1)</f>
        <v xml:space="preserve"> Metazoa</v>
      </c>
      <c r="K668" t="str">
        <f>VLOOKUP(A668,таксономия!$1:$1048576,9,1)</f>
        <v xml:space="preserve"> Chordata</v>
      </c>
      <c r="L668" t="str">
        <f>VLOOKUP(A668,таксономия!$1:$1048576,10,1)</f>
        <v xml:space="preserve"> Cephalochordata</v>
      </c>
      <c r="M668" t="str">
        <f>VLOOKUP(A668,таксономия!$1:$1048576,11,1)</f>
        <v xml:space="preserve"> Branchiostomidae</v>
      </c>
      <c r="N668" t="str">
        <f>VLOOKUP(A668,таксономия!$1:$1048576,12,1)</f>
        <v>Branchiostoma.</v>
      </c>
      <c r="O668">
        <f>VLOOKUP(A668,таксономия!$1:$1048576,13,1)</f>
        <v>0</v>
      </c>
      <c r="P668">
        <f>VLOOKUP(A668,таксономия!$1:$1048576,14,1)</f>
        <v>0</v>
      </c>
      <c r="Q668">
        <f>VLOOKUP(A668,таксономия!$1:$1048576,15,1)</f>
        <v>0</v>
      </c>
      <c r="R668" t="str">
        <f>VLOOKUP(A668,таксономия!$1:$1048576,3,1)</f>
        <v xml:space="preserve"> Branchiostoma floridae (Florida lancelet) (Amphioxus).</v>
      </c>
      <c r="S668">
        <f t="shared" si="10"/>
        <v>79</v>
      </c>
    </row>
    <row r="669" spans="1:19" x14ac:dyDescent="0.3">
      <c r="A669" t="s">
        <v>465</v>
      </c>
      <c r="B669" t="s">
        <v>466</v>
      </c>
      <c r="C669">
        <v>959</v>
      </c>
      <c r="D669" t="s">
        <v>394</v>
      </c>
      <c r="E669">
        <v>128</v>
      </c>
      <c r="F669">
        <v>312</v>
      </c>
      <c r="G669">
        <v>6005</v>
      </c>
      <c r="H669" t="s">
        <v>395</v>
      </c>
      <c r="I669" t="str">
        <f>VLOOKUP(A669,таксономия!$1:$1048576,7,1)</f>
        <v>Eukaryota</v>
      </c>
      <c r="J669" t="str">
        <f>VLOOKUP(A669,таксономия!$1:$1048576,8,1)</f>
        <v xml:space="preserve"> Metazoa</v>
      </c>
      <c r="K669" t="str">
        <f>VLOOKUP(A669,таксономия!$1:$1048576,9,1)</f>
        <v xml:space="preserve"> Chordata</v>
      </c>
      <c r="L669" t="str">
        <f>VLOOKUP(A669,таксономия!$1:$1048576,10,1)</f>
        <v xml:space="preserve"> Cephalochordata</v>
      </c>
      <c r="M669" t="str">
        <f>VLOOKUP(A669,таксономия!$1:$1048576,11,1)</f>
        <v xml:space="preserve"> Branchiostomidae</v>
      </c>
      <c r="N669" t="str">
        <f>VLOOKUP(A669,таксономия!$1:$1048576,12,1)</f>
        <v>Branchiostoma.</v>
      </c>
      <c r="O669">
        <f>VLOOKUP(A669,таксономия!$1:$1048576,13,1)</f>
        <v>0</v>
      </c>
      <c r="P669">
        <f>VLOOKUP(A669,таксономия!$1:$1048576,14,1)</f>
        <v>0</v>
      </c>
      <c r="Q669">
        <f>VLOOKUP(A669,таксономия!$1:$1048576,15,1)</f>
        <v>0</v>
      </c>
      <c r="R669" t="str">
        <f>VLOOKUP(A669,таксономия!$1:$1048576,3,1)</f>
        <v xml:space="preserve"> Branchiostoma floridae (Florida lancelet) (Amphioxus).</v>
      </c>
      <c r="S669">
        <f t="shared" si="10"/>
        <v>184</v>
      </c>
    </row>
    <row r="670" spans="1:19" x14ac:dyDescent="0.3">
      <c r="A670" t="s">
        <v>465</v>
      </c>
      <c r="B670" t="s">
        <v>466</v>
      </c>
      <c r="C670">
        <v>959</v>
      </c>
      <c r="D670" t="s">
        <v>394</v>
      </c>
      <c r="E670">
        <v>708</v>
      </c>
      <c r="F670">
        <v>900</v>
      </c>
      <c r="G670">
        <v>6005</v>
      </c>
      <c r="H670" t="s">
        <v>395</v>
      </c>
      <c r="I670" t="str">
        <f>VLOOKUP(A670,таксономия!$1:$1048576,7,1)</f>
        <v>Eukaryota</v>
      </c>
      <c r="J670" t="str">
        <f>VLOOKUP(A670,таксономия!$1:$1048576,8,1)</f>
        <v xml:space="preserve"> Metazoa</v>
      </c>
      <c r="K670" t="str">
        <f>VLOOKUP(A670,таксономия!$1:$1048576,9,1)</f>
        <v xml:space="preserve"> Chordata</v>
      </c>
      <c r="L670" t="str">
        <f>VLOOKUP(A670,таксономия!$1:$1048576,10,1)</f>
        <v xml:space="preserve"> Cephalochordata</v>
      </c>
      <c r="M670" t="str">
        <f>VLOOKUP(A670,таксономия!$1:$1048576,11,1)</f>
        <v xml:space="preserve"> Branchiostomidae</v>
      </c>
      <c r="N670" t="str">
        <f>VLOOKUP(A670,таксономия!$1:$1048576,12,1)</f>
        <v>Branchiostoma.</v>
      </c>
      <c r="O670">
        <f>VLOOKUP(A670,таксономия!$1:$1048576,13,1)</f>
        <v>0</v>
      </c>
      <c r="P670">
        <f>VLOOKUP(A670,таксономия!$1:$1048576,14,1)</f>
        <v>0</v>
      </c>
      <c r="Q670">
        <f>VLOOKUP(A670,таксономия!$1:$1048576,15,1)</f>
        <v>0</v>
      </c>
      <c r="R670" t="str">
        <f>VLOOKUP(A670,таксономия!$1:$1048576,3,1)</f>
        <v xml:space="preserve"> Branchiostoma floridae (Florida lancelet) (Amphioxus).</v>
      </c>
      <c r="S670">
        <f t="shared" si="10"/>
        <v>192</v>
      </c>
    </row>
    <row r="671" spans="1:19" x14ac:dyDescent="0.3">
      <c r="A671" t="s">
        <v>465</v>
      </c>
      <c r="B671" t="s">
        <v>466</v>
      </c>
      <c r="C671">
        <v>959</v>
      </c>
      <c r="D671" t="s">
        <v>396</v>
      </c>
      <c r="E671">
        <v>378</v>
      </c>
      <c r="F671">
        <v>570</v>
      </c>
      <c r="G671">
        <v>6256</v>
      </c>
      <c r="H671" t="s">
        <v>397</v>
      </c>
      <c r="I671" t="str">
        <f>VLOOKUP(A671,таксономия!$1:$1048576,7,1)</f>
        <v>Eukaryota</v>
      </c>
      <c r="J671" t="str">
        <f>VLOOKUP(A671,таксономия!$1:$1048576,8,1)</f>
        <v xml:space="preserve"> Metazoa</v>
      </c>
      <c r="K671" t="str">
        <f>VLOOKUP(A671,таксономия!$1:$1048576,9,1)</f>
        <v xml:space="preserve"> Chordata</v>
      </c>
      <c r="L671" t="str">
        <f>VLOOKUP(A671,таксономия!$1:$1048576,10,1)</f>
        <v xml:space="preserve"> Cephalochordata</v>
      </c>
      <c r="M671" t="str">
        <f>VLOOKUP(A671,таксономия!$1:$1048576,11,1)</f>
        <v xml:space="preserve"> Branchiostomidae</v>
      </c>
      <c r="N671" t="str">
        <f>VLOOKUP(A671,таксономия!$1:$1048576,12,1)</f>
        <v>Branchiostoma.</v>
      </c>
      <c r="O671">
        <f>VLOOKUP(A671,таксономия!$1:$1048576,13,1)</f>
        <v>0</v>
      </c>
      <c r="P671">
        <f>VLOOKUP(A671,таксономия!$1:$1048576,14,1)</f>
        <v>0</v>
      </c>
      <c r="Q671">
        <f>VLOOKUP(A671,таксономия!$1:$1048576,15,1)</f>
        <v>0</v>
      </c>
      <c r="R671" t="str">
        <f>VLOOKUP(A671,таксономия!$1:$1048576,3,1)</f>
        <v xml:space="preserve"> Branchiostoma floridae (Florida lancelet) (Amphioxus).</v>
      </c>
      <c r="S671">
        <f t="shared" si="10"/>
        <v>192</v>
      </c>
    </row>
    <row r="672" spans="1:19" x14ac:dyDescent="0.3">
      <c r="A672" t="s">
        <v>465</v>
      </c>
      <c r="B672" t="s">
        <v>466</v>
      </c>
      <c r="C672">
        <v>959</v>
      </c>
      <c r="D672" t="s">
        <v>467</v>
      </c>
      <c r="E672">
        <v>628</v>
      </c>
      <c r="F672">
        <v>671</v>
      </c>
      <c r="G672">
        <v>97</v>
      </c>
      <c r="H672" t="s">
        <v>467</v>
      </c>
      <c r="I672" t="str">
        <f>VLOOKUP(A672,таксономия!$1:$1048576,7,1)</f>
        <v>Eukaryota</v>
      </c>
      <c r="J672" t="str">
        <f>VLOOKUP(A672,таксономия!$1:$1048576,8,1)</f>
        <v xml:space="preserve"> Metazoa</v>
      </c>
      <c r="K672" t="str">
        <f>VLOOKUP(A672,таксономия!$1:$1048576,9,1)</f>
        <v xml:space="preserve"> Chordata</v>
      </c>
      <c r="L672" t="str">
        <f>VLOOKUP(A672,таксономия!$1:$1048576,10,1)</f>
        <v xml:space="preserve"> Cephalochordata</v>
      </c>
      <c r="M672" t="str">
        <f>VLOOKUP(A672,таксономия!$1:$1048576,11,1)</f>
        <v xml:space="preserve"> Branchiostomidae</v>
      </c>
      <c r="N672" t="str">
        <f>VLOOKUP(A672,таксономия!$1:$1048576,12,1)</f>
        <v>Branchiostoma.</v>
      </c>
      <c r="O672">
        <f>VLOOKUP(A672,таксономия!$1:$1048576,13,1)</f>
        <v>0</v>
      </c>
      <c r="P672">
        <f>VLOOKUP(A672,таксономия!$1:$1048576,14,1)</f>
        <v>0</v>
      </c>
      <c r="Q672">
        <f>VLOOKUP(A672,таксономия!$1:$1048576,15,1)</f>
        <v>0</v>
      </c>
      <c r="R672" t="str">
        <f>VLOOKUP(A672,таксономия!$1:$1048576,3,1)</f>
        <v xml:space="preserve"> Branchiostoma floridae (Florida lancelet) (Amphioxus).</v>
      </c>
      <c r="S672">
        <f t="shared" si="10"/>
        <v>43</v>
      </c>
    </row>
    <row r="673" spans="1:19" x14ac:dyDescent="0.3">
      <c r="A673" t="s">
        <v>465</v>
      </c>
      <c r="B673" t="s">
        <v>466</v>
      </c>
      <c r="C673">
        <v>959</v>
      </c>
      <c r="D673" t="s">
        <v>318</v>
      </c>
      <c r="E673">
        <v>81</v>
      </c>
      <c r="F673">
        <v>133</v>
      </c>
      <c r="G673">
        <v>18854</v>
      </c>
      <c r="H673" t="s">
        <v>319</v>
      </c>
      <c r="I673" t="str">
        <f>VLOOKUP(A673,таксономия!$1:$1048576,7,1)</f>
        <v>Eukaryota</v>
      </c>
      <c r="J673" t="str">
        <f>VLOOKUP(A673,таксономия!$1:$1048576,8,1)</f>
        <v xml:space="preserve"> Metazoa</v>
      </c>
      <c r="K673" t="str">
        <f>VLOOKUP(A673,таксономия!$1:$1048576,9,1)</f>
        <v xml:space="preserve"> Chordata</v>
      </c>
      <c r="L673" t="str">
        <f>VLOOKUP(A673,таксономия!$1:$1048576,10,1)</f>
        <v xml:space="preserve"> Cephalochordata</v>
      </c>
      <c r="M673" t="str">
        <f>VLOOKUP(A673,таксономия!$1:$1048576,11,1)</f>
        <v xml:space="preserve"> Branchiostomidae</v>
      </c>
      <c r="N673" t="str">
        <f>VLOOKUP(A673,таксономия!$1:$1048576,12,1)</f>
        <v>Branchiostoma.</v>
      </c>
      <c r="O673">
        <f>VLOOKUP(A673,таксономия!$1:$1048576,13,1)</f>
        <v>0</v>
      </c>
      <c r="P673">
        <f>VLOOKUP(A673,таксономия!$1:$1048576,14,1)</f>
        <v>0</v>
      </c>
      <c r="Q673">
        <f>VLOOKUP(A673,таксономия!$1:$1048576,15,1)</f>
        <v>0</v>
      </c>
      <c r="R673" t="str">
        <f>VLOOKUP(A673,таксономия!$1:$1048576,3,1)</f>
        <v xml:space="preserve"> Branchiostoma floridae (Florida lancelet) (Amphioxus).</v>
      </c>
      <c r="S673">
        <f t="shared" si="10"/>
        <v>52</v>
      </c>
    </row>
    <row r="674" spans="1:19" x14ac:dyDescent="0.3">
      <c r="A674" t="s">
        <v>468</v>
      </c>
      <c r="B674" t="s">
        <v>469</v>
      </c>
      <c r="C674">
        <v>1170</v>
      </c>
      <c r="D674" t="s">
        <v>20</v>
      </c>
      <c r="E674">
        <v>130</v>
      </c>
      <c r="F674">
        <v>256</v>
      </c>
      <c r="G674">
        <v>1926</v>
      </c>
      <c r="H674" t="s">
        <v>21</v>
      </c>
      <c r="I674" t="str">
        <f>VLOOKUP(A674,таксономия!$1:$1048576,7,1)</f>
        <v>Eukaryota</v>
      </c>
      <c r="J674" t="str">
        <f>VLOOKUP(A674,таксономия!$1:$1048576,8,1)</f>
        <v xml:space="preserve"> Metazoa</v>
      </c>
      <c r="K674" t="str">
        <f>VLOOKUP(A674,таксономия!$1:$1048576,9,1)</f>
        <v xml:space="preserve"> Chordata</v>
      </c>
      <c r="L674" t="str">
        <f>VLOOKUP(A674,таксономия!$1:$1048576,10,1)</f>
        <v xml:space="preserve"> Cephalochordata</v>
      </c>
      <c r="M674" t="str">
        <f>VLOOKUP(A674,таксономия!$1:$1048576,11,1)</f>
        <v xml:space="preserve"> Branchiostomidae</v>
      </c>
      <c r="N674" t="str">
        <f>VLOOKUP(A674,таксономия!$1:$1048576,12,1)</f>
        <v>Branchiostoma.</v>
      </c>
      <c r="O674">
        <f>VLOOKUP(A674,таксономия!$1:$1048576,13,1)</f>
        <v>0</v>
      </c>
      <c r="P674">
        <f>VLOOKUP(A674,таксономия!$1:$1048576,14,1)</f>
        <v>0</v>
      </c>
      <c r="Q674">
        <f>VLOOKUP(A674,таксономия!$1:$1048576,15,1)</f>
        <v>0</v>
      </c>
      <c r="R674" t="str">
        <f>VLOOKUP(A674,таксономия!$1:$1048576,3,1)</f>
        <v xml:space="preserve"> Branchiostoma floridae (Florida lancelet) (Amphioxus).</v>
      </c>
      <c r="S674">
        <f t="shared" si="10"/>
        <v>126</v>
      </c>
    </row>
    <row r="675" spans="1:19" x14ac:dyDescent="0.3">
      <c r="A675" t="s">
        <v>468</v>
      </c>
      <c r="B675" t="s">
        <v>469</v>
      </c>
      <c r="C675">
        <v>1170</v>
      </c>
      <c r="D675" t="s">
        <v>20</v>
      </c>
      <c r="E675">
        <v>479</v>
      </c>
      <c r="F675">
        <v>586</v>
      </c>
      <c r="G675">
        <v>1926</v>
      </c>
      <c r="H675" t="s">
        <v>21</v>
      </c>
      <c r="I675" t="str">
        <f>VLOOKUP(A675,таксономия!$1:$1048576,7,1)</f>
        <v>Eukaryota</v>
      </c>
      <c r="J675" t="str">
        <f>VLOOKUP(A675,таксономия!$1:$1048576,8,1)</f>
        <v xml:space="preserve"> Metazoa</v>
      </c>
      <c r="K675" t="str">
        <f>VLOOKUP(A675,таксономия!$1:$1048576,9,1)</f>
        <v xml:space="preserve"> Chordata</v>
      </c>
      <c r="L675" t="str">
        <f>VLOOKUP(A675,таксономия!$1:$1048576,10,1)</f>
        <v xml:space="preserve"> Cephalochordata</v>
      </c>
      <c r="M675" t="str">
        <f>VLOOKUP(A675,таксономия!$1:$1048576,11,1)</f>
        <v xml:space="preserve"> Branchiostomidae</v>
      </c>
      <c r="N675" t="str">
        <f>VLOOKUP(A675,таксономия!$1:$1048576,12,1)</f>
        <v>Branchiostoma.</v>
      </c>
      <c r="O675">
        <f>VLOOKUP(A675,таксономия!$1:$1048576,13,1)</f>
        <v>0</v>
      </c>
      <c r="P675">
        <f>VLOOKUP(A675,таксономия!$1:$1048576,14,1)</f>
        <v>0</v>
      </c>
      <c r="Q675">
        <f>VLOOKUP(A675,таксономия!$1:$1048576,15,1)</f>
        <v>0</v>
      </c>
      <c r="R675" t="str">
        <f>VLOOKUP(A675,таксономия!$1:$1048576,3,1)</f>
        <v xml:space="preserve"> Branchiostoma floridae (Florida lancelet) (Amphioxus).</v>
      </c>
      <c r="S675">
        <f t="shared" si="10"/>
        <v>107</v>
      </c>
    </row>
    <row r="676" spans="1:19" x14ac:dyDescent="0.3">
      <c r="A676" t="s">
        <v>468</v>
      </c>
      <c r="B676" t="s">
        <v>469</v>
      </c>
      <c r="C676">
        <v>1170</v>
      </c>
      <c r="D676" t="s">
        <v>12</v>
      </c>
      <c r="E676">
        <v>593</v>
      </c>
      <c r="F676">
        <v>664</v>
      </c>
      <c r="G676">
        <v>2697</v>
      </c>
      <c r="H676" t="s">
        <v>13</v>
      </c>
      <c r="I676" t="str">
        <f>VLOOKUP(A676,таксономия!$1:$1048576,7,1)</f>
        <v>Eukaryota</v>
      </c>
      <c r="J676" t="str">
        <f>VLOOKUP(A676,таксономия!$1:$1048576,8,1)</f>
        <v xml:space="preserve"> Metazoa</v>
      </c>
      <c r="K676" t="str">
        <f>VLOOKUP(A676,таксономия!$1:$1048576,9,1)</f>
        <v xml:space="preserve"> Chordata</v>
      </c>
      <c r="L676" t="str">
        <f>VLOOKUP(A676,таксономия!$1:$1048576,10,1)</f>
        <v xml:space="preserve"> Cephalochordata</v>
      </c>
      <c r="M676" t="str">
        <f>VLOOKUP(A676,таксономия!$1:$1048576,11,1)</f>
        <v xml:space="preserve"> Branchiostomidae</v>
      </c>
      <c r="N676" t="str">
        <f>VLOOKUP(A676,таксономия!$1:$1048576,12,1)</f>
        <v>Branchiostoma.</v>
      </c>
      <c r="O676">
        <f>VLOOKUP(A676,таксономия!$1:$1048576,13,1)</f>
        <v>0</v>
      </c>
      <c r="P676">
        <f>VLOOKUP(A676,таксономия!$1:$1048576,14,1)</f>
        <v>0</v>
      </c>
      <c r="Q676">
        <f>VLOOKUP(A676,таксономия!$1:$1048576,15,1)</f>
        <v>0</v>
      </c>
      <c r="R676" t="str">
        <f>VLOOKUP(A676,таксономия!$1:$1048576,3,1)</f>
        <v xml:space="preserve"> Branchiostoma floridae (Florida lancelet) (Amphioxus).</v>
      </c>
      <c r="S676">
        <f t="shared" si="10"/>
        <v>71</v>
      </c>
    </row>
    <row r="677" spans="1:19" x14ac:dyDescent="0.3">
      <c r="A677" t="s">
        <v>468</v>
      </c>
      <c r="B677" t="s">
        <v>469</v>
      </c>
      <c r="C677">
        <v>1170</v>
      </c>
      <c r="D677" t="s">
        <v>377</v>
      </c>
      <c r="E677">
        <v>279</v>
      </c>
      <c r="F677">
        <v>398</v>
      </c>
      <c r="G677">
        <v>12227</v>
      </c>
      <c r="H677" t="s">
        <v>378</v>
      </c>
      <c r="I677" t="str">
        <f>VLOOKUP(A677,таксономия!$1:$1048576,7,1)</f>
        <v>Eukaryota</v>
      </c>
      <c r="J677" t="str">
        <f>VLOOKUP(A677,таксономия!$1:$1048576,8,1)</f>
        <v xml:space="preserve"> Metazoa</v>
      </c>
      <c r="K677" t="str">
        <f>VLOOKUP(A677,таксономия!$1:$1048576,9,1)</f>
        <v xml:space="preserve"> Chordata</v>
      </c>
      <c r="L677" t="str">
        <f>VLOOKUP(A677,таксономия!$1:$1048576,10,1)</f>
        <v xml:space="preserve"> Cephalochordata</v>
      </c>
      <c r="M677" t="str">
        <f>VLOOKUP(A677,таксономия!$1:$1048576,11,1)</f>
        <v xml:space="preserve"> Branchiostomidae</v>
      </c>
      <c r="N677" t="str">
        <f>VLOOKUP(A677,таксономия!$1:$1048576,12,1)</f>
        <v>Branchiostoma.</v>
      </c>
      <c r="O677">
        <f>VLOOKUP(A677,таксономия!$1:$1048576,13,1)</f>
        <v>0</v>
      </c>
      <c r="P677">
        <f>VLOOKUP(A677,таксономия!$1:$1048576,14,1)</f>
        <v>0</v>
      </c>
      <c r="Q677">
        <f>VLOOKUP(A677,таксономия!$1:$1048576,15,1)</f>
        <v>0</v>
      </c>
      <c r="R677" t="str">
        <f>VLOOKUP(A677,таксономия!$1:$1048576,3,1)</f>
        <v xml:space="preserve"> Branchiostoma floridae (Florida lancelet) (Amphioxus).</v>
      </c>
      <c r="S677">
        <f t="shared" si="10"/>
        <v>119</v>
      </c>
    </row>
    <row r="678" spans="1:19" x14ac:dyDescent="0.3">
      <c r="A678" t="s">
        <v>468</v>
      </c>
      <c r="B678" t="s">
        <v>469</v>
      </c>
      <c r="C678">
        <v>1170</v>
      </c>
      <c r="D678" t="s">
        <v>182</v>
      </c>
      <c r="E678">
        <v>5</v>
      </c>
      <c r="F678">
        <v>130</v>
      </c>
      <c r="G678">
        <v>3415</v>
      </c>
      <c r="H678" t="s">
        <v>183</v>
      </c>
      <c r="I678" t="str">
        <f>VLOOKUP(A678,таксономия!$1:$1048576,7,1)</f>
        <v>Eukaryota</v>
      </c>
      <c r="J678" t="str">
        <f>VLOOKUP(A678,таксономия!$1:$1048576,8,1)</f>
        <v xml:space="preserve"> Metazoa</v>
      </c>
      <c r="K678" t="str">
        <f>VLOOKUP(A678,таксономия!$1:$1048576,9,1)</f>
        <v xml:space="preserve"> Chordata</v>
      </c>
      <c r="L678" t="str">
        <f>VLOOKUP(A678,таксономия!$1:$1048576,10,1)</f>
        <v xml:space="preserve"> Cephalochordata</v>
      </c>
      <c r="M678" t="str">
        <f>VLOOKUP(A678,таксономия!$1:$1048576,11,1)</f>
        <v xml:space="preserve"> Branchiostomidae</v>
      </c>
      <c r="N678" t="str">
        <f>VLOOKUP(A678,таксономия!$1:$1048576,12,1)</f>
        <v>Branchiostoma.</v>
      </c>
      <c r="O678">
        <f>VLOOKUP(A678,таксономия!$1:$1048576,13,1)</f>
        <v>0</v>
      </c>
      <c r="P678">
        <f>VLOOKUP(A678,таксономия!$1:$1048576,14,1)</f>
        <v>0</v>
      </c>
      <c r="Q678">
        <f>VLOOKUP(A678,таксономия!$1:$1048576,15,1)</f>
        <v>0</v>
      </c>
      <c r="R678" t="str">
        <f>VLOOKUP(A678,таксономия!$1:$1048576,3,1)</f>
        <v xml:space="preserve"> Branchiostoma floridae (Florida lancelet) (Amphioxus).</v>
      </c>
      <c r="S678">
        <f t="shared" si="10"/>
        <v>125</v>
      </c>
    </row>
    <row r="679" spans="1:19" x14ac:dyDescent="0.3">
      <c r="A679" t="s">
        <v>468</v>
      </c>
      <c r="B679" t="s">
        <v>469</v>
      </c>
      <c r="C679">
        <v>1170</v>
      </c>
      <c r="D679" t="s">
        <v>394</v>
      </c>
      <c r="E679">
        <v>731</v>
      </c>
      <c r="F679">
        <v>930</v>
      </c>
      <c r="G679">
        <v>6005</v>
      </c>
      <c r="H679" t="s">
        <v>395</v>
      </c>
      <c r="I679" t="str">
        <f>VLOOKUP(A679,таксономия!$1:$1048576,7,1)</f>
        <v>Eukaryota</v>
      </c>
      <c r="J679" t="str">
        <f>VLOOKUP(A679,таксономия!$1:$1048576,8,1)</f>
        <v xml:space="preserve"> Metazoa</v>
      </c>
      <c r="K679" t="str">
        <f>VLOOKUP(A679,таксономия!$1:$1048576,9,1)</f>
        <v xml:space="preserve"> Chordata</v>
      </c>
      <c r="L679" t="str">
        <f>VLOOKUP(A679,таксономия!$1:$1048576,10,1)</f>
        <v xml:space="preserve"> Cephalochordata</v>
      </c>
      <c r="M679" t="str">
        <f>VLOOKUP(A679,таксономия!$1:$1048576,11,1)</f>
        <v xml:space="preserve"> Branchiostomidae</v>
      </c>
      <c r="N679" t="str">
        <f>VLOOKUP(A679,таксономия!$1:$1048576,12,1)</f>
        <v>Branchiostoma.</v>
      </c>
      <c r="O679">
        <f>VLOOKUP(A679,таксономия!$1:$1048576,13,1)</f>
        <v>0</v>
      </c>
      <c r="P679">
        <f>VLOOKUP(A679,таксономия!$1:$1048576,14,1)</f>
        <v>0</v>
      </c>
      <c r="Q679">
        <f>VLOOKUP(A679,таксономия!$1:$1048576,15,1)</f>
        <v>0</v>
      </c>
      <c r="R679" t="str">
        <f>VLOOKUP(A679,таксономия!$1:$1048576,3,1)</f>
        <v xml:space="preserve"> Branchiostoma floridae (Florida lancelet) (Amphioxus).</v>
      </c>
      <c r="S679">
        <f t="shared" si="10"/>
        <v>199</v>
      </c>
    </row>
    <row r="680" spans="1:19" x14ac:dyDescent="0.3">
      <c r="A680" t="s">
        <v>468</v>
      </c>
      <c r="B680" t="s">
        <v>469</v>
      </c>
      <c r="C680">
        <v>1170</v>
      </c>
      <c r="D680" t="s">
        <v>396</v>
      </c>
      <c r="E680">
        <v>936</v>
      </c>
      <c r="F680">
        <v>1163</v>
      </c>
      <c r="G680">
        <v>6256</v>
      </c>
      <c r="H680" t="s">
        <v>397</v>
      </c>
      <c r="I680" t="str">
        <f>VLOOKUP(A680,таксономия!$1:$1048576,7,1)</f>
        <v>Eukaryota</v>
      </c>
      <c r="J680" t="str">
        <f>VLOOKUP(A680,таксономия!$1:$1048576,8,1)</f>
        <v xml:space="preserve"> Metazoa</v>
      </c>
      <c r="K680" t="str">
        <f>VLOOKUP(A680,таксономия!$1:$1048576,9,1)</f>
        <v xml:space="preserve"> Chordata</v>
      </c>
      <c r="L680" t="str">
        <f>VLOOKUP(A680,таксономия!$1:$1048576,10,1)</f>
        <v xml:space="preserve"> Cephalochordata</v>
      </c>
      <c r="M680" t="str">
        <f>VLOOKUP(A680,таксономия!$1:$1048576,11,1)</f>
        <v xml:space="preserve"> Branchiostomidae</v>
      </c>
      <c r="N680" t="str">
        <f>VLOOKUP(A680,таксономия!$1:$1048576,12,1)</f>
        <v>Branchiostoma.</v>
      </c>
      <c r="O680">
        <f>VLOOKUP(A680,таксономия!$1:$1048576,13,1)</f>
        <v>0</v>
      </c>
      <c r="P680">
        <f>VLOOKUP(A680,таксономия!$1:$1048576,14,1)</f>
        <v>0</v>
      </c>
      <c r="Q680">
        <f>VLOOKUP(A680,таксономия!$1:$1048576,15,1)</f>
        <v>0</v>
      </c>
      <c r="R680" t="str">
        <f>VLOOKUP(A680,таксономия!$1:$1048576,3,1)</f>
        <v xml:space="preserve"> Branchiostoma floridae (Florida lancelet) (Amphioxus).</v>
      </c>
      <c r="S680">
        <f t="shared" si="10"/>
        <v>227</v>
      </c>
    </row>
    <row r="681" spans="1:19" x14ac:dyDescent="0.3">
      <c r="A681" t="s">
        <v>468</v>
      </c>
      <c r="B681" t="s">
        <v>469</v>
      </c>
      <c r="C681">
        <v>1170</v>
      </c>
      <c r="D681" t="s">
        <v>398</v>
      </c>
      <c r="E681">
        <v>665</v>
      </c>
      <c r="F681">
        <v>724</v>
      </c>
      <c r="G681">
        <v>23751</v>
      </c>
      <c r="H681" t="s">
        <v>399</v>
      </c>
      <c r="I681" t="str">
        <f>VLOOKUP(A681,таксономия!$1:$1048576,7,1)</f>
        <v>Eukaryota</v>
      </c>
      <c r="J681" t="str">
        <f>VLOOKUP(A681,таксономия!$1:$1048576,8,1)</f>
        <v xml:space="preserve"> Metazoa</v>
      </c>
      <c r="K681" t="str">
        <f>VLOOKUP(A681,таксономия!$1:$1048576,9,1)</f>
        <v xml:space="preserve"> Chordata</v>
      </c>
      <c r="L681" t="str">
        <f>VLOOKUP(A681,таксономия!$1:$1048576,10,1)</f>
        <v xml:space="preserve"> Cephalochordata</v>
      </c>
      <c r="M681" t="str">
        <f>VLOOKUP(A681,таксономия!$1:$1048576,11,1)</f>
        <v xml:space="preserve"> Branchiostomidae</v>
      </c>
      <c r="N681" t="str">
        <f>VLOOKUP(A681,таксономия!$1:$1048576,12,1)</f>
        <v>Branchiostoma.</v>
      </c>
      <c r="O681">
        <f>VLOOKUP(A681,таксономия!$1:$1048576,13,1)</f>
        <v>0</v>
      </c>
      <c r="P681">
        <f>VLOOKUP(A681,таксономия!$1:$1048576,14,1)</f>
        <v>0</v>
      </c>
      <c r="Q681">
        <f>VLOOKUP(A681,таксономия!$1:$1048576,15,1)</f>
        <v>0</v>
      </c>
      <c r="R681" t="str">
        <f>VLOOKUP(A681,таксономия!$1:$1048576,3,1)</f>
        <v xml:space="preserve"> Branchiostoma floridae (Florida lancelet) (Amphioxus).</v>
      </c>
      <c r="S681">
        <f t="shared" si="10"/>
        <v>59</v>
      </c>
    </row>
    <row r="682" spans="1:19" x14ac:dyDescent="0.3">
      <c r="A682" t="s">
        <v>470</v>
      </c>
      <c r="B682" t="s">
        <v>471</v>
      </c>
      <c r="C682">
        <v>81</v>
      </c>
      <c r="D682" t="s">
        <v>12</v>
      </c>
      <c r="E682">
        <v>1</v>
      </c>
      <c r="F682">
        <v>78</v>
      </c>
      <c r="G682">
        <v>2697</v>
      </c>
      <c r="H682" t="s">
        <v>13</v>
      </c>
      <c r="I682" t="str">
        <f>VLOOKUP(A682,таксономия!$1:$1048576,7,1)</f>
        <v>Eukaryota</v>
      </c>
      <c r="J682" t="str">
        <f>VLOOKUP(A682,таксономия!$1:$1048576,8,1)</f>
        <v xml:space="preserve"> Metazoa</v>
      </c>
      <c r="K682" t="str">
        <f>VLOOKUP(A682,таксономия!$1:$1048576,9,1)</f>
        <v xml:space="preserve"> Chordata</v>
      </c>
      <c r="L682" t="str">
        <f>VLOOKUP(A682,таксономия!$1:$1048576,10,1)</f>
        <v xml:space="preserve"> Cephalochordata</v>
      </c>
      <c r="M682" t="str">
        <f>VLOOKUP(A682,таксономия!$1:$1048576,11,1)</f>
        <v xml:space="preserve"> Branchiostomidae</v>
      </c>
      <c r="N682" t="str">
        <f>VLOOKUP(A682,таксономия!$1:$1048576,12,1)</f>
        <v>Branchiostoma.</v>
      </c>
      <c r="O682">
        <f>VLOOKUP(A682,таксономия!$1:$1048576,13,1)</f>
        <v>0</v>
      </c>
      <c r="P682">
        <f>VLOOKUP(A682,таксономия!$1:$1048576,14,1)</f>
        <v>0</v>
      </c>
      <c r="Q682">
        <f>VLOOKUP(A682,таксономия!$1:$1048576,15,1)</f>
        <v>0</v>
      </c>
      <c r="R682" t="str">
        <f>VLOOKUP(A682,таксономия!$1:$1048576,3,1)</f>
        <v xml:space="preserve"> Branchiostoma floridae (Florida lancelet) (Amphioxus).</v>
      </c>
      <c r="S682">
        <f t="shared" si="10"/>
        <v>77</v>
      </c>
    </row>
    <row r="683" spans="1:19" x14ac:dyDescent="0.3">
      <c r="A683" t="s">
        <v>472</v>
      </c>
      <c r="B683" t="s">
        <v>473</v>
      </c>
      <c r="C683">
        <v>227</v>
      </c>
      <c r="D683" t="s">
        <v>12</v>
      </c>
      <c r="E683">
        <v>150</v>
      </c>
      <c r="F683">
        <v>227</v>
      </c>
      <c r="G683">
        <v>2697</v>
      </c>
      <c r="H683" t="s">
        <v>13</v>
      </c>
      <c r="I683" t="str">
        <f>VLOOKUP(A683,таксономия!$1:$1048576,7,1)</f>
        <v>Eukaryota</v>
      </c>
      <c r="J683" t="str">
        <f>VLOOKUP(A683,таксономия!$1:$1048576,8,1)</f>
        <v xml:space="preserve"> Metazoa</v>
      </c>
      <c r="K683" t="str">
        <f>VLOOKUP(A683,таксономия!$1:$1048576,9,1)</f>
        <v xml:space="preserve"> Chordata</v>
      </c>
      <c r="L683" t="str">
        <f>VLOOKUP(A683,таксономия!$1:$1048576,10,1)</f>
        <v xml:space="preserve"> Cephalochordata</v>
      </c>
      <c r="M683" t="str">
        <f>VLOOKUP(A683,таксономия!$1:$1048576,11,1)</f>
        <v xml:space="preserve"> Branchiostomidae</v>
      </c>
      <c r="N683" t="str">
        <f>VLOOKUP(A683,таксономия!$1:$1048576,12,1)</f>
        <v>Branchiostoma.</v>
      </c>
      <c r="O683">
        <f>VLOOKUP(A683,таксономия!$1:$1048576,13,1)</f>
        <v>0</v>
      </c>
      <c r="P683">
        <f>VLOOKUP(A683,таксономия!$1:$1048576,14,1)</f>
        <v>0</v>
      </c>
      <c r="Q683">
        <f>VLOOKUP(A683,таксономия!$1:$1048576,15,1)</f>
        <v>0</v>
      </c>
      <c r="R683" t="str">
        <f>VLOOKUP(A683,таксономия!$1:$1048576,3,1)</f>
        <v xml:space="preserve"> Branchiostoma floridae (Florida lancelet) (Amphioxus).</v>
      </c>
      <c r="S683">
        <f t="shared" si="10"/>
        <v>77</v>
      </c>
    </row>
    <row r="684" spans="1:19" x14ac:dyDescent="0.3">
      <c r="A684" t="s">
        <v>474</v>
      </c>
      <c r="B684" t="s">
        <v>475</v>
      </c>
      <c r="C684">
        <v>186</v>
      </c>
      <c r="D684" t="s">
        <v>12</v>
      </c>
      <c r="E684">
        <v>102</v>
      </c>
      <c r="F684">
        <v>182</v>
      </c>
      <c r="G684">
        <v>2697</v>
      </c>
      <c r="H684" t="s">
        <v>13</v>
      </c>
      <c r="I684" t="str">
        <f>VLOOKUP(A684,таксономия!$1:$1048576,7,1)</f>
        <v>Eukaryota</v>
      </c>
      <c r="J684" t="str">
        <f>VLOOKUP(A684,таксономия!$1:$1048576,8,1)</f>
        <v xml:space="preserve"> Metazoa</v>
      </c>
      <c r="K684" t="str">
        <f>VLOOKUP(A684,таксономия!$1:$1048576,9,1)</f>
        <v xml:space="preserve"> Chordata</v>
      </c>
      <c r="L684" t="str">
        <f>VLOOKUP(A684,таксономия!$1:$1048576,10,1)</f>
        <v xml:space="preserve"> Cephalochordata</v>
      </c>
      <c r="M684" t="str">
        <f>VLOOKUP(A684,таксономия!$1:$1048576,11,1)</f>
        <v xml:space="preserve"> Branchiostomidae</v>
      </c>
      <c r="N684" t="str">
        <f>VLOOKUP(A684,таксономия!$1:$1048576,12,1)</f>
        <v>Branchiostoma.</v>
      </c>
      <c r="O684">
        <f>VLOOKUP(A684,таксономия!$1:$1048576,13,1)</f>
        <v>0</v>
      </c>
      <c r="P684">
        <f>VLOOKUP(A684,таксономия!$1:$1048576,14,1)</f>
        <v>0</v>
      </c>
      <c r="Q684">
        <f>VLOOKUP(A684,таксономия!$1:$1048576,15,1)</f>
        <v>0</v>
      </c>
      <c r="R684" t="str">
        <f>VLOOKUP(A684,таксономия!$1:$1048576,3,1)</f>
        <v xml:space="preserve"> Branchiostoma floridae (Florida lancelet) (Amphioxus).</v>
      </c>
      <c r="S684">
        <f t="shared" si="10"/>
        <v>80</v>
      </c>
    </row>
    <row r="685" spans="1:19" x14ac:dyDescent="0.3">
      <c r="A685" t="s">
        <v>476</v>
      </c>
      <c r="B685" t="s">
        <v>477</v>
      </c>
      <c r="C685">
        <v>98</v>
      </c>
      <c r="D685" t="s">
        <v>12</v>
      </c>
      <c r="E685">
        <v>11</v>
      </c>
      <c r="F685">
        <v>89</v>
      </c>
      <c r="G685">
        <v>2697</v>
      </c>
      <c r="H685" t="s">
        <v>13</v>
      </c>
      <c r="I685" t="str">
        <f>VLOOKUP(A685,таксономия!$1:$1048576,7,1)</f>
        <v>Eukaryota</v>
      </c>
      <c r="J685" t="str">
        <f>VLOOKUP(A685,таксономия!$1:$1048576,8,1)</f>
        <v xml:space="preserve"> Metazoa</v>
      </c>
      <c r="K685" t="str">
        <f>VLOOKUP(A685,таксономия!$1:$1048576,9,1)</f>
        <v xml:space="preserve"> Chordata</v>
      </c>
      <c r="L685" t="str">
        <f>VLOOKUP(A685,таксономия!$1:$1048576,10,1)</f>
        <v xml:space="preserve"> Cephalochordata</v>
      </c>
      <c r="M685" t="str">
        <f>VLOOKUP(A685,таксономия!$1:$1048576,11,1)</f>
        <v xml:space="preserve"> Branchiostomidae</v>
      </c>
      <c r="N685" t="str">
        <f>VLOOKUP(A685,таксономия!$1:$1048576,12,1)</f>
        <v>Branchiostoma.</v>
      </c>
      <c r="O685">
        <f>VLOOKUP(A685,таксономия!$1:$1048576,13,1)</f>
        <v>0</v>
      </c>
      <c r="P685">
        <f>VLOOKUP(A685,таксономия!$1:$1048576,14,1)</f>
        <v>0</v>
      </c>
      <c r="Q685">
        <f>VLOOKUP(A685,таксономия!$1:$1048576,15,1)</f>
        <v>0</v>
      </c>
      <c r="R685" t="str">
        <f>VLOOKUP(A685,таксономия!$1:$1048576,3,1)</f>
        <v xml:space="preserve"> Branchiostoma floridae (Florida lancelet) (Amphioxus).</v>
      </c>
      <c r="S685">
        <f t="shared" si="10"/>
        <v>78</v>
      </c>
    </row>
    <row r="686" spans="1:19" x14ac:dyDescent="0.3">
      <c r="A686" t="s">
        <v>478</v>
      </c>
      <c r="B686" t="s">
        <v>479</v>
      </c>
      <c r="C686">
        <v>493</v>
      </c>
      <c r="D686" t="s">
        <v>12</v>
      </c>
      <c r="E686">
        <v>1</v>
      </c>
      <c r="F686">
        <v>67</v>
      </c>
      <c r="G686">
        <v>2697</v>
      </c>
      <c r="H686" t="s">
        <v>13</v>
      </c>
      <c r="I686" t="str">
        <f>VLOOKUP(A686,таксономия!$1:$1048576,7,1)</f>
        <v>Eukaryota</v>
      </c>
      <c r="J686" t="str">
        <f>VLOOKUP(A686,таксономия!$1:$1048576,8,1)</f>
        <v xml:space="preserve"> Metazoa</v>
      </c>
      <c r="K686" t="str">
        <f>VLOOKUP(A686,таксономия!$1:$1048576,9,1)</f>
        <v xml:space="preserve"> Chordata</v>
      </c>
      <c r="L686" t="str">
        <f>VLOOKUP(A686,таксономия!$1:$1048576,10,1)</f>
        <v xml:space="preserve"> Cephalochordata</v>
      </c>
      <c r="M686" t="str">
        <f>VLOOKUP(A686,таксономия!$1:$1048576,11,1)</f>
        <v xml:space="preserve"> Branchiostomidae</v>
      </c>
      <c r="N686" t="str">
        <f>VLOOKUP(A686,таксономия!$1:$1048576,12,1)</f>
        <v>Branchiostoma.</v>
      </c>
      <c r="O686">
        <f>VLOOKUP(A686,таксономия!$1:$1048576,13,1)</f>
        <v>0</v>
      </c>
      <c r="P686">
        <f>VLOOKUP(A686,таксономия!$1:$1048576,14,1)</f>
        <v>0</v>
      </c>
      <c r="Q686">
        <f>VLOOKUP(A686,таксономия!$1:$1048576,15,1)</f>
        <v>0</v>
      </c>
      <c r="R686" t="str">
        <f>VLOOKUP(A686,таксономия!$1:$1048576,3,1)</f>
        <v xml:space="preserve"> Branchiostoma floridae (Florida lancelet) (Amphioxus).</v>
      </c>
      <c r="S686">
        <f t="shared" si="10"/>
        <v>66</v>
      </c>
    </row>
    <row r="687" spans="1:19" x14ac:dyDescent="0.3">
      <c r="A687" t="s">
        <v>478</v>
      </c>
      <c r="B687" t="s">
        <v>479</v>
      </c>
      <c r="C687">
        <v>493</v>
      </c>
      <c r="D687" t="s">
        <v>394</v>
      </c>
      <c r="E687">
        <v>163</v>
      </c>
      <c r="F687">
        <v>279</v>
      </c>
      <c r="G687">
        <v>6005</v>
      </c>
      <c r="H687" t="s">
        <v>395</v>
      </c>
      <c r="I687" t="str">
        <f>VLOOKUP(A687,таксономия!$1:$1048576,7,1)</f>
        <v>Eukaryota</v>
      </c>
      <c r="J687" t="str">
        <f>VLOOKUP(A687,таксономия!$1:$1048576,8,1)</f>
        <v xml:space="preserve"> Metazoa</v>
      </c>
      <c r="K687" t="str">
        <f>VLOOKUP(A687,таксономия!$1:$1048576,9,1)</f>
        <v xml:space="preserve"> Chordata</v>
      </c>
      <c r="L687" t="str">
        <f>VLOOKUP(A687,таксономия!$1:$1048576,10,1)</f>
        <v xml:space="preserve"> Cephalochordata</v>
      </c>
      <c r="M687" t="str">
        <f>VLOOKUP(A687,таксономия!$1:$1048576,11,1)</f>
        <v xml:space="preserve"> Branchiostomidae</v>
      </c>
      <c r="N687" t="str">
        <f>VLOOKUP(A687,таксономия!$1:$1048576,12,1)</f>
        <v>Branchiostoma.</v>
      </c>
      <c r="O687">
        <f>VLOOKUP(A687,таксономия!$1:$1048576,13,1)</f>
        <v>0</v>
      </c>
      <c r="P687">
        <f>VLOOKUP(A687,таксономия!$1:$1048576,14,1)</f>
        <v>0</v>
      </c>
      <c r="Q687">
        <f>VLOOKUP(A687,таксономия!$1:$1048576,15,1)</f>
        <v>0</v>
      </c>
      <c r="R687" t="str">
        <f>VLOOKUP(A687,таксономия!$1:$1048576,3,1)</f>
        <v xml:space="preserve"> Branchiostoma floridae (Florida lancelet) (Amphioxus).</v>
      </c>
      <c r="S687">
        <f t="shared" si="10"/>
        <v>116</v>
      </c>
    </row>
    <row r="688" spans="1:19" x14ac:dyDescent="0.3">
      <c r="A688" t="s">
        <v>478</v>
      </c>
      <c r="B688" t="s">
        <v>479</v>
      </c>
      <c r="C688">
        <v>493</v>
      </c>
      <c r="D688" t="s">
        <v>398</v>
      </c>
      <c r="E688">
        <v>72</v>
      </c>
      <c r="F688">
        <v>129</v>
      </c>
      <c r="G688">
        <v>23751</v>
      </c>
      <c r="H688" t="s">
        <v>399</v>
      </c>
      <c r="I688" t="str">
        <f>VLOOKUP(A688,таксономия!$1:$1048576,7,1)</f>
        <v>Eukaryota</v>
      </c>
      <c r="J688" t="str">
        <f>VLOOKUP(A688,таксономия!$1:$1048576,8,1)</f>
        <v xml:space="preserve"> Metazoa</v>
      </c>
      <c r="K688" t="str">
        <f>VLOOKUP(A688,таксономия!$1:$1048576,9,1)</f>
        <v xml:space="preserve"> Chordata</v>
      </c>
      <c r="L688" t="str">
        <f>VLOOKUP(A688,таксономия!$1:$1048576,10,1)</f>
        <v xml:space="preserve"> Cephalochordata</v>
      </c>
      <c r="M688" t="str">
        <f>VLOOKUP(A688,таксономия!$1:$1048576,11,1)</f>
        <v xml:space="preserve"> Branchiostomidae</v>
      </c>
      <c r="N688" t="str">
        <f>VLOOKUP(A688,таксономия!$1:$1048576,12,1)</f>
        <v>Branchiostoma.</v>
      </c>
      <c r="O688">
        <f>VLOOKUP(A688,таксономия!$1:$1048576,13,1)</f>
        <v>0</v>
      </c>
      <c r="P688">
        <f>VLOOKUP(A688,таксономия!$1:$1048576,14,1)</f>
        <v>0</v>
      </c>
      <c r="Q688">
        <f>VLOOKUP(A688,таксономия!$1:$1048576,15,1)</f>
        <v>0</v>
      </c>
      <c r="R688" t="str">
        <f>VLOOKUP(A688,таксономия!$1:$1048576,3,1)</f>
        <v xml:space="preserve"> Branchiostoma floridae (Florida lancelet) (Amphioxus).</v>
      </c>
      <c r="S688">
        <f t="shared" si="10"/>
        <v>57</v>
      </c>
    </row>
    <row r="689" spans="1:19" x14ac:dyDescent="0.3">
      <c r="A689" t="s">
        <v>480</v>
      </c>
      <c r="B689" t="s">
        <v>481</v>
      </c>
      <c r="C689">
        <v>350</v>
      </c>
      <c r="D689" t="s">
        <v>96</v>
      </c>
      <c r="E689">
        <v>21</v>
      </c>
      <c r="F689">
        <v>152</v>
      </c>
      <c r="G689">
        <v>10300</v>
      </c>
      <c r="H689" t="s">
        <v>97</v>
      </c>
      <c r="I689" t="str">
        <f>VLOOKUP(A689,таксономия!$1:$1048576,7,1)</f>
        <v>Eukaryota</v>
      </c>
      <c r="J689" t="str">
        <f>VLOOKUP(A689,таксономия!$1:$1048576,8,1)</f>
        <v xml:space="preserve"> Metazoa</v>
      </c>
      <c r="K689" t="str">
        <f>VLOOKUP(A689,таксономия!$1:$1048576,9,1)</f>
        <v xml:space="preserve"> Chordata</v>
      </c>
      <c r="L689" t="str">
        <f>VLOOKUP(A689,таксономия!$1:$1048576,10,1)</f>
        <v xml:space="preserve"> Cephalochordata</v>
      </c>
      <c r="M689" t="str">
        <f>VLOOKUP(A689,таксономия!$1:$1048576,11,1)</f>
        <v xml:space="preserve"> Branchiostomidae</v>
      </c>
      <c r="N689" t="str">
        <f>VLOOKUP(A689,таксономия!$1:$1048576,12,1)</f>
        <v>Branchiostoma.</v>
      </c>
      <c r="O689">
        <f>VLOOKUP(A689,таксономия!$1:$1048576,13,1)</f>
        <v>0</v>
      </c>
      <c r="P689">
        <f>VLOOKUP(A689,таксономия!$1:$1048576,14,1)</f>
        <v>0</v>
      </c>
      <c r="Q689">
        <f>VLOOKUP(A689,таксономия!$1:$1048576,15,1)</f>
        <v>0</v>
      </c>
      <c r="R689" t="str">
        <f>VLOOKUP(A689,таксономия!$1:$1048576,3,1)</f>
        <v xml:space="preserve"> Branchiostoma floridae (Florida lancelet) (Amphioxus).</v>
      </c>
      <c r="S689">
        <f t="shared" si="10"/>
        <v>131</v>
      </c>
    </row>
    <row r="690" spans="1:19" x14ac:dyDescent="0.3">
      <c r="A690" t="s">
        <v>480</v>
      </c>
      <c r="B690" t="s">
        <v>481</v>
      </c>
      <c r="C690">
        <v>350</v>
      </c>
      <c r="D690" t="s">
        <v>12</v>
      </c>
      <c r="E690">
        <v>180</v>
      </c>
      <c r="F690">
        <v>257</v>
      </c>
      <c r="G690">
        <v>2697</v>
      </c>
      <c r="H690" t="s">
        <v>13</v>
      </c>
      <c r="I690" t="str">
        <f>VLOOKUP(A690,таксономия!$1:$1048576,7,1)</f>
        <v>Eukaryota</v>
      </c>
      <c r="J690" t="str">
        <f>VLOOKUP(A690,таксономия!$1:$1048576,8,1)</f>
        <v xml:space="preserve"> Metazoa</v>
      </c>
      <c r="K690" t="str">
        <f>VLOOKUP(A690,таксономия!$1:$1048576,9,1)</f>
        <v xml:space="preserve"> Chordata</v>
      </c>
      <c r="L690" t="str">
        <f>VLOOKUP(A690,таксономия!$1:$1048576,10,1)</f>
        <v xml:space="preserve"> Cephalochordata</v>
      </c>
      <c r="M690" t="str">
        <f>VLOOKUP(A690,таксономия!$1:$1048576,11,1)</f>
        <v xml:space="preserve"> Branchiostomidae</v>
      </c>
      <c r="N690" t="str">
        <f>VLOOKUP(A690,таксономия!$1:$1048576,12,1)</f>
        <v>Branchiostoma.</v>
      </c>
      <c r="O690">
        <f>VLOOKUP(A690,таксономия!$1:$1048576,13,1)</f>
        <v>0</v>
      </c>
      <c r="P690">
        <f>VLOOKUP(A690,таксономия!$1:$1048576,14,1)</f>
        <v>0</v>
      </c>
      <c r="Q690">
        <f>VLOOKUP(A690,таксономия!$1:$1048576,15,1)</f>
        <v>0</v>
      </c>
      <c r="R690" t="str">
        <f>VLOOKUP(A690,таксономия!$1:$1048576,3,1)</f>
        <v xml:space="preserve"> Branchiostoma floridae (Florida lancelet) (Amphioxus).</v>
      </c>
      <c r="S690">
        <f t="shared" si="10"/>
        <v>77</v>
      </c>
    </row>
    <row r="691" spans="1:19" x14ac:dyDescent="0.3">
      <c r="A691" t="s">
        <v>480</v>
      </c>
      <c r="B691" t="s">
        <v>481</v>
      </c>
      <c r="C691">
        <v>350</v>
      </c>
      <c r="D691" t="s">
        <v>377</v>
      </c>
      <c r="E691">
        <v>283</v>
      </c>
      <c r="F691">
        <v>349</v>
      </c>
      <c r="G691">
        <v>12227</v>
      </c>
      <c r="H691" t="s">
        <v>378</v>
      </c>
      <c r="I691" t="str">
        <f>VLOOKUP(A691,таксономия!$1:$1048576,7,1)</f>
        <v>Eukaryota</v>
      </c>
      <c r="J691" t="str">
        <f>VLOOKUP(A691,таксономия!$1:$1048576,8,1)</f>
        <v xml:space="preserve"> Metazoa</v>
      </c>
      <c r="K691" t="str">
        <f>VLOOKUP(A691,таксономия!$1:$1048576,9,1)</f>
        <v xml:space="preserve"> Chordata</v>
      </c>
      <c r="L691" t="str">
        <f>VLOOKUP(A691,таксономия!$1:$1048576,10,1)</f>
        <v xml:space="preserve"> Cephalochordata</v>
      </c>
      <c r="M691" t="str">
        <f>VLOOKUP(A691,таксономия!$1:$1048576,11,1)</f>
        <v xml:space="preserve"> Branchiostomidae</v>
      </c>
      <c r="N691" t="str">
        <f>VLOOKUP(A691,таксономия!$1:$1048576,12,1)</f>
        <v>Branchiostoma.</v>
      </c>
      <c r="O691">
        <f>VLOOKUP(A691,таксономия!$1:$1048576,13,1)</f>
        <v>0</v>
      </c>
      <c r="P691">
        <f>VLOOKUP(A691,таксономия!$1:$1048576,14,1)</f>
        <v>0</v>
      </c>
      <c r="Q691">
        <f>VLOOKUP(A691,таксономия!$1:$1048576,15,1)</f>
        <v>0</v>
      </c>
      <c r="R691" t="str">
        <f>VLOOKUP(A691,таксономия!$1:$1048576,3,1)</f>
        <v xml:space="preserve"> Branchiostoma floridae (Florida lancelet) (Amphioxus).</v>
      </c>
      <c r="S691">
        <f t="shared" si="10"/>
        <v>66</v>
      </c>
    </row>
    <row r="692" spans="1:19" x14ac:dyDescent="0.3">
      <c r="A692" t="s">
        <v>482</v>
      </c>
      <c r="B692" t="s">
        <v>483</v>
      </c>
      <c r="C692">
        <v>907</v>
      </c>
      <c r="D692" t="s">
        <v>96</v>
      </c>
      <c r="E692">
        <v>534</v>
      </c>
      <c r="F692">
        <v>661</v>
      </c>
      <c r="G692">
        <v>10300</v>
      </c>
      <c r="H692" t="s">
        <v>97</v>
      </c>
      <c r="I692" t="str">
        <f>VLOOKUP(A692,таксономия!$1:$1048576,7,1)</f>
        <v>Eukaryota</v>
      </c>
      <c r="J692" t="str">
        <f>VLOOKUP(A692,таксономия!$1:$1048576,8,1)</f>
        <v xml:space="preserve"> Metazoa</v>
      </c>
      <c r="K692" t="str">
        <f>VLOOKUP(A692,таксономия!$1:$1048576,9,1)</f>
        <v xml:space="preserve"> Chordata</v>
      </c>
      <c r="L692" t="str">
        <f>VLOOKUP(A692,таксономия!$1:$1048576,10,1)</f>
        <v xml:space="preserve"> Cephalochordata</v>
      </c>
      <c r="M692" t="str">
        <f>VLOOKUP(A692,таксономия!$1:$1048576,11,1)</f>
        <v xml:space="preserve"> Branchiostomidae</v>
      </c>
      <c r="N692" t="str">
        <f>VLOOKUP(A692,таксономия!$1:$1048576,12,1)</f>
        <v>Branchiostoma.</v>
      </c>
      <c r="O692">
        <f>VLOOKUP(A692,таксономия!$1:$1048576,13,1)</f>
        <v>0</v>
      </c>
      <c r="P692">
        <f>VLOOKUP(A692,таксономия!$1:$1048576,14,1)</f>
        <v>0</v>
      </c>
      <c r="Q692">
        <f>VLOOKUP(A692,таксономия!$1:$1048576,15,1)</f>
        <v>0</v>
      </c>
      <c r="R692" t="str">
        <f>VLOOKUP(A692,таксономия!$1:$1048576,3,1)</f>
        <v xml:space="preserve"> Branchiostoma floridae (Florida lancelet) (Amphioxus).</v>
      </c>
      <c r="S692">
        <f t="shared" si="10"/>
        <v>127</v>
      </c>
    </row>
    <row r="693" spans="1:19" x14ac:dyDescent="0.3">
      <c r="A693" t="s">
        <v>482</v>
      </c>
      <c r="B693" t="s">
        <v>483</v>
      </c>
      <c r="C693">
        <v>907</v>
      </c>
      <c r="D693" t="s">
        <v>12</v>
      </c>
      <c r="E693">
        <v>689</v>
      </c>
      <c r="F693">
        <v>766</v>
      </c>
      <c r="G693">
        <v>2697</v>
      </c>
      <c r="H693" t="s">
        <v>13</v>
      </c>
      <c r="I693" t="str">
        <f>VLOOKUP(A693,таксономия!$1:$1048576,7,1)</f>
        <v>Eukaryota</v>
      </c>
      <c r="J693" t="str">
        <f>VLOOKUP(A693,таксономия!$1:$1048576,8,1)</f>
        <v xml:space="preserve"> Metazoa</v>
      </c>
      <c r="K693" t="str">
        <f>VLOOKUP(A693,таксономия!$1:$1048576,9,1)</f>
        <v xml:space="preserve"> Chordata</v>
      </c>
      <c r="L693" t="str">
        <f>VLOOKUP(A693,таксономия!$1:$1048576,10,1)</f>
        <v xml:space="preserve"> Cephalochordata</v>
      </c>
      <c r="M693" t="str">
        <f>VLOOKUP(A693,таксономия!$1:$1048576,11,1)</f>
        <v xml:space="preserve"> Branchiostomidae</v>
      </c>
      <c r="N693" t="str">
        <f>VLOOKUP(A693,таксономия!$1:$1048576,12,1)</f>
        <v>Branchiostoma.</v>
      </c>
      <c r="O693">
        <f>VLOOKUP(A693,таксономия!$1:$1048576,13,1)</f>
        <v>0</v>
      </c>
      <c r="P693">
        <f>VLOOKUP(A693,таксономия!$1:$1048576,14,1)</f>
        <v>0</v>
      </c>
      <c r="Q693">
        <f>VLOOKUP(A693,таксономия!$1:$1048576,15,1)</f>
        <v>0</v>
      </c>
      <c r="R693" t="str">
        <f>VLOOKUP(A693,таксономия!$1:$1048576,3,1)</f>
        <v xml:space="preserve"> Branchiostoma floridae (Florida lancelet) (Amphioxus).</v>
      </c>
      <c r="S693">
        <f t="shared" si="10"/>
        <v>77</v>
      </c>
    </row>
    <row r="694" spans="1:19" x14ac:dyDescent="0.3">
      <c r="A694" t="s">
        <v>482</v>
      </c>
      <c r="B694" t="s">
        <v>483</v>
      </c>
      <c r="C694">
        <v>907</v>
      </c>
      <c r="D694" t="s">
        <v>377</v>
      </c>
      <c r="E694">
        <v>792</v>
      </c>
      <c r="F694">
        <v>904</v>
      </c>
      <c r="G694">
        <v>12227</v>
      </c>
      <c r="H694" t="s">
        <v>378</v>
      </c>
      <c r="I694" t="str">
        <f>VLOOKUP(A694,таксономия!$1:$1048576,7,1)</f>
        <v>Eukaryota</v>
      </c>
      <c r="J694" t="str">
        <f>VLOOKUP(A694,таксономия!$1:$1048576,8,1)</f>
        <v xml:space="preserve"> Metazoa</v>
      </c>
      <c r="K694" t="str">
        <f>VLOOKUP(A694,таксономия!$1:$1048576,9,1)</f>
        <v xml:space="preserve"> Chordata</v>
      </c>
      <c r="L694" t="str">
        <f>VLOOKUP(A694,таксономия!$1:$1048576,10,1)</f>
        <v xml:space="preserve"> Cephalochordata</v>
      </c>
      <c r="M694" t="str">
        <f>VLOOKUP(A694,таксономия!$1:$1048576,11,1)</f>
        <v xml:space="preserve"> Branchiostomidae</v>
      </c>
      <c r="N694" t="str">
        <f>VLOOKUP(A694,таксономия!$1:$1048576,12,1)</f>
        <v>Branchiostoma.</v>
      </c>
      <c r="O694">
        <f>VLOOKUP(A694,таксономия!$1:$1048576,13,1)</f>
        <v>0</v>
      </c>
      <c r="P694">
        <f>VLOOKUP(A694,таксономия!$1:$1048576,14,1)</f>
        <v>0</v>
      </c>
      <c r="Q694">
        <f>VLOOKUP(A694,таксономия!$1:$1048576,15,1)</f>
        <v>0</v>
      </c>
      <c r="R694" t="str">
        <f>VLOOKUP(A694,таксономия!$1:$1048576,3,1)</f>
        <v xml:space="preserve"> Branchiostoma floridae (Florida lancelet) (Amphioxus).</v>
      </c>
      <c r="S694">
        <f t="shared" si="10"/>
        <v>112</v>
      </c>
    </row>
    <row r="695" spans="1:19" x14ac:dyDescent="0.3">
      <c r="A695" t="s">
        <v>482</v>
      </c>
      <c r="B695" t="s">
        <v>483</v>
      </c>
      <c r="C695">
        <v>907</v>
      </c>
      <c r="D695" t="s">
        <v>484</v>
      </c>
      <c r="E695">
        <v>51</v>
      </c>
      <c r="F695">
        <v>189</v>
      </c>
      <c r="G695">
        <v>566</v>
      </c>
      <c r="H695" t="s">
        <v>484</v>
      </c>
      <c r="I695" t="str">
        <f>VLOOKUP(A695,таксономия!$1:$1048576,7,1)</f>
        <v>Eukaryota</v>
      </c>
      <c r="J695" t="str">
        <f>VLOOKUP(A695,таксономия!$1:$1048576,8,1)</f>
        <v xml:space="preserve"> Metazoa</v>
      </c>
      <c r="K695" t="str">
        <f>VLOOKUP(A695,таксономия!$1:$1048576,9,1)</f>
        <v xml:space="preserve"> Chordata</v>
      </c>
      <c r="L695" t="str">
        <f>VLOOKUP(A695,таксономия!$1:$1048576,10,1)</f>
        <v xml:space="preserve"> Cephalochordata</v>
      </c>
      <c r="M695" t="str">
        <f>VLOOKUP(A695,таксономия!$1:$1048576,11,1)</f>
        <v xml:space="preserve"> Branchiostomidae</v>
      </c>
      <c r="N695" t="str">
        <f>VLOOKUP(A695,таксономия!$1:$1048576,12,1)</f>
        <v>Branchiostoma.</v>
      </c>
      <c r="O695">
        <f>VLOOKUP(A695,таксономия!$1:$1048576,13,1)</f>
        <v>0</v>
      </c>
      <c r="P695">
        <f>VLOOKUP(A695,таксономия!$1:$1048576,14,1)</f>
        <v>0</v>
      </c>
      <c r="Q695">
        <f>VLOOKUP(A695,таксономия!$1:$1048576,15,1)</f>
        <v>0</v>
      </c>
      <c r="R695" t="str">
        <f>VLOOKUP(A695,таксономия!$1:$1048576,3,1)</f>
        <v xml:space="preserve"> Branchiostoma floridae (Florida lancelet) (Amphioxus).</v>
      </c>
      <c r="S695">
        <f t="shared" si="10"/>
        <v>138</v>
      </c>
    </row>
    <row r="696" spans="1:19" x14ac:dyDescent="0.3">
      <c r="A696" t="s">
        <v>482</v>
      </c>
      <c r="B696" t="s">
        <v>483</v>
      </c>
      <c r="C696">
        <v>907</v>
      </c>
      <c r="D696" t="s">
        <v>485</v>
      </c>
      <c r="E696">
        <v>1</v>
      </c>
      <c r="F696">
        <v>49</v>
      </c>
      <c r="G696">
        <v>3</v>
      </c>
      <c r="H696" t="s">
        <v>485</v>
      </c>
      <c r="I696" t="str">
        <f>VLOOKUP(A696,таксономия!$1:$1048576,7,1)</f>
        <v>Eukaryota</v>
      </c>
      <c r="J696" t="str">
        <f>VLOOKUP(A696,таксономия!$1:$1048576,8,1)</f>
        <v xml:space="preserve"> Metazoa</v>
      </c>
      <c r="K696" t="str">
        <f>VLOOKUP(A696,таксономия!$1:$1048576,9,1)</f>
        <v xml:space="preserve"> Chordata</v>
      </c>
      <c r="L696" t="str">
        <f>VLOOKUP(A696,таксономия!$1:$1048576,10,1)</f>
        <v xml:space="preserve"> Cephalochordata</v>
      </c>
      <c r="M696" t="str">
        <f>VLOOKUP(A696,таксономия!$1:$1048576,11,1)</f>
        <v xml:space="preserve"> Branchiostomidae</v>
      </c>
      <c r="N696" t="str">
        <f>VLOOKUP(A696,таксономия!$1:$1048576,12,1)</f>
        <v>Branchiostoma.</v>
      </c>
      <c r="O696">
        <f>VLOOKUP(A696,таксономия!$1:$1048576,13,1)</f>
        <v>0</v>
      </c>
      <c r="P696">
        <f>VLOOKUP(A696,таксономия!$1:$1048576,14,1)</f>
        <v>0</v>
      </c>
      <c r="Q696">
        <f>VLOOKUP(A696,таксономия!$1:$1048576,15,1)</f>
        <v>0</v>
      </c>
      <c r="R696" t="str">
        <f>VLOOKUP(A696,таксономия!$1:$1048576,3,1)</f>
        <v xml:space="preserve"> Branchiostoma floridae (Florida lancelet) (Amphioxus).</v>
      </c>
      <c r="S696">
        <f t="shared" si="10"/>
        <v>48</v>
      </c>
    </row>
    <row r="697" spans="1:19" x14ac:dyDescent="0.3">
      <c r="A697" t="s">
        <v>482</v>
      </c>
      <c r="B697" t="s">
        <v>483</v>
      </c>
      <c r="C697">
        <v>907</v>
      </c>
      <c r="D697" t="s">
        <v>486</v>
      </c>
      <c r="E697">
        <v>191</v>
      </c>
      <c r="F697">
        <v>309</v>
      </c>
      <c r="G697">
        <v>2</v>
      </c>
      <c r="H697" t="s">
        <v>486</v>
      </c>
      <c r="I697" t="str">
        <f>VLOOKUP(A697,таксономия!$1:$1048576,7,1)</f>
        <v>Eukaryota</v>
      </c>
      <c r="J697" t="str">
        <f>VLOOKUP(A697,таксономия!$1:$1048576,8,1)</f>
        <v xml:space="preserve"> Metazoa</v>
      </c>
      <c r="K697" t="str">
        <f>VLOOKUP(A697,таксономия!$1:$1048576,9,1)</f>
        <v xml:space="preserve"> Chordata</v>
      </c>
      <c r="L697" t="str">
        <f>VLOOKUP(A697,таксономия!$1:$1048576,10,1)</f>
        <v xml:space="preserve"> Cephalochordata</v>
      </c>
      <c r="M697" t="str">
        <f>VLOOKUP(A697,таксономия!$1:$1048576,11,1)</f>
        <v xml:space="preserve"> Branchiostomidae</v>
      </c>
      <c r="N697" t="str">
        <f>VLOOKUP(A697,таксономия!$1:$1048576,12,1)</f>
        <v>Branchiostoma.</v>
      </c>
      <c r="O697">
        <f>VLOOKUP(A697,таксономия!$1:$1048576,13,1)</f>
        <v>0</v>
      </c>
      <c r="P697">
        <f>VLOOKUP(A697,таксономия!$1:$1048576,14,1)</f>
        <v>0</v>
      </c>
      <c r="Q697">
        <f>VLOOKUP(A697,таксономия!$1:$1048576,15,1)</f>
        <v>0</v>
      </c>
      <c r="R697" t="str">
        <f>VLOOKUP(A697,таксономия!$1:$1048576,3,1)</f>
        <v xml:space="preserve"> Branchiostoma floridae (Florida lancelet) (Amphioxus).</v>
      </c>
      <c r="S697">
        <f t="shared" si="10"/>
        <v>118</v>
      </c>
    </row>
    <row r="698" spans="1:19" x14ac:dyDescent="0.3">
      <c r="A698" t="s">
        <v>487</v>
      </c>
      <c r="B698" t="s">
        <v>488</v>
      </c>
      <c r="C698">
        <v>1274</v>
      </c>
      <c r="D698" t="s">
        <v>84</v>
      </c>
      <c r="E698">
        <v>25</v>
      </c>
      <c r="F698">
        <v>112</v>
      </c>
      <c r="G698">
        <v>12961</v>
      </c>
      <c r="H698" t="s">
        <v>85</v>
      </c>
      <c r="I698" t="str">
        <f>VLOOKUP(A698,таксономия!$1:$1048576,7,1)</f>
        <v>Eukaryota</v>
      </c>
      <c r="J698" t="str">
        <f>VLOOKUP(A698,таксономия!$1:$1048576,8,1)</f>
        <v xml:space="preserve"> Metazoa</v>
      </c>
      <c r="K698" t="str">
        <f>VLOOKUP(A698,таксономия!$1:$1048576,9,1)</f>
        <v xml:space="preserve"> Chordata</v>
      </c>
      <c r="L698" t="str">
        <f>VLOOKUP(A698,таксономия!$1:$1048576,10,1)</f>
        <v xml:space="preserve"> Cephalochordata</v>
      </c>
      <c r="M698" t="str">
        <f>VLOOKUP(A698,таксономия!$1:$1048576,11,1)</f>
        <v xml:space="preserve"> Branchiostomidae</v>
      </c>
      <c r="N698" t="str">
        <f>VLOOKUP(A698,таксономия!$1:$1048576,12,1)</f>
        <v>Branchiostoma.</v>
      </c>
      <c r="O698">
        <f>VLOOKUP(A698,таксономия!$1:$1048576,13,1)</f>
        <v>0</v>
      </c>
      <c r="P698">
        <f>VLOOKUP(A698,таксономия!$1:$1048576,14,1)</f>
        <v>0</v>
      </c>
      <c r="Q698">
        <f>VLOOKUP(A698,таксономия!$1:$1048576,15,1)</f>
        <v>0</v>
      </c>
      <c r="R698" t="str">
        <f>VLOOKUP(A698,таксономия!$1:$1048576,3,1)</f>
        <v xml:space="preserve"> Branchiostoma floridae (Florida lancelet) (Amphioxus).</v>
      </c>
      <c r="S698">
        <f t="shared" si="10"/>
        <v>87</v>
      </c>
    </row>
    <row r="699" spans="1:19" x14ac:dyDescent="0.3">
      <c r="A699" t="s">
        <v>487</v>
      </c>
      <c r="B699" t="s">
        <v>488</v>
      </c>
      <c r="C699">
        <v>1274</v>
      </c>
      <c r="D699" t="s">
        <v>84</v>
      </c>
      <c r="E699">
        <v>414</v>
      </c>
      <c r="F699">
        <v>531</v>
      </c>
      <c r="G699">
        <v>12961</v>
      </c>
      <c r="H699" t="s">
        <v>85</v>
      </c>
      <c r="I699" t="str">
        <f>VLOOKUP(A699,таксономия!$1:$1048576,7,1)</f>
        <v>Eukaryota</v>
      </c>
      <c r="J699" t="str">
        <f>VLOOKUP(A699,таксономия!$1:$1048576,8,1)</f>
        <v xml:space="preserve"> Metazoa</v>
      </c>
      <c r="K699" t="str">
        <f>VLOOKUP(A699,таксономия!$1:$1048576,9,1)</f>
        <v xml:space="preserve"> Chordata</v>
      </c>
      <c r="L699" t="str">
        <f>VLOOKUP(A699,таксономия!$1:$1048576,10,1)</f>
        <v xml:space="preserve"> Cephalochordata</v>
      </c>
      <c r="M699" t="str">
        <f>VLOOKUP(A699,таксономия!$1:$1048576,11,1)</f>
        <v xml:space="preserve"> Branchiostomidae</v>
      </c>
      <c r="N699" t="str">
        <f>VLOOKUP(A699,таксономия!$1:$1048576,12,1)</f>
        <v>Branchiostoma.</v>
      </c>
      <c r="O699">
        <f>VLOOKUP(A699,таксономия!$1:$1048576,13,1)</f>
        <v>0</v>
      </c>
      <c r="P699">
        <f>VLOOKUP(A699,таксономия!$1:$1048576,14,1)</f>
        <v>0</v>
      </c>
      <c r="Q699">
        <f>VLOOKUP(A699,таксономия!$1:$1048576,15,1)</f>
        <v>0</v>
      </c>
      <c r="R699" t="str">
        <f>VLOOKUP(A699,таксономия!$1:$1048576,3,1)</f>
        <v xml:space="preserve"> Branchiostoma floridae (Florida lancelet) (Amphioxus).</v>
      </c>
      <c r="S699">
        <f t="shared" si="10"/>
        <v>117</v>
      </c>
    </row>
    <row r="700" spans="1:19" x14ac:dyDescent="0.3">
      <c r="A700" t="s">
        <v>487</v>
      </c>
      <c r="B700" t="s">
        <v>488</v>
      </c>
      <c r="C700">
        <v>1274</v>
      </c>
      <c r="D700" t="s">
        <v>20</v>
      </c>
      <c r="E700">
        <v>211</v>
      </c>
      <c r="F700">
        <v>315</v>
      </c>
      <c r="G700">
        <v>1926</v>
      </c>
      <c r="H700" t="s">
        <v>21</v>
      </c>
      <c r="I700" t="str">
        <f>VLOOKUP(A700,таксономия!$1:$1048576,7,1)</f>
        <v>Eukaryota</v>
      </c>
      <c r="J700" t="str">
        <f>VLOOKUP(A700,таксономия!$1:$1048576,8,1)</f>
        <v xml:space="preserve"> Metazoa</v>
      </c>
      <c r="K700" t="str">
        <f>VLOOKUP(A700,таксономия!$1:$1048576,9,1)</f>
        <v xml:space="preserve"> Chordata</v>
      </c>
      <c r="L700" t="str">
        <f>VLOOKUP(A700,таксономия!$1:$1048576,10,1)</f>
        <v xml:space="preserve"> Cephalochordata</v>
      </c>
      <c r="M700" t="str">
        <f>VLOOKUP(A700,таксономия!$1:$1048576,11,1)</f>
        <v xml:space="preserve"> Branchiostomidae</v>
      </c>
      <c r="N700" t="str">
        <f>VLOOKUP(A700,таксономия!$1:$1048576,12,1)</f>
        <v>Branchiostoma.</v>
      </c>
      <c r="O700">
        <f>VLOOKUP(A700,таксономия!$1:$1048576,13,1)</f>
        <v>0</v>
      </c>
      <c r="P700">
        <f>VLOOKUP(A700,таксономия!$1:$1048576,14,1)</f>
        <v>0</v>
      </c>
      <c r="Q700">
        <f>VLOOKUP(A700,таксономия!$1:$1048576,15,1)</f>
        <v>0</v>
      </c>
      <c r="R700" t="str">
        <f>VLOOKUP(A700,таксономия!$1:$1048576,3,1)</f>
        <v xml:space="preserve"> Branchiostoma floridae (Florida lancelet) (Amphioxus).</v>
      </c>
      <c r="S700">
        <f t="shared" si="10"/>
        <v>104</v>
      </c>
    </row>
    <row r="701" spans="1:19" x14ac:dyDescent="0.3">
      <c r="A701" t="s">
        <v>487</v>
      </c>
      <c r="B701" t="s">
        <v>488</v>
      </c>
      <c r="C701">
        <v>1274</v>
      </c>
      <c r="D701" t="s">
        <v>20</v>
      </c>
      <c r="E701">
        <v>578</v>
      </c>
      <c r="F701">
        <v>689</v>
      </c>
      <c r="G701">
        <v>1926</v>
      </c>
      <c r="H701" t="s">
        <v>21</v>
      </c>
      <c r="I701" t="str">
        <f>VLOOKUP(A701,таксономия!$1:$1048576,7,1)</f>
        <v>Eukaryota</v>
      </c>
      <c r="J701" t="str">
        <f>VLOOKUP(A701,таксономия!$1:$1048576,8,1)</f>
        <v xml:space="preserve"> Metazoa</v>
      </c>
      <c r="K701" t="str">
        <f>VLOOKUP(A701,таксономия!$1:$1048576,9,1)</f>
        <v xml:space="preserve"> Chordata</v>
      </c>
      <c r="L701" t="str">
        <f>VLOOKUP(A701,таксономия!$1:$1048576,10,1)</f>
        <v xml:space="preserve"> Cephalochordata</v>
      </c>
      <c r="M701" t="str">
        <f>VLOOKUP(A701,таксономия!$1:$1048576,11,1)</f>
        <v xml:space="preserve"> Branchiostomidae</v>
      </c>
      <c r="N701" t="str">
        <f>VLOOKUP(A701,таксономия!$1:$1048576,12,1)</f>
        <v>Branchiostoma.</v>
      </c>
      <c r="O701">
        <f>VLOOKUP(A701,таксономия!$1:$1048576,13,1)</f>
        <v>0</v>
      </c>
      <c r="P701">
        <f>VLOOKUP(A701,таксономия!$1:$1048576,14,1)</f>
        <v>0</v>
      </c>
      <c r="Q701">
        <f>VLOOKUP(A701,таксономия!$1:$1048576,15,1)</f>
        <v>0</v>
      </c>
      <c r="R701" t="str">
        <f>VLOOKUP(A701,таксономия!$1:$1048576,3,1)</f>
        <v xml:space="preserve"> Branchiostoma floridae (Florida lancelet) (Amphioxus).</v>
      </c>
      <c r="S701">
        <f t="shared" si="10"/>
        <v>111</v>
      </c>
    </row>
    <row r="702" spans="1:19" x14ac:dyDescent="0.3">
      <c r="A702" t="s">
        <v>487</v>
      </c>
      <c r="B702" t="s">
        <v>488</v>
      </c>
      <c r="C702">
        <v>1274</v>
      </c>
      <c r="D702" t="s">
        <v>12</v>
      </c>
      <c r="E702">
        <v>702</v>
      </c>
      <c r="F702">
        <v>772</v>
      </c>
      <c r="G702">
        <v>2697</v>
      </c>
      <c r="H702" t="s">
        <v>13</v>
      </c>
      <c r="I702" t="str">
        <f>VLOOKUP(A702,таксономия!$1:$1048576,7,1)</f>
        <v>Eukaryota</v>
      </c>
      <c r="J702" t="str">
        <f>VLOOKUP(A702,таксономия!$1:$1048576,8,1)</f>
        <v xml:space="preserve"> Metazoa</v>
      </c>
      <c r="K702" t="str">
        <f>VLOOKUP(A702,таксономия!$1:$1048576,9,1)</f>
        <v xml:space="preserve"> Chordata</v>
      </c>
      <c r="L702" t="str">
        <f>VLOOKUP(A702,таксономия!$1:$1048576,10,1)</f>
        <v xml:space="preserve"> Cephalochordata</v>
      </c>
      <c r="M702" t="str">
        <f>VLOOKUP(A702,таксономия!$1:$1048576,11,1)</f>
        <v xml:space="preserve"> Branchiostomidae</v>
      </c>
      <c r="N702" t="str">
        <f>VLOOKUP(A702,таксономия!$1:$1048576,12,1)</f>
        <v>Branchiostoma.</v>
      </c>
      <c r="O702">
        <f>VLOOKUP(A702,таксономия!$1:$1048576,13,1)</f>
        <v>0</v>
      </c>
      <c r="P702">
        <f>VLOOKUP(A702,таксономия!$1:$1048576,14,1)</f>
        <v>0</v>
      </c>
      <c r="Q702">
        <f>VLOOKUP(A702,таксономия!$1:$1048576,15,1)</f>
        <v>0</v>
      </c>
      <c r="R702" t="str">
        <f>VLOOKUP(A702,таксономия!$1:$1048576,3,1)</f>
        <v xml:space="preserve"> Branchiostoma floridae (Florida lancelet) (Amphioxus).</v>
      </c>
      <c r="S702">
        <f t="shared" si="10"/>
        <v>70</v>
      </c>
    </row>
    <row r="703" spans="1:19" x14ac:dyDescent="0.3">
      <c r="A703" t="s">
        <v>487</v>
      </c>
      <c r="B703" t="s">
        <v>488</v>
      </c>
      <c r="C703">
        <v>1274</v>
      </c>
      <c r="D703" t="s">
        <v>218</v>
      </c>
      <c r="E703">
        <v>539</v>
      </c>
      <c r="F703">
        <v>576</v>
      </c>
      <c r="G703">
        <v>19728</v>
      </c>
      <c r="H703" t="s">
        <v>219</v>
      </c>
      <c r="I703" t="str">
        <f>VLOOKUP(A703,таксономия!$1:$1048576,7,1)</f>
        <v>Eukaryota</v>
      </c>
      <c r="J703" t="str">
        <f>VLOOKUP(A703,таксономия!$1:$1048576,8,1)</f>
        <v xml:space="preserve"> Metazoa</v>
      </c>
      <c r="K703" t="str">
        <f>VLOOKUP(A703,таксономия!$1:$1048576,9,1)</f>
        <v xml:space="preserve"> Chordata</v>
      </c>
      <c r="L703" t="str">
        <f>VLOOKUP(A703,таксономия!$1:$1048576,10,1)</f>
        <v xml:space="preserve"> Cephalochordata</v>
      </c>
      <c r="M703" t="str">
        <f>VLOOKUP(A703,таксономия!$1:$1048576,11,1)</f>
        <v xml:space="preserve"> Branchiostomidae</v>
      </c>
      <c r="N703" t="str">
        <f>VLOOKUP(A703,таксономия!$1:$1048576,12,1)</f>
        <v>Branchiostoma.</v>
      </c>
      <c r="O703">
        <f>VLOOKUP(A703,таксономия!$1:$1048576,13,1)</f>
        <v>0</v>
      </c>
      <c r="P703">
        <f>VLOOKUP(A703,таксономия!$1:$1048576,14,1)</f>
        <v>0</v>
      </c>
      <c r="Q703">
        <f>VLOOKUP(A703,таксономия!$1:$1048576,15,1)</f>
        <v>0</v>
      </c>
      <c r="R703" t="str">
        <f>VLOOKUP(A703,таксономия!$1:$1048576,3,1)</f>
        <v xml:space="preserve"> Branchiostoma floridae (Florida lancelet) (Amphioxus).</v>
      </c>
      <c r="S703">
        <f t="shared" si="10"/>
        <v>37</v>
      </c>
    </row>
    <row r="704" spans="1:19" x14ac:dyDescent="0.3">
      <c r="A704" t="s">
        <v>487</v>
      </c>
      <c r="B704" t="s">
        <v>488</v>
      </c>
      <c r="C704">
        <v>1274</v>
      </c>
      <c r="D704" t="s">
        <v>394</v>
      </c>
      <c r="E704">
        <v>838</v>
      </c>
      <c r="F704">
        <v>1038</v>
      </c>
      <c r="G704">
        <v>6005</v>
      </c>
      <c r="H704" t="s">
        <v>395</v>
      </c>
      <c r="I704" t="str">
        <f>VLOOKUP(A704,таксономия!$1:$1048576,7,1)</f>
        <v>Eukaryota</v>
      </c>
      <c r="J704" t="str">
        <f>VLOOKUP(A704,таксономия!$1:$1048576,8,1)</f>
        <v xml:space="preserve"> Metazoa</v>
      </c>
      <c r="K704" t="str">
        <f>VLOOKUP(A704,таксономия!$1:$1048576,9,1)</f>
        <v xml:space="preserve"> Chordata</v>
      </c>
      <c r="L704" t="str">
        <f>VLOOKUP(A704,таксономия!$1:$1048576,10,1)</f>
        <v xml:space="preserve"> Cephalochordata</v>
      </c>
      <c r="M704" t="str">
        <f>VLOOKUP(A704,таксономия!$1:$1048576,11,1)</f>
        <v xml:space="preserve"> Branchiostomidae</v>
      </c>
      <c r="N704" t="str">
        <f>VLOOKUP(A704,таксономия!$1:$1048576,12,1)</f>
        <v>Branchiostoma.</v>
      </c>
      <c r="O704">
        <f>VLOOKUP(A704,таксономия!$1:$1048576,13,1)</f>
        <v>0</v>
      </c>
      <c r="P704">
        <f>VLOOKUP(A704,таксономия!$1:$1048576,14,1)</f>
        <v>0</v>
      </c>
      <c r="Q704">
        <f>VLOOKUP(A704,таксономия!$1:$1048576,15,1)</f>
        <v>0</v>
      </c>
      <c r="R704" t="str">
        <f>VLOOKUP(A704,таксономия!$1:$1048576,3,1)</f>
        <v xml:space="preserve"> Branchiostoma floridae (Florida lancelet) (Amphioxus).</v>
      </c>
      <c r="S704">
        <f t="shared" si="10"/>
        <v>200</v>
      </c>
    </row>
    <row r="705" spans="1:19" x14ac:dyDescent="0.3">
      <c r="A705" t="s">
        <v>487</v>
      </c>
      <c r="B705" t="s">
        <v>488</v>
      </c>
      <c r="C705">
        <v>1274</v>
      </c>
      <c r="D705" t="s">
        <v>396</v>
      </c>
      <c r="E705">
        <v>1045</v>
      </c>
      <c r="F705">
        <v>1265</v>
      </c>
      <c r="G705">
        <v>6256</v>
      </c>
      <c r="H705" t="s">
        <v>397</v>
      </c>
      <c r="I705" t="str">
        <f>VLOOKUP(A705,таксономия!$1:$1048576,7,1)</f>
        <v>Eukaryota</v>
      </c>
      <c r="J705" t="str">
        <f>VLOOKUP(A705,таксономия!$1:$1048576,8,1)</f>
        <v xml:space="preserve"> Metazoa</v>
      </c>
      <c r="K705" t="str">
        <f>VLOOKUP(A705,таксономия!$1:$1048576,9,1)</f>
        <v xml:space="preserve"> Chordata</v>
      </c>
      <c r="L705" t="str">
        <f>VLOOKUP(A705,таксономия!$1:$1048576,10,1)</f>
        <v xml:space="preserve"> Cephalochordata</v>
      </c>
      <c r="M705" t="str">
        <f>VLOOKUP(A705,таксономия!$1:$1048576,11,1)</f>
        <v xml:space="preserve"> Branchiostomidae</v>
      </c>
      <c r="N705" t="str">
        <f>VLOOKUP(A705,таксономия!$1:$1048576,12,1)</f>
        <v>Branchiostoma.</v>
      </c>
      <c r="O705">
        <f>VLOOKUP(A705,таксономия!$1:$1048576,13,1)</f>
        <v>0</v>
      </c>
      <c r="P705">
        <f>VLOOKUP(A705,таксономия!$1:$1048576,14,1)</f>
        <v>0</v>
      </c>
      <c r="Q705">
        <f>VLOOKUP(A705,таксономия!$1:$1048576,15,1)</f>
        <v>0</v>
      </c>
      <c r="R705" t="str">
        <f>VLOOKUP(A705,таксономия!$1:$1048576,3,1)</f>
        <v xml:space="preserve"> Branchiostoma floridae (Florida lancelet) (Amphioxus).</v>
      </c>
      <c r="S705">
        <f t="shared" si="10"/>
        <v>220</v>
      </c>
    </row>
    <row r="706" spans="1:19" x14ac:dyDescent="0.3">
      <c r="A706" t="s">
        <v>487</v>
      </c>
      <c r="B706" t="s">
        <v>488</v>
      </c>
      <c r="C706">
        <v>1274</v>
      </c>
      <c r="D706" t="s">
        <v>398</v>
      </c>
      <c r="E706">
        <v>769</v>
      </c>
      <c r="F706">
        <v>832</v>
      </c>
      <c r="G706">
        <v>23751</v>
      </c>
      <c r="H706" t="s">
        <v>399</v>
      </c>
      <c r="I706" t="str">
        <f>VLOOKUP(A706,таксономия!$1:$1048576,7,1)</f>
        <v>Eukaryota</v>
      </c>
      <c r="J706" t="str">
        <f>VLOOKUP(A706,таксономия!$1:$1048576,8,1)</f>
        <v xml:space="preserve"> Metazoa</v>
      </c>
      <c r="K706" t="str">
        <f>VLOOKUP(A706,таксономия!$1:$1048576,9,1)</f>
        <v xml:space="preserve"> Chordata</v>
      </c>
      <c r="L706" t="str">
        <f>VLOOKUP(A706,таксономия!$1:$1048576,10,1)</f>
        <v xml:space="preserve"> Cephalochordata</v>
      </c>
      <c r="M706" t="str">
        <f>VLOOKUP(A706,таксономия!$1:$1048576,11,1)</f>
        <v xml:space="preserve"> Branchiostomidae</v>
      </c>
      <c r="N706" t="str">
        <f>VLOOKUP(A706,таксономия!$1:$1048576,12,1)</f>
        <v>Branchiostoma.</v>
      </c>
      <c r="O706">
        <f>VLOOKUP(A706,таксономия!$1:$1048576,13,1)</f>
        <v>0</v>
      </c>
      <c r="P706">
        <f>VLOOKUP(A706,таксономия!$1:$1048576,14,1)</f>
        <v>0</v>
      </c>
      <c r="Q706">
        <f>VLOOKUP(A706,таксономия!$1:$1048576,15,1)</f>
        <v>0</v>
      </c>
      <c r="R706" t="str">
        <f>VLOOKUP(A706,таксономия!$1:$1048576,3,1)</f>
        <v xml:space="preserve"> Branchiostoma floridae (Florida lancelet) (Amphioxus).</v>
      </c>
      <c r="S706">
        <f t="shared" si="10"/>
        <v>63</v>
      </c>
    </row>
    <row r="707" spans="1:19" x14ac:dyDescent="0.3">
      <c r="A707" t="s">
        <v>489</v>
      </c>
      <c r="B707" t="s">
        <v>490</v>
      </c>
      <c r="C707">
        <v>220</v>
      </c>
      <c r="D707" t="s">
        <v>12</v>
      </c>
      <c r="E707">
        <v>1</v>
      </c>
      <c r="F707">
        <v>78</v>
      </c>
      <c r="G707">
        <v>2697</v>
      </c>
      <c r="H707" t="s">
        <v>13</v>
      </c>
      <c r="I707" t="str">
        <f>VLOOKUP(A707,таксономия!$1:$1048576,7,1)</f>
        <v>Eukaryota</v>
      </c>
      <c r="J707" t="str">
        <f>VLOOKUP(A707,таксономия!$1:$1048576,8,1)</f>
        <v xml:space="preserve"> Metazoa</v>
      </c>
      <c r="K707" t="str">
        <f>VLOOKUP(A707,таксономия!$1:$1048576,9,1)</f>
        <v xml:space="preserve"> Chordata</v>
      </c>
      <c r="L707" t="str">
        <f>VLOOKUP(A707,таксономия!$1:$1048576,10,1)</f>
        <v xml:space="preserve"> Cephalochordata</v>
      </c>
      <c r="M707" t="str">
        <f>VLOOKUP(A707,таксономия!$1:$1048576,11,1)</f>
        <v xml:space="preserve"> Branchiostomidae</v>
      </c>
      <c r="N707" t="str">
        <f>VLOOKUP(A707,таксономия!$1:$1048576,12,1)</f>
        <v>Branchiostoma.</v>
      </c>
      <c r="O707">
        <f>VLOOKUP(A707,таксономия!$1:$1048576,13,1)</f>
        <v>0</v>
      </c>
      <c r="P707">
        <f>VLOOKUP(A707,таксономия!$1:$1048576,14,1)</f>
        <v>0</v>
      </c>
      <c r="Q707">
        <f>VLOOKUP(A707,таксономия!$1:$1048576,15,1)</f>
        <v>0</v>
      </c>
      <c r="R707" t="str">
        <f>VLOOKUP(A707,таксономия!$1:$1048576,3,1)</f>
        <v xml:space="preserve"> Branchiostoma floridae (Florida lancelet) (Amphioxus).</v>
      </c>
      <c r="S707">
        <f t="shared" ref="S707:S770" si="11">$F707-$E707</f>
        <v>77</v>
      </c>
    </row>
    <row r="708" spans="1:19" x14ac:dyDescent="0.3">
      <c r="A708" t="s">
        <v>489</v>
      </c>
      <c r="B708" t="s">
        <v>490</v>
      </c>
      <c r="C708">
        <v>220</v>
      </c>
      <c r="D708" t="s">
        <v>377</v>
      </c>
      <c r="E708">
        <v>104</v>
      </c>
      <c r="F708">
        <v>216</v>
      </c>
      <c r="G708">
        <v>12227</v>
      </c>
      <c r="H708" t="s">
        <v>378</v>
      </c>
      <c r="I708" t="str">
        <f>VLOOKUP(A708,таксономия!$1:$1048576,7,1)</f>
        <v>Eukaryota</v>
      </c>
      <c r="J708" t="str">
        <f>VLOOKUP(A708,таксономия!$1:$1048576,8,1)</f>
        <v xml:space="preserve"> Metazoa</v>
      </c>
      <c r="K708" t="str">
        <f>VLOOKUP(A708,таксономия!$1:$1048576,9,1)</f>
        <v xml:space="preserve"> Chordata</v>
      </c>
      <c r="L708" t="str">
        <f>VLOOKUP(A708,таксономия!$1:$1048576,10,1)</f>
        <v xml:space="preserve"> Cephalochordata</v>
      </c>
      <c r="M708" t="str">
        <f>VLOOKUP(A708,таксономия!$1:$1048576,11,1)</f>
        <v xml:space="preserve"> Branchiostomidae</v>
      </c>
      <c r="N708" t="str">
        <f>VLOOKUP(A708,таксономия!$1:$1048576,12,1)</f>
        <v>Branchiostoma.</v>
      </c>
      <c r="O708">
        <f>VLOOKUP(A708,таксономия!$1:$1048576,13,1)</f>
        <v>0</v>
      </c>
      <c r="P708">
        <f>VLOOKUP(A708,таксономия!$1:$1048576,14,1)</f>
        <v>0</v>
      </c>
      <c r="Q708">
        <f>VLOOKUP(A708,таксономия!$1:$1048576,15,1)</f>
        <v>0</v>
      </c>
      <c r="R708" t="str">
        <f>VLOOKUP(A708,таксономия!$1:$1048576,3,1)</f>
        <v xml:space="preserve"> Branchiostoma floridae (Florida lancelet) (Amphioxus).</v>
      </c>
      <c r="S708">
        <f t="shared" si="11"/>
        <v>112</v>
      </c>
    </row>
    <row r="709" spans="1:19" x14ac:dyDescent="0.3">
      <c r="A709" t="s">
        <v>491</v>
      </c>
      <c r="B709" t="s">
        <v>492</v>
      </c>
      <c r="C709">
        <v>758</v>
      </c>
      <c r="D709" t="s">
        <v>84</v>
      </c>
      <c r="E709">
        <v>1</v>
      </c>
      <c r="F709">
        <v>105</v>
      </c>
      <c r="G709">
        <v>12961</v>
      </c>
      <c r="H709" t="s">
        <v>85</v>
      </c>
      <c r="I709" t="str">
        <f>VLOOKUP(A709,таксономия!$1:$1048576,7,1)</f>
        <v>Eukaryota</v>
      </c>
      <c r="J709" t="str">
        <f>VLOOKUP(A709,таксономия!$1:$1048576,8,1)</f>
        <v xml:space="preserve"> Metazoa</v>
      </c>
      <c r="K709" t="str">
        <f>VLOOKUP(A709,таксономия!$1:$1048576,9,1)</f>
        <v xml:space="preserve"> Chordata</v>
      </c>
      <c r="L709" t="str">
        <f>VLOOKUP(A709,таксономия!$1:$1048576,10,1)</f>
        <v xml:space="preserve"> Cephalochordata</v>
      </c>
      <c r="M709" t="str">
        <f>VLOOKUP(A709,таксономия!$1:$1048576,11,1)</f>
        <v xml:space="preserve"> Branchiostomidae</v>
      </c>
      <c r="N709" t="str">
        <f>VLOOKUP(A709,таксономия!$1:$1048576,12,1)</f>
        <v>Branchiostoma.</v>
      </c>
      <c r="O709">
        <f>VLOOKUP(A709,таксономия!$1:$1048576,13,1)</f>
        <v>0</v>
      </c>
      <c r="P709">
        <f>VLOOKUP(A709,таксономия!$1:$1048576,14,1)</f>
        <v>0</v>
      </c>
      <c r="Q709">
        <f>VLOOKUP(A709,таксономия!$1:$1048576,15,1)</f>
        <v>0</v>
      </c>
      <c r="R709" t="str">
        <f>VLOOKUP(A709,таксономия!$1:$1048576,3,1)</f>
        <v xml:space="preserve"> Branchiostoma floridae (Florida lancelet) (Amphioxus).</v>
      </c>
      <c r="S709">
        <f t="shared" si="11"/>
        <v>104</v>
      </c>
    </row>
    <row r="710" spans="1:19" x14ac:dyDescent="0.3">
      <c r="A710" t="s">
        <v>491</v>
      </c>
      <c r="B710" t="s">
        <v>492</v>
      </c>
      <c r="C710">
        <v>758</v>
      </c>
      <c r="D710" t="s">
        <v>20</v>
      </c>
      <c r="E710">
        <v>154</v>
      </c>
      <c r="F710">
        <v>279</v>
      </c>
      <c r="G710">
        <v>1926</v>
      </c>
      <c r="H710" t="s">
        <v>21</v>
      </c>
      <c r="I710" t="str">
        <f>VLOOKUP(A710,таксономия!$1:$1048576,7,1)</f>
        <v>Eukaryota</v>
      </c>
      <c r="J710" t="str">
        <f>VLOOKUP(A710,таксономия!$1:$1048576,8,1)</f>
        <v xml:space="preserve"> Metazoa</v>
      </c>
      <c r="K710" t="str">
        <f>VLOOKUP(A710,таксономия!$1:$1048576,9,1)</f>
        <v xml:space="preserve"> Chordata</v>
      </c>
      <c r="L710" t="str">
        <f>VLOOKUP(A710,таксономия!$1:$1048576,10,1)</f>
        <v xml:space="preserve"> Cephalochordata</v>
      </c>
      <c r="M710" t="str">
        <f>VLOOKUP(A710,таксономия!$1:$1048576,11,1)</f>
        <v xml:space="preserve"> Branchiostomidae</v>
      </c>
      <c r="N710" t="str">
        <f>VLOOKUP(A710,таксономия!$1:$1048576,12,1)</f>
        <v>Branchiostoma.</v>
      </c>
      <c r="O710">
        <f>VLOOKUP(A710,таксономия!$1:$1048576,13,1)</f>
        <v>0</v>
      </c>
      <c r="P710">
        <f>VLOOKUP(A710,таксономия!$1:$1048576,14,1)</f>
        <v>0</v>
      </c>
      <c r="Q710">
        <f>VLOOKUP(A710,таксономия!$1:$1048576,15,1)</f>
        <v>0</v>
      </c>
      <c r="R710" t="str">
        <f>VLOOKUP(A710,таксономия!$1:$1048576,3,1)</f>
        <v xml:space="preserve"> Branchiostoma floridae (Florida lancelet) (Amphioxus).</v>
      </c>
      <c r="S710">
        <f t="shared" si="11"/>
        <v>125</v>
      </c>
    </row>
    <row r="711" spans="1:19" x14ac:dyDescent="0.3">
      <c r="A711" t="s">
        <v>491</v>
      </c>
      <c r="B711" t="s">
        <v>492</v>
      </c>
      <c r="C711">
        <v>758</v>
      </c>
      <c r="D711" t="s">
        <v>12</v>
      </c>
      <c r="E711">
        <v>278</v>
      </c>
      <c r="F711">
        <v>353</v>
      </c>
      <c r="G711">
        <v>2697</v>
      </c>
      <c r="H711" t="s">
        <v>13</v>
      </c>
      <c r="I711" t="str">
        <f>VLOOKUP(A711,таксономия!$1:$1048576,7,1)</f>
        <v>Eukaryota</v>
      </c>
      <c r="J711" t="str">
        <f>VLOOKUP(A711,таксономия!$1:$1048576,8,1)</f>
        <v xml:space="preserve"> Metazoa</v>
      </c>
      <c r="K711" t="str">
        <f>VLOOKUP(A711,таксономия!$1:$1048576,9,1)</f>
        <v xml:space="preserve"> Chordata</v>
      </c>
      <c r="L711" t="str">
        <f>VLOOKUP(A711,таксономия!$1:$1048576,10,1)</f>
        <v xml:space="preserve"> Cephalochordata</v>
      </c>
      <c r="M711" t="str">
        <f>VLOOKUP(A711,таксономия!$1:$1048576,11,1)</f>
        <v xml:space="preserve"> Branchiostomidae</v>
      </c>
      <c r="N711" t="str">
        <f>VLOOKUP(A711,таксономия!$1:$1048576,12,1)</f>
        <v>Branchiostoma.</v>
      </c>
      <c r="O711">
        <f>VLOOKUP(A711,таксономия!$1:$1048576,13,1)</f>
        <v>0</v>
      </c>
      <c r="P711">
        <f>VLOOKUP(A711,таксономия!$1:$1048576,14,1)</f>
        <v>0</v>
      </c>
      <c r="Q711">
        <f>VLOOKUP(A711,таксономия!$1:$1048576,15,1)</f>
        <v>0</v>
      </c>
      <c r="R711" t="str">
        <f>VLOOKUP(A711,таксономия!$1:$1048576,3,1)</f>
        <v xml:space="preserve"> Branchiostoma floridae (Florida lancelet) (Amphioxus).</v>
      </c>
      <c r="S711">
        <f t="shared" si="11"/>
        <v>75</v>
      </c>
    </row>
    <row r="712" spans="1:19" x14ac:dyDescent="0.3">
      <c r="A712" t="s">
        <v>491</v>
      </c>
      <c r="B712" t="s">
        <v>492</v>
      </c>
      <c r="C712">
        <v>758</v>
      </c>
      <c r="D712" t="s">
        <v>218</v>
      </c>
      <c r="E712">
        <v>113</v>
      </c>
      <c r="F712">
        <v>152</v>
      </c>
      <c r="G712">
        <v>19728</v>
      </c>
      <c r="H712" t="s">
        <v>219</v>
      </c>
      <c r="I712" t="str">
        <f>VLOOKUP(A712,таксономия!$1:$1048576,7,1)</f>
        <v>Eukaryota</v>
      </c>
      <c r="J712" t="str">
        <f>VLOOKUP(A712,таксономия!$1:$1048576,8,1)</f>
        <v xml:space="preserve"> Metazoa</v>
      </c>
      <c r="K712" t="str">
        <f>VLOOKUP(A712,таксономия!$1:$1048576,9,1)</f>
        <v xml:space="preserve"> Chordata</v>
      </c>
      <c r="L712" t="str">
        <f>VLOOKUP(A712,таксономия!$1:$1048576,10,1)</f>
        <v xml:space="preserve"> Cephalochordata</v>
      </c>
      <c r="M712" t="str">
        <f>VLOOKUP(A712,таксономия!$1:$1048576,11,1)</f>
        <v xml:space="preserve"> Branchiostomidae</v>
      </c>
      <c r="N712" t="str">
        <f>VLOOKUP(A712,таксономия!$1:$1048576,12,1)</f>
        <v>Branchiostoma.</v>
      </c>
      <c r="O712">
        <f>VLOOKUP(A712,таксономия!$1:$1048576,13,1)</f>
        <v>0</v>
      </c>
      <c r="P712">
        <f>VLOOKUP(A712,таксономия!$1:$1048576,14,1)</f>
        <v>0</v>
      </c>
      <c r="Q712">
        <f>VLOOKUP(A712,таксономия!$1:$1048576,15,1)</f>
        <v>0</v>
      </c>
      <c r="R712" t="str">
        <f>VLOOKUP(A712,таксономия!$1:$1048576,3,1)</f>
        <v xml:space="preserve"> Branchiostoma floridae (Florida lancelet) (Amphioxus).</v>
      </c>
      <c r="S712">
        <f t="shared" si="11"/>
        <v>39</v>
      </c>
    </row>
    <row r="713" spans="1:19" x14ac:dyDescent="0.3">
      <c r="A713" t="s">
        <v>491</v>
      </c>
      <c r="B713" t="s">
        <v>492</v>
      </c>
      <c r="C713">
        <v>758</v>
      </c>
      <c r="D713" t="s">
        <v>396</v>
      </c>
      <c r="E713">
        <v>531</v>
      </c>
      <c r="F713">
        <v>744</v>
      </c>
      <c r="G713">
        <v>6256</v>
      </c>
      <c r="H713" t="s">
        <v>397</v>
      </c>
      <c r="I713" t="str">
        <f>VLOOKUP(A713,таксономия!$1:$1048576,7,1)</f>
        <v>Eukaryota</v>
      </c>
      <c r="J713" t="str">
        <f>VLOOKUP(A713,таксономия!$1:$1048576,8,1)</f>
        <v xml:space="preserve"> Metazoa</v>
      </c>
      <c r="K713" t="str">
        <f>VLOOKUP(A713,таксономия!$1:$1048576,9,1)</f>
        <v xml:space="preserve"> Chordata</v>
      </c>
      <c r="L713" t="str">
        <f>VLOOKUP(A713,таксономия!$1:$1048576,10,1)</f>
        <v xml:space="preserve"> Cephalochordata</v>
      </c>
      <c r="M713" t="str">
        <f>VLOOKUP(A713,таксономия!$1:$1048576,11,1)</f>
        <v xml:space="preserve"> Branchiostomidae</v>
      </c>
      <c r="N713" t="str">
        <f>VLOOKUP(A713,таксономия!$1:$1048576,12,1)</f>
        <v>Branchiostoma.</v>
      </c>
      <c r="O713">
        <f>VLOOKUP(A713,таксономия!$1:$1048576,13,1)</f>
        <v>0</v>
      </c>
      <c r="P713">
        <f>VLOOKUP(A713,таксономия!$1:$1048576,14,1)</f>
        <v>0</v>
      </c>
      <c r="Q713">
        <f>VLOOKUP(A713,таксономия!$1:$1048576,15,1)</f>
        <v>0</v>
      </c>
      <c r="R713" t="str">
        <f>VLOOKUP(A713,таксономия!$1:$1048576,3,1)</f>
        <v xml:space="preserve"> Branchiostoma floridae (Florida lancelet) (Amphioxus).</v>
      </c>
      <c r="S713">
        <f t="shared" si="11"/>
        <v>213</v>
      </c>
    </row>
    <row r="714" spans="1:19" x14ac:dyDescent="0.3">
      <c r="A714" t="s">
        <v>493</v>
      </c>
      <c r="B714" t="s">
        <v>494</v>
      </c>
      <c r="C714">
        <v>756</v>
      </c>
      <c r="D714" t="s">
        <v>84</v>
      </c>
      <c r="E714">
        <v>25</v>
      </c>
      <c r="F714">
        <v>132</v>
      </c>
      <c r="G714">
        <v>12961</v>
      </c>
      <c r="H714" t="s">
        <v>85</v>
      </c>
      <c r="I714" t="str">
        <f>VLOOKUP(A714,таксономия!$1:$1048576,7,1)</f>
        <v>Eukaryota</v>
      </c>
      <c r="J714" t="str">
        <f>VLOOKUP(A714,таксономия!$1:$1048576,8,1)</f>
        <v xml:space="preserve"> Metazoa</v>
      </c>
      <c r="K714" t="str">
        <f>VLOOKUP(A714,таксономия!$1:$1048576,9,1)</f>
        <v xml:space="preserve"> Chordata</v>
      </c>
      <c r="L714" t="str">
        <f>VLOOKUP(A714,таксономия!$1:$1048576,10,1)</f>
        <v xml:space="preserve"> Cephalochordata</v>
      </c>
      <c r="M714" t="str">
        <f>VLOOKUP(A714,таксономия!$1:$1048576,11,1)</f>
        <v xml:space="preserve"> Branchiostomidae</v>
      </c>
      <c r="N714" t="str">
        <f>VLOOKUP(A714,таксономия!$1:$1048576,12,1)</f>
        <v>Branchiostoma.</v>
      </c>
      <c r="O714">
        <f>VLOOKUP(A714,таксономия!$1:$1048576,13,1)</f>
        <v>0</v>
      </c>
      <c r="P714">
        <f>VLOOKUP(A714,таксономия!$1:$1048576,14,1)</f>
        <v>0</v>
      </c>
      <c r="Q714">
        <f>VLOOKUP(A714,таксономия!$1:$1048576,15,1)</f>
        <v>0</v>
      </c>
      <c r="R714" t="str">
        <f>VLOOKUP(A714,таксономия!$1:$1048576,3,1)</f>
        <v xml:space="preserve"> Branchiostoma floridae (Florida lancelet) (Amphioxus).</v>
      </c>
      <c r="S714">
        <f t="shared" si="11"/>
        <v>107</v>
      </c>
    </row>
    <row r="715" spans="1:19" x14ac:dyDescent="0.3">
      <c r="A715" t="s">
        <v>493</v>
      </c>
      <c r="B715" t="s">
        <v>494</v>
      </c>
      <c r="C715">
        <v>756</v>
      </c>
      <c r="D715" t="s">
        <v>20</v>
      </c>
      <c r="E715">
        <v>181</v>
      </c>
      <c r="F715">
        <v>306</v>
      </c>
      <c r="G715">
        <v>1926</v>
      </c>
      <c r="H715" t="s">
        <v>21</v>
      </c>
      <c r="I715" t="str">
        <f>VLOOKUP(A715,таксономия!$1:$1048576,7,1)</f>
        <v>Eukaryota</v>
      </c>
      <c r="J715" t="str">
        <f>VLOOKUP(A715,таксономия!$1:$1048576,8,1)</f>
        <v xml:space="preserve"> Metazoa</v>
      </c>
      <c r="K715" t="str">
        <f>VLOOKUP(A715,таксономия!$1:$1048576,9,1)</f>
        <v xml:space="preserve"> Chordata</v>
      </c>
      <c r="L715" t="str">
        <f>VLOOKUP(A715,таксономия!$1:$1048576,10,1)</f>
        <v xml:space="preserve"> Cephalochordata</v>
      </c>
      <c r="M715" t="str">
        <f>VLOOKUP(A715,таксономия!$1:$1048576,11,1)</f>
        <v xml:space="preserve"> Branchiostomidae</v>
      </c>
      <c r="N715" t="str">
        <f>VLOOKUP(A715,таксономия!$1:$1048576,12,1)</f>
        <v>Branchiostoma.</v>
      </c>
      <c r="O715">
        <f>VLOOKUP(A715,таксономия!$1:$1048576,13,1)</f>
        <v>0</v>
      </c>
      <c r="P715">
        <f>VLOOKUP(A715,таксономия!$1:$1048576,14,1)</f>
        <v>0</v>
      </c>
      <c r="Q715">
        <f>VLOOKUP(A715,таксономия!$1:$1048576,15,1)</f>
        <v>0</v>
      </c>
      <c r="R715" t="str">
        <f>VLOOKUP(A715,таксономия!$1:$1048576,3,1)</f>
        <v xml:space="preserve"> Branchiostoma floridae (Florida lancelet) (Amphioxus).</v>
      </c>
      <c r="S715">
        <f t="shared" si="11"/>
        <v>125</v>
      </c>
    </row>
    <row r="716" spans="1:19" x14ac:dyDescent="0.3">
      <c r="A716" t="s">
        <v>493</v>
      </c>
      <c r="B716" t="s">
        <v>494</v>
      </c>
      <c r="C716">
        <v>756</v>
      </c>
      <c r="D716" t="s">
        <v>12</v>
      </c>
      <c r="E716">
        <v>306</v>
      </c>
      <c r="F716">
        <v>375</v>
      </c>
      <c r="G716">
        <v>2697</v>
      </c>
      <c r="H716" t="s">
        <v>13</v>
      </c>
      <c r="I716" t="str">
        <f>VLOOKUP(A716,таксономия!$1:$1048576,7,1)</f>
        <v>Eukaryota</v>
      </c>
      <c r="J716" t="str">
        <f>VLOOKUP(A716,таксономия!$1:$1048576,8,1)</f>
        <v xml:space="preserve"> Metazoa</v>
      </c>
      <c r="K716" t="str">
        <f>VLOOKUP(A716,таксономия!$1:$1048576,9,1)</f>
        <v xml:space="preserve"> Chordata</v>
      </c>
      <c r="L716" t="str">
        <f>VLOOKUP(A716,таксономия!$1:$1048576,10,1)</f>
        <v xml:space="preserve"> Cephalochordata</v>
      </c>
      <c r="M716" t="str">
        <f>VLOOKUP(A716,таксономия!$1:$1048576,11,1)</f>
        <v xml:space="preserve"> Branchiostomidae</v>
      </c>
      <c r="N716" t="str">
        <f>VLOOKUP(A716,таксономия!$1:$1048576,12,1)</f>
        <v>Branchiostoma.</v>
      </c>
      <c r="O716">
        <f>VLOOKUP(A716,таксономия!$1:$1048576,13,1)</f>
        <v>0</v>
      </c>
      <c r="P716">
        <f>VLOOKUP(A716,таксономия!$1:$1048576,14,1)</f>
        <v>0</v>
      </c>
      <c r="Q716">
        <f>VLOOKUP(A716,таксономия!$1:$1048576,15,1)</f>
        <v>0</v>
      </c>
      <c r="R716" t="str">
        <f>VLOOKUP(A716,таксономия!$1:$1048576,3,1)</f>
        <v xml:space="preserve"> Branchiostoma floridae (Florida lancelet) (Amphioxus).</v>
      </c>
      <c r="S716">
        <f t="shared" si="11"/>
        <v>69</v>
      </c>
    </row>
    <row r="717" spans="1:19" x14ac:dyDescent="0.3">
      <c r="A717" t="s">
        <v>493</v>
      </c>
      <c r="B717" t="s">
        <v>494</v>
      </c>
      <c r="C717">
        <v>756</v>
      </c>
      <c r="D717" t="s">
        <v>218</v>
      </c>
      <c r="E717">
        <v>140</v>
      </c>
      <c r="F717">
        <v>179</v>
      </c>
      <c r="G717">
        <v>19728</v>
      </c>
      <c r="H717" t="s">
        <v>219</v>
      </c>
      <c r="I717" t="str">
        <f>VLOOKUP(A717,таксономия!$1:$1048576,7,1)</f>
        <v>Eukaryota</v>
      </c>
      <c r="J717" t="str">
        <f>VLOOKUP(A717,таксономия!$1:$1048576,8,1)</f>
        <v xml:space="preserve"> Metazoa</v>
      </c>
      <c r="K717" t="str">
        <f>VLOOKUP(A717,таксономия!$1:$1048576,9,1)</f>
        <v xml:space="preserve"> Chordata</v>
      </c>
      <c r="L717" t="str">
        <f>VLOOKUP(A717,таксономия!$1:$1048576,10,1)</f>
        <v xml:space="preserve"> Cephalochordata</v>
      </c>
      <c r="M717" t="str">
        <f>VLOOKUP(A717,таксономия!$1:$1048576,11,1)</f>
        <v xml:space="preserve"> Branchiostomidae</v>
      </c>
      <c r="N717" t="str">
        <f>VLOOKUP(A717,таксономия!$1:$1048576,12,1)</f>
        <v>Branchiostoma.</v>
      </c>
      <c r="O717">
        <f>VLOOKUP(A717,таксономия!$1:$1048576,13,1)</f>
        <v>0</v>
      </c>
      <c r="P717">
        <f>VLOOKUP(A717,таксономия!$1:$1048576,14,1)</f>
        <v>0</v>
      </c>
      <c r="Q717">
        <f>VLOOKUP(A717,таксономия!$1:$1048576,15,1)</f>
        <v>0</v>
      </c>
      <c r="R717" t="str">
        <f>VLOOKUP(A717,таксономия!$1:$1048576,3,1)</f>
        <v xml:space="preserve"> Branchiostoma floridae (Florida lancelet) (Amphioxus).</v>
      </c>
      <c r="S717">
        <f t="shared" si="11"/>
        <v>39</v>
      </c>
    </row>
    <row r="718" spans="1:19" x14ac:dyDescent="0.3">
      <c r="A718" t="s">
        <v>493</v>
      </c>
      <c r="B718" t="s">
        <v>494</v>
      </c>
      <c r="C718">
        <v>756</v>
      </c>
      <c r="D718" t="s">
        <v>396</v>
      </c>
      <c r="E718">
        <v>524</v>
      </c>
      <c r="F718">
        <v>744</v>
      </c>
      <c r="G718">
        <v>6256</v>
      </c>
      <c r="H718" t="s">
        <v>397</v>
      </c>
      <c r="I718" t="str">
        <f>VLOOKUP(A718,таксономия!$1:$1048576,7,1)</f>
        <v>Eukaryota</v>
      </c>
      <c r="J718" t="str">
        <f>VLOOKUP(A718,таксономия!$1:$1048576,8,1)</f>
        <v xml:space="preserve"> Metazoa</v>
      </c>
      <c r="K718" t="str">
        <f>VLOOKUP(A718,таксономия!$1:$1048576,9,1)</f>
        <v xml:space="preserve"> Chordata</v>
      </c>
      <c r="L718" t="str">
        <f>VLOOKUP(A718,таксономия!$1:$1048576,10,1)</f>
        <v xml:space="preserve"> Cephalochordata</v>
      </c>
      <c r="M718" t="str">
        <f>VLOOKUP(A718,таксономия!$1:$1048576,11,1)</f>
        <v xml:space="preserve"> Branchiostomidae</v>
      </c>
      <c r="N718" t="str">
        <f>VLOOKUP(A718,таксономия!$1:$1048576,12,1)</f>
        <v>Branchiostoma.</v>
      </c>
      <c r="O718">
        <f>VLOOKUP(A718,таксономия!$1:$1048576,13,1)</f>
        <v>0</v>
      </c>
      <c r="P718">
        <f>VLOOKUP(A718,таксономия!$1:$1048576,14,1)</f>
        <v>0</v>
      </c>
      <c r="Q718">
        <f>VLOOKUP(A718,таксономия!$1:$1048576,15,1)</f>
        <v>0</v>
      </c>
      <c r="R718" t="str">
        <f>VLOOKUP(A718,таксономия!$1:$1048576,3,1)</f>
        <v xml:space="preserve"> Branchiostoma floridae (Florida lancelet) (Amphioxus).</v>
      </c>
      <c r="S718">
        <f t="shared" si="11"/>
        <v>220</v>
      </c>
    </row>
    <row r="719" spans="1:19" x14ac:dyDescent="0.3">
      <c r="A719" t="s">
        <v>495</v>
      </c>
      <c r="B719" t="s">
        <v>496</v>
      </c>
      <c r="C719">
        <v>750</v>
      </c>
      <c r="D719" t="s">
        <v>84</v>
      </c>
      <c r="E719">
        <v>25</v>
      </c>
      <c r="F719">
        <v>104</v>
      </c>
      <c r="G719">
        <v>12961</v>
      </c>
      <c r="H719" t="s">
        <v>85</v>
      </c>
      <c r="I719" t="str">
        <f>VLOOKUP(A719,таксономия!$1:$1048576,7,1)</f>
        <v>Eukaryota</v>
      </c>
      <c r="J719" t="str">
        <f>VLOOKUP(A719,таксономия!$1:$1048576,8,1)</f>
        <v xml:space="preserve"> Metazoa</v>
      </c>
      <c r="K719" t="str">
        <f>VLOOKUP(A719,таксономия!$1:$1048576,9,1)</f>
        <v xml:space="preserve"> Chordata</v>
      </c>
      <c r="L719" t="str">
        <f>VLOOKUP(A719,таксономия!$1:$1048576,10,1)</f>
        <v xml:space="preserve"> Cephalochordata</v>
      </c>
      <c r="M719" t="str">
        <f>VLOOKUP(A719,таксономия!$1:$1048576,11,1)</f>
        <v xml:space="preserve"> Branchiostomidae</v>
      </c>
      <c r="N719" t="str">
        <f>VLOOKUP(A719,таксономия!$1:$1048576,12,1)</f>
        <v>Branchiostoma.</v>
      </c>
      <c r="O719">
        <f>VLOOKUP(A719,таксономия!$1:$1048576,13,1)</f>
        <v>0</v>
      </c>
      <c r="P719">
        <f>VLOOKUP(A719,таксономия!$1:$1048576,14,1)</f>
        <v>0</v>
      </c>
      <c r="Q719">
        <f>VLOOKUP(A719,таксономия!$1:$1048576,15,1)</f>
        <v>0</v>
      </c>
      <c r="R719" t="str">
        <f>VLOOKUP(A719,таксономия!$1:$1048576,3,1)</f>
        <v xml:space="preserve"> Branchiostoma floridae (Florida lancelet) (Amphioxus).</v>
      </c>
      <c r="S719">
        <f t="shared" si="11"/>
        <v>79</v>
      </c>
    </row>
    <row r="720" spans="1:19" x14ac:dyDescent="0.3">
      <c r="A720" t="s">
        <v>495</v>
      </c>
      <c r="B720" t="s">
        <v>496</v>
      </c>
      <c r="C720">
        <v>750</v>
      </c>
      <c r="D720" t="s">
        <v>20</v>
      </c>
      <c r="E720">
        <v>136</v>
      </c>
      <c r="F720">
        <v>262</v>
      </c>
      <c r="G720">
        <v>1926</v>
      </c>
      <c r="H720" t="s">
        <v>21</v>
      </c>
      <c r="I720" t="str">
        <f>VLOOKUP(A720,таксономия!$1:$1048576,7,1)</f>
        <v>Eukaryota</v>
      </c>
      <c r="J720" t="str">
        <f>VLOOKUP(A720,таксономия!$1:$1048576,8,1)</f>
        <v xml:space="preserve"> Metazoa</v>
      </c>
      <c r="K720" t="str">
        <f>VLOOKUP(A720,таксономия!$1:$1048576,9,1)</f>
        <v xml:space="preserve"> Chordata</v>
      </c>
      <c r="L720" t="str">
        <f>VLOOKUP(A720,таксономия!$1:$1048576,10,1)</f>
        <v xml:space="preserve"> Cephalochordata</v>
      </c>
      <c r="M720" t="str">
        <f>VLOOKUP(A720,таксономия!$1:$1048576,11,1)</f>
        <v xml:space="preserve"> Branchiostomidae</v>
      </c>
      <c r="N720" t="str">
        <f>VLOOKUP(A720,таксономия!$1:$1048576,12,1)</f>
        <v>Branchiostoma.</v>
      </c>
      <c r="O720">
        <f>VLOOKUP(A720,таксономия!$1:$1048576,13,1)</f>
        <v>0</v>
      </c>
      <c r="P720">
        <f>VLOOKUP(A720,таксономия!$1:$1048576,14,1)</f>
        <v>0</v>
      </c>
      <c r="Q720">
        <f>VLOOKUP(A720,таксономия!$1:$1048576,15,1)</f>
        <v>0</v>
      </c>
      <c r="R720" t="str">
        <f>VLOOKUP(A720,таксономия!$1:$1048576,3,1)</f>
        <v xml:space="preserve"> Branchiostoma floridae (Florida lancelet) (Amphioxus).</v>
      </c>
      <c r="S720">
        <f t="shared" si="11"/>
        <v>126</v>
      </c>
    </row>
    <row r="721" spans="1:19" x14ac:dyDescent="0.3">
      <c r="A721" t="s">
        <v>495</v>
      </c>
      <c r="B721" t="s">
        <v>496</v>
      </c>
      <c r="C721">
        <v>750</v>
      </c>
      <c r="D721" t="s">
        <v>12</v>
      </c>
      <c r="E721">
        <v>262</v>
      </c>
      <c r="F721">
        <v>331</v>
      </c>
      <c r="G721">
        <v>2697</v>
      </c>
      <c r="H721" t="s">
        <v>13</v>
      </c>
      <c r="I721" t="str">
        <f>VLOOKUP(A721,таксономия!$1:$1048576,7,1)</f>
        <v>Eukaryota</v>
      </c>
      <c r="J721" t="str">
        <f>VLOOKUP(A721,таксономия!$1:$1048576,8,1)</f>
        <v xml:space="preserve"> Metazoa</v>
      </c>
      <c r="K721" t="str">
        <f>VLOOKUP(A721,таксономия!$1:$1048576,9,1)</f>
        <v xml:space="preserve"> Chordata</v>
      </c>
      <c r="L721" t="str">
        <f>VLOOKUP(A721,таксономия!$1:$1048576,10,1)</f>
        <v xml:space="preserve"> Cephalochordata</v>
      </c>
      <c r="M721" t="str">
        <f>VLOOKUP(A721,таксономия!$1:$1048576,11,1)</f>
        <v xml:space="preserve"> Branchiostomidae</v>
      </c>
      <c r="N721" t="str">
        <f>VLOOKUP(A721,таксономия!$1:$1048576,12,1)</f>
        <v>Branchiostoma.</v>
      </c>
      <c r="O721">
        <f>VLOOKUP(A721,таксономия!$1:$1048576,13,1)</f>
        <v>0</v>
      </c>
      <c r="P721">
        <f>VLOOKUP(A721,таксономия!$1:$1048576,14,1)</f>
        <v>0</v>
      </c>
      <c r="Q721">
        <f>VLOOKUP(A721,таксономия!$1:$1048576,15,1)</f>
        <v>0</v>
      </c>
      <c r="R721" t="str">
        <f>VLOOKUP(A721,таксономия!$1:$1048576,3,1)</f>
        <v xml:space="preserve"> Branchiostoma floridae (Florida lancelet) (Amphioxus).</v>
      </c>
      <c r="S721">
        <f t="shared" si="11"/>
        <v>69</v>
      </c>
    </row>
    <row r="722" spans="1:19" x14ac:dyDescent="0.3">
      <c r="A722" t="s">
        <v>495</v>
      </c>
      <c r="B722" t="s">
        <v>496</v>
      </c>
      <c r="C722">
        <v>750</v>
      </c>
      <c r="D722" t="s">
        <v>218</v>
      </c>
      <c r="E722">
        <v>95</v>
      </c>
      <c r="F722">
        <v>134</v>
      </c>
      <c r="G722">
        <v>19728</v>
      </c>
      <c r="H722" t="s">
        <v>219</v>
      </c>
      <c r="I722" t="str">
        <f>VLOOKUP(A722,таксономия!$1:$1048576,7,1)</f>
        <v>Eukaryota</v>
      </c>
      <c r="J722" t="str">
        <f>VLOOKUP(A722,таксономия!$1:$1048576,8,1)</f>
        <v xml:space="preserve"> Metazoa</v>
      </c>
      <c r="K722" t="str">
        <f>VLOOKUP(A722,таксономия!$1:$1048576,9,1)</f>
        <v xml:space="preserve"> Chordata</v>
      </c>
      <c r="L722" t="str">
        <f>VLOOKUP(A722,таксономия!$1:$1048576,10,1)</f>
        <v xml:space="preserve"> Cephalochordata</v>
      </c>
      <c r="M722" t="str">
        <f>VLOOKUP(A722,таксономия!$1:$1048576,11,1)</f>
        <v xml:space="preserve"> Branchiostomidae</v>
      </c>
      <c r="N722" t="str">
        <f>VLOOKUP(A722,таксономия!$1:$1048576,12,1)</f>
        <v>Branchiostoma.</v>
      </c>
      <c r="O722">
        <f>VLOOKUP(A722,таксономия!$1:$1048576,13,1)</f>
        <v>0</v>
      </c>
      <c r="P722">
        <f>VLOOKUP(A722,таксономия!$1:$1048576,14,1)</f>
        <v>0</v>
      </c>
      <c r="Q722">
        <f>VLOOKUP(A722,таксономия!$1:$1048576,15,1)</f>
        <v>0</v>
      </c>
      <c r="R722" t="str">
        <f>VLOOKUP(A722,таксономия!$1:$1048576,3,1)</f>
        <v xml:space="preserve"> Branchiostoma floridae (Florida lancelet) (Amphioxus).</v>
      </c>
      <c r="S722">
        <f t="shared" si="11"/>
        <v>39</v>
      </c>
    </row>
    <row r="723" spans="1:19" x14ac:dyDescent="0.3">
      <c r="A723" t="s">
        <v>495</v>
      </c>
      <c r="B723" t="s">
        <v>496</v>
      </c>
      <c r="C723">
        <v>750</v>
      </c>
      <c r="D723" t="s">
        <v>396</v>
      </c>
      <c r="E723">
        <v>514</v>
      </c>
      <c r="F723">
        <v>738</v>
      </c>
      <c r="G723">
        <v>6256</v>
      </c>
      <c r="H723" t="s">
        <v>397</v>
      </c>
      <c r="I723" t="str">
        <f>VLOOKUP(A723,таксономия!$1:$1048576,7,1)</f>
        <v>Eukaryota</v>
      </c>
      <c r="J723" t="str">
        <f>VLOOKUP(A723,таксономия!$1:$1048576,8,1)</f>
        <v xml:space="preserve"> Metazoa</v>
      </c>
      <c r="K723" t="str">
        <f>VLOOKUP(A723,таксономия!$1:$1048576,9,1)</f>
        <v xml:space="preserve"> Chordata</v>
      </c>
      <c r="L723" t="str">
        <f>VLOOKUP(A723,таксономия!$1:$1048576,10,1)</f>
        <v xml:space="preserve"> Cephalochordata</v>
      </c>
      <c r="M723" t="str">
        <f>VLOOKUP(A723,таксономия!$1:$1048576,11,1)</f>
        <v xml:space="preserve"> Branchiostomidae</v>
      </c>
      <c r="N723" t="str">
        <f>VLOOKUP(A723,таксономия!$1:$1048576,12,1)</f>
        <v>Branchiostoma.</v>
      </c>
      <c r="O723">
        <f>VLOOKUP(A723,таксономия!$1:$1048576,13,1)</f>
        <v>0</v>
      </c>
      <c r="P723">
        <f>VLOOKUP(A723,таксономия!$1:$1048576,14,1)</f>
        <v>0</v>
      </c>
      <c r="Q723">
        <f>VLOOKUP(A723,таксономия!$1:$1048576,15,1)</f>
        <v>0</v>
      </c>
      <c r="R723" t="str">
        <f>VLOOKUP(A723,таксономия!$1:$1048576,3,1)</f>
        <v xml:space="preserve"> Branchiostoma floridae (Florida lancelet) (Amphioxus).</v>
      </c>
      <c r="S723">
        <f t="shared" si="11"/>
        <v>224</v>
      </c>
    </row>
    <row r="724" spans="1:19" x14ac:dyDescent="0.3">
      <c r="A724" t="s">
        <v>495</v>
      </c>
      <c r="B724" t="s">
        <v>496</v>
      </c>
      <c r="C724">
        <v>750</v>
      </c>
      <c r="D724" t="s">
        <v>398</v>
      </c>
      <c r="E724">
        <v>336</v>
      </c>
      <c r="F724">
        <v>400</v>
      </c>
      <c r="G724">
        <v>23751</v>
      </c>
      <c r="H724" t="s">
        <v>399</v>
      </c>
      <c r="I724" t="str">
        <f>VLOOKUP(A724,таксономия!$1:$1048576,7,1)</f>
        <v>Eukaryota</v>
      </c>
      <c r="J724" t="str">
        <f>VLOOKUP(A724,таксономия!$1:$1048576,8,1)</f>
        <v xml:space="preserve"> Metazoa</v>
      </c>
      <c r="K724" t="str">
        <f>VLOOKUP(A724,таксономия!$1:$1048576,9,1)</f>
        <v xml:space="preserve"> Chordata</v>
      </c>
      <c r="L724" t="str">
        <f>VLOOKUP(A724,таксономия!$1:$1048576,10,1)</f>
        <v xml:space="preserve"> Cephalochordata</v>
      </c>
      <c r="M724" t="str">
        <f>VLOOKUP(A724,таксономия!$1:$1048576,11,1)</f>
        <v xml:space="preserve"> Branchiostomidae</v>
      </c>
      <c r="N724" t="str">
        <f>VLOOKUP(A724,таксономия!$1:$1048576,12,1)</f>
        <v>Branchiostoma.</v>
      </c>
      <c r="O724">
        <f>VLOOKUP(A724,таксономия!$1:$1048576,13,1)</f>
        <v>0</v>
      </c>
      <c r="P724">
        <f>VLOOKUP(A724,таксономия!$1:$1048576,14,1)</f>
        <v>0</v>
      </c>
      <c r="Q724">
        <f>VLOOKUP(A724,таксономия!$1:$1048576,15,1)</f>
        <v>0</v>
      </c>
      <c r="R724" t="str">
        <f>VLOOKUP(A724,таксономия!$1:$1048576,3,1)</f>
        <v xml:space="preserve"> Branchiostoma floridae (Florida lancelet) (Amphioxus).</v>
      </c>
      <c r="S724">
        <f t="shared" si="11"/>
        <v>64</v>
      </c>
    </row>
    <row r="725" spans="1:19" x14ac:dyDescent="0.3">
      <c r="A725" t="s">
        <v>497</v>
      </c>
      <c r="B725" t="s">
        <v>498</v>
      </c>
      <c r="C725">
        <v>731</v>
      </c>
      <c r="D725" t="s">
        <v>84</v>
      </c>
      <c r="E725">
        <v>24</v>
      </c>
      <c r="F725">
        <v>96</v>
      </c>
      <c r="G725">
        <v>12961</v>
      </c>
      <c r="H725" t="s">
        <v>85</v>
      </c>
      <c r="I725" t="str">
        <f>VLOOKUP(A725,таксономия!$1:$1048576,7,1)</f>
        <v>Eukaryota</v>
      </c>
      <c r="J725" t="str">
        <f>VLOOKUP(A725,таксономия!$1:$1048576,8,1)</f>
        <v xml:space="preserve"> Metazoa</v>
      </c>
      <c r="K725" t="str">
        <f>VLOOKUP(A725,таксономия!$1:$1048576,9,1)</f>
        <v xml:space="preserve"> Chordata</v>
      </c>
      <c r="L725" t="str">
        <f>VLOOKUP(A725,таксономия!$1:$1048576,10,1)</f>
        <v xml:space="preserve"> Cephalochordata</v>
      </c>
      <c r="M725" t="str">
        <f>VLOOKUP(A725,таксономия!$1:$1048576,11,1)</f>
        <v xml:space="preserve"> Branchiostomidae</v>
      </c>
      <c r="N725" t="str">
        <f>VLOOKUP(A725,таксономия!$1:$1048576,12,1)</f>
        <v>Branchiostoma.</v>
      </c>
      <c r="O725">
        <f>VLOOKUP(A725,таксономия!$1:$1048576,13,1)</f>
        <v>0</v>
      </c>
      <c r="P725">
        <f>VLOOKUP(A725,таксономия!$1:$1048576,14,1)</f>
        <v>0</v>
      </c>
      <c r="Q725">
        <f>VLOOKUP(A725,таксономия!$1:$1048576,15,1)</f>
        <v>0</v>
      </c>
      <c r="R725" t="str">
        <f>VLOOKUP(A725,таксономия!$1:$1048576,3,1)</f>
        <v xml:space="preserve"> Branchiostoma floridae (Florida lancelet) (Amphioxus).</v>
      </c>
      <c r="S725">
        <f t="shared" si="11"/>
        <v>72</v>
      </c>
    </row>
    <row r="726" spans="1:19" x14ac:dyDescent="0.3">
      <c r="A726" t="s">
        <v>497</v>
      </c>
      <c r="B726" t="s">
        <v>498</v>
      </c>
      <c r="C726">
        <v>731</v>
      </c>
      <c r="D726" t="s">
        <v>20</v>
      </c>
      <c r="E726">
        <v>136</v>
      </c>
      <c r="F726">
        <v>248</v>
      </c>
      <c r="G726">
        <v>1926</v>
      </c>
      <c r="H726" t="s">
        <v>21</v>
      </c>
      <c r="I726" t="str">
        <f>VLOOKUP(A726,таксономия!$1:$1048576,7,1)</f>
        <v>Eukaryota</v>
      </c>
      <c r="J726" t="str">
        <f>VLOOKUP(A726,таксономия!$1:$1048576,8,1)</f>
        <v xml:space="preserve"> Metazoa</v>
      </c>
      <c r="K726" t="str">
        <f>VLOOKUP(A726,таксономия!$1:$1048576,9,1)</f>
        <v xml:space="preserve"> Chordata</v>
      </c>
      <c r="L726" t="str">
        <f>VLOOKUP(A726,таксономия!$1:$1048576,10,1)</f>
        <v xml:space="preserve"> Cephalochordata</v>
      </c>
      <c r="M726" t="str">
        <f>VLOOKUP(A726,таксономия!$1:$1048576,11,1)</f>
        <v xml:space="preserve"> Branchiostomidae</v>
      </c>
      <c r="N726" t="str">
        <f>VLOOKUP(A726,таксономия!$1:$1048576,12,1)</f>
        <v>Branchiostoma.</v>
      </c>
      <c r="O726">
        <f>VLOOKUP(A726,таксономия!$1:$1048576,13,1)</f>
        <v>0</v>
      </c>
      <c r="P726">
        <f>VLOOKUP(A726,таксономия!$1:$1048576,14,1)</f>
        <v>0</v>
      </c>
      <c r="Q726">
        <f>VLOOKUP(A726,таксономия!$1:$1048576,15,1)</f>
        <v>0</v>
      </c>
      <c r="R726" t="str">
        <f>VLOOKUP(A726,таксономия!$1:$1048576,3,1)</f>
        <v xml:space="preserve"> Branchiostoma floridae (Florida lancelet) (Amphioxus).</v>
      </c>
      <c r="S726">
        <f t="shared" si="11"/>
        <v>112</v>
      </c>
    </row>
    <row r="727" spans="1:19" x14ac:dyDescent="0.3">
      <c r="A727" t="s">
        <v>497</v>
      </c>
      <c r="B727" t="s">
        <v>498</v>
      </c>
      <c r="C727">
        <v>731</v>
      </c>
      <c r="D727" t="s">
        <v>12</v>
      </c>
      <c r="E727">
        <v>242</v>
      </c>
      <c r="F727">
        <v>312</v>
      </c>
      <c r="G727">
        <v>2697</v>
      </c>
      <c r="H727" t="s">
        <v>13</v>
      </c>
      <c r="I727" t="str">
        <f>VLOOKUP(A727,таксономия!$1:$1048576,7,1)</f>
        <v>Eukaryota</v>
      </c>
      <c r="J727" t="str">
        <f>VLOOKUP(A727,таксономия!$1:$1048576,8,1)</f>
        <v xml:space="preserve"> Metazoa</v>
      </c>
      <c r="K727" t="str">
        <f>VLOOKUP(A727,таксономия!$1:$1048576,9,1)</f>
        <v xml:space="preserve"> Chordata</v>
      </c>
      <c r="L727" t="str">
        <f>VLOOKUP(A727,таксономия!$1:$1048576,10,1)</f>
        <v xml:space="preserve"> Cephalochordata</v>
      </c>
      <c r="M727" t="str">
        <f>VLOOKUP(A727,таксономия!$1:$1048576,11,1)</f>
        <v xml:space="preserve"> Branchiostomidae</v>
      </c>
      <c r="N727" t="str">
        <f>VLOOKUP(A727,таксономия!$1:$1048576,12,1)</f>
        <v>Branchiostoma.</v>
      </c>
      <c r="O727">
        <f>VLOOKUP(A727,таксономия!$1:$1048576,13,1)</f>
        <v>0</v>
      </c>
      <c r="P727">
        <f>VLOOKUP(A727,таксономия!$1:$1048576,14,1)</f>
        <v>0</v>
      </c>
      <c r="Q727">
        <f>VLOOKUP(A727,таксономия!$1:$1048576,15,1)</f>
        <v>0</v>
      </c>
      <c r="R727" t="str">
        <f>VLOOKUP(A727,таксономия!$1:$1048576,3,1)</f>
        <v xml:space="preserve"> Branchiostoma floridae (Florida lancelet) (Amphioxus).</v>
      </c>
      <c r="S727">
        <f t="shared" si="11"/>
        <v>70</v>
      </c>
    </row>
    <row r="728" spans="1:19" x14ac:dyDescent="0.3">
      <c r="A728" t="s">
        <v>497</v>
      </c>
      <c r="B728" t="s">
        <v>498</v>
      </c>
      <c r="C728">
        <v>731</v>
      </c>
      <c r="D728" t="s">
        <v>218</v>
      </c>
      <c r="E728">
        <v>95</v>
      </c>
      <c r="F728">
        <v>134</v>
      </c>
      <c r="G728">
        <v>19728</v>
      </c>
      <c r="H728" t="s">
        <v>219</v>
      </c>
      <c r="I728" t="str">
        <f>VLOOKUP(A728,таксономия!$1:$1048576,7,1)</f>
        <v>Eukaryota</v>
      </c>
      <c r="J728" t="str">
        <f>VLOOKUP(A728,таксономия!$1:$1048576,8,1)</f>
        <v xml:space="preserve"> Metazoa</v>
      </c>
      <c r="K728" t="str">
        <f>VLOOKUP(A728,таксономия!$1:$1048576,9,1)</f>
        <v xml:space="preserve"> Chordata</v>
      </c>
      <c r="L728" t="str">
        <f>VLOOKUP(A728,таксономия!$1:$1048576,10,1)</f>
        <v xml:space="preserve"> Cephalochordata</v>
      </c>
      <c r="M728" t="str">
        <f>VLOOKUP(A728,таксономия!$1:$1048576,11,1)</f>
        <v xml:space="preserve"> Branchiostomidae</v>
      </c>
      <c r="N728" t="str">
        <f>VLOOKUP(A728,таксономия!$1:$1048576,12,1)</f>
        <v>Branchiostoma.</v>
      </c>
      <c r="O728">
        <f>VLOOKUP(A728,таксономия!$1:$1048576,13,1)</f>
        <v>0</v>
      </c>
      <c r="P728">
        <f>VLOOKUP(A728,таксономия!$1:$1048576,14,1)</f>
        <v>0</v>
      </c>
      <c r="Q728">
        <f>VLOOKUP(A728,таксономия!$1:$1048576,15,1)</f>
        <v>0</v>
      </c>
      <c r="R728" t="str">
        <f>VLOOKUP(A728,таксономия!$1:$1048576,3,1)</f>
        <v xml:space="preserve"> Branchiostoma floridae (Florida lancelet) (Amphioxus).</v>
      </c>
      <c r="S728">
        <f t="shared" si="11"/>
        <v>39</v>
      </c>
    </row>
    <row r="729" spans="1:19" x14ac:dyDescent="0.3">
      <c r="A729" t="s">
        <v>497</v>
      </c>
      <c r="B729" t="s">
        <v>498</v>
      </c>
      <c r="C729">
        <v>731</v>
      </c>
      <c r="D729" t="s">
        <v>396</v>
      </c>
      <c r="E729">
        <v>495</v>
      </c>
      <c r="F729">
        <v>719</v>
      </c>
      <c r="G729">
        <v>6256</v>
      </c>
      <c r="H729" t="s">
        <v>397</v>
      </c>
      <c r="I729" t="str">
        <f>VLOOKUP(A729,таксономия!$1:$1048576,7,1)</f>
        <v>Eukaryota</v>
      </c>
      <c r="J729" t="str">
        <f>VLOOKUP(A729,таксономия!$1:$1048576,8,1)</f>
        <v xml:space="preserve"> Metazoa</v>
      </c>
      <c r="K729" t="str">
        <f>VLOOKUP(A729,таксономия!$1:$1048576,9,1)</f>
        <v xml:space="preserve"> Chordata</v>
      </c>
      <c r="L729" t="str">
        <f>VLOOKUP(A729,таксономия!$1:$1048576,10,1)</f>
        <v xml:space="preserve"> Cephalochordata</v>
      </c>
      <c r="M729" t="str">
        <f>VLOOKUP(A729,таксономия!$1:$1048576,11,1)</f>
        <v xml:space="preserve"> Branchiostomidae</v>
      </c>
      <c r="N729" t="str">
        <f>VLOOKUP(A729,таксономия!$1:$1048576,12,1)</f>
        <v>Branchiostoma.</v>
      </c>
      <c r="O729">
        <f>VLOOKUP(A729,таксономия!$1:$1048576,13,1)</f>
        <v>0</v>
      </c>
      <c r="P729">
        <f>VLOOKUP(A729,таксономия!$1:$1048576,14,1)</f>
        <v>0</v>
      </c>
      <c r="Q729">
        <f>VLOOKUP(A729,таксономия!$1:$1048576,15,1)</f>
        <v>0</v>
      </c>
      <c r="R729" t="str">
        <f>VLOOKUP(A729,таксономия!$1:$1048576,3,1)</f>
        <v xml:space="preserve"> Branchiostoma floridae (Florida lancelet) (Amphioxus).</v>
      </c>
      <c r="S729">
        <f t="shared" si="11"/>
        <v>224</v>
      </c>
    </row>
    <row r="730" spans="1:19" x14ac:dyDescent="0.3">
      <c r="A730" t="s">
        <v>499</v>
      </c>
      <c r="B730" t="s">
        <v>500</v>
      </c>
      <c r="C730">
        <v>1769</v>
      </c>
      <c r="D730" t="s">
        <v>96</v>
      </c>
      <c r="E730">
        <v>84</v>
      </c>
      <c r="F730">
        <v>217</v>
      </c>
      <c r="G730">
        <v>10300</v>
      </c>
      <c r="H730" t="s">
        <v>97</v>
      </c>
      <c r="I730" t="str">
        <f>VLOOKUP(A730,таксономия!$1:$1048576,7,1)</f>
        <v>Eukaryota</v>
      </c>
      <c r="J730" t="str">
        <f>VLOOKUP(A730,таксономия!$1:$1048576,8,1)</f>
        <v xml:space="preserve"> Metazoa</v>
      </c>
      <c r="K730" t="str">
        <f>VLOOKUP(A730,таксономия!$1:$1048576,9,1)</f>
        <v xml:space="preserve"> Chordata</v>
      </c>
      <c r="L730" t="str">
        <f>VLOOKUP(A730,таксономия!$1:$1048576,10,1)</f>
        <v xml:space="preserve"> Cephalochordata</v>
      </c>
      <c r="M730" t="str">
        <f>VLOOKUP(A730,таксономия!$1:$1048576,11,1)</f>
        <v xml:space="preserve"> Branchiostomidae</v>
      </c>
      <c r="N730" t="str">
        <f>VLOOKUP(A730,таксономия!$1:$1048576,12,1)</f>
        <v>Branchiostoma.</v>
      </c>
      <c r="O730">
        <f>VLOOKUP(A730,таксономия!$1:$1048576,13,1)</f>
        <v>0</v>
      </c>
      <c r="P730">
        <f>VLOOKUP(A730,таксономия!$1:$1048576,14,1)</f>
        <v>0</v>
      </c>
      <c r="Q730">
        <f>VLOOKUP(A730,таксономия!$1:$1048576,15,1)</f>
        <v>0</v>
      </c>
      <c r="R730" t="str">
        <f>VLOOKUP(A730,таксономия!$1:$1048576,3,1)</f>
        <v xml:space="preserve"> Branchiostoma floridae (Florida lancelet) (Amphioxus).</v>
      </c>
      <c r="S730">
        <f t="shared" si="11"/>
        <v>133</v>
      </c>
    </row>
    <row r="731" spans="1:19" x14ac:dyDescent="0.3">
      <c r="A731" t="s">
        <v>499</v>
      </c>
      <c r="B731" t="s">
        <v>500</v>
      </c>
      <c r="C731">
        <v>1769</v>
      </c>
      <c r="D731" t="s">
        <v>96</v>
      </c>
      <c r="E731">
        <v>481</v>
      </c>
      <c r="F731">
        <v>614</v>
      </c>
      <c r="G731">
        <v>10300</v>
      </c>
      <c r="H731" t="s">
        <v>97</v>
      </c>
      <c r="I731" t="str">
        <f>VLOOKUP(A731,таксономия!$1:$1048576,7,1)</f>
        <v>Eukaryota</v>
      </c>
      <c r="J731" t="str">
        <f>VLOOKUP(A731,таксономия!$1:$1048576,8,1)</f>
        <v xml:space="preserve"> Metazoa</v>
      </c>
      <c r="K731" t="str">
        <f>VLOOKUP(A731,таксономия!$1:$1048576,9,1)</f>
        <v xml:space="preserve"> Chordata</v>
      </c>
      <c r="L731" t="str">
        <f>VLOOKUP(A731,таксономия!$1:$1048576,10,1)</f>
        <v xml:space="preserve"> Cephalochordata</v>
      </c>
      <c r="M731" t="str">
        <f>VLOOKUP(A731,таксономия!$1:$1048576,11,1)</f>
        <v xml:space="preserve"> Branchiostomidae</v>
      </c>
      <c r="N731" t="str">
        <f>VLOOKUP(A731,таксономия!$1:$1048576,12,1)</f>
        <v>Branchiostoma.</v>
      </c>
      <c r="O731">
        <f>VLOOKUP(A731,таксономия!$1:$1048576,13,1)</f>
        <v>0</v>
      </c>
      <c r="P731">
        <f>VLOOKUP(A731,таксономия!$1:$1048576,14,1)</f>
        <v>0</v>
      </c>
      <c r="Q731">
        <f>VLOOKUP(A731,таксономия!$1:$1048576,15,1)</f>
        <v>0</v>
      </c>
      <c r="R731" t="str">
        <f>VLOOKUP(A731,таксономия!$1:$1048576,3,1)</f>
        <v xml:space="preserve"> Branchiostoma floridae (Florida lancelet) (Amphioxus).</v>
      </c>
      <c r="S731">
        <f t="shared" si="11"/>
        <v>133</v>
      </c>
    </row>
    <row r="732" spans="1:19" x14ac:dyDescent="0.3">
      <c r="A732" t="s">
        <v>499</v>
      </c>
      <c r="B732" t="s">
        <v>500</v>
      </c>
      <c r="C732">
        <v>1769</v>
      </c>
      <c r="D732" t="s">
        <v>12</v>
      </c>
      <c r="E732">
        <v>277</v>
      </c>
      <c r="F732">
        <v>354</v>
      </c>
      <c r="G732">
        <v>2697</v>
      </c>
      <c r="H732" t="s">
        <v>13</v>
      </c>
      <c r="I732" t="str">
        <f>VLOOKUP(A732,таксономия!$1:$1048576,7,1)</f>
        <v>Eukaryota</v>
      </c>
      <c r="J732" t="str">
        <f>VLOOKUP(A732,таксономия!$1:$1048576,8,1)</f>
        <v xml:space="preserve"> Metazoa</v>
      </c>
      <c r="K732" t="str">
        <f>VLOOKUP(A732,таксономия!$1:$1048576,9,1)</f>
        <v xml:space="preserve"> Chordata</v>
      </c>
      <c r="L732" t="str">
        <f>VLOOKUP(A732,таксономия!$1:$1048576,10,1)</f>
        <v xml:space="preserve"> Cephalochordata</v>
      </c>
      <c r="M732" t="str">
        <f>VLOOKUP(A732,таксономия!$1:$1048576,11,1)</f>
        <v xml:space="preserve"> Branchiostomidae</v>
      </c>
      <c r="N732" t="str">
        <f>VLOOKUP(A732,таксономия!$1:$1048576,12,1)</f>
        <v>Branchiostoma.</v>
      </c>
      <c r="O732">
        <f>VLOOKUP(A732,таксономия!$1:$1048576,13,1)</f>
        <v>0</v>
      </c>
      <c r="P732">
        <f>VLOOKUP(A732,таксономия!$1:$1048576,14,1)</f>
        <v>0</v>
      </c>
      <c r="Q732">
        <f>VLOOKUP(A732,таксономия!$1:$1048576,15,1)</f>
        <v>0</v>
      </c>
      <c r="R732" t="str">
        <f>VLOOKUP(A732,таксономия!$1:$1048576,3,1)</f>
        <v xml:space="preserve"> Branchiostoma floridae (Florida lancelet) (Amphioxus).</v>
      </c>
      <c r="S732">
        <f t="shared" si="11"/>
        <v>77</v>
      </c>
    </row>
    <row r="733" spans="1:19" x14ac:dyDescent="0.3">
      <c r="A733" t="s">
        <v>499</v>
      </c>
      <c r="B733" t="s">
        <v>500</v>
      </c>
      <c r="C733">
        <v>1769</v>
      </c>
      <c r="D733" t="s">
        <v>12</v>
      </c>
      <c r="E733">
        <v>357</v>
      </c>
      <c r="F733">
        <v>434</v>
      </c>
      <c r="G733">
        <v>2697</v>
      </c>
      <c r="H733" t="s">
        <v>13</v>
      </c>
      <c r="I733" t="str">
        <f>VLOOKUP(A733,таксономия!$1:$1048576,7,1)</f>
        <v>Eukaryota</v>
      </c>
      <c r="J733" t="str">
        <f>VLOOKUP(A733,таксономия!$1:$1048576,8,1)</f>
        <v xml:space="preserve"> Metazoa</v>
      </c>
      <c r="K733" t="str">
        <f>VLOOKUP(A733,таксономия!$1:$1048576,9,1)</f>
        <v xml:space="preserve"> Chordata</v>
      </c>
      <c r="L733" t="str">
        <f>VLOOKUP(A733,таксономия!$1:$1048576,10,1)</f>
        <v xml:space="preserve"> Cephalochordata</v>
      </c>
      <c r="M733" t="str">
        <f>VLOOKUP(A733,таксономия!$1:$1048576,11,1)</f>
        <v xml:space="preserve"> Branchiostomidae</v>
      </c>
      <c r="N733" t="str">
        <f>VLOOKUP(A733,таксономия!$1:$1048576,12,1)</f>
        <v>Branchiostoma.</v>
      </c>
      <c r="O733">
        <f>VLOOKUP(A733,таксономия!$1:$1048576,13,1)</f>
        <v>0</v>
      </c>
      <c r="P733">
        <f>VLOOKUP(A733,таксономия!$1:$1048576,14,1)</f>
        <v>0</v>
      </c>
      <c r="Q733">
        <f>VLOOKUP(A733,таксономия!$1:$1048576,15,1)</f>
        <v>0</v>
      </c>
      <c r="R733" t="str">
        <f>VLOOKUP(A733,таксономия!$1:$1048576,3,1)</f>
        <v xml:space="preserve"> Branchiostoma floridae (Florida lancelet) (Amphioxus).</v>
      </c>
      <c r="S733">
        <f t="shared" si="11"/>
        <v>77</v>
      </c>
    </row>
    <row r="734" spans="1:19" x14ac:dyDescent="0.3">
      <c r="A734" t="s">
        <v>499</v>
      </c>
      <c r="B734" t="s">
        <v>500</v>
      </c>
      <c r="C734">
        <v>1769</v>
      </c>
      <c r="D734" t="s">
        <v>12</v>
      </c>
      <c r="E734">
        <v>1193</v>
      </c>
      <c r="F734">
        <v>1270</v>
      </c>
      <c r="G734">
        <v>2697</v>
      </c>
      <c r="H734" t="s">
        <v>13</v>
      </c>
      <c r="I734" t="str">
        <f>VLOOKUP(A734,таксономия!$1:$1048576,7,1)</f>
        <v>Eukaryota</v>
      </c>
      <c r="J734" t="str">
        <f>VLOOKUP(A734,таксономия!$1:$1048576,8,1)</f>
        <v xml:space="preserve"> Metazoa</v>
      </c>
      <c r="K734" t="str">
        <f>VLOOKUP(A734,таксономия!$1:$1048576,9,1)</f>
        <v xml:space="preserve"> Chordata</v>
      </c>
      <c r="L734" t="str">
        <f>VLOOKUP(A734,таксономия!$1:$1048576,10,1)</f>
        <v xml:space="preserve"> Cephalochordata</v>
      </c>
      <c r="M734" t="str">
        <f>VLOOKUP(A734,таксономия!$1:$1048576,11,1)</f>
        <v xml:space="preserve"> Branchiostomidae</v>
      </c>
      <c r="N734" t="str">
        <f>VLOOKUP(A734,таксономия!$1:$1048576,12,1)</f>
        <v>Branchiostoma.</v>
      </c>
      <c r="O734">
        <f>VLOOKUP(A734,таксономия!$1:$1048576,13,1)</f>
        <v>0</v>
      </c>
      <c r="P734">
        <f>VLOOKUP(A734,таксономия!$1:$1048576,14,1)</f>
        <v>0</v>
      </c>
      <c r="Q734">
        <f>VLOOKUP(A734,таксономия!$1:$1048576,15,1)</f>
        <v>0</v>
      </c>
      <c r="R734" t="str">
        <f>VLOOKUP(A734,таксономия!$1:$1048576,3,1)</f>
        <v xml:space="preserve"> Branchiostoma floridae (Florida lancelet) (Amphioxus).</v>
      </c>
      <c r="S734">
        <f t="shared" si="11"/>
        <v>77</v>
      </c>
    </row>
    <row r="735" spans="1:19" x14ac:dyDescent="0.3">
      <c r="A735" t="s">
        <v>499</v>
      </c>
      <c r="B735" t="s">
        <v>500</v>
      </c>
      <c r="C735">
        <v>1769</v>
      </c>
      <c r="D735" t="s">
        <v>377</v>
      </c>
      <c r="E735">
        <v>1498</v>
      </c>
      <c r="F735">
        <v>1606</v>
      </c>
      <c r="G735">
        <v>12227</v>
      </c>
      <c r="H735" t="s">
        <v>378</v>
      </c>
      <c r="I735" t="str">
        <f>VLOOKUP(A735,таксономия!$1:$1048576,7,1)</f>
        <v>Eukaryota</v>
      </c>
      <c r="J735" t="str">
        <f>VLOOKUP(A735,таксономия!$1:$1048576,8,1)</f>
        <v xml:space="preserve"> Metazoa</v>
      </c>
      <c r="K735" t="str">
        <f>VLOOKUP(A735,таксономия!$1:$1048576,9,1)</f>
        <v xml:space="preserve"> Chordata</v>
      </c>
      <c r="L735" t="str">
        <f>VLOOKUP(A735,таксономия!$1:$1048576,10,1)</f>
        <v xml:space="preserve"> Cephalochordata</v>
      </c>
      <c r="M735" t="str">
        <f>VLOOKUP(A735,таксономия!$1:$1048576,11,1)</f>
        <v xml:space="preserve"> Branchiostomidae</v>
      </c>
      <c r="N735" t="str">
        <f>VLOOKUP(A735,таксономия!$1:$1048576,12,1)</f>
        <v>Branchiostoma.</v>
      </c>
      <c r="O735">
        <f>VLOOKUP(A735,таксономия!$1:$1048576,13,1)</f>
        <v>0</v>
      </c>
      <c r="P735">
        <f>VLOOKUP(A735,таксономия!$1:$1048576,14,1)</f>
        <v>0</v>
      </c>
      <c r="Q735">
        <f>VLOOKUP(A735,таксономия!$1:$1048576,15,1)</f>
        <v>0</v>
      </c>
      <c r="R735" t="str">
        <f>VLOOKUP(A735,таксономия!$1:$1048576,3,1)</f>
        <v xml:space="preserve"> Branchiostoma floridae (Florida lancelet) (Amphioxus).</v>
      </c>
      <c r="S735">
        <f t="shared" si="11"/>
        <v>108</v>
      </c>
    </row>
    <row r="736" spans="1:19" x14ac:dyDescent="0.3">
      <c r="A736" t="s">
        <v>499</v>
      </c>
      <c r="B736" t="s">
        <v>500</v>
      </c>
      <c r="C736">
        <v>1769</v>
      </c>
      <c r="D736" t="s">
        <v>377</v>
      </c>
      <c r="E736">
        <v>1628</v>
      </c>
      <c r="F736">
        <v>1766</v>
      </c>
      <c r="G736">
        <v>12227</v>
      </c>
      <c r="H736" t="s">
        <v>378</v>
      </c>
      <c r="I736" t="str">
        <f>VLOOKUP(A736,таксономия!$1:$1048576,7,1)</f>
        <v>Eukaryota</v>
      </c>
      <c r="J736" t="str">
        <f>VLOOKUP(A736,таксономия!$1:$1048576,8,1)</f>
        <v xml:space="preserve"> Metazoa</v>
      </c>
      <c r="K736" t="str">
        <f>VLOOKUP(A736,таксономия!$1:$1048576,9,1)</f>
        <v xml:space="preserve"> Chordata</v>
      </c>
      <c r="L736" t="str">
        <f>VLOOKUP(A736,таксономия!$1:$1048576,10,1)</f>
        <v xml:space="preserve"> Cephalochordata</v>
      </c>
      <c r="M736" t="str">
        <f>VLOOKUP(A736,таксономия!$1:$1048576,11,1)</f>
        <v xml:space="preserve"> Branchiostomidae</v>
      </c>
      <c r="N736" t="str">
        <f>VLOOKUP(A736,таксономия!$1:$1048576,12,1)</f>
        <v>Branchiostoma.</v>
      </c>
      <c r="O736">
        <f>VLOOKUP(A736,таксономия!$1:$1048576,13,1)</f>
        <v>0</v>
      </c>
      <c r="P736">
        <f>VLOOKUP(A736,таксономия!$1:$1048576,14,1)</f>
        <v>0</v>
      </c>
      <c r="Q736">
        <f>VLOOKUP(A736,таксономия!$1:$1048576,15,1)</f>
        <v>0</v>
      </c>
      <c r="R736" t="str">
        <f>VLOOKUP(A736,таксономия!$1:$1048576,3,1)</f>
        <v xml:space="preserve"> Branchiostoma floridae (Florida lancelet) (Amphioxus).</v>
      </c>
      <c r="S736">
        <f t="shared" si="11"/>
        <v>138</v>
      </c>
    </row>
    <row r="737" spans="1:19" x14ac:dyDescent="0.3">
      <c r="A737" t="s">
        <v>499</v>
      </c>
      <c r="B737" t="s">
        <v>500</v>
      </c>
      <c r="C737">
        <v>1769</v>
      </c>
      <c r="D737" t="s">
        <v>184</v>
      </c>
      <c r="E737">
        <v>1319</v>
      </c>
      <c r="F737">
        <v>1416</v>
      </c>
      <c r="G737">
        <v>8985</v>
      </c>
      <c r="H737" t="s">
        <v>185</v>
      </c>
      <c r="I737" t="str">
        <f>VLOOKUP(A737,таксономия!$1:$1048576,7,1)</f>
        <v>Eukaryota</v>
      </c>
      <c r="J737" t="str">
        <f>VLOOKUP(A737,таксономия!$1:$1048576,8,1)</f>
        <v xml:space="preserve"> Metazoa</v>
      </c>
      <c r="K737" t="str">
        <f>VLOOKUP(A737,таксономия!$1:$1048576,9,1)</f>
        <v xml:space="preserve"> Chordata</v>
      </c>
      <c r="L737" t="str">
        <f>VLOOKUP(A737,таксономия!$1:$1048576,10,1)</f>
        <v xml:space="preserve"> Cephalochordata</v>
      </c>
      <c r="M737" t="str">
        <f>VLOOKUP(A737,таксономия!$1:$1048576,11,1)</f>
        <v xml:space="preserve"> Branchiostomidae</v>
      </c>
      <c r="N737" t="str">
        <f>VLOOKUP(A737,таксономия!$1:$1048576,12,1)</f>
        <v>Branchiostoma.</v>
      </c>
      <c r="O737">
        <f>VLOOKUP(A737,таксономия!$1:$1048576,13,1)</f>
        <v>0</v>
      </c>
      <c r="P737">
        <f>VLOOKUP(A737,таксономия!$1:$1048576,14,1)</f>
        <v>0</v>
      </c>
      <c r="Q737">
        <f>VLOOKUP(A737,таксономия!$1:$1048576,15,1)</f>
        <v>0</v>
      </c>
      <c r="R737" t="str">
        <f>VLOOKUP(A737,таксономия!$1:$1048576,3,1)</f>
        <v xml:space="preserve"> Branchiostoma floridae (Florida lancelet) (Amphioxus).</v>
      </c>
      <c r="S737">
        <f t="shared" si="11"/>
        <v>97</v>
      </c>
    </row>
    <row r="738" spans="1:19" x14ac:dyDescent="0.3">
      <c r="A738" t="s">
        <v>501</v>
      </c>
      <c r="B738" t="s">
        <v>502</v>
      </c>
      <c r="C738">
        <v>203</v>
      </c>
      <c r="D738" t="s">
        <v>12</v>
      </c>
      <c r="E738">
        <v>126</v>
      </c>
      <c r="F738">
        <v>203</v>
      </c>
      <c r="G738">
        <v>2697</v>
      </c>
      <c r="H738" t="s">
        <v>13</v>
      </c>
      <c r="I738" t="str">
        <f>VLOOKUP(A738,таксономия!$1:$1048576,7,1)</f>
        <v>Eukaryota</v>
      </c>
      <c r="J738" t="str">
        <f>VLOOKUP(A738,таксономия!$1:$1048576,8,1)</f>
        <v xml:space="preserve"> Metazoa</v>
      </c>
      <c r="K738" t="str">
        <f>VLOOKUP(A738,таксономия!$1:$1048576,9,1)</f>
        <v xml:space="preserve"> Chordata</v>
      </c>
      <c r="L738" t="str">
        <f>VLOOKUP(A738,таксономия!$1:$1048576,10,1)</f>
        <v xml:space="preserve"> Cephalochordata</v>
      </c>
      <c r="M738" t="str">
        <f>VLOOKUP(A738,таксономия!$1:$1048576,11,1)</f>
        <v xml:space="preserve"> Branchiostomidae</v>
      </c>
      <c r="N738" t="str">
        <f>VLOOKUP(A738,таксономия!$1:$1048576,12,1)</f>
        <v>Branchiostoma.</v>
      </c>
      <c r="O738">
        <f>VLOOKUP(A738,таксономия!$1:$1048576,13,1)</f>
        <v>0</v>
      </c>
      <c r="P738">
        <f>VLOOKUP(A738,таксономия!$1:$1048576,14,1)</f>
        <v>0</v>
      </c>
      <c r="Q738">
        <f>VLOOKUP(A738,таксономия!$1:$1048576,15,1)</f>
        <v>0</v>
      </c>
      <c r="R738" t="str">
        <f>VLOOKUP(A738,таксономия!$1:$1048576,3,1)</f>
        <v xml:space="preserve"> Branchiostoma floridae (Florida lancelet) (Amphioxus).</v>
      </c>
      <c r="S738">
        <f t="shared" si="11"/>
        <v>77</v>
      </c>
    </row>
    <row r="739" spans="1:19" x14ac:dyDescent="0.3">
      <c r="A739" t="s">
        <v>503</v>
      </c>
      <c r="B739" t="s">
        <v>504</v>
      </c>
      <c r="C739">
        <v>740</v>
      </c>
      <c r="D739" t="s">
        <v>96</v>
      </c>
      <c r="E739">
        <v>373</v>
      </c>
      <c r="F739">
        <v>478</v>
      </c>
      <c r="G739">
        <v>10300</v>
      </c>
      <c r="H739" t="s">
        <v>97</v>
      </c>
      <c r="I739" t="str">
        <f>VLOOKUP(A739,таксономия!$1:$1048576,7,1)</f>
        <v>Eukaryota</v>
      </c>
      <c r="J739" t="str">
        <f>VLOOKUP(A739,таксономия!$1:$1048576,8,1)</f>
        <v xml:space="preserve"> Metazoa</v>
      </c>
      <c r="K739" t="str">
        <f>VLOOKUP(A739,таксономия!$1:$1048576,9,1)</f>
        <v xml:space="preserve"> Chordata</v>
      </c>
      <c r="L739" t="str">
        <f>VLOOKUP(A739,таксономия!$1:$1048576,10,1)</f>
        <v xml:space="preserve"> Cephalochordata</v>
      </c>
      <c r="M739" t="str">
        <f>VLOOKUP(A739,таксономия!$1:$1048576,11,1)</f>
        <v xml:space="preserve"> Branchiostomidae</v>
      </c>
      <c r="N739" t="str">
        <f>VLOOKUP(A739,таксономия!$1:$1048576,12,1)</f>
        <v>Branchiostoma.</v>
      </c>
      <c r="O739">
        <f>VLOOKUP(A739,таксономия!$1:$1048576,13,1)</f>
        <v>0</v>
      </c>
      <c r="P739">
        <f>VLOOKUP(A739,таксономия!$1:$1048576,14,1)</f>
        <v>0</v>
      </c>
      <c r="Q739">
        <f>VLOOKUP(A739,таксономия!$1:$1048576,15,1)</f>
        <v>0</v>
      </c>
      <c r="R739" t="str">
        <f>VLOOKUP(A739,таксономия!$1:$1048576,3,1)</f>
        <v xml:space="preserve"> Branchiostoma floridae (Florida lancelet) (Amphioxus).</v>
      </c>
      <c r="S739">
        <f t="shared" si="11"/>
        <v>105</v>
      </c>
    </row>
    <row r="740" spans="1:19" x14ac:dyDescent="0.3">
      <c r="A740" t="s">
        <v>503</v>
      </c>
      <c r="B740" t="s">
        <v>504</v>
      </c>
      <c r="C740">
        <v>740</v>
      </c>
      <c r="D740" t="s">
        <v>96</v>
      </c>
      <c r="E740">
        <v>500</v>
      </c>
      <c r="F740">
        <v>604</v>
      </c>
      <c r="G740">
        <v>10300</v>
      </c>
      <c r="H740" t="s">
        <v>97</v>
      </c>
      <c r="I740" t="str">
        <f>VLOOKUP(A740,таксономия!$1:$1048576,7,1)</f>
        <v>Eukaryota</v>
      </c>
      <c r="J740" t="str">
        <f>VLOOKUP(A740,таксономия!$1:$1048576,8,1)</f>
        <v xml:space="preserve"> Metazoa</v>
      </c>
      <c r="K740" t="str">
        <f>VLOOKUP(A740,таксономия!$1:$1048576,9,1)</f>
        <v xml:space="preserve"> Chordata</v>
      </c>
      <c r="L740" t="str">
        <f>VLOOKUP(A740,таксономия!$1:$1048576,10,1)</f>
        <v xml:space="preserve"> Cephalochordata</v>
      </c>
      <c r="M740" t="str">
        <f>VLOOKUP(A740,таксономия!$1:$1048576,11,1)</f>
        <v xml:space="preserve"> Branchiostomidae</v>
      </c>
      <c r="N740" t="str">
        <f>VLOOKUP(A740,таксономия!$1:$1048576,12,1)</f>
        <v>Branchiostoma.</v>
      </c>
      <c r="O740">
        <f>VLOOKUP(A740,таксономия!$1:$1048576,13,1)</f>
        <v>0</v>
      </c>
      <c r="P740">
        <f>VLOOKUP(A740,таксономия!$1:$1048576,14,1)</f>
        <v>0</v>
      </c>
      <c r="Q740">
        <f>VLOOKUP(A740,таксономия!$1:$1048576,15,1)</f>
        <v>0</v>
      </c>
      <c r="R740" t="str">
        <f>VLOOKUP(A740,таксономия!$1:$1048576,3,1)</f>
        <v xml:space="preserve"> Branchiostoma floridae (Florida lancelet) (Amphioxus).</v>
      </c>
      <c r="S740">
        <f t="shared" si="11"/>
        <v>104</v>
      </c>
    </row>
    <row r="741" spans="1:19" x14ac:dyDescent="0.3">
      <c r="A741" t="s">
        <v>503</v>
      </c>
      <c r="B741" t="s">
        <v>504</v>
      </c>
      <c r="C741">
        <v>740</v>
      </c>
      <c r="D741" t="s">
        <v>12</v>
      </c>
      <c r="E741">
        <v>266</v>
      </c>
      <c r="F741">
        <v>343</v>
      </c>
      <c r="G741">
        <v>2697</v>
      </c>
      <c r="H741" t="s">
        <v>13</v>
      </c>
      <c r="I741" t="str">
        <f>VLOOKUP(A741,таксономия!$1:$1048576,7,1)</f>
        <v>Eukaryota</v>
      </c>
      <c r="J741" t="str">
        <f>VLOOKUP(A741,таксономия!$1:$1048576,8,1)</f>
        <v xml:space="preserve"> Metazoa</v>
      </c>
      <c r="K741" t="str">
        <f>VLOOKUP(A741,таксономия!$1:$1048576,9,1)</f>
        <v xml:space="preserve"> Chordata</v>
      </c>
      <c r="L741" t="str">
        <f>VLOOKUP(A741,таксономия!$1:$1048576,10,1)</f>
        <v xml:space="preserve"> Cephalochordata</v>
      </c>
      <c r="M741" t="str">
        <f>VLOOKUP(A741,таксономия!$1:$1048576,11,1)</f>
        <v xml:space="preserve"> Branchiostomidae</v>
      </c>
      <c r="N741" t="str">
        <f>VLOOKUP(A741,таксономия!$1:$1048576,12,1)</f>
        <v>Branchiostoma.</v>
      </c>
      <c r="O741">
        <f>VLOOKUP(A741,таксономия!$1:$1048576,13,1)</f>
        <v>0</v>
      </c>
      <c r="P741">
        <f>VLOOKUP(A741,таксономия!$1:$1048576,14,1)</f>
        <v>0</v>
      </c>
      <c r="Q741">
        <f>VLOOKUP(A741,таксономия!$1:$1048576,15,1)</f>
        <v>0</v>
      </c>
      <c r="R741" t="str">
        <f>VLOOKUP(A741,таксономия!$1:$1048576,3,1)</f>
        <v xml:space="preserve"> Branchiostoma floridae (Florida lancelet) (Amphioxus).</v>
      </c>
      <c r="S741">
        <f t="shared" si="11"/>
        <v>77</v>
      </c>
    </row>
    <row r="742" spans="1:19" x14ac:dyDescent="0.3">
      <c r="A742" t="s">
        <v>503</v>
      </c>
      <c r="B742" t="s">
        <v>504</v>
      </c>
      <c r="C742">
        <v>740</v>
      </c>
      <c r="D742" t="s">
        <v>377</v>
      </c>
      <c r="E742">
        <v>153</v>
      </c>
      <c r="F742">
        <v>263</v>
      </c>
      <c r="G742">
        <v>12227</v>
      </c>
      <c r="H742" t="s">
        <v>378</v>
      </c>
      <c r="I742" t="str">
        <f>VLOOKUP(A742,таксономия!$1:$1048576,7,1)</f>
        <v>Eukaryota</v>
      </c>
      <c r="J742" t="str">
        <f>VLOOKUP(A742,таксономия!$1:$1048576,8,1)</f>
        <v xml:space="preserve"> Metazoa</v>
      </c>
      <c r="K742" t="str">
        <f>VLOOKUP(A742,таксономия!$1:$1048576,9,1)</f>
        <v xml:space="preserve"> Chordata</v>
      </c>
      <c r="L742" t="str">
        <f>VLOOKUP(A742,таксономия!$1:$1048576,10,1)</f>
        <v xml:space="preserve"> Cephalochordata</v>
      </c>
      <c r="M742" t="str">
        <f>VLOOKUP(A742,таксономия!$1:$1048576,11,1)</f>
        <v xml:space="preserve"> Branchiostomidae</v>
      </c>
      <c r="N742" t="str">
        <f>VLOOKUP(A742,таксономия!$1:$1048576,12,1)</f>
        <v>Branchiostoma.</v>
      </c>
      <c r="O742">
        <f>VLOOKUP(A742,таксономия!$1:$1048576,13,1)</f>
        <v>0</v>
      </c>
      <c r="P742">
        <f>VLOOKUP(A742,таксономия!$1:$1048576,14,1)</f>
        <v>0</v>
      </c>
      <c r="Q742">
        <f>VLOOKUP(A742,таксономия!$1:$1048576,15,1)</f>
        <v>0</v>
      </c>
      <c r="R742" t="str">
        <f>VLOOKUP(A742,таксономия!$1:$1048576,3,1)</f>
        <v xml:space="preserve"> Branchiostoma floridae (Florida lancelet) (Amphioxus).</v>
      </c>
      <c r="S742">
        <f t="shared" si="11"/>
        <v>110</v>
      </c>
    </row>
    <row r="743" spans="1:19" x14ac:dyDescent="0.3">
      <c r="A743" t="s">
        <v>503</v>
      </c>
      <c r="B743" t="s">
        <v>504</v>
      </c>
      <c r="C743">
        <v>740</v>
      </c>
      <c r="D743" t="s">
        <v>505</v>
      </c>
      <c r="E743">
        <v>623</v>
      </c>
      <c r="F743">
        <v>680</v>
      </c>
      <c r="G743">
        <v>136</v>
      </c>
      <c r="H743" t="s">
        <v>505</v>
      </c>
      <c r="I743" t="str">
        <f>VLOOKUP(A743,таксономия!$1:$1048576,7,1)</f>
        <v>Eukaryota</v>
      </c>
      <c r="J743" t="str">
        <f>VLOOKUP(A743,таксономия!$1:$1048576,8,1)</f>
        <v xml:space="preserve"> Metazoa</v>
      </c>
      <c r="K743" t="str">
        <f>VLOOKUP(A743,таксономия!$1:$1048576,9,1)</f>
        <v xml:space="preserve"> Chordata</v>
      </c>
      <c r="L743" t="str">
        <f>VLOOKUP(A743,таксономия!$1:$1048576,10,1)</f>
        <v xml:space="preserve"> Cephalochordata</v>
      </c>
      <c r="M743" t="str">
        <f>VLOOKUP(A743,таксономия!$1:$1048576,11,1)</f>
        <v xml:space="preserve"> Branchiostomidae</v>
      </c>
      <c r="N743" t="str">
        <f>VLOOKUP(A743,таксономия!$1:$1048576,12,1)</f>
        <v>Branchiostoma.</v>
      </c>
      <c r="O743">
        <f>VLOOKUP(A743,таксономия!$1:$1048576,13,1)</f>
        <v>0</v>
      </c>
      <c r="P743">
        <f>VLOOKUP(A743,таксономия!$1:$1048576,14,1)</f>
        <v>0</v>
      </c>
      <c r="Q743">
        <f>VLOOKUP(A743,таксономия!$1:$1048576,15,1)</f>
        <v>0</v>
      </c>
      <c r="R743" t="str">
        <f>VLOOKUP(A743,таксономия!$1:$1048576,3,1)</f>
        <v xml:space="preserve"> Branchiostoma floridae (Florida lancelet) (Amphioxus).</v>
      </c>
      <c r="S743">
        <f t="shared" si="11"/>
        <v>57</v>
      </c>
    </row>
    <row r="744" spans="1:19" x14ac:dyDescent="0.3">
      <c r="A744" t="s">
        <v>503</v>
      </c>
      <c r="B744" t="s">
        <v>504</v>
      </c>
      <c r="C744">
        <v>740</v>
      </c>
      <c r="D744" t="s">
        <v>184</v>
      </c>
      <c r="E744">
        <v>682</v>
      </c>
      <c r="F744">
        <v>739</v>
      </c>
      <c r="G744">
        <v>8985</v>
      </c>
      <c r="H744" t="s">
        <v>185</v>
      </c>
      <c r="I744" t="str">
        <f>VLOOKUP(A744,таксономия!$1:$1048576,7,1)</f>
        <v>Eukaryota</v>
      </c>
      <c r="J744" t="str">
        <f>VLOOKUP(A744,таксономия!$1:$1048576,8,1)</f>
        <v xml:space="preserve"> Metazoa</v>
      </c>
      <c r="K744" t="str">
        <f>VLOOKUP(A744,таксономия!$1:$1048576,9,1)</f>
        <v xml:space="preserve"> Chordata</v>
      </c>
      <c r="L744" t="str">
        <f>VLOOKUP(A744,таксономия!$1:$1048576,10,1)</f>
        <v xml:space="preserve"> Cephalochordata</v>
      </c>
      <c r="M744" t="str">
        <f>VLOOKUP(A744,таксономия!$1:$1048576,11,1)</f>
        <v xml:space="preserve"> Branchiostomidae</v>
      </c>
      <c r="N744" t="str">
        <f>VLOOKUP(A744,таксономия!$1:$1048576,12,1)</f>
        <v>Branchiostoma.</v>
      </c>
      <c r="O744">
        <f>VLOOKUP(A744,таксономия!$1:$1048576,13,1)</f>
        <v>0</v>
      </c>
      <c r="P744">
        <f>VLOOKUP(A744,таксономия!$1:$1048576,14,1)</f>
        <v>0</v>
      </c>
      <c r="Q744">
        <f>VLOOKUP(A744,таксономия!$1:$1048576,15,1)</f>
        <v>0</v>
      </c>
      <c r="R744" t="str">
        <f>VLOOKUP(A744,таксономия!$1:$1048576,3,1)</f>
        <v xml:space="preserve"> Branchiostoma floridae (Florida lancelet) (Amphioxus).</v>
      </c>
      <c r="S744">
        <f t="shared" si="11"/>
        <v>57</v>
      </c>
    </row>
    <row r="745" spans="1:19" x14ac:dyDescent="0.3">
      <c r="A745" t="s">
        <v>506</v>
      </c>
      <c r="B745" t="s">
        <v>507</v>
      </c>
      <c r="C745">
        <v>598</v>
      </c>
      <c r="D745" t="s">
        <v>96</v>
      </c>
      <c r="E745">
        <v>21</v>
      </c>
      <c r="F745">
        <v>149</v>
      </c>
      <c r="G745">
        <v>10300</v>
      </c>
      <c r="H745" t="s">
        <v>97</v>
      </c>
      <c r="I745" t="str">
        <f>VLOOKUP(A745,таксономия!$1:$1048576,7,1)</f>
        <v>Eukaryota</v>
      </c>
      <c r="J745" t="str">
        <f>VLOOKUP(A745,таксономия!$1:$1048576,8,1)</f>
        <v xml:space="preserve"> Metazoa</v>
      </c>
      <c r="K745" t="str">
        <f>VLOOKUP(A745,таксономия!$1:$1048576,9,1)</f>
        <v xml:space="preserve"> Chordata</v>
      </c>
      <c r="L745" t="str">
        <f>VLOOKUP(A745,таксономия!$1:$1048576,10,1)</f>
        <v xml:space="preserve"> Cephalochordata</v>
      </c>
      <c r="M745" t="str">
        <f>VLOOKUP(A745,таксономия!$1:$1048576,11,1)</f>
        <v xml:space="preserve"> Branchiostomidae</v>
      </c>
      <c r="N745" t="str">
        <f>VLOOKUP(A745,таксономия!$1:$1048576,12,1)</f>
        <v>Branchiostoma.</v>
      </c>
      <c r="O745">
        <f>VLOOKUP(A745,таксономия!$1:$1048576,13,1)</f>
        <v>0</v>
      </c>
      <c r="P745">
        <f>VLOOKUP(A745,таксономия!$1:$1048576,14,1)</f>
        <v>0</v>
      </c>
      <c r="Q745">
        <f>VLOOKUP(A745,таксономия!$1:$1048576,15,1)</f>
        <v>0</v>
      </c>
      <c r="R745" t="str">
        <f>VLOOKUP(A745,таксономия!$1:$1048576,3,1)</f>
        <v xml:space="preserve"> Branchiostoma floridae (Florida lancelet) (Amphioxus).</v>
      </c>
      <c r="S745">
        <f t="shared" si="11"/>
        <v>128</v>
      </c>
    </row>
    <row r="746" spans="1:19" x14ac:dyDescent="0.3">
      <c r="A746" t="s">
        <v>506</v>
      </c>
      <c r="B746" t="s">
        <v>507</v>
      </c>
      <c r="C746">
        <v>598</v>
      </c>
      <c r="D746" t="s">
        <v>96</v>
      </c>
      <c r="E746">
        <v>176</v>
      </c>
      <c r="F746">
        <v>304</v>
      </c>
      <c r="G746">
        <v>10300</v>
      </c>
      <c r="H746" t="s">
        <v>97</v>
      </c>
      <c r="I746" t="str">
        <f>VLOOKUP(A746,таксономия!$1:$1048576,7,1)</f>
        <v>Eukaryota</v>
      </c>
      <c r="J746" t="str">
        <f>VLOOKUP(A746,таксономия!$1:$1048576,8,1)</f>
        <v xml:space="preserve"> Metazoa</v>
      </c>
      <c r="K746" t="str">
        <f>VLOOKUP(A746,таксономия!$1:$1048576,9,1)</f>
        <v xml:space="preserve"> Chordata</v>
      </c>
      <c r="L746" t="str">
        <f>VLOOKUP(A746,таксономия!$1:$1048576,10,1)</f>
        <v xml:space="preserve"> Cephalochordata</v>
      </c>
      <c r="M746" t="str">
        <f>VLOOKUP(A746,таксономия!$1:$1048576,11,1)</f>
        <v xml:space="preserve"> Branchiostomidae</v>
      </c>
      <c r="N746" t="str">
        <f>VLOOKUP(A746,таксономия!$1:$1048576,12,1)</f>
        <v>Branchiostoma.</v>
      </c>
      <c r="O746">
        <f>VLOOKUP(A746,таксономия!$1:$1048576,13,1)</f>
        <v>0</v>
      </c>
      <c r="P746">
        <f>VLOOKUP(A746,таксономия!$1:$1048576,14,1)</f>
        <v>0</v>
      </c>
      <c r="Q746">
        <f>VLOOKUP(A746,таксономия!$1:$1048576,15,1)</f>
        <v>0</v>
      </c>
      <c r="R746" t="str">
        <f>VLOOKUP(A746,таксономия!$1:$1048576,3,1)</f>
        <v xml:space="preserve"> Branchiostoma floridae (Florida lancelet) (Amphioxus).</v>
      </c>
      <c r="S746">
        <f t="shared" si="11"/>
        <v>128</v>
      </c>
    </row>
    <row r="747" spans="1:19" x14ac:dyDescent="0.3">
      <c r="A747" t="s">
        <v>506</v>
      </c>
      <c r="B747" t="s">
        <v>507</v>
      </c>
      <c r="C747">
        <v>598</v>
      </c>
      <c r="D747" t="s">
        <v>12</v>
      </c>
      <c r="E747">
        <v>521</v>
      </c>
      <c r="F747">
        <v>598</v>
      </c>
      <c r="G747">
        <v>2697</v>
      </c>
      <c r="H747" t="s">
        <v>13</v>
      </c>
      <c r="I747" t="str">
        <f>VLOOKUP(A747,таксономия!$1:$1048576,7,1)</f>
        <v>Eukaryota</v>
      </c>
      <c r="J747" t="str">
        <f>VLOOKUP(A747,таксономия!$1:$1048576,8,1)</f>
        <v xml:space="preserve"> Metazoa</v>
      </c>
      <c r="K747" t="str">
        <f>VLOOKUP(A747,таксономия!$1:$1048576,9,1)</f>
        <v xml:space="preserve"> Chordata</v>
      </c>
      <c r="L747" t="str">
        <f>VLOOKUP(A747,таксономия!$1:$1048576,10,1)</f>
        <v xml:space="preserve"> Cephalochordata</v>
      </c>
      <c r="M747" t="str">
        <f>VLOOKUP(A747,таксономия!$1:$1048576,11,1)</f>
        <v xml:space="preserve"> Branchiostomidae</v>
      </c>
      <c r="N747" t="str">
        <f>VLOOKUP(A747,таксономия!$1:$1048576,12,1)</f>
        <v>Branchiostoma.</v>
      </c>
      <c r="O747">
        <f>VLOOKUP(A747,таксономия!$1:$1048576,13,1)</f>
        <v>0</v>
      </c>
      <c r="P747">
        <f>VLOOKUP(A747,таксономия!$1:$1048576,14,1)</f>
        <v>0</v>
      </c>
      <c r="Q747">
        <f>VLOOKUP(A747,таксономия!$1:$1048576,15,1)</f>
        <v>0</v>
      </c>
      <c r="R747" t="str">
        <f>VLOOKUP(A747,таксономия!$1:$1048576,3,1)</f>
        <v xml:space="preserve"> Branchiostoma floridae (Florida lancelet) (Amphioxus).</v>
      </c>
      <c r="S747">
        <f t="shared" si="11"/>
        <v>77</v>
      </c>
    </row>
    <row r="748" spans="1:19" x14ac:dyDescent="0.3">
      <c r="A748" t="s">
        <v>506</v>
      </c>
      <c r="B748" t="s">
        <v>507</v>
      </c>
      <c r="C748">
        <v>598</v>
      </c>
      <c r="D748" t="s">
        <v>377</v>
      </c>
      <c r="E748">
        <v>409</v>
      </c>
      <c r="F748">
        <v>518</v>
      </c>
      <c r="G748">
        <v>12227</v>
      </c>
      <c r="H748" t="s">
        <v>378</v>
      </c>
      <c r="I748" t="str">
        <f>VLOOKUP(A748,таксономия!$1:$1048576,7,1)</f>
        <v>Eukaryota</v>
      </c>
      <c r="J748" t="str">
        <f>VLOOKUP(A748,таксономия!$1:$1048576,8,1)</f>
        <v xml:space="preserve"> Metazoa</v>
      </c>
      <c r="K748" t="str">
        <f>VLOOKUP(A748,таксономия!$1:$1048576,9,1)</f>
        <v xml:space="preserve"> Chordata</v>
      </c>
      <c r="L748" t="str">
        <f>VLOOKUP(A748,таксономия!$1:$1048576,10,1)</f>
        <v xml:space="preserve"> Cephalochordata</v>
      </c>
      <c r="M748" t="str">
        <f>VLOOKUP(A748,таксономия!$1:$1048576,11,1)</f>
        <v xml:space="preserve"> Branchiostomidae</v>
      </c>
      <c r="N748" t="str">
        <f>VLOOKUP(A748,таксономия!$1:$1048576,12,1)</f>
        <v>Branchiostoma.</v>
      </c>
      <c r="O748">
        <f>VLOOKUP(A748,таксономия!$1:$1048576,13,1)</f>
        <v>0</v>
      </c>
      <c r="P748">
        <f>VLOOKUP(A748,таксономия!$1:$1048576,14,1)</f>
        <v>0</v>
      </c>
      <c r="Q748">
        <f>VLOOKUP(A748,таксономия!$1:$1048576,15,1)</f>
        <v>0</v>
      </c>
      <c r="R748" t="str">
        <f>VLOOKUP(A748,таксономия!$1:$1048576,3,1)</f>
        <v xml:space="preserve"> Branchiostoma floridae (Florida lancelet) (Amphioxus).</v>
      </c>
      <c r="S748">
        <f t="shared" si="11"/>
        <v>109</v>
      </c>
    </row>
    <row r="749" spans="1:19" x14ac:dyDescent="0.3">
      <c r="A749" t="s">
        <v>508</v>
      </c>
      <c r="B749" t="s">
        <v>509</v>
      </c>
      <c r="C749">
        <v>1524</v>
      </c>
      <c r="D749" t="s">
        <v>96</v>
      </c>
      <c r="E749">
        <v>590</v>
      </c>
      <c r="F749">
        <v>717</v>
      </c>
      <c r="G749">
        <v>10300</v>
      </c>
      <c r="H749" t="s">
        <v>97</v>
      </c>
      <c r="I749" t="str">
        <f>VLOOKUP(A749,таксономия!$1:$1048576,7,1)</f>
        <v>Eukaryota</v>
      </c>
      <c r="J749" t="str">
        <f>VLOOKUP(A749,таксономия!$1:$1048576,8,1)</f>
        <v xml:space="preserve"> Metazoa</v>
      </c>
      <c r="K749" t="str">
        <f>VLOOKUP(A749,таксономия!$1:$1048576,9,1)</f>
        <v xml:space="preserve"> Chordata</v>
      </c>
      <c r="L749" t="str">
        <f>VLOOKUP(A749,таксономия!$1:$1048576,10,1)</f>
        <v xml:space="preserve"> Cephalochordata</v>
      </c>
      <c r="M749" t="str">
        <f>VLOOKUP(A749,таксономия!$1:$1048576,11,1)</f>
        <v xml:space="preserve"> Branchiostomidae</v>
      </c>
      <c r="N749" t="str">
        <f>VLOOKUP(A749,таксономия!$1:$1048576,12,1)</f>
        <v>Branchiostoma.</v>
      </c>
      <c r="O749">
        <f>VLOOKUP(A749,таксономия!$1:$1048576,13,1)</f>
        <v>0</v>
      </c>
      <c r="P749">
        <f>VLOOKUP(A749,таксономия!$1:$1048576,14,1)</f>
        <v>0</v>
      </c>
      <c r="Q749">
        <f>VLOOKUP(A749,таксономия!$1:$1048576,15,1)</f>
        <v>0</v>
      </c>
      <c r="R749" t="str">
        <f>VLOOKUP(A749,таксономия!$1:$1048576,3,1)</f>
        <v xml:space="preserve"> Branchiostoma floridae (Florida lancelet) (Amphioxus).</v>
      </c>
      <c r="S749">
        <f t="shared" si="11"/>
        <v>127</v>
      </c>
    </row>
    <row r="750" spans="1:19" x14ac:dyDescent="0.3">
      <c r="A750" t="s">
        <v>508</v>
      </c>
      <c r="B750" t="s">
        <v>509</v>
      </c>
      <c r="C750">
        <v>1524</v>
      </c>
      <c r="D750" t="s">
        <v>96</v>
      </c>
      <c r="E750">
        <v>1091</v>
      </c>
      <c r="F750">
        <v>1209</v>
      </c>
      <c r="G750">
        <v>10300</v>
      </c>
      <c r="H750" t="s">
        <v>97</v>
      </c>
      <c r="I750" t="str">
        <f>VLOOKUP(A750,таксономия!$1:$1048576,7,1)</f>
        <v>Eukaryota</v>
      </c>
      <c r="J750" t="str">
        <f>VLOOKUP(A750,таксономия!$1:$1048576,8,1)</f>
        <v xml:space="preserve"> Metazoa</v>
      </c>
      <c r="K750" t="str">
        <f>VLOOKUP(A750,таксономия!$1:$1048576,9,1)</f>
        <v xml:space="preserve"> Chordata</v>
      </c>
      <c r="L750" t="str">
        <f>VLOOKUP(A750,таксономия!$1:$1048576,10,1)</f>
        <v xml:space="preserve"> Cephalochordata</v>
      </c>
      <c r="M750" t="str">
        <f>VLOOKUP(A750,таксономия!$1:$1048576,11,1)</f>
        <v xml:space="preserve"> Branchiostomidae</v>
      </c>
      <c r="N750" t="str">
        <f>VLOOKUP(A750,таксономия!$1:$1048576,12,1)</f>
        <v>Branchiostoma.</v>
      </c>
      <c r="O750">
        <f>VLOOKUP(A750,таксономия!$1:$1048576,13,1)</f>
        <v>0</v>
      </c>
      <c r="P750">
        <f>VLOOKUP(A750,таксономия!$1:$1048576,14,1)</f>
        <v>0</v>
      </c>
      <c r="Q750">
        <f>VLOOKUP(A750,таксономия!$1:$1048576,15,1)</f>
        <v>0</v>
      </c>
      <c r="R750" t="str">
        <f>VLOOKUP(A750,таксономия!$1:$1048576,3,1)</f>
        <v xml:space="preserve"> Branchiostoma floridae (Florida lancelet) (Amphioxus).</v>
      </c>
      <c r="S750">
        <f t="shared" si="11"/>
        <v>118</v>
      </c>
    </row>
    <row r="751" spans="1:19" x14ac:dyDescent="0.3">
      <c r="A751" t="s">
        <v>508</v>
      </c>
      <c r="B751" t="s">
        <v>509</v>
      </c>
      <c r="C751">
        <v>1524</v>
      </c>
      <c r="D751" t="s">
        <v>12</v>
      </c>
      <c r="E751">
        <v>291</v>
      </c>
      <c r="F751">
        <v>368</v>
      </c>
      <c r="G751">
        <v>2697</v>
      </c>
      <c r="H751" t="s">
        <v>13</v>
      </c>
      <c r="I751" t="str">
        <f>VLOOKUP(A751,таксономия!$1:$1048576,7,1)</f>
        <v>Eukaryota</v>
      </c>
      <c r="J751" t="str">
        <f>VLOOKUP(A751,таксономия!$1:$1048576,8,1)</f>
        <v xml:space="preserve"> Metazoa</v>
      </c>
      <c r="K751" t="str">
        <f>VLOOKUP(A751,таксономия!$1:$1048576,9,1)</f>
        <v xml:space="preserve"> Chordata</v>
      </c>
      <c r="L751" t="str">
        <f>VLOOKUP(A751,таксономия!$1:$1048576,10,1)</f>
        <v xml:space="preserve"> Cephalochordata</v>
      </c>
      <c r="M751" t="str">
        <f>VLOOKUP(A751,таксономия!$1:$1048576,11,1)</f>
        <v xml:space="preserve"> Branchiostomidae</v>
      </c>
      <c r="N751" t="str">
        <f>VLOOKUP(A751,таксономия!$1:$1048576,12,1)</f>
        <v>Branchiostoma.</v>
      </c>
      <c r="O751">
        <f>VLOOKUP(A751,таксономия!$1:$1048576,13,1)</f>
        <v>0</v>
      </c>
      <c r="P751">
        <f>VLOOKUP(A751,таксономия!$1:$1048576,14,1)</f>
        <v>0</v>
      </c>
      <c r="Q751">
        <f>VLOOKUP(A751,таксономия!$1:$1048576,15,1)</f>
        <v>0</v>
      </c>
      <c r="R751" t="str">
        <f>VLOOKUP(A751,таксономия!$1:$1048576,3,1)</f>
        <v xml:space="preserve"> Branchiostoma floridae (Florida lancelet) (Amphioxus).</v>
      </c>
      <c r="S751">
        <f t="shared" si="11"/>
        <v>77</v>
      </c>
    </row>
    <row r="752" spans="1:19" x14ac:dyDescent="0.3">
      <c r="A752" t="s">
        <v>508</v>
      </c>
      <c r="B752" t="s">
        <v>509</v>
      </c>
      <c r="C752">
        <v>1524</v>
      </c>
      <c r="D752" t="s">
        <v>377</v>
      </c>
      <c r="E752">
        <v>187</v>
      </c>
      <c r="F752">
        <v>276</v>
      </c>
      <c r="G752">
        <v>12227</v>
      </c>
      <c r="H752" t="s">
        <v>378</v>
      </c>
      <c r="I752" t="str">
        <f>VLOOKUP(A752,таксономия!$1:$1048576,7,1)</f>
        <v>Eukaryota</v>
      </c>
      <c r="J752" t="str">
        <f>VLOOKUP(A752,таксономия!$1:$1048576,8,1)</f>
        <v xml:space="preserve"> Metazoa</v>
      </c>
      <c r="K752" t="str">
        <f>VLOOKUP(A752,таксономия!$1:$1048576,9,1)</f>
        <v xml:space="preserve"> Chordata</v>
      </c>
      <c r="L752" t="str">
        <f>VLOOKUP(A752,таксономия!$1:$1048576,10,1)</f>
        <v xml:space="preserve"> Cephalochordata</v>
      </c>
      <c r="M752" t="str">
        <f>VLOOKUP(A752,таксономия!$1:$1048576,11,1)</f>
        <v xml:space="preserve"> Branchiostomidae</v>
      </c>
      <c r="N752" t="str">
        <f>VLOOKUP(A752,таксономия!$1:$1048576,12,1)</f>
        <v>Branchiostoma.</v>
      </c>
      <c r="O752">
        <f>VLOOKUP(A752,таксономия!$1:$1048576,13,1)</f>
        <v>0</v>
      </c>
      <c r="P752">
        <f>VLOOKUP(A752,таксономия!$1:$1048576,14,1)</f>
        <v>0</v>
      </c>
      <c r="Q752">
        <f>VLOOKUP(A752,таксономия!$1:$1048576,15,1)</f>
        <v>0</v>
      </c>
      <c r="R752" t="str">
        <f>VLOOKUP(A752,таксономия!$1:$1048576,3,1)</f>
        <v xml:space="preserve"> Branchiostoma floridae (Florida lancelet) (Amphioxus).</v>
      </c>
      <c r="S752">
        <f t="shared" si="11"/>
        <v>89</v>
      </c>
    </row>
    <row r="753" spans="1:19" x14ac:dyDescent="0.3">
      <c r="A753" t="s">
        <v>508</v>
      </c>
      <c r="B753" t="s">
        <v>509</v>
      </c>
      <c r="C753">
        <v>1524</v>
      </c>
      <c r="D753" t="s">
        <v>377</v>
      </c>
      <c r="E753">
        <v>970</v>
      </c>
      <c r="F753">
        <v>1082</v>
      </c>
      <c r="G753">
        <v>12227</v>
      </c>
      <c r="H753" t="s">
        <v>378</v>
      </c>
      <c r="I753" t="str">
        <f>VLOOKUP(A753,таксономия!$1:$1048576,7,1)</f>
        <v>Eukaryota</v>
      </c>
      <c r="J753" t="str">
        <f>VLOOKUP(A753,таксономия!$1:$1048576,8,1)</f>
        <v xml:space="preserve"> Metazoa</v>
      </c>
      <c r="K753" t="str">
        <f>VLOOKUP(A753,таксономия!$1:$1048576,9,1)</f>
        <v xml:space="preserve"> Chordata</v>
      </c>
      <c r="L753" t="str">
        <f>VLOOKUP(A753,таксономия!$1:$1048576,10,1)</f>
        <v xml:space="preserve"> Cephalochordata</v>
      </c>
      <c r="M753" t="str">
        <f>VLOOKUP(A753,таксономия!$1:$1048576,11,1)</f>
        <v xml:space="preserve"> Branchiostomidae</v>
      </c>
      <c r="N753" t="str">
        <f>VLOOKUP(A753,таксономия!$1:$1048576,12,1)</f>
        <v>Branchiostoma.</v>
      </c>
      <c r="O753">
        <f>VLOOKUP(A753,таксономия!$1:$1048576,13,1)</f>
        <v>0</v>
      </c>
      <c r="P753">
        <f>VLOOKUP(A753,таксономия!$1:$1048576,14,1)</f>
        <v>0</v>
      </c>
      <c r="Q753">
        <f>VLOOKUP(A753,таксономия!$1:$1048576,15,1)</f>
        <v>0</v>
      </c>
      <c r="R753" t="str">
        <f>VLOOKUP(A753,таксономия!$1:$1048576,3,1)</f>
        <v xml:space="preserve"> Branchiostoma floridae (Florida lancelet) (Amphioxus).</v>
      </c>
      <c r="S753">
        <f t="shared" si="11"/>
        <v>112</v>
      </c>
    </row>
    <row r="754" spans="1:19" x14ac:dyDescent="0.3">
      <c r="A754" t="s">
        <v>508</v>
      </c>
      <c r="B754" t="s">
        <v>509</v>
      </c>
      <c r="C754">
        <v>1524</v>
      </c>
      <c r="D754" t="s">
        <v>377</v>
      </c>
      <c r="E754">
        <v>1419</v>
      </c>
      <c r="F754">
        <v>1517</v>
      </c>
      <c r="G754">
        <v>12227</v>
      </c>
      <c r="H754" t="s">
        <v>378</v>
      </c>
      <c r="I754" t="str">
        <f>VLOOKUP(A754,таксономия!$1:$1048576,7,1)</f>
        <v>Eukaryota</v>
      </c>
      <c r="J754" t="str">
        <f>VLOOKUP(A754,таксономия!$1:$1048576,8,1)</f>
        <v xml:space="preserve"> Metazoa</v>
      </c>
      <c r="K754" t="str">
        <f>VLOOKUP(A754,таксономия!$1:$1048576,9,1)</f>
        <v xml:space="preserve"> Chordata</v>
      </c>
      <c r="L754" t="str">
        <f>VLOOKUP(A754,таксономия!$1:$1048576,10,1)</f>
        <v xml:space="preserve"> Cephalochordata</v>
      </c>
      <c r="M754" t="str">
        <f>VLOOKUP(A754,таксономия!$1:$1048576,11,1)</f>
        <v xml:space="preserve"> Branchiostomidae</v>
      </c>
      <c r="N754" t="str">
        <f>VLOOKUP(A754,таксономия!$1:$1048576,12,1)</f>
        <v>Branchiostoma.</v>
      </c>
      <c r="O754">
        <f>VLOOKUP(A754,таксономия!$1:$1048576,13,1)</f>
        <v>0</v>
      </c>
      <c r="P754">
        <f>VLOOKUP(A754,таксономия!$1:$1048576,14,1)</f>
        <v>0</v>
      </c>
      <c r="Q754">
        <f>VLOOKUP(A754,таксономия!$1:$1048576,15,1)</f>
        <v>0</v>
      </c>
      <c r="R754" t="str">
        <f>VLOOKUP(A754,таксономия!$1:$1048576,3,1)</f>
        <v xml:space="preserve"> Branchiostoma floridae (Florida lancelet) (Amphioxus).</v>
      </c>
      <c r="S754">
        <f t="shared" si="11"/>
        <v>98</v>
      </c>
    </row>
    <row r="755" spans="1:19" x14ac:dyDescent="0.3">
      <c r="A755" t="s">
        <v>508</v>
      </c>
      <c r="B755" t="s">
        <v>509</v>
      </c>
      <c r="C755">
        <v>1524</v>
      </c>
      <c r="D755" t="s">
        <v>510</v>
      </c>
      <c r="E755">
        <v>377</v>
      </c>
      <c r="F755">
        <v>418</v>
      </c>
      <c r="G755">
        <v>866</v>
      </c>
      <c r="H755" t="s">
        <v>510</v>
      </c>
      <c r="I755" t="str">
        <f>VLOOKUP(A755,таксономия!$1:$1048576,7,1)</f>
        <v>Eukaryota</v>
      </c>
      <c r="J755" t="str">
        <f>VLOOKUP(A755,таксономия!$1:$1048576,8,1)</f>
        <v xml:space="preserve"> Metazoa</v>
      </c>
      <c r="K755" t="str">
        <f>VLOOKUP(A755,таксономия!$1:$1048576,9,1)</f>
        <v xml:space="preserve"> Chordata</v>
      </c>
      <c r="L755" t="str">
        <f>VLOOKUP(A755,таксономия!$1:$1048576,10,1)</f>
        <v xml:space="preserve"> Cephalochordata</v>
      </c>
      <c r="M755" t="str">
        <f>VLOOKUP(A755,таксономия!$1:$1048576,11,1)</f>
        <v xml:space="preserve"> Branchiostomidae</v>
      </c>
      <c r="N755" t="str">
        <f>VLOOKUP(A755,таксономия!$1:$1048576,12,1)</f>
        <v>Branchiostoma.</v>
      </c>
      <c r="O755">
        <f>VLOOKUP(A755,таксономия!$1:$1048576,13,1)</f>
        <v>0</v>
      </c>
      <c r="P755">
        <f>VLOOKUP(A755,таксономия!$1:$1048576,14,1)</f>
        <v>0</v>
      </c>
      <c r="Q755">
        <f>VLOOKUP(A755,таксономия!$1:$1048576,15,1)</f>
        <v>0</v>
      </c>
      <c r="R755" t="str">
        <f>VLOOKUP(A755,таксономия!$1:$1048576,3,1)</f>
        <v xml:space="preserve"> Branchiostoma floridae (Florida lancelet) (Amphioxus).</v>
      </c>
      <c r="S755">
        <f t="shared" si="11"/>
        <v>41</v>
      </c>
    </row>
    <row r="756" spans="1:19" x14ac:dyDescent="0.3">
      <c r="A756" t="s">
        <v>508</v>
      </c>
      <c r="B756" t="s">
        <v>509</v>
      </c>
      <c r="C756">
        <v>1524</v>
      </c>
      <c r="D756" t="s">
        <v>510</v>
      </c>
      <c r="E756">
        <v>454</v>
      </c>
      <c r="F756">
        <v>526</v>
      </c>
      <c r="G756">
        <v>866</v>
      </c>
      <c r="H756" t="s">
        <v>510</v>
      </c>
      <c r="I756" t="str">
        <f>VLOOKUP(A756,таксономия!$1:$1048576,7,1)</f>
        <v>Eukaryota</v>
      </c>
      <c r="J756" t="str">
        <f>VLOOKUP(A756,таксономия!$1:$1048576,8,1)</f>
        <v xml:space="preserve"> Metazoa</v>
      </c>
      <c r="K756" t="str">
        <f>VLOOKUP(A756,таксономия!$1:$1048576,9,1)</f>
        <v xml:space="preserve"> Chordata</v>
      </c>
      <c r="L756" t="str">
        <f>VLOOKUP(A756,таксономия!$1:$1048576,10,1)</f>
        <v xml:space="preserve"> Cephalochordata</v>
      </c>
      <c r="M756" t="str">
        <f>VLOOKUP(A756,таксономия!$1:$1048576,11,1)</f>
        <v xml:space="preserve"> Branchiostomidae</v>
      </c>
      <c r="N756" t="str">
        <f>VLOOKUP(A756,таксономия!$1:$1048576,12,1)</f>
        <v>Branchiostoma.</v>
      </c>
      <c r="O756">
        <f>VLOOKUP(A756,таксономия!$1:$1048576,13,1)</f>
        <v>0</v>
      </c>
      <c r="P756">
        <f>VLOOKUP(A756,таксономия!$1:$1048576,14,1)</f>
        <v>0</v>
      </c>
      <c r="Q756">
        <f>VLOOKUP(A756,таксономия!$1:$1048576,15,1)</f>
        <v>0</v>
      </c>
      <c r="R756" t="str">
        <f>VLOOKUP(A756,таксономия!$1:$1048576,3,1)</f>
        <v xml:space="preserve"> Branchiostoma floridae (Florida lancelet) (Amphioxus).</v>
      </c>
      <c r="S756">
        <f t="shared" si="11"/>
        <v>72</v>
      </c>
    </row>
    <row r="757" spans="1:19" x14ac:dyDescent="0.3">
      <c r="A757" t="s">
        <v>508</v>
      </c>
      <c r="B757" t="s">
        <v>509</v>
      </c>
      <c r="C757">
        <v>1524</v>
      </c>
      <c r="D757" t="s">
        <v>511</v>
      </c>
      <c r="E757">
        <v>747</v>
      </c>
      <c r="F757">
        <v>786</v>
      </c>
      <c r="G757">
        <v>13</v>
      </c>
      <c r="H757" t="s">
        <v>511</v>
      </c>
      <c r="I757" t="str">
        <f>VLOOKUP(A757,таксономия!$1:$1048576,7,1)</f>
        <v>Eukaryota</v>
      </c>
      <c r="J757" t="str">
        <f>VLOOKUP(A757,таксономия!$1:$1048576,8,1)</f>
        <v xml:space="preserve"> Metazoa</v>
      </c>
      <c r="K757" t="str">
        <f>VLOOKUP(A757,таксономия!$1:$1048576,9,1)</f>
        <v xml:space="preserve"> Chordata</v>
      </c>
      <c r="L757" t="str">
        <f>VLOOKUP(A757,таксономия!$1:$1048576,10,1)</f>
        <v xml:space="preserve"> Cephalochordata</v>
      </c>
      <c r="M757" t="str">
        <f>VLOOKUP(A757,таксономия!$1:$1048576,11,1)</f>
        <v xml:space="preserve"> Branchiostomidae</v>
      </c>
      <c r="N757" t="str">
        <f>VLOOKUP(A757,таксономия!$1:$1048576,12,1)</f>
        <v>Branchiostoma.</v>
      </c>
      <c r="O757">
        <f>VLOOKUP(A757,таксономия!$1:$1048576,13,1)</f>
        <v>0</v>
      </c>
      <c r="P757">
        <f>VLOOKUP(A757,таксономия!$1:$1048576,14,1)</f>
        <v>0</v>
      </c>
      <c r="Q757">
        <f>VLOOKUP(A757,таксономия!$1:$1048576,15,1)</f>
        <v>0</v>
      </c>
      <c r="R757" t="str">
        <f>VLOOKUP(A757,таксономия!$1:$1048576,3,1)</f>
        <v xml:space="preserve"> Branchiostoma floridae (Florida lancelet) (Amphioxus).</v>
      </c>
      <c r="S757">
        <f t="shared" si="11"/>
        <v>39</v>
      </c>
    </row>
    <row r="758" spans="1:19" x14ac:dyDescent="0.3">
      <c r="A758" t="s">
        <v>512</v>
      </c>
      <c r="B758" t="s">
        <v>513</v>
      </c>
      <c r="C758">
        <v>300</v>
      </c>
      <c r="D758" t="s">
        <v>96</v>
      </c>
      <c r="E758">
        <v>87</v>
      </c>
      <c r="F758">
        <v>214</v>
      </c>
      <c r="G758">
        <v>10300</v>
      </c>
      <c r="H758" t="s">
        <v>97</v>
      </c>
      <c r="I758" t="str">
        <f>VLOOKUP(A758,таксономия!$1:$1048576,7,1)</f>
        <v>Eukaryota</v>
      </c>
      <c r="J758" t="str">
        <f>VLOOKUP(A758,таксономия!$1:$1048576,8,1)</f>
        <v xml:space="preserve"> Metazoa</v>
      </c>
      <c r="K758" t="str">
        <f>VLOOKUP(A758,таксономия!$1:$1048576,9,1)</f>
        <v xml:space="preserve"> Chordata</v>
      </c>
      <c r="L758" t="str">
        <f>VLOOKUP(A758,таксономия!$1:$1048576,10,1)</f>
        <v xml:space="preserve"> Cephalochordata</v>
      </c>
      <c r="M758" t="str">
        <f>VLOOKUP(A758,таксономия!$1:$1048576,11,1)</f>
        <v xml:space="preserve"> Branchiostomidae</v>
      </c>
      <c r="N758" t="str">
        <f>VLOOKUP(A758,таксономия!$1:$1048576,12,1)</f>
        <v>Branchiostoma.</v>
      </c>
      <c r="O758">
        <f>VLOOKUP(A758,таксономия!$1:$1048576,13,1)</f>
        <v>0</v>
      </c>
      <c r="P758">
        <f>VLOOKUP(A758,таксономия!$1:$1048576,14,1)</f>
        <v>0</v>
      </c>
      <c r="Q758">
        <f>VLOOKUP(A758,таксономия!$1:$1048576,15,1)</f>
        <v>0</v>
      </c>
      <c r="R758" t="str">
        <f>VLOOKUP(A758,таксономия!$1:$1048576,3,1)</f>
        <v xml:space="preserve"> Branchiostoma floridae (Florida lancelet) (Amphioxus).</v>
      </c>
      <c r="S758">
        <f t="shared" si="11"/>
        <v>127</v>
      </c>
    </row>
    <row r="759" spans="1:19" x14ac:dyDescent="0.3">
      <c r="A759" t="s">
        <v>512</v>
      </c>
      <c r="B759" t="s">
        <v>513</v>
      </c>
      <c r="C759">
        <v>300</v>
      </c>
      <c r="D759" t="s">
        <v>12</v>
      </c>
      <c r="E759">
        <v>223</v>
      </c>
      <c r="F759">
        <v>300</v>
      </c>
      <c r="G759">
        <v>2697</v>
      </c>
      <c r="H759" t="s">
        <v>13</v>
      </c>
      <c r="I759" t="str">
        <f>VLOOKUP(A759,таксономия!$1:$1048576,7,1)</f>
        <v>Eukaryota</v>
      </c>
      <c r="J759" t="str">
        <f>VLOOKUP(A759,таксономия!$1:$1048576,8,1)</f>
        <v xml:space="preserve"> Metazoa</v>
      </c>
      <c r="K759" t="str">
        <f>VLOOKUP(A759,таксономия!$1:$1048576,9,1)</f>
        <v xml:space="preserve"> Chordata</v>
      </c>
      <c r="L759" t="str">
        <f>VLOOKUP(A759,таксономия!$1:$1048576,10,1)</f>
        <v xml:space="preserve"> Cephalochordata</v>
      </c>
      <c r="M759" t="str">
        <f>VLOOKUP(A759,таксономия!$1:$1048576,11,1)</f>
        <v xml:space="preserve"> Branchiostomidae</v>
      </c>
      <c r="N759" t="str">
        <f>VLOOKUP(A759,таксономия!$1:$1048576,12,1)</f>
        <v>Branchiostoma.</v>
      </c>
      <c r="O759">
        <f>VLOOKUP(A759,таксономия!$1:$1048576,13,1)</f>
        <v>0</v>
      </c>
      <c r="P759">
        <f>VLOOKUP(A759,таксономия!$1:$1048576,14,1)</f>
        <v>0</v>
      </c>
      <c r="Q759">
        <f>VLOOKUP(A759,таксономия!$1:$1048576,15,1)</f>
        <v>0</v>
      </c>
      <c r="R759" t="str">
        <f>VLOOKUP(A759,таксономия!$1:$1048576,3,1)</f>
        <v xml:space="preserve"> Branchiostoma floridae (Florida lancelet) (Amphioxus).</v>
      </c>
      <c r="S759">
        <f t="shared" si="11"/>
        <v>77</v>
      </c>
    </row>
    <row r="760" spans="1:19" x14ac:dyDescent="0.3">
      <c r="A760" t="s">
        <v>514</v>
      </c>
      <c r="B760" t="s">
        <v>515</v>
      </c>
      <c r="C760">
        <v>687</v>
      </c>
      <c r="D760" t="s">
        <v>20</v>
      </c>
      <c r="E760">
        <v>1</v>
      </c>
      <c r="F760">
        <v>108</v>
      </c>
      <c r="G760">
        <v>1926</v>
      </c>
      <c r="H760" t="s">
        <v>21</v>
      </c>
      <c r="I760" t="str">
        <f>VLOOKUP(A760,таксономия!$1:$1048576,7,1)</f>
        <v>Eukaryota</v>
      </c>
      <c r="J760" t="str">
        <f>VLOOKUP(A760,таксономия!$1:$1048576,8,1)</f>
        <v xml:space="preserve"> Metazoa</v>
      </c>
      <c r="K760" t="str">
        <f>VLOOKUP(A760,таксономия!$1:$1048576,9,1)</f>
        <v xml:space="preserve"> Chordata</v>
      </c>
      <c r="L760" t="str">
        <f>VLOOKUP(A760,таксономия!$1:$1048576,10,1)</f>
        <v xml:space="preserve"> Cephalochordata</v>
      </c>
      <c r="M760" t="str">
        <f>VLOOKUP(A760,таксономия!$1:$1048576,11,1)</f>
        <v xml:space="preserve"> Branchiostomidae</v>
      </c>
      <c r="N760" t="str">
        <f>VLOOKUP(A760,таксономия!$1:$1048576,12,1)</f>
        <v>Branchiostoma.</v>
      </c>
      <c r="O760">
        <f>VLOOKUP(A760,таксономия!$1:$1048576,13,1)</f>
        <v>0</v>
      </c>
      <c r="P760">
        <f>VLOOKUP(A760,таксономия!$1:$1048576,14,1)</f>
        <v>0</v>
      </c>
      <c r="Q760">
        <f>VLOOKUP(A760,таксономия!$1:$1048576,15,1)</f>
        <v>0</v>
      </c>
      <c r="R760" t="str">
        <f>VLOOKUP(A760,таксономия!$1:$1048576,3,1)</f>
        <v xml:space="preserve"> Branchiostoma floridae (Florida lancelet) (Amphioxus).</v>
      </c>
      <c r="S760">
        <f t="shared" si="11"/>
        <v>107</v>
      </c>
    </row>
    <row r="761" spans="1:19" x14ac:dyDescent="0.3">
      <c r="A761" t="s">
        <v>514</v>
      </c>
      <c r="B761" t="s">
        <v>515</v>
      </c>
      <c r="C761">
        <v>687</v>
      </c>
      <c r="D761" t="s">
        <v>12</v>
      </c>
      <c r="E761">
        <v>107</v>
      </c>
      <c r="F761">
        <v>178</v>
      </c>
      <c r="G761">
        <v>2697</v>
      </c>
      <c r="H761" t="s">
        <v>13</v>
      </c>
      <c r="I761" t="str">
        <f>VLOOKUP(A761,таксономия!$1:$1048576,7,1)</f>
        <v>Eukaryota</v>
      </c>
      <c r="J761" t="str">
        <f>VLOOKUP(A761,таксономия!$1:$1048576,8,1)</f>
        <v xml:space="preserve"> Metazoa</v>
      </c>
      <c r="K761" t="str">
        <f>VLOOKUP(A761,таксономия!$1:$1048576,9,1)</f>
        <v xml:space="preserve"> Chordata</v>
      </c>
      <c r="L761" t="str">
        <f>VLOOKUP(A761,таксономия!$1:$1048576,10,1)</f>
        <v xml:space="preserve"> Cephalochordata</v>
      </c>
      <c r="M761" t="str">
        <f>VLOOKUP(A761,таксономия!$1:$1048576,11,1)</f>
        <v xml:space="preserve"> Branchiostomidae</v>
      </c>
      <c r="N761" t="str">
        <f>VLOOKUP(A761,таксономия!$1:$1048576,12,1)</f>
        <v>Branchiostoma.</v>
      </c>
      <c r="O761">
        <f>VLOOKUP(A761,таксономия!$1:$1048576,13,1)</f>
        <v>0</v>
      </c>
      <c r="P761">
        <f>VLOOKUP(A761,таксономия!$1:$1048576,14,1)</f>
        <v>0</v>
      </c>
      <c r="Q761">
        <f>VLOOKUP(A761,таксономия!$1:$1048576,15,1)</f>
        <v>0</v>
      </c>
      <c r="R761" t="str">
        <f>VLOOKUP(A761,таксономия!$1:$1048576,3,1)</f>
        <v xml:space="preserve"> Branchiostoma floridae (Florida lancelet) (Amphioxus).</v>
      </c>
      <c r="S761">
        <f t="shared" si="11"/>
        <v>71</v>
      </c>
    </row>
    <row r="762" spans="1:19" x14ac:dyDescent="0.3">
      <c r="A762" t="s">
        <v>514</v>
      </c>
      <c r="B762" t="s">
        <v>515</v>
      </c>
      <c r="C762">
        <v>687</v>
      </c>
      <c r="D762" t="s">
        <v>394</v>
      </c>
      <c r="E762">
        <v>252</v>
      </c>
      <c r="F762">
        <v>443</v>
      </c>
      <c r="G762">
        <v>6005</v>
      </c>
      <c r="H762" t="s">
        <v>395</v>
      </c>
      <c r="I762" t="str">
        <f>VLOOKUP(A762,таксономия!$1:$1048576,7,1)</f>
        <v>Eukaryota</v>
      </c>
      <c r="J762" t="str">
        <f>VLOOKUP(A762,таксономия!$1:$1048576,8,1)</f>
        <v xml:space="preserve"> Metazoa</v>
      </c>
      <c r="K762" t="str">
        <f>VLOOKUP(A762,таксономия!$1:$1048576,9,1)</f>
        <v xml:space="preserve"> Chordata</v>
      </c>
      <c r="L762" t="str">
        <f>VLOOKUP(A762,таксономия!$1:$1048576,10,1)</f>
        <v xml:space="preserve"> Cephalochordata</v>
      </c>
      <c r="M762" t="str">
        <f>VLOOKUP(A762,таксономия!$1:$1048576,11,1)</f>
        <v xml:space="preserve"> Branchiostomidae</v>
      </c>
      <c r="N762" t="str">
        <f>VLOOKUP(A762,таксономия!$1:$1048576,12,1)</f>
        <v>Branchiostoma.</v>
      </c>
      <c r="O762">
        <f>VLOOKUP(A762,таксономия!$1:$1048576,13,1)</f>
        <v>0</v>
      </c>
      <c r="P762">
        <f>VLOOKUP(A762,таксономия!$1:$1048576,14,1)</f>
        <v>0</v>
      </c>
      <c r="Q762">
        <f>VLOOKUP(A762,таксономия!$1:$1048576,15,1)</f>
        <v>0</v>
      </c>
      <c r="R762" t="str">
        <f>VLOOKUP(A762,таксономия!$1:$1048576,3,1)</f>
        <v xml:space="preserve"> Branchiostoma floridae (Florida lancelet) (Amphioxus).</v>
      </c>
      <c r="S762">
        <f t="shared" si="11"/>
        <v>191</v>
      </c>
    </row>
    <row r="763" spans="1:19" x14ac:dyDescent="0.3">
      <c r="A763" t="s">
        <v>514</v>
      </c>
      <c r="B763" t="s">
        <v>515</v>
      </c>
      <c r="C763">
        <v>687</v>
      </c>
      <c r="D763" t="s">
        <v>396</v>
      </c>
      <c r="E763">
        <v>457</v>
      </c>
      <c r="F763">
        <v>673</v>
      </c>
      <c r="G763">
        <v>6256</v>
      </c>
      <c r="H763" t="s">
        <v>397</v>
      </c>
      <c r="I763" t="str">
        <f>VLOOKUP(A763,таксономия!$1:$1048576,7,1)</f>
        <v>Eukaryota</v>
      </c>
      <c r="J763" t="str">
        <f>VLOOKUP(A763,таксономия!$1:$1048576,8,1)</f>
        <v xml:space="preserve"> Metazoa</v>
      </c>
      <c r="K763" t="str">
        <f>VLOOKUP(A763,таксономия!$1:$1048576,9,1)</f>
        <v xml:space="preserve"> Chordata</v>
      </c>
      <c r="L763" t="str">
        <f>VLOOKUP(A763,таксономия!$1:$1048576,10,1)</f>
        <v xml:space="preserve"> Cephalochordata</v>
      </c>
      <c r="M763" t="str">
        <f>VLOOKUP(A763,таксономия!$1:$1048576,11,1)</f>
        <v xml:space="preserve"> Branchiostomidae</v>
      </c>
      <c r="N763" t="str">
        <f>VLOOKUP(A763,таксономия!$1:$1048576,12,1)</f>
        <v>Branchiostoma.</v>
      </c>
      <c r="O763">
        <f>VLOOKUP(A763,таксономия!$1:$1048576,13,1)</f>
        <v>0</v>
      </c>
      <c r="P763">
        <f>VLOOKUP(A763,таксономия!$1:$1048576,14,1)</f>
        <v>0</v>
      </c>
      <c r="Q763">
        <f>VLOOKUP(A763,таксономия!$1:$1048576,15,1)</f>
        <v>0</v>
      </c>
      <c r="R763" t="str">
        <f>VLOOKUP(A763,таксономия!$1:$1048576,3,1)</f>
        <v xml:space="preserve"> Branchiostoma floridae (Florida lancelet) (Amphioxus).</v>
      </c>
      <c r="S763">
        <f t="shared" si="11"/>
        <v>216</v>
      </c>
    </row>
    <row r="764" spans="1:19" x14ac:dyDescent="0.3">
      <c r="A764" t="s">
        <v>514</v>
      </c>
      <c r="B764" t="s">
        <v>515</v>
      </c>
      <c r="C764">
        <v>687</v>
      </c>
      <c r="D764" t="s">
        <v>398</v>
      </c>
      <c r="E764">
        <v>183</v>
      </c>
      <c r="F764">
        <v>247</v>
      </c>
      <c r="G764">
        <v>23751</v>
      </c>
      <c r="H764" t="s">
        <v>399</v>
      </c>
      <c r="I764" t="str">
        <f>VLOOKUP(A764,таксономия!$1:$1048576,7,1)</f>
        <v>Eukaryota</v>
      </c>
      <c r="J764" t="str">
        <f>VLOOKUP(A764,таксономия!$1:$1048576,8,1)</f>
        <v xml:space="preserve"> Metazoa</v>
      </c>
      <c r="K764" t="str">
        <f>VLOOKUP(A764,таксономия!$1:$1048576,9,1)</f>
        <v xml:space="preserve"> Chordata</v>
      </c>
      <c r="L764" t="str">
        <f>VLOOKUP(A764,таксономия!$1:$1048576,10,1)</f>
        <v xml:space="preserve"> Cephalochordata</v>
      </c>
      <c r="M764" t="str">
        <f>VLOOKUP(A764,таксономия!$1:$1048576,11,1)</f>
        <v xml:space="preserve"> Branchiostomidae</v>
      </c>
      <c r="N764" t="str">
        <f>VLOOKUP(A764,таксономия!$1:$1048576,12,1)</f>
        <v>Branchiostoma.</v>
      </c>
      <c r="O764">
        <f>VLOOKUP(A764,таксономия!$1:$1048576,13,1)</f>
        <v>0</v>
      </c>
      <c r="P764">
        <f>VLOOKUP(A764,таксономия!$1:$1048576,14,1)</f>
        <v>0</v>
      </c>
      <c r="Q764">
        <f>VLOOKUP(A764,таксономия!$1:$1048576,15,1)</f>
        <v>0</v>
      </c>
      <c r="R764" t="str">
        <f>VLOOKUP(A764,таксономия!$1:$1048576,3,1)</f>
        <v xml:space="preserve"> Branchiostoma floridae (Florida lancelet) (Amphioxus).</v>
      </c>
      <c r="S764">
        <f t="shared" si="11"/>
        <v>64</v>
      </c>
    </row>
    <row r="765" spans="1:19" x14ac:dyDescent="0.3">
      <c r="A765" t="s">
        <v>516</v>
      </c>
      <c r="B765" t="s">
        <v>517</v>
      </c>
      <c r="C765">
        <v>2148</v>
      </c>
      <c r="D765" t="s">
        <v>518</v>
      </c>
      <c r="E765">
        <v>1556</v>
      </c>
      <c r="F765">
        <v>2107</v>
      </c>
      <c r="G765">
        <v>8736</v>
      </c>
      <c r="H765" t="s">
        <v>519</v>
      </c>
      <c r="I765" t="str">
        <f>VLOOKUP(A765,таксономия!$1:$1048576,7,1)</f>
        <v>Eukaryota</v>
      </c>
      <c r="J765" t="str">
        <f>VLOOKUP(A765,таксономия!$1:$1048576,8,1)</f>
        <v xml:space="preserve"> Metazoa</v>
      </c>
      <c r="K765" t="str">
        <f>VLOOKUP(A765,таксономия!$1:$1048576,9,1)</f>
        <v xml:space="preserve"> Chordata</v>
      </c>
      <c r="L765" t="str">
        <f>VLOOKUP(A765,таксономия!$1:$1048576,10,1)</f>
        <v xml:space="preserve"> Cephalochordata</v>
      </c>
      <c r="M765" t="str">
        <f>VLOOKUP(A765,таксономия!$1:$1048576,11,1)</f>
        <v xml:space="preserve"> Branchiostomidae</v>
      </c>
      <c r="N765" t="str">
        <f>VLOOKUP(A765,таксономия!$1:$1048576,12,1)</f>
        <v>Branchiostoma.</v>
      </c>
      <c r="O765">
        <f>VLOOKUP(A765,таксономия!$1:$1048576,13,1)</f>
        <v>0</v>
      </c>
      <c r="P765">
        <f>VLOOKUP(A765,таксономия!$1:$1048576,14,1)</f>
        <v>0</v>
      </c>
      <c r="Q765">
        <f>VLOOKUP(A765,таксономия!$1:$1048576,15,1)</f>
        <v>0</v>
      </c>
      <c r="R765" t="str">
        <f>VLOOKUP(A765,таксономия!$1:$1048576,3,1)</f>
        <v xml:space="preserve"> Branchiostoma floridae (Florida lancelet) (Amphioxus).</v>
      </c>
      <c r="S765">
        <f t="shared" si="11"/>
        <v>551</v>
      </c>
    </row>
    <row r="766" spans="1:19" x14ac:dyDescent="0.3">
      <c r="A766" t="s">
        <v>516</v>
      </c>
      <c r="B766" t="s">
        <v>517</v>
      </c>
      <c r="C766">
        <v>2148</v>
      </c>
      <c r="D766" t="s">
        <v>84</v>
      </c>
      <c r="E766">
        <v>43</v>
      </c>
      <c r="F766">
        <v>155</v>
      </c>
      <c r="G766">
        <v>12961</v>
      </c>
      <c r="H766" t="s">
        <v>85</v>
      </c>
      <c r="I766" t="str">
        <f>VLOOKUP(A766,таксономия!$1:$1048576,7,1)</f>
        <v>Eukaryota</v>
      </c>
      <c r="J766" t="str">
        <f>VLOOKUP(A766,таксономия!$1:$1048576,8,1)</f>
        <v xml:space="preserve"> Metazoa</v>
      </c>
      <c r="K766" t="str">
        <f>VLOOKUP(A766,таксономия!$1:$1048576,9,1)</f>
        <v xml:space="preserve"> Chordata</v>
      </c>
      <c r="L766" t="str">
        <f>VLOOKUP(A766,таксономия!$1:$1048576,10,1)</f>
        <v xml:space="preserve"> Cephalochordata</v>
      </c>
      <c r="M766" t="str">
        <f>VLOOKUP(A766,таксономия!$1:$1048576,11,1)</f>
        <v xml:space="preserve"> Branchiostomidae</v>
      </c>
      <c r="N766" t="str">
        <f>VLOOKUP(A766,таксономия!$1:$1048576,12,1)</f>
        <v>Branchiostoma.</v>
      </c>
      <c r="O766">
        <f>VLOOKUP(A766,таксономия!$1:$1048576,13,1)</f>
        <v>0</v>
      </c>
      <c r="P766">
        <f>VLOOKUP(A766,таксономия!$1:$1048576,14,1)</f>
        <v>0</v>
      </c>
      <c r="Q766">
        <f>VLOOKUP(A766,таксономия!$1:$1048576,15,1)</f>
        <v>0</v>
      </c>
      <c r="R766" t="str">
        <f>VLOOKUP(A766,таксономия!$1:$1048576,3,1)</f>
        <v xml:space="preserve"> Branchiostoma floridae (Florida lancelet) (Amphioxus).</v>
      </c>
      <c r="S766">
        <f t="shared" si="11"/>
        <v>112</v>
      </c>
    </row>
    <row r="767" spans="1:19" x14ac:dyDescent="0.3">
      <c r="A767" t="s">
        <v>516</v>
      </c>
      <c r="B767" t="s">
        <v>517</v>
      </c>
      <c r="C767">
        <v>2148</v>
      </c>
      <c r="D767" t="s">
        <v>84</v>
      </c>
      <c r="E767">
        <v>864</v>
      </c>
      <c r="F767">
        <v>959</v>
      </c>
      <c r="G767">
        <v>12961</v>
      </c>
      <c r="H767" t="s">
        <v>85</v>
      </c>
      <c r="I767" t="str">
        <f>VLOOKUP(A767,таксономия!$1:$1048576,7,1)</f>
        <v>Eukaryota</v>
      </c>
      <c r="J767" t="str">
        <f>VLOOKUP(A767,таксономия!$1:$1048576,8,1)</f>
        <v xml:space="preserve"> Metazoa</v>
      </c>
      <c r="K767" t="str">
        <f>VLOOKUP(A767,таксономия!$1:$1048576,9,1)</f>
        <v xml:space="preserve"> Chordata</v>
      </c>
      <c r="L767" t="str">
        <f>VLOOKUP(A767,таксономия!$1:$1048576,10,1)</f>
        <v xml:space="preserve"> Cephalochordata</v>
      </c>
      <c r="M767" t="str">
        <f>VLOOKUP(A767,таксономия!$1:$1048576,11,1)</f>
        <v xml:space="preserve"> Branchiostomidae</v>
      </c>
      <c r="N767" t="str">
        <f>VLOOKUP(A767,таксономия!$1:$1048576,12,1)</f>
        <v>Branchiostoma.</v>
      </c>
      <c r="O767">
        <f>VLOOKUP(A767,таксономия!$1:$1048576,13,1)</f>
        <v>0</v>
      </c>
      <c r="P767">
        <f>VLOOKUP(A767,таксономия!$1:$1048576,14,1)</f>
        <v>0</v>
      </c>
      <c r="Q767">
        <f>VLOOKUP(A767,таксономия!$1:$1048576,15,1)</f>
        <v>0</v>
      </c>
      <c r="R767" t="str">
        <f>VLOOKUP(A767,таксономия!$1:$1048576,3,1)</f>
        <v xml:space="preserve"> Branchiostoma floridae (Florida lancelet) (Amphioxus).</v>
      </c>
      <c r="S767">
        <f t="shared" si="11"/>
        <v>95</v>
      </c>
    </row>
    <row r="768" spans="1:19" x14ac:dyDescent="0.3">
      <c r="A768" t="s">
        <v>516</v>
      </c>
      <c r="B768" t="s">
        <v>517</v>
      </c>
      <c r="C768">
        <v>2148</v>
      </c>
      <c r="D768" t="s">
        <v>20</v>
      </c>
      <c r="E768">
        <v>174</v>
      </c>
      <c r="F768">
        <v>301</v>
      </c>
      <c r="G768">
        <v>1926</v>
      </c>
      <c r="H768" t="s">
        <v>21</v>
      </c>
      <c r="I768" t="str">
        <f>VLOOKUP(A768,таксономия!$1:$1048576,7,1)</f>
        <v>Eukaryota</v>
      </c>
      <c r="J768" t="str">
        <f>VLOOKUP(A768,таксономия!$1:$1048576,8,1)</f>
        <v xml:space="preserve"> Metazoa</v>
      </c>
      <c r="K768" t="str">
        <f>VLOOKUP(A768,таксономия!$1:$1048576,9,1)</f>
        <v xml:space="preserve"> Chordata</v>
      </c>
      <c r="L768" t="str">
        <f>VLOOKUP(A768,таксономия!$1:$1048576,10,1)</f>
        <v xml:space="preserve"> Cephalochordata</v>
      </c>
      <c r="M768" t="str">
        <f>VLOOKUP(A768,таксономия!$1:$1048576,11,1)</f>
        <v xml:space="preserve"> Branchiostomidae</v>
      </c>
      <c r="N768" t="str">
        <f>VLOOKUP(A768,таксономия!$1:$1048576,12,1)</f>
        <v>Branchiostoma.</v>
      </c>
      <c r="O768">
        <f>VLOOKUP(A768,таксономия!$1:$1048576,13,1)</f>
        <v>0</v>
      </c>
      <c r="P768">
        <f>VLOOKUP(A768,таксономия!$1:$1048576,14,1)</f>
        <v>0</v>
      </c>
      <c r="Q768">
        <f>VLOOKUP(A768,таксономия!$1:$1048576,15,1)</f>
        <v>0</v>
      </c>
      <c r="R768" t="str">
        <f>VLOOKUP(A768,таксономия!$1:$1048576,3,1)</f>
        <v xml:space="preserve"> Branchiostoma floridae (Florida lancelet) (Amphioxus).</v>
      </c>
      <c r="S768">
        <f t="shared" si="11"/>
        <v>127</v>
      </c>
    </row>
    <row r="769" spans="1:19" x14ac:dyDescent="0.3">
      <c r="A769" t="s">
        <v>516</v>
      </c>
      <c r="B769" t="s">
        <v>517</v>
      </c>
      <c r="C769">
        <v>2148</v>
      </c>
      <c r="D769" t="s">
        <v>12</v>
      </c>
      <c r="E769">
        <v>972</v>
      </c>
      <c r="F769">
        <v>1054</v>
      </c>
      <c r="G769">
        <v>2697</v>
      </c>
      <c r="H769" t="s">
        <v>13</v>
      </c>
      <c r="I769" t="str">
        <f>VLOOKUP(A769,таксономия!$1:$1048576,7,1)</f>
        <v>Eukaryota</v>
      </c>
      <c r="J769" t="str">
        <f>VLOOKUP(A769,таксономия!$1:$1048576,8,1)</f>
        <v xml:space="preserve"> Metazoa</v>
      </c>
      <c r="K769" t="str">
        <f>VLOOKUP(A769,таксономия!$1:$1048576,9,1)</f>
        <v xml:space="preserve"> Chordata</v>
      </c>
      <c r="L769" t="str">
        <f>VLOOKUP(A769,таксономия!$1:$1048576,10,1)</f>
        <v xml:space="preserve"> Cephalochordata</v>
      </c>
      <c r="M769" t="str">
        <f>VLOOKUP(A769,таксономия!$1:$1048576,11,1)</f>
        <v xml:space="preserve"> Branchiostomidae</v>
      </c>
      <c r="N769" t="str">
        <f>VLOOKUP(A769,таксономия!$1:$1048576,12,1)</f>
        <v>Branchiostoma.</v>
      </c>
      <c r="O769">
        <f>VLOOKUP(A769,таксономия!$1:$1048576,13,1)</f>
        <v>0</v>
      </c>
      <c r="P769">
        <f>VLOOKUP(A769,таксономия!$1:$1048576,14,1)</f>
        <v>0</v>
      </c>
      <c r="Q769">
        <f>VLOOKUP(A769,таксономия!$1:$1048576,15,1)</f>
        <v>0</v>
      </c>
      <c r="R769" t="str">
        <f>VLOOKUP(A769,таксономия!$1:$1048576,3,1)</f>
        <v xml:space="preserve"> Branchiostoma floridae (Florida lancelet) (Amphioxus).</v>
      </c>
      <c r="S769">
        <f t="shared" si="11"/>
        <v>82</v>
      </c>
    </row>
    <row r="770" spans="1:19" x14ac:dyDescent="0.3">
      <c r="A770" t="s">
        <v>516</v>
      </c>
      <c r="B770" t="s">
        <v>517</v>
      </c>
      <c r="C770">
        <v>2148</v>
      </c>
      <c r="D770" t="s">
        <v>394</v>
      </c>
      <c r="E770">
        <v>452</v>
      </c>
      <c r="F770">
        <v>641</v>
      </c>
      <c r="G770">
        <v>6005</v>
      </c>
      <c r="H770" t="s">
        <v>395</v>
      </c>
      <c r="I770" t="str">
        <f>VLOOKUP(A770,таксономия!$1:$1048576,7,1)</f>
        <v>Eukaryota</v>
      </c>
      <c r="J770" t="str">
        <f>VLOOKUP(A770,таксономия!$1:$1048576,8,1)</f>
        <v xml:space="preserve"> Metazoa</v>
      </c>
      <c r="K770" t="str">
        <f>VLOOKUP(A770,таксономия!$1:$1048576,9,1)</f>
        <v xml:space="preserve"> Chordata</v>
      </c>
      <c r="L770" t="str">
        <f>VLOOKUP(A770,таксономия!$1:$1048576,10,1)</f>
        <v xml:space="preserve"> Cephalochordata</v>
      </c>
      <c r="M770" t="str">
        <f>VLOOKUP(A770,таксономия!$1:$1048576,11,1)</f>
        <v xml:space="preserve"> Branchiostomidae</v>
      </c>
      <c r="N770" t="str">
        <f>VLOOKUP(A770,таксономия!$1:$1048576,12,1)</f>
        <v>Branchiostoma.</v>
      </c>
      <c r="O770">
        <f>VLOOKUP(A770,таксономия!$1:$1048576,13,1)</f>
        <v>0</v>
      </c>
      <c r="P770">
        <f>VLOOKUP(A770,таксономия!$1:$1048576,14,1)</f>
        <v>0</v>
      </c>
      <c r="Q770">
        <f>VLOOKUP(A770,таксономия!$1:$1048576,15,1)</f>
        <v>0</v>
      </c>
      <c r="R770" t="str">
        <f>VLOOKUP(A770,таксономия!$1:$1048576,3,1)</f>
        <v xml:space="preserve"> Branchiostoma floridae (Florida lancelet) (Amphioxus).</v>
      </c>
      <c r="S770">
        <f t="shared" si="11"/>
        <v>189</v>
      </c>
    </row>
    <row r="771" spans="1:19" x14ac:dyDescent="0.3">
      <c r="A771" t="s">
        <v>516</v>
      </c>
      <c r="B771" t="s">
        <v>517</v>
      </c>
      <c r="C771">
        <v>2148</v>
      </c>
      <c r="D771" t="s">
        <v>394</v>
      </c>
      <c r="E771">
        <v>1121</v>
      </c>
      <c r="F771">
        <v>1269</v>
      </c>
      <c r="G771">
        <v>6005</v>
      </c>
      <c r="H771" t="s">
        <v>395</v>
      </c>
      <c r="I771" t="str">
        <f>VLOOKUP(A771,таксономия!$1:$1048576,7,1)</f>
        <v>Eukaryota</v>
      </c>
      <c r="J771" t="str">
        <f>VLOOKUP(A771,таксономия!$1:$1048576,8,1)</f>
        <v xml:space="preserve"> Metazoa</v>
      </c>
      <c r="K771" t="str">
        <f>VLOOKUP(A771,таксономия!$1:$1048576,9,1)</f>
        <v xml:space="preserve"> Chordata</v>
      </c>
      <c r="L771" t="str">
        <f>VLOOKUP(A771,таксономия!$1:$1048576,10,1)</f>
        <v xml:space="preserve"> Cephalochordata</v>
      </c>
      <c r="M771" t="str">
        <f>VLOOKUP(A771,таксономия!$1:$1048576,11,1)</f>
        <v xml:space="preserve"> Branchiostomidae</v>
      </c>
      <c r="N771" t="str">
        <f>VLOOKUP(A771,таксономия!$1:$1048576,12,1)</f>
        <v>Branchiostoma.</v>
      </c>
      <c r="O771">
        <f>VLOOKUP(A771,таксономия!$1:$1048576,13,1)</f>
        <v>0</v>
      </c>
      <c r="P771">
        <f>VLOOKUP(A771,таксономия!$1:$1048576,14,1)</f>
        <v>0</v>
      </c>
      <c r="Q771">
        <f>VLOOKUP(A771,таксономия!$1:$1048576,15,1)</f>
        <v>0</v>
      </c>
      <c r="R771" t="str">
        <f>VLOOKUP(A771,таксономия!$1:$1048576,3,1)</f>
        <v xml:space="preserve"> Branchiostoma floridae (Florida lancelet) (Amphioxus).</v>
      </c>
      <c r="S771">
        <f t="shared" ref="S771:S834" si="12">$F771-$E771</f>
        <v>148</v>
      </c>
    </row>
    <row r="772" spans="1:19" x14ac:dyDescent="0.3">
      <c r="A772" t="s">
        <v>516</v>
      </c>
      <c r="B772" t="s">
        <v>517</v>
      </c>
      <c r="C772">
        <v>2148</v>
      </c>
      <c r="D772" t="s">
        <v>396</v>
      </c>
      <c r="E772">
        <v>669</v>
      </c>
      <c r="F772">
        <v>804</v>
      </c>
      <c r="G772">
        <v>6256</v>
      </c>
      <c r="H772" t="s">
        <v>397</v>
      </c>
      <c r="I772" t="str">
        <f>VLOOKUP(A772,таксономия!$1:$1048576,7,1)</f>
        <v>Eukaryota</v>
      </c>
      <c r="J772" t="str">
        <f>VLOOKUP(A772,таксономия!$1:$1048576,8,1)</f>
        <v xml:space="preserve"> Metazoa</v>
      </c>
      <c r="K772" t="str">
        <f>VLOOKUP(A772,таксономия!$1:$1048576,9,1)</f>
        <v xml:space="preserve"> Chordata</v>
      </c>
      <c r="L772" t="str">
        <f>VLOOKUP(A772,таксономия!$1:$1048576,10,1)</f>
        <v xml:space="preserve"> Cephalochordata</v>
      </c>
      <c r="M772" t="str">
        <f>VLOOKUP(A772,таксономия!$1:$1048576,11,1)</f>
        <v xml:space="preserve"> Branchiostomidae</v>
      </c>
      <c r="N772" t="str">
        <f>VLOOKUP(A772,таксономия!$1:$1048576,12,1)</f>
        <v>Branchiostoma.</v>
      </c>
      <c r="O772">
        <f>VLOOKUP(A772,таксономия!$1:$1048576,13,1)</f>
        <v>0</v>
      </c>
      <c r="P772">
        <f>VLOOKUP(A772,таксономия!$1:$1048576,14,1)</f>
        <v>0</v>
      </c>
      <c r="Q772">
        <f>VLOOKUP(A772,таксономия!$1:$1048576,15,1)</f>
        <v>0</v>
      </c>
      <c r="R772" t="str">
        <f>VLOOKUP(A772,таксономия!$1:$1048576,3,1)</f>
        <v xml:space="preserve"> Branchiostoma floridae (Florida lancelet) (Amphioxus).</v>
      </c>
      <c r="S772">
        <f t="shared" si="12"/>
        <v>135</v>
      </c>
    </row>
    <row r="773" spans="1:19" x14ac:dyDescent="0.3">
      <c r="A773" t="s">
        <v>516</v>
      </c>
      <c r="B773" t="s">
        <v>517</v>
      </c>
      <c r="C773">
        <v>2148</v>
      </c>
      <c r="D773" t="s">
        <v>396</v>
      </c>
      <c r="E773">
        <v>1336</v>
      </c>
      <c r="F773">
        <v>1554</v>
      </c>
      <c r="G773">
        <v>6256</v>
      </c>
      <c r="H773" t="s">
        <v>397</v>
      </c>
      <c r="I773" t="str">
        <f>VLOOKUP(A773,таксономия!$1:$1048576,7,1)</f>
        <v>Eukaryota</v>
      </c>
      <c r="J773" t="str">
        <f>VLOOKUP(A773,таксономия!$1:$1048576,8,1)</f>
        <v xml:space="preserve"> Metazoa</v>
      </c>
      <c r="K773" t="str">
        <f>VLOOKUP(A773,таксономия!$1:$1048576,9,1)</f>
        <v xml:space="preserve"> Chordata</v>
      </c>
      <c r="L773" t="str">
        <f>VLOOKUP(A773,таксономия!$1:$1048576,10,1)</f>
        <v xml:space="preserve"> Cephalochordata</v>
      </c>
      <c r="M773" t="str">
        <f>VLOOKUP(A773,таксономия!$1:$1048576,11,1)</f>
        <v xml:space="preserve"> Branchiostomidae</v>
      </c>
      <c r="N773" t="str">
        <f>VLOOKUP(A773,таксономия!$1:$1048576,12,1)</f>
        <v>Branchiostoma.</v>
      </c>
      <c r="O773">
        <f>VLOOKUP(A773,таксономия!$1:$1048576,13,1)</f>
        <v>0</v>
      </c>
      <c r="P773">
        <f>VLOOKUP(A773,таксономия!$1:$1048576,14,1)</f>
        <v>0</v>
      </c>
      <c r="Q773">
        <f>VLOOKUP(A773,таксономия!$1:$1048576,15,1)</f>
        <v>0</v>
      </c>
      <c r="R773" t="str">
        <f>VLOOKUP(A773,таксономия!$1:$1048576,3,1)</f>
        <v xml:space="preserve"> Branchiostoma floridae (Florida lancelet) (Amphioxus).</v>
      </c>
      <c r="S773">
        <f t="shared" si="12"/>
        <v>218</v>
      </c>
    </row>
    <row r="774" spans="1:19" x14ac:dyDescent="0.3">
      <c r="A774" t="s">
        <v>516</v>
      </c>
      <c r="B774" t="s">
        <v>517</v>
      </c>
      <c r="C774">
        <v>2148</v>
      </c>
      <c r="D774" t="s">
        <v>398</v>
      </c>
      <c r="E774">
        <v>389</v>
      </c>
      <c r="F774">
        <v>446</v>
      </c>
      <c r="G774">
        <v>23751</v>
      </c>
      <c r="H774" t="s">
        <v>399</v>
      </c>
      <c r="I774" t="str">
        <f>VLOOKUP(A774,таксономия!$1:$1048576,7,1)</f>
        <v>Eukaryota</v>
      </c>
      <c r="J774" t="str">
        <f>VLOOKUP(A774,таксономия!$1:$1048576,8,1)</f>
        <v xml:space="preserve"> Metazoa</v>
      </c>
      <c r="K774" t="str">
        <f>VLOOKUP(A774,таксономия!$1:$1048576,9,1)</f>
        <v xml:space="preserve"> Chordata</v>
      </c>
      <c r="L774" t="str">
        <f>VLOOKUP(A774,таксономия!$1:$1048576,10,1)</f>
        <v xml:space="preserve"> Cephalochordata</v>
      </c>
      <c r="M774" t="str">
        <f>VLOOKUP(A774,таксономия!$1:$1048576,11,1)</f>
        <v xml:space="preserve"> Branchiostomidae</v>
      </c>
      <c r="N774" t="str">
        <f>VLOOKUP(A774,таксономия!$1:$1048576,12,1)</f>
        <v>Branchiostoma.</v>
      </c>
      <c r="O774">
        <f>VLOOKUP(A774,таксономия!$1:$1048576,13,1)</f>
        <v>0</v>
      </c>
      <c r="P774">
        <f>VLOOKUP(A774,таксономия!$1:$1048576,14,1)</f>
        <v>0</v>
      </c>
      <c r="Q774">
        <f>VLOOKUP(A774,таксономия!$1:$1048576,15,1)</f>
        <v>0</v>
      </c>
      <c r="R774" t="str">
        <f>VLOOKUP(A774,таксономия!$1:$1048576,3,1)</f>
        <v xml:space="preserve"> Branchiostoma floridae (Florida lancelet) (Amphioxus).</v>
      </c>
      <c r="S774">
        <f t="shared" si="12"/>
        <v>57</v>
      </c>
    </row>
    <row r="775" spans="1:19" x14ac:dyDescent="0.3">
      <c r="A775" t="s">
        <v>516</v>
      </c>
      <c r="B775" t="s">
        <v>517</v>
      </c>
      <c r="C775">
        <v>2148</v>
      </c>
      <c r="D775" t="s">
        <v>398</v>
      </c>
      <c r="E775">
        <v>1059</v>
      </c>
      <c r="F775">
        <v>1115</v>
      </c>
      <c r="G775">
        <v>23751</v>
      </c>
      <c r="H775" t="s">
        <v>399</v>
      </c>
      <c r="I775" t="str">
        <f>VLOOKUP(A775,таксономия!$1:$1048576,7,1)</f>
        <v>Eukaryota</v>
      </c>
      <c r="J775" t="str">
        <f>VLOOKUP(A775,таксономия!$1:$1048576,8,1)</f>
        <v xml:space="preserve"> Metazoa</v>
      </c>
      <c r="K775" t="str">
        <f>VLOOKUP(A775,таксономия!$1:$1048576,9,1)</f>
        <v xml:space="preserve"> Chordata</v>
      </c>
      <c r="L775" t="str">
        <f>VLOOKUP(A775,таксономия!$1:$1048576,10,1)</f>
        <v xml:space="preserve"> Cephalochordata</v>
      </c>
      <c r="M775" t="str">
        <f>VLOOKUP(A775,таксономия!$1:$1048576,11,1)</f>
        <v xml:space="preserve"> Branchiostomidae</v>
      </c>
      <c r="N775" t="str">
        <f>VLOOKUP(A775,таксономия!$1:$1048576,12,1)</f>
        <v>Branchiostoma.</v>
      </c>
      <c r="O775">
        <f>VLOOKUP(A775,таксономия!$1:$1048576,13,1)</f>
        <v>0</v>
      </c>
      <c r="P775">
        <f>VLOOKUP(A775,таксономия!$1:$1048576,14,1)</f>
        <v>0</v>
      </c>
      <c r="Q775">
        <f>VLOOKUP(A775,таксономия!$1:$1048576,15,1)</f>
        <v>0</v>
      </c>
      <c r="R775" t="str">
        <f>VLOOKUP(A775,таксономия!$1:$1048576,3,1)</f>
        <v xml:space="preserve"> Branchiostoma floridae (Florida lancelet) (Amphioxus).</v>
      </c>
      <c r="S775">
        <f t="shared" si="12"/>
        <v>56</v>
      </c>
    </row>
    <row r="776" spans="1:19" x14ac:dyDescent="0.3">
      <c r="A776" t="s">
        <v>520</v>
      </c>
      <c r="B776" t="s">
        <v>521</v>
      </c>
      <c r="C776">
        <v>524</v>
      </c>
      <c r="D776" t="s">
        <v>84</v>
      </c>
      <c r="E776">
        <v>44</v>
      </c>
      <c r="F776">
        <v>151</v>
      </c>
      <c r="G776">
        <v>12961</v>
      </c>
      <c r="H776" t="s">
        <v>85</v>
      </c>
      <c r="I776" t="str">
        <f>VLOOKUP(A776,таксономия!$1:$1048576,7,1)</f>
        <v>Eukaryota</v>
      </c>
      <c r="J776" t="str">
        <f>VLOOKUP(A776,таксономия!$1:$1048576,8,1)</f>
        <v xml:space="preserve"> Metazoa</v>
      </c>
      <c r="K776" t="str">
        <f>VLOOKUP(A776,таксономия!$1:$1048576,9,1)</f>
        <v xml:space="preserve"> Chordata</v>
      </c>
      <c r="L776" t="str">
        <f>VLOOKUP(A776,таксономия!$1:$1048576,10,1)</f>
        <v xml:space="preserve"> Cephalochordata</v>
      </c>
      <c r="M776" t="str">
        <f>VLOOKUP(A776,таксономия!$1:$1048576,11,1)</f>
        <v xml:space="preserve"> Branchiostomidae</v>
      </c>
      <c r="N776" t="str">
        <f>VLOOKUP(A776,таксономия!$1:$1048576,12,1)</f>
        <v>Branchiostoma.</v>
      </c>
      <c r="O776">
        <f>VLOOKUP(A776,таксономия!$1:$1048576,13,1)</f>
        <v>0</v>
      </c>
      <c r="P776">
        <f>VLOOKUP(A776,таксономия!$1:$1048576,14,1)</f>
        <v>0</v>
      </c>
      <c r="Q776">
        <f>VLOOKUP(A776,таксономия!$1:$1048576,15,1)</f>
        <v>0</v>
      </c>
      <c r="R776" t="str">
        <f>VLOOKUP(A776,таксономия!$1:$1048576,3,1)</f>
        <v xml:space="preserve"> Branchiostoma floridae (Florida lancelet) (Amphioxus).</v>
      </c>
      <c r="S776">
        <f t="shared" si="12"/>
        <v>107</v>
      </c>
    </row>
    <row r="777" spans="1:19" x14ac:dyDescent="0.3">
      <c r="A777" t="s">
        <v>520</v>
      </c>
      <c r="B777" t="s">
        <v>521</v>
      </c>
      <c r="C777">
        <v>524</v>
      </c>
      <c r="D777" t="s">
        <v>20</v>
      </c>
      <c r="E777">
        <v>179</v>
      </c>
      <c r="F777">
        <v>283</v>
      </c>
      <c r="G777">
        <v>1926</v>
      </c>
      <c r="H777" t="s">
        <v>21</v>
      </c>
      <c r="I777" t="str">
        <f>VLOOKUP(A777,таксономия!$1:$1048576,7,1)</f>
        <v>Eukaryota</v>
      </c>
      <c r="J777" t="str">
        <f>VLOOKUP(A777,таксономия!$1:$1048576,8,1)</f>
        <v xml:space="preserve"> Metazoa</v>
      </c>
      <c r="K777" t="str">
        <f>VLOOKUP(A777,таксономия!$1:$1048576,9,1)</f>
        <v xml:space="preserve"> Chordata</v>
      </c>
      <c r="L777" t="str">
        <f>VLOOKUP(A777,таксономия!$1:$1048576,10,1)</f>
        <v xml:space="preserve"> Cephalochordata</v>
      </c>
      <c r="M777" t="str">
        <f>VLOOKUP(A777,таксономия!$1:$1048576,11,1)</f>
        <v xml:space="preserve"> Branchiostomidae</v>
      </c>
      <c r="N777" t="str">
        <f>VLOOKUP(A777,таксономия!$1:$1048576,12,1)</f>
        <v>Branchiostoma.</v>
      </c>
      <c r="O777">
        <f>VLOOKUP(A777,таксономия!$1:$1048576,13,1)</f>
        <v>0</v>
      </c>
      <c r="P777">
        <f>VLOOKUP(A777,таксономия!$1:$1048576,14,1)</f>
        <v>0</v>
      </c>
      <c r="Q777">
        <f>VLOOKUP(A777,таксономия!$1:$1048576,15,1)</f>
        <v>0</v>
      </c>
      <c r="R777" t="str">
        <f>VLOOKUP(A777,таксономия!$1:$1048576,3,1)</f>
        <v xml:space="preserve"> Branchiostoma floridae (Florida lancelet) (Amphioxus).</v>
      </c>
      <c r="S777">
        <f t="shared" si="12"/>
        <v>104</v>
      </c>
    </row>
    <row r="778" spans="1:19" x14ac:dyDescent="0.3">
      <c r="A778" t="s">
        <v>520</v>
      </c>
      <c r="B778" t="s">
        <v>521</v>
      </c>
      <c r="C778">
        <v>524</v>
      </c>
      <c r="D778" t="s">
        <v>12</v>
      </c>
      <c r="E778">
        <v>282</v>
      </c>
      <c r="F778">
        <v>368</v>
      </c>
      <c r="G778">
        <v>2697</v>
      </c>
      <c r="H778" t="s">
        <v>13</v>
      </c>
      <c r="I778" t="str">
        <f>VLOOKUP(A778,таксономия!$1:$1048576,7,1)</f>
        <v>Eukaryota</v>
      </c>
      <c r="J778" t="str">
        <f>VLOOKUP(A778,таксономия!$1:$1048576,8,1)</f>
        <v xml:space="preserve"> Metazoa</v>
      </c>
      <c r="K778" t="str">
        <f>VLOOKUP(A778,таксономия!$1:$1048576,9,1)</f>
        <v xml:space="preserve"> Chordata</v>
      </c>
      <c r="L778" t="str">
        <f>VLOOKUP(A778,таксономия!$1:$1048576,10,1)</f>
        <v xml:space="preserve"> Cephalochordata</v>
      </c>
      <c r="M778" t="str">
        <f>VLOOKUP(A778,таксономия!$1:$1048576,11,1)</f>
        <v xml:space="preserve"> Branchiostomidae</v>
      </c>
      <c r="N778" t="str">
        <f>VLOOKUP(A778,таксономия!$1:$1048576,12,1)</f>
        <v>Branchiostoma.</v>
      </c>
      <c r="O778">
        <f>VLOOKUP(A778,таксономия!$1:$1048576,13,1)</f>
        <v>0</v>
      </c>
      <c r="P778">
        <f>VLOOKUP(A778,таксономия!$1:$1048576,14,1)</f>
        <v>0</v>
      </c>
      <c r="Q778">
        <f>VLOOKUP(A778,таксономия!$1:$1048576,15,1)</f>
        <v>0</v>
      </c>
      <c r="R778" t="str">
        <f>VLOOKUP(A778,таксономия!$1:$1048576,3,1)</f>
        <v xml:space="preserve"> Branchiostoma floridae (Florida lancelet) (Amphioxus).</v>
      </c>
      <c r="S778">
        <f t="shared" si="12"/>
        <v>86</v>
      </c>
    </row>
    <row r="779" spans="1:19" x14ac:dyDescent="0.3">
      <c r="A779" t="s">
        <v>520</v>
      </c>
      <c r="B779" t="s">
        <v>521</v>
      </c>
      <c r="C779">
        <v>524</v>
      </c>
      <c r="D779" t="s">
        <v>394</v>
      </c>
      <c r="E779">
        <v>434</v>
      </c>
      <c r="F779">
        <v>524</v>
      </c>
      <c r="G779">
        <v>6005</v>
      </c>
      <c r="H779" t="s">
        <v>395</v>
      </c>
      <c r="I779" t="str">
        <f>VLOOKUP(A779,таксономия!$1:$1048576,7,1)</f>
        <v>Eukaryota</v>
      </c>
      <c r="J779" t="str">
        <f>VLOOKUP(A779,таксономия!$1:$1048576,8,1)</f>
        <v xml:space="preserve"> Metazoa</v>
      </c>
      <c r="K779" t="str">
        <f>VLOOKUP(A779,таксономия!$1:$1048576,9,1)</f>
        <v xml:space="preserve"> Chordata</v>
      </c>
      <c r="L779" t="str">
        <f>VLOOKUP(A779,таксономия!$1:$1048576,10,1)</f>
        <v xml:space="preserve"> Cephalochordata</v>
      </c>
      <c r="M779" t="str">
        <f>VLOOKUP(A779,таксономия!$1:$1048576,11,1)</f>
        <v xml:space="preserve"> Branchiostomidae</v>
      </c>
      <c r="N779" t="str">
        <f>VLOOKUP(A779,таксономия!$1:$1048576,12,1)</f>
        <v>Branchiostoma.</v>
      </c>
      <c r="O779">
        <f>VLOOKUP(A779,таксономия!$1:$1048576,13,1)</f>
        <v>0</v>
      </c>
      <c r="P779">
        <f>VLOOKUP(A779,таксономия!$1:$1048576,14,1)</f>
        <v>0</v>
      </c>
      <c r="Q779">
        <f>VLOOKUP(A779,таксономия!$1:$1048576,15,1)</f>
        <v>0</v>
      </c>
      <c r="R779" t="str">
        <f>VLOOKUP(A779,таксономия!$1:$1048576,3,1)</f>
        <v xml:space="preserve"> Branchiostoma floridae (Florida lancelet) (Amphioxus).</v>
      </c>
      <c r="S779">
        <f t="shared" si="12"/>
        <v>90</v>
      </c>
    </row>
    <row r="780" spans="1:19" x14ac:dyDescent="0.3">
      <c r="A780" t="s">
        <v>520</v>
      </c>
      <c r="B780" t="s">
        <v>521</v>
      </c>
      <c r="C780">
        <v>524</v>
      </c>
      <c r="D780" t="s">
        <v>398</v>
      </c>
      <c r="E780">
        <v>373</v>
      </c>
      <c r="F780">
        <v>429</v>
      </c>
      <c r="G780">
        <v>23751</v>
      </c>
      <c r="H780" t="s">
        <v>399</v>
      </c>
      <c r="I780" t="str">
        <f>VLOOKUP(A780,таксономия!$1:$1048576,7,1)</f>
        <v>Eukaryota</v>
      </c>
      <c r="J780" t="str">
        <f>VLOOKUP(A780,таксономия!$1:$1048576,8,1)</f>
        <v xml:space="preserve"> Metazoa</v>
      </c>
      <c r="K780" t="str">
        <f>VLOOKUP(A780,таксономия!$1:$1048576,9,1)</f>
        <v xml:space="preserve"> Chordata</v>
      </c>
      <c r="L780" t="str">
        <f>VLOOKUP(A780,таксономия!$1:$1048576,10,1)</f>
        <v xml:space="preserve"> Cephalochordata</v>
      </c>
      <c r="M780" t="str">
        <f>VLOOKUP(A780,таксономия!$1:$1048576,11,1)</f>
        <v xml:space="preserve"> Branchiostomidae</v>
      </c>
      <c r="N780" t="str">
        <f>VLOOKUP(A780,таксономия!$1:$1048576,12,1)</f>
        <v>Branchiostoma.</v>
      </c>
      <c r="O780">
        <f>VLOOKUP(A780,таксономия!$1:$1048576,13,1)</f>
        <v>0</v>
      </c>
      <c r="P780">
        <f>VLOOKUP(A780,таксономия!$1:$1048576,14,1)</f>
        <v>0</v>
      </c>
      <c r="Q780">
        <f>VLOOKUP(A780,таксономия!$1:$1048576,15,1)</f>
        <v>0</v>
      </c>
      <c r="R780" t="str">
        <f>VLOOKUP(A780,таксономия!$1:$1048576,3,1)</f>
        <v xml:space="preserve"> Branchiostoma floridae (Florida lancelet) (Amphioxus).</v>
      </c>
      <c r="S780">
        <f t="shared" si="12"/>
        <v>56</v>
      </c>
    </row>
    <row r="781" spans="1:19" x14ac:dyDescent="0.3">
      <c r="A781" t="s">
        <v>522</v>
      </c>
      <c r="B781" t="s">
        <v>523</v>
      </c>
      <c r="C781">
        <v>611</v>
      </c>
      <c r="D781" t="s">
        <v>96</v>
      </c>
      <c r="E781">
        <v>140</v>
      </c>
      <c r="F781">
        <v>272</v>
      </c>
      <c r="G781">
        <v>10300</v>
      </c>
      <c r="H781" t="s">
        <v>97</v>
      </c>
      <c r="I781" t="str">
        <f>VLOOKUP(A781,таксономия!$1:$1048576,7,1)</f>
        <v>Eukaryota</v>
      </c>
      <c r="J781" t="str">
        <f>VLOOKUP(A781,таксономия!$1:$1048576,8,1)</f>
        <v xml:space="preserve"> Metazoa</v>
      </c>
      <c r="K781" t="str">
        <f>VLOOKUP(A781,таксономия!$1:$1048576,9,1)</f>
        <v xml:space="preserve"> Chordata</v>
      </c>
      <c r="L781" t="str">
        <f>VLOOKUP(A781,таксономия!$1:$1048576,10,1)</f>
        <v xml:space="preserve"> Cephalochordata</v>
      </c>
      <c r="M781" t="str">
        <f>VLOOKUP(A781,таксономия!$1:$1048576,11,1)</f>
        <v xml:space="preserve"> Branchiostomidae</v>
      </c>
      <c r="N781" t="str">
        <f>VLOOKUP(A781,таксономия!$1:$1048576,12,1)</f>
        <v>Branchiostoma.</v>
      </c>
      <c r="O781">
        <f>VLOOKUP(A781,таксономия!$1:$1048576,13,1)</f>
        <v>0</v>
      </c>
      <c r="P781">
        <f>VLOOKUP(A781,таксономия!$1:$1048576,14,1)</f>
        <v>0</v>
      </c>
      <c r="Q781">
        <f>VLOOKUP(A781,таксономия!$1:$1048576,15,1)</f>
        <v>0</v>
      </c>
      <c r="R781" t="str">
        <f>VLOOKUP(A781,таксономия!$1:$1048576,3,1)</f>
        <v xml:space="preserve"> Branchiostoma floridae (Florida lancelet) (Amphioxus).</v>
      </c>
      <c r="S781">
        <f t="shared" si="12"/>
        <v>132</v>
      </c>
    </row>
    <row r="782" spans="1:19" x14ac:dyDescent="0.3">
      <c r="A782" t="s">
        <v>522</v>
      </c>
      <c r="B782" t="s">
        <v>523</v>
      </c>
      <c r="C782">
        <v>611</v>
      </c>
      <c r="D782" t="s">
        <v>12</v>
      </c>
      <c r="E782">
        <v>55</v>
      </c>
      <c r="F782">
        <v>132</v>
      </c>
      <c r="G782">
        <v>2697</v>
      </c>
      <c r="H782" t="s">
        <v>13</v>
      </c>
      <c r="I782" t="str">
        <f>VLOOKUP(A782,таксономия!$1:$1048576,7,1)</f>
        <v>Eukaryota</v>
      </c>
      <c r="J782" t="str">
        <f>VLOOKUP(A782,таксономия!$1:$1048576,8,1)</f>
        <v xml:space="preserve"> Metazoa</v>
      </c>
      <c r="K782" t="str">
        <f>VLOOKUP(A782,таксономия!$1:$1048576,9,1)</f>
        <v xml:space="preserve"> Chordata</v>
      </c>
      <c r="L782" t="str">
        <f>VLOOKUP(A782,таксономия!$1:$1048576,10,1)</f>
        <v xml:space="preserve"> Cephalochordata</v>
      </c>
      <c r="M782" t="str">
        <f>VLOOKUP(A782,таксономия!$1:$1048576,11,1)</f>
        <v xml:space="preserve"> Branchiostomidae</v>
      </c>
      <c r="N782" t="str">
        <f>VLOOKUP(A782,таксономия!$1:$1048576,12,1)</f>
        <v>Branchiostoma.</v>
      </c>
      <c r="O782">
        <f>VLOOKUP(A782,таксономия!$1:$1048576,13,1)</f>
        <v>0</v>
      </c>
      <c r="P782">
        <f>VLOOKUP(A782,таксономия!$1:$1048576,14,1)</f>
        <v>0</v>
      </c>
      <c r="Q782">
        <f>VLOOKUP(A782,таксономия!$1:$1048576,15,1)</f>
        <v>0</v>
      </c>
      <c r="R782" t="str">
        <f>VLOOKUP(A782,таксономия!$1:$1048576,3,1)</f>
        <v xml:space="preserve"> Branchiostoma floridae (Florida lancelet) (Amphioxus).</v>
      </c>
      <c r="S782">
        <f t="shared" si="12"/>
        <v>77</v>
      </c>
    </row>
    <row r="783" spans="1:19" x14ac:dyDescent="0.3">
      <c r="A783" t="s">
        <v>522</v>
      </c>
      <c r="B783" t="s">
        <v>523</v>
      </c>
      <c r="C783">
        <v>611</v>
      </c>
      <c r="D783" t="s">
        <v>524</v>
      </c>
      <c r="E783">
        <v>405</v>
      </c>
      <c r="F783">
        <v>581</v>
      </c>
      <c r="G783">
        <v>6160</v>
      </c>
      <c r="H783" t="s">
        <v>525</v>
      </c>
      <c r="I783" t="str">
        <f>VLOOKUP(A783,таксономия!$1:$1048576,7,1)</f>
        <v>Eukaryota</v>
      </c>
      <c r="J783" t="str">
        <f>VLOOKUP(A783,таксономия!$1:$1048576,8,1)</f>
        <v xml:space="preserve"> Metazoa</v>
      </c>
      <c r="K783" t="str">
        <f>VLOOKUP(A783,таксономия!$1:$1048576,9,1)</f>
        <v xml:space="preserve"> Chordata</v>
      </c>
      <c r="L783" t="str">
        <f>VLOOKUP(A783,таксономия!$1:$1048576,10,1)</f>
        <v xml:space="preserve"> Cephalochordata</v>
      </c>
      <c r="M783" t="str">
        <f>VLOOKUP(A783,таксономия!$1:$1048576,11,1)</f>
        <v xml:space="preserve"> Branchiostomidae</v>
      </c>
      <c r="N783" t="str">
        <f>VLOOKUP(A783,таксономия!$1:$1048576,12,1)</f>
        <v>Branchiostoma.</v>
      </c>
      <c r="O783">
        <f>VLOOKUP(A783,таксономия!$1:$1048576,13,1)</f>
        <v>0</v>
      </c>
      <c r="P783">
        <f>VLOOKUP(A783,таксономия!$1:$1048576,14,1)</f>
        <v>0</v>
      </c>
      <c r="Q783">
        <f>VLOOKUP(A783,таксономия!$1:$1048576,15,1)</f>
        <v>0</v>
      </c>
      <c r="R783" t="str">
        <f>VLOOKUP(A783,таксономия!$1:$1048576,3,1)</f>
        <v xml:space="preserve"> Branchiostoma floridae (Florida lancelet) (Amphioxus).</v>
      </c>
      <c r="S783">
        <f t="shared" si="12"/>
        <v>176</v>
      </c>
    </row>
    <row r="784" spans="1:19" x14ac:dyDescent="0.3">
      <c r="A784" t="s">
        <v>526</v>
      </c>
      <c r="B784" t="s">
        <v>527</v>
      </c>
      <c r="C784">
        <v>266</v>
      </c>
      <c r="D784" t="s">
        <v>12</v>
      </c>
      <c r="E784">
        <v>189</v>
      </c>
      <c r="F784">
        <v>264</v>
      </c>
      <c r="G784">
        <v>2697</v>
      </c>
      <c r="H784" t="s">
        <v>13</v>
      </c>
      <c r="I784" t="str">
        <f>VLOOKUP(A784,таксономия!$1:$1048576,7,1)</f>
        <v>Eukaryota</v>
      </c>
      <c r="J784" t="str">
        <f>VLOOKUP(A784,таксономия!$1:$1048576,8,1)</f>
        <v xml:space="preserve"> Metazoa</v>
      </c>
      <c r="K784" t="str">
        <f>VLOOKUP(A784,таксономия!$1:$1048576,9,1)</f>
        <v xml:space="preserve"> Chordata</v>
      </c>
      <c r="L784" t="str">
        <f>VLOOKUP(A784,таксономия!$1:$1048576,10,1)</f>
        <v xml:space="preserve"> Cephalochordata</v>
      </c>
      <c r="M784" t="str">
        <f>VLOOKUP(A784,таксономия!$1:$1048576,11,1)</f>
        <v xml:space="preserve"> Branchiostomidae</v>
      </c>
      <c r="N784" t="str">
        <f>VLOOKUP(A784,таксономия!$1:$1048576,12,1)</f>
        <v>Branchiostoma.</v>
      </c>
      <c r="O784">
        <f>VLOOKUP(A784,таксономия!$1:$1048576,13,1)</f>
        <v>0</v>
      </c>
      <c r="P784">
        <f>VLOOKUP(A784,таксономия!$1:$1048576,14,1)</f>
        <v>0</v>
      </c>
      <c r="Q784">
        <f>VLOOKUP(A784,таксономия!$1:$1048576,15,1)</f>
        <v>0</v>
      </c>
      <c r="R784" t="str">
        <f>VLOOKUP(A784,таксономия!$1:$1048576,3,1)</f>
        <v xml:space="preserve"> Branchiostoma floridae (Florida lancelet) (Amphioxus).</v>
      </c>
      <c r="S784">
        <f t="shared" si="12"/>
        <v>75</v>
      </c>
    </row>
    <row r="785" spans="1:19" x14ac:dyDescent="0.3">
      <c r="A785" t="s">
        <v>528</v>
      </c>
      <c r="B785" t="s">
        <v>529</v>
      </c>
      <c r="C785">
        <v>563</v>
      </c>
      <c r="D785" t="s">
        <v>12</v>
      </c>
      <c r="E785">
        <v>318</v>
      </c>
      <c r="F785">
        <v>394</v>
      </c>
      <c r="G785">
        <v>2697</v>
      </c>
      <c r="H785" t="s">
        <v>13</v>
      </c>
      <c r="I785" t="str">
        <f>VLOOKUP(A785,таксономия!$1:$1048576,7,1)</f>
        <v>Eukaryota</v>
      </c>
      <c r="J785" t="str">
        <f>VLOOKUP(A785,таксономия!$1:$1048576,8,1)</f>
        <v xml:space="preserve"> Metazoa</v>
      </c>
      <c r="K785" t="str">
        <f>VLOOKUP(A785,таксономия!$1:$1048576,9,1)</f>
        <v xml:space="preserve"> Chordata</v>
      </c>
      <c r="L785" t="str">
        <f>VLOOKUP(A785,таксономия!$1:$1048576,10,1)</f>
        <v xml:space="preserve"> Cephalochordata</v>
      </c>
      <c r="M785" t="str">
        <f>VLOOKUP(A785,таксономия!$1:$1048576,11,1)</f>
        <v xml:space="preserve"> Branchiostomidae</v>
      </c>
      <c r="N785" t="str">
        <f>VLOOKUP(A785,таксономия!$1:$1048576,12,1)</f>
        <v>Branchiostoma.</v>
      </c>
      <c r="O785">
        <f>VLOOKUP(A785,таксономия!$1:$1048576,13,1)</f>
        <v>0</v>
      </c>
      <c r="P785">
        <f>VLOOKUP(A785,таксономия!$1:$1048576,14,1)</f>
        <v>0</v>
      </c>
      <c r="Q785">
        <f>VLOOKUP(A785,таксономия!$1:$1048576,15,1)</f>
        <v>0</v>
      </c>
      <c r="R785" t="str">
        <f>VLOOKUP(A785,таксономия!$1:$1048576,3,1)</f>
        <v xml:space="preserve"> Branchiostoma floridae (Florida lancelet) (Amphioxus).</v>
      </c>
      <c r="S785">
        <f t="shared" si="12"/>
        <v>76</v>
      </c>
    </row>
    <row r="786" spans="1:19" x14ac:dyDescent="0.3">
      <c r="A786" t="s">
        <v>528</v>
      </c>
      <c r="B786" t="s">
        <v>529</v>
      </c>
      <c r="C786">
        <v>563</v>
      </c>
      <c r="D786" t="s">
        <v>12</v>
      </c>
      <c r="E786">
        <v>399</v>
      </c>
      <c r="F786">
        <v>479</v>
      </c>
      <c r="G786">
        <v>2697</v>
      </c>
      <c r="H786" t="s">
        <v>13</v>
      </c>
      <c r="I786" t="str">
        <f>VLOOKUP(A786,таксономия!$1:$1048576,7,1)</f>
        <v>Eukaryota</v>
      </c>
      <c r="J786" t="str">
        <f>VLOOKUP(A786,таксономия!$1:$1048576,8,1)</f>
        <v xml:space="preserve"> Metazoa</v>
      </c>
      <c r="K786" t="str">
        <f>VLOOKUP(A786,таксономия!$1:$1048576,9,1)</f>
        <v xml:space="preserve"> Chordata</v>
      </c>
      <c r="L786" t="str">
        <f>VLOOKUP(A786,таксономия!$1:$1048576,10,1)</f>
        <v xml:space="preserve"> Cephalochordata</v>
      </c>
      <c r="M786" t="str">
        <f>VLOOKUP(A786,таксономия!$1:$1048576,11,1)</f>
        <v xml:space="preserve"> Branchiostomidae</v>
      </c>
      <c r="N786" t="str">
        <f>VLOOKUP(A786,таксономия!$1:$1048576,12,1)</f>
        <v>Branchiostoma.</v>
      </c>
      <c r="O786">
        <f>VLOOKUP(A786,таксономия!$1:$1048576,13,1)</f>
        <v>0</v>
      </c>
      <c r="P786">
        <f>VLOOKUP(A786,таксономия!$1:$1048576,14,1)</f>
        <v>0</v>
      </c>
      <c r="Q786">
        <f>VLOOKUP(A786,таксономия!$1:$1048576,15,1)</f>
        <v>0</v>
      </c>
      <c r="R786" t="str">
        <f>VLOOKUP(A786,таксономия!$1:$1048576,3,1)</f>
        <v xml:space="preserve"> Branchiostoma floridae (Florida lancelet) (Amphioxus).</v>
      </c>
      <c r="S786">
        <f t="shared" si="12"/>
        <v>80</v>
      </c>
    </row>
    <row r="787" spans="1:19" x14ac:dyDescent="0.3">
      <c r="A787" t="s">
        <v>528</v>
      </c>
      <c r="B787" t="s">
        <v>529</v>
      </c>
      <c r="C787">
        <v>563</v>
      </c>
      <c r="D787" t="s">
        <v>12</v>
      </c>
      <c r="E787">
        <v>483</v>
      </c>
      <c r="F787">
        <v>563</v>
      </c>
      <c r="G787">
        <v>2697</v>
      </c>
      <c r="H787" t="s">
        <v>13</v>
      </c>
      <c r="I787" t="str">
        <f>VLOOKUP(A787,таксономия!$1:$1048576,7,1)</f>
        <v>Eukaryota</v>
      </c>
      <c r="J787" t="str">
        <f>VLOOKUP(A787,таксономия!$1:$1048576,8,1)</f>
        <v xml:space="preserve"> Metazoa</v>
      </c>
      <c r="K787" t="str">
        <f>VLOOKUP(A787,таксономия!$1:$1048576,9,1)</f>
        <v xml:space="preserve"> Chordata</v>
      </c>
      <c r="L787" t="str">
        <f>VLOOKUP(A787,таксономия!$1:$1048576,10,1)</f>
        <v xml:space="preserve"> Cephalochordata</v>
      </c>
      <c r="M787" t="str">
        <f>VLOOKUP(A787,таксономия!$1:$1048576,11,1)</f>
        <v xml:space="preserve"> Branchiostomidae</v>
      </c>
      <c r="N787" t="str">
        <f>VLOOKUP(A787,таксономия!$1:$1048576,12,1)</f>
        <v>Branchiostoma.</v>
      </c>
      <c r="O787">
        <f>VLOOKUP(A787,таксономия!$1:$1048576,13,1)</f>
        <v>0</v>
      </c>
      <c r="P787">
        <f>VLOOKUP(A787,таксономия!$1:$1048576,14,1)</f>
        <v>0</v>
      </c>
      <c r="Q787">
        <f>VLOOKUP(A787,таксономия!$1:$1048576,15,1)</f>
        <v>0</v>
      </c>
      <c r="R787" t="str">
        <f>VLOOKUP(A787,таксономия!$1:$1048576,3,1)</f>
        <v xml:space="preserve"> Branchiostoma floridae (Florida lancelet) (Amphioxus).</v>
      </c>
      <c r="S787">
        <f t="shared" si="12"/>
        <v>80</v>
      </c>
    </row>
    <row r="788" spans="1:19" x14ac:dyDescent="0.3">
      <c r="A788" t="s">
        <v>528</v>
      </c>
      <c r="B788" t="s">
        <v>529</v>
      </c>
      <c r="C788">
        <v>563</v>
      </c>
      <c r="D788" t="s">
        <v>530</v>
      </c>
      <c r="E788">
        <v>169</v>
      </c>
      <c r="F788">
        <v>197</v>
      </c>
      <c r="G788">
        <v>36</v>
      </c>
      <c r="H788" t="s">
        <v>530</v>
      </c>
      <c r="I788" t="str">
        <f>VLOOKUP(A788,таксономия!$1:$1048576,7,1)</f>
        <v>Eukaryota</v>
      </c>
      <c r="J788" t="str">
        <f>VLOOKUP(A788,таксономия!$1:$1048576,8,1)</f>
        <v xml:space="preserve"> Metazoa</v>
      </c>
      <c r="K788" t="str">
        <f>VLOOKUP(A788,таксономия!$1:$1048576,9,1)</f>
        <v xml:space="preserve"> Chordata</v>
      </c>
      <c r="L788" t="str">
        <f>VLOOKUP(A788,таксономия!$1:$1048576,10,1)</f>
        <v xml:space="preserve"> Cephalochordata</v>
      </c>
      <c r="M788" t="str">
        <f>VLOOKUP(A788,таксономия!$1:$1048576,11,1)</f>
        <v xml:space="preserve"> Branchiostomidae</v>
      </c>
      <c r="N788" t="str">
        <f>VLOOKUP(A788,таксономия!$1:$1048576,12,1)</f>
        <v>Branchiostoma.</v>
      </c>
      <c r="O788">
        <f>VLOOKUP(A788,таксономия!$1:$1048576,13,1)</f>
        <v>0</v>
      </c>
      <c r="P788">
        <f>VLOOKUP(A788,таксономия!$1:$1048576,14,1)</f>
        <v>0</v>
      </c>
      <c r="Q788">
        <f>VLOOKUP(A788,таксономия!$1:$1048576,15,1)</f>
        <v>0</v>
      </c>
      <c r="R788" t="str">
        <f>VLOOKUP(A788,таксономия!$1:$1048576,3,1)</f>
        <v xml:space="preserve"> Branchiostoma floridae (Florida lancelet) (Amphioxus).</v>
      </c>
      <c r="S788">
        <f t="shared" si="12"/>
        <v>28</v>
      </c>
    </row>
    <row r="789" spans="1:19" x14ac:dyDescent="0.3">
      <c r="A789" t="s">
        <v>531</v>
      </c>
      <c r="B789" t="s">
        <v>532</v>
      </c>
      <c r="C789">
        <v>142</v>
      </c>
      <c r="D789" t="s">
        <v>12</v>
      </c>
      <c r="E789">
        <v>5</v>
      </c>
      <c r="F789">
        <v>84</v>
      </c>
      <c r="G789">
        <v>2697</v>
      </c>
      <c r="H789" t="s">
        <v>13</v>
      </c>
      <c r="I789" t="str">
        <f>VLOOKUP(A789,таксономия!$1:$1048576,7,1)</f>
        <v>Eukaryota</v>
      </c>
      <c r="J789" t="str">
        <f>VLOOKUP(A789,таксономия!$1:$1048576,8,1)</f>
        <v xml:space="preserve"> Metazoa</v>
      </c>
      <c r="K789" t="str">
        <f>VLOOKUP(A789,таксономия!$1:$1048576,9,1)</f>
        <v xml:space="preserve"> Chordata</v>
      </c>
      <c r="L789" t="str">
        <f>VLOOKUP(A789,таксономия!$1:$1048576,10,1)</f>
        <v xml:space="preserve"> Cephalochordata</v>
      </c>
      <c r="M789" t="str">
        <f>VLOOKUP(A789,таксономия!$1:$1048576,11,1)</f>
        <v xml:space="preserve"> Branchiostomidae</v>
      </c>
      <c r="N789" t="str">
        <f>VLOOKUP(A789,таксономия!$1:$1048576,12,1)</f>
        <v>Branchiostoma.</v>
      </c>
      <c r="O789">
        <f>VLOOKUP(A789,таксономия!$1:$1048576,13,1)</f>
        <v>0</v>
      </c>
      <c r="P789">
        <f>VLOOKUP(A789,таксономия!$1:$1048576,14,1)</f>
        <v>0</v>
      </c>
      <c r="Q789">
        <f>VLOOKUP(A789,таксономия!$1:$1048576,15,1)</f>
        <v>0</v>
      </c>
      <c r="R789" t="str">
        <f>VLOOKUP(A789,таксономия!$1:$1048576,3,1)</f>
        <v xml:space="preserve"> Branchiostoma floridae (Florida lancelet) (Amphioxus).</v>
      </c>
      <c r="S789">
        <f t="shared" si="12"/>
        <v>79</v>
      </c>
    </row>
    <row r="790" spans="1:19" x14ac:dyDescent="0.3">
      <c r="A790" t="s">
        <v>531</v>
      </c>
      <c r="B790" t="s">
        <v>532</v>
      </c>
      <c r="C790">
        <v>142</v>
      </c>
      <c r="D790" t="s">
        <v>218</v>
      </c>
      <c r="E790">
        <v>84</v>
      </c>
      <c r="F790">
        <v>125</v>
      </c>
      <c r="G790">
        <v>19728</v>
      </c>
      <c r="H790" t="s">
        <v>219</v>
      </c>
      <c r="I790" t="str">
        <f>VLOOKUP(A790,таксономия!$1:$1048576,7,1)</f>
        <v>Eukaryota</v>
      </c>
      <c r="J790" t="str">
        <f>VLOOKUP(A790,таксономия!$1:$1048576,8,1)</f>
        <v xml:space="preserve"> Metazoa</v>
      </c>
      <c r="K790" t="str">
        <f>VLOOKUP(A790,таксономия!$1:$1048576,9,1)</f>
        <v xml:space="preserve"> Chordata</v>
      </c>
      <c r="L790" t="str">
        <f>VLOOKUP(A790,таксономия!$1:$1048576,10,1)</f>
        <v xml:space="preserve"> Cephalochordata</v>
      </c>
      <c r="M790" t="str">
        <f>VLOOKUP(A790,таксономия!$1:$1048576,11,1)</f>
        <v xml:space="preserve"> Branchiostomidae</v>
      </c>
      <c r="N790" t="str">
        <f>VLOOKUP(A790,таксономия!$1:$1048576,12,1)</f>
        <v>Branchiostoma.</v>
      </c>
      <c r="O790">
        <f>VLOOKUP(A790,таксономия!$1:$1048576,13,1)</f>
        <v>0</v>
      </c>
      <c r="P790">
        <f>VLOOKUP(A790,таксономия!$1:$1048576,14,1)</f>
        <v>0</v>
      </c>
      <c r="Q790">
        <f>VLOOKUP(A790,таксономия!$1:$1048576,15,1)</f>
        <v>0</v>
      </c>
      <c r="R790" t="str">
        <f>VLOOKUP(A790,таксономия!$1:$1048576,3,1)</f>
        <v xml:space="preserve"> Branchiostoma floridae (Florida lancelet) (Amphioxus).</v>
      </c>
      <c r="S790">
        <f t="shared" si="12"/>
        <v>41</v>
      </c>
    </row>
    <row r="791" spans="1:19" x14ac:dyDescent="0.3">
      <c r="A791" t="s">
        <v>533</v>
      </c>
      <c r="B791" t="s">
        <v>534</v>
      </c>
      <c r="C791">
        <v>1756</v>
      </c>
      <c r="D791" t="s">
        <v>12</v>
      </c>
      <c r="E791">
        <v>1131</v>
      </c>
      <c r="F791">
        <v>1203</v>
      </c>
      <c r="G791">
        <v>2697</v>
      </c>
      <c r="H791" t="s">
        <v>13</v>
      </c>
      <c r="I791" t="str">
        <f>VLOOKUP(A791,таксономия!$1:$1048576,7,1)</f>
        <v>Eukaryota</v>
      </c>
      <c r="J791" t="str">
        <f>VLOOKUP(A791,таксономия!$1:$1048576,8,1)</f>
        <v xml:space="preserve"> Metazoa</v>
      </c>
      <c r="K791" t="str">
        <f>VLOOKUP(A791,таксономия!$1:$1048576,9,1)</f>
        <v xml:space="preserve"> Chordata</v>
      </c>
      <c r="L791" t="str">
        <f>VLOOKUP(A791,таксономия!$1:$1048576,10,1)</f>
        <v xml:space="preserve"> Cephalochordata</v>
      </c>
      <c r="M791" t="str">
        <f>VLOOKUP(A791,таксономия!$1:$1048576,11,1)</f>
        <v xml:space="preserve"> Branchiostomidae</v>
      </c>
      <c r="N791" t="str">
        <f>VLOOKUP(A791,таксономия!$1:$1048576,12,1)</f>
        <v>Branchiostoma.</v>
      </c>
      <c r="O791">
        <f>VLOOKUP(A791,таксономия!$1:$1048576,13,1)</f>
        <v>0</v>
      </c>
      <c r="P791">
        <f>VLOOKUP(A791,таксономия!$1:$1048576,14,1)</f>
        <v>0</v>
      </c>
      <c r="Q791">
        <f>VLOOKUP(A791,таксономия!$1:$1048576,15,1)</f>
        <v>0</v>
      </c>
      <c r="R791" t="str">
        <f>VLOOKUP(A791,таксономия!$1:$1048576,3,1)</f>
        <v xml:space="preserve"> Branchiostoma floridae (Florida lancelet) (Amphioxus).</v>
      </c>
      <c r="S791">
        <f t="shared" si="12"/>
        <v>72</v>
      </c>
    </row>
    <row r="792" spans="1:19" x14ac:dyDescent="0.3">
      <c r="A792" t="s">
        <v>533</v>
      </c>
      <c r="B792" t="s">
        <v>534</v>
      </c>
      <c r="C792">
        <v>1756</v>
      </c>
      <c r="D792" t="s">
        <v>218</v>
      </c>
      <c r="E792">
        <v>955</v>
      </c>
      <c r="F792">
        <v>992</v>
      </c>
      <c r="G792">
        <v>19728</v>
      </c>
      <c r="H792" t="s">
        <v>219</v>
      </c>
      <c r="I792" t="str">
        <f>VLOOKUP(A792,таксономия!$1:$1048576,7,1)</f>
        <v>Eukaryota</v>
      </c>
      <c r="J792" t="str">
        <f>VLOOKUP(A792,таксономия!$1:$1048576,8,1)</f>
        <v xml:space="preserve"> Metazoa</v>
      </c>
      <c r="K792" t="str">
        <f>VLOOKUP(A792,таксономия!$1:$1048576,9,1)</f>
        <v xml:space="preserve"> Chordata</v>
      </c>
      <c r="L792" t="str">
        <f>VLOOKUP(A792,таксономия!$1:$1048576,10,1)</f>
        <v xml:space="preserve"> Cephalochordata</v>
      </c>
      <c r="M792" t="str">
        <f>VLOOKUP(A792,таксономия!$1:$1048576,11,1)</f>
        <v xml:space="preserve"> Branchiostomidae</v>
      </c>
      <c r="N792" t="str">
        <f>VLOOKUP(A792,таксономия!$1:$1048576,12,1)</f>
        <v>Branchiostoma.</v>
      </c>
      <c r="O792">
        <f>VLOOKUP(A792,таксономия!$1:$1048576,13,1)</f>
        <v>0</v>
      </c>
      <c r="P792">
        <f>VLOOKUP(A792,таксономия!$1:$1048576,14,1)</f>
        <v>0</v>
      </c>
      <c r="Q792">
        <f>VLOOKUP(A792,таксономия!$1:$1048576,15,1)</f>
        <v>0</v>
      </c>
      <c r="R792" t="str">
        <f>VLOOKUP(A792,таксономия!$1:$1048576,3,1)</f>
        <v xml:space="preserve"> Branchiostoma floridae (Florida lancelet) (Amphioxus).</v>
      </c>
      <c r="S792">
        <f t="shared" si="12"/>
        <v>37</v>
      </c>
    </row>
    <row r="793" spans="1:19" x14ac:dyDescent="0.3">
      <c r="A793" t="s">
        <v>533</v>
      </c>
      <c r="B793" t="s">
        <v>534</v>
      </c>
      <c r="C793">
        <v>1756</v>
      </c>
      <c r="D793" t="s">
        <v>535</v>
      </c>
      <c r="E793">
        <v>121</v>
      </c>
      <c r="F793">
        <v>162</v>
      </c>
      <c r="G793">
        <v>8618</v>
      </c>
      <c r="H793" t="s">
        <v>536</v>
      </c>
      <c r="I793" t="str">
        <f>VLOOKUP(A793,таксономия!$1:$1048576,7,1)</f>
        <v>Eukaryota</v>
      </c>
      <c r="J793" t="str">
        <f>VLOOKUP(A793,таксономия!$1:$1048576,8,1)</f>
        <v xml:space="preserve"> Metazoa</v>
      </c>
      <c r="K793" t="str">
        <f>VLOOKUP(A793,таксономия!$1:$1048576,9,1)</f>
        <v xml:space="preserve"> Chordata</v>
      </c>
      <c r="L793" t="str">
        <f>VLOOKUP(A793,таксономия!$1:$1048576,10,1)</f>
        <v xml:space="preserve"> Cephalochordata</v>
      </c>
      <c r="M793" t="str">
        <f>VLOOKUP(A793,таксономия!$1:$1048576,11,1)</f>
        <v xml:space="preserve"> Branchiostomidae</v>
      </c>
      <c r="N793" t="str">
        <f>VLOOKUP(A793,таксономия!$1:$1048576,12,1)</f>
        <v>Branchiostoma.</v>
      </c>
      <c r="O793">
        <f>VLOOKUP(A793,таксономия!$1:$1048576,13,1)</f>
        <v>0</v>
      </c>
      <c r="P793">
        <f>VLOOKUP(A793,таксономия!$1:$1048576,14,1)</f>
        <v>0</v>
      </c>
      <c r="Q793">
        <f>VLOOKUP(A793,таксономия!$1:$1048576,15,1)</f>
        <v>0</v>
      </c>
      <c r="R793" t="str">
        <f>VLOOKUP(A793,таксономия!$1:$1048576,3,1)</f>
        <v xml:space="preserve"> Branchiostoma floridae (Florida lancelet) (Amphioxus).</v>
      </c>
      <c r="S793">
        <f t="shared" si="12"/>
        <v>41</v>
      </c>
    </row>
    <row r="794" spans="1:19" x14ac:dyDescent="0.3">
      <c r="A794" t="s">
        <v>533</v>
      </c>
      <c r="B794" t="s">
        <v>534</v>
      </c>
      <c r="C794">
        <v>1756</v>
      </c>
      <c r="D794" t="s">
        <v>535</v>
      </c>
      <c r="E794">
        <v>165</v>
      </c>
      <c r="F794">
        <v>203</v>
      </c>
      <c r="G794">
        <v>8618</v>
      </c>
      <c r="H794" t="s">
        <v>536</v>
      </c>
      <c r="I794" t="str">
        <f>VLOOKUP(A794,таксономия!$1:$1048576,7,1)</f>
        <v>Eukaryota</v>
      </c>
      <c r="J794" t="str">
        <f>VLOOKUP(A794,таксономия!$1:$1048576,8,1)</f>
        <v xml:space="preserve"> Metazoa</v>
      </c>
      <c r="K794" t="str">
        <f>VLOOKUP(A794,таксономия!$1:$1048576,9,1)</f>
        <v xml:space="preserve"> Chordata</v>
      </c>
      <c r="L794" t="str">
        <f>VLOOKUP(A794,таксономия!$1:$1048576,10,1)</f>
        <v xml:space="preserve"> Cephalochordata</v>
      </c>
      <c r="M794" t="str">
        <f>VLOOKUP(A794,таксономия!$1:$1048576,11,1)</f>
        <v xml:space="preserve"> Branchiostomidae</v>
      </c>
      <c r="N794" t="str">
        <f>VLOOKUP(A794,таксономия!$1:$1048576,12,1)</f>
        <v>Branchiostoma.</v>
      </c>
      <c r="O794">
        <f>VLOOKUP(A794,таксономия!$1:$1048576,13,1)</f>
        <v>0</v>
      </c>
      <c r="P794">
        <f>VLOOKUP(A794,таксономия!$1:$1048576,14,1)</f>
        <v>0</v>
      </c>
      <c r="Q794">
        <f>VLOOKUP(A794,таксономия!$1:$1048576,15,1)</f>
        <v>0</v>
      </c>
      <c r="R794" t="str">
        <f>VLOOKUP(A794,таксономия!$1:$1048576,3,1)</f>
        <v xml:space="preserve"> Branchiostoma floridae (Florida lancelet) (Amphioxus).</v>
      </c>
      <c r="S794">
        <f t="shared" si="12"/>
        <v>38</v>
      </c>
    </row>
    <row r="795" spans="1:19" x14ac:dyDescent="0.3">
      <c r="A795" t="s">
        <v>533</v>
      </c>
      <c r="B795" t="s">
        <v>534</v>
      </c>
      <c r="C795">
        <v>1756</v>
      </c>
      <c r="D795" t="s">
        <v>535</v>
      </c>
      <c r="E795">
        <v>548</v>
      </c>
      <c r="F795">
        <v>586</v>
      </c>
      <c r="G795">
        <v>8618</v>
      </c>
      <c r="H795" t="s">
        <v>536</v>
      </c>
      <c r="I795" t="str">
        <f>VLOOKUP(A795,таксономия!$1:$1048576,7,1)</f>
        <v>Eukaryota</v>
      </c>
      <c r="J795" t="str">
        <f>VLOOKUP(A795,таксономия!$1:$1048576,8,1)</f>
        <v xml:space="preserve"> Metazoa</v>
      </c>
      <c r="K795" t="str">
        <f>VLOOKUP(A795,таксономия!$1:$1048576,9,1)</f>
        <v xml:space="preserve"> Chordata</v>
      </c>
      <c r="L795" t="str">
        <f>VLOOKUP(A795,таксономия!$1:$1048576,10,1)</f>
        <v xml:space="preserve"> Cephalochordata</v>
      </c>
      <c r="M795" t="str">
        <f>VLOOKUP(A795,таксономия!$1:$1048576,11,1)</f>
        <v xml:space="preserve"> Branchiostomidae</v>
      </c>
      <c r="N795" t="str">
        <f>VLOOKUP(A795,таксономия!$1:$1048576,12,1)</f>
        <v>Branchiostoma.</v>
      </c>
      <c r="O795">
        <f>VLOOKUP(A795,таксономия!$1:$1048576,13,1)</f>
        <v>0</v>
      </c>
      <c r="P795">
        <f>VLOOKUP(A795,таксономия!$1:$1048576,14,1)</f>
        <v>0</v>
      </c>
      <c r="Q795">
        <f>VLOOKUP(A795,таксономия!$1:$1048576,15,1)</f>
        <v>0</v>
      </c>
      <c r="R795" t="str">
        <f>VLOOKUP(A795,таксономия!$1:$1048576,3,1)</f>
        <v xml:space="preserve"> Branchiostoma floridae (Florida lancelet) (Amphioxus).</v>
      </c>
      <c r="S795">
        <f t="shared" si="12"/>
        <v>38</v>
      </c>
    </row>
    <row r="796" spans="1:19" x14ac:dyDescent="0.3">
      <c r="A796" t="s">
        <v>533</v>
      </c>
      <c r="B796" t="s">
        <v>534</v>
      </c>
      <c r="C796">
        <v>1756</v>
      </c>
      <c r="D796" t="s">
        <v>377</v>
      </c>
      <c r="E796">
        <v>839</v>
      </c>
      <c r="F796">
        <v>951</v>
      </c>
      <c r="G796">
        <v>12227</v>
      </c>
      <c r="H796" t="s">
        <v>378</v>
      </c>
      <c r="I796" t="str">
        <f>VLOOKUP(A796,таксономия!$1:$1048576,7,1)</f>
        <v>Eukaryota</v>
      </c>
      <c r="J796" t="str">
        <f>VLOOKUP(A796,таксономия!$1:$1048576,8,1)</f>
        <v xml:space="preserve"> Metazoa</v>
      </c>
      <c r="K796" t="str">
        <f>VLOOKUP(A796,таксономия!$1:$1048576,9,1)</f>
        <v xml:space="preserve"> Chordata</v>
      </c>
      <c r="L796" t="str">
        <f>VLOOKUP(A796,таксономия!$1:$1048576,10,1)</f>
        <v xml:space="preserve"> Cephalochordata</v>
      </c>
      <c r="M796" t="str">
        <f>VLOOKUP(A796,таксономия!$1:$1048576,11,1)</f>
        <v xml:space="preserve"> Branchiostomidae</v>
      </c>
      <c r="N796" t="str">
        <f>VLOOKUP(A796,таксономия!$1:$1048576,12,1)</f>
        <v>Branchiostoma.</v>
      </c>
      <c r="O796">
        <f>VLOOKUP(A796,таксономия!$1:$1048576,13,1)</f>
        <v>0</v>
      </c>
      <c r="P796">
        <f>VLOOKUP(A796,таксономия!$1:$1048576,14,1)</f>
        <v>0</v>
      </c>
      <c r="Q796">
        <f>VLOOKUP(A796,таксономия!$1:$1048576,15,1)</f>
        <v>0</v>
      </c>
      <c r="R796" t="str">
        <f>VLOOKUP(A796,таксономия!$1:$1048576,3,1)</f>
        <v xml:space="preserve"> Branchiostoma floridae (Florida lancelet) (Amphioxus).</v>
      </c>
      <c r="S796">
        <f t="shared" si="12"/>
        <v>112</v>
      </c>
    </row>
    <row r="797" spans="1:19" x14ac:dyDescent="0.3">
      <c r="A797" t="s">
        <v>533</v>
      </c>
      <c r="B797" t="s">
        <v>534</v>
      </c>
      <c r="C797">
        <v>1756</v>
      </c>
      <c r="D797" t="s">
        <v>394</v>
      </c>
      <c r="E797">
        <v>1347</v>
      </c>
      <c r="F797">
        <v>1484</v>
      </c>
      <c r="G797">
        <v>6005</v>
      </c>
      <c r="H797" t="s">
        <v>395</v>
      </c>
      <c r="I797" t="str">
        <f>VLOOKUP(A797,таксономия!$1:$1048576,7,1)</f>
        <v>Eukaryota</v>
      </c>
      <c r="J797" t="str">
        <f>VLOOKUP(A797,таксономия!$1:$1048576,8,1)</f>
        <v xml:space="preserve"> Metazoa</v>
      </c>
      <c r="K797" t="str">
        <f>VLOOKUP(A797,таксономия!$1:$1048576,9,1)</f>
        <v xml:space="preserve"> Chordata</v>
      </c>
      <c r="L797" t="str">
        <f>VLOOKUP(A797,таксономия!$1:$1048576,10,1)</f>
        <v xml:space="preserve"> Cephalochordata</v>
      </c>
      <c r="M797" t="str">
        <f>VLOOKUP(A797,таксономия!$1:$1048576,11,1)</f>
        <v xml:space="preserve"> Branchiostomidae</v>
      </c>
      <c r="N797" t="str">
        <f>VLOOKUP(A797,таксономия!$1:$1048576,12,1)</f>
        <v>Branchiostoma.</v>
      </c>
      <c r="O797">
        <f>VLOOKUP(A797,таксономия!$1:$1048576,13,1)</f>
        <v>0</v>
      </c>
      <c r="P797">
        <f>VLOOKUP(A797,таксономия!$1:$1048576,14,1)</f>
        <v>0</v>
      </c>
      <c r="Q797">
        <f>VLOOKUP(A797,таксономия!$1:$1048576,15,1)</f>
        <v>0</v>
      </c>
      <c r="R797" t="str">
        <f>VLOOKUP(A797,таксономия!$1:$1048576,3,1)</f>
        <v xml:space="preserve"> Branchiostoma floridae (Florida lancelet) (Amphioxus).</v>
      </c>
      <c r="S797">
        <f t="shared" si="12"/>
        <v>137</v>
      </c>
    </row>
    <row r="798" spans="1:19" x14ac:dyDescent="0.3">
      <c r="A798" t="s">
        <v>533</v>
      </c>
      <c r="B798" t="s">
        <v>534</v>
      </c>
      <c r="C798">
        <v>1756</v>
      </c>
      <c r="D798" t="s">
        <v>398</v>
      </c>
      <c r="E798">
        <v>1208</v>
      </c>
      <c r="F798">
        <v>1265</v>
      </c>
      <c r="G798">
        <v>23751</v>
      </c>
      <c r="H798" t="s">
        <v>399</v>
      </c>
      <c r="I798" t="str">
        <f>VLOOKUP(A798,таксономия!$1:$1048576,7,1)</f>
        <v>Eukaryota</v>
      </c>
      <c r="J798" t="str">
        <f>VLOOKUP(A798,таксономия!$1:$1048576,8,1)</f>
        <v xml:space="preserve"> Metazoa</v>
      </c>
      <c r="K798" t="str">
        <f>VLOOKUP(A798,таксономия!$1:$1048576,9,1)</f>
        <v xml:space="preserve"> Chordata</v>
      </c>
      <c r="L798" t="str">
        <f>VLOOKUP(A798,таксономия!$1:$1048576,10,1)</f>
        <v xml:space="preserve"> Cephalochordata</v>
      </c>
      <c r="M798" t="str">
        <f>VLOOKUP(A798,таксономия!$1:$1048576,11,1)</f>
        <v xml:space="preserve"> Branchiostomidae</v>
      </c>
      <c r="N798" t="str">
        <f>VLOOKUP(A798,таксономия!$1:$1048576,12,1)</f>
        <v>Branchiostoma.</v>
      </c>
      <c r="O798">
        <f>VLOOKUP(A798,таксономия!$1:$1048576,13,1)</f>
        <v>0</v>
      </c>
      <c r="P798">
        <f>VLOOKUP(A798,таксономия!$1:$1048576,14,1)</f>
        <v>0</v>
      </c>
      <c r="Q798">
        <f>VLOOKUP(A798,таксономия!$1:$1048576,15,1)</f>
        <v>0</v>
      </c>
      <c r="R798" t="str">
        <f>VLOOKUP(A798,таксономия!$1:$1048576,3,1)</f>
        <v xml:space="preserve"> Branchiostoma floridae (Florida lancelet) (Amphioxus).</v>
      </c>
      <c r="S798">
        <f t="shared" si="12"/>
        <v>57</v>
      </c>
    </row>
    <row r="799" spans="1:19" x14ac:dyDescent="0.3">
      <c r="A799" t="s">
        <v>537</v>
      </c>
      <c r="B799" t="s">
        <v>538</v>
      </c>
      <c r="C799">
        <v>529</v>
      </c>
      <c r="D799" t="s">
        <v>12</v>
      </c>
      <c r="E799">
        <v>370</v>
      </c>
      <c r="F799">
        <v>447</v>
      </c>
      <c r="G799">
        <v>2697</v>
      </c>
      <c r="H799" t="s">
        <v>13</v>
      </c>
      <c r="I799" t="str">
        <f>VLOOKUP(A799,таксономия!$1:$1048576,7,1)</f>
        <v>Eukaryota</v>
      </c>
      <c r="J799" t="str">
        <f>VLOOKUP(A799,таксономия!$1:$1048576,8,1)</f>
        <v xml:space="preserve"> Metazoa</v>
      </c>
      <c r="K799" t="str">
        <f>VLOOKUP(A799,таксономия!$1:$1048576,9,1)</f>
        <v xml:space="preserve"> Chordata</v>
      </c>
      <c r="L799" t="str">
        <f>VLOOKUP(A799,таксономия!$1:$1048576,10,1)</f>
        <v xml:space="preserve"> Cephalochordata</v>
      </c>
      <c r="M799" t="str">
        <f>VLOOKUP(A799,таксономия!$1:$1048576,11,1)</f>
        <v xml:space="preserve"> Branchiostomidae</v>
      </c>
      <c r="N799" t="str">
        <f>VLOOKUP(A799,таксономия!$1:$1048576,12,1)</f>
        <v>Branchiostoma.</v>
      </c>
      <c r="O799">
        <f>VLOOKUP(A799,таксономия!$1:$1048576,13,1)</f>
        <v>0</v>
      </c>
      <c r="P799">
        <f>VLOOKUP(A799,таксономия!$1:$1048576,14,1)</f>
        <v>0</v>
      </c>
      <c r="Q799">
        <f>VLOOKUP(A799,таксономия!$1:$1048576,15,1)</f>
        <v>0</v>
      </c>
      <c r="R799" t="str">
        <f>VLOOKUP(A799,таксономия!$1:$1048576,3,1)</f>
        <v xml:space="preserve"> Branchiostoma floridae (Florida lancelet) (Amphioxus).</v>
      </c>
      <c r="S799">
        <f t="shared" si="12"/>
        <v>77</v>
      </c>
    </row>
    <row r="800" spans="1:19" x14ac:dyDescent="0.3">
      <c r="A800" t="s">
        <v>537</v>
      </c>
      <c r="B800" t="s">
        <v>538</v>
      </c>
      <c r="C800">
        <v>529</v>
      </c>
      <c r="D800" t="s">
        <v>12</v>
      </c>
      <c r="E800">
        <v>450</v>
      </c>
      <c r="F800">
        <v>527</v>
      </c>
      <c r="G800">
        <v>2697</v>
      </c>
      <c r="H800" t="s">
        <v>13</v>
      </c>
      <c r="I800" t="str">
        <f>VLOOKUP(A800,таксономия!$1:$1048576,7,1)</f>
        <v>Eukaryota</v>
      </c>
      <c r="J800" t="str">
        <f>VLOOKUP(A800,таксономия!$1:$1048576,8,1)</f>
        <v xml:space="preserve"> Metazoa</v>
      </c>
      <c r="K800" t="str">
        <f>VLOOKUP(A800,таксономия!$1:$1048576,9,1)</f>
        <v xml:space="preserve"> Chordata</v>
      </c>
      <c r="L800" t="str">
        <f>VLOOKUP(A800,таксономия!$1:$1048576,10,1)</f>
        <v xml:space="preserve"> Cephalochordata</v>
      </c>
      <c r="M800" t="str">
        <f>VLOOKUP(A800,таксономия!$1:$1048576,11,1)</f>
        <v xml:space="preserve"> Branchiostomidae</v>
      </c>
      <c r="N800" t="str">
        <f>VLOOKUP(A800,таксономия!$1:$1048576,12,1)</f>
        <v>Branchiostoma.</v>
      </c>
      <c r="O800">
        <f>VLOOKUP(A800,таксономия!$1:$1048576,13,1)</f>
        <v>0</v>
      </c>
      <c r="P800">
        <f>VLOOKUP(A800,таксономия!$1:$1048576,14,1)</f>
        <v>0</v>
      </c>
      <c r="Q800">
        <f>VLOOKUP(A800,таксономия!$1:$1048576,15,1)</f>
        <v>0</v>
      </c>
      <c r="R800" t="str">
        <f>VLOOKUP(A800,таксономия!$1:$1048576,3,1)</f>
        <v xml:space="preserve"> Branchiostoma floridae (Florida lancelet) (Amphioxus).</v>
      </c>
      <c r="S800">
        <f t="shared" si="12"/>
        <v>77</v>
      </c>
    </row>
    <row r="801" spans="1:19" x14ac:dyDescent="0.3">
      <c r="A801" t="s">
        <v>537</v>
      </c>
      <c r="B801" t="s">
        <v>538</v>
      </c>
      <c r="C801">
        <v>529</v>
      </c>
      <c r="D801" t="s">
        <v>539</v>
      </c>
      <c r="E801">
        <v>65</v>
      </c>
      <c r="F801">
        <v>123</v>
      </c>
      <c r="G801">
        <v>70869</v>
      </c>
      <c r="H801" t="s">
        <v>540</v>
      </c>
      <c r="I801" t="str">
        <f>VLOOKUP(A801,таксономия!$1:$1048576,7,1)</f>
        <v>Eukaryota</v>
      </c>
      <c r="J801" t="str">
        <f>VLOOKUP(A801,таксономия!$1:$1048576,8,1)</f>
        <v xml:space="preserve"> Metazoa</v>
      </c>
      <c r="K801" t="str">
        <f>VLOOKUP(A801,таксономия!$1:$1048576,9,1)</f>
        <v xml:space="preserve"> Chordata</v>
      </c>
      <c r="L801" t="str">
        <f>VLOOKUP(A801,таксономия!$1:$1048576,10,1)</f>
        <v xml:space="preserve"> Cephalochordata</v>
      </c>
      <c r="M801" t="str">
        <f>VLOOKUP(A801,таксономия!$1:$1048576,11,1)</f>
        <v xml:space="preserve"> Branchiostomidae</v>
      </c>
      <c r="N801" t="str">
        <f>VLOOKUP(A801,таксономия!$1:$1048576,12,1)</f>
        <v>Branchiostoma.</v>
      </c>
      <c r="O801">
        <f>VLOOKUP(A801,таксономия!$1:$1048576,13,1)</f>
        <v>0</v>
      </c>
      <c r="P801">
        <f>VLOOKUP(A801,таксономия!$1:$1048576,14,1)</f>
        <v>0</v>
      </c>
      <c r="Q801">
        <f>VLOOKUP(A801,таксономия!$1:$1048576,15,1)</f>
        <v>0</v>
      </c>
      <c r="R801" t="str">
        <f>VLOOKUP(A801,таксономия!$1:$1048576,3,1)</f>
        <v xml:space="preserve"> Branchiostoma floridae (Florida lancelet) (Amphioxus).</v>
      </c>
      <c r="S801">
        <f t="shared" si="12"/>
        <v>58</v>
      </c>
    </row>
    <row r="802" spans="1:19" x14ac:dyDescent="0.3">
      <c r="A802" t="s">
        <v>537</v>
      </c>
      <c r="B802" t="s">
        <v>538</v>
      </c>
      <c r="C802">
        <v>529</v>
      </c>
      <c r="D802" t="s">
        <v>539</v>
      </c>
      <c r="E802">
        <v>87</v>
      </c>
      <c r="F802">
        <v>150</v>
      </c>
      <c r="G802">
        <v>70869</v>
      </c>
      <c r="H802" t="s">
        <v>540</v>
      </c>
      <c r="I802" t="str">
        <f>VLOOKUP(A802,таксономия!$1:$1048576,7,1)</f>
        <v>Eukaryota</v>
      </c>
      <c r="J802" t="str">
        <f>VLOOKUP(A802,таксономия!$1:$1048576,8,1)</f>
        <v xml:space="preserve"> Metazoa</v>
      </c>
      <c r="K802" t="str">
        <f>VLOOKUP(A802,таксономия!$1:$1048576,9,1)</f>
        <v xml:space="preserve"> Chordata</v>
      </c>
      <c r="L802" t="str">
        <f>VLOOKUP(A802,таксономия!$1:$1048576,10,1)</f>
        <v xml:space="preserve"> Cephalochordata</v>
      </c>
      <c r="M802" t="str">
        <f>VLOOKUP(A802,таксономия!$1:$1048576,11,1)</f>
        <v xml:space="preserve"> Branchiostomidae</v>
      </c>
      <c r="N802" t="str">
        <f>VLOOKUP(A802,таксономия!$1:$1048576,12,1)</f>
        <v>Branchiostoma.</v>
      </c>
      <c r="O802">
        <f>VLOOKUP(A802,таксономия!$1:$1048576,13,1)</f>
        <v>0</v>
      </c>
      <c r="P802">
        <f>VLOOKUP(A802,таксономия!$1:$1048576,14,1)</f>
        <v>0</v>
      </c>
      <c r="Q802">
        <f>VLOOKUP(A802,таксономия!$1:$1048576,15,1)</f>
        <v>0</v>
      </c>
      <c r="R802" t="str">
        <f>VLOOKUP(A802,таксономия!$1:$1048576,3,1)</f>
        <v xml:space="preserve"> Branchiostoma floridae (Florida lancelet) (Amphioxus).</v>
      </c>
      <c r="S802">
        <f t="shared" si="12"/>
        <v>63</v>
      </c>
    </row>
    <row r="803" spans="1:19" x14ac:dyDescent="0.3">
      <c r="A803" t="s">
        <v>537</v>
      </c>
      <c r="B803" t="s">
        <v>538</v>
      </c>
      <c r="C803">
        <v>529</v>
      </c>
      <c r="D803" t="s">
        <v>539</v>
      </c>
      <c r="E803">
        <v>174</v>
      </c>
      <c r="F803">
        <v>251</v>
      </c>
      <c r="G803">
        <v>70869</v>
      </c>
      <c r="H803" t="s">
        <v>540</v>
      </c>
      <c r="I803" t="str">
        <f>VLOOKUP(A803,таксономия!$1:$1048576,7,1)</f>
        <v>Eukaryota</v>
      </c>
      <c r="J803" t="str">
        <f>VLOOKUP(A803,таксономия!$1:$1048576,8,1)</f>
        <v xml:space="preserve"> Metazoa</v>
      </c>
      <c r="K803" t="str">
        <f>VLOOKUP(A803,таксономия!$1:$1048576,9,1)</f>
        <v xml:space="preserve"> Chordata</v>
      </c>
      <c r="L803" t="str">
        <f>VLOOKUP(A803,таксономия!$1:$1048576,10,1)</f>
        <v xml:space="preserve"> Cephalochordata</v>
      </c>
      <c r="M803" t="str">
        <f>VLOOKUP(A803,таксономия!$1:$1048576,11,1)</f>
        <v xml:space="preserve"> Branchiostomidae</v>
      </c>
      <c r="N803" t="str">
        <f>VLOOKUP(A803,таксономия!$1:$1048576,12,1)</f>
        <v>Branchiostoma.</v>
      </c>
      <c r="O803">
        <f>VLOOKUP(A803,таксономия!$1:$1048576,13,1)</f>
        <v>0</v>
      </c>
      <c r="P803">
        <f>VLOOKUP(A803,таксономия!$1:$1048576,14,1)</f>
        <v>0</v>
      </c>
      <c r="Q803">
        <f>VLOOKUP(A803,таксономия!$1:$1048576,15,1)</f>
        <v>0</v>
      </c>
      <c r="R803" t="str">
        <f>VLOOKUP(A803,таксономия!$1:$1048576,3,1)</f>
        <v xml:space="preserve"> Branchiostoma floridae (Florida lancelet) (Amphioxus).</v>
      </c>
      <c r="S803">
        <f t="shared" si="12"/>
        <v>77</v>
      </c>
    </row>
    <row r="804" spans="1:19" x14ac:dyDescent="0.3">
      <c r="A804" t="s">
        <v>541</v>
      </c>
      <c r="B804" t="s">
        <v>542</v>
      </c>
      <c r="C804">
        <v>5160</v>
      </c>
      <c r="D804" t="s">
        <v>12</v>
      </c>
      <c r="E804">
        <v>5079</v>
      </c>
      <c r="F804">
        <v>5156</v>
      </c>
      <c r="G804">
        <v>2697</v>
      </c>
      <c r="H804" t="s">
        <v>13</v>
      </c>
      <c r="I804" t="str">
        <f>VLOOKUP(A804,таксономия!$1:$1048576,7,1)</f>
        <v>Eukaryota</v>
      </c>
      <c r="J804" t="str">
        <f>VLOOKUP(A804,таксономия!$1:$1048576,8,1)</f>
        <v xml:space="preserve"> Metazoa</v>
      </c>
      <c r="K804" t="str">
        <f>VLOOKUP(A804,таксономия!$1:$1048576,9,1)</f>
        <v xml:space="preserve"> Chordata</v>
      </c>
      <c r="L804" t="str">
        <f>VLOOKUP(A804,таксономия!$1:$1048576,10,1)</f>
        <v xml:space="preserve"> Cephalochordata</v>
      </c>
      <c r="M804" t="str">
        <f>VLOOKUP(A804,таксономия!$1:$1048576,11,1)</f>
        <v xml:space="preserve"> Branchiostomidae</v>
      </c>
      <c r="N804" t="str">
        <f>VLOOKUP(A804,таксономия!$1:$1048576,12,1)</f>
        <v>Branchiostoma.</v>
      </c>
      <c r="O804">
        <f>VLOOKUP(A804,таксономия!$1:$1048576,13,1)</f>
        <v>0</v>
      </c>
      <c r="P804">
        <f>VLOOKUP(A804,таксономия!$1:$1048576,14,1)</f>
        <v>0</v>
      </c>
      <c r="Q804">
        <f>VLOOKUP(A804,таксономия!$1:$1048576,15,1)</f>
        <v>0</v>
      </c>
      <c r="R804" t="str">
        <f>VLOOKUP(A804,таксономия!$1:$1048576,3,1)</f>
        <v xml:space="preserve"> Branchiostoma floridae (Florida lancelet) (Amphioxus).</v>
      </c>
      <c r="S804">
        <f t="shared" si="12"/>
        <v>77</v>
      </c>
    </row>
    <row r="805" spans="1:19" x14ac:dyDescent="0.3">
      <c r="A805" t="s">
        <v>541</v>
      </c>
      <c r="B805" t="s">
        <v>542</v>
      </c>
      <c r="C805">
        <v>5160</v>
      </c>
      <c r="D805" t="s">
        <v>543</v>
      </c>
      <c r="E805">
        <v>405</v>
      </c>
      <c r="F805">
        <v>487</v>
      </c>
      <c r="G805">
        <v>58087</v>
      </c>
      <c r="H805" t="s">
        <v>544</v>
      </c>
      <c r="I805" t="str">
        <f>VLOOKUP(A805,таксономия!$1:$1048576,7,1)</f>
        <v>Eukaryota</v>
      </c>
      <c r="J805" t="str">
        <f>VLOOKUP(A805,таксономия!$1:$1048576,8,1)</f>
        <v xml:space="preserve"> Metazoa</v>
      </c>
      <c r="K805" t="str">
        <f>VLOOKUP(A805,таксономия!$1:$1048576,9,1)</f>
        <v xml:space="preserve"> Chordata</v>
      </c>
      <c r="L805" t="str">
        <f>VLOOKUP(A805,таксономия!$1:$1048576,10,1)</f>
        <v xml:space="preserve"> Cephalochordata</v>
      </c>
      <c r="M805" t="str">
        <f>VLOOKUP(A805,таксономия!$1:$1048576,11,1)</f>
        <v xml:space="preserve"> Branchiostomidae</v>
      </c>
      <c r="N805" t="str">
        <f>VLOOKUP(A805,таксономия!$1:$1048576,12,1)</f>
        <v>Branchiostoma.</v>
      </c>
      <c r="O805">
        <f>VLOOKUP(A805,таксономия!$1:$1048576,13,1)</f>
        <v>0</v>
      </c>
      <c r="P805">
        <f>VLOOKUP(A805,таксономия!$1:$1048576,14,1)</f>
        <v>0</v>
      </c>
      <c r="Q805">
        <f>VLOOKUP(A805,таксономия!$1:$1048576,15,1)</f>
        <v>0</v>
      </c>
      <c r="R805" t="str">
        <f>VLOOKUP(A805,таксономия!$1:$1048576,3,1)</f>
        <v xml:space="preserve"> Branchiostoma floridae (Florida lancelet) (Amphioxus).</v>
      </c>
      <c r="S805">
        <f t="shared" si="12"/>
        <v>82</v>
      </c>
    </row>
    <row r="806" spans="1:19" x14ac:dyDescent="0.3">
      <c r="A806" t="s">
        <v>541</v>
      </c>
      <c r="B806" t="s">
        <v>542</v>
      </c>
      <c r="C806">
        <v>5160</v>
      </c>
      <c r="D806" t="s">
        <v>543</v>
      </c>
      <c r="E806">
        <v>503</v>
      </c>
      <c r="F806">
        <v>589</v>
      </c>
      <c r="G806">
        <v>58087</v>
      </c>
      <c r="H806" t="s">
        <v>544</v>
      </c>
      <c r="I806" t="str">
        <f>VLOOKUP(A806,таксономия!$1:$1048576,7,1)</f>
        <v>Eukaryota</v>
      </c>
      <c r="J806" t="str">
        <f>VLOOKUP(A806,таксономия!$1:$1048576,8,1)</f>
        <v xml:space="preserve"> Metazoa</v>
      </c>
      <c r="K806" t="str">
        <f>VLOOKUP(A806,таксономия!$1:$1048576,9,1)</f>
        <v xml:space="preserve"> Chordata</v>
      </c>
      <c r="L806" t="str">
        <f>VLOOKUP(A806,таксономия!$1:$1048576,10,1)</f>
        <v xml:space="preserve"> Cephalochordata</v>
      </c>
      <c r="M806" t="str">
        <f>VLOOKUP(A806,таксономия!$1:$1048576,11,1)</f>
        <v xml:space="preserve"> Branchiostomidae</v>
      </c>
      <c r="N806" t="str">
        <f>VLOOKUP(A806,таксономия!$1:$1048576,12,1)</f>
        <v>Branchiostoma.</v>
      </c>
      <c r="O806">
        <f>VLOOKUP(A806,таксономия!$1:$1048576,13,1)</f>
        <v>0</v>
      </c>
      <c r="P806">
        <f>VLOOKUP(A806,таксономия!$1:$1048576,14,1)</f>
        <v>0</v>
      </c>
      <c r="Q806">
        <f>VLOOKUP(A806,таксономия!$1:$1048576,15,1)</f>
        <v>0</v>
      </c>
      <c r="R806" t="str">
        <f>VLOOKUP(A806,таксономия!$1:$1048576,3,1)</f>
        <v xml:space="preserve"> Branchiostoma floridae (Florida lancelet) (Amphioxus).</v>
      </c>
      <c r="S806">
        <f t="shared" si="12"/>
        <v>86</v>
      </c>
    </row>
    <row r="807" spans="1:19" x14ac:dyDescent="0.3">
      <c r="A807" t="s">
        <v>541</v>
      </c>
      <c r="B807" t="s">
        <v>542</v>
      </c>
      <c r="C807">
        <v>5160</v>
      </c>
      <c r="D807" t="s">
        <v>543</v>
      </c>
      <c r="E807">
        <v>602</v>
      </c>
      <c r="F807">
        <v>685</v>
      </c>
      <c r="G807">
        <v>58087</v>
      </c>
      <c r="H807" t="s">
        <v>544</v>
      </c>
      <c r="I807" t="str">
        <f>VLOOKUP(A807,таксономия!$1:$1048576,7,1)</f>
        <v>Eukaryota</v>
      </c>
      <c r="J807" t="str">
        <f>VLOOKUP(A807,таксономия!$1:$1048576,8,1)</f>
        <v xml:space="preserve"> Metazoa</v>
      </c>
      <c r="K807" t="str">
        <f>VLOOKUP(A807,таксономия!$1:$1048576,9,1)</f>
        <v xml:space="preserve"> Chordata</v>
      </c>
      <c r="L807" t="str">
        <f>VLOOKUP(A807,таксономия!$1:$1048576,10,1)</f>
        <v xml:space="preserve"> Cephalochordata</v>
      </c>
      <c r="M807" t="str">
        <f>VLOOKUP(A807,таксономия!$1:$1048576,11,1)</f>
        <v xml:space="preserve"> Branchiostomidae</v>
      </c>
      <c r="N807" t="str">
        <f>VLOOKUP(A807,таксономия!$1:$1048576,12,1)</f>
        <v>Branchiostoma.</v>
      </c>
      <c r="O807">
        <f>VLOOKUP(A807,таксономия!$1:$1048576,13,1)</f>
        <v>0</v>
      </c>
      <c r="P807">
        <f>VLOOKUP(A807,таксономия!$1:$1048576,14,1)</f>
        <v>0</v>
      </c>
      <c r="Q807">
        <f>VLOOKUP(A807,таксономия!$1:$1048576,15,1)</f>
        <v>0</v>
      </c>
      <c r="R807" t="str">
        <f>VLOOKUP(A807,таксономия!$1:$1048576,3,1)</f>
        <v xml:space="preserve"> Branchiostoma floridae (Florida lancelet) (Amphioxus).</v>
      </c>
      <c r="S807">
        <f t="shared" si="12"/>
        <v>83</v>
      </c>
    </row>
    <row r="808" spans="1:19" x14ac:dyDescent="0.3">
      <c r="A808" t="s">
        <v>541</v>
      </c>
      <c r="B808" t="s">
        <v>542</v>
      </c>
      <c r="C808">
        <v>5160</v>
      </c>
      <c r="D808" t="s">
        <v>543</v>
      </c>
      <c r="E808">
        <v>698</v>
      </c>
      <c r="F808">
        <v>781</v>
      </c>
      <c r="G808">
        <v>58087</v>
      </c>
      <c r="H808" t="s">
        <v>544</v>
      </c>
      <c r="I808" t="str">
        <f>VLOOKUP(A808,таксономия!$1:$1048576,7,1)</f>
        <v>Eukaryota</v>
      </c>
      <c r="J808" t="str">
        <f>VLOOKUP(A808,таксономия!$1:$1048576,8,1)</f>
        <v xml:space="preserve"> Metazoa</v>
      </c>
      <c r="K808" t="str">
        <f>VLOOKUP(A808,таксономия!$1:$1048576,9,1)</f>
        <v xml:space="preserve"> Chordata</v>
      </c>
      <c r="L808" t="str">
        <f>VLOOKUP(A808,таксономия!$1:$1048576,10,1)</f>
        <v xml:space="preserve"> Cephalochordata</v>
      </c>
      <c r="M808" t="str">
        <f>VLOOKUP(A808,таксономия!$1:$1048576,11,1)</f>
        <v xml:space="preserve"> Branchiostomidae</v>
      </c>
      <c r="N808" t="str">
        <f>VLOOKUP(A808,таксономия!$1:$1048576,12,1)</f>
        <v>Branchiostoma.</v>
      </c>
      <c r="O808">
        <f>VLOOKUP(A808,таксономия!$1:$1048576,13,1)</f>
        <v>0</v>
      </c>
      <c r="P808">
        <f>VLOOKUP(A808,таксономия!$1:$1048576,14,1)</f>
        <v>0</v>
      </c>
      <c r="Q808">
        <f>VLOOKUP(A808,таксономия!$1:$1048576,15,1)</f>
        <v>0</v>
      </c>
      <c r="R808" t="str">
        <f>VLOOKUP(A808,таксономия!$1:$1048576,3,1)</f>
        <v xml:space="preserve"> Branchiostoma floridae (Florida lancelet) (Amphioxus).</v>
      </c>
      <c r="S808">
        <f t="shared" si="12"/>
        <v>83</v>
      </c>
    </row>
    <row r="809" spans="1:19" x14ac:dyDescent="0.3">
      <c r="A809" t="s">
        <v>541</v>
      </c>
      <c r="B809" t="s">
        <v>542</v>
      </c>
      <c r="C809">
        <v>5160</v>
      </c>
      <c r="D809" t="s">
        <v>543</v>
      </c>
      <c r="E809">
        <v>801</v>
      </c>
      <c r="F809">
        <v>883</v>
      </c>
      <c r="G809">
        <v>58087</v>
      </c>
      <c r="H809" t="s">
        <v>544</v>
      </c>
      <c r="I809" t="str">
        <f>VLOOKUP(A809,таксономия!$1:$1048576,7,1)</f>
        <v>Eukaryota</v>
      </c>
      <c r="J809" t="str">
        <f>VLOOKUP(A809,таксономия!$1:$1048576,8,1)</f>
        <v xml:space="preserve"> Metazoa</v>
      </c>
      <c r="K809" t="str">
        <f>VLOOKUP(A809,таксономия!$1:$1048576,9,1)</f>
        <v xml:space="preserve"> Chordata</v>
      </c>
      <c r="L809" t="str">
        <f>VLOOKUP(A809,таксономия!$1:$1048576,10,1)</f>
        <v xml:space="preserve"> Cephalochordata</v>
      </c>
      <c r="M809" t="str">
        <f>VLOOKUP(A809,таксономия!$1:$1048576,11,1)</f>
        <v xml:space="preserve"> Branchiostomidae</v>
      </c>
      <c r="N809" t="str">
        <f>VLOOKUP(A809,таксономия!$1:$1048576,12,1)</f>
        <v>Branchiostoma.</v>
      </c>
      <c r="O809">
        <f>VLOOKUP(A809,таксономия!$1:$1048576,13,1)</f>
        <v>0</v>
      </c>
      <c r="P809">
        <f>VLOOKUP(A809,таксономия!$1:$1048576,14,1)</f>
        <v>0</v>
      </c>
      <c r="Q809">
        <f>VLOOKUP(A809,таксономия!$1:$1048576,15,1)</f>
        <v>0</v>
      </c>
      <c r="R809" t="str">
        <f>VLOOKUP(A809,таксономия!$1:$1048576,3,1)</f>
        <v xml:space="preserve"> Branchiostoma floridae (Florida lancelet) (Amphioxus).</v>
      </c>
      <c r="S809">
        <f t="shared" si="12"/>
        <v>82</v>
      </c>
    </row>
    <row r="810" spans="1:19" x14ac:dyDescent="0.3">
      <c r="A810" t="s">
        <v>541</v>
      </c>
      <c r="B810" t="s">
        <v>542</v>
      </c>
      <c r="C810">
        <v>5160</v>
      </c>
      <c r="D810" t="s">
        <v>543</v>
      </c>
      <c r="E810">
        <v>898</v>
      </c>
      <c r="F810">
        <v>979</v>
      </c>
      <c r="G810">
        <v>58087</v>
      </c>
      <c r="H810" t="s">
        <v>544</v>
      </c>
      <c r="I810" t="str">
        <f>VLOOKUP(A810,таксономия!$1:$1048576,7,1)</f>
        <v>Eukaryota</v>
      </c>
      <c r="J810" t="str">
        <f>VLOOKUP(A810,таксономия!$1:$1048576,8,1)</f>
        <v xml:space="preserve"> Metazoa</v>
      </c>
      <c r="K810" t="str">
        <f>VLOOKUP(A810,таксономия!$1:$1048576,9,1)</f>
        <v xml:space="preserve"> Chordata</v>
      </c>
      <c r="L810" t="str">
        <f>VLOOKUP(A810,таксономия!$1:$1048576,10,1)</f>
        <v xml:space="preserve"> Cephalochordata</v>
      </c>
      <c r="M810" t="str">
        <f>VLOOKUP(A810,таксономия!$1:$1048576,11,1)</f>
        <v xml:space="preserve"> Branchiostomidae</v>
      </c>
      <c r="N810" t="str">
        <f>VLOOKUP(A810,таксономия!$1:$1048576,12,1)</f>
        <v>Branchiostoma.</v>
      </c>
      <c r="O810">
        <f>VLOOKUP(A810,таксономия!$1:$1048576,13,1)</f>
        <v>0</v>
      </c>
      <c r="P810">
        <f>VLOOKUP(A810,таксономия!$1:$1048576,14,1)</f>
        <v>0</v>
      </c>
      <c r="Q810">
        <f>VLOOKUP(A810,таксономия!$1:$1048576,15,1)</f>
        <v>0</v>
      </c>
      <c r="R810" t="str">
        <f>VLOOKUP(A810,таксономия!$1:$1048576,3,1)</f>
        <v xml:space="preserve"> Branchiostoma floridae (Florida lancelet) (Amphioxus).</v>
      </c>
      <c r="S810">
        <f t="shared" si="12"/>
        <v>81</v>
      </c>
    </row>
    <row r="811" spans="1:19" x14ac:dyDescent="0.3">
      <c r="A811" t="s">
        <v>541</v>
      </c>
      <c r="B811" t="s">
        <v>542</v>
      </c>
      <c r="C811">
        <v>5160</v>
      </c>
      <c r="D811" t="s">
        <v>543</v>
      </c>
      <c r="E811">
        <v>994</v>
      </c>
      <c r="F811">
        <v>1075</v>
      </c>
      <c r="G811">
        <v>58087</v>
      </c>
      <c r="H811" t="s">
        <v>544</v>
      </c>
      <c r="I811" t="str">
        <f>VLOOKUP(A811,таксономия!$1:$1048576,7,1)</f>
        <v>Eukaryota</v>
      </c>
      <c r="J811" t="str">
        <f>VLOOKUP(A811,таксономия!$1:$1048576,8,1)</f>
        <v xml:space="preserve"> Metazoa</v>
      </c>
      <c r="K811" t="str">
        <f>VLOOKUP(A811,таксономия!$1:$1048576,9,1)</f>
        <v xml:space="preserve"> Chordata</v>
      </c>
      <c r="L811" t="str">
        <f>VLOOKUP(A811,таксономия!$1:$1048576,10,1)</f>
        <v xml:space="preserve"> Cephalochordata</v>
      </c>
      <c r="M811" t="str">
        <f>VLOOKUP(A811,таксономия!$1:$1048576,11,1)</f>
        <v xml:space="preserve"> Branchiostomidae</v>
      </c>
      <c r="N811" t="str">
        <f>VLOOKUP(A811,таксономия!$1:$1048576,12,1)</f>
        <v>Branchiostoma.</v>
      </c>
      <c r="O811">
        <f>VLOOKUP(A811,таксономия!$1:$1048576,13,1)</f>
        <v>0</v>
      </c>
      <c r="P811">
        <f>VLOOKUP(A811,таксономия!$1:$1048576,14,1)</f>
        <v>0</v>
      </c>
      <c r="Q811">
        <f>VLOOKUP(A811,таксономия!$1:$1048576,15,1)</f>
        <v>0</v>
      </c>
      <c r="R811" t="str">
        <f>VLOOKUP(A811,таксономия!$1:$1048576,3,1)</f>
        <v xml:space="preserve"> Branchiostoma floridae (Florida lancelet) (Amphioxus).</v>
      </c>
      <c r="S811">
        <f t="shared" si="12"/>
        <v>81</v>
      </c>
    </row>
    <row r="812" spans="1:19" x14ac:dyDescent="0.3">
      <c r="A812" t="s">
        <v>541</v>
      </c>
      <c r="B812" t="s">
        <v>542</v>
      </c>
      <c r="C812">
        <v>5160</v>
      </c>
      <c r="D812" t="s">
        <v>543</v>
      </c>
      <c r="E812">
        <v>1104</v>
      </c>
      <c r="F812">
        <v>1186</v>
      </c>
      <c r="G812">
        <v>58087</v>
      </c>
      <c r="H812" t="s">
        <v>544</v>
      </c>
      <c r="I812" t="str">
        <f>VLOOKUP(A812,таксономия!$1:$1048576,7,1)</f>
        <v>Eukaryota</v>
      </c>
      <c r="J812" t="str">
        <f>VLOOKUP(A812,таксономия!$1:$1048576,8,1)</f>
        <v xml:space="preserve"> Metazoa</v>
      </c>
      <c r="K812" t="str">
        <f>VLOOKUP(A812,таксономия!$1:$1048576,9,1)</f>
        <v xml:space="preserve"> Chordata</v>
      </c>
      <c r="L812" t="str">
        <f>VLOOKUP(A812,таксономия!$1:$1048576,10,1)</f>
        <v xml:space="preserve"> Cephalochordata</v>
      </c>
      <c r="M812" t="str">
        <f>VLOOKUP(A812,таксономия!$1:$1048576,11,1)</f>
        <v xml:space="preserve"> Branchiostomidae</v>
      </c>
      <c r="N812" t="str">
        <f>VLOOKUP(A812,таксономия!$1:$1048576,12,1)</f>
        <v>Branchiostoma.</v>
      </c>
      <c r="O812">
        <f>VLOOKUP(A812,таксономия!$1:$1048576,13,1)</f>
        <v>0</v>
      </c>
      <c r="P812">
        <f>VLOOKUP(A812,таксономия!$1:$1048576,14,1)</f>
        <v>0</v>
      </c>
      <c r="Q812">
        <f>VLOOKUP(A812,таксономия!$1:$1048576,15,1)</f>
        <v>0</v>
      </c>
      <c r="R812" t="str">
        <f>VLOOKUP(A812,таксономия!$1:$1048576,3,1)</f>
        <v xml:space="preserve"> Branchiostoma floridae (Florida lancelet) (Amphioxus).</v>
      </c>
      <c r="S812">
        <f t="shared" si="12"/>
        <v>82</v>
      </c>
    </row>
    <row r="813" spans="1:19" x14ac:dyDescent="0.3">
      <c r="A813" t="s">
        <v>541</v>
      </c>
      <c r="B813" t="s">
        <v>542</v>
      </c>
      <c r="C813">
        <v>5160</v>
      </c>
      <c r="D813" t="s">
        <v>543</v>
      </c>
      <c r="E813">
        <v>1202</v>
      </c>
      <c r="F813">
        <v>1284</v>
      </c>
      <c r="G813">
        <v>58087</v>
      </c>
      <c r="H813" t="s">
        <v>544</v>
      </c>
      <c r="I813" t="str">
        <f>VLOOKUP(A813,таксономия!$1:$1048576,7,1)</f>
        <v>Eukaryota</v>
      </c>
      <c r="J813" t="str">
        <f>VLOOKUP(A813,таксономия!$1:$1048576,8,1)</f>
        <v xml:space="preserve"> Metazoa</v>
      </c>
      <c r="K813" t="str">
        <f>VLOOKUP(A813,таксономия!$1:$1048576,9,1)</f>
        <v xml:space="preserve"> Chordata</v>
      </c>
      <c r="L813" t="str">
        <f>VLOOKUP(A813,таксономия!$1:$1048576,10,1)</f>
        <v xml:space="preserve"> Cephalochordata</v>
      </c>
      <c r="M813" t="str">
        <f>VLOOKUP(A813,таксономия!$1:$1048576,11,1)</f>
        <v xml:space="preserve"> Branchiostomidae</v>
      </c>
      <c r="N813" t="str">
        <f>VLOOKUP(A813,таксономия!$1:$1048576,12,1)</f>
        <v>Branchiostoma.</v>
      </c>
      <c r="O813">
        <f>VLOOKUP(A813,таксономия!$1:$1048576,13,1)</f>
        <v>0</v>
      </c>
      <c r="P813">
        <f>VLOOKUP(A813,таксономия!$1:$1048576,14,1)</f>
        <v>0</v>
      </c>
      <c r="Q813">
        <f>VLOOKUP(A813,таксономия!$1:$1048576,15,1)</f>
        <v>0</v>
      </c>
      <c r="R813" t="str">
        <f>VLOOKUP(A813,таксономия!$1:$1048576,3,1)</f>
        <v xml:space="preserve"> Branchiostoma floridae (Florida lancelet) (Amphioxus).</v>
      </c>
      <c r="S813">
        <f t="shared" si="12"/>
        <v>82</v>
      </c>
    </row>
    <row r="814" spans="1:19" x14ac:dyDescent="0.3">
      <c r="A814" t="s">
        <v>541</v>
      </c>
      <c r="B814" t="s">
        <v>542</v>
      </c>
      <c r="C814">
        <v>5160</v>
      </c>
      <c r="D814" t="s">
        <v>543</v>
      </c>
      <c r="E814">
        <v>1306</v>
      </c>
      <c r="F814">
        <v>1388</v>
      </c>
      <c r="G814">
        <v>58087</v>
      </c>
      <c r="H814" t="s">
        <v>544</v>
      </c>
      <c r="I814" t="str">
        <f>VLOOKUP(A814,таксономия!$1:$1048576,7,1)</f>
        <v>Eukaryota</v>
      </c>
      <c r="J814" t="str">
        <f>VLOOKUP(A814,таксономия!$1:$1048576,8,1)</f>
        <v xml:space="preserve"> Metazoa</v>
      </c>
      <c r="K814" t="str">
        <f>VLOOKUP(A814,таксономия!$1:$1048576,9,1)</f>
        <v xml:space="preserve"> Chordata</v>
      </c>
      <c r="L814" t="str">
        <f>VLOOKUP(A814,таксономия!$1:$1048576,10,1)</f>
        <v xml:space="preserve"> Cephalochordata</v>
      </c>
      <c r="M814" t="str">
        <f>VLOOKUP(A814,таксономия!$1:$1048576,11,1)</f>
        <v xml:space="preserve"> Branchiostomidae</v>
      </c>
      <c r="N814" t="str">
        <f>VLOOKUP(A814,таксономия!$1:$1048576,12,1)</f>
        <v>Branchiostoma.</v>
      </c>
      <c r="O814">
        <f>VLOOKUP(A814,таксономия!$1:$1048576,13,1)</f>
        <v>0</v>
      </c>
      <c r="P814">
        <f>VLOOKUP(A814,таксономия!$1:$1048576,14,1)</f>
        <v>0</v>
      </c>
      <c r="Q814">
        <f>VLOOKUP(A814,таксономия!$1:$1048576,15,1)</f>
        <v>0</v>
      </c>
      <c r="R814" t="str">
        <f>VLOOKUP(A814,таксономия!$1:$1048576,3,1)</f>
        <v xml:space="preserve"> Branchiostoma floridae (Florida lancelet) (Amphioxus).</v>
      </c>
      <c r="S814">
        <f t="shared" si="12"/>
        <v>82</v>
      </c>
    </row>
    <row r="815" spans="1:19" x14ac:dyDescent="0.3">
      <c r="A815" t="s">
        <v>541</v>
      </c>
      <c r="B815" t="s">
        <v>542</v>
      </c>
      <c r="C815">
        <v>5160</v>
      </c>
      <c r="D815" t="s">
        <v>543</v>
      </c>
      <c r="E815">
        <v>2491</v>
      </c>
      <c r="F815">
        <v>2573</v>
      </c>
      <c r="G815">
        <v>58087</v>
      </c>
      <c r="H815" t="s">
        <v>544</v>
      </c>
      <c r="I815" t="str">
        <f>VLOOKUP(A815,таксономия!$1:$1048576,7,1)</f>
        <v>Eukaryota</v>
      </c>
      <c r="J815" t="str">
        <f>VLOOKUP(A815,таксономия!$1:$1048576,8,1)</f>
        <v xml:space="preserve"> Metazoa</v>
      </c>
      <c r="K815" t="str">
        <f>VLOOKUP(A815,таксономия!$1:$1048576,9,1)</f>
        <v xml:space="preserve"> Chordata</v>
      </c>
      <c r="L815" t="str">
        <f>VLOOKUP(A815,таксономия!$1:$1048576,10,1)</f>
        <v xml:space="preserve"> Cephalochordata</v>
      </c>
      <c r="M815" t="str">
        <f>VLOOKUP(A815,таксономия!$1:$1048576,11,1)</f>
        <v xml:space="preserve"> Branchiostomidae</v>
      </c>
      <c r="N815" t="str">
        <f>VLOOKUP(A815,таксономия!$1:$1048576,12,1)</f>
        <v>Branchiostoma.</v>
      </c>
      <c r="O815">
        <f>VLOOKUP(A815,таксономия!$1:$1048576,13,1)</f>
        <v>0</v>
      </c>
      <c r="P815">
        <f>VLOOKUP(A815,таксономия!$1:$1048576,14,1)</f>
        <v>0</v>
      </c>
      <c r="Q815">
        <f>VLOOKUP(A815,таксономия!$1:$1048576,15,1)</f>
        <v>0</v>
      </c>
      <c r="R815" t="str">
        <f>VLOOKUP(A815,таксономия!$1:$1048576,3,1)</f>
        <v xml:space="preserve"> Branchiostoma floridae (Florida lancelet) (Amphioxus).</v>
      </c>
      <c r="S815">
        <f t="shared" si="12"/>
        <v>82</v>
      </c>
    </row>
    <row r="816" spans="1:19" x14ac:dyDescent="0.3">
      <c r="A816" t="s">
        <v>541</v>
      </c>
      <c r="B816" t="s">
        <v>542</v>
      </c>
      <c r="C816">
        <v>5160</v>
      </c>
      <c r="D816" t="s">
        <v>543</v>
      </c>
      <c r="E816">
        <v>2589</v>
      </c>
      <c r="F816">
        <v>2671</v>
      </c>
      <c r="G816">
        <v>58087</v>
      </c>
      <c r="H816" t="s">
        <v>544</v>
      </c>
      <c r="I816" t="str">
        <f>VLOOKUP(A816,таксономия!$1:$1048576,7,1)</f>
        <v>Eukaryota</v>
      </c>
      <c r="J816" t="str">
        <f>VLOOKUP(A816,таксономия!$1:$1048576,8,1)</f>
        <v xml:space="preserve"> Metazoa</v>
      </c>
      <c r="K816" t="str">
        <f>VLOOKUP(A816,таксономия!$1:$1048576,9,1)</f>
        <v xml:space="preserve"> Chordata</v>
      </c>
      <c r="L816" t="str">
        <f>VLOOKUP(A816,таксономия!$1:$1048576,10,1)</f>
        <v xml:space="preserve"> Cephalochordata</v>
      </c>
      <c r="M816" t="str">
        <f>VLOOKUP(A816,таксономия!$1:$1048576,11,1)</f>
        <v xml:space="preserve"> Branchiostomidae</v>
      </c>
      <c r="N816" t="str">
        <f>VLOOKUP(A816,таксономия!$1:$1048576,12,1)</f>
        <v>Branchiostoma.</v>
      </c>
      <c r="O816">
        <f>VLOOKUP(A816,таксономия!$1:$1048576,13,1)</f>
        <v>0</v>
      </c>
      <c r="P816">
        <f>VLOOKUP(A816,таксономия!$1:$1048576,14,1)</f>
        <v>0</v>
      </c>
      <c r="Q816">
        <f>VLOOKUP(A816,таксономия!$1:$1048576,15,1)</f>
        <v>0</v>
      </c>
      <c r="R816" t="str">
        <f>VLOOKUP(A816,таксономия!$1:$1048576,3,1)</f>
        <v xml:space="preserve"> Branchiostoma floridae (Florida lancelet) (Amphioxus).</v>
      </c>
      <c r="S816">
        <f t="shared" si="12"/>
        <v>82</v>
      </c>
    </row>
    <row r="817" spans="1:19" x14ac:dyDescent="0.3">
      <c r="A817" t="s">
        <v>541</v>
      </c>
      <c r="B817" t="s">
        <v>542</v>
      </c>
      <c r="C817">
        <v>5160</v>
      </c>
      <c r="D817" t="s">
        <v>543</v>
      </c>
      <c r="E817">
        <v>2686</v>
      </c>
      <c r="F817">
        <v>2768</v>
      </c>
      <c r="G817">
        <v>58087</v>
      </c>
      <c r="H817" t="s">
        <v>544</v>
      </c>
      <c r="I817" t="str">
        <f>VLOOKUP(A817,таксономия!$1:$1048576,7,1)</f>
        <v>Eukaryota</v>
      </c>
      <c r="J817" t="str">
        <f>VLOOKUP(A817,таксономия!$1:$1048576,8,1)</f>
        <v xml:space="preserve"> Metazoa</v>
      </c>
      <c r="K817" t="str">
        <f>VLOOKUP(A817,таксономия!$1:$1048576,9,1)</f>
        <v xml:space="preserve"> Chordata</v>
      </c>
      <c r="L817" t="str">
        <f>VLOOKUP(A817,таксономия!$1:$1048576,10,1)</f>
        <v xml:space="preserve"> Cephalochordata</v>
      </c>
      <c r="M817" t="str">
        <f>VLOOKUP(A817,таксономия!$1:$1048576,11,1)</f>
        <v xml:space="preserve"> Branchiostomidae</v>
      </c>
      <c r="N817" t="str">
        <f>VLOOKUP(A817,таксономия!$1:$1048576,12,1)</f>
        <v>Branchiostoma.</v>
      </c>
      <c r="O817">
        <f>VLOOKUP(A817,таксономия!$1:$1048576,13,1)</f>
        <v>0</v>
      </c>
      <c r="P817">
        <f>VLOOKUP(A817,таксономия!$1:$1048576,14,1)</f>
        <v>0</v>
      </c>
      <c r="Q817">
        <f>VLOOKUP(A817,таксономия!$1:$1048576,15,1)</f>
        <v>0</v>
      </c>
      <c r="R817" t="str">
        <f>VLOOKUP(A817,таксономия!$1:$1048576,3,1)</f>
        <v xml:space="preserve"> Branchiostoma floridae (Florida lancelet) (Amphioxus).</v>
      </c>
      <c r="S817">
        <f t="shared" si="12"/>
        <v>82</v>
      </c>
    </row>
    <row r="818" spans="1:19" x14ac:dyDescent="0.3">
      <c r="A818" t="s">
        <v>541</v>
      </c>
      <c r="B818" t="s">
        <v>542</v>
      </c>
      <c r="C818">
        <v>5160</v>
      </c>
      <c r="D818" t="s">
        <v>543</v>
      </c>
      <c r="E818">
        <v>2784</v>
      </c>
      <c r="F818">
        <v>2864</v>
      </c>
      <c r="G818">
        <v>58087</v>
      </c>
      <c r="H818" t="s">
        <v>544</v>
      </c>
      <c r="I818" t="str">
        <f>VLOOKUP(A818,таксономия!$1:$1048576,7,1)</f>
        <v>Eukaryota</v>
      </c>
      <c r="J818" t="str">
        <f>VLOOKUP(A818,таксономия!$1:$1048576,8,1)</f>
        <v xml:space="preserve"> Metazoa</v>
      </c>
      <c r="K818" t="str">
        <f>VLOOKUP(A818,таксономия!$1:$1048576,9,1)</f>
        <v xml:space="preserve"> Chordata</v>
      </c>
      <c r="L818" t="str">
        <f>VLOOKUP(A818,таксономия!$1:$1048576,10,1)</f>
        <v xml:space="preserve"> Cephalochordata</v>
      </c>
      <c r="M818" t="str">
        <f>VLOOKUP(A818,таксономия!$1:$1048576,11,1)</f>
        <v xml:space="preserve"> Branchiostomidae</v>
      </c>
      <c r="N818" t="str">
        <f>VLOOKUP(A818,таксономия!$1:$1048576,12,1)</f>
        <v>Branchiostoma.</v>
      </c>
      <c r="O818">
        <f>VLOOKUP(A818,таксономия!$1:$1048576,13,1)</f>
        <v>0</v>
      </c>
      <c r="P818">
        <f>VLOOKUP(A818,таксономия!$1:$1048576,14,1)</f>
        <v>0</v>
      </c>
      <c r="Q818">
        <f>VLOOKUP(A818,таксономия!$1:$1048576,15,1)</f>
        <v>0</v>
      </c>
      <c r="R818" t="str">
        <f>VLOOKUP(A818,таксономия!$1:$1048576,3,1)</f>
        <v xml:space="preserve"> Branchiostoma floridae (Florida lancelet) (Amphioxus).</v>
      </c>
      <c r="S818">
        <f t="shared" si="12"/>
        <v>80</v>
      </c>
    </row>
    <row r="819" spans="1:19" x14ac:dyDescent="0.3">
      <c r="A819" t="s">
        <v>541</v>
      </c>
      <c r="B819" t="s">
        <v>542</v>
      </c>
      <c r="C819">
        <v>5160</v>
      </c>
      <c r="D819" t="s">
        <v>543</v>
      </c>
      <c r="E819">
        <v>2878</v>
      </c>
      <c r="F819">
        <v>2959</v>
      </c>
      <c r="G819">
        <v>58087</v>
      </c>
      <c r="H819" t="s">
        <v>544</v>
      </c>
      <c r="I819" t="str">
        <f>VLOOKUP(A819,таксономия!$1:$1048576,7,1)</f>
        <v>Eukaryota</v>
      </c>
      <c r="J819" t="str">
        <f>VLOOKUP(A819,таксономия!$1:$1048576,8,1)</f>
        <v xml:space="preserve"> Metazoa</v>
      </c>
      <c r="K819" t="str">
        <f>VLOOKUP(A819,таксономия!$1:$1048576,9,1)</f>
        <v xml:space="preserve"> Chordata</v>
      </c>
      <c r="L819" t="str">
        <f>VLOOKUP(A819,таксономия!$1:$1048576,10,1)</f>
        <v xml:space="preserve"> Cephalochordata</v>
      </c>
      <c r="M819" t="str">
        <f>VLOOKUP(A819,таксономия!$1:$1048576,11,1)</f>
        <v xml:space="preserve"> Branchiostomidae</v>
      </c>
      <c r="N819" t="str">
        <f>VLOOKUP(A819,таксономия!$1:$1048576,12,1)</f>
        <v>Branchiostoma.</v>
      </c>
      <c r="O819">
        <f>VLOOKUP(A819,таксономия!$1:$1048576,13,1)</f>
        <v>0</v>
      </c>
      <c r="P819">
        <f>VLOOKUP(A819,таксономия!$1:$1048576,14,1)</f>
        <v>0</v>
      </c>
      <c r="Q819">
        <f>VLOOKUP(A819,таксономия!$1:$1048576,15,1)</f>
        <v>0</v>
      </c>
      <c r="R819" t="str">
        <f>VLOOKUP(A819,таксономия!$1:$1048576,3,1)</f>
        <v xml:space="preserve"> Branchiostoma floridae (Florida lancelet) (Amphioxus).</v>
      </c>
      <c r="S819">
        <f t="shared" si="12"/>
        <v>81</v>
      </c>
    </row>
    <row r="820" spans="1:19" x14ac:dyDescent="0.3">
      <c r="A820" t="s">
        <v>541</v>
      </c>
      <c r="B820" t="s">
        <v>542</v>
      </c>
      <c r="C820">
        <v>5160</v>
      </c>
      <c r="D820" t="s">
        <v>543</v>
      </c>
      <c r="E820">
        <v>2975</v>
      </c>
      <c r="F820">
        <v>3057</v>
      </c>
      <c r="G820">
        <v>58087</v>
      </c>
      <c r="H820" t="s">
        <v>544</v>
      </c>
      <c r="I820" t="str">
        <f>VLOOKUP(A820,таксономия!$1:$1048576,7,1)</f>
        <v>Eukaryota</v>
      </c>
      <c r="J820" t="str">
        <f>VLOOKUP(A820,таксономия!$1:$1048576,8,1)</f>
        <v xml:space="preserve"> Metazoa</v>
      </c>
      <c r="K820" t="str">
        <f>VLOOKUP(A820,таксономия!$1:$1048576,9,1)</f>
        <v xml:space="preserve"> Chordata</v>
      </c>
      <c r="L820" t="str">
        <f>VLOOKUP(A820,таксономия!$1:$1048576,10,1)</f>
        <v xml:space="preserve"> Cephalochordata</v>
      </c>
      <c r="M820" t="str">
        <f>VLOOKUP(A820,таксономия!$1:$1048576,11,1)</f>
        <v xml:space="preserve"> Branchiostomidae</v>
      </c>
      <c r="N820" t="str">
        <f>VLOOKUP(A820,таксономия!$1:$1048576,12,1)</f>
        <v>Branchiostoma.</v>
      </c>
      <c r="O820">
        <f>VLOOKUP(A820,таксономия!$1:$1048576,13,1)</f>
        <v>0</v>
      </c>
      <c r="P820">
        <f>VLOOKUP(A820,таксономия!$1:$1048576,14,1)</f>
        <v>0</v>
      </c>
      <c r="Q820">
        <f>VLOOKUP(A820,таксономия!$1:$1048576,15,1)</f>
        <v>0</v>
      </c>
      <c r="R820" t="str">
        <f>VLOOKUP(A820,таксономия!$1:$1048576,3,1)</f>
        <v xml:space="preserve"> Branchiostoma floridae (Florida lancelet) (Amphioxus).</v>
      </c>
      <c r="S820">
        <f t="shared" si="12"/>
        <v>82</v>
      </c>
    </row>
    <row r="821" spans="1:19" x14ac:dyDescent="0.3">
      <c r="A821" t="s">
        <v>541</v>
      </c>
      <c r="B821" t="s">
        <v>542</v>
      </c>
      <c r="C821">
        <v>5160</v>
      </c>
      <c r="D821" t="s">
        <v>543</v>
      </c>
      <c r="E821">
        <v>3073</v>
      </c>
      <c r="F821">
        <v>3154</v>
      </c>
      <c r="G821">
        <v>58087</v>
      </c>
      <c r="H821" t="s">
        <v>544</v>
      </c>
      <c r="I821" t="str">
        <f>VLOOKUP(A821,таксономия!$1:$1048576,7,1)</f>
        <v>Eukaryota</v>
      </c>
      <c r="J821" t="str">
        <f>VLOOKUP(A821,таксономия!$1:$1048576,8,1)</f>
        <v xml:space="preserve"> Metazoa</v>
      </c>
      <c r="K821" t="str">
        <f>VLOOKUP(A821,таксономия!$1:$1048576,9,1)</f>
        <v xml:space="preserve"> Chordata</v>
      </c>
      <c r="L821" t="str">
        <f>VLOOKUP(A821,таксономия!$1:$1048576,10,1)</f>
        <v xml:space="preserve"> Cephalochordata</v>
      </c>
      <c r="M821" t="str">
        <f>VLOOKUP(A821,таксономия!$1:$1048576,11,1)</f>
        <v xml:space="preserve"> Branchiostomidae</v>
      </c>
      <c r="N821" t="str">
        <f>VLOOKUP(A821,таксономия!$1:$1048576,12,1)</f>
        <v>Branchiostoma.</v>
      </c>
      <c r="O821">
        <f>VLOOKUP(A821,таксономия!$1:$1048576,13,1)</f>
        <v>0</v>
      </c>
      <c r="P821">
        <f>VLOOKUP(A821,таксономия!$1:$1048576,14,1)</f>
        <v>0</v>
      </c>
      <c r="Q821">
        <f>VLOOKUP(A821,таксономия!$1:$1048576,15,1)</f>
        <v>0</v>
      </c>
      <c r="R821" t="str">
        <f>VLOOKUP(A821,таксономия!$1:$1048576,3,1)</f>
        <v xml:space="preserve"> Branchiostoma floridae (Florida lancelet) (Amphioxus).</v>
      </c>
      <c r="S821">
        <f t="shared" si="12"/>
        <v>81</v>
      </c>
    </row>
    <row r="822" spans="1:19" x14ac:dyDescent="0.3">
      <c r="A822" t="s">
        <v>541</v>
      </c>
      <c r="B822" t="s">
        <v>542</v>
      </c>
      <c r="C822">
        <v>5160</v>
      </c>
      <c r="D822" t="s">
        <v>543</v>
      </c>
      <c r="E822">
        <v>3170</v>
      </c>
      <c r="F822">
        <v>3251</v>
      </c>
      <c r="G822">
        <v>58087</v>
      </c>
      <c r="H822" t="s">
        <v>544</v>
      </c>
      <c r="I822" t="str">
        <f>VLOOKUP(A822,таксономия!$1:$1048576,7,1)</f>
        <v>Eukaryota</v>
      </c>
      <c r="J822" t="str">
        <f>VLOOKUP(A822,таксономия!$1:$1048576,8,1)</f>
        <v xml:space="preserve"> Metazoa</v>
      </c>
      <c r="K822" t="str">
        <f>VLOOKUP(A822,таксономия!$1:$1048576,9,1)</f>
        <v xml:space="preserve"> Chordata</v>
      </c>
      <c r="L822" t="str">
        <f>VLOOKUP(A822,таксономия!$1:$1048576,10,1)</f>
        <v xml:space="preserve"> Cephalochordata</v>
      </c>
      <c r="M822" t="str">
        <f>VLOOKUP(A822,таксономия!$1:$1048576,11,1)</f>
        <v xml:space="preserve"> Branchiostomidae</v>
      </c>
      <c r="N822" t="str">
        <f>VLOOKUP(A822,таксономия!$1:$1048576,12,1)</f>
        <v>Branchiostoma.</v>
      </c>
      <c r="O822">
        <f>VLOOKUP(A822,таксономия!$1:$1048576,13,1)</f>
        <v>0</v>
      </c>
      <c r="P822">
        <f>VLOOKUP(A822,таксономия!$1:$1048576,14,1)</f>
        <v>0</v>
      </c>
      <c r="Q822">
        <f>VLOOKUP(A822,таксономия!$1:$1048576,15,1)</f>
        <v>0</v>
      </c>
      <c r="R822" t="str">
        <f>VLOOKUP(A822,таксономия!$1:$1048576,3,1)</f>
        <v xml:space="preserve"> Branchiostoma floridae (Florida lancelet) (Amphioxus).</v>
      </c>
      <c r="S822">
        <f t="shared" si="12"/>
        <v>81</v>
      </c>
    </row>
    <row r="823" spans="1:19" x14ac:dyDescent="0.3">
      <c r="A823" t="s">
        <v>541</v>
      </c>
      <c r="B823" t="s">
        <v>542</v>
      </c>
      <c r="C823">
        <v>5160</v>
      </c>
      <c r="D823" t="s">
        <v>543</v>
      </c>
      <c r="E823">
        <v>3267</v>
      </c>
      <c r="F823">
        <v>3348</v>
      </c>
      <c r="G823">
        <v>58087</v>
      </c>
      <c r="H823" t="s">
        <v>544</v>
      </c>
      <c r="I823" t="str">
        <f>VLOOKUP(A823,таксономия!$1:$1048576,7,1)</f>
        <v>Eukaryota</v>
      </c>
      <c r="J823" t="str">
        <f>VLOOKUP(A823,таксономия!$1:$1048576,8,1)</f>
        <v xml:space="preserve"> Metazoa</v>
      </c>
      <c r="K823" t="str">
        <f>VLOOKUP(A823,таксономия!$1:$1048576,9,1)</f>
        <v xml:space="preserve"> Chordata</v>
      </c>
      <c r="L823" t="str">
        <f>VLOOKUP(A823,таксономия!$1:$1048576,10,1)</f>
        <v xml:space="preserve"> Cephalochordata</v>
      </c>
      <c r="M823" t="str">
        <f>VLOOKUP(A823,таксономия!$1:$1048576,11,1)</f>
        <v xml:space="preserve"> Branchiostomidae</v>
      </c>
      <c r="N823" t="str">
        <f>VLOOKUP(A823,таксономия!$1:$1048576,12,1)</f>
        <v>Branchiostoma.</v>
      </c>
      <c r="O823">
        <f>VLOOKUP(A823,таксономия!$1:$1048576,13,1)</f>
        <v>0</v>
      </c>
      <c r="P823">
        <f>VLOOKUP(A823,таксономия!$1:$1048576,14,1)</f>
        <v>0</v>
      </c>
      <c r="Q823">
        <f>VLOOKUP(A823,таксономия!$1:$1048576,15,1)</f>
        <v>0</v>
      </c>
      <c r="R823" t="str">
        <f>VLOOKUP(A823,таксономия!$1:$1048576,3,1)</f>
        <v xml:space="preserve"> Branchiostoma floridae (Florida lancelet) (Amphioxus).</v>
      </c>
      <c r="S823">
        <f t="shared" si="12"/>
        <v>81</v>
      </c>
    </row>
    <row r="824" spans="1:19" x14ac:dyDescent="0.3">
      <c r="A824" t="s">
        <v>541</v>
      </c>
      <c r="B824" t="s">
        <v>542</v>
      </c>
      <c r="C824">
        <v>5160</v>
      </c>
      <c r="D824" t="s">
        <v>543</v>
      </c>
      <c r="E824">
        <v>3363</v>
      </c>
      <c r="F824">
        <v>3444</v>
      </c>
      <c r="G824">
        <v>58087</v>
      </c>
      <c r="H824" t="s">
        <v>544</v>
      </c>
      <c r="I824" t="str">
        <f>VLOOKUP(A824,таксономия!$1:$1048576,7,1)</f>
        <v>Eukaryota</v>
      </c>
      <c r="J824" t="str">
        <f>VLOOKUP(A824,таксономия!$1:$1048576,8,1)</f>
        <v xml:space="preserve"> Metazoa</v>
      </c>
      <c r="K824" t="str">
        <f>VLOOKUP(A824,таксономия!$1:$1048576,9,1)</f>
        <v xml:space="preserve"> Chordata</v>
      </c>
      <c r="L824" t="str">
        <f>VLOOKUP(A824,таксономия!$1:$1048576,10,1)</f>
        <v xml:space="preserve"> Cephalochordata</v>
      </c>
      <c r="M824" t="str">
        <f>VLOOKUP(A824,таксономия!$1:$1048576,11,1)</f>
        <v xml:space="preserve"> Branchiostomidae</v>
      </c>
      <c r="N824" t="str">
        <f>VLOOKUP(A824,таксономия!$1:$1048576,12,1)</f>
        <v>Branchiostoma.</v>
      </c>
      <c r="O824">
        <f>VLOOKUP(A824,таксономия!$1:$1048576,13,1)</f>
        <v>0</v>
      </c>
      <c r="P824">
        <f>VLOOKUP(A824,таксономия!$1:$1048576,14,1)</f>
        <v>0</v>
      </c>
      <c r="Q824">
        <f>VLOOKUP(A824,таксономия!$1:$1048576,15,1)</f>
        <v>0</v>
      </c>
      <c r="R824" t="str">
        <f>VLOOKUP(A824,таксономия!$1:$1048576,3,1)</f>
        <v xml:space="preserve"> Branchiostoma floridae (Florida lancelet) (Amphioxus).</v>
      </c>
      <c r="S824">
        <f t="shared" si="12"/>
        <v>81</v>
      </c>
    </row>
    <row r="825" spans="1:19" x14ac:dyDescent="0.3">
      <c r="A825" t="s">
        <v>541</v>
      </c>
      <c r="B825" t="s">
        <v>542</v>
      </c>
      <c r="C825">
        <v>5160</v>
      </c>
      <c r="D825" t="s">
        <v>543</v>
      </c>
      <c r="E825">
        <v>3481</v>
      </c>
      <c r="F825">
        <v>3563</v>
      </c>
      <c r="G825">
        <v>58087</v>
      </c>
      <c r="H825" t="s">
        <v>544</v>
      </c>
      <c r="I825" t="str">
        <f>VLOOKUP(A825,таксономия!$1:$1048576,7,1)</f>
        <v>Eukaryota</v>
      </c>
      <c r="J825" t="str">
        <f>VLOOKUP(A825,таксономия!$1:$1048576,8,1)</f>
        <v xml:space="preserve"> Metazoa</v>
      </c>
      <c r="K825" t="str">
        <f>VLOOKUP(A825,таксономия!$1:$1048576,9,1)</f>
        <v xml:space="preserve"> Chordata</v>
      </c>
      <c r="L825" t="str">
        <f>VLOOKUP(A825,таксономия!$1:$1048576,10,1)</f>
        <v xml:space="preserve"> Cephalochordata</v>
      </c>
      <c r="M825" t="str">
        <f>VLOOKUP(A825,таксономия!$1:$1048576,11,1)</f>
        <v xml:space="preserve"> Branchiostomidae</v>
      </c>
      <c r="N825" t="str">
        <f>VLOOKUP(A825,таксономия!$1:$1048576,12,1)</f>
        <v>Branchiostoma.</v>
      </c>
      <c r="O825">
        <f>VLOOKUP(A825,таксономия!$1:$1048576,13,1)</f>
        <v>0</v>
      </c>
      <c r="P825">
        <f>VLOOKUP(A825,таксономия!$1:$1048576,14,1)</f>
        <v>0</v>
      </c>
      <c r="Q825">
        <f>VLOOKUP(A825,таксономия!$1:$1048576,15,1)</f>
        <v>0</v>
      </c>
      <c r="R825" t="str">
        <f>VLOOKUP(A825,таксономия!$1:$1048576,3,1)</f>
        <v xml:space="preserve"> Branchiostoma floridae (Florida lancelet) (Amphioxus).</v>
      </c>
      <c r="S825">
        <f t="shared" si="12"/>
        <v>82</v>
      </c>
    </row>
    <row r="826" spans="1:19" x14ac:dyDescent="0.3">
      <c r="A826" t="s">
        <v>541</v>
      </c>
      <c r="B826" t="s">
        <v>542</v>
      </c>
      <c r="C826">
        <v>5160</v>
      </c>
      <c r="D826" t="s">
        <v>543</v>
      </c>
      <c r="E826">
        <v>3578</v>
      </c>
      <c r="F826">
        <v>3659</v>
      </c>
      <c r="G826">
        <v>58087</v>
      </c>
      <c r="H826" t="s">
        <v>544</v>
      </c>
      <c r="I826" t="str">
        <f>VLOOKUP(A826,таксономия!$1:$1048576,7,1)</f>
        <v>Eukaryota</v>
      </c>
      <c r="J826" t="str">
        <f>VLOOKUP(A826,таксономия!$1:$1048576,8,1)</f>
        <v xml:space="preserve"> Metazoa</v>
      </c>
      <c r="K826" t="str">
        <f>VLOOKUP(A826,таксономия!$1:$1048576,9,1)</f>
        <v xml:space="preserve"> Chordata</v>
      </c>
      <c r="L826" t="str">
        <f>VLOOKUP(A826,таксономия!$1:$1048576,10,1)</f>
        <v xml:space="preserve"> Cephalochordata</v>
      </c>
      <c r="M826" t="str">
        <f>VLOOKUP(A826,таксономия!$1:$1048576,11,1)</f>
        <v xml:space="preserve"> Branchiostomidae</v>
      </c>
      <c r="N826" t="str">
        <f>VLOOKUP(A826,таксономия!$1:$1048576,12,1)</f>
        <v>Branchiostoma.</v>
      </c>
      <c r="O826">
        <f>VLOOKUP(A826,таксономия!$1:$1048576,13,1)</f>
        <v>0</v>
      </c>
      <c r="P826">
        <f>VLOOKUP(A826,таксономия!$1:$1048576,14,1)</f>
        <v>0</v>
      </c>
      <c r="Q826">
        <f>VLOOKUP(A826,таксономия!$1:$1048576,15,1)</f>
        <v>0</v>
      </c>
      <c r="R826" t="str">
        <f>VLOOKUP(A826,таксономия!$1:$1048576,3,1)</f>
        <v xml:space="preserve"> Branchiostoma floridae (Florida lancelet) (Amphioxus).</v>
      </c>
      <c r="S826">
        <f t="shared" si="12"/>
        <v>81</v>
      </c>
    </row>
    <row r="827" spans="1:19" x14ac:dyDescent="0.3">
      <c r="A827" t="s">
        <v>541</v>
      </c>
      <c r="B827" t="s">
        <v>542</v>
      </c>
      <c r="C827">
        <v>5160</v>
      </c>
      <c r="D827" t="s">
        <v>543</v>
      </c>
      <c r="E827">
        <v>3675</v>
      </c>
      <c r="F827">
        <v>3758</v>
      </c>
      <c r="G827">
        <v>58087</v>
      </c>
      <c r="H827" t="s">
        <v>544</v>
      </c>
      <c r="I827" t="str">
        <f>VLOOKUP(A827,таксономия!$1:$1048576,7,1)</f>
        <v>Eukaryota</v>
      </c>
      <c r="J827" t="str">
        <f>VLOOKUP(A827,таксономия!$1:$1048576,8,1)</f>
        <v xml:space="preserve"> Metazoa</v>
      </c>
      <c r="K827" t="str">
        <f>VLOOKUP(A827,таксономия!$1:$1048576,9,1)</f>
        <v xml:space="preserve"> Chordata</v>
      </c>
      <c r="L827" t="str">
        <f>VLOOKUP(A827,таксономия!$1:$1048576,10,1)</f>
        <v xml:space="preserve"> Cephalochordata</v>
      </c>
      <c r="M827" t="str">
        <f>VLOOKUP(A827,таксономия!$1:$1048576,11,1)</f>
        <v xml:space="preserve"> Branchiostomidae</v>
      </c>
      <c r="N827" t="str">
        <f>VLOOKUP(A827,таксономия!$1:$1048576,12,1)</f>
        <v>Branchiostoma.</v>
      </c>
      <c r="O827">
        <f>VLOOKUP(A827,таксономия!$1:$1048576,13,1)</f>
        <v>0</v>
      </c>
      <c r="P827">
        <f>VLOOKUP(A827,таксономия!$1:$1048576,14,1)</f>
        <v>0</v>
      </c>
      <c r="Q827">
        <f>VLOOKUP(A827,таксономия!$1:$1048576,15,1)</f>
        <v>0</v>
      </c>
      <c r="R827" t="str">
        <f>VLOOKUP(A827,таксономия!$1:$1048576,3,1)</f>
        <v xml:space="preserve"> Branchiostoma floridae (Florida lancelet) (Amphioxus).</v>
      </c>
      <c r="S827">
        <f t="shared" si="12"/>
        <v>83</v>
      </c>
    </row>
    <row r="828" spans="1:19" x14ac:dyDescent="0.3">
      <c r="A828" t="s">
        <v>541</v>
      </c>
      <c r="B828" t="s">
        <v>542</v>
      </c>
      <c r="C828">
        <v>5160</v>
      </c>
      <c r="D828" t="s">
        <v>543</v>
      </c>
      <c r="E828">
        <v>3772</v>
      </c>
      <c r="F828">
        <v>3854</v>
      </c>
      <c r="G828">
        <v>58087</v>
      </c>
      <c r="H828" t="s">
        <v>544</v>
      </c>
      <c r="I828" t="str">
        <f>VLOOKUP(A828,таксономия!$1:$1048576,7,1)</f>
        <v>Eukaryota</v>
      </c>
      <c r="J828" t="str">
        <f>VLOOKUP(A828,таксономия!$1:$1048576,8,1)</f>
        <v xml:space="preserve"> Metazoa</v>
      </c>
      <c r="K828" t="str">
        <f>VLOOKUP(A828,таксономия!$1:$1048576,9,1)</f>
        <v xml:space="preserve"> Chordata</v>
      </c>
      <c r="L828" t="str">
        <f>VLOOKUP(A828,таксономия!$1:$1048576,10,1)</f>
        <v xml:space="preserve"> Cephalochordata</v>
      </c>
      <c r="M828" t="str">
        <f>VLOOKUP(A828,таксономия!$1:$1048576,11,1)</f>
        <v xml:space="preserve"> Branchiostomidae</v>
      </c>
      <c r="N828" t="str">
        <f>VLOOKUP(A828,таксономия!$1:$1048576,12,1)</f>
        <v>Branchiostoma.</v>
      </c>
      <c r="O828">
        <f>VLOOKUP(A828,таксономия!$1:$1048576,13,1)</f>
        <v>0</v>
      </c>
      <c r="P828">
        <f>VLOOKUP(A828,таксономия!$1:$1048576,14,1)</f>
        <v>0</v>
      </c>
      <c r="Q828">
        <f>VLOOKUP(A828,таксономия!$1:$1048576,15,1)</f>
        <v>0</v>
      </c>
      <c r="R828" t="str">
        <f>VLOOKUP(A828,таксономия!$1:$1048576,3,1)</f>
        <v xml:space="preserve"> Branchiostoma floridae (Florida lancelet) (Amphioxus).</v>
      </c>
      <c r="S828">
        <f t="shared" si="12"/>
        <v>82</v>
      </c>
    </row>
    <row r="829" spans="1:19" x14ac:dyDescent="0.3">
      <c r="A829" t="s">
        <v>541</v>
      </c>
      <c r="B829" t="s">
        <v>542</v>
      </c>
      <c r="C829">
        <v>5160</v>
      </c>
      <c r="D829" t="s">
        <v>543</v>
      </c>
      <c r="E829">
        <v>3867</v>
      </c>
      <c r="F829">
        <v>3951</v>
      </c>
      <c r="G829">
        <v>58087</v>
      </c>
      <c r="H829" t="s">
        <v>544</v>
      </c>
      <c r="I829" t="str">
        <f>VLOOKUP(A829,таксономия!$1:$1048576,7,1)</f>
        <v>Eukaryota</v>
      </c>
      <c r="J829" t="str">
        <f>VLOOKUP(A829,таксономия!$1:$1048576,8,1)</f>
        <v xml:space="preserve"> Metazoa</v>
      </c>
      <c r="K829" t="str">
        <f>VLOOKUP(A829,таксономия!$1:$1048576,9,1)</f>
        <v xml:space="preserve"> Chordata</v>
      </c>
      <c r="L829" t="str">
        <f>VLOOKUP(A829,таксономия!$1:$1048576,10,1)</f>
        <v xml:space="preserve"> Cephalochordata</v>
      </c>
      <c r="M829" t="str">
        <f>VLOOKUP(A829,таксономия!$1:$1048576,11,1)</f>
        <v xml:space="preserve"> Branchiostomidae</v>
      </c>
      <c r="N829" t="str">
        <f>VLOOKUP(A829,таксономия!$1:$1048576,12,1)</f>
        <v>Branchiostoma.</v>
      </c>
      <c r="O829">
        <f>VLOOKUP(A829,таксономия!$1:$1048576,13,1)</f>
        <v>0</v>
      </c>
      <c r="P829">
        <f>VLOOKUP(A829,таксономия!$1:$1048576,14,1)</f>
        <v>0</v>
      </c>
      <c r="Q829">
        <f>VLOOKUP(A829,таксономия!$1:$1048576,15,1)</f>
        <v>0</v>
      </c>
      <c r="R829" t="str">
        <f>VLOOKUP(A829,таксономия!$1:$1048576,3,1)</f>
        <v xml:space="preserve"> Branchiostoma floridae (Florida lancelet) (Amphioxus).</v>
      </c>
      <c r="S829">
        <f t="shared" si="12"/>
        <v>84</v>
      </c>
    </row>
    <row r="830" spans="1:19" x14ac:dyDescent="0.3">
      <c r="A830" t="s">
        <v>541</v>
      </c>
      <c r="B830" t="s">
        <v>542</v>
      </c>
      <c r="C830">
        <v>5160</v>
      </c>
      <c r="D830" t="s">
        <v>543</v>
      </c>
      <c r="E830">
        <v>4230</v>
      </c>
      <c r="F830">
        <v>4313</v>
      </c>
      <c r="G830">
        <v>58087</v>
      </c>
      <c r="H830" t="s">
        <v>544</v>
      </c>
      <c r="I830" t="str">
        <f>VLOOKUP(A830,таксономия!$1:$1048576,7,1)</f>
        <v>Eukaryota</v>
      </c>
      <c r="J830" t="str">
        <f>VLOOKUP(A830,таксономия!$1:$1048576,8,1)</f>
        <v xml:space="preserve"> Metazoa</v>
      </c>
      <c r="K830" t="str">
        <f>VLOOKUP(A830,таксономия!$1:$1048576,9,1)</f>
        <v xml:space="preserve"> Chordata</v>
      </c>
      <c r="L830" t="str">
        <f>VLOOKUP(A830,таксономия!$1:$1048576,10,1)</f>
        <v xml:space="preserve"> Cephalochordata</v>
      </c>
      <c r="M830" t="str">
        <f>VLOOKUP(A830,таксономия!$1:$1048576,11,1)</f>
        <v xml:space="preserve"> Branchiostomidae</v>
      </c>
      <c r="N830" t="str">
        <f>VLOOKUP(A830,таксономия!$1:$1048576,12,1)</f>
        <v>Branchiostoma.</v>
      </c>
      <c r="O830">
        <f>VLOOKUP(A830,таксономия!$1:$1048576,13,1)</f>
        <v>0</v>
      </c>
      <c r="P830">
        <f>VLOOKUP(A830,таксономия!$1:$1048576,14,1)</f>
        <v>0</v>
      </c>
      <c r="Q830">
        <f>VLOOKUP(A830,таксономия!$1:$1048576,15,1)</f>
        <v>0</v>
      </c>
      <c r="R830" t="str">
        <f>VLOOKUP(A830,таксономия!$1:$1048576,3,1)</f>
        <v xml:space="preserve"> Branchiostoma floridae (Florida lancelet) (Amphioxus).</v>
      </c>
      <c r="S830">
        <f t="shared" si="12"/>
        <v>83</v>
      </c>
    </row>
    <row r="831" spans="1:19" x14ac:dyDescent="0.3">
      <c r="A831" t="s">
        <v>541</v>
      </c>
      <c r="B831" t="s">
        <v>542</v>
      </c>
      <c r="C831">
        <v>5160</v>
      </c>
      <c r="D831" t="s">
        <v>543</v>
      </c>
      <c r="E831">
        <v>4329</v>
      </c>
      <c r="F831">
        <v>4425</v>
      </c>
      <c r="G831">
        <v>58087</v>
      </c>
      <c r="H831" t="s">
        <v>544</v>
      </c>
      <c r="I831" t="str">
        <f>VLOOKUP(A831,таксономия!$1:$1048576,7,1)</f>
        <v>Eukaryota</v>
      </c>
      <c r="J831" t="str">
        <f>VLOOKUP(A831,таксономия!$1:$1048576,8,1)</f>
        <v xml:space="preserve"> Metazoa</v>
      </c>
      <c r="K831" t="str">
        <f>VLOOKUP(A831,таксономия!$1:$1048576,9,1)</f>
        <v xml:space="preserve"> Chordata</v>
      </c>
      <c r="L831" t="str">
        <f>VLOOKUP(A831,таксономия!$1:$1048576,10,1)</f>
        <v xml:space="preserve"> Cephalochordata</v>
      </c>
      <c r="M831" t="str">
        <f>VLOOKUP(A831,таксономия!$1:$1048576,11,1)</f>
        <v xml:space="preserve"> Branchiostomidae</v>
      </c>
      <c r="N831" t="str">
        <f>VLOOKUP(A831,таксономия!$1:$1048576,12,1)</f>
        <v>Branchiostoma.</v>
      </c>
      <c r="O831">
        <f>VLOOKUP(A831,таксономия!$1:$1048576,13,1)</f>
        <v>0</v>
      </c>
      <c r="P831">
        <f>VLOOKUP(A831,таксономия!$1:$1048576,14,1)</f>
        <v>0</v>
      </c>
      <c r="Q831">
        <f>VLOOKUP(A831,таксономия!$1:$1048576,15,1)</f>
        <v>0</v>
      </c>
      <c r="R831" t="str">
        <f>VLOOKUP(A831,таксономия!$1:$1048576,3,1)</f>
        <v xml:space="preserve"> Branchiostoma floridae (Florida lancelet) (Amphioxus).</v>
      </c>
      <c r="S831">
        <f t="shared" si="12"/>
        <v>96</v>
      </c>
    </row>
    <row r="832" spans="1:19" x14ac:dyDescent="0.3">
      <c r="A832" t="s">
        <v>541</v>
      </c>
      <c r="B832" t="s">
        <v>542</v>
      </c>
      <c r="C832">
        <v>5160</v>
      </c>
      <c r="D832" t="s">
        <v>543</v>
      </c>
      <c r="E832">
        <v>4441</v>
      </c>
      <c r="F832">
        <v>4523</v>
      </c>
      <c r="G832">
        <v>58087</v>
      </c>
      <c r="H832" t="s">
        <v>544</v>
      </c>
      <c r="I832" t="str">
        <f>VLOOKUP(A832,таксономия!$1:$1048576,7,1)</f>
        <v>Eukaryota</v>
      </c>
      <c r="J832" t="str">
        <f>VLOOKUP(A832,таксономия!$1:$1048576,8,1)</f>
        <v xml:space="preserve"> Metazoa</v>
      </c>
      <c r="K832" t="str">
        <f>VLOOKUP(A832,таксономия!$1:$1048576,9,1)</f>
        <v xml:space="preserve"> Chordata</v>
      </c>
      <c r="L832" t="str">
        <f>VLOOKUP(A832,таксономия!$1:$1048576,10,1)</f>
        <v xml:space="preserve"> Cephalochordata</v>
      </c>
      <c r="M832" t="str">
        <f>VLOOKUP(A832,таксономия!$1:$1048576,11,1)</f>
        <v xml:space="preserve"> Branchiostomidae</v>
      </c>
      <c r="N832" t="str">
        <f>VLOOKUP(A832,таксономия!$1:$1048576,12,1)</f>
        <v>Branchiostoma.</v>
      </c>
      <c r="O832">
        <f>VLOOKUP(A832,таксономия!$1:$1048576,13,1)</f>
        <v>0</v>
      </c>
      <c r="P832">
        <f>VLOOKUP(A832,таксономия!$1:$1048576,14,1)</f>
        <v>0</v>
      </c>
      <c r="Q832">
        <f>VLOOKUP(A832,таксономия!$1:$1048576,15,1)</f>
        <v>0</v>
      </c>
      <c r="R832" t="str">
        <f>VLOOKUP(A832,таксономия!$1:$1048576,3,1)</f>
        <v xml:space="preserve"> Branchiostoma floridae (Florida lancelet) (Amphioxus).</v>
      </c>
      <c r="S832">
        <f t="shared" si="12"/>
        <v>82</v>
      </c>
    </row>
    <row r="833" spans="1:19" x14ac:dyDescent="0.3">
      <c r="A833" t="s">
        <v>541</v>
      </c>
      <c r="B833" t="s">
        <v>542</v>
      </c>
      <c r="C833">
        <v>5160</v>
      </c>
      <c r="D833" t="s">
        <v>543</v>
      </c>
      <c r="E833">
        <v>4577</v>
      </c>
      <c r="F833">
        <v>4659</v>
      </c>
      <c r="G833">
        <v>58087</v>
      </c>
      <c r="H833" t="s">
        <v>544</v>
      </c>
      <c r="I833" t="str">
        <f>VLOOKUP(A833,таксономия!$1:$1048576,7,1)</f>
        <v>Eukaryota</v>
      </c>
      <c r="J833" t="str">
        <f>VLOOKUP(A833,таксономия!$1:$1048576,8,1)</f>
        <v xml:space="preserve"> Metazoa</v>
      </c>
      <c r="K833" t="str">
        <f>VLOOKUP(A833,таксономия!$1:$1048576,9,1)</f>
        <v xml:space="preserve"> Chordata</v>
      </c>
      <c r="L833" t="str">
        <f>VLOOKUP(A833,таксономия!$1:$1048576,10,1)</f>
        <v xml:space="preserve"> Cephalochordata</v>
      </c>
      <c r="M833" t="str">
        <f>VLOOKUP(A833,таксономия!$1:$1048576,11,1)</f>
        <v xml:space="preserve"> Branchiostomidae</v>
      </c>
      <c r="N833" t="str">
        <f>VLOOKUP(A833,таксономия!$1:$1048576,12,1)</f>
        <v>Branchiostoma.</v>
      </c>
      <c r="O833">
        <f>VLOOKUP(A833,таксономия!$1:$1048576,13,1)</f>
        <v>0</v>
      </c>
      <c r="P833">
        <f>VLOOKUP(A833,таксономия!$1:$1048576,14,1)</f>
        <v>0</v>
      </c>
      <c r="Q833">
        <f>VLOOKUP(A833,таксономия!$1:$1048576,15,1)</f>
        <v>0</v>
      </c>
      <c r="R833" t="str">
        <f>VLOOKUP(A833,таксономия!$1:$1048576,3,1)</f>
        <v xml:space="preserve"> Branchiostoma floridae (Florida lancelet) (Amphioxus).</v>
      </c>
      <c r="S833">
        <f t="shared" si="12"/>
        <v>82</v>
      </c>
    </row>
    <row r="834" spans="1:19" x14ac:dyDescent="0.3">
      <c r="A834" t="s">
        <v>541</v>
      </c>
      <c r="B834" t="s">
        <v>542</v>
      </c>
      <c r="C834">
        <v>5160</v>
      </c>
      <c r="D834" t="s">
        <v>543</v>
      </c>
      <c r="E834">
        <v>4674</v>
      </c>
      <c r="F834">
        <v>4757</v>
      </c>
      <c r="G834">
        <v>58087</v>
      </c>
      <c r="H834" t="s">
        <v>544</v>
      </c>
      <c r="I834" t="str">
        <f>VLOOKUP(A834,таксономия!$1:$1048576,7,1)</f>
        <v>Eukaryota</v>
      </c>
      <c r="J834" t="str">
        <f>VLOOKUP(A834,таксономия!$1:$1048576,8,1)</f>
        <v xml:space="preserve"> Metazoa</v>
      </c>
      <c r="K834" t="str">
        <f>VLOOKUP(A834,таксономия!$1:$1048576,9,1)</f>
        <v xml:space="preserve"> Chordata</v>
      </c>
      <c r="L834" t="str">
        <f>VLOOKUP(A834,таксономия!$1:$1048576,10,1)</f>
        <v xml:space="preserve"> Cephalochordata</v>
      </c>
      <c r="M834" t="str">
        <f>VLOOKUP(A834,таксономия!$1:$1048576,11,1)</f>
        <v xml:space="preserve"> Branchiostomidae</v>
      </c>
      <c r="N834" t="str">
        <f>VLOOKUP(A834,таксономия!$1:$1048576,12,1)</f>
        <v>Branchiostoma.</v>
      </c>
      <c r="O834">
        <f>VLOOKUP(A834,таксономия!$1:$1048576,13,1)</f>
        <v>0</v>
      </c>
      <c r="P834">
        <f>VLOOKUP(A834,таксономия!$1:$1048576,14,1)</f>
        <v>0</v>
      </c>
      <c r="Q834">
        <f>VLOOKUP(A834,таксономия!$1:$1048576,15,1)</f>
        <v>0</v>
      </c>
      <c r="R834" t="str">
        <f>VLOOKUP(A834,таксономия!$1:$1048576,3,1)</f>
        <v xml:space="preserve"> Branchiostoma floridae (Florida lancelet) (Amphioxus).</v>
      </c>
      <c r="S834">
        <f t="shared" si="12"/>
        <v>83</v>
      </c>
    </row>
    <row r="835" spans="1:19" x14ac:dyDescent="0.3">
      <c r="A835" t="s">
        <v>541</v>
      </c>
      <c r="B835" t="s">
        <v>542</v>
      </c>
      <c r="C835">
        <v>5160</v>
      </c>
      <c r="D835" t="s">
        <v>543</v>
      </c>
      <c r="E835">
        <v>4776</v>
      </c>
      <c r="F835">
        <v>4888</v>
      </c>
      <c r="G835">
        <v>58087</v>
      </c>
      <c r="H835" t="s">
        <v>544</v>
      </c>
      <c r="I835" t="str">
        <f>VLOOKUP(A835,таксономия!$1:$1048576,7,1)</f>
        <v>Eukaryota</v>
      </c>
      <c r="J835" t="str">
        <f>VLOOKUP(A835,таксономия!$1:$1048576,8,1)</f>
        <v xml:space="preserve"> Metazoa</v>
      </c>
      <c r="K835" t="str">
        <f>VLOOKUP(A835,таксономия!$1:$1048576,9,1)</f>
        <v xml:space="preserve"> Chordata</v>
      </c>
      <c r="L835" t="str">
        <f>VLOOKUP(A835,таксономия!$1:$1048576,10,1)</f>
        <v xml:space="preserve"> Cephalochordata</v>
      </c>
      <c r="M835" t="str">
        <f>VLOOKUP(A835,таксономия!$1:$1048576,11,1)</f>
        <v xml:space="preserve"> Branchiostomidae</v>
      </c>
      <c r="N835" t="str">
        <f>VLOOKUP(A835,таксономия!$1:$1048576,12,1)</f>
        <v>Branchiostoma.</v>
      </c>
      <c r="O835">
        <f>VLOOKUP(A835,таксономия!$1:$1048576,13,1)</f>
        <v>0</v>
      </c>
      <c r="P835">
        <f>VLOOKUP(A835,таксономия!$1:$1048576,14,1)</f>
        <v>0</v>
      </c>
      <c r="Q835">
        <f>VLOOKUP(A835,таксономия!$1:$1048576,15,1)</f>
        <v>0</v>
      </c>
      <c r="R835" t="str">
        <f>VLOOKUP(A835,таксономия!$1:$1048576,3,1)</f>
        <v xml:space="preserve"> Branchiostoma floridae (Florida lancelet) (Amphioxus).</v>
      </c>
      <c r="S835">
        <f t="shared" ref="S835:S898" si="13">$F835-$E835</f>
        <v>112</v>
      </c>
    </row>
    <row r="836" spans="1:19" x14ac:dyDescent="0.3">
      <c r="A836" t="s">
        <v>545</v>
      </c>
      <c r="B836" t="s">
        <v>546</v>
      </c>
      <c r="C836">
        <v>1309</v>
      </c>
      <c r="D836" t="s">
        <v>12</v>
      </c>
      <c r="E836">
        <v>753</v>
      </c>
      <c r="F836">
        <v>825</v>
      </c>
      <c r="G836">
        <v>2697</v>
      </c>
      <c r="H836" t="s">
        <v>13</v>
      </c>
      <c r="I836" t="str">
        <f>VLOOKUP(A836,таксономия!$1:$1048576,7,1)</f>
        <v>Eukaryota</v>
      </c>
      <c r="J836" t="str">
        <f>VLOOKUP(A836,таксономия!$1:$1048576,8,1)</f>
        <v xml:space="preserve"> Metazoa</v>
      </c>
      <c r="K836" t="str">
        <f>VLOOKUP(A836,таксономия!$1:$1048576,9,1)</f>
        <v xml:space="preserve"> Chordata</v>
      </c>
      <c r="L836" t="str">
        <f>VLOOKUP(A836,таксономия!$1:$1048576,10,1)</f>
        <v xml:space="preserve"> Cephalochordata</v>
      </c>
      <c r="M836" t="str">
        <f>VLOOKUP(A836,таксономия!$1:$1048576,11,1)</f>
        <v xml:space="preserve"> Branchiostomidae</v>
      </c>
      <c r="N836" t="str">
        <f>VLOOKUP(A836,таксономия!$1:$1048576,12,1)</f>
        <v>Branchiostoma.</v>
      </c>
      <c r="O836">
        <f>VLOOKUP(A836,таксономия!$1:$1048576,13,1)</f>
        <v>0</v>
      </c>
      <c r="P836">
        <f>VLOOKUP(A836,таксономия!$1:$1048576,14,1)</f>
        <v>0</v>
      </c>
      <c r="Q836">
        <f>VLOOKUP(A836,таксономия!$1:$1048576,15,1)</f>
        <v>0</v>
      </c>
      <c r="R836" t="str">
        <f>VLOOKUP(A836,таксономия!$1:$1048576,3,1)</f>
        <v xml:space="preserve"> Branchiostoma floridae (Florida lancelet) (Amphioxus).</v>
      </c>
      <c r="S836">
        <f t="shared" si="13"/>
        <v>72</v>
      </c>
    </row>
    <row r="837" spans="1:19" x14ac:dyDescent="0.3">
      <c r="A837" t="s">
        <v>545</v>
      </c>
      <c r="B837" t="s">
        <v>546</v>
      </c>
      <c r="C837">
        <v>1309</v>
      </c>
      <c r="D837" t="s">
        <v>218</v>
      </c>
      <c r="E837">
        <v>639</v>
      </c>
      <c r="F837">
        <v>676</v>
      </c>
      <c r="G837">
        <v>19728</v>
      </c>
      <c r="H837" t="s">
        <v>219</v>
      </c>
      <c r="I837" t="str">
        <f>VLOOKUP(A837,таксономия!$1:$1048576,7,1)</f>
        <v>Eukaryota</v>
      </c>
      <c r="J837" t="str">
        <f>VLOOKUP(A837,таксономия!$1:$1048576,8,1)</f>
        <v xml:space="preserve"> Metazoa</v>
      </c>
      <c r="K837" t="str">
        <f>VLOOKUP(A837,таксономия!$1:$1048576,9,1)</f>
        <v xml:space="preserve"> Chordata</v>
      </c>
      <c r="L837" t="str">
        <f>VLOOKUP(A837,таксономия!$1:$1048576,10,1)</f>
        <v xml:space="preserve"> Cephalochordata</v>
      </c>
      <c r="M837" t="str">
        <f>VLOOKUP(A837,таксономия!$1:$1048576,11,1)</f>
        <v xml:space="preserve"> Branchiostomidae</v>
      </c>
      <c r="N837" t="str">
        <f>VLOOKUP(A837,таксономия!$1:$1048576,12,1)</f>
        <v>Branchiostoma.</v>
      </c>
      <c r="O837">
        <f>VLOOKUP(A837,таксономия!$1:$1048576,13,1)</f>
        <v>0</v>
      </c>
      <c r="P837">
        <f>VLOOKUP(A837,таксономия!$1:$1048576,14,1)</f>
        <v>0</v>
      </c>
      <c r="Q837">
        <f>VLOOKUP(A837,таксономия!$1:$1048576,15,1)</f>
        <v>0</v>
      </c>
      <c r="R837" t="str">
        <f>VLOOKUP(A837,таксономия!$1:$1048576,3,1)</f>
        <v xml:space="preserve"> Branchiostoma floridae (Florida lancelet) (Amphioxus).</v>
      </c>
      <c r="S837">
        <f t="shared" si="13"/>
        <v>37</v>
      </c>
    </row>
    <row r="838" spans="1:19" x14ac:dyDescent="0.3">
      <c r="A838" t="s">
        <v>545</v>
      </c>
      <c r="B838" t="s">
        <v>546</v>
      </c>
      <c r="C838">
        <v>1309</v>
      </c>
      <c r="D838" t="s">
        <v>377</v>
      </c>
      <c r="E838">
        <v>46</v>
      </c>
      <c r="F838">
        <v>152</v>
      </c>
      <c r="G838">
        <v>12227</v>
      </c>
      <c r="H838" t="s">
        <v>378</v>
      </c>
      <c r="I838" t="str">
        <f>VLOOKUP(A838,таксономия!$1:$1048576,7,1)</f>
        <v>Eukaryota</v>
      </c>
      <c r="J838" t="str">
        <f>VLOOKUP(A838,таксономия!$1:$1048576,8,1)</f>
        <v xml:space="preserve"> Metazoa</v>
      </c>
      <c r="K838" t="str">
        <f>VLOOKUP(A838,таксономия!$1:$1048576,9,1)</f>
        <v xml:space="preserve"> Chordata</v>
      </c>
      <c r="L838" t="str">
        <f>VLOOKUP(A838,таксономия!$1:$1048576,10,1)</f>
        <v xml:space="preserve"> Cephalochordata</v>
      </c>
      <c r="M838" t="str">
        <f>VLOOKUP(A838,таксономия!$1:$1048576,11,1)</f>
        <v xml:space="preserve"> Branchiostomidae</v>
      </c>
      <c r="N838" t="str">
        <f>VLOOKUP(A838,таксономия!$1:$1048576,12,1)</f>
        <v>Branchiostoma.</v>
      </c>
      <c r="O838">
        <f>VLOOKUP(A838,таксономия!$1:$1048576,13,1)</f>
        <v>0</v>
      </c>
      <c r="P838">
        <f>VLOOKUP(A838,таксономия!$1:$1048576,14,1)</f>
        <v>0</v>
      </c>
      <c r="Q838">
        <f>VLOOKUP(A838,таксономия!$1:$1048576,15,1)</f>
        <v>0</v>
      </c>
      <c r="R838" t="str">
        <f>VLOOKUP(A838,таксономия!$1:$1048576,3,1)</f>
        <v xml:space="preserve"> Branchiostoma floridae (Florida lancelet) (Amphioxus).</v>
      </c>
      <c r="S838">
        <f t="shared" si="13"/>
        <v>106</v>
      </c>
    </row>
    <row r="839" spans="1:19" x14ac:dyDescent="0.3">
      <c r="A839" t="s">
        <v>545</v>
      </c>
      <c r="B839" t="s">
        <v>546</v>
      </c>
      <c r="C839">
        <v>1309</v>
      </c>
      <c r="D839" t="s">
        <v>377</v>
      </c>
      <c r="E839">
        <v>399</v>
      </c>
      <c r="F839">
        <v>511</v>
      </c>
      <c r="G839">
        <v>12227</v>
      </c>
      <c r="H839" t="s">
        <v>378</v>
      </c>
      <c r="I839" t="str">
        <f>VLOOKUP(A839,таксономия!$1:$1048576,7,1)</f>
        <v>Eukaryota</v>
      </c>
      <c r="J839" t="str">
        <f>VLOOKUP(A839,таксономия!$1:$1048576,8,1)</f>
        <v xml:space="preserve"> Metazoa</v>
      </c>
      <c r="K839" t="str">
        <f>VLOOKUP(A839,таксономия!$1:$1048576,9,1)</f>
        <v xml:space="preserve"> Chordata</v>
      </c>
      <c r="L839" t="str">
        <f>VLOOKUP(A839,таксономия!$1:$1048576,10,1)</f>
        <v xml:space="preserve"> Cephalochordata</v>
      </c>
      <c r="M839" t="str">
        <f>VLOOKUP(A839,таксономия!$1:$1048576,11,1)</f>
        <v xml:space="preserve"> Branchiostomidae</v>
      </c>
      <c r="N839" t="str">
        <f>VLOOKUP(A839,таксономия!$1:$1048576,12,1)</f>
        <v>Branchiostoma.</v>
      </c>
      <c r="O839">
        <f>VLOOKUP(A839,таксономия!$1:$1048576,13,1)</f>
        <v>0</v>
      </c>
      <c r="P839">
        <f>VLOOKUP(A839,таксономия!$1:$1048576,14,1)</f>
        <v>0</v>
      </c>
      <c r="Q839">
        <f>VLOOKUP(A839,таксономия!$1:$1048576,15,1)</f>
        <v>0</v>
      </c>
      <c r="R839" t="str">
        <f>VLOOKUP(A839,таксономия!$1:$1048576,3,1)</f>
        <v xml:space="preserve"> Branchiostoma floridae (Florida lancelet) (Amphioxus).</v>
      </c>
      <c r="S839">
        <f t="shared" si="13"/>
        <v>112</v>
      </c>
    </row>
    <row r="840" spans="1:19" x14ac:dyDescent="0.3">
      <c r="A840" t="s">
        <v>545</v>
      </c>
      <c r="B840" t="s">
        <v>546</v>
      </c>
      <c r="C840">
        <v>1309</v>
      </c>
      <c r="D840" t="s">
        <v>394</v>
      </c>
      <c r="E840">
        <v>897</v>
      </c>
      <c r="F840">
        <v>1065</v>
      </c>
      <c r="G840">
        <v>6005</v>
      </c>
      <c r="H840" t="s">
        <v>395</v>
      </c>
      <c r="I840" t="str">
        <f>VLOOKUP(A840,таксономия!$1:$1048576,7,1)</f>
        <v>Eukaryota</v>
      </c>
      <c r="J840" t="str">
        <f>VLOOKUP(A840,таксономия!$1:$1048576,8,1)</f>
        <v xml:space="preserve"> Metazoa</v>
      </c>
      <c r="K840" t="str">
        <f>VLOOKUP(A840,таксономия!$1:$1048576,9,1)</f>
        <v xml:space="preserve"> Chordata</v>
      </c>
      <c r="L840" t="str">
        <f>VLOOKUP(A840,таксономия!$1:$1048576,10,1)</f>
        <v xml:space="preserve"> Cephalochordata</v>
      </c>
      <c r="M840" t="str">
        <f>VLOOKUP(A840,таксономия!$1:$1048576,11,1)</f>
        <v xml:space="preserve"> Branchiostomidae</v>
      </c>
      <c r="N840" t="str">
        <f>VLOOKUP(A840,таксономия!$1:$1048576,12,1)</f>
        <v>Branchiostoma.</v>
      </c>
      <c r="O840">
        <f>VLOOKUP(A840,таксономия!$1:$1048576,13,1)</f>
        <v>0</v>
      </c>
      <c r="P840">
        <f>VLOOKUP(A840,таксономия!$1:$1048576,14,1)</f>
        <v>0</v>
      </c>
      <c r="Q840">
        <f>VLOOKUP(A840,таксономия!$1:$1048576,15,1)</f>
        <v>0</v>
      </c>
      <c r="R840" t="str">
        <f>VLOOKUP(A840,таксономия!$1:$1048576,3,1)</f>
        <v xml:space="preserve"> Branchiostoma floridae (Florida lancelet) (Amphioxus).</v>
      </c>
      <c r="S840">
        <f t="shared" si="13"/>
        <v>168</v>
      </c>
    </row>
    <row r="841" spans="1:19" x14ac:dyDescent="0.3">
      <c r="A841" t="s">
        <v>545</v>
      </c>
      <c r="B841" t="s">
        <v>546</v>
      </c>
      <c r="C841">
        <v>1309</v>
      </c>
      <c r="D841" t="s">
        <v>398</v>
      </c>
      <c r="E841">
        <v>830</v>
      </c>
      <c r="F841">
        <v>887</v>
      </c>
      <c r="G841">
        <v>23751</v>
      </c>
      <c r="H841" t="s">
        <v>399</v>
      </c>
      <c r="I841" t="str">
        <f>VLOOKUP(A841,таксономия!$1:$1048576,7,1)</f>
        <v>Eukaryota</v>
      </c>
      <c r="J841" t="str">
        <f>VLOOKUP(A841,таксономия!$1:$1048576,8,1)</f>
        <v xml:space="preserve"> Metazoa</v>
      </c>
      <c r="K841" t="str">
        <f>VLOOKUP(A841,таксономия!$1:$1048576,9,1)</f>
        <v xml:space="preserve"> Chordata</v>
      </c>
      <c r="L841" t="str">
        <f>VLOOKUP(A841,таксономия!$1:$1048576,10,1)</f>
        <v xml:space="preserve"> Cephalochordata</v>
      </c>
      <c r="M841" t="str">
        <f>VLOOKUP(A841,таксономия!$1:$1048576,11,1)</f>
        <v xml:space="preserve"> Branchiostomidae</v>
      </c>
      <c r="N841" t="str">
        <f>VLOOKUP(A841,таксономия!$1:$1048576,12,1)</f>
        <v>Branchiostoma.</v>
      </c>
      <c r="O841">
        <f>VLOOKUP(A841,таксономия!$1:$1048576,13,1)</f>
        <v>0</v>
      </c>
      <c r="P841">
        <f>VLOOKUP(A841,таксономия!$1:$1048576,14,1)</f>
        <v>0</v>
      </c>
      <c r="Q841">
        <f>VLOOKUP(A841,таксономия!$1:$1048576,15,1)</f>
        <v>0</v>
      </c>
      <c r="R841" t="str">
        <f>VLOOKUP(A841,таксономия!$1:$1048576,3,1)</f>
        <v xml:space="preserve"> Branchiostoma floridae (Florida lancelet) (Amphioxus).</v>
      </c>
      <c r="S841">
        <f t="shared" si="13"/>
        <v>57</v>
      </c>
    </row>
    <row r="842" spans="1:19" x14ac:dyDescent="0.3">
      <c r="A842" t="s">
        <v>547</v>
      </c>
      <c r="B842" t="s">
        <v>548</v>
      </c>
      <c r="C842">
        <v>1791</v>
      </c>
      <c r="D842" t="s">
        <v>390</v>
      </c>
      <c r="E842">
        <v>48</v>
      </c>
      <c r="F842">
        <v>115</v>
      </c>
      <c r="G842">
        <v>2052</v>
      </c>
      <c r="H842" t="s">
        <v>391</v>
      </c>
      <c r="I842" t="str">
        <f>VLOOKUP(A842,таксономия!$1:$1048576,7,1)</f>
        <v>Eukaryota</v>
      </c>
      <c r="J842" t="str">
        <f>VLOOKUP(A842,таксономия!$1:$1048576,8,1)</f>
        <v xml:space="preserve"> Metazoa</v>
      </c>
      <c r="K842" t="str">
        <f>VLOOKUP(A842,таксономия!$1:$1048576,9,1)</f>
        <v xml:space="preserve"> Chordata</v>
      </c>
      <c r="L842" t="str">
        <f>VLOOKUP(A842,таксономия!$1:$1048576,10,1)</f>
        <v xml:space="preserve"> Cephalochordata</v>
      </c>
      <c r="M842" t="str">
        <f>VLOOKUP(A842,таксономия!$1:$1048576,11,1)</f>
        <v xml:space="preserve"> Branchiostomidae</v>
      </c>
      <c r="N842" t="str">
        <f>VLOOKUP(A842,таксономия!$1:$1048576,12,1)</f>
        <v>Branchiostoma.</v>
      </c>
      <c r="O842">
        <f>VLOOKUP(A842,таксономия!$1:$1048576,13,1)</f>
        <v>0</v>
      </c>
      <c r="P842">
        <f>VLOOKUP(A842,таксономия!$1:$1048576,14,1)</f>
        <v>0</v>
      </c>
      <c r="Q842">
        <f>VLOOKUP(A842,таксономия!$1:$1048576,15,1)</f>
        <v>0</v>
      </c>
      <c r="R842" t="str">
        <f>VLOOKUP(A842,таксономия!$1:$1048576,3,1)</f>
        <v xml:space="preserve"> Branchiostoma floridae (Florida lancelet) (Amphioxus).</v>
      </c>
      <c r="S842">
        <f t="shared" si="13"/>
        <v>67</v>
      </c>
    </row>
    <row r="843" spans="1:19" x14ac:dyDescent="0.3">
      <c r="A843" t="s">
        <v>547</v>
      </c>
      <c r="B843" t="s">
        <v>548</v>
      </c>
      <c r="C843">
        <v>1791</v>
      </c>
      <c r="D843" t="s">
        <v>390</v>
      </c>
      <c r="E843">
        <v>1306</v>
      </c>
      <c r="F843">
        <v>1732</v>
      </c>
      <c r="G843">
        <v>2052</v>
      </c>
      <c r="H843" t="s">
        <v>391</v>
      </c>
      <c r="I843" t="str">
        <f>VLOOKUP(A843,таксономия!$1:$1048576,7,1)</f>
        <v>Eukaryota</v>
      </c>
      <c r="J843" t="str">
        <f>VLOOKUP(A843,таксономия!$1:$1048576,8,1)</f>
        <v xml:space="preserve"> Metazoa</v>
      </c>
      <c r="K843" t="str">
        <f>VLOOKUP(A843,таксономия!$1:$1048576,9,1)</f>
        <v xml:space="preserve"> Chordata</v>
      </c>
      <c r="L843" t="str">
        <f>VLOOKUP(A843,таксономия!$1:$1048576,10,1)</f>
        <v xml:space="preserve"> Cephalochordata</v>
      </c>
      <c r="M843" t="str">
        <f>VLOOKUP(A843,таксономия!$1:$1048576,11,1)</f>
        <v xml:space="preserve"> Branchiostomidae</v>
      </c>
      <c r="N843" t="str">
        <f>VLOOKUP(A843,таксономия!$1:$1048576,12,1)</f>
        <v>Branchiostoma.</v>
      </c>
      <c r="O843">
        <f>VLOOKUP(A843,таксономия!$1:$1048576,13,1)</f>
        <v>0</v>
      </c>
      <c r="P843">
        <f>VLOOKUP(A843,таксономия!$1:$1048576,14,1)</f>
        <v>0</v>
      </c>
      <c r="Q843">
        <f>VLOOKUP(A843,таксономия!$1:$1048576,15,1)</f>
        <v>0</v>
      </c>
      <c r="R843" t="str">
        <f>VLOOKUP(A843,таксономия!$1:$1048576,3,1)</f>
        <v xml:space="preserve"> Branchiostoma floridae (Florida lancelet) (Amphioxus).</v>
      </c>
      <c r="S843">
        <f t="shared" si="13"/>
        <v>426</v>
      </c>
    </row>
    <row r="844" spans="1:19" x14ac:dyDescent="0.3">
      <c r="A844" t="s">
        <v>547</v>
      </c>
      <c r="B844" t="s">
        <v>548</v>
      </c>
      <c r="C844">
        <v>1791</v>
      </c>
      <c r="D844" t="s">
        <v>96</v>
      </c>
      <c r="E844">
        <v>572</v>
      </c>
      <c r="F844">
        <v>696</v>
      </c>
      <c r="G844">
        <v>10300</v>
      </c>
      <c r="H844" t="s">
        <v>97</v>
      </c>
      <c r="I844" t="str">
        <f>VLOOKUP(A844,таксономия!$1:$1048576,7,1)</f>
        <v>Eukaryota</v>
      </c>
      <c r="J844" t="str">
        <f>VLOOKUP(A844,таксономия!$1:$1048576,8,1)</f>
        <v xml:space="preserve"> Metazoa</v>
      </c>
      <c r="K844" t="str">
        <f>VLOOKUP(A844,таксономия!$1:$1048576,9,1)</f>
        <v xml:space="preserve"> Chordata</v>
      </c>
      <c r="L844" t="str">
        <f>VLOOKUP(A844,таксономия!$1:$1048576,10,1)</f>
        <v xml:space="preserve"> Cephalochordata</v>
      </c>
      <c r="M844" t="str">
        <f>VLOOKUP(A844,таксономия!$1:$1048576,11,1)</f>
        <v xml:space="preserve"> Branchiostomidae</v>
      </c>
      <c r="N844" t="str">
        <f>VLOOKUP(A844,таксономия!$1:$1048576,12,1)</f>
        <v>Branchiostoma.</v>
      </c>
      <c r="O844">
        <f>VLOOKUP(A844,таксономия!$1:$1048576,13,1)</f>
        <v>0</v>
      </c>
      <c r="P844">
        <f>VLOOKUP(A844,таксономия!$1:$1048576,14,1)</f>
        <v>0</v>
      </c>
      <c r="Q844">
        <f>VLOOKUP(A844,таксономия!$1:$1048576,15,1)</f>
        <v>0</v>
      </c>
      <c r="R844" t="str">
        <f>VLOOKUP(A844,таксономия!$1:$1048576,3,1)</f>
        <v xml:space="preserve"> Branchiostoma floridae (Florida lancelet) (Amphioxus).</v>
      </c>
      <c r="S844">
        <f t="shared" si="13"/>
        <v>124</v>
      </c>
    </row>
    <row r="845" spans="1:19" x14ac:dyDescent="0.3">
      <c r="A845" t="s">
        <v>547</v>
      </c>
      <c r="B845" t="s">
        <v>548</v>
      </c>
      <c r="C845">
        <v>1791</v>
      </c>
      <c r="D845" t="s">
        <v>96</v>
      </c>
      <c r="E845">
        <v>1139</v>
      </c>
      <c r="F845">
        <v>1269</v>
      </c>
      <c r="G845">
        <v>10300</v>
      </c>
      <c r="H845" t="s">
        <v>97</v>
      </c>
      <c r="I845" t="str">
        <f>VLOOKUP(A845,таксономия!$1:$1048576,7,1)</f>
        <v>Eukaryota</v>
      </c>
      <c r="J845" t="str">
        <f>VLOOKUP(A845,таксономия!$1:$1048576,8,1)</f>
        <v xml:space="preserve"> Metazoa</v>
      </c>
      <c r="K845" t="str">
        <f>VLOOKUP(A845,таксономия!$1:$1048576,9,1)</f>
        <v xml:space="preserve"> Chordata</v>
      </c>
      <c r="L845" t="str">
        <f>VLOOKUP(A845,таксономия!$1:$1048576,10,1)</f>
        <v xml:space="preserve"> Cephalochordata</v>
      </c>
      <c r="M845" t="str">
        <f>VLOOKUP(A845,таксономия!$1:$1048576,11,1)</f>
        <v xml:space="preserve"> Branchiostomidae</v>
      </c>
      <c r="N845" t="str">
        <f>VLOOKUP(A845,таксономия!$1:$1048576,12,1)</f>
        <v>Branchiostoma.</v>
      </c>
      <c r="O845">
        <f>VLOOKUP(A845,таксономия!$1:$1048576,13,1)</f>
        <v>0</v>
      </c>
      <c r="P845">
        <f>VLOOKUP(A845,таксономия!$1:$1048576,14,1)</f>
        <v>0</v>
      </c>
      <c r="Q845">
        <f>VLOOKUP(A845,таксономия!$1:$1048576,15,1)</f>
        <v>0</v>
      </c>
      <c r="R845" t="str">
        <f>VLOOKUP(A845,таксономия!$1:$1048576,3,1)</f>
        <v xml:space="preserve"> Branchiostoma floridae (Florida lancelet) (Amphioxus).</v>
      </c>
      <c r="S845">
        <f t="shared" si="13"/>
        <v>130</v>
      </c>
    </row>
    <row r="846" spans="1:19" x14ac:dyDescent="0.3">
      <c r="A846" t="s">
        <v>547</v>
      </c>
      <c r="B846" t="s">
        <v>548</v>
      </c>
      <c r="C846">
        <v>1791</v>
      </c>
      <c r="D846" t="s">
        <v>12</v>
      </c>
      <c r="E846">
        <v>1301</v>
      </c>
      <c r="F846">
        <v>1383</v>
      </c>
      <c r="G846">
        <v>2697</v>
      </c>
      <c r="H846" t="s">
        <v>13</v>
      </c>
      <c r="I846" t="str">
        <f>VLOOKUP(A846,таксономия!$1:$1048576,7,1)</f>
        <v>Eukaryota</v>
      </c>
      <c r="J846" t="str">
        <f>VLOOKUP(A846,таксономия!$1:$1048576,8,1)</f>
        <v xml:space="preserve"> Metazoa</v>
      </c>
      <c r="K846" t="str">
        <f>VLOOKUP(A846,таксономия!$1:$1048576,9,1)</f>
        <v xml:space="preserve"> Chordata</v>
      </c>
      <c r="L846" t="str">
        <f>VLOOKUP(A846,таксономия!$1:$1048576,10,1)</f>
        <v xml:space="preserve"> Cephalochordata</v>
      </c>
      <c r="M846" t="str">
        <f>VLOOKUP(A846,таксономия!$1:$1048576,11,1)</f>
        <v xml:space="preserve"> Branchiostomidae</v>
      </c>
      <c r="N846" t="str">
        <f>VLOOKUP(A846,таксономия!$1:$1048576,12,1)</f>
        <v>Branchiostoma.</v>
      </c>
      <c r="O846">
        <f>VLOOKUP(A846,таксономия!$1:$1048576,13,1)</f>
        <v>0</v>
      </c>
      <c r="P846">
        <f>VLOOKUP(A846,таксономия!$1:$1048576,14,1)</f>
        <v>0</v>
      </c>
      <c r="Q846">
        <f>VLOOKUP(A846,таксономия!$1:$1048576,15,1)</f>
        <v>0</v>
      </c>
      <c r="R846" t="str">
        <f>VLOOKUP(A846,таксономия!$1:$1048576,3,1)</f>
        <v xml:space="preserve"> Branchiostoma floridae (Florida lancelet) (Amphioxus).</v>
      </c>
      <c r="S846">
        <f t="shared" si="13"/>
        <v>82</v>
      </c>
    </row>
    <row r="847" spans="1:19" x14ac:dyDescent="0.3">
      <c r="A847" t="s">
        <v>549</v>
      </c>
      <c r="B847" t="s">
        <v>550</v>
      </c>
      <c r="C847">
        <v>94</v>
      </c>
      <c r="D847" t="s">
        <v>12</v>
      </c>
      <c r="E847">
        <v>10</v>
      </c>
      <c r="F847">
        <v>93</v>
      </c>
      <c r="G847">
        <v>2697</v>
      </c>
      <c r="H847" t="s">
        <v>13</v>
      </c>
      <c r="I847" t="str">
        <f>VLOOKUP(A847,таксономия!$1:$1048576,7,1)</f>
        <v>Eukaryota</v>
      </c>
      <c r="J847" t="str">
        <f>VLOOKUP(A847,таксономия!$1:$1048576,8,1)</f>
        <v xml:space="preserve"> Metazoa</v>
      </c>
      <c r="K847" t="str">
        <f>VLOOKUP(A847,таксономия!$1:$1048576,9,1)</f>
        <v xml:space="preserve"> Chordata</v>
      </c>
      <c r="L847" t="str">
        <f>VLOOKUP(A847,таксономия!$1:$1048576,10,1)</f>
        <v xml:space="preserve"> Cephalochordata</v>
      </c>
      <c r="M847" t="str">
        <f>VLOOKUP(A847,таксономия!$1:$1048576,11,1)</f>
        <v xml:space="preserve"> Branchiostomidae</v>
      </c>
      <c r="N847" t="str">
        <f>VLOOKUP(A847,таксономия!$1:$1048576,12,1)</f>
        <v>Branchiostoma.</v>
      </c>
      <c r="O847">
        <f>VLOOKUP(A847,таксономия!$1:$1048576,13,1)</f>
        <v>0</v>
      </c>
      <c r="P847">
        <f>VLOOKUP(A847,таксономия!$1:$1048576,14,1)</f>
        <v>0</v>
      </c>
      <c r="Q847">
        <f>VLOOKUP(A847,таксономия!$1:$1048576,15,1)</f>
        <v>0</v>
      </c>
      <c r="R847" t="str">
        <f>VLOOKUP(A847,таксономия!$1:$1048576,3,1)</f>
        <v xml:space="preserve"> Branchiostoma floridae (Florida lancelet) (Amphioxus).</v>
      </c>
      <c r="S847">
        <f t="shared" si="13"/>
        <v>83</v>
      </c>
    </row>
    <row r="848" spans="1:19" x14ac:dyDescent="0.3">
      <c r="A848" t="s">
        <v>551</v>
      </c>
      <c r="B848" t="s">
        <v>552</v>
      </c>
      <c r="C848">
        <v>269</v>
      </c>
      <c r="D848" t="s">
        <v>12</v>
      </c>
      <c r="E848">
        <v>23</v>
      </c>
      <c r="F848">
        <v>106</v>
      </c>
      <c r="G848">
        <v>2697</v>
      </c>
      <c r="H848" t="s">
        <v>13</v>
      </c>
      <c r="I848" t="str">
        <f>VLOOKUP(A848,таксономия!$1:$1048576,7,1)</f>
        <v>Eukaryota</v>
      </c>
      <c r="J848" t="str">
        <f>VLOOKUP(A848,таксономия!$1:$1048576,8,1)</f>
        <v xml:space="preserve"> Metazoa</v>
      </c>
      <c r="K848" t="str">
        <f>VLOOKUP(A848,таксономия!$1:$1048576,9,1)</f>
        <v xml:space="preserve"> Chordata</v>
      </c>
      <c r="L848" t="str">
        <f>VLOOKUP(A848,таксономия!$1:$1048576,10,1)</f>
        <v xml:space="preserve"> Cephalochordata</v>
      </c>
      <c r="M848" t="str">
        <f>VLOOKUP(A848,таксономия!$1:$1048576,11,1)</f>
        <v xml:space="preserve"> Branchiostomidae</v>
      </c>
      <c r="N848" t="str">
        <f>VLOOKUP(A848,таксономия!$1:$1048576,12,1)</f>
        <v>Branchiostoma.</v>
      </c>
      <c r="O848">
        <f>VLOOKUP(A848,таксономия!$1:$1048576,13,1)</f>
        <v>0</v>
      </c>
      <c r="P848">
        <f>VLOOKUP(A848,таксономия!$1:$1048576,14,1)</f>
        <v>0</v>
      </c>
      <c r="Q848">
        <f>VLOOKUP(A848,таксономия!$1:$1048576,15,1)</f>
        <v>0</v>
      </c>
      <c r="R848" t="str">
        <f>VLOOKUP(A848,таксономия!$1:$1048576,3,1)</f>
        <v xml:space="preserve"> Branchiostoma floridae (Florida lancelet) (Amphioxus).</v>
      </c>
      <c r="S848">
        <f t="shared" si="13"/>
        <v>83</v>
      </c>
    </row>
    <row r="849" spans="1:19" x14ac:dyDescent="0.3">
      <c r="A849" t="s">
        <v>551</v>
      </c>
      <c r="B849" t="s">
        <v>552</v>
      </c>
      <c r="C849">
        <v>269</v>
      </c>
      <c r="D849" t="s">
        <v>12</v>
      </c>
      <c r="E849">
        <v>109</v>
      </c>
      <c r="F849">
        <v>187</v>
      </c>
      <c r="G849">
        <v>2697</v>
      </c>
      <c r="H849" t="s">
        <v>13</v>
      </c>
      <c r="I849" t="str">
        <f>VLOOKUP(A849,таксономия!$1:$1048576,7,1)</f>
        <v>Eukaryota</v>
      </c>
      <c r="J849" t="str">
        <f>VLOOKUP(A849,таксономия!$1:$1048576,8,1)</f>
        <v xml:space="preserve"> Metazoa</v>
      </c>
      <c r="K849" t="str">
        <f>VLOOKUP(A849,таксономия!$1:$1048576,9,1)</f>
        <v xml:space="preserve"> Chordata</v>
      </c>
      <c r="L849" t="str">
        <f>VLOOKUP(A849,таксономия!$1:$1048576,10,1)</f>
        <v xml:space="preserve"> Cephalochordata</v>
      </c>
      <c r="M849" t="str">
        <f>VLOOKUP(A849,таксономия!$1:$1048576,11,1)</f>
        <v xml:space="preserve"> Branchiostomidae</v>
      </c>
      <c r="N849" t="str">
        <f>VLOOKUP(A849,таксономия!$1:$1048576,12,1)</f>
        <v>Branchiostoma.</v>
      </c>
      <c r="O849">
        <f>VLOOKUP(A849,таксономия!$1:$1048576,13,1)</f>
        <v>0</v>
      </c>
      <c r="P849">
        <f>VLOOKUP(A849,таксономия!$1:$1048576,14,1)</f>
        <v>0</v>
      </c>
      <c r="Q849">
        <f>VLOOKUP(A849,таксономия!$1:$1048576,15,1)</f>
        <v>0</v>
      </c>
      <c r="R849" t="str">
        <f>VLOOKUP(A849,таксономия!$1:$1048576,3,1)</f>
        <v xml:space="preserve"> Branchiostoma floridae (Florida lancelet) (Amphioxus).</v>
      </c>
      <c r="S849">
        <f t="shared" si="13"/>
        <v>78</v>
      </c>
    </row>
    <row r="850" spans="1:19" x14ac:dyDescent="0.3">
      <c r="A850" t="s">
        <v>553</v>
      </c>
      <c r="B850" t="s">
        <v>554</v>
      </c>
      <c r="C850">
        <v>62</v>
      </c>
      <c r="D850" t="s">
        <v>12</v>
      </c>
      <c r="E850">
        <v>1</v>
      </c>
      <c r="F850">
        <v>59</v>
      </c>
      <c r="G850">
        <v>2697</v>
      </c>
      <c r="H850" t="s">
        <v>13</v>
      </c>
      <c r="I850" t="str">
        <f>VLOOKUP(A850,таксономия!$1:$1048576,7,1)</f>
        <v>Eukaryota</v>
      </c>
      <c r="J850" t="str">
        <f>VLOOKUP(A850,таксономия!$1:$1048576,8,1)</f>
        <v xml:space="preserve"> Metazoa</v>
      </c>
      <c r="K850" t="str">
        <f>VLOOKUP(A850,таксономия!$1:$1048576,9,1)</f>
        <v xml:space="preserve"> Chordata</v>
      </c>
      <c r="L850" t="str">
        <f>VLOOKUP(A850,таксономия!$1:$1048576,10,1)</f>
        <v xml:space="preserve"> Cephalochordata</v>
      </c>
      <c r="M850" t="str">
        <f>VLOOKUP(A850,таксономия!$1:$1048576,11,1)</f>
        <v xml:space="preserve"> Branchiostomidae</v>
      </c>
      <c r="N850" t="str">
        <f>VLOOKUP(A850,таксономия!$1:$1048576,12,1)</f>
        <v>Branchiostoma.</v>
      </c>
      <c r="O850">
        <f>VLOOKUP(A850,таксономия!$1:$1048576,13,1)</f>
        <v>0</v>
      </c>
      <c r="P850">
        <f>VLOOKUP(A850,таксономия!$1:$1048576,14,1)</f>
        <v>0</v>
      </c>
      <c r="Q850">
        <f>VLOOKUP(A850,таксономия!$1:$1048576,15,1)</f>
        <v>0</v>
      </c>
      <c r="R850" t="str">
        <f>VLOOKUP(A850,таксономия!$1:$1048576,3,1)</f>
        <v xml:space="preserve"> Branchiostoma floridae (Florida lancelet) (Amphioxus).</v>
      </c>
      <c r="S850">
        <f t="shared" si="13"/>
        <v>58</v>
      </c>
    </row>
    <row r="851" spans="1:19" x14ac:dyDescent="0.3">
      <c r="A851" t="s">
        <v>555</v>
      </c>
      <c r="B851" t="s">
        <v>556</v>
      </c>
      <c r="C851">
        <v>92</v>
      </c>
      <c r="D851" t="s">
        <v>12</v>
      </c>
      <c r="E851">
        <v>5</v>
      </c>
      <c r="F851">
        <v>89</v>
      </c>
      <c r="G851">
        <v>2697</v>
      </c>
      <c r="H851" t="s">
        <v>13</v>
      </c>
      <c r="I851" t="str">
        <f>VLOOKUP(A851,таксономия!$1:$1048576,7,1)</f>
        <v>Eukaryota</v>
      </c>
      <c r="J851" t="str">
        <f>VLOOKUP(A851,таксономия!$1:$1048576,8,1)</f>
        <v xml:space="preserve"> Metazoa</v>
      </c>
      <c r="K851" t="str">
        <f>VLOOKUP(A851,таксономия!$1:$1048576,9,1)</f>
        <v xml:space="preserve"> Chordata</v>
      </c>
      <c r="L851" t="str">
        <f>VLOOKUP(A851,таксономия!$1:$1048576,10,1)</f>
        <v xml:space="preserve"> Cephalochordata</v>
      </c>
      <c r="M851" t="str">
        <f>VLOOKUP(A851,таксономия!$1:$1048576,11,1)</f>
        <v xml:space="preserve"> Branchiostomidae</v>
      </c>
      <c r="N851" t="str">
        <f>VLOOKUP(A851,таксономия!$1:$1048576,12,1)</f>
        <v>Branchiostoma.</v>
      </c>
      <c r="O851">
        <f>VLOOKUP(A851,таксономия!$1:$1048576,13,1)</f>
        <v>0</v>
      </c>
      <c r="P851">
        <f>VLOOKUP(A851,таксономия!$1:$1048576,14,1)</f>
        <v>0</v>
      </c>
      <c r="Q851">
        <f>VLOOKUP(A851,таксономия!$1:$1048576,15,1)</f>
        <v>0</v>
      </c>
      <c r="R851" t="str">
        <f>VLOOKUP(A851,таксономия!$1:$1048576,3,1)</f>
        <v xml:space="preserve"> Branchiostoma floridae (Florida lancelet) (Amphioxus).</v>
      </c>
      <c r="S851">
        <f t="shared" si="13"/>
        <v>84</v>
      </c>
    </row>
    <row r="852" spans="1:19" x14ac:dyDescent="0.3">
      <c r="A852" t="s">
        <v>557</v>
      </c>
      <c r="B852" t="s">
        <v>558</v>
      </c>
      <c r="C852">
        <v>586</v>
      </c>
      <c r="D852" t="s">
        <v>84</v>
      </c>
      <c r="E852">
        <v>277</v>
      </c>
      <c r="F852">
        <v>389</v>
      </c>
      <c r="G852">
        <v>12961</v>
      </c>
      <c r="H852" t="s">
        <v>85</v>
      </c>
      <c r="I852" t="str">
        <f>VLOOKUP(A852,таксономия!$1:$1048576,7,1)</f>
        <v>Eukaryota</v>
      </c>
      <c r="J852" t="str">
        <f>VLOOKUP(A852,таксономия!$1:$1048576,8,1)</f>
        <v xml:space="preserve"> Metazoa</v>
      </c>
      <c r="K852" t="str">
        <f>VLOOKUP(A852,таксономия!$1:$1048576,9,1)</f>
        <v xml:space="preserve"> Chordata</v>
      </c>
      <c r="L852" t="str">
        <f>VLOOKUP(A852,таксономия!$1:$1048576,10,1)</f>
        <v xml:space="preserve"> Cephalochordata</v>
      </c>
      <c r="M852" t="str">
        <f>VLOOKUP(A852,таксономия!$1:$1048576,11,1)</f>
        <v xml:space="preserve"> Branchiostomidae</v>
      </c>
      <c r="N852" t="str">
        <f>VLOOKUP(A852,таксономия!$1:$1048576,12,1)</f>
        <v>Branchiostoma.</v>
      </c>
      <c r="O852">
        <f>VLOOKUP(A852,таксономия!$1:$1048576,13,1)</f>
        <v>0</v>
      </c>
      <c r="P852">
        <f>VLOOKUP(A852,таксономия!$1:$1048576,14,1)</f>
        <v>0</v>
      </c>
      <c r="Q852">
        <f>VLOOKUP(A852,таксономия!$1:$1048576,15,1)</f>
        <v>0</v>
      </c>
      <c r="R852" t="str">
        <f>VLOOKUP(A852,таксономия!$1:$1048576,3,1)</f>
        <v xml:space="preserve"> Branchiostoma floridae (Florida lancelet) (Amphioxus).</v>
      </c>
      <c r="S852">
        <f t="shared" si="13"/>
        <v>112</v>
      </c>
    </row>
    <row r="853" spans="1:19" x14ac:dyDescent="0.3">
      <c r="A853" t="s">
        <v>557</v>
      </c>
      <c r="B853" t="s">
        <v>558</v>
      </c>
      <c r="C853">
        <v>586</v>
      </c>
      <c r="D853" t="s">
        <v>12</v>
      </c>
      <c r="E853">
        <v>405</v>
      </c>
      <c r="F853">
        <v>482</v>
      </c>
      <c r="G853">
        <v>2697</v>
      </c>
      <c r="H853" t="s">
        <v>13</v>
      </c>
      <c r="I853" t="str">
        <f>VLOOKUP(A853,таксономия!$1:$1048576,7,1)</f>
        <v>Eukaryota</v>
      </c>
      <c r="J853" t="str">
        <f>VLOOKUP(A853,таксономия!$1:$1048576,8,1)</f>
        <v xml:space="preserve"> Metazoa</v>
      </c>
      <c r="K853" t="str">
        <f>VLOOKUP(A853,таксономия!$1:$1048576,9,1)</f>
        <v xml:space="preserve"> Chordata</v>
      </c>
      <c r="L853" t="str">
        <f>VLOOKUP(A853,таксономия!$1:$1048576,10,1)</f>
        <v xml:space="preserve"> Cephalochordata</v>
      </c>
      <c r="M853" t="str">
        <f>VLOOKUP(A853,таксономия!$1:$1048576,11,1)</f>
        <v xml:space="preserve"> Branchiostomidae</v>
      </c>
      <c r="N853" t="str">
        <f>VLOOKUP(A853,таксономия!$1:$1048576,12,1)</f>
        <v>Branchiostoma.</v>
      </c>
      <c r="O853">
        <f>VLOOKUP(A853,таксономия!$1:$1048576,13,1)</f>
        <v>0</v>
      </c>
      <c r="P853">
        <f>VLOOKUP(A853,таксономия!$1:$1048576,14,1)</f>
        <v>0</v>
      </c>
      <c r="Q853">
        <f>VLOOKUP(A853,таксономия!$1:$1048576,15,1)</f>
        <v>0</v>
      </c>
      <c r="R853" t="str">
        <f>VLOOKUP(A853,таксономия!$1:$1048576,3,1)</f>
        <v xml:space="preserve"> Branchiostoma floridae (Florida lancelet) (Amphioxus).</v>
      </c>
      <c r="S853">
        <f t="shared" si="13"/>
        <v>77</v>
      </c>
    </row>
    <row r="854" spans="1:19" x14ac:dyDescent="0.3">
      <c r="A854" t="s">
        <v>557</v>
      </c>
      <c r="B854" t="s">
        <v>558</v>
      </c>
      <c r="C854">
        <v>586</v>
      </c>
      <c r="D854" t="s">
        <v>12</v>
      </c>
      <c r="E854">
        <v>503</v>
      </c>
      <c r="F854">
        <v>582</v>
      </c>
      <c r="G854">
        <v>2697</v>
      </c>
      <c r="H854" t="s">
        <v>13</v>
      </c>
      <c r="I854" t="str">
        <f>VLOOKUP(A854,таксономия!$1:$1048576,7,1)</f>
        <v>Eukaryota</v>
      </c>
      <c r="J854" t="str">
        <f>VLOOKUP(A854,таксономия!$1:$1048576,8,1)</f>
        <v xml:space="preserve"> Metazoa</v>
      </c>
      <c r="K854" t="str">
        <f>VLOOKUP(A854,таксономия!$1:$1048576,9,1)</f>
        <v xml:space="preserve"> Chordata</v>
      </c>
      <c r="L854" t="str">
        <f>VLOOKUP(A854,таксономия!$1:$1048576,10,1)</f>
        <v xml:space="preserve"> Cephalochordata</v>
      </c>
      <c r="M854" t="str">
        <f>VLOOKUP(A854,таксономия!$1:$1048576,11,1)</f>
        <v xml:space="preserve"> Branchiostomidae</v>
      </c>
      <c r="N854" t="str">
        <f>VLOOKUP(A854,таксономия!$1:$1048576,12,1)</f>
        <v>Branchiostoma.</v>
      </c>
      <c r="O854">
        <f>VLOOKUP(A854,таксономия!$1:$1048576,13,1)</f>
        <v>0</v>
      </c>
      <c r="P854">
        <f>VLOOKUP(A854,таксономия!$1:$1048576,14,1)</f>
        <v>0</v>
      </c>
      <c r="Q854">
        <f>VLOOKUP(A854,таксономия!$1:$1048576,15,1)</f>
        <v>0</v>
      </c>
      <c r="R854" t="str">
        <f>VLOOKUP(A854,таксономия!$1:$1048576,3,1)</f>
        <v xml:space="preserve"> Branchiostoma floridae (Florida lancelet) (Amphioxus).</v>
      </c>
      <c r="S854">
        <f t="shared" si="13"/>
        <v>79</v>
      </c>
    </row>
    <row r="855" spans="1:19" x14ac:dyDescent="0.3">
      <c r="A855" t="s">
        <v>557</v>
      </c>
      <c r="B855" t="s">
        <v>558</v>
      </c>
      <c r="C855">
        <v>586</v>
      </c>
      <c r="D855" t="s">
        <v>438</v>
      </c>
      <c r="E855">
        <v>103</v>
      </c>
      <c r="F855">
        <v>223</v>
      </c>
      <c r="G855">
        <v>3201</v>
      </c>
      <c r="H855" t="s">
        <v>439</v>
      </c>
      <c r="I855" t="str">
        <f>VLOOKUP(A855,таксономия!$1:$1048576,7,1)</f>
        <v>Eukaryota</v>
      </c>
      <c r="J855" t="str">
        <f>VLOOKUP(A855,таксономия!$1:$1048576,8,1)</f>
        <v xml:space="preserve"> Metazoa</v>
      </c>
      <c r="K855" t="str">
        <f>VLOOKUP(A855,таксономия!$1:$1048576,9,1)</f>
        <v xml:space="preserve"> Chordata</v>
      </c>
      <c r="L855" t="str">
        <f>VLOOKUP(A855,таксономия!$1:$1048576,10,1)</f>
        <v xml:space="preserve"> Cephalochordata</v>
      </c>
      <c r="M855" t="str">
        <f>VLOOKUP(A855,таксономия!$1:$1048576,11,1)</f>
        <v xml:space="preserve"> Branchiostomidae</v>
      </c>
      <c r="N855" t="str">
        <f>VLOOKUP(A855,таксономия!$1:$1048576,12,1)</f>
        <v>Branchiostoma.</v>
      </c>
      <c r="O855">
        <f>VLOOKUP(A855,таксономия!$1:$1048576,13,1)</f>
        <v>0</v>
      </c>
      <c r="P855">
        <f>VLOOKUP(A855,таксономия!$1:$1048576,14,1)</f>
        <v>0</v>
      </c>
      <c r="Q855">
        <f>VLOOKUP(A855,таксономия!$1:$1048576,15,1)</f>
        <v>0</v>
      </c>
      <c r="R855" t="str">
        <f>VLOOKUP(A855,таксономия!$1:$1048576,3,1)</f>
        <v xml:space="preserve"> Branchiostoma floridae (Florida lancelet) (Amphioxus).</v>
      </c>
      <c r="S855">
        <f t="shared" si="13"/>
        <v>120</v>
      </c>
    </row>
    <row r="856" spans="1:19" x14ac:dyDescent="0.3">
      <c r="A856" t="s">
        <v>559</v>
      </c>
      <c r="B856" t="s">
        <v>560</v>
      </c>
      <c r="C856">
        <v>1300</v>
      </c>
      <c r="D856" t="s">
        <v>96</v>
      </c>
      <c r="E856">
        <v>76</v>
      </c>
      <c r="F856">
        <v>121</v>
      </c>
      <c r="G856">
        <v>10300</v>
      </c>
      <c r="H856" t="s">
        <v>97</v>
      </c>
      <c r="I856" t="str">
        <f>VLOOKUP(A856,таксономия!$1:$1048576,7,1)</f>
        <v>Eukaryota</v>
      </c>
      <c r="J856" t="str">
        <f>VLOOKUP(A856,таксономия!$1:$1048576,8,1)</f>
        <v xml:space="preserve"> Metazoa</v>
      </c>
      <c r="K856" t="str">
        <f>VLOOKUP(A856,таксономия!$1:$1048576,9,1)</f>
        <v xml:space="preserve"> Chordata</v>
      </c>
      <c r="L856" t="str">
        <f>VLOOKUP(A856,таксономия!$1:$1048576,10,1)</f>
        <v xml:space="preserve"> Cephalochordata</v>
      </c>
      <c r="M856" t="str">
        <f>VLOOKUP(A856,таксономия!$1:$1048576,11,1)</f>
        <v xml:space="preserve"> Branchiostomidae</v>
      </c>
      <c r="N856" t="str">
        <f>VLOOKUP(A856,таксономия!$1:$1048576,12,1)</f>
        <v>Branchiostoma.</v>
      </c>
      <c r="O856">
        <f>VLOOKUP(A856,таксономия!$1:$1048576,13,1)</f>
        <v>0</v>
      </c>
      <c r="P856">
        <f>VLOOKUP(A856,таксономия!$1:$1048576,14,1)</f>
        <v>0</v>
      </c>
      <c r="Q856">
        <f>VLOOKUP(A856,таксономия!$1:$1048576,15,1)</f>
        <v>0</v>
      </c>
      <c r="R856" t="str">
        <f>VLOOKUP(A856,таксономия!$1:$1048576,3,1)</f>
        <v xml:space="preserve"> Branchiostoma floridae (Florida lancelet) (Amphioxus).</v>
      </c>
      <c r="S856">
        <f t="shared" si="13"/>
        <v>45</v>
      </c>
    </row>
    <row r="857" spans="1:19" x14ac:dyDescent="0.3">
      <c r="A857" t="s">
        <v>559</v>
      </c>
      <c r="B857" t="s">
        <v>560</v>
      </c>
      <c r="C857">
        <v>1300</v>
      </c>
      <c r="D857" t="s">
        <v>96</v>
      </c>
      <c r="E857">
        <v>567</v>
      </c>
      <c r="F857">
        <v>692</v>
      </c>
      <c r="G857">
        <v>10300</v>
      </c>
      <c r="H857" t="s">
        <v>97</v>
      </c>
      <c r="I857" t="str">
        <f>VLOOKUP(A857,таксономия!$1:$1048576,7,1)</f>
        <v>Eukaryota</v>
      </c>
      <c r="J857" t="str">
        <f>VLOOKUP(A857,таксономия!$1:$1048576,8,1)</f>
        <v xml:space="preserve"> Metazoa</v>
      </c>
      <c r="K857" t="str">
        <f>VLOOKUP(A857,таксономия!$1:$1048576,9,1)</f>
        <v xml:space="preserve"> Chordata</v>
      </c>
      <c r="L857" t="str">
        <f>VLOOKUP(A857,таксономия!$1:$1048576,10,1)</f>
        <v xml:space="preserve"> Cephalochordata</v>
      </c>
      <c r="M857" t="str">
        <f>VLOOKUP(A857,таксономия!$1:$1048576,11,1)</f>
        <v xml:space="preserve"> Branchiostomidae</v>
      </c>
      <c r="N857" t="str">
        <f>VLOOKUP(A857,таксономия!$1:$1048576,12,1)</f>
        <v>Branchiostoma.</v>
      </c>
      <c r="O857">
        <f>VLOOKUP(A857,таксономия!$1:$1048576,13,1)</f>
        <v>0</v>
      </c>
      <c r="P857">
        <f>VLOOKUP(A857,таксономия!$1:$1048576,14,1)</f>
        <v>0</v>
      </c>
      <c r="Q857">
        <f>VLOOKUP(A857,таксономия!$1:$1048576,15,1)</f>
        <v>0</v>
      </c>
      <c r="R857" t="str">
        <f>VLOOKUP(A857,таксономия!$1:$1048576,3,1)</f>
        <v xml:space="preserve"> Branchiostoma floridae (Florida lancelet) (Amphioxus).</v>
      </c>
      <c r="S857">
        <f t="shared" si="13"/>
        <v>125</v>
      </c>
    </row>
    <row r="858" spans="1:19" x14ac:dyDescent="0.3">
      <c r="A858" t="s">
        <v>559</v>
      </c>
      <c r="B858" t="s">
        <v>560</v>
      </c>
      <c r="C858">
        <v>1300</v>
      </c>
      <c r="D858" t="s">
        <v>12</v>
      </c>
      <c r="E858">
        <v>396</v>
      </c>
      <c r="F858">
        <v>447</v>
      </c>
      <c r="G858">
        <v>2697</v>
      </c>
      <c r="H858" t="s">
        <v>13</v>
      </c>
      <c r="I858" t="str">
        <f>VLOOKUP(A858,таксономия!$1:$1048576,7,1)</f>
        <v>Eukaryota</v>
      </c>
      <c r="J858" t="str">
        <f>VLOOKUP(A858,таксономия!$1:$1048576,8,1)</f>
        <v xml:space="preserve"> Metazoa</v>
      </c>
      <c r="K858" t="str">
        <f>VLOOKUP(A858,таксономия!$1:$1048576,9,1)</f>
        <v xml:space="preserve"> Chordata</v>
      </c>
      <c r="L858" t="str">
        <f>VLOOKUP(A858,таксономия!$1:$1048576,10,1)</f>
        <v xml:space="preserve"> Cephalochordata</v>
      </c>
      <c r="M858" t="str">
        <f>VLOOKUP(A858,таксономия!$1:$1048576,11,1)</f>
        <v xml:space="preserve"> Branchiostomidae</v>
      </c>
      <c r="N858" t="str">
        <f>VLOOKUP(A858,таксономия!$1:$1048576,12,1)</f>
        <v>Branchiostoma.</v>
      </c>
      <c r="O858">
        <f>VLOOKUP(A858,таксономия!$1:$1048576,13,1)</f>
        <v>0</v>
      </c>
      <c r="P858">
        <f>VLOOKUP(A858,таксономия!$1:$1048576,14,1)</f>
        <v>0</v>
      </c>
      <c r="Q858">
        <f>VLOOKUP(A858,таксономия!$1:$1048576,15,1)</f>
        <v>0</v>
      </c>
      <c r="R858" t="str">
        <f>VLOOKUP(A858,таксономия!$1:$1048576,3,1)</f>
        <v xml:space="preserve"> Branchiostoma floridae (Florida lancelet) (Amphioxus).</v>
      </c>
      <c r="S858">
        <f t="shared" si="13"/>
        <v>51</v>
      </c>
    </row>
    <row r="859" spans="1:19" x14ac:dyDescent="0.3">
      <c r="A859" t="s">
        <v>559</v>
      </c>
      <c r="B859" t="s">
        <v>560</v>
      </c>
      <c r="C859">
        <v>1300</v>
      </c>
      <c r="D859" t="s">
        <v>561</v>
      </c>
      <c r="E859">
        <v>1059</v>
      </c>
      <c r="F859">
        <v>1171</v>
      </c>
      <c r="G859">
        <v>2880</v>
      </c>
      <c r="H859" t="s">
        <v>562</v>
      </c>
      <c r="I859" t="str">
        <f>VLOOKUP(A859,таксономия!$1:$1048576,7,1)</f>
        <v>Eukaryota</v>
      </c>
      <c r="J859" t="str">
        <f>VLOOKUP(A859,таксономия!$1:$1048576,8,1)</f>
        <v xml:space="preserve"> Metazoa</v>
      </c>
      <c r="K859" t="str">
        <f>VLOOKUP(A859,таксономия!$1:$1048576,9,1)</f>
        <v xml:space="preserve"> Chordata</v>
      </c>
      <c r="L859" t="str">
        <f>VLOOKUP(A859,таксономия!$1:$1048576,10,1)</f>
        <v xml:space="preserve"> Cephalochordata</v>
      </c>
      <c r="M859" t="str">
        <f>VLOOKUP(A859,таксономия!$1:$1048576,11,1)</f>
        <v xml:space="preserve"> Branchiostomidae</v>
      </c>
      <c r="N859" t="str">
        <f>VLOOKUP(A859,таксономия!$1:$1048576,12,1)</f>
        <v>Branchiostoma.</v>
      </c>
      <c r="O859">
        <f>VLOOKUP(A859,таксономия!$1:$1048576,13,1)</f>
        <v>0</v>
      </c>
      <c r="P859">
        <f>VLOOKUP(A859,таксономия!$1:$1048576,14,1)</f>
        <v>0</v>
      </c>
      <c r="Q859">
        <f>VLOOKUP(A859,таксономия!$1:$1048576,15,1)</f>
        <v>0</v>
      </c>
      <c r="R859" t="str">
        <f>VLOOKUP(A859,таксономия!$1:$1048576,3,1)</f>
        <v xml:space="preserve"> Branchiostoma floridae (Florida lancelet) (Amphioxus).</v>
      </c>
      <c r="S859">
        <f t="shared" si="13"/>
        <v>112</v>
      </c>
    </row>
    <row r="860" spans="1:19" x14ac:dyDescent="0.3">
      <c r="A860" t="s">
        <v>559</v>
      </c>
      <c r="B860" t="s">
        <v>560</v>
      </c>
      <c r="C860">
        <v>1300</v>
      </c>
      <c r="D860" t="s">
        <v>543</v>
      </c>
      <c r="E860">
        <v>127</v>
      </c>
      <c r="F860">
        <v>206</v>
      </c>
      <c r="G860">
        <v>58087</v>
      </c>
      <c r="H860" t="s">
        <v>544</v>
      </c>
      <c r="I860" t="str">
        <f>VLOOKUP(A860,таксономия!$1:$1048576,7,1)</f>
        <v>Eukaryota</v>
      </c>
      <c r="J860" t="str">
        <f>VLOOKUP(A860,таксономия!$1:$1048576,8,1)</f>
        <v xml:space="preserve"> Metazoa</v>
      </c>
      <c r="K860" t="str">
        <f>VLOOKUP(A860,таксономия!$1:$1048576,9,1)</f>
        <v xml:space="preserve"> Chordata</v>
      </c>
      <c r="L860" t="str">
        <f>VLOOKUP(A860,таксономия!$1:$1048576,10,1)</f>
        <v xml:space="preserve"> Cephalochordata</v>
      </c>
      <c r="M860" t="str">
        <f>VLOOKUP(A860,таксономия!$1:$1048576,11,1)</f>
        <v xml:space="preserve"> Branchiostomidae</v>
      </c>
      <c r="N860" t="str">
        <f>VLOOKUP(A860,таксономия!$1:$1048576,12,1)</f>
        <v>Branchiostoma.</v>
      </c>
      <c r="O860">
        <f>VLOOKUP(A860,таксономия!$1:$1048576,13,1)</f>
        <v>0</v>
      </c>
      <c r="P860">
        <f>VLOOKUP(A860,таксономия!$1:$1048576,14,1)</f>
        <v>0</v>
      </c>
      <c r="Q860">
        <f>VLOOKUP(A860,таксономия!$1:$1048576,15,1)</f>
        <v>0</v>
      </c>
      <c r="R860" t="str">
        <f>VLOOKUP(A860,таксономия!$1:$1048576,3,1)</f>
        <v xml:space="preserve"> Branchiostoma floridae (Florida lancelet) (Amphioxus).</v>
      </c>
      <c r="S860">
        <f t="shared" si="13"/>
        <v>79</v>
      </c>
    </row>
    <row r="861" spans="1:19" x14ac:dyDescent="0.3">
      <c r="A861" t="s">
        <v>559</v>
      </c>
      <c r="B861" t="s">
        <v>560</v>
      </c>
      <c r="C861">
        <v>1300</v>
      </c>
      <c r="D861" t="s">
        <v>543</v>
      </c>
      <c r="E861">
        <v>218</v>
      </c>
      <c r="F861">
        <v>300</v>
      </c>
      <c r="G861">
        <v>58087</v>
      </c>
      <c r="H861" t="s">
        <v>544</v>
      </c>
      <c r="I861" t="str">
        <f>VLOOKUP(A861,таксономия!$1:$1048576,7,1)</f>
        <v>Eukaryota</v>
      </c>
      <c r="J861" t="str">
        <f>VLOOKUP(A861,таксономия!$1:$1048576,8,1)</f>
        <v xml:space="preserve"> Metazoa</v>
      </c>
      <c r="K861" t="str">
        <f>VLOOKUP(A861,таксономия!$1:$1048576,9,1)</f>
        <v xml:space="preserve"> Chordata</v>
      </c>
      <c r="L861" t="str">
        <f>VLOOKUP(A861,таксономия!$1:$1048576,10,1)</f>
        <v xml:space="preserve"> Cephalochordata</v>
      </c>
      <c r="M861" t="str">
        <f>VLOOKUP(A861,таксономия!$1:$1048576,11,1)</f>
        <v xml:space="preserve"> Branchiostomidae</v>
      </c>
      <c r="N861" t="str">
        <f>VLOOKUP(A861,таксономия!$1:$1048576,12,1)</f>
        <v>Branchiostoma.</v>
      </c>
      <c r="O861">
        <f>VLOOKUP(A861,таксономия!$1:$1048576,13,1)</f>
        <v>0</v>
      </c>
      <c r="P861">
        <f>VLOOKUP(A861,таксономия!$1:$1048576,14,1)</f>
        <v>0</v>
      </c>
      <c r="Q861">
        <f>VLOOKUP(A861,таксономия!$1:$1048576,15,1)</f>
        <v>0</v>
      </c>
      <c r="R861" t="str">
        <f>VLOOKUP(A861,таксономия!$1:$1048576,3,1)</f>
        <v xml:space="preserve"> Branchiostoma floridae (Florida lancelet) (Amphioxus).</v>
      </c>
      <c r="S861">
        <f t="shared" si="13"/>
        <v>82</v>
      </c>
    </row>
    <row r="862" spans="1:19" x14ac:dyDescent="0.3">
      <c r="A862" t="s">
        <v>559</v>
      </c>
      <c r="B862" t="s">
        <v>560</v>
      </c>
      <c r="C862">
        <v>1300</v>
      </c>
      <c r="D862" t="s">
        <v>543</v>
      </c>
      <c r="E862">
        <v>311</v>
      </c>
      <c r="F862">
        <v>392</v>
      </c>
      <c r="G862">
        <v>58087</v>
      </c>
      <c r="H862" t="s">
        <v>544</v>
      </c>
      <c r="I862" t="str">
        <f>VLOOKUP(A862,таксономия!$1:$1048576,7,1)</f>
        <v>Eukaryota</v>
      </c>
      <c r="J862" t="str">
        <f>VLOOKUP(A862,таксономия!$1:$1048576,8,1)</f>
        <v xml:space="preserve"> Metazoa</v>
      </c>
      <c r="K862" t="str">
        <f>VLOOKUP(A862,таксономия!$1:$1048576,9,1)</f>
        <v xml:space="preserve"> Chordata</v>
      </c>
      <c r="L862" t="str">
        <f>VLOOKUP(A862,таксономия!$1:$1048576,10,1)</f>
        <v xml:space="preserve"> Cephalochordata</v>
      </c>
      <c r="M862" t="str">
        <f>VLOOKUP(A862,таксономия!$1:$1048576,11,1)</f>
        <v xml:space="preserve"> Branchiostomidae</v>
      </c>
      <c r="N862" t="str">
        <f>VLOOKUP(A862,таксономия!$1:$1048576,12,1)</f>
        <v>Branchiostoma.</v>
      </c>
      <c r="O862">
        <f>VLOOKUP(A862,таксономия!$1:$1048576,13,1)</f>
        <v>0</v>
      </c>
      <c r="P862">
        <f>VLOOKUP(A862,таксономия!$1:$1048576,14,1)</f>
        <v>0</v>
      </c>
      <c r="Q862">
        <f>VLOOKUP(A862,таксономия!$1:$1048576,15,1)</f>
        <v>0</v>
      </c>
      <c r="R862" t="str">
        <f>VLOOKUP(A862,таксономия!$1:$1048576,3,1)</f>
        <v xml:space="preserve"> Branchiostoma floridae (Florida lancelet) (Amphioxus).</v>
      </c>
      <c r="S862">
        <f t="shared" si="13"/>
        <v>81</v>
      </c>
    </row>
    <row r="863" spans="1:19" x14ac:dyDescent="0.3">
      <c r="A863" t="s">
        <v>559</v>
      </c>
      <c r="B863" t="s">
        <v>560</v>
      </c>
      <c r="C863">
        <v>1300</v>
      </c>
      <c r="D863" t="s">
        <v>543</v>
      </c>
      <c r="E863">
        <v>711</v>
      </c>
      <c r="F863">
        <v>799</v>
      </c>
      <c r="G863">
        <v>58087</v>
      </c>
      <c r="H863" t="s">
        <v>544</v>
      </c>
      <c r="I863" t="str">
        <f>VLOOKUP(A863,таксономия!$1:$1048576,7,1)</f>
        <v>Eukaryota</v>
      </c>
      <c r="J863" t="str">
        <f>VLOOKUP(A863,таксономия!$1:$1048576,8,1)</f>
        <v xml:space="preserve"> Metazoa</v>
      </c>
      <c r="K863" t="str">
        <f>VLOOKUP(A863,таксономия!$1:$1048576,9,1)</f>
        <v xml:space="preserve"> Chordata</v>
      </c>
      <c r="L863" t="str">
        <f>VLOOKUP(A863,таксономия!$1:$1048576,10,1)</f>
        <v xml:space="preserve"> Cephalochordata</v>
      </c>
      <c r="M863" t="str">
        <f>VLOOKUP(A863,таксономия!$1:$1048576,11,1)</f>
        <v xml:space="preserve"> Branchiostomidae</v>
      </c>
      <c r="N863" t="str">
        <f>VLOOKUP(A863,таксономия!$1:$1048576,12,1)</f>
        <v>Branchiostoma.</v>
      </c>
      <c r="O863">
        <f>VLOOKUP(A863,таксономия!$1:$1048576,13,1)</f>
        <v>0</v>
      </c>
      <c r="P863">
        <f>VLOOKUP(A863,таксономия!$1:$1048576,14,1)</f>
        <v>0</v>
      </c>
      <c r="Q863">
        <f>VLOOKUP(A863,таксономия!$1:$1048576,15,1)</f>
        <v>0</v>
      </c>
      <c r="R863" t="str">
        <f>VLOOKUP(A863,таксономия!$1:$1048576,3,1)</f>
        <v xml:space="preserve"> Branchiostoma floridae (Florida lancelet) (Amphioxus).</v>
      </c>
      <c r="S863">
        <f t="shared" si="13"/>
        <v>88</v>
      </c>
    </row>
    <row r="864" spans="1:19" x14ac:dyDescent="0.3">
      <c r="A864" t="s">
        <v>559</v>
      </c>
      <c r="B864" t="s">
        <v>560</v>
      </c>
      <c r="C864">
        <v>1300</v>
      </c>
      <c r="D864" t="s">
        <v>543</v>
      </c>
      <c r="E864">
        <v>809</v>
      </c>
      <c r="F864">
        <v>892</v>
      </c>
      <c r="G864">
        <v>58087</v>
      </c>
      <c r="H864" t="s">
        <v>544</v>
      </c>
      <c r="I864" t="str">
        <f>VLOOKUP(A864,таксономия!$1:$1048576,7,1)</f>
        <v>Eukaryota</v>
      </c>
      <c r="J864" t="str">
        <f>VLOOKUP(A864,таксономия!$1:$1048576,8,1)</f>
        <v xml:space="preserve"> Metazoa</v>
      </c>
      <c r="K864" t="str">
        <f>VLOOKUP(A864,таксономия!$1:$1048576,9,1)</f>
        <v xml:space="preserve"> Chordata</v>
      </c>
      <c r="L864" t="str">
        <f>VLOOKUP(A864,таксономия!$1:$1048576,10,1)</f>
        <v xml:space="preserve"> Cephalochordata</v>
      </c>
      <c r="M864" t="str">
        <f>VLOOKUP(A864,таксономия!$1:$1048576,11,1)</f>
        <v xml:space="preserve"> Branchiostomidae</v>
      </c>
      <c r="N864" t="str">
        <f>VLOOKUP(A864,таксономия!$1:$1048576,12,1)</f>
        <v>Branchiostoma.</v>
      </c>
      <c r="O864">
        <f>VLOOKUP(A864,таксономия!$1:$1048576,13,1)</f>
        <v>0</v>
      </c>
      <c r="P864">
        <f>VLOOKUP(A864,таксономия!$1:$1048576,14,1)</f>
        <v>0</v>
      </c>
      <c r="Q864">
        <f>VLOOKUP(A864,таксономия!$1:$1048576,15,1)</f>
        <v>0</v>
      </c>
      <c r="R864" t="str">
        <f>VLOOKUP(A864,таксономия!$1:$1048576,3,1)</f>
        <v xml:space="preserve"> Branchiostoma floridae (Florida lancelet) (Amphioxus).</v>
      </c>
      <c r="S864">
        <f t="shared" si="13"/>
        <v>83</v>
      </c>
    </row>
    <row r="865" spans="1:19" x14ac:dyDescent="0.3">
      <c r="A865" t="s">
        <v>559</v>
      </c>
      <c r="B865" t="s">
        <v>560</v>
      </c>
      <c r="C865">
        <v>1300</v>
      </c>
      <c r="D865" t="s">
        <v>543</v>
      </c>
      <c r="E865">
        <v>980</v>
      </c>
      <c r="F865">
        <v>1056</v>
      </c>
      <c r="G865">
        <v>58087</v>
      </c>
      <c r="H865" t="s">
        <v>544</v>
      </c>
      <c r="I865" t="str">
        <f>VLOOKUP(A865,таксономия!$1:$1048576,7,1)</f>
        <v>Eukaryota</v>
      </c>
      <c r="J865" t="str">
        <f>VLOOKUP(A865,таксономия!$1:$1048576,8,1)</f>
        <v xml:space="preserve"> Metazoa</v>
      </c>
      <c r="K865" t="str">
        <f>VLOOKUP(A865,таксономия!$1:$1048576,9,1)</f>
        <v xml:space="preserve"> Chordata</v>
      </c>
      <c r="L865" t="str">
        <f>VLOOKUP(A865,таксономия!$1:$1048576,10,1)</f>
        <v xml:space="preserve"> Cephalochordata</v>
      </c>
      <c r="M865" t="str">
        <f>VLOOKUP(A865,таксономия!$1:$1048576,11,1)</f>
        <v xml:space="preserve"> Branchiostomidae</v>
      </c>
      <c r="N865" t="str">
        <f>VLOOKUP(A865,таксономия!$1:$1048576,12,1)</f>
        <v>Branchiostoma.</v>
      </c>
      <c r="O865">
        <f>VLOOKUP(A865,таксономия!$1:$1048576,13,1)</f>
        <v>0</v>
      </c>
      <c r="P865">
        <f>VLOOKUP(A865,таксономия!$1:$1048576,14,1)</f>
        <v>0</v>
      </c>
      <c r="Q865">
        <f>VLOOKUP(A865,таксономия!$1:$1048576,15,1)</f>
        <v>0</v>
      </c>
      <c r="R865" t="str">
        <f>VLOOKUP(A865,таксономия!$1:$1048576,3,1)</f>
        <v xml:space="preserve"> Branchiostoma floridae (Florida lancelet) (Amphioxus).</v>
      </c>
      <c r="S865">
        <f t="shared" si="13"/>
        <v>76</v>
      </c>
    </row>
    <row r="866" spans="1:19" x14ac:dyDescent="0.3">
      <c r="A866" t="s">
        <v>563</v>
      </c>
      <c r="B866" t="s">
        <v>564</v>
      </c>
      <c r="C866">
        <v>632</v>
      </c>
      <c r="D866" t="s">
        <v>12</v>
      </c>
      <c r="E866">
        <v>281</v>
      </c>
      <c r="F866">
        <v>358</v>
      </c>
      <c r="G866">
        <v>2697</v>
      </c>
      <c r="H866" t="s">
        <v>13</v>
      </c>
      <c r="I866" t="str">
        <f>VLOOKUP(A866,таксономия!$1:$1048576,7,1)</f>
        <v>Eukaryota</v>
      </c>
      <c r="J866" t="str">
        <f>VLOOKUP(A866,таксономия!$1:$1048576,8,1)</f>
        <v xml:space="preserve"> Metazoa</v>
      </c>
      <c r="K866" t="str">
        <f>VLOOKUP(A866,таксономия!$1:$1048576,9,1)</f>
        <v xml:space="preserve"> Chordata</v>
      </c>
      <c r="L866" t="str">
        <f>VLOOKUP(A866,таксономия!$1:$1048576,10,1)</f>
        <v xml:space="preserve"> Cephalochordata</v>
      </c>
      <c r="M866" t="str">
        <f>VLOOKUP(A866,таксономия!$1:$1048576,11,1)</f>
        <v xml:space="preserve"> Branchiostomidae</v>
      </c>
      <c r="N866" t="str">
        <f>VLOOKUP(A866,таксономия!$1:$1048576,12,1)</f>
        <v>Branchiostoma.</v>
      </c>
      <c r="O866">
        <f>VLOOKUP(A866,таксономия!$1:$1048576,13,1)</f>
        <v>0</v>
      </c>
      <c r="P866">
        <f>VLOOKUP(A866,таксономия!$1:$1048576,14,1)</f>
        <v>0</v>
      </c>
      <c r="Q866">
        <f>VLOOKUP(A866,таксономия!$1:$1048576,15,1)</f>
        <v>0</v>
      </c>
      <c r="R866" t="str">
        <f>VLOOKUP(A866,таксономия!$1:$1048576,3,1)</f>
        <v xml:space="preserve"> Branchiostoma floridae (Florida lancelet) (Amphioxus).</v>
      </c>
      <c r="S866">
        <f t="shared" si="13"/>
        <v>77</v>
      </c>
    </row>
    <row r="867" spans="1:19" x14ac:dyDescent="0.3">
      <c r="A867" t="s">
        <v>563</v>
      </c>
      <c r="B867" t="s">
        <v>564</v>
      </c>
      <c r="C867">
        <v>632</v>
      </c>
      <c r="D867" t="s">
        <v>218</v>
      </c>
      <c r="E867">
        <v>2</v>
      </c>
      <c r="F867">
        <v>41</v>
      </c>
      <c r="G867">
        <v>19728</v>
      </c>
      <c r="H867" t="s">
        <v>219</v>
      </c>
      <c r="I867" t="str">
        <f>VLOOKUP(A867,таксономия!$1:$1048576,7,1)</f>
        <v>Eukaryota</v>
      </c>
      <c r="J867" t="str">
        <f>VLOOKUP(A867,таксономия!$1:$1048576,8,1)</f>
        <v xml:space="preserve"> Metazoa</v>
      </c>
      <c r="K867" t="str">
        <f>VLOOKUP(A867,таксономия!$1:$1048576,9,1)</f>
        <v xml:space="preserve"> Chordata</v>
      </c>
      <c r="L867" t="str">
        <f>VLOOKUP(A867,таксономия!$1:$1048576,10,1)</f>
        <v xml:space="preserve"> Cephalochordata</v>
      </c>
      <c r="M867" t="str">
        <f>VLOOKUP(A867,таксономия!$1:$1048576,11,1)</f>
        <v xml:space="preserve"> Branchiostomidae</v>
      </c>
      <c r="N867" t="str">
        <f>VLOOKUP(A867,таксономия!$1:$1048576,12,1)</f>
        <v>Branchiostoma.</v>
      </c>
      <c r="O867">
        <f>VLOOKUP(A867,таксономия!$1:$1048576,13,1)</f>
        <v>0</v>
      </c>
      <c r="P867">
        <f>VLOOKUP(A867,таксономия!$1:$1048576,14,1)</f>
        <v>0</v>
      </c>
      <c r="Q867">
        <f>VLOOKUP(A867,таксономия!$1:$1048576,15,1)</f>
        <v>0</v>
      </c>
      <c r="R867" t="str">
        <f>VLOOKUP(A867,таксономия!$1:$1048576,3,1)</f>
        <v xml:space="preserve"> Branchiostoma floridae (Florida lancelet) (Amphioxus).</v>
      </c>
      <c r="S867">
        <f t="shared" si="13"/>
        <v>39</v>
      </c>
    </row>
    <row r="868" spans="1:19" x14ac:dyDescent="0.3">
      <c r="A868" t="s">
        <v>563</v>
      </c>
      <c r="B868" t="s">
        <v>564</v>
      </c>
      <c r="C868">
        <v>632</v>
      </c>
      <c r="D868" t="s">
        <v>218</v>
      </c>
      <c r="E868">
        <v>153</v>
      </c>
      <c r="F868">
        <v>189</v>
      </c>
      <c r="G868">
        <v>19728</v>
      </c>
      <c r="H868" t="s">
        <v>219</v>
      </c>
      <c r="I868" t="str">
        <f>VLOOKUP(A868,таксономия!$1:$1048576,7,1)</f>
        <v>Eukaryota</v>
      </c>
      <c r="J868" t="str">
        <f>VLOOKUP(A868,таксономия!$1:$1048576,8,1)</f>
        <v xml:space="preserve"> Metazoa</v>
      </c>
      <c r="K868" t="str">
        <f>VLOOKUP(A868,таксономия!$1:$1048576,9,1)</f>
        <v xml:space="preserve"> Chordata</v>
      </c>
      <c r="L868" t="str">
        <f>VLOOKUP(A868,таксономия!$1:$1048576,10,1)</f>
        <v xml:space="preserve"> Cephalochordata</v>
      </c>
      <c r="M868" t="str">
        <f>VLOOKUP(A868,таксономия!$1:$1048576,11,1)</f>
        <v xml:space="preserve"> Branchiostomidae</v>
      </c>
      <c r="N868" t="str">
        <f>VLOOKUP(A868,таксономия!$1:$1048576,12,1)</f>
        <v>Branchiostoma.</v>
      </c>
      <c r="O868">
        <f>VLOOKUP(A868,таксономия!$1:$1048576,13,1)</f>
        <v>0</v>
      </c>
      <c r="P868">
        <f>VLOOKUP(A868,таксономия!$1:$1048576,14,1)</f>
        <v>0</v>
      </c>
      <c r="Q868">
        <f>VLOOKUP(A868,таксономия!$1:$1048576,15,1)</f>
        <v>0</v>
      </c>
      <c r="R868" t="str">
        <f>VLOOKUP(A868,таксономия!$1:$1048576,3,1)</f>
        <v xml:space="preserve"> Branchiostoma floridae (Florida lancelet) (Amphioxus).</v>
      </c>
      <c r="S868">
        <f t="shared" si="13"/>
        <v>36</v>
      </c>
    </row>
    <row r="869" spans="1:19" x14ac:dyDescent="0.3">
      <c r="A869" t="s">
        <v>563</v>
      </c>
      <c r="B869" t="s">
        <v>564</v>
      </c>
      <c r="C869">
        <v>632</v>
      </c>
      <c r="D869" t="s">
        <v>218</v>
      </c>
      <c r="E869">
        <v>243</v>
      </c>
      <c r="F869">
        <v>281</v>
      </c>
      <c r="G869">
        <v>19728</v>
      </c>
      <c r="H869" t="s">
        <v>219</v>
      </c>
      <c r="I869" t="str">
        <f>VLOOKUP(A869,таксономия!$1:$1048576,7,1)</f>
        <v>Eukaryota</v>
      </c>
      <c r="J869" t="str">
        <f>VLOOKUP(A869,таксономия!$1:$1048576,8,1)</f>
        <v xml:space="preserve"> Metazoa</v>
      </c>
      <c r="K869" t="str">
        <f>VLOOKUP(A869,таксономия!$1:$1048576,9,1)</f>
        <v xml:space="preserve"> Chordata</v>
      </c>
      <c r="L869" t="str">
        <f>VLOOKUP(A869,таксономия!$1:$1048576,10,1)</f>
        <v xml:space="preserve"> Cephalochordata</v>
      </c>
      <c r="M869" t="str">
        <f>VLOOKUP(A869,таксономия!$1:$1048576,11,1)</f>
        <v xml:space="preserve"> Branchiostomidae</v>
      </c>
      <c r="N869" t="str">
        <f>VLOOKUP(A869,таксономия!$1:$1048576,12,1)</f>
        <v>Branchiostoma.</v>
      </c>
      <c r="O869">
        <f>VLOOKUP(A869,таксономия!$1:$1048576,13,1)</f>
        <v>0</v>
      </c>
      <c r="P869">
        <f>VLOOKUP(A869,таксономия!$1:$1048576,14,1)</f>
        <v>0</v>
      </c>
      <c r="Q869">
        <f>VLOOKUP(A869,таксономия!$1:$1048576,15,1)</f>
        <v>0</v>
      </c>
      <c r="R869" t="str">
        <f>VLOOKUP(A869,таксономия!$1:$1048576,3,1)</f>
        <v xml:space="preserve"> Branchiostoma floridae (Florida lancelet) (Amphioxus).</v>
      </c>
      <c r="S869">
        <f t="shared" si="13"/>
        <v>38</v>
      </c>
    </row>
    <row r="870" spans="1:19" x14ac:dyDescent="0.3">
      <c r="A870" t="s">
        <v>563</v>
      </c>
      <c r="B870" t="s">
        <v>564</v>
      </c>
      <c r="C870">
        <v>632</v>
      </c>
      <c r="D870" t="s">
        <v>184</v>
      </c>
      <c r="E870">
        <v>52</v>
      </c>
      <c r="F870">
        <v>150</v>
      </c>
      <c r="G870">
        <v>8985</v>
      </c>
      <c r="H870" t="s">
        <v>185</v>
      </c>
      <c r="I870" t="str">
        <f>VLOOKUP(A870,таксономия!$1:$1048576,7,1)</f>
        <v>Eukaryota</v>
      </c>
      <c r="J870" t="str">
        <f>VLOOKUP(A870,таксономия!$1:$1048576,8,1)</f>
        <v xml:space="preserve"> Metazoa</v>
      </c>
      <c r="K870" t="str">
        <f>VLOOKUP(A870,таксономия!$1:$1048576,9,1)</f>
        <v xml:space="preserve"> Chordata</v>
      </c>
      <c r="L870" t="str">
        <f>VLOOKUP(A870,таксономия!$1:$1048576,10,1)</f>
        <v xml:space="preserve"> Cephalochordata</v>
      </c>
      <c r="M870" t="str">
        <f>VLOOKUP(A870,таксономия!$1:$1048576,11,1)</f>
        <v xml:space="preserve"> Branchiostomidae</v>
      </c>
      <c r="N870" t="str">
        <f>VLOOKUP(A870,таксономия!$1:$1048576,12,1)</f>
        <v>Branchiostoma.</v>
      </c>
      <c r="O870">
        <f>VLOOKUP(A870,таксономия!$1:$1048576,13,1)</f>
        <v>0</v>
      </c>
      <c r="P870">
        <f>VLOOKUP(A870,таксономия!$1:$1048576,14,1)</f>
        <v>0</v>
      </c>
      <c r="Q870">
        <f>VLOOKUP(A870,таксономия!$1:$1048576,15,1)</f>
        <v>0</v>
      </c>
      <c r="R870" t="str">
        <f>VLOOKUP(A870,таксономия!$1:$1048576,3,1)</f>
        <v xml:space="preserve"> Branchiostoma floridae (Florida lancelet) (Amphioxus).</v>
      </c>
      <c r="S870">
        <f t="shared" si="13"/>
        <v>98</v>
      </c>
    </row>
    <row r="871" spans="1:19" x14ac:dyDescent="0.3">
      <c r="A871" t="s">
        <v>563</v>
      </c>
      <c r="B871" t="s">
        <v>564</v>
      </c>
      <c r="C871">
        <v>632</v>
      </c>
      <c r="D871" t="s">
        <v>16</v>
      </c>
      <c r="E871">
        <v>396</v>
      </c>
      <c r="F871">
        <v>625</v>
      </c>
      <c r="G871">
        <v>22248</v>
      </c>
      <c r="H871" t="s">
        <v>17</v>
      </c>
      <c r="I871" t="str">
        <f>VLOOKUP(A871,таксономия!$1:$1048576,7,1)</f>
        <v>Eukaryota</v>
      </c>
      <c r="J871" t="str">
        <f>VLOOKUP(A871,таксономия!$1:$1048576,8,1)</f>
        <v xml:space="preserve"> Metazoa</v>
      </c>
      <c r="K871" t="str">
        <f>VLOOKUP(A871,таксономия!$1:$1048576,9,1)</f>
        <v xml:space="preserve"> Chordata</v>
      </c>
      <c r="L871" t="str">
        <f>VLOOKUP(A871,таксономия!$1:$1048576,10,1)</f>
        <v xml:space="preserve"> Cephalochordata</v>
      </c>
      <c r="M871" t="str">
        <f>VLOOKUP(A871,таксономия!$1:$1048576,11,1)</f>
        <v xml:space="preserve"> Branchiostomidae</v>
      </c>
      <c r="N871" t="str">
        <f>VLOOKUP(A871,таксономия!$1:$1048576,12,1)</f>
        <v>Branchiostoma.</v>
      </c>
      <c r="O871">
        <f>VLOOKUP(A871,таксономия!$1:$1048576,13,1)</f>
        <v>0</v>
      </c>
      <c r="P871">
        <f>VLOOKUP(A871,таксономия!$1:$1048576,14,1)</f>
        <v>0</v>
      </c>
      <c r="Q871">
        <f>VLOOKUP(A871,таксономия!$1:$1048576,15,1)</f>
        <v>0</v>
      </c>
      <c r="R871" t="str">
        <f>VLOOKUP(A871,таксономия!$1:$1048576,3,1)</f>
        <v xml:space="preserve"> Branchiostoma floridae (Florida lancelet) (Amphioxus).</v>
      </c>
      <c r="S871">
        <f t="shared" si="13"/>
        <v>229</v>
      </c>
    </row>
    <row r="872" spans="1:19" x14ac:dyDescent="0.3">
      <c r="A872" t="s">
        <v>565</v>
      </c>
      <c r="B872" t="s">
        <v>566</v>
      </c>
      <c r="C872">
        <v>635</v>
      </c>
      <c r="D872" t="s">
        <v>12</v>
      </c>
      <c r="E872">
        <v>411</v>
      </c>
      <c r="F872">
        <v>467</v>
      </c>
      <c r="G872">
        <v>2697</v>
      </c>
      <c r="H872" t="s">
        <v>13</v>
      </c>
      <c r="I872" t="str">
        <f>VLOOKUP(A872,таксономия!$1:$1048576,7,1)</f>
        <v>Eukaryota</v>
      </c>
      <c r="J872" t="str">
        <f>VLOOKUP(A872,таксономия!$1:$1048576,8,1)</f>
        <v xml:space="preserve"> Metazoa</v>
      </c>
      <c r="K872" t="str">
        <f>VLOOKUP(A872,таксономия!$1:$1048576,9,1)</f>
        <v xml:space="preserve"> Chordata</v>
      </c>
      <c r="L872" t="str">
        <f>VLOOKUP(A872,таксономия!$1:$1048576,10,1)</f>
        <v xml:space="preserve"> Cephalochordata</v>
      </c>
      <c r="M872" t="str">
        <f>VLOOKUP(A872,таксономия!$1:$1048576,11,1)</f>
        <v xml:space="preserve"> Branchiostomidae</v>
      </c>
      <c r="N872" t="str">
        <f>VLOOKUP(A872,таксономия!$1:$1048576,12,1)</f>
        <v>Branchiostoma.</v>
      </c>
      <c r="O872">
        <f>VLOOKUP(A872,таксономия!$1:$1048576,13,1)</f>
        <v>0</v>
      </c>
      <c r="P872">
        <f>VLOOKUP(A872,таксономия!$1:$1048576,14,1)</f>
        <v>0</v>
      </c>
      <c r="Q872">
        <f>VLOOKUP(A872,таксономия!$1:$1048576,15,1)</f>
        <v>0</v>
      </c>
      <c r="R872" t="str">
        <f>VLOOKUP(A872,таксономия!$1:$1048576,3,1)</f>
        <v xml:space="preserve"> Branchiostoma floridae (Florida lancelet) (Amphioxus).</v>
      </c>
      <c r="S872">
        <f t="shared" si="13"/>
        <v>56</v>
      </c>
    </row>
    <row r="873" spans="1:19" x14ac:dyDescent="0.3">
      <c r="A873" t="s">
        <v>565</v>
      </c>
      <c r="B873" t="s">
        <v>566</v>
      </c>
      <c r="C873">
        <v>635</v>
      </c>
      <c r="D873" t="s">
        <v>218</v>
      </c>
      <c r="E873">
        <v>522</v>
      </c>
      <c r="F873">
        <v>549</v>
      </c>
      <c r="G873">
        <v>19728</v>
      </c>
      <c r="H873" t="s">
        <v>219</v>
      </c>
      <c r="I873" t="str">
        <f>VLOOKUP(A873,таксономия!$1:$1048576,7,1)</f>
        <v>Eukaryota</v>
      </c>
      <c r="J873" t="str">
        <f>VLOOKUP(A873,таксономия!$1:$1048576,8,1)</f>
        <v xml:space="preserve"> Metazoa</v>
      </c>
      <c r="K873" t="str">
        <f>VLOOKUP(A873,таксономия!$1:$1048576,9,1)</f>
        <v xml:space="preserve"> Chordata</v>
      </c>
      <c r="L873" t="str">
        <f>VLOOKUP(A873,таксономия!$1:$1048576,10,1)</f>
        <v xml:space="preserve"> Cephalochordata</v>
      </c>
      <c r="M873" t="str">
        <f>VLOOKUP(A873,таксономия!$1:$1048576,11,1)</f>
        <v xml:space="preserve"> Branchiostomidae</v>
      </c>
      <c r="N873" t="str">
        <f>VLOOKUP(A873,таксономия!$1:$1048576,12,1)</f>
        <v>Branchiostoma.</v>
      </c>
      <c r="O873">
        <f>VLOOKUP(A873,таксономия!$1:$1048576,13,1)</f>
        <v>0</v>
      </c>
      <c r="P873">
        <f>VLOOKUP(A873,таксономия!$1:$1048576,14,1)</f>
        <v>0</v>
      </c>
      <c r="Q873">
        <f>VLOOKUP(A873,таксономия!$1:$1048576,15,1)</f>
        <v>0</v>
      </c>
      <c r="R873" t="str">
        <f>VLOOKUP(A873,таксономия!$1:$1048576,3,1)</f>
        <v xml:space="preserve"> Branchiostoma floridae (Florida lancelet) (Amphioxus).</v>
      </c>
      <c r="S873">
        <f t="shared" si="13"/>
        <v>27</v>
      </c>
    </row>
    <row r="874" spans="1:19" x14ac:dyDescent="0.3">
      <c r="A874" t="s">
        <v>565</v>
      </c>
      <c r="B874" t="s">
        <v>566</v>
      </c>
      <c r="C874">
        <v>635</v>
      </c>
      <c r="D874" t="s">
        <v>44</v>
      </c>
      <c r="E874">
        <v>549</v>
      </c>
      <c r="F874">
        <v>632</v>
      </c>
      <c r="G874">
        <v>2217</v>
      </c>
      <c r="H874" t="s">
        <v>45</v>
      </c>
      <c r="I874" t="str">
        <f>VLOOKUP(A874,таксономия!$1:$1048576,7,1)</f>
        <v>Eukaryota</v>
      </c>
      <c r="J874" t="str">
        <f>VLOOKUP(A874,таксономия!$1:$1048576,8,1)</f>
        <v xml:space="preserve"> Metazoa</v>
      </c>
      <c r="K874" t="str">
        <f>VLOOKUP(A874,таксономия!$1:$1048576,9,1)</f>
        <v xml:space="preserve"> Chordata</v>
      </c>
      <c r="L874" t="str">
        <f>VLOOKUP(A874,таксономия!$1:$1048576,10,1)</f>
        <v xml:space="preserve"> Cephalochordata</v>
      </c>
      <c r="M874" t="str">
        <f>VLOOKUP(A874,таксономия!$1:$1048576,11,1)</f>
        <v xml:space="preserve"> Branchiostomidae</v>
      </c>
      <c r="N874" t="str">
        <f>VLOOKUP(A874,таксономия!$1:$1048576,12,1)</f>
        <v>Branchiostoma.</v>
      </c>
      <c r="O874">
        <f>VLOOKUP(A874,таксономия!$1:$1048576,13,1)</f>
        <v>0</v>
      </c>
      <c r="P874">
        <f>VLOOKUP(A874,таксономия!$1:$1048576,14,1)</f>
        <v>0</v>
      </c>
      <c r="Q874">
        <f>VLOOKUP(A874,таксономия!$1:$1048576,15,1)</f>
        <v>0</v>
      </c>
      <c r="R874" t="str">
        <f>VLOOKUP(A874,таксономия!$1:$1048576,3,1)</f>
        <v xml:space="preserve"> Branchiostoma floridae (Florida lancelet) (Amphioxus).</v>
      </c>
      <c r="S874">
        <f t="shared" si="13"/>
        <v>83</v>
      </c>
    </row>
    <row r="875" spans="1:19" x14ac:dyDescent="0.3">
      <c r="A875" t="s">
        <v>565</v>
      </c>
      <c r="B875" t="s">
        <v>566</v>
      </c>
      <c r="C875">
        <v>635</v>
      </c>
      <c r="D875" t="s">
        <v>567</v>
      </c>
      <c r="E875">
        <v>1</v>
      </c>
      <c r="F875">
        <v>99</v>
      </c>
      <c r="G875">
        <v>5</v>
      </c>
      <c r="H875" t="s">
        <v>567</v>
      </c>
      <c r="I875" t="str">
        <f>VLOOKUP(A875,таксономия!$1:$1048576,7,1)</f>
        <v>Eukaryota</v>
      </c>
      <c r="J875" t="str">
        <f>VLOOKUP(A875,таксономия!$1:$1048576,8,1)</f>
        <v xml:space="preserve"> Metazoa</v>
      </c>
      <c r="K875" t="str">
        <f>VLOOKUP(A875,таксономия!$1:$1048576,9,1)</f>
        <v xml:space="preserve"> Chordata</v>
      </c>
      <c r="L875" t="str">
        <f>VLOOKUP(A875,таксономия!$1:$1048576,10,1)</f>
        <v xml:space="preserve"> Cephalochordata</v>
      </c>
      <c r="M875" t="str">
        <f>VLOOKUP(A875,таксономия!$1:$1048576,11,1)</f>
        <v xml:space="preserve"> Branchiostomidae</v>
      </c>
      <c r="N875" t="str">
        <f>VLOOKUP(A875,таксономия!$1:$1048576,12,1)</f>
        <v>Branchiostoma.</v>
      </c>
      <c r="O875">
        <f>VLOOKUP(A875,таксономия!$1:$1048576,13,1)</f>
        <v>0</v>
      </c>
      <c r="P875">
        <f>VLOOKUP(A875,таксономия!$1:$1048576,14,1)</f>
        <v>0</v>
      </c>
      <c r="Q875">
        <f>VLOOKUP(A875,таксономия!$1:$1048576,15,1)</f>
        <v>0</v>
      </c>
      <c r="R875" t="str">
        <f>VLOOKUP(A875,таксономия!$1:$1048576,3,1)</f>
        <v xml:space="preserve"> Branchiostoma floridae (Florida lancelet) (Amphioxus).</v>
      </c>
      <c r="S875">
        <f t="shared" si="13"/>
        <v>98</v>
      </c>
    </row>
    <row r="876" spans="1:19" x14ac:dyDescent="0.3">
      <c r="A876" t="s">
        <v>565</v>
      </c>
      <c r="B876" t="s">
        <v>566</v>
      </c>
      <c r="C876">
        <v>635</v>
      </c>
      <c r="D876" t="s">
        <v>568</v>
      </c>
      <c r="E876">
        <v>101</v>
      </c>
      <c r="F876">
        <v>191</v>
      </c>
      <c r="G876">
        <v>3</v>
      </c>
      <c r="H876" t="s">
        <v>568</v>
      </c>
      <c r="I876" t="str">
        <f>VLOOKUP(A876,таксономия!$1:$1048576,7,1)</f>
        <v>Eukaryota</v>
      </c>
      <c r="J876" t="str">
        <f>VLOOKUP(A876,таксономия!$1:$1048576,8,1)</f>
        <v xml:space="preserve"> Metazoa</v>
      </c>
      <c r="K876" t="str">
        <f>VLOOKUP(A876,таксономия!$1:$1048576,9,1)</f>
        <v xml:space="preserve"> Chordata</v>
      </c>
      <c r="L876" t="str">
        <f>VLOOKUP(A876,таксономия!$1:$1048576,10,1)</f>
        <v xml:space="preserve"> Cephalochordata</v>
      </c>
      <c r="M876" t="str">
        <f>VLOOKUP(A876,таксономия!$1:$1048576,11,1)</f>
        <v xml:space="preserve"> Branchiostomidae</v>
      </c>
      <c r="N876" t="str">
        <f>VLOOKUP(A876,таксономия!$1:$1048576,12,1)</f>
        <v>Branchiostoma.</v>
      </c>
      <c r="O876">
        <f>VLOOKUP(A876,таксономия!$1:$1048576,13,1)</f>
        <v>0</v>
      </c>
      <c r="P876">
        <f>VLOOKUP(A876,таксономия!$1:$1048576,14,1)</f>
        <v>0</v>
      </c>
      <c r="Q876">
        <f>VLOOKUP(A876,таксономия!$1:$1048576,15,1)</f>
        <v>0</v>
      </c>
      <c r="R876" t="str">
        <f>VLOOKUP(A876,таксономия!$1:$1048576,3,1)</f>
        <v xml:space="preserve"> Branchiostoma floridae (Florida lancelet) (Amphioxus).</v>
      </c>
      <c r="S876">
        <f t="shared" si="13"/>
        <v>90</v>
      </c>
    </row>
    <row r="877" spans="1:19" x14ac:dyDescent="0.3">
      <c r="A877" t="s">
        <v>565</v>
      </c>
      <c r="B877" t="s">
        <v>566</v>
      </c>
      <c r="C877">
        <v>635</v>
      </c>
      <c r="D877" t="s">
        <v>184</v>
      </c>
      <c r="E877">
        <v>312</v>
      </c>
      <c r="F877">
        <v>411</v>
      </c>
      <c r="G877">
        <v>8985</v>
      </c>
      <c r="H877" t="s">
        <v>185</v>
      </c>
      <c r="I877" t="str">
        <f>VLOOKUP(A877,таксономия!$1:$1048576,7,1)</f>
        <v>Eukaryota</v>
      </c>
      <c r="J877" t="str">
        <f>VLOOKUP(A877,таксономия!$1:$1048576,8,1)</f>
        <v xml:space="preserve"> Metazoa</v>
      </c>
      <c r="K877" t="str">
        <f>VLOOKUP(A877,таксономия!$1:$1048576,9,1)</f>
        <v xml:space="preserve"> Chordata</v>
      </c>
      <c r="L877" t="str">
        <f>VLOOKUP(A877,таксономия!$1:$1048576,10,1)</f>
        <v xml:space="preserve"> Cephalochordata</v>
      </c>
      <c r="M877" t="str">
        <f>VLOOKUP(A877,таксономия!$1:$1048576,11,1)</f>
        <v xml:space="preserve"> Branchiostomidae</v>
      </c>
      <c r="N877" t="str">
        <f>VLOOKUP(A877,таксономия!$1:$1048576,12,1)</f>
        <v>Branchiostoma.</v>
      </c>
      <c r="O877">
        <f>VLOOKUP(A877,таксономия!$1:$1048576,13,1)</f>
        <v>0</v>
      </c>
      <c r="P877">
        <f>VLOOKUP(A877,таксономия!$1:$1048576,14,1)</f>
        <v>0</v>
      </c>
      <c r="Q877">
        <f>VLOOKUP(A877,таксономия!$1:$1048576,15,1)</f>
        <v>0</v>
      </c>
      <c r="R877" t="str">
        <f>VLOOKUP(A877,таксономия!$1:$1048576,3,1)</f>
        <v xml:space="preserve"> Branchiostoma floridae (Florida lancelet) (Amphioxus).</v>
      </c>
      <c r="S877">
        <f t="shared" si="13"/>
        <v>99</v>
      </c>
    </row>
    <row r="878" spans="1:19" x14ac:dyDescent="0.3">
      <c r="A878" t="s">
        <v>569</v>
      </c>
      <c r="B878" t="s">
        <v>570</v>
      </c>
      <c r="C878">
        <v>939</v>
      </c>
      <c r="D878" t="s">
        <v>84</v>
      </c>
      <c r="E878">
        <v>81</v>
      </c>
      <c r="F878">
        <v>187</v>
      </c>
      <c r="G878">
        <v>12961</v>
      </c>
      <c r="H878" t="s">
        <v>85</v>
      </c>
      <c r="I878" t="str">
        <f>VLOOKUP(A878,таксономия!$1:$1048576,7,1)</f>
        <v>Eukaryota</v>
      </c>
      <c r="J878" t="str">
        <f>VLOOKUP(A878,таксономия!$1:$1048576,8,1)</f>
        <v xml:space="preserve"> Metazoa</v>
      </c>
      <c r="K878" t="str">
        <f>VLOOKUP(A878,таксономия!$1:$1048576,9,1)</f>
        <v xml:space="preserve"> Chordata</v>
      </c>
      <c r="L878" t="str">
        <f>VLOOKUP(A878,таксономия!$1:$1048576,10,1)</f>
        <v xml:space="preserve"> Cephalochordata</v>
      </c>
      <c r="M878" t="str">
        <f>VLOOKUP(A878,таксономия!$1:$1048576,11,1)</f>
        <v xml:space="preserve"> Branchiostomidae</v>
      </c>
      <c r="N878" t="str">
        <f>VLOOKUP(A878,таксономия!$1:$1048576,12,1)</f>
        <v>Branchiostoma.</v>
      </c>
      <c r="O878">
        <f>VLOOKUP(A878,таксономия!$1:$1048576,13,1)</f>
        <v>0</v>
      </c>
      <c r="P878">
        <f>VLOOKUP(A878,таксономия!$1:$1048576,14,1)</f>
        <v>0</v>
      </c>
      <c r="Q878">
        <f>VLOOKUP(A878,таксономия!$1:$1048576,15,1)</f>
        <v>0</v>
      </c>
      <c r="R878" t="str">
        <f>VLOOKUP(A878,таксономия!$1:$1048576,3,1)</f>
        <v xml:space="preserve"> Branchiostoma floridae (Florida lancelet) (Amphioxus).</v>
      </c>
      <c r="S878">
        <f t="shared" si="13"/>
        <v>106</v>
      </c>
    </row>
    <row r="879" spans="1:19" x14ac:dyDescent="0.3">
      <c r="A879" t="s">
        <v>569</v>
      </c>
      <c r="B879" t="s">
        <v>570</v>
      </c>
      <c r="C879">
        <v>939</v>
      </c>
      <c r="D879" t="s">
        <v>20</v>
      </c>
      <c r="E879">
        <v>236</v>
      </c>
      <c r="F879">
        <v>360</v>
      </c>
      <c r="G879">
        <v>1926</v>
      </c>
      <c r="H879" t="s">
        <v>21</v>
      </c>
      <c r="I879" t="str">
        <f>VLOOKUP(A879,таксономия!$1:$1048576,7,1)</f>
        <v>Eukaryota</v>
      </c>
      <c r="J879" t="str">
        <f>VLOOKUP(A879,таксономия!$1:$1048576,8,1)</f>
        <v xml:space="preserve"> Metazoa</v>
      </c>
      <c r="K879" t="str">
        <f>VLOOKUP(A879,таксономия!$1:$1048576,9,1)</f>
        <v xml:space="preserve"> Chordata</v>
      </c>
      <c r="L879" t="str">
        <f>VLOOKUP(A879,таксономия!$1:$1048576,10,1)</f>
        <v xml:space="preserve"> Cephalochordata</v>
      </c>
      <c r="M879" t="str">
        <f>VLOOKUP(A879,таксономия!$1:$1048576,11,1)</f>
        <v xml:space="preserve"> Branchiostomidae</v>
      </c>
      <c r="N879" t="str">
        <f>VLOOKUP(A879,таксономия!$1:$1048576,12,1)</f>
        <v>Branchiostoma.</v>
      </c>
      <c r="O879">
        <f>VLOOKUP(A879,таксономия!$1:$1048576,13,1)</f>
        <v>0</v>
      </c>
      <c r="P879">
        <f>VLOOKUP(A879,таксономия!$1:$1048576,14,1)</f>
        <v>0</v>
      </c>
      <c r="Q879">
        <f>VLOOKUP(A879,таксономия!$1:$1048576,15,1)</f>
        <v>0</v>
      </c>
      <c r="R879" t="str">
        <f>VLOOKUP(A879,таксономия!$1:$1048576,3,1)</f>
        <v xml:space="preserve"> Branchiostoma floridae (Florida lancelet) (Amphioxus).</v>
      </c>
      <c r="S879">
        <f t="shared" si="13"/>
        <v>124</v>
      </c>
    </row>
    <row r="880" spans="1:19" x14ac:dyDescent="0.3">
      <c r="A880" t="s">
        <v>569</v>
      </c>
      <c r="B880" t="s">
        <v>570</v>
      </c>
      <c r="C880">
        <v>939</v>
      </c>
      <c r="D880" t="s">
        <v>12</v>
      </c>
      <c r="E880">
        <v>361</v>
      </c>
      <c r="F880">
        <v>437</v>
      </c>
      <c r="G880">
        <v>2697</v>
      </c>
      <c r="H880" t="s">
        <v>13</v>
      </c>
      <c r="I880" t="str">
        <f>VLOOKUP(A880,таксономия!$1:$1048576,7,1)</f>
        <v>Eukaryota</v>
      </c>
      <c r="J880" t="str">
        <f>VLOOKUP(A880,таксономия!$1:$1048576,8,1)</f>
        <v xml:space="preserve"> Metazoa</v>
      </c>
      <c r="K880" t="str">
        <f>VLOOKUP(A880,таксономия!$1:$1048576,9,1)</f>
        <v xml:space="preserve"> Chordata</v>
      </c>
      <c r="L880" t="str">
        <f>VLOOKUP(A880,таксономия!$1:$1048576,10,1)</f>
        <v xml:space="preserve"> Cephalochordata</v>
      </c>
      <c r="M880" t="str">
        <f>VLOOKUP(A880,таксономия!$1:$1048576,11,1)</f>
        <v xml:space="preserve"> Branchiostomidae</v>
      </c>
      <c r="N880" t="str">
        <f>VLOOKUP(A880,таксономия!$1:$1048576,12,1)</f>
        <v>Branchiostoma.</v>
      </c>
      <c r="O880">
        <f>VLOOKUP(A880,таксономия!$1:$1048576,13,1)</f>
        <v>0</v>
      </c>
      <c r="P880">
        <f>VLOOKUP(A880,таксономия!$1:$1048576,14,1)</f>
        <v>0</v>
      </c>
      <c r="Q880">
        <f>VLOOKUP(A880,таксономия!$1:$1048576,15,1)</f>
        <v>0</v>
      </c>
      <c r="R880" t="str">
        <f>VLOOKUP(A880,таксономия!$1:$1048576,3,1)</f>
        <v xml:space="preserve"> Branchiostoma floridae (Florida lancelet) (Amphioxus).</v>
      </c>
      <c r="S880">
        <f t="shared" si="13"/>
        <v>76</v>
      </c>
    </row>
    <row r="881" spans="1:19" x14ac:dyDescent="0.3">
      <c r="A881" t="s">
        <v>569</v>
      </c>
      <c r="B881" t="s">
        <v>570</v>
      </c>
      <c r="C881">
        <v>939</v>
      </c>
      <c r="D881" t="s">
        <v>218</v>
      </c>
      <c r="E881">
        <v>195</v>
      </c>
      <c r="F881">
        <v>234</v>
      </c>
      <c r="G881">
        <v>19728</v>
      </c>
      <c r="H881" t="s">
        <v>219</v>
      </c>
      <c r="I881" t="str">
        <f>VLOOKUP(A881,таксономия!$1:$1048576,7,1)</f>
        <v>Eukaryota</v>
      </c>
      <c r="J881" t="str">
        <f>VLOOKUP(A881,таксономия!$1:$1048576,8,1)</f>
        <v xml:space="preserve"> Metazoa</v>
      </c>
      <c r="K881" t="str">
        <f>VLOOKUP(A881,таксономия!$1:$1048576,9,1)</f>
        <v xml:space="preserve"> Chordata</v>
      </c>
      <c r="L881" t="str">
        <f>VLOOKUP(A881,таксономия!$1:$1048576,10,1)</f>
        <v xml:space="preserve"> Cephalochordata</v>
      </c>
      <c r="M881" t="str">
        <f>VLOOKUP(A881,таксономия!$1:$1048576,11,1)</f>
        <v xml:space="preserve"> Branchiostomidae</v>
      </c>
      <c r="N881" t="str">
        <f>VLOOKUP(A881,таксономия!$1:$1048576,12,1)</f>
        <v>Branchiostoma.</v>
      </c>
      <c r="O881">
        <f>VLOOKUP(A881,таксономия!$1:$1048576,13,1)</f>
        <v>0</v>
      </c>
      <c r="P881">
        <f>VLOOKUP(A881,таксономия!$1:$1048576,14,1)</f>
        <v>0</v>
      </c>
      <c r="Q881">
        <f>VLOOKUP(A881,таксономия!$1:$1048576,15,1)</f>
        <v>0</v>
      </c>
      <c r="R881" t="str">
        <f>VLOOKUP(A881,таксономия!$1:$1048576,3,1)</f>
        <v xml:space="preserve"> Branchiostoma floridae (Florida lancelet) (Amphioxus).</v>
      </c>
      <c r="S881">
        <f t="shared" si="13"/>
        <v>39</v>
      </c>
    </row>
    <row r="882" spans="1:19" x14ac:dyDescent="0.3">
      <c r="A882" t="s">
        <v>569</v>
      </c>
      <c r="B882" t="s">
        <v>570</v>
      </c>
      <c r="C882">
        <v>939</v>
      </c>
      <c r="D882" t="s">
        <v>394</v>
      </c>
      <c r="E882">
        <v>516</v>
      </c>
      <c r="F882">
        <v>693</v>
      </c>
      <c r="G882">
        <v>6005</v>
      </c>
      <c r="H882" t="s">
        <v>395</v>
      </c>
      <c r="I882" t="str">
        <f>VLOOKUP(A882,таксономия!$1:$1048576,7,1)</f>
        <v>Eukaryota</v>
      </c>
      <c r="J882" t="str">
        <f>VLOOKUP(A882,таксономия!$1:$1048576,8,1)</f>
        <v xml:space="preserve"> Metazoa</v>
      </c>
      <c r="K882" t="str">
        <f>VLOOKUP(A882,таксономия!$1:$1048576,9,1)</f>
        <v xml:space="preserve"> Chordata</v>
      </c>
      <c r="L882" t="str">
        <f>VLOOKUP(A882,таксономия!$1:$1048576,10,1)</f>
        <v xml:space="preserve"> Cephalochordata</v>
      </c>
      <c r="M882" t="str">
        <f>VLOOKUP(A882,таксономия!$1:$1048576,11,1)</f>
        <v xml:space="preserve"> Branchiostomidae</v>
      </c>
      <c r="N882" t="str">
        <f>VLOOKUP(A882,таксономия!$1:$1048576,12,1)</f>
        <v>Branchiostoma.</v>
      </c>
      <c r="O882">
        <f>VLOOKUP(A882,таксономия!$1:$1048576,13,1)</f>
        <v>0</v>
      </c>
      <c r="P882">
        <f>VLOOKUP(A882,таксономия!$1:$1048576,14,1)</f>
        <v>0</v>
      </c>
      <c r="Q882">
        <f>VLOOKUP(A882,таксономия!$1:$1048576,15,1)</f>
        <v>0</v>
      </c>
      <c r="R882" t="str">
        <f>VLOOKUP(A882,таксономия!$1:$1048576,3,1)</f>
        <v xml:space="preserve"> Branchiostoma floridae (Florida lancelet) (Amphioxus).</v>
      </c>
      <c r="S882">
        <f t="shared" si="13"/>
        <v>177</v>
      </c>
    </row>
    <row r="883" spans="1:19" x14ac:dyDescent="0.3">
      <c r="A883" t="s">
        <v>569</v>
      </c>
      <c r="B883" t="s">
        <v>570</v>
      </c>
      <c r="C883">
        <v>939</v>
      </c>
      <c r="D883" t="s">
        <v>396</v>
      </c>
      <c r="E883">
        <v>701</v>
      </c>
      <c r="F883">
        <v>929</v>
      </c>
      <c r="G883">
        <v>6256</v>
      </c>
      <c r="H883" t="s">
        <v>397</v>
      </c>
      <c r="I883" t="str">
        <f>VLOOKUP(A883,таксономия!$1:$1048576,7,1)</f>
        <v>Eukaryota</v>
      </c>
      <c r="J883" t="str">
        <f>VLOOKUP(A883,таксономия!$1:$1048576,8,1)</f>
        <v xml:space="preserve"> Metazoa</v>
      </c>
      <c r="K883" t="str">
        <f>VLOOKUP(A883,таксономия!$1:$1048576,9,1)</f>
        <v xml:space="preserve"> Chordata</v>
      </c>
      <c r="L883" t="str">
        <f>VLOOKUP(A883,таксономия!$1:$1048576,10,1)</f>
        <v xml:space="preserve"> Cephalochordata</v>
      </c>
      <c r="M883" t="str">
        <f>VLOOKUP(A883,таксономия!$1:$1048576,11,1)</f>
        <v xml:space="preserve"> Branchiostomidae</v>
      </c>
      <c r="N883" t="str">
        <f>VLOOKUP(A883,таксономия!$1:$1048576,12,1)</f>
        <v>Branchiostoma.</v>
      </c>
      <c r="O883">
        <f>VLOOKUP(A883,таксономия!$1:$1048576,13,1)</f>
        <v>0</v>
      </c>
      <c r="P883">
        <f>VLOOKUP(A883,таксономия!$1:$1048576,14,1)</f>
        <v>0</v>
      </c>
      <c r="Q883">
        <f>VLOOKUP(A883,таксономия!$1:$1048576,15,1)</f>
        <v>0</v>
      </c>
      <c r="R883" t="str">
        <f>VLOOKUP(A883,таксономия!$1:$1048576,3,1)</f>
        <v xml:space="preserve"> Branchiostoma floridae (Florida lancelet) (Amphioxus).</v>
      </c>
      <c r="S883">
        <f t="shared" si="13"/>
        <v>228</v>
      </c>
    </row>
    <row r="884" spans="1:19" x14ac:dyDescent="0.3">
      <c r="A884" t="s">
        <v>569</v>
      </c>
      <c r="B884" t="s">
        <v>570</v>
      </c>
      <c r="C884">
        <v>939</v>
      </c>
      <c r="D884" t="s">
        <v>398</v>
      </c>
      <c r="E884">
        <v>442</v>
      </c>
      <c r="F884">
        <v>504</v>
      </c>
      <c r="G884">
        <v>23751</v>
      </c>
      <c r="H884" t="s">
        <v>399</v>
      </c>
      <c r="I884" t="str">
        <f>VLOOKUP(A884,таксономия!$1:$1048576,7,1)</f>
        <v>Eukaryota</v>
      </c>
      <c r="J884" t="str">
        <f>VLOOKUP(A884,таксономия!$1:$1048576,8,1)</f>
        <v xml:space="preserve"> Metazoa</v>
      </c>
      <c r="K884" t="str">
        <f>VLOOKUP(A884,таксономия!$1:$1048576,9,1)</f>
        <v xml:space="preserve"> Chordata</v>
      </c>
      <c r="L884" t="str">
        <f>VLOOKUP(A884,таксономия!$1:$1048576,10,1)</f>
        <v xml:space="preserve"> Cephalochordata</v>
      </c>
      <c r="M884" t="str">
        <f>VLOOKUP(A884,таксономия!$1:$1048576,11,1)</f>
        <v xml:space="preserve"> Branchiostomidae</v>
      </c>
      <c r="N884" t="str">
        <f>VLOOKUP(A884,таксономия!$1:$1048576,12,1)</f>
        <v>Branchiostoma.</v>
      </c>
      <c r="O884">
        <f>VLOOKUP(A884,таксономия!$1:$1048576,13,1)</f>
        <v>0</v>
      </c>
      <c r="P884">
        <f>VLOOKUP(A884,таксономия!$1:$1048576,14,1)</f>
        <v>0</v>
      </c>
      <c r="Q884">
        <f>VLOOKUP(A884,таксономия!$1:$1048576,15,1)</f>
        <v>0</v>
      </c>
      <c r="R884" t="str">
        <f>VLOOKUP(A884,таксономия!$1:$1048576,3,1)</f>
        <v xml:space="preserve"> Branchiostoma floridae (Florida lancelet) (Amphioxus).</v>
      </c>
      <c r="S884">
        <f t="shared" si="13"/>
        <v>62</v>
      </c>
    </row>
    <row r="885" spans="1:19" x14ac:dyDescent="0.3">
      <c r="A885" t="s">
        <v>571</v>
      </c>
      <c r="B885" t="s">
        <v>572</v>
      </c>
      <c r="C885">
        <v>78</v>
      </c>
      <c r="D885" t="s">
        <v>12</v>
      </c>
      <c r="E885">
        <v>1</v>
      </c>
      <c r="F885">
        <v>78</v>
      </c>
      <c r="G885">
        <v>2697</v>
      </c>
      <c r="H885" t="s">
        <v>13</v>
      </c>
      <c r="I885" t="str">
        <f>VLOOKUP(A885,таксономия!$1:$1048576,7,1)</f>
        <v>Eukaryota</v>
      </c>
      <c r="J885" t="str">
        <f>VLOOKUP(A885,таксономия!$1:$1048576,8,1)</f>
        <v xml:space="preserve"> Metazoa</v>
      </c>
      <c r="K885" t="str">
        <f>VLOOKUP(A885,таксономия!$1:$1048576,9,1)</f>
        <v xml:space="preserve"> Chordata</v>
      </c>
      <c r="L885" t="str">
        <f>VLOOKUP(A885,таксономия!$1:$1048576,10,1)</f>
        <v xml:space="preserve"> Cephalochordata</v>
      </c>
      <c r="M885" t="str">
        <f>VLOOKUP(A885,таксономия!$1:$1048576,11,1)</f>
        <v xml:space="preserve"> Branchiostomidae</v>
      </c>
      <c r="N885" t="str">
        <f>VLOOKUP(A885,таксономия!$1:$1048576,12,1)</f>
        <v>Branchiostoma.</v>
      </c>
      <c r="O885">
        <f>VLOOKUP(A885,таксономия!$1:$1048576,13,1)</f>
        <v>0</v>
      </c>
      <c r="P885">
        <f>VLOOKUP(A885,таксономия!$1:$1048576,14,1)</f>
        <v>0</v>
      </c>
      <c r="Q885">
        <f>VLOOKUP(A885,таксономия!$1:$1048576,15,1)</f>
        <v>0</v>
      </c>
      <c r="R885" t="str">
        <f>VLOOKUP(A885,таксономия!$1:$1048576,3,1)</f>
        <v xml:space="preserve"> Branchiostoma floridae (Florida lancelet) (Amphioxus).</v>
      </c>
      <c r="S885">
        <f t="shared" si="13"/>
        <v>77</v>
      </c>
    </row>
    <row r="886" spans="1:19" x14ac:dyDescent="0.3">
      <c r="A886" t="s">
        <v>573</v>
      </c>
      <c r="B886" t="s">
        <v>574</v>
      </c>
      <c r="C886">
        <v>217</v>
      </c>
      <c r="D886" t="s">
        <v>12</v>
      </c>
      <c r="E886">
        <v>65</v>
      </c>
      <c r="F886">
        <v>135</v>
      </c>
      <c r="G886">
        <v>2697</v>
      </c>
      <c r="H886" t="s">
        <v>13</v>
      </c>
      <c r="I886" t="str">
        <f>VLOOKUP(A886,таксономия!$1:$1048576,7,1)</f>
        <v>Eukaryota</v>
      </c>
      <c r="J886" t="str">
        <f>VLOOKUP(A886,таксономия!$1:$1048576,8,1)</f>
        <v xml:space="preserve"> Metazoa</v>
      </c>
      <c r="K886" t="str">
        <f>VLOOKUP(A886,таксономия!$1:$1048576,9,1)</f>
        <v xml:space="preserve"> Chordata</v>
      </c>
      <c r="L886" t="str">
        <f>VLOOKUP(A886,таксономия!$1:$1048576,10,1)</f>
        <v xml:space="preserve"> Cephalochordata</v>
      </c>
      <c r="M886" t="str">
        <f>VLOOKUP(A886,таксономия!$1:$1048576,11,1)</f>
        <v xml:space="preserve"> Branchiostomidae</v>
      </c>
      <c r="N886" t="str">
        <f>VLOOKUP(A886,таксономия!$1:$1048576,12,1)</f>
        <v>Branchiostoma.</v>
      </c>
      <c r="O886">
        <f>VLOOKUP(A886,таксономия!$1:$1048576,13,1)</f>
        <v>0</v>
      </c>
      <c r="P886">
        <f>VLOOKUP(A886,таксономия!$1:$1048576,14,1)</f>
        <v>0</v>
      </c>
      <c r="Q886">
        <f>VLOOKUP(A886,таксономия!$1:$1048576,15,1)</f>
        <v>0</v>
      </c>
      <c r="R886" t="str">
        <f>VLOOKUP(A886,таксономия!$1:$1048576,3,1)</f>
        <v xml:space="preserve"> Branchiostoma floridae (Florida lancelet) (Amphioxus).</v>
      </c>
      <c r="S886">
        <f t="shared" si="13"/>
        <v>70</v>
      </c>
    </row>
    <row r="887" spans="1:19" x14ac:dyDescent="0.3">
      <c r="A887" t="s">
        <v>573</v>
      </c>
      <c r="B887" t="s">
        <v>574</v>
      </c>
      <c r="C887">
        <v>217</v>
      </c>
      <c r="D887" t="s">
        <v>12</v>
      </c>
      <c r="E887">
        <v>139</v>
      </c>
      <c r="F887">
        <v>216</v>
      </c>
      <c r="G887">
        <v>2697</v>
      </c>
      <c r="H887" t="s">
        <v>13</v>
      </c>
      <c r="I887" t="str">
        <f>VLOOKUP(A887,таксономия!$1:$1048576,7,1)</f>
        <v>Eukaryota</v>
      </c>
      <c r="J887" t="str">
        <f>VLOOKUP(A887,таксономия!$1:$1048576,8,1)</f>
        <v xml:space="preserve"> Metazoa</v>
      </c>
      <c r="K887" t="str">
        <f>VLOOKUP(A887,таксономия!$1:$1048576,9,1)</f>
        <v xml:space="preserve"> Chordata</v>
      </c>
      <c r="L887" t="str">
        <f>VLOOKUP(A887,таксономия!$1:$1048576,10,1)</f>
        <v xml:space="preserve"> Cephalochordata</v>
      </c>
      <c r="M887" t="str">
        <f>VLOOKUP(A887,таксономия!$1:$1048576,11,1)</f>
        <v xml:space="preserve"> Branchiostomidae</v>
      </c>
      <c r="N887" t="str">
        <f>VLOOKUP(A887,таксономия!$1:$1048576,12,1)</f>
        <v>Branchiostoma.</v>
      </c>
      <c r="O887">
        <f>VLOOKUP(A887,таксономия!$1:$1048576,13,1)</f>
        <v>0</v>
      </c>
      <c r="P887">
        <f>VLOOKUP(A887,таксономия!$1:$1048576,14,1)</f>
        <v>0</v>
      </c>
      <c r="Q887">
        <f>VLOOKUP(A887,таксономия!$1:$1048576,15,1)</f>
        <v>0</v>
      </c>
      <c r="R887" t="str">
        <f>VLOOKUP(A887,таксономия!$1:$1048576,3,1)</f>
        <v xml:space="preserve"> Branchiostoma floridae (Florida lancelet) (Amphioxus).</v>
      </c>
      <c r="S887">
        <f t="shared" si="13"/>
        <v>77</v>
      </c>
    </row>
    <row r="888" spans="1:19" x14ac:dyDescent="0.3">
      <c r="A888" t="s">
        <v>575</v>
      </c>
      <c r="B888" t="s">
        <v>576</v>
      </c>
      <c r="C888">
        <v>359</v>
      </c>
      <c r="D888" t="s">
        <v>12</v>
      </c>
      <c r="E888">
        <v>202</v>
      </c>
      <c r="F888">
        <v>279</v>
      </c>
      <c r="G888">
        <v>2697</v>
      </c>
      <c r="H888" t="s">
        <v>13</v>
      </c>
      <c r="I888" t="str">
        <f>VLOOKUP(A888,таксономия!$1:$1048576,7,1)</f>
        <v>Eukaryota</v>
      </c>
      <c r="J888" t="str">
        <f>VLOOKUP(A888,таксономия!$1:$1048576,8,1)</f>
        <v xml:space="preserve"> Metazoa</v>
      </c>
      <c r="K888" t="str">
        <f>VLOOKUP(A888,таксономия!$1:$1048576,9,1)</f>
        <v xml:space="preserve"> Chordata</v>
      </c>
      <c r="L888" t="str">
        <f>VLOOKUP(A888,таксономия!$1:$1048576,10,1)</f>
        <v xml:space="preserve"> Cephalochordata</v>
      </c>
      <c r="M888" t="str">
        <f>VLOOKUP(A888,таксономия!$1:$1048576,11,1)</f>
        <v xml:space="preserve"> Branchiostomidae</v>
      </c>
      <c r="N888" t="str">
        <f>VLOOKUP(A888,таксономия!$1:$1048576,12,1)</f>
        <v>Branchiostoma.</v>
      </c>
      <c r="O888">
        <f>VLOOKUP(A888,таксономия!$1:$1048576,13,1)</f>
        <v>0</v>
      </c>
      <c r="P888">
        <f>VLOOKUP(A888,таксономия!$1:$1048576,14,1)</f>
        <v>0</v>
      </c>
      <c r="Q888">
        <f>VLOOKUP(A888,таксономия!$1:$1048576,15,1)</f>
        <v>0</v>
      </c>
      <c r="R888" t="str">
        <f>VLOOKUP(A888,таксономия!$1:$1048576,3,1)</f>
        <v xml:space="preserve"> Branchiostoma floridae (Florida lancelet) (Amphioxus).</v>
      </c>
      <c r="S888">
        <f t="shared" si="13"/>
        <v>77</v>
      </c>
    </row>
    <row r="889" spans="1:19" x14ac:dyDescent="0.3">
      <c r="A889" t="s">
        <v>575</v>
      </c>
      <c r="B889" t="s">
        <v>576</v>
      </c>
      <c r="C889">
        <v>359</v>
      </c>
      <c r="D889" t="s">
        <v>12</v>
      </c>
      <c r="E889">
        <v>283</v>
      </c>
      <c r="F889">
        <v>359</v>
      </c>
      <c r="G889">
        <v>2697</v>
      </c>
      <c r="H889" t="s">
        <v>13</v>
      </c>
      <c r="I889" t="str">
        <f>VLOOKUP(A889,таксономия!$1:$1048576,7,1)</f>
        <v>Eukaryota</v>
      </c>
      <c r="J889" t="str">
        <f>VLOOKUP(A889,таксономия!$1:$1048576,8,1)</f>
        <v xml:space="preserve"> Metazoa</v>
      </c>
      <c r="K889" t="str">
        <f>VLOOKUP(A889,таксономия!$1:$1048576,9,1)</f>
        <v xml:space="preserve"> Chordata</v>
      </c>
      <c r="L889" t="str">
        <f>VLOOKUP(A889,таксономия!$1:$1048576,10,1)</f>
        <v xml:space="preserve"> Cephalochordata</v>
      </c>
      <c r="M889" t="str">
        <f>VLOOKUP(A889,таксономия!$1:$1048576,11,1)</f>
        <v xml:space="preserve"> Branchiostomidae</v>
      </c>
      <c r="N889" t="str">
        <f>VLOOKUP(A889,таксономия!$1:$1048576,12,1)</f>
        <v>Branchiostoma.</v>
      </c>
      <c r="O889">
        <f>VLOOKUP(A889,таксономия!$1:$1048576,13,1)</f>
        <v>0</v>
      </c>
      <c r="P889">
        <f>VLOOKUP(A889,таксономия!$1:$1048576,14,1)</f>
        <v>0</v>
      </c>
      <c r="Q889">
        <f>VLOOKUP(A889,таксономия!$1:$1048576,15,1)</f>
        <v>0</v>
      </c>
      <c r="R889" t="str">
        <f>VLOOKUP(A889,таксономия!$1:$1048576,3,1)</f>
        <v xml:space="preserve"> Branchiostoma floridae (Florida lancelet) (Amphioxus).</v>
      </c>
      <c r="S889">
        <f t="shared" si="13"/>
        <v>76</v>
      </c>
    </row>
    <row r="890" spans="1:19" x14ac:dyDescent="0.3">
      <c r="A890" t="s">
        <v>577</v>
      </c>
      <c r="B890" t="s">
        <v>578</v>
      </c>
      <c r="C890">
        <v>369</v>
      </c>
      <c r="D890" t="s">
        <v>12</v>
      </c>
      <c r="E890">
        <v>5</v>
      </c>
      <c r="F890">
        <v>80</v>
      </c>
      <c r="G890">
        <v>2697</v>
      </c>
      <c r="H890" t="s">
        <v>13</v>
      </c>
      <c r="I890" t="str">
        <f>VLOOKUP(A890,таксономия!$1:$1048576,7,1)</f>
        <v>Eukaryota</v>
      </c>
      <c r="J890" t="str">
        <f>VLOOKUP(A890,таксономия!$1:$1048576,8,1)</f>
        <v xml:space="preserve"> Metazoa</v>
      </c>
      <c r="K890" t="str">
        <f>VLOOKUP(A890,таксономия!$1:$1048576,9,1)</f>
        <v xml:space="preserve"> Chordata</v>
      </c>
      <c r="L890" t="str">
        <f>VLOOKUP(A890,таксономия!$1:$1048576,10,1)</f>
        <v xml:space="preserve"> Cephalochordata</v>
      </c>
      <c r="M890" t="str">
        <f>VLOOKUP(A890,таксономия!$1:$1048576,11,1)</f>
        <v xml:space="preserve"> Branchiostomidae</v>
      </c>
      <c r="N890" t="str">
        <f>VLOOKUP(A890,таксономия!$1:$1048576,12,1)</f>
        <v>Branchiostoma.</v>
      </c>
      <c r="O890">
        <f>VLOOKUP(A890,таксономия!$1:$1048576,13,1)</f>
        <v>0</v>
      </c>
      <c r="P890">
        <f>VLOOKUP(A890,таксономия!$1:$1048576,14,1)</f>
        <v>0</v>
      </c>
      <c r="Q890">
        <f>VLOOKUP(A890,таксономия!$1:$1048576,15,1)</f>
        <v>0</v>
      </c>
      <c r="R890" t="str">
        <f>VLOOKUP(A890,таксономия!$1:$1048576,3,1)</f>
        <v xml:space="preserve"> Branchiostoma floridae (Florida lancelet) (Amphioxus).</v>
      </c>
      <c r="S890">
        <f t="shared" si="13"/>
        <v>75</v>
      </c>
    </row>
    <row r="891" spans="1:19" x14ac:dyDescent="0.3">
      <c r="A891" t="s">
        <v>577</v>
      </c>
      <c r="B891" t="s">
        <v>578</v>
      </c>
      <c r="C891">
        <v>369</v>
      </c>
      <c r="D891" t="s">
        <v>12</v>
      </c>
      <c r="E891">
        <v>84</v>
      </c>
      <c r="F891">
        <v>159</v>
      </c>
      <c r="G891">
        <v>2697</v>
      </c>
      <c r="H891" t="s">
        <v>13</v>
      </c>
      <c r="I891" t="str">
        <f>VLOOKUP(A891,таксономия!$1:$1048576,7,1)</f>
        <v>Eukaryota</v>
      </c>
      <c r="J891" t="str">
        <f>VLOOKUP(A891,таксономия!$1:$1048576,8,1)</f>
        <v xml:space="preserve"> Metazoa</v>
      </c>
      <c r="K891" t="str">
        <f>VLOOKUP(A891,таксономия!$1:$1048576,9,1)</f>
        <v xml:space="preserve"> Chordata</v>
      </c>
      <c r="L891" t="str">
        <f>VLOOKUP(A891,таксономия!$1:$1048576,10,1)</f>
        <v xml:space="preserve"> Cephalochordata</v>
      </c>
      <c r="M891" t="str">
        <f>VLOOKUP(A891,таксономия!$1:$1048576,11,1)</f>
        <v xml:space="preserve"> Branchiostomidae</v>
      </c>
      <c r="N891" t="str">
        <f>VLOOKUP(A891,таксономия!$1:$1048576,12,1)</f>
        <v>Branchiostoma.</v>
      </c>
      <c r="O891">
        <f>VLOOKUP(A891,таксономия!$1:$1048576,13,1)</f>
        <v>0</v>
      </c>
      <c r="P891">
        <f>VLOOKUP(A891,таксономия!$1:$1048576,14,1)</f>
        <v>0</v>
      </c>
      <c r="Q891">
        <f>VLOOKUP(A891,таксономия!$1:$1048576,15,1)</f>
        <v>0</v>
      </c>
      <c r="R891" t="str">
        <f>VLOOKUP(A891,таксономия!$1:$1048576,3,1)</f>
        <v xml:space="preserve"> Branchiostoma floridae (Florida lancelet) (Amphioxus).</v>
      </c>
      <c r="S891">
        <f t="shared" si="13"/>
        <v>75</v>
      </c>
    </row>
    <row r="892" spans="1:19" x14ac:dyDescent="0.3">
      <c r="A892" t="s">
        <v>577</v>
      </c>
      <c r="B892" t="s">
        <v>578</v>
      </c>
      <c r="C892">
        <v>369</v>
      </c>
      <c r="D892" t="s">
        <v>12</v>
      </c>
      <c r="E892">
        <v>178</v>
      </c>
      <c r="F892">
        <v>253</v>
      </c>
      <c r="G892">
        <v>2697</v>
      </c>
      <c r="H892" t="s">
        <v>13</v>
      </c>
      <c r="I892" t="str">
        <f>VLOOKUP(A892,таксономия!$1:$1048576,7,1)</f>
        <v>Eukaryota</v>
      </c>
      <c r="J892" t="str">
        <f>VLOOKUP(A892,таксономия!$1:$1048576,8,1)</f>
        <v xml:space="preserve"> Metazoa</v>
      </c>
      <c r="K892" t="str">
        <f>VLOOKUP(A892,таксономия!$1:$1048576,9,1)</f>
        <v xml:space="preserve"> Chordata</v>
      </c>
      <c r="L892" t="str">
        <f>VLOOKUP(A892,таксономия!$1:$1048576,10,1)</f>
        <v xml:space="preserve"> Cephalochordata</v>
      </c>
      <c r="M892" t="str">
        <f>VLOOKUP(A892,таксономия!$1:$1048576,11,1)</f>
        <v xml:space="preserve"> Branchiostomidae</v>
      </c>
      <c r="N892" t="str">
        <f>VLOOKUP(A892,таксономия!$1:$1048576,12,1)</f>
        <v>Branchiostoma.</v>
      </c>
      <c r="O892">
        <f>VLOOKUP(A892,таксономия!$1:$1048576,13,1)</f>
        <v>0</v>
      </c>
      <c r="P892">
        <f>VLOOKUP(A892,таксономия!$1:$1048576,14,1)</f>
        <v>0</v>
      </c>
      <c r="Q892">
        <f>VLOOKUP(A892,таксономия!$1:$1048576,15,1)</f>
        <v>0</v>
      </c>
      <c r="R892" t="str">
        <f>VLOOKUP(A892,таксономия!$1:$1048576,3,1)</f>
        <v xml:space="preserve"> Branchiostoma floridae (Florida lancelet) (Amphioxus).</v>
      </c>
      <c r="S892">
        <f t="shared" si="13"/>
        <v>75</v>
      </c>
    </row>
    <row r="893" spans="1:19" x14ac:dyDescent="0.3">
      <c r="A893" t="s">
        <v>577</v>
      </c>
      <c r="B893" t="s">
        <v>578</v>
      </c>
      <c r="C893">
        <v>369</v>
      </c>
      <c r="D893" t="s">
        <v>12</v>
      </c>
      <c r="E893">
        <v>293</v>
      </c>
      <c r="F893">
        <v>368</v>
      </c>
      <c r="G893">
        <v>2697</v>
      </c>
      <c r="H893" t="s">
        <v>13</v>
      </c>
      <c r="I893" t="str">
        <f>VLOOKUP(A893,таксономия!$1:$1048576,7,1)</f>
        <v>Eukaryota</v>
      </c>
      <c r="J893" t="str">
        <f>VLOOKUP(A893,таксономия!$1:$1048576,8,1)</f>
        <v xml:space="preserve"> Metazoa</v>
      </c>
      <c r="K893" t="str">
        <f>VLOOKUP(A893,таксономия!$1:$1048576,9,1)</f>
        <v xml:space="preserve"> Chordata</v>
      </c>
      <c r="L893" t="str">
        <f>VLOOKUP(A893,таксономия!$1:$1048576,10,1)</f>
        <v xml:space="preserve"> Cephalochordata</v>
      </c>
      <c r="M893" t="str">
        <f>VLOOKUP(A893,таксономия!$1:$1048576,11,1)</f>
        <v xml:space="preserve"> Branchiostomidae</v>
      </c>
      <c r="N893" t="str">
        <f>VLOOKUP(A893,таксономия!$1:$1048576,12,1)</f>
        <v>Branchiostoma.</v>
      </c>
      <c r="O893">
        <f>VLOOKUP(A893,таксономия!$1:$1048576,13,1)</f>
        <v>0</v>
      </c>
      <c r="P893">
        <f>VLOOKUP(A893,таксономия!$1:$1048576,14,1)</f>
        <v>0</v>
      </c>
      <c r="Q893">
        <f>VLOOKUP(A893,таксономия!$1:$1048576,15,1)</f>
        <v>0</v>
      </c>
      <c r="R893" t="str">
        <f>VLOOKUP(A893,таксономия!$1:$1048576,3,1)</f>
        <v xml:space="preserve"> Branchiostoma floridae (Florida lancelet) (Amphioxus).</v>
      </c>
      <c r="S893">
        <f t="shared" si="13"/>
        <v>75</v>
      </c>
    </row>
    <row r="894" spans="1:19" x14ac:dyDescent="0.3">
      <c r="A894" t="s">
        <v>579</v>
      </c>
      <c r="B894" t="s">
        <v>580</v>
      </c>
      <c r="C894">
        <v>593</v>
      </c>
      <c r="D894" t="s">
        <v>581</v>
      </c>
      <c r="E894">
        <v>43</v>
      </c>
      <c r="F894">
        <v>118</v>
      </c>
      <c r="G894">
        <v>1519</v>
      </c>
      <c r="H894" t="s">
        <v>582</v>
      </c>
      <c r="I894" t="str">
        <f>VLOOKUP(A894,таксономия!$1:$1048576,7,1)</f>
        <v>Eukaryota</v>
      </c>
      <c r="J894" t="str">
        <f>VLOOKUP(A894,таксономия!$1:$1048576,8,1)</f>
        <v xml:space="preserve"> Metazoa</v>
      </c>
      <c r="K894" t="str">
        <f>VLOOKUP(A894,таксономия!$1:$1048576,9,1)</f>
        <v xml:space="preserve"> Chordata</v>
      </c>
      <c r="L894" t="str">
        <f>VLOOKUP(A894,таксономия!$1:$1048576,10,1)</f>
        <v xml:space="preserve"> Cephalochordata</v>
      </c>
      <c r="M894" t="str">
        <f>VLOOKUP(A894,таксономия!$1:$1048576,11,1)</f>
        <v xml:space="preserve"> Branchiostomidae</v>
      </c>
      <c r="N894" t="str">
        <f>VLOOKUP(A894,таксономия!$1:$1048576,12,1)</f>
        <v>Branchiostoma.</v>
      </c>
      <c r="O894">
        <f>VLOOKUP(A894,таксономия!$1:$1048576,13,1)</f>
        <v>0</v>
      </c>
      <c r="P894">
        <f>VLOOKUP(A894,таксономия!$1:$1048576,14,1)</f>
        <v>0</v>
      </c>
      <c r="Q894">
        <f>VLOOKUP(A894,таксономия!$1:$1048576,15,1)</f>
        <v>0</v>
      </c>
      <c r="R894" t="str">
        <f>VLOOKUP(A894,таксономия!$1:$1048576,3,1)</f>
        <v xml:space="preserve"> Branchiostoma floridae (Florida lancelet) (Amphioxus).</v>
      </c>
      <c r="S894">
        <f t="shared" si="13"/>
        <v>75</v>
      </c>
    </row>
    <row r="895" spans="1:19" x14ac:dyDescent="0.3">
      <c r="A895" t="s">
        <v>579</v>
      </c>
      <c r="B895" t="s">
        <v>580</v>
      </c>
      <c r="C895">
        <v>593</v>
      </c>
      <c r="D895" t="s">
        <v>581</v>
      </c>
      <c r="E895">
        <v>249</v>
      </c>
      <c r="F895">
        <v>324</v>
      </c>
      <c r="G895">
        <v>1519</v>
      </c>
      <c r="H895" t="s">
        <v>582</v>
      </c>
      <c r="I895" t="str">
        <f>VLOOKUP(A895,таксономия!$1:$1048576,7,1)</f>
        <v>Eukaryota</v>
      </c>
      <c r="J895" t="str">
        <f>VLOOKUP(A895,таксономия!$1:$1048576,8,1)</f>
        <v xml:space="preserve"> Metazoa</v>
      </c>
      <c r="K895" t="str">
        <f>VLOOKUP(A895,таксономия!$1:$1048576,9,1)</f>
        <v xml:space="preserve"> Chordata</v>
      </c>
      <c r="L895" t="str">
        <f>VLOOKUP(A895,таксономия!$1:$1048576,10,1)</f>
        <v xml:space="preserve"> Cephalochordata</v>
      </c>
      <c r="M895" t="str">
        <f>VLOOKUP(A895,таксономия!$1:$1048576,11,1)</f>
        <v xml:space="preserve"> Branchiostomidae</v>
      </c>
      <c r="N895" t="str">
        <f>VLOOKUP(A895,таксономия!$1:$1048576,12,1)</f>
        <v>Branchiostoma.</v>
      </c>
      <c r="O895">
        <f>VLOOKUP(A895,таксономия!$1:$1048576,13,1)</f>
        <v>0</v>
      </c>
      <c r="P895">
        <f>VLOOKUP(A895,таксономия!$1:$1048576,14,1)</f>
        <v>0</v>
      </c>
      <c r="Q895">
        <f>VLOOKUP(A895,таксономия!$1:$1048576,15,1)</f>
        <v>0</v>
      </c>
      <c r="R895" t="str">
        <f>VLOOKUP(A895,таксономия!$1:$1048576,3,1)</f>
        <v xml:space="preserve"> Branchiostoma floridae (Florida lancelet) (Amphioxus).</v>
      </c>
      <c r="S895">
        <f t="shared" si="13"/>
        <v>75</v>
      </c>
    </row>
    <row r="896" spans="1:19" x14ac:dyDescent="0.3">
      <c r="A896" t="s">
        <v>579</v>
      </c>
      <c r="B896" t="s">
        <v>580</v>
      </c>
      <c r="C896">
        <v>593</v>
      </c>
      <c r="D896" t="s">
        <v>581</v>
      </c>
      <c r="E896">
        <v>379</v>
      </c>
      <c r="F896">
        <v>457</v>
      </c>
      <c r="G896">
        <v>1519</v>
      </c>
      <c r="H896" t="s">
        <v>582</v>
      </c>
      <c r="I896" t="str">
        <f>VLOOKUP(A896,таксономия!$1:$1048576,7,1)</f>
        <v>Eukaryota</v>
      </c>
      <c r="J896" t="str">
        <f>VLOOKUP(A896,таксономия!$1:$1048576,8,1)</f>
        <v xml:space="preserve"> Metazoa</v>
      </c>
      <c r="K896" t="str">
        <f>VLOOKUP(A896,таксономия!$1:$1048576,9,1)</f>
        <v xml:space="preserve"> Chordata</v>
      </c>
      <c r="L896" t="str">
        <f>VLOOKUP(A896,таксономия!$1:$1048576,10,1)</f>
        <v xml:space="preserve"> Cephalochordata</v>
      </c>
      <c r="M896" t="str">
        <f>VLOOKUP(A896,таксономия!$1:$1048576,11,1)</f>
        <v xml:space="preserve"> Branchiostomidae</v>
      </c>
      <c r="N896" t="str">
        <f>VLOOKUP(A896,таксономия!$1:$1048576,12,1)</f>
        <v>Branchiostoma.</v>
      </c>
      <c r="O896">
        <f>VLOOKUP(A896,таксономия!$1:$1048576,13,1)</f>
        <v>0</v>
      </c>
      <c r="P896">
        <f>VLOOKUP(A896,таксономия!$1:$1048576,14,1)</f>
        <v>0</v>
      </c>
      <c r="Q896">
        <f>VLOOKUP(A896,таксономия!$1:$1048576,15,1)</f>
        <v>0</v>
      </c>
      <c r="R896" t="str">
        <f>VLOOKUP(A896,таксономия!$1:$1048576,3,1)</f>
        <v xml:space="preserve"> Branchiostoma floridae (Florida lancelet) (Amphioxus).</v>
      </c>
      <c r="S896">
        <f t="shared" si="13"/>
        <v>78</v>
      </c>
    </row>
    <row r="897" spans="1:19" x14ac:dyDescent="0.3">
      <c r="A897" t="s">
        <v>579</v>
      </c>
      <c r="B897" t="s">
        <v>580</v>
      </c>
      <c r="C897">
        <v>593</v>
      </c>
      <c r="D897" t="s">
        <v>581</v>
      </c>
      <c r="E897">
        <v>512</v>
      </c>
      <c r="F897">
        <v>589</v>
      </c>
      <c r="G897">
        <v>1519</v>
      </c>
      <c r="H897" t="s">
        <v>582</v>
      </c>
      <c r="I897" t="str">
        <f>VLOOKUP(A897,таксономия!$1:$1048576,7,1)</f>
        <v>Eukaryota</v>
      </c>
      <c r="J897" t="str">
        <f>VLOOKUP(A897,таксономия!$1:$1048576,8,1)</f>
        <v xml:space="preserve"> Metazoa</v>
      </c>
      <c r="K897" t="str">
        <f>VLOOKUP(A897,таксономия!$1:$1048576,9,1)</f>
        <v xml:space="preserve"> Chordata</v>
      </c>
      <c r="L897" t="str">
        <f>VLOOKUP(A897,таксономия!$1:$1048576,10,1)</f>
        <v xml:space="preserve"> Cephalochordata</v>
      </c>
      <c r="M897" t="str">
        <f>VLOOKUP(A897,таксономия!$1:$1048576,11,1)</f>
        <v xml:space="preserve"> Branchiostomidae</v>
      </c>
      <c r="N897" t="str">
        <f>VLOOKUP(A897,таксономия!$1:$1048576,12,1)</f>
        <v>Branchiostoma.</v>
      </c>
      <c r="O897">
        <f>VLOOKUP(A897,таксономия!$1:$1048576,13,1)</f>
        <v>0</v>
      </c>
      <c r="P897">
        <f>VLOOKUP(A897,таксономия!$1:$1048576,14,1)</f>
        <v>0</v>
      </c>
      <c r="Q897">
        <f>VLOOKUP(A897,таксономия!$1:$1048576,15,1)</f>
        <v>0</v>
      </c>
      <c r="R897" t="str">
        <f>VLOOKUP(A897,таксономия!$1:$1048576,3,1)</f>
        <v xml:space="preserve"> Branchiostoma floridae (Florida lancelet) (Amphioxus).</v>
      </c>
      <c r="S897">
        <f t="shared" si="13"/>
        <v>77</v>
      </c>
    </row>
    <row r="898" spans="1:19" x14ac:dyDescent="0.3">
      <c r="A898" t="s">
        <v>579</v>
      </c>
      <c r="B898" t="s">
        <v>580</v>
      </c>
      <c r="C898">
        <v>593</v>
      </c>
      <c r="D898" t="s">
        <v>12</v>
      </c>
      <c r="E898">
        <v>154</v>
      </c>
      <c r="F898">
        <v>231</v>
      </c>
      <c r="G898">
        <v>2697</v>
      </c>
      <c r="H898" t="s">
        <v>13</v>
      </c>
      <c r="I898" t="str">
        <f>VLOOKUP(A898,таксономия!$1:$1048576,7,1)</f>
        <v>Eukaryota</v>
      </c>
      <c r="J898" t="str">
        <f>VLOOKUP(A898,таксономия!$1:$1048576,8,1)</f>
        <v xml:space="preserve"> Metazoa</v>
      </c>
      <c r="K898" t="str">
        <f>VLOOKUP(A898,таксономия!$1:$1048576,9,1)</f>
        <v xml:space="preserve"> Chordata</v>
      </c>
      <c r="L898" t="str">
        <f>VLOOKUP(A898,таксономия!$1:$1048576,10,1)</f>
        <v xml:space="preserve"> Cephalochordata</v>
      </c>
      <c r="M898" t="str">
        <f>VLOOKUP(A898,таксономия!$1:$1048576,11,1)</f>
        <v xml:space="preserve"> Branchiostomidae</v>
      </c>
      <c r="N898" t="str">
        <f>VLOOKUP(A898,таксономия!$1:$1048576,12,1)</f>
        <v>Branchiostoma.</v>
      </c>
      <c r="O898">
        <f>VLOOKUP(A898,таксономия!$1:$1048576,13,1)</f>
        <v>0</v>
      </c>
      <c r="P898">
        <f>VLOOKUP(A898,таксономия!$1:$1048576,14,1)</f>
        <v>0</v>
      </c>
      <c r="Q898">
        <f>VLOOKUP(A898,таксономия!$1:$1048576,15,1)</f>
        <v>0</v>
      </c>
      <c r="R898" t="str">
        <f>VLOOKUP(A898,таксономия!$1:$1048576,3,1)</f>
        <v xml:space="preserve"> Branchiostoma floridae (Florida lancelet) (Amphioxus).</v>
      </c>
      <c r="S898">
        <f t="shared" si="13"/>
        <v>77</v>
      </c>
    </row>
    <row r="899" spans="1:19" x14ac:dyDescent="0.3">
      <c r="A899" t="s">
        <v>583</v>
      </c>
      <c r="B899" t="s">
        <v>584</v>
      </c>
      <c r="C899">
        <v>250</v>
      </c>
      <c r="D899" t="s">
        <v>12</v>
      </c>
      <c r="E899">
        <v>169</v>
      </c>
      <c r="F899">
        <v>247</v>
      </c>
      <c r="G899">
        <v>2697</v>
      </c>
      <c r="H899" t="s">
        <v>13</v>
      </c>
      <c r="I899" t="str">
        <f>VLOOKUP(A899,таксономия!$1:$1048576,7,1)</f>
        <v>Eukaryota</v>
      </c>
      <c r="J899" t="str">
        <f>VLOOKUP(A899,таксономия!$1:$1048576,8,1)</f>
        <v xml:space="preserve"> Metazoa</v>
      </c>
      <c r="K899" t="str">
        <f>VLOOKUP(A899,таксономия!$1:$1048576,9,1)</f>
        <v xml:space="preserve"> Chordata</v>
      </c>
      <c r="L899" t="str">
        <f>VLOOKUP(A899,таксономия!$1:$1048576,10,1)</f>
        <v xml:space="preserve"> Cephalochordata</v>
      </c>
      <c r="M899" t="str">
        <f>VLOOKUP(A899,таксономия!$1:$1048576,11,1)</f>
        <v xml:space="preserve"> Branchiostomidae</v>
      </c>
      <c r="N899" t="str">
        <f>VLOOKUP(A899,таксономия!$1:$1048576,12,1)</f>
        <v>Branchiostoma.</v>
      </c>
      <c r="O899">
        <f>VLOOKUP(A899,таксономия!$1:$1048576,13,1)</f>
        <v>0</v>
      </c>
      <c r="P899">
        <f>VLOOKUP(A899,таксономия!$1:$1048576,14,1)</f>
        <v>0</v>
      </c>
      <c r="Q899">
        <f>VLOOKUP(A899,таксономия!$1:$1048576,15,1)</f>
        <v>0</v>
      </c>
      <c r="R899" t="str">
        <f>VLOOKUP(A899,таксономия!$1:$1048576,3,1)</f>
        <v xml:space="preserve"> Branchiostoma floridae (Florida lancelet) (Amphioxus).</v>
      </c>
      <c r="S899">
        <f t="shared" ref="S899:S962" si="14">$F899-$E899</f>
        <v>78</v>
      </c>
    </row>
    <row r="900" spans="1:19" x14ac:dyDescent="0.3">
      <c r="A900" t="s">
        <v>583</v>
      </c>
      <c r="B900" t="s">
        <v>584</v>
      </c>
      <c r="C900">
        <v>250</v>
      </c>
      <c r="D900" t="s">
        <v>44</v>
      </c>
      <c r="E900">
        <v>35</v>
      </c>
      <c r="F900">
        <v>112</v>
      </c>
      <c r="G900">
        <v>2217</v>
      </c>
      <c r="H900" t="s">
        <v>45</v>
      </c>
      <c r="I900" t="str">
        <f>VLOOKUP(A900,таксономия!$1:$1048576,7,1)</f>
        <v>Eukaryota</v>
      </c>
      <c r="J900" t="str">
        <f>VLOOKUP(A900,таксономия!$1:$1048576,8,1)</f>
        <v xml:space="preserve"> Metazoa</v>
      </c>
      <c r="K900" t="str">
        <f>VLOOKUP(A900,таксономия!$1:$1048576,9,1)</f>
        <v xml:space="preserve"> Chordata</v>
      </c>
      <c r="L900" t="str">
        <f>VLOOKUP(A900,таксономия!$1:$1048576,10,1)</f>
        <v xml:space="preserve"> Cephalochordata</v>
      </c>
      <c r="M900" t="str">
        <f>VLOOKUP(A900,таксономия!$1:$1048576,11,1)</f>
        <v xml:space="preserve"> Branchiostomidae</v>
      </c>
      <c r="N900" t="str">
        <f>VLOOKUP(A900,таксономия!$1:$1048576,12,1)</f>
        <v>Branchiostoma.</v>
      </c>
      <c r="O900">
        <f>VLOOKUP(A900,таксономия!$1:$1048576,13,1)</f>
        <v>0</v>
      </c>
      <c r="P900">
        <f>VLOOKUP(A900,таксономия!$1:$1048576,14,1)</f>
        <v>0</v>
      </c>
      <c r="Q900">
        <f>VLOOKUP(A900,таксономия!$1:$1048576,15,1)</f>
        <v>0</v>
      </c>
      <c r="R900" t="str">
        <f>VLOOKUP(A900,таксономия!$1:$1048576,3,1)</f>
        <v xml:space="preserve"> Branchiostoma floridae (Florida lancelet) (Amphioxus).</v>
      </c>
      <c r="S900">
        <f t="shared" si="14"/>
        <v>77</v>
      </c>
    </row>
    <row r="901" spans="1:19" x14ac:dyDescent="0.3">
      <c r="A901" t="s">
        <v>583</v>
      </c>
      <c r="B901" t="s">
        <v>584</v>
      </c>
      <c r="C901">
        <v>250</v>
      </c>
      <c r="D901" t="s">
        <v>585</v>
      </c>
      <c r="E901">
        <v>152</v>
      </c>
      <c r="F901">
        <v>164</v>
      </c>
      <c r="G901">
        <v>6130</v>
      </c>
      <c r="H901" t="s">
        <v>586</v>
      </c>
      <c r="I901" t="str">
        <f>VLOOKUP(A901,таксономия!$1:$1048576,7,1)</f>
        <v>Eukaryota</v>
      </c>
      <c r="J901" t="str">
        <f>VLOOKUP(A901,таксономия!$1:$1048576,8,1)</f>
        <v xml:space="preserve"> Metazoa</v>
      </c>
      <c r="K901" t="str">
        <f>VLOOKUP(A901,таксономия!$1:$1048576,9,1)</f>
        <v xml:space="preserve"> Chordata</v>
      </c>
      <c r="L901" t="str">
        <f>VLOOKUP(A901,таксономия!$1:$1048576,10,1)</f>
        <v xml:space="preserve"> Cephalochordata</v>
      </c>
      <c r="M901" t="str">
        <f>VLOOKUP(A901,таксономия!$1:$1048576,11,1)</f>
        <v xml:space="preserve"> Branchiostomidae</v>
      </c>
      <c r="N901" t="str">
        <f>VLOOKUP(A901,таксономия!$1:$1048576,12,1)</f>
        <v>Branchiostoma.</v>
      </c>
      <c r="O901">
        <f>VLOOKUP(A901,таксономия!$1:$1048576,13,1)</f>
        <v>0</v>
      </c>
      <c r="P901">
        <f>VLOOKUP(A901,таксономия!$1:$1048576,14,1)</f>
        <v>0</v>
      </c>
      <c r="Q901">
        <f>VLOOKUP(A901,таксономия!$1:$1048576,15,1)</f>
        <v>0</v>
      </c>
      <c r="R901" t="str">
        <f>VLOOKUP(A901,таксономия!$1:$1048576,3,1)</f>
        <v xml:space="preserve"> Branchiostoma floridae (Florida lancelet) (Amphioxus).</v>
      </c>
      <c r="S901">
        <f t="shared" si="14"/>
        <v>12</v>
      </c>
    </row>
    <row r="902" spans="1:19" x14ac:dyDescent="0.3">
      <c r="A902" t="s">
        <v>587</v>
      </c>
      <c r="B902" t="s">
        <v>588</v>
      </c>
      <c r="C902">
        <v>510</v>
      </c>
      <c r="D902" t="s">
        <v>12</v>
      </c>
      <c r="E902">
        <v>433</v>
      </c>
      <c r="F902">
        <v>510</v>
      </c>
      <c r="G902">
        <v>2697</v>
      </c>
      <c r="H902" t="s">
        <v>13</v>
      </c>
      <c r="I902" t="str">
        <f>VLOOKUP(A902,таксономия!$1:$1048576,7,1)</f>
        <v>Eukaryota</v>
      </c>
      <c r="J902" t="str">
        <f>VLOOKUP(A902,таксономия!$1:$1048576,8,1)</f>
        <v xml:space="preserve"> Metazoa</v>
      </c>
      <c r="K902" t="str">
        <f>VLOOKUP(A902,таксономия!$1:$1048576,9,1)</f>
        <v xml:space="preserve"> Chordata</v>
      </c>
      <c r="L902" t="str">
        <f>VLOOKUP(A902,таксономия!$1:$1048576,10,1)</f>
        <v xml:space="preserve"> Cephalochordata</v>
      </c>
      <c r="M902" t="str">
        <f>VLOOKUP(A902,таксономия!$1:$1048576,11,1)</f>
        <v xml:space="preserve"> Branchiostomidae</v>
      </c>
      <c r="N902" t="str">
        <f>VLOOKUP(A902,таксономия!$1:$1048576,12,1)</f>
        <v>Branchiostoma.</v>
      </c>
      <c r="O902">
        <f>VLOOKUP(A902,таксономия!$1:$1048576,13,1)</f>
        <v>0</v>
      </c>
      <c r="P902">
        <f>VLOOKUP(A902,таксономия!$1:$1048576,14,1)</f>
        <v>0</v>
      </c>
      <c r="Q902">
        <f>VLOOKUP(A902,таксономия!$1:$1048576,15,1)</f>
        <v>0</v>
      </c>
      <c r="R902" t="str">
        <f>VLOOKUP(A902,таксономия!$1:$1048576,3,1)</f>
        <v xml:space="preserve"> Branchiostoma floridae (Florida lancelet) (Amphioxus).</v>
      </c>
      <c r="S902">
        <f t="shared" si="14"/>
        <v>77</v>
      </c>
    </row>
    <row r="903" spans="1:19" x14ac:dyDescent="0.3">
      <c r="A903" t="s">
        <v>587</v>
      </c>
      <c r="B903" t="s">
        <v>588</v>
      </c>
      <c r="C903">
        <v>510</v>
      </c>
      <c r="D903" t="s">
        <v>44</v>
      </c>
      <c r="E903">
        <v>41</v>
      </c>
      <c r="F903">
        <v>111</v>
      </c>
      <c r="G903">
        <v>2217</v>
      </c>
      <c r="H903" t="s">
        <v>45</v>
      </c>
      <c r="I903" t="str">
        <f>VLOOKUP(A903,таксономия!$1:$1048576,7,1)</f>
        <v>Eukaryota</v>
      </c>
      <c r="J903" t="str">
        <f>VLOOKUP(A903,таксономия!$1:$1048576,8,1)</f>
        <v xml:space="preserve"> Metazoa</v>
      </c>
      <c r="K903" t="str">
        <f>VLOOKUP(A903,таксономия!$1:$1048576,9,1)</f>
        <v xml:space="preserve"> Chordata</v>
      </c>
      <c r="L903" t="str">
        <f>VLOOKUP(A903,таксономия!$1:$1048576,10,1)</f>
        <v xml:space="preserve"> Cephalochordata</v>
      </c>
      <c r="M903" t="str">
        <f>VLOOKUP(A903,таксономия!$1:$1048576,11,1)</f>
        <v xml:space="preserve"> Branchiostomidae</v>
      </c>
      <c r="N903" t="str">
        <f>VLOOKUP(A903,таксономия!$1:$1048576,12,1)</f>
        <v>Branchiostoma.</v>
      </c>
      <c r="O903">
        <f>VLOOKUP(A903,таксономия!$1:$1048576,13,1)</f>
        <v>0</v>
      </c>
      <c r="P903">
        <f>VLOOKUP(A903,таксономия!$1:$1048576,14,1)</f>
        <v>0</v>
      </c>
      <c r="Q903">
        <f>VLOOKUP(A903,таксономия!$1:$1048576,15,1)</f>
        <v>0</v>
      </c>
      <c r="R903" t="str">
        <f>VLOOKUP(A903,таксономия!$1:$1048576,3,1)</f>
        <v xml:space="preserve"> Branchiostoma floridae (Florida lancelet) (Amphioxus).</v>
      </c>
      <c r="S903">
        <f t="shared" si="14"/>
        <v>70</v>
      </c>
    </row>
    <row r="904" spans="1:19" x14ac:dyDescent="0.3">
      <c r="A904" t="s">
        <v>587</v>
      </c>
      <c r="B904" t="s">
        <v>588</v>
      </c>
      <c r="C904">
        <v>510</v>
      </c>
      <c r="D904" t="s">
        <v>585</v>
      </c>
      <c r="E904">
        <v>416</v>
      </c>
      <c r="F904">
        <v>428</v>
      </c>
      <c r="G904">
        <v>6130</v>
      </c>
      <c r="H904" t="s">
        <v>586</v>
      </c>
      <c r="I904" t="str">
        <f>VLOOKUP(A904,таксономия!$1:$1048576,7,1)</f>
        <v>Eukaryota</v>
      </c>
      <c r="J904" t="str">
        <f>VLOOKUP(A904,таксономия!$1:$1048576,8,1)</f>
        <v xml:space="preserve"> Metazoa</v>
      </c>
      <c r="K904" t="str">
        <f>VLOOKUP(A904,таксономия!$1:$1048576,9,1)</f>
        <v xml:space="preserve"> Chordata</v>
      </c>
      <c r="L904" t="str">
        <f>VLOOKUP(A904,таксономия!$1:$1048576,10,1)</f>
        <v xml:space="preserve"> Cephalochordata</v>
      </c>
      <c r="M904" t="str">
        <f>VLOOKUP(A904,таксономия!$1:$1048576,11,1)</f>
        <v xml:space="preserve"> Branchiostomidae</v>
      </c>
      <c r="N904" t="str">
        <f>VLOOKUP(A904,таксономия!$1:$1048576,12,1)</f>
        <v>Branchiostoma.</v>
      </c>
      <c r="O904">
        <f>VLOOKUP(A904,таксономия!$1:$1048576,13,1)</f>
        <v>0</v>
      </c>
      <c r="P904">
        <f>VLOOKUP(A904,таксономия!$1:$1048576,14,1)</f>
        <v>0</v>
      </c>
      <c r="Q904">
        <f>VLOOKUP(A904,таксономия!$1:$1048576,15,1)</f>
        <v>0</v>
      </c>
      <c r="R904" t="str">
        <f>VLOOKUP(A904,таксономия!$1:$1048576,3,1)</f>
        <v xml:space="preserve"> Branchiostoma floridae (Florida lancelet) (Amphioxus).</v>
      </c>
      <c r="S904">
        <f t="shared" si="14"/>
        <v>12</v>
      </c>
    </row>
    <row r="905" spans="1:19" x14ac:dyDescent="0.3">
      <c r="A905" t="s">
        <v>589</v>
      </c>
      <c r="B905" t="s">
        <v>590</v>
      </c>
      <c r="C905">
        <v>1236</v>
      </c>
      <c r="D905" t="s">
        <v>280</v>
      </c>
      <c r="E905">
        <v>724</v>
      </c>
      <c r="F905">
        <v>953</v>
      </c>
      <c r="G905">
        <v>4718</v>
      </c>
      <c r="H905" t="s">
        <v>281</v>
      </c>
      <c r="I905" t="str">
        <f>VLOOKUP(A905,таксономия!$1:$1048576,7,1)</f>
        <v>Eukaryota</v>
      </c>
      <c r="J905" t="str">
        <f>VLOOKUP(A905,таксономия!$1:$1048576,8,1)</f>
        <v xml:space="preserve"> Metazoa</v>
      </c>
      <c r="K905" t="str">
        <f>VLOOKUP(A905,таксономия!$1:$1048576,9,1)</f>
        <v xml:space="preserve"> Chordata</v>
      </c>
      <c r="L905" t="str">
        <f>VLOOKUP(A905,таксономия!$1:$1048576,10,1)</f>
        <v xml:space="preserve"> Cephalochordata</v>
      </c>
      <c r="M905" t="str">
        <f>VLOOKUP(A905,таксономия!$1:$1048576,11,1)</f>
        <v xml:space="preserve"> Branchiostomidae</v>
      </c>
      <c r="N905" t="str">
        <f>VLOOKUP(A905,таксономия!$1:$1048576,12,1)</f>
        <v>Branchiostoma.</v>
      </c>
      <c r="O905">
        <f>VLOOKUP(A905,таксономия!$1:$1048576,13,1)</f>
        <v>0</v>
      </c>
      <c r="P905">
        <f>VLOOKUP(A905,таксономия!$1:$1048576,14,1)</f>
        <v>0</v>
      </c>
      <c r="Q905">
        <f>VLOOKUP(A905,таксономия!$1:$1048576,15,1)</f>
        <v>0</v>
      </c>
      <c r="R905" t="str">
        <f>VLOOKUP(A905,таксономия!$1:$1048576,3,1)</f>
        <v xml:space="preserve"> Branchiostoma floridae (Florida lancelet) (Amphioxus).</v>
      </c>
      <c r="S905">
        <f t="shared" si="14"/>
        <v>229</v>
      </c>
    </row>
    <row r="906" spans="1:19" x14ac:dyDescent="0.3">
      <c r="A906" t="s">
        <v>589</v>
      </c>
      <c r="B906" t="s">
        <v>590</v>
      </c>
      <c r="C906">
        <v>1236</v>
      </c>
      <c r="D906" t="s">
        <v>12</v>
      </c>
      <c r="E906">
        <v>236</v>
      </c>
      <c r="F906">
        <v>313</v>
      </c>
      <c r="G906">
        <v>2697</v>
      </c>
      <c r="H906" t="s">
        <v>13</v>
      </c>
      <c r="I906" t="str">
        <f>VLOOKUP(A906,таксономия!$1:$1048576,7,1)</f>
        <v>Eukaryota</v>
      </c>
      <c r="J906" t="str">
        <f>VLOOKUP(A906,таксономия!$1:$1048576,8,1)</f>
        <v xml:space="preserve"> Metazoa</v>
      </c>
      <c r="K906" t="str">
        <f>VLOOKUP(A906,таксономия!$1:$1048576,9,1)</f>
        <v xml:space="preserve"> Chordata</v>
      </c>
      <c r="L906" t="str">
        <f>VLOOKUP(A906,таксономия!$1:$1048576,10,1)</f>
        <v xml:space="preserve"> Cephalochordata</v>
      </c>
      <c r="M906" t="str">
        <f>VLOOKUP(A906,таксономия!$1:$1048576,11,1)</f>
        <v xml:space="preserve"> Branchiostomidae</v>
      </c>
      <c r="N906" t="str">
        <f>VLOOKUP(A906,таксономия!$1:$1048576,12,1)</f>
        <v>Branchiostoma.</v>
      </c>
      <c r="O906">
        <f>VLOOKUP(A906,таксономия!$1:$1048576,13,1)</f>
        <v>0</v>
      </c>
      <c r="P906">
        <f>VLOOKUP(A906,таксономия!$1:$1048576,14,1)</f>
        <v>0</v>
      </c>
      <c r="Q906">
        <f>VLOOKUP(A906,таксономия!$1:$1048576,15,1)</f>
        <v>0</v>
      </c>
      <c r="R906" t="str">
        <f>VLOOKUP(A906,таксономия!$1:$1048576,3,1)</f>
        <v xml:space="preserve"> Branchiostoma floridae (Florida lancelet) (Amphioxus).</v>
      </c>
      <c r="S906">
        <f t="shared" si="14"/>
        <v>77</v>
      </c>
    </row>
    <row r="907" spans="1:19" x14ac:dyDescent="0.3">
      <c r="A907" t="s">
        <v>589</v>
      </c>
      <c r="B907" t="s">
        <v>590</v>
      </c>
      <c r="C907">
        <v>1236</v>
      </c>
      <c r="D907" t="s">
        <v>12</v>
      </c>
      <c r="E907">
        <v>345</v>
      </c>
      <c r="F907">
        <v>411</v>
      </c>
      <c r="G907">
        <v>2697</v>
      </c>
      <c r="H907" t="s">
        <v>13</v>
      </c>
      <c r="I907" t="str">
        <f>VLOOKUP(A907,таксономия!$1:$1048576,7,1)</f>
        <v>Eukaryota</v>
      </c>
      <c r="J907" t="str">
        <f>VLOOKUP(A907,таксономия!$1:$1048576,8,1)</f>
        <v xml:space="preserve"> Metazoa</v>
      </c>
      <c r="K907" t="str">
        <f>VLOOKUP(A907,таксономия!$1:$1048576,9,1)</f>
        <v xml:space="preserve"> Chordata</v>
      </c>
      <c r="L907" t="str">
        <f>VLOOKUP(A907,таксономия!$1:$1048576,10,1)</f>
        <v xml:space="preserve"> Cephalochordata</v>
      </c>
      <c r="M907" t="str">
        <f>VLOOKUP(A907,таксономия!$1:$1048576,11,1)</f>
        <v xml:space="preserve"> Branchiostomidae</v>
      </c>
      <c r="N907" t="str">
        <f>VLOOKUP(A907,таксономия!$1:$1048576,12,1)</f>
        <v>Branchiostoma.</v>
      </c>
      <c r="O907">
        <f>VLOOKUP(A907,таксономия!$1:$1048576,13,1)</f>
        <v>0</v>
      </c>
      <c r="P907">
        <f>VLOOKUP(A907,таксономия!$1:$1048576,14,1)</f>
        <v>0</v>
      </c>
      <c r="Q907">
        <f>VLOOKUP(A907,таксономия!$1:$1048576,15,1)</f>
        <v>0</v>
      </c>
      <c r="R907" t="str">
        <f>VLOOKUP(A907,таксономия!$1:$1048576,3,1)</f>
        <v xml:space="preserve"> Branchiostoma floridae (Florida lancelet) (Amphioxus).</v>
      </c>
      <c r="S907">
        <f t="shared" si="14"/>
        <v>66</v>
      </c>
    </row>
    <row r="908" spans="1:19" x14ac:dyDescent="0.3">
      <c r="A908" t="s">
        <v>591</v>
      </c>
      <c r="B908" t="s">
        <v>592</v>
      </c>
      <c r="C908">
        <v>571</v>
      </c>
      <c r="D908" t="s">
        <v>96</v>
      </c>
      <c r="E908">
        <v>227</v>
      </c>
      <c r="F908">
        <v>357</v>
      </c>
      <c r="G908">
        <v>10300</v>
      </c>
      <c r="H908" t="s">
        <v>97</v>
      </c>
      <c r="I908" t="str">
        <f>VLOOKUP(A908,таксономия!$1:$1048576,7,1)</f>
        <v>Eukaryota</v>
      </c>
      <c r="J908" t="str">
        <f>VLOOKUP(A908,таксономия!$1:$1048576,8,1)</f>
        <v xml:space="preserve"> Metazoa</v>
      </c>
      <c r="K908" t="str">
        <f>VLOOKUP(A908,таксономия!$1:$1048576,9,1)</f>
        <v xml:space="preserve"> Chordata</v>
      </c>
      <c r="L908" t="str">
        <f>VLOOKUP(A908,таксономия!$1:$1048576,10,1)</f>
        <v xml:space="preserve"> Cephalochordata</v>
      </c>
      <c r="M908" t="str">
        <f>VLOOKUP(A908,таксономия!$1:$1048576,11,1)</f>
        <v xml:space="preserve"> Branchiostomidae</v>
      </c>
      <c r="N908" t="str">
        <f>VLOOKUP(A908,таксономия!$1:$1048576,12,1)</f>
        <v>Branchiostoma.</v>
      </c>
      <c r="O908">
        <f>VLOOKUP(A908,таксономия!$1:$1048576,13,1)</f>
        <v>0</v>
      </c>
      <c r="P908">
        <f>VLOOKUP(A908,таксономия!$1:$1048576,14,1)</f>
        <v>0</v>
      </c>
      <c r="Q908">
        <f>VLOOKUP(A908,таксономия!$1:$1048576,15,1)</f>
        <v>0</v>
      </c>
      <c r="R908" t="str">
        <f>VLOOKUP(A908,таксономия!$1:$1048576,3,1)</f>
        <v xml:space="preserve"> Branchiostoma floridae (Florida lancelet) (Amphioxus).</v>
      </c>
      <c r="S908">
        <f t="shared" si="14"/>
        <v>130</v>
      </c>
    </row>
    <row r="909" spans="1:19" x14ac:dyDescent="0.3">
      <c r="A909" t="s">
        <v>591</v>
      </c>
      <c r="B909" t="s">
        <v>592</v>
      </c>
      <c r="C909">
        <v>571</v>
      </c>
      <c r="D909" t="s">
        <v>12</v>
      </c>
      <c r="E909">
        <v>494</v>
      </c>
      <c r="F909">
        <v>571</v>
      </c>
      <c r="G909">
        <v>2697</v>
      </c>
      <c r="H909" t="s">
        <v>13</v>
      </c>
      <c r="I909" t="str">
        <f>VLOOKUP(A909,таксономия!$1:$1048576,7,1)</f>
        <v>Eukaryota</v>
      </c>
      <c r="J909" t="str">
        <f>VLOOKUP(A909,таксономия!$1:$1048576,8,1)</f>
        <v xml:space="preserve"> Metazoa</v>
      </c>
      <c r="K909" t="str">
        <f>VLOOKUP(A909,таксономия!$1:$1048576,9,1)</f>
        <v xml:space="preserve"> Chordata</v>
      </c>
      <c r="L909" t="str">
        <f>VLOOKUP(A909,таксономия!$1:$1048576,10,1)</f>
        <v xml:space="preserve"> Cephalochordata</v>
      </c>
      <c r="M909" t="str">
        <f>VLOOKUP(A909,таксономия!$1:$1048576,11,1)</f>
        <v xml:space="preserve"> Branchiostomidae</v>
      </c>
      <c r="N909" t="str">
        <f>VLOOKUP(A909,таксономия!$1:$1048576,12,1)</f>
        <v>Branchiostoma.</v>
      </c>
      <c r="O909">
        <f>VLOOKUP(A909,таксономия!$1:$1048576,13,1)</f>
        <v>0</v>
      </c>
      <c r="P909">
        <f>VLOOKUP(A909,таксономия!$1:$1048576,14,1)</f>
        <v>0</v>
      </c>
      <c r="Q909">
        <f>VLOOKUP(A909,таксономия!$1:$1048576,15,1)</f>
        <v>0</v>
      </c>
      <c r="R909" t="str">
        <f>VLOOKUP(A909,таксономия!$1:$1048576,3,1)</f>
        <v xml:space="preserve"> Branchiostoma floridae (Florida lancelet) (Amphioxus).</v>
      </c>
      <c r="S909">
        <f t="shared" si="14"/>
        <v>77</v>
      </c>
    </row>
    <row r="910" spans="1:19" x14ac:dyDescent="0.3">
      <c r="A910" t="s">
        <v>591</v>
      </c>
      <c r="B910" t="s">
        <v>592</v>
      </c>
      <c r="C910">
        <v>571</v>
      </c>
      <c r="D910" t="s">
        <v>377</v>
      </c>
      <c r="E910">
        <v>382</v>
      </c>
      <c r="F910">
        <v>491</v>
      </c>
      <c r="G910">
        <v>12227</v>
      </c>
      <c r="H910" t="s">
        <v>378</v>
      </c>
      <c r="I910" t="str">
        <f>VLOOKUP(A910,таксономия!$1:$1048576,7,1)</f>
        <v>Eukaryota</v>
      </c>
      <c r="J910" t="str">
        <f>VLOOKUP(A910,таксономия!$1:$1048576,8,1)</f>
        <v xml:space="preserve"> Metazoa</v>
      </c>
      <c r="K910" t="str">
        <f>VLOOKUP(A910,таксономия!$1:$1048576,9,1)</f>
        <v xml:space="preserve"> Chordata</v>
      </c>
      <c r="L910" t="str">
        <f>VLOOKUP(A910,таксономия!$1:$1048576,10,1)</f>
        <v xml:space="preserve"> Cephalochordata</v>
      </c>
      <c r="M910" t="str">
        <f>VLOOKUP(A910,таксономия!$1:$1048576,11,1)</f>
        <v xml:space="preserve"> Branchiostomidae</v>
      </c>
      <c r="N910" t="str">
        <f>VLOOKUP(A910,таксономия!$1:$1048576,12,1)</f>
        <v>Branchiostoma.</v>
      </c>
      <c r="O910">
        <f>VLOOKUP(A910,таксономия!$1:$1048576,13,1)</f>
        <v>0</v>
      </c>
      <c r="P910">
        <f>VLOOKUP(A910,таксономия!$1:$1048576,14,1)</f>
        <v>0</v>
      </c>
      <c r="Q910">
        <f>VLOOKUP(A910,таксономия!$1:$1048576,15,1)</f>
        <v>0</v>
      </c>
      <c r="R910" t="str">
        <f>VLOOKUP(A910,таксономия!$1:$1048576,3,1)</f>
        <v xml:space="preserve"> Branchiostoma floridae (Florida lancelet) (Amphioxus).</v>
      </c>
      <c r="S910">
        <f t="shared" si="14"/>
        <v>109</v>
      </c>
    </row>
    <row r="911" spans="1:19" x14ac:dyDescent="0.3">
      <c r="A911" t="s">
        <v>591</v>
      </c>
      <c r="B911" t="s">
        <v>592</v>
      </c>
      <c r="C911">
        <v>571</v>
      </c>
      <c r="D911" t="s">
        <v>505</v>
      </c>
      <c r="E911">
        <v>31</v>
      </c>
      <c r="F911">
        <v>69</v>
      </c>
      <c r="G911">
        <v>136</v>
      </c>
      <c r="H911" t="s">
        <v>505</v>
      </c>
      <c r="I911" t="str">
        <f>VLOOKUP(A911,таксономия!$1:$1048576,7,1)</f>
        <v>Eukaryota</v>
      </c>
      <c r="J911" t="str">
        <f>VLOOKUP(A911,таксономия!$1:$1048576,8,1)</f>
        <v xml:space="preserve"> Metazoa</v>
      </c>
      <c r="K911" t="str">
        <f>VLOOKUP(A911,таксономия!$1:$1048576,9,1)</f>
        <v xml:space="preserve"> Chordata</v>
      </c>
      <c r="L911" t="str">
        <f>VLOOKUP(A911,таксономия!$1:$1048576,10,1)</f>
        <v xml:space="preserve"> Cephalochordata</v>
      </c>
      <c r="M911" t="str">
        <f>VLOOKUP(A911,таксономия!$1:$1048576,11,1)</f>
        <v xml:space="preserve"> Branchiostomidae</v>
      </c>
      <c r="N911" t="str">
        <f>VLOOKUP(A911,таксономия!$1:$1048576,12,1)</f>
        <v>Branchiostoma.</v>
      </c>
      <c r="O911">
        <f>VLOOKUP(A911,таксономия!$1:$1048576,13,1)</f>
        <v>0</v>
      </c>
      <c r="P911">
        <f>VLOOKUP(A911,таксономия!$1:$1048576,14,1)</f>
        <v>0</v>
      </c>
      <c r="Q911">
        <f>VLOOKUP(A911,таксономия!$1:$1048576,15,1)</f>
        <v>0</v>
      </c>
      <c r="R911" t="str">
        <f>VLOOKUP(A911,таксономия!$1:$1048576,3,1)</f>
        <v xml:space="preserve"> Branchiostoma floridae (Florida lancelet) (Amphioxus).</v>
      </c>
      <c r="S911">
        <f t="shared" si="14"/>
        <v>38</v>
      </c>
    </row>
    <row r="912" spans="1:19" x14ac:dyDescent="0.3">
      <c r="A912" t="s">
        <v>593</v>
      </c>
      <c r="B912" t="s">
        <v>594</v>
      </c>
      <c r="C912">
        <v>90</v>
      </c>
      <c r="D912" t="s">
        <v>12</v>
      </c>
      <c r="E912">
        <v>9</v>
      </c>
      <c r="F912">
        <v>86</v>
      </c>
      <c r="G912">
        <v>2697</v>
      </c>
      <c r="H912" t="s">
        <v>13</v>
      </c>
      <c r="I912" t="str">
        <f>VLOOKUP(A912,таксономия!$1:$1048576,7,1)</f>
        <v>Eukaryota</v>
      </c>
      <c r="J912" t="str">
        <f>VLOOKUP(A912,таксономия!$1:$1048576,8,1)</f>
        <v xml:space="preserve"> Metazoa</v>
      </c>
      <c r="K912" t="str">
        <f>VLOOKUP(A912,таксономия!$1:$1048576,9,1)</f>
        <v xml:space="preserve"> Chordata</v>
      </c>
      <c r="L912" t="str">
        <f>VLOOKUP(A912,таксономия!$1:$1048576,10,1)</f>
        <v xml:space="preserve"> Cephalochordata</v>
      </c>
      <c r="M912" t="str">
        <f>VLOOKUP(A912,таксономия!$1:$1048576,11,1)</f>
        <v xml:space="preserve"> Branchiostomidae</v>
      </c>
      <c r="N912" t="str">
        <f>VLOOKUP(A912,таксономия!$1:$1048576,12,1)</f>
        <v>Branchiostoma.</v>
      </c>
      <c r="O912">
        <f>VLOOKUP(A912,таксономия!$1:$1048576,13,1)</f>
        <v>0</v>
      </c>
      <c r="P912">
        <f>VLOOKUP(A912,таксономия!$1:$1048576,14,1)</f>
        <v>0</v>
      </c>
      <c r="Q912">
        <f>VLOOKUP(A912,таксономия!$1:$1048576,15,1)</f>
        <v>0</v>
      </c>
      <c r="R912" t="str">
        <f>VLOOKUP(A912,таксономия!$1:$1048576,3,1)</f>
        <v xml:space="preserve"> Branchiostoma floridae (Florida lancelet) (Amphioxus).</v>
      </c>
      <c r="S912">
        <f t="shared" si="14"/>
        <v>77</v>
      </c>
    </row>
    <row r="913" spans="1:19" x14ac:dyDescent="0.3">
      <c r="A913" t="s">
        <v>595</v>
      </c>
      <c r="B913" t="s">
        <v>596</v>
      </c>
      <c r="C913">
        <v>92</v>
      </c>
      <c r="D913" t="s">
        <v>12</v>
      </c>
      <c r="E913">
        <v>13</v>
      </c>
      <c r="F913">
        <v>92</v>
      </c>
      <c r="G913">
        <v>2697</v>
      </c>
      <c r="H913" t="s">
        <v>13</v>
      </c>
      <c r="I913" t="str">
        <f>VLOOKUP(A913,таксономия!$1:$1048576,7,1)</f>
        <v>Eukaryota</v>
      </c>
      <c r="J913" t="str">
        <f>VLOOKUP(A913,таксономия!$1:$1048576,8,1)</f>
        <v xml:space="preserve"> Metazoa</v>
      </c>
      <c r="K913" t="str">
        <f>VLOOKUP(A913,таксономия!$1:$1048576,9,1)</f>
        <v xml:space="preserve"> Chordata</v>
      </c>
      <c r="L913" t="str">
        <f>VLOOKUP(A913,таксономия!$1:$1048576,10,1)</f>
        <v xml:space="preserve"> Cephalochordata</v>
      </c>
      <c r="M913" t="str">
        <f>VLOOKUP(A913,таксономия!$1:$1048576,11,1)</f>
        <v xml:space="preserve"> Branchiostomidae</v>
      </c>
      <c r="N913" t="str">
        <f>VLOOKUP(A913,таксономия!$1:$1048576,12,1)</f>
        <v>Branchiostoma.</v>
      </c>
      <c r="O913">
        <f>VLOOKUP(A913,таксономия!$1:$1048576,13,1)</f>
        <v>0</v>
      </c>
      <c r="P913">
        <f>VLOOKUP(A913,таксономия!$1:$1048576,14,1)</f>
        <v>0</v>
      </c>
      <c r="Q913">
        <f>VLOOKUP(A913,таксономия!$1:$1048576,15,1)</f>
        <v>0</v>
      </c>
      <c r="R913" t="str">
        <f>VLOOKUP(A913,таксономия!$1:$1048576,3,1)</f>
        <v xml:space="preserve"> Branchiostoma floridae (Florida lancelet) (Amphioxus).</v>
      </c>
      <c r="S913">
        <f t="shared" si="14"/>
        <v>79</v>
      </c>
    </row>
    <row r="914" spans="1:19" x14ac:dyDescent="0.3">
      <c r="A914" t="s">
        <v>597</v>
      </c>
      <c r="B914" t="s">
        <v>598</v>
      </c>
      <c r="C914">
        <v>80</v>
      </c>
      <c r="D914" t="s">
        <v>12</v>
      </c>
      <c r="E914">
        <v>1</v>
      </c>
      <c r="F914">
        <v>80</v>
      </c>
      <c r="G914">
        <v>2697</v>
      </c>
      <c r="H914" t="s">
        <v>13</v>
      </c>
      <c r="I914" t="str">
        <f>VLOOKUP(A914,таксономия!$1:$1048576,7,1)</f>
        <v>Eukaryota</v>
      </c>
      <c r="J914" t="str">
        <f>VLOOKUP(A914,таксономия!$1:$1048576,8,1)</f>
        <v xml:space="preserve"> Metazoa</v>
      </c>
      <c r="K914" t="str">
        <f>VLOOKUP(A914,таксономия!$1:$1048576,9,1)</f>
        <v xml:space="preserve"> Chordata</v>
      </c>
      <c r="L914" t="str">
        <f>VLOOKUP(A914,таксономия!$1:$1048576,10,1)</f>
        <v xml:space="preserve"> Cephalochordata</v>
      </c>
      <c r="M914" t="str">
        <f>VLOOKUP(A914,таксономия!$1:$1048576,11,1)</f>
        <v xml:space="preserve"> Branchiostomidae</v>
      </c>
      <c r="N914" t="str">
        <f>VLOOKUP(A914,таксономия!$1:$1048576,12,1)</f>
        <v>Branchiostoma.</v>
      </c>
      <c r="O914">
        <f>VLOOKUP(A914,таксономия!$1:$1048576,13,1)</f>
        <v>0</v>
      </c>
      <c r="P914">
        <f>VLOOKUP(A914,таксономия!$1:$1048576,14,1)</f>
        <v>0</v>
      </c>
      <c r="Q914">
        <f>VLOOKUP(A914,таксономия!$1:$1048576,15,1)</f>
        <v>0</v>
      </c>
      <c r="R914" t="str">
        <f>VLOOKUP(A914,таксономия!$1:$1048576,3,1)</f>
        <v xml:space="preserve"> Branchiostoma floridae (Florida lancelet) (Amphioxus).</v>
      </c>
      <c r="S914">
        <f t="shared" si="14"/>
        <v>79</v>
      </c>
    </row>
    <row r="915" spans="1:19" x14ac:dyDescent="0.3">
      <c r="A915" t="s">
        <v>599</v>
      </c>
      <c r="B915" t="s">
        <v>600</v>
      </c>
      <c r="C915">
        <v>85</v>
      </c>
      <c r="D915" t="s">
        <v>12</v>
      </c>
      <c r="E915">
        <v>2</v>
      </c>
      <c r="F915">
        <v>79</v>
      </c>
      <c r="G915">
        <v>2697</v>
      </c>
      <c r="H915" t="s">
        <v>13</v>
      </c>
      <c r="I915" t="str">
        <f>VLOOKUP(A915,таксономия!$1:$1048576,7,1)</f>
        <v>Eukaryota</v>
      </c>
      <c r="J915" t="str">
        <f>VLOOKUP(A915,таксономия!$1:$1048576,8,1)</f>
        <v xml:space="preserve"> Metazoa</v>
      </c>
      <c r="K915" t="str">
        <f>VLOOKUP(A915,таксономия!$1:$1048576,9,1)</f>
        <v xml:space="preserve"> Chordata</v>
      </c>
      <c r="L915" t="str">
        <f>VLOOKUP(A915,таксономия!$1:$1048576,10,1)</f>
        <v xml:space="preserve"> Cephalochordata</v>
      </c>
      <c r="M915" t="str">
        <f>VLOOKUP(A915,таксономия!$1:$1048576,11,1)</f>
        <v xml:space="preserve"> Branchiostomidae</v>
      </c>
      <c r="N915" t="str">
        <f>VLOOKUP(A915,таксономия!$1:$1048576,12,1)</f>
        <v>Branchiostoma.</v>
      </c>
      <c r="O915">
        <f>VLOOKUP(A915,таксономия!$1:$1048576,13,1)</f>
        <v>0</v>
      </c>
      <c r="P915">
        <f>VLOOKUP(A915,таксономия!$1:$1048576,14,1)</f>
        <v>0</v>
      </c>
      <c r="Q915">
        <f>VLOOKUP(A915,таксономия!$1:$1048576,15,1)</f>
        <v>0</v>
      </c>
      <c r="R915" t="str">
        <f>VLOOKUP(A915,таксономия!$1:$1048576,3,1)</f>
        <v xml:space="preserve"> Branchiostoma floridae (Florida lancelet) (Amphioxus).</v>
      </c>
      <c r="S915">
        <f t="shared" si="14"/>
        <v>77</v>
      </c>
    </row>
    <row r="916" spans="1:19" x14ac:dyDescent="0.3">
      <c r="A916" t="s">
        <v>601</v>
      </c>
      <c r="B916" t="s">
        <v>602</v>
      </c>
      <c r="C916">
        <v>85</v>
      </c>
      <c r="D916" t="s">
        <v>12</v>
      </c>
      <c r="E916">
        <v>2</v>
      </c>
      <c r="F916">
        <v>81</v>
      </c>
      <c r="G916">
        <v>2697</v>
      </c>
      <c r="H916" t="s">
        <v>13</v>
      </c>
      <c r="I916" t="str">
        <f>VLOOKUP(A916,таксономия!$1:$1048576,7,1)</f>
        <v>Eukaryota</v>
      </c>
      <c r="J916" t="str">
        <f>VLOOKUP(A916,таксономия!$1:$1048576,8,1)</f>
        <v xml:space="preserve"> Metazoa</v>
      </c>
      <c r="K916" t="str">
        <f>VLOOKUP(A916,таксономия!$1:$1048576,9,1)</f>
        <v xml:space="preserve"> Chordata</v>
      </c>
      <c r="L916" t="str">
        <f>VLOOKUP(A916,таксономия!$1:$1048576,10,1)</f>
        <v xml:space="preserve"> Cephalochordata</v>
      </c>
      <c r="M916" t="str">
        <f>VLOOKUP(A916,таксономия!$1:$1048576,11,1)</f>
        <v xml:space="preserve"> Branchiostomidae</v>
      </c>
      <c r="N916" t="str">
        <f>VLOOKUP(A916,таксономия!$1:$1048576,12,1)</f>
        <v>Branchiostoma.</v>
      </c>
      <c r="O916">
        <f>VLOOKUP(A916,таксономия!$1:$1048576,13,1)</f>
        <v>0</v>
      </c>
      <c r="P916">
        <f>VLOOKUP(A916,таксономия!$1:$1048576,14,1)</f>
        <v>0</v>
      </c>
      <c r="Q916">
        <f>VLOOKUP(A916,таксономия!$1:$1048576,15,1)</f>
        <v>0</v>
      </c>
      <c r="R916" t="str">
        <f>VLOOKUP(A916,таксономия!$1:$1048576,3,1)</f>
        <v xml:space="preserve"> Branchiostoma floridae (Florida lancelet) (Amphioxus).</v>
      </c>
      <c r="S916">
        <f t="shared" si="14"/>
        <v>79</v>
      </c>
    </row>
    <row r="917" spans="1:19" x14ac:dyDescent="0.3">
      <c r="A917" t="s">
        <v>603</v>
      </c>
      <c r="B917" t="s">
        <v>604</v>
      </c>
      <c r="C917">
        <v>1170</v>
      </c>
      <c r="D917" t="s">
        <v>280</v>
      </c>
      <c r="E917">
        <v>706</v>
      </c>
      <c r="F917">
        <v>932</v>
      </c>
      <c r="G917">
        <v>4718</v>
      </c>
      <c r="H917" t="s">
        <v>281</v>
      </c>
      <c r="I917" t="str">
        <f>VLOOKUP(A917,таксономия!$1:$1048576,7,1)</f>
        <v>Eukaryota</v>
      </c>
      <c r="J917" t="str">
        <f>VLOOKUP(A917,таксономия!$1:$1048576,8,1)</f>
        <v xml:space="preserve"> Metazoa</v>
      </c>
      <c r="K917" t="str">
        <f>VLOOKUP(A917,таксономия!$1:$1048576,9,1)</f>
        <v xml:space="preserve"> Chordata</v>
      </c>
      <c r="L917" t="str">
        <f>VLOOKUP(A917,таксономия!$1:$1048576,10,1)</f>
        <v xml:space="preserve"> Cephalochordata</v>
      </c>
      <c r="M917" t="str">
        <f>VLOOKUP(A917,таксономия!$1:$1048576,11,1)</f>
        <v xml:space="preserve"> Branchiostomidae</v>
      </c>
      <c r="N917" t="str">
        <f>VLOOKUP(A917,таксономия!$1:$1048576,12,1)</f>
        <v>Branchiostoma.</v>
      </c>
      <c r="O917">
        <f>VLOOKUP(A917,таксономия!$1:$1048576,13,1)</f>
        <v>0</v>
      </c>
      <c r="P917">
        <f>VLOOKUP(A917,таксономия!$1:$1048576,14,1)</f>
        <v>0</v>
      </c>
      <c r="Q917">
        <f>VLOOKUP(A917,таксономия!$1:$1048576,15,1)</f>
        <v>0</v>
      </c>
      <c r="R917" t="str">
        <f>VLOOKUP(A917,таксономия!$1:$1048576,3,1)</f>
        <v xml:space="preserve"> Branchiostoma floridae (Florida lancelet) (Amphioxus).</v>
      </c>
      <c r="S917">
        <f t="shared" si="14"/>
        <v>226</v>
      </c>
    </row>
    <row r="918" spans="1:19" x14ac:dyDescent="0.3">
      <c r="A918" t="s">
        <v>603</v>
      </c>
      <c r="B918" t="s">
        <v>604</v>
      </c>
      <c r="C918">
        <v>1170</v>
      </c>
      <c r="D918" t="s">
        <v>12</v>
      </c>
      <c r="E918">
        <v>276</v>
      </c>
      <c r="F918">
        <v>353</v>
      </c>
      <c r="G918">
        <v>2697</v>
      </c>
      <c r="H918" t="s">
        <v>13</v>
      </c>
      <c r="I918" t="str">
        <f>VLOOKUP(A918,таксономия!$1:$1048576,7,1)</f>
        <v>Eukaryota</v>
      </c>
      <c r="J918" t="str">
        <f>VLOOKUP(A918,таксономия!$1:$1048576,8,1)</f>
        <v xml:space="preserve"> Metazoa</v>
      </c>
      <c r="K918" t="str">
        <f>VLOOKUP(A918,таксономия!$1:$1048576,9,1)</f>
        <v xml:space="preserve"> Chordata</v>
      </c>
      <c r="L918" t="str">
        <f>VLOOKUP(A918,таксономия!$1:$1048576,10,1)</f>
        <v xml:space="preserve"> Cephalochordata</v>
      </c>
      <c r="M918" t="str">
        <f>VLOOKUP(A918,таксономия!$1:$1048576,11,1)</f>
        <v xml:space="preserve"> Branchiostomidae</v>
      </c>
      <c r="N918" t="str">
        <f>VLOOKUP(A918,таксономия!$1:$1048576,12,1)</f>
        <v>Branchiostoma.</v>
      </c>
      <c r="O918">
        <f>VLOOKUP(A918,таксономия!$1:$1048576,13,1)</f>
        <v>0</v>
      </c>
      <c r="P918">
        <f>VLOOKUP(A918,таксономия!$1:$1048576,14,1)</f>
        <v>0</v>
      </c>
      <c r="Q918">
        <f>VLOOKUP(A918,таксономия!$1:$1048576,15,1)</f>
        <v>0</v>
      </c>
      <c r="R918" t="str">
        <f>VLOOKUP(A918,таксономия!$1:$1048576,3,1)</f>
        <v xml:space="preserve"> Branchiostoma floridae (Florida lancelet) (Amphioxus).</v>
      </c>
      <c r="S918">
        <f t="shared" si="14"/>
        <v>77</v>
      </c>
    </row>
    <row r="919" spans="1:19" x14ac:dyDescent="0.3">
      <c r="A919" t="s">
        <v>603</v>
      </c>
      <c r="B919" t="s">
        <v>604</v>
      </c>
      <c r="C919">
        <v>1170</v>
      </c>
      <c r="D919" t="s">
        <v>12</v>
      </c>
      <c r="E919">
        <v>512</v>
      </c>
      <c r="F919">
        <v>576</v>
      </c>
      <c r="G919">
        <v>2697</v>
      </c>
      <c r="H919" t="s">
        <v>13</v>
      </c>
      <c r="I919" t="str">
        <f>VLOOKUP(A919,таксономия!$1:$1048576,7,1)</f>
        <v>Eukaryota</v>
      </c>
      <c r="J919" t="str">
        <f>VLOOKUP(A919,таксономия!$1:$1048576,8,1)</f>
        <v xml:space="preserve"> Metazoa</v>
      </c>
      <c r="K919" t="str">
        <f>VLOOKUP(A919,таксономия!$1:$1048576,9,1)</f>
        <v xml:space="preserve"> Chordata</v>
      </c>
      <c r="L919" t="str">
        <f>VLOOKUP(A919,таксономия!$1:$1048576,10,1)</f>
        <v xml:space="preserve"> Cephalochordata</v>
      </c>
      <c r="M919" t="str">
        <f>VLOOKUP(A919,таксономия!$1:$1048576,11,1)</f>
        <v xml:space="preserve"> Branchiostomidae</v>
      </c>
      <c r="N919" t="str">
        <f>VLOOKUP(A919,таксономия!$1:$1048576,12,1)</f>
        <v>Branchiostoma.</v>
      </c>
      <c r="O919">
        <f>VLOOKUP(A919,таксономия!$1:$1048576,13,1)</f>
        <v>0</v>
      </c>
      <c r="P919">
        <f>VLOOKUP(A919,таксономия!$1:$1048576,14,1)</f>
        <v>0</v>
      </c>
      <c r="Q919">
        <f>VLOOKUP(A919,таксономия!$1:$1048576,15,1)</f>
        <v>0</v>
      </c>
      <c r="R919" t="str">
        <f>VLOOKUP(A919,таксономия!$1:$1048576,3,1)</f>
        <v xml:space="preserve"> Branchiostoma floridae (Florida lancelet) (Amphioxus).</v>
      </c>
      <c r="S919">
        <f t="shared" si="14"/>
        <v>64</v>
      </c>
    </row>
    <row r="920" spans="1:19" x14ac:dyDescent="0.3">
      <c r="A920" t="s">
        <v>603</v>
      </c>
      <c r="B920" t="s">
        <v>604</v>
      </c>
      <c r="C920">
        <v>1170</v>
      </c>
      <c r="D920" t="s">
        <v>605</v>
      </c>
      <c r="E920">
        <v>974</v>
      </c>
      <c r="F920">
        <v>1003</v>
      </c>
      <c r="G920">
        <v>14</v>
      </c>
      <c r="H920" t="s">
        <v>605</v>
      </c>
      <c r="I920" t="str">
        <f>VLOOKUP(A920,таксономия!$1:$1048576,7,1)</f>
        <v>Eukaryota</v>
      </c>
      <c r="J920" t="str">
        <f>VLOOKUP(A920,таксономия!$1:$1048576,8,1)</f>
        <v xml:space="preserve"> Metazoa</v>
      </c>
      <c r="K920" t="str">
        <f>VLOOKUP(A920,таксономия!$1:$1048576,9,1)</f>
        <v xml:space="preserve"> Chordata</v>
      </c>
      <c r="L920" t="str">
        <f>VLOOKUP(A920,таксономия!$1:$1048576,10,1)</f>
        <v xml:space="preserve"> Cephalochordata</v>
      </c>
      <c r="M920" t="str">
        <f>VLOOKUP(A920,таксономия!$1:$1048576,11,1)</f>
        <v xml:space="preserve"> Branchiostomidae</v>
      </c>
      <c r="N920" t="str">
        <f>VLOOKUP(A920,таксономия!$1:$1048576,12,1)</f>
        <v>Branchiostoma.</v>
      </c>
      <c r="O920">
        <f>VLOOKUP(A920,таксономия!$1:$1048576,13,1)</f>
        <v>0</v>
      </c>
      <c r="P920">
        <f>VLOOKUP(A920,таксономия!$1:$1048576,14,1)</f>
        <v>0</v>
      </c>
      <c r="Q920">
        <f>VLOOKUP(A920,таксономия!$1:$1048576,15,1)</f>
        <v>0</v>
      </c>
      <c r="R920" t="str">
        <f>VLOOKUP(A920,таксономия!$1:$1048576,3,1)</f>
        <v xml:space="preserve"> Branchiostoma floridae (Florida lancelet) (Amphioxus).</v>
      </c>
      <c r="S920">
        <f t="shared" si="14"/>
        <v>29</v>
      </c>
    </row>
    <row r="921" spans="1:19" x14ac:dyDescent="0.3">
      <c r="A921" t="s">
        <v>606</v>
      </c>
      <c r="B921" t="s">
        <v>607</v>
      </c>
      <c r="C921">
        <v>2067</v>
      </c>
      <c r="D921" t="s">
        <v>280</v>
      </c>
      <c r="E921">
        <v>1140</v>
      </c>
      <c r="F921">
        <v>1369</v>
      </c>
      <c r="G921">
        <v>4718</v>
      </c>
      <c r="H921" t="s">
        <v>281</v>
      </c>
      <c r="I921" t="str">
        <f>VLOOKUP(A921,таксономия!$1:$1048576,7,1)</f>
        <v>Eukaryota</v>
      </c>
      <c r="J921" t="str">
        <f>VLOOKUP(A921,таксономия!$1:$1048576,8,1)</f>
        <v xml:space="preserve"> Metazoa</v>
      </c>
      <c r="K921" t="str">
        <f>VLOOKUP(A921,таксономия!$1:$1048576,9,1)</f>
        <v xml:space="preserve"> Chordata</v>
      </c>
      <c r="L921" t="str">
        <f>VLOOKUP(A921,таксономия!$1:$1048576,10,1)</f>
        <v xml:space="preserve"> Cephalochordata</v>
      </c>
      <c r="M921" t="str">
        <f>VLOOKUP(A921,таксономия!$1:$1048576,11,1)</f>
        <v xml:space="preserve"> Branchiostomidae</v>
      </c>
      <c r="N921" t="str">
        <f>VLOOKUP(A921,таксономия!$1:$1048576,12,1)</f>
        <v>Branchiostoma.</v>
      </c>
      <c r="O921">
        <f>VLOOKUP(A921,таксономия!$1:$1048576,13,1)</f>
        <v>0</v>
      </c>
      <c r="P921">
        <f>VLOOKUP(A921,таксономия!$1:$1048576,14,1)</f>
        <v>0</v>
      </c>
      <c r="Q921">
        <f>VLOOKUP(A921,таксономия!$1:$1048576,15,1)</f>
        <v>0</v>
      </c>
      <c r="R921" t="str">
        <f>VLOOKUP(A921,таксономия!$1:$1048576,3,1)</f>
        <v xml:space="preserve"> Branchiostoma floridae (Florida lancelet) (Amphioxus).</v>
      </c>
      <c r="S921">
        <f t="shared" si="14"/>
        <v>229</v>
      </c>
    </row>
    <row r="922" spans="1:19" x14ac:dyDescent="0.3">
      <c r="A922" t="s">
        <v>606</v>
      </c>
      <c r="B922" t="s">
        <v>607</v>
      </c>
      <c r="C922">
        <v>2067</v>
      </c>
      <c r="D922" t="s">
        <v>280</v>
      </c>
      <c r="E922">
        <v>1643</v>
      </c>
      <c r="F922">
        <v>1870</v>
      </c>
      <c r="G922">
        <v>4718</v>
      </c>
      <c r="H922" t="s">
        <v>281</v>
      </c>
      <c r="I922" t="str">
        <f>VLOOKUP(A922,таксономия!$1:$1048576,7,1)</f>
        <v>Eukaryota</v>
      </c>
      <c r="J922" t="str">
        <f>VLOOKUP(A922,таксономия!$1:$1048576,8,1)</f>
        <v xml:space="preserve"> Metazoa</v>
      </c>
      <c r="K922" t="str">
        <f>VLOOKUP(A922,таксономия!$1:$1048576,9,1)</f>
        <v xml:space="preserve"> Chordata</v>
      </c>
      <c r="L922" t="str">
        <f>VLOOKUP(A922,таксономия!$1:$1048576,10,1)</f>
        <v xml:space="preserve"> Cephalochordata</v>
      </c>
      <c r="M922" t="str">
        <f>VLOOKUP(A922,таксономия!$1:$1048576,11,1)</f>
        <v xml:space="preserve"> Branchiostomidae</v>
      </c>
      <c r="N922" t="str">
        <f>VLOOKUP(A922,таксономия!$1:$1048576,12,1)</f>
        <v>Branchiostoma.</v>
      </c>
      <c r="O922">
        <f>VLOOKUP(A922,таксономия!$1:$1048576,13,1)</f>
        <v>0</v>
      </c>
      <c r="P922">
        <f>VLOOKUP(A922,таксономия!$1:$1048576,14,1)</f>
        <v>0</v>
      </c>
      <c r="Q922">
        <f>VLOOKUP(A922,таксономия!$1:$1048576,15,1)</f>
        <v>0</v>
      </c>
      <c r="R922" t="str">
        <f>VLOOKUP(A922,таксономия!$1:$1048576,3,1)</f>
        <v xml:space="preserve"> Branchiostoma floridae (Florida lancelet) (Amphioxus).</v>
      </c>
      <c r="S922">
        <f t="shared" si="14"/>
        <v>227</v>
      </c>
    </row>
    <row r="923" spans="1:19" x14ac:dyDescent="0.3">
      <c r="A923" t="s">
        <v>606</v>
      </c>
      <c r="B923" t="s">
        <v>607</v>
      </c>
      <c r="C923">
        <v>2067</v>
      </c>
      <c r="D923" t="s">
        <v>12</v>
      </c>
      <c r="E923">
        <v>243</v>
      </c>
      <c r="F923">
        <v>320</v>
      </c>
      <c r="G923">
        <v>2697</v>
      </c>
      <c r="H923" t="s">
        <v>13</v>
      </c>
      <c r="I923" t="str">
        <f>VLOOKUP(A923,таксономия!$1:$1048576,7,1)</f>
        <v>Eukaryota</v>
      </c>
      <c r="J923" t="str">
        <f>VLOOKUP(A923,таксономия!$1:$1048576,8,1)</f>
        <v xml:space="preserve"> Metazoa</v>
      </c>
      <c r="K923" t="str">
        <f>VLOOKUP(A923,таксономия!$1:$1048576,9,1)</f>
        <v xml:space="preserve"> Chordata</v>
      </c>
      <c r="L923" t="str">
        <f>VLOOKUP(A923,таксономия!$1:$1048576,10,1)</f>
        <v xml:space="preserve"> Cephalochordata</v>
      </c>
      <c r="M923" t="str">
        <f>VLOOKUP(A923,таксономия!$1:$1048576,11,1)</f>
        <v xml:space="preserve"> Branchiostomidae</v>
      </c>
      <c r="N923" t="str">
        <f>VLOOKUP(A923,таксономия!$1:$1048576,12,1)</f>
        <v>Branchiostoma.</v>
      </c>
      <c r="O923">
        <f>VLOOKUP(A923,таксономия!$1:$1048576,13,1)</f>
        <v>0</v>
      </c>
      <c r="P923">
        <f>VLOOKUP(A923,таксономия!$1:$1048576,14,1)</f>
        <v>0</v>
      </c>
      <c r="Q923">
        <f>VLOOKUP(A923,таксономия!$1:$1048576,15,1)</f>
        <v>0</v>
      </c>
      <c r="R923" t="str">
        <f>VLOOKUP(A923,таксономия!$1:$1048576,3,1)</f>
        <v xml:space="preserve"> Branchiostoma floridae (Florida lancelet) (Amphioxus).</v>
      </c>
      <c r="S923">
        <f t="shared" si="14"/>
        <v>77</v>
      </c>
    </row>
    <row r="924" spans="1:19" x14ac:dyDescent="0.3">
      <c r="A924" t="s">
        <v>606</v>
      </c>
      <c r="B924" t="s">
        <v>607</v>
      </c>
      <c r="C924">
        <v>2067</v>
      </c>
      <c r="D924" t="s">
        <v>12</v>
      </c>
      <c r="E924">
        <v>752</v>
      </c>
      <c r="F924">
        <v>829</v>
      </c>
      <c r="G924">
        <v>2697</v>
      </c>
      <c r="H924" t="s">
        <v>13</v>
      </c>
      <c r="I924" t="str">
        <f>VLOOKUP(A924,таксономия!$1:$1048576,7,1)</f>
        <v>Eukaryota</v>
      </c>
      <c r="J924" t="str">
        <f>VLOOKUP(A924,таксономия!$1:$1048576,8,1)</f>
        <v xml:space="preserve"> Metazoa</v>
      </c>
      <c r="K924" t="str">
        <f>VLOOKUP(A924,таксономия!$1:$1048576,9,1)</f>
        <v xml:space="preserve"> Chordata</v>
      </c>
      <c r="L924" t="str">
        <f>VLOOKUP(A924,таксономия!$1:$1048576,10,1)</f>
        <v xml:space="preserve"> Cephalochordata</v>
      </c>
      <c r="M924" t="str">
        <f>VLOOKUP(A924,таксономия!$1:$1048576,11,1)</f>
        <v xml:space="preserve"> Branchiostomidae</v>
      </c>
      <c r="N924" t="str">
        <f>VLOOKUP(A924,таксономия!$1:$1048576,12,1)</f>
        <v>Branchiostoma.</v>
      </c>
      <c r="O924">
        <f>VLOOKUP(A924,таксономия!$1:$1048576,13,1)</f>
        <v>0</v>
      </c>
      <c r="P924">
        <f>VLOOKUP(A924,таксономия!$1:$1048576,14,1)</f>
        <v>0</v>
      </c>
      <c r="Q924">
        <f>VLOOKUP(A924,таксономия!$1:$1048576,15,1)</f>
        <v>0</v>
      </c>
      <c r="R924" t="str">
        <f>VLOOKUP(A924,таксономия!$1:$1048576,3,1)</f>
        <v xml:space="preserve"> Branchiostoma floridae (Florida lancelet) (Amphioxus).</v>
      </c>
      <c r="S924">
        <f t="shared" si="14"/>
        <v>77</v>
      </c>
    </row>
    <row r="925" spans="1:19" x14ac:dyDescent="0.3">
      <c r="A925" t="s">
        <v>606</v>
      </c>
      <c r="B925" t="s">
        <v>607</v>
      </c>
      <c r="C925">
        <v>2067</v>
      </c>
      <c r="D925" t="s">
        <v>12</v>
      </c>
      <c r="E925">
        <v>1445</v>
      </c>
      <c r="F925">
        <v>1512</v>
      </c>
      <c r="G925">
        <v>2697</v>
      </c>
      <c r="H925" t="s">
        <v>13</v>
      </c>
      <c r="I925" t="str">
        <f>VLOOKUP(A925,таксономия!$1:$1048576,7,1)</f>
        <v>Eukaryota</v>
      </c>
      <c r="J925" t="str">
        <f>VLOOKUP(A925,таксономия!$1:$1048576,8,1)</f>
        <v xml:space="preserve"> Metazoa</v>
      </c>
      <c r="K925" t="str">
        <f>VLOOKUP(A925,таксономия!$1:$1048576,9,1)</f>
        <v xml:space="preserve"> Chordata</v>
      </c>
      <c r="L925" t="str">
        <f>VLOOKUP(A925,таксономия!$1:$1048576,10,1)</f>
        <v xml:space="preserve"> Cephalochordata</v>
      </c>
      <c r="M925" t="str">
        <f>VLOOKUP(A925,таксономия!$1:$1048576,11,1)</f>
        <v xml:space="preserve"> Branchiostomidae</v>
      </c>
      <c r="N925" t="str">
        <f>VLOOKUP(A925,таксономия!$1:$1048576,12,1)</f>
        <v>Branchiostoma.</v>
      </c>
      <c r="O925">
        <f>VLOOKUP(A925,таксономия!$1:$1048576,13,1)</f>
        <v>0</v>
      </c>
      <c r="P925">
        <f>VLOOKUP(A925,таксономия!$1:$1048576,14,1)</f>
        <v>0</v>
      </c>
      <c r="Q925">
        <f>VLOOKUP(A925,таксономия!$1:$1048576,15,1)</f>
        <v>0</v>
      </c>
      <c r="R925" t="str">
        <f>VLOOKUP(A925,таксономия!$1:$1048576,3,1)</f>
        <v xml:space="preserve"> Branchiostoma floridae (Florida lancelet) (Amphioxus).</v>
      </c>
      <c r="S925">
        <f t="shared" si="14"/>
        <v>67</v>
      </c>
    </row>
    <row r="926" spans="1:19" x14ac:dyDescent="0.3">
      <c r="A926" t="s">
        <v>606</v>
      </c>
      <c r="B926" t="s">
        <v>607</v>
      </c>
      <c r="C926">
        <v>2067</v>
      </c>
      <c r="D926" t="s">
        <v>377</v>
      </c>
      <c r="E926">
        <v>521</v>
      </c>
      <c r="F926">
        <v>628</v>
      </c>
      <c r="G926">
        <v>12227</v>
      </c>
      <c r="H926" t="s">
        <v>378</v>
      </c>
      <c r="I926" t="str">
        <f>VLOOKUP(A926,таксономия!$1:$1048576,7,1)</f>
        <v>Eukaryota</v>
      </c>
      <c r="J926" t="str">
        <f>VLOOKUP(A926,таксономия!$1:$1048576,8,1)</f>
        <v xml:space="preserve"> Metazoa</v>
      </c>
      <c r="K926" t="str">
        <f>VLOOKUP(A926,таксономия!$1:$1048576,9,1)</f>
        <v xml:space="preserve"> Chordata</v>
      </c>
      <c r="L926" t="str">
        <f>VLOOKUP(A926,таксономия!$1:$1048576,10,1)</f>
        <v xml:space="preserve"> Cephalochordata</v>
      </c>
      <c r="M926" t="str">
        <f>VLOOKUP(A926,таксономия!$1:$1048576,11,1)</f>
        <v xml:space="preserve"> Branchiostomidae</v>
      </c>
      <c r="N926" t="str">
        <f>VLOOKUP(A926,таксономия!$1:$1048576,12,1)</f>
        <v>Branchiostoma.</v>
      </c>
      <c r="O926">
        <f>VLOOKUP(A926,таксономия!$1:$1048576,13,1)</f>
        <v>0</v>
      </c>
      <c r="P926">
        <f>VLOOKUP(A926,таксономия!$1:$1048576,14,1)</f>
        <v>0</v>
      </c>
      <c r="Q926">
        <f>VLOOKUP(A926,таксономия!$1:$1048576,15,1)</f>
        <v>0</v>
      </c>
      <c r="R926" t="str">
        <f>VLOOKUP(A926,таксономия!$1:$1048576,3,1)</f>
        <v xml:space="preserve"> Branchiostoma floridae (Florida lancelet) (Amphioxus).</v>
      </c>
      <c r="S926">
        <f t="shared" si="14"/>
        <v>107</v>
      </c>
    </row>
    <row r="927" spans="1:19" x14ac:dyDescent="0.3">
      <c r="A927" t="s">
        <v>606</v>
      </c>
      <c r="B927" t="s">
        <v>607</v>
      </c>
      <c r="C927">
        <v>2067</v>
      </c>
      <c r="D927" t="s">
        <v>608</v>
      </c>
      <c r="E927">
        <v>941</v>
      </c>
      <c r="F927">
        <v>1138</v>
      </c>
      <c r="G927">
        <v>4</v>
      </c>
      <c r="H927" t="s">
        <v>608</v>
      </c>
      <c r="I927" t="str">
        <f>VLOOKUP(A927,таксономия!$1:$1048576,7,1)</f>
        <v>Eukaryota</v>
      </c>
      <c r="J927" t="str">
        <f>VLOOKUP(A927,таксономия!$1:$1048576,8,1)</f>
        <v xml:space="preserve"> Metazoa</v>
      </c>
      <c r="K927" t="str">
        <f>VLOOKUP(A927,таксономия!$1:$1048576,9,1)</f>
        <v xml:space="preserve"> Chordata</v>
      </c>
      <c r="L927" t="str">
        <f>VLOOKUP(A927,таксономия!$1:$1048576,10,1)</f>
        <v xml:space="preserve"> Cephalochordata</v>
      </c>
      <c r="M927" t="str">
        <f>VLOOKUP(A927,таксономия!$1:$1048576,11,1)</f>
        <v xml:space="preserve"> Branchiostomidae</v>
      </c>
      <c r="N927" t="str">
        <f>VLOOKUP(A927,таксономия!$1:$1048576,12,1)</f>
        <v>Branchiostoma.</v>
      </c>
      <c r="O927">
        <f>VLOOKUP(A927,таксономия!$1:$1048576,13,1)</f>
        <v>0</v>
      </c>
      <c r="P927">
        <f>VLOOKUP(A927,таксономия!$1:$1048576,14,1)</f>
        <v>0</v>
      </c>
      <c r="Q927">
        <f>VLOOKUP(A927,таксономия!$1:$1048576,15,1)</f>
        <v>0</v>
      </c>
      <c r="R927" t="str">
        <f>VLOOKUP(A927,таксономия!$1:$1048576,3,1)</f>
        <v xml:space="preserve"> Branchiostoma floridae (Florida lancelet) (Amphioxus).</v>
      </c>
      <c r="S927">
        <f t="shared" si="14"/>
        <v>197</v>
      </c>
    </row>
    <row r="928" spans="1:19" x14ac:dyDescent="0.3">
      <c r="A928" t="s">
        <v>606</v>
      </c>
      <c r="B928" t="s">
        <v>607</v>
      </c>
      <c r="C928">
        <v>2067</v>
      </c>
      <c r="D928" t="s">
        <v>605</v>
      </c>
      <c r="E928">
        <v>1912</v>
      </c>
      <c r="F928">
        <v>1959</v>
      </c>
      <c r="G928">
        <v>14</v>
      </c>
      <c r="H928" t="s">
        <v>605</v>
      </c>
      <c r="I928" t="str">
        <f>VLOOKUP(A928,таксономия!$1:$1048576,7,1)</f>
        <v>Eukaryota</v>
      </c>
      <c r="J928" t="str">
        <f>VLOOKUP(A928,таксономия!$1:$1048576,8,1)</f>
        <v xml:space="preserve"> Metazoa</v>
      </c>
      <c r="K928" t="str">
        <f>VLOOKUP(A928,таксономия!$1:$1048576,9,1)</f>
        <v xml:space="preserve"> Chordata</v>
      </c>
      <c r="L928" t="str">
        <f>VLOOKUP(A928,таксономия!$1:$1048576,10,1)</f>
        <v xml:space="preserve"> Cephalochordata</v>
      </c>
      <c r="M928" t="str">
        <f>VLOOKUP(A928,таксономия!$1:$1048576,11,1)</f>
        <v xml:space="preserve"> Branchiostomidae</v>
      </c>
      <c r="N928" t="str">
        <f>VLOOKUP(A928,таксономия!$1:$1048576,12,1)</f>
        <v>Branchiostoma.</v>
      </c>
      <c r="O928">
        <f>VLOOKUP(A928,таксономия!$1:$1048576,13,1)</f>
        <v>0</v>
      </c>
      <c r="P928">
        <f>VLOOKUP(A928,таксономия!$1:$1048576,14,1)</f>
        <v>0</v>
      </c>
      <c r="Q928">
        <f>VLOOKUP(A928,таксономия!$1:$1048576,15,1)</f>
        <v>0</v>
      </c>
      <c r="R928" t="str">
        <f>VLOOKUP(A928,таксономия!$1:$1048576,3,1)</f>
        <v xml:space="preserve"> Branchiostoma floridae (Florida lancelet) (Amphioxus).</v>
      </c>
      <c r="S928">
        <f t="shared" si="14"/>
        <v>47</v>
      </c>
    </row>
    <row r="929" spans="1:19" x14ac:dyDescent="0.3">
      <c r="A929" t="s">
        <v>609</v>
      </c>
      <c r="B929" t="s">
        <v>610</v>
      </c>
      <c r="C929">
        <v>355</v>
      </c>
      <c r="D929" t="s">
        <v>12</v>
      </c>
      <c r="E929">
        <v>136</v>
      </c>
      <c r="F929">
        <v>215</v>
      </c>
      <c r="G929">
        <v>2697</v>
      </c>
      <c r="H929" t="s">
        <v>13</v>
      </c>
      <c r="I929" t="str">
        <f>VLOOKUP(A929,таксономия!$1:$1048576,7,1)</f>
        <v>Eukaryota</v>
      </c>
      <c r="J929" t="str">
        <f>VLOOKUP(A929,таксономия!$1:$1048576,8,1)</f>
        <v xml:space="preserve"> Metazoa</v>
      </c>
      <c r="K929" t="str">
        <f>VLOOKUP(A929,таксономия!$1:$1048576,9,1)</f>
        <v xml:space="preserve"> Chordata</v>
      </c>
      <c r="L929" t="str">
        <f>VLOOKUP(A929,таксономия!$1:$1048576,10,1)</f>
        <v xml:space="preserve"> Cephalochordata</v>
      </c>
      <c r="M929" t="str">
        <f>VLOOKUP(A929,таксономия!$1:$1048576,11,1)</f>
        <v xml:space="preserve"> Branchiostomidae</v>
      </c>
      <c r="N929" t="str">
        <f>VLOOKUP(A929,таксономия!$1:$1048576,12,1)</f>
        <v>Branchiostoma.</v>
      </c>
      <c r="O929">
        <f>VLOOKUP(A929,таксономия!$1:$1048576,13,1)</f>
        <v>0</v>
      </c>
      <c r="P929">
        <f>VLOOKUP(A929,таксономия!$1:$1048576,14,1)</f>
        <v>0</v>
      </c>
      <c r="Q929">
        <f>VLOOKUP(A929,таксономия!$1:$1048576,15,1)</f>
        <v>0</v>
      </c>
      <c r="R929" t="str">
        <f>VLOOKUP(A929,таксономия!$1:$1048576,3,1)</f>
        <v xml:space="preserve"> Branchiostoma floridae (Florida lancelet) (Amphioxus).</v>
      </c>
      <c r="S929">
        <f t="shared" si="14"/>
        <v>79</v>
      </c>
    </row>
    <row r="930" spans="1:19" x14ac:dyDescent="0.3">
      <c r="A930" t="s">
        <v>609</v>
      </c>
      <c r="B930" t="s">
        <v>610</v>
      </c>
      <c r="C930">
        <v>355</v>
      </c>
      <c r="D930" t="s">
        <v>377</v>
      </c>
      <c r="E930">
        <v>235</v>
      </c>
      <c r="F930">
        <v>338</v>
      </c>
      <c r="G930">
        <v>12227</v>
      </c>
      <c r="H930" t="s">
        <v>378</v>
      </c>
      <c r="I930" t="str">
        <f>VLOOKUP(A930,таксономия!$1:$1048576,7,1)</f>
        <v>Eukaryota</v>
      </c>
      <c r="J930" t="str">
        <f>VLOOKUP(A930,таксономия!$1:$1048576,8,1)</f>
        <v xml:space="preserve"> Metazoa</v>
      </c>
      <c r="K930" t="str">
        <f>VLOOKUP(A930,таксономия!$1:$1048576,9,1)</f>
        <v xml:space="preserve"> Chordata</v>
      </c>
      <c r="L930" t="str">
        <f>VLOOKUP(A930,таксономия!$1:$1048576,10,1)</f>
        <v xml:space="preserve"> Cephalochordata</v>
      </c>
      <c r="M930" t="str">
        <f>VLOOKUP(A930,таксономия!$1:$1048576,11,1)</f>
        <v xml:space="preserve"> Branchiostomidae</v>
      </c>
      <c r="N930" t="str">
        <f>VLOOKUP(A930,таксономия!$1:$1048576,12,1)</f>
        <v>Branchiostoma.</v>
      </c>
      <c r="O930">
        <f>VLOOKUP(A930,таксономия!$1:$1048576,13,1)</f>
        <v>0</v>
      </c>
      <c r="P930">
        <f>VLOOKUP(A930,таксономия!$1:$1048576,14,1)</f>
        <v>0</v>
      </c>
      <c r="Q930">
        <f>VLOOKUP(A930,таксономия!$1:$1048576,15,1)</f>
        <v>0</v>
      </c>
      <c r="R930" t="str">
        <f>VLOOKUP(A930,таксономия!$1:$1048576,3,1)</f>
        <v xml:space="preserve"> Branchiostoma floridae (Florida lancelet) (Amphioxus).</v>
      </c>
      <c r="S930">
        <f t="shared" si="14"/>
        <v>103</v>
      </c>
    </row>
    <row r="931" spans="1:19" x14ac:dyDescent="0.3">
      <c r="A931" t="s">
        <v>611</v>
      </c>
      <c r="B931" t="s">
        <v>612</v>
      </c>
      <c r="C931">
        <v>1065</v>
      </c>
      <c r="D931" t="s">
        <v>280</v>
      </c>
      <c r="E931">
        <v>576</v>
      </c>
      <c r="F931">
        <v>804</v>
      </c>
      <c r="G931">
        <v>4718</v>
      </c>
      <c r="H931" t="s">
        <v>281</v>
      </c>
      <c r="I931" t="str">
        <f>VLOOKUP(A931,таксономия!$1:$1048576,7,1)</f>
        <v>Eukaryota</v>
      </c>
      <c r="J931" t="str">
        <f>VLOOKUP(A931,таксономия!$1:$1048576,8,1)</f>
        <v xml:space="preserve"> Metazoa</v>
      </c>
      <c r="K931" t="str">
        <f>VLOOKUP(A931,таксономия!$1:$1048576,9,1)</f>
        <v xml:space="preserve"> Chordata</v>
      </c>
      <c r="L931" t="str">
        <f>VLOOKUP(A931,таксономия!$1:$1048576,10,1)</f>
        <v xml:space="preserve"> Cephalochordata</v>
      </c>
      <c r="M931" t="str">
        <f>VLOOKUP(A931,таксономия!$1:$1048576,11,1)</f>
        <v xml:space="preserve"> Branchiostomidae</v>
      </c>
      <c r="N931" t="str">
        <f>VLOOKUP(A931,таксономия!$1:$1048576,12,1)</f>
        <v>Branchiostoma.</v>
      </c>
      <c r="O931">
        <f>VLOOKUP(A931,таксономия!$1:$1048576,13,1)</f>
        <v>0</v>
      </c>
      <c r="P931">
        <f>VLOOKUP(A931,таксономия!$1:$1048576,14,1)</f>
        <v>0</v>
      </c>
      <c r="Q931">
        <f>VLOOKUP(A931,таксономия!$1:$1048576,15,1)</f>
        <v>0</v>
      </c>
      <c r="R931" t="str">
        <f>VLOOKUP(A931,таксономия!$1:$1048576,3,1)</f>
        <v xml:space="preserve"> Branchiostoma floridae (Florida lancelet) (Amphioxus).</v>
      </c>
      <c r="S931">
        <f t="shared" si="14"/>
        <v>228</v>
      </c>
    </row>
    <row r="932" spans="1:19" x14ac:dyDescent="0.3">
      <c r="A932" t="s">
        <v>611</v>
      </c>
      <c r="B932" t="s">
        <v>612</v>
      </c>
      <c r="C932">
        <v>1065</v>
      </c>
      <c r="D932" t="s">
        <v>12</v>
      </c>
      <c r="E932">
        <v>258</v>
      </c>
      <c r="F932">
        <v>335</v>
      </c>
      <c r="G932">
        <v>2697</v>
      </c>
      <c r="H932" t="s">
        <v>13</v>
      </c>
      <c r="I932" t="str">
        <f>VLOOKUP(A932,таксономия!$1:$1048576,7,1)</f>
        <v>Eukaryota</v>
      </c>
      <c r="J932" t="str">
        <f>VLOOKUP(A932,таксономия!$1:$1048576,8,1)</f>
        <v xml:space="preserve"> Metazoa</v>
      </c>
      <c r="K932" t="str">
        <f>VLOOKUP(A932,таксономия!$1:$1048576,9,1)</f>
        <v xml:space="preserve"> Chordata</v>
      </c>
      <c r="L932" t="str">
        <f>VLOOKUP(A932,таксономия!$1:$1048576,10,1)</f>
        <v xml:space="preserve"> Cephalochordata</v>
      </c>
      <c r="M932" t="str">
        <f>VLOOKUP(A932,таксономия!$1:$1048576,11,1)</f>
        <v xml:space="preserve"> Branchiostomidae</v>
      </c>
      <c r="N932" t="str">
        <f>VLOOKUP(A932,таксономия!$1:$1048576,12,1)</f>
        <v>Branchiostoma.</v>
      </c>
      <c r="O932">
        <f>VLOOKUP(A932,таксономия!$1:$1048576,13,1)</f>
        <v>0</v>
      </c>
      <c r="P932">
        <f>VLOOKUP(A932,таксономия!$1:$1048576,14,1)</f>
        <v>0</v>
      </c>
      <c r="Q932">
        <f>VLOOKUP(A932,таксономия!$1:$1048576,15,1)</f>
        <v>0</v>
      </c>
      <c r="R932" t="str">
        <f>VLOOKUP(A932,таксономия!$1:$1048576,3,1)</f>
        <v xml:space="preserve"> Branchiostoma floridae (Florida lancelet) (Amphioxus).</v>
      </c>
      <c r="S932">
        <f t="shared" si="14"/>
        <v>77</v>
      </c>
    </row>
    <row r="933" spans="1:19" x14ac:dyDescent="0.3">
      <c r="A933" t="s">
        <v>611</v>
      </c>
      <c r="B933" t="s">
        <v>612</v>
      </c>
      <c r="C933">
        <v>1065</v>
      </c>
      <c r="D933" t="s">
        <v>12</v>
      </c>
      <c r="E933">
        <v>342</v>
      </c>
      <c r="F933">
        <v>420</v>
      </c>
      <c r="G933">
        <v>2697</v>
      </c>
      <c r="H933" t="s">
        <v>13</v>
      </c>
      <c r="I933" t="str">
        <f>VLOOKUP(A933,таксономия!$1:$1048576,7,1)</f>
        <v>Eukaryota</v>
      </c>
      <c r="J933" t="str">
        <f>VLOOKUP(A933,таксономия!$1:$1048576,8,1)</f>
        <v xml:space="preserve"> Metazoa</v>
      </c>
      <c r="K933" t="str">
        <f>VLOOKUP(A933,таксономия!$1:$1048576,9,1)</f>
        <v xml:space="preserve"> Chordata</v>
      </c>
      <c r="L933" t="str">
        <f>VLOOKUP(A933,таксономия!$1:$1048576,10,1)</f>
        <v xml:space="preserve"> Cephalochordata</v>
      </c>
      <c r="M933" t="str">
        <f>VLOOKUP(A933,таксономия!$1:$1048576,11,1)</f>
        <v xml:space="preserve"> Branchiostomidae</v>
      </c>
      <c r="N933" t="str">
        <f>VLOOKUP(A933,таксономия!$1:$1048576,12,1)</f>
        <v>Branchiostoma.</v>
      </c>
      <c r="O933">
        <f>VLOOKUP(A933,таксономия!$1:$1048576,13,1)</f>
        <v>0</v>
      </c>
      <c r="P933">
        <f>VLOOKUP(A933,таксономия!$1:$1048576,14,1)</f>
        <v>0</v>
      </c>
      <c r="Q933">
        <f>VLOOKUP(A933,таксономия!$1:$1048576,15,1)</f>
        <v>0</v>
      </c>
      <c r="R933" t="str">
        <f>VLOOKUP(A933,таксономия!$1:$1048576,3,1)</f>
        <v xml:space="preserve"> Branchiostoma floridae (Florida lancelet) (Amphioxus).</v>
      </c>
      <c r="S933">
        <f t="shared" si="14"/>
        <v>78</v>
      </c>
    </row>
    <row r="934" spans="1:19" x14ac:dyDescent="0.3">
      <c r="A934" t="s">
        <v>611</v>
      </c>
      <c r="B934" t="s">
        <v>612</v>
      </c>
      <c r="C934">
        <v>1065</v>
      </c>
      <c r="D934" t="s">
        <v>605</v>
      </c>
      <c r="E934">
        <v>831</v>
      </c>
      <c r="F934">
        <v>903</v>
      </c>
      <c r="G934">
        <v>14</v>
      </c>
      <c r="H934" t="s">
        <v>605</v>
      </c>
      <c r="I934" t="str">
        <f>VLOOKUP(A934,таксономия!$1:$1048576,7,1)</f>
        <v>Eukaryota</v>
      </c>
      <c r="J934" t="str">
        <f>VLOOKUP(A934,таксономия!$1:$1048576,8,1)</f>
        <v xml:space="preserve"> Metazoa</v>
      </c>
      <c r="K934" t="str">
        <f>VLOOKUP(A934,таксономия!$1:$1048576,9,1)</f>
        <v xml:space="preserve"> Chordata</v>
      </c>
      <c r="L934" t="str">
        <f>VLOOKUP(A934,таксономия!$1:$1048576,10,1)</f>
        <v xml:space="preserve"> Cephalochordata</v>
      </c>
      <c r="M934" t="str">
        <f>VLOOKUP(A934,таксономия!$1:$1048576,11,1)</f>
        <v xml:space="preserve"> Branchiostomidae</v>
      </c>
      <c r="N934" t="str">
        <f>VLOOKUP(A934,таксономия!$1:$1048576,12,1)</f>
        <v>Branchiostoma.</v>
      </c>
      <c r="O934">
        <f>VLOOKUP(A934,таксономия!$1:$1048576,13,1)</f>
        <v>0</v>
      </c>
      <c r="P934">
        <f>VLOOKUP(A934,таксономия!$1:$1048576,14,1)</f>
        <v>0</v>
      </c>
      <c r="Q934">
        <f>VLOOKUP(A934,таксономия!$1:$1048576,15,1)</f>
        <v>0</v>
      </c>
      <c r="R934" t="str">
        <f>VLOOKUP(A934,таксономия!$1:$1048576,3,1)</f>
        <v xml:space="preserve"> Branchiostoma floridae (Florida lancelet) (Amphioxus).</v>
      </c>
      <c r="S934">
        <f t="shared" si="14"/>
        <v>72</v>
      </c>
    </row>
    <row r="935" spans="1:19" x14ac:dyDescent="0.3">
      <c r="A935" t="s">
        <v>613</v>
      </c>
      <c r="B935" t="s">
        <v>614</v>
      </c>
      <c r="C935">
        <v>407</v>
      </c>
      <c r="D935" t="s">
        <v>12</v>
      </c>
      <c r="E935">
        <v>45</v>
      </c>
      <c r="F935">
        <v>124</v>
      </c>
      <c r="G935">
        <v>2697</v>
      </c>
      <c r="H935" t="s">
        <v>13</v>
      </c>
      <c r="I935" t="str">
        <f>VLOOKUP(A935,таксономия!$1:$1048576,7,1)</f>
        <v>Eukaryota</v>
      </c>
      <c r="J935" t="str">
        <f>VLOOKUP(A935,таксономия!$1:$1048576,8,1)</f>
        <v xml:space="preserve"> Metazoa</v>
      </c>
      <c r="K935" t="str">
        <f>VLOOKUP(A935,таксономия!$1:$1048576,9,1)</f>
        <v xml:space="preserve"> Chordata</v>
      </c>
      <c r="L935" t="str">
        <f>VLOOKUP(A935,таксономия!$1:$1048576,10,1)</f>
        <v xml:space="preserve"> Cephalochordata</v>
      </c>
      <c r="M935" t="str">
        <f>VLOOKUP(A935,таксономия!$1:$1048576,11,1)</f>
        <v xml:space="preserve"> Branchiostomidae</v>
      </c>
      <c r="N935" t="str">
        <f>VLOOKUP(A935,таксономия!$1:$1048576,12,1)</f>
        <v>Branchiostoma.</v>
      </c>
      <c r="O935">
        <f>VLOOKUP(A935,таксономия!$1:$1048576,13,1)</f>
        <v>0</v>
      </c>
      <c r="P935">
        <f>VLOOKUP(A935,таксономия!$1:$1048576,14,1)</f>
        <v>0</v>
      </c>
      <c r="Q935">
        <f>VLOOKUP(A935,таксономия!$1:$1048576,15,1)</f>
        <v>0</v>
      </c>
      <c r="R935" t="str">
        <f>VLOOKUP(A935,таксономия!$1:$1048576,3,1)</f>
        <v xml:space="preserve"> Branchiostoma floridae (Florida lancelet) (Amphioxus).</v>
      </c>
      <c r="S935">
        <f t="shared" si="14"/>
        <v>79</v>
      </c>
    </row>
    <row r="936" spans="1:19" x14ac:dyDescent="0.3">
      <c r="A936" t="s">
        <v>613</v>
      </c>
      <c r="B936" t="s">
        <v>614</v>
      </c>
      <c r="C936">
        <v>407</v>
      </c>
      <c r="D936" t="s">
        <v>250</v>
      </c>
      <c r="E936">
        <v>360</v>
      </c>
      <c r="F936">
        <v>397</v>
      </c>
      <c r="G936">
        <v>1772</v>
      </c>
      <c r="H936" t="s">
        <v>251</v>
      </c>
      <c r="I936" t="str">
        <f>VLOOKUP(A936,таксономия!$1:$1048576,7,1)</f>
        <v>Eukaryota</v>
      </c>
      <c r="J936" t="str">
        <f>VLOOKUP(A936,таксономия!$1:$1048576,8,1)</f>
        <v xml:space="preserve"> Metazoa</v>
      </c>
      <c r="K936" t="str">
        <f>VLOOKUP(A936,таксономия!$1:$1048576,9,1)</f>
        <v xml:space="preserve"> Chordata</v>
      </c>
      <c r="L936" t="str">
        <f>VLOOKUP(A936,таксономия!$1:$1048576,10,1)</f>
        <v xml:space="preserve"> Cephalochordata</v>
      </c>
      <c r="M936" t="str">
        <f>VLOOKUP(A936,таксономия!$1:$1048576,11,1)</f>
        <v xml:space="preserve"> Branchiostomidae</v>
      </c>
      <c r="N936" t="str">
        <f>VLOOKUP(A936,таксономия!$1:$1048576,12,1)</f>
        <v>Branchiostoma.</v>
      </c>
      <c r="O936">
        <f>VLOOKUP(A936,таксономия!$1:$1048576,13,1)</f>
        <v>0</v>
      </c>
      <c r="P936">
        <f>VLOOKUP(A936,таксономия!$1:$1048576,14,1)</f>
        <v>0</v>
      </c>
      <c r="Q936">
        <f>VLOOKUP(A936,таксономия!$1:$1048576,15,1)</f>
        <v>0</v>
      </c>
      <c r="R936" t="str">
        <f>VLOOKUP(A936,таксономия!$1:$1048576,3,1)</f>
        <v xml:space="preserve"> Branchiostoma floridae (Florida lancelet) (Amphioxus).</v>
      </c>
      <c r="S936">
        <f t="shared" si="14"/>
        <v>37</v>
      </c>
    </row>
    <row r="937" spans="1:19" x14ac:dyDescent="0.3">
      <c r="A937" t="s">
        <v>615</v>
      </c>
      <c r="B937" t="s">
        <v>616</v>
      </c>
      <c r="C937">
        <v>222</v>
      </c>
      <c r="D937" t="s">
        <v>12</v>
      </c>
      <c r="E937">
        <v>2</v>
      </c>
      <c r="F937">
        <v>79</v>
      </c>
      <c r="G937">
        <v>2697</v>
      </c>
      <c r="H937" t="s">
        <v>13</v>
      </c>
      <c r="I937" t="str">
        <f>VLOOKUP(A937,таксономия!$1:$1048576,7,1)</f>
        <v>Eukaryota</v>
      </c>
      <c r="J937" t="str">
        <f>VLOOKUP(A937,таксономия!$1:$1048576,8,1)</f>
        <v xml:space="preserve"> Metazoa</v>
      </c>
      <c r="K937" t="str">
        <f>VLOOKUP(A937,таксономия!$1:$1048576,9,1)</f>
        <v xml:space="preserve"> Chordata</v>
      </c>
      <c r="L937" t="str">
        <f>VLOOKUP(A937,таксономия!$1:$1048576,10,1)</f>
        <v xml:space="preserve"> Cephalochordata</v>
      </c>
      <c r="M937" t="str">
        <f>VLOOKUP(A937,таксономия!$1:$1048576,11,1)</f>
        <v xml:space="preserve"> Branchiostomidae</v>
      </c>
      <c r="N937" t="str">
        <f>VLOOKUP(A937,таксономия!$1:$1048576,12,1)</f>
        <v>Branchiostoma.</v>
      </c>
      <c r="O937">
        <f>VLOOKUP(A937,таксономия!$1:$1048576,13,1)</f>
        <v>0</v>
      </c>
      <c r="P937">
        <f>VLOOKUP(A937,таксономия!$1:$1048576,14,1)</f>
        <v>0</v>
      </c>
      <c r="Q937">
        <f>VLOOKUP(A937,таксономия!$1:$1048576,15,1)</f>
        <v>0</v>
      </c>
      <c r="R937" t="str">
        <f>VLOOKUP(A937,таксономия!$1:$1048576,3,1)</f>
        <v xml:space="preserve"> Branchiostoma floridae (Florida lancelet) (Amphioxus).</v>
      </c>
      <c r="S937">
        <f t="shared" si="14"/>
        <v>77</v>
      </c>
    </row>
    <row r="938" spans="1:19" x14ac:dyDescent="0.3">
      <c r="A938" t="s">
        <v>615</v>
      </c>
      <c r="B938" t="s">
        <v>616</v>
      </c>
      <c r="C938">
        <v>222</v>
      </c>
      <c r="D938" t="s">
        <v>12</v>
      </c>
      <c r="E938">
        <v>84</v>
      </c>
      <c r="F938">
        <v>161</v>
      </c>
      <c r="G938">
        <v>2697</v>
      </c>
      <c r="H938" t="s">
        <v>13</v>
      </c>
      <c r="I938" t="str">
        <f>VLOOKUP(A938,таксономия!$1:$1048576,7,1)</f>
        <v>Eukaryota</v>
      </c>
      <c r="J938" t="str">
        <f>VLOOKUP(A938,таксономия!$1:$1048576,8,1)</f>
        <v xml:space="preserve"> Metazoa</v>
      </c>
      <c r="K938" t="str">
        <f>VLOOKUP(A938,таксономия!$1:$1048576,9,1)</f>
        <v xml:space="preserve"> Chordata</v>
      </c>
      <c r="L938" t="str">
        <f>VLOOKUP(A938,таксономия!$1:$1048576,10,1)</f>
        <v xml:space="preserve"> Cephalochordata</v>
      </c>
      <c r="M938" t="str">
        <f>VLOOKUP(A938,таксономия!$1:$1048576,11,1)</f>
        <v xml:space="preserve"> Branchiostomidae</v>
      </c>
      <c r="N938" t="str">
        <f>VLOOKUP(A938,таксономия!$1:$1048576,12,1)</f>
        <v>Branchiostoma.</v>
      </c>
      <c r="O938">
        <f>VLOOKUP(A938,таксономия!$1:$1048576,13,1)</f>
        <v>0</v>
      </c>
      <c r="P938">
        <f>VLOOKUP(A938,таксономия!$1:$1048576,14,1)</f>
        <v>0</v>
      </c>
      <c r="Q938">
        <f>VLOOKUP(A938,таксономия!$1:$1048576,15,1)</f>
        <v>0</v>
      </c>
      <c r="R938" t="str">
        <f>VLOOKUP(A938,таксономия!$1:$1048576,3,1)</f>
        <v xml:space="preserve"> Branchiostoma floridae (Florida lancelet) (Amphioxus).</v>
      </c>
      <c r="S938">
        <f t="shared" si="14"/>
        <v>77</v>
      </c>
    </row>
    <row r="939" spans="1:19" x14ac:dyDescent="0.3">
      <c r="A939" t="s">
        <v>617</v>
      </c>
      <c r="B939" t="s">
        <v>618</v>
      </c>
      <c r="C939">
        <v>87</v>
      </c>
      <c r="D939" t="s">
        <v>12</v>
      </c>
      <c r="E939">
        <v>1</v>
      </c>
      <c r="F939">
        <v>78</v>
      </c>
      <c r="G939">
        <v>2697</v>
      </c>
      <c r="H939" t="s">
        <v>13</v>
      </c>
      <c r="I939" t="str">
        <f>VLOOKUP(A939,таксономия!$1:$1048576,7,1)</f>
        <v>Eukaryota</v>
      </c>
      <c r="J939" t="str">
        <f>VLOOKUP(A939,таксономия!$1:$1048576,8,1)</f>
        <v xml:space="preserve"> Metazoa</v>
      </c>
      <c r="K939" t="str">
        <f>VLOOKUP(A939,таксономия!$1:$1048576,9,1)</f>
        <v xml:space="preserve"> Chordata</v>
      </c>
      <c r="L939" t="str">
        <f>VLOOKUP(A939,таксономия!$1:$1048576,10,1)</f>
        <v xml:space="preserve"> Cephalochordata</v>
      </c>
      <c r="M939" t="str">
        <f>VLOOKUP(A939,таксономия!$1:$1048576,11,1)</f>
        <v xml:space="preserve"> Branchiostomidae</v>
      </c>
      <c r="N939" t="str">
        <f>VLOOKUP(A939,таксономия!$1:$1048576,12,1)</f>
        <v>Branchiostoma.</v>
      </c>
      <c r="O939">
        <f>VLOOKUP(A939,таксономия!$1:$1048576,13,1)</f>
        <v>0</v>
      </c>
      <c r="P939">
        <f>VLOOKUP(A939,таксономия!$1:$1048576,14,1)</f>
        <v>0</v>
      </c>
      <c r="Q939">
        <f>VLOOKUP(A939,таксономия!$1:$1048576,15,1)</f>
        <v>0</v>
      </c>
      <c r="R939" t="str">
        <f>VLOOKUP(A939,таксономия!$1:$1048576,3,1)</f>
        <v xml:space="preserve"> Branchiostoma floridae (Florida lancelet) (Amphioxus).</v>
      </c>
      <c r="S939">
        <f t="shared" si="14"/>
        <v>77</v>
      </c>
    </row>
    <row r="940" spans="1:19" x14ac:dyDescent="0.3">
      <c r="A940" t="s">
        <v>619</v>
      </c>
      <c r="B940" t="s">
        <v>620</v>
      </c>
      <c r="C940">
        <v>474</v>
      </c>
      <c r="D940" t="s">
        <v>12</v>
      </c>
      <c r="E940">
        <v>256</v>
      </c>
      <c r="F940">
        <v>333</v>
      </c>
      <c r="G940">
        <v>2697</v>
      </c>
      <c r="H940" t="s">
        <v>13</v>
      </c>
      <c r="I940" t="str">
        <f>VLOOKUP(A940,таксономия!$1:$1048576,7,1)</f>
        <v>Eukaryota</v>
      </c>
      <c r="J940" t="str">
        <f>VLOOKUP(A940,таксономия!$1:$1048576,8,1)</f>
        <v xml:space="preserve"> Metazoa</v>
      </c>
      <c r="K940" t="str">
        <f>VLOOKUP(A940,таксономия!$1:$1048576,9,1)</f>
        <v xml:space="preserve"> Chordata</v>
      </c>
      <c r="L940" t="str">
        <f>VLOOKUP(A940,таксономия!$1:$1048576,10,1)</f>
        <v xml:space="preserve"> Cephalochordata</v>
      </c>
      <c r="M940" t="str">
        <f>VLOOKUP(A940,таксономия!$1:$1048576,11,1)</f>
        <v xml:space="preserve"> Branchiostomidae</v>
      </c>
      <c r="N940" t="str">
        <f>VLOOKUP(A940,таксономия!$1:$1048576,12,1)</f>
        <v>Branchiostoma.</v>
      </c>
      <c r="O940">
        <f>VLOOKUP(A940,таксономия!$1:$1048576,13,1)</f>
        <v>0</v>
      </c>
      <c r="P940">
        <f>VLOOKUP(A940,таксономия!$1:$1048576,14,1)</f>
        <v>0</v>
      </c>
      <c r="Q940">
        <f>VLOOKUP(A940,таксономия!$1:$1048576,15,1)</f>
        <v>0</v>
      </c>
      <c r="R940" t="str">
        <f>VLOOKUP(A940,таксономия!$1:$1048576,3,1)</f>
        <v xml:space="preserve"> Branchiostoma floridae (Florida lancelet) (Amphioxus).</v>
      </c>
      <c r="S940">
        <f t="shared" si="14"/>
        <v>77</v>
      </c>
    </row>
    <row r="941" spans="1:19" x14ac:dyDescent="0.3">
      <c r="A941" t="s">
        <v>619</v>
      </c>
      <c r="B941" t="s">
        <v>620</v>
      </c>
      <c r="C941">
        <v>474</v>
      </c>
      <c r="D941" t="s">
        <v>377</v>
      </c>
      <c r="E941">
        <v>359</v>
      </c>
      <c r="F941">
        <v>471</v>
      </c>
      <c r="G941">
        <v>12227</v>
      </c>
      <c r="H941" t="s">
        <v>378</v>
      </c>
      <c r="I941" t="str">
        <f>VLOOKUP(A941,таксономия!$1:$1048576,7,1)</f>
        <v>Eukaryota</v>
      </c>
      <c r="J941" t="str">
        <f>VLOOKUP(A941,таксономия!$1:$1048576,8,1)</f>
        <v xml:space="preserve"> Metazoa</v>
      </c>
      <c r="K941" t="str">
        <f>VLOOKUP(A941,таксономия!$1:$1048576,9,1)</f>
        <v xml:space="preserve"> Chordata</v>
      </c>
      <c r="L941" t="str">
        <f>VLOOKUP(A941,таксономия!$1:$1048576,10,1)</f>
        <v xml:space="preserve"> Cephalochordata</v>
      </c>
      <c r="M941" t="str">
        <f>VLOOKUP(A941,таксономия!$1:$1048576,11,1)</f>
        <v xml:space="preserve"> Branchiostomidae</v>
      </c>
      <c r="N941" t="str">
        <f>VLOOKUP(A941,таксономия!$1:$1048576,12,1)</f>
        <v>Branchiostoma.</v>
      </c>
      <c r="O941">
        <f>VLOOKUP(A941,таксономия!$1:$1048576,13,1)</f>
        <v>0</v>
      </c>
      <c r="P941">
        <f>VLOOKUP(A941,таксономия!$1:$1048576,14,1)</f>
        <v>0</v>
      </c>
      <c r="Q941">
        <f>VLOOKUP(A941,таксономия!$1:$1048576,15,1)</f>
        <v>0</v>
      </c>
      <c r="R941" t="str">
        <f>VLOOKUP(A941,таксономия!$1:$1048576,3,1)</f>
        <v xml:space="preserve"> Branchiostoma floridae (Florida lancelet) (Amphioxus).</v>
      </c>
      <c r="S941">
        <f t="shared" si="14"/>
        <v>112</v>
      </c>
    </row>
    <row r="942" spans="1:19" x14ac:dyDescent="0.3">
      <c r="A942" t="s">
        <v>621</v>
      </c>
      <c r="B942" t="s">
        <v>622</v>
      </c>
      <c r="C942">
        <v>81</v>
      </c>
      <c r="D942" t="s">
        <v>12</v>
      </c>
      <c r="E942">
        <v>1</v>
      </c>
      <c r="F942">
        <v>78</v>
      </c>
      <c r="G942">
        <v>2697</v>
      </c>
      <c r="H942" t="s">
        <v>13</v>
      </c>
      <c r="I942" t="str">
        <f>VLOOKUP(A942,таксономия!$1:$1048576,7,1)</f>
        <v>Eukaryota</v>
      </c>
      <c r="J942" t="str">
        <f>VLOOKUP(A942,таксономия!$1:$1048576,8,1)</f>
        <v xml:space="preserve"> Metazoa</v>
      </c>
      <c r="K942" t="str">
        <f>VLOOKUP(A942,таксономия!$1:$1048576,9,1)</f>
        <v xml:space="preserve"> Chordata</v>
      </c>
      <c r="L942" t="str">
        <f>VLOOKUP(A942,таксономия!$1:$1048576,10,1)</f>
        <v xml:space="preserve"> Cephalochordata</v>
      </c>
      <c r="M942" t="str">
        <f>VLOOKUP(A942,таксономия!$1:$1048576,11,1)</f>
        <v xml:space="preserve"> Branchiostomidae</v>
      </c>
      <c r="N942" t="str">
        <f>VLOOKUP(A942,таксономия!$1:$1048576,12,1)</f>
        <v>Branchiostoma.</v>
      </c>
      <c r="O942">
        <f>VLOOKUP(A942,таксономия!$1:$1048576,13,1)</f>
        <v>0</v>
      </c>
      <c r="P942">
        <f>VLOOKUP(A942,таксономия!$1:$1048576,14,1)</f>
        <v>0</v>
      </c>
      <c r="Q942">
        <f>VLOOKUP(A942,таксономия!$1:$1048576,15,1)</f>
        <v>0</v>
      </c>
      <c r="R942" t="str">
        <f>VLOOKUP(A942,таксономия!$1:$1048576,3,1)</f>
        <v xml:space="preserve"> Branchiostoma floridae (Florida lancelet) (Amphioxus).</v>
      </c>
      <c r="S942">
        <f t="shared" si="14"/>
        <v>77</v>
      </c>
    </row>
    <row r="943" spans="1:19" x14ac:dyDescent="0.3">
      <c r="A943" t="s">
        <v>623</v>
      </c>
      <c r="B943" t="s">
        <v>624</v>
      </c>
      <c r="C943">
        <v>254</v>
      </c>
      <c r="D943" t="s">
        <v>12</v>
      </c>
      <c r="E943">
        <v>168</v>
      </c>
      <c r="F943">
        <v>245</v>
      </c>
      <c r="G943">
        <v>2697</v>
      </c>
      <c r="H943" t="s">
        <v>13</v>
      </c>
      <c r="I943" t="str">
        <f>VLOOKUP(A943,таксономия!$1:$1048576,7,1)</f>
        <v>Eukaryota</v>
      </c>
      <c r="J943" t="str">
        <f>VLOOKUP(A943,таксономия!$1:$1048576,8,1)</f>
        <v xml:space="preserve"> Metazoa</v>
      </c>
      <c r="K943" t="str">
        <f>VLOOKUP(A943,таксономия!$1:$1048576,9,1)</f>
        <v xml:space="preserve"> Chordata</v>
      </c>
      <c r="L943" t="str">
        <f>VLOOKUP(A943,таксономия!$1:$1048576,10,1)</f>
        <v xml:space="preserve"> Cephalochordata</v>
      </c>
      <c r="M943" t="str">
        <f>VLOOKUP(A943,таксономия!$1:$1048576,11,1)</f>
        <v xml:space="preserve"> Branchiostomidae</v>
      </c>
      <c r="N943" t="str">
        <f>VLOOKUP(A943,таксономия!$1:$1048576,12,1)</f>
        <v>Branchiostoma.</v>
      </c>
      <c r="O943">
        <f>VLOOKUP(A943,таксономия!$1:$1048576,13,1)</f>
        <v>0</v>
      </c>
      <c r="P943">
        <f>VLOOKUP(A943,таксономия!$1:$1048576,14,1)</f>
        <v>0</v>
      </c>
      <c r="Q943">
        <f>VLOOKUP(A943,таксономия!$1:$1048576,15,1)</f>
        <v>0</v>
      </c>
      <c r="R943" t="str">
        <f>VLOOKUP(A943,таксономия!$1:$1048576,3,1)</f>
        <v xml:space="preserve"> Branchiostoma floridae (Florida lancelet) (Amphioxus).</v>
      </c>
      <c r="S943">
        <f t="shared" si="14"/>
        <v>77</v>
      </c>
    </row>
    <row r="944" spans="1:19" x14ac:dyDescent="0.3">
      <c r="A944" t="s">
        <v>625</v>
      </c>
      <c r="B944" t="s">
        <v>626</v>
      </c>
      <c r="C944">
        <v>304</v>
      </c>
      <c r="D944" t="s">
        <v>12</v>
      </c>
      <c r="E944">
        <v>64</v>
      </c>
      <c r="F944">
        <v>141</v>
      </c>
      <c r="G944">
        <v>2697</v>
      </c>
      <c r="H944" t="s">
        <v>13</v>
      </c>
      <c r="I944" t="str">
        <f>VLOOKUP(A944,таксономия!$1:$1048576,7,1)</f>
        <v>Eukaryota</v>
      </c>
      <c r="J944" t="str">
        <f>VLOOKUP(A944,таксономия!$1:$1048576,8,1)</f>
        <v xml:space="preserve"> Metazoa</v>
      </c>
      <c r="K944" t="str">
        <f>VLOOKUP(A944,таксономия!$1:$1048576,9,1)</f>
        <v xml:space="preserve"> Chordata</v>
      </c>
      <c r="L944" t="str">
        <f>VLOOKUP(A944,таксономия!$1:$1048576,10,1)</f>
        <v xml:space="preserve"> Cephalochordata</v>
      </c>
      <c r="M944" t="str">
        <f>VLOOKUP(A944,таксономия!$1:$1048576,11,1)</f>
        <v xml:space="preserve"> Branchiostomidae</v>
      </c>
      <c r="N944" t="str">
        <f>VLOOKUP(A944,таксономия!$1:$1048576,12,1)</f>
        <v>Branchiostoma.</v>
      </c>
      <c r="O944">
        <f>VLOOKUP(A944,таксономия!$1:$1048576,13,1)</f>
        <v>0</v>
      </c>
      <c r="P944">
        <f>VLOOKUP(A944,таксономия!$1:$1048576,14,1)</f>
        <v>0</v>
      </c>
      <c r="Q944">
        <f>VLOOKUP(A944,таксономия!$1:$1048576,15,1)</f>
        <v>0</v>
      </c>
      <c r="R944" t="str">
        <f>VLOOKUP(A944,таксономия!$1:$1048576,3,1)</f>
        <v xml:space="preserve"> Branchiostoma floridae (Florida lancelet) (Amphioxus).</v>
      </c>
      <c r="S944">
        <f t="shared" si="14"/>
        <v>77</v>
      </c>
    </row>
    <row r="945" spans="1:19" x14ac:dyDescent="0.3">
      <c r="A945" t="s">
        <v>625</v>
      </c>
      <c r="B945" t="s">
        <v>626</v>
      </c>
      <c r="C945">
        <v>304</v>
      </c>
      <c r="D945" t="s">
        <v>12</v>
      </c>
      <c r="E945">
        <v>145</v>
      </c>
      <c r="F945">
        <v>222</v>
      </c>
      <c r="G945">
        <v>2697</v>
      </c>
      <c r="H945" t="s">
        <v>13</v>
      </c>
      <c r="I945" t="str">
        <f>VLOOKUP(A945,таксономия!$1:$1048576,7,1)</f>
        <v>Eukaryota</v>
      </c>
      <c r="J945" t="str">
        <f>VLOOKUP(A945,таксономия!$1:$1048576,8,1)</f>
        <v xml:space="preserve"> Metazoa</v>
      </c>
      <c r="K945" t="str">
        <f>VLOOKUP(A945,таксономия!$1:$1048576,9,1)</f>
        <v xml:space="preserve"> Chordata</v>
      </c>
      <c r="L945" t="str">
        <f>VLOOKUP(A945,таксономия!$1:$1048576,10,1)</f>
        <v xml:space="preserve"> Cephalochordata</v>
      </c>
      <c r="M945" t="str">
        <f>VLOOKUP(A945,таксономия!$1:$1048576,11,1)</f>
        <v xml:space="preserve"> Branchiostomidae</v>
      </c>
      <c r="N945" t="str">
        <f>VLOOKUP(A945,таксономия!$1:$1048576,12,1)</f>
        <v>Branchiostoma.</v>
      </c>
      <c r="O945">
        <f>VLOOKUP(A945,таксономия!$1:$1048576,13,1)</f>
        <v>0</v>
      </c>
      <c r="P945">
        <f>VLOOKUP(A945,таксономия!$1:$1048576,14,1)</f>
        <v>0</v>
      </c>
      <c r="Q945">
        <f>VLOOKUP(A945,таксономия!$1:$1048576,15,1)</f>
        <v>0</v>
      </c>
      <c r="R945" t="str">
        <f>VLOOKUP(A945,таксономия!$1:$1048576,3,1)</f>
        <v xml:space="preserve"> Branchiostoma floridae (Florida lancelet) (Amphioxus).</v>
      </c>
      <c r="S945">
        <f t="shared" si="14"/>
        <v>77</v>
      </c>
    </row>
    <row r="946" spans="1:19" x14ac:dyDescent="0.3">
      <c r="A946" t="s">
        <v>625</v>
      </c>
      <c r="B946" t="s">
        <v>626</v>
      </c>
      <c r="C946">
        <v>304</v>
      </c>
      <c r="D946" t="s">
        <v>12</v>
      </c>
      <c r="E946">
        <v>226</v>
      </c>
      <c r="F946">
        <v>303</v>
      </c>
      <c r="G946">
        <v>2697</v>
      </c>
      <c r="H946" t="s">
        <v>13</v>
      </c>
      <c r="I946" t="str">
        <f>VLOOKUP(A946,таксономия!$1:$1048576,7,1)</f>
        <v>Eukaryota</v>
      </c>
      <c r="J946" t="str">
        <f>VLOOKUP(A946,таксономия!$1:$1048576,8,1)</f>
        <v xml:space="preserve"> Metazoa</v>
      </c>
      <c r="K946" t="str">
        <f>VLOOKUP(A946,таксономия!$1:$1048576,9,1)</f>
        <v xml:space="preserve"> Chordata</v>
      </c>
      <c r="L946" t="str">
        <f>VLOOKUP(A946,таксономия!$1:$1048576,10,1)</f>
        <v xml:space="preserve"> Cephalochordata</v>
      </c>
      <c r="M946" t="str">
        <f>VLOOKUP(A946,таксономия!$1:$1048576,11,1)</f>
        <v xml:space="preserve"> Branchiostomidae</v>
      </c>
      <c r="N946" t="str">
        <f>VLOOKUP(A946,таксономия!$1:$1048576,12,1)</f>
        <v>Branchiostoma.</v>
      </c>
      <c r="O946">
        <f>VLOOKUP(A946,таксономия!$1:$1048576,13,1)</f>
        <v>0</v>
      </c>
      <c r="P946">
        <f>VLOOKUP(A946,таксономия!$1:$1048576,14,1)</f>
        <v>0</v>
      </c>
      <c r="Q946">
        <f>VLOOKUP(A946,таксономия!$1:$1048576,15,1)</f>
        <v>0</v>
      </c>
      <c r="R946" t="str">
        <f>VLOOKUP(A946,таксономия!$1:$1048576,3,1)</f>
        <v xml:space="preserve"> Branchiostoma floridae (Florida lancelet) (Amphioxus).</v>
      </c>
      <c r="S946">
        <f t="shared" si="14"/>
        <v>77</v>
      </c>
    </row>
    <row r="947" spans="1:19" x14ac:dyDescent="0.3">
      <c r="A947" t="s">
        <v>627</v>
      </c>
      <c r="B947" t="s">
        <v>628</v>
      </c>
      <c r="C947">
        <v>1398</v>
      </c>
      <c r="D947" t="s">
        <v>96</v>
      </c>
      <c r="E947">
        <v>59</v>
      </c>
      <c r="F947">
        <v>189</v>
      </c>
      <c r="G947">
        <v>10300</v>
      </c>
      <c r="H947" t="s">
        <v>97</v>
      </c>
      <c r="I947" t="str">
        <f>VLOOKUP(A947,таксономия!$1:$1048576,7,1)</f>
        <v>Eukaryota</v>
      </c>
      <c r="J947" t="str">
        <f>VLOOKUP(A947,таксономия!$1:$1048576,8,1)</f>
        <v xml:space="preserve"> Metazoa</v>
      </c>
      <c r="K947" t="str">
        <f>VLOOKUP(A947,таксономия!$1:$1048576,9,1)</f>
        <v xml:space="preserve"> Chordata</v>
      </c>
      <c r="L947" t="str">
        <f>VLOOKUP(A947,таксономия!$1:$1048576,10,1)</f>
        <v xml:space="preserve"> Cephalochordata</v>
      </c>
      <c r="M947" t="str">
        <f>VLOOKUP(A947,таксономия!$1:$1048576,11,1)</f>
        <v xml:space="preserve"> Branchiostomidae</v>
      </c>
      <c r="N947" t="str">
        <f>VLOOKUP(A947,таксономия!$1:$1048576,12,1)</f>
        <v>Branchiostoma.</v>
      </c>
      <c r="O947">
        <f>VLOOKUP(A947,таксономия!$1:$1048576,13,1)</f>
        <v>0</v>
      </c>
      <c r="P947">
        <f>VLOOKUP(A947,таксономия!$1:$1048576,14,1)</f>
        <v>0</v>
      </c>
      <c r="Q947">
        <f>VLOOKUP(A947,таксономия!$1:$1048576,15,1)</f>
        <v>0</v>
      </c>
      <c r="R947" t="str">
        <f>VLOOKUP(A947,таксономия!$1:$1048576,3,1)</f>
        <v xml:space="preserve"> Branchiostoma floridae (Florida lancelet) (Amphioxus).</v>
      </c>
      <c r="S947">
        <f t="shared" si="14"/>
        <v>130</v>
      </c>
    </row>
    <row r="948" spans="1:19" x14ac:dyDescent="0.3">
      <c r="A948" t="s">
        <v>627</v>
      </c>
      <c r="B948" t="s">
        <v>628</v>
      </c>
      <c r="C948">
        <v>1398</v>
      </c>
      <c r="D948" t="s">
        <v>12</v>
      </c>
      <c r="E948">
        <v>734</v>
      </c>
      <c r="F948">
        <v>806</v>
      </c>
      <c r="G948">
        <v>2697</v>
      </c>
      <c r="H948" t="s">
        <v>13</v>
      </c>
      <c r="I948" t="str">
        <f>VLOOKUP(A948,таксономия!$1:$1048576,7,1)</f>
        <v>Eukaryota</v>
      </c>
      <c r="J948" t="str">
        <f>VLOOKUP(A948,таксономия!$1:$1048576,8,1)</f>
        <v xml:space="preserve"> Metazoa</v>
      </c>
      <c r="K948" t="str">
        <f>VLOOKUP(A948,таксономия!$1:$1048576,9,1)</f>
        <v xml:space="preserve"> Chordata</v>
      </c>
      <c r="L948" t="str">
        <f>VLOOKUP(A948,таксономия!$1:$1048576,10,1)</f>
        <v xml:space="preserve"> Cephalochordata</v>
      </c>
      <c r="M948" t="str">
        <f>VLOOKUP(A948,таксономия!$1:$1048576,11,1)</f>
        <v xml:space="preserve"> Branchiostomidae</v>
      </c>
      <c r="N948" t="str">
        <f>VLOOKUP(A948,таксономия!$1:$1048576,12,1)</f>
        <v>Branchiostoma.</v>
      </c>
      <c r="O948">
        <f>VLOOKUP(A948,таксономия!$1:$1048576,13,1)</f>
        <v>0</v>
      </c>
      <c r="P948">
        <f>VLOOKUP(A948,таксономия!$1:$1048576,14,1)</f>
        <v>0</v>
      </c>
      <c r="Q948">
        <f>VLOOKUP(A948,таксономия!$1:$1048576,15,1)</f>
        <v>0</v>
      </c>
      <c r="R948" t="str">
        <f>VLOOKUP(A948,таксономия!$1:$1048576,3,1)</f>
        <v xml:space="preserve"> Branchiostoma floridae (Florida lancelet) (Amphioxus).</v>
      </c>
      <c r="S948">
        <f t="shared" si="14"/>
        <v>72</v>
      </c>
    </row>
    <row r="949" spans="1:19" x14ac:dyDescent="0.3">
      <c r="A949" t="s">
        <v>627</v>
      </c>
      <c r="B949" t="s">
        <v>628</v>
      </c>
      <c r="C949">
        <v>1398</v>
      </c>
      <c r="D949" t="s">
        <v>218</v>
      </c>
      <c r="E949">
        <v>558</v>
      </c>
      <c r="F949">
        <v>595</v>
      </c>
      <c r="G949">
        <v>19728</v>
      </c>
      <c r="H949" t="s">
        <v>219</v>
      </c>
      <c r="I949" t="str">
        <f>VLOOKUP(A949,таксономия!$1:$1048576,7,1)</f>
        <v>Eukaryota</v>
      </c>
      <c r="J949" t="str">
        <f>VLOOKUP(A949,таксономия!$1:$1048576,8,1)</f>
        <v xml:space="preserve"> Metazoa</v>
      </c>
      <c r="K949" t="str">
        <f>VLOOKUP(A949,таксономия!$1:$1048576,9,1)</f>
        <v xml:space="preserve"> Chordata</v>
      </c>
      <c r="L949" t="str">
        <f>VLOOKUP(A949,таксономия!$1:$1048576,10,1)</f>
        <v xml:space="preserve"> Cephalochordata</v>
      </c>
      <c r="M949" t="str">
        <f>VLOOKUP(A949,таксономия!$1:$1048576,11,1)</f>
        <v xml:space="preserve"> Branchiostomidae</v>
      </c>
      <c r="N949" t="str">
        <f>VLOOKUP(A949,таксономия!$1:$1048576,12,1)</f>
        <v>Branchiostoma.</v>
      </c>
      <c r="O949">
        <f>VLOOKUP(A949,таксономия!$1:$1048576,13,1)</f>
        <v>0</v>
      </c>
      <c r="P949">
        <f>VLOOKUP(A949,таксономия!$1:$1048576,14,1)</f>
        <v>0</v>
      </c>
      <c r="Q949">
        <f>VLOOKUP(A949,таксономия!$1:$1048576,15,1)</f>
        <v>0</v>
      </c>
      <c r="R949" t="str">
        <f>VLOOKUP(A949,таксономия!$1:$1048576,3,1)</f>
        <v xml:space="preserve"> Branchiostoma floridae (Florida lancelet) (Amphioxus).</v>
      </c>
      <c r="S949">
        <f t="shared" si="14"/>
        <v>37</v>
      </c>
    </row>
    <row r="950" spans="1:19" x14ac:dyDescent="0.3">
      <c r="A950" t="s">
        <v>627</v>
      </c>
      <c r="B950" t="s">
        <v>628</v>
      </c>
      <c r="C950">
        <v>1398</v>
      </c>
      <c r="D950" t="s">
        <v>377</v>
      </c>
      <c r="E950">
        <v>442</v>
      </c>
      <c r="F950">
        <v>554</v>
      </c>
      <c r="G950">
        <v>12227</v>
      </c>
      <c r="H950" t="s">
        <v>378</v>
      </c>
      <c r="I950" t="str">
        <f>VLOOKUP(A950,таксономия!$1:$1048576,7,1)</f>
        <v>Eukaryota</v>
      </c>
      <c r="J950" t="str">
        <f>VLOOKUP(A950,таксономия!$1:$1048576,8,1)</f>
        <v xml:space="preserve"> Metazoa</v>
      </c>
      <c r="K950" t="str">
        <f>VLOOKUP(A950,таксономия!$1:$1048576,9,1)</f>
        <v xml:space="preserve"> Chordata</v>
      </c>
      <c r="L950" t="str">
        <f>VLOOKUP(A950,таксономия!$1:$1048576,10,1)</f>
        <v xml:space="preserve"> Cephalochordata</v>
      </c>
      <c r="M950" t="str">
        <f>VLOOKUP(A950,таксономия!$1:$1048576,11,1)</f>
        <v xml:space="preserve"> Branchiostomidae</v>
      </c>
      <c r="N950" t="str">
        <f>VLOOKUP(A950,таксономия!$1:$1048576,12,1)</f>
        <v>Branchiostoma.</v>
      </c>
      <c r="O950">
        <f>VLOOKUP(A950,таксономия!$1:$1048576,13,1)</f>
        <v>0</v>
      </c>
      <c r="P950">
        <f>VLOOKUP(A950,таксономия!$1:$1048576,14,1)</f>
        <v>0</v>
      </c>
      <c r="Q950">
        <f>VLOOKUP(A950,таксономия!$1:$1048576,15,1)</f>
        <v>0</v>
      </c>
      <c r="R950" t="str">
        <f>VLOOKUP(A950,таксономия!$1:$1048576,3,1)</f>
        <v xml:space="preserve"> Branchiostoma floridae (Florida lancelet) (Amphioxus).</v>
      </c>
      <c r="S950">
        <f t="shared" si="14"/>
        <v>112</v>
      </c>
    </row>
    <row r="951" spans="1:19" x14ac:dyDescent="0.3">
      <c r="A951" t="s">
        <v>627</v>
      </c>
      <c r="B951" t="s">
        <v>628</v>
      </c>
      <c r="C951">
        <v>1398</v>
      </c>
      <c r="D951" t="s">
        <v>394</v>
      </c>
      <c r="E951">
        <v>974</v>
      </c>
      <c r="F951">
        <v>1151</v>
      </c>
      <c r="G951">
        <v>6005</v>
      </c>
      <c r="H951" t="s">
        <v>395</v>
      </c>
      <c r="I951" t="str">
        <f>VLOOKUP(A951,таксономия!$1:$1048576,7,1)</f>
        <v>Eukaryota</v>
      </c>
      <c r="J951" t="str">
        <f>VLOOKUP(A951,таксономия!$1:$1048576,8,1)</f>
        <v xml:space="preserve"> Metazoa</v>
      </c>
      <c r="K951" t="str">
        <f>VLOOKUP(A951,таксономия!$1:$1048576,9,1)</f>
        <v xml:space="preserve"> Chordata</v>
      </c>
      <c r="L951" t="str">
        <f>VLOOKUP(A951,таксономия!$1:$1048576,10,1)</f>
        <v xml:space="preserve"> Cephalochordata</v>
      </c>
      <c r="M951" t="str">
        <f>VLOOKUP(A951,таксономия!$1:$1048576,11,1)</f>
        <v xml:space="preserve"> Branchiostomidae</v>
      </c>
      <c r="N951" t="str">
        <f>VLOOKUP(A951,таксономия!$1:$1048576,12,1)</f>
        <v>Branchiostoma.</v>
      </c>
      <c r="O951">
        <f>VLOOKUP(A951,таксономия!$1:$1048576,13,1)</f>
        <v>0</v>
      </c>
      <c r="P951">
        <f>VLOOKUP(A951,таксономия!$1:$1048576,14,1)</f>
        <v>0</v>
      </c>
      <c r="Q951">
        <f>VLOOKUP(A951,таксономия!$1:$1048576,15,1)</f>
        <v>0</v>
      </c>
      <c r="R951" t="str">
        <f>VLOOKUP(A951,таксономия!$1:$1048576,3,1)</f>
        <v xml:space="preserve"> Branchiostoma floridae (Florida lancelet) (Amphioxus).</v>
      </c>
      <c r="S951">
        <f t="shared" si="14"/>
        <v>177</v>
      </c>
    </row>
    <row r="952" spans="1:19" x14ac:dyDescent="0.3">
      <c r="A952" t="s">
        <v>627</v>
      </c>
      <c r="B952" t="s">
        <v>628</v>
      </c>
      <c r="C952">
        <v>1398</v>
      </c>
      <c r="D952" t="s">
        <v>398</v>
      </c>
      <c r="E952">
        <v>811</v>
      </c>
      <c r="F952">
        <v>868</v>
      </c>
      <c r="G952">
        <v>23751</v>
      </c>
      <c r="H952" t="s">
        <v>399</v>
      </c>
      <c r="I952" t="str">
        <f>VLOOKUP(A952,таксономия!$1:$1048576,7,1)</f>
        <v>Eukaryota</v>
      </c>
      <c r="J952" t="str">
        <f>VLOOKUP(A952,таксономия!$1:$1048576,8,1)</f>
        <v xml:space="preserve"> Metazoa</v>
      </c>
      <c r="K952" t="str">
        <f>VLOOKUP(A952,таксономия!$1:$1048576,9,1)</f>
        <v xml:space="preserve"> Chordata</v>
      </c>
      <c r="L952" t="str">
        <f>VLOOKUP(A952,таксономия!$1:$1048576,10,1)</f>
        <v xml:space="preserve"> Cephalochordata</v>
      </c>
      <c r="M952" t="str">
        <f>VLOOKUP(A952,таксономия!$1:$1048576,11,1)</f>
        <v xml:space="preserve"> Branchiostomidae</v>
      </c>
      <c r="N952" t="str">
        <f>VLOOKUP(A952,таксономия!$1:$1048576,12,1)</f>
        <v>Branchiostoma.</v>
      </c>
      <c r="O952">
        <f>VLOOKUP(A952,таксономия!$1:$1048576,13,1)</f>
        <v>0</v>
      </c>
      <c r="P952">
        <f>VLOOKUP(A952,таксономия!$1:$1048576,14,1)</f>
        <v>0</v>
      </c>
      <c r="Q952">
        <f>VLOOKUP(A952,таксономия!$1:$1048576,15,1)</f>
        <v>0</v>
      </c>
      <c r="R952" t="str">
        <f>VLOOKUP(A952,таксономия!$1:$1048576,3,1)</f>
        <v xml:space="preserve"> Branchiostoma floridae (Florida lancelet) (Amphioxus).</v>
      </c>
      <c r="S952">
        <f t="shared" si="14"/>
        <v>57</v>
      </c>
    </row>
    <row r="953" spans="1:19" x14ac:dyDescent="0.3">
      <c r="A953" t="s">
        <v>629</v>
      </c>
      <c r="B953" t="s">
        <v>630</v>
      </c>
      <c r="C953">
        <v>849</v>
      </c>
      <c r="D953" t="s">
        <v>280</v>
      </c>
      <c r="E953">
        <v>315</v>
      </c>
      <c r="F953">
        <v>546</v>
      </c>
      <c r="G953">
        <v>4718</v>
      </c>
      <c r="H953" t="s">
        <v>281</v>
      </c>
      <c r="I953" t="str">
        <f>VLOOKUP(A953,таксономия!$1:$1048576,7,1)</f>
        <v>Eukaryota</v>
      </c>
      <c r="J953" t="str">
        <f>VLOOKUP(A953,таксономия!$1:$1048576,8,1)</f>
        <v xml:space="preserve"> Metazoa</v>
      </c>
      <c r="K953" t="str">
        <f>VLOOKUP(A953,таксономия!$1:$1048576,9,1)</f>
        <v xml:space="preserve"> Chordata</v>
      </c>
      <c r="L953" t="str">
        <f>VLOOKUP(A953,таксономия!$1:$1048576,10,1)</f>
        <v xml:space="preserve"> Cephalochordata</v>
      </c>
      <c r="M953" t="str">
        <f>VLOOKUP(A953,таксономия!$1:$1048576,11,1)</f>
        <v xml:space="preserve"> Branchiostomidae</v>
      </c>
      <c r="N953" t="str">
        <f>VLOOKUP(A953,таксономия!$1:$1048576,12,1)</f>
        <v>Branchiostoma.</v>
      </c>
      <c r="O953">
        <f>VLOOKUP(A953,таксономия!$1:$1048576,13,1)</f>
        <v>0</v>
      </c>
      <c r="P953">
        <f>VLOOKUP(A953,таксономия!$1:$1048576,14,1)</f>
        <v>0</v>
      </c>
      <c r="Q953">
        <f>VLOOKUP(A953,таксономия!$1:$1048576,15,1)</f>
        <v>0</v>
      </c>
      <c r="R953" t="str">
        <f>VLOOKUP(A953,таксономия!$1:$1048576,3,1)</f>
        <v xml:space="preserve"> Branchiostoma floridae (Florida lancelet) (Amphioxus).</v>
      </c>
      <c r="S953">
        <f t="shared" si="14"/>
        <v>231</v>
      </c>
    </row>
    <row r="954" spans="1:19" x14ac:dyDescent="0.3">
      <c r="A954" t="s">
        <v>629</v>
      </c>
      <c r="B954" t="s">
        <v>630</v>
      </c>
      <c r="C954">
        <v>849</v>
      </c>
      <c r="D954" t="s">
        <v>12</v>
      </c>
      <c r="E954">
        <v>10</v>
      </c>
      <c r="F954">
        <v>87</v>
      </c>
      <c r="G954">
        <v>2697</v>
      </c>
      <c r="H954" t="s">
        <v>13</v>
      </c>
      <c r="I954" t="str">
        <f>VLOOKUP(A954,таксономия!$1:$1048576,7,1)</f>
        <v>Eukaryota</v>
      </c>
      <c r="J954" t="str">
        <f>VLOOKUP(A954,таксономия!$1:$1048576,8,1)</f>
        <v xml:space="preserve"> Metazoa</v>
      </c>
      <c r="K954" t="str">
        <f>VLOOKUP(A954,таксономия!$1:$1048576,9,1)</f>
        <v xml:space="preserve"> Chordata</v>
      </c>
      <c r="L954" t="str">
        <f>VLOOKUP(A954,таксономия!$1:$1048576,10,1)</f>
        <v xml:space="preserve"> Cephalochordata</v>
      </c>
      <c r="M954" t="str">
        <f>VLOOKUP(A954,таксономия!$1:$1048576,11,1)</f>
        <v xml:space="preserve"> Branchiostomidae</v>
      </c>
      <c r="N954" t="str">
        <f>VLOOKUP(A954,таксономия!$1:$1048576,12,1)</f>
        <v>Branchiostoma.</v>
      </c>
      <c r="O954">
        <f>VLOOKUP(A954,таксономия!$1:$1048576,13,1)</f>
        <v>0</v>
      </c>
      <c r="P954">
        <f>VLOOKUP(A954,таксономия!$1:$1048576,14,1)</f>
        <v>0</v>
      </c>
      <c r="Q954">
        <f>VLOOKUP(A954,таксономия!$1:$1048576,15,1)</f>
        <v>0</v>
      </c>
      <c r="R954" t="str">
        <f>VLOOKUP(A954,таксономия!$1:$1048576,3,1)</f>
        <v xml:space="preserve"> Branchiostoma floridae (Florida lancelet) (Amphioxus).</v>
      </c>
      <c r="S954">
        <f t="shared" si="14"/>
        <v>77</v>
      </c>
    </row>
    <row r="955" spans="1:19" x14ac:dyDescent="0.3">
      <c r="A955" t="s">
        <v>629</v>
      </c>
      <c r="B955" t="s">
        <v>630</v>
      </c>
      <c r="C955">
        <v>849</v>
      </c>
      <c r="D955" t="s">
        <v>12</v>
      </c>
      <c r="E955">
        <v>82</v>
      </c>
      <c r="F955">
        <v>123</v>
      </c>
      <c r="G955">
        <v>2697</v>
      </c>
      <c r="H955" t="s">
        <v>13</v>
      </c>
      <c r="I955" t="str">
        <f>VLOOKUP(A955,таксономия!$1:$1048576,7,1)</f>
        <v>Eukaryota</v>
      </c>
      <c r="J955" t="str">
        <f>VLOOKUP(A955,таксономия!$1:$1048576,8,1)</f>
        <v xml:space="preserve"> Metazoa</v>
      </c>
      <c r="K955" t="str">
        <f>VLOOKUP(A955,таксономия!$1:$1048576,9,1)</f>
        <v xml:space="preserve"> Chordata</v>
      </c>
      <c r="L955" t="str">
        <f>VLOOKUP(A955,таксономия!$1:$1048576,10,1)</f>
        <v xml:space="preserve"> Cephalochordata</v>
      </c>
      <c r="M955" t="str">
        <f>VLOOKUP(A955,таксономия!$1:$1048576,11,1)</f>
        <v xml:space="preserve"> Branchiostomidae</v>
      </c>
      <c r="N955" t="str">
        <f>VLOOKUP(A955,таксономия!$1:$1048576,12,1)</f>
        <v>Branchiostoma.</v>
      </c>
      <c r="O955">
        <f>VLOOKUP(A955,таксономия!$1:$1048576,13,1)</f>
        <v>0</v>
      </c>
      <c r="P955">
        <f>VLOOKUP(A955,таксономия!$1:$1048576,14,1)</f>
        <v>0</v>
      </c>
      <c r="Q955">
        <f>VLOOKUP(A955,таксономия!$1:$1048576,15,1)</f>
        <v>0</v>
      </c>
      <c r="R955" t="str">
        <f>VLOOKUP(A955,таксономия!$1:$1048576,3,1)</f>
        <v xml:space="preserve"> Branchiostoma floridae (Florida lancelet) (Amphioxus).</v>
      </c>
      <c r="S955">
        <f t="shared" si="14"/>
        <v>41</v>
      </c>
    </row>
    <row r="956" spans="1:19" x14ac:dyDescent="0.3">
      <c r="A956" t="s">
        <v>631</v>
      </c>
      <c r="B956" t="s">
        <v>632</v>
      </c>
      <c r="C956">
        <v>1106</v>
      </c>
      <c r="D956" t="s">
        <v>280</v>
      </c>
      <c r="E956">
        <v>623</v>
      </c>
      <c r="F956">
        <v>854</v>
      </c>
      <c r="G956">
        <v>4718</v>
      </c>
      <c r="H956" t="s">
        <v>281</v>
      </c>
      <c r="I956" t="str">
        <f>VLOOKUP(A956,таксономия!$1:$1048576,7,1)</f>
        <v>Eukaryota</v>
      </c>
      <c r="J956" t="str">
        <f>VLOOKUP(A956,таксономия!$1:$1048576,8,1)</f>
        <v xml:space="preserve"> Metazoa</v>
      </c>
      <c r="K956" t="str">
        <f>VLOOKUP(A956,таксономия!$1:$1048576,9,1)</f>
        <v xml:space="preserve"> Chordata</v>
      </c>
      <c r="L956" t="str">
        <f>VLOOKUP(A956,таксономия!$1:$1048576,10,1)</f>
        <v xml:space="preserve"> Cephalochordata</v>
      </c>
      <c r="M956" t="str">
        <f>VLOOKUP(A956,таксономия!$1:$1048576,11,1)</f>
        <v xml:space="preserve"> Branchiostomidae</v>
      </c>
      <c r="N956" t="str">
        <f>VLOOKUP(A956,таксономия!$1:$1048576,12,1)</f>
        <v>Branchiostoma.</v>
      </c>
      <c r="O956">
        <f>VLOOKUP(A956,таксономия!$1:$1048576,13,1)</f>
        <v>0</v>
      </c>
      <c r="P956">
        <f>VLOOKUP(A956,таксономия!$1:$1048576,14,1)</f>
        <v>0</v>
      </c>
      <c r="Q956">
        <f>VLOOKUP(A956,таксономия!$1:$1048576,15,1)</f>
        <v>0</v>
      </c>
      <c r="R956" t="str">
        <f>VLOOKUP(A956,таксономия!$1:$1048576,3,1)</f>
        <v xml:space="preserve"> Branchiostoma floridae (Florida lancelet) (Amphioxus).</v>
      </c>
      <c r="S956">
        <f t="shared" si="14"/>
        <v>231</v>
      </c>
    </row>
    <row r="957" spans="1:19" x14ac:dyDescent="0.3">
      <c r="A957" t="s">
        <v>631</v>
      </c>
      <c r="B957" t="s">
        <v>632</v>
      </c>
      <c r="C957">
        <v>1106</v>
      </c>
      <c r="D957" t="s">
        <v>12</v>
      </c>
      <c r="E957">
        <v>276</v>
      </c>
      <c r="F957">
        <v>346</v>
      </c>
      <c r="G957">
        <v>2697</v>
      </c>
      <c r="H957" t="s">
        <v>13</v>
      </c>
      <c r="I957" t="str">
        <f>VLOOKUP(A957,таксономия!$1:$1048576,7,1)</f>
        <v>Eukaryota</v>
      </c>
      <c r="J957" t="str">
        <f>VLOOKUP(A957,таксономия!$1:$1048576,8,1)</f>
        <v xml:space="preserve"> Metazoa</v>
      </c>
      <c r="K957" t="str">
        <f>VLOOKUP(A957,таксономия!$1:$1048576,9,1)</f>
        <v xml:space="preserve"> Chordata</v>
      </c>
      <c r="L957" t="str">
        <f>VLOOKUP(A957,таксономия!$1:$1048576,10,1)</f>
        <v xml:space="preserve"> Cephalochordata</v>
      </c>
      <c r="M957" t="str">
        <f>VLOOKUP(A957,таксономия!$1:$1048576,11,1)</f>
        <v xml:space="preserve"> Branchiostomidae</v>
      </c>
      <c r="N957" t="str">
        <f>VLOOKUP(A957,таксономия!$1:$1048576,12,1)</f>
        <v>Branchiostoma.</v>
      </c>
      <c r="O957">
        <f>VLOOKUP(A957,таксономия!$1:$1048576,13,1)</f>
        <v>0</v>
      </c>
      <c r="P957">
        <f>VLOOKUP(A957,таксономия!$1:$1048576,14,1)</f>
        <v>0</v>
      </c>
      <c r="Q957">
        <f>VLOOKUP(A957,таксономия!$1:$1048576,15,1)</f>
        <v>0</v>
      </c>
      <c r="R957" t="str">
        <f>VLOOKUP(A957,таксономия!$1:$1048576,3,1)</f>
        <v xml:space="preserve"> Branchiostoma floridae (Florida lancelet) (Amphioxus).</v>
      </c>
      <c r="S957">
        <f t="shared" si="14"/>
        <v>70</v>
      </c>
    </row>
    <row r="958" spans="1:19" x14ac:dyDescent="0.3">
      <c r="A958" t="s">
        <v>631</v>
      </c>
      <c r="B958" t="s">
        <v>632</v>
      </c>
      <c r="C958">
        <v>1106</v>
      </c>
      <c r="D958" t="s">
        <v>12</v>
      </c>
      <c r="E958">
        <v>342</v>
      </c>
      <c r="F958">
        <v>405</v>
      </c>
      <c r="G958">
        <v>2697</v>
      </c>
      <c r="H958" t="s">
        <v>13</v>
      </c>
      <c r="I958" t="str">
        <f>VLOOKUP(A958,таксономия!$1:$1048576,7,1)</f>
        <v>Eukaryota</v>
      </c>
      <c r="J958" t="str">
        <f>VLOOKUP(A958,таксономия!$1:$1048576,8,1)</f>
        <v xml:space="preserve"> Metazoa</v>
      </c>
      <c r="K958" t="str">
        <f>VLOOKUP(A958,таксономия!$1:$1048576,9,1)</f>
        <v xml:space="preserve"> Chordata</v>
      </c>
      <c r="L958" t="str">
        <f>VLOOKUP(A958,таксономия!$1:$1048576,10,1)</f>
        <v xml:space="preserve"> Cephalochordata</v>
      </c>
      <c r="M958" t="str">
        <f>VLOOKUP(A958,таксономия!$1:$1048576,11,1)</f>
        <v xml:space="preserve"> Branchiostomidae</v>
      </c>
      <c r="N958" t="str">
        <f>VLOOKUP(A958,таксономия!$1:$1048576,12,1)</f>
        <v>Branchiostoma.</v>
      </c>
      <c r="O958">
        <f>VLOOKUP(A958,таксономия!$1:$1048576,13,1)</f>
        <v>0</v>
      </c>
      <c r="P958">
        <f>VLOOKUP(A958,таксономия!$1:$1048576,14,1)</f>
        <v>0</v>
      </c>
      <c r="Q958">
        <f>VLOOKUP(A958,таксономия!$1:$1048576,15,1)</f>
        <v>0</v>
      </c>
      <c r="R958" t="str">
        <f>VLOOKUP(A958,таксономия!$1:$1048576,3,1)</f>
        <v xml:space="preserve"> Branchiostoma floridae (Florida lancelet) (Amphioxus).</v>
      </c>
      <c r="S958">
        <f t="shared" si="14"/>
        <v>63</v>
      </c>
    </row>
    <row r="959" spans="1:19" x14ac:dyDescent="0.3">
      <c r="A959" t="s">
        <v>631</v>
      </c>
      <c r="B959" t="s">
        <v>632</v>
      </c>
      <c r="C959">
        <v>1106</v>
      </c>
      <c r="D959" t="s">
        <v>218</v>
      </c>
      <c r="E959">
        <v>198</v>
      </c>
      <c r="F959">
        <v>229</v>
      </c>
      <c r="G959">
        <v>19728</v>
      </c>
      <c r="H959" t="s">
        <v>219</v>
      </c>
      <c r="I959" t="str">
        <f>VLOOKUP(A959,таксономия!$1:$1048576,7,1)</f>
        <v>Eukaryota</v>
      </c>
      <c r="J959" t="str">
        <f>VLOOKUP(A959,таксономия!$1:$1048576,8,1)</f>
        <v xml:space="preserve"> Metazoa</v>
      </c>
      <c r="K959" t="str">
        <f>VLOOKUP(A959,таксономия!$1:$1048576,9,1)</f>
        <v xml:space="preserve"> Chordata</v>
      </c>
      <c r="L959" t="str">
        <f>VLOOKUP(A959,таксономия!$1:$1048576,10,1)</f>
        <v xml:space="preserve"> Cephalochordata</v>
      </c>
      <c r="M959" t="str">
        <f>VLOOKUP(A959,таксономия!$1:$1048576,11,1)</f>
        <v xml:space="preserve"> Branchiostomidae</v>
      </c>
      <c r="N959" t="str">
        <f>VLOOKUP(A959,таксономия!$1:$1048576,12,1)</f>
        <v>Branchiostoma.</v>
      </c>
      <c r="O959">
        <f>VLOOKUP(A959,таксономия!$1:$1048576,13,1)</f>
        <v>0</v>
      </c>
      <c r="P959">
        <f>VLOOKUP(A959,таксономия!$1:$1048576,14,1)</f>
        <v>0</v>
      </c>
      <c r="Q959">
        <f>VLOOKUP(A959,таксономия!$1:$1048576,15,1)</f>
        <v>0</v>
      </c>
      <c r="R959" t="str">
        <f>VLOOKUP(A959,таксономия!$1:$1048576,3,1)</f>
        <v xml:space="preserve"> Branchiostoma floridae (Florida lancelet) (Amphioxus).</v>
      </c>
      <c r="S959">
        <f t="shared" si="14"/>
        <v>31</v>
      </c>
    </row>
    <row r="960" spans="1:19" x14ac:dyDescent="0.3">
      <c r="A960" t="s">
        <v>633</v>
      </c>
      <c r="B960" t="s">
        <v>634</v>
      </c>
      <c r="C960">
        <v>750</v>
      </c>
      <c r="D960" t="s">
        <v>12</v>
      </c>
      <c r="E960">
        <v>361</v>
      </c>
      <c r="F960">
        <v>438</v>
      </c>
      <c r="G960">
        <v>2697</v>
      </c>
      <c r="H960" t="s">
        <v>13</v>
      </c>
      <c r="I960" t="str">
        <f>VLOOKUP(A960,таксономия!$1:$1048576,7,1)</f>
        <v>Eukaryota</v>
      </c>
      <c r="J960" t="str">
        <f>VLOOKUP(A960,таксономия!$1:$1048576,8,1)</f>
        <v xml:space="preserve"> Metazoa</v>
      </c>
      <c r="K960" t="str">
        <f>VLOOKUP(A960,таксономия!$1:$1048576,9,1)</f>
        <v xml:space="preserve"> Chordata</v>
      </c>
      <c r="L960" t="str">
        <f>VLOOKUP(A960,таксономия!$1:$1048576,10,1)</f>
        <v xml:space="preserve"> Cephalochordata</v>
      </c>
      <c r="M960" t="str">
        <f>VLOOKUP(A960,таксономия!$1:$1048576,11,1)</f>
        <v xml:space="preserve"> Branchiostomidae</v>
      </c>
      <c r="N960" t="str">
        <f>VLOOKUP(A960,таксономия!$1:$1048576,12,1)</f>
        <v>Branchiostoma.</v>
      </c>
      <c r="O960">
        <f>VLOOKUP(A960,таксономия!$1:$1048576,13,1)</f>
        <v>0</v>
      </c>
      <c r="P960">
        <f>VLOOKUP(A960,таксономия!$1:$1048576,14,1)</f>
        <v>0</v>
      </c>
      <c r="Q960">
        <f>VLOOKUP(A960,таксономия!$1:$1048576,15,1)</f>
        <v>0</v>
      </c>
      <c r="R960" t="str">
        <f>VLOOKUP(A960,таксономия!$1:$1048576,3,1)</f>
        <v xml:space="preserve"> Branchiostoma floridae (Florida lancelet) (Amphioxus).</v>
      </c>
      <c r="S960">
        <f t="shared" si="14"/>
        <v>77</v>
      </c>
    </row>
    <row r="961" spans="1:19" x14ac:dyDescent="0.3">
      <c r="A961" t="s">
        <v>635</v>
      </c>
      <c r="B961" t="s">
        <v>636</v>
      </c>
      <c r="C961">
        <v>73</v>
      </c>
      <c r="D961" t="s">
        <v>12</v>
      </c>
      <c r="E961">
        <v>2</v>
      </c>
      <c r="F961">
        <v>73</v>
      </c>
      <c r="G961">
        <v>2697</v>
      </c>
      <c r="H961" t="s">
        <v>13</v>
      </c>
      <c r="I961" t="str">
        <f>VLOOKUP(A961,таксономия!$1:$1048576,7,1)</f>
        <v>Eukaryota</v>
      </c>
      <c r="J961" t="str">
        <f>VLOOKUP(A961,таксономия!$1:$1048576,8,1)</f>
        <v xml:space="preserve"> Metazoa</v>
      </c>
      <c r="K961" t="str">
        <f>VLOOKUP(A961,таксономия!$1:$1048576,9,1)</f>
        <v xml:space="preserve"> Chordata</v>
      </c>
      <c r="L961" t="str">
        <f>VLOOKUP(A961,таксономия!$1:$1048576,10,1)</f>
        <v xml:space="preserve"> Cephalochordata</v>
      </c>
      <c r="M961" t="str">
        <f>VLOOKUP(A961,таксономия!$1:$1048576,11,1)</f>
        <v xml:space="preserve"> Branchiostomidae</v>
      </c>
      <c r="N961" t="str">
        <f>VLOOKUP(A961,таксономия!$1:$1048576,12,1)</f>
        <v>Branchiostoma.</v>
      </c>
      <c r="O961">
        <f>VLOOKUP(A961,таксономия!$1:$1048576,13,1)</f>
        <v>0</v>
      </c>
      <c r="P961">
        <f>VLOOKUP(A961,таксономия!$1:$1048576,14,1)</f>
        <v>0</v>
      </c>
      <c r="Q961">
        <f>VLOOKUP(A961,таксономия!$1:$1048576,15,1)</f>
        <v>0</v>
      </c>
      <c r="R961" t="str">
        <f>VLOOKUP(A961,таксономия!$1:$1048576,3,1)</f>
        <v xml:space="preserve"> Branchiostoma floridae (Florida lancelet) (Amphioxus).</v>
      </c>
      <c r="S961">
        <f t="shared" si="14"/>
        <v>71</v>
      </c>
    </row>
    <row r="962" spans="1:19" x14ac:dyDescent="0.3">
      <c r="A962" t="s">
        <v>637</v>
      </c>
      <c r="B962" t="s">
        <v>638</v>
      </c>
      <c r="C962">
        <v>383</v>
      </c>
      <c r="D962" t="s">
        <v>12</v>
      </c>
      <c r="E962">
        <v>285</v>
      </c>
      <c r="F962">
        <v>364</v>
      </c>
      <c r="G962">
        <v>2697</v>
      </c>
      <c r="H962" t="s">
        <v>13</v>
      </c>
      <c r="I962" t="str">
        <f>VLOOKUP(A962,таксономия!$1:$1048576,7,1)</f>
        <v>Eukaryota</v>
      </c>
      <c r="J962" t="str">
        <f>VLOOKUP(A962,таксономия!$1:$1048576,8,1)</f>
        <v xml:space="preserve"> Metazoa</v>
      </c>
      <c r="K962" t="str">
        <f>VLOOKUP(A962,таксономия!$1:$1048576,9,1)</f>
        <v xml:space="preserve"> Chordata</v>
      </c>
      <c r="L962" t="str">
        <f>VLOOKUP(A962,таксономия!$1:$1048576,10,1)</f>
        <v xml:space="preserve"> Cephalochordata</v>
      </c>
      <c r="M962" t="str">
        <f>VLOOKUP(A962,таксономия!$1:$1048576,11,1)</f>
        <v xml:space="preserve"> Branchiostomidae</v>
      </c>
      <c r="N962" t="str">
        <f>VLOOKUP(A962,таксономия!$1:$1048576,12,1)</f>
        <v>Branchiostoma.</v>
      </c>
      <c r="O962">
        <f>VLOOKUP(A962,таксономия!$1:$1048576,13,1)</f>
        <v>0</v>
      </c>
      <c r="P962">
        <f>VLOOKUP(A962,таксономия!$1:$1048576,14,1)</f>
        <v>0</v>
      </c>
      <c r="Q962">
        <f>VLOOKUP(A962,таксономия!$1:$1048576,15,1)</f>
        <v>0</v>
      </c>
      <c r="R962" t="str">
        <f>VLOOKUP(A962,таксономия!$1:$1048576,3,1)</f>
        <v xml:space="preserve"> Branchiostoma floridae (Florida lancelet) (Amphioxus).</v>
      </c>
      <c r="S962">
        <f t="shared" si="14"/>
        <v>79</v>
      </c>
    </row>
    <row r="963" spans="1:19" x14ac:dyDescent="0.3">
      <c r="A963" t="s">
        <v>639</v>
      </c>
      <c r="B963" t="s">
        <v>640</v>
      </c>
      <c r="C963">
        <v>94</v>
      </c>
      <c r="D963" t="s">
        <v>12</v>
      </c>
      <c r="E963">
        <v>15</v>
      </c>
      <c r="F963">
        <v>91</v>
      </c>
      <c r="G963">
        <v>2697</v>
      </c>
      <c r="H963" t="s">
        <v>13</v>
      </c>
      <c r="I963" t="str">
        <f>VLOOKUP(A963,таксономия!$1:$1048576,7,1)</f>
        <v>Eukaryota</v>
      </c>
      <c r="J963" t="str">
        <f>VLOOKUP(A963,таксономия!$1:$1048576,8,1)</f>
        <v xml:space="preserve"> Metazoa</v>
      </c>
      <c r="K963" t="str">
        <f>VLOOKUP(A963,таксономия!$1:$1048576,9,1)</f>
        <v xml:space="preserve"> Chordata</v>
      </c>
      <c r="L963" t="str">
        <f>VLOOKUP(A963,таксономия!$1:$1048576,10,1)</f>
        <v xml:space="preserve"> Cephalochordata</v>
      </c>
      <c r="M963" t="str">
        <f>VLOOKUP(A963,таксономия!$1:$1048576,11,1)</f>
        <v xml:space="preserve"> Branchiostomidae</v>
      </c>
      <c r="N963" t="str">
        <f>VLOOKUP(A963,таксономия!$1:$1048576,12,1)</f>
        <v>Branchiostoma.</v>
      </c>
      <c r="O963">
        <f>VLOOKUP(A963,таксономия!$1:$1048576,13,1)</f>
        <v>0</v>
      </c>
      <c r="P963">
        <f>VLOOKUP(A963,таксономия!$1:$1048576,14,1)</f>
        <v>0</v>
      </c>
      <c r="Q963">
        <f>VLOOKUP(A963,таксономия!$1:$1048576,15,1)</f>
        <v>0</v>
      </c>
      <c r="R963" t="str">
        <f>VLOOKUP(A963,таксономия!$1:$1048576,3,1)</f>
        <v xml:space="preserve"> Branchiostoma floridae (Florida lancelet) (Amphioxus).</v>
      </c>
      <c r="S963">
        <f t="shared" ref="S963:S1026" si="15">$F963-$E963</f>
        <v>76</v>
      </c>
    </row>
    <row r="964" spans="1:19" x14ac:dyDescent="0.3">
      <c r="A964" t="s">
        <v>641</v>
      </c>
      <c r="B964" t="s">
        <v>642</v>
      </c>
      <c r="C964">
        <v>77</v>
      </c>
      <c r="D964" t="s">
        <v>12</v>
      </c>
      <c r="E964">
        <v>1</v>
      </c>
      <c r="F964">
        <v>74</v>
      </c>
      <c r="G964">
        <v>2697</v>
      </c>
      <c r="H964" t="s">
        <v>13</v>
      </c>
      <c r="I964" t="str">
        <f>VLOOKUP(A964,таксономия!$1:$1048576,7,1)</f>
        <v>Eukaryota</v>
      </c>
      <c r="J964" t="str">
        <f>VLOOKUP(A964,таксономия!$1:$1048576,8,1)</f>
        <v xml:space="preserve"> Metazoa</v>
      </c>
      <c r="K964" t="str">
        <f>VLOOKUP(A964,таксономия!$1:$1048576,9,1)</f>
        <v xml:space="preserve"> Chordata</v>
      </c>
      <c r="L964" t="str">
        <f>VLOOKUP(A964,таксономия!$1:$1048576,10,1)</f>
        <v xml:space="preserve"> Cephalochordata</v>
      </c>
      <c r="M964" t="str">
        <f>VLOOKUP(A964,таксономия!$1:$1048576,11,1)</f>
        <v xml:space="preserve"> Branchiostomidae</v>
      </c>
      <c r="N964" t="str">
        <f>VLOOKUP(A964,таксономия!$1:$1048576,12,1)</f>
        <v>Branchiostoma.</v>
      </c>
      <c r="O964">
        <f>VLOOKUP(A964,таксономия!$1:$1048576,13,1)</f>
        <v>0</v>
      </c>
      <c r="P964">
        <f>VLOOKUP(A964,таксономия!$1:$1048576,14,1)</f>
        <v>0</v>
      </c>
      <c r="Q964">
        <f>VLOOKUP(A964,таксономия!$1:$1048576,15,1)</f>
        <v>0</v>
      </c>
      <c r="R964" t="str">
        <f>VLOOKUP(A964,таксономия!$1:$1048576,3,1)</f>
        <v xml:space="preserve"> Branchiostoma floridae (Florida lancelet) (Amphioxus).</v>
      </c>
      <c r="S964">
        <f t="shared" si="15"/>
        <v>73</v>
      </c>
    </row>
    <row r="965" spans="1:19" x14ac:dyDescent="0.3">
      <c r="A965" t="s">
        <v>643</v>
      </c>
      <c r="B965" t="s">
        <v>644</v>
      </c>
      <c r="C965">
        <v>57</v>
      </c>
      <c r="D965" t="s">
        <v>12</v>
      </c>
      <c r="E965">
        <v>1</v>
      </c>
      <c r="F965">
        <v>57</v>
      </c>
      <c r="G965">
        <v>2697</v>
      </c>
      <c r="H965" t="s">
        <v>13</v>
      </c>
      <c r="I965" t="str">
        <f>VLOOKUP(A965,таксономия!$1:$1048576,7,1)</f>
        <v>Eukaryota</v>
      </c>
      <c r="J965" t="str">
        <f>VLOOKUP(A965,таксономия!$1:$1048576,8,1)</f>
        <v xml:space="preserve"> Metazoa</v>
      </c>
      <c r="K965" t="str">
        <f>VLOOKUP(A965,таксономия!$1:$1048576,9,1)</f>
        <v xml:space="preserve"> Chordata</v>
      </c>
      <c r="L965" t="str">
        <f>VLOOKUP(A965,таксономия!$1:$1048576,10,1)</f>
        <v xml:space="preserve"> Cephalochordata</v>
      </c>
      <c r="M965" t="str">
        <f>VLOOKUP(A965,таксономия!$1:$1048576,11,1)</f>
        <v xml:space="preserve"> Branchiostomidae</v>
      </c>
      <c r="N965" t="str">
        <f>VLOOKUP(A965,таксономия!$1:$1048576,12,1)</f>
        <v>Branchiostoma.</v>
      </c>
      <c r="O965">
        <f>VLOOKUP(A965,таксономия!$1:$1048576,13,1)</f>
        <v>0</v>
      </c>
      <c r="P965">
        <f>VLOOKUP(A965,таксономия!$1:$1048576,14,1)</f>
        <v>0</v>
      </c>
      <c r="Q965">
        <f>VLOOKUP(A965,таксономия!$1:$1048576,15,1)</f>
        <v>0</v>
      </c>
      <c r="R965" t="str">
        <f>VLOOKUP(A965,таксономия!$1:$1048576,3,1)</f>
        <v xml:space="preserve"> Branchiostoma floridae (Florida lancelet) (Amphioxus).</v>
      </c>
      <c r="S965">
        <f t="shared" si="15"/>
        <v>56</v>
      </c>
    </row>
    <row r="966" spans="1:19" x14ac:dyDescent="0.3">
      <c r="A966" t="s">
        <v>645</v>
      </c>
      <c r="B966" t="s">
        <v>646</v>
      </c>
      <c r="C966">
        <v>1226</v>
      </c>
      <c r="D966" t="s">
        <v>12</v>
      </c>
      <c r="E966">
        <v>416</v>
      </c>
      <c r="F966">
        <v>492</v>
      </c>
      <c r="G966">
        <v>2697</v>
      </c>
      <c r="H966" t="s">
        <v>13</v>
      </c>
      <c r="I966" t="str">
        <f>VLOOKUP(A966,таксономия!$1:$1048576,7,1)</f>
        <v>Eukaryota</v>
      </c>
      <c r="J966" t="str">
        <f>VLOOKUP(A966,таксономия!$1:$1048576,8,1)</f>
        <v xml:space="preserve"> Metazoa</v>
      </c>
      <c r="K966" t="str">
        <f>VLOOKUP(A966,таксономия!$1:$1048576,9,1)</f>
        <v xml:space="preserve"> Chordata</v>
      </c>
      <c r="L966" t="str">
        <f>VLOOKUP(A966,таксономия!$1:$1048576,10,1)</f>
        <v xml:space="preserve"> Cephalochordata</v>
      </c>
      <c r="M966" t="str">
        <f>VLOOKUP(A966,таксономия!$1:$1048576,11,1)</f>
        <v xml:space="preserve"> Branchiostomidae</v>
      </c>
      <c r="N966" t="str">
        <f>VLOOKUP(A966,таксономия!$1:$1048576,12,1)</f>
        <v>Branchiostoma.</v>
      </c>
      <c r="O966">
        <f>VLOOKUP(A966,таксономия!$1:$1048576,13,1)</f>
        <v>0</v>
      </c>
      <c r="P966">
        <f>VLOOKUP(A966,таксономия!$1:$1048576,14,1)</f>
        <v>0</v>
      </c>
      <c r="Q966">
        <f>VLOOKUP(A966,таксономия!$1:$1048576,15,1)</f>
        <v>0</v>
      </c>
      <c r="R966" t="str">
        <f>VLOOKUP(A966,таксономия!$1:$1048576,3,1)</f>
        <v xml:space="preserve"> Branchiostoma floridae (Florida lancelet) (Amphioxus).</v>
      </c>
      <c r="S966">
        <f t="shared" si="15"/>
        <v>76</v>
      </c>
    </row>
    <row r="967" spans="1:19" x14ac:dyDescent="0.3">
      <c r="A967" t="s">
        <v>645</v>
      </c>
      <c r="B967" t="s">
        <v>646</v>
      </c>
      <c r="C967">
        <v>1226</v>
      </c>
      <c r="D967" t="s">
        <v>647</v>
      </c>
      <c r="E967">
        <v>169</v>
      </c>
      <c r="F967">
        <v>262</v>
      </c>
      <c r="G967">
        <v>852</v>
      </c>
      <c r="H967" t="s">
        <v>648</v>
      </c>
      <c r="I967" t="str">
        <f>VLOOKUP(A967,таксономия!$1:$1048576,7,1)</f>
        <v>Eukaryota</v>
      </c>
      <c r="J967" t="str">
        <f>VLOOKUP(A967,таксономия!$1:$1048576,8,1)</f>
        <v xml:space="preserve"> Metazoa</v>
      </c>
      <c r="K967" t="str">
        <f>VLOOKUP(A967,таксономия!$1:$1048576,9,1)</f>
        <v xml:space="preserve"> Chordata</v>
      </c>
      <c r="L967" t="str">
        <f>VLOOKUP(A967,таксономия!$1:$1048576,10,1)</f>
        <v xml:space="preserve"> Cephalochordata</v>
      </c>
      <c r="M967" t="str">
        <f>VLOOKUP(A967,таксономия!$1:$1048576,11,1)</f>
        <v xml:space="preserve"> Branchiostomidae</v>
      </c>
      <c r="N967" t="str">
        <f>VLOOKUP(A967,таксономия!$1:$1048576,12,1)</f>
        <v>Branchiostoma.</v>
      </c>
      <c r="O967">
        <f>VLOOKUP(A967,таксономия!$1:$1048576,13,1)</f>
        <v>0</v>
      </c>
      <c r="P967">
        <f>VLOOKUP(A967,таксономия!$1:$1048576,14,1)</f>
        <v>0</v>
      </c>
      <c r="Q967">
        <f>VLOOKUP(A967,таксономия!$1:$1048576,15,1)</f>
        <v>0</v>
      </c>
      <c r="R967" t="str">
        <f>VLOOKUP(A967,таксономия!$1:$1048576,3,1)</f>
        <v xml:space="preserve"> Branchiostoma floridae (Florida lancelet) (Amphioxus).</v>
      </c>
      <c r="S967">
        <f t="shared" si="15"/>
        <v>93</v>
      </c>
    </row>
    <row r="968" spans="1:19" x14ac:dyDescent="0.3">
      <c r="A968" t="s">
        <v>645</v>
      </c>
      <c r="B968" t="s">
        <v>646</v>
      </c>
      <c r="C968">
        <v>1226</v>
      </c>
      <c r="D968" t="s">
        <v>438</v>
      </c>
      <c r="E968">
        <v>532</v>
      </c>
      <c r="F968">
        <v>631</v>
      </c>
      <c r="G968">
        <v>3201</v>
      </c>
      <c r="H968" t="s">
        <v>439</v>
      </c>
      <c r="I968" t="str">
        <f>VLOOKUP(A968,таксономия!$1:$1048576,7,1)</f>
        <v>Eukaryota</v>
      </c>
      <c r="J968" t="str">
        <f>VLOOKUP(A968,таксономия!$1:$1048576,8,1)</f>
        <v xml:space="preserve"> Metazoa</v>
      </c>
      <c r="K968" t="str">
        <f>VLOOKUP(A968,таксономия!$1:$1048576,9,1)</f>
        <v xml:space="preserve"> Chordata</v>
      </c>
      <c r="L968" t="str">
        <f>VLOOKUP(A968,таксономия!$1:$1048576,10,1)</f>
        <v xml:space="preserve"> Cephalochordata</v>
      </c>
      <c r="M968" t="str">
        <f>VLOOKUP(A968,таксономия!$1:$1048576,11,1)</f>
        <v xml:space="preserve"> Branchiostomidae</v>
      </c>
      <c r="N968" t="str">
        <f>VLOOKUP(A968,таксономия!$1:$1048576,12,1)</f>
        <v>Branchiostoma.</v>
      </c>
      <c r="O968">
        <f>VLOOKUP(A968,таксономия!$1:$1048576,13,1)</f>
        <v>0</v>
      </c>
      <c r="P968">
        <f>VLOOKUP(A968,таксономия!$1:$1048576,14,1)</f>
        <v>0</v>
      </c>
      <c r="Q968">
        <f>VLOOKUP(A968,таксономия!$1:$1048576,15,1)</f>
        <v>0</v>
      </c>
      <c r="R968" t="str">
        <f>VLOOKUP(A968,таксономия!$1:$1048576,3,1)</f>
        <v xml:space="preserve"> Branchiostoma floridae (Florida lancelet) (Amphioxus).</v>
      </c>
      <c r="S968">
        <f t="shared" si="15"/>
        <v>99</v>
      </c>
    </row>
    <row r="969" spans="1:19" x14ac:dyDescent="0.3">
      <c r="A969" t="s">
        <v>645</v>
      </c>
      <c r="B969" t="s">
        <v>646</v>
      </c>
      <c r="C969">
        <v>1226</v>
      </c>
      <c r="D969" t="s">
        <v>318</v>
      </c>
      <c r="E969">
        <v>881</v>
      </c>
      <c r="F969">
        <v>939</v>
      </c>
      <c r="G969">
        <v>18854</v>
      </c>
      <c r="H969" t="s">
        <v>319</v>
      </c>
      <c r="I969" t="str">
        <f>VLOOKUP(A969,таксономия!$1:$1048576,7,1)</f>
        <v>Eukaryota</v>
      </c>
      <c r="J969" t="str">
        <f>VLOOKUP(A969,таксономия!$1:$1048576,8,1)</f>
        <v xml:space="preserve"> Metazoa</v>
      </c>
      <c r="K969" t="str">
        <f>VLOOKUP(A969,таксономия!$1:$1048576,9,1)</f>
        <v xml:space="preserve"> Chordata</v>
      </c>
      <c r="L969" t="str">
        <f>VLOOKUP(A969,таксономия!$1:$1048576,10,1)</f>
        <v xml:space="preserve"> Cephalochordata</v>
      </c>
      <c r="M969" t="str">
        <f>VLOOKUP(A969,таксономия!$1:$1048576,11,1)</f>
        <v xml:space="preserve"> Branchiostomidae</v>
      </c>
      <c r="N969" t="str">
        <f>VLOOKUP(A969,таксономия!$1:$1048576,12,1)</f>
        <v>Branchiostoma.</v>
      </c>
      <c r="O969">
        <f>VLOOKUP(A969,таксономия!$1:$1048576,13,1)</f>
        <v>0</v>
      </c>
      <c r="P969">
        <f>VLOOKUP(A969,таксономия!$1:$1048576,14,1)</f>
        <v>0</v>
      </c>
      <c r="Q969">
        <f>VLOOKUP(A969,таксономия!$1:$1048576,15,1)</f>
        <v>0</v>
      </c>
      <c r="R969" t="str">
        <f>VLOOKUP(A969,таксономия!$1:$1048576,3,1)</f>
        <v xml:space="preserve"> Branchiostoma floridae (Florida lancelet) (Amphioxus).</v>
      </c>
      <c r="S969">
        <f t="shared" si="15"/>
        <v>58</v>
      </c>
    </row>
    <row r="970" spans="1:19" x14ac:dyDescent="0.3">
      <c r="A970" t="s">
        <v>645</v>
      </c>
      <c r="B970" t="s">
        <v>646</v>
      </c>
      <c r="C970">
        <v>1226</v>
      </c>
      <c r="D970" t="s">
        <v>318</v>
      </c>
      <c r="E970">
        <v>944</v>
      </c>
      <c r="F970">
        <v>973</v>
      </c>
      <c r="G970">
        <v>18854</v>
      </c>
      <c r="H970" t="s">
        <v>319</v>
      </c>
      <c r="I970" t="str">
        <f>VLOOKUP(A970,таксономия!$1:$1048576,7,1)</f>
        <v>Eukaryota</v>
      </c>
      <c r="J970" t="str">
        <f>VLOOKUP(A970,таксономия!$1:$1048576,8,1)</f>
        <v xml:space="preserve"> Metazoa</v>
      </c>
      <c r="K970" t="str">
        <f>VLOOKUP(A970,таксономия!$1:$1048576,9,1)</f>
        <v xml:space="preserve"> Chordata</v>
      </c>
      <c r="L970" t="str">
        <f>VLOOKUP(A970,таксономия!$1:$1048576,10,1)</f>
        <v xml:space="preserve"> Cephalochordata</v>
      </c>
      <c r="M970" t="str">
        <f>VLOOKUP(A970,таксономия!$1:$1048576,11,1)</f>
        <v xml:space="preserve"> Branchiostomidae</v>
      </c>
      <c r="N970" t="str">
        <f>VLOOKUP(A970,таксономия!$1:$1048576,12,1)</f>
        <v>Branchiostoma.</v>
      </c>
      <c r="O970">
        <f>VLOOKUP(A970,таксономия!$1:$1048576,13,1)</f>
        <v>0</v>
      </c>
      <c r="P970">
        <f>VLOOKUP(A970,таксономия!$1:$1048576,14,1)</f>
        <v>0</v>
      </c>
      <c r="Q970">
        <f>VLOOKUP(A970,таксономия!$1:$1048576,15,1)</f>
        <v>0</v>
      </c>
      <c r="R970" t="str">
        <f>VLOOKUP(A970,таксономия!$1:$1048576,3,1)</f>
        <v xml:space="preserve"> Branchiostoma floridae (Florida lancelet) (Amphioxus).</v>
      </c>
      <c r="S970">
        <f t="shared" si="15"/>
        <v>29</v>
      </c>
    </row>
    <row r="971" spans="1:19" x14ac:dyDescent="0.3">
      <c r="A971" t="s">
        <v>645</v>
      </c>
      <c r="B971" t="s">
        <v>646</v>
      </c>
      <c r="C971">
        <v>1226</v>
      </c>
      <c r="D971" t="s">
        <v>318</v>
      </c>
      <c r="E971">
        <v>1010</v>
      </c>
      <c r="F971">
        <v>1063</v>
      </c>
      <c r="G971">
        <v>18854</v>
      </c>
      <c r="H971" t="s">
        <v>319</v>
      </c>
      <c r="I971" t="str">
        <f>VLOOKUP(A971,таксономия!$1:$1048576,7,1)</f>
        <v>Eukaryota</v>
      </c>
      <c r="J971" t="str">
        <f>VLOOKUP(A971,таксономия!$1:$1048576,8,1)</f>
        <v xml:space="preserve"> Metazoa</v>
      </c>
      <c r="K971" t="str">
        <f>VLOOKUP(A971,таксономия!$1:$1048576,9,1)</f>
        <v xml:space="preserve"> Chordata</v>
      </c>
      <c r="L971" t="str">
        <f>VLOOKUP(A971,таксономия!$1:$1048576,10,1)</f>
        <v xml:space="preserve"> Cephalochordata</v>
      </c>
      <c r="M971" t="str">
        <f>VLOOKUP(A971,таксономия!$1:$1048576,11,1)</f>
        <v xml:space="preserve"> Branchiostomidae</v>
      </c>
      <c r="N971" t="str">
        <f>VLOOKUP(A971,таксономия!$1:$1048576,12,1)</f>
        <v>Branchiostoma.</v>
      </c>
      <c r="O971">
        <f>VLOOKUP(A971,таксономия!$1:$1048576,13,1)</f>
        <v>0</v>
      </c>
      <c r="P971">
        <f>VLOOKUP(A971,таксономия!$1:$1048576,14,1)</f>
        <v>0</v>
      </c>
      <c r="Q971">
        <f>VLOOKUP(A971,таксономия!$1:$1048576,15,1)</f>
        <v>0</v>
      </c>
      <c r="R971" t="str">
        <f>VLOOKUP(A971,таксономия!$1:$1048576,3,1)</f>
        <v xml:space="preserve"> Branchiostoma floridae (Florida lancelet) (Amphioxus).</v>
      </c>
      <c r="S971">
        <f t="shared" si="15"/>
        <v>53</v>
      </c>
    </row>
    <row r="972" spans="1:19" x14ac:dyDescent="0.3">
      <c r="A972" t="s">
        <v>649</v>
      </c>
      <c r="B972" t="s">
        <v>650</v>
      </c>
      <c r="C972">
        <v>86</v>
      </c>
      <c r="D972" t="s">
        <v>12</v>
      </c>
      <c r="E972">
        <v>1</v>
      </c>
      <c r="F972">
        <v>78</v>
      </c>
      <c r="G972">
        <v>2697</v>
      </c>
      <c r="H972" t="s">
        <v>13</v>
      </c>
      <c r="I972" t="str">
        <f>VLOOKUP(A972,таксономия!$1:$1048576,7,1)</f>
        <v>Eukaryota</v>
      </c>
      <c r="J972" t="str">
        <f>VLOOKUP(A972,таксономия!$1:$1048576,8,1)</f>
        <v xml:space="preserve"> Metazoa</v>
      </c>
      <c r="K972" t="str">
        <f>VLOOKUP(A972,таксономия!$1:$1048576,9,1)</f>
        <v xml:space="preserve"> Chordata</v>
      </c>
      <c r="L972" t="str">
        <f>VLOOKUP(A972,таксономия!$1:$1048576,10,1)</f>
        <v xml:space="preserve"> Cephalochordata</v>
      </c>
      <c r="M972" t="str">
        <f>VLOOKUP(A972,таксономия!$1:$1048576,11,1)</f>
        <v xml:space="preserve"> Branchiostomidae</v>
      </c>
      <c r="N972" t="str">
        <f>VLOOKUP(A972,таксономия!$1:$1048576,12,1)</f>
        <v>Branchiostoma.</v>
      </c>
      <c r="O972">
        <f>VLOOKUP(A972,таксономия!$1:$1048576,13,1)</f>
        <v>0</v>
      </c>
      <c r="P972">
        <f>VLOOKUP(A972,таксономия!$1:$1048576,14,1)</f>
        <v>0</v>
      </c>
      <c r="Q972">
        <f>VLOOKUP(A972,таксономия!$1:$1048576,15,1)</f>
        <v>0</v>
      </c>
      <c r="R972" t="str">
        <f>VLOOKUP(A972,таксономия!$1:$1048576,3,1)</f>
        <v xml:space="preserve"> Branchiostoma floridae (Florida lancelet) (Amphioxus).</v>
      </c>
      <c r="S972">
        <f t="shared" si="15"/>
        <v>77</v>
      </c>
    </row>
    <row r="973" spans="1:19" x14ac:dyDescent="0.3">
      <c r="A973" t="s">
        <v>651</v>
      </c>
      <c r="B973" t="s">
        <v>652</v>
      </c>
      <c r="C973">
        <v>627</v>
      </c>
      <c r="D973" t="s">
        <v>96</v>
      </c>
      <c r="E973">
        <v>100</v>
      </c>
      <c r="F973">
        <v>225</v>
      </c>
      <c r="G973">
        <v>10300</v>
      </c>
      <c r="H973" t="s">
        <v>97</v>
      </c>
      <c r="I973" t="str">
        <f>VLOOKUP(A973,таксономия!$1:$1048576,7,1)</f>
        <v>Eukaryota</v>
      </c>
      <c r="J973" t="str">
        <f>VLOOKUP(A973,таксономия!$1:$1048576,8,1)</f>
        <v xml:space="preserve"> Metazoa</v>
      </c>
      <c r="K973" t="str">
        <f>VLOOKUP(A973,таксономия!$1:$1048576,9,1)</f>
        <v xml:space="preserve"> Chordata</v>
      </c>
      <c r="L973" t="str">
        <f>VLOOKUP(A973,таксономия!$1:$1048576,10,1)</f>
        <v xml:space="preserve"> Cephalochordata</v>
      </c>
      <c r="M973" t="str">
        <f>VLOOKUP(A973,таксономия!$1:$1048576,11,1)</f>
        <v xml:space="preserve"> Branchiostomidae</v>
      </c>
      <c r="N973" t="str">
        <f>VLOOKUP(A973,таксономия!$1:$1048576,12,1)</f>
        <v>Branchiostoma.</v>
      </c>
      <c r="O973">
        <f>VLOOKUP(A973,таксономия!$1:$1048576,13,1)</f>
        <v>0</v>
      </c>
      <c r="P973">
        <f>VLOOKUP(A973,таксономия!$1:$1048576,14,1)</f>
        <v>0</v>
      </c>
      <c r="Q973">
        <f>VLOOKUP(A973,таксономия!$1:$1048576,15,1)</f>
        <v>0</v>
      </c>
      <c r="R973" t="str">
        <f>VLOOKUP(A973,таксономия!$1:$1048576,3,1)</f>
        <v xml:space="preserve"> Branchiostoma floridae (Florida lancelet) (Amphioxus).</v>
      </c>
      <c r="S973">
        <f t="shared" si="15"/>
        <v>125</v>
      </c>
    </row>
    <row r="974" spans="1:19" x14ac:dyDescent="0.3">
      <c r="A974" t="s">
        <v>651</v>
      </c>
      <c r="B974" t="s">
        <v>652</v>
      </c>
      <c r="C974">
        <v>627</v>
      </c>
      <c r="D974" t="s">
        <v>12</v>
      </c>
      <c r="E974">
        <v>24</v>
      </c>
      <c r="F974">
        <v>102</v>
      </c>
      <c r="G974">
        <v>2697</v>
      </c>
      <c r="H974" t="s">
        <v>13</v>
      </c>
      <c r="I974" t="str">
        <f>VLOOKUP(A974,таксономия!$1:$1048576,7,1)</f>
        <v>Eukaryota</v>
      </c>
      <c r="J974" t="str">
        <f>VLOOKUP(A974,таксономия!$1:$1048576,8,1)</f>
        <v xml:space="preserve"> Metazoa</v>
      </c>
      <c r="K974" t="str">
        <f>VLOOKUP(A974,таксономия!$1:$1048576,9,1)</f>
        <v xml:space="preserve"> Chordata</v>
      </c>
      <c r="L974" t="str">
        <f>VLOOKUP(A974,таксономия!$1:$1048576,10,1)</f>
        <v xml:space="preserve"> Cephalochordata</v>
      </c>
      <c r="M974" t="str">
        <f>VLOOKUP(A974,таксономия!$1:$1048576,11,1)</f>
        <v xml:space="preserve"> Branchiostomidae</v>
      </c>
      <c r="N974" t="str">
        <f>VLOOKUP(A974,таксономия!$1:$1048576,12,1)</f>
        <v>Branchiostoma.</v>
      </c>
      <c r="O974">
        <f>VLOOKUP(A974,таксономия!$1:$1048576,13,1)</f>
        <v>0</v>
      </c>
      <c r="P974">
        <f>VLOOKUP(A974,таксономия!$1:$1048576,14,1)</f>
        <v>0</v>
      </c>
      <c r="Q974">
        <f>VLOOKUP(A974,таксономия!$1:$1048576,15,1)</f>
        <v>0</v>
      </c>
      <c r="R974" t="str">
        <f>VLOOKUP(A974,таксономия!$1:$1048576,3,1)</f>
        <v xml:space="preserve"> Branchiostoma floridae (Florida lancelet) (Amphioxus).</v>
      </c>
      <c r="S974">
        <f t="shared" si="15"/>
        <v>78</v>
      </c>
    </row>
    <row r="975" spans="1:19" x14ac:dyDescent="0.3">
      <c r="A975" t="s">
        <v>651</v>
      </c>
      <c r="B975" t="s">
        <v>652</v>
      </c>
      <c r="C975">
        <v>627</v>
      </c>
      <c r="D975" t="s">
        <v>12</v>
      </c>
      <c r="E975">
        <v>405</v>
      </c>
      <c r="F975">
        <v>474</v>
      </c>
      <c r="G975">
        <v>2697</v>
      </c>
      <c r="H975" t="s">
        <v>13</v>
      </c>
      <c r="I975" t="str">
        <f>VLOOKUP(A975,таксономия!$1:$1048576,7,1)</f>
        <v>Eukaryota</v>
      </c>
      <c r="J975" t="str">
        <f>VLOOKUP(A975,таксономия!$1:$1048576,8,1)</f>
        <v xml:space="preserve"> Metazoa</v>
      </c>
      <c r="K975" t="str">
        <f>VLOOKUP(A975,таксономия!$1:$1048576,9,1)</f>
        <v xml:space="preserve"> Chordata</v>
      </c>
      <c r="L975" t="str">
        <f>VLOOKUP(A975,таксономия!$1:$1048576,10,1)</f>
        <v xml:space="preserve"> Cephalochordata</v>
      </c>
      <c r="M975" t="str">
        <f>VLOOKUP(A975,таксономия!$1:$1048576,11,1)</f>
        <v xml:space="preserve"> Branchiostomidae</v>
      </c>
      <c r="N975" t="str">
        <f>VLOOKUP(A975,таксономия!$1:$1048576,12,1)</f>
        <v>Branchiostoma.</v>
      </c>
      <c r="O975">
        <f>VLOOKUP(A975,таксономия!$1:$1048576,13,1)</f>
        <v>0</v>
      </c>
      <c r="P975">
        <f>VLOOKUP(A975,таксономия!$1:$1048576,14,1)</f>
        <v>0</v>
      </c>
      <c r="Q975">
        <f>VLOOKUP(A975,таксономия!$1:$1048576,15,1)</f>
        <v>0</v>
      </c>
      <c r="R975" t="str">
        <f>VLOOKUP(A975,таксономия!$1:$1048576,3,1)</f>
        <v xml:space="preserve"> Branchiostoma floridae (Florida lancelet) (Amphioxus).</v>
      </c>
      <c r="S975">
        <f t="shared" si="15"/>
        <v>69</v>
      </c>
    </row>
    <row r="976" spans="1:19" x14ac:dyDescent="0.3">
      <c r="A976" t="s">
        <v>651</v>
      </c>
      <c r="B976" t="s">
        <v>652</v>
      </c>
      <c r="C976">
        <v>627</v>
      </c>
      <c r="D976" t="s">
        <v>218</v>
      </c>
      <c r="E976">
        <v>231</v>
      </c>
      <c r="F976">
        <v>268</v>
      </c>
      <c r="G976">
        <v>19728</v>
      </c>
      <c r="H976" t="s">
        <v>219</v>
      </c>
      <c r="I976" t="str">
        <f>VLOOKUP(A976,таксономия!$1:$1048576,7,1)</f>
        <v>Eukaryota</v>
      </c>
      <c r="J976" t="str">
        <f>VLOOKUP(A976,таксономия!$1:$1048576,8,1)</f>
        <v xml:space="preserve"> Metazoa</v>
      </c>
      <c r="K976" t="str">
        <f>VLOOKUP(A976,таксономия!$1:$1048576,9,1)</f>
        <v xml:space="preserve"> Chordata</v>
      </c>
      <c r="L976" t="str">
        <f>VLOOKUP(A976,таксономия!$1:$1048576,10,1)</f>
        <v xml:space="preserve"> Cephalochordata</v>
      </c>
      <c r="M976" t="str">
        <f>VLOOKUP(A976,таксономия!$1:$1048576,11,1)</f>
        <v xml:space="preserve"> Branchiostomidae</v>
      </c>
      <c r="N976" t="str">
        <f>VLOOKUP(A976,таксономия!$1:$1048576,12,1)</f>
        <v>Branchiostoma.</v>
      </c>
      <c r="O976">
        <f>VLOOKUP(A976,таксономия!$1:$1048576,13,1)</f>
        <v>0</v>
      </c>
      <c r="P976">
        <f>VLOOKUP(A976,таксономия!$1:$1048576,14,1)</f>
        <v>0</v>
      </c>
      <c r="Q976">
        <f>VLOOKUP(A976,таксономия!$1:$1048576,15,1)</f>
        <v>0</v>
      </c>
      <c r="R976" t="str">
        <f>VLOOKUP(A976,таксономия!$1:$1048576,3,1)</f>
        <v xml:space="preserve"> Branchiostoma floridae (Florida lancelet) (Amphioxus).</v>
      </c>
      <c r="S976">
        <f t="shared" si="15"/>
        <v>37</v>
      </c>
    </row>
    <row r="977" spans="1:19" x14ac:dyDescent="0.3">
      <c r="A977" t="s">
        <v>651</v>
      </c>
      <c r="B977" t="s">
        <v>652</v>
      </c>
      <c r="C977">
        <v>627</v>
      </c>
      <c r="D977" t="s">
        <v>394</v>
      </c>
      <c r="E977">
        <v>540</v>
      </c>
      <c r="F977">
        <v>627</v>
      </c>
      <c r="G977">
        <v>6005</v>
      </c>
      <c r="H977" t="s">
        <v>395</v>
      </c>
      <c r="I977" t="str">
        <f>VLOOKUP(A977,таксономия!$1:$1048576,7,1)</f>
        <v>Eukaryota</v>
      </c>
      <c r="J977" t="str">
        <f>VLOOKUP(A977,таксономия!$1:$1048576,8,1)</f>
        <v xml:space="preserve"> Metazoa</v>
      </c>
      <c r="K977" t="str">
        <f>VLOOKUP(A977,таксономия!$1:$1048576,9,1)</f>
        <v xml:space="preserve"> Chordata</v>
      </c>
      <c r="L977" t="str">
        <f>VLOOKUP(A977,таксономия!$1:$1048576,10,1)</f>
        <v xml:space="preserve"> Cephalochordata</v>
      </c>
      <c r="M977" t="str">
        <f>VLOOKUP(A977,таксономия!$1:$1048576,11,1)</f>
        <v xml:space="preserve"> Branchiostomidae</v>
      </c>
      <c r="N977" t="str">
        <f>VLOOKUP(A977,таксономия!$1:$1048576,12,1)</f>
        <v>Branchiostoma.</v>
      </c>
      <c r="O977">
        <f>VLOOKUP(A977,таксономия!$1:$1048576,13,1)</f>
        <v>0</v>
      </c>
      <c r="P977">
        <f>VLOOKUP(A977,таксономия!$1:$1048576,14,1)</f>
        <v>0</v>
      </c>
      <c r="Q977">
        <f>VLOOKUP(A977,таксономия!$1:$1048576,15,1)</f>
        <v>0</v>
      </c>
      <c r="R977" t="str">
        <f>VLOOKUP(A977,таксономия!$1:$1048576,3,1)</f>
        <v xml:space="preserve"> Branchiostoma floridae (Florida lancelet) (Amphioxus).</v>
      </c>
      <c r="S977">
        <f t="shared" si="15"/>
        <v>87</v>
      </c>
    </row>
    <row r="978" spans="1:19" x14ac:dyDescent="0.3">
      <c r="A978" t="s">
        <v>651</v>
      </c>
      <c r="B978" t="s">
        <v>652</v>
      </c>
      <c r="C978">
        <v>627</v>
      </c>
      <c r="D978" t="s">
        <v>398</v>
      </c>
      <c r="E978">
        <v>475</v>
      </c>
      <c r="F978">
        <v>535</v>
      </c>
      <c r="G978">
        <v>23751</v>
      </c>
      <c r="H978" t="s">
        <v>399</v>
      </c>
      <c r="I978" t="str">
        <f>VLOOKUP(A978,таксономия!$1:$1048576,7,1)</f>
        <v>Eukaryota</v>
      </c>
      <c r="J978" t="str">
        <f>VLOOKUP(A978,таксономия!$1:$1048576,8,1)</f>
        <v xml:space="preserve"> Metazoa</v>
      </c>
      <c r="K978" t="str">
        <f>VLOOKUP(A978,таксономия!$1:$1048576,9,1)</f>
        <v xml:space="preserve"> Chordata</v>
      </c>
      <c r="L978" t="str">
        <f>VLOOKUP(A978,таксономия!$1:$1048576,10,1)</f>
        <v xml:space="preserve"> Cephalochordata</v>
      </c>
      <c r="M978" t="str">
        <f>VLOOKUP(A978,таксономия!$1:$1048576,11,1)</f>
        <v xml:space="preserve"> Branchiostomidae</v>
      </c>
      <c r="N978" t="str">
        <f>VLOOKUP(A978,таксономия!$1:$1048576,12,1)</f>
        <v>Branchiostoma.</v>
      </c>
      <c r="O978">
        <f>VLOOKUP(A978,таксономия!$1:$1048576,13,1)</f>
        <v>0</v>
      </c>
      <c r="P978">
        <f>VLOOKUP(A978,таксономия!$1:$1048576,14,1)</f>
        <v>0</v>
      </c>
      <c r="Q978">
        <f>VLOOKUP(A978,таксономия!$1:$1048576,15,1)</f>
        <v>0</v>
      </c>
      <c r="R978" t="str">
        <f>VLOOKUP(A978,таксономия!$1:$1048576,3,1)</f>
        <v xml:space="preserve"> Branchiostoma floridae (Florida lancelet) (Amphioxus).</v>
      </c>
      <c r="S978">
        <f t="shared" si="15"/>
        <v>60</v>
      </c>
    </row>
    <row r="979" spans="1:19" x14ac:dyDescent="0.3">
      <c r="A979" t="s">
        <v>653</v>
      </c>
      <c r="B979" t="s">
        <v>654</v>
      </c>
      <c r="C979">
        <v>429</v>
      </c>
      <c r="D979" t="s">
        <v>12</v>
      </c>
      <c r="E979">
        <v>19</v>
      </c>
      <c r="F979">
        <v>96</v>
      </c>
      <c r="G979">
        <v>2697</v>
      </c>
      <c r="H979" t="s">
        <v>13</v>
      </c>
      <c r="I979" t="str">
        <f>VLOOKUP(A979,таксономия!$1:$1048576,7,1)</f>
        <v>Eukaryota</v>
      </c>
      <c r="J979" t="str">
        <f>VLOOKUP(A979,таксономия!$1:$1048576,8,1)</f>
        <v xml:space="preserve"> Metazoa</v>
      </c>
      <c r="K979" t="str">
        <f>VLOOKUP(A979,таксономия!$1:$1048576,9,1)</f>
        <v xml:space="preserve"> Chordata</v>
      </c>
      <c r="L979" t="str">
        <f>VLOOKUP(A979,таксономия!$1:$1048576,10,1)</f>
        <v xml:space="preserve"> Cephalochordata</v>
      </c>
      <c r="M979" t="str">
        <f>VLOOKUP(A979,таксономия!$1:$1048576,11,1)</f>
        <v xml:space="preserve"> Branchiostomidae</v>
      </c>
      <c r="N979" t="str">
        <f>VLOOKUP(A979,таксономия!$1:$1048576,12,1)</f>
        <v>Branchiostoma.</v>
      </c>
      <c r="O979">
        <f>VLOOKUP(A979,таксономия!$1:$1048576,13,1)</f>
        <v>0</v>
      </c>
      <c r="P979">
        <f>VLOOKUP(A979,таксономия!$1:$1048576,14,1)</f>
        <v>0</v>
      </c>
      <c r="Q979">
        <f>VLOOKUP(A979,таксономия!$1:$1048576,15,1)</f>
        <v>0</v>
      </c>
      <c r="R979" t="str">
        <f>VLOOKUP(A979,таксономия!$1:$1048576,3,1)</f>
        <v xml:space="preserve"> Branchiostoma floridae (Florida lancelet) (Amphioxus).</v>
      </c>
      <c r="S979">
        <f t="shared" si="15"/>
        <v>77</v>
      </c>
    </row>
    <row r="980" spans="1:19" x14ac:dyDescent="0.3">
      <c r="A980" t="s">
        <v>653</v>
      </c>
      <c r="B980" t="s">
        <v>654</v>
      </c>
      <c r="C980">
        <v>429</v>
      </c>
      <c r="D980" t="s">
        <v>12</v>
      </c>
      <c r="E980">
        <v>98</v>
      </c>
      <c r="F980">
        <v>175</v>
      </c>
      <c r="G980">
        <v>2697</v>
      </c>
      <c r="H980" t="s">
        <v>13</v>
      </c>
      <c r="I980" t="str">
        <f>VLOOKUP(A980,таксономия!$1:$1048576,7,1)</f>
        <v>Eukaryota</v>
      </c>
      <c r="J980" t="str">
        <f>VLOOKUP(A980,таксономия!$1:$1048576,8,1)</f>
        <v xml:space="preserve"> Metazoa</v>
      </c>
      <c r="K980" t="str">
        <f>VLOOKUP(A980,таксономия!$1:$1048576,9,1)</f>
        <v xml:space="preserve"> Chordata</v>
      </c>
      <c r="L980" t="str">
        <f>VLOOKUP(A980,таксономия!$1:$1048576,10,1)</f>
        <v xml:space="preserve"> Cephalochordata</v>
      </c>
      <c r="M980" t="str">
        <f>VLOOKUP(A980,таксономия!$1:$1048576,11,1)</f>
        <v xml:space="preserve"> Branchiostomidae</v>
      </c>
      <c r="N980" t="str">
        <f>VLOOKUP(A980,таксономия!$1:$1048576,12,1)</f>
        <v>Branchiostoma.</v>
      </c>
      <c r="O980">
        <f>VLOOKUP(A980,таксономия!$1:$1048576,13,1)</f>
        <v>0</v>
      </c>
      <c r="P980">
        <f>VLOOKUP(A980,таксономия!$1:$1048576,14,1)</f>
        <v>0</v>
      </c>
      <c r="Q980">
        <f>VLOOKUP(A980,таксономия!$1:$1048576,15,1)</f>
        <v>0</v>
      </c>
      <c r="R980" t="str">
        <f>VLOOKUP(A980,таксономия!$1:$1048576,3,1)</f>
        <v xml:space="preserve"> Branchiostoma floridae (Florida lancelet) (Amphioxus).</v>
      </c>
      <c r="S980">
        <f t="shared" si="15"/>
        <v>77</v>
      </c>
    </row>
    <row r="981" spans="1:19" x14ac:dyDescent="0.3">
      <c r="A981" t="s">
        <v>653</v>
      </c>
      <c r="B981" t="s">
        <v>654</v>
      </c>
      <c r="C981">
        <v>429</v>
      </c>
      <c r="D981" t="s">
        <v>16</v>
      </c>
      <c r="E981">
        <v>195</v>
      </c>
      <c r="F981">
        <v>422</v>
      </c>
      <c r="G981">
        <v>22248</v>
      </c>
      <c r="H981" t="s">
        <v>17</v>
      </c>
      <c r="I981" t="str">
        <f>VLOOKUP(A981,таксономия!$1:$1048576,7,1)</f>
        <v>Eukaryota</v>
      </c>
      <c r="J981" t="str">
        <f>VLOOKUP(A981,таксономия!$1:$1048576,8,1)</f>
        <v xml:space="preserve"> Metazoa</v>
      </c>
      <c r="K981" t="str">
        <f>VLOOKUP(A981,таксономия!$1:$1048576,9,1)</f>
        <v xml:space="preserve"> Chordata</v>
      </c>
      <c r="L981" t="str">
        <f>VLOOKUP(A981,таксономия!$1:$1048576,10,1)</f>
        <v xml:space="preserve"> Cephalochordata</v>
      </c>
      <c r="M981" t="str">
        <f>VLOOKUP(A981,таксономия!$1:$1048576,11,1)</f>
        <v xml:space="preserve"> Branchiostomidae</v>
      </c>
      <c r="N981" t="str">
        <f>VLOOKUP(A981,таксономия!$1:$1048576,12,1)</f>
        <v>Branchiostoma.</v>
      </c>
      <c r="O981">
        <f>VLOOKUP(A981,таксономия!$1:$1048576,13,1)</f>
        <v>0</v>
      </c>
      <c r="P981">
        <f>VLOOKUP(A981,таксономия!$1:$1048576,14,1)</f>
        <v>0</v>
      </c>
      <c r="Q981">
        <f>VLOOKUP(A981,таксономия!$1:$1048576,15,1)</f>
        <v>0</v>
      </c>
      <c r="R981" t="str">
        <f>VLOOKUP(A981,таксономия!$1:$1048576,3,1)</f>
        <v xml:space="preserve"> Branchiostoma floridae (Florida lancelet) (Amphioxus).</v>
      </c>
      <c r="S981">
        <f t="shared" si="15"/>
        <v>227</v>
      </c>
    </row>
    <row r="982" spans="1:19" x14ac:dyDescent="0.3">
      <c r="A982" t="s">
        <v>655</v>
      </c>
      <c r="B982" t="s">
        <v>656</v>
      </c>
      <c r="C982">
        <v>518</v>
      </c>
      <c r="D982" t="s">
        <v>84</v>
      </c>
      <c r="E982">
        <v>18</v>
      </c>
      <c r="F982">
        <v>126</v>
      </c>
      <c r="G982">
        <v>12961</v>
      </c>
      <c r="H982" t="s">
        <v>85</v>
      </c>
      <c r="I982" t="str">
        <f>VLOOKUP(A982,таксономия!$1:$1048576,7,1)</f>
        <v>Eukaryota</v>
      </c>
      <c r="J982" t="str">
        <f>VLOOKUP(A982,таксономия!$1:$1048576,8,1)</f>
        <v xml:space="preserve"> Metazoa</v>
      </c>
      <c r="K982" t="str">
        <f>VLOOKUP(A982,таксономия!$1:$1048576,9,1)</f>
        <v xml:space="preserve"> Chordata</v>
      </c>
      <c r="L982" t="str">
        <f>VLOOKUP(A982,таксономия!$1:$1048576,10,1)</f>
        <v xml:space="preserve"> Cephalochordata</v>
      </c>
      <c r="M982" t="str">
        <f>VLOOKUP(A982,таксономия!$1:$1048576,11,1)</f>
        <v xml:space="preserve"> Branchiostomidae</v>
      </c>
      <c r="N982" t="str">
        <f>VLOOKUP(A982,таксономия!$1:$1048576,12,1)</f>
        <v>Branchiostoma.</v>
      </c>
      <c r="O982">
        <f>VLOOKUP(A982,таксономия!$1:$1048576,13,1)</f>
        <v>0</v>
      </c>
      <c r="P982">
        <f>VLOOKUP(A982,таксономия!$1:$1048576,14,1)</f>
        <v>0</v>
      </c>
      <c r="Q982">
        <f>VLOOKUP(A982,таксономия!$1:$1048576,15,1)</f>
        <v>0</v>
      </c>
      <c r="R982" t="str">
        <f>VLOOKUP(A982,таксономия!$1:$1048576,3,1)</f>
        <v xml:space="preserve"> Branchiostoma floridae (Florida lancelet) (Amphioxus).</v>
      </c>
      <c r="S982">
        <f t="shared" si="15"/>
        <v>108</v>
      </c>
    </row>
    <row r="983" spans="1:19" x14ac:dyDescent="0.3">
      <c r="A983" t="s">
        <v>655</v>
      </c>
      <c r="B983" t="s">
        <v>656</v>
      </c>
      <c r="C983">
        <v>518</v>
      </c>
      <c r="D983" t="s">
        <v>12</v>
      </c>
      <c r="E983">
        <v>139</v>
      </c>
      <c r="F983">
        <v>222</v>
      </c>
      <c r="G983">
        <v>2697</v>
      </c>
      <c r="H983" t="s">
        <v>13</v>
      </c>
      <c r="I983" t="str">
        <f>VLOOKUP(A983,таксономия!$1:$1048576,7,1)</f>
        <v>Eukaryota</v>
      </c>
      <c r="J983" t="str">
        <f>VLOOKUP(A983,таксономия!$1:$1048576,8,1)</f>
        <v xml:space="preserve"> Metazoa</v>
      </c>
      <c r="K983" t="str">
        <f>VLOOKUP(A983,таксономия!$1:$1048576,9,1)</f>
        <v xml:space="preserve"> Chordata</v>
      </c>
      <c r="L983" t="str">
        <f>VLOOKUP(A983,таксономия!$1:$1048576,10,1)</f>
        <v xml:space="preserve"> Cephalochordata</v>
      </c>
      <c r="M983" t="str">
        <f>VLOOKUP(A983,таксономия!$1:$1048576,11,1)</f>
        <v xml:space="preserve"> Branchiostomidae</v>
      </c>
      <c r="N983" t="str">
        <f>VLOOKUP(A983,таксономия!$1:$1048576,12,1)</f>
        <v>Branchiostoma.</v>
      </c>
      <c r="O983">
        <f>VLOOKUP(A983,таксономия!$1:$1048576,13,1)</f>
        <v>0</v>
      </c>
      <c r="P983">
        <f>VLOOKUP(A983,таксономия!$1:$1048576,14,1)</f>
        <v>0</v>
      </c>
      <c r="Q983">
        <f>VLOOKUP(A983,таксономия!$1:$1048576,15,1)</f>
        <v>0</v>
      </c>
      <c r="R983" t="str">
        <f>VLOOKUP(A983,таксономия!$1:$1048576,3,1)</f>
        <v xml:space="preserve"> Branchiostoma floridae (Florida lancelet) (Amphioxus).</v>
      </c>
      <c r="S983">
        <f t="shared" si="15"/>
        <v>83</v>
      </c>
    </row>
    <row r="984" spans="1:19" x14ac:dyDescent="0.3">
      <c r="A984" t="s">
        <v>655</v>
      </c>
      <c r="B984" t="s">
        <v>656</v>
      </c>
      <c r="C984">
        <v>518</v>
      </c>
      <c r="D984" t="s">
        <v>16</v>
      </c>
      <c r="E984">
        <v>277</v>
      </c>
      <c r="F984">
        <v>502</v>
      </c>
      <c r="G984">
        <v>22248</v>
      </c>
      <c r="H984" t="s">
        <v>17</v>
      </c>
      <c r="I984" t="str">
        <f>VLOOKUP(A984,таксономия!$1:$1048576,7,1)</f>
        <v>Eukaryota</v>
      </c>
      <c r="J984" t="str">
        <f>VLOOKUP(A984,таксономия!$1:$1048576,8,1)</f>
        <v xml:space="preserve"> Metazoa</v>
      </c>
      <c r="K984" t="str">
        <f>VLOOKUP(A984,таксономия!$1:$1048576,9,1)</f>
        <v xml:space="preserve"> Chordata</v>
      </c>
      <c r="L984" t="str">
        <f>VLOOKUP(A984,таксономия!$1:$1048576,10,1)</f>
        <v xml:space="preserve"> Cephalochordata</v>
      </c>
      <c r="M984" t="str">
        <f>VLOOKUP(A984,таксономия!$1:$1048576,11,1)</f>
        <v xml:space="preserve"> Branchiostomidae</v>
      </c>
      <c r="N984" t="str">
        <f>VLOOKUP(A984,таксономия!$1:$1048576,12,1)</f>
        <v>Branchiostoma.</v>
      </c>
      <c r="O984">
        <f>VLOOKUP(A984,таксономия!$1:$1048576,13,1)</f>
        <v>0</v>
      </c>
      <c r="P984">
        <f>VLOOKUP(A984,таксономия!$1:$1048576,14,1)</f>
        <v>0</v>
      </c>
      <c r="Q984">
        <f>VLOOKUP(A984,таксономия!$1:$1048576,15,1)</f>
        <v>0</v>
      </c>
      <c r="R984" t="str">
        <f>VLOOKUP(A984,таксономия!$1:$1048576,3,1)</f>
        <v xml:space="preserve"> Branchiostoma floridae (Florida lancelet) (Amphioxus).</v>
      </c>
      <c r="S984">
        <f t="shared" si="15"/>
        <v>225</v>
      </c>
    </row>
    <row r="985" spans="1:19" x14ac:dyDescent="0.3">
      <c r="A985" t="s">
        <v>657</v>
      </c>
      <c r="B985" t="s">
        <v>658</v>
      </c>
      <c r="C985">
        <v>597</v>
      </c>
      <c r="D985" t="s">
        <v>12</v>
      </c>
      <c r="E985">
        <v>19</v>
      </c>
      <c r="F985">
        <v>96</v>
      </c>
      <c r="G985">
        <v>2697</v>
      </c>
      <c r="H985" t="s">
        <v>13</v>
      </c>
      <c r="I985" t="str">
        <f>VLOOKUP(A985,таксономия!$1:$1048576,7,1)</f>
        <v>Eukaryota</v>
      </c>
      <c r="J985" t="str">
        <f>VLOOKUP(A985,таксономия!$1:$1048576,8,1)</f>
        <v xml:space="preserve"> Metazoa</v>
      </c>
      <c r="K985" t="str">
        <f>VLOOKUP(A985,таксономия!$1:$1048576,9,1)</f>
        <v xml:space="preserve"> Chordata</v>
      </c>
      <c r="L985" t="str">
        <f>VLOOKUP(A985,таксономия!$1:$1048576,10,1)</f>
        <v xml:space="preserve"> Cephalochordata</v>
      </c>
      <c r="M985" t="str">
        <f>VLOOKUP(A985,таксономия!$1:$1048576,11,1)</f>
        <v xml:space="preserve"> Branchiostomidae</v>
      </c>
      <c r="N985" t="str">
        <f>VLOOKUP(A985,таксономия!$1:$1048576,12,1)</f>
        <v>Branchiostoma.</v>
      </c>
      <c r="O985">
        <f>VLOOKUP(A985,таксономия!$1:$1048576,13,1)</f>
        <v>0</v>
      </c>
      <c r="P985">
        <f>VLOOKUP(A985,таксономия!$1:$1048576,14,1)</f>
        <v>0</v>
      </c>
      <c r="Q985">
        <f>VLOOKUP(A985,таксономия!$1:$1048576,15,1)</f>
        <v>0</v>
      </c>
      <c r="R985" t="str">
        <f>VLOOKUP(A985,таксономия!$1:$1048576,3,1)</f>
        <v xml:space="preserve"> Branchiostoma floridae (Florida lancelet) (Amphioxus).</v>
      </c>
      <c r="S985">
        <f t="shared" si="15"/>
        <v>77</v>
      </c>
    </row>
    <row r="986" spans="1:19" x14ac:dyDescent="0.3">
      <c r="A986" t="s">
        <v>657</v>
      </c>
      <c r="B986" t="s">
        <v>658</v>
      </c>
      <c r="C986">
        <v>597</v>
      </c>
      <c r="D986" t="s">
        <v>12</v>
      </c>
      <c r="E986">
        <v>250</v>
      </c>
      <c r="F986">
        <v>329</v>
      </c>
      <c r="G986">
        <v>2697</v>
      </c>
      <c r="H986" t="s">
        <v>13</v>
      </c>
      <c r="I986" t="str">
        <f>VLOOKUP(A986,таксономия!$1:$1048576,7,1)</f>
        <v>Eukaryota</v>
      </c>
      <c r="J986" t="str">
        <f>VLOOKUP(A986,таксономия!$1:$1048576,8,1)</f>
        <v xml:space="preserve"> Metazoa</v>
      </c>
      <c r="K986" t="str">
        <f>VLOOKUP(A986,таксономия!$1:$1048576,9,1)</f>
        <v xml:space="preserve"> Chordata</v>
      </c>
      <c r="L986" t="str">
        <f>VLOOKUP(A986,таксономия!$1:$1048576,10,1)</f>
        <v xml:space="preserve"> Cephalochordata</v>
      </c>
      <c r="M986" t="str">
        <f>VLOOKUP(A986,таксономия!$1:$1048576,11,1)</f>
        <v xml:space="preserve"> Branchiostomidae</v>
      </c>
      <c r="N986" t="str">
        <f>VLOOKUP(A986,таксономия!$1:$1048576,12,1)</f>
        <v>Branchiostoma.</v>
      </c>
      <c r="O986">
        <f>VLOOKUP(A986,таксономия!$1:$1048576,13,1)</f>
        <v>0</v>
      </c>
      <c r="P986">
        <f>VLOOKUP(A986,таксономия!$1:$1048576,14,1)</f>
        <v>0</v>
      </c>
      <c r="Q986">
        <f>VLOOKUP(A986,таксономия!$1:$1048576,15,1)</f>
        <v>0</v>
      </c>
      <c r="R986" t="str">
        <f>VLOOKUP(A986,таксономия!$1:$1048576,3,1)</f>
        <v xml:space="preserve"> Branchiostoma floridae (Florida lancelet) (Amphioxus).</v>
      </c>
      <c r="S986">
        <f t="shared" si="15"/>
        <v>79</v>
      </c>
    </row>
    <row r="987" spans="1:19" x14ac:dyDescent="0.3">
      <c r="A987" t="s">
        <v>657</v>
      </c>
      <c r="B987" t="s">
        <v>658</v>
      </c>
      <c r="C987">
        <v>597</v>
      </c>
      <c r="D987" t="s">
        <v>16</v>
      </c>
      <c r="E987">
        <v>360</v>
      </c>
      <c r="F987">
        <v>590</v>
      </c>
      <c r="G987">
        <v>22248</v>
      </c>
      <c r="H987" t="s">
        <v>17</v>
      </c>
      <c r="I987" t="str">
        <f>VLOOKUP(A987,таксономия!$1:$1048576,7,1)</f>
        <v>Eukaryota</v>
      </c>
      <c r="J987" t="str">
        <f>VLOOKUP(A987,таксономия!$1:$1048576,8,1)</f>
        <v xml:space="preserve"> Metazoa</v>
      </c>
      <c r="K987" t="str">
        <f>VLOOKUP(A987,таксономия!$1:$1048576,9,1)</f>
        <v xml:space="preserve"> Chordata</v>
      </c>
      <c r="L987" t="str">
        <f>VLOOKUP(A987,таксономия!$1:$1048576,10,1)</f>
        <v xml:space="preserve"> Cephalochordata</v>
      </c>
      <c r="M987" t="str">
        <f>VLOOKUP(A987,таксономия!$1:$1048576,11,1)</f>
        <v xml:space="preserve"> Branchiostomidae</v>
      </c>
      <c r="N987" t="str">
        <f>VLOOKUP(A987,таксономия!$1:$1048576,12,1)</f>
        <v>Branchiostoma.</v>
      </c>
      <c r="O987">
        <f>VLOOKUP(A987,таксономия!$1:$1048576,13,1)</f>
        <v>0</v>
      </c>
      <c r="P987">
        <f>VLOOKUP(A987,таксономия!$1:$1048576,14,1)</f>
        <v>0</v>
      </c>
      <c r="Q987">
        <f>VLOOKUP(A987,таксономия!$1:$1048576,15,1)</f>
        <v>0</v>
      </c>
      <c r="R987" t="str">
        <f>VLOOKUP(A987,таксономия!$1:$1048576,3,1)</f>
        <v xml:space="preserve"> Branchiostoma floridae (Florida lancelet) (Amphioxus).</v>
      </c>
      <c r="S987">
        <f t="shared" si="15"/>
        <v>230</v>
      </c>
    </row>
    <row r="988" spans="1:19" x14ac:dyDescent="0.3">
      <c r="A988" t="s">
        <v>659</v>
      </c>
      <c r="B988" t="s">
        <v>660</v>
      </c>
      <c r="C988">
        <v>415</v>
      </c>
      <c r="D988" t="s">
        <v>84</v>
      </c>
      <c r="E988">
        <v>9</v>
      </c>
      <c r="F988">
        <v>55</v>
      </c>
      <c r="G988">
        <v>12961</v>
      </c>
      <c r="H988" t="s">
        <v>85</v>
      </c>
      <c r="I988" t="str">
        <f>VLOOKUP(A988,таксономия!$1:$1048576,7,1)</f>
        <v>Eukaryota</v>
      </c>
      <c r="J988" t="str">
        <f>VLOOKUP(A988,таксономия!$1:$1048576,8,1)</f>
        <v xml:space="preserve"> Metazoa</v>
      </c>
      <c r="K988" t="str">
        <f>VLOOKUP(A988,таксономия!$1:$1048576,9,1)</f>
        <v xml:space="preserve"> Chordata</v>
      </c>
      <c r="L988" t="str">
        <f>VLOOKUP(A988,таксономия!$1:$1048576,10,1)</f>
        <v xml:space="preserve"> Cephalochordata</v>
      </c>
      <c r="M988" t="str">
        <f>VLOOKUP(A988,таксономия!$1:$1048576,11,1)</f>
        <v xml:space="preserve"> Branchiostomidae</v>
      </c>
      <c r="N988" t="str">
        <f>VLOOKUP(A988,таксономия!$1:$1048576,12,1)</f>
        <v>Branchiostoma.</v>
      </c>
      <c r="O988">
        <f>VLOOKUP(A988,таксономия!$1:$1048576,13,1)</f>
        <v>0</v>
      </c>
      <c r="P988">
        <f>VLOOKUP(A988,таксономия!$1:$1048576,14,1)</f>
        <v>0</v>
      </c>
      <c r="Q988">
        <f>VLOOKUP(A988,таксономия!$1:$1048576,15,1)</f>
        <v>0</v>
      </c>
      <c r="R988" t="str">
        <f>VLOOKUP(A988,таксономия!$1:$1048576,3,1)</f>
        <v xml:space="preserve"> Branchiostoma floridae (Florida lancelet) (Amphioxus).</v>
      </c>
      <c r="S988">
        <f t="shared" si="15"/>
        <v>46</v>
      </c>
    </row>
    <row r="989" spans="1:19" x14ac:dyDescent="0.3">
      <c r="A989" t="s">
        <v>659</v>
      </c>
      <c r="B989" t="s">
        <v>660</v>
      </c>
      <c r="C989">
        <v>415</v>
      </c>
      <c r="D989" t="s">
        <v>12</v>
      </c>
      <c r="E989">
        <v>62</v>
      </c>
      <c r="F989">
        <v>141</v>
      </c>
      <c r="G989">
        <v>2697</v>
      </c>
      <c r="H989" t="s">
        <v>13</v>
      </c>
      <c r="I989" t="str">
        <f>VLOOKUP(A989,таксономия!$1:$1048576,7,1)</f>
        <v>Eukaryota</v>
      </c>
      <c r="J989" t="str">
        <f>VLOOKUP(A989,таксономия!$1:$1048576,8,1)</f>
        <v xml:space="preserve"> Metazoa</v>
      </c>
      <c r="K989" t="str">
        <f>VLOOKUP(A989,таксономия!$1:$1048576,9,1)</f>
        <v xml:space="preserve"> Chordata</v>
      </c>
      <c r="L989" t="str">
        <f>VLOOKUP(A989,таксономия!$1:$1048576,10,1)</f>
        <v xml:space="preserve"> Cephalochordata</v>
      </c>
      <c r="M989" t="str">
        <f>VLOOKUP(A989,таксономия!$1:$1048576,11,1)</f>
        <v xml:space="preserve"> Branchiostomidae</v>
      </c>
      <c r="N989" t="str">
        <f>VLOOKUP(A989,таксономия!$1:$1048576,12,1)</f>
        <v>Branchiostoma.</v>
      </c>
      <c r="O989">
        <f>VLOOKUP(A989,таксономия!$1:$1048576,13,1)</f>
        <v>0</v>
      </c>
      <c r="P989">
        <f>VLOOKUP(A989,таксономия!$1:$1048576,14,1)</f>
        <v>0</v>
      </c>
      <c r="Q989">
        <f>VLOOKUP(A989,таксономия!$1:$1048576,15,1)</f>
        <v>0</v>
      </c>
      <c r="R989" t="str">
        <f>VLOOKUP(A989,таксономия!$1:$1048576,3,1)</f>
        <v xml:space="preserve"> Branchiostoma floridae (Florida lancelet) (Amphioxus).</v>
      </c>
      <c r="S989">
        <f t="shared" si="15"/>
        <v>79</v>
      </c>
    </row>
    <row r="990" spans="1:19" x14ac:dyDescent="0.3">
      <c r="A990" t="s">
        <v>659</v>
      </c>
      <c r="B990" t="s">
        <v>660</v>
      </c>
      <c r="C990">
        <v>415</v>
      </c>
      <c r="D990" t="s">
        <v>16</v>
      </c>
      <c r="E990">
        <v>182</v>
      </c>
      <c r="F990">
        <v>408</v>
      </c>
      <c r="G990">
        <v>22248</v>
      </c>
      <c r="H990" t="s">
        <v>17</v>
      </c>
      <c r="I990" t="str">
        <f>VLOOKUP(A990,таксономия!$1:$1048576,7,1)</f>
        <v>Eukaryota</v>
      </c>
      <c r="J990" t="str">
        <f>VLOOKUP(A990,таксономия!$1:$1048576,8,1)</f>
        <v xml:space="preserve"> Metazoa</v>
      </c>
      <c r="K990" t="str">
        <f>VLOOKUP(A990,таксономия!$1:$1048576,9,1)</f>
        <v xml:space="preserve"> Chordata</v>
      </c>
      <c r="L990" t="str">
        <f>VLOOKUP(A990,таксономия!$1:$1048576,10,1)</f>
        <v xml:space="preserve"> Cephalochordata</v>
      </c>
      <c r="M990" t="str">
        <f>VLOOKUP(A990,таксономия!$1:$1048576,11,1)</f>
        <v xml:space="preserve"> Branchiostomidae</v>
      </c>
      <c r="N990" t="str">
        <f>VLOOKUP(A990,таксономия!$1:$1048576,12,1)</f>
        <v>Branchiostoma.</v>
      </c>
      <c r="O990">
        <f>VLOOKUP(A990,таксономия!$1:$1048576,13,1)</f>
        <v>0</v>
      </c>
      <c r="P990">
        <f>VLOOKUP(A990,таксономия!$1:$1048576,14,1)</f>
        <v>0</v>
      </c>
      <c r="Q990">
        <f>VLOOKUP(A990,таксономия!$1:$1048576,15,1)</f>
        <v>0</v>
      </c>
      <c r="R990" t="str">
        <f>VLOOKUP(A990,таксономия!$1:$1048576,3,1)</f>
        <v xml:space="preserve"> Branchiostoma floridae (Florida lancelet) (Amphioxus).</v>
      </c>
      <c r="S990">
        <f t="shared" si="15"/>
        <v>226</v>
      </c>
    </row>
    <row r="991" spans="1:19" x14ac:dyDescent="0.3">
      <c r="A991" t="s">
        <v>661</v>
      </c>
      <c r="B991" t="s">
        <v>662</v>
      </c>
      <c r="C991">
        <v>77</v>
      </c>
      <c r="D991" t="s">
        <v>12</v>
      </c>
      <c r="E991">
        <v>1</v>
      </c>
      <c r="F991">
        <v>71</v>
      </c>
      <c r="G991">
        <v>2697</v>
      </c>
      <c r="H991" t="s">
        <v>13</v>
      </c>
      <c r="I991" t="str">
        <f>VLOOKUP(A991,таксономия!$1:$1048576,7,1)</f>
        <v>Eukaryota</v>
      </c>
      <c r="J991" t="str">
        <f>VLOOKUP(A991,таксономия!$1:$1048576,8,1)</f>
        <v xml:space="preserve"> Metazoa</v>
      </c>
      <c r="K991" t="str">
        <f>VLOOKUP(A991,таксономия!$1:$1048576,9,1)</f>
        <v xml:space="preserve"> Chordata</v>
      </c>
      <c r="L991" t="str">
        <f>VLOOKUP(A991,таксономия!$1:$1048576,10,1)</f>
        <v xml:space="preserve"> Cephalochordata</v>
      </c>
      <c r="M991" t="str">
        <f>VLOOKUP(A991,таксономия!$1:$1048576,11,1)</f>
        <v xml:space="preserve"> Branchiostomidae</v>
      </c>
      <c r="N991" t="str">
        <f>VLOOKUP(A991,таксономия!$1:$1048576,12,1)</f>
        <v>Branchiostoma.</v>
      </c>
      <c r="O991">
        <f>VLOOKUP(A991,таксономия!$1:$1048576,13,1)</f>
        <v>0</v>
      </c>
      <c r="P991">
        <f>VLOOKUP(A991,таксономия!$1:$1048576,14,1)</f>
        <v>0</v>
      </c>
      <c r="Q991">
        <f>VLOOKUP(A991,таксономия!$1:$1048576,15,1)</f>
        <v>0</v>
      </c>
      <c r="R991" t="str">
        <f>VLOOKUP(A991,таксономия!$1:$1048576,3,1)</f>
        <v xml:space="preserve"> Branchiostoma floridae (Florida lancelet) (Amphioxus).</v>
      </c>
      <c r="S991">
        <f t="shared" si="15"/>
        <v>70</v>
      </c>
    </row>
    <row r="992" spans="1:19" x14ac:dyDescent="0.3">
      <c r="A992" t="s">
        <v>663</v>
      </c>
      <c r="B992" t="s">
        <v>664</v>
      </c>
      <c r="C992">
        <v>417</v>
      </c>
      <c r="D992" t="s">
        <v>12</v>
      </c>
      <c r="E992">
        <v>120</v>
      </c>
      <c r="F992">
        <v>196</v>
      </c>
      <c r="G992">
        <v>2697</v>
      </c>
      <c r="H992" t="s">
        <v>13</v>
      </c>
      <c r="I992" t="str">
        <f>VLOOKUP(A992,таксономия!$1:$1048576,7,1)</f>
        <v>Eukaryota</v>
      </c>
      <c r="J992" t="str">
        <f>VLOOKUP(A992,таксономия!$1:$1048576,8,1)</f>
        <v xml:space="preserve"> Metazoa</v>
      </c>
      <c r="K992" t="str">
        <f>VLOOKUP(A992,таксономия!$1:$1048576,9,1)</f>
        <v xml:space="preserve"> Chordata</v>
      </c>
      <c r="L992" t="str">
        <f>VLOOKUP(A992,таксономия!$1:$1048576,10,1)</f>
        <v xml:space="preserve"> Cephalochordata</v>
      </c>
      <c r="M992" t="str">
        <f>VLOOKUP(A992,таксономия!$1:$1048576,11,1)</f>
        <v xml:space="preserve"> Branchiostomidae</v>
      </c>
      <c r="N992" t="str">
        <f>VLOOKUP(A992,таксономия!$1:$1048576,12,1)</f>
        <v>Branchiostoma.</v>
      </c>
      <c r="O992">
        <f>VLOOKUP(A992,таксономия!$1:$1048576,13,1)</f>
        <v>0</v>
      </c>
      <c r="P992">
        <f>VLOOKUP(A992,таксономия!$1:$1048576,14,1)</f>
        <v>0</v>
      </c>
      <c r="Q992">
        <f>VLOOKUP(A992,таксономия!$1:$1048576,15,1)</f>
        <v>0</v>
      </c>
      <c r="R992" t="str">
        <f>VLOOKUP(A992,таксономия!$1:$1048576,3,1)</f>
        <v xml:space="preserve"> Branchiostoma floridae (Florida lancelet) (Amphioxus).</v>
      </c>
      <c r="S992">
        <f t="shared" si="15"/>
        <v>76</v>
      </c>
    </row>
    <row r="993" spans="1:19" x14ac:dyDescent="0.3">
      <c r="A993" t="s">
        <v>663</v>
      </c>
      <c r="B993" t="s">
        <v>664</v>
      </c>
      <c r="C993">
        <v>417</v>
      </c>
      <c r="D993" t="s">
        <v>12</v>
      </c>
      <c r="E993">
        <v>198</v>
      </c>
      <c r="F993">
        <v>284</v>
      </c>
      <c r="G993">
        <v>2697</v>
      </c>
      <c r="H993" t="s">
        <v>13</v>
      </c>
      <c r="I993" t="str">
        <f>VLOOKUP(A993,таксономия!$1:$1048576,7,1)</f>
        <v>Eukaryota</v>
      </c>
      <c r="J993" t="str">
        <f>VLOOKUP(A993,таксономия!$1:$1048576,8,1)</f>
        <v xml:space="preserve"> Metazoa</v>
      </c>
      <c r="K993" t="str">
        <f>VLOOKUP(A993,таксономия!$1:$1048576,9,1)</f>
        <v xml:space="preserve"> Chordata</v>
      </c>
      <c r="L993" t="str">
        <f>VLOOKUP(A993,таксономия!$1:$1048576,10,1)</f>
        <v xml:space="preserve"> Cephalochordata</v>
      </c>
      <c r="M993" t="str">
        <f>VLOOKUP(A993,таксономия!$1:$1048576,11,1)</f>
        <v xml:space="preserve"> Branchiostomidae</v>
      </c>
      <c r="N993" t="str">
        <f>VLOOKUP(A993,таксономия!$1:$1048576,12,1)</f>
        <v>Branchiostoma.</v>
      </c>
      <c r="O993">
        <f>VLOOKUP(A993,таксономия!$1:$1048576,13,1)</f>
        <v>0</v>
      </c>
      <c r="P993">
        <f>VLOOKUP(A993,таксономия!$1:$1048576,14,1)</f>
        <v>0</v>
      </c>
      <c r="Q993">
        <f>VLOOKUP(A993,таксономия!$1:$1048576,15,1)</f>
        <v>0</v>
      </c>
      <c r="R993" t="str">
        <f>VLOOKUP(A993,таксономия!$1:$1048576,3,1)</f>
        <v xml:space="preserve"> Branchiostoma floridae (Florida lancelet) (Amphioxus).</v>
      </c>
      <c r="S993">
        <f t="shared" si="15"/>
        <v>86</v>
      </c>
    </row>
    <row r="994" spans="1:19" x14ac:dyDescent="0.3">
      <c r="A994" t="s">
        <v>665</v>
      </c>
      <c r="B994" t="s">
        <v>666</v>
      </c>
      <c r="C994">
        <v>608</v>
      </c>
      <c r="D994" t="s">
        <v>12</v>
      </c>
      <c r="E994">
        <v>37</v>
      </c>
      <c r="F994">
        <v>116</v>
      </c>
      <c r="G994">
        <v>2697</v>
      </c>
      <c r="H994" t="s">
        <v>13</v>
      </c>
      <c r="I994" t="str">
        <f>VLOOKUP(A994,таксономия!$1:$1048576,7,1)</f>
        <v>Eukaryota</v>
      </c>
      <c r="J994" t="str">
        <f>VLOOKUP(A994,таксономия!$1:$1048576,8,1)</f>
        <v xml:space="preserve"> Metazoa</v>
      </c>
      <c r="K994" t="str">
        <f>VLOOKUP(A994,таксономия!$1:$1048576,9,1)</f>
        <v xml:space="preserve"> Chordata</v>
      </c>
      <c r="L994" t="str">
        <f>VLOOKUP(A994,таксономия!$1:$1048576,10,1)</f>
        <v xml:space="preserve"> Cephalochordata</v>
      </c>
      <c r="M994" t="str">
        <f>VLOOKUP(A994,таксономия!$1:$1048576,11,1)</f>
        <v xml:space="preserve"> Branchiostomidae</v>
      </c>
      <c r="N994" t="str">
        <f>VLOOKUP(A994,таксономия!$1:$1048576,12,1)</f>
        <v>Branchiostoma.</v>
      </c>
      <c r="O994">
        <f>VLOOKUP(A994,таксономия!$1:$1048576,13,1)</f>
        <v>0</v>
      </c>
      <c r="P994">
        <f>VLOOKUP(A994,таксономия!$1:$1048576,14,1)</f>
        <v>0</v>
      </c>
      <c r="Q994">
        <f>VLOOKUP(A994,таксономия!$1:$1048576,15,1)</f>
        <v>0</v>
      </c>
      <c r="R994" t="str">
        <f>VLOOKUP(A994,таксономия!$1:$1048576,3,1)</f>
        <v xml:space="preserve"> Branchiostoma floridae (Florida lancelet) (Amphioxus).</v>
      </c>
      <c r="S994">
        <f t="shared" si="15"/>
        <v>79</v>
      </c>
    </row>
    <row r="995" spans="1:19" x14ac:dyDescent="0.3">
      <c r="A995" t="s">
        <v>665</v>
      </c>
      <c r="B995" t="s">
        <v>666</v>
      </c>
      <c r="C995">
        <v>608</v>
      </c>
      <c r="D995" t="s">
        <v>394</v>
      </c>
      <c r="E995">
        <v>208</v>
      </c>
      <c r="F995">
        <v>363</v>
      </c>
      <c r="G995">
        <v>6005</v>
      </c>
      <c r="H995" t="s">
        <v>395</v>
      </c>
      <c r="I995" t="str">
        <f>VLOOKUP(A995,таксономия!$1:$1048576,7,1)</f>
        <v>Eukaryota</v>
      </c>
      <c r="J995" t="str">
        <f>VLOOKUP(A995,таксономия!$1:$1048576,8,1)</f>
        <v xml:space="preserve"> Metazoa</v>
      </c>
      <c r="K995" t="str">
        <f>VLOOKUP(A995,таксономия!$1:$1048576,9,1)</f>
        <v xml:space="preserve"> Chordata</v>
      </c>
      <c r="L995" t="str">
        <f>VLOOKUP(A995,таксономия!$1:$1048576,10,1)</f>
        <v xml:space="preserve"> Cephalochordata</v>
      </c>
      <c r="M995" t="str">
        <f>VLOOKUP(A995,таксономия!$1:$1048576,11,1)</f>
        <v xml:space="preserve"> Branchiostomidae</v>
      </c>
      <c r="N995" t="str">
        <f>VLOOKUP(A995,таксономия!$1:$1048576,12,1)</f>
        <v>Branchiostoma.</v>
      </c>
      <c r="O995">
        <f>VLOOKUP(A995,таксономия!$1:$1048576,13,1)</f>
        <v>0</v>
      </c>
      <c r="P995">
        <f>VLOOKUP(A995,таксономия!$1:$1048576,14,1)</f>
        <v>0</v>
      </c>
      <c r="Q995">
        <f>VLOOKUP(A995,таксономия!$1:$1048576,15,1)</f>
        <v>0</v>
      </c>
      <c r="R995" t="str">
        <f>VLOOKUP(A995,таксономия!$1:$1048576,3,1)</f>
        <v xml:space="preserve"> Branchiostoma floridae (Florida lancelet) (Amphioxus).</v>
      </c>
      <c r="S995">
        <f t="shared" si="15"/>
        <v>155</v>
      </c>
    </row>
    <row r="996" spans="1:19" x14ac:dyDescent="0.3">
      <c r="A996" t="s">
        <v>665</v>
      </c>
      <c r="B996" t="s">
        <v>666</v>
      </c>
      <c r="C996">
        <v>608</v>
      </c>
      <c r="D996" t="s">
        <v>396</v>
      </c>
      <c r="E996">
        <v>379</v>
      </c>
      <c r="F996">
        <v>602</v>
      </c>
      <c r="G996">
        <v>6256</v>
      </c>
      <c r="H996" t="s">
        <v>397</v>
      </c>
      <c r="I996" t="str">
        <f>VLOOKUP(A996,таксономия!$1:$1048576,7,1)</f>
        <v>Eukaryota</v>
      </c>
      <c r="J996" t="str">
        <f>VLOOKUP(A996,таксономия!$1:$1048576,8,1)</f>
        <v xml:space="preserve"> Metazoa</v>
      </c>
      <c r="K996" t="str">
        <f>VLOOKUP(A996,таксономия!$1:$1048576,9,1)</f>
        <v xml:space="preserve"> Chordata</v>
      </c>
      <c r="L996" t="str">
        <f>VLOOKUP(A996,таксономия!$1:$1048576,10,1)</f>
        <v xml:space="preserve"> Cephalochordata</v>
      </c>
      <c r="M996" t="str">
        <f>VLOOKUP(A996,таксономия!$1:$1048576,11,1)</f>
        <v xml:space="preserve"> Branchiostomidae</v>
      </c>
      <c r="N996" t="str">
        <f>VLOOKUP(A996,таксономия!$1:$1048576,12,1)</f>
        <v>Branchiostoma.</v>
      </c>
      <c r="O996">
        <f>VLOOKUP(A996,таксономия!$1:$1048576,13,1)</f>
        <v>0</v>
      </c>
      <c r="P996">
        <f>VLOOKUP(A996,таксономия!$1:$1048576,14,1)</f>
        <v>0</v>
      </c>
      <c r="Q996">
        <f>VLOOKUP(A996,таксономия!$1:$1048576,15,1)</f>
        <v>0</v>
      </c>
      <c r="R996" t="str">
        <f>VLOOKUP(A996,таксономия!$1:$1048576,3,1)</f>
        <v xml:space="preserve"> Branchiostoma floridae (Florida lancelet) (Amphioxus).</v>
      </c>
      <c r="S996">
        <f t="shared" si="15"/>
        <v>223</v>
      </c>
    </row>
    <row r="997" spans="1:19" x14ac:dyDescent="0.3">
      <c r="A997" t="s">
        <v>667</v>
      </c>
      <c r="B997" t="s">
        <v>668</v>
      </c>
      <c r="C997">
        <v>2666</v>
      </c>
      <c r="D997" t="s">
        <v>669</v>
      </c>
      <c r="E997">
        <v>659</v>
      </c>
      <c r="F997">
        <v>694</v>
      </c>
      <c r="G997">
        <v>5651</v>
      </c>
      <c r="H997" t="s">
        <v>670</v>
      </c>
      <c r="I997" t="str">
        <f>VLOOKUP(A997,таксономия!$1:$1048576,7,1)</f>
        <v>Eukaryota</v>
      </c>
      <c r="J997" t="str">
        <f>VLOOKUP(A997,таксономия!$1:$1048576,8,1)</f>
        <v xml:space="preserve"> Metazoa</v>
      </c>
      <c r="K997" t="str">
        <f>VLOOKUP(A997,таксономия!$1:$1048576,9,1)</f>
        <v xml:space="preserve"> Chordata</v>
      </c>
      <c r="L997" t="str">
        <f>VLOOKUP(A997,таксономия!$1:$1048576,10,1)</f>
        <v xml:space="preserve"> Cephalochordata</v>
      </c>
      <c r="M997" t="str">
        <f>VLOOKUP(A997,таксономия!$1:$1048576,11,1)</f>
        <v xml:space="preserve"> Branchiostomidae</v>
      </c>
      <c r="N997" t="str">
        <f>VLOOKUP(A997,таксономия!$1:$1048576,12,1)</f>
        <v>Branchiostoma.</v>
      </c>
      <c r="O997">
        <f>VLOOKUP(A997,таксономия!$1:$1048576,13,1)</f>
        <v>0</v>
      </c>
      <c r="P997">
        <f>VLOOKUP(A997,таксономия!$1:$1048576,14,1)</f>
        <v>0</v>
      </c>
      <c r="Q997">
        <f>VLOOKUP(A997,таксономия!$1:$1048576,15,1)</f>
        <v>0</v>
      </c>
      <c r="R997" t="str">
        <f>VLOOKUP(A997,таксономия!$1:$1048576,3,1)</f>
        <v xml:space="preserve"> Branchiostoma floridae (Florida lancelet) (Amphioxus).</v>
      </c>
      <c r="S997">
        <f t="shared" si="15"/>
        <v>35</v>
      </c>
    </row>
    <row r="998" spans="1:19" x14ac:dyDescent="0.3">
      <c r="A998" t="s">
        <v>667</v>
      </c>
      <c r="B998" t="s">
        <v>668</v>
      </c>
      <c r="C998">
        <v>2666</v>
      </c>
      <c r="D998" t="s">
        <v>671</v>
      </c>
      <c r="E998">
        <v>1265</v>
      </c>
      <c r="F998">
        <v>1309</v>
      </c>
      <c r="G998">
        <v>2565</v>
      </c>
      <c r="H998" t="s">
        <v>672</v>
      </c>
      <c r="I998" t="str">
        <f>VLOOKUP(A998,таксономия!$1:$1048576,7,1)</f>
        <v>Eukaryota</v>
      </c>
      <c r="J998" t="str">
        <f>VLOOKUP(A998,таксономия!$1:$1048576,8,1)</f>
        <v xml:space="preserve"> Metazoa</v>
      </c>
      <c r="K998" t="str">
        <f>VLOOKUP(A998,таксономия!$1:$1048576,9,1)</f>
        <v xml:space="preserve"> Chordata</v>
      </c>
      <c r="L998" t="str">
        <f>VLOOKUP(A998,таксономия!$1:$1048576,10,1)</f>
        <v xml:space="preserve"> Cephalochordata</v>
      </c>
      <c r="M998" t="str">
        <f>VLOOKUP(A998,таксономия!$1:$1048576,11,1)</f>
        <v xml:space="preserve"> Branchiostomidae</v>
      </c>
      <c r="N998" t="str">
        <f>VLOOKUP(A998,таксономия!$1:$1048576,12,1)</f>
        <v>Branchiostoma.</v>
      </c>
      <c r="O998">
        <f>VLOOKUP(A998,таксономия!$1:$1048576,13,1)</f>
        <v>0</v>
      </c>
      <c r="P998">
        <f>VLOOKUP(A998,таксономия!$1:$1048576,14,1)</f>
        <v>0</v>
      </c>
      <c r="Q998">
        <f>VLOOKUP(A998,таксономия!$1:$1048576,15,1)</f>
        <v>0</v>
      </c>
      <c r="R998" t="str">
        <f>VLOOKUP(A998,таксономия!$1:$1048576,3,1)</f>
        <v xml:space="preserve"> Branchiostoma floridae (Florida lancelet) (Amphioxus).</v>
      </c>
      <c r="S998">
        <f t="shared" si="15"/>
        <v>44</v>
      </c>
    </row>
    <row r="999" spans="1:19" x14ac:dyDescent="0.3">
      <c r="A999" t="s">
        <v>667</v>
      </c>
      <c r="B999" t="s">
        <v>668</v>
      </c>
      <c r="C999">
        <v>2666</v>
      </c>
      <c r="D999" t="s">
        <v>12</v>
      </c>
      <c r="E999">
        <v>459</v>
      </c>
      <c r="F999">
        <v>536</v>
      </c>
      <c r="G999">
        <v>2697</v>
      </c>
      <c r="H999" t="s">
        <v>13</v>
      </c>
      <c r="I999" t="str">
        <f>VLOOKUP(A999,таксономия!$1:$1048576,7,1)</f>
        <v>Eukaryota</v>
      </c>
      <c r="J999" t="str">
        <f>VLOOKUP(A999,таксономия!$1:$1048576,8,1)</f>
        <v xml:space="preserve"> Metazoa</v>
      </c>
      <c r="K999" t="str">
        <f>VLOOKUP(A999,таксономия!$1:$1048576,9,1)</f>
        <v xml:space="preserve"> Chordata</v>
      </c>
      <c r="L999" t="str">
        <f>VLOOKUP(A999,таксономия!$1:$1048576,10,1)</f>
        <v xml:space="preserve"> Cephalochordata</v>
      </c>
      <c r="M999" t="str">
        <f>VLOOKUP(A999,таксономия!$1:$1048576,11,1)</f>
        <v xml:space="preserve"> Branchiostomidae</v>
      </c>
      <c r="N999" t="str">
        <f>VLOOKUP(A999,таксономия!$1:$1048576,12,1)</f>
        <v>Branchiostoma.</v>
      </c>
      <c r="O999">
        <f>VLOOKUP(A999,таксономия!$1:$1048576,13,1)</f>
        <v>0</v>
      </c>
      <c r="P999">
        <f>VLOOKUP(A999,таксономия!$1:$1048576,14,1)</f>
        <v>0</v>
      </c>
      <c r="Q999">
        <f>VLOOKUP(A999,таксономия!$1:$1048576,15,1)</f>
        <v>0</v>
      </c>
      <c r="R999" t="str">
        <f>VLOOKUP(A999,таксономия!$1:$1048576,3,1)</f>
        <v xml:space="preserve"> Branchiostoma floridae (Florida lancelet) (Amphioxus).</v>
      </c>
      <c r="S999">
        <f t="shared" si="15"/>
        <v>77</v>
      </c>
    </row>
    <row r="1000" spans="1:19" x14ac:dyDescent="0.3">
      <c r="A1000" t="s">
        <v>667</v>
      </c>
      <c r="B1000" t="s">
        <v>668</v>
      </c>
      <c r="C1000">
        <v>2666</v>
      </c>
      <c r="D1000" t="s">
        <v>673</v>
      </c>
      <c r="E1000">
        <v>1812</v>
      </c>
      <c r="F1000">
        <v>2244</v>
      </c>
      <c r="G1000">
        <v>1249</v>
      </c>
      <c r="H1000" t="s">
        <v>674</v>
      </c>
      <c r="I1000" t="str">
        <f>VLOOKUP(A1000,таксономия!$1:$1048576,7,1)</f>
        <v>Eukaryota</v>
      </c>
      <c r="J1000" t="str">
        <f>VLOOKUP(A1000,таксономия!$1:$1048576,8,1)</f>
        <v xml:space="preserve"> Metazoa</v>
      </c>
      <c r="K1000" t="str">
        <f>VLOOKUP(A1000,таксономия!$1:$1048576,9,1)</f>
        <v xml:space="preserve"> Chordata</v>
      </c>
      <c r="L1000" t="str">
        <f>VLOOKUP(A1000,таксономия!$1:$1048576,10,1)</f>
        <v xml:space="preserve"> Cephalochordata</v>
      </c>
      <c r="M1000" t="str">
        <f>VLOOKUP(A1000,таксономия!$1:$1048576,11,1)</f>
        <v xml:space="preserve"> Branchiostomidae</v>
      </c>
      <c r="N1000" t="str">
        <f>VLOOKUP(A1000,таксономия!$1:$1048576,12,1)</f>
        <v>Branchiostoma.</v>
      </c>
      <c r="O1000">
        <f>VLOOKUP(A1000,таксономия!$1:$1048576,13,1)</f>
        <v>0</v>
      </c>
      <c r="P1000">
        <f>VLOOKUP(A1000,таксономия!$1:$1048576,14,1)</f>
        <v>0</v>
      </c>
      <c r="Q1000">
        <f>VLOOKUP(A1000,таксономия!$1:$1048576,15,1)</f>
        <v>0</v>
      </c>
      <c r="R1000" t="str">
        <f>VLOOKUP(A1000,таксономия!$1:$1048576,3,1)</f>
        <v xml:space="preserve"> Branchiostoma floridae (Florida lancelet) (Amphioxus).</v>
      </c>
      <c r="S1000">
        <f t="shared" si="15"/>
        <v>432</v>
      </c>
    </row>
    <row r="1001" spans="1:19" x14ac:dyDescent="0.3">
      <c r="A1001" t="s">
        <v>667</v>
      </c>
      <c r="B1001" t="s">
        <v>668</v>
      </c>
      <c r="C1001">
        <v>2666</v>
      </c>
      <c r="D1001" t="s">
        <v>675</v>
      </c>
      <c r="E1001">
        <v>1376</v>
      </c>
      <c r="F1001">
        <v>1491</v>
      </c>
      <c r="G1001">
        <v>3359</v>
      </c>
      <c r="H1001" t="s">
        <v>676</v>
      </c>
      <c r="I1001" t="str">
        <f>VLOOKUP(A1001,таксономия!$1:$1048576,7,1)</f>
        <v>Eukaryota</v>
      </c>
      <c r="J1001" t="str">
        <f>VLOOKUP(A1001,таксономия!$1:$1048576,8,1)</f>
        <v xml:space="preserve"> Metazoa</v>
      </c>
      <c r="K1001" t="str">
        <f>VLOOKUP(A1001,таксономия!$1:$1048576,9,1)</f>
        <v xml:space="preserve"> Chordata</v>
      </c>
      <c r="L1001" t="str">
        <f>VLOOKUP(A1001,таксономия!$1:$1048576,10,1)</f>
        <v xml:space="preserve"> Cephalochordata</v>
      </c>
      <c r="M1001" t="str">
        <f>VLOOKUP(A1001,таксономия!$1:$1048576,11,1)</f>
        <v xml:space="preserve"> Branchiostomidae</v>
      </c>
      <c r="N1001" t="str">
        <f>VLOOKUP(A1001,таксономия!$1:$1048576,12,1)</f>
        <v>Branchiostoma.</v>
      </c>
      <c r="O1001">
        <f>VLOOKUP(A1001,таксономия!$1:$1048576,13,1)</f>
        <v>0</v>
      </c>
      <c r="P1001">
        <f>VLOOKUP(A1001,таксономия!$1:$1048576,14,1)</f>
        <v>0</v>
      </c>
      <c r="Q1001">
        <f>VLOOKUP(A1001,таксономия!$1:$1048576,15,1)</f>
        <v>0</v>
      </c>
      <c r="R1001" t="str">
        <f>VLOOKUP(A1001,таксономия!$1:$1048576,3,1)</f>
        <v xml:space="preserve"> Branchiostoma floridae (Florida lancelet) (Amphioxus).</v>
      </c>
      <c r="S1001">
        <f t="shared" si="15"/>
        <v>115</v>
      </c>
    </row>
    <row r="1002" spans="1:19" x14ac:dyDescent="0.3">
      <c r="A1002" t="s">
        <v>667</v>
      </c>
      <c r="B1002" t="s">
        <v>668</v>
      </c>
      <c r="C1002">
        <v>2666</v>
      </c>
      <c r="D1002" t="s">
        <v>398</v>
      </c>
      <c r="E1002">
        <v>162</v>
      </c>
      <c r="F1002">
        <v>216</v>
      </c>
      <c r="G1002">
        <v>23751</v>
      </c>
      <c r="H1002" t="s">
        <v>399</v>
      </c>
      <c r="I1002" t="str">
        <f>VLOOKUP(A1002,таксономия!$1:$1048576,7,1)</f>
        <v>Eukaryota</v>
      </c>
      <c r="J1002" t="str">
        <f>VLOOKUP(A1002,таксономия!$1:$1048576,8,1)</f>
        <v xml:space="preserve"> Metazoa</v>
      </c>
      <c r="K1002" t="str">
        <f>VLOOKUP(A1002,таксономия!$1:$1048576,9,1)</f>
        <v xml:space="preserve"> Chordata</v>
      </c>
      <c r="L1002" t="str">
        <f>VLOOKUP(A1002,таксономия!$1:$1048576,10,1)</f>
        <v xml:space="preserve"> Cephalochordata</v>
      </c>
      <c r="M1002" t="str">
        <f>VLOOKUP(A1002,таксономия!$1:$1048576,11,1)</f>
        <v xml:space="preserve"> Branchiostomidae</v>
      </c>
      <c r="N1002" t="str">
        <f>VLOOKUP(A1002,таксономия!$1:$1048576,12,1)</f>
        <v>Branchiostoma.</v>
      </c>
      <c r="O1002">
        <f>VLOOKUP(A1002,таксономия!$1:$1048576,13,1)</f>
        <v>0</v>
      </c>
      <c r="P1002">
        <f>VLOOKUP(A1002,таксономия!$1:$1048576,14,1)</f>
        <v>0</v>
      </c>
      <c r="Q1002">
        <f>VLOOKUP(A1002,таксономия!$1:$1048576,15,1)</f>
        <v>0</v>
      </c>
      <c r="R1002" t="str">
        <f>VLOOKUP(A1002,таксономия!$1:$1048576,3,1)</f>
        <v xml:space="preserve"> Branchiostoma floridae (Florida lancelet) (Amphioxus).</v>
      </c>
      <c r="S1002">
        <f t="shared" si="15"/>
        <v>54</v>
      </c>
    </row>
    <row r="1003" spans="1:19" x14ac:dyDescent="0.3">
      <c r="A1003" t="s">
        <v>667</v>
      </c>
      <c r="B1003" t="s">
        <v>668</v>
      </c>
      <c r="C1003">
        <v>2666</v>
      </c>
      <c r="D1003" t="s">
        <v>398</v>
      </c>
      <c r="E1003">
        <v>342</v>
      </c>
      <c r="F1003">
        <v>396</v>
      </c>
      <c r="G1003">
        <v>23751</v>
      </c>
      <c r="H1003" t="s">
        <v>399</v>
      </c>
      <c r="I1003" t="str">
        <f>VLOOKUP(A1003,таксономия!$1:$1048576,7,1)</f>
        <v>Eukaryota</v>
      </c>
      <c r="J1003" t="str">
        <f>VLOOKUP(A1003,таксономия!$1:$1048576,8,1)</f>
        <v xml:space="preserve"> Metazoa</v>
      </c>
      <c r="K1003" t="str">
        <f>VLOOKUP(A1003,таксономия!$1:$1048576,9,1)</f>
        <v xml:space="preserve"> Chordata</v>
      </c>
      <c r="L1003" t="str">
        <f>VLOOKUP(A1003,таксономия!$1:$1048576,10,1)</f>
        <v xml:space="preserve"> Cephalochordata</v>
      </c>
      <c r="M1003" t="str">
        <f>VLOOKUP(A1003,таксономия!$1:$1048576,11,1)</f>
        <v xml:space="preserve"> Branchiostomidae</v>
      </c>
      <c r="N1003" t="str">
        <f>VLOOKUP(A1003,таксономия!$1:$1048576,12,1)</f>
        <v>Branchiostoma.</v>
      </c>
      <c r="O1003">
        <f>VLOOKUP(A1003,таксономия!$1:$1048576,13,1)</f>
        <v>0</v>
      </c>
      <c r="P1003">
        <f>VLOOKUP(A1003,таксономия!$1:$1048576,14,1)</f>
        <v>0</v>
      </c>
      <c r="Q1003">
        <f>VLOOKUP(A1003,таксономия!$1:$1048576,15,1)</f>
        <v>0</v>
      </c>
      <c r="R1003" t="str">
        <f>VLOOKUP(A1003,таксономия!$1:$1048576,3,1)</f>
        <v xml:space="preserve"> Branchiostoma floridae (Florida lancelet) (Amphioxus).</v>
      </c>
      <c r="S1003">
        <f t="shared" si="15"/>
        <v>54</v>
      </c>
    </row>
    <row r="1004" spans="1:19" x14ac:dyDescent="0.3">
      <c r="A1004" t="s">
        <v>667</v>
      </c>
      <c r="B1004" t="s">
        <v>668</v>
      </c>
      <c r="C1004">
        <v>2666</v>
      </c>
      <c r="D1004" t="s">
        <v>398</v>
      </c>
      <c r="E1004">
        <v>401</v>
      </c>
      <c r="F1004">
        <v>455</v>
      </c>
      <c r="G1004">
        <v>23751</v>
      </c>
      <c r="H1004" t="s">
        <v>399</v>
      </c>
      <c r="I1004" t="str">
        <f>VLOOKUP(A1004,таксономия!$1:$1048576,7,1)</f>
        <v>Eukaryota</v>
      </c>
      <c r="J1004" t="str">
        <f>VLOOKUP(A1004,таксономия!$1:$1048576,8,1)</f>
        <v xml:space="preserve"> Metazoa</v>
      </c>
      <c r="K1004" t="str">
        <f>VLOOKUP(A1004,таксономия!$1:$1048576,9,1)</f>
        <v xml:space="preserve"> Chordata</v>
      </c>
      <c r="L1004" t="str">
        <f>VLOOKUP(A1004,таксономия!$1:$1048576,10,1)</f>
        <v xml:space="preserve"> Cephalochordata</v>
      </c>
      <c r="M1004" t="str">
        <f>VLOOKUP(A1004,таксономия!$1:$1048576,11,1)</f>
        <v xml:space="preserve"> Branchiostomidae</v>
      </c>
      <c r="N1004" t="str">
        <f>VLOOKUP(A1004,таксономия!$1:$1048576,12,1)</f>
        <v>Branchiostoma.</v>
      </c>
      <c r="O1004">
        <f>VLOOKUP(A1004,таксономия!$1:$1048576,13,1)</f>
        <v>0</v>
      </c>
      <c r="P1004">
        <f>VLOOKUP(A1004,таксономия!$1:$1048576,14,1)</f>
        <v>0</v>
      </c>
      <c r="Q1004">
        <f>VLOOKUP(A1004,таксономия!$1:$1048576,15,1)</f>
        <v>0</v>
      </c>
      <c r="R1004" t="str">
        <f>VLOOKUP(A1004,таксономия!$1:$1048576,3,1)</f>
        <v xml:space="preserve"> Branchiostoma floridae (Florida lancelet) (Amphioxus).</v>
      </c>
      <c r="S1004">
        <f t="shared" si="15"/>
        <v>54</v>
      </c>
    </row>
    <row r="1005" spans="1:19" x14ac:dyDescent="0.3">
      <c r="A1005" t="s">
        <v>667</v>
      </c>
      <c r="B1005" t="s">
        <v>668</v>
      </c>
      <c r="C1005">
        <v>2666</v>
      </c>
      <c r="D1005" t="s">
        <v>398</v>
      </c>
      <c r="E1005">
        <v>540</v>
      </c>
      <c r="F1005">
        <v>594</v>
      </c>
      <c r="G1005">
        <v>23751</v>
      </c>
      <c r="H1005" t="s">
        <v>399</v>
      </c>
      <c r="I1005" t="str">
        <f>VLOOKUP(A1005,таксономия!$1:$1048576,7,1)</f>
        <v>Eukaryota</v>
      </c>
      <c r="J1005" t="str">
        <f>VLOOKUP(A1005,таксономия!$1:$1048576,8,1)</f>
        <v xml:space="preserve"> Metazoa</v>
      </c>
      <c r="K1005" t="str">
        <f>VLOOKUP(A1005,таксономия!$1:$1048576,9,1)</f>
        <v xml:space="preserve"> Chordata</v>
      </c>
      <c r="L1005" t="str">
        <f>VLOOKUP(A1005,таксономия!$1:$1048576,10,1)</f>
        <v xml:space="preserve"> Cephalochordata</v>
      </c>
      <c r="M1005" t="str">
        <f>VLOOKUP(A1005,таксономия!$1:$1048576,11,1)</f>
        <v xml:space="preserve"> Branchiostomidae</v>
      </c>
      <c r="N1005" t="str">
        <f>VLOOKUP(A1005,таксономия!$1:$1048576,12,1)</f>
        <v>Branchiostoma.</v>
      </c>
      <c r="O1005">
        <f>VLOOKUP(A1005,таксономия!$1:$1048576,13,1)</f>
        <v>0</v>
      </c>
      <c r="P1005">
        <f>VLOOKUP(A1005,таксономия!$1:$1048576,14,1)</f>
        <v>0</v>
      </c>
      <c r="Q1005">
        <f>VLOOKUP(A1005,таксономия!$1:$1048576,15,1)</f>
        <v>0</v>
      </c>
      <c r="R1005" t="str">
        <f>VLOOKUP(A1005,таксономия!$1:$1048576,3,1)</f>
        <v xml:space="preserve"> Branchiostoma floridae (Florida lancelet) (Amphioxus).</v>
      </c>
      <c r="S1005">
        <f t="shared" si="15"/>
        <v>54</v>
      </c>
    </row>
    <row r="1006" spans="1:19" x14ac:dyDescent="0.3">
      <c r="A1006" t="s">
        <v>667</v>
      </c>
      <c r="B1006" t="s">
        <v>668</v>
      </c>
      <c r="C1006">
        <v>2666</v>
      </c>
      <c r="D1006" t="s">
        <v>398</v>
      </c>
      <c r="E1006">
        <v>599</v>
      </c>
      <c r="F1006">
        <v>653</v>
      </c>
      <c r="G1006">
        <v>23751</v>
      </c>
      <c r="H1006" t="s">
        <v>399</v>
      </c>
      <c r="I1006" t="str">
        <f>VLOOKUP(A1006,таксономия!$1:$1048576,7,1)</f>
        <v>Eukaryota</v>
      </c>
      <c r="J1006" t="str">
        <f>VLOOKUP(A1006,таксономия!$1:$1048576,8,1)</f>
        <v xml:space="preserve"> Metazoa</v>
      </c>
      <c r="K1006" t="str">
        <f>VLOOKUP(A1006,таксономия!$1:$1048576,9,1)</f>
        <v xml:space="preserve"> Chordata</v>
      </c>
      <c r="L1006" t="str">
        <f>VLOOKUP(A1006,таксономия!$1:$1048576,10,1)</f>
        <v xml:space="preserve"> Cephalochordata</v>
      </c>
      <c r="M1006" t="str">
        <f>VLOOKUP(A1006,таксономия!$1:$1048576,11,1)</f>
        <v xml:space="preserve"> Branchiostomidae</v>
      </c>
      <c r="N1006" t="str">
        <f>VLOOKUP(A1006,таксономия!$1:$1048576,12,1)</f>
        <v>Branchiostoma.</v>
      </c>
      <c r="O1006">
        <f>VLOOKUP(A1006,таксономия!$1:$1048576,13,1)</f>
        <v>0</v>
      </c>
      <c r="P1006">
        <f>VLOOKUP(A1006,таксономия!$1:$1048576,14,1)</f>
        <v>0</v>
      </c>
      <c r="Q1006">
        <f>VLOOKUP(A1006,таксономия!$1:$1048576,15,1)</f>
        <v>0</v>
      </c>
      <c r="R1006" t="str">
        <f>VLOOKUP(A1006,таксономия!$1:$1048576,3,1)</f>
        <v xml:space="preserve"> Branchiostoma floridae (Florida lancelet) (Amphioxus).</v>
      </c>
      <c r="S1006">
        <f t="shared" si="15"/>
        <v>54</v>
      </c>
    </row>
    <row r="1007" spans="1:19" x14ac:dyDescent="0.3">
      <c r="A1007" t="s">
        <v>667</v>
      </c>
      <c r="B1007" t="s">
        <v>668</v>
      </c>
      <c r="C1007">
        <v>2666</v>
      </c>
      <c r="D1007" t="s">
        <v>543</v>
      </c>
      <c r="E1007">
        <v>698</v>
      </c>
      <c r="F1007">
        <v>782</v>
      </c>
      <c r="G1007">
        <v>58087</v>
      </c>
      <c r="H1007" t="s">
        <v>544</v>
      </c>
      <c r="I1007" t="str">
        <f>VLOOKUP(A1007,таксономия!$1:$1048576,7,1)</f>
        <v>Eukaryota</v>
      </c>
      <c r="J1007" t="str">
        <f>VLOOKUP(A1007,таксономия!$1:$1048576,8,1)</f>
        <v xml:space="preserve"> Metazoa</v>
      </c>
      <c r="K1007" t="str">
        <f>VLOOKUP(A1007,таксономия!$1:$1048576,9,1)</f>
        <v xml:space="preserve"> Chordata</v>
      </c>
      <c r="L1007" t="str">
        <f>VLOOKUP(A1007,таксономия!$1:$1048576,10,1)</f>
        <v xml:space="preserve"> Cephalochordata</v>
      </c>
      <c r="M1007" t="str">
        <f>VLOOKUP(A1007,таксономия!$1:$1048576,11,1)</f>
        <v xml:space="preserve"> Branchiostomidae</v>
      </c>
      <c r="N1007" t="str">
        <f>VLOOKUP(A1007,таксономия!$1:$1048576,12,1)</f>
        <v>Branchiostoma.</v>
      </c>
      <c r="O1007">
        <f>VLOOKUP(A1007,таксономия!$1:$1048576,13,1)</f>
        <v>0</v>
      </c>
      <c r="P1007">
        <f>VLOOKUP(A1007,таксономия!$1:$1048576,14,1)</f>
        <v>0</v>
      </c>
      <c r="Q1007">
        <f>VLOOKUP(A1007,таксономия!$1:$1048576,15,1)</f>
        <v>0</v>
      </c>
      <c r="R1007" t="str">
        <f>VLOOKUP(A1007,таксономия!$1:$1048576,3,1)</f>
        <v xml:space="preserve"> Branchiostoma floridae (Florida lancelet) (Amphioxus).</v>
      </c>
      <c r="S1007">
        <f t="shared" si="15"/>
        <v>84</v>
      </c>
    </row>
    <row r="1008" spans="1:19" x14ac:dyDescent="0.3">
      <c r="A1008" t="s">
        <v>677</v>
      </c>
      <c r="B1008" t="s">
        <v>678</v>
      </c>
      <c r="C1008">
        <v>721</v>
      </c>
      <c r="D1008" t="s">
        <v>96</v>
      </c>
      <c r="E1008">
        <v>286</v>
      </c>
      <c r="F1008">
        <v>414</v>
      </c>
      <c r="G1008">
        <v>10300</v>
      </c>
      <c r="H1008" t="s">
        <v>97</v>
      </c>
      <c r="I1008" t="str">
        <f>VLOOKUP(A1008,таксономия!$1:$1048576,7,1)</f>
        <v>Eukaryota</v>
      </c>
      <c r="J1008" t="str">
        <f>VLOOKUP(A1008,таксономия!$1:$1048576,8,1)</f>
        <v xml:space="preserve"> Metazoa</v>
      </c>
      <c r="K1008" t="str">
        <f>VLOOKUP(A1008,таксономия!$1:$1048576,9,1)</f>
        <v xml:space="preserve"> Chordata</v>
      </c>
      <c r="L1008" t="str">
        <f>VLOOKUP(A1008,таксономия!$1:$1048576,10,1)</f>
        <v xml:space="preserve"> Cephalochordata</v>
      </c>
      <c r="M1008" t="str">
        <f>VLOOKUP(A1008,таксономия!$1:$1048576,11,1)</f>
        <v xml:space="preserve"> Branchiostomidae</v>
      </c>
      <c r="N1008" t="str">
        <f>VLOOKUP(A1008,таксономия!$1:$1048576,12,1)</f>
        <v>Branchiostoma.</v>
      </c>
      <c r="O1008">
        <f>VLOOKUP(A1008,таксономия!$1:$1048576,13,1)</f>
        <v>0</v>
      </c>
      <c r="P1008">
        <f>VLOOKUP(A1008,таксономия!$1:$1048576,14,1)</f>
        <v>0</v>
      </c>
      <c r="Q1008">
        <f>VLOOKUP(A1008,таксономия!$1:$1048576,15,1)</f>
        <v>0</v>
      </c>
      <c r="R1008" t="str">
        <f>VLOOKUP(A1008,таксономия!$1:$1048576,3,1)</f>
        <v xml:space="preserve"> Branchiostoma floridae (Florida lancelet) (Amphioxus).</v>
      </c>
      <c r="S1008">
        <f t="shared" si="15"/>
        <v>128</v>
      </c>
    </row>
    <row r="1009" spans="1:19" x14ac:dyDescent="0.3">
      <c r="A1009" t="s">
        <v>677</v>
      </c>
      <c r="B1009" t="s">
        <v>678</v>
      </c>
      <c r="C1009">
        <v>721</v>
      </c>
      <c r="D1009" t="s">
        <v>12</v>
      </c>
      <c r="E1009">
        <v>198</v>
      </c>
      <c r="F1009">
        <v>275</v>
      </c>
      <c r="G1009">
        <v>2697</v>
      </c>
      <c r="H1009" t="s">
        <v>13</v>
      </c>
      <c r="I1009" t="str">
        <f>VLOOKUP(A1009,таксономия!$1:$1048576,7,1)</f>
        <v>Eukaryota</v>
      </c>
      <c r="J1009" t="str">
        <f>VLOOKUP(A1009,таксономия!$1:$1048576,8,1)</f>
        <v xml:space="preserve"> Metazoa</v>
      </c>
      <c r="K1009" t="str">
        <f>VLOOKUP(A1009,таксономия!$1:$1048576,9,1)</f>
        <v xml:space="preserve"> Chordata</v>
      </c>
      <c r="L1009" t="str">
        <f>VLOOKUP(A1009,таксономия!$1:$1048576,10,1)</f>
        <v xml:space="preserve"> Cephalochordata</v>
      </c>
      <c r="M1009" t="str">
        <f>VLOOKUP(A1009,таксономия!$1:$1048576,11,1)</f>
        <v xml:space="preserve"> Branchiostomidae</v>
      </c>
      <c r="N1009" t="str">
        <f>VLOOKUP(A1009,таксономия!$1:$1048576,12,1)</f>
        <v>Branchiostoma.</v>
      </c>
      <c r="O1009">
        <f>VLOOKUP(A1009,таксономия!$1:$1048576,13,1)</f>
        <v>0</v>
      </c>
      <c r="P1009">
        <f>VLOOKUP(A1009,таксономия!$1:$1048576,14,1)</f>
        <v>0</v>
      </c>
      <c r="Q1009">
        <f>VLOOKUP(A1009,таксономия!$1:$1048576,15,1)</f>
        <v>0</v>
      </c>
      <c r="R1009" t="str">
        <f>VLOOKUP(A1009,таксономия!$1:$1048576,3,1)</f>
        <v xml:space="preserve"> Branchiostoma floridae (Florida lancelet) (Amphioxus).</v>
      </c>
      <c r="S1009">
        <f t="shared" si="15"/>
        <v>77</v>
      </c>
    </row>
    <row r="1010" spans="1:19" x14ac:dyDescent="0.3">
      <c r="A1010" t="s">
        <v>677</v>
      </c>
      <c r="B1010" t="s">
        <v>678</v>
      </c>
      <c r="C1010">
        <v>721</v>
      </c>
      <c r="D1010" t="s">
        <v>679</v>
      </c>
      <c r="E1010">
        <v>446</v>
      </c>
      <c r="F1010">
        <v>717</v>
      </c>
      <c r="G1010">
        <v>8949</v>
      </c>
      <c r="H1010" t="s">
        <v>680</v>
      </c>
      <c r="I1010" t="str">
        <f>VLOOKUP(A1010,таксономия!$1:$1048576,7,1)</f>
        <v>Eukaryota</v>
      </c>
      <c r="J1010" t="str">
        <f>VLOOKUP(A1010,таксономия!$1:$1048576,8,1)</f>
        <v xml:space="preserve"> Metazoa</v>
      </c>
      <c r="K1010" t="str">
        <f>VLOOKUP(A1010,таксономия!$1:$1048576,9,1)</f>
        <v xml:space="preserve"> Chordata</v>
      </c>
      <c r="L1010" t="str">
        <f>VLOOKUP(A1010,таксономия!$1:$1048576,10,1)</f>
        <v xml:space="preserve"> Cephalochordata</v>
      </c>
      <c r="M1010" t="str">
        <f>VLOOKUP(A1010,таксономия!$1:$1048576,11,1)</f>
        <v xml:space="preserve"> Branchiostomidae</v>
      </c>
      <c r="N1010" t="str">
        <f>VLOOKUP(A1010,таксономия!$1:$1048576,12,1)</f>
        <v>Branchiostoma.</v>
      </c>
      <c r="O1010">
        <f>VLOOKUP(A1010,таксономия!$1:$1048576,13,1)</f>
        <v>0</v>
      </c>
      <c r="P1010">
        <f>VLOOKUP(A1010,таксономия!$1:$1048576,14,1)</f>
        <v>0</v>
      </c>
      <c r="Q1010">
        <f>VLOOKUP(A1010,таксономия!$1:$1048576,15,1)</f>
        <v>0</v>
      </c>
      <c r="R1010" t="str">
        <f>VLOOKUP(A1010,таксономия!$1:$1048576,3,1)</f>
        <v xml:space="preserve"> Branchiostoma floridae (Florida lancelet) (Amphioxus).</v>
      </c>
      <c r="S1010">
        <f t="shared" si="15"/>
        <v>271</v>
      </c>
    </row>
    <row r="1011" spans="1:19" x14ac:dyDescent="0.3">
      <c r="A1011" t="s">
        <v>681</v>
      </c>
      <c r="B1011" t="s">
        <v>682</v>
      </c>
      <c r="C1011">
        <v>611</v>
      </c>
      <c r="D1011" t="s">
        <v>431</v>
      </c>
      <c r="E1011">
        <v>493</v>
      </c>
      <c r="F1011">
        <v>577</v>
      </c>
      <c r="G1011">
        <v>187</v>
      </c>
      <c r="H1011" t="s">
        <v>432</v>
      </c>
      <c r="I1011" t="str">
        <f>VLOOKUP(A1011,таксономия!$1:$1048576,7,1)</f>
        <v>Eukaryota</v>
      </c>
      <c r="J1011" t="str">
        <f>VLOOKUP(A1011,таксономия!$1:$1048576,8,1)</f>
        <v xml:space="preserve"> Metazoa</v>
      </c>
      <c r="K1011" t="str">
        <f>VLOOKUP(A1011,таксономия!$1:$1048576,9,1)</f>
        <v xml:space="preserve"> Chordata</v>
      </c>
      <c r="L1011" t="str">
        <f>VLOOKUP(A1011,таксономия!$1:$1048576,10,1)</f>
        <v xml:space="preserve"> Cephalochordata</v>
      </c>
      <c r="M1011" t="str">
        <f>VLOOKUP(A1011,таксономия!$1:$1048576,11,1)</f>
        <v xml:space="preserve"> Branchiostomidae</v>
      </c>
      <c r="N1011" t="str">
        <f>VLOOKUP(A1011,таксономия!$1:$1048576,12,1)</f>
        <v>Branchiostoma.</v>
      </c>
      <c r="O1011">
        <f>VLOOKUP(A1011,таксономия!$1:$1048576,13,1)</f>
        <v>0</v>
      </c>
      <c r="P1011">
        <f>VLOOKUP(A1011,таксономия!$1:$1048576,14,1)</f>
        <v>0</v>
      </c>
      <c r="Q1011">
        <f>VLOOKUP(A1011,таксономия!$1:$1048576,15,1)</f>
        <v>0</v>
      </c>
      <c r="R1011" t="str">
        <f>VLOOKUP(A1011,таксономия!$1:$1048576,3,1)</f>
        <v xml:space="preserve"> Branchiostoma floridae (Florida lancelet) (Amphioxus).</v>
      </c>
      <c r="S1011">
        <f t="shared" si="15"/>
        <v>84</v>
      </c>
    </row>
    <row r="1012" spans="1:19" x14ac:dyDescent="0.3">
      <c r="A1012" t="s">
        <v>681</v>
      </c>
      <c r="B1012" t="s">
        <v>682</v>
      </c>
      <c r="C1012">
        <v>611</v>
      </c>
      <c r="D1012" t="s">
        <v>12</v>
      </c>
      <c r="E1012">
        <v>270</v>
      </c>
      <c r="F1012">
        <v>347</v>
      </c>
      <c r="G1012">
        <v>2697</v>
      </c>
      <c r="H1012" t="s">
        <v>13</v>
      </c>
      <c r="I1012" t="str">
        <f>VLOOKUP(A1012,таксономия!$1:$1048576,7,1)</f>
        <v>Eukaryota</v>
      </c>
      <c r="J1012" t="str">
        <f>VLOOKUP(A1012,таксономия!$1:$1048576,8,1)</f>
        <v xml:space="preserve"> Metazoa</v>
      </c>
      <c r="K1012" t="str">
        <f>VLOOKUP(A1012,таксономия!$1:$1048576,9,1)</f>
        <v xml:space="preserve"> Chordata</v>
      </c>
      <c r="L1012" t="str">
        <f>VLOOKUP(A1012,таксономия!$1:$1048576,10,1)</f>
        <v xml:space="preserve"> Cephalochordata</v>
      </c>
      <c r="M1012" t="str">
        <f>VLOOKUP(A1012,таксономия!$1:$1048576,11,1)</f>
        <v xml:space="preserve"> Branchiostomidae</v>
      </c>
      <c r="N1012" t="str">
        <f>VLOOKUP(A1012,таксономия!$1:$1048576,12,1)</f>
        <v>Branchiostoma.</v>
      </c>
      <c r="O1012">
        <f>VLOOKUP(A1012,таксономия!$1:$1048576,13,1)</f>
        <v>0</v>
      </c>
      <c r="P1012">
        <f>VLOOKUP(A1012,таксономия!$1:$1048576,14,1)</f>
        <v>0</v>
      </c>
      <c r="Q1012">
        <f>VLOOKUP(A1012,таксономия!$1:$1048576,15,1)</f>
        <v>0</v>
      </c>
      <c r="R1012" t="str">
        <f>VLOOKUP(A1012,таксономия!$1:$1048576,3,1)</f>
        <v xml:space="preserve"> Branchiostoma floridae (Florida lancelet) (Amphioxus).</v>
      </c>
      <c r="S1012">
        <f t="shared" si="15"/>
        <v>77</v>
      </c>
    </row>
    <row r="1013" spans="1:19" x14ac:dyDescent="0.3">
      <c r="A1013" t="s">
        <v>683</v>
      </c>
      <c r="B1013" t="s">
        <v>684</v>
      </c>
      <c r="C1013">
        <v>474</v>
      </c>
      <c r="D1013" t="s">
        <v>12</v>
      </c>
      <c r="E1013">
        <v>104</v>
      </c>
      <c r="F1013">
        <v>172</v>
      </c>
      <c r="G1013">
        <v>2697</v>
      </c>
      <c r="H1013" t="s">
        <v>13</v>
      </c>
      <c r="I1013" t="str">
        <f>VLOOKUP(A1013,таксономия!$1:$1048576,7,1)</f>
        <v>Eukaryota</v>
      </c>
      <c r="J1013" t="str">
        <f>VLOOKUP(A1013,таксономия!$1:$1048576,8,1)</f>
        <v xml:space="preserve"> Metazoa</v>
      </c>
      <c r="K1013" t="str">
        <f>VLOOKUP(A1013,таксономия!$1:$1048576,9,1)</f>
        <v xml:space="preserve"> Chordata</v>
      </c>
      <c r="L1013" t="str">
        <f>VLOOKUP(A1013,таксономия!$1:$1048576,10,1)</f>
        <v xml:space="preserve"> Cephalochordata</v>
      </c>
      <c r="M1013" t="str">
        <f>VLOOKUP(A1013,таксономия!$1:$1048576,11,1)</f>
        <v xml:space="preserve"> Branchiostomidae</v>
      </c>
      <c r="N1013" t="str">
        <f>VLOOKUP(A1013,таксономия!$1:$1048576,12,1)</f>
        <v>Branchiostoma.</v>
      </c>
      <c r="O1013">
        <f>VLOOKUP(A1013,таксономия!$1:$1048576,13,1)</f>
        <v>0</v>
      </c>
      <c r="P1013">
        <f>VLOOKUP(A1013,таксономия!$1:$1048576,14,1)</f>
        <v>0</v>
      </c>
      <c r="Q1013">
        <f>VLOOKUP(A1013,таксономия!$1:$1048576,15,1)</f>
        <v>0</v>
      </c>
      <c r="R1013" t="str">
        <f>VLOOKUP(A1013,таксономия!$1:$1048576,3,1)</f>
        <v xml:space="preserve"> Branchiostoma floridae (Florida lancelet) (Amphioxus).</v>
      </c>
      <c r="S1013">
        <f t="shared" si="15"/>
        <v>68</v>
      </c>
    </row>
    <row r="1014" spans="1:19" x14ac:dyDescent="0.3">
      <c r="A1014" t="s">
        <v>683</v>
      </c>
      <c r="B1014" t="s">
        <v>684</v>
      </c>
      <c r="C1014">
        <v>474</v>
      </c>
      <c r="D1014" t="s">
        <v>377</v>
      </c>
      <c r="E1014">
        <v>332</v>
      </c>
      <c r="F1014">
        <v>442</v>
      </c>
      <c r="G1014">
        <v>12227</v>
      </c>
      <c r="H1014" t="s">
        <v>378</v>
      </c>
      <c r="I1014" t="str">
        <f>VLOOKUP(A1014,таксономия!$1:$1048576,7,1)</f>
        <v>Eukaryota</v>
      </c>
      <c r="J1014" t="str">
        <f>VLOOKUP(A1014,таксономия!$1:$1048576,8,1)</f>
        <v xml:space="preserve"> Metazoa</v>
      </c>
      <c r="K1014" t="str">
        <f>VLOOKUP(A1014,таксономия!$1:$1048576,9,1)</f>
        <v xml:space="preserve"> Chordata</v>
      </c>
      <c r="L1014" t="str">
        <f>VLOOKUP(A1014,таксономия!$1:$1048576,10,1)</f>
        <v xml:space="preserve"> Cephalochordata</v>
      </c>
      <c r="M1014" t="str">
        <f>VLOOKUP(A1014,таксономия!$1:$1048576,11,1)</f>
        <v xml:space="preserve"> Branchiostomidae</v>
      </c>
      <c r="N1014" t="str">
        <f>VLOOKUP(A1014,таксономия!$1:$1048576,12,1)</f>
        <v>Branchiostoma.</v>
      </c>
      <c r="O1014">
        <f>VLOOKUP(A1014,таксономия!$1:$1048576,13,1)</f>
        <v>0</v>
      </c>
      <c r="P1014">
        <f>VLOOKUP(A1014,таксономия!$1:$1048576,14,1)</f>
        <v>0</v>
      </c>
      <c r="Q1014">
        <f>VLOOKUP(A1014,таксономия!$1:$1048576,15,1)</f>
        <v>0</v>
      </c>
      <c r="R1014" t="str">
        <f>VLOOKUP(A1014,таксономия!$1:$1048576,3,1)</f>
        <v xml:space="preserve"> Branchiostoma floridae (Florida lancelet) (Amphioxus).</v>
      </c>
      <c r="S1014">
        <f t="shared" si="15"/>
        <v>110</v>
      </c>
    </row>
    <row r="1015" spans="1:19" x14ac:dyDescent="0.3">
      <c r="A1015" t="s">
        <v>683</v>
      </c>
      <c r="B1015" t="s">
        <v>684</v>
      </c>
      <c r="C1015">
        <v>474</v>
      </c>
      <c r="D1015" t="s">
        <v>685</v>
      </c>
      <c r="E1015">
        <v>1</v>
      </c>
      <c r="F1015">
        <v>39</v>
      </c>
      <c r="G1015">
        <v>48</v>
      </c>
      <c r="H1015" t="s">
        <v>685</v>
      </c>
      <c r="I1015" t="str">
        <f>VLOOKUP(A1015,таксономия!$1:$1048576,7,1)</f>
        <v>Eukaryota</v>
      </c>
      <c r="J1015" t="str">
        <f>VLOOKUP(A1015,таксономия!$1:$1048576,8,1)</f>
        <v xml:space="preserve"> Metazoa</v>
      </c>
      <c r="K1015" t="str">
        <f>VLOOKUP(A1015,таксономия!$1:$1048576,9,1)</f>
        <v xml:space="preserve"> Chordata</v>
      </c>
      <c r="L1015" t="str">
        <f>VLOOKUP(A1015,таксономия!$1:$1048576,10,1)</f>
        <v xml:space="preserve"> Cephalochordata</v>
      </c>
      <c r="M1015" t="str">
        <f>VLOOKUP(A1015,таксономия!$1:$1048576,11,1)</f>
        <v xml:space="preserve"> Branchiostomidae</v>
      </c>
      <c r="N1015" t="str">
        <f>VLOOKUP(A1015,таксономия!$1:$1048576,12,1)</f>
        <v>Branchiostoma.</v>
      </c>
      <c r="O1015">
        <f>VLOOKUP(A1015,таксономия!$1:$1048576,13,1)</f>
        <v>0</v>
      </c>
      <c r="P1015">
        <f>VLOOKUP(A1015,таксономия!$1:$1048576,14,1)</f>
        <v>0</v>
      </c>
      <c r="Q1015">
        <f>VLOOKUP(A1015,таксономия!$1:$1048576,15,1)</f>
        <v>0</v>
      </c>
      <c r="R1015" t="str">
        <f>VLOOKUP(A1015,таксономия!$1:$1048576,3,1)</f>
        <v xml:space="preserve"> Branchiostoma floridae (Florida lancelet) (Amphioxus).</v>
      </c>
      <c r="S1015">
        <f t="shared" si="15"/>
        <v>38</v>
      </c>
    </row>
    <row r="1016" spans="1:19" x14ac:dyDescent="0.3">
      <c r="A1016" t="s">
        <v>683</v>
      </c>
      <c r="B1016" t="s">
        <v>684</v>
      </c>
      <c r="C1016">
        <v>474</v>
      </c>
      <c r="D1016" t="s">
        <v>585</v>
      </c>
      <c r="E1016">
        <v>298</v>
      </c>
      <c r="F1016">
        <v>310</v>
      </c>
      <c r="G1016">
        <v>6130</v>
      </c>
      <c r="H1016" t="s">
        <v>586</v>
      </c>
      <c r="I1016" t="str">
        <f>VLOOKUP(A1016,таксономия!$1:$1048576,7,1)</f>
        <v>Eukaryota</v>
      </c>
      <c r="J1016" t="str">
        <f>VLOOKUP(A1016,таксономия!$1:$1048576,8,1)</f>
        <v xml:space="preserve"> Metazoa</v>
      </c>
      <c r="K1016" t="str">
        <f>VLOOKUP(A1016,таксономия!$1:$1048576,9,1)</f>
        <v xml:space="preserve"> Chordata</v>
      </c>
      <c r="L1016" t="str">
        <f>VLOOKUP(A1016,таксономия!$1:$1048576,10,1)</f>
        <v xml:space="preserve"> Cephalochordata</v>
      </c>
      <c r="M1016" t="str">
        <f>VLOOKUP(A1016,таксономия!$1:$1048576,11,1)</f>
        <v xml:space="preserve"> Branchiostomidae</v>
      </c>
      <c r="N1016" t="str">
        <f>VLOOKUP(A1016,таксономия!$1:$1048576,12,1)</f>
        <v>Branchiostoma.</v>
      </c>
      <c r="O1016">
        <f>VLOOKUP(A1016,таксономия!$1:$1048576,13,1)</f>
        <v>0</v>
      </c>
      <c r="P1016">
        <f>VLOOKUP(A1016,таксономия!$1:$1048576,14,1)</f>
        <v>0</v>
      </c>
      <c r="Q1016">
        <f>VLOOKUP(A1016,таксономия!$1:$1048576,15,1)</f>
        <v>0</v>
      </c>
      <c r="R1016" t="str">
        <f>VLOOKUP(A1016,таксономия!$1:$1048576,3,1)</f>
        <v xml:space="preserve"> Branchiostoma floridae (Florida lancelet) (Amphioxus).</v>
      </c>
      <c r="S1016">
        <f t="shared" si="15"/>
        <v>12</v>
      </c>
    </row>
    <row r="1017" spans="1:19" x14ac:dyDescent="0.3">
      <c r="A1017" t="s">
        <v>686</v>
      </c>
      <c r="B1017" t="s">
        <v>687</v>
      </c>
      <c r="C1017">
        <v>1325</v>
      </c>
      <c r="D1017" t="s">
        <v>280</v>
      </c>
      <c r="E1017">
        <v>546</v>
      </c>
      <c r="F1017">
        <v>777</v>
      </c>
      <c r="G1017">
        <v>4718</v>
      </c>
      <c r="H1017" t="s">
        <v>281</v>
      </c>
      <c r="I1017" t="str">
        <f>VLOOKUP(A1017,таксономия!$1:$1048576,7,1)</f>
        <v>Eukaryota</v>
      </c>
      <c r="J1017" t="str">
        <f>VLOOKUP(A1017,таксономия!$1:$1048576,8,1)</f>
        <v xml:space="preserve"> Metazoa</v>
      </c>
      <c r="K1017" t="str">
        <f>VLOOKUP(A1017,таксономия!$1:$1048576,9,1)</f>
        <v xml:space="preserve"> Chordata</v>
      </c>
      <c r="L1017" t="str">
        <f>VLOOKUP(A1017,таксономия!$1:$1048576,10,1)</f>
        <v xml:space="preserve"> Cephalochordata</v>
      </c>
      <c r="M1017" t="str">
        <f>VLOOKUP(A1017,таксономия!$1:$1048576,11,1)</f>
        <v xml:space="preserve"> Branchiostomidae</v>
      </c>
      <c r="N1017" t="str">
        <f>VLOOKUP(A1017,таксономия!$1:$1048576,12,1)</f>
        <v>Branchiostoma.</v>
      </c>
      <c r="O1017">
        <f>VLOOKUP(A1017,таксономия!$1:$1048576,13,1)</f>
        <v>0</v>
      </c>
      <c r="P1017">
        <f>VLOOKUP(A1017,таксономия!$1:$1048576,14,1)</f>
        <v>0</v>
      </c>
      <c r="Q1017">
        <f>VLOOKUP(A1017,таксономия!$1:$1048576,15,1)</f>
        <v>0</v>
      </c>
      <c r="R1017" t="str">
        <f>VLOOKUP(A1017,таксономия!$1:$1048576,3,1)</f>
        <v xml:space="preserve"> Branchiostoma floridae (Florida lancelet) (Amphioxus).</v>
      </c>
      <c r="S1017">
        <f t="shared" si="15"/>
        <v>231</v>
      </c>
    </row>
    <row r="1018" spans="1:19" x14ac:dyDescent="0.3">
      <c r="A1018" t="s">
        <v>686</v>
      </c>
      <c r="B1018" t="s">
        <v>687</v>
      </c>
      <c r="C1018">
        <v>1325</v>
      </c>
      <c r="D1018" t="s">
        <v>688</v>
      </c>
      <c r="E1018">
        <v>1088</v>
      </c>
      <c r="F1018">
        <v>1315</v>
      </c>
      <c r="G1018">
        <v>4781</v>
      </c>
      <c r="H1018" t="s">
        <v>689</v>
      </c>
      <c r="I1018" t="str">
        <f>VLOOKUP(A1018,таксономия!$1:$1048576,7,1)</f>
        <v>Eukaryota</v>
      </c>
      <c r="J1018" t="str">
        <f>VLOOKUP(A1018,таксономия!$1:$1048576,8,1)</f>
        <v xml:space="preserve"> Metazoa</v>
      </c>
      <c r="K1018" t="str">
        <f>VLOOKUP(A1018,таксономия!$1:$1048576,9,1)</f>
        <v xml:space="preserve"> Chordata</v>
      </c>
      <c r="L1018" t="str">
        <f>VLOOKUP(A1018,таксономия!$1:$1048576,10,1)</f>
        <v xml:space="preserve"> Cephalochordata</v>
      </c>
      <c r="M1018" t="str">
        <f>VLOOKUP(A1018,таксономия!$1:$1048576,11,1)</f>
        <v xml:space="preserve"> Branchiostomidae</v>
      </c>
      <c r="N1018" t="str">
        <f>VLOOKUP(A1018,таксономия!$1:$1048576,12,1)</f>
        <v>Branchiostoma.</v>
      </c>
      <c r="O1018">
        <f>VLOOKUP(A1018,таксономия!$1:$1048576,13,1)</f>
        <v>0</v>
      </c>
      <c r="P1018">
        <f>VLOOKUP(A1018,таксономия!$1:$1048576,14,1)</f>
        <v>0</v>
      </c>
      <c r="Q1018">
        <f>VLOOKUP(A1018,таксономия!$1:$1048576,15,1)</f>
        <v>0</v>
      </c>
      <c r="R1018" t="str">
        <f>VLOOKUP(A1018,таксономия!$1:$1048576,3,1)</f>
        <v xml:space="preserve"> Branchiostoma floridae (Florida lancelet) (Amphioxus).</v>
      </c>
      <c r="S1018">
        <f t="shared" si="15"/>
        <v>227</v>
      </c>
    </row>
    <row r="1019" spans="1:19" x14ac:dyDescent="0.3">
      <c r="A1019" t="s">
        <v>686</v>
      </c>
      <c r="B1019" t="s">
        <v>687</v>
      </c>
      <c r="C1019">
        <v>1325</v>
      </c>
      <c r="D1019" t="s">
        <v>12</v>
      </c>
      <c r="E1019">
        <v>240</v>
      </c>
      <c r="F1019">
        <v>317</v>
      </c>
      <c r="G1019">
        <v>2697</v>
      </c>
      <c r="H1019" t="s">
        <v>13</v>
      </c>
      <c r="I1019" t="str">
        <f>VLOOKUP(A1019,таксономия!$1:$1048576,7,1)</f>
        <v>Eukaryota</v>
      </c>
      <c r="J1019" t="str">
        <f>VLOOKUP(A1019,таксономия!$1:$1048576,8,1)</f>
        <v xml:space="preserve"> Metazoa</v>
      </c>
      <c r="K1019" t="str">
        <f>VLOOKUP(A1019,таксономия!$1:$1048576,9,1)</f>
        <v xml:space="preserve"> Chordata</v>
      </c>
      <c r="L1019" t="str">
        <f>VLOOKUP(A1019,таксономия!$1:$1048576,10,1)</f>
        <v xml:space="preserve"> Cephalochordata</v>
      </c>
      <c r="M1019" t="str">
        <f>VLOOKUP(A1019,таксономия!$1:$1048576,11,1)</f>
        <v xml:space="preserve"> Branchiostomidae</v>
      </c>
      <c r="N1019" t="str">
        <f>VLOOKUP(A1019,таксономия!$1:$1048576,12,1)</f>
        <v>Branchiostoma.</v>
      </c>
      <c r="O1019">
        <f>VLOOKUP(A1019,таксономия!$1:$1048576,13,1)</f>
        <v>0</v>
      </c>
      <c r="P1019">
        <f>VLOOKUP(A1019,таксономия!$1:$1048576,14,1)</f>
        <v>0</v>
      </c>
      <c r="Q1019">
        <f>VLOOKUP(A1019,таксономия!$1:$1048576,15,1)</f>
        <v>0</v>
      </c>
      <c r="R1019" t="str">
        <f>VLOOKUP(A1019,таксономия!$1:$1048576,3,1)</f>
        <v xml:space="preserve"> Branchiostoma floridae (Florida lancelet) (Amphioxus).</v>
      </c>
      <c r="S1019">
        <f t="shared" si="15"/>
        <v>77</v>
      </c>
    </row>
    <row r="1020" spans="1:19" x14ac:dyDescent="0.3">
      <c r="A1020" t="s">
        <v>686</v>
      </c>
      <c r="B1020" t="s">
        <v>687</v>
      </c>
      <c r="C1020">
        <v>1325</v>
      </c>
      <c r="D1020" t="s">
        <v>12</v>
      </c>
      <c r="E1020">
        <v>324</v>
      </c>
      <c r="F1020">
        <v>402</v>
      </c>
      <c r="G1020">
        <v>2697</v>
      </c>
      <c r="H1020" t="s">
        <v>13</v>
      </c>
      <c r="I1020" t="str">
        <f>VLOOKUP(A1020,таксономия!$1:$1048576,7,1)</f>
        <v>Eukaryota</v>
      </c>
      <c r="J1020" t="str">
        <f>VLOOKUP(A1020,таксономия!$1:$1048576,8,1)</f>
        <v xml:space="preserve"> Metazoa</v>
      </c>
      <c r="K1020" t="str">
        <f>VLOOKUP(A1020,таксономия!$1:$1048576,9,1)</f>
        <v xml:space="preserve"> Chordata</v>
      </c>
      <c r="L1020" t="str">
        <f>VLOOKUP(A1020,таксономия!$1:$1048576,10,1)</f>
        <v xml:space="preserve"> Cephalochordata</v>
      </c>
      <c r="M1020" t="str">
        <f>VLOOKUP(A1020,таксономия!$1:$1048576,11,1)</f>
        <v xml:space="preserve"> Branchiostomidae</v>
      </c>
      <c r="N1020" t="str">
        <f>VLOOKUP(A1020,таксономия!$1:$1048576,12,1)</f>
        <v>Branchiostoma.</v>
      </c>
      <c r="O1020">
        <f>VLOOKUP(A1020,таксономия!$1:$1048576,13,1)</f>
        <v>0</v>
      </c>
      <c r="P1020">
        <f>VLOOKUP(A1020,таксономия!$1:$1048576,14,1)</f>
        <v>0</v>
      </c>
      <c r="Q1020">
        <f>VLOOKUP(A1020,таксономия!$1:$1048576,15,1)</f>
        <v>0</v>
      </c>
      <c r="R1020" t="str">
        <f>VLOOKUP(A1020,таксономия!$1:$1048576,3,1)</f>
        <v xml:space="preserve"> Branchiostoma floridae (Florida lancelet) (Amphioxus).</v>
      </c>
      <c r="S1020">
        <f t="shared" si="15"/>
        <v>78</v>
      </c>
    </row>
    <row r="1021" spans="1:19" x14ac:dyDescent="0.3">
      <c r="A1021" t="s">
        <v>690</v>
      </c>
      <c r="B1021" t="s">
        <v>691</v>
      </c>
      <c r="C1021">
        <v>5553</v>
      </c>
      <c r="D1021" t="s">
        <v>383</v>
      </c>
      <c r="E1021">
        <v>2296</v>
      </c>
      <c r="F1021">
        <v>2338</v>
      </c>
      <c r="G1021">
        <v>24503</v>
      </c>
      <c r="H1021" t="s">
        <v>384</v>
      </c>
      <c r="I1021" t="str">
        <f>VLOOKUP(A1021,таксономия!$1:$1048576,7,1)</f>
        <v>Eukaryota</v>
      </c>
      <c r="J1021" t="str">
        <f>VLOOKUP(A1021,таксономия!$1:$1048576,8,1)</f>
        <v xml:space="preserve"> Metazoa</v>
      </c>
      <c r="K1021" t="str">
        <f>VLOOKUP(A1021,таксономия!$1:$1048576,9,1)</f>
        <v xml:space="preserve"> Chordata</v>
      </c>
      <c r="L1021" t="str">
        <f>VLOOKUP(A1021,таксономия!$1:$1048576,10,1)</f>
        <v xml:space="preserve"> Cephalochordata</v>
      </c>
      <c r="M1021" t="str">
        <f>VLOOKUP(A1021,таксономия!$1:$1048576,11,1)</f>
        <v xml:space="preserve"> Branchiostomidae</v>
      </c>
      <c r="N1021" t="str">
        <f>VLOOKUP(A1021,таксономия!$1:$1048576,12,1)</f>
        <v>Branchiostoma.</v>
      </c>
      <c r="O1021">
        <f>VLOOKUP(A1021,таксономия!$1:$1048576,13,1)</f>
        <v>0</v>
      </c>
      <c r="P1021">
        <f>VLOOKUP(A1021,таксономия!$1:$1048576,14,1)</f>
        <v>0</v>
      </c>
      <c r="Q1021">
        <f>VLOOKUP(A1021,таксономия!$1:$1048576,15,1)</f>
        <v>0</v>
      </c>
      <c r="R1021" t="str">
        <f>VLOOKUP(A1021,таксономия!$1:$1048576,3,1)</f>
        <v xml:space="preserve"> Branchiostoma floridae (Florida lancelet) (Amphioxus).</v>
      </c>
      <c r="S1021">
        <f t="shared" si="15"/>
        <v>42</v>
      </c>
    </row>
    <row r="1022" spans="1:19" x14ac:dyDescent="0.3">
      <c r="A1022" t="s">
        <v>690</v>
      </c>
      <c r="B1022" t="s">
        <v>691</v>
      </c>
      <c r="C1022">
        <v>5553</v>
      </c>
      <c r="D1022" t="s">
        <v>671</v>
      </c>
      <c r="E1022">
        <v>3125</v>
      </c>
      <c r="F1022">
        <v>3169</v>
      </c>
      <c r="G1022">
        <v>2565</v>
      </c>
      <c r="H1022" t="s">
        <v>672</v>
      </c>
      <c r="I1022" t="str">
        <f>VLOOKUP(A1022,таксономия!$1:$1048576,7,1)</f>
        <v>Eukaryota</v>
      </c>
      <c r="J1022" t="str">
        <f>VLOOKUP(A1022,таксономия!$1:$1048576,8,1)</f>
        <v xml:space="preserve"> Metazoa</v>
      </c>
      <c r="K1022" t="str">
        <f>VLOOKUP(A1022,таксономия!$1:$1048576,9,1)</f>
        <v xml:space="preserve"> Chordata</v>
      </c>
      <c r="L1022" t="str">
        <f>VLOOKUP(A1022,таксономия!$1:$1048576,10,1)</f>
        <v xml:space="preserve"> Cephalochordata</v>
      </c>
      <c r="M1022" t="str">
        <f>VLOOKUP(A1022,таксономия!$1:$1048576,11,1)</f>
        <v xml:space="preserve"> Branchiostomidae</v>
      </c>
      <c r="N1022" t="str">
        <f>VLOOKUP(A1022,таксономия!$1:$1048576,12,1)</f>
        <v>Branchiostoma.</v>
      </c>
      <c r="O1022">
        <f>VLOOKUP(A1022,таксономия!$1:$1048576,13,1)</f>
        <v>0</v>
      </c>
      <c r="P1022">
        <f>VLOOKUP(A1022,таксономия!$1:$1048576,14,1)</f>
        <v>0</v>
      </c>
      <c r="Q1022">
        <f>VLOOKUP(A1022,таксономия!$1:$1048576,15,1)</f>
        <v>0</v>
      </c>
      <c r="R1022" t="str">
        <f>VLOOKUP(A1022,таксономия!$1:$1048576,3,1)</f>
        <v xml:space="preserve"> Branchiostoma floridae (Florida lancelet) (Amphioxus).</v>
      </c>
      <c r="S1022">
        <f t="shared" si="15"/>
        <v>44</v>
      </c>
    </row>
    <row r="1023" spans="1:19" x14ac:dyDescent="0.3">
      <c r="A1023" t="s">
        <v>690</v>
      </c>
      <c r="B1023" t="s">
        <v>691</v>
      </c>
      <c r="C1023">
        <v>5553</v>
      </c>
      <c r="D1023" t="s">
        <v>692</v>
      </c>
      <c r="E1023">
        <v>5169</v>
      </c>
      <c r="F1023">
        <v>5189</v>
      </c>
      <c r="G1023">
        <v>16654</v>
      </c>
      <c r="H1023" t="s">
        <v>693</v>
      </c>
      <c r="I1023" t="str">
        <f>VLOOKUP(A1023,таксономия!$1:$1048576,7,1)</f>
        <v>Eukaryota</v>
      </c>
      <c r="J1023" t="str">
        <f>VLOOKUP(A1023,таксономия!$1:$1048576,8,1)</f>
        <v xml:space="preserve"> Metazoa</v>
      </c>
      <c r="K1023" t="str">
        <f>VLOOKUP(A1023,таксономия!$1:$1048576,9,1)</f>
        <v xml:space="preserve"> Chordata</v>
      </c>
      <c r="L1023" t="str">
        <f>VLOOKUP(A1023,таксономия!$1:$1048576,10,1)</f>
        <v xml:space="preserve"> Cephalochordata</v>
      </c>
      <c r="M1023" t="str">
        <f>VLOOKUP(A1023,таксономия!$1:$1048576,11,1)</f>
        <v xml:space="preserve"> Branchiostomidae</v>
      </c>
      <c r="N1023" t="str">
        <f>VLOOKUP(A1023,таксономия!$1:$1048576,12,1)</f>
        <v>Branchiostoma.</v>
      </c>
      <c r="O1023">
        <f>VLOOKUP(A1023,таксономия!$1:$1048576,13,1)</f>
        <v>0</v>
      </c>
      <c r="P1023">
        <f>VLOOKUP(A1023,таксономия!$1:$1048576,14,1)</f>
        <v>0</v>
      </c>
      <c r="Q1023">
        <f>VLOOKUP(A1023,таксономия!$1:$1048576,15,1)</f>
        <v>0</v>
      </c>
      <c r="R1023" t="str">
        <f>VLOOKUP(A1023,таксономия!$1:$1048576,3,1)</f>
        <v xml:space="preserve"> Branchiostoma floridae (Florida lancelet) (Amphioxus).</v>
      </c>
      <c r="S1023">
        <f t="shared" si="15"/>
        <v>20</v>
      </c>
    </row>
    <row r="1024" spans="1:19" x14ac:dyDescent="0.3">
      <c r="A1024" t="s">
        <v>690</v>
      </c>
      <c r="B1024" t="s">
        <v>691</v>
      </c>
      <c r="C1024">
        <v>5553</v>
      </c>
      <c r="D1024" t="s">
        <v>692</v>
      </c>
      <c r="E1024">
        <v>5202</v>
      </c>
      <c r="F1024">
        <v>5222</v>
      </c>
      <c r="G1024">
        <v>16654</v>
      </c>
      <c r="H1024" t="s">
        <v>693</v>
      </c>
      <c r="I1024" t="str">
        <f>VLOOKUP(A1024,таксономия!$1:$1048576,7,1)</f>
        <v>Eukaryota</v>
      </c>
      <c r="J1024" t="str">
        <f>VLOOKUP(A1024,таксономия!$1:$1048576,8,1)</f>
        <v xml:space="preserve"> Metazoa</v>
      </c>
      <c r="K1024" t="str">
        <f>VLOOKUP(A1024,таксономия!$1:$1048576,9,1)</f>
        <v xml:space="preserve"> Chordata</v>
      </c>
      <c r="L1024" t="str">
        <f>VLOOKUP(A1024,таксономия!$1:$1048576,10,1)</f>
        <v xml:space="preserve"> Cephalochordata</v>
      </c>
      <c r="M1024" t="str">
        <f>VLOOKUP(A1024,таксономия!$1:$1048576,11,1)</f>
        <v xml:space="preserve"> Branchiostomidae</v>
      </c>
      <c r="N1024" t="str">
        <f>VLOOKUP(A1024,таксономия!$1:$1048576,12,1)</f>
        <v>Branchiostoma.</v>
      </c>
      <c r="O1024">
        <f>VLOOKUP(A1024,таксономия!$1:$1048576,13,1)</f>
        <v>0</v>
      </c>
      <c r="P1024">
        <f>VLOOKUP(A1024,таксономия!$1:$1048576,14,1)</f>
        <v>0</v>
      </c>
      <c r="Q1024">
        <f>VLOOKUP(A1024,таксономия!$1:$1048576,15,1)</f>
        <v>0</v>
      </c>
      <c r="R1024" t="str">
        <f>VLOOKUP(A1024,таксономия!$1:$1048576,3,1)</f>
        <v xml:space="preserve"> Branchiostoma floridae (Florida lancelet) (Amphioxus).</v>
      </c>
      <c r="S1024">
        <f t="shared" si="15"/>
        <v>20</v>
      </c>
    </row>
    <row r="1025" spans="1:19" x14ac:dyDescent="0.3">
      <c r="A1025" t="s">
        <v>690</v>
      </c>
      <c r="B1025" t="s">
        <v>691</v>
      </c>
      <c r="C1025">
        <v>5553</v>
      </c>
      <c r="D1025" t="s">
        <v>12</v>
      </c>
      <c r="E1025">
        <v>187</v>
      </c>
      <c r="F1025">
        <v>263</v>
      </c>
      <c r="G1025">
        <v>2697</v>
      </c>
      <c r="H1025" t="s">
        <v>13</v>
      </c>
      <c r="I1025" t="str">
        <f>VLOOKUP(A1025,таксономия!$1:$1048576,7,1)</f>
        <v>Eukaryota</v>
      </c>
      <c r="J1025" t="str">
        <f>VLOOKUP(A1025,таксономия!$1:$1048576,8,1)</f>
        <v xml:space="preserve"> Metazoa</v>
      </c>
      <c r="K1025" t="str">
        <f>VLOOKUP(A1025,таксономия!$1:$1048576,9,1)</f>
        <v xml:space="preserve"> Chordata</v>
      </c>
      <c r="L1025" t="str">
        <f>VLOOKUP(A1025,таксономия!$1:$1048576,10,1)</f>
        <v xml:space="preserve"> Cephalochordata</v>
      </c>
      <c r="M1025" t="str">
        <f>VLOOKUP(A1025,таксономия!$1:$1048576,11,1)</f>
        <v xml:space="preserve"> Branchiostomidae</v>
      </c>
      <c r="N1025" t="str">
        <f>VLOOKUP(A1025,таксономия!$1:$1048576,12,1)</f>
        <v>Branchiostoma.</v>
      </c>
      <c r="O1025">
        <f>VLOOKUP(A1025,таксономия!$1:$1048576,13,1)</f>
        <v>0</v>
      </c>
      <c r="P1025">
        <f>VLOOKUP(A1025,таксономия!$1:$1048576,14,1)</f>
        <v>0</v>
      </c>
      <c r="Q1025">
        <f>VLOOKUP(A1025,таксономия!$1:$1048576,15,1)</f>
        <v>0</v>
      </c>
      <c r="R1025" t="str">
        <f>VLOOKUP(A1025,таксономия!$1:$1048576,3,1)</f>
        <v xml:space="preserve"> Branchiostoma floridae (Florida lancelet) (Amphioxus).</v>
      </c>
      <c r="S1025">
        <f t="shared" si="15"/>
        <v>76</v>
      </c>
    </row>
    <row r="1026" spans="1:19" x14ac:dyDescent="0.3">
      <c r="A1026" t="s">
        <v>690</v>
      </c>
      <c r="B1026" t="s">
        <v>691</v>
      </c>
      <c r="C1026">
        <v>5553</v>
      </c>
      <c r="D1026" t="s">
        <v>12</v>
      </c>
      <c r="E1026">
        <v>268</v>
      </c>
      <c r="F1026">
        <v>345</v>
      </c>
      <c r="G1026">
        <v>2697</v>
      </c>
      <c r="H1026" t="s">
        <v>13</v>
      </c>
      <c r="I1026" t="str">
        <f>VLOOKUP(A1026,таксономия!$1:$1048576,7,1)</f>
        <v>Eukaryota</v>
      </c>
      <c r="J1026" t="str">
        <f>VLOOKUP(A1026,таксономия!$1:$1048576,8,1)</f>
        <v xml:space="preserve"> Metazoa</v>
      </c>
      <c r="K1026" t="str">
        <f>VLOOKUP(A1026,таксономия!$1:$1048576,9,1)</f>
        <v xml:space="preserve"> Chordata</v>
      </c>
      <c r="L1026" t="str">
        <f>VLOOKUP(A1026,таксономия!$1:$1048576,10,1)</f>
        <v xml:space="preserve"> Cephalochordata</v>
      </c>
      <c r="M1026" t="str">
        <f>VLOOKUP(A1026,таксономия!$1:$1048576,11,1)</f>
        <v xml:space="preserve"> Branchiostomidae</v>
      </c>
      <c r="N1026" t="str">
        <f>VLOOKUP(A1026,таксономия!$1:$1048576,12,1)</f>
        <v>Branchiostoma.</v>
      </c>
      <c r="O1026">
        <f>VLOOKUP(A1026,таксономия!$1:$1048576,13,1)</f>
        <v>0</v>
      </c>
      <c r="P1026">
        <f>VLOOKUP(A1026,таксономия!$1:$1048576,14,1)</f>
        <v>0</v>
      </c>
      <c r="Q1026">
        <f>VLOOKUP(A1026,таксономия!$1:$1048576,15,1)</f>
        <v>0</v>
      </c>
      <c r="R1026" t="str">
        <f>VLOOKUP(A1026,таксономия!$1:$1048576,3,1)</f>
        <v xml:space="preserve"> Branchiostoma floridae (Florida lancelet) (Amphioxus).</v>
      </c>
      <c r="S1026">
        <f t="shared" si="15"/>
        <v>77</v>
      </c>
    </row>
    <row r="1027" spans="1:19" x14ac:dyDescent="0.3">
      <c r="A1027" t="s">
        <v>690</v>
      </c>
      <c r="B1027" t="s">
        <v>691</v>
      </c>
      <c r="C1027">
        <v>5553</v>
      </c>
      <c r="D1027" t="s">
        <v>12</v>
      </c>
      <c r="E1027">
        <v>346</v>
      </c>
      <c r="F1027">
        <v>403</v>
      </c>
      <c r="G1027">
        <v>2697</v>
      </c>
      <c r="H1027" t="s">
        <v>13</v>
      </c>
      <c r="I1027" t="str">
        <f>VLOOKUP(A1027,таксономия!$1:$1048576,7,1)</f>
        <v>Eukaryota</v>
      </c>
      <c r="J1027" t="str">
        <f>VLOOKUP(A1027,таксономия!$1:$1048576,8,1)</f>
        <v xml:space="preserve"> Metazoa</v>
      </c>
      <c r="K1027" t="str">
        <f>VLOOKUP(A1027,таксономия!$1:$1048576,9,1)</f>
        <v xml:space="preserve"> Chordata</v>
      </c>
      <c r="L1027" t="str">
        <f>VLOOKUP(A1027,таксономия!$1:$1048576,10,1)</f>
        <v xml:space="preserve"> Cephalochordata</v>
      </c>
      <c r="M1027" t="str">
        <f>VLOOKUP(A1027,таксономия!$1:$1048576,11,1)</f>
        <v xml:space="preserve"> Branchiostomidae</v>
      </c>
      <c r="N1027" t="str">
        <f>VLOOKUP(A1027,таксономия!$1:$1048576,12,1)</f>
        <v>Branchiostoma.</v>
      </c>
      <c r="O1027">
        <f>VLOOKUP(A1027,таксономия!$1:$1048576,13,1)</f>
        <v>0</v>
      </c>
      <c r="P1027">
        <f>VLOOKUP(A1027,таксономия!$1:$1048576,14,1)</f>
        <v>0</v>
      </c>
      <c r="Q1027">
        <f>VLOOKUP(A1027,таксономия!$1:$1048576,15,1)</f>
        <v>0</v>
      </c>
      <c r="R1027" t="str">
        <f>VLOOKUP(A1027,таксономия!$1:$1048576,3,1)</f>
        <v xml:space="preserve"> Branchiostoma floridae (Florida lancelet) (Amphioxus).</v>
      </c>
      <c r="S1027">
        <f t="shared" ref="S1027:S1090" si="16">$F1027-$E1027</f>
        <v>57</v>
      </c>
    </row>
    <row r="1028" spans="1:19" x14ac:dyDescent="0.3">
      <c r="A1028" t="s">
        <v>690</v>
      </c>
      <c r="B1028" t="s">
        <v>691</v>
      </c>
      <c r="C1028">
        <v>5553</v>
      </c>
      <c r="D1028" t="s">
        <v>539</v>
      </c>
      <c r="E1028">
        <v>4776</v>
      </c>
      <c r="F1028">
        <v>4832</v>
      </c>
      <c r="G1028">
        <v>70869</v>
      </c>
      <c r="H1028" t="s">
        <v>540</v>
      </c>
      <c r="I1028" t="str">
        <f>VLOOKUP(A1028,таксономия!$1:$1048576,7,1)</f>
        <v>Eukaryota</v>
      </c>
      <c r="J1028" t="str">
        <f>VLOOKUP(A1028,таксономия!$1:$1048576,8,1)</f>
        <v xml:space="preserve"> Metazoa</v>
      </c>
      <c r="K1028" t="str">
        <f>VLOOKUP(A1028,таксономия!$1:$1048576,9,1)</f>
        <v xml:space="preserve"> Chordata</v>
      </c>
      <c r="L1028" t="str">
        <f>VLOOKUP(A1028,таксономия!$1:$1048576,10,1)</f>
        <v xml:space="preserve"> Cephalochordata</v>
      </c>
      <c r="M1028" t="str">
        <f>VLOOKUP(A1028,таксономия!$1:$1048576,11,1)</f>
        <v xml:space="preserve"> Branchiostomidae</v>
      </c>
      <c r="N1028" t="str">
        <f>VLOOKUP(A1028,таксономия!$1:$1048576,12,1)</f>
        <v>Branchiostoma.</v>
      </c>
      <c r="O1028">
        <f>VLOOKUP(A1028,таксономия!$1:$1048576,13,1)</f>
        <v>0</v>
      </c>
      <c r="P1028">
        <f>VLOOKUP(A1028,таксономия!$1:$1048576,14,1)</f>
        <v>0</v>
      </c>
      <c r="Q1028">
        <f>VLOOKUP(A1028,таксономия!$1:$1048576,15,1)</f>
        <v>0</v>
      </c>
      <c r="R1028" t="str">
        <f>VLOOKUP(A1028,таксономия!$1:$1048576,3,1)</f>
        <v xml:space="preserve"> Branchiostoma floridae (Florida lancelet) (Amphioxus).</v>
      </c>
      <c r="S1028">
        <f t="shared" si="16"/>
        <v>56</v>
      </c>
    </row>
    <row r="1029" spans="1:19" x14ac:dyDescent="0.3">
      <c r="A1029" t="s">
        <v>690</v>
      </c>
      <c r="B1029" t="s">
        <v>691</v>
      </c>
      <c r="C1029">
        <v>5553</v>
      </c>
      <c r="D1029" t="s">
        <v>377</v>
      </c>
      <c r="E1029">
        <v>422</v>
      </c>
      <c r="F1029">
        <v>524</v>
      </c>
      <c r="G1029">
        <v>12227</v>
      </c>
      <c r="H1029" t="s">
        <v>378</v>
      </c>
      <c r="I1029" t="str">
        <f>VLOOKUP(A1029,таксономия!$1:$1048576,7,1)</f>
        <v>Eukaryota</v>
      </c>
      <c r="J1029" t="str">
        <f>VLOOKUP(A1029,таксономия!$1:$1048576,8,1)</f>
        <v xml:space="preserve"> Metazoa</v>
      </c>
      <c r="K1029" t="str">
        <f>VLOOKUP(A1029,таксономия!$1:$1048576,9,1)</f>
        <v xml:space="preserve"> Chordata</v>
      </c>
      <c r="L1029" t="str">
        <f>VLOOKUP(A1029,таксономия!$1:$1048576,10,1)</f>
        <v xml:space="preserve"> Cephalochordata</v>
      </c>
      <c r="M1029" t="str">
        <f>VLOOKUP(A1029,таксономия!$1:$1048576,11,1)</f>
        <v xml:space="preserve"> Branchiostomidae</v>
      </c>
      <c r="N1029" t="str">
        <f>VLOOKUP(A1029,таксономия!$1:$1048576,12,1)</f>
        <v>Branchiostoma.</v>
      </c>
      <c r="O1029">
        <f>VLOOKUP(A1029,таксономия!$1:$1048576,13,1)</f>
        <v>0</v>
      </c>
      <c r="P1029">
        <f>VLOOKUP(A1029,таксономия!$1:$1048576,14,1)</f>
        <v>0</v>
      </c>
      <c r="Q1029">
        <f>VLOOKUP(A1029,таксономия!$1:$1048576,15,1)</f>
        <v>0</v>
      </c>
      <c r="R1029" t="str">
        <f>VLOOKUP(A1029,таксономия!$1:$1048576,3,1)</f>
        <v xml:space="preserve"> Branchiostoma floridae (Florida lancelet) (Amphioxus).</v>
      </c>
      <c r="S1029">
        <f t="shared" si="16"/>
        <v>102</v>
      </c>
    </row>
    <row r="1030" spans="1:19" x14ac:dyDescent="0.3">
      <c r="A1030" t="s">
        <v>690</v>
      </c>
      <c r="B1030" t="s">
        <v>691</v>
      </c>
      <c r="C1030">
        <v>5553</v>
      </c>
      <c r="D1030" t="s">
        <v>377</v>
      </c>
      <c r="E1030">
        <v>1160</v>
      </c>
      <c r="F1030">
        <v>1263</v>
      </c>
      <c r="G1030">
        <v>12227</v>
      </c>
      <c r="H1030" t="s">
        <v>378</v>
      </c>
      <c r="I1030" t="str">
        <f>VLOOKUP(A1030,таксономия!$1:$1048576,7,1)</f>
        <v>Eukaryota</v>
      </c>
      <c r="J1030" t="str">
        <f>VLOOKUP(A1030,таксономия!$1:$1048576,8,1)</f>
        <v xml:space="preserve"> Metazoa</v>
      </c>
      <c r="K1030" t="str">
        <f>VLOOKUP(A1030,таксономия!$1:$1048576,9,1)</f>
        <v xml:space="preserve"> Chordata</v>
      </c>
      <c r="L1030" t="str">
        <f>VLOOKUP(A1030,таксономия!$1:$1048576,10,1)</f>
        <v xml:space="preserve"> Cephalochordata</v>
      </c>
      <c r="M1030" t="str">
        <f>VLOOKUP(A1030,таксономия!$1:$1048576,11,1)</f>
        <v xml:space="preserve"> Branchiostomidae</v>
      </c>
      <c r="N1030" t="str">
        <f>VLOOKUP(A1030,таксономия!$1:$1048576,12,1)</f>
        <v>Branchiostoma.</v>
      </c>
      <c r="O1030">
        <f>VLOOKUP(A1030,таксономия!$1:$1048576,13,1)</f>
        <v>0</v>
      </c>
      <c r="P1030">
        <f>VLOOKUP(A1030,таксономия!$1:$1048576,14,1)</f>
        <v>0</v>
      </c>
      <c r="Q1030">
        <f>VLOOKUP(A1030,таксономия!$1:$1048576,15,1)</f>
        <v>0</v>
      </c>
      <c r="R1030" t="str">
        <f>VLOOKUP(A1030,таксономия!$1:$1048576,3,1)</f>
        <v xml:space="preserve"> Branchiostoma floridae (Florida lancelet) (Amphioxus).</v>
      </c>
      <c r="S1030">
        <f t="shared" si="16"/>
        <v>103</v>
      </c>
    </row>
    <row r="1031" spans="1:19" x14ac:dyDescent="0.3">
      <c r="A1031" t="s">
        <v>690</v>
      </c>
      <c r="B1031" t="s">
        <v>691</v>
      </c>
      <c r="C1031">
        <v>5553</v>
      </c>
      <c r="D1031" t="s">
        <v>377</v>
      </c>
      <c r="E1031">
        <v>1262</v>
      </c>
      <c r="F1031">
        <v>1326</v>
      </c>
      <c r="G1031">
        <v>12227</v>
      </c>
      <c r="H1031" t="s">
        <v>378</v>
      </c>
      <c r="I1031" t="str">
        <f>VLOOKUP(A1031,таксономия!$1:$1048576,7,1)</f>
        <v>Eukaryota</v>
      </c>
      <c r="J1031" t="str">
        <f>VLOOKUP(A1031,таксономия!$1:$1048576,8,1)</f>
        <v xml:space="preserve"> Metazoa</v>
      </c>
      <c r="K1031" t="str">
        <f>VLOOKUP(A1031,таксономия!$1:$1048576,9,1)</f>
        <v xml:space="preserve"> Chordata</v>
      </c>
      <c r="L1031" t="str">
        <f>VLOOKUP(A1031,таксономия!$1:$1048576,10,1)</f>
        <v xml:space="preserve"> Cephalochordata</v>
      </c>
      <c r="M1031" t="str">
        <f>VLOOKUP(A1031,таксономия!$1:$1048576,11,1)</f>
        <v xml:space="preserve"> Branchiostomidae</v>
      </c>
      <c r="N1031" t="str">
        <f>VLOOKUP(A1031,таксономия!$1:$1048576,12,1)</f>
        <v>Branchiostoma.</v>
      </c>
      <c r="O1031">
        <f>VLOOKUP(A1031,таксономия!$1:$1048576,13,1)</f>
        <v>0</v>
      </c>
      <c r="P1031">
        <f>VLOOKUP(A1031,таксономия!$1:$1048576,14,1)</f>
        <v>0</v>
      </c>
      <c r="Q1031">
        <f>VLOOKUP(A1031,таксономия!$1:$1048576,15,1)</f>
        <v>0</v>
      </c>
      <c r="R1031" t="str">
        <f>VLOOKUP(A1031,таксономия!$1:$1048576,3,1)</f>
        <v xml:space="preserve"> Branchiostoma floridae (Florida lancelet) (Amphioxus).</v>
      </c>
      <c r="S1031">
        <f t="shared" si="16"/>
        <v>64</v>
      </c>
    </row>
    <row r="1032" spans="1:19" x14ac:dyDescent="0.3">
      <c r="A1032" t="s">
        <v>690</v>
      </c>
      <c r="B1032" t="s">
        <v>691</v>
      </c>
      <c r="C1032">
        <v>5553</v>
      </c>
      <c r="D1032" t="s">
        <v>377</v>
      </c>
      <c r="E1032">
        <v>1324</v>
      </c>
      <c r="F1032">
        <v>1428</v>
      </c>
      <c r="G1032">
        <v>12227</v>
      </c>
      <c r="H1032" t="s">
        <v>378</v>
      </c>
      <c r="I1032" t="str">
        <f>VLOOKUP(A1032,таксономия!$1:$1048576,7,1)</f>
        <v>Eukaryota</v>
      </c>
      <c r="J1032" t="str">
        <f>VLOOKUP(A1032,таксономия!$1:$1048576,8,1)</f>
        <v xml:space="preserve"> Metazoa</v>
      </c>
      <c r="K1032" t="str">
        <f>VLOOKUP(A1032,таксономия!$1:$1048576,9,1)</f>
        <v xml:space="preserve"> Chordata</v>
      </c>
      <c r="L1032" t="str">
        <f>VLOOKUP(A1032,таксономия!$1:$1048576,10,1)</f>
        <v xml:space="preserve"> Cephalochordata</v>
      </c>
      <c r="M1032" t="str">
        <f>VLOOKUP(A1032,таксономия!$1:$1048576,11,1)</f>
        <v xml:space="preserve"> Branchiostomidae</v>
      </c>
      <c r="N1032" t="str">
        <f>VLOOKUP(A1032,таксономия!$1:$1048576,12,1)</f>
        <v>Branchiostoma.</v>
      </c>
      <c r="O1032">
        <f>VLOOKUP(A1032,таксономия!$1:$1048576,13,1)</f>
        <v>0</v>
      </c>
      <c r="P1032">
        <f>VLOOKUP(A1032,таксономия!$1:$1048576,14,1)</f>
        <v>0</v>
      </c>
      <c r="Q1032">
        <f>VLOOKUP(A1032,таксономия!$1:$1048576,15,1)</f>
        <v>0</v>
      </c>
      <c r="R1032" t="str">
        <f>VLOOKUP(A1032,таксономия!$1:$1048576,3,1)</f>
        <v xml:space="preserve"> Branchiostoma floridae (Florida lancelet) (Amphioxus).</v>
      </c>
      <c r="S1032">
        <f t="shared" si="16"/>
        <v>104</v>
      </c>
    </row>
    <row r="1033" spans="1:19" x14ac:dyDescent="0.3">
      <c r="A1033" t="s">
        <v>690</v>
      </c>
      <c r="B1033" t="s">
        <v>691</v>
      </c>
      <c r="C1033">
        <v>5553</v>
      </c>
      <c r="D1033" t="s">
        <v>377</v>
      </c>
      <c r="E1033">
        <v>1448</v>
      </c>
      <c r="F1033">
        <v>1555</v>
      </c>
      <c r="G1033">
        <v>12227</v>
      </c>
      <c r="H1033" t="s">
        <v>378</v>
      </c>
      <c r="I1033" t="str">
        <f>VLOOKUP(A1033,таксономия!$1:$1048576,7,1)</f>
        <v>Eukaryota</v>
      </c>
      <c r="J1033" t="str">
        <f>VLOOKUP(A1033,таксономия!$1:$1048576,8,1)</f>
        <v xml:space="preserve"> Metazoa</v>
      </c>
      <c r="K1033" t="str">
        <f>VLOOKUP(A1033,таксономия!$1:$1048576,9,1)</f>
        <v xml:space="preserve"> Chordata</v>
      </c>
      <c r="L1033" t="str">
        <f>VLOOKUP(A1033,таксономия!$1:$1048576,10,1)</f>
        <v xml:space="preserve"> Cephalochordata</v>
      </c>
      <c r="M1033" t="str">
        <f>VLOOKUP(A1033,таксономия!$1:$1048576,11,1)</f>
        <v xml:space="preserve"> Branchiostomidae</v>
      </c>
      <c r="N1033" t="str">
        <f>VLOOKUP(A1033,таксономия!$1:$1048576,12,1)</f>
        <v>Branchiostoma.</v>
      </c>
      <c r="O1033">
        <f>VLOOKUP(A1033,таксономия!$1:$1048576,13,1)</f>
        <v>0</v>
      </c>
      <c r="P1033">
        <f>VLOOKUP(A1033,таксономия!$1:$1048576,14,1)</f>
        <v>0</v>
      </c>
      <c r="Q1033">
        <f>VLOOKUP(A1033,таксономия!$1:$1048576,15,1)</f>
        <v>0</v>
      </c>
      <c r="R1033" t="str">
        <f>VLOOKUP(A1033,таксономия!$1:$1048576,3,1)</f>
        <v xml:space="preserve"> Branchiostoma floridae (Florida lancelet) (Amphioxus).</v>
      </c>
      <c r="S1033">
        <f t="shared" si="16"/>
        <v>107</v>
      </c>
    </row>
    <row r="1034" spans="1:19" x14ac:dyDescent="0.3">
      <c r="A1034" t="s">
        <v>690</v>
      </c>
      <c r="B1034" t="s">
        <v>691</v>
      </c>
      <c r="C1034">
        <v>5553</v>
      </c>
      <c r="D1034" t="s">
        <v>377</v>
      </c>
      <c r="E1034">
        <v>1576</v>
      </c>
      <c r="F1034">
        <v>1682</v>
      </c>
      <c r="G1034">
        <v>12227</v>
      </c>
      <c r="H1034" t="s">
        <v>378</v>
      </c>
      <c r="I1034" t="str">
        <f>VLOOKUP(A1034,таксономия!$1:$1048576,7,1)</f>
        <v>Eukaryota</v>
      </c>
      <c r="J1034" t="str">
        <f>VLOOKUP(A1034,таксономия!$1:$1048576,8,1)</f>
        <v xml:space="preserve"> Metazoa</v>
      </c>
      <c r="K1034" t="str">
        <f>VLOOKUP(A1034,таксономия!$1:$1048576,9,1)</f>
        <v xml:space="preserve"> Chordata</v>
      </c>
      <c r="L1034" t="str">
        <f>VLOOKUP(A1034,таксономия!$1:$1048576,10,1)</f>
        <v xml:space="preserve"> Cephalochordata</v>
      </c>
      <c r="M1034" t="str">
        <f>VLOOKUP(A1034,таксономия!$1:$1048576,11,1)</f>
        <v xml:space="preserve"> Branchiostomidae</v>
      </c>
      <c r="N1034" t="str">
        <f>VLOOKUP(A1034,таксономия!$1:$1048576,12,1)</f>
        <v>Branchiostoma.</v>
      </c>
      <c r="O1034">
        <f>VLOOKUP(A1034,таксономия!$1:$1048576,13,1)</f>
        <v>0</v>
      </c>
      <c r="P1034">
        <f>VLOOKUP(A1034,таксономия!$1:$1048576,14,1)</f>
        <v>0</v>
      </c>
      <c r="Q1034">
        <f>VLOOKUP(A1034,таксономия!$1:$1048576,15,1)</f>
        <v>0</v>
      </c>
      <c r="R1034" t="str">
        <f>VLOOKUP(A1034,таксономия!$1:$1048576,3,1)</f>
        <v xml:space="preserve"> Branchiostoma floridae (Florida lancelet) (Amphioxus).</v>
      </c>
      <c r="S1034">
        <f t="shared" si="16"/>
        <v>106</v>
      </c>
    </row>
    <row r="1035" spans="1:19" x14ac:dyDescent="0.3">
      <c r="A1035" t="s">
        <v>690</v>
      </c>
      <c r="B1035" t="s">
        <v>691</v>
      </c>
      <c r="C1035">
        <v>5553</v>
      </c>
      <c r="D1035" t="s">
        <v>377</v>
      </c>
      <c r="E1035">
        <v>1703</v>
      </c>
      <c r="F1035">
        <v>1809</v>
      </c>
      <c r="G1035">
        <v>12227</v>
      </c>
      <c r="H1035" t="s">
        <v>378</v>
      </c>
      <c r="I1035" t="str">
        <f>VLOOKUP(A1035,таксономия!$1:$1048576,7,1)</f>
        <v>Eukaryota</v>
      </c>
      <c r="J1035" t="str">
        <f>VLOOKUP(A1035,таксономия!$1:$1048576,8,1)</f>
        <v xml:space="preserve"> Metazoa</v>
      </c>
      <c r="K1035" t="str">
        <f>VLOOKUP(A1035,таксономия!$1:$1048576,9,1)</f>
        <v xml:space="preserve"> Chordata</v>
      </c>
      <c r="L1035" t="str">
        <f>VLOOKUP(A1035,таксономия!$1:$1048576,10,1)</f>
        <v xml:space="preserve"> Cephalochordata</v>
      </c>
      <c r="M1035" t="str">
        <f>VLOOKUP(A1035,таксономия!$1:$1048576,11,1)</f>
        <v xml:space="preserve"> Branchiostomidae</v>
      </c>
      <c r="N1035" t="str">
        <f>VLOOKUP(A1035,таксономия!$1:$1048576,12,1)</f>
        <v>Branchiostoma.</v>
      </c>
      <c r="O1035">
        <f>VLOOKUP(A1035,таксономия!$1:$1048576,13,1)</f>
        <v>0</v>
      </c>
      <c r="P1035">
        <f>VLOOKUP(A1035,таксономия!$1:$1048576,14,1)</f>
        <v>0</v>
      </c>
      <c r="Q1035">
        <f>VLOOKUP(A1035,таксономия!$1:$1048576,15,1)</f>
        <v>0</v>
      </c>
      <c r="R1035" t="str">
        <f>VLOOKUP(A1035,таксономия!$1:$1048576,3,1)</f>
        <v xml:space="preserve"> Branchiostoma floridae (Florida lancelet) (Amphioxus).</v>
      </c>
      <c r="S1035">
        <f t="shared" si="16"/>
        <v>106</v>
      </c>
    </row>
    <row r="1036" spans="1:19" x14ac:dyDescent="0.3">
      <c r="A1036" t="s">
        <v>690</v>
      </c>
      <c r="B1036" t="s">
        <v>691</v>
      </c>
      <c r="C1036">
        <v>5553</v>
      </c>
      <c r="D1036" t="s">
        <v>377</v>
      </c>
      <c r="E1036">
        <v>1890</v>
      </c>
      <c r="F1036">
        <v>2002</v>
      </c>
      <c r="G1036">
        <v>12227</v>
      </c>
      <c r="H1036" t="s">
        <v>378</v>
      </c>
      <c r="I1036" t="str">
        <f>VLOOKUP(A1036,таксономия!$1:$1048576,7,1)</f>
        <v>Eukaryota</v>
      </c>
      <c r="J1036" t="str">
        <f>VLOOKUP(A1036,таксономия!$1:$1048576,8,1)</f>
        <v xml:space="preserve"> Metazoa</v>
      </c>
      <c r="K1036" t="str">
        <f>VLOOKUP(A1036,таксономия!$1:$1048576,9,1)</f>
        <v xml:space="preserve"> Chordata</v>
      </c>
      <c r="L1036" t="str">
        <f>VLOOKUP(A1036,таксономия!$1:$1048576,10,1)</f>
        <v xml:space="preserve"> Cephalochordata</v>
      </c>
      <c r="M1036" t="str">
        <f>VLOOKUP(A1036,таксономия!$1:$1048576,11,1)</f>
        <v xml:space="preserve"> Branchiostomidae</v>
      </c>
      <c r="N1036" t="str">
        <f>VLOOKUP(A1036,таксономия!$1:$1048576,12,1)</f>
        <v>Branchiostoma.</v>
      </c>
      <c r="O1036">
        <f>VLOOKUP(A1036,таксономия!$1:$1048576,13,1)</f>
        <v>0</v>
      </c>
      <c r="P1036">
        <f>VLOOKUP(A1036,таксономия!$1:$1048576,14,1)</f>
        <v>0</v>
      </c>
      <c r="Q1036">
        <f>VLOOKUP(A1036,таксономия!$1:$1048576,15,1)</f>
        <v>0</v>
      </c>
      <c r="R1036" t="str">
        <f>VLOOKUP(A1036,таксономия!$1:$1048576,3,1)</f>
        <v xml:space="preserve"> Branchiostoma floridae (Florida lancelet) (Amphioxus).</v>
      </c>
      <c r="S1036">
        <f t="shared" si="16"/>
        <v>112</v>
      </c>
    </row>
    <row r="1037" spans="1:19" x14ac:dyDescent="0.3">
      <c r="A1037" t="s">
        <v>690</v>
      </c>
      <c r="B1037" t="s">
        <v>691</v>
      </c>
      <c r="C1037">
        <v>5553</v>
      </c>
      <c r="D1037" t="s">
        <v>377</v>
      </c>
      <c r="E1037">
        <v>2006</v>
      </c>
      <c r="F1037">
        <v>2114</v>
      </c>
      <c r="G1037">
        <v>12227</v>
      </c>
      <c r="H1037" t="s">
        <v>378</v>
      </c>
      <c r="I1037" t="str">
        <f>VLOOKUP(A1037,таксономия!$1:$1048576,7,1)</f>
        <v>Eukaryota</v>
      </c>
      <c r="J1037" t="str">
        <f>VLOOKUP(A1037,таксономия!$1:$1048576,8,1)</f>
        <v xml:space="preserve"> Metazoa</v>
      </c>
      <c r="K1037" t="str">
        <f>VLOOKUP(A1037,таксономия!$1:$1048576,9,1)</f>
        <v xml:space="preserve"> Chordata</v>
      </c>
      <c r="L1037" t="str">
        <f>VLOOKUP(A1037,таксономия!$1:$1048576,10,1)</f>
        <v xml:space="preserve"> Cephalochordata</v>
      </c>
      <c r="M1037" t="str">
        <f>VLOOKUP(A1037,таксономия!$1:$1048576,11,1)</f>
        <v xml:space="preserve"> Branchiostomidae</v>
      </c>
      <c r="N1037" t="str">
        <f>VLOOKUP(A1037,таксономия!$1:$1048576,12,1)</f>
        <v>Branchiostoma.</v>
      </c>
      <c r="O1037">
        <f>VLOOKUP(A1037,таксономия!$1:$1048576,13,1)</f>
        <v>0</v>
      </c>
      <c r="P1037">
        <f>VLOOKUP(A1037,таксономия!$1:$1048576,14,1)</f>
        <v>0</v>
      </c>
      <c r="Q1037">
        <f>VLOOKUP(A1037,таксономия!$1:$1048576,15,1)</f>
        <v>0</v>
      </c>
      <c r="R1037" t="str">
        <f>VLOOKUP(A1037,таксономия!$1:$1048576,3,1)</f>
        <v xml:space="preserve"> Branchiostoma floridae (Florida lancelet) (Amphioxus).</v>
      </c>
      <c r="S1037">
        <f t="shared" si="16"/>
        <v>108</v>
      </c>
    </row>
    <row r="1038" spans="1:19" x14ac:dyDescent="0.3">
      <c r="A1038" t="s">
        <v>690</v>
      </c>
      <c r="B1038" t="s">
        <v>691</v>
      </c>
      <c r="C1038">
        <v>5553</v>
      </c>
      <c r="D1038" t="s">
        <v>182</v>
      </c>
      <c r="E1038">
        <v>739</v>
      </c>
      <c r="F1038">
        <v>884</v>
      </c>
      <c r="G1038">
        <v>3415</v>
      </c>
      <c r="H1038" t="s">
        <v>183</v>
      </c>
      <c r="I1038" t="str">
        <f>VLOOKUP(A1038,таксономия!$1:$1048576,7,1)</f>
        <v>Eukaryota</v>
      </c>
      <c r="J1038" t="str">
        <f>VLOOKUP(A1038,таксономия!$1:$1048576,8,1)</f>
        <v xml:space="preserve"> Metazoa</v>
      </c>
      <c r="K1038" t="str">
        <f>VLOOKUP(A1038,таксономия!$1:$1048576,9,1)</f>
        <v xml:space="preserve"> Chordata</v>
      </c>
      <c r="L1038" t="str">
        <f>VLOOKUP(A1038,таксономия!$1:$1048576,10,1)</f>
        <v xml:space="preserve"> Cephalochordata</v>
      </c>
      <c r="M1038" t="str">
        <f>VLOOKUP(A1038,таксономия!$1:$1048576,11,1)</f>
        <v xml:space="preserve"> Branchiostomidae</v>
      </c>
      <c r="N1038" t="str">
        <f>VLOOKUP(A1038,таксономия!$1:$1048576,12,1)</f>
        <v>Branchiostoma.</v>
      </c>
      <c r="O1038">
        <f>VLOOKUP(A1038,таксономия!$1:$1048576,13,1)</f>
        <v>0</v>
      </c>
      <c r="P1038">
        <f>VLOOKUP(A1038,таксономия!$1:$1048576,14,1)</f>
        <v>0</v>
      </c>
      <c r="Q1038">
        <f>VLOOKUP(A1038,таксономия!$1:$1048576,15,1)</f>
        <v>0</v>
      </c>
      <c r="R1038" t="str">
        <f>VLOOKUP(A1038,таксономия!$1:$1048576,3,1)</f>
        <v xml:space="preserve"> Branchiostoma floridae (Florida lancelet) (Amphioxus).</v>
      </c>
      <c r="S1038">
        <f t="shared" si="16"/>
        <v>145</v>
      </c>
    </row>
    <row r="1039" spans="1:19" x14ac:dyDescent="0.3">
      <c r="A1039" t="s">
        <v>690</v>
      </c>
      <c r="B1039" t="s">
        <v>691</v>
      </c>
      <c r="C1039">
        <v>5553</v>
      </c>
      <c r="D1039" t="s">
        <v>694</v>
      </c>
      <c r="E1039">
        <v>2123</v>
      </c>
      <c r="F1039">
        <v>2191</v>
      </c>
      <c r="G1039">
        <v>286</v>
      </c>
      <c r="H1039" t="s">
        <v>695</v>
      </c>
      <c r="I1039" t="str">
        <f>VLOOKUP(A1039,таксономия!$1:$1048576,7,1)</f>
        <v>Eukaryota</v>
      </c>
      <c r="J1039" t="str">
        <f>VLOOKUP(A1039,таксономия!$1:$1048576,8,1)</f>
        <v xml:space="preserve"> Metazoa</v>
      </c>
      <c r="K1039" t="str">
        <f>VLOOKUP(A1039,таксономия!$1:$1048576,9,1)</f>
        <v xml:space="preserve"> Chordata</v>
      </c>
      <c r="L1039" t="str">
        <f>VLOOKUP(A1039,таксономия!$1:$1048576,10,1)</f>
        <v xml:space="preserve"> Cephalochordata</v>
      </c>
      <c r="M1039" t="str">
        <f>VLOOKUP(A1039,таксономия!$1:$1048576,11,1)</f>
        <v xml:space="preserve"> Branchiostomidae</v>
      </c>
      <c r="N1039" t="str">
        <f>VLOOKUP(A1039,таксономия!$1:$1048576,12,1)</f>
        <v>Branchiostoma.</v>
      </c>
      <c r="O1039">
        <f>VLOOKUP(A1039,таксономия!$1:$1048576,13,1)</f>
        <v>0</v>
      </c>
      <c r="P1039">
        <f>VLOOKUP(A1039,таксономия!$1:$1048576,14,1)</f>
        <v>0</v>
      </c>
      <c r="Q1039">
        <f>VLOOKUP(A1039,таксономия!$1:$1048576,15,1)</f>
        <v>0</v>
      </c>
      <c r="R1039" t="str">
        <f>VLOOKUP(A1039,таксономия!$1:$1048576,3,1)</f>
        <v xml:space="preserve"> Branchiostoma floridae (Florida lancelet) (Amphioxus).</v>
      </c>
      <c r="S1039">
        <f t="shared" si="16"/>
        <v>68</v>
      </c>
    </row>
    <row r="1040" spans="1:19" x14ac:dyDescent="0.3">
      <c r="A1040" t="s">
        <v>690</v>
      </c>
      <c r="B1040" t="s">
        <v>691</v>
      </c>
      <c r="C1040">
        <v>5553</v>
      </c>
      <c r="D1040" t="s">
        <v>673</v>
      </c>
      <c r="E1040">
        <v>3762</v>
      </c>
      <c r="F1040">
        <v>4206</v>
      </c>
      <c r="G1040">
        <v>1249</v>
      </c>
      <c r="H1040" t="s">
        <v>674</v>
      </c>
      <c r="I1040" t="str">
        <f>VLOOKUP(A1040,таксономия!$1:$1048576,7,1)</f>
        <v>Eukaryota</v>
      </c>
      <c r="J1040" t="str">
        <f>VLOOKUP(A1040,таксономия!$1:$1048576,8,1)</f>
        <v xml:space="preserve"> Metazoa</v>
      </c>
      <c r="K1040" t="str">
        <f>VLOOKUP(A1040,таксономия!$1:$1048576,9,1)</f>
        <v xml:space="preserve"> Chordata</v>
      </c>
      <c r="L1040" t="str">
        <f>VLOOKUP(A1040,таксономия!$1:$1048576,10,1)</f>
        <v xml:space="preserve"> Cephalochordata</v>
      </c>
      <c r="M1040" t="str">
        <f>VLOOKUP(A1040,таксономия!$1:$1048576,11,1)</f>
        <v xml:space="preserve"> Branchiostomidae</v>
      </c>
      <c r="N1040" t="str">
        <f>VLOOKUP(A1040,таксономия!$1:$1048576,12,1)</f>
        <v>Branchiostoma.</v>
      </c>
      <c r="O1040">
        <f>VLOOKUP(A1040,таксономия!$1:$1048576,13,1)</f>
        <v>0</v>
      </c>
      <c r="P1040">
        <f>VLOOKUP(A1040,таксономия!$1:$1048576,14,1)</f>
        <v>0</v>
      </c>
      <c r="Q1040">
        <f>VLOOKUP(A1040,таксономия!$1:$1048576,15,1)</f>
        <v>0</v>
      </c>
      <c r="R1040" t="str">
        <f>VLOOKUP(A1040,таксономия!$1:$1048576,3,1)</f>
        <v xml:space="preserve"> Branchiostoma floridae (Florida lancelet) (Amphioxus).</v>
      </c>
      <c r="S1040">
        <f t="shared" si="16"/>
        <v>444</v>
      </c>
    </row>
    <row r="1041" spans="1:19" x14ac:dyDescent="0.3">
      <c r="A1041" t="s">
        <v>690</v>
      </c>
      <c r="B1041" t="s">
        <v>691</v>
      </c>
      <c r="C1041">
        <v>5553</v>
      </c>
      <c r="D1041" t="s">
        <v>675</v>
      </c>
      <c r="E1041">
        <v>3241</v>
      </c>
      <c r="F1041">
        <v>3356</v>
      </c>
      <c r="G1041">
        <v>3359</v>
      </c>
      <c r="H1041" t="s">
        <v>676</v>
      </c>
      <c r="I1041" t="str">
        <f>VLOOKUP(A1041,таксономия!$1:$1048576,7,1)</f>
        <v>Eukaryota</v>
      </c>
      <c r="J1041" t="str">
        <f>VLOOKUP(A1041,таксономия!$1:$1048576,8,1)</f>
        <v xml:space="preserve"> Metazoa</v>
      </c>
      <c r="K1041" t="str">
        <f>VLOOKUP(A1041,таксономия!$1:$1048576,9,1)</f>
        <v xml:space="preserve"> Chordata</v>
      </c>
      <c r="L1041" t="str">
        <f>VLOOKUP(A1041,таксономия!$1:$1048576,10,1)</f>
        <v xml:space="preserve"> Cephalochordata</v>
      </c>
      <c r="M1041" t="str">
        <f>VLOOKUP(A1041,таксономия!$1:$1048576,11,1)</f>
        <v xml:space="preserve"> Branchiostomidae</v>
      </c>
      <c r="N1041" t="str">
        <f>VLOOKUP(A1041,таксономия!$1:$1048576,12,1)</f>
        <v>Branchiostoma.</v>
      </c>
      <c r="O1041">
        <f>VLOOKUP(A1041,таксономия!$1:$1048576,13,1)</f>
        <v>0</v>
      </c>
      <c r="P1041">
        <f>VLOOKUP(A1041,таксономия!$1:$1048576,14,1)</f>
        <v>0</v>
      </c>
      <c r="Q1041">
        <f>VLOOKUP(A1041,таксономия!$1:$1048576,15,1)</f>
        <v>0</v>
      </c>
      <c r="R1041" t="str">
        <f>VLOOKUP(A1041,таксономия!$1:$1048576,3,1)</f>
        <v xml:space="preserve"> Branchiostoma floridae (Florida lancelet) (Amphioxus).</v>
      </c>
      <c r="S1041">
        <f t="shared" si="16"/>
        <v>115</v>
      </c>
    </row>
    <row r="1042" spans="1:19" x14ac:dyDescent="0.3">
      <c r="A1042" t="s">
        <v>690</v>
      </c>
      <c r="B1042" t="s">
        <v>691</v>
      </c>
      <c r="C1042">
        <v>5553</v>
      </c>
      <c r="D1042" t="s">
        <v>696</v>
      </c>
      <c r="E1042">
        <v>2354</v>
      </c>
      <c r="F1042">
        <v>2800</v>
      </c>
      <c r="G1042">
        <v>1075</v>
      </c>
      <c r="H1042" t="s">
        <v>697</v>
      </c>
      <c r="I1042" t="str">
        <f>VLOOKUP(A1042,таксономия!$1:$1048576,7,1)</f>
        <v>Eukaryota</v>
      </c>
      <c r="J1042" t="str">
        <f>VLOOKUP(A1042,таксономия!$1:$1048576,8,1)</f>
        <v xml:space="preserve"> Metazoa</v>
      </c>
      <c r="K1042" t="str">
        <f>VLOOKUP(A1042,таксономия!$1:$1048576,9,1)</f>
        <v xml:space="preserve"> Chordata</v>
      </c>
      <c r="L1042" t="str">
        <f>VLOOKUP(A1042,таксономия!$1:$1048576,10,1)</f>
        <v xml:space="preserve"> Cephalochordata</v>
      </c>
      <c r="M1042" t="str">
        <f>VLOOKUP(A1042,таксономия!$1:$1048576,11,1)</f>
        <v xml:space="preserve"> Branchiostomidae</v>
      </c>
      <c r="N1042" t="str">
        <f>VLOOKUP(A1042,таксономия!$1:$1048576,12,1)</f>
        <v>Branchiostoma.</v>
      </c>
      <c r="O1042">
        <f>VLOOKUP(A1042,таксономия!$1:$1048576,13,1)</f>
        <v>0</v>
      </c>
      <c r="P1042">
        <f>VLOOKUP(A1042,таксономия!$1:$1048576,14,1)</f>
        <v>0</v>
      </c>
      <c r="Q1042">
        <f>VLOOKUP(A1042,таксономия!$1:$1048576,15,1)</f>
        <v>0</v>
      </c>
      <c r="R1042" t="str">
        <f>VLOOKUP(A1042,таксономия!$1:$1048576,3,1)</f>
        <v xml:space="preserve"> Branchiostoma floridae (Florida lancelet) (Amphioxus).</v>
      </c>
      <c r="S1042">
        <f t="shared" si="16"/>
        <v>446</v>
      </c>
    </row>
    <row r="1043" spans="1:19" x14ac:dyDescent="0.3">
      <c r="A1043" t="s">
        <v>690</v>
      </c>
      <c r="B1043" t="s">
        <v>691</v>
      </c>
      <c r="C1043">
        <v>5553</v>
      </c>
      <c r="D1043" t="s">
        <v>698</v>
      </c>
      <c r="E1043">
        <v>2187</v>
      </c>
      <c r="F1043">
        <v>2283</v>
      </c>
      <c r="G1043">
        <v>1758</v>
      </c>
      <c r="H1043" t="s">
        <v>699</v>
      </c>
      <c r="I1043" t="str">
        <f>VLOOKUP(A1043,таксономия!$1:$1048576,7,1)</f>
        <v>Eukaryota</v>
      </c>
      <c r="J1043" t="str">
        <f>VLOOKUP(A1043,таксономия!$1:$1048576,8,1)</f>
        <v xml:space="preserve"> Metazoa</v>
      </c>
      <c r="K1043" t="str">
        <f>VLOOKUP(A1043,таксономия!$1:$1048576,9,1)</f>
        <v xml:space="preserve"> Chordata</v>
      </c>
      <c r="L1043" t="str">
        <f>VLOOKUP(A1043,таксономия!$1:$1048576,10,1)</f>
        <v xml:space="preserve"> Cephalochordata</v>
      </c>
      <c r="M1043" t="str">
        <f>VLOOKUP(A1043,таксономия!$1:$1048576,11,1)</f>
        <v xml:space="preserve"> Branchiostomidae</v>
      </c>
      <c r="N1043" t="str">
        <f>VLOOKUP(A1043,таксономия!$1:$1048576,12,1)</f>
        <v>Branchiostoma.</v>
      </c>
      <c r="O1043">
        <f>VLOOKUP(A1043,таксономия!$1:$1048576,13,1)</f>
        <v>0</v>
      </c>
      <c r="P1043">
        <f>VLOOKUP(A1043,таксономия!$1:$1048576,14,1)</f>
        <v>0</v>
      </c>
      <c r="Q1043">
        <f>VLOOKUP(A1043,таксономия!$1:$1048576,15,1)</f>
        <v>0</v>
      </c>
      <c r="R1043" t="str">
        <f>VLOOKUP(A1043,таксономия!$1:$1048576,3,1)</f>
        <v xml:space="preserve"> Branchiostoma floridae (Florida lancelet) (Amphioxus).</v>
      </c>
      <c r="S1043">
        <f t="shared" si="16"/>
        <v>96</v>
      </c>
    </row>
    <row r="1044" spans="1:19" x14ac:dyDescent="0.3">
      <c r="A1044" t="s">
        <v>690</v>
      </c>
      <c r="B1044" t="s">
        <v>691</v>
      </c>
      <c r="C1044">
        <v>5553</v>
      </c>
      <c r="D1044" t="s">
        <v>318</v>
      </c>
      <c r="E1044">
        <v>129</v>
      </c>
      <c r="F1044">
        <v>180</v>
      </c>
      <c r="G1044">
        <v>18854</v>
      </c>
      <c r="H1044" t="s">
        <v>319</v>
      </c>
      <c r="I1044" t="str">
        <f>VLOOKUP(A1044,таксономия!$1:$1048576,7,1)</f>
        <v>Eukaryota</v>
      </c>
      <c r="J1044" t="str">
        <f>VLOOKUP(A1044,таксономия!$1:$1048576,8,1)</f>
        <v xml:space="preserve"> Metazoa</v>
      </c>
      <c r="K1044" t="str">
        <f>VLOOKUP(A1044,таксономия!$1:$1048576,9,1)</f>
        <v xml:space="preserve"> Chordata</v>
      </c>
      <c r="L1044" t="str">
        <f>VLOOKUP(A1044,таксономия!$1:$1048576,10,1)</f>
        <v xml:space="preserve"> Cephalochordata</v>
      </c>
      <c r="M1044" t="str">
        <f>VLOOKUP(A1044,таксономия!$1:$1048576,11,1)</f>
        <v xml:space="preserve"> Branchiostomidae</v>
      </c>
      <c r="N1044" t="str">
        <f>VLOOKUP(A1044,таксономия!$1:$1048576,12,1)</f>
        <v>Branchiostoma.</v>
      </c>
      <c r="O1044">
        <f>VLOOKUP(A1044,таксономия!$1:$1048576,13,1)</f>
        <v>0</v>
      </c>
      <c r="P1044">
        <f>VLOOKUP(A1044,таксономия!$1:$1048576,14,1)</f>
        <v>0</v>
      </c>
      <c r="Q1044">
        <f>VLOOKUP(A1044,таксономия!$1:$1048576,15,1)</f>
        <v>0</v>
      </c>
      <c r="R1044" t="str">
        <f>VLOOKUP(A1044,таксономия!$1:$1048576,3,1)</f>
        <v xml:space="preserve"> Branchiostoma floridae (Florida lancelet) (Amphioxus).</v>
      </c>
      <c r="S1044">
        <f t="shared" si="16"/>
        <v>51</v>
      </c>
    </row>
    <row r="1045" spans="1:19" x14ac:dyDescent="0.3">
      <c r="A1045" t="s">
        <v>700</v>
      </c>
      <c r="B1045" t="s">
        <v>701</v>
      </c>
      <c r="C1045">
        <v>101</v>
      </c>
      <c r="D1045" t="s">
        <v>12</v>
      </c>
      <c r="E1045">
        <v>9</v>
      </c>
      <c r="F1045">
        <v>86</v>
      </c>
      <c r="G1045">
        <v>2697</v>
      </c>
      <c r="H1045" t="s">
        <v>13</v>
      </c>
      <c r="I1045" t="str">
        <f>VLOOKUP(A1045,таксономия!$1:$1048576,7,1)</f>
        <v>Eukaryota</v>
      </c>
      <c r="J1045" t="str">
        <f>VLOOKUP(A1045,таксономия!$1:$1048576,8,1)</f>
        <v xml:space="preserve"> Metazoa</v>
      </c>
      <c r="K1045" t="str">
        <f>VLOOKUP(A1045,таксономия!$1:$1048576,9,1)</f>
        <v xml:space="preserve"> Chordata</v>
      </c>
      <c r="L1045" t="str">
        <f>VLOOKUP(A1045,таксономия!$1:$1048576,10,1)</f>
        <v xml:space="preserve"> Cephalochordata</v>
      </c>
      <c r="M1045" t="str">
        <f>VLOOKUP(A1045,таксономия!$1:$1048576,11,1)</f>
        <v xml:space="preserve"> Branchiostomidae</v>
      </c>
      <c r="N1045" t="str">
        <f>VLOOKUP(A1045,таксономия!$1:$1048576,12,1)</f>
        <v>Branchiostoma.</v>
      </c>
      <c r="O1045">
        <f>VLOOKUP(A1045,таксономия!$1:$1048576,13,1)</f>
        <v>0</v>
      </c>
      <c r="P1045">
        <f>VLOOKUP(A1045,таксономия!$1:$1048576,14,1)</f>
        <v>0</v>
      </c>
      <c r="Q1045">
        <f>VLOOKUP(A1045,таксономия!$1:$1048576,15,1)</f>
        <v>0</v>
      </c>
      <c r="R1045" t="str">
        <f>VLOOKUP(A1045,таксономия!$1:$1048576,3,1)</f>
        <v xml:space="preserve"> Branchiostoma floridae (Florida lancelet) (Amphioxus).</v>
      </c>
      <c r="S1045">
        <f t="shared" si="16"/>
        <v>77</v>
      </c>
    </row>
    <row r="1046" spans="1:19" x14ac:dyDescent="0.3">
      <c r="A1046" t="s">
        <v>702</v>
      </c>
      <c r="B1046" t="s">
        <v>703</v>
      </c>
      <c r="C1046">
        <v>59</v>
      </c>
      <c r="D1046" t="s">
        <v>12</v>
      </c>
      <c r="E1046">
        <v>1</v>
      </c>
      <c r="F1046">
        <v>59</v>
      </c>
      <c r="G1046">
        <v>2697</v>
      </c>
      <c r="H1046" t="s">
        <v>13</v>
      </c>
      <c r="I1046" t="str">
        <f>VLOOKUP(A1046,таксономия!$1:$1048576,7,1)</f>
        <v>Eukaryota</v>
      </c>
      <c r="J1046" t="str">
        <f>VLOOKUP(A1046,таксономия!$1:$1048576,8,1)</f>
        <v xml:space="preserve"> Metazoa</v>
      </c>
      <c r="K1046" t="str">
        <f>VLOOKUP(A1046,таксономия!$1:$1048576,9,1)</f>
        <v xml:space="preserve"> Chordata</v>
      </c>
      <c r="L1046" t="str">
        <f>VLOOKUP(A1046,таксономия!$1:$1048576,10,1)</f>
        <v xml:space="preserve"> Cephalochordata</v>
      </c>
      <c r="M1046" t="str">
        <f>VLOOKUP(A1046,таксономия!$1:$1048576,11,1)</f>
        <v xml:space="preserve"> Branchiostomidae</v>
      </c>
      <c r="N1046" t="str">
        <f>VLOOKUP(A1046,таксономия!$1:$1048576,12,1)</f>
        <v>Branchiostoma.</v>
      </c>
      <c r="O1046">
        <f>VLOOKUP(A1046,таксономия!$1:$1048576,13,1)</f>
        <v>0</v>
      </c>
      <c r="P1046">
        <f>VLOOKUP(A1046,таксономия!$1:$1048576,14,1)</f>
        <v>0</v>
      </c>
      <c r="Q1046">
        <f>VLOOKUP(A1046,таксономия!$1:$1048576,15,1)</f>
        <v>0</v>
      </c>
      <c r="R1046" t="str">
        <f>VLOOKUP(A1046,таксономия!$1:$1048576,3,1)</f>
        <v xml:space="preserve"> Branchiostoma floridae (Florida lancelet) (Amphioxus).</v>
      </c>
      <c r="S1046">
        <f t="shared" si="16"/>
        <v>58</v>
      </c>
    </row>
    <row r="1047" spans="1:19" x14ac:dyDescent="0.3">
      <c r="A1047" t="s">
        <v>704</v>
      </c>
      <c r="B1047" t="s">
        <v>705</v>
      </c>
      <c r="C1047">
        <v>74</v>
      </c>
      <c r="D1047" t="s">
        <v>12</v>
      </c>
      <c r="E1047">
        <v>2</v>
      </c>
      <c r="F1047">
        <v>73</v>
      </c>
      <c r="G1047">
        <v>2697</v>
      </c>
      <c r="H1047" t="s">
        <v>13</v>
      </c>
      <c r="I1047" t="str">
        <f>VLOOKUP(A1047,таксономия!$1:$1048576,7,1)</f>
        <v>Eukaryota</v>
      </c>
      <c r="J1047" t="str">
        <f>VLOOKUP(A1047,таксономия!$1:$1048576,8,1)</f>
        <v xml:space="preserve"> Metazoa</v>
      </c>
      <c r="K1047" t="str">
        <f>VLOOKUP(A1047,таксономия!$1:$1048576,9,1)</f>
        <v xml:space="preserve"> Chordata</v>
      </c>
      <c r="L1047" t="str">
        <f>VLOOKUP(A1047,таксономия!$1:$1048576,10,1)</f>
        <v xml:space="preserve"> Cephalochordata</v>
      </c>
      <c r="M1047" t="str">
        <f>VLOOKUP(A1047,таксономия!$1:$1048576,11,1)</f>
        <v xml:space="preserve"> Branchiostomidae</v>
      </c>
      <c r="N1047" t="str">
        <f>VLOOKUP(A1047,таксономия!$1:$1048576,12,1)</f>
        <v>Branchiostoma.</v>
      </c>
      <c r="O1047">
        <f>VLOOKUP(A1047,таксономия!$1:$1048576,13,1)</f>
        <v>0</v>
      </c>
      <c r="P1047">
        <f>VLOOKUP(A1047,таксономия!$1:$1048576,14,1)</f>
        <v>0</v>
      </c>
      <c r="Q1047">
        <f>VLOOKUP(A1047,таксономия!$1:$1048576,15,1)</f>
        <v>0</v>
      </c>
      <c r="R1047" t="str">
        <f>VLOOKUP(A1047,таксономия!$1:$1048576,3,1)</f>
        <v xml:space="preserve"> Branchiostoma floridae (Florida lancelet) (Amphioxus).</v>
      </c>
      <c r="S1047">
        <f t="shared" si="16"/>
        <v>71</v>
      </c>
    </row>
    <row r="1048" spans="1:19" x14ac:dyDescent="0.3">
      <c r="A1048" t="s">
        <v>706</v>
      </c>
      <c r="B1048" t="s">
        <v>707</v>
      </c>
      <c r="C1048">
        <v>519</v>
      </c>
      <c r="D1048" t="s">
        <v>708</v>
      </c>
      <c r="E1048">
        <v>100</v>
      </c>
      <c r="F1048">
        <v>304</v>
      </c>
      <c r="G1048">
        <v>2029</v>
      </c>
      <c r="H1048" t="s">
        <v>709</v>
      </c>
      <c r="I1048" t="str">
        <f>VLOOKUP(A1048,таксономия!$1:$1048576,7,1)</f>
        <v>Eukaryota</v>
      </c>
      <c r="J1048" t="str">
        <f>VLOOKUP(A1048,таксономия!$1:$1048576,8,1)</f>
        <v xml:space="preserve"> Metazoa</v>
      </c>
      <c r="K1048" t="str">
        <f>VLOOKUP(A1048,таксономия!$1:$1048576,9,1)</f>
        <v xml:space="preserve"> Chordata</v>
      </c>
      <c r="L1048" t="str">
        <f>VLOOKUP(A1048,таксономия!$1:$1048576,10,1)</f>
        <v xml:space="preserve"> Cephalochordata</v>
      </c>
      <c r="M1048" t="str">
        <f>VLOOKUP(A1048,таксономия!$1:$1048576,11,1)</f>
        <v xml:space="preserve"> Branchiostomidae</v>
      </c>
      <c r="N1048" t="str">
        <f>VLOOKUP(A1048,таксономия!$1:$1048576,12,1)</f>
        <v>Branchiostoma.</v>
      </c>
      <c r="O1048">
        <f>VLOOKUP(A1048,таксономия!$1:$1048576,13,1)</f>
        <v>0</v>
      </c>
      <c r="P1048">
        <f>VLOOKUP(A1048,таксономия!$1:$1048576,14,1)</f>
        <v>0</v>
      </c>
      <c r="Q1048">
        <f>VLOOKUP(A1048,таксономия!$1:$1048576,15,1)</f>
        <v>0</v>
      </c>
      <c r="R1048" t="str">
        <f>VLOOKUP(A1048,таксономия!$1:$1048576,3,1)</f>
        <v xml:space="preserve"> Branchiostoma floridae (Florida lancelet) (Amphioxus).</v>
      </c>
      <c r="S1048">
        <f t="shared" si="16"/>
        <v>204</v>
      </c>
    </row>
    <row r="1049" spans="1:19" x14ac:dyDescent="0.3">
      <c r="A1049" t="s">
        <v>706</v>
      </c>
      <c r="B1049" t="s">
        <v>707</v>
      </c>
      <c r="C1049">
        <v>519</v>
      </c>
      <c r="D1049" t="s">
        <v>12</v>
      </c>
      <c r="E1049">
        <v>390</v>
      </c>
      <c r="F1049">
        <v>469</v>
      </c>
      <c r="G1049">
        <v>2697</v>
      </c>
      <c r="H1049" t="s">
        <v>13</v>
      </c>
      <c r="I1049" t="str">
        <f>VLOOKUP(A1049,таксономия!$1:$1048576,7,1)</f>
        <v>Eukaryota</v>
      </c>
      <c r="J1049" t="str">
        <f>VLOOKUP(A1049,таксономия!$1:$1048576,8,1)</f>
        <v xml:space="preserve"> Metazoa</v>
      </c>
      <c r="K1049" t="str">
        <f>VLOOKUP(A1049,таксономия!$1:$1048576,9,1)</f>
        <v xml:space="preserve"> Chordata</v>
      </c>
      <c r="L1049" t="str">
        <f>VLOOKUP(A1049,таксономия!$1:$1048576,10,1)</f>
        <v xml:space="preserve"> Cephalochordata</v>
      </c>
      <c r="M1049" t="str">
        <f>VLOOKUP(A1049,таксономия!$1:$1048576,11,1)</f>
        <v xml:space="preserve"> Branchiostomidae</v>
      </c>
      <c r="N1049" t="str">
        <f>VLOOKUP(A1049,таксономия!$1:$1048576,12,1)</f>
        <v>Branchiostoma.</v>
      </c>
      <c r="O1049">
        <f>VLOOKUP(A1049,таксономия!$1:$1048576,13,1)</f>
        <v>0</v>
      </c>
      <c r="P1049">
        <f>VLOOKUP(A1049,таксономия!$1:$1048576,14,1)</f>
        <v>0</v>
      </c>
      <c r="Q1049">
        <f>VLOOKUP(A1049,таксономия!$1:$1048576,15,1)</f>
        <v>0</v>
      </c>
      <c r="R1049" t="str">
        <f>VLOOKUP(A1049,таксономия!$1:$1048576,3,1)</f>
        <v xml:space="preserve"> Branchiostoma floridae (Florida lancelet) (Amphioxus).</v>
      </c>
      <c r="S1049">
        <f t="shared" si="16"/>
        <v>79</v>
      </c>
    </row>
    <row r="1050" spans="1:19" x14ac:dyDescent="0.3">
      <c r="A1050" t="s">
        <v>710</v>
      </c>
      <c r="B1050" t="s">
        <v>711</v>
      </c>
      <c r="C1050">
        <v>578</v>
      </c>
      <c r="D1050" t="s">
        <v>712</v>
      </c>
      <c r="E1050">
        <v>137</v>
      </c>
      <c r="F1050">
        <v>162</v>
      </c>
      <c r="G1050">
        <v>460</v>
      </c>
      <c r="H1050" t="s">
        <v>713</v>
      </c>
      <c r="I1050" t="str">
        <f>VLOOKUP(A1050,таксономия!$1:$1048576,7,1)</f>
        <v>Eukaryota</v>
      </c>
      <c r="J1050" t="str">
        <f>VLOOKUP(A1050,таксономия!$1:$1048576,8,1)</f>
        <v xml:space="preserve"> Metazoa</v>
      </c>
      <c r="K1050" t="str">
        <f>VLOOKUP(A1050,таксономия!$1:$1048576,9,1)</f>
        <v xml:space="preserve"> Chordata</v>
      </c>
      <c r="L1050" t="str">
        <f>VLOOKUP(A1050,таксономия!$1:$1048576,10,1)</f>
        <v xml:space="preserve"> Cephalochordata</v>
      </c>
      <c r="M1050" t="str">
        <f>VLOOKUP(A1050,таксономия!$1:$1048576,11,1)</f>
        <v xml:space="preserve"> Branchiostomidae</v>
      </c>
      <c r="N1050" t="str">
        <f>VLOOKUP(A1050,таксономия!$1:$1048576,12,1)</f>
        <v>Branchiostoma.</v>
      </c>
      <c r="O1050">
        <f>VLOOKUP(A1050,таксономия!$1:$1048576,13,1)</f>
        <v>0</v>
      </c>
      <c r="P1050">
        <f>VLOOKUP(A1050,таксономия!$1:$1048576,14,1)</f>
        <v>0</v>
      </c>
      <c r="Q1050">
        <f>VLOOKUP(A1050,таксономия!$1:$1048576,15,1)</f>
        <v>0</v>
      </c>
      <c r="R1050" t="str">
        <f>VLOOKUP(A1050,таксономия!$1:$1048576,3,1)</f>
        <v xml:space="preserve"> Branchiostoma floridae (Florida lancelet) (Amphioxus).</v>
      </c>
      <c r="S1050">
        <f t="shared" si="16"/>
        <v>25</v>
      </c>
    </row>
    <row r="1051" spans="1:19" x14ac:dyDescent="0.3">
      <c r="A1051" t="s">
        <v>710</v>
      </c>
      <c r="B1051" t="s">
        <v>711</v>
      </c>
      <c r="C1051">
        <v>578</v>
      </c>
      <c r="D1051" t="s">
        <v>12</v>
      </c>
      <c r="E1051">
        <v>47</v>
      </c>
      <c r="F1051">
        <v>128</v>
      </c>
      <c r="G1051">
        <v>2697</v>
      </c>
      <c r="H1051" t="s">
        <v>13</v>
      </c>
      <c r="I1051" t="str">
        <f>VLOOKUP(A1051,таксономия!$1:$1048576,7,1)</f>
        <v>Eukaryota</v>
      </c>
      <c r="J1051" t="str">
        <f>VLOOKUP(A1051,таксономия!$1:$1048576,8,1)</f>
        <v xml:space="preserve"> Metazoa</v>
      </c>
      <c r="K1051" t="str">
        <f>VLOOKUP(A1051,таксономия!$1:$1048576,9,1)</f>
        <v xml:space="preserve"> Chordata</v>
      </c>
      <c r="L1051" t="str">
        <f>VLOOKUP(A1051,таксономия!$1:$1048576,10,1)</f>
        <v xml:space="preserve"> Cephalochordata</v>
      </c>
      <c r="M1051" t="str">
        <f>VLOOKUP(A1051,таксономия!$1:$1048576,11,1)</f>
        <v xml:space="preserve"> Branchiostomidae</v>
      </c>
      <c r="N1051" t="str">
        <f>VLOOKUP(A1051,таксономия!$1:$1048576,12,1)</f>
        <v>Branchiostoma.</v>
      </c>
      <c r="O1051">
        <f>VLOOKUP(A1051,таксономия!$1:$1048576,13,1)</f>
        <v>0</v>
      </c>
      <c r="P1051">
        <f>VLOOKUP(A1051,таксономия!$1:$1048576,14,1)</f>
        <v>0</v>
      </c>
      <c r="Q1051">
        <f>VLOOKUP(A1051,таксономия!$1:$1048576,15,1)</f>
        <v>0</v>
      </c>
      <c r="R1051" t="str">
        <f>VLOOKUP(A1051,таксономия!$1:$1048576,3,1)</f>
        <v xml:space="preserve"> Branchiostoma floridae (Florida lancelet) (Amphioxus).</v>
      </c>
      <c r="S1051">
        <f t="shared" si="16"/>
        <v>81</v>
      </c>
    </row>
    <row r="1052" spans="1:19" x14ac:dyDescent="0.3">
      <c r="A1052" t="s">
        <v>710</v>
      </c>
      <c r="B1052" t="s">
        <v>711</v>
      </c>
      <c r="C1052">
        <v>578</v>
      </c>
      <c r="D1052" t="s">
        <v>12</v>
      </c>
      <c r="E1052">
        <v>497</v>
      </c>
      <c r="F1052">
        <v>578</v>
      </c>
      <c r="G1052">
        <v>2697</v>
      </c>
      <c r="H1052" t="s">
        <v>13</v>
      </c>
      <c r="I1052" t="str">
        <f>VLOOKUP(A1052,таксономия!$1:$1048576,7,1)</f>
        <v>Eukaryota</v>
      </c>
      <c r="J1052" t="str">
        <f>VLOOKUP(A1052,таксономия!$1:$1048576,8,1)</f>
        <v xml:space="preserve"> Metazoa</v>
      </c>
      <c r="K1052" t="str">
        <f>VLOOKUP(A1052,таксономия!$1:$1048576,9,1)</f>
        <v xml:space="preserve"> Chordata</v>
      </c>
      <c r="L1052" t="str">
        <f>VLOOKUP(A1052,таксономия!$1:$1048576,10,1)</f>
        <v xml:space="preserve"> Cephalochordata</v>
      </c>
      <c r="M1052" t="str">
        <f>VLOOKUP(A1052,таксономия!$1:$1048576,11,1)</f>
        <v xml:space="preserve"> Branchiostomidae</v>
      </c>
      <c r="N1052" t="str">
        <f>VLOOKUP(A1052,таксономия!$1:$1048576,12,1)</f>
        <v>Branchiostoma.</v>
      </c>
      <c r="O1052">
        <f>VLOOKUP(A1052,таксономия!$1:$1048576,13,1)</f>
        <v>0</v>
      </c>
      <c r="P1052">
        <f>VLOOKUP(A1052,таксономия!$1:$1048576,14,1)</f>
        <v>0</v>
      </c>
      <c r="Q1052">
        <f>VLOOKUP(A1052,таксономия!$1:$1048576,15,1)</f>
        <v>0</v>
      </c>
      <c r="R1052" t="str">
        <f>VLOOKUP(A1052,таксономия!$1:$1048576,3,1)</f>
        <v xml:space="preserve"> Branchiostoma floridae (Florida lancelet) (Amphioxus).</v>
      </c>
      <c r="S1052">
        <f t="shared" si="16"/>
        <v>81</v>
      </c>
    </row>
    <row r="1053" spans="1:19" x14ac:dyDescent="0.3">
      <c r="A1053" t="s">
        <v>714</v>
      </c>
      <c r="B1053" t="s">
        <v>715</v>
      </c>
      <c r="C1053">
        <v>425</v>
      </c>
      <c r="D1053" t="s">
        <v>12</v>
      </c>
      <c r="E1053">
        <v>46</v>
      </c>
      <c r="F1053">
        <v>128</v>
      </c>
      <c r="G1053">
        <v>2697</v>
      </c>
      <c r="H1053" t="s">
        <v>13</v>
      </c>
      <c r="I1053" t="str">
        <f>VLOOKUP(A1053,таксономия!$1:$1048576,7,1)</f>
        <v>Eukaryota</v>
      </c>
      <c r="J1053" t="str">
        <f>VLOOKUP(A1053,таксономия!$1:$1048576,8,1)</f>
        <v xml:space="preserve"> Metazoa</v>
      </c>
      <c r="K1053" t="str">
        <f>VLOOKUP(A1053,таксономия!$1:$1048576,9,1)</f>
        <v xml:space="preserve"> Chordata</v>
      </c>
      <c r="L1053" t="str">
        <f>VLOOKUP(A1053,таксономия!$1:$1048576,10,1)</f>
        <v xml:space="preserve"> Cephalochordata</v>
      </c>
      <c r="M1053" t="str">
        <f>VLOOKUP(A1053,таксономия!$1:$1048576,11,1)</f>
        <v xml:space="preserve"> Branchiostomidae</v>
      </c>
      <c r="N1053" t="str">
        <f>VLOOKUP(A1053,таксономия!$1:$1048576,12,1)</f>
        <v>Branchiostoma.</v>
      </c>
      <c r="O1053">
        <f>VLOOKUP(A1053,таксономия!$1:$1048576,13,1)</f>
        <v>0</v>
      </c>
      <c r="P1053">
        <f>VLOOKUP(A1053,таксономия!$1:$1048576,14,1)</f>
        <v>0</v>
      </c>
      <c r="Q1053">
        <f>VLOOKUP(A1053,таксономия!$1:$1048576,15,1)</f>
        <v>0</v>
      </c>
      <c r="R1053" t="str">
        <f>VLOOKUP(A1053,таксономия!$1:$1048576,3,1)</f>
        <v xml:space="preserve"> Branchiostoma floridae (Florida lancelet) (Amphioxus).</v>
      </c>
      <c r="S1053">
        <f t="shared" si="16"/>
        <v>82</v>
      </c>
    </row>
    <row r="1054" spans="1:19" x14ac:dyDescent="0.3">
      <c r="A1054" t="s">
        <v>714</v>
      </c>
      <c r="B1054" t="s">
        <v>715</v>
      </c>
      <c r="C1054">
        <v>425</v>
      </c>
      <c r="D1054" t="s">
        <v>12</v>
      </c>
      <c r="E1054">
        <v>336</v>
      </c>
      <c r="F1054">
        <v>424</v>
      </c>
      <c r="G1054">
        <v>2697</v>
      </c>
      <c r="H1054" t="s">
        <v>13</v>
      </c>
      <c r="I1054" t="str">
        <f>VLOOKUP(A1054,таксономия!$1:$1048576,7,1)</f>
        <v>Eukaryota</v>
      </c>
      <c r="J1054" t="str">
        <f>VLOOKUP(A1054,таксономия!$1:$1048576,8,1)</f>
        <v xml:space="preserve"> Metazoa</v>
      </c>
      <c r="K1054" t="str">
        <f>VLOOKUP(A1054,таксономия!$1:$1048576,9,1)</f>
        <v xml:space="preserve"> Chordata</v>
      </c>
      <c r="L1054" t="str">
        <f>VLOOKUP(A1054,таксономия!$1:$1048576,10,1)</f>
        <v xml:space="preserve"> Cephalochordata</v>
      </c>
      <c r="M1054" t="str">
        <f>VLOOKUP(A1054,таксономия!$1:$1048576,11,1)</f>
        <v xml:space="preserve"> Branchiostomidae</v>
      </c>
      <c r="N1054" t="str">
        <f>VLOOKUP(A1054,таксономия!$1:$1048576,12,1)</f>
        <v>Branchiostoma.</v>
      </c>
      <c r="O1054">
        <f>VLOOKUP(A1054,таксономия!$1:$1048576,13,1)</f>
        <v>0</v>
      </c>
      <c r="P1054">
        <f>VLOOKUP(A1054,таксономия!$1:$1048576,14,1)</f>
        <v>0</v>
      </c>
      <c r="Q1054">
        <f>VLOOKUP(A1054,таксономия!$1:$1048576,15,1)</f>
        <v>0</v>
      </c>
      <c r="R1054" t="str">
        <f>VLOOKUP(A1054,таксономия!$1:$1048576,3,1)</f>
        <v xml:space="preserve"> Branchiostoma floridae (Florida lancelet) (Amphioxus).</v>
      </c>
      <c r="S1054">
        <f t="shared" si="16"/>
        <v>88</v>
      </c>
    </row>
    <row r="1055" spans="1:19" x14ac:dyDescent="0.3">
      <c r="A1055" t="s">
        <v>716</v>
      </c>
      <c r="B1055" t="s">
        <v>717</v>
      </c>
      <c r="C1055">
        <v>566</v>
      </c>
      <c r="D1055" t="s">
        <v>708</v>
      </c>
      <c r="E1055">
        <v>105</v>
      </c>
      <c r="F1055">
        <v>167</v>
      </c>
      <c r="G1055">
        <v>2029</v>
      </c>
      <c r="H1055" t="s">
        <v>709</v>
      </c>
      <c r="I1055" t="str">
        <f>VLOOKUP(A1055,таксономия!$1:$1048576,7,1)</f>
        <v>Eukaryota</v>
      </c>
      <c r="J1055" t="str">
        <f>VLOOKUP(A1055,таксономия!$1:$1048576,8,1)</f>
        <v xml:space="preserve"> Metazoa</v>
      </c>
      <c r="K1055" t="str">
        <f>VLOOKUP(A1055,таксономия!$1:$1048576,9,1)</f>
        <v xml:space="preserve"> Chordata</v>
      </c>
      <c r="L1055" t="str">
        <f>VLOOKUP(A1055,таксономия!$1:$1048576,10,1)</f>
        <v xml:space="preserve"> Cephalochordata</v>
      </c>
      <c r="M1055" t="str">
        <f>VLOOKUP(A1055,таксономия!$1:$1048576,11,1)</f>
        <v xml:space="preserve"> Branchiostomidae</v>
      </c>
      <c r="N1055" t="str">
        <f>VLOOKUP(A1055,таксономия!$1:$1048576,12,1)</f>
        <v>Branchiostoma.</v>
      </c>
      <c r="O1055">
        <f>VLOOKUP(A1055,таксономия!$1:$1048576,13,1)</f>
        <v>0</v>
      </c>
      <c r="P1055">
        <f>VLOOKUP(A1055,таксономия!$1:$1048576,14,1)</f>
        <v>0</v>
      </c>
      <c r="Q1055">
        <f>VLOOKUP(A1055,таксономия!$1:$1048576,15,1)</f>
        <v>0</v>
      </c>
      <c r="R1055" t="str">
        <f>VLOOKUP(A1055,таксономия!$1:$1048576,3,1)</f>
        <v xml:space="preserve"> Branchiostoma floridae (Florida lancelet) (Amphioxus).</v>
      </c>
      <c r="S1055">
        <f t="shared" si="16"/>
        <v>62</v>
      </c>
    </row>
    <row r="1056" spans="1:19" x14ac:dyDescent="0.3">
      <c r="A1056" t="s">
        <v>716</v>
      </c>
      <c r="B1056" t="s">
        <v>717</v>
      </c>
      <c r="C1056">
        <v>566</v>
      </c>
      <c r="D1056" t="s">
        <v>708</v>
      </c>
      <c r="E1056">
        <v>160</v>
      </c>
      <c r="F1056">
        <v>270</v>
      </c>
      <c r="G1056">
        <v>2029</v>
      </c>
      <c r="H1056" t="s">
        <v>709</v>
      </c>
      <c r="I1056" t="str">
        <f>VLOOKUP(A1056,таксономия!$1:$1048576,7,1)</f>
        <v>Eukaryota</v>
      </c>
      <c r="J1056" t="str">
        <f>VLOOKUP(A1056,таксономия!$1:$1048576,8,1)</f>
        <v xml:space="preserve"> Metazoa</v>
      </c>
      <c r="K1056" t="str">
        <f>VLOOKUP(A1056,таксономия!$1:$1048576,9,1)</f>
        <v xml:space="preserve"> Chordata</v>
      </c>
      <c r="L1056" t="str">
        <f>VLOOKUP(A1056,таксономия!$1:$1048576,10,1)</f>
        <v xml:space="preserve"> Cephalochordata</v>
      </c>
      <c r="M1056" t="str">
        <f>VLOOKUP(A1056,таксономия!$1:$1048576,11,1)</f>
        <v xml:space="preserve"> Branchiostomidae</v>
      </c>
      <c r="N1056" t="str">
        <f>VLOOKUP(A1056,таксономия!$1:$1048576,12,1)</f>
        <v>Branchiostoma.</v>
      </c>
      <c r="O1056">
        <f>VLOOKUP(A1056,таксономия!$1:$1048576,13,1)</f>
        <v>0</v>
      </c>
      <c r="P1056">
        <f>VLOOKUP(A1056,таксономия!$1:$1048576,14,1)</f>
        <v>0</v>
      </c>
      <c r="Q1056">
        <f>VLOOKUP(A1056,таксономия!$1:$1048576,15,1)</f>
        <v>0</v>
      </c>
      <c r="R1056" t="str">
        <f>VLOOKUP(A1056,таксономия!$1:$1048576,3,1)</f>
        <v xml:space="preserve"> Branchiostoma floridae (Florida lancelet) (Amphioxus).</v>
      </c>
      <c r="S1056">
        <f t="shared" si="16"/>
        <v>110</v>
      </c>
    </row>
    <row r="1057" spans="1:19" x14ac:dyDescent="0.3">
      <c r="A1057" t="s">
        <v>716</v>
      </c>
      <c r="B1057" t="s">
        <v>717</v>
      </c>
      <c r="C1057">
        <v>566</v>
      </c>
      <c r="D1057" t="s">
        <v>12</v>
      </c>
      <c r="E1057">
        <v>317</v>
      </c>
      <c r="F1057">
        <v>398</v>
      </c>
      <c r="G1057">
        <v>2697</v>
      </c>
      <c r="H1057" t="s">
        <v>13</v>
      </c>
      <c r="I1057" t="str">
        <f>VLOOKUP(A1057,таксономия!$1:$1048576,7,1)</f>
        <v>Eukaryota</v>
      </c>
      <c r="J1057" t="str">
        <f>VLOOKUP(A1057,таксономия!$1:$1048576,8,1)</f>
        <v xml:space="preserve"> Metazoa</v>
      </c>
      <c r="K1057" t="str">
        <f>VLOOKUP(A1057,таксономия!$1:$1048576,9,1)</f>
        <v xml:space="preserve"> Chordata</v>
      </c>
      <c r="L1057" t="str">
        <f>VLOOKUP(A1057,таксономия!$1:$1048576,10,1)</f>
        <v xml:space="preserve"> Cephalochordata</v>
      </c>
      <c r="M1057" t="str">
        <f>VLOOKUP(A1057,таксономия!$1:$1048576,11,1)</f>
        <v xml:space="preserve"> Branchiostomidae</v>
      </c>
      <c r="N1057" t="str">
        <f>VLOOKUP(A1057,таксономия!$1:$1048576,12,1)</f>
        <v>Branchiostoma.</v>
      </c>
      <c r="O1057">
        <f>VLOOKUP(A1057,таксономия!$1:$1048576,13,1)</f>
        <v>0</v>
      </c>
      <c r="P1057">
        <f>VLOOKUP(A1057,таксономия!$1:$1048576,14,1)</f>
        <v>0</v>
      </c>
      <c r="Q1057">
        <f>VLOOKUP(A1057,таксономия!$1:$1048576,15,1)</f>
        <v>0</v>
      </c>
      <c r="R1057" t="str">
        <f>VLOOKUP(A1057,таксономия!$1:$1048576,3,1)</f>
        <v xml:space="preserve"> Branchiostoma floridae (Florida lancelet) (Amphioxus).</v>
      </c>
      <c r="S1057">
        <f t="shared" si="16"/>
        <v>81</v>
      </c>
    </row>
    <row r="1058" spans="1:19" x14ac:dyDescent="0.3">
      <c r="A1058" t="s">
        <v>716</v>
      </c>
      <c r="B1058" t="s">
        <v>717</v>
      </c>
      <c r="C1058">
        <v>566</v>
      </c>
      <c r="D1058" t="s">
        <v>12</v>
      </c>
      <c r="E1058">
        <v>484</v>
      </c>
      <c r="F1058">
        <v>566</v>
      </c>
      <c r="G1058">
        <v>2697</v>
      </c>
      <c r="H1058" t="s">
        <v>13</v>
      </c>
      <c r="I1058" t="str">
        <f>VLOOKUP(A1058,таксономия!$1:$1048576,7,1)</f>
        <v>Eukaryota</v>
      </c>
      <c r="J1058" t="str">
        <f>VLOOKUP(A1058,таксономия!$1:$1048576,8,1)</f>
        <v xml:space="preserve"> Metazoa</v>
      </c>
      <c r="K1058" t="str">
        <f>VLOOKUP(A1058,таксономия!$1:$1048576,9,1)</f>
        <v xml:space="preserve"> Chordata</v>
      </c>
      <c r="L1058" t="str">
        <f>VLOOKUP(A1058,таксономия!$1:$1048576,10,1)</f>
        <v xml:space="preserve"> Cephalochordata</v>
      </c>
      <c r="M1058" t="str">
        <f>VLOOKUP(A1058,таксономия!$1:$1048576,11,1)</f>
        <v xml:space="preserve"> Branchiostomidae</v>
      </c>
      <c r="N1058" t="str">
        <f>VLOOKUP(A1058,таксономия!$1:$1048576,12,1)</f>
        <v>Branchiostoma.</v>
      </c>
      <c r="O1058">
        <f>VLOOKUP(A1058,таксономия!$1:$1048576,13,1)</f>
        <v>0</v>
      </c>
      <c r="P1058">
        <f>VLOOKUP(A1058,таксономия!$1:$1048576,14,1)</f>
        <v>0</v>
      </c>
      <c r="Q1058">
        <f>VLOOKUP(A1058,таксономия!$1:$1048576,15,1)</f>
        <v>0</v>
      </c>
      <c r="R1058" t="str">
        <f>VLOOKUP(A1058,таксономия!$1:$1048576,3,1)</f>
        <v xml:space="preserve"> Branchiostoma floridae (Florida lancelet) (Amphioxus).</v>
      </c>
      <c r="S1058">
        <f t="shared" si="16"/>
        <v>82</v>
      </c>
    </row>
    <row r="1059" spans="1:19" x14ac:dyDescent="0.3">
      <c r="A1059" t="s">
        <v>718</v>
      </c>
      <c r="B1059" t="s">
        <v>719</v>
      </c>
      <c r="C1059">
        <v>281</v>
      </c>
      <c r="D1059" t="s">
        <v>84</v>
      </c>
      <c r="E1059">
        <v>176</v>
      </c>
      <c r="F1059">
        <v>280</v>
      </c>
      <c r="G1059">
        <v>12961</v>
      </c>
      <c r="H1059" t="s">
        <v>85</v>
      </c>
      <c r="I1059" t="str">
        <f>VLOOKUP(A1059,таксономия!$1:$1048576,7,1)</f>
        <v>Eukaryota</v>
      </c>
      <c r="J1059" t="str">
        <f>VLOOKUP(A1059,таксономия!$1:$1048576,8,1)</f>
        <v xml:space="preserve"> Metazoa</v>
      </c>
      <c r="K1059" t="str">
        <f>VLOOKUP(A1059,таксономия!$1:$1048576,9,1)</f>
        <v xml:space="preserve"> Chordata</v>
      </c>
      <c r="L1059" t="str">
        <f>VLOOKUP(A1059,таксономия!$1:$1048576,10,1)</f>
        <v xml:space="preserve"> Cephalochordata</v>
      </c>
      <c r="M1059" t="str">
        <f>VLOOKUP(A1059,таксономия!$1:$1048576,11,1)</f>
        <v xml:space="preserve"> Branchiostomidae</v>
      </c>
      <c r="N1059" t="str">
        <f>VLOOKUP(A1059,таксономия!$1:$1048576,12,1)</f>
        <v>Branchiostoma.</v>
      </c>
      <c r="O1059">
        <f>VLOOKUP(A1059,таксономия!$1:$1048576,13,1)</f>
        <v>0</v>
      </c>
      <c r="P1059">
        <f>VLOOKUP(A1059,таксономия!$1:$1048576,14,1)</f>
        <v>0</v>
      </c>
      <c r="Q1059">
        <f>VLOOKUP(A1059,таксономия!$1:$1048576,15,1)</f>
        <v>0</v>
      </c>
      <c r="R1059" t="str">
        <f>VLOOKUP(A1059,таксономия!$1:$1048576,3,1)</f>
        <v xml:space="preserve"> Branchiostoma floridae (Florida lancelet) (Amphioxus).</v>
      </c>
      <c r="S1059">
        <f t="shared" si="16"/>
        <v>104</v>
      </c>
    </row>
    <row r="1060" spans="1:19" x14ac:dyDescent="0.3">
      <c r="A1060" t="s">
        <v>718</v>
      </c>
      <c r="B1060" t="s">
        <v>719</v>
      </c>
      <c r="C1060">
        <v>281</v>
      </c>
      <c r="D1060" t="s">
        <v>12</v>
      </c>
      <c r="E1060">
        <v>71</v>
      </c>
      <c r="F1060">
        <v>148</v>
      </c>
      <c r="G1060">
        <v>2697</v>
      </c>
      <c r="H1060" t="s">
        <v>13</v>
      </c>
      <c r="I1060" t="str">
        <f>VLOOKUP(A1060,таксономия!$1:$1048576,7,1)</f>
        <v>Eukaryota</v>
      </c>
      <c r="J1060" t="str">
        <f>VLOOKUP(A1060,таксономия!$1:$1048576,8,1)</f>
        <v xml:space="preserve"> Metazoa</v>
      </c>
      <c r="K1060" t="str">
        <f>VLOOKUP(A1060,таксономия!$1:$1048576,9,1)</f>
        <v xml:space="preserve"> Chordata</v>
      </c>
      <c r="L1060" t="str">
        <f>VLOOKUP(A1060,таксономия!$1:$1048576,10,1)</f>
        <v xml:space="preserve"> Cephalochordata</v>
      </c>
      <c r="M1060" t="str">
        <f>VLOOKUP(A1060,таксономия!$1:$1048576,11,1)</f>
        <v xml:space="preserve"> Branchiostomidae</v>
      </c>
      <c r="N1060" t="str">
        <f>VLOOKUP(A1060,таксономия!$1:$1048576,12,1)</f>
        <v>Branchiostoma.</v>
      </c>
      <c r="O1060">
        <f>VLOOKUP(A1060,таксономия!$1:$1048576,13,1)</f>
        <v>0</v>
      </c>
      <c r="P1060">
        <f>VLOOKUP(A1060,таксономия!$1:$1048576,14,1)</f>
        <v>0</v>
      </c>
      <c r="Q1060">
        <f>VLOOKUP(A1060,таксономия!$1:$1048576,15,1)</f>
        <v>0</v>
      </c>
      <c r="R1060" t="str">
        <f>VLOOKUP(A1060,таксономия!$1:$1048576,3,1)</f>
        <v xml:space="preserve"> Branchiostoma floridae (Florida lancelet) (Amphioxus).</v>
      </c>
      <c r="S1060">
        <f t="shared" si="16"/>
        <v>77</v>
      </c>
    </row>
    <row r="1061" spans="1:19" x14ac:dyDescent="0.3">
      <c r="A1061" t="s">
        <v>720</v>
      </c>
      <c r="B1061" t="s">
        <v>721</v>
      </c>
      <c r="C1061">
        <v>867</v>
      </c>
      <c r="D1061" t="s">
        <v>708</v>
      </c>
      <c r="E1061">
        <v>47</v>
      </c>
      <c r="F1061">
        <v>250</v>
      </c>
      <c r="G1061">
        <v>2029</v>
      </c>
      <c r="H1061" t="s">
        <v>709</v>
      </c>
      <c r="I1061" t="str">
        <f>VLOOKUP(A1061,таксономия!$1:$1048576,7,1)</f>
        <v>Eukaryota</v>
      </c>
      <c r="J1061" t="str">
        <f>VLOOKUP(A1061,таксономия!$1:$1048576,8,1)</f>
        <v xml:space="preserve"> Metazoa</v>
      </c>
      <c r="K1061" t="str">
        <f>VLOOKUP(A1061,таксономия!$1:$1048576,9,1)</f>
        <v xml:space="preserve"> Chordata</v>
      </c>
      <c r="L1061" t="str">
        <f>VLOOKUP(A1061,таксономия!$1:$1048576,10,1)</f>
        <v xml:space="preserve"> Cephalochordata</v>
      </c>
      <c r="M1061" t="str">
        <f>VLOOKUP(A1061,таксономия!$1:$1048576,11,1)</f>
        <v xml:space="preserve"> Branchiostomidae</v>
      </c>
      <c r="N1061" t="str">
        <f>VLOOKUP(A1061,таксономия!$1:$1048576,12,1)</f>
        <v>Branchiostoma.</v>
      </c>
      <c r="O1061">
        <f>VLOOKUP(A1061,таксономия!$1:$1048576,13,1)</f>
        <v>0</v>
      </c>
      <c r="P1061">
        <f>VLOOKUP(A1061,таксономия!$1:$1048576,14,1)</f>
        <v>0</v>
      </c>
      <c r="Q1061">
        <f>VLOOKUP(A1061,таксономия!$1:$1048576,15,1)</f>
        <v>0</v>
      </c>
      <c r="R1061" t="str">
        <f>VLOOKUP(A1061,таксономия!$1:$1048576,3,1)</f>
        <v xml:space="preserve"> Branchiostoma floridae (Florida lancelet) (Amphioxus).</v>
      </c>
      <c r="S1061">
        <f t="shared" si="16"/>
        <v>203</v>
      </c>
    </row>
    <row r="1062" spans="1:19" x14ac:dyDescent="0.3">
      <c r="A1062" t="s">
        <v>720</v>
      </c>
      <c r="B1062" t="s">
        <v>721</v>
      </c>
      <c r="C1062">
        <v>867</v>
      </c>
      <c r="D1062" t="s">
        <v>12</v>
      </c>
      <c r="E1062">
        <v>301</v>
      </c>
      <c r="F1062">
        <v>380</v>
      </c>
      <c r="G1062">
        <v>2697</v>
      </c>
      <c r="H1062" t="s">
        <v>13</v>
      </c>
      <c r="I1062" t="str">
        <f>VLOOKUP(A1062,таксономия!$1:$1048576,7,1)</f>
        <v>Eukaryota</v>
      </c>
      <c r="J1062" t="str">
        <f>VLOOKUP(A1062,таксономия!$1:$1048576,8,1)</f>
        <v xml:space="preserve"> Metazoa</v>
      </c>
      <c r="K1062" t="str">
        <f>VLOOKUP(A1062,таксономия!$1:$1048576,9,1)</f>
        <v xml:space="preserve"> Chordata</v>
      </c>
      <c r="L1062" t="str">
        <f>VLOOKUP(A1062,таксономия!$1:$1048576,10,1)</f>
        <v xml:space="preserve"> Cephalochordata</v>
      </c>
      <c r="M1062" t="str">
        <f>VLOOKUP(A1062,таксономия!$1:$1048576,11,1)</f>
        <v xml:space="preserve"> Branchiostomidae</v>
      </c>
      <c r="N1062" t="str">
        <f>VLOOKUP(A1062,таксономия!$1:$1048576,12,1)</f>
        <v>Branchiostoma.</v>
      </c>
      <c r="O1062">
        <f>VLOOKUP(A1062,таксономия!$1:$1048576,13,1)</f>
        <v>0</v>
      </c>
      <c r="P1062">
        <f>VLOOKUP(A1062,таксономия!$1:$1048576,14,1)</f>
        <v>0</v>
      </c>
      <c r="Q1062">
        <f>VLOOKUP(A1062,таксономия!$1:$1048576,15,1)</f>
        <v>0</v>
      </c>
      <c r="R1062" t="str">
        <f>VLOOKUP(A1062,таксономия!$1:$1048576,3,1)</f>
        <v xml:space="preserve"> Branchiostoma floridae (Florida lancelet) (Amphioxus).</v>
      </c>
      <c r="S1062">
        <f t="shared" si="16"/>
        <v>79</v>
      </c>
    </row>
    <row r="1063" spans="1:19" x14ac:dyDescent="0.3">
      <c r="A1063" t="s">
        <v>720</v>
      </c>
      <c r="B1063" t="s">
        <v>721</v>
      </c>
      <c r="C1063">
        <v>867</v>
      </c>
      <c r="D1063" t="s">
        <v>12</v>
      </c>
      <c r="E1063">
        <v>719</v>
      </c>
      <c r="F1063">
        <v>801</v>
      </c>
      <c r="G1063">
        <v>2697</v>
      </c>
      <c r="H1063" t="s">
        <v>13</v>
      </c>
      <c r="I1063" t="str">
        <f>VLOOKUP(A1063,таксономия!$1:$1048576,7,1)</f>
        <v>Eukaryota</v>
      </c>
      <c r="J1063" t="str">
        <f>VLOOKUP(A1063,таксономия!$1:$1048576,8,1)</f>
        <v xml:space="preserve"> Metazoa</v>
      </c>
      <c r="K1063" t="str">
        <f>VLOOKUP(A1063,таксономия!$1:$1048576,9,1)</f>
        <v xml:space="preserve"> Chordata</v>
      </c>
      <c r="L1063" t="str">
        <f>VLOOKUP(A1063,таксономия!$1:$1048576,10,1)</f>
        <v xml:space="preserve"> Cephalochordata</v>
      </c>
      <c r="M1063" t="str">
        <f>VLOOKUP(A1063,таксономия!$1:$1048576,11,1)</f>
        <v xml:space="preserve"> Branchiostomidae</v>
      </c>
      <c r="N1063" t="str">
        <f>VLOOKUP(A1063,таксономия!$1:$1048576,12,1)</f>
        <v>Branchiostoma.</v>
      </c>
      <c r="O1063">
        <f>VLOOKUP(A1063,таксономия!$1:$1048576,13,1)</f>
        <v>0</v>
      </c>
      <c r="P1063">
        <f>VLOOKUP(A1063,таксономия!$1:$1048576,14,1)</f>
        <v>0</v>
      </c>
      <c r="Q1063">
        <f>VLOOKUP(A1063,таксономия!$1:$1048576,15,1)</f>
        <v>0</v>
      </c>
      <c r="R1063" t="str">
        <f>VLOOKUP(A1063,таксономия!$1:$1048576,3,1)</f>
        <v xml:space="preserve"> Branchiostoma floridae (Florida lancelet) (Amphioxus).</v>
      </c>
      <c r="S1063">
        <f t="shared" si="16"/>
        <v>82</v>
      </c>
    </row>
    <row r="1064" spans="1:19" x14ac:dyDescent="0.3">
      <c r="A1064" t="s">
        <v>720</v>
      </c>
      <c r="B1064" t="s">
        <v>721</v>
      </c>
      <c r="C1064">
        <v>867</v>
      </c>
      <c r="D1064" t="s">
        <v>12</v>
      </c>
      <c r="E1064">
        <v>810</v>
      </c>
      <c r="F1064">
        <v>867</v>
      </c>
      <c r="G1064">
        <v>2697</v>
      </c>
      <c r="H1064" t="s">
        <v>13</v>
      </c>
      <c r="I1064" t="str">
        <f>VLOOKUP(A1064,таксономия!$1:$1048576,7,1)</f>
        <v>Eukaryota</v>
      </c>
      <c r="J1064" t="str">
        <f>VLOOKUP(A1064,таксономия!$1:$1048576,8,1)</f>
        <v xml:space="preserve"> Metazoa</v>
      </c>
      <c r="K1064" t="str">
        <f>VLOOKUP(A1064,таксономия!$1:$1048576,9,1)</f>
        <v xml:space="preserve"> Chordata</v>
      </c>
      <c r="L1064" t="str">
        <f>VLOOKUP(A1064,таксономия!$1:$1048576,10,1)</f>
        <v xml:space="preserve"> Cephalochordata</v>
      </c>
      <c r="M1064" t="str">
        <f>VLOOKUP(A1064,таксономия!$1:$1048576,11,1)</f>
        <v xml:space="preserve"> Branchiostomidae</v>
      </c>
      <c r="N1064" t="str">
        <f>VLOOKUP(A1064,таксономия!$1:$1048576,12,1)</f>
        <v>Branchiostoma.</v>
      </c>
      <c r="O1064">
        <f>VLOOKUP(A1064,таксономия!$1:$1048576,13,1)</f>
        <v>0</v>
      </c>
      <c r="P1064">
        <f>VLOOKUP(A1064,таксономия!$1:$1048576,14,1)</f>
        <v>0</v>
      </c>
      <c r="Q1064">
        <f>VLOOKUP(A1064,таксономия!$1:$1048576,15,1)</f>
        <v>0</v>
      </c>
      <c r="R1064" t="str">
        <f>VLOOKUP(A1064,таксономия!$1:$1048576,3,1)</f>
        <v xml:space="preserve"> Branchiostoma floridae (Florida lancelet) (Amphioxus).</v>
      </c>
      <c r="S1064">
        <f t="shared" si="16"/>
        <v>57</v>
      </c>
    </row>
    <row r="1065" spans="1:19" x14ac:dyDescent="0.3">
      <c r="A1065" t="s">
        <v>720</v>
      </c>
      <c r="B1065" t="s">
        <v>721</v>
      </c>
      <c r="C1065">
        <v>867</v>
      </c>
      <c r="D1065" t="s">
        <v>218</v>
      </c>
      <c r="E1065">
        <v>407</v>
      </c>
      <c r="F1065">
        <v>443</v>
      </c>
      <c r="G1065">
        <v>19728</v>
      </c>
      <c r="H1065" t="s">
        <v>219</v>
      </c>
      <c r="I1065" t="str">
        <f>VLOOKUP(A1065,таксономия!$1:$1048576,7,1)</f>
        <v>Eukaryota</v>
      </c>
      <c r="J1065" t="str">
        <f>VLOOKUP(A1065,таксономия!$1:$1048576,8,1)</f>
        <v xml:space="preserve"> Metazoa</v>
      </c>
      <c r="K1065" t="str">
        <f>VLOOKUP(A1065,таксономия!$1:$1048576,9,1)</f>
        <v xml:space="preserve"> Chordata</v>
      </c>
      <c r="L1065" t="str">
        <f>VLOOKUP(A1065,таксономия!$1:$1048576,10,1)</f>
        <v xml:space="preserve"> Cephalochordata</v>
      </c>
      <c r="M1065" t="str">
        <f>VLOOKUP(A1065,таксономия!$1:$1048576,11,1)</f>
        <v xml:space="preserve"> Branchiostomidae</v>
      </c>
      <c r="N1065" t="str">
        <f>VLOOKUP(A1065,таксономия!$1:$1048576,12,1)</f>
        <v>Branchiostoma.</v>
      </c>
      <c r="O1065">
        <f>VLOOKUP(A1065,таксономия!$1:$1048576,13,1)</f>
        <v>0</v>
      </c>
      <c r="P1065">
        <f>VLOOKUP(A1065,таксономия!$1:$1048576,14,1)</f>
        <v>0</v>
      </c>
      <c r="Q1065">
        <f>VLOOKUP(A1065,таксономия!$1:$1048576,15,1)</f>
        <v>0</v>
      </c>
      <c r="R1065" t="str">
        <f>VLOOKUP(A1065,таксономия!$1:$1048576,3,1)</f>
        <v xml:space="preserve"> Branchiostoma floridae (Florida lancelet) (Amphioxus).</v>
      </c>
      <c r="S1065">
        <f t="shared" si="16"/>
        <v>36</v>
      </c>
    </row>
    <row r="1066" spans="1:19" x14ac:dyDescent="0.3">
      <c r="A1066" t="s">
        <v>720</v>
      </c>
      <c r="B1066" t="s">
        <v>721</v>
      </c>
      <c r="C1066">
        <v>867</v>
      </c>
      <c r="D1066" t="s">
        <v>722</v>
      </c>
      <c r="E1066">
        <v>628</v>
      </c>
      <c r="F1066">
        <v>693</v>
      </c>
      <c r="G1066">
        <v>2</v>
      </c>
      <c r="H1066" t="s">
        <v>722</v>
      </c>
      <c r="I1066" t="str">
        <f>VLOOKUP(A1066,таксономия!$1:$1048576,7,1)</f>
        <v>Eukaryota</v>
      </c>
      <c r="J1066" t="str">
        <f>VLOOKUP(A1066,таксономия!$1:$1048576,8,1)</f>
        <v xml:space="preserve"> Metazoa</v>
      </c>
      <c r="K1066" t="str">
        <f>VLOOKUP(A1066,таксономия!$1:$1048576,9,1)</f>
        <v xml:space="preserve"> Chordata</v>
      </c>
      <c r="L1066" t="str">
        <f>VLOOKUP(A1066,таксономия!$1:$1048576,10,1)</f>
        <v xml:space="preserve"> Cephalochordata</v>
      </c>
      <c r="M1066" t="str">
        <f>VLOOKUP(A1066,таксономия!$1:$1048576,11,1)</f>
        <v xml:space="preserve"> Branchiostomidae</v>
      </c>
      <c r="N1066" t="str">
        <f>VLOOKUP(A1066,таксономия!$1:$1048576,12,1)</f>
        <v>Branchiostoma.</v>
      </c>
      <c r="O1066">
        <f>VLOOKUP(A1066,таксономия!$1:$1048576,13,1)</f>
        <v>0</v>
      </c>
      <c r="P1066">
        <f>VLOOKUP(A1066,таксономия!$1:$1048576,14,1)</f>
        <v>0</v>
      </c>
      <c r="Q1066">
        <f>VLOOKUP(A1066,таксономия!$1:$1048576,15,1)</f>
        <v>0</v>
      </c>
      <c r="R1066" t="str">
        <f>VLOOKUP(A1066,таксономия!$1:$1048576,3,1)</f>
        <v xml:space="preserve"> Branchiostoma floridae (Florida lancelet) (Amphioxus).</v>
      </c>
      <c r="S1066">
        <f t="shared" si="16"/>
        <v>65</v>
      </c>
    </row>
    <row r="1067" spans="1:19" x14ac:dyDescent="0.3">
      <c r="A1067" t="s">
        <v>723</v>
      </c>
      <c r="B1067" t="s">
        <v>724</v>
      </c>
      <c r="C1067">
        <v>1198</v>
      </c>
      <c r="D1067" t="s">
        <v>280</v>
      </c>
      <c r="E1067">
        <v>573</v>
      </c>
      <c r="F1067">
        <v>804</v>
      </c>
      <c r="G1067">
        <v>4718</v>
      </c>
      <c r="H1067" t="s">
        <v>281</v>
      </c>
      <c r="I1067" t="str">
        <f>VLOOKUP(A1067,таксономия!$1:$1048576,7,1)</f>
        <v>Eukaryota</v>
      </c>
      <c r="J1067" t="str">
        <f>VLOOKUP(A1067,таксономия!$1:$1048576,8,1)</f>
        <v xml:space="preserve"> Metazoa</v>
      </c>
      <c r="K1067" t="str">
        <f>VLOOKUP(A1067,таксономия!$1:$1048576,9,1)</f>
        <v xml:space="preserve"> Chordata</v>
      </c>
      <c r="L1067" t="str">
        <f>VLOOKUP(A1067,таксономия!$1:$1048576,10,1)</f>
        <v xml:space="preserve"> Cephalochordata</v>
      </c>
      <c r="M1067" t="str">
        <f>VLOOKUP(A1067,таксономия!$1:$1048576,11,1)</f>
        <v xml:space="preserve"> Branchiostomidae</v>
      </c>
      <c r="N1067" t="str">
        <f>VLOOKUP(A1067,таксономия!$1:$1048576,12,1)</f>
        <v>Branchiostoma.</v>
      </c>
      <c r="O1067">
        <f>VLOOKUP(A1067,таксономия!$1:$1048576,13,1)</f>
        <v>0</v>
      </c>
      <c r="P1067">
        <f>VLOOKUP(A1067,таксономия!$1:$1048576,14,1)</f>
        <v>0</v>
      </c>
      <c r="Q1067">
        <f>VLOOKUP(A1067,таксономия!$1:$1048576,15,1)</f>
        <v>0</v>
      </c>
      <c r="R1067" t="str">
        <f>VLOOKUP(A1067,таксономия!$1:$1048576,3,1)</f>
        <v xml:space="preserve"> Branchiostoma floridae (Florida lancelet) (Amphioxus).</v>
      </c>
      <c r="S1067">
        <f t="shared" si="16"/>
        <v>231</v>
      </c>
    </row>
    <row r="1068" spans="1:19" x14ac:dyDescent="0.3">
      <c r="A1068" t="s">
        <v>723</v>
      </c>
      <c r="B1068" t="s">
        <v>724</v>
      </c>
      <c r="C1068">
        <v>1198</v>
      </c>
      <c r="D1068" t="s">
        <v>12</v>
      </c>
      <c r="E1068">
        <v>249</v>
      </c>
      <c r="F1068">
        <v>326</v>
      </c>
      <c r="G1068">
        <v>2697</v>
      </c>
      <c r="H1068" t="s">
        <v>13</v>
      </c>
      <c r="I1068" t="str">
        <f>VLOOKUP(A1068,таксономия!$1:$1048576,7,1)</f>
        <v>Eukaryota</v>
      </c>
      <c r="J1068" t="str">
        <f>VLOOKUP(A1068,таксономия!$1:$1048576,8,1)</f>
        <v xml:space="preserve"> Metazoa</v>
      </c>
      <c r="K1068" t="str">
        <f>VLOOKUP(A1068,таксономия!$1:$1048576,9,1)</f>
        <v xml:space="preserve"> Chordata</v>
      </c>
      <c r="L1068" t="str">
        <f>VLOOKUP(A1068,таксономия!$1:$1048576,10,1)</f>
        <v xml:space="preserve"> Cephalochordata</v>
      </c>
      <c r="M1068" t="str">
        <f>VLOOKUP(A1068,таксономия!$1:$1048576,11,1)</f>
        <v xml:space="preserve"> Branchiostomidae</v>
      </c>
      <c r="N1068" t="str">
        <f>VLOOKUP(A1068,таксономия!$1:$1048576,12,1)</f>
        <v>Branchiostoma.</v>
      </c>
      <c r="O1068">
        <f>VLOOKUP(A1068,таксономия!$1:$1048576,13,1)</f>
        <v>0</v>
      </c>
      <c r="P1068">
        <f>VLOOKUP(A1068,таксономия!$1:$1048576,14,1)</f>
        <v>0</v>
      </c>
      <c r="Q1068">
        <f>VLOOKUP(A1068,таксономия!$1:$1048576,15,1)</f>
        <v>0</v>
      </c>
      <c r="R1068" t="str">
        <f>VLOOKUP(A1068,таксономия!$1:$1048576,3,1)</f>
        <v xml:space="preserve"> Branchiostoma floridae (Florida lancelet) (Amphioxus).</v>
      </c>
      <c r="S1068">
        <f t="shared" si="16"/>
        <v>77</v>
      </c>
    </row>
    <row r="1069" spans="1:19" x14ac:dyDescent="0.3">
      <c r="A1069" t="s">
        <v>723</v>
      </c>
      <c r="B1069" t="s">
        <v>724</v>
      </c>
      <c r="C1069">
        <v>1198</v>
      </c>
      <c r="D1069" t="s">
        <v>12</v>
      </c>
      <c r="E1069">
        <v>333</v>
      </c>
      <c r="F1069">
        <v>411</v>
      </c>
      <c r="G1069">
        <v>2697</v>
      </c>
      <c r="H1069" t="s">
        <v>13</v>
      </c>
      <c r="I1069" t="str">
        <f>VLOOKUP(A1069,таксономия!$1:$1048576,7,1)</f>
        <v>Eukaryota</v>
      </c>
      <c r="J1069" t="str">
        <f>VLOOKUP(A1069,таксономия!$1:$1048576,8,1)</f>
        <v xml:space="preserve"> Metazoa</v>
      </c>
      <c r="K1069" t="str">
        <f>VLOOKUP(A1069,таксономия!$1:$1048576,9,1)</f>
        <v xml:space="preserve"> Chordata</v>
      </c>
      <c r="L1069" t="str">
        <f>VLOOKUP(A1069,таксономия!$1:$1048576,10,1)</f>
        <v xml:space="preserve"> Cephalochordata</v>
      </c>
      <c r="M1069" t="str">
        <f>VLOOKUP(A1069,таксономия!$1:$1048576,11,1)</f>
        <v xml:space="preserve"> Branchiostomidae</v>
      </c>
      <c r="N1069" t="str">
        <f>VLOOKUP(A1069,таксономия!$1:$1048576,12,1)</f>
        <v>Branchiostoma.</v>
      </c>
      <c r="O1069">
        <f>VLOOKUP(A1069,таксономия!$1:$1048576,13,1)</f>
        <v>0</v>
      </c>
      <c r="P1069">
        <f>VLOOKUP(A1069,таксономия!$1:$1048576,14,1)</f>
        <v>0</v>
      </c>
      <c r="Q1069">
        <f>VLOOKUP(A1069,таксономия!$1:$1048576,15,1)</f>
        <v>0</v>
      </c>
      <c r="R1069" t="str">
        <f>VLOOKUP(A1069,таксономия!$1:$1048576,3,1)</f>
        <v xml:space="preserve"> Branchiostoma floridae (Florida lancelet) (Amphioxus).</v>
      </c>
      <c r="S1069">
        <f t="shared" si="16"/>
        <v>78</v>
      </c>
    </row>
    <row r="1070" spans="1:19" x14ac:dyDescent="0.3">
      <c r="A1070" t="s">
        <v>723</v>
      </c>
      <c r="B1070" t="s">
        <v>724</v>
      </c>
      <c r="C1070">
        <v>1198</v>
      </c>
      <c r="D1070" t="s">
        <v>218</v>
      </c>
      <c r="E1070">
        <v>184</v>
      </c>
      <c r="F1070">
        <v>215</v>
      </c>
      <c r="G1070">
        <v>19728</v>
      </c>
      <c r="H1070" t="s">
        <v>219</v>
      </c>
      <c r="I1070" t="str">
        <f>VLOOKUP(A1070,таксономия!$1:$1048576,7,1)</f>
        <v>Eukaryota</v>
      </c>
      <c r="J1070" t="str">
        <f>VLOOKUP(A1070,таксономия!$1:$1048576,8,1)</f>
        <v xml:space="preserve"> Metazoa</v>
      </c>
      <c r="K1070" t="str">
        <f>VLOOKUP(A1070,таксономия!$1:$1048576,9,1)</f>
        <v xml:space="preserve"> Chordata</v>
      </c>
      <c r="L1070" t="str">
        <f>VLOOKUP(A1070,таксономия!$1:$1048576,10,1)</f>
        <v xml:space="preserve"> Cephalochordata</v>
      </c>
      <c r="M1070" t="str">
        <f>VLOOKUP(A1070,таксономия!$1:$1048576,11,1)</f>
        <v xml:space="preserve"> Branchiostomidae</v>
      </c>
      <c r="N1070" t="str">
        <f>VLOOKUP(A1070,таксономия!$1:$1048576,12,1)</f>
        <v>Branchiostoma.</v>
      </c>
      <c r="O1070">
        <f>VLOOKUP(A1070,таксономия!$1:$1048576,13,1)</f>
        <v>0</v>
      </c>
      <c r="P1070">
        <f>VLOOKUP(A1070,таксономия!$1:$1048576,14,1)</f>
        <v>0</v>
      </c>
      <c r="Q1070">
        <f>VLOOKUP(A1070,таксономия!$1:$1048576,15,1)</f>
        <v>0</v>
      </c>
      <c r="R1070" t="str">
        <f>VLOOKUP(A1070,таксономия!$1:$1048576,3,1)</f>
        <v xml:space="preserve"> Branchiostoma floridae (Florida lancelet) (Amphioxus).</v>
      </c>
      <c r="S1070">
        <f t="shared" si="16"/>
        <v>31</v>
      </c>
    </row>
    <row r="1071" spans="1:19" x14ac:dyDescent="0.3">
      <c r="A1071" t="s">
        <v>725</v>
      </c>
      <c r="B1071" t="s">
        <v>726</v>
      </c>
      <c r="C1071">
        <v>1343</v>
      </c>
      <c r="D1071" t="s">
        <v>280</v>
      </c>
      <c r="E1071">
        <v>786</v>
      </c>
      <c r="F1071">
        <v>1017</v>
      </c>
      <c r="G1071">
        <v>4718</v>
      </c>
      <c r="H1071" t="s">
        <v>281</v>
      </c>
      <c r="I1071" t="str">
        <f>VLOOKUP(A1071,таксономия!$1:$1048576,7,1)</f>
        <v>Eukaryota</v>
      </c>
      <c r="J1071" t="str">
        <f>VLOOKUP(A1071,таксономия!$1:$1048576,8,1)</f>
        <v xml:space="preserve"> Metazoa</v>
      </c>
      <c r="K1071" t="str">
        <f>VLOOKUP(A1071,таксономия!$1:$1048576,9,1)</f>
        <v xml:space="preserve"> Chordata</v>
      </c>
      <c r="L1071" t="str">
        <f>VLOOKUP(A1071,таксономия!$1:$1048576,10,1)</f>
        <v xml:space="preserve"> Cephalochordata</v>
      </c>
      <c r="M1071" t="str">
        <f>VLOOKUP(A1071,таксономия!$1:$1048576,11,1)</f>
        <v xml:space="preserve"> Branchiostomidae</v>
      </c>
      <c r="N1071" t="str">
        <f>VLOOKUP(A1071,таксономия!$1:$1048576,12,1)</f>
        <v>Branchiostoma.</v>
      </c>
      <c r="O1071">
        <f>VLOOKUP(A1071,таксономия!$1:$1048576,13,1)</f>
        <v>0</v>
      </c>
      <c r="P1071">
        <f>VLOOKUP(A1071,таксономия!$1:$1048576,14,1)</f>
        <v>0</v>
      </c>
      <c r="Q1071">
        <f>VLOOKUP(A1071,таксономия!$1:$1048576,15,1)</f>
        <v>0</v>
      </c>
      <c r="R1071" t="str">
        <f>VLOOKUP(A1071,таксономия!$1:$1048576,3,1)</f>
        <v xml:space="preserve"> Branchiostoma floridae (Florida lancelet) (Amphioxus).</v>
      </c>
      <c r="S1071">
        <f t="shared" si="16"/>
        <v>231</v>
      </c>
    </row>
    <row r="1072" spans="1:19" x14ac:dyDescent="0.3">
      <c r="A1072" t="s">
        <v>725</v>
      </c>
      <c r="B1072" t="s">
        <v>726</v>
      </c>
      <c r="C1072">
        <v>1343</v>
      </c>
      <c r="D1072" t="s">
        <v>12</v>
      </c>
      <c r="E1072">
        <v>307</v>
      </c>
      <c r="F1072">
        <v>384</v>
      </c>
      <c r="G1072">
        <v>2697</v>
      </c>
      <c r="H1072" t="s">
        <v>13</v>
      </c>
      <c r="I1072" t="str">
        <f>VLOOKUP(A1072,таксономия!$1:$1048576,7,1)</f>
        <v>Eukaryota</v>
      </c>
      <c r="J1072" t="str">
        <f>VLOOKUP(A1072,таксономия!$1:$1048576,8,1)</f>
        <v xml:space="preserve"> Metazoa</v>
      </c>
      <c r="K1072" t="str">
        <f>VLOOKUP(A1072,таксономия!$1:$1048576,9,1)</f>
        <v xml:space="preserve"> Chordata</v>
      </c>
      <c r="L1072" t="str">
        <f>VLOOKUP(A1072,таксономия!$1:$1048576,10,1)</f>
        <v xml:space="preserve"> Cephalochordata</v>
      </c>
      <c r="M1072" t="str">
        <f>VLOOKUP(A1072,таксономия!$1:$1048576,11,1)</f>
        <v xml:space="preserve"> Branchiostomidae</v>
      </c>
      <c r="N1072" t="str">
        <f>VLOOKUP(A1072,таксономия!$1:$1048576,12,1)</f>
        <v>Branchiostoma.</v>
      </c>
      <c r="O1072">
        <f>VLOOKUP(A1072,таксономия!$1:$1048576,13,1)</f>
        <v>0</v>
      </c>
      <c r="P1072">
        <f>VLOOKUP(A1072,таксономия!$1:$1048576,14,1)</f>
        <v>0</v>
      </c>
      <c r="Q1072">
        <f>VLOOKUP(A1072,таксономия!$1:$1048576,15,1)</f>
        <v>0</v>
      </c>
      <c r="R1072" t="str">
        <f>VLOOKUP(A1072,таксономия!$1:$1048576,3,1)</f>
        <v xml:space="preserve"> Branchiostoma floridae (Florida lancelet) (Amphioxus).</v>
      </c>
      <c r="S1072">
        <f t="shared" si="16"/>
        <v>77</v>
      </c>
    </row>
    <row r="1073" spans="1:19" x14ac:dyDescent="0.3">
      <c r="A1073" t="s">
        <v>725</v>
      </c>
      <c r="B1073" t="s">
        <v>726</v>
      </c>
      <c r="C1073">
        <v>1343</v>
      </c>
      <c r="D1073" t="s">
        <v>12</v>
      </c>
      <c r="E1073">
        <v>552</v>
      </c>
      <c r="F1073">
        <v>619</v>
      </c>
      <c r="G1073">
        <v>2697</v>
      </c>
      <c r="H1073" t="s">
        <v>13</v>
      </c>
      <c r="I1073" t="str">
        <f>VLOOKUP(A1073,таксономия!$1:$1048576,7,1)</f>
        <v>Eukaryota</v>
      </c>
      <c r="J1073" t="str">
        <f>VLOOKUP(A1073,таксономия!$1:$1048576,8,1)</f>
        <v xml:space="preserve"> Metazoa</v>
      </c>
      <c r="K1073" t="str">
        <f>VLOOKUP(A1073,таксономия!$1:$1048576,9,1)</f>
        <v xml:space="preserve"> Chordata</v>
      </c>
      <c r="L1073" t="str">
        <f>VLOOKUP(A1073,таксономия!$1:$1048576,10,1)</f>
        <v xml:space="preserve"> Cephalochordata</v>
      </c>
      <c r="M1073" t="str">
        <f>VLOOKUP(A1073,таксономия!$1:$1048576,11,1)</f>
        <v xml:space="preserve"> Branchiostomidae</v>
      </c>
      <c r="N1073" t="str">
        <f>VLOOKUP(A1073,таксономия!$1:$1048576,12,1)</f>
        <v>Branchiostoma.</v>
      </c>
      <c r="O1073">
        <f>VLOOKUP(A1073,таксономия!$1:$1048576,13,1)</f>
        <v>0</v>
      </c>
      <c r="P1073">
        <f>VLOOKUP(A1073,таксономия!$1:$1048576,14,1)</f>
        <v>0</v>
      </c>
      <c r="Q1073">
        <f>VLOOKUP(A1073,таксономия!$1:$1048576,15,1)</f>
        <v>0</v>
      </c>
      <c r="R1073" t="str">
        <f>VLOOKUP(A1073,таксономия!$1:$1048576,3,1)</f>
        <v xml:space="preserve"> Branchiostoma floridae (Florida lancelet) (Amphioxus).</v>
      </c>
      <c r="S1073">
        <f t="shared" si="16"/>
        <v>67</v>
      </c>
    </row>
    <row r="1074" spans="1:19" x14ac:dyDescent="0.3">
      <c r="A1074" t="s">
        <v>725</v>
      </c>
      <c r="B1074" t="s">
        <v>726</v>
      </c>
      <c r="C1074">
        <v>1343</v>
      </c>
      <c r="D1074" t="s">
        <v>218</v>
      </c>
      <c r="E1074">
        <v>183</v>
      </c>
      <c r="F1074">
        <v>214</v>
      </c>
      <c r="G1074">
        <v>19728</v>
      </c>
      <c r="H1074" t="s">
        <v>219</v>
      </c>
      <c r="I1074" t="str">
        <f>VLOOKUP(A1074,таксономия!$1:$1048576,7,1)</f>
        <v>Eukaryota</v>
      </c>
      <c r="J1074" t="str">
        <f>VLOOKUP(A1074,таксономия!$1:$1048576,8,1)</f>
        <v xml:space="preserve"> Metazoa</v>
      </c>
      <c r="K1074" t="str">
        <f>VLOOKUP(A1074,таксономия!$1:$1048576,9,1)</f>
        <v xml:space="preserve"> Chordata</v>
      </c>
      <c r="L1074" t="str">
        <f>VLOOKUP(A1074,таксономия!$1:$1048576,10,1)</f>
        <v xml:space="preserve"> Cephalochordata</v>
      </c>
      <c r="M1074" t="str">
        <f>VLOOKUP(A1074,таксономия!$1:$1048576,11,1)</f>
        <v xml:space="preserve"> Branchiostomidae</v>
      </c>
      <c r="N1074" t="str">
        <f>VLOOKUP(A1074,таксономия!$1:$1048576,12,1)</f>
        <v>Branchiostoma.</v>
      </c>
      <c r="O1074">
        <f>VLOOKUP(A1074,таксономия!$1:$1048576,13,1)</f>
        <v>0</v>
      </c>
      <c r="P1074">
        <f>VLOOKUP(A1074,таксономия!$1:$1048576,14,1)</f>
        <v>0</v>
      </c>
      <c r="Q1074">
        <f>VLOOKUP(A1074,таксономия!$1:$1048576,15,1)</f>
        <v>0</v>
      </c>
      <c r="R1074" t="str">
        <f>VLOOKUP(A1074,таксономия!$1:$1048576,3,1)</f>
        <v xml:space="preserve"> Branchiostoma floridae (Florida lancelet) (Amphioxus).</v>
      </c>
      <c r="S1074">
        <f t="shared" si="16"/>
        <v>31</v>
      </c>
    </row>
    <row r="1075" spans="1:19" x14ac:dyDescent="0.3">
      <c r="A1075" t="s">
        <v>727</v>
      </c>
      <c r="B1075" t="s">
        <v>728</v>
      </c>
      <c r="C1075">
        <v>106</v>
      </c>
      <c r="D1075" t="s">
        <v>12</v>
      </c>
      <c r="E1075">
        <v>1</v>
      </c>
      <c r="F1075">
        <v>67</v>
      </c>
      <c r="G1075">
        <v>2697</v>
      </c>
      <c r="H1075" t="s">
        <v>13</v>
      </c>
      <c r="I1075" t="str">
        <f>VLOOKUP(A1075,таксономия!$1:$1048576,7,1)</f>
        <v>Eukaryota</v>
      </c>
      <c r="J1075" t="str">
        <f>VLOOKUP(A1075,таксономия!$1:$1048576,8,1)</f>
        <v xml:space="preserve"> Metazoa</v>
      </c>
      <c r="K1075" t="str">
        <f>VLOOKUP(A1075,таксономия!$1:$1048576,9,1)</f>
        <v xml:space="preserve"> Chordata</v>
      </c>
      <c r="L1075" t="str">
        <f>VLOOKUP(A1075,таксономия!$1:$1048576,10,1)</f>
        <v xml:space="preserve"> Cephalochordata</v>
      </c>
      <c r="M1075" t="str">
        <f>VLOOKUP(A1075,таксономия!$1:$1048576,11,1)</f>
        <v xml:space="preserve"> Branchiostomidae</v>
      </c>
      <c r="N1075" t="str">
        <f>VLOOKUP(A1075,таксономия!$1:$1048576,12,1)</f>
        <v>Branchiostoma.</v>
      </c>
      <c r="O1075">
        <f>VLOOKUP(A1075,таксономия!$1:$1048576,13,1)</f>
        <v>0</v>
      </c>
      <c r="P1075">
        <f>VLOOKUP(A1075,таксономия!$1:$1048576,14,1)</f>
        <v>0</v>
      </c>
      <c r="Q1075">
        <f>VLOOKUP(A1075,таксономия!$1:$1048576,15,1)</f>
        <v>0</v>
      </c>
      <c r="R1075" t="str">
        <f>VLOOKUP(A1075,таксономия!$1:$1048576,3,1)</f>
        <v xml:space="preserve"> Branchiostoma floridae (Florida lancelet) (Amphioxus).</v>
      </c>
      <c r="S1075">
        <f t="shared" si="16"/>
        <v>66</v>
      </c>
    </row>
    <row r="1076" spans="1:19" x14ac:dyDescent="0.3">
      <c r="A1076" t="s">
        <v>727</v>
      </c>
      <c r="B1076" t="s">
        <v>728</v>
      </c>
      <c r="C1076">
        <v>106</v>
      </c>
      <c r="D1076" t="s">
        <v>12</v>
      </c>
      <c r="E1076">
        <v>70</v>
      </c>
      <c r="F1076">
        <v>105</v>
      </c>
      <c r="G1076">
        <v>2697</v>
      </c>
      <c r="H1076" t="s">
        <v>13</v>
      </c>
      <c r="I1076" t="str">
        <f>VLOOKUP(A1076,таксономия!$1:$1048576,7,1)</f>
        <v>Eukaryota</v>
      </c>
      <c r="J1076" t="str">
        <f>VLOOKUP(A1076,таксономия!$1:$1048576,8,1)</f>
        <v xml:space="preserve"> Metazoa</v>
      </c>
      <c r="K1076" t="str">
        <f>VLOOKUP(A1076,таксономия!$1:$1048576,9,1)</f>
        <v xml:space="preserve"> Chordata</v>
      </c>
      <c r="L1076" t="str">
        <f>VLOOKUP(A1076,таксономия!$1:$1048576,10,1)</f>
        <v xml:space="preserve"> Cephalochordata</v>
      </c>
      <c r="M1076" t="str">
        <f>VLOOKUP(A1076,таксономия!$1:$1048576,11,1)</f>
        <v xml:space="preserve"> Branchiostomidae</v>
      </c>
      <c r="N1076" t="str">
        <f>VLOOKUP(A1076,таксономия!$1:$1048576,12,1)</f>
        <v>Branchiostoma.</v>
      </c>
      <c r="O1076">
        <f>VLOOKUP(A1076,таксономия!$1:$1048576,13,1)</f>
        <v>0</v>
      </c>
      <c r="P1076">
        <f>VLOOKUP(A1076,таксономия!$1:$1048576,14,1)</f>
        <v>0</v>
      </c>
      <c r="Q1076">
        <f>VLOOKUP(A1076,таксономия!$1:$1048576,15,1)</f>
        <v>0</v>
      </c>
      <c r="R1076" t="str">
        <f>VLOOKUP(A1076,таксономия!$1:$1048576,3,1)</f>
        <v xml:space="preserve"> Branchiostoma floridae (Florida lancelet) (Amphioxus).</v>
      </c>
      <c r="S1076">
        <f t="shared" si="16"/>
        <v>35</v>
      </c>
    </row>
    <row r="1077" spans="1:19" x14ac:dyDescent="0.3">
      <c r="A1077" t="s">
        <v>729</v>
      </c>
      <c r="B1077" t="s">
        <v>730</v>
      </c>
      <c r="C1077">
        <v>80</v>
      </c>
      <c r="D1077" t="s">
        <v>12</v>
      </c>
      <c r="E1077">
        <v>2</v>
      </c>
      <c r="F1077">
        <v>79</v>
      </c>
      <c r="G1077">
        <v>2697</v>
      </c>
      <c r="H1077" t="s">
        <v>13</v>
      </c>
      <c r="I1077" t="str">
        <f>VLOOKUP(A1077,таксономия!$1:$1048576,7,1)</f>
        <v>Eukaryota</v>
      </c>
      <c r="J1077" t="str">
        <f>VLOOKUP(A1077,таксономия!$1:$1048576,8,1)</f>
        <v xml:space="preserve"> Metazoa</v>
      </c>
      <c r="K1077" t="str">
        <f>VLOOKUP(A1077,таксономия!$1:$1048576,9,1)</f>
        <v xml:space="preserve"> Chordata</v>
      </c>
      <c r="L1077" t="str">
        <f>VLOOKUP(A1077,таксономия!$1:$1048576,10,1)</f>
        <v xml:space="preserve"> Cephalochordata</v>
      </c>
      <c r="M1077" t="str">
        <f>VLOOKUP(A1077,таксономия!$1:$1048576,11,1)</f>
        <v xml:space="preserve"> Branchiostomidae</v>
      </c>
      <c r="N1077" t="str">
        <f>VLOOKUP(A1077,таксономия!$1:$1048576,12,1)</f>
        <v>Branchiostoma.</v>
      </c>
      <c r="O1077">
        <f>VLOOKUP(A1077,таксономия!$1:$1048576,13,1)</f>
        <v>0</v>
      </c>
      <c r="P1077">
        <f>VLOOKUP(A1077,таксономия!$1:$1048576,14,1)</f>
        <v>0</v>
      </c>
      <c r="Q1077">
        <f>VLOOKUP(A1077,таксономия!$1:$1048576,15,1)</f>
        <v>0</v>
      </c>
      <c r="R1077" t="str">
        <f>VLOOKUP(A1077,таксономия!$1:$1048576,3,1)</f>
        <v xml:space="preserve"> Branchiostoma floridae (Florida lancelet) (Amphioxus).</v>
      </c>
      <c r="S1077">
        <f t="shared" si="16"/>
        <v>77</v>
      </c>
    </row>
    <row r="1078" spans="1:19" x14ac:dyDescent="0.3">
      <c r="A1078" t="s">
        <v>731</v>
      </c>
      <c r="B1078" t="s">
        <v>732</v>
      </c>
      <c r="C1078">
        <v>972</v>
      </c>
      <c r="D1078" t="s">
        <v>12</v>
      </c>
      <c r="E1078">
        <v>524</v>
      </c>
      <c r="F1078">
        <v>596</v>
      </c>
      <c r="G1078">
        <v>2697</v>
      </c>
      <c r="H1078" t="s">
        <v>13</v>
      </c>
      <c r="I1078" t="str">
        <f>VLOOKUP(A1078,таксономия!$1:$1048576,7,1)</f>
        <v>Eukaryota</v>
      </c>
      <c r="J1078" t="str">
        <f>VLOOKUP(A1078,таксономия!$1:$1048576,8,1)</f>
        <v xml:space="preserve"> Metazoa</v>
      </c>
      <c r="K1078" t="str">
        <f>VLOOKUP(A1078,таксономия!$1:$1048576,9,1)</f>
        <v xml:space="preserve"> Chordata</v>
      </c>
      <c r="L1078" t="str">
        <f>VLOOKUP(A1078,таксономия!$1:$1048576,10,1)</f>
        <v xml:space="preserve"> Cephalochordata</v>
      </c>
      <c r="M1078" t="str">
        <f>VLOOKUP(A1078,таксономия!$1:$1048576,11,1)</f>
        <v xml:space="preserve"> Branchiostomidae</v>
      </c>
      <c r="N1078" t="str">
        <f>VLOOKUP(A1078,таксономия!$1:$1048576,12,1)</f>
        <v>Branchiostoma.</v>
      </c>
      <c r="O1078">
        <f>VLOOKUP(A1078,таксономия!$1:$1048576,13,1)</f>
        <v>0</v>
      </c>
      <c r="P1078">
        <f>VLOOKUP(A1078,таксономия!$1:$1048576,14,1)</f>
        <v>0</v>
      </c>
      <c r="Q1078">
        <f>VLOOKUP(A1078,таксономия!$1:$1048576,15,1)</f>
        <v>0</v>
      </c>
      <c r="R1078" t="str">
        <f>VLOOKUP(A1078,таксономия!$1:$1048576,3,1)</f>
        <v xml:space="preserve"> Branchiostoma floridae (Florida lancelet) (Amphioxus).</v>
      </c>
      <c r="S1078">
        <f t="shared" si="16"/>
        <v>72</v>
      </c>
    </row>
    <row r="1079" spans="1:19" x14ac:dyDescent="0.3">
      <c r="A1079" t="s">
        <v>731</v>
      </c>
      <c r="B1079" t="s">
        <v>732</v>
      </c>
      <c r="C1079">
        <v>972</v>
      </c>
      <c r="D1079" t="s">
        <v>218</v>
      </c>
      <c r="E1079">
        <v>350</v>
      </c>
      <c r="F1079">
        <v>387</v>
      </c>
      <c r="G1079">
        <v>19728</v>
      </c>
      <c r="H1079" t="s">
        <v>219</v>
      </c>
      <c r="I1079" t="str">
        <f>VLOOKUP(A1079,таксономия!$1:$1048576,7,1)</f>
        <v>Eukaryota</v>
      </c>
      <c r="J1079" t="str">
        <f>VLOOKUP(A1079,таксономия!$1:$1048576,8,1)</f>
        <v xml:space="preserve"> Metazoa</v>
      </c>
      <c r="K1079" t="str">
        <f>VLOOKUP(A1079,таксономия!$1:$1048576,9,1)</f>
        <v xml:space="preserve"> Chordata</v>
      </c>
      <c r="L1079" t="str">
        <f>VLOOKUP(A1079,таксономия!$1:$1048576,10,1)</f>
        <v xml:space="preserve"> Cephalochordata</v>
      </c>
      <c r="M1079" t="str">
        <f>VLOOKUP(A1079,таксономия!$1:$1048576,11,1)</f>
        <v xml:space="preserve"> Branchiostomidae</v>
      </c>
      <c r="N1079" t="str">
        <f>VLOOKUP(A1079,таксономия!$1:$1048576,12,1)</f>
        <v>Branchiostoma.</v>
      </c>
      <c r="O1079">
        <f>VLOOKUP(A1079,таксономия!$1:$1048576,13,1)</f>
        <v>0</v>
      </c>
      <c r="P1079">
        <f>VLOOKUP(A1079,таксономия!$1:$1048576,14,1)</f>
        <v>0</v>
      </c>
      <c r="Q1079">
        <f>VLOOKUP(A1079,таксономия!$1:$1048576,15,1)</f>
        <v>0</v>
      </c>
      <c r="R1079" t="str">
        <f>VLOOKUP(A1079,таксономия!$1:$1048576,3,1)</f>
        <v xml:space="preserve"> Branchiostoma floridae (Florida lancelet) (Amphioxus).</v>
      </c>
      <c r="S1079">
        <f t="shared" si="16"/>
        <v>37</v>
      </c>
    </row>
    <row r="1080" spans="1:19" x14ac:dyDescent="0.3">
      <c r="A1080" t="s">
        <v>731</v>
      </c>
      <c r="B1080" t="s">
        <v>732</v>
      </c>
      <c r="C1080">
        <v>972</v>
      </c>
      <c r="D1080" t="s">
        <v>377</v>
      </c>
      <c r="E1080">
        <v>233</v>
      </c>
      <c r="F1080">
        <v>346</v>
      </c>
      <c r="G1080">
        <v>12227</v>
      </c>
      <c r="H1080" t="s">
        <v>378</v>
      </c>
      <c r="I1080" t="str">
        <f>VLOOKUP(A1080,таксономия!$1:$1048576,7,1)</f>
        <v>Eukaryota</v>
      </c>
      <c r="J1080" t="str">
        <f>VLOOKUP(A1080,таксономия!$1:$1048576,8,1)</f>
        <v xml:space="preserve"> Metazoa</v>
      </c>
      <c r="K1080" t="str">
        <f>VLOOKUP(A1080,таксономия!$1:$1048576,9,1)</f>
        <v xml:space="preserve"> Chordata</v>
      </c>
      <c r="L1080" t="str">
        <f>VLOOKUP(A1080,таксономия!$1:$1048576,10,1)</f>
        <v xml:space="preserve"> Cephalochordata</v>
      </c>
      <c r="M1080" t="str">
        <f>VLOOKUP(A1080,таксономия!$1:$1048576,11,1)</f>
        <v xml:space="preserve"> Branchiostomidae</v>
      </c>
      <c r="N1080" t="str">
        <f>VLOOKUP(A1080,таксономия!$1:$1048576,12,1)</f>
        <v>Branchiostoma.</v>
      </c>
      <c r="O1080">
        <f>VLOOKUP(A1080,таксономия!$1:$1048576,13,1)</f>
        <v>0</v>
      </c>
      <c r="P1080">
        <f>VLOOKUP(A1080,таксономия!$1:$1048576,14,1)</f>
        <v>0</v>
      </c>
      <c r="Q1080">
        <f>VLOOKUP(A1080,таксономия!$1:$1048576,15,1)</f>
        <v>0</v>
      </c>
      <c r="R1080" t="str">
        <f>VLOOKUP(A1080,таксономия!$1:$1048576,3,1)</f>
        <v xml:space="preserve"> Branchiostoma floridae (Florida lancelet) (Amphioxus).</v>
      </c>
      <c r="S1080">
        <f t="shared" si="16"/>
        <v>113</v>
      </c>
    </row>
    <row r="1081" spans="1:19" x14ac:dyDescent="0.3">
      <c r="A1081" t="s">
        <v>731</v>
      </c>
      <c r="B1081" t="s">
        <v>732</v>
      </c>
      <c r="C1081">
        <v>972</v>
      </c>
      <c r="D1081" t="s">
        <v>396</v>
      </c>
      <c r="E1081">
        <v>746</v>
      </c>
      <c r="F1081">
        <v>965</v>
      </c>
      <c r="G1081">
        <v>6256</v>
      </c>
      <c r="H1081" t="s">
        <v>397</v>
      </c>
      <c r="I1081" t="str">
        <f>VLOOKUP(A1081,таксономия!$1:$1048576,7,1)</f>
        <v>Eukaryota</v>
      </c>
      <c r="J1081" t="str">
        <f>VLOOKUP(A1081,таксономия!$1:$1048576,8,1)</f>
        <v xml:space="preserve"> Metazoa</v>
      </c>
      <c r="K1081" t="str">
        <f>VLOOKUP(A1081,таксономия!$1:$1048576,9,1)</f>
        <v xml:space="preserve"> Chordata</v>
      </c>
      <c r="L1081" t="str">
        <f>VLOOKUP(A1081,таксономия!$1:$1048576,10,1)</f>
        <v xml:space="preserve"> Cephalochordata</v>
      </c>
      <c r="M1081" t="str">
        <f>VLOOKUP(A1081,таксономия!$1:$1048576,11,1)</f>
        <v xml:space="preserve"> Branchiostomidae</v>
      </c>
      <c r="N1081" t="str">
        <f>VLOOKUP(A1081,таксономия!$1:$1048576,12,1)</f>
        <v>Branchiostoma.</v>
      </c>
      <c r="O1081">
        <f>VLOOKUP(A1081,таксономия!$1:$1048576,13,1)</f>
        <v>0</v>
      </c>
      <c r="P1081">
        <f>VLOOKUP(A1081,таксономия!$1:$1048576,14,1)</f>
        <v>0</v>
      </c>
      <c r="Q1081">
        <f>VLOOKUP(A1081,таксономия!$1:$1048576,15,1)</f>
        <v>0</v>
      </c>
      <c r="R1081" t="str">
        <f>VLOOKUP(A1081,таксономия!$1:$1048576,3,1)</f>
        <v xml:space="preserve"> Branchiostoma floridae (Florida lancelet) (Amphioxus).</v>
      </c>
      <c r="S1081">
        <f t="shared" si="16"/>
        <v>219</v>
      </c>
    </row>
    <row r="1082" spans="1:19" x14ac:dyDescent="0.3">
      <c r="A1082" t="s">
        <v>733</v>
      </c>
      <c r="B1082" t="s">
        <v>734</v>
      </c>
      <c r="C1082">
        <v>720</v>
      </c>
      <c r="D1082" t="s">
        <v>12</v>
      </c>
      <c r="E1082">
        <v>534</v>
      </c>
      <c r="F1082">
        <v>611</v>
      </c>
      <c r="G1082">
        <v>2697</v>
      </c>
      <c r="H1082" t="s">
        <v>13</v>
      </c>
      <c r="I1082" t="str">
        <f>VLOOKUP(A1082,таксономия!$1:$1048576,7,1)</f>
        <v>Eukaryota</v>
      </c>
      <c r="J1082" t="str">
        <f>VLOOKUP(A1082,таксономия!$1:$1048576,8,1)</f>
        <v xml:space="preserve"> Metazoa</v>
      </c>
      <c r="K1082" t="str">
        <f>VLOOKUP(A1082,таксономия!$1:$1048576,9,1)</f>
        <v xml:space="preserve"> Chordata</v>
      </c>
      <c r="L1082" t="str">
        <f>VLOOKUP(A1082,таксономия!$1:$1048576,10,1)</f>
        <v xml:space="preserve"> Cephalochordata</v>
      </c>
      <c r="M1082" t="str">
        <f>VLOOKUP(A1082,таксономия!$1:$1048576,11,1)</f>
        <v xml:space="preserve"> Branchiostomidae</v>
      </c>
      <c r="N1082" t="str">
        <f>VLOOKUP(A1082,таксономия!$1:$1048576,12,1)</f>
        <v>Branchiostoma.</v>
      </c>
      <c r="O1082">
        <f>VLOOKUP(A1082,таксономия!$1:$1048576,13,1)</f>
        <v>0</v>
      </c>
      <c r="P1082">
        <f>VLOOKUP(A1082,таксономия!$1:$1048576,14,1)</f>
        <v>0</v>
      </c>
      <c r="Q1082">
        <f>VLOOKUP(A1082,таксономия!$1:$1048576,15,1)</f>
        <v>0</v>
      </c>
      <c r="R1082" t="str">
        <f>VLOOKUP(A1082,таксономия!$1:$1048576,3,1)</f>
        <v xml:space="preserve"> Branchiostoma floridae (Florida lancelet) (Amphioxus).</v>
      </c>
      <c r="S1082">
        <f t="shared" si="16"/>
        <v>77</v>
      </c>
    </row>
    <row r="1083" spans="1:19" x14ac:dyDescent="0.3">
      <c r="A1083" t="s">
        <v>733</v>
      </c>
      <c r="B1083" t="s">
        <v>734</v>
      </c>
      <c r="C1083">
        <v>720</v>
      </c>
      <c r="D1083" t="s">
        <v>184</v>
      </c>
      <c r="E1083">
        <v>124</v>
      </c>
      <c r="F1083">
        <v>221</v>
      </c>
      <c r="G1083">
        <v>8985</v>
      </c>
      <c r="H1083" t="s">
        <v>185</v>
      </c>
      <c r="I1083" t="str">
        <f>VLOOKUP(A1083,таксономия!$1:$1048576,7,1)</f>
        <v>Eukaryota</v>
      </c>
      <c r="J1083" t="str">
        <f>VLOOKUP(A1083,таксономия!$1:$1048576,8,1)</f>
        <v xml:space="preserve"> Metazoa</v>
      </c>
      <c r="K1083" t="str">
        <f>VLOOKUP(A1083,таксономия!$1:$1048576,9,1)</f>
        <v xml:space="preserve"> Chordata</v>
      </c>
      <c r="L1083" t="str">
        <f>VLOOKUP(A1083,таксономия!$1:$1048576,10,1)</f>
        <v xml:space="preserve"> Cephalochordata</v>
      </c>
      <c r="M1083" t="str">
        <f>VLOOKUP(A1083,таксономия!$1:$1048576,11,1)</f>
        <v xml:space="preserve"> Branchiostomidae</v>
      </c>
      <c r="N1083" t="str">
        <f>VLOOKUP(A1083,таксономия!$1:$1048576,12,1)</f>
        <v>Branchiostoma.</v>
      </c>
      <c r="O1083">
        <f>VLOOKUP(A1083,таксономия!$1:$1048576,13,1)</f>
        <v>0</v>
      </c>
      <c r="P1083">
        <f>VLOOKUP(A1083,таксономия!$1:$1048576,14,1)</f>
        <v>0</v>
      </c>
      <c r="Q1083">
        <f>VLOOKUP(A1083,таксономия!$1:$1048576,15,1)</f>
        <v>0</v>
      </c>
      <c r="R1083" t="str">
        <f>VLOOKUP(A1083,таксономия!$1:$1048576,3,1)</f>
        <v xml:space="preserve"> Branchiostoma floridae (Florida lancelet) (Amphioxus).</v>
      </c>
      <c r="S1083">
        <f t="shared" si="16"/>
        <v>97</v>
      </c>
    </row>
    <row r="1084" spans="1:19" x14ac:dyDescent="0.3">
      <c r="A1084" t="s">
        <v>733</v>
      </c>
      <c r="B1084" t="s">
        <v>734</v>
      </c>
      <c r="C1084">
        <v>720</v>
      </c>
      <c r="D1084" t="s">
        <v>184</v>
      </c>
      <c r="E1084">
        <v>227</v>
      </c>
      <c r="F1084">
        <v>324</v>
      </c>
      <c r="G1084">
        <v>8985</v>
      </c>
      <c r="H1084" t="s">
        <v>185</v>
      </c>
      <c r="I1084" t="str">
        <f>VLOOKUP(A1084,таксономия!$1:$1048576,7,1)</f>
        <v>Eukaryota</v>
      </c>
      <c r="J1084" t="str">
        <f>VLOOKUP(A1084,таксономия!$1:$1048576,8,1)</f>
        <v xml:space="preserve"> Metazoa</v>
      </c>
      <c r="K1084" t="str">
        <f>VLOOKUP(A1084,таксономия!$1:$1048576,9,1)</f>
        <v xml:space="preserve"> Chordata</v>
      </c>
      <c r="L1084" t="str">
        <f>VLOOKUP(A1084,таксономия!$1:$1048576,10,1)</f>
        <v xml:space="preserve"> Cephalochordata</v>
      </c>
      <c r="M1084" t="str">
        <f>VLOOKUP(A1084,таксономия!$1:$1048576,11,1)</f>
        <v xml:space="preserve"> Branchiostomidae</v>
      </c>
      <c r="N1084" t="str">
        <f>VLOOKUP(A1084,таксономия!$1:$1048576,12,1)</f>
        <v>Branchiostoma.</v>
      </c>
      <c r="O1084">
        <f>VLOOKUP(A1084,таксономия!$1:$1048576,13,1)</f>
        <v>0</v>
      </c>
      <c r="P1084">
        <f>VLOOKUP(A1084,таксономия!$1:$1048576,14,1)</f>
        <v>0</v>
      </c>
      <c r="Q1084">
        <f>VLOOKUP(A1084,таксономия!$1:$1048576,15,1)</f>
        <v>0</v>
      </c>
      <c r="R1084" t="str">
        <f>VLOOKUP(A1084,таксономия!$1:$1048576,3,1)</f>
        <v xml:space="preserve"> Branchiostoma floridae (Florida lancelet) (Amphioxus).</v>
      </c>
      <c r="S1084">
        <f t="shared" si="16"/>
        <v>97</v>
      </c>
    </row>
    <row r="1085" spans="1:19" x14ac:dyDescent="0.3">
      <c r="A1085" t="s">
        <v>733</v>
      </c>
      <c r="B1085" t="s">
        <v>734</v>
      </c>
      <c r="C1085">
        <v>720</v>
      </c>
      <c r="D1085" t="s">
        <v>184</v>
      </c>
      <c r="E1085">
        <v>330</v>
      </c>
      <c r="F1085">
        <v>427</v>
      </c>
      <c r="G1085">
        <v>8985</v>
      </c>
      <c r="H1085" t="s">
        <v>185</v>
      </c>
      <c r="I1085" t="str">
        <f>VLOOKUP(A1085,таксономия!$1:$1048576,7,1)</f>
        <v>Eukaryota</v>
      </c>
      <c r="J1085" t="str">
        <f>VLOOKUP(A1085,таксономия!$1:$1048576,8,1)</f>
        <v xml:space="preserve"> Metazoa</v>
      </c>
      <c r="K1085" t="str">
        <f>VLOOKUP(A1085,таксономия!$1:$1048576,9,1)</f>
        <v xml:space="preserve"> Chordata</v>
      </c>
      <c r="L1085" t="str">
        <f>VLOOKUP(A1085,таксономия!$1:$1048576,10,1)</f>
        <v xml:space="preserve"> Cephalochordata</v>
      </c>
      <c r="M1085" t="str">
        <f>VLOOKUP(A1085,таксономия!$1:$1048576,11,1)</f>
        <v xml:space="preserve"> Branchiostomidae</v>
      </c>
      <c r="N1085" t="str">
        <f>VLOOKUP(A1085,таксономия!$1:$1048576,12,1)</f>
        <v>Branchiostoma.</v>
      </c>
      <c r="O1085">
        <f>VLOOKUP(A1085,таксономия!$1:$1048576,13,1)</f>
        <v>0</v>
      </c>
      <c r="P1085">
        <f>VLOOKUP(A1085,таксономия!$1:$1048576,14,1)</f>
        <v>0</v>
      </c>
      <c r="Q1085">
        <f>VLOOKUP(A1085,таксономия!$1:$1048576,15,1)</f>
        <v>0</v>
      </c>
      <c r="R1085" t="str">
        <f>VLOOKUP(A1085,таксономия!$1:$1048576,3,1)</f>
        <v xml:space="preserve"> Branchiostoma floridae (Florida lancelet) (Amphioxus).</v>
      </c>
      <c r="S1085">
        <f t="shared" si="16"/>
        <v>97</v>
      </c>
    </row>
    <row r="1086" spans="1:19" x14ac:dyDescent="0.3">
      <c r="A1086" t="s">
        <v>733</v>
      </c>
      <c r="B1086" t="s">
        <v>734</v>
      </c>
      <c r="C1086">
        <v>720</v>
      </c>
      <c r="D1086" t="s">
        <v>184</v>
      </c>
      <c r="E1086">
        <v>433</v>
      </c>
      <c r="F1086">
        <v>530</v>
      </c>
      <c r="G1086">
        <v>8985</v>
      </c>
      <c r="H1086" t="s">
        <v>185</v>
      </c>
      <c r="I1086" t="str">
        <f>VLOOKUP(A1086,таксономия!$1:$1048576,7,1)</f>
        <v>Eukaryota</v>
      </c>
      <c r="J1086" t="str">
        <f>VLOOKUP(A1086,таксономия!$1:$1048576,8,1)</f>
        <v xml:space="preserve"> Metazoa</v>
      </c>
      <c r="K1086" t="str">
        <f>VLOOKUP(A1086,таксономия!$1:$1048576,9,1)</f>
        <v xml:space="preserve"> Chordata</v>
      </c>
      <c r="L1086" t="str">
        <f>VLOOKUP(A1086,таксономия!$1:$1048576,10,1)</f>
        <v xml:space="preserve"> Cephalochordata</v>
      </c>
      <c r="M1086" t="str">
        <f>VLOOKUP(A1086,таксономия!$1:$1048576,11,1)</f>
        <v xml:space="preserve"> Branchiostomidae</v>
      </c>
      <c r="N1086" t="str">
        <f>VLOOKUP(A1086,таксономия!$1:$1048576,12,1)</f>
        <v>Branchiostoma.</v>
      </c>
      <c r="O1086">
        <f>VLOOKUP(A1086,таксономия!$1:$1048576,13,1)</f>
        <v>0</v>
      </c>
      <c r="P1086">
        <f>VLOOKUP(A1086,таксономия!$1:$1048576,14,1)</f>
        <v>0</v>
      </c>
      <c r="Q1086">
        <f>VLOOKUP(A1086,таксономия!$1:$1048576,15,1)</f>
        <v>0</v>
      </c>
      <c r="R1086" t="str">
        <f>VLOOKUP(A1086,таксономия!$1:$1048576,3,1)</f>
        <v xml:space="preserve"> Branchiostoma floridae (Florida lancelet) (Amphioxus).</v>
      </c>
      <c r="S1086">
        <f t="shared" si="16"/>
        <v>97</v>
      </c>
    </row>
    <row r="1087" spans="1:19" x14ac:dyDescent="0.3">
      <c r="A1087" t="s">
        <v>733</v>
      </c>
      <c r="B1087" t="s">
        <v>734</v>
      </c>
      <c r="C1087">
        <v>720</v>
      </c>
      <c r="D1087" t="s">
        <v>318</v>
      </c>
      <c r="E1087">
        <v>9</v>
      </c>
      <c r="F1087">
        <v>60</v>
      </c>
      <c r="G1087">
        <v>18854</v>
      </c>
      <c r="H1087" t="s">
        <v>319</v>
      </c>
      <c r="I1087" t="str">
        <f>VLOOKUP(A1087,таксономия!$1:$1048576,7,1)</f>
        <v>Eukaryota</v>
      </c>
      <c r="J1087" t="str">
        <f>VLOOKUP(A1087,таксономия!$1:$1048576,8,1)</f>
        <v xml:space="preserve"> Metazoa</v>
      </c>
      <c r="K1087" t="str">
        <f>VLOOKUP(A1087,таксономия!$1:$1048576,9,1)</f>
        <v xml:space="preserve"> Chordata</v>
      </c>
      <c r="L1087" t="str">
        <f>VLOOKUP(A1087,таксономия!$1:$1048576,10,1)</f>
        <v xml:space="preserve"> Cephalochordata</v>
      </c>
      <c r="M1087" t="str">
        <f>VLOOKUP(A1087,таксономия!$1:$1048576,11,1)</f>
        <v xml:space="preserve"> Branchiostomidae</v>
      </c>
      <c r="N1087" t="str">
        <f>VLOOKUP(A1087,таксономия!$1:$1048576,12,1)</f>
        <v>Branchiostoma.</v>
      </c>
      <c r="O1087">
        <f>VLOOKUP(A1087,таксономия!$1:$1048576,13,1)</f>
        <v>0</v>
      </c>
      <c r="P1087">
        <f>VLOOKUP(A1087,таксономия!$1:$1048576,14,1)</f>
        <v>0</v>
      </c>
      <c r="Q1087">
        <f>VLOOKUP(A1087,таксономия!$1:$1048576,15,1)</f>
        <v>0</v>
      </c>
      <c r="R1087" t="str">
        <f>VLOOKUP(A1087,таксономия!$1:$1048576,3,1)</f>
        <v xml:space="preserve"> Branchiostoma floridae (Florida lancelet) (Amphioxus).</v>
      </c>
      <c r="S1087">
        <f t="shared" si="16"/>
        <v>51</v>
      </c>
    </row>
    <row r="1088" spans="1:19" x14ac:dyDescent="0.3">
      <c r="A1088" t="s">
        <v>733</v>
      </c>
      <c r="B1088" t="s">
        <v>734</v>
      </c>
      <c r="C1088">
        <v>720</v>
      </c>
      <c r="D1088" t="s">
        <v>318</v>
      </c>
      <c r="E1088">
        <v>67</v>
      </c>
      <c r="F1088">
        <v>118</v>
      </c>
      <c r="G1088">
        <v>18854</v>
      </c>
      <c r="H1088" t="s">
        <v>319</v>
      </c>
      <c r="I1088" t="str">
        <f>VLOOKUP(A1088,таксономия!$1:$1048576,7,1)</f>
        <v>Eukaryota</v>
      </c>
      <c r="J1088" t="str">
        <f>VLOOKUP(A1088,таксономия!$1:$1048576,8,1)</f>
        <v xml:space="preserve"> Metazoa</v>
      </c>
      <c r="K1088" t="str">
        <f>VLOOKUP(A1088,таксономия!$1:$1048576,9,1)</f>
        <v xml:space="preserve"> Chordata</v>
      </c>
      <c r="L1088" t="str">
        <f>VLOOKUP(A1088,таксономия!$1:$1048576,10,1)</f>
        <v xml:space="preserve"> Cephalochordata</v>
      </c>
      <c r="M1088" t="str">
        <f>VLOOKUP(A1088,таксономия!$1:$1048576,11,1)</f>
        <v xml:space="preserve"> Branchiostomidae</v>
      </c>
      <c r="N1088" t="str">
        <f>VLOOKUP(A1088,таксономия!$1:$1048576,12,1)</f>
        <v>Branchiostoma.</v>
      </c>
      <c r="O1088">
        <f>VLOOKUP(A1088,таксономия!$1:$1048576,13,1)</f>
        <v>0</v>
      </c>
      <c r="P1088">
        <f>VLOOKUP(A1088,таксономия!$1:$1048576,14,1)</f>
        <v>0</v>
      </c>
      <c r="Q1088">
        <f>VLOOKUP(A1088,таксономия!$1:$1048576,15,1)</f>
        <v>0</v>
      </c>
      <c r="R1088" t="str">
        <f>VLOOKUP(A1088,таксономия!$1:$1048576,3,1)</f>
        <v xml:space="preserve"> Branchiostoma floridae (Florida lancelet) (Amphioxus).</v>
      </c>
      <c r="S1088">
        <f t="shared" si="16"/>
        <v>51</v>
      </c>
    </row>
    <row r="1089" spans="1:19" x14ac:dyDescent="0.3">
      <c r="A1089" t="s">
        <v>735</v>
      </c>
      <c r="B1089" t="s">
        <v>736</v>
      </c>
      <c r="C1089">
        <v>971</v>
      </c>
      <c r="D1089" t="s">
        <v>12</v>
      </c>
      <c r="E1089">
        <v>680</v>
      </c>
      <c r="F1089">
        <v>757</v>
      </c>
      <c r="G1089">
        <v>2697</v>
      </c>
      <c r="H1089" t="s">
        <v>13</v>
      </c>
      <c r="I1089" t="str">
        <f>VLOOKUP(A1089,таксономия!$1:$1048576,7,1)</f>
        <v>Eukaryota</v>
      </c>
      <c r="J1089" t="str">
        <f>VLOOKUP(A1089,таксономия!$1:$1048576,8,1)</f>
        <v xml:space="preserve"> Metazoa</v>
      </c>
      <c r="K1089" t="str">
        <f>VLOOKUP(A1089,таксономия!$1:$1048576,9,1)</f>
        <v xml:space="preserve"> Chordata</v>
      </c>
      <c r="L1089" t="str">
        <f>VLOOKUP(A1089,таксономия!$1:$1048576,10,1)</f>
        <v xml:space="preserve"> Cephalochordata</v>
      </c>
      <c r="M1089" t="str">
        <f>VLOOKUP(A1089,таксономия!$1:$1048576,11,1)</f>
        <v xml:space="preserve"> Branchiostomidae</v>
      </c>
      <c r="N1089" t="str">
        <f>VLOOKUP(A1089,таксономия!$1:$1048576,12,1)</f>
        <v>Branchiostoma.</v>
      </c>
      <c r="O1089">
        <f>VLOOKUP(A1089,таксономия!$1:$1048576,13,1)</f>
        <v>0</v>
      </c>
      <c r="P1089">
        <f>VLOOKUP(A1089,таксономия!$1:$1048576,14,1)</f>
        <v>0</v>
      </c>
      <c r="Q1089">
        <f>VLOOKUP(A1089,таксономия!$1:$1048576,15,1)</f>
        <v>0</v>
      </c>
      <c r="R1089" t="str">
        <f>VLOOKUP(A1089,таксономия!$1:$1048576,3,1)</f>
        <v xml:space="preserve"> Branchiostoma floridae (Florida lancelet) (Amphioxus).</v>
      </c>
      <c r="S1089">
        <f t="shared" si="16"/>
        <v>77</v>
      </c>
    </row>
    <row r="1090" spans="1:19" x14ac:dyDescent="0.3">
      <c r="A1090" t="s">
        <v>735</v>
      </c>
      <c r="B1090" t="s">
        <v>736</v>
      </c>
      <c r="C1090">
        <v>971</v>
      </c>
      <c r="D1090" t="s">
        <v>184</v>
      </c>
      <c r="E1090">
        <v>170</v>
      </c>
      <c r="F1090">
        <v>268</v>
      </c>
      <c r="G1090">
        <v>8985</v>
      </c>
      <c r="H1090" t="s">
        <v>185</v>
      </c>
      <c r="I1090" t="str">
        <f>VLOOKUP(A1090,таксономия!$1:$1048576,7,1)</f>
        <v>Eukaryota</v>
      </c>
      <c r="J1090" t="str">
        <f>VLOOKUP(A1090,таксономия!$1:$1048576,8,1)</f>
        <v xml:space="preserve"> Metazoa</v>
      </c>
      <c r="K1090" t="str">
        <f>VLOOKUP(A1090,таксономия!$1:$1048576,9,1)</f>
        <v xml:space="preserve"> Chordata</v>
      </c>
      <c r="L1090" t="str">
        <f>VLOOKUP(A1090,таксономия!$1:$1048576,10,1)</f>
        <v xml:space="preserve"> Cephalochordata</v>
      </c>
      <c r="M1090" t="str">
        <f>VLOOKUP(A1090,таксономия!$1:$1048576,11,1)</f>
        <v xml:space="preserve"> Branchiostomidae</v>
      </c>
      <c r="N1090" t="str">
        <f>VLOOKUP(A1090,таксономия!$1:$1048576,12,1)</f>
        <v>Branchiostoma.</v>
      </c>
      <c r="O1090">
        <f>VLOOKUP(A1090,таксономия!$1:$1048576,13,1)</f>
        <v>0</v>
      </c>
      <c r="P1090">
        <f>VLOOKUP(A1090,таксономия!$1:$1048576,14,1)</f>
        <v>0</v>
      </c>
      <c r="Q1090">
        <f>VLOOKUP(A1090,таксономия!$1:$1048576,15,1)</f>
        <v>0</v>
      </c>
      <c r="R1090" t="str">
        <f>VLOOKUP(A1090,таксономия!$1:$1048576,3,1)</f>
        <v xml:space="preserve"> Branchiostoma floridae (Florida lancelet) (Amphioxus).</v>
      </c>
      <c r="S1090">
        <f t="shared" si="16"/>
        <v>98</v>
      </c>
    </row>
    <row r="1091" spans="1:19" x14ac:dyDescent="0.3">
      <c r="A1091" t="s">
        <v>735</v>
      </c>
      <c r="B1091" t="s">
        <v>736</v>
      </c>
      <c r="C1091">
        <v>971</v>
      </c>
      <c r="D1091" t="s">
        <v>184</v>
      </c>
      <c r="E1091">
        <v>274</v>
      </c>
      <c r="F1091">
        <v>371</v>
      </c>
      <c r="G1091">
        <v>8985</v>
      </c>
      <c r="H1091" t="s">
        <v>185</v>
      </c>
      <c r="I1091" t="str">
        <f>VLOOKUP(A1091,таксономия!$1:$1048576,7,1)</f>
        <v>Eukaryota</v>
      </c>
      <c r="J1091" t="str">
        <f>VLOOKUP(A1091,таксономия!$1:$1048576,8,1)</f>
        <v xml:space="preserve"> Metazoa</v>
      </c>
      <c r="K1091" t="str">
        <f>VLOOKUP(A1091,таксономия!$1:$1048576,9,1)</f>
        <v xml:space="preserve"> Chordata</v>
      </c>
      <c r="L1091" t="str">
        <f>VLOOKUP(A1091,таксономия!$1:$1048576,10,1)</f>
        <v xml:space="preserve"> Cephalochordata</v>
      </c>
      <c r="M1091" t="str">
        <f>VLOOKUP(A1091,таксономия!$1:$1048576,11,1)</f>
        <v xml:space="preserve"> Branchiostomidae</v>
      </c>
      <c r="N1091" t="str">
        <f>VLOOKUP(A1091,таксономия!$1:$1048576,12,1)</f>
        <v>Branchiostoma.</v>
      </c>
      <c r="O1091">
        <f>VLOOKUP(A1091,таксономия!$1:$1048576,13,1)</f>
        <v>0</v>
      </c>
      <c r="P1091">
        <f>VLOOKUP(A1091,таксономия!$1:$1048576,14,1)</f>
        <v>0</v>
      </c>
      <c r="Q1091">
        <f>VLOOKUP(A1091,таксономия!$1:$1048576,15,1)</f>
        <v>0</v>
      </c>
      <c r="R1091" t="str">
        <f>VLOOKUP(A1091,таксономия!$1:$1048576,3,1)</f>
        <v xml:space="preserve"> Branchiostoma floridae (Florida lancelet) (Amphioxus).</v>
      </c>
      <c r="S1091">
        <f t="shared" ref="S1091:S1154" si="17">$F1091-$E1091</f>
        <v>97</v>
      </c>
    </row>
    <row r="1092" spans="1:19" x14ac:dyDescent="0.3">
      <c r="A1092" t="s">
        <v>735</v>
      </c>
      <c r="B1092" t="s">
        <v>736</v>
      </c>
      <c r="C1092">
        <v>971</v>
      </c>
      <c r="D1092" t="s">
        <v>184</v>
      </c>
      <c r="E1092">
        <v>377</v>
      </c>
      <c r="F1092">
        <v>469</v>
      </c>
      <c r="G1092">
        <v>8985</v>
      </c>
      <c r="H1092" t="s">
        <v>185</v>
      </c>
      <c r="I1092" t="str">
        <f>VLOOKUP(A1092,таксономия!$1:$1048576,7,1)</f>
        <v>Eukaryota</v>
      </c>
      <c r="J1092" t="str">
        <f>VLOOKUP(A1092,таксономия!$1:$1048576,8,1)</f>
        <v xml:space="preserve"> Metazoa</v>
      </c>
      <c r="K1092" t="str">
        <f>VLOOKUP(A1092,таксономия!$1:$1048576,9,1)</f>
        <v xml:space="preserve"> Chordata</v>
      </c>
      <c r="L1092" t="str">
        <f>VLOOKUP(A1092,таксономия!$1:$1048576,10,1)</f>
        <v xml:space="preserve"> Cephalochordata</v>
      </c>
      <c r="M1092" t="str">
        <f>VLOOKUP(A1092,таксономия!$1:$1048576,11,1)</f>
        <v xml:space="preserve"> Branchiostomidae</v>
      </c>
      <c r="N1092" t="str">
        <f>VLOOKUP(A1092,таксономия!$1:$1048576,12,1)</f>
        <v>Branchiostoma.</v>
      </c>
      <c r="O1092">
        <f>VLOOKUP(A1092,таксономия!$1:$1048576,13,1)</f>
        <v>0</v>
      </c>
      <c r="P1092">
        <f>VLOOKUP(A1092,таксономия!$1:$1048576,14,1)</f>
        <v>0</v>
      </c>
      <c r="Q1092">
        <f>VLOOKUP(A1092,таксономия!$1:$1048576,15,1)</f>
        <v>0</v>
      </c>
      <c r="R1092" t="str">
        <f>VLOOKUP(A1092,таксономия!$1:$1048576,3,1)</f>
        <v xml:space="preserve"> Branchiostoma floridae (Florida lancelet) (Amphioxus).</v>
      </c>
      <c r="S1092">
        <f t="shared" si="17"/>
        <v>92</v>
      </c>
    </row>
    <row r="1093" spans="1:19" x14ac:dyDescent="0.3">
      <c r="A1093" t="s">
        <v>735</v>
      </c>
      <c r="B1093" t="s">
        <v>736</v>
      </c>
      <c r="C1093">
        <v>971</v>
      </c>
      <c r="D1093" t="s">
        <v>184</v>
      </c>
      <c r="E1093">
        <v>470</v>
      </c>
      <c r="F1093">
        <v>567</v>
      </c>
      <c r="G1093">
        <v>8985</v>
      </c>
      <c r="H1093" t="s">
        <v>185</v>
      </c>
      <c r="I1093" t="str">
        <f>VLOOKUP(A1093,таксономия!$1:$1048576,7,1)</f>
        <v>Eukaryota</v>
      </c>
      <c r="J1093" t="str">
        <f>VLOOKUP(A1093,таксономия!$1:$1048576,8,1)</f>
        <v xml:space="preserve"> Metazoa</v>
      </c>
      <c r="K1093" t="str">
        <f>VLOOKUP(A1093,таксономия!$1:$1048576,9,1)</f>
        <v xml:space="preserve"> Chordata</v>
      </c>
      <c r="L1093" t="str">
        <f>VLOOKUP(A1093,таксономия!$1:$1048576,10,1)</f>
        <v xml:space="preserve"> Cephalochordata</v>
      </c>
      <c r="M1093" t="str">
        <f>VLOOKUP(A1093,таксономия!$1:$1048576,11,1)</f>
        <v xml:space="preserve"> Branchiostomidae</v>
      </c>
      <c r="N1093" t="str">
        <f>VLOOKUP(A1093,таксономия!$1:$1048576,12,1)</f>
        <v>Branchiostoma.</v>
      </c>
      <c r="O1093">
        <f>VLOOKUP(A1093,таксономия!$1:$1048576,13,1)</f>
        <v>0</v>
      </c>
      <c r="P1093">
        <f>VLOOKUP(A1093,таксономия!$1:$1048576,14,1)</f>
        <v>0</v>
      </c>
      <c r="Q1093">
        <f>VLOOKUP(A1093,таксономия!$1:$1048576,15,1)</f>
        <v>0</v>
      </c>
      <c r="R1093" t="str">
        <f>VLOOKUP(A1093,таксономия!$1:$1048576,3,1)</f>
        <v xml:space="preserve"> Branchiostoma floridae (Florida lancelet) (Amphioxus).</v>
      </c>
      <c r="S1093">
        <f t="shared" si="17"/>
        <v>97</v>
      </c>
    </row>
    <row r="1094" spans="1:19" x14ac:dyDescent="0.3">
      <c r="A1094" t="s">
        <v>735</v>
      </c>
      <c r="B1094" t="s">
        <v>736</v>
      </c>
      <c r="C1094">
        <v>971</v>
      </c>
      <c r="D1094" t="s">
        <v>184</v>
      </c>
      <c r="E1094">
        <v>573</v>
      </c>
      <c r="F1094">
        <v>670</v>
      </c>
      <c r="G1094">
        <v>8985</v>
      </c>
      <c r="H1094" t="s">
        <v>185</v>
      </c>
      <c r="I1094" t="str">
        <f>VLOOKUP(A1094,таксономия!$1:$1048576,7,1)</f>
        <v>Eukaryota</v>
      </c>
      <c r="J1094" t="str">
        <f>VLOOKUP(A1094,таксономия!$1:$1048576,8,1)</f>
        <v xml:space="preserve"> Metazoa</v>
      </c>
      <c r="K1094" t="str">
        <f>VLOOKUP(A1094,таксономия!$1:$1048576,9,1)</f>
        <v xml:space="preserve"> Chordata</v>
      </c>
      <c r="L1094" t="str">
        <f>VLOOKUP(A1094,таксономия!$1:$1048576,10,1)</f>
        <v xml:space="preserve"> Cephalochordata</v>
      </c>
      <c r="M1094" t="str">
        <f>VLOOKUP(A1094,таксономия!$1:$1048576,11,1)</f>
        <v xml:space="preserve"> Branchiostomidae</v>
      </c>
      <c r="N1094" t="str">
        <f>VLOOKUP(A1094,таксономия!$1:$1048576,12,1)</f>
        <v>Branchiostoma.</v>
      </c>
      <c r="O1094">
        <f>VLOOKUP(A1094,таксономия!$1:$1048576,13,1)</f>
        <v>0</v>
      </c>
      <c r="P1094">
        <f>VLOOKUP(A1094,таксономия!$1:$1048576,14,1)</f>
        <v>0</v>
      </c>
      <c r="Q1094">
        <f>VLOOKUP(A1094,таксономия!$1:$1048576,15,1)</f>
        <v>0</v>
      </c>
      <c r="R1094" t="str">
        <f>VLOOKUP(A1094,таксономия!$1:$1048576,3,1)</f>
        <v xml:space="preserve"> Branchiostoma floridae (Florida lancelet) (Amphioxus).</v>
      </c>
      <c r="S1094">
        <f t="shared" si="17"/>
        <v>97</v>
      </c>
    </row>
    <row r="1095" spans="1:19" x14ac:dyDescent="0.3">
      <c r="A1095" t="s">
        <v>735</v>
      </c>
      <c r="B1095" t="s">
        <v>736</v>
      </c>
      <c r="C1095">
        <v>971</v>
      </c>
      <c r="D1095" t="s">
        <v>318</v>
      </c>
      <c r="E1095">
        <v>55</v>
      </c>
      <c r="F1095">
        <v>106</v>
      </c>
      <c r="G1095">
        <v>18854</v>
      </c>
      <c r="H1095" t="s">
        <v>319</v>
      </c>
      <c r="I1095" t="str">
        <f>VLOOKUP(A1095,таксономия!$1:$1048576,7,1)</f>
        <v>Eukaryota</v>
      </c>
      <c r="J1095" t="str">
        <f>VLOOKUP(A1095,таксономия!$1:$1048576,8,1)</f>
        <v xml:space="preserve"> Metazoa</v>
      </c>
      <c r="K1095" t="str">
        <f>VLOOKUP(A1095,таксономия!$1:$1048576,9,1)</f>
        <v xml:space="preserve"> Chordata</v>
      </c>
      <c r="L1095" t="str">
        <f>VLOOKUP(A1095,таксономия!$1:$1048576,10,1)</f>
        <v xml:space="preserve"> Cephalochordata</v>
      </c>
      <c r="M1095" t="str">
        <f>VLOOKUP(A1095,таксономия!$1:$1048576,11,1)</f>
        <v xml:space="preserve"> Branchiostomidae</v>
      </c>
      <c r="N1095" t="str">
        <f>VLOOKUP(A1095,таксономия!$1:$1048576,12,1)</f>
        <v>Branchiostoma.</v>
      </c>
      <c r="O1095">
        <f>VLOOKUP(A1095,таксономия!$1:$1048576,13,1)</f>
        <v>0</v>
      </c>
      <c r="P1095">
        <f>VLOOKUP(A1095,таксономия!$1:$1048576,14,1)</f>
        <v>0</v>
      </c>
      <c r="Q1095">
        <f>VLOOKUP(A1095,таксономия!$1:$1048576,15,1)</f>
        <v>0</v>
      </c>
      <c r="R1095" t="str">
        <f>VLOOKUP(A1095,таксономия!$1:$1048576,3,1)</f>
        <v xml:space="preserve"> Branchiostoma floridae (Florida lancelet) (Amphioxus).</v>
      </c>
      <c r="S1095">
        <f t="shared" si="17"/>
        <v>51</v>
      </c>
    </row>
    <row r="1096" spans="1:19" x14ac:dyDescent="0.3">
      <c r="A1096" t="s">
        <v>735</v>
      </c>
      <c r="B1096" t="s">
        <v>736</v>
      </c>
      <c r="C1096">
        <v>971</v>
      </c>
      <c r="D1096" t="s">
        <v>318</v>
      </c>
      <c r="E1096">
        <v>113</v>
      </c>
      <c r="F1096">
        <v>164</v>
      </c>
      <c r="G1096">
        <v>18854</v>
      </c>
      <c r="H1096" t="s">
        <v>319</v>
      </c>
      <c r="I1096" t="str">
        <f>VLOOKUP(A1096,таксономия!$1:$1048576,7,1)</f>
        <v>Eukaryota</v>
      </c>
      <c r="J1096" t="str">
        <f>VLOOKUP(A1096,таксономия!$1:$1048576,8,1)</f>
        <v xml:space="preserve"> Metazoa</v>
      </c>
      <c r="K1096" t="str">
        <f>VLOOKUP(A1096,таксономия!$1:$1048576,9,1)</f>
        <v xml:space="preserve"> Chordata</v>
      </c>
      <c r="L1096" t="str">
        <f>VLOOKUP(A1096,таксономия!$1:$1048576,10,1)</f>
        <v xml:space="preserve"> Cephalochordata</v>
      </c>
      <c r="M1096" t="str">
        <f>VLOOKUP(A1096,таксономия!$1:$1048576,11,1)</f>
        <v xml:space="preserve"> Branchiostomidae</v>
      </c>
      <c r="N1096" t="str">
        <f>VLOOKUP(A1096,таксономия!$1:$1048576,12,1)</f>
        <v>Branchiostoma.</v>
      </c>
      <c r="O1096">
        <f>VLOOKUP(A1096,таксономия!$1:$1048576,13,1)</f>
        <v>0</v>
      </c>
      <c r="P1096">
        <f>VLOOKUP(A1096,таксономия!$1:$1048576,14,1)</f>
        <v>0</v>
      </c>
      <c r="Q1096">
        <f>VLOOKUP(A1096,таксономия!$1:$1048576,15,1)</f>
        <v>0</v>
      </c>
      <c r="R1096" t="str">
        <f>VLOOKUP(A1096,таксономия!$1:$1048576,3,1)</f>
        <v xml:space="preserve"> Branchiostoma floridae (Florida lancelet) (Amphioxus).</v>
      </c>
      <c r="S1096">
        <f t="shared" si="17"/>
        <v>51</v>
      </c>
    </row>
    <row r="1097" spans="1:19" x14ac:dyDescent="0.3">
      <c r="A1097" t="s">
        <v>735</v>
      </c>
      <c r="B1097" t="s">
        <v>736</v>
      </c>
      <c r="C1097">
        <v>971</v>
      </c>
      <c r="D1097" t="s">
        <v>318</v>
      </c>
      <c r="E1097">
        <v>853</v>
      </c>
      <c r="F1097">
        <v>904</v>
      </c>
      <c r="G1097">
        <v>18854</v>
      </c>
      <c r="H1097" t="s">
        <v>319</v>
      </c>
      <c r="I1097" t="str">
        <f>VLOOKUP(A1097,таксономия!$1:$1048576,7,1)</f>
        <v>Eukaryota</v>
      </c>
      <c r="J1097" t="str">
        <f>VLOOKUP(A1097,таксономия!$1:$1048576,8,1)</f>
        <v xml:space="preserve"> Metazoa</v>
      </c>
      <c r="K1097" t="str">
        <f>VLOOKUP(A1097,таксономия!$1:$1048576,9,1)</f>
        <v xml:space="preserve"> Chordata</v>
      </c>
      <c r="L1097" t="str">
        <f>VLOOKUP(A1097,таксономия!$1:$1048576,10,1)</f>
        <v xml:space="preserve"> Cephalochordata</v>
      </c>
      <c r="M1097" t="str">
        <f>VLOOKUP(A1097,таксономия!$1:$1048576,11,1)</f>
        <v xml:space="preserve"> Branchiostomidae</v>
      </c>
      <c r="N1097" t="str">
        <f>VLOOKUP(A1097,таксономия!$1:$1048576,12,1)</f>
        <v>Branchiostoma.</v>
      </c>
      <c r="O1097">
        <f>VLOOKUP(A1097,таксономия!$1:$1048576,13,1)</f>
        <v>0</v>
      </c>
      <c r="P1097">
        <f>VLOOKUP(A1097,таксономия!$1:$1048576,14,1)</f>
        <v>0</v>
      </c>
      <c r="Q1097">
        <f>VLOOKUP(A1097,таксономия!$1:$1048576,15,1)</f>
        <v>0</v>
      </c>
      <c r="R1097" t="str">
        <f>VLOOKUP(A1097,таксономия!$1:$1048576,3,1)</f>
        <v xml:space="preserve"> Branchiostoma floridae (Florida lancelet) (Amphioxus).</v>
      </c>
      <c r="S1097">
        <f t="shared" si="17"/>
        <v>51</v>
      </c>
    </row>
    <row r="1098" spans="1:19" x14ac:dyDescent="0.3">
      <c r="A1098" t="s">
        <v>735</v>
      </c>
      <c r="B1098" t="s">
        <v>736</v>
      </c>
      <c r="C1098">
        <v>971</v>
      </c>
      <c r="D1098" t="s">
        <v>318</v>
      </c>
      <c r="E1098">
        <v>911</v>
      </c>
      <c r="F1098">
        <v>959</v>
      </c>
      <c r="G1098">
        <v>18854</v>
      </c>
      <c r="H1098" t="s">
        <v>319</v>
      </c>
      <c r="I1098" t="str">
        <f>VLOOKUP(A1098,таксономия!$1:$1048576,7,1)</f>
        <v>Eukaryota</v>
      </c>
      <c r="J1098" t="str">
        <f>VLOOKUP(A1098,таксономия!$1:$1048576,8,1)</f>
        <v xml:space="preserve"> Metazoa</v>
      </c>
      <c r="K1098" t="str">
        <f>VLOOKUP(A1098,таксономия!$1:$1048576,9,1)</f>
        <v xml:space="preserve"> Chordata</v>
      </c>
      <c r="L1098" t="str">
        <f>VLOOKUP(A1098,таксономия!$1:$1048576,10,1)</f>
        <v xml:space="preserve"> Cephalochordata</v>
      </c>
      <c r="M1098" t="str">
        <f>VLOOKUP(A1098,таксономия!$1:$1048576,11,1)</f>
        <v xml:space="preserve"> Branchiostomidae</v>
      </c>
      <c r="N1098" t="str">
        <f>VLOOKUP(A1098,таксономия!$1:$1048576,12,1)</f>
        <v>Branchiostoma.</v>
      </c>
      <c r="O1098">
        <f>VLOOKUP(A1098,таксономия!$1:$1048576,13,1)</f>
        <v>0</v>
      </c>
      <c r="P1098">
        <f>VLOOKUP(A1098,таксономия!$1:$1048576,14,1)</f>
        <v>0</v>
      </c>
      <c r="Q1098">
        <f>VLOOKUP(A1098,таксономия!$1:$1048576,15,1)</f>
        <v>0</v>
      </c>
      <c r="R1098" t="str">
        <f>VLOOKUP(A1098,таксономия!$1:$1048576,3,1)</f>
        <v xml:space="preserve"> Branchiostoma floridae (Florida lancelet) (Amphioxus).</v>
      </c>
      <c r="S1098">
        <f t="shared" si="17"/>
        <v>48</v>
      </c>
    </row>
    <row r="1099" spans="1:19" x14ac:dyDescent="0.3">
      <c r="A1099" t="s">
        <v>737</v>
      </c>
      <c r="B1099" t="s">
        <v>738</v>
      </c>
      <c r="C1099">
        <v>775</v>
      </c>
      <c r="D1099" t="s">
        <v>12</v>
      </c>
      <c r="E1099">
        <v>6</v>
      </c>
      <c r="F1099">
        <v>82</v>
      </c>
      <c r="G1099">
        <v>2697</v>
      </c>
      <c r="H1099" t="s">
        <v>13</v>
      </c>
      <c r="I1099" t="str">
        <f>VLOOKUP(A1099,таксономия!$1:$1048576,7,1)</f>
        <v>Eukaryota</v>
      </c>
      <c r="J1099" t="str">
        <f>VLOOKUP(A1099,таксономия!$1:$1048576,8,1)</f>
        <v xml:space="preserve"> Metazoa</v>
      </c>
      <c r="K1099" t="str">
        <f>VLOOKUP(A1099,таксономия!$1:$1048576,9,1)</f>
        <v xml:space="preserve"> Chordata</v>
      </c>
      <c r="L1099" t="str">
        <f>VLOOKUP(A1099,таксономия!$1:$1048576,10,1)</f>
        <v xml:space="preserve"> Cephalochordata</v>
      </c>
      <c r="M1099" t="str">
        <f>VLOOKUP(A1099,таксономия!$1:$1048576,11,1)</f>
        <v xml:space="preserve"> Branchiostomidae</v>
      </c>
      <c r="N1099" t="str">
        <f>VLOOKUP(A1099,таксономия!$1:$1048576,12,1)</f>
        <v>Branchiostoma.</v>
      </c>
      <c r="O1099">
        <f>VLOOKUP(A1099,таксономия!$1:$1048576,13,1)</f>
        <v>0</v>
      </c>
      <c r="P1099">
        <f>VLOOKUP(A1099,таксономия!$1:$1048576,14,1)</f>
        <v>0</v>
      </c>
      <c r="Q1099">
        <f>VLOOKUP(A1099,таксономия!$1:$1048576,15,1)</f>
        <v>0</v>
      </c>
      <c r="R1099" t="str">
        <f>VLOOKUP(A1099,таксономия!$1:$1048576,3,1)</f>
        <v xml:space="preserve"> Branchiostoma floridae (Florida lancelet) (Amphioxus).</v>
      </c>
      <c r="S1099">
        <f t="shared" si="17"/>
        <v>76</v>
      </c>
    </row>
    <row r="1100" spans="1:19" x14ac:dyDescent="0.3">
      <c r="A1100" t="s">
        <v>737</v>
      </c>
      <c r="B1100" t="s">
        <v>738</v>
      </c>
      <c r="C1100">
        <v>775</v>
      </c>
      <c r="D1100" t="s">
        <v>12</v>
      </c>
      <c r="E1100">
        <v>611</v>
      </c>
      <c r="F1100">
        <v>688</v>
      </c>
      <c r="G1100">
        <v>2697</v>
      </c>
      <c r="H1100" t="s">
        <v>13</v>
      </c>
      <c r="I1100" t="str">
        <f>VLOOKUP(A1100,таксономия!$1:$1048576,7,1)</f>
        <v>Eukaryota</v>
      </c>
      <c r="J1100" t="str">
        <f>VLOOKUP(A1100,таксономия!$1:$1048576,8,1)</f>
        <v xml:space="preserve"> Metazoa</v>
      </c>
      <c r="K1100" t="str">
        <f>VLOOKUP(A1100,таксономия!$1:$1048576,9,1)</f>
        <v xml:space="preserve"> Chordata</v>
      </c>
      <c r="L1100" t="str">
        <f>VLOOKUP(A1100,таксономия!$1:$1048576,10,1)</f>
        <v xml:space="preserve"> Cephalochordata</v>
      </c>
      <c r="M1100" t="str">
        <f>VLOOKUP(A1100,таксономия!$1:$1048576,11,1)</f>
        <v xml:space="preserve"> Branchiostomidae</v>
      </c>
      <c r="N1100" t="str">
        <f>VLOOKUP(A1100,таксономия!$1:$1048576,12,1)</f>
        <v>Branchiostoma.</v>
      </c>
      <c r="O1100">
        <f>VLOOKUP(A1100,таксономия!$1:$1048576,13,1)</f>
        <v>0</v>
      </c>
      <c r="P1100">
        <f>VLOOKUP(A1100,таксономия!$1:$1048576,14,1)</f>
        <v>0</v>
      </c>
      <c r="Q1100">
        <f>VLOOKUP(A1100,таксономия!$1:$1048576,15,1)</f>
        <v>0</v>
      </c>
      <c r="R1100" t="str">
        <f>VLOOKUP(A1100,таксономия!$1:$1048576,3,1)</f>
        <v xml:space="preserve"> Branchiostoma floridae (Florida lancelet) (Amphioxus).</v>
      </c>
      <c r="S1100">
        <f t="shared" si="17"/>
        <v>77</v>
      </c>
    </row>
    <row r="1101" spans="1:19" x14ac:dyDescent="0.3">
      <c r="A1101" t="s">
        <v>737</v>
      </c>
      <c r="B1101" t="s">
        <v>738</v>
      </c>
      <c r="C1101">
        <v>775</v>
      </c>
      <c r="D1101" t="s">
        <v>184</v>
      </c>
      <c r="E1101">
        <v>83</v>
      </c>
      <c r="F1101">
        <v>144</v>
      </c>
      <c r="G1101">
        <v>8985</v>
      </c>
      <c r="H1101" t="s">
        <v>185</v>
      </c>
      <c r="I1101" t="str">
        <f>VLOOKUP(A1101,таксономия!$1:$1048576,7,1)</f>
        <v>Eukaryota</v>
      </c>
      <c r="J1101" t="str">
        <f>VLOOKUP(A1101,таксономия!$1:$1048576,8,1)</f>
        <v xml:space="preserve"> Metazoa</v>
      </c>
      <c r="K1101" t="str">
        <f>VLOOKUP(A1101,таксономия!$1:$1048576,9,1)</f>
        <v xml:space="preserve"> Chordata</v>
      </c>
      <c r="L1101" t="str">
        <f>VLOOKUP(A1101,таксономия!$1:$1048576,10,1)</f>
        <v xml:space="preserve"> Cephalochordata</v>
      </c>
      <c r="M1101" t="str">
        <f>VLOOKUP(A1101,таксономия!$1:$1048576,11,1)</f>
        <v xml:space="preserve"> Branchiostomidae</v>
      </c>
      <c r="N1101" t="str">
        <f>VLOOKUP(A1101,таксономия!$1:$1048576,12,1)</f>
        <v>Branchiostoma.</v>
      </c>
      <c r="O1101">
        <f>VLOOKUP(A1101,таксономия!$1:$1048576,13,1)</f>
        <v>0</v>
      </c>
      <c r="P1101">
        <f>VLOOKUP(A1101,таксономия!$1:$1048576,14,1)</f>
        <v>0</v>
      </c>
      <c r="Q1101">
        <f>VLOOKUP(A1101,таксономия!$1:$1048576,15,1)</f>
        <v>0</v>
      </c>
      <c r="R1101" t="str">
        <f>VLOOKUP(A1101,таксономия!$1:$1048576,3,1)</f>
        <v xml:space="preserve"> Branchiostoma floridae (Florida lancelet) (Amphioxus).</v>
      </c>
      <c r="S1101">
        <f t="shared" si="17"/>
        <v>61</v>
      </c>
    </row>
    <row r="1102" spans="1:19" x14ac:dyDescent="0.3">
      <c r="A1102" t="s">
        <v>737</v>
      </c>
      <c r="B1102" t="s">
        <v>738</v>
      </c>
      <c r="C1102">
        <v>775</v>
      </c>
      <c r="D1102" t="s">
        <v>184</v>
      </c>
      <c r="E1102">
        <v>150</v>
      </c>
      <c r="F1102">
        <v>247</v>
      </c>
      <c r="G1102">
        <v>8985</v>
      </c>
      <c r="H1102" t="s">
        <v>185</v>
      </c>
      <c r="I1102" t="str">
        <f>VLOOKUP(A1102,таксономия!$1:$1048576,7,1)</f>
        <v>Eukaryota</v>
      </c>
      <c r="J1102" t="str">
        <f>VLOOKUP(A1102,таксономия!$1:$1048576,8,1)</f>
        <v xml:space="preserve"> Metazoa</v>
      </c>
      <c r="K1102" t="str">
        <f>VLOOKUP(A1102,таксономия!$1:$1048576,9,1)</f>
        <v xml:space="preserve"> Chordata</v>
      </c>
      <c r="L1102" t="str">
        <f>VLOOKUP(A1102,таксономия!$1:$1048576,10,1)</f>
        <v xml:space="preserve"> Cephalochordata</v>
      </c>
      <c r="M1102" t="str">
        <f>VLOOKUP(A1102,таксономия!$1:$1048576,11,1)</f>
        <v xml:space="preserve"> Branchiostomidae</v>
      </c>
      <c r="N1102" t="str">
        <f>VLOOKUP(A1102,таксономия!$1:$1048576,12,1)</f>
        <v>Branchiostoma.</v>
      </c>
      <c r="O1102">
        <f>VLOOKUP(A1102,таксономия!$1:$1048576,13,1)</f>
        <v>0</v>
      </c>
      <c r="P1102">
        <f>VLOOKUP(A1102,таксономия!$1:$1048576,14,1)</f>
        <v>0</v>
      </c>
      <c r="Q1102">
        <f>VLOOKUP(A1102,таксономия!$1:$1048576,15,1)</f>
        <v>0</v>
      </c>
      <c r="R1102" t="str">
        <f>VLOOKUP(A1102,таксономия!$1:$1048576,3,1)</f>
        <v xml:space="preserve"> Branchiostoma floridae (Florida lancelet) (Amphioxus).</v>
      </c>
      <c r="S1102">
        <f t="shared" si="17"/>
        <v>97</v>
      </c>
    </row>
    <row r="1103" spans="1:19" x14ac:dyDescent="0.3">
      <c r="A1103" t="s">
        <v>737</v>
      </c>
      <c r="B1103" t="s">
        <v>738</v>
      </c>
      <c r="C1103">
        <v>775</v>
      </c>
      <c r="D1103" t="s">
        <v>184</v>
      </c>
      <c r="E1103">
        <v>253</v>
      </c>
      <c r="F1103">
        <v>350</v>
      </c>
      <c r="G1103">
        <v>8985</v>
      </c>
      <c r="H1103" t="s">
        <v>185</v>
      </c>
      <c r="I1103" t="str">
        <f>VLOOKUP(A1103,таксономия!$1:$1048576,7,1)</f>
        <v>Eukaryota</v>
      </c>
      <c r="J1103" t="str">
        <f>VLOOKUP(A1103,таксономия!$1:$1048576,8,1)</f>
        <v xml:space="preserve"> Metazoa</v>
      </c>
      <c r="K1103" t="str">
        <f>VLOOKUP(A1103,таксономия!$1:$1048576,9,1)</f>
        <v xml:space="preserve"> Chordata</v>
      </c>
      <c r="L1103" t="str">
        <f>VLOOKUP(A1103,таксономия!$1:$1048576,10,1)</f>
        <v xml:space="preserve"> Cephalochordata</v>
      </c>
      <c r="M1103" t="str">
        <f>VLOOKUP(A1103,таксономия!$1:$1048576,11,1)</f>
        <v xml:space="preserve"> Branchiostomidae</v>
      </c>
      <c r="N1103" t="str">
        <f>VLOOKUP(A1103,таксономия!$1:$1048576,12,1)</f>
        <v>Branchiostoma.</v>
      </c>
      <c r="O1103">
        <f>VLOOKUP(A1103,таксономия!$1:$1048576,13,1)</f>
        <v>0</v>
      </c>
      <c r="P1103">
        <f>VLOOKUP(A1103,таксономия!$1:$1048576,14,1)</f>
        <v>0</v>
      </c>
      <c r="Q1103">
        <f>VLOOKUP(A1103,таксономия!$1:$1048576,15,1)</f>
        <v>0</v>
      </c>
      <c r="R1103" t="str">
        <f>VLOOKUP(A1103,таксономия!$1:$1048576,3,1)</f>
        <v xml:space="preserve"> Branchiostoma floridae (Florida lancelet) (Amphioxus).</v>
      </c>
      <c r="S1103">
        <f t="shared" si="17"/>
        <v>97</v>
      </c>
    </row>
    <row r="1104" spans="1:19" x14ac:dyDescent="0.3">
      <c r="A1104" t="s">
        <v>737</v>
      </c>
      <c r="B1104" t="s">
        <v>738</v>
      </c>
      <c r="C1104">
        <v>775</v>
      </c>
      <c r="D1104" t="s">
        <v>184</v>
      </c>
      <c r="E1104">
        <v>510</v>
      </c>
      <c r="F1104">
        <v>607</v>
      </c>
      <c r="G1104">
        <v>8985</v>
      </c>
      <c r="H1104" t="s">
        <v>185</v>
      </c>
      <c r="I1104" t="str">
        <f>VLOOKUP(A1104,таксономия!$1:$1048576,7,1)</f>
        <v>Eukaryota</v>
      </c>
      <c r="J1104" t="str">
        <f>VLOOKUP(A1104,таксономия!$1:$1048576,8,1)</f>
        <v xml:space="preserve"> Metazoa</v>
      </c>
      <c r="K1104" t="str">
        <f>VLOOKUP(A1104,таксономия!$1:$1048576,9,1)</f>
        <v xml:space="preserve"> Chordata</v>
      </c>
      <c r="L1104" t="str">
        <f>VLOOKUP(A1104,таксономия!$1:$1048576,10,1)</f>
        <v xml:space="preserve"> Cephalochordata</v>
      </c>
      <c r="M1104" t="str">
        <f>VLOOKUP(A1104,таксономия!$1:$1048576,11,1)</f>
        <v xml:space="preserve"> Branchiostomidae</v>
      </c>
      <c r="N1104" t="str">
        <f>VLOOKUP(A1104,таксономия!$1:$1048576,12,1)</f>
        <v>Branchiostoma.</v>
      </c>
      <c r="O1104">
        <f>VLOOKUP(A1104,таксономия!$1:$1048576,13,1)</f>
        <v>0</v>
      </c>
      <c r="P1104">
        <f>VLOOKUP(A1104,таксономия!$1:$1048576,14,1)</f>
        <v>0</v>
      </c>
      <c r="Q1104">
        <f>VLOOKUP(A1104,таксономия!$1:$1048576,15,1)</f>
        <v>0</v>
      </c>
      <c r="R1104" t="str">
        <f>VLOOKUP(A1104,таксономия!$1:$1048576,3,1)</f>
        <v xml:space="preserve"> Branchiostoma floridae (Florida lancelet) (Amphioxus).</v>
      </c>
      <c r="S1104">
        <f t="shared" si="17"/>
        <v>97</v>
      </c>
    </row>
    <row r="1105" spans="1:19" x14ac:dyDescent="0.3">
      <c r="A1105" t="s">
        <v>737</v>
      </c>
      <c r="B1105" t="s">
        <v>738</v>
      </c>
      <c r="C1105">
        <v>775</v>
      </c>
      <c r="D1105" t="s">
        <v>184</v>
      </c>
      <c r="E1105">
        <v>693</v>
      </c>
      <c r="F1105">
        <v>762</v>
      </c>
      <c r="G1105">
        <v>8985</v>
      </c>
      <c r="H1105" t="s">
        <v>185</v>
      </c>
      <c r="I1105" t="str">
        <f>VLOOKUP(A1105,таксономия!$1:$1048576,7,1)</f>
        <v>Eukaryota</v>
      </c>
      <c r="J1105" t="str">
        <f>VLOOKUP(A1105,таксономия!$1:$1048576,8,1)</f>
        <v xml:space="preserve"> Metazoa</v>
      </c>
      <c r="K1105" t="str">
        <f>VLOOKUP(A1105,таксономия!$1:$1048576,9,1)</f>
        <v xml:space="preserve"> Chordata</v>
      </c>
      <c r="L1105" t="str">
        <f>VLOOKUP(A1105,таксономия!$1:$1048576,10,1)</f>
        <v xml:space="preserve"> Cephalochordata</v>
      </c>
      <c r="M1105" t="str">
        <f>VLOOKUP(A1105,таксономия!$1:$1048576,11,1)</f>
        <v xml:space="preserve"> Branchiostomidae</v>
      </c>
      <c r="N1105" t="str">
        <f>VLOOKUP(A1105,таксономия!$1:$1048576,12,1)</f>
        <v>Branchiostoma.</v>
      </c>
      <c r="O1105">
        <f>VLOOKUP(A1105,таксономия!$1:$1048576,13,1)</f>
        <v>0</v>
      </c>
      <c r="P1105">
        <f>VLOOKUP(A1105,таксономия!$1:$1048576,14,1)</f>
        <v>0</v>
      </c>
      <c r="Q1105">
        <f>VLOOKUP(A1105,таксономия!$1:$1048576,15,1)</f>
        <v>0</v>
      </c>
      <c r="R1105" t="str">
        <f>VLOOKUP(A1105,таксономия!$1:$1048576,3,1)</f>
        <v xml:space="preserve"> Branchiostoma floridae (Florida lancelet) (Amphioxus).</v>
      </c>
      <c r="S1105">
        <f t="shared" si="17"/>
        <v>69</v>
      </c>
    </row>
    <row r="1106" spans="1:19" x14ac:dyDescent="0.3">
      <c r="A1106" t="s">
        <v>737</v>
      </c>
      <c r="B1106" t="s">
        <v>738</v>
      </c>
      <c r="C1106">
        <v>775</v>
      </c>
      <c r="D1106" t="s">
        <v>318</v>
      </c>
      <c r="E1106">
        <v>395</v>
      </c>
      <c r="F1106">
        <v>446</v>
      </c>
      <c r="G1106">
        <v>18854</v>
      </c>
      <c r="H1106" t="s">
        <v>319</v>
      </c>
      <c r="I1106" t="str">
        <f>VLOOKUP(A1106,таксономия!$1:$1048576,7,1)</f>
        <v>Eukaryota</v>
      </c>
      <c r="J1106" t="str">
        <f>VLOOKUP(A1106,таксономия!$1:$1048576,8,1)</f>
        <v xml:space="preserve"> Metazoa</v>
      </c>
      <c r="K1106" t="str">
        <f>VLOOKUP(A1106,таксономия!$1:$1048576,9,1)</f>
        <v xml:space="preserve"> Chordata</v>
      </c>
      <c r="L1106" t="str">
        <f>VLOOKUP(A1106,таксономия!$1:$1048576,10,1)</f>
        <v xml:space="preserve"> Cephalochordata</v>
      </c>
      <c r="M1106" t="str">
        <f>VLOOKUP(A1106,таксономия!$1:$1048576,11,1)</f>
        <v xml:space="preserve"> Branchiostomidae</v>
      </c>
      <c r="N1106" t="str">
        <f>VLOOKUP(A1106,таксономия!$1:$1048576,12,1)</f>
        <v>Branchiostoma.</v>
      </c>
      <c r="O1106">
        <f>VLOOKUP(A1106,таксономия!$1:$1048576,13,1)</f>
        <v>0</v>
      </c>
      <c r="P1106">
        <f>VLOOKUP(A1106,таксономия!$1:$1048576,14,1)</f>
        <v>0</v>
      </c>
      <c r="Q1106">
        <f>VLOOKUP(A1106,таксономия!$1:$1048576,15,1)</f>
        <v>0</v>
      </c>
      <c r="R1106" t="str">
        <f>VLOOKUP(A1106,таксономия!$1:$1048576,3,1)</f>
        <v xml:space="preserve"> Branchiostoma floridae (Florida lancelet) (Amphioxus).</v>
      </c>
      <c r="S1106">
        <f t="shared" si="17"/>
        <v>51</v>
      </c>
    </row>
    <row r="1107" spans="1:19" x14ac:dyDescent="0.3">
      <c r="A1107" t="s">
        <v>737</v>
      </c>
      <c r="B1107" t="s">
        <v>738</v>
      </c>
      <c r="C1107">
        <v>775</v>
      </c>
      <c r="D1107" t="s">
        <v>318</v>
      </c>
      <c r="E1107">
        <v>453</v>
      </c>
      <c r="F1107">
        <v>504</v>
      </c>
      <c r="G1107">
        <v>18854</v>
      </c>
      <c r="H1107" t="s">
        <v>319</v>
      </c>
      <c r="I1107" t="str">
        <f>VLOOKUP(A1107,таксономия!$1:$1048576,7,1)</f>
        <v>Eukaryota</v>
      </c>
      <c r="J1107" t="str">
        <f>VLOOKUP(A1107,таксономия!$1:$1048576,8,1)</f>
        <v xml:space="preserve"> Metazoa</v>
      </c>
      <c r="K1107" t="str">
        <f>VLOOKUP(A1107,таксономия!$1:$1048576,9,1)</f>
        <v xml:space="preserve"> Chordata</v>
      </c>
      <c r="L1107" t="str">
        <f>VLOOKUP(A1107,таксономия!$1:$1048576,10,1)</f>
        <v xml:space="preserve"> Cephalochordata</v>
      </c>
      <c r="M1107" t="str">
        <f>VLOOKUP(A1107,таксономия!$1:$1048576,11,1)</f>
        <v xml:space="preserve"> Branchiostomidae</v>
      </c>
      <c r="N1107" t="str">
        <f>VLOOKUP(A1107,таксономия!$1:$1048576,12,1)</f>
        <v>Branchiostoma.</v>
      </c>
      <c r="O1107">
        <f>VLOOKUP(A1107,таксономия!$1:$1048576,13,1)</f>
        <v>0</v>
      </c>
      <c r="P1107">
        <f>VLOOKUP(A1107,таксономия!$1:$1048576,14,1)</f>
        <v>0</v>
      </c>
      <c r="Q1107">
        <f>VLOOKUP(A1107,таксономия!$1:$1048576,15,1)</f>
        <v>0</v>
      </c>
      <c r="R1107" t="str">
        <f>VLOOKUP(A1107,таксономия!$1:$1048576,3,1)</f>
        <v xml:space="preserve"> Branchiostoma floridae (Florida lancelet) (Amphioxus).</v>
      </c>
      <c r="S1107">
        <f t="shared" si="17"/>
        <v>51</v>
      </c>
    </row>
    <row r="1108" spans="1:19" x14ac:dyDescent="0.3">
      <c r="A1108" t="s">
        <v>739</v>
      </c>
      <c r="B1108" t="s">
        <v>740</v>
      </c>
      <c r="C1108">
        <v>317</v>
      </c>
      <c r="D1108" t="s">
        <v>12</v>
      </c>
      <c r="E1108">
        <v>61</v>
      </c>
      <c r="F1108">
        <v>129</v>
      </c>
      <c r="G1108">
        <v>2697</v>
      </c>
      <c r="H1108" t="s">
        <v>13</v>
      </c>
      <c r="I1108" t="str">
        <f>VLOOKUP(A1108,таксономия!$1:$1048576,7,1)</f>
        <v>Eukaryota</v>
      </c>
      <c r="J1108" t="str">
        <f>VLOOKUP(A1108,таксономия!$1:$1048576,8,1)</f>
        <v xml:space="preserve"> Metazoa</v>
      </c>
      <c r="K1108" t="str">
        <f>VLOOKUP(A1108,таксономия!$1:$1048576,9,1)</f>
        <v xml:space="preserve"> Chordata</v>
      </c>
      <c r="L1108" t="str">
        <f>VLOOKUP(A1108,таксономия!$1:$1048576,10,1)</f>
        <v xml:space="preserve"> Cephalochordata</v>
      </c>
      <c r="M1108" t="str">
        <f>VLOOKUP(A1108,таксономия!$1:$1048576,11,1)</f>
        <v xml:space="preserve"> Branchiostomidae</v>
      </c>
      <c r="N1108" t="str">
        <f>VLOOKUP(A1108,таксономия!$1:$1048576,12,1)</f>
        <v>Branchiostoma.</v>
      </c>
      <c r="O1108">
        <f>VLOOKUP(A1108,таксономия!$1:$1048576,13,1)</f>
        <v>0</v>
      </c>
      <c r="P1108">
        <f>VLOOKUP(A1108,таксономия!$1:$1048576,14,1)</f>
        <v>0</v>
      </c>
      <c r="Q1108">
        <f>VLOOKUP(A1108,таксономия!$1:$1048576,15,1)</f>
        <v>0</v>
      </c>
      <c r="R1108" t="str">
        <f>VLOOKUP(A1108,таксономия!$1:$1048576,3,1)</f>
        <v xml:space="preserve"> Branchiostoma floridae (Florida lancelet) (Amphioxus).</v>
      </c>
      <c r="S1108">
        <f t="shared" si="17"/>
        <v>68</v>
      </c>
    </row>
    <row r="1109" spans="1:19" x14ac:dyDescent="0.3">
      <c r="A1109" t="s">
        <v>739</v>
      </c>
      <c r="B1109" t="s">
        <v>740</v>
      </c>
      <c r="C1109">
        <v>317</v>
      </c>
      <c r="D1109" t="s">
        <v>184</v>
      </c>
      <c r="E1109">
        <v>134</v>
      </c>
      <c r="F1109">
        <v>231</v>
      </c>
      <c r="G1109">
        <v>8985</v>
      </c>
      <c r="H1109" t="s">
        <v>185</v>
      </c>
      <c r="I1109" t="str">
        <f>VLOOKUP(A1109,таксономия!$1:$1048576,7,1)</f>
        <v>Eukaryota</v>
      </c>
      <c r="J1109" t="str">
        <f>VLOOKUP(A1109,таксономия!$1:$1048576,8,1)</f>
        <v xml:space="preserve"> Metazoa</v>
      </c>
      <c r="K1109" t="str">
        <f>VLOOKUP(A1109,таксономия!$1:$1048576,9,1)</f>
        <v xml:space="preserve"> Chordata</v>
      </c>
      <c r="L1109" t="str">
        <f>VLOOKUP(A1109,таксономия!$1:$1048576,10,1)</f>
        <v xml:space="preserve"> Cephalochordata</v>
      </c>
      <c r="M1109" t="str">
        <f>VLOOKUP(A1109,таксономия!$1:$1048576,11,1)</f>
        <v xml:space="preserve"> Branchiostomidae</v>
      </c>
      <c r="N1109" t="str">
        <f>VLOOKUP(A1109,таксономия!$1:$1048576,12,1)</f>
        <v>Branchiostoma.</v>
      </c>
      <c r="O1109">
        <f>VLOOKUP(A1109,таксономия!$1:$1048576,13,1)</f>
        <v>0</v>
      </c>
      <c r="P1109">
        <f>VLOOKUP(A1109,таксономия!$1:$1048576,14,1)</f>
        <v>0</v>
      </c>
      <c r="Q1109">
        <f>VLOOKUP(A1109,таксономия!$1:$1048576,15,1)</f>
        <v>0</v>
      </c>
      <c r="R1109" t="str">
        <f>VLOOKUP(A1109,таксономия!$1:$1048576,3,1)</f>
        <v xml:space="preserve"> Branchiostoma floridae (Florida lancelet) (Amphioxus).</v>
      </c>
      <c r="S1109">
        <f t="shared" si="17"/>
        <v>97</v>
      </c>
    </row>
    <row r="1110" spans="1:19" x14ac:dyDescent="0.3">
      <c r="A1110" t="s">
        <v>741</v>
      </c>
      <c r="B1110" t="s">
        <v>742</v>
      </c>
      <c r="C1110">
        <v>346</v>
      </c>
      <c r="D1110" t="s">
        <v>12</v>
      </c>
      <c r="E1110">
        <v>122</v>
      </c>
      <c r="F1110">
        <v>201</v>
      </c>
      <c r="G1110">
        <v>2697</v>
      </c>
      <c r="H1110" t="s">
        <v>13</v>
      </c>
      <c r="I1110" t="str">
        <f>VLOOKUP(A1110,таксономия!$1:$1048576,7,1)</f>
        <v>Eukaryota</v>
      </c>
      <c r="J1110" t="str">
        <f>VLOOKUP(A1110,таксономия!$1:$1048576,8,1)</f>
        <v xml:space="preserve"> Metazoa</v>
      </c>
      <c r="K1110" t="str">
        <f>VLOOKUP(A1110,таксономия!$1:$1048576,9,1)</f>
        <v xml:space="preserve"> Chordata</v>
      </c>
      <c r="L1110" t="str">
        <f>VLOOKUP(A1110,таксономия!$1:$1048576,10,1)</f>
        <v xml:space="preserve"> Cephalochordata</v>
      </c>
      <c r="M1110" t="str">
        <f>VLOOKUP(A1110,таксономия!$1:$1048576,11,1)</f>
        <v xml:space="preserve"> Branchiostomidae</v>
      </c>
      <c r="N1110" t="str">
        <f>VLOOKUP(A1110,таксономия!$1:$1048576,12,1)</f>
        <v>Branchiostoma.</v>
      </c>
      <c r="O1110">
        <f>VLOOKUP(A1110,таксономия!$1:$1048576,13,1)</f>
        <v>0</v>
      </c>
      <c r="P1110">
        <f>VLOOKUP(A1110,таксономия!$1:$1048576,14,1)</f>
        <v>0</v>
      </c>
      <c r="Q1110">
        <f>VLOOKUP(A1110,таксономия!$1:$1048576,15,1)</f>
        <v>0</v>
      </c>
      <c r="R1110" t="str">
        <f>VLOOKUP(A1110,таксономия!$1:$1048576,3,1)</f>
        <v xml:space="preserve"> Branchiostoma floridae (Florida lancelet) (Amphioxus).</v>
      </c>
      <c r="S1110">
        <f t="shared" si="17"/>
        <v>79</v>
      </c>
    </row>
    <row r="1111" spans="1:19" x14ac:dyDescent="0.3">
      <c r="A1111" t="s">
        <v>741</v>
      </c>
      <c r="B1111" t="s">
        <v>742</v>
      </c>
      <c r="C1111">
        <v>346</v>
      </c>
      <c r="D1111" t="s">
        <v>377</v>
      </c>
      <c r="E1111">
        <v>227</v>
      </c>
      <c r="F1111">
        <v>342</v>
      </c>
      <c r="G1111">
        <v>12227</v>
      </c>
      <c r="H1111" t="s">
        <v>378</v>
      </c>
      <c r="I1111" t="str">
        <f>VLOOKUP(A1111,таксономия!$1:$1048576,7,1)</f>
        <v>Eukaryota</v>
      </c>
      <c r="J1111" t="str">
        <f>VLOOKUP(A1111,таксономия!$1:$1048576,8,1)</f>
        <v xml:space="preserve"> Metazoa</v>
      </c>
      <c r="K1111" t="str">
        <f>VLOOKUP(A1111,таксономия!$1:$1048576,9,1)</f>
        <v xml:space="preserve"> Chordata</v>
      </c>
      <c r="L1111" t="str">
        <f>VLOOKUP(A1111,таксономия!$1:$1048576,10,1)</f>
        <v xml:space="preserve"> Cephalochordata</v>
      </c>
      <c r="M1111" t="str">
        <f>VLOOKUP(A1111,таксономия!$1:$1048576,11,1)</f>
        <v xml:space="preserve"> Branchiostomidae</v>
      </c>
      <c r="N1111" t="str">
        <f>VLOOKUP(A1111,таксономия!$1:$1048576,12,1)</f>
        <v>Branchiostoma.</v>
      </c>
      <c r="O1111">
        <f>VLOOKUP(A1111,таксономия!$1:$1048576,13,1)</f>
        <v>0</v>
      </c>
      <c r="P1111">
        <f>VLOOKUP(A1111,таксономия!$1:$1048576,14,1)</f>
        <v>0</v>
      </c>
      <c r="Q1111">
        <f>VLOOKUP(A1111,таксономия!$1:$1048576,15,1)</f>
        <v>0</v>
      </c>
      <c r="R1111" t="str">
        <f>VLOOKUP(A1111,таксономия!$1:$1048576,3,1)</f>
        <v xml:space="preserve"> Branchiostoma floridae (Florida lancelet) (Amphioxus).</v>
      </c>
      <c r="S1111">
        <f t="shared" si="17"/>
        <v>115</v>
      </c>
    </row>
    <row r="1112" spans="1:19" x14ac:dyDescent="0.3">
      <c r="A1112" t="s">
        <v>743</v>
      </c>
      <c r="B1112" t="s">
        <v>744</v>
      </c>
      <c r="C1112">
        <v>369</v>
      </c>
      <c r="D1112" t="s">
        <v>12</v>
      </c>
      <c r="E1112">
        <v>69</v>
      </c>
      <c r="F1112">
        <v>147</v>
      </c>
      <c r="G1112">
        <v>2697</v>
      </c>
      <c r="H1112" t="s">
        <v>13</v>
      </c>
      <c r="I1112" t="str">
        <f>VLOOKUP(A1112,таксономия!$1:$1048576,7,1)</f>
        <v>Eukaryota</v>
      </c>
      <c r="J1112" t="str">
        <f>VLOOKUP(A1112,таксономия!$1:$1048576,8,1)</f>
        <v xml:space="preserve"> Metazoa</v>
      </c>
      <c r="K1112" t="str">
        <f>VLOOKUP(A1112,таксономия!$1:$1048576,9,1)</f>
        <v xml:space="preserve"> Chordata</v>
      </c>
      <c r="L1112" t="str">
        <f>VLOOKUP(A1112,таксономия!$1:$1048576,10,1)</f>
        <v xml:space="preserve"> Cephalochordata</v>
      </c>
      <c r="M1112" t="str">
        <f>VLOOKUP(A1112,таксономия!$1:$1048576,11,1)</f>
        <v xml:space="preserve"> Branchiostomidae</v>
      </c>
      <c r="N1112" t="str">
        <f>VLOOKUP(A1112,таксономия!$1:$1048576,12,1)</f>
        <v>Branchiostoma.</v>
      </c>
      <c r="O1112">
        <f>VLOOKUP(A1112,таксономия!$1:$1048576,13,1)</f>
        <v>0</v>
      </c>
      <c r="P1112">
        <f>VLOOKUP(A1112,таксономия!$1:$1048576,14,1)</f>
        <v>0</v>
      </c>
      <c r="Q1112">
        <f>VLOOKUP(A1112,таксономия!$1:$1048576,15,1)</f>
        <v>0</v>
      </c>
      <c r="R1112" t="str">
        <f>VLOOKUP(A1112,таксономия!$1:$1048576,3,1)</f>
        <v xml:space="preserve"> Branchiostoma floridae (Florida lancelet) (Amphioxus).</v>
      </c>
      <c r="S1112">
        <f t="shared" si="17"/>
        <v>78</v>
      </c>
    </row>
    <row r="1113" spans="1:19" x14ac:dyDescent="0.3">
      <c r="A1113" t="s">
        <v>743</v>
      </c>
      <c r="B1113" t="s">
        <v>744</v>
      </c>
      <c r="C1113">
        <v>369</v>
      </c>
      <c r="D1113" t="s">
        <v>539</v>
      </c>
      <c r="E1113">
        <v>188</v>
      </c>
      <c r="F1113">
        <v>248</v>
      </c>
      <c r="G1113">
        <v>70869</v>
      </c>
      <c r="H1113" t="s">
        <v>540</v>
      </c>
      <c r="I1113" t="str">
        <f>VLOOKUP(A1113,таксономия!$1:$1048576,7,1)</f>
        <v>Eukaryota</v>
      </c>
      <c r="J1113" t="str">
        <f>VLOOKUP(A1113,таксономия!$1:$1048576,8,1)</f>
        <v xml:space="preserve"> Metazoa</v>
      </c>
      <c r="K1113" t="str">
        <f>VLOOKUP(A1113,таксономия!$1:$1048576,9,1)</f>
        <v xml:space="preserve"> Chordata</v>
      </c>
      <c r="L1113" t="str">
        <f>VLOOKUP(A1113,таксономия!$1:$1048576,10,1)</f>
        <v xml:space="preserve"> Cephalochordata</v>
      </c>
      <c r="M1113" t="str">
        <f>VLOOKUP(A1113,таксономия!$1:$1048576,11,1)</f>
        <v xml:space="preserve"> Branchiostomidae</v>
      </c>
      <c r="N1113" t="str">
        <f>VLOOKUP(A1113,таксономия!$1:$1048576,12,1)</f>
        <v>Branchiostoma.</v>
      </c>
      <c r="O1113">
        <f>VLOOKUP(A1113,таксономия!$1:$1048576,13,1)</f>
        <v>0</v>
      </c>
      <c r="P1113">
        <f>VLOOKUP(A1113,таксономия!$1:$1048576,14,1)</f>
        <v>0</v>
      </c>
      <c r="Q1113">
        <f>VLOOKUP(A1113,таксономия!$1:$1048576,15,1)</f>
        <v>0</v>
      </c>
      <c r="R1113" t="str">
        <f>VLOOKUP(A1113,таксономия!$1:$1048576,3,1)</f>
        <v xml:space="preserve"> Branchiostoma floridae (Florida lancelet) (Amphioxus).</v>
      </c>
      <c r="S1113">
        <f t="shared" si="17"/>
        <v>60</v>
      </c>
    </row>
    <row r="1114" spans="1:19" x14ac:dyDescent="0.3">
      <c r="A1114" t="s">
        <v>743</v>
      </c>
      <c r="B1114" t="s">
        <v>744</v>
      </c>
      <c r="C1114">
        <v>369</v>
      </c>
      <c r="D1114" t="s">
        <v>539</v>
      </c>
      <c r="E1114">
        <v>260</v>
      </c>
      <c r="F1114">
        <v>319</v>
      </c>
      <c r="G1114">
        <v>70869</v>
      </c>
      <c r="H1114" t="s">
        <v>540</v>
      </c>
      <c r="I1114" t="str">
        <f>VLOOKUP(A1114,таксономия!$1:$1048576,7,1)</f>
        <v>Eukaryota</v>
      </c>
      <c r="J1114" t="str">
        <f>VLOOKUP(A1114,таксономия!$1:$1048576,8,1)</f>
        <v xml:space="preserve"> Metazoa</v>
      </c>
      <c r="K1114" t="str">
        <f>VLOOKUP(A1114,таксономия!$1:$1048576,9,1)</f>
        <v xml:space="preserve"> Chordata</v>
      </c>
      <c r="L1114" t="str">
        <f>VLOOKUP(A1114,таксономия!$1:$1048576,10,1)</f>
        <v xml:space="preserve"> Cephalochordata</v>
      </c>
      <c r="M1114" t="str">
        <f>VLOOKUP(A1114,таксономия!$1:$1048576,11,1)</f>
        <v xml:space="preserve"> Branchiostomidae</v>
      </c>
      <c r="N1114" t="str">
        <f>VLOOKUP(A1114,таксономия!$1:$1048576,12,1)</f>
        <v>Branchiostoma.</v>
      </c>
      <c r="O1114">
        <f>VLOOKUP(A1114,таксономия!$1:$1048576,13,1)</f>
        <v>0</v>
      </c>
      <c r="P1114">
        <f>VLOOKUP(A1114,таксономия!$1:$1048576,14,1)</f>
        <v>0</v>
      </c>
      <c r="Q1114">
        <f>VLOOKUP(A1114,таксономия!$1:$1048576,15,1)</f>
        <v>0</v>
      </c>
      <c r="R1114" t="str">
        <f>VLOOKUP(A1114,таксономия!$1:$1048576,3,1)</f>
        <v xml:space="preserve"> Branchiostoma floridae (Florida lancelet) (Amphioxus).</v>
      </c>
      <c r="S1114">
        <f t="shared" si="17"/>
        <v>59</v>
      </c>
    </row>
    <row r="1115" spans="1:19" x14ac:dyDescent="0.3">
      <c r="A1115" t="s">
        <v>745</v>
      </c>
      <c r="B1115" t="s">
        <v>746</v>
      </c>
      <c r="C1115">
        <v>1005</v>
      </c>
      <c r="D1115" t="s">
        <v>84</v>
      </c>
      <c r="E1115">
        <v>41</v>
      </c>
      <c r="F1115">
        <v>152</v>
      </c>
      <c r="G1115">
        <v>12961</v>
      </c>
      <c r="H1115" t="s">
        <v>85</v>
      </c>
      <c r="I1115" t="str">
        <f>VLOOKUP(A1115,таксономия!$1:$1048576,7,1)</f>
        <v>Eukaryota</v>
      </c>
      <c r="J1115" t="str">
        <f>VLOOKUP(A1115,таксономия!$1:$1048576,8,1)</f>
        <v xml:space="preserve"> Metazoa</v>
      </c>
      <c r="K1115" t="str">
        <f>VLOOKUP(A1115,таксономия!$1:$1048576,9,1)</f>
        <v xml:space="preserve"> Chordata</v>
      </c>
      <c r="L1115" t="str">
        <f>VLOOKUP(A1115,таксономия!$1:$1048576,10,1)</f>
        <v xml:space="preserve"> Cephalochordata</v>
      </c>
      <c r="M1115" t="str">
        <f>VLOOKUP(A1115,таксономия!$1:$1048576,11,1)</f>
        <v xml:space="preserve"> Branchiostomidae</v>
      </c>
      <c r="N1115" t="str">
        <f>VLOOKUP(A1115,таксономия!$1:$1048576,12,1)</f>
        <v>Branchiostoma.</v>
      </c>
      <c r="O1115">
        <f>VLOOKUP(A1115,таксономия!$1:$1048576,13,1)</f>
        <v>0</v>
      </c>
      <c r="P1115">
        <f>VLOOKUP(A1115,таксономия!$1:$1048576,14,1)</f>
        <v>0</v>
      </c>
      <c r="Q1115">
        <f>VLOOKUP(A1115,таксономия!$1:$1048576,15,1)</f>
        <v>0</v>
      </c>
      <c r="R1115" t="str">
        <f>VLOOKUP(A1115,таксономия!$1:$1048576,3,1)</f>
        <v xml:space="preserve"> Branchiostoma floridae (Florida lancelet) (Amphioxus).</v>
      </c>
      <c r="S1115">
        <f t="shared" si="17"/>
        <v>111</v>
      </c>
    </row>
    <row r="1116" spans="1:19" x14ac:dyDescent="0.3">
      <c r="A1116" t="s">
        <v>745</v>
      </c>
      <c r="B1116" t="s">
        <v>746</v>
      </c>
      <c r="C1116">
        <v>1005</v>
      </c>
      <c r="D1116" t="s">
        <v>20</v>
      </c>
      <c r="E1116">
        <v>198</v>
      </c>
      <c r="F1116">
        <v>313</v>
      </c>
      <c r="G1116">
        <v>1926</v>
      </c>
      <c r="H1116" t="s">
        <v>21</v>
      </c>
      <c r="I1116" t="str">
        <f>VLOOKUP(A1116,таксономия!$1:$1048576,7,1)</f>
        <v>Eukaryota</v>
      </c>
      <c r="J1116" t="str">
        <f>VLOOKUP(A1116,таксономия!$1:$1048576,8,1)</f>
        <v xml:space="preserve"> Metazoa</v>
      </c>
      <c r="K1116" t="str">
        <f>VLOOKUP(A1116,таксономия!$1:$1048576,9,1)</f>
        <v xml:space="preserve"> Chordata</v>
      </c>
      <c r="L1116" t="str">
        <f>VLOOKUP(A1116,таксономия!$1:$1048576,10,1)</f>
        <v xml:space="preserve"> Cephalochordata</v>
      </c>
      <c r="M1116" t="str">
        <f>VLOOKUP(A1116,таксономия!$1:$1048576,11,1)</f>
        <v xml:space="preserve"> Branchiostomidae</v>
      </c>
      <c r="N1116" t="str">
        <f>VLOOKUP(A1116,таксономия!$1:$1048576,12,1)</f>
        <v>Branchiostoma.</v>
      </c>
      <c r="O1116">
        <f>VLOOKUP(A1116,таксономия!$1:$1048576,13,1)</f>
        <v>0</v>
      </c>
      <c r="P1116">
        <f>VLOOKUP(A1116,таксономия!$1:$1048576,14,1)</f>
        <v>0</v>
      </c>
      <c r="Q1116">
        <f>VLOOKUP(A1116,таксономия!$1:$1048576,15,1)</f>
        <v>0</v>
      </c>
      <c r="R1116" t="str">
        <f>VLOOKUP(A1116,таксономия!$1:$1048576,3,1)</f>
        <v xml:space="preserve"> Branchiostoma floridae (Florida lancelet) (Amphioxus).</v>
      </c>
      <c r="S1116">
        <f t="shared" si="17"/>
        <v>115</v>
      </c>
    </row>
    <row r="1117" spans="1:19" x14ac:dyDescent="0.3">
      <c r="A1117" t="s">
        <v>745</v>
      </c>
      <c r="B1117" t="s">
        <v>746</v>
      </c>
      <c r="C1117">
        <v>1005</v>
      </c>
      <c r="D1117" t="s">
        <v>12</v>
      </c>
      <c r="E1117">
        <v>312</v>
      </c>
      <c r="F1117">
        <v>386</v>
      </c>
      <c r="G1117">
        <v>2697</v>
      </c>
      <c r="H1117" t="s">
        <v>13</v>
      </c>
      <c r="I1117" t="str">
        <f>VLOOKUP(A1117,таксономия!$1:$1048576,7,1)</f>
        <v>Eukaryota</v>
      </c>
      <c r="J1117" t="str">
        <f>VLOOKUP(A1117,таксономия!$1:$1048576,8,1)</f>
        <v xml:space="preserve"> Metazoa</v>
      </c>
      <c r="K1117" t="str">
        <f>VLOOKUP(A1117,таксономия!$1:$1048576,9,1)</f>
        <v xml:space="preserve"> Chordata</v>
      </c>
      <c r="L1117" t="str">
        <f>VLOOKUP(A1117,таксономия!$1:$1048576,10,1)</f>
        <v xml:space="preserve"> Cephalochordata</v>
      </c>
      <c r="M1117" t="str">
        <f>VLOOKUP(A1117,таксономия!$1:$1048576,11,1)</f>
        <v xml:space="preserve"> Branchiostomidae</v>
      </c>
      <c r="N1117" t="str">
        <f>VLOOKUP(A1117,таксономия!$1:$1048576,12,1)</f>
        <v>Branchiostoma.</v>
      </c>
      <c r="O1117">
        <f>VLOOKUP(A1117,таксономия!$1:$1048576,13,1)</f>
        <v>0</v>
      </c>
      <c r="P1117">
        <f>VLOOKUP(A1117,таксономия!$1:$1048576,14,1)</f>
        <v>0</v>
      </c>
      <c r="Q1117">
        <f>VLOOKUP(A1117,таксономия!$1:$1048576,15,1)</f>
        <v>0</v>
      </c>
      <c r="R1117" t="str">
        <f>VLOOKUP(A1117,таксономия!$1:$1048576,3,1)</f>
        <v xml:space="preserve"> Branchiostoma floridae (Florida lancelet) (Amphioxus).</v>
      </c>
      <c r="S1117">
        <f t="shared" si="17"/>
        <v>74</v>
      </c>
    </row>
    <row r="1118" spans="1:19" x14ac:dyDescent="0.3">
      <c r="A1118" t="s">
        <v>745</v>
      </c>
      <c r="B1118" t="s">
        <v>746</v>
      </c>
      <c r="C1118">
        <v>1005</v>
      </c>
      <c r="D1118" t="s">
        <v>218</v>
      </c>
      <c r="E1118">
        <v>160</v>
      </c>
      <c r="F1118">
        <v>196</v>
      </c>
      <c r="G1118">
        <v>19728</v>
      </c>
      <c r="H1118" t="s">
        <v>219</v>
      </c>
      <c r="I1118" t="str">
        <f>VLOOKUP(A1118,таксономия!$1:$1048576,7,1)</f>
        <v>Eukaryota</v>
      </c>
      <c r="J1118" t="str">
        <f>VLOOKUP(A1118,таксономия!$1:$1048576,8,1)</f>
        <v xml:space="preserve"> Metazoa</v>
      </c>
      <c r="K1118" t="str">
        <f>VLOOKUP(A1118,таксономия!$1:$1048576,9,1)</f>
        <v xml:space="preserve"> Chordata</v>
      </c>
      <c r="L1118" t="str">
        <f>VLOOKUP(A1118,таксономия!$1:$1048576,10,1)</f>
        <v xml:space="preserve"> Cephalochordata</v>
      </c>
      <c r="M1118" t="str">
        <f>VLOOKUP(A1118,таксономия!$1:$1048576,11,1)</f>
        <v xml:space="preserve"> Branchiostomidae</v>
      </c>
      <c r="N1118" t="str">
        <f>VLOOKUP(A1118,таксономия!$1:$1048576,12,1)</f>
        <v>Branchiostoma.</v>
      </c>
      <c r="O1118">
        <f>VLOOKUP(A1118,таксономия!$1:$1048576,13,1)</f>
        <v>0</v>
      </c>
      <c r="P1118">
        <f>VLOOKUP(A1118,таксономия!$1:$1048576,14,1)</f>
        <v>0</v>
      </c>
      <c r="Q1118">
        <f>VLOOKUP(A1118,таксономия!$1:$1048576,15,1)</f>
        <v>0</v>
      </c>
      <c r="R1118" t="str">
        <f>VLOOKUP(A1118,таксономия!$1:$1048576,3,1)</f>
        <v xml:space="preserve"> Branchiostoma floridae (Florida lancelet) (Amphioxus).</v>
      </c>
      <c r="S1118">
        <f t="shared" si="17"/>
        <v>36</v>
      </c>
    </row>
    <row r="1119" spans="1:19" x14ac:dyDescent="0.3">
      <c r="A1119" t="s">
        <v>745</v>
      </c>
      <c r="B1119" t="s">
        <v>746</v>
      </c>
      <c r="C1119">
        <v>1005</v>
      </c>
      <c r="D1119" t="s">
        <v>394</v>
      </c>
      <c r="E1119">
        <v>482</v>
      </c>
      <c r="F1119">
        <v>644</v>
      </c>
      <c r="G1119">
        <v>6005</v>
      </c>
      <c r="H1119" t="s">
        <v>395</v>
      </c>
      <c r="I1119" t="str">
        <f>VLOOKUP(A1119,таксономия!$1:$1048576,7,1)</f>
        <v>Eukaryota</v>
      </c>
      <c r="J1119" t="str">
        <f>VLOOKUP(A1119,таксономия!$1:$1048576,8,1)</f>
        <v xml:space="preserve"> Metazoa</v>
      </c>
      <c r="K1119" t="str">
        <f>VLOOKUP(A1119,таксономия!$1:$1048576,9,1)</f>
        <v xml:space="preserve"> Chordata</v>
      </c>
      <c r="L1119" t="str">
        <f>VLOOKUP(A1119,таксономия!$1:$1048576,10,1)</f>
        <v xml:space="preserve"> Cephalochordata</v>
      </c>
      <c r="M1119" t="str">
        <f>VLOOKUP(A1119,таксономия!$1:$1048576,11,1)</f>
        <v xml:space="preserve"> Branchiostomidae</v>
      </c>
      <c r="N1119" t="str">
        <f>VLOOKUP(A1119,таксономия!$1:$1048576,12,1)</f>
        <v>Branchiostoma.</v>
      </c>
      <c r="O1119">
        <f>VLOOKUP(A1119,таксономия!$1:$1048576,13,1)</f>
        <v>0</v>
      </c>
      <c r="P1119">
        <f>VLOOKUP(A1119,таксономия!$1:$1048576,14,1)</f>
        <v>0</v>
      </c>
      <c r="Q1119">
        <f>VLOOKUP(A1119,таксономия!$1:$1048576,15,1)</f>
        <v>0</v>
      </c>
      <c r="R1119" t="str">
        <f>VLOOKUP(A1119,таксономия!$1:$1048576,3,1)</f>
        <v xml:space="preserve"> Branchiostoma floridae (Florida lancelet) (Amphioxus).</v>
      </c>
      <c r="S1119">
        <f t="shared" si="17"/>
        <v>162</v>
      </c>
    </row>
    <row r="1120" spans="1:19" x14ac:dyDescent="0.3">
      <c r="A1120" t="s">
        <v>745</v>
      </c>
      <c r="B1120" t="s">
        <v>746</v>
      </c>
      <c r="C1120">
        <v>1005</v>
      </c>
      <c r="D1120" t="s">
        <v>396</v>
      </c>
      <c r="E1120">
        <v>654</v>
      </c>
      <c r="F1120">
        <v>879</v>
      </c>
      <c r="G1120">
        <v>6256</v>
      </c>
      <c r="H1120" t="s">
        <v>397</v>
      </c>
      <c r="I1120" t="str">
        <f>VLOOKUP(A1120,таксономия!$1:$1048576,7,1)</f>
        <v>Eukaryota</v>
      </c>
      <c r="J1120" t="str">
        <f>VLOOKUP(A1120,таксономия!$1:$1048576,8,1)</f>
        <v xml:space="preserve"> Metazoa</v>
      </c>
      <c r="K1120" t="str">
        <f>VLOOKUP(A1120,таксономия!$1:$1048576,9,1)</f>
        <v xml:space="preserve"> Chordata</v>
      </c>
      <c r="L1120" t="str">
        <f>VLOOKUP(A1120,таксономия!$1:$1048576,10,1)</f>
        <v xml:space="preserve"> Cephalochordata</v>
      </c>
      <c r="M1120" t="str">
        <f>VLOOKUP(A1120,таксономия!$1:$1048576,11,1)</f>
        <v xml:space="preserve"> Branchiostomidae</v>
      </c>
      <c r="N1120" t="str">
        <f>VLOOKUP(A1120,таксономия!$1:$1048576,12,1)</f>
        <v>Branchiostoma.</v>
      </c>
      <c r="O1120">
        <f>VLOOKUP(A1120,таксономия!$1:$1048576,13,1)</f>
        <v>0</v>
      </c>
      <c r="P1120">
        <f>VLOOKUP(A1120,таксономия!$1:$1048576,14,1)</f>
        <v>0</v>
      </c>
      <c r="Q1120">
        <f>VLOOKUP(A1120,таксономия!$1:$1048576,15,1)</f>
        <v>0</v>
      </c>
      <c r="R1120" t="str">
        <f>VLOOKUP(A1120,таксономия!$1:$1048576,3,1)</f>
        <v xml:space="preserve"> Branchiostoma floridae (Florida lancelet) (Amphioxus).</v>
      </c>
      <c r="S1120">
        <f t="shared" si="17"/>
        <v>225</v>
      </c>
    </row>
    <row r="1121" spans="1:19" x14ac:dyDescent="0.3">
      <c r="A1121" t="s">
        <v>745</v>
      </c>
      <c r="B1121" t="s">
        <v>746</v>
      </c>
      <c r="C1121">
        <v>1005</v>
      </c>
      <c r="D1121" t="s">
        <v>398</v>
      </c>
      <c r="E1121">
        <v>393</v>
      </c>
      <c r="F1121">
        <v>453</v>
      </c>
      <c r="G1121">
        <v>23751</v>
      </c>
      <c r="H1121" t="s">
        <v>399</v>
      </c>
      <c r="I1121" t="str">
        <f>VLOOKUP(A1121,таксономия!$1:$1048576,7,1)</f>
        <v>Eukaryota</v>
      </c>
      <c r="J1121" t="str">
        <f>VLOOKUP(A1121,таксономия!$1:$1048576,8,1)</f>
        <v xml:space="preserve"> Metazoa</v>
      </c>
      <c r="K1121" t="str">
        <f>VLOOKUP(A1121,таксономия!$1:$1048576,9,1)</f>
        <v xml:space="preserve"> Chordata</v>
      </c>
      <c r="L1121" t="str">
        <f>VLOOKUP(A1121,таксономия!$1:$1048576,10,1)</f>
        <v xml:space="preserve"> Cephalochordata</v>
      </c>
      <c r="M1121" t="str">
        <f>VLOOKUP(A1121,таксономия!$1:$1048576,11,1)</f>
        <v xml:space="preserve"> Branchiostomidae</v>
      </c>
      <c r="N1121" t="str">
        <f>VLOOKUP(A1121,таксономия!$1:$1048576,12,1)</f>
        <v>Branchiostoma.</v>
      </c>
      <c r="O1121">
        <f>VLOOKUP(A1121,таксономия!$1:$1048576,13,1)</f>
        <v>0</v>
      </c>
      <c r="P1121">
        <f>VLOOKUP(A1121,таксономия!$1:$1048576,14,1)</f>
        <v>0</v>
      </c>
      <c r="Q1121">
        <f>VLOOKUP(A1121,таксономия!$1:$1048576,15,1)</f>
        <v>0</v>
      </c>
      <c r="R1121" t="str">
        <f>VLOOKUP(A1121,таксономия!$1:$1048576,3,1)</f>
        <v xml:space="preserve"> Branchiostoma floridae (Florida lancelet) (Amphioxus).</v>
      </c>
      <c r="S1121">
        <f t="shared" si="17"/>
        <v>60</v>
      </c>
    </row>
    <row r="1122" spans="1:19" x14ac:dyDescent="0.3">
      <c r="A1122" t="s">
        <v>747</v>
      </c>
      <c r="B1122" t="s">
        <v>748</v>
      </c>
      <c r="C1122">
        <v>94</v>
      </c>
      <c r="D1122" t="s">
        <v>12</v>
      </c>
      <c r="E1122">
        <v>5</v>
      </c>
      <c r="F1122">
        <v>82</v>
      </c>
      <c r="G1122">
        <v>2697</v>
      </c>
      <c r="H1122" t="s">
        <v>13</v>
      </c>
      <c r="I1122" t="str">
        <f>VLOOKUP(A1122,таксономия!$1:$1048576,7,1)</f>
        <v>Eukaryota</v>
      </c>
      <c r="J1122" t="str">
        <f>VLOOKUP(A1122,таксономия!$1:$1048576,8,1)</f>
        <v xml:space="preserve"> Metazoa</v>
      </c>
      <c r="K1122" t="str">
        <f>VLOOKUP(A1122,таксономия!$1:$1048576,9,1)</f>
        <v xml:space="preserve"> Chordata</v>
      </c>
      <c r="L1122" t="str">
        <f>VLOOKUP(A1122,таксономия!$1:$1048576,10,1)</f>
        <v xml:space="preserve"> Cephalochordata</v>
      </c>
      <c r="M1122" t="str">
        <f>VLOOKUP(A1122,таксономия!$1:$1048576,11,1)</f>
        <v xml:space="preserve"> Branchiostomidae</v>
      </c>
      <c r="N1122" t="str">
        <f>VLOOKUP(A1122,таксономия!$1:$1048576,12,1)</f>
        <v>Branchiostoma.</v>
      </c>
      <c r="O1122">
        <f>VLOOKUP(A1122,таксономия!$1:$1048576,13,1)</f>
        <v>0</v>
      </c>
      <c r="P1122">
        <f>VLOOKUP(A1122,таксономия!$1:$1048576,14,1)</f>
        <v>0</v>
      </c>
      <c r="Q1122">
        <f>VLOOKUP(A1122,таксономия!$1:$1048576,15,1)</f>
        <v>0</v>
      </c>
      <c r="R1122" t="str">
        <f>VLOOKUP(A1122,таксономия!$1:$1048576,3,1)</f>
        <v xml:space="preserve"> Branchiostoma floridae (Florida lancelet) (Amphioxus).</v>
      </c>
      <c r="S1122">
        <f t="shared" si="17"/>
        <v>77</v>
      </c>
    </row>
    <row r="1123" spans="1:19" x14ac:dyDescent="0.3">
      <c r="A1123" t="s">
        <v>749</v>
      </c>
      <c r="B1123" t="s">
        <v>750</v>
      </c>
      <c r="C1123">
        <v>341</v>
      </c>
      <c r="D1123" t="s">
        <v>12</v>
      </c>
      <c r="E1123">
        <v>120</v>
      </c>
      <c r="F1123">
        <v>197</v>
      </c>
      <c r="G1123">
        <v>2697</v>
      </c>
      <c r="H1123" t="s">
        <v>13</v>
      </c>
      <c r="I1123" t="str">
        <f>VLOOKUP(A1123,таксономия!$1:$1048576,7,1)</f>
        <v>Eukaryota</v>
      </c>
      <c r="J1123" t="str">
        <f>VLOOKUP(A1123,таксономия!$1:$1048576,8,1)</f>
        <v xml:space="preserve"> Metazoa</v>
      </c>
      <c r="K1123" t="str">
        <f>VLOOKUP(A1123,таксономия!$1:$1048576,9,1)</f>
        <v xml:space="preserve"> Chordata</v>
      </c>
      <c r="L1123" t="str">
        <f>VLOOKUP(A1123,таксономия!$1:$1048576,10,1)</f>
        <v xml:space="preserve"> Cephalochordata</v>
      </c>
      <c r="M1123" t="str">
        <f>VLOOKUP(A1123,таксономия!$1:$1048576,11,1)</f>
        <v xml:space="preserve"> Branchiostomidae</v>
      </c>
      <c r="N1123" t="str">
        <f>VLOOKUP(A1123,таксономия!$1:$1048576,12,1)</f>
        <v>Branchiostoma.</v>
      </c>
      <c r="O1123">
        <f>VLOOKUP(A1123,таксономия!$1:$1048576,13,1)</f>
        <v>0</v>
      </c>
      <c r="P1123">
        <f>VLOOKUP(A1123,таксономия!$1:$1048576,14,1)</f>
        <v>0</v>
      </c>
      <c r="Q1123">
        <f>VLOOKUP(A1123,таксономия!$1:$1048576,15,1)</f>
        <v>0</v>
      </c>
      <c r="R1123" t="str">
        <f>VLOOKUP(A1123,таксономия!$1:$1048576,3,1)</f>
        <v xml:space="preserve"> Branchiostoma floridae (Florida lancelet) (Amphioxus).</v>
      </c>
      <c r="S1123">
        <f t="shared" si="17"/>
        <v>77</v>
      </c>
    </row>
    <row r="1124" spans="1:19" x14ac:dyDescent="0.3">
      <c r="A1124" t="s">
        <v>749</v>
      </c>
      <c r="B1124" t="s">
        <v>750</v>
      </c>
      <c r="C1124">
        <v>341</v>
      </c>
      <c r="D1124" t="s">
        <v>377</v>
      </c>
      <c r="E1124">
        <v>223</v>
      </c>
      <c r="F1124">
        <v>338</v>
      </c>
      <c r="G1124">
        <v>12227</v>
      </c>
      <c r="H1124" t="s">
        <v>378</v>
      </c>
      <c r="I1124" t="str">
        <f>VLOOKUP(A1124,таксономия!$1:$1048576,7,1)</f>
        <v>Eukaryota</v>
      </c>
      <c r="J1124" t="str">
        <f>VLOOKUP(A1124,таксономия!$1:$1048576,8,1)</f>
        <v xml:space="preserve"> Metazoa</v>
      </c>
      <c r="K1124" t="str">
        <f>VLOOKUP(A1124,таксономия!$1:$1048576,9,1)</f>
        <v xml:space="preserve"> Chordata</v>
      </c>
      <c r="L1124" t="str">
        <f>VLOOKUP(A1124,таксономия!$1:$1048576,10,1)</f>
        <v xml:space="preserve"> Cephalochordata</v>
      </c>
      <c r="M1124" t="str">
        <f>VLOOKUP(A1124,таксономия!$1:$1048576,11,1)</f>
        <v xml:space="preserve"> Branchiostomidae</v>
      </c>
      <c r="N1124" t="str">
        <f>VLOOKUP(A1124,таксономия!$1:$1048576,12,1)</f>
        <v>Branchiostoma.</v>
      </c>
      <c r="O1124">
        <f>VLOOKUP(A1124,таксономия!$1:$1048576,13,1)</f>
        <v>0</v>
      </c>
      <c r="P1124">
        <f>VLOOKUP(A1124,таксономия!$1:$1048576,14,1)</f>
        <v>0</v>
      </c>
      <c r="Q1124">
        <f>VLOOKUP(A1124,таксономия!$1:$1048576,15,1)</f>
        <v>0</v>
      </c>
      <c r="R1124" t="str">
        <f>VLOOKUP(A1124,таксономия!$1:$1048576,3,1)</f>
        <v xml:space="preserve"> Branchiostoma floridae (Florida lancelet) (Amphioxus).</v>
      </c>
      <c r="S1124">
        <f t="shared" si="17"/>
        <v>115</v>
      </c>
    </row>
    <row r="1125" spans="1:19" x14ac:dyDescent="0.3">
      <c r="A1125" t="s">
        <v>751</v>
      </c>
      <c r="B1125" t="s">
        <v>752</v>
      </c>
      <c r="C1125">
        <v>681</v>
      </c>
      <c r="D1125" t="s">
        <v>12</v>
      </c>
      <c r="E1125">
        <v>218</v>
      </c>
      <c r="F1125">
        <v>295</v>
      </c>
      <c r="G1125">
        <v>2697</v>
      </c>
      <c r="H1125" t="s">
        <v>13</v>
      </c>
      <c r="I1125" t="str">
        <f>VLOOKUP(A1125,таксономия!$1:$1048576,7,1)</f>
        <v>Eukaryota</v>
      </c>
      <c r="J1125" t="str">
        <f>VLOOKUP(A1125,таксономия!$1:$1048576,8,1)</f>
        <v xml:space="preserve"> Metazoa</v>
      </c>
      <c r="K1125" t="str">
        <f>VLOOKUP(A1125,таксономия!$1:$1048576,9,1)</f>
        <v xml:space="preserve"> Chordata</v>
      </c>
      <c r="L1125" t="str">
        <f>VLOOKUP(A1125,таксономия!$1:$1048576,10,1)</f>
        <v xml:space="preserve"> Cephalochordata</v>
      </c>
      <c r="M1125" t="str">
        <f>VLOOKUP(A1125,таксономия!$1:$1048576,11,1)</f>
        <v xml:space="preserve"> Branchiostomidae</v>
      </c>
      <c r="N1125" t="str">
        <f>VLOOKUP(A1125,таксономия!$1:$1048576,12,1)</f>
        <v>Branchiostoma.</v>
      </c>
      <c r="O1125">
        <f>VLOOKUP(A1125,таксономия!$1:$1048576,13,1)</f>
        <v>0</v>
      </c>
      <c r="P1125">
        <f>VLOOKUP(A1125,таксономия!$1:$1048576,14,1)</f>
        <v>0</v>
      </c>
      <c r="Q1125">
        <f>VLOOKUP(A1125,таксономия!$1:$1048576,15,1)</f>
        <v>0</v>
      </c>
      <c r="R1125" t="str">
        <f>VLOOKUP(A1125,таксономия!$1:$1048576,3,1)</f>
        <v xml:space="preserve"> Branchiostoma floridae (Florida lancelet) (Amphioxus).</v>
      </c>
      <c r="S1125">
        <f t="shared" si="17"/>
        <v>77</v>
      </c>
    </row>
    <row r="1126" spans="1:19" x14ac:dyDescent="0.3">
      <c r="A1126" t="s">
        <v>751</v>
      </c>
      <c r="B1126" t="s">
        <v>752</v>
      </c>
      <c r="C1126">
        <v>681</v>
      </c>
      <c r="D1126" t="s">
        <v>12</v>
      </c>
      <c r="E1126">
        <v>431</v>
      </c>
      <c r="F1126">
        <v>496</v>
      </c>
      <c r="G1126">
        <v>2697</v>
      </c>
      <c r="H1126" t="s">
        <v>13</v>
      </c>
      <c r="I1126" t="str">
        <f>VLOOKUP(A1126,таксономия!$1:$1048576,7,1)</f>
        <v>Eukaryota</v>
      </c>
      <c r="J1126" t="str">
        <f>VLOOKUP(A1126,таксономия!$1:$1048576,8,1)</f>
        <v xml:space="preserve"> Metazoa</v>
      </c>
      <c r="K1126" t="str">
        <f>VLOOKUP(A1126,таксономия!$1:$1048576,9,1)</f>
        <v xml:space="preserve"> Chordata</v>
      </c>
      <c r="L1126" t="str">
        <f>VLOOKUP(A1126,таксономия!$1:$1048576,10,1)</f>
        <v xml:space="preserve"> Cephalochordata</v>
      </c>
      <c r="M1126" t="str">
        <f>VLOOKUP(A1126,таксономия!$1:$1048576,11,1)</f>
        <v xml:space="preserve"> Branchiostomidae</v>
      </c>
      <c r="N1126" t="str">
        <f>VLOOKUP(A1126,таксономия!$1:$1048576,12,1)</f>
        <v>Branchiostoma.</v>
      </c>
      <c r="O1126">
        <f>VLOOKUP(A1126,таксономия!$1:$1048576,13,1)</f>
        <v>0</v>
      </c>
      <c r="P1126">
        <f>VLOOKUP(A1126,таксономия!$1:$1048576,14,1)</f>
        <v>0</v>
      </c>
      <c r="Q1126">
        <f>VLOOKUP(A1126,таксономия!$1:$1048576,15,1)</f>
        <v>0</v>
      </c>
      <c r="R1126" t="str">
        <f>VLOOKUP(A1126,таксономия!$1:$1048576,3,1)</f>
        <v xml:space="preserve"> Branchiostoma floridae (Florida lancelet) (Amphioxus).</v>
      </c>
      <c r="S1126">
        <f t="shared" si="17"/>
        <v>65</v>
      </c>
    </row>
    <row r="1127" spans="1:19" x14ac:dyDescent="0.3">
      <c r="A1127" t="s">
        <v>751</v>
      </c>
      <c r="B1127" t="s">
        <v>752</v>
      </c>
      <c r="C1127">
        <v>681</v>
      </c>
      <c r="D1127" t="s">
        <v>753</v>
      </c>
      <c r="E1127">
        <v>512</v>
      </c>
      <c r="F1127">
        <v>613</v>
      </c>
      <c r="G1127">
        <v>2</v>
      </c>
      <c r="H1127" t="s">
        <v>753</v>
      </c>
      <c r="I1127" t="str">
        <f>VLOOKUP(A1127,таксономия!$1:$1048576,7,1)</f>
        <v>Eukaryota</v>
      </c>
      <c r="J1127" t="str">
        <f>VLOOKUP(A1127,таксономия!$1:$1048576,8,1)</f>
        <v xml:space="preserve"> Metazoa</v>
      </c>
      <c r="K1127" t="str">
        <f>VLOOKUP(A1127,таксономия!$1:$1048576,9,1)</f>
        <v xml:space="preserve"> Chordata</v>
      </c>
      <c r="L1127" t="str">
        <f>VLOOKUP(A1127,таксономия!$1:$1048576,10,1)</f>
        <v xml:space="preserve"> Cephalochordata</v>
      </c>
      <c r="M1127" t="str">
        <f>VLOOKUP(A1127,таксономия!$1:$1048576,11,1)</f>
        <v xml:space="preserve"> Branchiostomidae</v>
      </c>
      <c r="N1127" t="str">
        <f>VLOOKUP(A1127,таксономия!$1:$1048576,12,1)</f>
        <v>Branchiostoma.</v>
      </c>
      <c r="O1127">
        <f>VLOOKUP(A1127,таксономия!$1:$1048576,13,1)</f>
        <v>0</v>
      </c>
      <c r="P1127">
        <f>VLOOKUP(A1127,таксономия!$1:$1048576,14,1)</f>
        <v>0</v>
      </c>
      <c r="Q1127">
        <f>VLOOKUP(A1127,таксономия!$1:$1048576,15,1)</f>
        <v>0</v>
      </c>
      <c r="R1127" t="str">
        <f>VLOOKUP(A1127,таксономия!$1:$1048576,3,1)</f>
        <v xml:space="preserve"> Branchiostoma floridae (Florida lancelet) (Amphioxus).</v>
      </c>
      <c r="S1127">
        <f t="shared" si="17"/>
        <v>101</v>
      </c>
    </row>
    <row r="1128" spans="1:19" x14ac:dyDescent="0.3">
      <c r="A1128" t="s">
        <v>754</v>
      </c>
      <c r="B1128" t="s">
        <v>755</v>
      </c>
      <c r="C1128">
        <v>83</v>
      </c>
      <c r="D1128" t="s">
        <v>12</v>
      </c>
      <c r="E1128">
        <v>2</v>
      </c>
      <c r="F1128">
        <v>80</v>
      </c>
      <c r="G1128">
        <v>2697</v>
      </c>
      <c r="H1128" t="s">
        <v>13</v>
      </c>
      <c r="I1128" t="str">
        <f>VLOOKUP(A1128,таксономия!$1:$1048576,7,1)</f>
        <v>Eukaryota</v>
      </c>
      <c r="J1128" t="str">
        <f>VLOOKUP(A1128,таксономия!$1:$1048576,8,1)</f>
        <v xml:space="preserve"> Metazoa</v>
      </c>
      <c r="K1128" t="str">
        <f>VLOOKUP(A1128,таксономия!$1:$1048576,9,1)</f>
        <v xml:space="preserve"> Chordata</v>
      </c>
      <c r="L1128" t="str">
        <f>VLOOKUP(A1128,таксономия!$1:$1048576,10,1)</f>
        <v xml:space="preserve"> Cephalochordata</v>
      </c>
      <c r="M1128" t="str">
        <f>VLOOKUP(A1128,таксономия!$1:$1048576,11,1)</f>
        <v xml:space="preserve"> Branchiostomidae</v>
      </c>
      <c r="N1128" t="str">
        <f>VLOOKUP(A1128,таксономия!$1:$1048576,12,1)</f>
        <v>Branchiostoma.</v>
      </c>
      <c r="O1128">
        <f>VLOOKUP(A1128,таксономия!$1:$1048576,13,1)</f>
        <v>0</v>
      </c>
      <c r="P1128">
        <f>VLOOKUP(A1128,таксономия!$1:$1048576,14,1)</f>
        <v>0</v>
      </c>
      <c r="Q1128">
        <f>VLOOKUP(A1128,таксономия!$1:$1048576,15,1)</f>
        <v>0</v>
      </c>
      <c r="R1128" t="str">
        <f>VLOOKUP(A1128,таксономия!$1:$1048576,3,1)</f>
        <v xml:space="preserve"> Branchiostoma floridae (Florida lancelet) (Amphioxus).</v>
      </c>
      <c r="S1128">
        <f t="shared" si="17"/>
        <v>78</v>
      </c>
    </row>
    <row r="1129" spans="1:19" x14ac:dyDescent="0.3">
      <c r="A1129" t="s">
        <v>756</v>
      </c>
      <c r="B1129" t="s">
        <v>757</v>
      </c>
      <c r="C1129">
        <v>1526</v>
      </c>
      <c r="D1129" t="s">
        <v>96</v>
      </c>
      <c r="E1129">
        <v>852</v>
      </c>
      <c r="F1129">
        <v>983</v>
      </c>
      <c r="G1129">
        <v>10300</v>
      </c>
      <c r="H1129" t="s">
        <v>97</v>
      </c>
      <c r="I1129" t="str">
        <f>VLOOKUP(A1129,таксономия!$1:$1048576,7,1)</f>
        <v>Eukaryota</v>
      </c>
      <c r="J1129" t="str">
        <f>VLOOKUP(A1129,таксономия!$1:$1048576,8,1)</f>
        <v xml:space="preserve"> Metazoa</v>
      </c>
      <c r="K1129" t="str">
        <f>VLOOKUP(A1129,таксономия!$1:$1048576,9,1)</f>
        <v xml:space="preserve"> Chordata</v>
      </c>
      <c r="L1129" t="str">
        <f>VLOOKUP(A1129,таксономия!$1:$1048576,10,1)</f>
        <v xml:space="preserve"> Cephalochordata</v>
      </c>
      <c r="M1129" t="str">
        <f>VLOOKUP(A1129,таксономия!$1:$1048576,11,1)</f>
        <v xml:space="preserve"> Branchiostomidae</v>
      </c>
      <c r="N1129" t="str">
        <f>VLOOKUP(A1129,таксономия!$1:$1048576,12,1)</f>
        <v>Branchiostoma.</v>
      </c>
      <c r="O1129">
        <f>VLOOKUP(A1129,таксономия!$1:$1048576,13,1)</f>
        <v>0</v>
      </c>
      <c r="P1129">
        <f>VLOOKUP(A1129,таксономия!$1:$1048576,14,1)</f>
        <v>0</v>
      </c>
      <c r="Q1129">
        <f>VLOOKUP(A1129,таксономия!$1:$1048576,15,1)</f>
        <v>0</v>
      </c>
      <c r="R1129" t="str">
        <f>VLOOKUP(A1129,таксономия!$1:$1048576,3,1)</f>
        <v xml:space="preserve"> Branchiostoma floridae (Florida lancelet) (Amphioxus).</v>
      </c>
      <c r="S1129">
        <f t="shared" si="17"/>
        <v>131</v>
      </c>
    </row>
    <row r="1130" spans="1:19" x14ac:dyDescent="0.3">
      <c r="A1130" t="s">
        <v>756</v>
      </c>
      <c r="B1130" t="s">
        <v>757</v>
      </c>
      <c r="C1130">
        <v>1526</v>
      </c>
      <c r="D1130" t="s">
        <v>758</v>
      </c>
      <c r="E1130">
        <v>1060</v>
      </c>
      <c r="F1130">
        <v>1091</v>
      </c>
      <c r="G1130">
        <v>1060</v>
      </c>
      <c r="H1130" t="s">
        <v>759</v>
      </c>
      <c r="I1130" t="str">
        <f>VLOOKUP(A1130,таксономия!$1:$1048576,7,1)</f>
        <v>Eukaryota</v>
      </c>
      <c r="J1130" t="str">
        <f>VLOOKUP(A1130,таксономия!$1:$1048576,8,1)</f>
        <v xml:space="preserve"> Metazoa</v>
      </c>
      <c r="K1130" t="str">
        <f>VLOOKUP(A1130,таксономия!$1:$1048576,9,1)</f>
        <v xml:space="preserve"> Chordata</v>
      </c>
      <c r="L1130" t="str">
        <f>VLOOKUP(A1130,таксономия!$1:$1048576,10,1)</f>
        <v xml:space="preserve"> Cephalochordata</v>
      </c>
      <c r="M1130" t="str">
        <f>VLOOKUP(A1130,таксономия!$1:$1048576,11,1)</f>
        <v xml:space="preserve"> Branchiostomidae</v>
      </c>
      <c r="N1130" t="str">
        <f>VLOOKUP(A1130,таксономия!$1:$1048576,12,1)</f>
        <v>Branchiostoma.</v>
      </c>
      <c r="O1130">
        <f>VLOOKUP(A1130,таксономия!$1:$1048576,13,1)</f>
        <v>0</v>
      </c>
      <c r="P1130">
        <f>VLOOKUP(A1130,таксономия!$1:$1048576,14,1)</f>
        <v>0</v>
      </c>
      <c r="Q1130">
        <f>VLOOKUP(A1130,таксономия!$1:$1048576,15,1)</f>
        <v>0</v>
      </c>
      <c r="R1130" t="str">
        <f>VLOOKUP(A1130,таксономия!$1:$1048576,3,1)</f>
        <v xml:space="preserve"> Branchiostoma floridae (Florida lancelet) (Amphioxus).</v>
      </c>
      <c r="S1130">
        <f t="shared" si="17"/>
        <v>31</v>
      </c>
    </row>
    <row r="1131" spans="1:19" x14ac:dyDescent="0.3">
      <c r="A1131" t="s">
        <v>756</v>
      </c>
      <c r="B1131" t="s">
        <v>757</v>
      </c>
      <c r="C1131">
        <v>1526</v>
      </c>
      <c r="D1131" t="s">
        <v>758</v>
      </c>
      <c r="E1131">
        <v>1104</v>
      </c>
      <c r="F1131">
        <v>1135</v>
      </c>
      <c r="G1131">
        <v>1060</v>
      </c>
      <c r="H1131" t="s">
        <v>759</v>
      </c>
      <c r="I1131" t="str">
        <f>VLOOKUP(A1131,таксономия!$1:$1048576,7,1)</f>
        <v>Eukaryota</v>
      </c>
      <c r="J1131" t="str">
        <f>VLOOKUP(A1131,таксономия!$1:$1048576,8,1)</f>
        <v xml:space="preserve"> Metazoa</v>
      </c>
      <c r="K1131" t="str">
        <f>VLOOKUP(A1131,таксономия!$1:$1048576,9,1)</f>
        <v xml:space="preserve"> Chordata</v>
      </c>
      <c r="L1131" t="str">
        <f>VLOOKUP(A1131,таксономия!$1:$1048576,10,1)</f>
        <v xml:space="preserve"> Cephalochordata</v>
      </c>
      <c r="M1131" t="str">
        <f>VLOOKUP(A1131,таксономия!$1:$1048576,11,1)</f>
        <v xml:space="preserve"> Branchiostomidae</v>
      </c>
      <c r="N1131" t="str">
        <f>VLOOKUP(A1131,таксономия!$1:$1048576,12,1)</f>
        <v>Branchiostoma.</v>
      </c>
      <c r="O1131">
        <f>VLOOKUP(A1131,таксономия!$1:$1048576,13,1)</f>
        <v>0</v>
      </c>
      <c r="P1131">
        <f>VLOOKUP(A1131,таксономия!$1:$1048576,14,1)</f>
        <v>0</v>
      </c>
      <c r="Q1131">
        <f>VLOOKUP(A1131,таксономия!$1:$1048576,15,1)</f>
        <v>0</v>
      </c>
      <c r="R1131" t="str">
        <f>VLOOKUP(A1131,таксономия!$1:$1048576,3,1)</f>
        <v xml:space="preserve"> Branchiostoma floridae (Florida lancelet) (Amphioxus).</v>
      </c>
      <c r="S1131">
        <f t="shared" si="17"/>
        <v>31</v>
      </c>
    </row>
    <row r="1132" spans="1:19" x14ac:dyDescent="0.3">
      <c r="A1132" t="s">
        <v>756</v>
      </c>
      <c r="B1132" t="s">
        <v>757</v>
      </c>
      <c r="C1132">
        <v>1526</v>
      </c>
      <c r="D1132" t="s">
        <v>12</v>
      </c>
      <c r="E1132">
        <v>279</v>
      </c>
      <c r="F1132">
        <v>357</v>
      </c>
      <c r="G1132">
        <v>2697</v>
      </c>
      <c r="H1132" t="s">
        <v>13</v>
      </c>
      <c r="I1132" t="str">
        <f>VLOOKUP(A1132,таксономия!$1:$1048576,7,1)</f>
        <v>Eukaryota</v>
      </c>
      <c r="J1132" t="str">
        <f>VLOOKUP(A1132,таксономия!$1:$1048576,8,1)</f>
        <v xml:space="preserve"> Metazoa</v>
      </c>
      <c r="K1132" t="str">
        <f>VLOOKUP(A1132,таксономия!$1:$1048576,9,1)</f>
        <v xml:space="preserve"> Chordata</v>
      </c>
      <c r="L1132" t="str">
        <f>VLOOKUP(A1132,таксономия!$1:$1048576,10,1)</f>
        <v xml:space="preserve"> Cephalochordata</v>
      </c>
      <c r="M1132" t="str">
        <f>VLOOKUP(A1132,таксономия!$1:$1048576,11,1)</f>
        <v xml:space="preserve"> Branchiostomidae</v>
      </c>
      <c r="N1132" t="str">
        <f>VLOOKUP(A1132,таксономия!$1:$1048576,12,1)</f>
        <v>Branchiostoma.</v>
      </c>
      <c r="O1132">
        <f>VLOOKUP(A1132,таксономия!$1:$1048576,13,1)</f>
        <v>0</v>
      </c>
      <c r="P1132">
        <f>VLOOKUP(A1132,таксономия!$1:$1048576,14,1)</f>
        <v>0</v>
      </c>
      <c r="Q1132">
        <f>VLOOKUP(A1132,таксономия!$1:$1048576,15,1)</f>
        <v>0</v>
      </c>
      <c r="R1132" t="str">
        <f>VLOOKUP(A1132,таксономия!$1:$1048576,3,1)</f>
        <v xml:space="preserve"> Branchiostoma floridae (Florida lancelet) (Amphioxus).</v>
      </c>
      <c r="S1132">
        <f t="shared" si="17"/>
        <v>78</v>
      </c>
    </row>
    <row r="1133" spans="1:19" x14ac:dyDescent="0.3">
      <c r="A1133" t="s">
        <v>756</v>
      </c>
      <c r="B1133" t="s">
        <v>757</v>
      </c>
      <c r="C1133">
        <v>1526</v>
      </c>
      <c r="D1133" t="s">
        <v>377</v>
      </c>
      <c r="E1133">
        <v>1333</v>
      </c>
      <c r="F1133">
        <v>1445</v>
      </c>
      <c r="G1133">
        <v>12227</v>
      </c>
      <c r="H1133" t="s">
        <v>378</v>
      </c>
      <c r="I1133" t="str">
        <f>VLOOKUP(A1133,таксономия!$1:$1048576,7,1)</f>
        <v>Eukaryota</v>
      </c>
      <c r="J1133" t="str">
        <f>VLOOKUP(A1133,таксономия!$1:$1048576,8,1)</f>
        <v xml:space="preserve"> Metazoa</v>
      </c>
      <c r="K1133" t="str">
        <f>VLOOKUP(A1133,таксономия!$1:$1048576,9,1)</f>
        <v xml:space="preserve"> Chordata</v>
      </c>
      <c r="L1133" t="str">
        <f>VLOOKUP(A1133,таксономия!$1:$1048576,10,1)</f>
        <v xml:space="preserve"> Cephalochordata</v>
      </c>
      <c r="M1133" t="str">
        <f>VLOOKUP(A1133,таксономия!$1:$1048576,11,1)</f>
        <v xml:space="preserve"> Branchiostomidae</v>
      </c>
      <c r="N1133" t="str">
        <f>VLOOKUP(A1133,таксономия!$1:$1048576,12,1)</f>
        <v>Branchiostoma.</v>
      </c>
      <c r="O1133">
        <f>VLOOKUP(A1133,таксономия!$1:$1048576,13,1)</f>
        <v>0</v>
      </c>
      <c r="P1133">
        <f>VLOOKUP(A1133,таксономия!$1:$1048576,14,1)</f>
        <v>0</v>
      </c>
      <c r="Q1133">
        <f>VLOOKUP(A1133,таксономия!$1:$1048576,15,1)</f>
        <v>0</v>
      </c>
      <c r="R1133" t="str">
        <f>VLOOKUP(A1133,таксономия!$1:$1048576,3,1)</f>
        <v xml:space="preserve"> Branchiostoma floridae (Florida lancelet) (Amphioxus).</v>
      </c>
      <c r="S1133">
        <f t="shared" si="17"/>
        <v>112</v>
      </c>
    </row>
    <row r="1134" spans="1:19" x14ac:dyDescent="0.3">
      <c r="A1134" t="s">
        <v>756</v>
      </c>
      <c r="B1134" t="s">
        <v>757</v>
      </c>
      <c r="C1134">
        <v>1526</v>
      </c>
      <c r="D1134" t="s">
        <v>760</v>
      </c>
      <c r="E1134">
        <v>359</v>
      </c>
      <c r="F1134">
        <v>443</v>
      </c>
      <c r="G1134">
        <v>3</v>
      </c>
      <c r="H1134" t="s">
        <v>760</v>
      </c>
      <c r="I1134" t="str">
        <f>VLOOKUP(A1134,таксономия!$1:$1048576,7,1)</f>
        <v>Eukaryota</v>
      </c>
      <c r="J1134" t="str">
        <f>VLOOKUP(A1134,таксономия!$1:$1048576,8,1)</f>
        <v xml:space="preserve"> Metazoa</v>
      </c>
      <c r="K1134" t="str">
        <f>VLOOKUP(A1134,таксономия!$1:$1048576,9,1)</f>
        <v xml:space="preserve"> Chordata</v>
      </c>
      <c r="L1134" t="str">
        <f>VLOOKUP(A1134,таксономия!$1:$1048576,10,1)</f>
        <v xml:space="preserve"> Cephalochordata</v>
      </c>
      <c r="M1134" t="str">
        <f>VLOOKUP(A1134,таксономия!$1:$1048576,11,1)</f>
        <v xml:space="preserve"> Branchiostomidae</v>
      </c>
      <c r="N1134" t="str">
        <f>VLOOKUP(A1134,таксономия!$1:$1048576,12,1)</f>
        <v>Branchiostoma.</v>
      </c>
      <c r="O1134">
        <f>VLOOKUP(A1134,таксономия!$1:$1048576,13,1)</f>
        <v>0</v>
      </c>
      <c r="P1134">
        <f>VLOOKUP(A1134,таксономия!$1:$1048576,14,1)</f>
        <v>0</v>
      </c>
      <c r="Q1134">
        <f>VLOOKUP(A1134,таксономия!$1:$1048576,15,1)</f>
        <v>0</v>
      </c>
      <c r="R1134" t="str">
        <f>VLOOKUP(A1134,таксономия!$1:$1048576,3,1)</f>
        <v xml:space="preserve"> Branchiostoma floridae (Florida lancelet) (Amphioxus).</v>
      </c>
      <c r="S1134">
        <f t="shared" si="17"/>
        <v>84</v>
      </c>
    </row>
    <row r="1135" spans="1:19" x14ac:dyDescent="0.3">
      <c r="A1135" t="s">
        <v>756</v>
      </c>
      <c r="B1135" t="s">
        <v>757</v>
      </c>
      <c r="C1135">
        <v>1526</v>
      </c>
      <c r="D1135" t="s">
        <v>86</v>
      </c>
      <c r="E1135">
        <v>76</v>
      </c>
      <c r="F1135">
        <v>158</v>
      </c>
      <c r="G1135">
        <v>2216</v>
      </c>
      <c r="H1135" t="s">
        <v>87</v>
      </c>
      <c r="I1135" t="str">
        <f>VLOOKUP(A1135,таксономия!$1:$1048576,7,1)</f>
        <v>Eukaryota</v>
      </c>
      <c r="J1135" t="str">
        <f>VLOOKUP(A1135,таксономия!$1:$1048576,8,1)</f>
        <v xml:space="preserve"> Metazoa</v>
      </c>
      <c r="K1135" t="str">
        <f>VLOOKUP(A1135,таксономия!$1:$1048576,9,1)</f>
        <v xml:space="preserve"> Chordata</v>
      </c>
      <c r="L1135" t="str">
        <f>VLOOKUP(A1135,таксономия!$1:$1048576,10,1)</f>
        <v xml:space="preserve"> Cephalochordata</v>
      </c>
      <c r="M1135" t="str">
        <f>VLOOKUP(A1135,таксономия!$1:$1048576,11,1)</f>
        <v xml:space="preserve"> Branchiostomidae</v>
      </c>
      <c r="N1135" t="str">
        <f>VLOOKUP(A1135,таксономия!$1:$1048576,12,1)</f>
        <v>Branchiostoma.</v>
      </c>
      <c r="O1135">
        <f>VLOOKUP(A1135,таксономия!$1:$1048576,13,1)</f>
        <v>0</v>
      </c>
      <c r="P1135">
        <f>VLOOKUP(A1135,таксономия!$1:$1048576,14,1)</f>
        <v>0</v>
      </c>
      <c r="Q1135">
        <f>VLOOKUP(A1135,таксономия!$1:$1048576,15,1)</f>
        <v>0</v>
      </c>
      <c r="R1135" t="str">
        <f>VLOOKUP(A1135,таксономия!$1:$1048576,3,1)</f>
        <v xml:space="preserve"> Branchiostoma floridae (Florida lancelet) (Amphioxus).</v>
      </c>
      <c r="S1135">
        <f t="shared" si="17"/>
        <v>82</v>
      </c>
    </row>
    <row r="1136" spans="1:19" x14ac:dyDescent="0.3">
      <c r="A1136" t="s">
        <v>756</v>
      </c>
      <c r="B1136" t="s">
        <v>757</v>
      </c>
      <c r="C1136">
        <v>1526</v>
      </c>
      <c r="D1136" t="s">
        <v>86</v>
      </c>
      <c r="E1136">
        <v>176</v>
      </c>
      <c r="F1136">
        <v>260</v>
      </c>
      <c r="G1136">
        <v>2216</v>
      </c>
      <c r="H1136" t="s">
        <v>87</v>
      </c>
      <c r="I1136" t="str">
        <f>VLOOKUP(A1136,таксономия!$1:$1048576,7,1)</f>
        <v>Eukaryota</v>
      </c>
      <c r="J1136" t="str">
        <f>VLOOKUP(A1136,таксономия!$1:$1048576,8,1)</f>
        <v xml:space="preserve"> Metazoa</v>
      </c>
      <c r="K1136" t="str">
        <f>VLOOKUP(A1136,таксономия!$1:$1048576,9,1)</f>
        <v xml:space="preserve"> Chordata</v>
      </c>
      <c r="L1136" t="str">
        <f>VLOOKUP(A1136,таксономия!$1:$1048576,10,1)</f>
        <v xml:space="preserve"> Cephalochordata</v>
      </c>
      <c r="M1136" t="str">
        <f>VLOOKUP(A1136,таксономия!$1:$1048576,11,1)</f>
        <v xml:space="preserve"> Branchiostomidae</v>
      </c>
      <c r="N1136" t="str">
        <f>VLOOKUP(A1136,таксономия!$1:$1048576,12,1)</f>
        <v>Branchiostoma.</v>
      </c>
      <c r="O1136">
        <f>VLOOKUP(A1136,таксономия!$1:$1048576,13,1)</f>
        <v>0</v>
      </c>
      <c r="P1136">
        <f>VLOOKUP(A1136,таксономия!$1:$1048576,14,1)</f>
        <v>0</v>
      </c>
      <c r="Q1136">
        <f>VLOOKUP(A1136,таксономия!$1:$1048576,15,1)</f>
        <v>0</v>
      </c>
      <c r="R1136" t="str">
        <f>VLOOKUP(A1136,таксономия!$1:$1048576,3,1)</f>
        <v xml:space="preserve"> Branchiostoma floridae (Florida lancelet) (Amphioxus).</v>
      </c>
      <c r="S1136">
        <f t="shared" si="17"/>
        <v>84</v>
      </c>
    </row>
    <row r="1137" spans="1:19" x14ac:dyDescent="0.3">
      <c r="A1137" t="s">
        <v>756</v>
      </c>
      <c r="B1137" t="s">
        <v>757</v>
      </c>
      <c r="C1137">
        <v>1526</v>
      </c>
      <c r="D1137" t="s">
        <v>86</v>
      </c>
      <c r="E1137">
        <v>475</v>
      </c>
      <c r="F1137">
        <v>559</v>
      </c>
      <c r="G1137">
        <v>2216</v>
      </c>
      <c r="H1137" t="s">
        <v>87</v>
      </c>
      <c r="I1137" t="str">
        <f>VLOOKUP(A1137,таксономия!$1:$1048576,7,1)</f>
        <v>Eukaryota</v>
      </c>
      <c r="J1137" t="str">
        <f>VLOOKUP(A1137,таксономия!$1:$1048576,8,1)</f>
        <v xml:space="preserve"> Metazoa</v>
      </c>
      <c r="K1137" t="str">
        <f>VLOOKUP(A1137,таксономия!$1:$1048576,9,1)</f>
        <v xml:space="preserve"> Chordata</v>
      </c>
      <c r="L1137" t="str">
        <f>VLOOKUP(A1137,таксономия!$1:$1048576,10,1)</f>
        <v xml:space="preserve"> Cephalochordata</v>
      </c>
      <c r="M1137" t="str">
        <f>VLOOKUP(A1137,таксономия!$1:$1048576,11,1)</f>
        <v xml:space="preserve"> Branchiostomidae</v>
      </c>
      <c r="N1137" t="str">
        <f>VLOOKUP(A1137,таксономия!$1:$1048576,12,1)</f>
        <v>Branchiostoma.</v>
      </c>
      <c r="O1137">
        <f>VLOOKUP(A1137,таксономия!$1:$1048576,13,1)</f>
        <v>0</v>
      </c>
      <c r="P1137">
        <f>VLOOKUP(A1137,таксономия!$1:$1048576,14,1)</f>
        <v>0</v>
      </c>
      <c r="Q1137">
        <f>VLOOKUP(A1137,таксономия!$1:$1048576,15,1)</f>
        <v>0</v>
      </c>
      <c r="R1137" t="str">
        <f>VLOOKUP(A1137,таксономия!$1:$1048576,3,1)</f>
        <v xml:space="preserve"> Branchiostoma floridae (Florida lancelet) (Amphioxus).</v>
      </c>
      <c r="S1137">
        <f t="shared" si="17"/>
        <v>84</v>
      </c>
    </row>
    <row r="1138" spans="1:19" x14ac:dyDescent="0.3">
      <c r="A1138" t="s">
        <v>761</v>
      </c>
      <c r="B1138" t="s">
        <v>762</v>
      </c>
      <c r="C1138">
        <v>360</v>
      </c>
      <c r="D1138" t="s">
        <v>12</v>
      </c>
      <c r="E1138">
        <v>3</v>
      </c>
      <c r="F1138">
        <v>76</v>
      </c>
      <c r="G1138">
        <v>2697</v>
      </c>
      <c r="H1138" t="s">
        <v>13</v>
      </c>
      <c r="I1138" t="str">
        <f>VLOOKUP(A1138,таксономия!$1:$1048576,7,1)</f>
        <v>Eukaryota</v>
      </c>
      <c r="J1138" t="str">
        <f>VLOOKUP(A1138,таксономия!$1:$1048576,8,1)</f>
        <v xml:space="preserve"> Metazoa</v>
      </c>
      <c r="K1138" t="str">
        <f>VLOOKUP(A1138,таксономия!$1:$1048576,9,1)</f>
        <v xml:space="preserve"> Chordata</v>
      </c>
      <c r="L1138" t="str">
        <f>VLOOKUP(A1138,таксономия!$1:$1048576,10,1)</f>
        <v xml:space="preserve"> Cephalochordata</v>
      </c>
      <c r="M1138" t="str">
        <f>VLOOKUP(A1138,таксономия!$1:$1048576,11,1)</f>
        <v xml:space="preserve"> Branchiostomidae</v>
      </c>
      <c r="N1138" t="str">
        <f>VLOOKUP(A1138,таксономия!$1:$1048576,12,1)</f>
        <v>Branchiostoma.</v>
      </c>
      <c r="O1138">
        <f>VLOOKUP(A1138,таксономия!$1:$1048576,13,1)</f>
        <v>0</v>
      </c>
      <c r="P1138">
        <f>VLOOKUP(A1138,таксономия!$1:$1048576,14,1)</f>
        <v>0</v>
      </c>
      <c r="Q1138">
        <f>VLOOKUP(A1138,таксономия!$1:$1048576,15,1)</f>
        <v>0</v>
      </c>
      <c r="R1138" t="str">
        <f>VLOOKUP(A1138,таксономия!$1:$1048576,3,1)</f>
        <v xml:space="preserve"> Branchiostoma floridae (Florida lancelet) (Amphioxus).</v>
      </c>
      <c r="S1138">
        <f t="shared" si="17"/>
        <v>73</v>
      </c>
    </row>
    <row r="1139" spans="1:19" x14ac:dyDescent="0.3">
      <c r="A1139" t="s">
        <v>761</v>
      </c>
      <c r="B1139" t="s">
        <v>762</v>
      </c>
      <c r="C1139">
        <v>360</v>
      </c>
      <c r="D1139" t="s">
        <v>12</v>
      </c>
      <c r="E1139">
        <v>80</v>
      </c>
      <c r="F1139">
        <v>157</v>
      </c>
      <c r="G1139">
        <v>2697</v>
      </c>
      <c r="H1139" t="s">
        <v>13</v>
      </c>
      <c r="I1139" t="str">
        <f>VLOOKUP(A1139,таксономия!$1:$1048576,7,1)</f>
        <v>Eukaryota</v>
      </c>
      <c r="J1139" t="str">
        <f>VLOOKUP(A1139,таксономия!$1:$1048576,8,1)</f>
        <v xml:space="preserve"> Metazoa</v>
      </c>
      <c r="K1139" t="str">
        <f>VLOOKUP(A1139,таксономия!$1:$1048576,9,1)</f>
        <v xml:space="preserve"> Chordata</v>
      </c>
      <c r="L1139" t="str">
        <f>VLOOKUP(A1139,таксономия!$1:$1048576,10,1)</f>
        <v xml:space="preserve"> Cephalochordata</v>
      </c>
      <c r="M1139" t="str">
        <f>VLOOKUP(A1139,таксономия!$1:$1048576,11,1)</f>
        <v xml:space="preserve"> Branchiostomidae</v>
      </c>
      <c r="N1139" t="str">
        <f>VLOOKUP(A1139,таксономия!$1:$1048576,12,1)</f>
        <v>Branchiostoma.</v>
      </c>
      <c r="O1139">
        <f>VLOOKUP(A1139,таксономия!$1:$1048576,13,1)</f>
        <v>0</v>
      </c>
      <c r="P1139">
        <f>VLOOKUP(A1139,таксономия!$1:$1048576,14,1)</f>
        <v>0</v>
      </c>
      <c r="Q1139">
        <f>VLOOKUP(A1139,таксономия!$1:$1048576,15,1)</f>
        <v>0</v>
      </c>
      <c r="R1139" t="str">
        <f>VLOOKUP(A1139,таксономия!$1:$1048576,3,1)</f>
        <v xml:space="preserve"> Branchiostoma floridae (Florida lancelet) (Amphioxus).</v>
      </c>
      <c r="S1139">
        <f t="shared" si="17"/>
        <v>77</v>
      </c>
    </row>
    <row r="1140" spans="1:19" x14ac:dyDescent="0.3">
      <c r="A1140" t="s">
        <v>761</v>
      </c>
      <c r="B1140" t="s">
        <v>762</v>
      </c>
      <c r="C1140">
        <v>360</v>
      </c>
      <c r="D1140" t="s">
        <v>12</v>
      </c>
      <c r="E1140">
        <v>173</v>
      </c>
      <c r="F1140">
        <v>250</v>
      </c>
      <c r="G1140">
        <v>2697</v>
      </c>
      <c r="H1140" t="s">
        <v>13</v>
      </c>
      <c r="I1140" t="str">
        <f>VLOOKUP(A1140,таксономия!$1:$1048576,7,1)</f>
        <v>Eukaryota</v>
      </c>
      <c r="J1140" t="str">
        <f>VLOOKUP(A1140,таксономия!$1:$1048576,8,1)</f>
        <v xml:space="preserve"> Metazoa</v>
      </c>
      <c r="K1140" t="str">
        <f>VLOOKUP(A1140,таксономия!$1:$1048576,9,1)</f>
        <v xml:space="preserve"> Chordata</v>
      </c>
      <c r="L1140" t="str">
        <f>VLOOKUP(A1140,таксономия!$1:$1048576,10,1)</f>
        <v xml:space="preserve"> Cephalochordata</v>
      </c>
      <c r="M1140" t="str">
        <f>VLOOKUP(A1140,таксономия!$1:$1048576,11,1)</f>
        <v xml:space="preserve"> Branchiostomidae</v>
      </c>
      <c r="N1140" t="str">
        <f>VLOOKUP(A1140,таксономия!$1:$1048576,12,1)</f>
        <v>Branchiostoma.</v>
      </c>
      <c r="O1140">
        <f>VLOOKUP(A1140,таксономия!$1:$1048576,13,1)</f>
        <v>0</v>
      </c>
      <c r="P1140">
        <f>VLOOKUP(A1140,таксономия!$1:$1048576,14,1)</f>
        <v>0</v>
      </c>
      <c r="Q1140">
        <f>VLOOKUP(A1140,таксономия!$1:$1048576,15,1)</f>
        <v>0</v>
      </c>
      <c r="R1140" t="str">
        <f>VLOOKUP(A1140,таксономия!$1:$1048576,3,1)</f>
        <v xml:space="preserve"> Branchiostoma floridae (Florida lancelet) (Amphioxus).</v>
      </c>
      <c r="S1140">
        <f t="shared" si="17"/>
        <v>77</v>
      </c>
    </row>
    <row r="1141" spans="1:19" x14ac:dyDescent="0.3">
      <c r="A1141" t="s">
        <v>761</v>
      </c>
      <c r="B1141" t="s">
        <v>762</v>
      </c>
      <c r="C1141">
        <v>360</v>
      </c>
      <c r="D1141" t="s">
        <v>12</v>
      </c>
      <c r="E1141">
        <v>281</v>
      </c>
      <c r="F1141">
        <v>354</v>
      </c>
      <c r="G1141">
        <v>2697</v>
      </c>
      <c r="H1141" t="s">
        <v>13</v>
      </c>
      <c r="I1141" t="str">
        <f>VLOOKUP(A1141,таксономия!$1:$1048576,7,1)</f>
        <v>Eukaryota</v>
      </c>
      <c r="J1141" t="str">
        <f>VLOOKUP(A1141,таксономия!$1:$1048576,8,1)</f>
        <v xml:space="preserve"> Metazoa</v>
      </c>
      <c r="K1141" t="str">
        <f>VLOOKUP(A1141,таксономия!$1:$1048576,9,1)</f>
        <v xml:space="preserve"> Chordata</v>
      </c>
      <c r="L1141" t="str">
        <f>VLOOKUP(A1141,таксономия!$1:$1048576,10,1)</f>
        <v xml:space="preserve"> Cephalochordata</v>
      </c>
      <c r="M1141" t="str">
        <f>VLOOKUP(A1141,таксономия!$1:$1048576,11,1)</f>
        <v xml:space="preserve"> Branchiostomidae</v>
      </c>
      <c r="N1141" t="str">
        <f>VLOOKUP(A1141,таксономия!$1:$1048576,12,1)</f>
        <v>Branchiostoma.</v>
      </c>
      <c r="O1141">
        <f>VLOOKUP(A1141,таксономия!$1:$1048576,13,1)</f>
        <v>0</v>
      </c>
      <c r="P1141">
        <f>VLOOKUP(A1141,таксономия!$1:$1048576,14,1)</f>
        <v>0</v>
      </c>
      <c r="Q1141">
        <f>VLOOKUP(A1141,таксономия!$1:$1048576,15,1)</f>
        <v>0</v>
      </c>
      <c r="R1141" t="str">
        <f>VLOOKUP(A1141,таксономия!$1:$1048576,3,1)</f>
        <v xml:space="preserve"> Branchiostoma floridae (Florida lancelet) (Amphioxus).</v>
      </c>
      <c r="S1141">
        <f t="shared" si="17"/>
        <v>73</v>
      </c>
    </row>
    <row r="1142" spans="1:19" x14ac:dyDescent="0.3">
      <c r="A1142" t="s">
        <v>763</v>
      </c>
      <c r="B1142" t="s">
        <v>764</v>
      </c>
      <c r="C1142">
        <v>758</v>
      </c>
      <c r="D1142" t="s">
        <v>12</v>
      </c>
      <c r="E1142">
        <v>60</v>
      </c>
      <c r="F1142">
        <v>137</v>
      </c>
      <c r="G1142">
        <v>2697</v>
      </c>
      <c r="H1142" t="s">
        <v>13</v>
      </c>
      <c r="I1142" t="str">
        <f>VLOOKUP(A1142,таксономия!$1:$1048576,7,1)</f>
        <v>Eukaryota</v>
      </c>
      <c r="J1142" t="str">
        <f>VLOOKUP(A1142,таксономия!$1:$1048576,8,1)</f>
        <v xml:space="preserve"> Metazoa</v>
      </c>
      <c r="K1142" t="str">
        <f>VLOOKUP(A1142,таксономия!$1:$1048576,9,1)</f>
        <v xml:space="preserve"> Chordata</v>
      </c>
      <c r="L1142" t="str">
        <f>VLOOKUP(A1142,таксономия!$1:$1048576,10,1)</f>
        <v xml:space="preserve"> Cephalochordata</v>
      </c>
      <c r="M1142" t="str">
        <f>VLOOKUP(A1142,таксономия!$1:$1048576,11,1)</f>
        <v xml:space="preserve"> Branchiostomidae</v>
      </c>
      <c r="N1142" t="str">
        <f>VLOOKUP(A1142,таксономия!$1:$1048576,12,1)</f>
        <v>Branchiostoma.</v>
      </c>
      <c r="O1142">
        <f>VLOOKUP(A1142,таксономия!$1:$1048576,13,1)</f>
        <v>0</v>
      </c>
      <c r="P1142">
        <f>VLOOKUP(A1142,таксономия!$1:$1048576,14,1)</f>
        <v>0</v>
      </c>
      <c r="Q1142">
        <f>VLOOKUP(A1142,таксономия!$1:$1048576,15,1)</f>
        <v>0</v>
      </c>
      <c r="R1142" t="str">
        <f>VLOOKUP(A1142,таксономия!$1:$1048576,3,1)</f>
        <v xml:space="preserve"> Branchiostoma floridae (Florida lancelet) (Amphioxus).</v>
      </c>
      <c r="S1142">
        <f t="shared" si="17"/>
        <v>77</v>
      </c>
    </row>
    <row r="1143" spans="1:19" x14ac:dyDescent="0.3">
      <c r="A1143" t="s">
        <v>763</v>
      </c>
      <c r="B1143" t="s">
        <v>764</v>
      </c>
      <c r="C1143">
        <v>758</v>
      </c>
      <c r="D1143" t="s">
        <v>12</v>
      </c>
      <c r="E1143">
        <v>139</v>
      </c>
      <c r="F1143">
        <v>216</v>
      </c>
      <c r="G1143">
        <v>2697</v>
      </c>
      <c r="H1143" t="s">
        <v>13</v>
      </c>
      <c r="I1143" t="str">
        <f>VLOOKUP(A1143,таксономия!$1:$1048576,7,1)</f>
        <v>Eukaryota</v>
      </c>
      <c r="J1143" t="str">
        <f>VLOOKUP(A1143,таксономия!$1:$1048576,8,1)</f>
        <v xml:space="preserve"> Metazoa</v>
      </c>
      <c r="K1143" t="str">
        <f>VLOOKUP(A1143,таксономия!$1:$1048576,9,1)</f>
        <v xml:space="preserve"> Chordata</v>
      </c>
      <c r="L1143" t="str">
        <f>VLOOKUP(A1143,таксономия!$1:$1048576,10,1)</f>
        <v xml:space="preserve"> Cephalochordata</v>
      </c>
      <c r="M1143" t="str">
        <f>VLOOKUP(A1143,таксономия!$1:$1048576,11,1)</f>
        <v xml:space="preserve"> Branchiostomidae</v>
      </c>
      <c r="N1143" t="str">
        <f>VLOOKUP(A1143,таксономия!$1:$1048576,12,1)</f>
        <v>Branchiostoma.</v>
      </c>
      <c r="O1143">
        <f>VLOOKUP(A1143,таксономия!$1:$1048576,13,1)</f>
        <v>0</v>
      </c>
      <c r="P1143">
        <f>VLOOKUP(A1143,таксономия!$1:$1048576,14,1)</f>
        <v>0</v>
      </c>
      <c r="Q1143">
        <f>VLOOKUP(A1143,таксономия!$1:$1048576,15,1)</f>
        <v>0</v>
      </c>
      <c r="R1143" t="str">
        <f>VLOOKUP(A1143,таксономия!$1:$1048576,3,1)</f>
        <v xml:space="preserve"> Branchiostoma floridae (Florida lancelet) (Amphioxus).</v>
      </c>
      <c r="S1143">
        <f t="shared" si="17"/>
        <v>77</v>
      </c>
    </row>
    <row r="1144" spans="1:19" x14ac:dyDescent="0.3">
      <c r="A1144" t="s">
        <v>763</v>
      </c>
      <c r="B1144" t="s">
        <v>764</v>
      </c>
      <c r="C1144">
        <v>758</v>
      </c>
      <c r="D1144" t="s">
        <v>12</v>
      </c>
      <c r="E1144">
        <v>218</v>
      </c>
      <c r="F1144">
        <v>291</v>
      </c>
      <c r="G1144">
        <v>2697</v>
      </c>
      <c r="H1144" t="s">
        <v>13</v>
      </c>
      <c r="I1144" t="str">
        <f>VLOOKUP(A1144,таксономия!$1:$1048576,7,1)</f>
        <v>Eukaryota</v>
      </c>
      <c r="J1144" t="str">
        <f>VLOOKUP(A1144,таксономия!$1:$1048576,8,1)</f>
        <v xml:space="preserve"> Metazoa</v>
      </c>
      <c r="K1144" t="str">
        <f>VLOOKUP(A1144,таксономия!$1:$1048576,9,1)</f>
        <v xml:space="preserve"> Chordata</v>
      </c>
      <c r="L1144" t="str">
        <f>VLOOKUP(A1144,таксономия!$1:$1048576,10,1)</f>
        <v xml:space="preserve"> Cephalochordata</v>
      </c>
      <c r="M1144" t="str">
        <f>VLOOKUP(A1144,таксономия!$1:$1048576,11,1)</f>
        <v xml:space="preserve"> Branchiostomidae</v>
      </c>
      <c r="N1144" t="str">
        <f>VLOOKUP(A1144,таксономия!$1:$1048576,12,1)</f>
        <v>Branchiostoma.</v>
      </c>
      <c r="O1144">
        <f>VLOOKUP(A1144,таксономия!$1:$1048576,13,1)</f>
        <v>0</v>
      </c>
      <c r="P1144">
        <f>VLOOKUP(A1144,таксономия!$1:$1048576,14,1)</f>
        <v>0</v>
      </c>
      <c r="Q1144">
        <f>VLOOKUP(A1144,таксономия!$1:$1048576,15,1)</f>
        <v>0</v>
      </c>
      <c r="R1144" t="str">
        <f>VLOOKUP(A1144,таксономия!$1:$1048576,3,1)</f>
        <v xml:space="preserve"> Branchiostoma floridae (Florida lancelet) (Amphioxus).</v>
      </c>
      <c r="S1144">
        <f t="shared" si="17"/>
        <v>73</v>
      </c>
    </row>
    <row r="1145" spans="1:19" x14ac:dyDescent="0.3">
      <c r="A1145" t="s">
        <v>763</v>
      </c>
      <c r="B1145" t="s">
        <v>764</v>
      </c>
      <c r="C1145">
        <v>758</v>
      </c>
      <c r="D1145" t="s">
        <v>12</v>
      </c>
      <c r="E1145">
        <v>293</v>
      </c>
      <c r="F1145">
        <v>366</v>
      </c>
      <c r="G1145">
        <v>2697</v>
      </c>
      <c r="H1145" t="s">
        <v>13</v>
      </c>
      <c r="I1145" t="str">
        <f>VLOOKUP(A1145,таксономия!$1:$1048576,7,1)</f>
        <v>Eukaryota</v>
      </c>
      <c r="J1145" t="str">
        <f>VLOOKUP(A1145,таксономия!$1:$1048576,8,1)</f>
        <v xml:space="preserve"> Metazoa</v>
      </c>
      <c r="K1145" t="str">
        <f>VLOOKUP(A1145,таксономия!$1:$1048576,9,1)</f>
        <v xml:space="preserve"> Chordata</v>
      </c>
      <c r="L1145" t="str">
        <f>VLOOKUP(A1145,таксономия!$1:$1048576,10,1)</f>
        <v xml:space="preserve"> Cephalochordata</v>
      </c>
      <c r="M1145" t="str">
        <f>VLOOKUP(A1145,таксономия!$1:$1048576,11,1)</f>
        <v xml:space="preserve"> Branchiostomidae</v>
      </c>
      <c r="N1145" t="str">
        <f>VLOOKUP(A1145,таксономия!$1:$1048576,12,1)</f>
        <v>Branchiostoma.</v>
      </c>
      <c r="O1145">
        <f>VLOOKUP(A1145,таксономия!$1:$1048576,13,1)</f>
        <v>0</v>
      </c>
      <c r="P1145">
        <f>VLOOKUP(A1145,таксономия!$1:$1048576,14,1)</f>
        <v>0</v>
      </c>
      <c r="Q1145">
        <f>VLOOKUP(A1145,таксономия!$1:$1048576,15,1)</f>
        <v>0</v>
      </c>
      <c r="R1145" t="str">
        <f>VLOOKUP(A1145,таксономия!$1:$1048576,3,1)</f>
        <v xml:space="preserve"> Branchiostoma floridae (Florida lancelet) (Amphioxus).</v>
      </c>
      <c r="S1145">
        <f t="shared" si="17"/>
        <v>73</v>
      </c>
    </row>
    <row r="1146" spans="1:19" x14ac:dyDescent="0.3">
      <c r="A1146" t="s">
        <v>763</v>
      </c>
      <c r="B1146" t="s">
        <v>764</v>
      </c>
      <c r="C1146">
        <v>758</v>
      </c>
      <c r="D1146" t="s">
        <v>377</v>
      </c>
      <c r="E1146">
        <v>385</v>
      </c>
      <c r="F1146">
        <v>476</v>
      </c>
      <c r="G1146">
        <v>12227</v>
      </c>
      <c r="H1146" t="s">
        <v>378</v>
      </c>
      <c r="I1146" t="str">
        <f>VLOOKUP(A1146,таксономия!$1:$1048576,7,1)</f>
        <v>Eukaryota</v>
      </c>
      <c r="J1146" t="str">
        <f>VLOOKUP(A1146,таксономия!$1:$1048576,8,1)</f>
        <v xml:space="preserve"> Metazoa</v>
      </c>
      <c r="K1146" t="str">
        <f>VLOOKUP(A1146,таксономия!$1:$1048576,9,1)</f>
        <v xml:space="preserve"> Chordata</v>
      </c>
      <c r="L1146" t="str">
        <f>VLOOKUP(A1146,таксономия!$1:$1048576,10,1)</f>
        <v xml:space="preserve"> Cephalochordata</v>
      </c>
      <c r="M1146" t="str">
        <f>VLOOKUP(A1146,таксономия!$1:$1048576,11,1)</f>
        <v xml:space="preserve"> Branchiostomidae</v>
      </c>
      <c r="N1146" t="str">
        <f>VLOOKUP(A1146,таксономия!$1:$1048576,12,1)</f>
        <v>Branchiostoma.</v>
      </c>
      <c r="O1146">
        <f>VLOOKUP(A1146,таксономия!$1:$1048576,13,1)</f>
        <v>0</v>
      </c>
      <c r="P1146">
        <f>VLOOKUP(A1146,таксономия!$1:$1048576,14,1)</f>
        <v>0</v>
      </c>
      <c r="Q1146">
        <f>VLOOKUP(A1146,таксономия!$1:$1048576,15,1)</f>
        <v>0</v>
      </c>
      <c r="R1146" t="str">
        <f>VLOOKUP(A1146,таксономия!$1:$1048576,3,1)</f>
        <v xml:space="preserve"> Branchiostoma floridae (Florida lancelet) (Amphioxus).</v>
      </c>
      <c r="S1146">
        <f t="shared" si="17"/>
        <v>91</v>
      </c>
    </row>
    <row r="1147" spans="1:19" x14ac:dyDescent="0.3">
      <c r="A1147" t="s">
        <v>765</v>
      </c>
      <c r="B1147" t="s">
        <v>766</v>
      </c>
      <c r="C1147">
        <v>1365</v>
      </c>
      <c r="D1147" t="s">
        <v>12</v>
      </c>
      <c r="E1147">
        <v>201</v>
      </c>
      <c r="F1147">
        <v>278</v>
      </c>
      <c r="G1147">
        <v>2697</v>
      </c>
      <c r="H1147" t="s">
        <v>13</v>
      </c>
      <c r="I1147" t="str">
        <f>VLOOKUP(A1147,таксономия!$1:$1048576,7,1)</f>
        <v>Eukaryota</v>
      </c>
      <c r="J1147" t="str">
        <f>VLOOKUP(A1147,таксономия!$1:$1048576,8,1)</f>
        <v xml:space="preserve"> Metazoa</v>
      </c>
      <c r="K1147" t="str">
        <f>VLOOKUP(A1147,таксономия!$1:$1048576,9,1)</f>
        <v xml:space="preserve"> Chordata</v>
      </c>
      <c r="L1147" t="str">
        <f>VLOOKUP(A1147,таксономия!$1:$1048576,10,1)</f>
        <v xml:space="preserve"> Cephalochordata</v>
      </c>
      <c r="M1147" t="str">
        <f>VLOOKUP(A1147,таксономия!$1:$1048576,11,1)</f>
        <v xml:space="preserve"> Branchiostomidae</v>
      </c>
      <c r="N1147" t="str">
        <f>VLOOKUP(A1147,таксономия!$1:$1048576,12,1)</f>
        <v>Branchiostoma.</v>
      </c>
      <c r="O1147">
        <f>VLOOKUP(A1147,таксономия!$1:$1048576,13,1)</f>
        <v>0</v>
      </c>
      <c r="P1147">
        <f>VLOOKUP(A1147,таксономия!$1:$1048576,14,1)</f>
        <v>0</v>
      </c>
      <c r="Q1147">
        <f>VLOOKUP(A1147,таксономия!$1:$1048576,15,1)</f>
        <v>0</v>
      </c>
      <c r="R1147" t="str">
        <f>VLOOKUP(A1147,таксономия!$1:$1048576,3,1)</f>
        <v xml:space="preserve"> Branchiostoma floridae (Florida lancelet) (Amphioxus).</v>
      </c>
      <c r="S1147">
        <f t="shared" si="17"/>
        <v>77</v>
      </c>
    </row>
    <row r="1148" spans="1:19" x14ac:dyDescent="0.3">
      <c r="A1148" t="s">
        <v>765</v>
      </c>
      <c r="B1148" t="s">
        <v>766</v>
      </c>
      <c r="C1148">
        <v>1365</v>
      </c>
      <c r="D1148" t="s">
        <v>12</v>
      </c>
      <c r="E1148">
        <v>626</v>
      </c>
      <c r="F1148">
        <v>703</v>
      </c>
      <c r="G1148">
        <v>2697</v>
      </c>
      <c r="H1148" t="s">
        <v>13</v>
      </c>
      <c r="I1148" t="str">
        <f>VLOOKUP(A1148,таксономия!$1:$1048576,7,1)</f>
        <v>Eukaryota</v>
      </c>
      <c r="J1148" t="str">
        <f>VLOOKUP(A1148,таксономия!$1:$1048576,8,1)</f>
        <v xml:space="preserve"> Metazoa</v>
      </c>
      <c r="K1148" t="str">
        <f>VLOOKUP(A1148,таксономия!$1:$1048576,9,1)</f>
        <v xml:space="preserve"> Chordata</v>
      </c>
      <c r="L1148" t="str">
        <f>VLOOKUP(A1148,таксономия!$1:$1048576,10,1)</f>
        <v xml:space="preserve"> Cephalochordata</v>
      </c>
      <c r="M1148" t="str">
        <f>VLOOKUP(A1148,таксономия!$1:$1048576,11,1)</f>
        <v xml:space="preserve"> Branchiostomidae</v>
      </c>
      <c r="N1148" t="str">
        <f>VLOOKUP(A1148,таксономия!$1:$1048576,12,1)</f>
        <v>Branchiostoma.</v>
      </c>
      <c r="O1148">
        <f>VLOOKUP(A1148,таксономия!$1:$1048576,13,1)</f>
        <v>0</v>
      </c>
      <c r="P1148">
        <f>VLOOKUP(A1148,таксономия!$1:$1048576,14,1)</f>
        <v>0</v>
      </c>
      <c r="Q1148">
        <f>VLOOKUP(A1148,таксономия!$1:$1048576,15,1)</f>
        <v>0</v>
      </c>
      <c r="R1148" t="str">
        <f>VLOOKUP(A1148,таксономия!$1:$1048576,3,1)</f>
        <v xml:space="preserve"> Branchiostoma floridae (Florida lancelet) (Amphioxus).</v>
      </c>
      <c r="S1148">
        <f t="shared" si="17"/>
        <v>77</v>
      </c>
    </row>
    <row r="1149" spans="1:19" x14ac:dyDescent="0.3">
      <c r="A1149" t="s">
        <v>765</v>
      </c>
      <c r="B1149" t="s">
        <v>766</v>
      </c>
      <c r="C1149">
        <v>1365</v>
      </c>
      <c r="D1149" t="s">
        <v>218</v>
      </c>
      <c r="E1149">
        <v>444</v>
      </c>
      <c r="F1149">
        <v>487</v>
      </c>
      <c r="G1149">
        <v>19728</v>
      </c>
      <c r="H1149" t="s">
        <v>219</v>
      </c>
      <c r="I1149" t="str">
        <f>VLOOKUP(A1149,таксономия!$1:$1048576,7,1)</f>
        <v>Eukaryota</v>
      </c>
      <c r="J1149" t="str">
        <f>VLOOKUP(A1149,таксономия!$1:$1048576,8,1)</f>
        <v xml:space="preserve"> Metazoa</v>
      </c>
      <c r="K1149" t="str">
        <f>VLOOKUP(A1149,таксономия!$1:$1048576,9,1)</f>
        <v xml:space="preserve"> Chordata</v>
      </c>
      <c r="L1149" t="str">
        <f>VLOOKUP(A1149,таксономия!$1:$1048576,10,1)</f>
        <v xml:space="preserve"> Cephalochordata</v>
      </c>
      <c r="M1149" t="str">
        <f>VLOOKUP(A1149,таксономия!$1:$1048576,11,1)</f>
        <v xml:space="preserve"> Branchiostomidae</v>
      </c>
      <c r="N1149" t="str">
        <f>VLOOKUP(A1149,таксономия!$1:$1048576,12,1)</f>
        <v>Branchiostoma.</v>
      </c>
      <c r="O1149">
        <f>VLOOKUP(A1149,таксономия!$1:$1048576,13,1)</f>
        <v>0</v>
      </c>
      <c r="P1149">
        <f>VLOOKUP(A1149,таксономия!$1:$1048576,14,1)</f>
        <v>0</v>
      </c>
      <c r="Q1149">
        <f>VLOOKUP(A1149,таксономия!$1:$1048576,15,1)</f>
        <v>0</v>
      </c>
      <c r="R1149" t="str">
        <f>VLOOKUP(A1149,таксономия!$1:$1048576,3,1)</f>
        <v xml:space="preserve"> Branchiostoma floridae (Florida lancelet) (Amphioxus).</v>
      </c>
      <c r="S1149">
        <f t="shared" si="17"/>
        <v>43</v>
      </c>
    </row>
    <row r="1150" spans="1:19" x14ac:dyDescent="0.3">
      <c r="A1150" t="s">
        <v>765</v>
      </c>
      <c r="B1150" t="s">
        <v>766</v>
      </c>
      <c r="C1150">
        <v>1365</v>
      </c>
      <c r="D1150" t="s">
        <v>377</v>
      </c>
      <c r="E1150">
        <v>338</v>
      </c>
      <c r="F1150">
        <v>446</v>
      </c>
      <c r="G1150">
        <v>12227</v>
      </c>
      <c r="H1150" t="s">
        <v>378</v>
      </c>
      <c r="I1150" t="str">
        <f>VLOOKUP(A1150,таксономия!$1:$1048576,7,1)</f>
        <v>Eukaryota</v>
      </c>
      <c r="J1150" t="str">
        <f>VLOOKUP(A1150,таксономия!$1:$1048576,8,1)</f>
        <v xml:space="preserve"> Metazoa</v>
      </c>
      <c r="K1150" t="str">
        <f>VLOOKUP(A1150,таксономия!$1:$1048576,9,1)</f>
        <v xml:space="preserve"> Chordata</v>
      </c>
      <c r="L1150" t="str">
        <f>VLOOKUP(A1150,таксономия!$1:$1048576,10,1)</f>
        <v xml:space="preserve"> Cephalochordata</v>
      </c>
      <c r="M1150" t="str">
        <f>VLOOKUP(A1150,таксономия!$1:$1048576,11,1)</f>
        <v xml:space="preserve"> Branchiostomidae</v>
      </c>
      <c r="N1150" t="str">
        <f>VLOOKUP(A1150,таксономия!$1:$1048576,12,1)</f>
        <v>Branchiostoma.</v>
      </c>
      <c r="O1150">
        <f>VLOOKUP(A1150,таксономия!$1:$1048576,13,1)</f>
        <v>0</v>
      </c>
      <c r="P1150">
        <f>VLOOKUP(A1150,таксономия!$1:$1048576,14,1)</f>
        <v>0</v>
      </c>
      <c r="Q1150">
        <f>VLOOKUP(A1150,таксономия!$1:$1048576,15,1)</f>
        <v>0</v>
      </c>
      <c r="R1150" t="str">
        <f>VLOOKUP(A1150,таксономия!$1:$1048576,3,1)</f>
        <v xml:space="preserve"> Branchiostoma floridae (Florida lancelet) (Amphioxus).</v>
      </c>
      <c r="S1150">
        <f t="shared" si="17"/>
        <v>108</v>
      </c>
    </row>
    <row r="1151" spans="1:19" x14ac:dyDescent="0.3">
      <c r="A1151" t="s">
        <v>765</v>
      </c>
      <c r="B1151" t="s">
        <v>766</v>
      </c>
      <c r="C1151">
        <v>1365</v>
      </c>
      <c r="D1151" t="s">
        <v>394</v>
      </c>
      <c r="E1151">
        <v>741</v>
      </c>
      <c r="F1151">
        <v>850</v>
      </c>
      <c r="G1151">
        <v>6005</v>
      </c>
      <c r="H1151" t="s">
        <v>395</v>
      </c>
      <c r="I1151" t="str">
        <f>VLOOKUP(A1151,таксономия!$1:$1048576,7,1)</f>
        <v>Eukaryota</v>
      </c>
      <c r="J1151" t="str">
        <f>VLOOKUP(A1151,таксономия!$1:$1048576,8,1)</f>
        <v xml:space="preserve"> Metazoa</v>
      </c>
      <c r="K1151" t="str">
        <f>VLOOKUP(A1151,таксономия!$1:$1048576,9,1)</f>
        <v xml:space="preserve"> Chordata</v>
      </c>
      <c r="L1151" t="str">
        <f>VLOOKUP(A1151,таксономия!$1:$1048576,10,1)</f>
        <v xml:space="preserve"> Cephalochordata</v>
      </c>
      <c r="M1151" t="str">
        <f>VLOOKUP(A1151,таксономия!$1:$1048576,11,1)</f>
        <v xml:space="preserve"> Branchiostomidae</v>
      </c>
      <c r="N1151" t="str">
        <f>VLOOKUP(A1151,таксономия!$1:$1048576,12,1)</f>
        <v>Branchiostoma.</v>
      </c>
      <c r="O1151">
        <f>VLOOKUP(A1151,таксономия!$1:$1048576,13,1)</f>
        <v>0</v>
      </c>
      <c r="P1151">
        <f>VLOOKUP(A1151,таксономия!$1:$1048576,14,1)</f>
        <v>0</v>
      </c>
      <c r="Q1151">
        <f>VLOOKUP(A1151,таксономия!$1:$1048576,15,1)</f>
        <v>0</v>
      </c>
      <c r="R1151" t="str">
        <f>VLOOKUP(A1151,таксономия!$1:$1048576,3,1)</f>
        <v xml:space="preserve"> Branchiostoma floridae (Florida lancelet) (Amphioxus).</v>
      </c>
      <c r="S1151">
        <f t="shared" si="17"/>
        <v>109</v>
      </c>
    </row>
    <row r="1152" spans="1:19" x14ac:dyDescent="0.3">
      <c r="A1152" t="s">
        <v>765</v>
      </c>
      <c r="B1152" t="s">
        <v>766</v>
      </c>
      <c r="C1152">
        <v>1365</v>
      </c>
      <c r="D1152" t="s">
        <v>767</v>
      </c>
      <c r="E1152">
        <v>1100</v>
      </c>
      <c r="F1152">
        <v>1129</v>
      </c>
      <c r="G1152">
        <v>1</v>
      </c>
      <c r="H1152" t="s">
        <v>767</v>
      </c>
      <c r="I1152" t="str">
        <f>VLOOKUP(A1152,таксономия!$1:$1048576,7,1)</f>
        <v>Eukaryota</v>
      </c>
      <c r="J1152" t="str">
        <f>VLOOKUP(A1152,таксономия!$1:$1048576,8,1)</f>
        <v xml:space="preserve"> Metazoa</v>
      </c>
      <c r="K1152" t="str">
        <f>VLOOKUP(A1152,таксономия!$1:$1048576,9,1)</f>
        <v xml:space="preserve"> Chordata</v>
      </c>
      <c r="L1152" t="str">
        <f>VLOOKUP(A1152,таксономия!$1:$1048576,10,1)</f>
        <v xml:space="preserve"> Cephalochordata</v>
      </c>
      <c r="M1152" t="str">
        <f>VLOOKUP(A1152,таксономия!$1:$1048576,11,1)</f>
        <v xml:space="preserve"> Branchiostomidae</v>
      </c>
      <c r="N1152" t="str">
        <f>VLOOKUP(A1152,таксономия!$1:$1048576,12,1)</f>
        <v>Branchiostoma.</v>
      </c>
      <c r="O1152">
        <f>VLOOKUP(A1152,таксономия!$1:$1048576,13,1)</f>
        <v>0</v>
      </c>
      <c r="P1152">
        <f>VLOOKUP(A1152,таксономия!$1:$1048576,14,1)</f>
        <v>0</v>
      </c>
      <c r="Q1152">
        <f>VLOOKUP(A1152,таксономия!$1:$1048576,15,1)</f>
        <v>0</v>
      </c>
      <c r="R1152" t="str">
        <f>VLOOKUP(A1152,таксономия!$1:$1048576,3,1)</f>
        <v xml:space="preserve"> Branchiostoma floridae (Florida lancelet) (Amphioxus).</v>
      </c>
      <c r="S1152">
        <f t="shared" si="17"/>
        <v>29</v>
      </c>
    </row>
    <row r="1153" spans="1:19" x14ac:dyDescent="0.3">
      <c r="A1153" t="s">
        <v>765</v>
      </c>
      <c r="B1153" t="s">
        <v>766</v>
      </c>
      <c r="C1153">
        <v>1365</v>
      </c>
      <c r="D1153" t="s">
        <v>768</v>
      </c>
      <c r="E1153">
        <v>1144</v>
      </c>
      <c r="F1153">
        <v>1359</v>
      </c>
      <c r="G1153">
        <v>39592</v>
      </c>
      <c r="H1153" t="s">
        <v>769</v>
      </c>
      <c r="I1153" t="str">
        <f>VLOOKUP(A1153,таксономия!$1:$1048576,7,1)</f>
        <v>Eukaryota</v>
      </c>
      <c r="J1153" t="str">
        <f>VLOOKUP(A1153,таксономия!$1:$1048576,8,1)</f>
        <v xml:space="preserve"> Metazoa</v>
      </c>
      <c r="K1153" t="str">
        <f>VLOOKUP(A1153,таксономия!$1:$1048576,9,1)</f>
        <v xml:space="preserve"> Chordata</v>
      </c>
      <c r="L1153" t="str">
        <f>VLOOKUP(A1153,таксономия!$1:$1048576,10,1)</f>
        <v xml:space="preserve"> Cephalochordata</v>
      </c>
      <c r="M1153" t="str">
        <f>VLOOKUP(A1153,таксономия!$1:$1048576,11,1)</f>
        <v xml:space="preserve"> Branchiostomidae</v>
      </c>
      <c r="N1153" t="str">
        <f>VLOOKUP(A1153,таксономия!$1:$1048576,12,1)</f>
        <v>Branchiostoma.</v>
      </c>
      <c r="O1153">
        <f>VLOOKUP(A1153,таксономия!$1:$1048576,13,1)</f>
        <v>0</v>
      </c>
      <c r="P1153">
        <f>VLOOKUP(A1153,таксономия!$1:$1048576,14,1)</f>
        <v>0</v>
      </c>
      <c r="Q1153">
        <f>VLOOKUP(A1153,таксономия!$1:$1048576,15,1)</f>
        <v>0</v>
      </c>
      <c r="R1153" t="str">
        <f>VLOOKUP(A1153,таксономия!$1:$1048576,3,1)</f>
        <v xml:space="preserve"> Branchiostoma floridae (Florida lancelet) (Amphioxus).</v>
      </c>
      <c r="S1153">
        <f t="shared" si="17"/>
        <v>215</v>
      </c>
    </row>
    <row r="1154" spans="1:19" x14ac:dyDescent="0.3">
      <c r="A1154" t="s">
        <v>770</v>
      </c>
      <c r="B1154" t="s">
        <v>771</v>
      </c>
      <c r="C1154">
        <v>1290</v>
      </c>
      <c r="D1154" t="s">
        <v>96</v>
      </c>
      <c r="E1154">
        <v>394</v>
      </c>
      <c r="F1154">
        <v>523</v>
      </c>
      <c r="G1154">
        <v>10300</v>
      </c>
      <c r="H1154" t="s">
        <v>97</v>
      </c>
      <c r="I1154" t="str">
        <f>VLOOKUP(A1154,таксономия!$1:$1048576,7,1)</f>
        <v>Eukaryota</v>
      </c>
      <c r="J1154" t="str">
        <f>VLOOKUP(A1154,таксономия!$1:$1048576,8,1)</f>
        <v xml:space="preserve"> Metazoa</v>
      </c>
      <c r="K1154" t="str">
        <f>VLOOKUP(A1154,таксономия!$1:$1048576,9,1)</f>
        <v xml:space="preserve"> Chordata</v>
      </c>
      <c r="L1154" t="str">
        <f>VLOOKUP(A1154,таксономия!$1:$1048576,10,1)</f>
        <v xml:space="preserve"> Cephalochordata</v>
      </c>
      <c r="M1154" t="str">
        <f>VLOOKUP(A1154,таксономия!$1:$1048576,11,1)</f>
        <v xml:space="preserve"> Branchiostomidae</v>
      </c>
      <c r="N1154" t="str">
        <f>VLOOKUP(A1154,таксономия!$1:$1048576,12,1)</f>
        <v>Branchiostoma.</v>
      </c>
      <c r="O1154">
        <f>VLOOKUP(A1154,таксономия!$1:$1048576,13,1)</f>
        <v>0</v>
      </c>
      <c r="P1154">
        <f>VLOOKUP(A1154,таксономия!$1:$1048576,14,1)</f>
        <v>0</v>
      </c>
      <c r="Q1154">
        <f>VLOOKUP(A1154,таксономия!$1:$1048576,15,1)</f>
        <v>0</v>
      </c>
      <c r="R1154" t="str">
        <f>VLOOKUP(A1154,таксономия!$1:$1048576,3,1)</f>
        <v xml:space="preserve"> Branchiostoma floridae (Florida lancelet) (Amphioxus).</v>
      </c>
      <c r="S1154">
        <f t="shared" si="17"/>
        <v>129</v>
      </c>
    </row>
    <row r="1155" spans="1:19" x14ac:dyDescent="0.3">
      <c r="A1155" t="s">
        <v>770</v>
      </c>
      <c r="B1155" t="s">
        <v>771</v>
      </c>
      <c r="C1155">
        <v>1290</v>
      </c>
      <c r="D1155" t="s">
        <v>12</v>
      </c>
      <c r="E1155">
        <v>707</v>
      </c>
      <c r="F1155">
        <v>780</v>
      </c>
      <c r="G1155">
        <v>2697</v>
      </c>
      <c r="H1155" t="s">
        <v>13</v>
      </c>
      <c r="I1155" t="str">
        <f>VLOOKUP(A1155,таксономия!$1:$1048576,7,1)</f>
        <v>Eukaryota</v>
      </c>
      <c r="J1155" t="str">
        <f>VLOOKUP(A1155,таксономия!$1:$1048576,8,1)</f>
        <v xml:space="preserve"> Metazoa</v>
      </c>
      <c r="K1155" t="str">
        <f>VLOOKUP(A1155,таксономия!$1:$1048576,9,1)</f>
        <v xml:space="preserve"> Chordata</v>
      </c>
      <c r="L1155" t="str">
        <f>VLOOKUP(A1155,таксономия!$1:$1048576,10,1)</f>
        <v xml:space="preserve"> Cephalochordata</v>
      </c>
      <c r="M1155" t="str">
        <f>VLOOKUP(A1155,таксономия!$1:$1048576,11,1)</f>
        <v xml:space="preserve"> Branchiostomidae</v>
      </c>
      <c r="N1155" t="str">
        <f>VLOOKUP(A1155,таксономия!$1:$1048576,12,1)</f>
        <v>Branchiostoma.</v>
      </c>
      <c r="O1155">
        <f>VLOOKUP(A1155,таксономия!$1:$1048576,13,1)</f>
        <v>0</v>
      </c>
      <c r="P1155">
        <f>VLOOKUP(A1155,таксономия!$1:$1048576,14,1)</f>
        <v>0</v>
      </c>
      <c r="Q1155">
        <f>VLOOKUP(A1155,таксономия!$1:$1048576,15,1)</f>
        <v>0</v>
      </c>
      <c r="R1155" t="str">
        <f>VLOOKUP(A1155,таксономия!$1:$1048576,3,1)</f>
        <v xml:space="preserve"> Branchiostoma floridae (Florida lancelet) (Amphioxus).</v>
      </c>
      <c r="S1155">
        <f t="shared" ref="S1155:S1218" si="18">$F1155-$E1155</f>
        <v>73</v>
      </c>
    </row>
    <row r="1156" spans="1:19" x14ac:dyDescent="0.3">
      <c r="A1156" t="s">
        <v>770</v>
      </c>
      <c r="B1156" t="s">
        <v>771</v>
      </c>
      <c r="C1156">
        <v>1290</v>
      </c>
      <c r="D1156" t="s">
        <v>218</v>
      </c>
      <c r="E1156">
        <v>530</v>
      </c>
      <c r="F1156">
        <v>567</v>
      </c>
      <c r="G1156">
        <v>19728</v>
      </c>
      <c r="H1156" t="s">
        <v>219</v>
      </c>
      <c r="I1156" t="str">
        <f>VLOOKUP(A1156,таксономия!$1:$1048576,7,1)</f>
        <v>Eukaryota</v>
      </c>
      <c r="J1156" t="str">
        <f>VLOOKUP(A1156,таксономия!$1:$1048576,8,1)</f>
        <v xml:space="preserve"> Metazoa</v>
      </c>
      <c r="K1156" t="str">
        <f>VLOOKUP(A1156,таксономия!$1:$1048576,9,1)</f>
        <v xml:space="preserve"> Chordata</v>
      </c>
      <c r="L1156" t="str">
        <f>VLOOKUP(A1156,таксономия!$1:$1048576,10,1)</f>
        <v xml:space="preserve"> Cephalochordata</v>
      </c>
      <c r="M1156" t="str">
        <f>VLOOKUP(A1156,таксономия!$1:$1048576,11,1)</f>
        <v xml:space="preserve"> Branchiostomidae</v>
      </c>
      <c r="N1156" t="str">
        <f>VLOOKUP(A1156,таксономия!$1:$1048576,12,1)</f>
        <v>Branchiostoma.</v>
      </c>
      <c r="O1156">
        <f>VLOOKUP(A1156,таксономия!$1:$1048576,13,1)</f>
        <v>0</v>
      </c>
      <c r="P1156">
        <f>VLOOKUP(A1156,таксономия!$1:$1048576,14,1)</f>
        <v>0</v>
      </c>
      <c r="Q1156">
        <f>VLOOKUP(A1156,таксономия!$1:$1048576,15,1)</f>
        <v>0</v>
      </c>
      <c r="R1156" t="str">
        <f>VLOOKUP(A1156,таксономия!$1:$1048576,3,1)</f>
        <v xml:space="preserve"> Branchiostoma floridae (Florida lancelet) (Amphioxus).</v>
      </c>
      <c r="S1156">
        <f t="shared" si="18"/>
        <v>37</v>
      </c>
    </row>
    <row r="1157" spans="1:19" x14ac:dyDescent="0.3">
      <c r="A1157" t="s">
        <v>770</v>
      </c>
      <c r="B1157" t="s">
        <v>771</v>
      </c>
      <c r="C1157">
        <v>1290</v>
      </c>
      <c r="D1157" t="s">
        <v>394</v>
      </c>
      <c r="E1157">
        <v>846</v>
      </c>
      <c r="F1157">
        <v>1052</v>
      </c>
      <c r="G1157">
        <v>6005</v>
      </c>
      <c r="H1157" t="s">
        <v>395</v>
      </c>
      <c r="I1157" t="str">
        <f>VLOOKUP(A1157,таксономия!$1:$1048576,7,1)</f>
        <v>Eukaryota</v>
      </c>
      <c r="J1157" t="str">
        <f>VLOOKUP(A1157,таксономия!$1:$1048576,8,1)</f>
        <v xml:space="preserve"> Metazoa</v>
      </c>
      <c r="K1157" t="str">
        <f>VLOOKUP(A1157,таксономия!$1:$1048576,9,1)</f>
        <v xml:space="preserve"> Chordata</v>
      </c>
      <c r="L1157" t="str">
        <f>VLOOKUP(A1157,таксономия!$1:$1048576,10,1)</f>
        <v xml:space="preserve"> Cephalochordata</v>
      </c>
      <c r="M1157" t="str">
        <f>VLOOKUP(A1157,таксономия!$1:$1048576,11,1)</f>
        <v xml:space="preserve"> Branchiostomidae</v>
      </c>
      <c r="N1157" t="str">
        <f>VLOOKUP(A1157,таксономия!$1:$1048576,12,1)</f>
        <v>Branchiostoma.</v>
      </c>
      <c r="O1157">
        <f>VLOOKUP(A1157,таксономия!$1:$1048576,13,1)</f>
        <v>0</v>
      </c>
      <c r="P1157">
        <f>VLOOKUP(A1157,таксономия!$1:$1048576,14,1)</f>
        <v>0</v>
      </c>
      <c r="Q1157">
        <f>VLOOKUP(A1157,таксономия!$1:$1048576,15,1)</f>
        <v>0</v>
      </c>
      <c r="R1157" t="str">
        <f>VLOOKUP(A1157,таксономия!$1:$1048576,3,1)</f>
        <v xml:space="preserve"> Branchiostoma floridae (Florida lancelet) (Amphioxus).</v>
      </c>
      <c r="S1157">
        <f t="shared" si="18"/>
        <v>206</v>
      </c>
    </row>
    <row r="1158" spans="1:19" x14ac:dyDescent="0.3">
      <c r="A1158" t="s">
        <v>770</v>
      </c>
      <c r="B1158" t="s">
        <v>771</v>
      </c>
      <c r="C1158">
        <v>1290</v>
      </c>
      <c r="D1158" t="s">
        <v>396</v>
      </c>
      <c r="E1158">
        <v>1055</v>
      </c>
      <c r="F1158">
        <v>1283</v>
      </c>
      <c r="G1158">
        <v>6256</v>
      </c>
      <c r="H1158" t="s">
        <v>397</v>
      </c>
      <c r="I1158" t="str">
        <f>VLOOKUP(A1158,таксономия!$1:$1048576,7,1)</f>
        <v>Eukaryota</v>
      </c>
      <c r="J1158" t="str">
        <f>VLOOKUP(A1158,таксономия!$1:$1048576,8,1)</f>
        <v xml:space="preserve"> Metazoa</v>
      </c>
      <c r="K1158" t="str">
        <f>VLOOKUP(A1158,таксономия!$1:$1048576,9,1)</f>
        <v xml:space="preserve"> Chordata</v>
      </c>
      <c r="L1158" t="str">
        <f>VLOOKUP(A1158,таксономия!$1:$1048576,10,1)</f>
        <v xml:space="preserve"> Cephalochordata</v>
      </c>
      <c r="M1158" t="str">
        <f>VLOOKUP(A1158,таксономия!$1:$1048576,11,1)</f>
        <v xml:space="preserve"> Branchiostomidae</v>
      </c>
      <c r="N1158" t="str">
        <f>VLOOKUP(A1158,таксономия!$1:$1048576,12,1)</f>
        <v>Branchiostoma.</v>
      </c>
      <c r="O1158">
        <f>VLOOKUP(A1158,таксономия!$1:$1048576,13,1)</f>
        <v>0</v>
      </c>
      <c r="P1158">
        <f>VLOOKUP(A1158,таксономия!$1:$1048576,14,1)</f>
        <v>0</v>
      </c>
      <c r="Q1158">
        <f>VLOOKUP(A1158,таксономия!$1:$1048576,15,1)</f>
        <v>0</v>
      </c>
      <c r="R1158" t="str">
        <f>VLOOKUP(A1158,таксономия!$1:$1048576,3,1)</f>
        <v xml:space="preserve"> Branchiostoma floridae (Florida lancelet) (Amphioxus).</v>
      </c>
      <c r="S1158">
        <f t="shared" si="18"/>
        <v>228</v>
      </c>
    </row>
    <row r="1159" spans="1:19" x14ac:dyDescent="0.3">
      <c r="A1159" t="s">
        <v>770</v>
      </c>
      <c r="B1159" t="s">
        <v>771</v>
      </c>
      <c r="C1159">
        <v>1290</v>
      </c>
      <c r="D1159" t="s">
        <v>398</v>
      </c>
      <c r="E1159">
        <v>779</v>
      </c>
      <c r="F1159">
        <v>841</v>
      </c>
      <c r="G1159">
        <v>23751</v>
      </c>
      <c r="H1159" t="s">
        <v>399</v>
      </c>
      <c r="I1159" t="str">
        <f>VLOOKUP(A1159,таксономия!$1:$1048576,7,1)</f>
        <v>Eukaryota</v>
      </c>
      <c r="J1159" t="str">
        <f>VLOOKUP(A1159,таксономия!$1:$1048576,8,1)</f>
        <v xml:space="preserve"> Metazoa</v>
      </c>
      <c r="K1159" t="str">
        <f>VLOOKUP(A1159,таксономия!$1:$1048576,9,1)</f>
        <v xml:space="preserve"> Chordata</v>
      </c>
      <c r="L1159" t="str">
        <f>VLOOKUP(A1159,таксономия!$1:$1048576,10,1)</f>
        <v xml:space="preserve"> Cephalochordata</v>
      </c>
      <c r="M1159" t="str">
        <f>VLOOKUP(A1159,таксономия!$1:$1048576,11,1)</f>
        <v xml:space="preserve"> Branchiostomidae</v>
      </c>
      <c r="N1159" t="str">
        <f>VLOOKUP(A1159,таксономия!$1:$1048576,12,1)</f>
        <v>Branchiostoma.</v>
      </c>
      <c r="O1159">
        <f>VLOOKUP(A1159,таксономия!$1:$1048576,13,1)</f>
        <v>0</v>
      </c>
      <c r="P1159">
        <f>VLOOKUP(A1159,таксономия!$1:$1048576,14,1)</f>
        <v>0</v>
      </c>
      <c r="Q1159">
        <f>VLOOKUP(A1159,таксономия!$1:$1048576,15,1)</f>
        <v>0</v>
      </c>
      <c r="R1159" t="str">
        <f>VLOOKUP(A1159,таксономия!$1:$1048576,3,1)</f>
        <v xml:space="preserve"> Branchiostoma floridae (Florida lancelet) (Amphioxus).</v>
      </c>
      <c r="S1159">
        <f t="shared" si="18"/>
        <v>62</v>
      </c>
    </row>
    <row r="1160" spans="1:19" x14ac:dyDescent="0.3">
      <c r="A1160" t="s">
        <v>772</v>
      </c>
      <c r="B1160" t="s">
        <v>773</v>
      </c>
      <c r="C1160">
        <v>363</v>
      </c>
      <c r="D1160" t="s">
        <v>12</v>
      </c>
      <c r="E1160">
        <v>1</v>
      </c>
      <c r="F1160">
        <v>67</v>
      </c>
      <c r="G1160">
        <v>2697</v>
      </c>
      <c r="H1160" t="s">
        <v>13</v>
      </c>
      <c r="I1160" t="str">
        <f>VLOOKUP(A1160,таксономия!$1:$1048576,7,1)</f>
        <v>Eukaryota</v>
      </c>
      <c r="J1160" t="str">
        <f>VLOOKUP(A1160,таксономия!$1:$1048576,8,1)</f>
        <v xml:space="preserve"> Metazoa</v>
      </c>
      <c r="K1160" t="str">
        <f>VLOOKUP(A1160,таксономия!$1:$1048576,9,1)</f>
        <v xml:space="preserve"> Chordata</v>
      </c>
      <c r="L1160" t="str">
        <f>VLOOKUP(A1160,таксономия!$1:$1048576,10,1)</f>
        <v xml:space="preserve"> Cephalochordata</v>
      </c>
      <c r="M1160" t="str">
        <f>VLOOKUP(A1160,таксономия!$1:$1048576,11,1)</f>
        <v xml:space="preserve"> Branchiostomidae</v>
      </c>
      <c r="N1160" t="str">
        <f>VLOOKUP(A1160,таксономия!$1:$1048576,12,1)</f>
        <v>Branchiostoma.</v>
      </c>
      <c r="O1160">
        <f>VLOOKUP(A1160,таксономия!$1:$1048576,13,1)</f>
        <v>0</v>
      </c>
      <c r="P1160">
        <f>VLOOKUP(A1160,таксономия!$1:$1048576,14,1)</f>
        <v>0</v>
      </c>
      <c r="Q1160">
        <f>VLOOKUP(A1160,таксономия!$1:$1048576,15,1)</f>
        <v>0</v>
      </c>
      <c r="R1160" t="str">
        <f>VLOOKUP(A1160,таксономия!$1:$1048576,3,1)</f>
        <v xml:space="preserve"> Branchiostoma floridae (Florida lancelet) (Amphioxus).</v>
      </c>
      <c r="S1160">
        <f t="shared" si="18"/>
        <v>66</v>
      </c>
    </row>
    <row r="1161" spans="1:19" x14ac:dyDescent="0.3">
      <c r="A1161" t="s">
        <v>772</v>
      </c>
      <c r="B1161" t="s">
        <v>773</v>
      </c>
      <c r="C1161">
        <v>363</v>
      </c>
      <c r="D1161" t="s">
        <v>12</v>
      </c>
      <c r="E1161">
        <v>69</v>
      </c>
      <c r="F1161">
        <v>146</v>
      </c>
      <c r="G1161">
        <v>2697</v>
      </c>
      <c r="H1161" t="s">
        <v>13</v>
      </c>
      <c r="I1161" t="str">
        <f>VLOOKUP(A1161,таксономия!$1:$1048576,7,1)</f>
        <v>Eukaryota</v>
      </c>
      <c r="J1161" t="str">
        <f>VLOOKUP(A1161,таксономия!$1:$1048576,8,1)</f>
        <v xml:space="preserve"> Metazoa</v>
      </c>
      <c r="K1161" t="str">
        <f>VLOOKUP(A1161,таксономия!$1:$1048576,9,1)</f>
        <v xml:space="preserve"> Chordata</v>
      </c>
      <c r="L1161" t="str">
        <f>VLOOKUP(A1161,таксономия!$1:$1048576,10,1)</f>
        <v xml:space="preserve"> Cephalochordata</v>
      </c>
      <c r="M1161" t="str">
        <f>VLOOKUP(A1161,таксономия!$1:$1048576,11,1)</f>
        <v xml:space="preserve"> Branchiostomidae</v>
      </c>
      <c r="N1161" t="str">
        <f>VLOOKUP(A1161,таксономия!$1:$1048576,12,1)</f>
        <v>Branchiostoma.</v>
      </c>
      <c r="O1161">
        <f>VLOOKUP(A1161,таксономия!$1:$1048576,13,1)</f>
        <v>0</v>
      </c>
      <c r="P1161">
        <f>VLOOKUP(A1161,таксономия!$1:$1048576,14,1)</f>
        <v>0</v>
      </c>
      <c r="Q1161">
        <f>VLOOKUP(A1161,таксономия!$1:$1048576,15,1)</f>
        <v>0</v>
      </c>
      <c r="R1161" t="str">
        <f>VLOOKUP(A1161,таксономия!$1:$1048576,3,1)</f>
        <v xml:space="preserve"> Branchiostoma floridae (Florida lancelet) (Amphioxus).</v>
      </c>
      <c r="S1161">
        <f t="shared" si="18"/>
        <v>77</v>
      </c>
    </row>
    <row r="1162" spans="1:19" x14ac:dyDescent="0.3">
      <c r="A1162" t="s">
        <v>772</v>
      </c>
      <c r="B1162" t="s">
        <v>773</v>
      </c>
      <c r="C1162">
        <v>363</v>
      </c>
      <c r="D1162" t="s">
        <v>16</v>
      </c>
      <c r="E1162">
        <v>167</v>
      </c>
      <c r="F1162">
        <v>212</v>
      </c>
      <c r="G1162">
        <v>22248</v>
      </c>
      <c r="H1162" t="s">
        <v>17</v>
      </c>
      <c r="I1162" t="str">
        <f>VLOOKUP(A1162,таксономия!$1:$1048576,7,1)</f>
        <v>Eukaryota</v>
      </c>
      <c r="J1162" t="str">
        <f>VLOOKUP(A1162,таксономия!$1:$1048576,8,1)</f>
        <v xml:space="preserve"> Metazoa</v>
      </c>
      <c r="K1162" t="str">
        <f>VLOOKUP(A1162,таксономия!$1:$1048576,9,1)</f>
        <v xml:space="preserve"> Chordata</v>
      </c>
      <c r="L1162" t="str">
        <f>VLOOKUP(A1162,таксономия!$1:$1048576,10,1)</f>
        <v xml:space="preserve"> Cephalochordata</v>
      </c>
      <c r="M1162" t="str">
        <f>VLOOKUP(A1162,таксономия!$1:$1048576,11,1)</f>
        <v xml:space="preserve"> Branchiostomidae</v>
      </c>
      <c r="N1162" t="str">
        <f>VLOOKUP(A1162,таксономия!$1:$1048576,12,1)</f>
        <v>Branchiostoma.</v>
      </c>
      <c r="O1162">
        <f>VLOOKUP(A1162,таксономия!$1:$1048576,13,1)</f>
        <v>0</v>
      </c>
      <c r="P1162">
        <f>VLOOKUP(A1162,таксономия!$1:$1048576,14,1)</f>
        <v>0</v>
      </c>
      <c r="Q1162">
        <f>VLOOKUP(A1162,таксономия!$1:$1048576,15,1)</f>
        <v>0</v>
      </c>
      <c r="R1162" t="str">
        <f>VLOOKUP(A1162,таксономия!$1:$1048576,3,1)</f>
        <v xml:space="preserve"> Branchiostoma floridae (Florida lancelet) (Amphioxus).</v>
      </c>
      <c r="S1162">
        <f t="shared" si="18"/>
        <v>45</v>
      </c>
    </row>
    <row r="1163" spans="1:19" x14ac:dyDescent="0.3">
      <c r="A1163" t="s">
        <v>772</v>
      </c>
      <c r="B1163" t="s">
        <v>773</v>
      </c>
      <c r="C1163">
        <v>363</v>
      </c>
      <c r="D1163" t="s">
        <v>16</v>
      </c>
      <c r="E1163">
        <v>209</v>
      </c>
      <c r="F1163">
        <v>356</v>
      </c>
      <c r="G1163">
        <v>22248</v>
      </c>
      <c r="H1163" t="s">
        <v>17</v>
      </c>
      <c r="I1163" t="str">
        <f>VLOOKUP(A1163,таксономия!$1:$1048576,7,1)</f>
        <v>Eukaryota</v>
      </c>
      <c r="J1163" t="str">
        <f>VLOOKUP(A1163,таксономия!$1:$1048576,8,1)</f>
        <v xml:space="preserve"> Metazoa</v>
      </c>
      <c r="K1163" t="str">
        <f>VLOOKUP(A1163,таксономия!$1:$1048576,9,1)</f>
        <v xml:space="preserve"> Chordata</v>
      </c>
      <c r="L1163" t="str">
        <f>VLOOKUP(A1163,таксономия!$1:$1048576,10,1)</f>
        <v xml:space="preserve"> Cephalochordata</v>
      </c>
      <c r="M1163" t="str">
        <f>VLOOKUP(A1163,таксономия!$1:$1048576,11,1)</f>
        <v xml:space="preserve"> Branchiostomidae</v>
      </c>
      <c r="N1163" t="str">
        <f>VLOOKUP(A1163,таксономия!$1:$1048576,12,1)</f>
        <v>Branchiostoma.</v>
      </c>
      <c r="O1163">
        <f>VLOOKUP(A1163,таксономия!$1:$1048576,13,1)</f>
        <v>0</v>
      </c>
      <c r="P1163">
        <f>VLOOKUP(A1163,таксономия!$1:$1048576,14,1)</f>
        <v>0</v>
      </c>
      <c r="Q1163">
        <f>VLOOKUP(A1163,таксономия!$1:$1048576,15,1)</f>
        <v>0</v>
      </c>
      <c r="R1163" t="str">
        <f>VLOOKUP(A1163,таксономия!$1:$1048576,3,1)</f>
        <v xml:space="preserve"> Branchiostoma floridae (Florida lancelet) (Amphioxus).</v>
      </c>
      <c r="S1163">
        <f t="shared" si="18"/>
        <v>147</v>
      </c>
    </row>
    <row r="1164" spans="1:19" x14ac:dyDescent="0.3">
      <c r="A1164" t="s">
        <v>774</v>
      </c>
      <c r="B1164" t="s">
        <v>775</v>
      </c>
      <c r="C1164">
        <v>426</v>
      </c>
      <c r="D1164" t="s">
        <v>12</v>
      </c>
      <c r="E1164">
        <v>23</v>
      </c>
      <c r="F1164">
        <v>98</v>
      </c>
      <c r="G1164">
        <v>2697</v>
      </c>
      <c r="H1164" t="s">
        <v>13</v>
      </c>
      <c r="I1164" t="str">
        <f>VLOOKUP(A1164,таксономия!$1:$1048576,7,1)</f>
        <v>Eukaryota</v>
      </c>
      <c r="J1164" t="str">
        <f>VLOOKUP(A1164,таксономия!$1:$1048576,8,1)</f>
        <v xml:space="preserve"> Metazoa</v>
      </c>
      <c r="K1164" t="str">
        <f>VLOOKUP(A1164,таксономия!$1:$1048576,9,1)</f>
        <v xml:space="preserve"> Chordata</v>
      </c>
      <c r="L1164" t="str">
        <f>VLOOKUP(A1164,таксономия!$1:$1048576,10,1)</f>
        <v xml:space="preserve"> Cephalochordata</v>
      </c>
      <c r="M1164" t="str">
        <f>VLOOKUP(A1164,таксономия!$1:$1048576,11,1)</f>
        <v xml:space="preserve"> Branchiostomidae</v>
      </c>
      <c r="N1164" t="str">
        <f>VLOOKUP(A1164,таксономия!$1:$1048576,12,1)</f>
        <v>Branchiostoma.</v>
      </c>
      <c r="O1164">
        <f>VLOOKUP(A1164,таксономия!$1:$1048576,13,1)</f>
        <v>0</v>
      </c>
      <c r="P1164">
        <f>VLOOKUP(A1164,таксономия!$1:$1048576,14,1)</f>
        <v>0</v>
      </c>
      <c r="Q1164">
        <f>VLOOKUP(A1164,таксономия!$1:$1048576,15,1)</f>
        <v>0</v>
      </c>
      <c r="R1164" t="str">
        <f>VLOOKUP(A1164,таксономия!$1:$1048576,3,1)</f>
        <v xml:space="preserve"> Branchiostoma floridae (Florida lancelet) (Amphioxus).</v>
      </c>
      <c r="S1164">
        <f t="shared" si="18"/>
        <v>75</v>
      </c>
    </row>
    <row r="1165" spans="1:19" x14ac:dyDescent="0.3">
      <c r="A1165" t="s">
        <v>774</v>
      </c>
      <c r="B1165" t="s">
        <v>775</v>
      </c>
      <c r="C1165">
        <v>426</v>
      </c>
      <c r="D1165" t="s">
        <v>12</v>
      </c>
      <c r="E1165">
        <v>102</v>
      </c>
      <c r="F1165">
        <v>170</v>
      </c>
      <c r="G1165">
        <v>2697</v>
      </c>
      <c r="H1165" t="s">
        <v>13</v>
      </c>
      <c r="I1165" t="str">
        <f>VLOOKUP(A1165,таксономия!$1:$1048576,7,1)</f>
        <v>Eukaryota</v>
      </c>
      <c r="J1165" t="str">
        <f>VLOOKUP(A1165,таксономия!$1:$1048576,8,1)</f>
        <v xml:space="preserve"> Metazoa</v>
      </c>
      <c r="K1165" t="str">
        <f>VLOOKUP(A1165,таксономия!$1:$1048576,9,1)</f>
        <v xml:space="preserve"> Chordata</v>
      </c>
      <c r="L1165" t="str">
        <f>VLOOKUP(A1165,таксономия!$1:$1048576,10,1)</f>
        <v xml:space="preserve"> Cephalochordata</v>
      </c>
      <c r="M1165" t="str">
        <f>VLOOKUP(A1165,таксономия!$1:$1048576,11,1)</f>
        <v xml:space="preserve"> Branchiostomidae</v>
      </c>
      <c r="N1165" t="str">
        <f>VLOOKUP(A1165,таксономия!$1:$1048576,12,1)</f>
        <v>Branchiostoma.</v>
      </c>
      <c r="O1165">
        <f>VLOOKUP(A1165,таксономия!$1:$1048576,13,1)</f>
        <v>0</v>
      </c>
      <c r="P1165">
        <f>VLOOKUP(A1165,таксономия!$1:$1048576,14,1)</f>
        <v>0</v>
      </c>
      <c r="Q1165">
        <f>VLOOKUP(A1165,таксономия!$1:$1048576,15,1)</f>
        <v>0</v>
      </c>
      <c r="R1165" t="str">
        <f>VLOOKUP(A1165,таксономия!$1:$1048576,3,1)</f>
        <v xml:space="preserve"> Branchiostoma floridae (Florida lancelet) (Amphioxus).</v>
      </c>
      <c r="S1165">
        <f t="shared" si="18"/>
        <v>68</v>
      </c>
    </row>
    <row r="1166" spans="1:19" x14ac:dyDescent="0.3">
      <c r="A1166" t="s">
        <v>774</v>
      </c>
      <c r="B1166" t="s">
        <v>775</v>
      </c>
      <c r="C1166">
        <v>426</v>
      </c>
      <c r="D1166" t="s">
        <v>16</v>
      </c>
      <c r="E1166">
        <v>191</v>
      </c>
      <c r="F1166">
        <v>419</v>
      </c>
      <c r="G1166">
        <v>22248</v>
      </c>
      <c r="H1166" t="s">
        <v>17</v>
      </c>
      <c r="I1166" t="str">
        <f>VLOOKUP(A1166,таксономия!$1:$1048576,7,1)</f>
        <v>Eukaryota</v>
      </c>
      <c r="J1166" t="str">
        <f>VLOOKUP(A1166,таксономия!$1:$1048576,8,1)</f>
        <v xml:space="preserve"> Metazoa</v>
      </c>
      <c r="K1166" t="str">
        <f>VLOOKUP(A1166,таксономия!$1:$1048576,9,1)</f>
        <v xml:space="preserve"> Chordata</v>
      </c>
      <c r="L1166" t="str">
        <f>VLOOKUP(A1166,таксономия!$1:$1048576,10,1)</f>
        <v xml:space="preserve"> Cephalochordata</v>
      </c>
      <c r="M1166" t="str">
        <f>VLOOKUP(A1166,таксономия!$1:$1048576,11,1)</f>
        <v xml:space="preserve"> Branchiostomidae</v>
      </c>
      <c r="N1166" t="str">
        <f>VLOOKUP(A1166,таксономия!$1:$1048576,12,1)</f>
        <v>Branchiostoma.</v>
      </c>
      <c r="O1166">
        <f>VLOOKUP(A1166,таксономия!$1:$1048576,13,1)</f>
        <v>0</v>
      </c>
      <c r="P1166">
        <f>VLOOKUP(A1166,таксономия!$1:$1048576,14,1)</f>
        <v>0</v>
      </c>
      <c r="Q1166">
        <f>VLOOKUP(A1166,таксономия!$1:$1048576,15,1)</f>
        <v>0</v>
      </c>
      <c r="R1166" t="str">
        <f>VLOOKUP(A1166,таксономия!$1:$1048576,3,1)</f>
        <v xml:space="preserve"> Branchiostoma floridae (Florida lancelet) (Amphioxus).</v>
      </c>
      <c r="S1166">
        <f t="shared" si="18"/>
        <v>228</v>
      </c>
    </row>
    <row r="1167" spans="1:19" x14ac:dyDescent="0.3">
      <c r="A1167" t="s">
        <v>776</v>
      </c>
      <c r="B1167" t="s">
        <v>777</v>
      </c>
      <c r="C1167">
        <v>86</v>
      </c>
      <c r="D1167" t="s">
        <v>12</v>
      </c>
      <c r="E1167">
        <v>6</v>
      </c>
      <c r="F1167">
        <v>86</v>
      </c>
      <c r="G1167">
        <v>2697</v>
      </c>
      <c r="H1167" t="s">
        <v>13</v>
      </c>
      <c r="I1167" t="str">
        <f>VLOOKUP(A1167,таксономия!$1:$1048576,7,1)</f>
        <v>Eukaryota</v>
      </c>
      <c r="J1167" t="str">
        <f>VLOOKUP(A1167,таксономия!$1:$1048576,8,1)</f>
        <v xml:space="preserve"> Metazoa</v>
      </c>
      <c r="K1167" t="str">
        <f>VLOOKUP(A1167,таксономия!$1:$1048576,9,1)</f>
        <v xml:space="preserve"> Chordata</v>
      </c>
      <c r="L1167" t="str">
        <f>VLOOKUP(A1167,таксономия!$1:$1048576,10,1)</f>
        <v xml:space="preserve"> Cephalochordata</v>
      </c>
      <c r="M1167" t="str">
        <f>VLOOKUP(A1167,таксономия!$1:$1048576,11,1)</f>
        <v xml:space="preserve"> Branchiostomidae</v>
      </c>
      <c r="N1167" t="str">
        <f>VLOOKUP(A1167,таксономия!$1:$1048576,12,1)</f>
        <v>Branchiostoma.</v>
      </c>
      <c r="O1167">
        <f>VLOOKUP(A1167,таксономия!$1:$1048576,13,1)</f>
        <v>0</v>
      </c>
      <c r="P1167">
        <f>VLOOKUP(A1167,таксономия!$1:$1048576,14,1)</f>
        <v>0</v>
      </c>
      <c r="Q1167">
        <f>VLOOKUP(A1167,таксономия!$1:$1048576,15,1)</f>
        <v>0</v>
      </c>
      <c r="R1167" t="str">
        <f>VLOOKUP(A1167,таксономия!$1:$1048576,3,1)</f>
        <v xml:space="preserve"> Branchiostoma floridae (Florida lancelet) (Amphioxus).</v>
      </c>
      <c r="S1167">
        <f t="shared" si="18"/>
        <v>80</v>
      </c>
    </row>
    <row r="1168" spans="1:19" x14ac:dyDescent="0.3">
      <c r="A1168" t="s">
        <v>778</v>
      </c>
      <c r="B1168" t="s">
        <v>779</v>
      </c>
      <c r="C1168">
        <v>92</v>
      </c>
      <c r="D1168" t="s">
        <v>12</v>
      </c>
      <c r="E1168">
        <v>4</v>
      </c>
      <c r="F1168">
        <v>81</v>
      </c>
      <c r="G1168">
        <v>2697</v>
      </c>
      <c r="H1168" t="s">
        <v>13</v>
      </c>
      <c r="I1168" t="str">
        <f>VLOOKUP(A1168,таксономия!$1:$1048576,7,1)</f>
        <v>Eukaryota</v>
      </c>
      <c r="J1168" t="str">
        <f>VLOOKUP(A1168,таксономия!$1:$1048576,8,1)</f>
        <v xml:space="preserve"> Metazoa</v>
      </c>
      <c r="K1168" t="str">
        <f>VLOOKUP(A1168,таксономия!$1:$1048576,9,1)</f>
        <v xml:space="preserve"> Chordata</v>
      </c>
      <c r="L1168" t="str">
        <f>VLOOKUP(A1168,таксономия!$1:$1048576,10,1)</f>
        <v xml:space="preserve"> Cephalochordata</v>
      </c>
      <c r="M1168" t="str">
        <f>VLOOKUP(A1168,таксономия!$1:$1048576,11,1)</f>
        <v xml:space="preserve"> Branchiostomidae</v>
      </c>
      <c r="N1168" t="str">
        <f>VLOOKUP(A1168,таксономия!$1:$1048576,12,1)</f>
        <v>Branchiostoma.</v>
      </c>
      <c r="O1168">
        <f>VLOOKUP(A1168,таксономия!$1:$1048576,13,1)</f>
        <v>0</v>
      </c>
      <c r="P1168">
        <f>VLOOKUP(A1168,таксономия!$1:$1048576,14,1)</f>
        <v>0</v>
      </c>
      <c r="Q1168">
        <f>VLOOKUP(A1168,таксономия!$1:$1048576,15,1)</f>
        <v>0</v>
      </c>
      <c r="R1168" t="str">
        <f>VLOOKUP(A1168,таксономия!$1:$1048576,3,1)</f>
        <v xml:space="preserve"> Branchiostoma floridae (Florida lancelet) (Amphioxus).</v>
      </c>
      <c r="S1168">
        <f t="shared" si="18"/>
        <v>77</v>
      </c>
    </row>
    <row r="1169" spans="1:19" x14ac:dyDescent="0.3">
      <c r="A1169" t="s">
        <v>780</v>
      </c>
      <c r="B1169" t="s">
        <v>781</v>
      </c>
      <c r="C1169">
        <v>281</v>
      </c>
      <c r="D1169" t="s">
        <v>12</v>
      </c>
      <c r="E1169">
        <v>201</v>
      </c>
      <c r="F1169">
        <v>279</v>
      </c>
      <c r="G1169">
        <v>2697</v>
      </c>
      <c r="H1169" t="s">
        <v>13</v>
      </c>
      <c r="I1169" t="str">
        <f>VLOOKUP(A1169,таксономия!$1:$1048576,7,1)</f>
        <v>Eukaryota</v>
      </c>
      <c r="J1169" t="str">
        <f>VLOOKUP(A1169,таксономия!$1:$1048576,8,1)</f>
        <v xml:space="preserve"> Metazoa</v>
      </c>
      <c r="K1169" t="str">
        <f>VLOOKUP(A1169,таксономия!$1:$1048576,9,1)</f>
        <v xml:space="preserve"> Chordata</v>
      </c>
      <c r="L1169" t="str">
        <f>VLOOKUP(A1169,таксономия!$1:$1048576,10,1)</f>
        <v xml:space="preserve"> Cephalochordata</v>
      </c>
      <c r="M1169" t="str">
        <f>VLOOKUP(A1169,таксономия!$1:$1048576,11,1)</f>
        <v xml:space="preserve"> Branchiostomidae</v>
      </c>
      <c r="N1169" t="str">
        <f>VLOOKUP(A1169,таксономия!$1:$1048576,12,1)</f>
        <v>Branchiostoma.</v>
      </c>
      <c r="O1169">
        <f>VLOOKUP(A1169,таксономия!$1:$1048576,13,1)</f>
        <v>0</v>
      </c>
      <c r="P1169">
        <f>VLOOKUP(A1169,таксономия!$1:$1048576,14,1)</f>
        <v>0</v>
      </c>
      <c r="Q1169">
        <f>VLOOKUP(A1169,таксономия!$1:$1048576,15,1)</f>
        <v>0</v>
      </c>
      <c r="R1169" t="str">
        <f>VLOOKUP(A1169,таксономия!$1:$1048576,3,1)</f>
        <v xml:space="preserve"> Branchiostoma floridae (Florida lancelet) (Amphioxus).</v>
      </c>
      <c r="S1169">
        <f t="shared" si="18"/>
        <v>78</v>
      </c>
    </row>
    <row r="1170" spans="1:19" x14ac:dyDescent="0.3">
      <c r="A1170" t="s">
        <v>780</v>
      </c>
      <c r="B1170" t="s">
        <v>781</v>
      </c>
      <c r="C1170">
        <v>281</v>
      </c>
      <c r="D1170" t="s">
        <v>377</v>
      </c>
      <c r="E1170">
        <v>91</v>
      </c>
      <c r="F1170">
        <v>197</v>
      </c>
      <c r="G1170">
        <v>12227</v>
      </c>
      <c r="H1170" t="s">
        <v>378</v>
      </c>
      <c r="I1170" t="str">
        <f>VLOOKUP(A1170,таксономия!$1:$1048576,7,1)</f>
        <v>Eukaryota</v>
      </c>
      <c r="J1170" t="str">
        <f>VLOOKUP(A1170,таксономия!$1:$1048576,8,1)</f>
        <v xml:space="preserve"> Metazoa</v>
      </c>
      <c r="K1170" t="str">
        <f>VLOOKUP(A1170,таксономия!$1:$1048576,9,1)</f>
        <v xml:space="preserve"> Chordata</v>
      </c>
      <c r="L1170" t="str">
        <f>VLOOKUP(A1170,таксономия!$1:$1048576,10,1)</f>
        <v xml:space="preserve"> Cephalochordata</v>
      </c>
      <c r="M1170" t="str">
        <f>VLOOKUP(A1170,таксономия!$1:$1048576,11,1)</f>
        <v xml:space="preserve"> Branchiostomidae</v>
      </c>
      <c r="N1170" t="str">
        <f>VLOOKUP(A1170,таксономия!$1:$1048576,12,1)</f>
        <v>Branchiostoma.</v>
      </c>
      <c r="O1170">
        <f>VLOOKUP(A1170,таксономия!$1:$1048576,13,1)</f>
        <v>0</v>
      </c>
      <c r="P1170">
        <f>VLOOKUP(A1170,таксономия!$1:$1048576,14,1)</f>
        <v>0</v>
      </c>
      <c r="Q1170">
        <f>VLOOKUP(A1170,таксономия!$1:$1048576,15,1)</f>
        <v>0</v>
      </c>
      <c r="R1170" t="str">
        <f>VLOOKUP(A1170,таксономия!$1:$1048576,3,1)</f>
        <v xml:space="preserve"> Branchiostoma floridae (Florida lancelet) (Amphioxus).</v>
      </c>
      <c r="S1170">
        <f t="shared" si="18"/>
        <v>106</v>
      </c>
    </row>
    <row r="1171" spans="1:19" x14ac:dyDescent="0.3">
      <c r="A1171" t="s">
        <v>782</v>
      </c>
      <c r="B1171" t="s">
        <v>783</v>
      </c>
      <c r="C1171">
        <v>454</v>
      </c>
      <c r="D1171" t="s">
        <v>12</v>
      </c>
      <c r="E1171">
        <v>291</v>
      </c>
      <c r="F1171">
        <v>351</v>
      </c>
      <c r="G1171">
        <v>2697</v>
      </c>
      <c r="H1171" t="s">
        <v>13</v>
      </c>
      <c r="I1171" t="str">
        <f>VLOOKUP(A1171,таксономия!$1:$1048576,7,1)</f>
        <v>Eukaryota</v>
      </c>
      <c r="J1171" t="str">
        <f>VLOOKUP(A1171,таксономия!$1:$1048576,8,1)</f>
        <v xml:space="preserve"> Metazoa</v>
      </c>
      <c r="K1171" t="str">
        <f>VLOOKUP(A1171,таксономия!$1:$1048576,9,1)</f>
        <v xml:space="preserve"> Chordata</v>
      </c>
      <c r="L1171" t="str">
        <f>VLOOKUP(A1171,таксономия!$1:$1048576,10,1)</f>
        <v xml:space="preserve"> Cephalochordata</v>
      </c>
      <c r="M1171" t="str">
        <f>VLOOKUP(A1171,таксономия!$1:$1048576,11,1)</f>
        <v xml:space="preserve"> Branchiostomidae</v>
      </c>
      <c r="N1171" t="str">
        <f>VLOOKUP(A1171,таксономия!$1:$1048576,12,1)</f>
        <v>Branchiostoma.</v>
      </c>
      <c r="O1171">
        <f>VLOOKUP(A1171,таксономия!$1:$1048576,13,1)</f>
        <v>0</v>
      </c>
      <c r="P1171">
        <f>VLOOKUP(A1171,таксономия!$1:$1048576,14,1)</f>
        <v>0</v>
      </c>
      <c r="Q1171">
        <f>VLOOKUP(A1171,таксономия!$1:$1048576,15,1)</f>
        <v>0</v>
      </c>
      <c r="R1171" t="str">
        <f>VLOOKUP(A1171,таксономия!$1:$1048576,3,1)</f>
        <v xml:space="preserve"> Branchiostoma floridae (Florida lancelet) (Amphioxus).</v>
      </c>
      <c r="S1171">
        <f t="shared" si="18"/>
        <v>60</v>
      </c>
    </row>
    <row r="1172" spans="1:19" x14ac:dyDescent="0.3">
      <c r="A1172" t="s">
        <v>782</v>
      </c>
      <c r="B1172" t="s">
        <v>783</v>
      </c>
      <c r="C1172">
        <v>454</v>
      </c>
      <c r="D1172" t="s">
        <v>12</v>
      </c>
      <c r="E1172">
        <v>371</v>
      </c>
      <c r="F1172">
        <v>448</v>
      </c>
      <c r="G1172">
        <v>2697</v>
      </c>
      <c r="H1172" t="s">
        <v>13</v>
      </c>
      <c r="I1172" t="str">
        <f>VLOOKUP(A1172,таксономия!$1:$1048576,7,1)</f>
        <v>Eukaryota</v>
      </c>
      <c r="J1172" t="str">
        <f>VLOOKUP(A1172,таксономия!$1:$1048576,8,1)</f>
        <v xml:space="preserve"> Metazoa</v>
      </c>
      <c r="K1172" t="str">
        <f>VLOOKUP(A1172,таксономия!$1:$1048576,9,1)</f>
        <v xml:space="preserve"> Chordata</v>
      </c>
      <c r="L1172" t="str">
        <f>VLOOKUP(A1172,таксономия!$1:$1048576,10,1)</f>
        <v xml:space="preserve"> Cephalochordata</v>
      </c>
      <c r="M1172" t="str">
        <f>VLOOKUP(A1172,таксономия!$1:$1048576,11,1)</f>
        <v xml:space="preserve"> Branchiostomidae</v>
      </c>
      <c r="N1172" t="str">
        <f>VLOOKUP(A1172,таксономия!$1:$1048576,12,1)</f>
        <v>Branchiostoma.</v>
      </c>
      <c r="O1172">
        <f>VLOOKUP(A1172,таксономия!$1:$1048576,13,1)</f>
        <v>0</v>
      </c>
      <c r="P1172">
        <f>VLOOKUP(A1172,таксономия!$1:$1048576,14,1)</f>
        <v>0</v>
      </c>
      <c r="Q1172">
        <f>VLOOKUP(A1172,таксономия!$1:$1048576,15,1)</f>
        <v>0</v>
      </c>
      <c r="R1172" t="str">
        <f>VLOOKUP(A1172,таксономия!$1:$1048576,3,1)</f>
        <v xml:space="preserve"> Branchiostoma floridae (Florida lancelet) (Amphioxus).</v>
      </c>
      <c r="S1172">
        <f t="shared" si="18"/>
        <v>77</v>
      </c>
    </row>
    <row r="1173" spans="1:19" x14ac:dyDescent="0.3">
      <c r="A1173" t="s">
        <v>784</v>
      </c>
      <c r="B1173" t="s">
        <v>785</v>
      </c>
      <c r="C1173">
        <v>1455</v>
      </c>
      <c r="D1173" t="s">
        <v>12</v>
      </c>
      <c r="E1173">
        <v>1170</v>
      </c>
      <c r="F1173">
        <v>1207</v>
      </c>
      <c r="G1173">
        <v>2697</v>
      </c>
      <c r="H1173" t="s">
        <v>13</v>
      </c>
      <c r="I1173" t="str">
        <f>VLOOKUP(A1173,таксономия!$1:$1048576,7,1)</f>
        <v>Eukaryota</v>
      </c>
      <c r="J1173" t="str">
        <f>VLOOKUP(A1173,таксономия!$1:$1048576,8,1)</f>
        <v xml:space="preserve"> Metazoa</v>
      </c>
      <c r="K1173" t="str">
        <f>VLOOKUP(A1173,таксономия!$1:$1048576,9,1)</f>
        <v xml:space="preserve"> Chordata</v>
      </c>
      <c r="L1173" t="str">
        <f>VLOOKUP(A1173,таксономия!$1:$1048576,10,1)</f>
        <v xml:space="preserve"> Cephalochordata</v>
      </c>
      <c r="M1173" t="str">
        <f>VLOOKUP(A1173,таксономия!$1:$1048576,11,1)</f>
        <v xml:space="preserve"> Branchiostomidae</v>
      </c>
      <c r="N1173" t="str">
        <f>VLOOKUP(A1173,таксономия!$1:$1048576,12,1)</f>
        <v>Branchiostoma.</v>
      </c>
      <c r="O1173">
        <f>VLOOKUP(A1173,таксономия!$1:$1048576,13,1)</f>
        <v>0</v>
      </c>
      <c r="P1173">
        <f>VLOOKUP(A1173,таксономия!$1:$1048576,14,1)</f>
        <v>0</v>
      </c>
      <c r="Q1173">
        <f>VLOOKUP(A1173,таксономия!$1:$1048576,15,1)</f>
        <v>0</v>
      </c>
      <c r="R1173" t="str">
        <f>VLOOKUP(A1173,таксономия!$1:$1048576,3,1)</f>
        <v xml:space="preserve"> Branchiostoma floridae (Florida lancelet) (Amphioxus).</v>
      </c>
      <c r="S1173">
        <f t="shared" si="18"/>
        <v>37</v>
      </c>
    </row>
    <row r="1174" spans="1:19" x14ac:dyDescent="0.3">
      <c r="A1174" t="s">
        <v>784</v>
      </c>
      <c r="B1174" t="s">
        <v>785</v>
      </c>
      <c r="C1174">
        <v>1455</v>
      </c>
      <c r="D1174" t="s">
        <v>12</v>
      </c>
      <c r="E1174">
        <v>1208</v>
      </c>
      <c r="F1174">
        <v>1286</v>
      </c>
      <c r="G1174">
        <v>2697</v>
      </c>
      <c r="H1174" t="s">
        <v>13</v>
      </c>
      <c r="I1174" t="str">
        <f>VLOOKUP(A1174,таксономия!$1:$1048576,7,1)</f>
        <v>Eukaryota</v>
      </c>
      <c r="J1174" t="str">
        <f>VLOOKUP(A1174,таксономия!$1:$1048576,8,1)</f>
        <v xml:space="preserve"> Metazoa</v>
      </c>
      <c r="K1174" t="str">
        <f>VLOOKUP(A1174,таксономия!$1:$1048576,9,1)</f>
        <v xml:space="preserve"> Chordata</v>
      </c>
      <c r="L1174" t="str">
        <f>VLOOKUP(A1174,таксономия!$1:$1048576,10,1)</f>
        <v xml:space="preserve"> Cephalochordata</v>
      </c>
      <c r="M1174" t="str">
        <f>VLOOKUP(A1174,таксономия!$1:$1048576,11,1)</f>
        <v xml:space="preserve"> Branchiostomidae</v>
      </c>
      <c r="N1174" t="str">
        <f>VLOOKUP(A1174,таксономия!$1:$1048576,12,1)</f>
        <v>Branchiostoma.</v>
      </c>
      <c r="O1174">
        <f>VLOOKUP(A1174,таксономия!$1:$1048576,13,1)</f>
        <v>0</v>
      </c>
      <c r="P1174">
        <f>VLOOKUP(A1174,таксономия!$1:$1048576,14,1)</f>
        <v>0</v>
      </c>
      <c r="Q1174">
        <f>VLOOKUP(A1174,таксономия!$1:$1048576,15,1)</f>
        <v>0</v>
      </c>
      <c r="R1174" t="str">
        <f>VLOOKUP(A1174,таксономия!$1:$1048576,3,1)</f>
        <v xml:space="preserve"> Branchiostoma floridae (Florida lancelet) (Amphioxus).</v>
      </c>
      <c r="S1174">
        <f t="shared" si="18"/>
        <v>78</v>
      </c>
    </row>
    <row r="1175" spans="1:19" x14ac:dyDescent="0.3">
      <c r="A1175" t="s">
        <v>784</v>
      </c>
      <c r="B1175" t="s">
        <v>785</v>
      </c>
      <c r="C1175">
        <v>1455</v>
      </c>
      <c r="D1175" t="s">
        <v>12</v>
      </c>
      <c r="E1175">
        <v>1379</v>
      </c>
      <c r="F1175">
        <v>1455</v>
      </c>
      <c r="G1175">
        <v>2697</v>
      </c>
      <c r="H1175" t="s">
        <v>13</v>
      </c>
      <c r="I1175" t="str">
        <f>VLOOKUP(A1175,таксономия!$1:$1048576,7,1)</f>
        <v>Eukaryota</v>
      </c>
      <c r="J1175" t="str">
        <f>VLOOKUP(A1175,таксономия!$1:$1048576,8,1)</f>
        <v xml:space="preserve"> Metazoa</v>
      </c>
      <c r="K1175" t="str">
        <f>VLOOKUP(A1175,таксономия!$1:$1048576,9,1)</f>
        <v xml:space="preserve"> Chordata</v>
      </c>
      <c r="L1175" t="str">
        <f>VLOOKUP(A1175,таксономия!$1:$1048576,10,1)</f>
        <v xml:space="preserve"> Cephalochordata</v>
      </c>
      <c r="M1175" t="str">
        <f>VLOOKUP(A1175,таксономия!$1:$1048576,11,1)</f>
        <v xml:space="preserve"> Branchiostomidae</v>
      </c>
      <c r="N1175" t="str">
        <f>VLOOKUP(A1175,таксономия!$1:$1048576,12,1)</f>
        <v>Branchiostoma.</v>
      </c>
      <c r="O1175">
        <f>VLOOKUP(A1175,таксономия!$1:$1048576,13,1)</f>
        <v>0</v>
      </c>
      <c r="P1175">
        <f>VLOOKUP(A1175,таксономия!$1:$1048576,14,1)</f>
        <v>0</v>
      </c>
      <c r="Q1175">
        <f>VLOOKUP(A1175,таксономия!$1:$1048576,15,1)</f>
        <v>0</v>
      </c>
      <c r="R1175" t="str">
        <f>VLOOKUP(A1175,таксономия!$1:$1048576,3,1)</f>
        <v xml:space="preserve"> Branchiostoma floridae (Florida lancelet) (Amphioxus).</v>
      </c>
      <c r="S1175">
        <f t="shared" si="18"/>
        <v>76</v>
      </c>
    </row>
    <row r="1176" spans="1:19" x14ac:dyDescent="0.3">
      <c r="A1176" t="s">
        <v>784</v>
      </c>
      <c r="B1176" t="s">
        <v>785</v>
      </c>
      <c r="C1176">
        <v>1455</v>
      </c>
      <c r="D1176" t="s">
        <v>421</v>
      </c>
      <c r="E1176">
        <v>486</v>
      </c>
      <c r="F1176">
        <v>713</v>
      </c>
      <c r="G1176">
        <v>1344</v>
      </c>
      <c r="H1176" t="s">
        <v>422</v>
      </c>
      <c r="I1176" t="str">
        <f>VLOOKUP(A1176,таксономия!$1:$1048576,7,1)</f>
        <v>Eukaryota</v>
      </c>
      <c r="J1176" t="str">
        <f>VLOOKUP(A1176,таксономия!$1:$1048576,8,1)</f>
        <v xml:space="preserve"> Metazoa</v>
      </c>
      <c r="K1176" t="str">
        <f>VLOOKUP(A1176,таксономия!$1:$1048576,9,1)</f>
        <v xml:space="preserve"> Chordata</v>
      </c>
      <c r="L1176" t="str">
        <f>VLOOKUP(A1176,таксономия!$1:$1048576,10,1)</f>
        <v xml:space="preserve"> Cephalochordata</v>
      </c>
      <c r="M1176" t="str">
        <f>VLOOKUP(A1176,таксономия!$1:$1048576,11,1)</f>
        <v xml:space="preserve"> Branchiostomidae</v>
      </c>
      <c r="N1176" t="str">
        <f>VLOOKUP(A1176,таксономия!$1:$1048576,12,1)</f>
        <v>Branchiostoma.</v>
      </c>
      <c r="O1176">
        <f>VLOOKUP(A1176,таксономия!$1:$1048576,13,1)</f>
        <v>0</v>
      </c>
      <c r="P1176">
        <f>VLOOKUP(A1176,таксономия!$1:$1048576,14,1)</f>
        <v>0</v>
      </c>
      <c r="Q1176">
        <f>VLOOKUP(A1176,таксономия!$1:$1048576,15,1)</f>
        <v>0</v>
      </c>
      <c r="R1176" t="str">
        <f>VLOOKUP(A1176,таксономия!$1:$1048576,3,1)</f>
        <v xml:space="preserve"> Branchiostoma floridae (Florida lancelet) (Amphioxus).</v>
      </c>
      <c r="S1176">
        <f t="shared" si="18"/>
        <v>227</v>
      </c>
    </row>
    <row r="1177" spans="1:19" x14ac:dyDescent="0.3">
      <c r="A1177" t="s">
        <v>784</v>
      </c>
      <c r="B1177" t="s">
        <v>785</v>
      </c>
      <c r="C1177">
        <v>1455</v>
      </c>
      <c r="D1177" t="s">
        <v>44</v>
      </c>
      <c r="E1177">
        <v>1286</v>
      </c>
      <c r="F1177">
        <v>1378</v>
      </c>
      <c r="G1177">
        <v>2217</v>
      </c>
      <c r="H1177" t="s">
        <v>45</v>
      </c>
      <c r="I1177" t="str">
        <f>VLOOKUP(A1177,таксономия!$1:$1048576,7,1)</f>
        <v>Eukaryota</v>
      </c>
      <c r="J1177" t="str">
        <f>VLOOKUP(A1177,таксономия!$1:$1048576,8,1)</f>
        <v xml:space="preserve"> Metazoa</v>
      </c>
      <c r="K1177" t="str">
        <f>VLOOKUP(A1177,таксономия!$1:$1048576,9,1)</f>
        <v xml:space="preserve"> Chordata</v>
      </c>
      <c r="L1177" t="str">
        <f>VLOOKUP(A1177,таксономия!$1:$1048576,10,1)</f>
        <v xml:space="preserve"> Cephalochordata</v>
      </c>
      <c r="M1177" t="str">
        <f>VLOOKUP(A1177,таксономия!$1:$1048576,11,1)</f>
        <v xml:space="preserve"> Branchiostomidae</v>
      </c>
      <c r="N1177" t="str">
        <f>VLOOKUP(A1177,таксономия!$1:$1048576,12,1)</f>
        <v>Branchiostoma.</v>
      </c>
      <c r="O1177">
        <f>VLOOKUP(A1177,таксономия!$1:$1048576,13,1)</f>
        <v>0</v>
      </c>
      <c r="P1177">
        <f>VLOOKUP(A1177,таксономия!$1:$1048576,14,1)</f>
        <v>0</v>
      </c>
      <c r="Q1177">
        <f>VLOOKUP(A1177,таксономия!$1:$1048576,15,1)</f>
        <v>0</v>
      </c>
      <c r="R1177" t="str">
        <f>VLOOKUP(A1177,таксономия!$1:$1048576,3,1)</f>
        <v xml:space="preserve"> Branchiostoma floridae (Florida lancelet) (Amphioxus).</v>
      </c>
      <c r="S1177">
        <f t="shared" si="18"/>
        <v>92</v>
      </c>
    </row>
    <row r="1178" spans="1:19" x14ac:dyDescent="0.3">
      <c r="A1178" t="s">
        <v>786</v>
      </c>
      <c r="B1178" t="s">
        <v>787</v>
      </c>
      <c r="C1178">
        <v>776</v>
      </c>
      <c r="D1178" t="s">
        <v>12</v>
      </c>
      <c r="E1178">
        <v>699</v>
      </c>
      <c r="F1178">
        <v>775</v>
      </c>
      <c r="G1178">
        <v>2697</v>
      </c>
      <c r="H1178" t="s">
        <v>13</v>
      </c>
      <c r="I1178" t="str">
        <f>VLOOKUP(A1178,таксономия!$1:$1048576,7,1)</f>
        <v>Eukaryota</v>
      </c>
      <c r="J1178" t="str">
        <f>VLOOKUP(A1178,таксономия!$1:$1048576,8,1)</f>
        <v xml:space="preserve"> Metazoa</v>
      </c>
      <c r="K1178" t="str">
        <f>VLOOKUP(A1178,таксономия!$1:$1048576,9,1)</f>
        <v xml:space="preserve"> Chordata</v>
      </c>
      <c r="L1178" t="str">
        <f>VLOOKUP(A1178,таксономия!$1:$1048576,10,1)</f>
        <v xml:space="preserve"> Cephalochordata</v>
      </c>
      <c r="M1178" t="str">
        <f>VLOOKUP(A1178,таксономия!$1:$1048576,11,1)</f>
        <v xml:space="preserve"> Branchiostomidae</v>
      </c>
      <c r="N1178" t="str">
        <f>VLOOKUP(A1178,таксономия!$1:$1048576,12,1)</f>
        <v>Branchiostoma.</v>
      </c>
      <c r="O1178">
        <f>VLOOKUP(A1178,таксономия!$1:$1048576,13,1)</f>
        <v>0</v>
      </c>
      <c r="P1178">
        <f>VLOOKUP(A1178,таксономия!$1:$1048576,14,1)</f>
        <v>0</v>
      </c>
      <c r="Q1178">
        <f>VLOOKUP(A1178,таксономия!$1:$1048576,15,1)</f>
        <v>0</v>
      </c>
      <c r="R1178" t="str">
        <f>VLOOKUP(A1178,таксономия!$1:$1048576,3,1)</f>
        <v xml:space="preserve"> Branchiostoma floridae (Florida lancelet) (Amphioxus).</v>
      </c>
      <c r="S1178">
        <f t="shared" si="18"/>
        <v>76</v>
      </c>
    </row>
    <row r="1179" spans="1:19" x14ac:dyDescent="0.3">
      <c r="A1179" t="s">
        <v>786</v>
      </c>
      <c r="B1179" t="s">
        <v>787</v>
      </c>
      <c r="C1179">
        <v>776</v>
      </c>
      <c r="D1179" t="s">
        <v>421</v>
      </c>
      <c r="E1179">
        <v>108</v>
      </c>
      <c r="F1179">
        <v>319</v>
      </c>
      <c r="G1179">
        <v>1344</v>
      </c>
      <c r="H1179" t="s">
        <v>422</v>
      </c>
      <c r="I1179" t="str">
        <f>VLOOKUP(A1179,таксономия!$1:$1048576,7,1)</f>
        <v>Eukaryota</v>
      </c>
      <c r="J1179" t="str">
        <f>VLOOKUP(A1179,таксономия!$1:$1048576,8,1)</f>
        <v xml:space="preserve"> Metazoa</v>
      </c>
      <c r="K1179" t="str">
        <f>VLOOKUP(A1179,таксономия!$1:$1048576,9,1)</f>
        <v xml:space="preserve"> Chordata</v>
      </c>
      <c r="L1179" t="str">
        <f>VLOOKUP(A1179,таксономия!$1:$1048576,10,1)</f>
        <v xml:space="preserve"> Cephalochordata</v>
      </c>
      <c r="M1179" t="str">
        <f>VLOOKUP(A1179,таксономия!$1:$1048576,11,1)</f>
        <v xml:space="preserve"> Branchiostomidae</v>
      </c>
      <c r="N1179" t="str">
        <f>VLOOKUP(A1179,таксономия!$1:$1048576,12,1)</f>
        <v>Branchiostoma.</v>
      </c>
      <c r="O1179">
        <f>VLOOKUP(A1179,таксономия!$1:$1048576,13,1)</f>
        <v>0</v>
      </c>
      <c r="P1179">
        <f>VLOOKUP(A1179,таксономия!$1:$1048576,14,1)</f>
        <v>0</v>
      </c>
      <c r="Q1179">
        <f>VLOOKUP(A1179,таксономия!$1:$1048576,15,1)</f>
        <v>0</v>
      </c>
      <c r="R1179" t="str">
        <f>VLOOKUP(A1179,таксономия!$1:$1048576,3,1)</f>
        <v xml:space="preserve"> Branchiostoma floridae (Florida lancelet) (Amphioxus).</v>
      </c>
      <c r="S1179">
        <f t="shared" si="18"/>
        <v>211</v>
      </c>
    </row>
    <row r="1180" spans="1:19" x14ac:dyDescent="0.3">
      <c r="A1180" t="s">
        <v>786</v>
      </c>
      <c r="B1180" t="s">
        <v>787</v>
      </c>
      <c r="C1180">
        <v>776</v>
      </c>
      <c r="D1180" t="s">
        <v>788</v>
      </c>
      <c r="E1180">
        <v>357</v>
      </c>
      <c r="F1180">
        <v>479</v>
      </c>
      <c r="G1180">
        <v>7</v>
      </c>
      <c r="H1180" t="s">
        <v>788</v>
      </c>
      <c r="I1180" t="str">
        <f>VLOOKUP(A1180,таксономия!$1:$1048576,7,1)</f>
        <v>Eukaryota</v>
      </c>
      <c r="J1180" t="str">
        <f>VLOOKUP(A1180,таксономия!$1:$1048576,8,1)</f>
        <v xml:space="preserve"> Metazoa</v>
      </c>
      <c r="K1180" t="str">
        <f>VLOOKUP(A1180,таксономия!$1:$1048576,9,1)</f>
        <v xml:space="preserve"> Chordata</v>
      </c>
      <c r="L1180" t="str">
        <f>VLOOKUP(A1180,таксономия!$1:$1048576,10,1)</f>
        <v xml:space="preserve"> Cephalochordata</v>
      </c>
      <c r="M1180" t="str">
        <f>VLOOKUP(A1180,таксономия!$1:$1048576,11,1)</f>
        <v xml:space="preserve"> Branchiostomidae</v>
      </c>
      <c r="N1180" t="str">
        <f>VLOOKUP(A1180,таксономия!$1:$1048576,12,1)</f>
        <v>Branchiostoma.</v>
      </c>
      <c r="O1180">
        <f>VLOOKUP(A1180,таксономия!$1:$1048576,13,1)</f>
        <v>0</v>
      </c>
      <c r="P1180">
        <f>VLOOKUP(A1180,таксономия!$1:$1048576,14,1)</f>
        <v>0</v>
      </c>
      <c r="Q1180">
        <f>VLOOKUP(A1180,таксономия!$1:$1048576,15,1)</f>
        <v>0</v>
      </c>
      <c r="R1180" t="str">
        <f>VLOOKUP(A1180,таксономия!$1:$1048576,3,1)</f>
        <v xml:space="preserve"> Branchiostoma floridae (Florida lancelet) (Amphioxus).</v>
      </c>
      <c r="S1180">
        <f t="shared" si="18"/>
        <v>122</v>
      </c>
    </row>
    <row r="1181" spans="1:19" x14ac:dyDescent="0.3">
      <c r="A1181" t="s">
        <v>786</v>
      </c>
      <c r="B1181" t="s">
        <v>787</v>
      </c>
      <c r="C1181">
        <v>776</v>
      </c>
      <c r="D1181" t="s">
        <v>423</v>
      </c>
      <c r="E1181">
        <v>31</v>
      </c>
      <c r="F1181">
        <v>61</v>
      </c>
      <c r="G1181">
        <v>57</v>
      </c>
      <c r="H1181" t="s">
        <v>423</v>
      </c>
      <c r="I1181" t="str">
        <f>VLOOKUP(A1181,таксономия!$1:$1048576,7,1)</f>
        <v>Eukaryota</v>
      </c>
      <c r="J1181" t="str">
        <f>VLOOKUP(A1181,таксономия!$1:$1048576,8,1)</f>
        <v xml:space="preserve"> Metazoa</v>
      </c>
      <c r="K1181" t="str">
        <f>VLOOKUP(A1181,таксономия!$1:$1048576,9,1)</f>
        <v xml:space="preserve"> Chordata</v>
      </c>
      <c r="L1181" t="str">
        <f>VLOOKUP(A1181,таксономия!$1:$1048576,10,1)</f>
        <v xml:space="preserve"> Cephalochordata</v>
      </c>
      <c r="M1181" t="str">
        <f>VLOOKUP(A1181,таксономия!$1:$1048576,11,1)</f>
        <v xml:space="preserve"> Branchiostomidae</v>
      </c>
      <c r="N1181" t="str">
        <f>VLOOKUP(A1181,таксономия!$1:$1048576,12,1)</f>
        <v>Branchiostoma.</v>
      </c>
      <c r="O1181">
        <f>VLOOKUP(A1181,таксономия!$1:$1048576,13,1)</f>
        <v>0</v>
      </c>
      <c r="P1181">
        <f>VLOOKUP(A1181,таксономия!$1:$1048576,14,1)</f>
        <v>0</v>
      </c>
      <c r="Q1181">
        <f>VLOOKUP(A1181,таксономия!$1:$1048576,15,1)</f>
        <v>0</v>
      </c>
      <c r="R1181" t="str">
        <f>VLOOKUP(A1181,таксономия!$1:$1048576,3,1)</f>
        <v xml:space="preserve"> Branchiostoma floridae (Florida lancelet) (Amphioxus).</v>
      </c>
      <c r="S1181">
        <f t="shared" si="18"/>
        <v>30</v>
      </c>
    </row>
    <row r="1182" spans="1:19" x14ac:dyDescent="0.3">
      <c r="A1182" t="s">
        <v>789</v>
      </c>
      <c r="B1182" t="s">
        <v>790</v>
      </c>
      <c r="C1182">
        <v>1037</v>
      </c>
      <c r="D1182" t="s">
        <v>280</v>
      </c>
      <c r="E1182">
        <v>658</v>
      </c>
      <c r="F1182">
        <v>886</v>
      </c>
      <c r="G1182">
        <v>4718</v>
      </c>
      <c r="H1182" t="s">
        <v>281</v>
      </c>
      <c r="I1182" t="str">
        <f>VLOOKUP(A1182,таксономия!$1:$1048576,7,1)</f>
        <v>Eukaryota</v>
      </c>
      <c r="J1182" t="str">
        <f>VLOOKUP(A1182,таксономия!$1:$1048576,8,1)</f>
        <v xml:space="preserve"> Metazoa</v>
      </c>
      <c r="K1182" t="str">
        <f>VLOOKUP(A1182,таксономия!$1:$1048576,9,1)</f>
        <v xml:space="preserve"> Chordata</v>
      </c>
      <c r="L1182" t="str">
        <f>VLOOKUP(A1182,таксономия!$1:$1048576,10,1)</f>
        <v xml:space="preserve"> Cephalochordata</v>
      </c>
      <c r="M1182" t="str">
        <f>VLOOKUP(A1182,таксономия!$1:$1048576,11,1)</f>
        <v xml:space="preserve"> Branchiostomidae</v>
      </c>
      <c r="N1182" t="str">
        <f>VLOOKUP(A1182,таксономия!$1:$1048576,12,1)</f>
        <v>Branchiostoma.</v>
      </c>
      <c r="O1182">
        <f>VLOOKUP(A1182,таксономия!$1:$1048576,13,1)</f>
        <v>0</v>
      </c>
      <c r="P1182">
        <f>VLOOKUP(A1182,таксономия!$1:$1048576,14,1)</f>
        <v>0</v>
      </c>
      <c r="Q1182">
        <f>VLOOKUP(A1182,таксономия!$1:$1048576,15,1)</f>
        <v>0</v>
      </c>
      <c r="R1182" t="str">
        <f>VLOOKUP(A1182,таксономия!$1:$1048576,3,1)</f>
        <v xml:space="preserve"> Branchiostoma floridae (Florida lancelet) (Amphioxus).</v>
      </c>
      <c r="S1182">
        <f t="shared" si="18"/>
        <v>228</v>
      </c>
    </row>
    <row r="1183" spans="1:19" x14ac:dyDescent="0.3">
      <c r="A1183" t="s">
        <v>789</v>
      </c>
      <c r="B1183" t="s">
        <v>790</v>
      </c>
      <c r="C1183">
        <v>1037</v>
      </c>
      <c r="D1183" t="s">
        <v>12</v>
      </c>
      <c r="E1183">
        <v>292</v>
      </c>
      <c r="F1183">
        <v>369</v>
      </c>
      <c r="G1183">
        <v>2697</v>
      </c>
      <c r="H1183" t="s">
        <v>13</v>
      </c>
      <c r="I1183" t="str">
        <f>VLOOKUP(A1183,таксономия!$1:$1048576,7,1)</f>
        <v>Eukaryota</v>
      </c>
      <c r="J1183" t="str">
        <f>VLOOKUP(A1183,таксономия!$1:$1048576,8,1)</f>
        <v xml:space="preserve"> Metazoa</v>
      </c>
      <c r="K1183" t="str">
        <f>VLOOKUP(A1183,таксономия!$1:$1048576,9,1)</f>
        <v xml:space="preserve"> Chordata</v>
      </c>
      <c r="L1183" t="str">
        <f>VLOOKUP(A1183,таксономия!$1:$1048576,10,1)</f>
        <v xml:space="preserve"> Cephalochordata</v>
      </c>
      <c r="M1183" t="str">
        <f>VLOOKUP(A1183,таксономия!$1:$1048576,11,1)</f>
        <v xml:space="preserve"> Branchiostomidae</v>
      </c>
      <c r="N1183" t="str">
        <f>VLOOKUP(A1183,таксономия!$1:$1048576,12,1)</f>
        <v>Branchiostoma.</v>
      </c>
      <c r="O1183">
        <f>VLOOKUP(A1183,таксономия!$1:$1048576,13,1)</f>
        <v>0</v>
      </c>
      <c r="P1183">
        <f>VLOOKUP(A1183,таксономия!$1:$1048576,14,1)</f>
        <v>0</v>
      </c>
      <c r="Q1183">
        <f>VLOOKUP(A1183,таксономия!$1:$1048576,15,1)</f>
        <v>0</v>
      </c>
      <c r="R1183" t="str">
        <f>VLOOKUP(A1183,таксономия!$1:$1048576,3,1)</f>
        <v xml:space="preserve"> Branchiostoma floridae (Florida lancelet) (Amphioxus).</v>
      </c>
      <c r="S1183">
        <f t="shared" si="18"/>
        <v>77</v>
      </c>
    </row>
    <row r="1184" spans="1:19" x14ac:dyDescent="0.3">
      <c r="A1184" t="s">
        <v>789</v>
      </c>
      <c r="B1184" t="s">
        <v>790</v>
      </c>
      <c r="C1184">
        <v>1037</v>
      </c>
      <c r="D1184" t="s">
        <v>12</v>
      </c>
      <c r="E1184">
        <v>376</v>
      </c>
      <c r="F1184">
        <v>454</v>
      </c>
      <c r="G1184">
        <v>2697</v>
      </c>
      <c r="H1184" t="s">
        <v>13</v>
      </c>
      <c r="I1184" t="str">
        <f>VLOOKUP(A1184,таксономия!$1:$1048576,7,1)</f>
        <v>Eukaryota</v>
      </c>
      <c r="J1184" t="str">
        <f>VLOOKUP(A1184,таксономия!$1:$1048576,8,1)</f>
        <v xml:space="preserve"> Metazoa</v>
      </c>
      <c r="K1184" t="str">
        <f>VLOOKUP(A1184,таксономия!$1:$1048576,9,1)</f>
        <v xml:space="preserve"> Chordata</v>
      </c>
      <c r="L1184" t="str">
        <f>VLOOKUP(A1184,таксономия!$1:$1048576,10,1)</f>
        <v xml:space="preserve"> Cephalochordata</v>
      </c>
      <c r="M1184" t="str">
        <f>VLOOKUP(A1184,таксономия!$1:$1048576,11,1)</f>
        <v xml:space="preserve"> Branchiostomidae</v>
      </c>
      <c r="N1184" t="str">
        <f>VLOOKUP(A1184,таксономия!$1:$1048576,12,1)</f>
        <v>Branchiostoma.</v>
      </c>
      <c r="O1184">
        <f>VLOOKUP(A1184,таксономия!$1:$1048576,13,1)</f>
        <v>0</v>
      </c>
      <c r="P1184">
        <f>VLOOKUP(A1184,таксономия!$1:$1048576,14,1)</f>
        <v>0</v>
      </c>
      <c r="Q1184">
        <f>VLOOKUP(A1184,таксономия!$1:$1048576,15,1)</f>
        <v>0</v>
      </c>
      <c r="R1184" t="str">
        <f>VLOOKUP(A1184,таксономия!$1:$1048576,3,1)</f>
        <v xml:space="preserve"> Branchiostoma floridae (Florida lancelet) (Amphioxus).</v>
      </c>
      <c r="S1184">
        <f t="shared" si="18"/>
        <v>78</v>
      </c>
    </row>
    <row r="1185" spans="1:19" x14ac:dyDescent="0.3">
      <c r="A1185" t="s">
        <v>789</v>
      </c>
      <c r="B1185" t="s">
        <v>790</v>
      </c>
      <c r="C1185">
        <v>1037</v>
      </c>
      <c r="D1185" t="s">
        <v>791</v>
      </c>
      <c r="E1185">
        <v>1</v>
      </c>
      <c r="F1185">
        <v>157</v>
      </c>
      <c r="G1185">
        <v>6</v>
      </c>
      <c r="H1185" t="s">
        <v>791</v>
      </c>
      <c r="I1185" t="str">
        <f>VLOOKUP(A1185,таксономия!$1:$1048576,7,1)</f>
        <v>Eukaryota</v>
      </c>
      <c r="J1185" t="str">
        <f>VLOOKUP(A1185,таксономия!$1:$1048576,8,1)</f>
        <v xml:space="preserve"> Metazoa</v>
      </c>
      <c r="K1185" t="str">
        <f>VLOOKUP(A1185,таксономия!$1:$1048576,9,1)</f>
        <v xml:space="preserve"> Chordata</v>
      </c>
      <c r="L1185" t="str">
        <f>VLOOKUP(A1185,таксономия!$1:$1048576,10,1)</f>
        <v xml:space="preserve"> Cephalochordata</v>
      </c>
      <c r="M1185" t="str">
        <f>VLOOKUP(A1185,таксономия!$1:$1048576,11,1)</f>
        <v xml:space="preserve"> Branchiostomidae</v>
      </c>
      <c r="N1185" t="str">
        <f>VLOOKUP(A1185,таксономия!$1:$1048576,12,1)</f>
        <v>Branchiostoma.</v>
      </c>
      <c r="O1185">
        <f>VLOOKUP(A1185,таксономия!$1:$1048576,13,1)</f>
        <v>0</v>
      </c>
      <c r="P1185">
        <f>VLOOKUP(A1185,таксономия!$1:$1048576,14,1)</f>
        <v>0</v>
      </c>
      <c r="Q1185">
        <f>VLOOKUP(A1185,таксономия!$1:$1048576,15,1)</f>
        <v>0</v>
      </c>
      <c r="R1185" t="str">
        <f>VLOOKUP(A1185,таксономия!$1:$1048576,3,1)</f>
        <v xml:space="preserve"> Branchiostoma floridae (Florida lancelet) (Amphioxus).</v>
      </c>
      <c r="S1185">
        <f t="shared" si="18"/>
        <v>156</v>
      </c>
    </row>
    <row r="1186" spans="1:19" x14ac:dyDescent="0.3">
      <c r="A1186" t="s">
        <v>789</v>
      </c>
      <c r="B1186" t="s">
        <v>790</v>
      </c>
      <c r="C1186">
        <v>1037</v>
      </c>
      <c r="D1186" t="s">
        <v>605</v>
      </c>
      <c r="E1186">
        <v>928</v>
      </c>
      <c r="F1186">
        <v>977</v>
      </c>
      <c r="G1186">
        <v>14</v>
      </c>
      <c r="H1186" t="s">
        <v>605</v>
      </c>
      <c r="I1186" t="str">
        <f>VLOOKUP(A1186,таксономия!$1:$1048576,7,1)</f>
        <v>Eukaryota</v>
      </c>
      <c r="J1186" t="str">
        <f>VLOOKUP(A1186,таксономия!$1:$1048576,8,1)</f>
        <v xml:space="preserve"> Metazoa</v>
      </c>
      <c r="K1186" t="str">
        <f>VLOOKUP(A1186,таксономия!$1:$1048576,9,1)</f>
        <v xml:space="preserve"> Chordata</v>
      </c>
      <c r="L1186" t="str">
        <f>VLOOKUP(A1186,таксономия!$1:$1048576,10,1)</f>
        <v xml:space="preserve"> Cephalochordata</v>
      </c>
      <c r="M1186" t="str">
        <f>VLOOKUP(A1186,таксономия!$1:$1048576,11,1)</f>
        <v xml:space="preserve"> Branchiostomidae</v>
      </c>
      <c r="N1186" t="str">
        <f>VLOOKUP(A1186,таксономия!$1:$1048576,12,1)</f>
        <v>Branchiostoma.</v>
      </c>
      <c r="O1186">
        <f>VLOOKUP(A1186,таксономия!$1:$1048576,13,1)</f>
        <v>0</v>
      </c>
      <c r="P1186">
        <f>VLOOKUP(A1186,таксономия!$1:$1048576,14,1)</f>
        <v>0</v>
      </c>
      <c r="Q1186">
        <f>VLOOKUP(A1186,таксономия!$1:$1048576,15,1)</f>
        <v>0</v>
      </c>
      <c r="R1186" t="str">
        <f>VLOOKUP(A1186,таксономия!$1:$1048576,3,1)</f>
        <v xml:space="preserve"> Branchiostoma floridae (Florida lancelet) (Amphioxus).</v>
      </c>
      <c r="S1186">
        <f t="shared" si="18"/>
        <v>49</v>
      </c>
    </row>
    <row r="1187" spans="1:19" x14ac:dyDescent="0.3">
      <c r="A1187" t="s">
        <v>792</v>
      </c>
      <c r="B1187" t="s">
        <v>793</v>
      </c>
      <c r="C1187">
        <v>963</v>
      </c>
      <c r="D1187" t="s">
        <v>12</v>
      </c>
      <c r="E1187">
        <v>406</v>
      </c>
      <c r="F1187">
        <v>483</v>
      </c>
      <c r="G1187">
        <v>2697</v>
      </c>
      <c r="H1187" t="s">
        <v>13</v>
      </c>
      <c r="I1187" t="str">
        <f>VLOOKUP(A1187,таксономия!$1:$1048576,7,1)</f>
        <v>Eukaryota</v>
      </c>
      <c r="J1187" t="str">
        <f>VLOOKUP(A1187,таксономия!$1:$1048576,8,1)</f>
        <v xml:space="preserve"> Metazoa</v>
      </c>
      <c r="K1187" t="str">
        <f>VLOOKUP(A1187,таксономия!$1:$1048576,9,1)</f>
        <v xml:space="preserve"> Chordata</v>
      </c>
      <c r="L1187" t="str">
        <f>VLOOKUP(A1187,таксономия!$1:$1048576,10,1)</f>
        <v xml:space="preserve"> Cephalochordata</v>
      </c>
      <c r="M1187" t="str">
        <f>VLOOKUP(A1187,таксономия!$1:$1048576,11,1)</f>
        <v xml:space="preserve"> Branchiostomidae</v>
      </c>
      <c r="N1187" t="str">
        <f>VLOOKUP(A1187,таксономия!$1:$1048576,12,1)</f>
        <v>Branchiostoma.</v>
      </c>
      <c r="O1187">
        <f>VLOOKUP(A1187,таксономия!$1:$1048576,13,1)</f>
        <v>0</v>
      </c>
      <c r="P1187">
        <f>VLOOKUP(A1187,таксономия!$1:$1048576,14,1)</f>
        <v>0</v>
      </c>
      <c r="Q1187">
        <f>VLOOKUP(A1187,таксономия!$1:$1048576,15,1)</f>
        <v>0</v>
      </c>
      <c r="R1187" t="str">
        <f>VLOOKUP(A1187,таксономия!$1:$1048576,3,1)</f>
        <v xml:space="preserve"> Branchiostoma floridae (Florida lancelet) (Amphioxus).</v>
      </c>
      <c r="S1187">
        <f t="shared" si="18"/>
        <v>77</v>
      </c>
    </row>
    <row r="1188" spans="1:19" x14ac:dyDescent="0.3">
      <c r="A1188" t="s">
        <v>792</v>
      </c>
      <c r="B1188" t="s">
        <v>793</v>
      </c>
      <c r="C1188">
        <v>963</v>
      </c>
      <c r="D1188" t="s">
        <v>218</v>
      </c>
      <c r="E1188">
        <v>233</v>
      </c>
      <c r="F1188">
        <v>267</v>
      </c>
      <c r="G1188">
        <v>19728</v>
      </c>
      <c r="H1188" t="s">
        <v>219</v>
      </c>
      <c r="I1188" t="str">
        <f>VLOOKUP(A1188,таксономия!$1:$1048576,7,1)</f>
        <v>Eukaryota</v>
      </c>
      <c r="J1188" t="str">
        <f>VLOOKUP(A1188,таксономия!$1:$1048576,8,1)</f>
        <v xml:space="preserve"> Metazoa</v>
      </c>
      <c r="K1188" t="str">
        <f>VLOOKUP(A1188,таксономия!$1:$1048576,9,1)</f>
        <v xml:space="preserve"> Chordata</v>
      </c>
      <c r="L1188" t="str">
        <f>VLOOKUP(A1188,таксономия!$1:$1048576,10,1)</f>
        <v xml:space="preserve"> Cephalochordata</v>
      </c>
      <c r="M1188" t="str">
        <f>VLOOKUP(A1188,таксономия!$1:$1048576,11,1)</f>
        <v xml:space="preserve"> Branchiostomidae</v>
      </c>
      <c r="N1188" t="str">
        <f>VLOOKUP(A1188,таксономия!$1:$1048576,12,1)</f>
        <v>Branchiostoma.</v>
      </c>
      <c r="O1188">
        <f>VLOOKUP(A1188,таксономия!$1:$1048576,13,1)</f>
        <v>0</v>
      </c>
      <c r="P1188">
        <f>VLOOKUP(A1188,таксономия!$1:$1048576,14,1)</f>
        <v>0</v>
      </c>
      <c r="Q1188">
        <f>VLOOKUP(A1188,таксономия!$1:$1048576,15,1)</f>
        <v>0</v>
      </c>
      <c r="R1188" t="str">
        <f>VLOOKUP(A1188,таксономия!$1:$1048576,3,1)</f>
        <v xml:space="preserve"> Branchiostoma floridae (Florida lancelet) (Amphioxus).</v>
      </c>
      <c r="S1188">
        <f t="shared" si="18"/>
        <v>34</v>
      </c>
    </row>
    <row r="1189" spans="1:19" x14ac:dyDescent="0.3">
      <c r="A1189" t="s">
        <v>792</v>
      </c>
      <c r="B1189" t="s">
        <v>793</v>
      </c>
      <c r="C1189">
        <v>963</v>
      </c>
      <c r="D1189" t="s">
        <v>394</v>
      </c>
      <c r="E1189">
        <v>548</v>
      </c>
      <c r="F1189">
        <v>715</v>
      </c>
      <c r="G1189">
        <v>6005</v>
      </c>
      <c r="H1189" t="s">
        <v>395</v>
      </c>
      <c r="I1189" t="str">
        <f>VLOOKUP(A1189,таксономия!$1:$1048576,7,1)</f>
        <v>Eukaryota</v>
      </c>
      <c r="J1189" t="str">
        <f>VLOOKUP(A1189,таксономия!$1:$1048576,8,1)</f>
        <v xml:space="preserve"> Metazoa</v>
      </c>
      <c r="K1189" t="str">
        <f>VLOOKUP(A1189,таксономия!$1:$1048576,9,1)</f>
        <v xml:space="preserve"> Chordata</v>
      </c>
      <c r="L1189" t="str">
        <f>VLOOKUP(A1189,таксономия!$1:$1048576,10,1)</f>
        <v xml:space="preserve"> Cephalochordata</v>
      </c>
      <c r="M1189" t="str">
        <f>VLOOKUP(A1189,таксономия!$1:$1048576,11,1)</f>
        <v xml:space="preserve"> Branchiostomidae</v>
      </c>
      <c r="N1189" t="str">
        <f>VLOOKUP(A1189,таксономия!$1:$1048576,12,1)</f>
        <v>Branchiostoma.</v>
      </c>
      <c r="O1189">
        <f>VLOOKUP(A1189,таксономия!$1:$1048576,13,1)</f>
        <v>0</v>
      </c>
      <c r="P1189">
        <f>VLOOKUP(A1189,таксономия!$1:$1048576,14,1)</f>
        <v>0</v>
      </c>
      <c r="Q1189">
        <f>VLOOKUP(A1189,таксономия!$1:$1048576,15,1)</f>
        <v>0</v>
      </c>
      <c r="R1189" t="str">
        <f>VLOOKUP(A1189,таксономия!$1:$1048576,3,1)</f>
        <v xml:space="preserve"> Branchiostoma floridae (Florida lancelet) (Amphioxus).</v>
      </c>
      <c r="S1189">
        <f t="shared" si="18"/>
        <v>167</v>
      </c>
    </row>
    <row r="1190" spans="1:19" x14ac:dyDescent="0.3">
      <c r="A1190" t="s">
        <v>792</v>
      </c>
      <c r="B1190" t="s">
        <v>793</v>
      </c>
      <c r="C1190">
        <v>963</v>
      </c>
      <c r="D1190" t="s">
        <v>396</v>
      </c>
      <c r="E1190">
        <v>735</v>
      </c>
      <c r="F1190">
        <v>959</v>
      </c>
      <c r="G1190">
        <v>6256</v>
      </c>
      <c r="H1190" t="s">
        <v>397</v>
      </c>
      <c r="I1190" t="str">
        <f>VLOOKUP(A1190,таксономия!$1:$1048576,7,1)</f>
        <v>Eukaryota</v>
      </c>
      <c r="J1190" t="str">
        <f>VLOOKUP(A1190,таксономия!$1:$1048576,8,1)</f>
        <v xml:space="preserve"> Metazoa</v>
      </c>
      <c r="K1190" t="str">
        <f>VLOOKUP(A1190,таксономия!$1:$1048576,9,1)</f>
        <v xml:space="preserve"> Chordata</v>
      </c>
      <c r="L1190" t="str">
        <f>VLOOKUP(A1190,таксономия!$1:$1048576,10,1)</f>
        <v xml:space="preserve"> Cephalochordata</v>
      </c>
      <c r="M1190" t="str">
        <f>VLOOKUP(A1190,таксономия!$1:$1048576,11,1)</f>
        <v xml:space="preserve"> Branchiostomidae</v>
      </c>
      <c r="N1190" t="str">
        <f>VLOOKUP(A1190,таксономия!$1:$1048576,12,1)</f>
        <v>Branchiostoma.</v>
      </c>
      <c r="O1190">
        <f>VLOOKUP(A1190,таксономия!$1:$1048576,13,1)</f>
        <v>0</v>
      </c>
      <c r="P1190">
        <f>VLOOKUP(A1190,таксономия!$1:$1048576,14,1)</f>
        <v>0</v>
      </c>
      <c r="Q1190">
        <f>VLOOKUP(A1190,таксономия!$1:$1048576,15,1)</f>
        <v>0</v>
      </c>
      <c r="R1190" t="str">
        <f>VLOOKUP(A1190,таксономия!$1:$1048576,3,1)</f>
        <v xml:space="preserve"> Branchiostoma floridae (Florida lancelet) (Amphioxus).</v>
      </c>
      <c r="S1190">
        <f t="shared" si="18"/>
        <v>224</v>
      </c>
    </row>
    <row r="1191" spans="1:19" x14ac:dyDescent="0.3">
      <c r="A1191" t="s">
        <v>792</v>
      </c>
      <c r="B1191" t="s">
        <v>793</v>
      </c>
      <c r="C1191">
        <v>963</v>
      </c>
      <c r="D1191" t="s">
        <v>398</v>
      </c>
      <c r="E1191">
        <v>483</v>
      </c>
      <c r="F1191">
        <v>541</v>
      </c>
      <c r="G1191">
        <v>23751</v>
      </c>
      <c r="H1191" t="s">
        <v>399</v>
      </c>
      <c r="I1191" t="str">
        <f>VLOOKUP(A1191,таксономия!$1:$1048576,7,1)</f>
        <v>Eukaryota</v>
      </c>
      <c r="J1191" t="str">
        <f>VLOOKUP(A1191,таксономия!$1:$1048576,8,1)</f>
        <v xml:space="preserve"> Metazoa</v>
      </c>
      <c r="K1191" t="str">
        <f>VLOOKUP(A1191,таксономия!$1:$1048576,9,1)</f>
        <v xml:space="preserve"> Chordata</v>
      </c>
      <c r="L1191" t="str">
        <f>VLOOKUP(A1191,таксономия!$1:$1048576,10,1)</f>
        <v xml:space="preserve"> Cephalochordata</v>
      </c>
      <c r="M1191" t="str">
        <f>VLOOKUP(A1191,таксономия!$1:$1048576,11,1)</f>
        <v xml:space="preserve"> Branchiostomidae</v>
      </c>
      <c r="N1191" t="str">
        <f>VLOOKUP(A1191,таксономия!$1:$1048576,12,1)</f>
        <v>Branchiostoma.</v>
      </c>
      <c r="O1191">
        <f>VLOOKUP(A1191,таксономия!$1:$1048576,13,1)</f>
        <v>0</v>
      </c>
      <c r="P1191">
        <f>VLOOKUP(A1191,таксономия!$1:$1048576,14,1)</f>
        <v>0</v>
      </c>
      <c r="Q1191">
        <f>VLOOKUP(A1191,таксономия!$1:$1048576,15,1)</f>
        <v>0</v>
      </c>
      <c r="R1191" t="str">
        <f>VLOOKUP(A1191,таксономия!$1:$1048576,3,1)</f>
        <v xml:space="preserve"> Branchiostoma floridae (Florida lancelet) (Amphioxus).</v>
      </c>
      <c r="S1191">
        <f t="shared" si="18"/>
        <v>58</v>
      </c>
    </row>
    <row r="1192" spans="1:19" x14ac:dyDescent="0.3">
      <c r="A1192" t="s">
        <v>794</v>
      </c>
      <c r="B1192" t="s">
        <v>795</v>
      </c>
      <c r="C1192">
        <v>2072</v>
      </c>
      <c r="D1192" t="s">
        <v>96</v>
      </c>
      <c r="E1192">
        <v>633</v>
      </c>
      <c r="F1192">
        <v>772</v>
      </c>
      <c r="G1192">
        <v>10300</v>
      </c>
      <c r="H1192" t="s">
        <v>97</v>
      </c>
      <c r="I1192" t="str">
        <f>VLOOKUP(A1192,таксономия!$1:$1048576,7,1)</f>
        <v>Eukaryota</v>
      </c>
      <c r="J1192" t="str">
        <f>VLOOKUP(A1192,таксономия!$1:$1048576,8,1)</f>
        <v xml:space="preserve"> Metazoa</v>
      </c>
      <c r="K1192" t="str">
        <f>VLOOKUP(A1192,таксономия!$1:$1048576,9,1)</f>
        <v xml:space="preserve"> Chordata</v>
      </c>
      <c r="L1192" t="str">
        <f>VLOOKUP(A1192,таксономия!$1:$1048576,10,1)</f>
        <v xml:space="preserve"> Cephalochordata</v>
      </c>
      <c r="M1192" t="str">
        <f>VLOOKUP(A1192,таксономия!$1:$1048576,11,1)</f>
        <v xml:space="preserve"> Branchiostomidae</v>
      </c>
      <c r="N1192" t="str">
        <f>VLOOKUP(A1192,таксономия!$1:$1048576,12,1)</f>
        <v>Branchiostoma.</v>
      </c>
      <c r="O1192">
        <f>VLOOKUP(A1192,таксономия!$1:$1048576,13,1)</f>
        <v>0</v>
      </c>
      <c r="P1192">
        <f>VLOOKUP(A1192,таксономия!$1:$1048576,14,1)</f>
        <v>0</v>
      </c>
      <c r="Q1192">
        <f>VLOOKUP(A1192,таксономия!$1:$1048576,15,1)</f>
        <v>0</v>
      </c>
      <c r="R1192" t="str">
        <f>VLOOKUP(A1192,таксономия!$1:$1048576,3,1)</f>
        <v xml:space="preserve"> Branchiostoma floridae (Florida lancelet) (Amphioxus).</v>
      </c>
      <c r="S1192">
        <f t="shared" si="18"/>
        <v>139</v>
      </c>
    </row>
    <row r="1193" spans="1:19" x14ac:dyDescent="0.3">
      <c r="A1193" t="s">
        <v>794</v>
      </c>
      <c r="B1193" t="s">
        <v>795</v>
      </c>
      <c r="C1193">
        <v>2072</v>
      </c>
      <c r="D1193" t="s">
        <v>96</v>
      </c>
      <c r="E1193">
        <v>1292</v>
      </c>
      <c r="F1193">
        <v>1436</v>
      </c>
      <c r="G1193">
        <v>10300</v>
      </c>
      <c r="H1193" t="s">
        <v>97</v>
      </c>
      <c r="I1193" t="str">
        <f>VLOOKUP(A1193,таксономия!$1:$1048576,7,1)</f>
        <v>Eukaryota</v>
      </c>
      <c r="J1193" t="str">
        <f>VLOOKUP(A1193,таксономия!$1:$1048576,8,1)</f>
        <v xml:space="preserve"> Metazoa</v>
      </c>
      <c r="K1193" t="str">
        <f>VLOOKUP(A1193,таксономия!$1:$1048576,9,1)</f>
        <v xml:space="preserve"> Chordata</v>
      </c>
      <c r="L1193" t="str">
        <f>VLOOKUP(A1193,таксономия!$1:$1048576,10,1)</f>
        <v xml:space="preserve"> Cephalochordata</v>
      </c>
      <c r="M1193" t="str">
        <f>VLOOKUP(A1193,таксономия!$1:$1048576,11,1)</f>
        <v xml:space="preserve"> Branchiostomidae</v>
      </c>
      <c r="N1193" t="str">
        <f>VLOOKUP(A1193,таксономия!$1:$1048576,12,1)</f>
        <v>Branchiostoma.</v>
      </c>
      <c r="O1193">
        <f>VLOOKUP(A1193,таксономия!$1:$1048576,13,1)</f>
        <v>0</v>
      </c>
      <c r="P1193">
        <f>VLOOKUP(A1193,таксономия!$1:$1048576,14,1)</f>
        <v>0</v>
      </c>
      <c r="Q1193">
        <f>VLOOKUP(A1193,таксономия!$1:$1048576,15,1)</f>
        <v>0</v>
      </c>
      <c r="R1193" t="str">
        <f>VLOOKUP(A1193,таксономия!$1:$1048576,3,1)</f>
        <v xml:space="preserve"> Branchiostoma floridae (Florida lancelet) (Amphioxus).</v>
      </c>
      <c r="S1193">
        <f t="shared" si="18"/>
        <v>144</v>
      </c>
    </row>
    <row r="1194" spans="1:19" x14ac:dyDescent="0.3">
      <c r="A1194" t="s">
        <v>794</v>
      </c>
      <c r="B1194" t="s">
        <v>795</v>
      </c>
      <c r="C1194">
        <v>2072</v>
      </c>
      <c r="D1194" t="s">
        <v>431</v>
      </c>
      <c r="E1194">
        <v>1446</v>
      </c>
      <c r="F1194">
        <v>1569</v>
      </c>
      <c r="G1194">
        <v>187</v>
      </c>
      <c r="H1194" t="s">
        <v>432</v>
      </c>
      <c r="I1194" t="str">
        <f>VLOOKUP(A1194,таксономия!$1:$1048576,7,1)</f>
        <v>Eukaryota</v>
      </c>
      <c r="J1194" t="str">
        <f>VLOOKUP(A1194,таксономия!$1:$1048576,8,1)</f>
        <v xml:space="preserve"> Metazoa</v>
      </c>
      <c r="K1194" t="str">
        <f>VLOOKUP(A1194,таксономия!$1:$1048576,9,1)</f>
        <v xml:space="preserve"> Chordata</v>
      </c>
      <c r="L1194" t="str">
        <f>VLOOKUP(A1194,таксономия!$1:$1048576,10,1)</f>
        <v xml:space="preserve"> Cephalochordata</v>
      </c>
      <c r="M1194" t="str">
        <f>VLOOKUP(A1194,таксономия!$1:$1048576,11,1)</f>
        <v xml:space="preserve"> Branchiostomidae</v>
      </c>
      <c r="N1194" t="str">
        <f>VLOOKUP(A1194,таксономия!$1:$1048576,12,1)</f>
        <v>Branchiostoma.</v>
      </c>
      <c r="O1194">
        <f>VLOOKUP(A1194,таксономия!$1:$1048576,13,1)</f>
        <v>0</v>
      </c>
      <c r="P1194">
        <f>VLOOKUP(A1194,таксономия!$1:$1048576,14,1)</f>
        <v>0</v>
      </c>
      <c r="Q1194">
        <f>VLOOKUP(A1194,таксономия!$1:$1048576,15,1)</f>
        <v>0</v>
      </c>
      <c r="R1194" t="str">
        <f>VLOOKUP(A1194,таксономия!$1:$1048576,3,1)</f>
        <v xml:space="preserve"> Branchiostoma floridae (Florida lancelet) (Amphioxus).</v>
      </c>
      <c r="S1194">
        <f t="shared" si="18"/>
        <v>123</v>
      </c>
    </row>
    <row r="1195" spans="1:19" x14ac:dyDescent="0.3">
      <c r="A1195" t="s">
        <v>794</v>
      </c>
      <c r="B1195" t="s">
        <v>795</v>
      </c>
      <c r="C1195">
        <v>2072</v>
      </c>
      <c r="D1195" t="s">
        <v>12</v>
      </c>
      <c r="E1195">
        <v>1691</v>
      </c>
      <c r="F1195">
        <v>1768</v>
      </c>
      <c r="G1195">
        <v>2697</v>
      </c>
      <c r="H1195" t="s">
        <v>13</v>
      </c>
      <c r="I1195" t="str">
        <f>VLOOKUP(A1195,таксономия!$1:$1048576,7,1)</f>
        <v>Eukaryota</v>
      </c>
      <c r="J1195" t="str">
        <f>VLOOKUP(A1195,таксономия!$1:$1048576,8,1)</f>
        <v xml:space="preserve"> Metazoa</v>
      </c>
      <c r="K1195" t="str">
        <f>VLOOKUP(A1195,таксономия!$1:$1048576,9,1)</f>
        <v xml:space="preserve"> Chordata</v>
      </c>
      <c r="L1195" t="str">
        <f>VLOOKUP(A1195,таксономия!$1:$1048576,10,1)</f>
        <v xml:space="preserve"> Cephalochordata</v>
      </c>
      <c r="M1195" t="str">
        <f>VLOOKUP(A1195,таксономия!$1:$1048576,11,1)</f>
        <v xml:space="preserve"> Branchiostomidae</v>
      </c>
      <c r="N1195" t="str">
        <f>VLOOKUP(A1195,таксономия!$1:$1048576,12,1)</f>
        <v>Branchiostoma.</v>
      </c>
      <c r="O1195">
        <f>VLOOKUP(A1195,таксономия!$1:$1048576,13,1)</f>
        <v>0</v>
      </c>
      <c r="P1195">
        <f>VLOOKUP(A1195,таксономия!$1:$1048576,14,1)</f>
        <v>0</v>
      </c>
      <c r="Q1195">
        <f>VLOOKUP(A1195,таксономия!$1:$1048576,15,1)</f>
        <v>0</v>
      </c>
      <c r="R1195" t="str">
        <f>VLOOKUP(A1195,таксономия!$1:$1048576,3,1)</f>
        <v xml:space="preserve"> Branchiostoma floridae (Florida lancelet) (Amphioxus).</v>
      </c>
      <c r="S1195">
        <f t="shared" si="18"/>
        <v>77</v>
      </c>
    </row>
    <row r="1196" spans="1:19" x14ac:dyDescent="0.3">
      <c r="A1196" t="s">
        <v>794</v>
      </c>
      <c r="B1196" t="s">
        <v>795</v>
      </c>
      <c r="C1196">
        <v>2072</v>
      </c>
      <c r="D1196" t="s">
        <v>377</v>
      </c>
      <c r="E1196">
        <v>1012</v>
      </c>
      <c r="F1196">
        <v>1124</v>
      </c>
      <c r="G1196">
        <v>12227</v>
      </c>
      <c r="H1196" t="s">
        <v>378</v>
      </c>
      <c r="I1196" t="str">
        <f>VLOOKUP(A1196,таксономия!$1:$1048576,7,1)</f>
        <v>Eukaryota</v>
      </c>
      <c r="J1196" t="str">
        <f>VLOOKUP(A1196,таксономия!$1:$1048576,8,1)</f>
        <v xml:space="preserve"> Metazoa</v>
      </c>
      <c r="K1196" t="str">
        <f>VLOOKUP(A1196,таксономия!$1:$1048576,9,1)</f>
        <v xml:space="preserve"> Chordata</v>
      </c>
      <c r="L1196" t="str">
        <f>VLOOKUP(A1196,таксономия!$1:$1048576,10,1)</f>
        <v xml:space="preserve"> Cephalochordata</v>
      </c>
      <c r="M1196" t="str">
        <f>VLOOKUP(A1196,таксономия!$1:$1048576,11,1)</f>
        <v xml:space="preserve"> Branchiostomidae</v>
      </c>
      <c r="N1196" t="str">
        <f>VLOOKUP(A1196,таксономия!$1:$1048576,12,1)</f>
        <v>Branchiostoma.</v>
      </c>
      <c r="O1196">
        <f>VLOOKUP(A1196,таксономия!$1:$1048576,13,1)</f>
        <v>0</v>
      </c>
      <c r="P1196">
        <f>VLOOKUP(A1196,таксономия!$1:$1048576,14,1)</f>
        <v>0</v>
      </c>
      <c r="Q1196">
        <f>VLOOKUP(A1196,таксономия!$1:$1048576,15,1)</f>
        <v>0</v>
      </c>
      <c r="R1196" t="str">
        <f>VLOOKUP(A1196,таксономия!$1:$1048576,3,1)</f>
        <v xml:space="preserve"> Branchiostoma floridae (Florida lancelet) (Amphioxus).</v>
      </c>
      <c r="S1196">
        <f t="shared" si="18"/>
        <v>112</v>
      </c>
    </row>
    <row r="1197" spans="1:19" x14ac:dyDescent="0.3">
      <c r="A1197" t="s">
        <v>794</v>
      </c>
      <c r="B1197" t="s">
        <v>795</v>
      </c>
      <c r="C1197">
        <v>2072</v>
      </c>
      <c r="D1197" t="s">
        <v>377</v>
      </c>
      <c r="E1197">
        <v>1173</v>
      </c>
      <c r="F1197">
        <v>1287</v>
      </c>
      <c r="G1197">
        <v>12227</v>
      </c>
      <c r="H1197" t="s">
        <v>378</v>
      </c>
      <c r="I1197" t="str">
        <f>VLOOKUP(A1197,таксономия!$1:$1048576,7,1)</f>
        <v>Eukaryota</v>
      </c>
      <c r="J1197" t="str">
        <f>VLOOKUP(A1197,таксономия!$1:$1048576,8,1)</f>
        <v xml:space="preserve"> Metazoa</v>
      </c>
      <c r="K1197" t="str">
        <f>VLOOKUP(A1197,таксономия!$1:$1048576,9,1)</f>
        <v xml:space="preserve"> Chordata</v>
      </c>
      <c r="L1197" t="str">
        <f>VLOOKUP(A1197,таксономия!$1:$1048576,10,1)</f>
        <v xml:space="preserve"> Cephalochordata</v>
      </c>
      <c r="M1197" t="str">
        <f>VLOOKUP(A1197,таксономия!$1:$1048576,11,1)</f>
        <v xml:space="preserve"> Branchiostomidae</v>
      </c>
      <c r="N1197" t="str">
        <f>VLOOKUP(A1197,таксономия!$1:$1048576,12,1)</f>
        <v>Branchiostoma.</v>
      </c>
      <c r="O1197">
        <f>VLOOKUP(A1197,таксономия!$1:$1048576,13,1)</f>
        <v>0</v>
      </c>
      <c r="P1197">
        <f>VLOOKUP(A1197,таксономия!$1:$1048576,14,1)</f>
        <v>0</v>
      </c>
      <c r="Q1197">
        <f>VLOOKUP(A1197,таксономия!$1:$1048576,15,1)</f>
        <v>0</v>
      </c>
      <c r="R1197" t="str">
        <f>VLOOKUP(A1197,таксономия!$1:$1048576,3,1)</f>
        <v xml:space="preserve"> Branchiostoma floridae (Florida lancelet) (Amphioxus).</v>
      </c>
      <c r="S1197">
        <f t="shared" si="18"/>
        <v>114</v>
      </c>
    </row>
    <row r="1198" spans="1:19" x14ac:dyDescent="0.3">
      <c r="A1198" t="s">
        <v>794</v>
      </c>
      <c r="B1198" t="s">
        <v>795</v>
      </c>
      <c r="C1198">
        <v>2072</v>
      </c>
      <c r="D1198" t="s">
        <v>377</v>
      </c>
      <c r="E1198">
        <v>1788</v>
      </c>
      <c r="F1198">
        <v>1894</v>
      </c>
      <c r="G1198">
        <v>12227</v>
      </c>
      <c r="H1198" t="s">
        <v>378</v>
      </c>
      <c r="I1198" t="str">
        <f>VLOOKUP(A1198,таксономия!$1:$1048576,7,1)</f>
        <v>Eukaryota</v>
      </c>
      <c r="J1198" t="str">
        <f>VLOOKUP(A1198,таксономия!$1:$1048576,8,1)</f>
        <v xml:space="preserve"> Metazoa</v>
      </c>
      <c r="K1198" t="str">
        <f>VLOOKUP(A1198,таксономия!$1:$1048576,9,1)</f>
        <v xml:space="preserve"> Chordata</v>
      </c>
      <c r="L1198" t="str">
        <f>VLOOKUP(A1198,таксономия!$1:$1048576,10,1)</f>
        <v xml:space="preserve"> Cephalochordata</v>
      </c>
      <c r="M1198" t="str">
        <f>VLOOKUP(A1198,таксономия!$1:$1048576,11,1)</f>
        <v xml:space="preserve"> Branchiostomidae</v>
      </c>
      <c r="N1198" t="str">
        <f>VLOOKUP(A1198,таксономия!$1:$1048576,12,1)</f>
        <v>Branchiostoma.</v>
      </c>
      <c r="O1198">
        <f>VLOOKUP(A1198,таксономия!$1:$1048576,13,1)</f>
        <v>0</v>
      </c>
      <c r="P1198">
        <f>VLOOKUP(A1198,таксономия!$1:$1048576,14,1)</f>
        <v>0</v>
      </c>
      <c r="Q1198">
        <f>VLOOKUP(A1198,таксономия!$1:$1048576,15,1)</f>
        <v>0</v>
      </c>
      <c r="R1198" t="str">
        <f>VLOOKUP(A1198,таксономия!$1:$1048576,3,1)</f>
        <v xml:space="preserve"> Branchiostoma floridae (Florida lancelet) (Amphioxus).</v>
      </c>
      <c r="S1198">
        <f t="shared" si="18"/>
        <v>106</v>
      </c>
    </row>
    <row r="1199" spans="1:19" x14ac:dyDescent="0.3">
      <c r="A1199" t="s">
        <v>794</v>
      </c>
      <c r="B1199" t="s">
        <v>795</v>
      </c>
      <c r="C1199">
        <v>2072</v>
      </c>
      <c r="D1199" t="s">
        <v>796</v>
      </c>
      <c r="E1199">
        <v>350</v>
      </c>
      <c r="F1199">
        <v>435</v>
      </c>
      <c r="G1199">
        <v>13</v>
      </c>
      <c r="H1199" t="s">
        <v>796</v>
      </c>
      <c r="I1199" t="str">
        <f>VLOOKUP(A1199,таксономия!$1:$1048576,7,1)</f>
        <v>Eukaryota</v>
      </c>
      <c r="J1199" t="str">
        <f>VLOOKUP(A1199,таксономия!$1:$1048576,8,1)</f>
        <v xml:space="preserve"> Metazoa</v>
      </c>
      <c r="K1199" t="str">
        <f>VLOOKUP(A1199,таксономия!$1:$1048576,9,1)</f>
        <v xml:space="preserve"> Chordata</v>
      </c>
      <c r="L1199" t="str">
        <f>VLOOKUP(A1199,таксономия!$1:$1048576,10,1)</f>
        <v xml:space="preserve"> Cephalochordata</v>
      </c>
      <c r="M1199" t="str">
        <f>VLOOKUP(A1199,таксономия!$1:$1048576,11,1)</f>
        <v xml:space="preserve"> Branchiostomidae</v>
      </c>
      <c r="N1199" t="str">
        <f>VLOOKUP(A1199,таксономия!$1:$1048576,12,1)</f>
        <v>Branchiostoma.</v>
      </c>
      <c r="O1199">
        <f>VLOOKUP(A1199,таксономия!$1:$1048576,13,1)</f>
        <v>0</v>
      </c>
      <c r="P1199">
        <f>VLOOKUP(A1199,таксономия!$1:$1048576,14,1)</f>
        <v>0</v>
      </c>
      <c r="Q1199">
        <f>VLOOKUP(A1199,таксономия!$1:$1048576,15,1)</f>
        <v>0</v>
      </c>
      <c r="R1199" t="str">
        <f>VLOOKUP(A1199,таксономия!$1:$1048576,3,1)</f>
        <v xml:space="preserve"> Branchiostoma floridae (Florida lancelet) (Amphioxus).</v>
      </c>
      <c r="S1199">
        <f t="shared" si="18"/>
        <v>85</v>
      </c>
    </row>
    <row r="1200" spans="1:19" x14ac:dyDescent="0.3">
      <c r="A1200" t="s">
        <v>794</v>
      </c>
      <c r="B1200" t="s">
        <v>795</v>
      </c>
      <c r="C1200">
        <v>2072</v>
      </c>
      <c r="D1200" t="s">
        <v>28</v>
      </c>
      <c r="E1200">
        <v>1897</v>
      </c>
      <c r="F1200">
        <v>2022</v>
      </c>
      <c r="G1200">
        <v>19537</v>
      </c>
      <c r="H1200" t="s">
        <v>29</v>
      </c>
      <c r="I1200" t="str">
        <f>VLOOKUP(A1200,таксономия!$1:$1048576,7,1)</f>
        <v>Eukaryota</v>
      </c>
      <c r="J1200" t="str">
        <f>VLOOKUP(A1200,таксономия!$1:$1048576,8,1)</f>
        <v xml:space="preserve"> Metazoa</v>
      </c>
      <c r="K1200" t="str">
        <f>VLOOKUP(A1200,таксономия!$1:$1048576,9,1)</f>
        <v xml:space="preserve"> Chordata</v>
      </c>
      <c r="L1200" t="str">
        <f>VLOOKUP(A1200,таксономия!$1:$1048576,10,1)</f>
        <v xml:space="preserve"> Cephalochordata</v>
      </c>
      <c r="M1200" t="str">
        <f>VLOOKUP(A1200,таксономия!$1:$1048576,11,1)</f>
        <v xml:space="preserve"> Branchiostomidae</v>
      </c>
      <c r="N1200" t="str">
        <f>VLOOKUP(A1200,таксономия!$1:$1048576,12,1)</f>
        <v>Branchiostoma.</v>
      </c>
      <c r="O1200">
        <f>VLOOKUP(A1200,таксономия!$1:$1048576,13,1)</f>
        <v>0</v>
      </c>
      <c r="P1200">
        <f>VLOOKUP(A1200,таксономия!$1:$1048576,14,1)</f>
        <v>0</v>
      </c>
      <c r="Q1200">
        <f>VLOOKUP(A1200,таксономия!$1:$1048576,15,1)</f>
        <v>0</v>
      </c>
      <c r="R1200" t="str">
        <f>VLOOKUP(A1200,таксономия!$1:$1048576,3,1)</f>
        <v xml:space="preserve"> Branchiostoma floridae (Florida lancelet) (Amphioxus).</v>
      </c>
      <c r="S1200">
        <f t="shared" si="18"/>
        <v>125</v>
      </c>
    </row>
    <row r="1201" spans="1:19" x14ac:dyDescent="0.3">
      <c r="A1201" t="s">
        <v>794</v>
      </c>
      <c r="B1201" t="s">
        <v>795</v>
      </c>
      <c r="C1201">
        <v>2072</v>
      </c>
      <c r="D1201" t="s">
        <v>86</v>
      </c>
      <c r="E1201">
        <v>1635</v>
      </c>
      <c r="F1201">
        <v>1741</v>
      </c>
      <c r="G1201">
        <v>2216</v>
      </c>
      <c r="H1201" t="s">
        <v>87</v>
      </c>
      <c r="I1201" t="str">
        <f>VLOOKUP(A1201,таксономия!$1:$1048576,7,1)</f>
        <v>Eukaryota</v>
      </c>
      <c r="J1201" t="str">
        <f>VLOOKUP(A1201,таксономия!$1:$1048576,8,1)</f>
        <v xml:space="preserve"> Metazoa</v>
      </c>
      <c r="K1201" t="str">
        <f>VLOOKUP(A1201,таксономия!$1:$1048576,9,1)</f>
        <v xml:space="preserve"> Chordata</v>
      </c>
      <c r="L1201" t="str">
        <f>VLOOKUP(A1201,таксономия!$1:$1048576,10,1)</f>
        <v xml:space="preserve"> Cephalochordata</v>
      </c>
      <c r="M1201" t="str">
        <f>VLOOKUP(A1201,таксономия!$1:$1048576,11,1)</f>
        <v xml:space="preserve"> Branchiostomidae</v>
      </c>
      <c r="N1201" t="str">
        <f>VLOOKUP(A1201,таксономия!$1:$1048576,12,1)</f>
        <v>Branchiostoma.</v>
      </c>
      <c r="O1201">
        <f>VLOOKUP(A1201,таксономия!$1:$1048576,13,1)</f>
        <v>0</v>
      </c>
      <c r="P1201">
        <f>VLOOKUP(A1201,таксономия!$1:$1048576,14,1)</f>
        <v>0</v>
      </c>
      <c r="Q1201">
        <f>VLOOKUP(A1201,таксономия!$1:$1048576,15,1)</f>
        <v>0</v>
      </c>
      <c r="R1201" t="str">
        <f>VLOOKUP(A1201,таксономия!$1:$1048576,3,1)</f>
        <v xml:space="preserve"> Branchiostoma floridae (Florida lancelet) (Amphioxus).</v>
      </c>
      <c r="S1201">
        <f t="shared" si="18"/>
        <v>106</v>
      </c>
    </row>
    <row r="1202" spans="1:19" x14ac:dyDescent="0.3">
      <c r="A1202" t="s">
        <v>797</v>
      </c>
      <c r="B1202" t="s">
        <v>798</v>
      </c>
      <c r="C1202">
        <v>771</v>
      </c>
      <c r="D1202" t="s">
        <v>383</v>
      </c>
      <c r="E1202">
        <v>236</v>
      </c>
      <c r="F1202">
        <v>289</v>
      </c>
      <c r="G1202">
        <v>24503</v>
      </c>
      <c r="H1202" t="s">
        <v>384</v>
      </c>
      <c r="I1202" t="str">
        <f>VLOOKUP(A1202,таксономия!$1:$1048576,7,1)</f>
        <v>Eukaryota</v>
      </c>
      <c r="J1202" t="str">
        <f>VLOOKUP(A1202,таксономия!$1:$1048576,8,1)</f>
        <v xml:space="preserve"> Metazoa</v>
      </c>
      <c r="K1202" t="str">
        <f>VLOOKUP(A1202,таксономия!$1:$1048576,9,1)</f>
        <v xml:space="preserve"> Chordata</v>
      </c>
      <c r="L1202" t="str">
        <f>VLOOKUP(A1202,таксономия!$1:$1048576,10,1)</f>
        <v xml:space="preserve"> Cephalochordata</v>
      </c>
      <c r="M1202" t="str">
        <f>VLOOKUP(A1202,таксономия!$1:$1048576,11,1)</f>
        <v xml:space="preserve"> Branchiostomidae</v>
      </c>
      <c r="N1202" t="str">
        <f>VLOOKUP(A1202,таксономия!$1:$1048576,12,1)</f>
        <v>Branchiostoma.</v>
      </c>
      <c r="O1202">
        <f>VLOOKUP(A1202,таксономия!$1:$1048576,13,1)</f>
        <v>0</v>
      </c>
      <c r="P1202">
        <f>VLOOKUP(A1202,таксономия!$1:$1048576,14,1)</f>
        <v>0</v>
      </c>
      <c r="Q1202">
        <f>VLOOKUP(A1202,таксономия!$1:$1048576,15,1)</f>
        <v>0</v>
      </c>
      <c r="R1202" t="str">
        <f>VLOOKUP(A1202,таксономия!$1:$1048576,3,1)</f>
        <v xml:space="preserve"> Branchiostoma floridae (Florida lancelet) (Amphioxus).</v>
      </c>
      <c r="S1202">
        <f t="shared" si="18"/>
        <v>53</v>
      </c>
    </row>
    <row r="1203" spans="1:19" x14ac:dyDescent="0.3">
      <c r="A1203" t="s">
        <v>797</v>
      </c>
      <c r="B1203" t="s">
        <v>798</v>
      </c>
      <c r="C1203">
        <v>771</v>
      </c>
      <c r="D1203" t="s">
        <v>12</v>
      </c>
      <c r="E1203">
        <v>49</v>
      </c>
      <c r="F1203">
        <v>133</v>
      </c>
      <c r="G1203">
        <v>2697</v>
      </c>
      <c r="H1203" t="s">
        <v>13</v>
      </c>
      <c r="I1203" t="str">
        <f>VLOOKUP(A1203,таксономия!$1:$1048576,7,1)</f>
        <v>Eukaryota</v>
      </c>
      <c r="J1203" t="str">
        <f>VLOOKUP(A1203,таксономия!$1:$1048576,8,1)</f>
        <v xml:space="preserve"> Metazoa</v>
      </c>
      <c r="K1203" t="str">
        <f>VLOOKUP(A1203,таксономия!$1:$1048576,9,1)</f>
        <v xml:space="preserve"> Chordata</v>
      </c>
      <c r="L1203" t="str">
        <f>VLOOKUP(A1203,таксономия!$1:$1048576,10,1)</f>
        <v xml:space="preserve"> Cephalochordata</v>
      </c>
      <c r="M1203" t="str">
        <f>VLOOKUP(A1203,таксономия!$1:$1048576,11,1)</f>
        <v xml:space="preserve"> Branchiostomidae</v>
      </c>
      <c r="N1203" t="str">
        <f>VLOOKUP(A1203,таксономия!$1:$1048576,12,1)</f>
        <v>Branchiostoma.</v>
      </c>
      <c r="O1203">
        <f>VLOOKUP(A1203,таксономия!$1:$1048576,13,1)</f>
        <v>0</v>
      </c>
      <c r="P1203">
        <f>VLOOKUP(A1203,таксономия!$1:$1048576,14,1)</f>
        <v>0</v>
      </c>
      <c r="Q1203">
        <f>VLOOKUP(A1203,таксономия!$1:$1048576,15,1)</f>
        <v>0</v>
      </c>
      <c r="R1203" t="str">
        <f>VLOOKUP(A1203,таксономия!$1:$1048576,3,1)</f>
        <v xml:space="preserve"> Branchiostoma floridae (Florida lancelet) (Amphioxus).</v>
      </c>
      <c r="S1203">
        <f t="shared" si="18"/>
        <v>84</v>
      </c>
    </row>
    <row r="1204" spans="1:19" x14ac:dyDescent="0.3">
      <c r="A1204" t="s">
        <v>797</v>
      </c>
      <c r="B1204" t="s">
        <v>798</v>
      </c>
      <c r="C1204">
        <v>771</v>
      </c>
      <c r="D1204" t="s">
        <v>799</v>
      </c>
      <c r="E1204">
        <v>553</v>
      </c>
      <c r="F1204">
        <v>615</v>
      </c>
      <c r="G1204">
        <v>2</v>
      </c>
      <c r="H1204" t="s">
        <v>799</v>
      </c>
      <c r="I1204" t="str">
        <f>VLOOKUP(A1204,таксономия!$1:$1048576,7,1)</f>
        <v>Eukaryota</v>
      </c>
      <c r="J1204" t="str">
        <f>VLOOKUP(A1204,таксономия!$1:$1048576,8,1)</f>
        <v xml:space="preserve"> Metazoa</v>
      </c>
      <c r="K1204" t="str">
        <f>VLOOKUP(A1204,таксономия!$1:$1048576,9,1)</f>
        <v xml:space="preserve"> Chordata</v>
      </c>
      <c r="L1204" t="str">
        <f>VLOOKUP(A1204,таксономия!$1:$1048576,10,1)</f>
        <v xml:space="preserve"> Cephalochordata</v>
      </c>
      <c r="M1204" t="str">
        <f>VLOOKUP(A1204,таксономия!$1:$1048576,11,1)</f>
        <v xml:space="preserve"> Branchiostomidae</v>
      </c>
      <c r="N1204" t="str">
        <f>VLOOKUP(A1204,таксономия!$1:$1048576,12,1)</f>
        <v>Branchiostoma.</v>
      </c>
      <c r="O1204">
        <f>VLOOKUP(A1204,таксономия!$1:$1048576,13,1)</f>
        <v>0</v>
      </c>
      <c r="P1204">
        <f>VLOOKUP(A1204,таксономия!$1:$1048576,14,1)</f>
        <v>0</v>
      </c>
      <c r="Q1204">
        <f>VLOOKUP(A1204,таксономия!$1:$1048576,15,1)</f>
        <v>0</v>
      </c>
      <c r="R1204" t="str">
        <f>VLOOKUP(A1204,таксономия!$1:$1048576,3,1)</f>
        <v xml:space="preserve"> Branchiostoma floridae (Florida lancelet) (Amphioxus).</v>
      </c>
      <c r="S1204">
        <f t="shared" si="18"/>
        <v>62</v>
      </c>
    </row>
    <row r="1205" spans="1:19" x14ac:dyDescent="0.3">
      <c r="A1205" t="s">
        <v>800</v>
      </c>
      <c r="B1205" t="s">
        <v>801</v>
      </c>
      <c r="C1205">
        <v>289</v>
      </c>
      <c r="D1205" t="s">
        <v>12</v>
      </c>
      <c r="E1205">
        <v>149</v>
      </c>
      <c r="F1205">
        <v>227</v>
      </c>
      <c r="G1205">
        <v>2697</v>
      </c>
      <c r="H1205" t="s">
        <v>13</v>
      </c>
      <c r="I1205" t="str">
        <f>VLOOKUP(A1205,таксономия!$1:$1048576,7,1)</f>
        <v>Eukaryota</v>
      </c>
      <c r="J1205" t="str">
        <f>VLOOKUP(A1205,таксономия!$1:$1048576,8,1)</f>
        <v xml:space="preserve"> Metazoa</v>
      </c>
      <c r="K1205" t="str">
        <f>VLOOKUP(A1205,таксономия!$1:$1048576,9,1)</f>
        <v xml:space="preserve"> Chordata</v>
      </c>
      <c r="L1205" t="str">
        <f>VLOOKUP(A1205,таксономия!$1:$1048576,10,1)</f>
        <v xml:space="preserve"> Cephalochordata</v>
      </c>
      <c r="M1205" t="str">
        <f>VLOOKUP(A1205,таксономия!$1:$1048576,11,1)</f>
        <v xml:space="preserve"> Branchiostomidae</v>
      </c>
      <c r="N1205" t="str">
        <f>VLOOKUP(A1205,таксономия!$1:$1048576,12,1)</f>
        <v>Branchiostoma.</v>
      </c>
      <c r="O1205">
        <f>VLOOKUP(A1205,таксономия!$1:$1048576,13,1)</f>
        <v>0</v>
      </c>
      <c r="P1205">
        <f>VLOOKUP(A1205,таксономия!$1:$1048576,14,1)</f>
        <v>0</v>
      </c>
      <c r="Q1205">
        <f>VLOOKUP(A1205,таксономия!$1:$1048576,15,1)</f>
        <v>0</v>
      </c>
      <c r="R1205" t="str">
        <f>VLOOKUP(A1205,таксономия!$1:$1048576,3,1)</f>
        <v xml:space="preserve"> Branchiostoma floridae (Florida lancelet) (Amphioxus).</v>
      </c>
      <c r="S1205">
        <f t="shared" si="18"/>
        <v>78</v>
      </c>
    </row>
    <row r="1206" spans="1:19" x14ac:dyDescent="0.3">
      <c r="A1206" t="s">
        <v>802</v>
      </c>
      <c r="B1206" t="s">
        <v>803</v>
      </c>
      <c r="C1206">
        <v>96</v>
      </c>
      <c r="D1206" t="s">
        <v>12</v>
      </c>
      <c r="E1206">
        <v>16</v>
      </c>
      <c r="F1206">
        <v>93</v>
      </c>
      <c r="G1206">
        <v>2697</v>
      </c>
      <c r="H1206" t="s">
        <v>13</v>
      </c>
      <c r="I1206" t="str">
        <f>VLOOKUP(A1206,таксономия!$1:$1048576,7,1)</f>
        <v>Eukaryota</v>
      </c>
      <c r="J1206" t="str">
        <f>VLOOKUP(A1206,таксономия!$1:$1048576,8,1)</f>
        <v xml:space="preserve"> Metazoa</v>
      </c>
      <c r="K1206" t="str">
        <f>VLOOKUP(A1206,таксономия!$1:$1048576,9,1)</f>
        <v xml:space="preserve"> Chordata</v>
      </c>
      <c r="L1206" t="str">
        <f>VLOOKUP(A1206,таксономия!$1:$1048576,10,1)</f>
        <v xml:space="preserve"> Cephalochordata</v>
      </c>
      <c r="M1206" t="str">
        <f>VLOOKUP(A1206,таксономия!$1:$1048576,11,1)</f>
        <v xml:space="preserve"> Branchiostomidae</v>
      </c>
      <c r="N1206" t="str">
        <f>VLOOKUP(A1206,таксономия!$1:$1048576,12,1)</f>
        <v>Branchiostoma.</v>
      </c>
      <c r="O1206">
        <f>VLOOKUP(A1206,таксономия!$1:$1048576,13,1)</f>
        <v>0</v>
      </c>
      <c r="P1206">
        <f>VLOOKUP(A1206,таксономия!$1:$1048576,14,1)</f>
        <v>0</v>
      </c>
      <c r="Q1206">
        <f>VLOOKUP(A1206,таксономия!$1:$1048576,15,1)</f>
        <v>0</v>
      </c>
      <c r="R1206" t="str">
        <f>VLOOKUP(A1206,таксономия!$1:$1048576,3,1)</f>
        <v xml:space="preserve"> Branchiostoma floridae (Florida lancelet) (Amphioxus).</v>
      </c>
      <c r="S1206">
        <f t="shared" si="18"/>
        <v>77</v>
      </c>
    </row>
    <row r="1207" spans="1:19" x14ac:dyDescent="0.3">
      <c r="A1207" t="s">
        <v>804</v>
      </c>
      <c r="B1207" t="s">
        <v>805</v>
      </c>
      <c r="C1207">
        <v>83</v>
      </c>
      <c r="D1207" t="s">
        <v>12</v>
      </c>
      <c r="E1207">
        <v>3</v>
      </c>
      <c r="F1207">
        <v>78</v>
      </c>
      <c r="G1207">
        <v>2697</v>
      </c>
      <c r="H1207" t="s">
        <v>13</v>
      </c>
      <c r="I1207" t="str">
        <f>VLOOKUP(A1207,таксономия!$1:$1048576,7,1)</f>
        <v>Eukaryota</v>
      </c>
      <c r="J1207" t="str">
        <f>VLOOKUP(A1207,таксономия!$1:$1048576,8,1)</f>
        <v xml:space="preserve"> Metazoa</v>
      </c>
      <c r="K1207" t="str">
        <f>VLOOKUP(A1207,таксономия!$1:$1048576,9,1)</f>
        <v xml:space="preserve"> Chordata</v>
      </c>
      <c r="L1207" t="str">
        <f>VLOOKUP(A1207,таксономия!$1:$1048576,10,1)</f>
        <v xml:space="preserve"> Cephalochordata</v>
      </c>
      <c r="M1207" t="str">
        <f>VLOOKUP(A1207,таксономия!$1:$1048576,11,1)</f>
        <v xml:space="preserve"> Branchiostomidae</v>
      </c>
      <c r="N1207" t="str">
        <f>VLOOKUP(A1207,таксономия!$1:$1048576,12,1)</f>
        <v>Branchiostoma.</v>
      </c>
      <c r="O1207">
        <f>VLOOKUP(A1207,таксономия!$1:$1048576,13,1)</f>
        <v>0</v>
      </c>
      <c r="P1207">
        <f>VLOOKUP(A1207,таксономия!$1:$1048576,14,1)</f>
        <v>0</v>
      </c>
      <c r="Q1207">
        <f>VLOOKUP(A1207,таксономия!$1:$1048576,15,1)</f>
        <v>0</v>
      </c>
      <c r="R1207" t="str">
        <f>VLOOKUP(A1207,таксономия!$1:$1048576,3,1)</f>
        <v xml:space="preserve"> Branchiostoma floridae (Florida lancelet) (Amphioxus).</v>
      </c>
      <c r="S1207">
        <f t="shared" si="18"/>
        <v>75</v>
      </c>
    </row>
    <row r="1208" spans="1:19" x14ac:dyDescent="0.3">
      <c r="A1208" t="s">
        <v>806</v>
      </c>
      <c r="B1208" t="s">
        <v>807</v>
      </c>
      <c r="C1208">
        <v>58</v>
      </c>
      <c r="D1208" t="s">
        <v>12</v>
      </c>
      <c r="E1208">
        <v>1</v>
      </c>
      <c r="F1208">
        <v>58</v>
      </c>
      <c r="G1208">
        <v>2697</v>
      </c>
      <c r="H1208" t="s">
        <v>13</v>
      </c>
      <c r="I1208" t="str">
        <f>VLOOKUP(A1208,таксономия!$1:$1048576,7,1)</f>
        <v>Eukaryota</v>
      </c>
      <c r="J1208" t="str">
        <f>VLOOKUP(A1208,таксономия!$1:$1048576,8,1)</f>
        <v xml:space="preserve"> Metazoa</v>
      </c>
      <c r="K1208" t="str">
        <f>VLOOKUP(A1208,таксономия!$1:$1048576,9,1)</f>
        <v xml:space="preserve"> Chordata</v>
      </c>
      <c r="L1208" t="str">
        <f>VLOOKUP(A1208,таксономия!$1:$1048576,10,1)</f>
        <v xml:space="preserve"> Cephalochordata</v>
      </c>
      <c r="M1208" t="str">
        <f>VLOOKUP(A1208,таксономия!$1:$1048576,11,1)</f>
        <v xml:space="preserve"> Branchiostomidae</v>
      </c>
      <c r="N1208" t="str">
        <f>VLOOKUP(A1208,таксономия!$1:$1048576,12,1)</f>
        <v>Branchiostoma.</v>
      </c>
      <c r="O1208">
        <f>VLOOKUP(A1208,таксономия!$1:$1048576,13,1)</f>
        <v>0</v>
      </c>
      <c r="P1208">
        <f>VLOOKUP(A1208,таксономия!$1:$1048576,14,1)</f>
        <v>0</v>
      </c>
      <c r="Q1208">
        <f>VLOOKUP(A1208,таксономия!$1:$1048576,15,1)</f>
        <v>0</v>
      </c>
      <c r="R1208" t="str">
        <f>VLOOKUP(A1208,таксономия!$1:$1048576,3,1)</f>
        <v xml:space="preserve"> Branchiostoma floridae (Florida lancelet) (Amphioxus).</v>
      </c>
      <c r="S1208">
        <f t="shared" si="18"/>
        <v>57</v>
      </c>
    </row>
    <row r="1209" spans="1:19" x14ac:dyDescent="0.3">
      <c r="A1209" t="s">
        <v>808</v>
      </c>
      <c r="B1209" t="s">
        <v>809</v>
      </c>
      <c r="C1209">
        <v>65</v>
      </c>
      <c r="D1209" t="s">
        <v>12</v>
      </c>
      <c r="E1209">
        <v>1</v>
      </c>
      <c r="F1209">
        <v>57</v>
      </c>
      <c r="G1209">
        <v>2697</v>
      </c>
      <c r="H1209" t="s">
        <v>13</v>
      </c>
      <c r="I1209" t="str">
        <f>VLOOKUP(A1209,таксономия!$1:$1048576,7,1)</f>
        <v>Eukaryota</v>
      </c>
      <c r="J1209" t="str">
        <f>VLOOKUP(A1209,таксономия!$1:$1048576,8,1)</f>
        <v xml:space="preserve"> Metazoa</v>
      </c>
      <c r="K1209" t="str">
        <f>VLOOKUP(A1209,таксономия!$1:$1048576,9,1)</f>
        <v xml:space="preserve"> Chordata</v>
      </c>
      <c r="L1209" t="str">
        <f>VLOOKUP(A1209,таксономия!$1:$1048576,10,1)</f>
        <v xml:space="preserve"> Cephalochordata</v>
      </c>
      <c r="M1209" t="str">
        <f>VLOOKUP(A1209,таксономия!$1:$1048576,11,1)</f>
        <v xml:space="preserve"> Branchiostomidae</v>
      </c>
      <c r="N1209" t="str">
        <f>VLOOKUP(A1209,таксономия!$1:$1048576,12,1)</f>
        <v>Branchiostoma.</v>
      </c>
      <c r="O1209">
        <f>VLOOKUP(A1209,таксономия!$1:$1048576,13,1)</f>
        <v>0</v>
      </c>
      <c r="P1209">
        <f>VLOOKUP(A1209,таксономия!$1:$1048576,14,1)</f>
        <v>0</v>
      </c>
      <c r="Q1209">
        <f>VLOOKUP(A1209,таксономия!$1:$1048576,15,1)</f>
        <v>0</v>
      </c>
      <c r="R1209" t="str">
        <f>VLOOKUP(A1209,таксономия!$1:$1048576,3,1)</f>
        <v xml:space="preserve"> Branchiostoma floridae (Florida lancelet) (Amphioxus).</v>
      </c>
      <c r="S1209">
        <f t="shared" si="18"/>
        <v>56</v>
      </c>
    </row>
    <row r="1210" spans="1:19" x14ac:dyDescent="0.3">
      <c r="A1210" t="s">
        <v>810</v>
      </c>
      <c r="B1210" t="s">
        <v>811</v>
      </c>
      <c r="C1210">
        <v>84</v>
      </c>
      <c r="D1210" t="s">
        <v>12</v>
      </c>
      <c r="E1210">
        <v>4</v>
      </c>
      <c r="F1210">
        <v>81</v>
      </c>
      <c r="G1210">
        <v>2697</v>
      </c>
      <c r="H1210" t="s">
        <v>13</v>
      </c>
      <c r="I1210" t="str">
        <f>VLOOKUP(A1210,таксономия!$1:$1048576,7,1)</f>
        <v>Eukaryota</v>
      </c>
      <c r="J1210" t="str">
        <f>VLOOKUP(A1210,таксономия!$1:$1048576,8,1)</f>
        <v xml:space="preserve"> Metazoa</v>
      </c>
      <c r="K1210" t="str">
        <f>VLOOKUP(A1210,таксономия!$1:$1048576,9,1)</f>
        <v xml:space="preserve"> Chordata</v>
      </c>
      <c r="L1210" t="str">
        <f>VLOOKUP(A1210,таксономия!$1:$1048576,10,1)</f>
        <v xml:space="preserve"> Cephalochordata</v>
      </c>
      <c r="M1210" t="str">
        <f>VLOOKUP(A1210,таксономия!$1:$1048576,11,1)</f>
        <v xml:space="preserve"> Branchiostomidae</v>
      </c>
      <c r="N1210" t="str">
        <f>VLOOKUP(A1210,таксономия!$1:$1048576,12,1)</f>
        <v>Branchiostoma.</v>
      </c>
      <c r="O1210">
        <f>VLOOKUP(A1210,таксономия!$1:$1048576,13,1)</f>
        <v>0</v>
      </c>
      <c r="P1210">
        <f>VLOOKUP(A1210,таксономия!$1:$1048576,14,1)</f>
        <v>0</v>
      </c>
      <c r="Q1210">
        <f>VLOOKUP(A1210,таксономия!$1:$1048576,15,1)</f>
        <v>0</v>
      </c>
      <c r="R1210" t="str">
        <f>VLOOKUP(A1210,таксономия!$1:$1048576,3,1)</f>
        <v xml:space="preserve"> Branchiostoma floridae (Florida lancelet) (Amphioxus).</v>
      </c>
      <c r="S1210">
        <f t="shared" si="18"/>
        <v>77</v>
      </c>
    </row>
    <row r="1211" spans="1:19" x14ac:dyDescent="0.3">
      <c r="A1211" t="s">
        <v>812</v>
      </c>
      <c r="B1211" t="s">
        <v>813</v>
      </c>
      <c r="C1211">
        <v>1379</v>
      </c>
      <c r="D1211" t="s">
        <v>20</v>
      </c>
      <c r="E1211">
        <v>127</v>
      </c>
      <c r="F1211">
        <v>249</v>
      </c>
      <c r="G1211">
        <v>1926</v>
      </c>
      <c r="H1211" t="s">
        <v>21</v>
      </c>
      <c r="I1211" t="str">
        <f>VLOOKUP(A1211,таксономия!$1:$1048576,7,1)</f>
        <v>Eukaryota</v>
      </c>
      <c r="J1211" t="str">
        <f>VLOOKUP(A1211,таксономия!$1:$1048576,8,1)</f>
        <v xml:space="preserve"> Metazoa</v>
      </c>
      <c r="K1211" t="str">
        <f>VLOOKUP(A1211,таксономия!$1:$1048576,9,1)</f>
        <v xml:space="preserve"> Chordata</v>
      </c>
      <c r="L1211" t="str">
        <f>VLOOKUP(A1211,таксономия!$1:$1048576,10,1)</f>
        <v xml:space="preserve"> Cephalochordata</v>
      </c>
      <c r="M1211" t="str">
        <f>VLOOKUP(A1211,таксономия!$1:$1048576,11,1)</f>
        <v xml:space="preserve"> Branchiostomidae</v>
      </c>
      <c r="N1211" t="str">
        <f>VLOOKUP(A1211,таксономия!$1:$1048576,12,1)</f>
        <v>Branchiostoma.</v>
      </c>
      <c r="O1211">
        <f>VLOOKUP(A1211,таксономия!$1:$1048576,13,1)</f>
        <v>0</v>
      </c>
      <c r="P1211">
        <f>VLOOKUP(A1211,таксономия!$1:$1048576,14,1)</f>
        <v>0</v>
      </c>
      <c r="Q1211">
        <f>VLOOKUP(A1211,таксономия!$1:$1048576,15,1)</f>
        <v>0</v>
      </c>
      <c r="R1211" t="str">
        <f>VLOOKUP(A1211,таксономия!$1:$1048576,3,1)</f>
        <v xml:space="preserve"> Branchiostoma floridae (Florida lancelet) (Amphioxus).</v>
      </c>
      <c r="S1211">
        <f t="shared" si="18"/>
        <v>122</v>
      </c>
    </row>
    <row r="1212" spans="1:19" x14ac:dyDescent="0.3">
      <c r="A1212" t="s">
        <v>812</v>
      </c>
      <c r="B1212" t="s">
        <v>813</v>
      </c>
      <c r="C1212">
        <v>1379</v>
      </c>
      <c r="D1212" t="s">
        <v>20</v>
      </c>
      <c r="E1212">
        <v>325</v>
      </c>
      <c r="F1212">
        <v>444</v>
      </c>
      <c r="G1212">
        <v>1926</v>
      </c>
      <c r="H1212" t="s">
        <v>21</v>
      </c>
      <c r="I1212" t="str">
        <f>VLOOKUP(A1212,таксономия!$1:$1048576,7,1)</f>
        <v>Eukaryota</v>
      </c>
      <c r="J1212" t="str">
        <f>VLOOKUP(A1212,таксономия!$1:$1048576,8,1)</f>
        <v xml:space="preserve"> Metazoa</v>
      </c>
      <c r="K1212" t="str">
        <f>VLOOKUP(A1212,таксономия!$1:$1048576,9,1)</f>
        <v xml:space="preserve"> Chordata</v>
      </c>
      <c r="L1212" t="str">
        <f>VLOOKUP(A1212,таксономия!$1:$1048576,10,1)</f>
        <v xml:space="preserve"> Cephalochordata</v>
      </c>
      <c r="M1212" t="str">
        <f>VLOOKUP(A1212,таксономия!$1:$1048576,11,1)</f>
        <v xml:space="preserve"> Branchiostomidae</v>
      </c>
      <c r="N1212" t="str">
        <f>VLOOKUP(A1212,таксономия!$1:$1048576,12,1)</f>
        <v>Branchiostoma.</v>
      </c>
      <c r="O1212">
        <f>VLOOKUP(A1212,таксономия!$1:$1048576,13,1)</f>
        <v>0</v>
      </c>
      <c r="P1212">
        <f>VLOOKUP(A1212,таксономия!$1:$1048576,14,1)</f>
        <v>0</v>
      </c>
      <c r="Q1212">
        <f>VLOOKUP(A1212,таксономия!$1:$1048576,15,1)</f>
        <v>0</v>
      </c>
      <c r="R1212" t="str">
        <f>VLOOKUP(A1212,таксономия!$1:$1048576,3,1)</f>
        <v xml:space="preserve"> Branchiostoma floridae (Florida lancelet) (Amphioxus).</v>
      </c>
      <c r="S1212">
        <f t="shared" si="18"/>
        <v>119</v>
      </c>
    </row>
    <row r="1213" spans="1:19" x14ac:dyDescent="0.3">
      <c r="A1213" t="s">
        <v>812</v>
      </c>
      <c r="B1213" t="s">
        <v>813</v>
      </c>
      <c r="C1213">
        <v>1379</v>
      </c>
      <c r="D1213" t="s">
        <v>22</v>
      </c>
      <c r="E1213">
        <v>53</v>
      </c>
      <c r="F1213">
        <v>144</v>
      </c>
      <c r="G1213">
        <v>59728</v>
      </c>
      <c r="H1213" t="s">
        <v>23</v>
      </c>
      <c r="I1213" t="str">
        <f>VLOOKUP(A1213,таксономия!$1:$1048576,7,1)</f>
        <v>Eukaryota</v>
      </c>
      <c r="J1213" t="str">
        <f>VLOOKUP(A1213,таксономия!$1:$1048576,8,1)</f>
        <v xml:space="preserve"> Metazoa</v>
      </c>
      <c r="K1213" t="str">
        <f>VLOOKUP(A1213,таксономия!$1:$1048576,9,1)</f>
        <v xml:space="preserve"> Chordata</v>
      </c>
      <c r="L1213" t="str">
        <f>VLOOKUP(A1213,таксономия!$1:$1048576,10,1)</f>
        <v xml:space="preserve"> Cephalochordata</v>
      </c>
      <c r="M1213" t="str">
        <f>VLOOKUP(A1213,таксономия!$1:$1048576,11,1)</f>
        <v xml:space="preserve"> Branchiostomidae</v>
      </c>
      <c r="N1213" t="str">
        <f>VLOOKUP(A1213,таксономия!$1:$1048576,12,1)</f>
        <v>Branchiostoma.</v>
      </c>
      <c r="O1213">
        <f>VLOOKUP(A1213,таксономия!$1:$1048576,13,1)</f>
        <v>0</v>
      </c>
      <c r="P1213">
        <f>VLOOKUP(A1213,таксономия!$1:$1048576,14,1)</f>
        <v>0</v>
      </c>
      <c r="Q1213">
        <f>VLOOKUP(A1213,таксономия!$1:$1048576,15,1)</f>
        <v>0</v>
      </c>
      <c r="R1213" t="str">
        <f>VLOOKUP(A1213,таксономия!$1:$1048576,3,1)</f>
        <v xml:space="preserve"> Branchiostoma floridae (Florida lancelet) (Amphioxus).</v>
      </c>
      <c r="S1213">
        <f t="shared" si="18"/>
        <v>91</v>
      </c>
    </row>
    <row r="1214" spans="1:19" x14ac:dyDescent="0.3">
      <c r="A1214" t="s">
        <v>812</v>
      </c>
      <c r="B1214" t="s">
        <v>813</v>
      </c>
      <c r="C1214">
        <v>1379</v>
      </c>
      <c r="D1214" t="s">
        <v>22</v>
      </c>
      <c r="E1214">
        <v>545</v>
      </c>
      <c r="F1214">
        <v>637</v>
      </c>
      <c r="G1214">
        <v>59728</v>
      </c>
      <c r="H1214" t="s">
        <v>23</v>
      </c>
      <c r="I1214" t="str">
        <f>VLOOKUP(A1214,таксономия!$1:$1048576,7,1)</f>
        <v>Eukaryota</v>
      </c>
      <c r="J1214" t="str">
        <f>VLOOKUP(A1214,таксономия!$1:$1048576,8,1)</f>
        <v xml:space="preserve"> Metazoa</v>
      </c>
      <c r="K1214" t="str">
        <f>VLOOKUP(A1214,таксономия!$1:$1048576,9,1)</f>
        <v xml:space="preserve"> Chordata</v>
      </c>
      <c r="L1214" t="str">
        <f>VLOOKUP(A1214,таксономия!$1:$1048576,10,1)</f>
        <v xml:space="preserve"> Cephalochordata</v>
      </c>
      <c r="M1214" t="str">
        <f>VLOOKUP(A1214,таксономия!$1:$1048576,11,1)</f>
        <v xml:space="preserve"> Branchiostomidae</v>
      </c>
      <c r="N1214" t="str">
        <f>VLOOKUP(A1214,таксономия!$1:$1048576,12,1)</f>
        <v>Branchiostoma.</v>
      </c>
      <c r="O1214">
        <f>VLOOKUP(A1214,таксономия!$1:$1048576,13,1)</f>
        <v>0</v>
      </c>
      <c r="P1214">
        <f>VLOOKUP(A1214,таксономия!$1:$1048576,14,1)</f>
        <v>0</v>
      </c>
      <c r="Q1214">
        <f>VLOOKUP(A1214,таксономия!$1:$1048576,15,1)</f>
        <v>0</v>
      </c>
      <c r="R1214" t="str">
        <f>VLOOKUP(A1214,таксономия!$1:$1048576,3,1)</f>
        <v xml:space="preserve"> Branchiostoma floridae (Florida lancelet) (Amphioxus).</v>
      </c>
      <c r="S1214">
        <f t="shared" si="18"/>
        <v>92</v>
      </c>
    </row>
    <row r="1215" spans="1:19" x14ac:dyDescent="0.3">
      <c r="A1215" t="s">
        <v>812</v>
      </c>
      <c r="B1215" t="s">
        <v>813</v>
      </c>
      <c r="C1215">
        <v>1379</v>
      </c>
      <c r="D1215" t="s">
        <v>22</v>
      </c>
      <c r="E1215">
        <v>822</v>
      </c>
      <c r="F1215">
        <v>899</v>
      </c>
      <c r="G1215">
        <v>59728</v>
      </c>
      <c r="H1215" t="s">
        <v>23</v>
      </c>
      <c r="I1215" t="str">
        <f>VLOOKUP(A1215,таксономия!$1:$1048576,7,1)</f>
        <v>Eukaryota</v>
      </c>
      <c r="J1215" t="str">
        <f>VLOOKUP(A1215,таксономия!$1:$1048576,8,1)</f>
        <v xml:space="preserve"> Metazoa</v>
      </c>
      <c r="K1215" t="str">
        <f>VLOOKUP(A1215,таксономия!$1:$1048576,9,1)</f>
        <v xml:space="preserve"> Chordata</v>
      </c>
      <c r="L1215" t="str">
        <f>VLOOKUP(A1215,таксономия!$1:$1048576,10,1)</f>
        <v xml:space="preserve"> Cephalochordata</v>
      </c>
      <c r="M1215" t="str">
        <f>VLOOKUP(A1215,таксономия!$1:$1048576,11,1)</f>
        <v xml:space="preserve"> Branchiostomidae</v>
      </c>
      <c r="N1215" t="str">
        <f>VLOOKUP(A1215,таксономия!$1:$1048576,12,1)</f>
        <v>Branchiostoma.</v>
      </c>
      <c r="O1215">
        <f>VLOOKUP(A1215,таксономия!$1:$1048576,13,1)</f>
        <v>0</v>
      </c>
      <c r="P1215">
        <f>VLOOKUP(A1215,таксономия!$1:$1048576,14,1)</f>
        <v>0</v>
      </c>
      <c r="Q1215">
        <f>VLOOKUP(A1215,таксономия!$1:$1048576,15,1)</f>
        <v>0</v>
      </c>
      <c r="R1215" t="str">
        <f>VLOOKUP(A1215,таксономия!$1:$1048576,3,1)</f>
        <v xml:space="preserve"> Branchiostoma floridae (Florida lancelet) (Amphioxus).</v>
      </c>
      <c r="S1215">
        <f t="shared" si="18"/>
        <v>77</v>
      </c>
    </row>
    <row r="1216" spans="1:19" x14ac:dyDescent="0.3">
      <c r="A1216" t="s">
        <v>812</v>
      </c>
      <c r="B1216" t="s">
        <v>813</v>
      </c>
      <c r="C1216">
        <v>1379</v>
      </c>
      <c r="D1216" t="s">
        <v>12</v>
      </c>
      <c r="E1216">
        <v>265</v>
      </c>
      <c r="F1216">
        <v>343</v>
      </c>
      <c r="G1216">
        <v>2697</v>
      </c>
      <c r="H1216" t="s">
        <v>13</v>
      </c>
      <c r="I1216" t="str">
        <f>VLOOKUP(A1216,таксономия!$1:$1048576,7,1)</f>
        <v>Eukaryota</v>
      </c>
      <c r="J1216" t="str">
        <f>VLOOKUP(A1216,таксономия!$1:$1048576,8,1)</f>
        <v xml:space="preserve"> Metazoa</v>
      </c>
      <c r="K1216" t="str">
        <f>VLOOKUP(A1216,таксономия!$1:$1048576,9,1)</f>
        <v xml:space="preserve"> Chordata</v>
      </c>
      <c r="L1216" t="str">
        <f>VLOOKUP(A1216,таксономия!$1:$1048576,10,1)</f>
        <v xml:space="preserve"> Cephalochordata</v>
      </c>
      <c r="M1216" t="str">
        <f>VLOOKUP(A1216,таксономия!$1:$1048576,11,1)</f>
        <v xml:space="preserve"> Branchiostomidae</v>
      </c>
      <c r="N1216" t="str">
        <f>VLOOKUP(A1216,таксономия!$1:$1048576,12,1)</f>
        <v>Branchiostoma.</v>
      </c>
      <c r="O1216">
        <f>VLOOKUP(A1216,таксономия!$1:$1048576,13,1)</f>
        <v>0</v>
      </c>
      <c r="P1216">
        <f>VLOOKUP(A1216,таксономия!$1:$1048576,14,1)</f>
        <v>0</v>
      </c>
      <c r="Q1216">
        <f>VLOOKUP(A1216,таксономия!$1:$1048576,15,1)</f>
        <v>0</v>
      </c>
      <c r="R1216" t="str">
        <f>VLOOKUP(A1216,таксономия!$1:$1048576,3,1)</f>
        <v xml:space="preserve"> Branchiostoma floridae (Florida lancelet) (Amphioxus).</v>
      </c>
      <c r="S1216">
        <f t="shared" si="18"/>
        <v>78</v>
      </c>
    </row>
    <row r="1217" spans="1:19" x14ac:dyDescent="0.3">
      <c r="A1217" t="s">
        <v>812</v>
      </c>
      <c r="B1217" t="s">
        <v>813</v>
      </c>
      <c r="C1217">
        <v>1379</v>
      </c>
      <c r="D1217" t="s">
        <v>12</v>
      </c>
      <c r="E1217">
        <v>460</v>
      </c>
      <c r="F1217">
        <v>538</v>
      </c>
      <c r="G1217">
        <v>2697</v>
      </c>
      <c r="H1217" t="s">
        <v>13</v>
      </c>
      <c r="I1217" t="str">
        <f>VLOOKUP(A1217,таксономия!$1:$1048576,7,1)</f>
        <v>Eukaryota</v>
      </c>
      <c r="J1217" t="str">
        <f>VLOOKUP(A1217,таксономия!$1:$1048576,8,1)</f>
        <v xml:space="preserve"> Metazoa</v>
      </c>
      <c r="K1217" t="str">
        <f>VLOOKUP(A1217,таксономия!$1:$1048576,9,1)</f>
        <v xml:space="preserve"> Chordata</v>
      </c>
      <c r="L1217" t="str">
        <f>VLOOKUP(A1217,таксономия!$1:$1048576,10,1)</f>
        <v xml:space="preserve"> Cephalochordata</v>
      </c>
      <c r="M1217" t="str">
        <f>VLOOKUP(A1217,таксономия!$1:$1048576,11,1)</f>
        <v xml:space="preserve"> Branchiostomidae</v>
      </c>
      <c r="N1217" t="str">
        <f>VLOOKUP(A1217,таксономия!$1:$1048576,12,1)</f>
        <v>Branchiostoma.</v>
      </c>
      <c r="O1217">
        <f>VLOOKUP(A1217,таксономия!$1:$1048576,13,1)</f>
        <v>0</v>
      </c>
      <c r="P1217">
        <f>VLOOKUP(A1217,таксономия!$1:$1048576,14,1)</f>
        <v>0</v>
      </c>
      <c r="Q1217">
        <f>VLOOKUP(A1217,таксономия!$1:$1048576,15,1)</f>
        <v>0</v>
      </c>
      <c r="R1217" t="str">
        <f>VLOOKUP(A1217,таксономия!$1:$1048576,3,1)</f>
        <v xml:space="preserve"> Branchiostoma floridae (Florida lancelet) (Amphioxus).</v>
      </c>
      <c r="S1217">
        <f t="shared" si="18"/>
        <v>78</v>
      </c>
    </row>
    <row r="1218" spans="1:19" x14ac:dyDescent="0.3">
      <c r="A1218" t="s">
        <v>812</v>
      </c>
      <c r="B1218" t="s">
        <v>813</v>
      </c>
      <c r="C1218">
        <v>1379</v>
      </c>
      <c r="D1218" t="s">
        <v>24</v>
      </c>
      <c r="E1218">
        <v>724</v>
      </c>
      <c r="F1218">
        <v>863</v>
      </c>
      <c r="G1218">
        <v>24806</v>
      </c>
      <c r="H1218" t="s">
        <v>25</v>
      </c>
      <c r="I1218" t="str">
        <f>VLOOKUP(A1218,таксономия!$1:$1048576,7,1)</f>
        <v>Eukaryota</v>
      </c>
      <c r="J1218" t="str">
        <f>VLOOKUP(A1218,таксономия!$1:$1048576,8,1)</f>
        <v xml:space="preserve"> Metazoa</v>
      </c>
      <c r="K1218" t="str">
        <f>VLOOKUP(A1218,таксономия!$1:$1048576,9,1)</f>
        <v xml:space="preserve"> Chordata</v>
      </c>
      <c r="L1218" t="str">
        <f>VLOOKUP(A1218,таксономия!$1:$1048576,10,1)</f>
        <v xml:space="preserve"> Cephalochordata</v>
      </c>
      <c r="M1218" t="str">
        <f>VLOOKUP(A1218,таксономия!$1:$1048576,11,1)</f>
        <v xml:space="preserve"> Branchiostomidae</v>
      </c>
      <c r="N1218" t="str">
        <f>VLOOKUP(A1218,таксономия!$1:$1048576,12,1)</f>
        <v>Branchiostoma.</v>
      </c>
      <c r="O1218">
        <f>VLOOKUP(A1218,таксономия!$1:$1048576,13,1)</f>
        <v>0</v>
      </c>
      <c r="P1218">
        <f>VLOOKUP(A1218,таксономия!$1:$1048576,14,1)</f>
        <v>0</v>
      </c>
      <c r="Q1218">
        <f>VLOOKUP(A1218,таксономия!$1:$1048576,15,1)</f>
        <v>0</v>
      </c>
      <c r="R1218" t="str">
        <f>VLOOKUP(A1218,таксономия!$1:$1048576,3,1)</f>
        <v xml:space="preserve"> Branchiostoma floridae (Florida lancelet) (Amphioxus).</v>
      </c>
      <c r="S1218">
        <f t="shared" si="18"/>
        <v>139</v>
      </c>
    </row>
    <row r="1219" spans="1:19" x14ac:dyDescent="0.3">
      <c r="A1219" t="s">
        <v>812</v>
      </c>
      <c r="B1219" t="s">
        <v>813</v>
      </c>
      <c r="C1219">
        <v>1379</v>
      </c>
      <c r="D1219" t="s">
        <v>24</v>
      </c>
      <c r="E1219">
        <v>986</v>
      </c>
      <c r="F1219">
        <v>1261</v>
      </c>
      <c r="G1219">
        <v>24806</v>
      </c>
      <c r="H1219" t="s">
        <v>25</v>
      </c>
      <c r="I1219" t="str">
        <f>VLOOKUP(A1219,таксономия!$1:$1048576,7,1)</f>
        <v>Eukaryota</v>
      </c>
      <c r="J1219" t="str">
        <f>VLOOKUP(A1219,таксономия!$1:$1048576,8,1)</f>
        <v xml:space="preserve"> Metazoa</v>
      </c>
      <c r="K1219" t="str">
        <f>VLOOKUP(A1219,таксономия!$1:$1048576,9,1)</f>
        <v xml:space="preserve"> Chordata</v>
      </c>
      <c r="L1219" t="str">
        <f>VLOOKUP(A1219,таксономия!$1:$1048576,10,1)</f>
        <v xml:space="preserve"> Cephalochordata</v>
      </c>
      <c r="M1219" t="str">
        <f>VLOOKUP(A1219,таксономия!$1:$1048576,11,1)</f>
        <v xml:space="preserve"> Branchiostomidae</v>
      </c>
      <c r="N1219" t="str">
        <f>VLOOKUP(A1219,таксономия!$1:$1048576,12,1)</f>
        <v>Branchiostoma.</v>
      </c>
      <c r="O1219">
        <f>VLOOKUP(A1219,таксономия!$1:$1048576,13,1)</f>
        <v>0</v>
      </c>
      <c r="P1219">
        <f>VLOOKUP(A1219,таксономия!$1:$1048576,14,1)</f>
        <v>0</v>
      </c>
      <c r="Q1219">
        <f>VLOOKUP(A1219,таксономия!$1:$1048576,15,1)</f>
        <v>0</v>
      </c>
      <c r="R1219" t="str">
        <f>VLOOKUP(A1219,таксономия!$1:$1048576,3,1)</f>
        <v xml:space="preserve"> Branchiostoma floridae (Florida lancelet) (Amphioxus).</v>
      </c>
      <c r="S1219">
        <f t="shared" ref="S1219:S1282" si="19">$F1219-$E1219</f>
        <v>275</v>
      </c>
    </row>
    <row r="1220" spans="1:19" x14ac:dyDescent="0.3">
      <c r="A1220" t="s">
        <v>814</v>
      </c>
      <c r="B1220" t="s">
        <v>815</v>
      </c>
      <c r="C1220">
        <v>83</v>
      </c>
      <c r="D1220" t="s">
        <v>12</v>
      </c>
      <c r="E1220">
        <v>2</v>
      </c>
      <c r="F1220">
        <v>80</v>
      </c>
      <c r="G1220">
        <v>2697</v>
      </c>
      <c r="H1220" t="s">
        <v>13</v>
      </c>
      <c r="I1220" t="str">
        <f>VLOOKUP(A1220,таксономия!$1:$1048576,7,1)</f>
        <v>Eukaryota</v>
      </c>
      <c r="J1220" t="str">
        <f>VLOOKUP(A1220,таксономия!$1:$1048576,8,1)</f>
        <v xml:space="preserve"> Metazoa</v>
      </c>
      <c r="K1220" t="str">
        <f>VLOOKUP(A1220,таксономия!$1:$1048576,9,1)</f>
        <v xml:space="preserve"> Chordata</v>
      </c>
      <c r="L1220" t="str">
        <f>VLOOKUP(A1220,таксономия!$1:$1048576,10,1)</f>
        <v xml:space="preserve"> Cephalochordata</v>
      </c>
      <c r="M1220" t="str">
        <f>VLOOKUP(A1220,таксономия!$1:$1048576,11,1)</f>
        <v xml:space="preserve"> Branchiostomidae</v>
      </c>
      <c r="N1220" t="str">
        <f>VLOOKUP(A1220,таксономия!$1:$1048576,12,1)</f>
        <v>Branchiostoma.</v>
      </c>
      <c r="O1220">
        <f>VLOOKUP(A1220,таксономия!$1:$1048576,13,1)</f>
        <v>0</v>
      </c>
      <c r="P1220">
        <f>VLOOKUP(A1220,таксономия!$1:$1048576,14,1)</f>
        <v>0</v>
      </c>
      <c r="Q1220">
        <f>VLOOKUP(A1220,таксономия!$1:$1048576,15,1)</f>
        <v>0</v>
      </c>
      <c r="R1220" t="str">
        <f>VLOOKUP(A1220,таксономия!$1:$1048576,3,1)</f>
        <v xml:space="preserve"> Branchiostoma floridae (Florida lancelet) (Amphioxus).</v>
      </c>
      <c r="S1220">
        <f t="shared" si="19"/>
        <v>78</v>
      </c>
    </row>
    <row r="1221" spans="1:19" x14ac:dyDescent="0.3">
      <c r="A1221" t="s">
        <v>816</v>
      </c>
      <c r="B1221" t="s">
        <v>817</v>
      </c>
      <c r="C1221">
        <v>94</v>
      </c>
      <c r="D1221" t="s">
        <v>12</v>
      </c>
      <c r="E1221">
        <v>1</v>
      </c>
      <c r="F1221">
        <v>61</v>
      </c>
      <c r="G1221">
        <v>2697</v>
      </c>
      <c r="H1221" t="s">
        <v>13</v>
      </c>
      <c r="I1221" t="str">
        <f>VLOOKUP(A1221,таксономия!$1:$1048576,7,1)</f>
        <v>Eukaryota</v>
      </c>
      <c r="J1221" t="str">
        <f>VLOOKUP(A1221,таксономия!$1:$1048576,8,1)</f>
        <v xml:space="preserve"> Metazoa</v>
      </c>
      <c r="K1221" t="str">
        <f>VLOOKUP(A1221,таксономия!$1:$1048576,9,1)</f>
        <v xml:space="preserve"> Chordata</v>
      </c>
      <c r="L1221" t="str">
        <f>VLOOKUP(A1221,таксономия!$1:$1048576,10,1)</f>
        <v xml:space="preserve"> Cephalochordata</v>
      </c>
      <c r="M1221" t="str">
        <f>VLOOKUP(A1221,таксономия!$1:$1048576,11,1)</f>
        <v xml:space="preserve"> Branchiostomidae</v>
      </c>
      <c r="N1221" t="str">
        <f>VLOOKUP(A1221,таксономия!$1:$1048576,12,1)</f>
        <v>Branchiostoma.</v>
      </c>
      <c r="O1221">
        <f>VLOOKUP(A1221,таксономия!$1:$1048576,13,1)</f>
        <v>0</v>
      </c>
      <c r="P1221">
        <f>VLOOKUP(A1221,таксономия!$1:$1048576,14,1)</f>
        <v>0</v>
      </c>
      <c r="Q1221">
        <f>VLOOKUP(A1221,таксономия!$1:$1048576,15,1)</f>
        <v>0</v>
      </c>
      <c r="R1221" t="str">
        <f>VLOOKUP(A1221,таксономия!$1:$1048576,3,1)</f>
        <v xml:space="preserve"> Branchiostoma floridae (Florida lancelet) (Amphioxus).</v>
      </c>
      <c r="S1221">
        <f t="shared" si="19"/>
        <v>60</v>
      </c>
    </row>
    <row r="1222" spans="1:19" x14ac:dyDescent="0.3">
      <c r="A1222" t="s">
        <v>818</v>
      </c>
      <c r="B1222" t="s">
        <v>819</v>
      </c>
      <c r="C1222">
        <v>1269</v>
      </c>
      <c r="D1222" t="s">
        <v>280</v>
      </c>
      <c r="E1222">
        <v>766</v>
      </c>
      <c r="F1222">
        <v>994</v>
      </c>
      <c r="G1222">
        <v>4718</v>
      </c>
      <c r="H1222" t="s">
        <v>281</v>
      </c>
      <c r="I1222" t="str">
        <f>VLOOKUP(A1222,таксономия!$1:$1048576,7,1)</f>
        <v>Eukaryota</v>
      </c>
      <c r="J1222" t="str">
        <f>VLOOKUP(A1222,таксономия!$1:$1048576,8,1)</f>
        <v xml:space="preserve"> Metazoa</v>
      </c>
      <c r="K1222" t="str">
        <f>VLOOKUP(A1222,таксономия!$1:$1048576,9,1)</f>
        <v xml:space="preserve"> Chordata</v>
      </c>
      <c r="L1222" t="str">
        <f>VLOOKUP(A1222,таксономия!$1:$1048576,10,1)</f>
        <v xml:space="preserve"> Cephalochordata</v>
      </c>
      <c r="M1222" t="str">
        <f>VLOOKUP(A1222,таксономия!$1:$1048576,11,1)</f>
        <v xml:space="preserve"> Branchiostomidae</v>
      </c>
      <c r="N1222" t="str">
        <f>VLOOKUP(A1222,таксономия!$1:$1048576,12,1)</f>
        <v>Branchiostoma.</v>
      </c>
      <c r="O1222">
        <f>VLOOKUP(A1222,таксономия!$1:$1048576,13,1)</f>
        <v>0</v>
      </c>
      <c r="P1222">
        <f>VLOOKUP(A1222,таксономия!$1:$1048576,14,1)</f>
        <v>0</v>
      </c>
      <c r="Q1222">
        <f>VLOOKUP(A1222,таксономия!$1:$1048576,15,1)</f>
        <v>0</v>
      </c>
      <c r="R1222" t="str">
        <f>VLOOKUP(A1222,таксономия!$1:$1048576,3,1)</f>
        <v xml:space="preserve"> Branchiostoma floridae (Florida lancelet) (Amphioxus).</v>
      </c>
      <c r="S1222">
        <f t="shared" si="19"/>
        <v>228</v>
      </c>
    </row>
    <row r="1223" spans="1:19" x14ac:dyDescent="0.3">
      <c r="A1223" t="s">
        <v>818</v>
      </c>
      <c r="B1223" t="s">
        <v>819</v>
      </c>
      <c r="C1223">
        <v>1269</v>
      </c>
      <c r="D1223" t="s">
        <v>12</v>
      </c>
      <c r="E1223">
        <v>388</v>
      </c>
      <c r="F1223">
        <v>465</v>
      </c>
      <c r="G1223">
        <v>2697</v>
      </c>
      <c r="H1223" t="s">
        <v>13</v>
      </c>
      <c r="I1223" t="str">
        <f>VLOOKUP(A1223,таксономия!$1:$1048576,7,1)</f>
        <v>Eukaryota</v>
      </c>
      <c r="J1223" t="str">
        <f>VLOOKUP(A1223,таксономия!$1:$1048576,8,1)</f>
        <v xml:space="preserve"> Metazoa</v>
      </c>
      <c r="K1223" t="str">
        <f>VLOOKUP(A1223,таксономия!$1:$1048576,9,1)</f>
        <v xml:space="preserve"> Chordata</v>
      </c>
      <c r="L1223" t="str">
        <f>VLOOKUP(A1223,таксономия!$1:$1048576,10,1)</f>
        <v xml:space="preserve"> Cephalochordata</v>
      </c>
      <c r="M1223" t="str">
        <f>VLOOKUP(A1223,таксономия!$1:$1048576,11,1)</f>
        <v xml:space="preserve"> Branchiostomidae</v>
      </c>
      <c r="N1223" t="str">
        <f>VLOOKUP(A1223,таксономия!$1:$1048576,12,1)</f>
        <v>Branchiostoma.</v>
      </c>
      <c r="O1223">
        <f>VLOOKUP(A1223,таксономия!$1:$1048576,13,1)</f>
        <v>0</v>
      </c>
      <c r="P1223">
        <f>VLOOKUP(A1223,таксономия!$1:$1048576,14,1)</f>
        <v>0</v>
      </c>
      <c r="Q1223">
        <f>VLOOKUP(A1223,таксономия!$1:$1048576,15,1)</f>
        <v>0</v>
      </c>
      <c r="R1223" t="str">
        <f>VLOOKUP(A1223,таксономия!$1:$1048576,3,1)</f>
        <v xml:space="preserve"> Branchiostoma floridae (Florida lancelet) (Amphioxus).</v>
      </c>
      <c r="S1223">
        <f t="shared" si="19"/>
        <v>77</v>
      </c>
    </row>
    <row r="1224" spans="1:19" x14ac:dyDescent="0.3">
      <c r="A1224" t="s">
        <v>818</v>
      </c>
      <c r="B1224" t="s">
        <v>819</v>
      </c>
      <c r="C1224">
        <v>1269</v>
      </c>
      <c r="D1224" t="s">
        <v>12</v>
      </c>
      <c r="E1224">
        <v>497</v>
      </c>
      <c r="F1224">
        <v>563</v>
      </c>
      <c r="G1224">
        <v>2697</v>
      </c>
      <c r="H1224" t="s">
        <v>13</v>
      </c>
      <c r="I1224" t="str">
        <f>VLOOKUP(A1224,таксономия!$1:$1048576,7,1)</f>
        <v>Eukaryota</v>
      </c>
      <c r="J1224" t="str">
        <f>VLOOKUP(A1224,таксономия!$1:$1048576,8,1)</f>
        <v xml:space="preserve"> Metazoa</v>
      </c>
      <c r="K1224" t="str">
        <f>VLOOKUP(A1224,таксономия!$1:$1048576,9,1)</f>
        <v xml:space="preserve"> Chordata</v>
      </c>
      <c r="L1224" t="str">
        <f>VLOOKUP(A1224,таксономия!$1:$1048576,10,1)</f>
        <v xml:space="preserve"> Cephalochordata</v>
      </c>
      <c r="M1224" t="str">
        <f>VLOOKUP(A1224,таксономия!$1:$1048576,11,1)</f>
        <v xml:space="preserve"> Branchiostomidae</v>
      </c>
      <c r="N1224" t="str">
        <f>VLOOKUP(A1224,таксономия!$1:$1048576,12,1)</f>
        <v>Branchiostoma.</v>
      </c>
      <c r="O1224">
        <f>VLOOKUP(A1224,таксономия!$1:$1048576,13,1)</f>
        <v>0</v>
      </c>
      <c r="P1224">
        <f>VLOOKUP(A1224,таксономия!$1:$1048576,14,1)</f>
        <v>0</v>
      </c>
      <c r="Q1224">
        <f>VLOOKUP(A1224,таксономия!$1:$1048576,15,1)</f>
        <v>0</v>
      </c>
      <c r="R1224" t="str">
        <f>VLOOKUP(A1224,таксономия!$1:$1048576,3,1)</f>
        <v xml:space="preserve"> Branchiostoma floridae (Florida lancelet) (Amphioxus).</v>
      </c>
      <c r="S1224">
        <f t="shared" si="19"/>
        <v>66</v>
      </c>
    </row>
    <row r="1225" spans="1:19" x14ac:dyDescent="0.3">
      <c r="A1225" t="s">
        <v>818</v>
      </c>
      <c r="B1225" t="s">
        <v>819</v>
      </c>
      <c r="C1225">
        <v>1269</v>
      </c>
      <c r="D1225" t="s">
        <v>820</v>
      </c>
      <c r="E1225">
        <v>1130</v>
      </c>
      <c r="F1225">
        <v>1205</v>
      </c>
      <c r="G1225">
        <v>27</v>
      </c>
      <c r="H1225" t="s">
        <v>820</v>
      </c>
      <c r="I1225" t="str">
        <f>VLOOKUP(A1225,таксономия!$1:$1048576,7,1)</f>
        <v>Eukaryota</v>
      </c>
      <c r="J1225" t="str">
        <f>VLOOKUP(A1225,таксономия!$1:$1048576,8,1)</f>
        <v xml:space="preserve"> Metazoa</v>
      </c>
      <c r="K1225" t="str">
        <f>VLOOKUP(A1225,таксономия!$1:$1048576,9,1)</f>
        <v xml:space="preserve"> Chordata</v>
      </c>
      <c r="L1225" t="str">
        <f>VLOOKUP(A1225,таксономия!$1:$1048576,10,1)</f>
        <v xml:space="preserve"> Cephalochordata</v>
      </c>
      <c r="M1225" t="str">
        <f>VLOOKUP(A1225,таксономия!$1:$1048576,11,1)</f>
        <v xml:space="preserve"> Branchiostomidae</v>
      </c>
      <c r="N1225" t="str">
        <f>VLOOKUP(A1225,таксономия!$1:$1048576,12,1)</f>
        <v>Branchiostoma.</v>
      </c>
      <c r="O1225">
        <f>VLOOKUP(A1225,таксономия!$1:$1048576,13,1)</f>
        <v>0</v>
      </c>
      <c r="P1225">
        <f>VLOOKUP(A1225,таксономия!$1:$1048576,14,1)</f>
        <v>0</v>
      </c>
      <c r="Q1225">
        <f>VLOOKUP(A1225,таксономия!$1:$1048576,15,1)</f>
        <v>0</v>
      </c>
      <c r="R1225" t="str">
        <f>VLOOKUP(A1225,таксономия!$1:$1048576,3,1)</f>
        <v xml:space="preserve"> Branchiostoma floridae (Florida lancelet) (Amphioxus).</v>
      </c>
      <c r="S1225">
        <f t="shared" si="19"/>
        <v>75</v>
      </c>
    </row>
    <row r="1226" spans="1:19" x14ac:dyDescent="0.3">
      <c r="A1226" t="s">
        <v>818</v>
      </c>
      <c r="B1226" t="s">
        <v>819</v>
      </c>
      <c r="C1226">
        <v>1269</v>
      </c>
      <c r="D1226" t="s">
        <v>605</v>
      </c>
      <c r="E1226">
        <v>1036</v>
      </c>
      <c r="F1226">
        <v>1083</v>
      </c>
      <c r="G1226">
        <v>14</v>
      </c>
      <c r="H1226" t="s">
        <v>605</v>
      </c>
      <c r="I1226" t="str">
        <f>VLOOKUP(A1226,таксономия!$1:$1048576,7,1)</f>
        <v>Eukaryota</v>
      </c>
      <c r="J1226" t="str">
        <f>VLOOKUP(A1226,таксономия!$1:$1048576,8,1)</f>
        <v xml:space="preserve"> Metazoa</v>
      </c>
      <c r="K1226" t="str">
        <f>VLOOKUP(A1226,таксономия!$1:$1048576,9,1)</f>
        <v xml:space="preserve"> Chordata</v>
      </c>
      <c r="L1226" t="str">
        <f>VLOOKUP(A1226,таксономия!$1:$1048576,10,1)</f>
        <v xml:space="preserve"> Cephalochordata</v>
      </c>
      <c r="M1226" t="str">
        <f>VLOOKUP(A1226,таксономия!$1:$1048576,11,1)</f>
        <v xml:space="preserve"> Branchiostomidae</v>
      </c>
      <c r="N1226" t="str">
        <f>VLOOKUP(A1226,таксономия!$1:$1048576,12,1)</f>
        <v>Branchiostoma.</v>
      </c>
      <c r="O1226">
        <f>VLOOKUP(A1226,таксономия!$1:$1048576,13,1)</f>
        <v>0</v>
      </c>
      <c r="P1226">
        <f>VLOOKUP(A1226,таксономия!$1:$1048576,14,1)</f>
        <v>0</v>
      </c>
      <c r="Q1226">
        <f>VLOOKUP(A1226,таксономия!$1:$1048576,15,1)</f>
        <v>0</v>
      </c>
      <c r="R1226" t="str">
        <f>VLOOKUP(A1226,таксономия!$1:$1048576,3,1)</f>
        <v xml:space="preserve"> Branchiostoma floridae (Florida lancelet) (Amphioxus).</v>
      </c>
      <c r="S1226">
        <f t="shared" si="19"/>
        <v>47</v>
      </c>
    </row>
    <row r="1227" spans="1:19" x14ac:dyDescent="0.3">
      <c r="A1227" t="s">
        <v>818</v>
      </c>
      <c r="B1227" t="s">
        <v>819</v>
      </c>
      <c r="C1227">
        <v>1269</v>
      </c>
      <c r="D1227" t="s">
        <v>821</v>
      </c>
      <c r="E1227">
        <v>91</v>
      </c>
      <c r="F1227">
        <v>139</v>
      </c>
      <c r="G1227">
        <v>13</v>
      </c>
      <c r="H1227" t="s">
        <v>821</v>
      </c>
      <c r="I1227" t="str">
        <f>VLOOKUP(A1227,таксономия!$1:$1048576,7,1)</f>
        <v>Eukaryota</v>
      </c>
      <c r="J1227" t="str">
        <f>VLOOKUP(A1227,таксономия!$1:$1048576,8,1)</f>
        <v xml:space="preserve"> Metazoa</v>
      </c>
      <c r="K1227" t="str">
        <f>VLOOKUP(A1227,таксономия!$1:$1048576,9,1)</f>
        <v xml:space="preserve"> Chordata</v>
      </c>
      <c r="L1227" t="str">
        <f>VLOOKUP(A1227,таксономия!$1:$1048576,10,1)</f>
        <v xml:space="preserve"> Cephalochordata</v>
      </c>
      <c r="M1227" t="str">
        <f>VLOOKUP(A1227,таксономия!$1:$1048576,11,1)</f>
        <v xml:space="preserve"> Branchiostomidae</v>
      </c>
      <c r="N1227" t="str">
        <f>VLOOKUP(A1227,таксономия!$1:$1048576,12,1)</f>
        <v>Branchiostoma.</v>
      </c>
      <c r="O1227">
        <f>VLOOKUP(A1227,таксономия!$1:$1048576,13,1)</f>
        <v>0</v>
      </c>
      <c r="P1227">
        <f>VLOOKUP(A1227,таксономия!$1:$1048576,14,1)</f>
        <v>0</v>
      </c>
      <c r="Q1227">
        <f>VLOOKUP(A1227,таксономия!$1:$1048576,15,1)</f>
        <v>0</v>
      </c>
      <c r="R1227" t="str">
        <f>VLOOKUP(A1227,таксономия!$1:$1048576,3,1)</f>
        <v xml:space="preserve"> Branchiostoma floridae (Florida lancelet) (Amphioxus).</v>
      </c>
      <c r="S1227">
        <f t="shared" si="19"/>
        <v>48</v>
      </c>
    </row>
    <row r="1228" spans="1:19" x14ac:dyDescent="0.3">
      <c r="A1228" t="s">
        <v>822</v>
      </c>
      <c r="B1228" t="s">
        <v>823</v>
      </c>
      <c r="C1228">
        <v>433</v>
      </c>
      <c r="D1228" t="s">
        <v>12</v>
      </c>
      <c r="E1228">
        <v>72</v>
      </c>
      <c r="F1228">
        <v>153</v>
      </c>
      <c r="G1228">
        <v>2697</v>
      </c>
      <c r="H1228" t="s">
        <v>13</v>
      </c>
      <c r="I1228" t="str">
        <f>VLOOKUP(A1228,таксономия!$1:$1048576,7,1)</f>
        <v>Eukaryota</v>
      </c>
      <c r="J1228" t="str">
        <f>VLOOKUP(A1228,таксономия!$1:$1048576,8,1)</f>
        <v xml:space="preserve"> Metazoa</v>
      </c>
      <c r="K1228" t="str">
        <f>VLOOKUP(A1228,таксономия!$1:$1048576,9,1)</f>
        <v xml:space="preserve"> Chordata</v>
      </c>
      <c r="L1228" t="str">
        <f>VLOOKUP(A1228,таксономия!$1:$1048576,10,1)</f>
        <v xml:space="preserve"> Craniata</v>
      </c>
      <c r="M1228" t="str">
        <f>VLOOKUP(A1228,таксономия!$1:$1048576,11,1)</f>
        <v xml:space="preserve"> Vertebrata</v>
      </c>
      <c r="N1228" t="str">
        <f>VLOOKUP(A1228,таксономия!$1:$1048576,12,1)</f>
        <v xml:space="preserve"> Euteleostomi</v>
      </c>
      <c r="O1228" t="str">
        <f>VLOOKUP(A1228,таксономия!$1:$1048576,13,1)</f>
        <v>Mammalia</v>
      </c>
      <c r="P1228" t="str">
        <f>VLOOKUP(A1228,таксономия!$1:$1048576,14,1)</f>
        <v xml:space="preserve"> Eutheria</v>
      </c>
      <c r="Q1228" t="str">
        <f>VLOOKUP(A1228,таксономия!$1:$1048576,15,1)</f>
        <v xml:space="preserve"> Laurasiatheria</v>
      </c>
      <c r="R1228" t="str">
        <f>VLOOKUP(A1228,таксономия!$1:$1048576,3,1)</f>
        <v xml:space="preserve"> Ovis aries (Sheep).</v>
      </c>
      <c r="S1228">
        <f t="shared" si="19"/>
        <v>81</v>
      </c>
    </row>
    <row r="1229" spans="1:19" x14ac:dyDescent="0.3">
      <c r="A1229" t="s">
        <v>822</v>
      </c>
      <c r="B1229" t="s">
        <v>823</v>
      </c>
      <c r="C1229">
        <v>433</v>
      </c>
      <c r="D1229" t="s">
        <v>16</v>
      </c>
      <c r="E1229">
        <v>181</v>
      </c>
      <c r="F1229">
        <v>421</v>
      </c>
      <c r="G1229">
        <v>22248</v>
      </c>
      <c r="H1229" t="s">
        <v>17</v>
      </c>
      <c r="I1229" t="str">
        <f>VLOOKUP(A1229,таксономия!$1:$1048576,7,1)</f>
        <v>Eukaryota</v>
      </c>
      <c r="J1229" t="str">
        <f>VLOOKUP(A1229,таксономия!$1:$1048576,8,1)</f>
        <v xml:space="preserve"> Metazoa</v>
      </c>
      <c r="K1229" t="str">
        <f>VLOOKUP(A1229,таксономия!$1:$1048576,9,1)</f>
        <v xml:space="preserve"> Chordata</v>
      </c>
      <c r="L1229" t="str">
        <f>VLOOKUP(A1229,таксономия!$1:$1048576,10,1)</f>
        <v xml:space="preserve"> Craniata</v>
      </c>
      <c r="M1229" t="str">
        <f>VLOOKUP(A1229,таксономия!$1:$1048576,11,1)</f>
        <v xml:space="preserve"> Vertebrata</v>
      </c>
      <c r="N1229" t="str">
        <f>VLOOKUP(A1229,таксономия!$1:$1048576,12,1)</f>
        <v xml:space="preserve"> Euteleostomi</v>
      </c>
      <c r="O1229" t="str">
        <f>VLOOKUP(A1229,таксономия!$1:$1048576,13,1)</f>
        <v>Mammalia</v>
      </c>
      <c r="P1229" t="str">
        <f>VLOOKUP(A1229,таксономия!$1:$1048576,14,1)</f>
        <v xml:space="preserve"> Eutheria</v>
      </c>
      <c r="Q1229" t="str">
        <f>VLOOKUP(A1229,таксономия!$1:$1048576,15,1)</f>
        <v xml:space="preserve"> Laurasiatheria</v>
      </c>
      <c r="R1229" t="str">
        <f>VLOOKUP(A1229,таксономия!$1:$1048576,3,1)</f>
        <v xml:space="preserve"> Ovis aries (Sheep).</v>
      </c>
      <c r="S1229">
        <f t="shared" si="19"/>
        <v>240</v>
      </c>
    </row>
    <row r="1230" spans="1:19" x14ac:dyDescent="0.3">
      <c r="A1230" t="s">
        <v>824</v>
      </c>
      <c r="B1230" t="s">
        <v>825</v>
      </c>
      <c r="C1230">
        <v>623</v>
      </c>
      <c r="D1230" t="s">
        <v>10</v>
      </c>
      <c r="E1230">
        <v>49</v>
      </c>
      <c r="F1230">
        <v>90</v>
      </c>
      <c r="G1230">
        <v>998</v>
      </c>
      <c r="H1230" t="s">
        <v>11</v>
      </c>
      <c r="I1230" t="str">
        <f>VLOOKUP(A1230,таксономия!$1:$1048576,7,1)</f>
        <v>Eukaryota</v>
      </c>
      <c r="J1230" t="str">
        <f>VLOOKUP(A1230,таксономия!$1:$1048576,8,1)</f>
        <v xml:space="preserve"> Metazoa</v>
      </c>
      <c r="K1230" t="str">
        <f>VLOOKUP(A1230,таксономия!$1:$1048576,9,1)</f>
        <v xml:space="preserve"> Chordata</v>
      </c>
      <c r="L1230" t="str">
        <f>VLOOKUP(A1230,таксономия!$1:$1048576,10,1)</f>
        <v xml:space="preserve"> Craniata</v>
      </c>
      <c r="M1230" t="str">
        <f>VLOOKUP(A1230,таксономия!$1:$1048576,11,1)</f>
        <v xml:space="preserve"> Vertebrata</v>
      </c>
      <c r="N1230" t="str">
        <f>VLOOKUP(A1230,таксономия!$1:$1048576,12,1)</f>
        <v xml:space="preserve"> Euteleostomi</v>
      </c>
      <c r="O1230" t="str">
        <f>VLOOKUP(A1230,таксономия!$1:$1048576,13,1)</f>
        <v>Mammalia</v>
      </c>
      <c r="P1230" t="str">
        <f>VLOOKUP(A1230,таксономия!$1:$1048576,14,1)</f>
        <v xml:space="preserve"> Eutheria</v>
      </c>
      <c r="Q1230" t="str">
        <f>VLOOKUP(A1230,таксономия!$1:$1048576,15,1)</f>
        <v xml:space="preserve"> Laurasiatheria</v>
      </c>
      <c r="R1230" t="str">
        <f>VLOOKUP(A1230,таксономия!$1:$1048576,3,1)</f>
        <v xml:space="preserve"> Ovis aries (Sheep).</v>
      </c>
      <c r="S1230">
        <f t="shared" si="19"/>
        <v>41</v>
      </c>
    </row>
    <row r="1231" spans="1:19" x14ac:dyDescent="0.3">
      <c r="A1231" t="s">
        <v>824</v>
      </c>
      <c r="B1231" t="s">
        <v>825</v>
      </c>
      <c r="C1231">
        <v>623</v>
      </c>
      <c r="D1231" t="s">
        <v>12</v>
      </c>
      <c r="E1231">
        <v>109</v>
      </c>
      <c r="F1231">
        <v>187</v>
      </c>
      <c r="G1231">
        <v>2697</v>
      </c>
      <c r="H1231" t="s">
        <v>13</v>
      </c>
      <c r="I1231" t="str">
        <f>VLOOKUP(A1231,таксономия!$1:$1048576,7,1)</f>
        <v>Eukaryota</v>
      </c>
      <c r="J1231" t="str">
        <f>VLOOKUP(A1231,таксономия!$1:$1048576,8,1)</f>
        <v xml:space="preserve"> Metazoa</v>
      </c>
      <c r="K1231" t="str">
        <f>VLOOKUP(A1231,таксономия!$1:$1048576,9,1)</f>
        <v xml:space="preserve"> Chordata</v>
      </c>
      <c r="L1231" t="str">
        <f>VLOOKUP(A1231,таксономия!$1:$1048576,10,1)</f>
        <v xml:space="preserve"> Craniata</v>
      </c>
      <c r="M1231" t="str">
        <f>VLOOKUP(A1231,таксономия!$1:$1048576,11,1)</f>
        <v xml:space="preserve"> Vertebrata</v>
      </c>
      <c r="N1231" t="str">
        <f>VLOOKUP(A1231,таксономия!$1:$1048576,12,1)</f>
        <v xml:space="preserve"> Euteleostomi</v>
      </c>
      <c r="O1231" t="str">
        <f>VLOOKUP(A1231,таксономия!$1:$1048576,13,1)</f>
        <v>Mammalia</v>
      </c>
      <c r="P1231" t="str">
        <f>VLOOKUP(A1231,таксономия!$1:$1048576,14,1)</f>
        <v xml:space="preserve"> Eutheria</v>
      </c>
      <c r="Q1231" t="str">
        <f>VLOOKUP(A1231,таксономия!$1:$1048576,15,1)</f>
        <v xml:space="preserve"> Laurasiatheria</v>
      </c>
      <c r="R1231" t="str">
        <f>VLOOKUP(A1231,таксономия!$1:$1048576,3,1)</f>
        <v xml:space="preserve"> Ovis aries (Sheep).</v>
      </c>
      <c r="S1231">
        <f t="shared" si="19"/>
        <v>78</v>
      </c>
    </row>
    <row r="1232" spans="1:19" x14ac:dyDescent="0.3">
      <c r="A1232" t="s">
        <v>824</v>
      </c>
      <c r="B1232" t="s">
        <v>825</v>
      </c>
      <c r="C1232">
        <v>623</v>
      </c>
      <c r="D1232" t="s">
        <v>12</v>
      </c>
      <c r="E1232">
        <v>214</v>
      </c>
      <c r="F1232">
        <v>292</v>
      </c>
      <c r="G1232">
        <v>2697</v>
      </c>
      <c r="H1232" t="s">
        <v>13</v>
      </c>
      <c r="I1232" t="str">
        <f>VLOOKUP(A1232,таксономия!$1:$1048576,7,1)</f>
        <v>Eukaryota</v>
      </c>
      <c r="J1232" t="str">
        <f>VLOOKUP(A1232,таксономия!$1:$1048576,8,1)</f>
        <v xml:space="preserve"> Metazoa</v>
      </c>
      <c r="K1232" t="str">
        <f>VLOOKUP(A1232,таксономия!$1:$1048576,9,1)</f>
        <v xml:space="preserve"> Chordata</v>
      </c>
      <c r="L1232" t="str">
        <f>VLOOKUP(A1232,таксономия!$1:$1048576,10,1)</f>
        <v xml:space="preserve"> Craniata</v>
      </c>
      <c r="M1232" t="str">
        <f>VLOOKUP(A1232,таксономия!$1:$1048576,11,1)</f>
        <v xml:space="preserve"> Vertebrata</v>
      </c>
      <c r="N1232" t="str">
        <f>VLOOKUP(A1232,таксономия!$1:$1048576,12,1)</f>
        <v xml:space="preserve"> Euteleostomi</v>
      </c>
      <c r="O1232" t="str">
        <f>VLOOKUP(A1232,таксономия!$1:$1048576,13,1)</f>
        <v>Mammalia</v>
      </c>
      <c r="P1232" t="str">
        <f>VLOOKUP(A1232,таксономия!$1:$1048576,14,1)</f>
        <v xml:space="preserve"> Eutheria</v>
      </c>
      <c r="Q1232" t="str">
        <f>VLOOKUP(A1232,таксономия!$1:$1048576,15,1)</f>
        <v xml:space="preserve"> Laurasiatheria</v>
      </c>
      <c r="R1232" t="str">
        <f>VLOOKUP(A1232,таксономия!$1:$1048576,3,1)</f>
        <v xml:space="preserve"> Ovis aries (Sheep).</v>
      </c>
      <c r="S1232">
        <f t="shared" si="19"/>
        <v>78</v>
      </c>
    </row>
    <row r="1233" spans="1:19" x14ac:dyDescent="0.3">
      <c r="A1233" t="s">
        <v>824</v>
      </c>
      <c r="B1233" t="s">
        <v>825</v>
      </c>
      <c r="C1233">
        <v>623</v>
      </c>
      <c r="D1233" t="s">
        <v>14</v>
      </c>
      <c r="E1233">
        <v>316</v>
      </c>
      <c r="F1233">
        <v>364</v>
      </c>
      <c r="G1233">
        <v>80</v>
      </c>
      <c r="H1233" t="s">
        <v>15</v>
      </c>
      <c r="I1233" t="str">
        <f>VLOOKUP(A1233,таксономия!$1:$1048576,7,1)</f>
        <v>Eukaryota</v>
      </c>
      <c r="J1233" t="str">
        <f>VLOOKUP(A1233,таксономия!$1:$1048576,8,1)</f>
        <v xml:space="preserve"> Metazoa</v>
      </c>
      <c r="K1233" t="str">
        <f>VLOOKUP(A1233,таксономия!$1:$1048576,9,1)</f>
        <v xml:space="preserve"> Chordata</v>
      </c>
      <c r="L1233" t="str">
        <f>VLOOKUP(A1233,таксономия!$1:$1048576,10,1)</f>
        <v xml:space="preserve"> Craniata</v>
      </c>
      <c r="M1233" t="str">
        <f>VLOOKUP(A1233,таксономия!$1:$1048576,11,1)</f>
        <v xml:space="preserve"> Vertebrata</v>
      </c>
      <c r="N1233" t="str">
        <f>VLOOKUP(A1233,таксономия!$1:$1048576,12,1)</f>
        <v xml:space="preserve"> Euteleostomi</v>
      </c>
      <c r="O1233" t="str">
        <f>VLOOKUP(A1233,таксономия!$1:$1048576,13,1)</f>
        <v>Mammalia</v>
      </c>
      <c r="P1233" t="str">
        <f>VLOOKUP(A1233,таксономия!$1:$1048576,14,1)</f>
        <v xml:space="preserve"> Eutheria</v>
      </c>
      <c r="Q1233" t="str">
        <f>VLOOKUP(A1233,таксономия!$1:$1048576,15,1)</f>
        <v xml:space="preserve"> Laurasiatheria</v>
      </c>
      <c r="R1233" t="str">
        <f>VLOOKUP(A1233,таксономия!$1:$1048576,3,1)</f>
        <v xml:space="preserve"> Ovis aries (Sheep).</v>
      </c>
      <c r="S1233">
        <f t="shared" si="19"/>
        <v>48</v>
      </c>
    </row>
    <row r="1234" spans="1:19" x14ac:dyDescent="0.3">
      <c r="A1234" t="s">
        <v>824</v>
      </c>
      <c r="B1234" t="s">
        <v>825</v>
      </c>
      <c r="C1234">
        <v>623</v>
      </c>
      <c r="D1234" t="s">
        <v>16</v>
      </c>
      <c r="E1234">
        <v>365</v>
      </c>
      <c r="F1234">
        <v>614</v>
      </c>
      <c r="G1234">
        <v>22248</v>
      </c>
      <c r="H1234" t="s">
        <v>17</v>
      </c>
      <c r="I1234" t="str">
        <f>VLOOKUP(A1234,таксономия!$1:$1048576,7,1)</f>
        <v>Eukaryota</v>
      </c>
      <c r="J1234" t="str">
        <f>VLOOKUP(A1234,таксономия!$1:$1048576,8,1)</f>
        <v xml:space="preserve"> Metazoa</v>
      </c>
      <c r="K1234" t="str">
        <f>VLOOKUP(A1234,таксономия!$1:$1048576,9,1)</f>
        <v xml:space="preserve"> Chordata</v>
      </c>
      <c r="L1234" t="str">
        <f>VLOOKUP(A1234,таксономия!$1:$1048576,10,1)</f>
        <v xml:space="preserve"> Craniata</v>
      </c>
      <c r="M1234" t="str">
        <f>VLOOKUP(A1234,таксономия!$1:$1048576,11,1)</f>
        <v xml:space="preserve"> Vertebrata</v>
      </c>
      <c r="N1234" t="str">
        <f>VLOOKUP(A1234,таксономия!$1:$1048576,12,1)</f>
        <v xml:space="preserve"> Euteleostomi</v>
      </c>
      <c r="O1234" t="str">
        <f>VLOOKUP(A1234,таксономия!$1:$1048576,13,1)</f>
        <v>Mammalia</v>
      </c>
      <c r="P1234" t="str">
        <f>VLOOKUP(A1234,таксономия!$1:$1048576,14,1)</f>
        <v xml:space="preserve"> Eutheria</v>
      </c>
      <c r="Q1234" t="str">
        <f>VLOOKUP(A1234,таксономия!$1:$1048576,15,1)</f>
        <v xml:space="preserve"> Laurasiatheria</v>
      </c>
      <c r="R1234" t="str">
        <f>VLOOKUP(A1234,таксономия!$1:$1048576,3,1)</f>
        <v xml:space="preserve"> Ovis aries (Sheep).</v>
      </c>
      <c r="S1234">
        <f t="shared" si="19"/>
        <v>249</v>
      </c>
    </row>
    <row r="1235" spans="1:19" x14ac:dyDescent="0.3">
      <c r="A1235" t="s">
        <v>826</v>
      </c>
      <c r="B1235" t="s">
        <v>827</v>
      </c>
      <c r="C1235">
        <v>730</v>
      </c>
      <c r="D1235" t="s">
        <v>12</v>
      </c>
      <c r="E1235">
        <v>128</v>
      </c>
      <c r="F1235">
        <v>206</v>
      </c>
      <c r="G1235">
        <v>2697</v>
      </c>
      <c r="H1235" t="s">
        <v>13</v>
      </c>
      <c r="I1235" t="str">
        <f>VLOOKUP(A1235,таксономия!$1:$1048576,7,1)</f>
        <v>Eukaryota</v>
      </c>
      <c r="J1235" t="str">
        <f>VLOOKUP(A1235,таксономия!$1:$1048576,8,1)</f>
        <v xml:space="preserve"> Metazoa</v>
      </c>
      <c r="K1235" t="str">
        <f>VLOOKUP(A1235,таксономия!$1:$1048576,9,1)</f>
        <v xml:space="preserve"> Chordata</v>
      </c>
      <c r="L1235" t="str">
        <f>VLOOKUP(A1235,таксономия!$1:$1048576,10,1)</f>
        <v xml:space="preserve"> Craniata</v>
      </c>
      <c r="M1235" t="str">
        <f>VLOOKUP(A1235,таксономия!$1:$1048576,11,1)</f>
        <v xml:space="preserve"> Vertebrata</v>
      </c>
      <c r="N1235" t="str">
        <f>VLOOKUP(A1235,таксономия!$1:$1048576,12,1)</f>
        <v xml:space="preserve"> Euteleostomi</v>
      </c>
      <c r="O1235" t="str">
        <f>VLOOKUP(A1235,таксономия!$1:$1048576,13,1)</f>
        <v>Mammalia</v>
      </c>
      <c r="P1235" t="str">
        <f>VLOOKUP(A1235,таксономия!$1:$1048576,14,1)</f>
        <v xml:space="preserve"> Eutheria</v>
      </c>
      <c r="Q1235" t="str">
        <f>VLOOKUP(A1235,таксономия!$1:$1048576,15,1)</f>
        <v xml:space="preserve"> Euarchontoglires</v>
      </c>
      <c r="R1235" t="str">
        <f>VLOOKUP(A1235,таксономия!$1:$1048576,3,1)</f>
        <v xml:space="preserve"> Oryctolagus cuniculus (Rabbit).</v>
      </c>
      <c r="S1235">
        <f t="shared" si="19"/>
        <v>78</v>
      </c>
    </row>
    <row r="1236" spans="1:19" x14ac:dyDescent="0.3">
      <c r="A1236" t="s">
        <v>826</v>
      </c>
      <c r="B1236" t="s">
        <v>827</v>
      </c>
      <c r="C1236">
        <v>730</v>
      </c>
      <c r="D1236" t="s">
        <v>12</v>
      </c>
      <c r="E1236">
        <v>211</v>
      </c>
      <c r="F1236">
        <v>288</v>
      </c>
      <c r="G1236">
        <v>2697</v>
      </c>
      <c r="H1236" t="s">
        <v>13</v>
      </c>
      <c r="I1236" t="str">
        <f>VLOOKUP(A1236,таксономия!$1:$1048576,7,1)</f>
        <v>Eukaryota</v>
      </c>
      <c r="J1236" t="str">
        <f>VLOOKUP(A1236,таксономия!$1:$1048576,8,1)</f>
        <v xml:space="preserve"> Metazoa</v>
      </c>
      <c r="K1236" t="str">
        <f>VLOOKUP(A1236,таксономия!$1:$1048576,9,1)</f>
        <v xml:space="preserve"> Chordata</v>
      </c>
      <c r="L1236" t="str">
        <f>VLOOKUP(A1236,таксономия!$1:$1048576,10,1)</f>
        <v xml:space="preserve"> Craniata</v>
      </c>
      <c r="M1236" t="str">
        <f>VLOOKUP(A1236,таксономия!$1:$1048576,11,1)</f>
        <v xml:space="preserve"> Vertebrata</v>
      </c>
      <c r="N1236" t="str">
        <f>VLOOKUP(A1236,таксономия!$1:$1048576,12,1)</f>
        <v xml:space="preserve"> Euteleostomi</v>
      </c>
      <c r="O1236" t="str">
        <f>VLOOKUP(A1236,таксономия!$1:$1048576,13,1)</f>
        <v>Mammalia</v>
      </c>
      <c r="P1236" t="str">
        <f>VLOOKUP(A1236,таксономия!$1:$1048576,14,1)</f>
        <v xml:space="preserve"> Eutheria</v>
      </c>
      <c r="Q1236" t="str">
        <f>VLOOKUP(A1236,таксономия!$1:$1048576,15,1)</f>
        <v xml:space="preserve"> Euarchontoglires</v>
      </c>
      <c r="R1236" t="str">
        <f>VLOOKUP(A1236,таксономия!$1:$1048576,3,1)</f>
        <v xml:space="preserve"> Oryctolagus cuniculus (Rabbit).</v>
      </c>
      <c r="S1236">
        <f t="shared" si="19"/>
        <v>77</v>
      </c>
    </row>
    <row r="1237" spans="1:19" x14ac:dyDescent="0.3">
      <c r="A1237" t="s">
        <v>826</v>
      </c>
      <c r="B1237" t="s">
        <v>827</v>
      </c>
      <c r="C1237">
        <v>730</v>
      </c>
      <c r="D1237" t="s">
        <v>12</v>
      </c>
      <c r="E1237">
        <v>305</v>
      </c>
      <c r="F1237">
        <v>383</v>
      </c>
      <c r="G1237">
        <v>2697</v>
      </c>
      <c r="H1237" t="s">
        <v>13</v>
      </c>
      <c r="I1237" t="str">
        <f>VLOOKUP(A1237,таксономия!$1:$1048576,7,1)</f>
        <v>Eukaryota</v>
      </c>
      <c r="J1237" t="str">
        <f>VLOOKUP(A1237,таксономия!$1:$1048576,8,1)</f>
        <v xml:space="preserve"> Metazoa</v>
      </c>
      <c r="K1237" t="str">
        <f>VLOOKUP(A1237,таксономия!$1:$1048576,9,1)</f>
        <v xml:space="preserve"> Chordata</v>
      </c>
      <c r="L1237" t="str">
        <f>VLOOKUP(A1237,таксономия!$1:$1048576,10,1)</f>
        <v xml:space="preserve"> Craniata</v>
      </c>
      <c r="M1237" t="str">
        <f>VLOOKUP(A1237,таксономия!$1:$1048576,11,1)</f>
        <v xml:space="preserve"> Vertebrata</v>
      </c>
      <c r="N1237" t="str">
        <f>VLOOKUP(A1237,таксономия!$1:$1048576,12,1)</f>
        <v xml:space="preserve"> Euteleostomi</v>
      </c>
      <c r="O1237" t="str">
        <f>VLOOKUP(A1237,таксономия!$1:$1048576,13,1)</f>
        <v>Mammalia</v>
      </c>
      <c r="P1237" t="str">
        <f>VLOOKUP(A1237,таксономия!$1:$1048576,14,1)</f>
        <v xml:space="preserve"> Eutheria</v>
      </c>
      <c r="Q1237" t="str">
        <f>VLOOKUP(A1237,таксономия!$1:$1048576,15,1)</f>
        <v xml:space="preserve"> Euarchontoglires</v>
      </c>
      <c r="R1237" t="str">
        <f>VLOOKUP(A1237,таксономия!$1:$1048576,3,1)</f>
        <v xml:space="preserve"> Oryctolagus cuniculus (Rabbit).</v>
      </c>
      <c r="S1237">
        <f t="shared" si="19"/>
        <v>78</v>
      </c>
    </row>
    <row r="1238" spans="1:19" x14ac:dyDescent="0.3">
      <c r="A1238" t="s">
        <v>826</v>
      </c>
      <c r="B1238" t="s">
        <v>827</v>
      </c>
      <c r="C1238">
        <v>730</v>
      </c>
      <c r="D1238" t="s">
        <v>12</v>
      </c>
      <c r="E1238">
        <v>391</v>
      </c>
      <c r="F1238">
        <v>469</v>
      </c>
      <c r="G1238">
        <v>2697</v>
      </c>
      <c r="H1238" t="s">
        <v>13</v>
      </c>
      <c r="I1238" t="str">
        <f>VLOOKUP(A1238,таксономия!$1:$1048576,7,1)</f>
        <v>Eukaryota</v>
      </c>
      <c r="J1238" t="str">
        <f>VLOOKUP(A1238,таксономия!$1:$1048576,8,1)</f>
        <v xml:space="preserve"> Metazoa</v>
      </c>
      <c r="K1238" t="str">
        <f>VLOOKUP(A1238,таксономия!$1:$1048576,9,1)</f>
        <v xml:space="preserve"> Chordata</v>
      </c>
      <c r="L1238" t="str">
        <f>VLOOKUP(A1238,таксономия!$1:$1048576,10,1)</f>
        <v xml:space="preserve"> Craniata</v>
      </c>
      <c r="M1238" t="str">
        <f>VLOOKUP(A1238,таксономия!$1:$1048576,11,1)</f>
        <v xml:space="preserve"> Vertebrata</v>
      </c>
      <c r="N1238" t="str">
        <f>VLOOKUP(A1238,таксономия!$1:$1048576,12,1)</f>
        <v xml:space="preserve"> Euteleostomi</v>
      </c>
      <c r="O1238" t="str">
        <f>VLOOKUP(A1238,таксономия!$1:$1048576,13,1)</f>
        <v>Mammalia</v>
      </c>
      <c r="P1238" t="str">
        <f>VLOOKUP(A1238,таксономия!$1:$1048576,14,1)</f>
        <v xml:space="preserve"> Eutheria</v>
      </c>
      <c r="Q1238" t="str">
        <f>VLOOKUP(A1238,таксономия!$1:$1048576,15,1)</f>
        <v xml:space="preserve"> Euarchontoglires</v>
      </c>
      <c r="R1238" t="str">
        <f>VLOOKUP(A1238,таксономия!$1:$1048576,3,1)</f>
        <v xml:space="preserve"> Oryctolagus cuniculus (Rabbit).</v>
      </c>
      <c r="S1238">
        <f t="shared" si="19"/>
        <v>78</v>
      </c>
    </row>
    <row r="1239" spans="1:19" x14ac:dyDescent="0.3">
      <c r="A1239" t="s">
        <v>826</v>
      </c>
      <c r="B1239" t="s">
        <v>827</v>
      </c>
      <c r="C1239">
        <v>730</v>
      </c>
      <c r="D1239" t="s">
        <v>44</v>
      </c>
      <c r="E1239">
        <v>40</v>
      </c>
      <c r="F1239">
        <v>124</v>
      </c>
      <c r="G1239">
        <v>2217</v>
      </c>
      <c r="H1239" t="s">
        <v>45</v>
      </c>
      <c r="I1239" t="str">
        <f>VLOOKUP(A1239,таксономия!$1:$1048576,7,1)</f>
        <v>Eukaryota</v>
      </c>
      <c r="J1239" t="str">
        <f>VLOOKUP(A1239,таксономия!$1:$1048576,8,1)</f>
        <v xml:space="preserve"> Metazoa</v>
      </c>
      <c r="K1239" t="str">
        <f>VLOOKUP(A1239,таксономия!$1:$1048576,9,1)</f>
        <v xml:space="preserve"> Chordata</v>
      </c>
      <c r="L1239" t="str">
        <f>VLOOKUP(A1239,таксономия!$1:$1048576,10,1)</f>
        <v xml:space="preserve"> Craniata</v>
      </c>
      <c r="M1239" t="str">
        <f>VLOOKUP(A1239,таксономия!$1:$1048576,11,1)</f>
        <v xml:space="preserve"> Vertebrata</v>
      </c>
      <c r="N1239" t="str">
        <f>VLOOKUP(A1239,таксономия!$1:$1048576,12,1)</f>
        <v xml:space="preserve"> Euteleostomi</v>
      </c>
      <c r="O1239" t="str">
        <f>VLOOKUP(A1239,таксономия!$1:$1048576,13,1)</f>
        <v>Mammalia</v>
      </c>
      <c r="P1239" t="str">
        <f>VLOOKUP(A1239,таксономия!$1:$1048576,14,1)</f>
        <v xml:space="preserve"> Eutheria</v>
      </c>
      <c r="Q1239" t="str">
        <f>VLOOKUP(A1239,таксономия!$1:$1048576,15,1)</f>
        <v xml:space="preserve"> Euarchontoglires</v>
      </c>
      <c r="R1239" t="str">
        <f>VLOOKUP(A1239,таксономия!$1:$1048576,3,1)</f>
        <v xml:space="preserve"> Oryctolagus cuniculus (Rabbit).</v>
      </c>
      <c r="S1239">
        <f t="shared" si="19"/>
        <v>84</v>
      </c>
    </row>
    <row r="1240" spans="1:19" x14ac:dyDescent="0.3">
      <c r="A1240" t="s">
        <v>826</v>
      </c>
      <c r="B1240" t="s">
        <v>827</v>
      </c>
      <c r="C1240">
        <v>730</v>
      </c>
      <c r="D1240" t="s">
        <v>16</v>
      </c>
      <c r="E1240">
        <v>495</v>
      </c>
      <c r="F1240">
        <v>718</v>
      </c>
      <c r="G1240">
        <v>22248</v>
      </c>
      <c r="H1240" t="s">
        <v>17</v>
      </c>
      <c r="I1240" t="str">
        <f>VLOOKUP(A1240,таксономия!$1:$1048576,7,1)</f>
        <v>Eukaryota</v>
      </c>
      <c r="J1240" t="str">
        <f>VLOOKUP(A1240,таксономия!$1:$1048576,8,1)</f>
        <v xml:space="preserve"> Metazoa</v>
      </c>
      <c r="K1240" t="str">
        <f>VLOOKUP(A1240,таксономия!$1:$1048576,9,1)</f>
        <v xml:space="preserve"> Chordata</v>
      </c>
      <c r="L1240" t="str">
        <f>VLOOKUP(A1240,таксономия!$1:$1048576,10,1)</f>
        <v xml:space="preserve"> Craniata</v>
      </c>
      <c r="M1240" t="str">
        <f>VLOOKUP(A1240,таксономия!$1:$1048576,11,1)</f>
        <v xml:space="preserve"> Vertebrata</v>
      </c>
      <c r="N1240" t="str">
        <f>VLOOKUP(A1240,таксономия!$1:$1048576,12,1)</f>
        <v xml:space="preserve"> Euteleostomi</v>
      </c>
      <c r="O1240" t="str">
        <f>VLOOKUP(A1240,таксономия!$1:$1048576,13,1)</f>
        <v>Mammalia</v>
      </c>
      <c r="P1240" t="str">
        <f>VLOOKUP(A1240,таксономия!$1:$1048576,14,1)</f>
        <v xml:space="preserve"> Eutheria</v>
      </c>
      <c r="Q1240" t="str">
        <f>VLOOKUP(A1240,таксономия!$1:$1048576,15,1)</f>
        <v xml:space="preserve"> Euarchontoglires</v>
      </c>
      <c r="R1240" t="str">
        <f>VLOOKUP(A1240,таксономия!$1:$1048576,3,1)</f>
        <v xml:space="preserve"> Oryctolagus cuniculus (Rabbit).</v>
      </c>
      <c r="S1240">
        <f t="shared" si="19"/>
        <v>223</v>
      </c>
    </row>
    <row r="1241" spans="1:19" x14ac:dyDescent="0.3">
      <c r="A1241" t="s">
        <v>828</v>
      </c>
      <c r="B1241" t="s">
        <v>829</v>
      </c>
      <c r="C1241">
        <v>728</v>
      </c>
      <c r="D1241" t="s">
        <v>12</v>
      </c>
      <c r="E1241">
        <v>128</v>
      </c>
      <c r="F1241">
        <v>206</v>
      </c>
      <c r="G1241">
        <v>2697</v>
      </c>
      <c r="H1241" t="s">
        <v>13</v>
      </c>
      <c r="I1241" t="str">
        <f>VLOOKUP(A1241,таксономия!$1:$1048576,7,1)</f>
        <v>Eukaryota</v>
      </c>
      <c r="J1241" t="str">
        <f>VLOOKUP(A1241,таксономия!$1:$1048576,8,1)</f>
        <v xml:space="preserve"> Metazoa</v>
      </c>
      <c r="K1241" t="str">
        <f>VLOOKUP(A1241,таксономия!$1:$1048576,9,1)</f>
        <v xml:space="preserve"> Chordata</v>
      </c>
      <c r="L1241" t="str">
        <f>VLOOKUP(A1241,таксономия!$1:$1048576,10,1)</f>
        <v xml:space="preserve"> Craniata</v>
      </c>
      <c r="M1241" t="str">
        <f>VLOOKUP(A1241,таксономия!$1:$1048576,11,1)</f>
        <v xml:space="preserve"> Vertebrata</v>
      </c>
      <c r="N1241" t="str">
        <f>VLOOKUP(A1241,таксономия!$1:$1048576,12,1)</f>
        <v xml:space="preserve"> Euteleostomi</v>
      </c>
      <c r="O1241" t="str">
        <f>VLOOKUP(A1241,таксономия!$1:$1048576,13,1)</f>
        <v>Mammalia</v>
      </c>
      <c r="P1241" t="str">
        <f>VLOOKUP(A1241,таксономия!$1:$1048576,14,1)</f>
        <v xml:space="preserve"> Eutheria</v>
      </c>
      <c r="Q1241" t="str">
        <f>VLOOKUP(A1241,таксономия!$1:$1048576,15,1)</f>
        <v xml:space="preserve"> Euarchontoglires</v>
      </c>
      <c r="R1241" t="str">
        <f>VLOOKUP(A1241,таксономия!$1:$1048576,3,1)</f>
        <v xml:space="preserve"> Macaca fascicularis (Crab-eating macaque) (Cynomolgus monkey).</v>
      </c>
      <c r="S1241">
        <f t="shared" si="19"/>
        <v>78</v>
      </c>
    </row>
    <row r="1242" spans="1:19" x14ac:dyDescent="0.3">
      <c r="A1242" t="s">
        <v>828</v>
      </c>
      <c r="B1242" t="s">
        <v>829</v>
      </c>
      <c r="C1242">
        <v>728</v>
      </c>
      <c r="D1242" t="s">
        <v>12</v>
      </c>
      <c r="E1242">
        <v>211</v>
      </c>
      <c r="F1242">
        <v>288</v>
      </c>
      <c r="G1242">
        <v>2697</v>
      </c>
      <c r="H1242" t="s">
        <v>13</v>
      </c>
      <c r="I1242" t="str">
        <f>VLOOKUP(A1242,таксономия!$1:$1048576,7,1)</f>
        <v>Eukaryota</v>
      </c>
      <c r="J1242" t="str">
        <f>VLOOKUP(A1242,таксономия!$1:$1048576,8,1)</f>
        <v xml:space="preserve"> Metazoa</v>
      </c>
      <c r="K1242" t="str">
        <f>VLOOKUP(A1242,таксономия!$1:$1048576,9,1)</f>
        <v xml:space="preserve"> Chordata</v>
      </c>
      <c r="L1242" t="str">
        <f>VLOOKUP(A1242,таксономия!$1:$1048576,10,1)</f>
        <v xml:space="preserve"> Craniata</v>
      </c>
      <c r="M1242" t="str">
        <f>VLOOKUP(A1242,таксономия!$1:$1048576,11,1)</f>
        <v xml:space="preserve"> Vertebrata</v>
      </c>
      <c r="N1242" t="str">
        <f>VLOOKUP(A1242,таксономия!$1:$1048576,12,1)</f>
        <v xml:space="preserve"> Euteleostomi</v>
      </c>
      <c r="O1242" t="str">
        <f>VLOOKUP(A1242,таксономия!$1:$1048576,13,1)</f>
        <v>Mammalia</v>
      </c>
      <c r="P1242" t="str">
        <f>VLOOKUP(A1242,таксономия!$1:$1048576,14,1)</f>
        <v xml:space="preserve"> Eutheria</v>
      </c>
      <c r="Q1242" t="str">
        <f>VLOOKUP(A1242,таксономия!$1:$1048576,15,1)</f>
        <v xml:space="preserve"> Euarchontoglires</v>
      </c>
      <c r="R1242" t="str">
        <f>VLOOKUP(A1242,таксономия!$1:$1048576,3,1)</f>
        <v xml:space="preserve"> Macaca fascicularis (Crab-eating macaque) (Cynomolgus monkey).</v>
      </c>
      <c r="S1242">
        <f t="shared" si="19"/>
        <v>77</v>
      </c>
    </row>
    <row r="1243" spans="1:19" x14ac:dyDescent="0.3">
      <c r="A1243" t="s">
        <v>828</v>
      </c>
      <c r="B1243" t="s">
        <v>829</v>
      </c>
      <c r="C1243">
        <v>728</v>
      </c>
      <c r="D1243" t="s">
        <v>12</v>
      </c>
      <c r="E1243">
        <v>305</v>
      </c>
      <c r="F1243">
        <v>383</v>
      </c>
      <c r="G1243">
        <v>2697</v>
      </c>
      <c r="H1243" t="s">
        <v>13</v>
      </c>
      <c r="I1243" t="str">
        <f>VLOOKUP(A1243,таксономия!$1:$1048576,7,1)</f>
        <v>Eukaryota</v>
      </c>
      <c r="J1243" t="str">
        <f>VLOOKUP(A1243,таксономия!$1:$1048576,8,1)</f>
        <v xml:space="preserve"> Metazoa</v>
      </c>
      <c r="K1243" t="str">
        <f>VLOOKUP(A1243,таксономия!$1:$1048576,9,1)</f>
        <v xml:space="preserve"> Chordata</v>
      </c>
      <c r="L1243" t="str">
        <f>VLOOKUP(A1243,таксономия!$1:$1048576,10,1)</f>
        <v xml:space="preserve"> Craniata</v>
      </c>
      <c r="M1243" t="str">
        <f>VLOOKUP(A1243,таксономия!$1:$1048576,11,1)</f>
        <v xml:space="preserve"> Vertebrata</v>
      </c>
      <c r="N1243" t="str">
        <f>VLOOKUP(A1243,таксономия!$1:$1048576,12,1)</f>
        <v xml:space="preserve"> Euteleostomi</v>
      </c>
      <c r="O1243" t="str">
        <f>VLOOKUP(A1243,таксономия!$1:$1048576,13,1)</f>
        <v>Mammalia</v>
      </c>
      <c r="P1243" t="str">
        <f>VLOOKUP(A1243,таксономия!$1:$1048576,14,1)</f>
        <v xml:space="preserve"> Eutheria</v>
      </c>
      <c r="Q1243" t="str">
        <f>VLOOKUP(A1243,таксономия!$1:$1048576,15,1)</f>
        <v xml:space="preserve"> Euarchontoglires</v>
      </c>
      <c r="R1243" t="str">
        <f>VLOOKUP(A1243,таксономия!$1:$1048576,3,1)</f>
        <v xml:space="preserve"> Macaca fascicularis (Crab-eating macaque) (Cynomolgus monkey).</v>
      </c>
      <c r="S1243">
        <f t="shared" si="19"/>
        <v>78</v>
      </c>
    </row>
    <row r="1244" spans="1:19" x14ac:dyDescent="0.3">
      <c r="A1244" t="s">
        <v>828</v>
      </c>
      <c r="B1244" t="s">
        <v>829</v>
      </c>
      <c r="C1244">
        <v>728</v>
      </c>
      <c r="D1244" t="s">
        <v>12</v>
      </c>
      <c r="E1244">
        <v>391</v>
      </c>
      <c r="F1244">
        <v>469</v>
      </c>
      <c r="G1244">
        <v>2697</v>
      </c>
      <c r="H1244" t="s">
        <v>13</v>
      </c>
      <c r="I1244" t="str">
        <f>VLOOKUP(A1244,таксономия!$1:$1048576,7,1)</f>
        <v>Eukaryota</v>
      </c>
      <c r="J1244" t="str">
        <f>VLOOKUP(A1244,таксономия!$1:$1048576,8,1)</f>
        <v xml:space="preserve"> Metazoa</v>
      </c>
      <c r="K1244" t="str">
        <f>VLOOKUP(A1244,таксономия!$1:$1048576,9,1)</f>
        <v xml:space="preserve"> Chordata</v>
      </c>
      <c r="L1244" t="str">
        <f>VLOOKUP(A1244,таксономия!$1:$1048576,10,1)</f>
        <v xml:space="preserve"> Craniata</v>
      </c>
      <c r="M1244" t="str">
        <f>VLOOKUP(A1244,таксономия!$1:$1048576,11,1)</f>
        <v xml:space="preserve"> Vertebrata</v>
      </c>
      <c r="N1244" t="str">
        <f>VLOOKUP(A1244,таксономия!$1:$1048576,12,1)</f>
        <v xml:space="preserve"> Euteleostomi</v>
      </c>
      <c r="O1244" t="str">
        <f>VLOOKUP(A1244,таксономия!$1:$1048576,13,1)</f>
        <v>Mammalia</v>
      </c>
      <c r="P1244" t="str">
        <f>VLOOKUP(A1244,таксономия!$1:$1048576,14,1)</f>
        <v xml:space="preserve"> Eutheria</v>
      </c>
      <c r="Q1244" t="str">
        <f>VLOOKUP(A1244,таксономия!$1:$1048576,15,1)</f>
        <v xml:space="preserve"> Euarchontoglires</v>
      </c>
      <c r="R1244" t="str">
        <f>VLOOKUP(A1244,таксономия!$1:$1048576,3,1)</f>
        <v xml:space="preserve"> Macaca fascicularis (Crab-eating macaque) (Cynomolgus monkey).</v>
      </c>
      <c r="S1244">
        <f t="shared" si="19"/>
        <v>78</v>
      </c>
    </row>
    <row r="1245" spans="1:19" x14ac:dyDescent="0.3">
      <c r="A1245" t="s">
        <v>828</v>
      </c>
      <c r="B1245" t="s">
        <v>829</v>
      </c>
      <c r="C1245">
        <v>728</v>
      </c>
      <c r="D1245" t="s">
        <v>44</v>
      </c>
      <c r="E1245">
        <v>40</v>
      </c>
      <c r="F1245">
        <v>124</v>
      </c>
      <c r="G1245">
        <v>2217</v>
      </c>
      <c r="H1245" t="s">
        <v>45</v>
      </c>
      <c r="I1245" t="str">
        <f>VLOOKUP(A1245,таксономия!$1:$1048576,7,1)</f>
        <v>Eukaryota</v>
      </c>
      <c r="J1245" t="str">
        <f>VLOOKUP(A1245,таксономия!$1:$1048576,8,1)</f>
        <v xml:space="preserve"> Metazoa</v>
      </c>
      <c r="K1245" t="str">
        <f>VLOOKUP(A1245,таксономия!$1:$1048576,9,1)</f>
        <v xml:space="preserve"> Chordata</v>
      </c>
      <c r="L1245" t="str">
        <f>VLOOKUP(A1245,таксономия!$1:$1048576,10,1)</f>
        <v xml:space="preserve"> Craniata</v>
      </c>
      <c r="M1245" t="str">
        <f>VLOOKUP(A1245,таксономия!$1:$1048576,11,1)</f>
        <v xml:space="preserve"> Vertebrata</v>
      </c>
      <c r="N1245" t="str">
        <f>VLOOKUP(A1245,таксономия!$1:$1048576,12,1)</f>
        <v xml:space="preserve"> Euteleostomi</v>
      </c>
      <c r="O1245" t="str">
        <f>VLOOKUP(A1245,таксономия!$1:$1048576,13,1)</f>
        <v>Mammalia</v>
      </c>
      <c r="P1245" t="str">
        <f>VLOOKUP(A1245,таксономия!$1:$1048576,14,1)</f>
        <v xml:space="preserve"> Eutheria</v>
      </c>
      <c r="Q1245" t="str">
        <f>VLOOKUP(A1245,таксономия!$1:$1048576,15,1)</f>
        <v xml:space="preserve"> Euarchontoglires</v>
      </c>
      <c r="R1245" t="str">
        <f>VLOOKUP(A1245,таксономия!$1:$1048576,3,1)</f>
        <v xml:space="preserve"> Macaca fascicularis (Crab-eating macaque) (Cynomolgus monkey).</v>
      </c>
      <c r="S1245">
        <f t="shared" si="19"/>
        <v>84</v>
      </c>
    </row>
    <row r="1246" spans="1:19" x14ac:dyDescent="0.3">
      <c r="A1246" t="s">
        <v>828</v>
      </c>
      <c r="B1246" t="s">
        <v>829</v>
      </c>
      <c r="C1246">
        <v>728</v>
      </c>
      <c r="D1246" t="s">
        <v>16</v>
      </c>
      <c r="E1246">
        <v>495</v>
      </c>
      <c r="F1246">
        <v>716</v>
      </c>
      <c r="G1246">
        <v>22248</v>
      </c>
      <c r="H1246" t="s">
        <v>17</v>
      </c>
      <c r="I1246" t="str">
        <f>VLOOKUP(A1246,таксономия!$1:$1048576,7,1)</f>
        <v>Eukaryota</v>
      </c>
      <c r="J1246" t="str">
        <f>VLOOKUP(A1246,таксономия!$1:$1048576,8,1)</f>
        <v xml:space="preserve"> Metazoa</v>
      </c>
      <c r="K1246" t="str">
        <f>VLOOKUP(A1246,таксономия!$1:$1048576,9,1)</f>
        <v xml:space="preserve"> Chordata</v>
      </c>
      <c r="L1246" t="str">
        <f>VLOOKUP(A1246,таксономия!$1:$1048576,10,1)</f>
        <v xml:space="preserve"> Craniata</v>
      </c>
      <c r="M1246" t="str">
        <f>VLOOKUP(A1246,таксономия!$1:$1048576,11,1)</f>
        <v xml:space="preserve"> Vertebrata</v>
      </c>
      <c r="N1246" t="str">
        <f>VLOOKUP(A1246,таксономия!$1:$1048576,12,1)</f>
        <v xml:space="preserve"> Euteleostomi</v>
      </c>
      <c r="O1246" t="str">
        <f>VLOOKUP(A1246,таксономия!$1:$1048576,13,1)</f>
        <v>Mammalia</v>
      </c>
      <c r="P1246" t="str">
        <f>VLOOKUP(A1246,таксономия!$1:$1048576,14,1)</f>
        <v xml:space="preserve"> Eutheria</v>
      </c>
      <c r="Q1246" t="str">
        <f>VLOOKUP(A1246,таксономия!$1:$1048576,15,1)</f>
        <v xml:space="preserve"> Euarchontoglires</v>
      </c>
      <c r="R1246" t="str">
        <f>VLOOKUP(A1246,таксономия!$1:$1048576,3,1)</f>
        <v xml:space="preserve"> Macaca fascicularis (Crab-eating macaque) (Cynomolgus monkey).</v>
      </c>
      <c r="S1246">
        <f t="shared" si="19"/>
        <v>221</v>
      </c>
    </row>
    <row r="1247" spans="1:19" x14ac:dyDescent="0.3">
      <c r="A1247" t="s">
        <v>830</v>
      </c>
      <c r="B1247" t="s">
        <v>831</v>
      </c>
      <c r="C1247">
        <v>723</v>
      </c>
      <c r="D1247" t="s">
        <v>12</v>
      </c>
      <c r="E1247">
        <v>128</v>
      </c>
      <c r="F1247">
        <v>201</v>
      </c>
      <c r="G1247">
        <v>2697</v>
      </c>
      <c r="H1247" t="s">
        <v>13</v>
      </c>
      <c r="I1247" t="str">
        <f>VLOOKUP(A1247,таксономия!$1:$1048576,7,1)</f>
        <v>Eukaryota</v>
      </c>
      <c r="J1247" t="str">
        <f>VLOOKUP(A1247,таксономия!$1:$1048576,8,1)</f>
        <v xml:space="preserve"> Metazoa</v>
      </c>
      <c r="K1247" t="str">
        <f>VLOOKUP(A1247,таксономия!$1:$1048576,9,1)</f>
        <v xml:space="preserve"> Chordata</v>
      </c>
      <c r="L1247" t="str">
        <f>VLOOKUP(A1247,таксономия!$1:$1048576,10,1)</f>
        <v xml:space="preserve"> Craniata</v>
      </c>
      <c r="M1247" t="str">
        <f>VLOOKUP(A1247,таксономия!$1:$1048576,11,1)</f>
        <v xml:space="preserve"> Vertebrata</v>
      </c>
      <c r="N1247" t="str">
        <f>VLOOKUP(A1247,таксономия!$1:$1048576,12,1)</f>
        <v xml:space="preserve"> Euteleostomi</v>
      </c>
      <c r="O1247" t="str">
        <f>VLOOKUP(A1247,таксономия!$1:$1048576,13,1)</f>
        <v>Mammalia</v>
      </c>
      <c r="P1247" t="str">
        <f>VLOOKUP(A1247,таксономия!$1:$1048576,14,1)</f>
        <v xml:space="preserve"> Eutheria</v>
      </c>
      <c r="Q1247" t="str">
        <f>VLOOKUP(A1247,таксономия!$1:$1048576,15,1)</f>
        <v xml:space="preserve"> Euarchontoglires</v>
      </c>
      <c r="R1247" t="str">
        <f>VLOOKUP(A1247,таксономия!$1:$1048576,3,1)</f>
        <v xml:space="preserve"> Macaca fascicularis (Crab-eating macaque) (Cynomolgus monkey).</v>
      </c>
      <c r="S1247">
        <f t="shared" si="19"/>
        <v>73</v>
      </c>
    </row>
    <row r="1248" spans="1:19" x14ac:dyDescent="0.3">
      <c r="A1248" t="s">
        <v>830</v>
      </c>
      <c r="B1248" t="s">
        <v>831</v>
      </c>
      <c r="C1248">
        <v>723</v>
      </c>
      <c r="D1248" t="s">
        <v>12</v>
      </c>
      <c r="E1248">
        <v>206</v>
      </c>
      <c r="F1248">
        <v>283</v>
      </c>
      <c r="G1248">
        <v>2697</v>
      </c>
      <c r="H1248" t="s">
        <v>13</v>
      </c>
      <c r="I1248" t="str">
        <f>VLOOKUP(A1248,таксономия!$1:$1048576,7,1)</f>
        <v>Eukaryota</v>
      </c>
      <c r="J1248" t="str">
        <f>VLOOKUP(A1248,таксономия!$1:$1048576,8,1)</f>
        <v xml:space="preserve"> Metazoa</v>
      </c>
      <c r="K1248" t="str">
        <f>VLOOKUP(A1248,таксономия!$1:$1048576,9,1)</f>
        <v xml:space="preserve"> Chordata</v>
      </c>
      <c r="L1248" t="str">
        <f>VLOOKUP(A1248,таксономия!$1:$1048576,10,1)</f>
        <v xml:space="preserve"> Craniata</v>
      </c>
      <c r="M1248" t="str">
        <f>VLOOKUP(A1248,таксономия!$1:$1048576,11,1)</f>
        <v xml:space="preserve"> Vertebrata</v>
      </c>
      <c r="N1248" t="str">
        <f>VLOOKUP(A1248,таксономия!$1:$1048576,12,1)</f>
        <v xml:space="preserve"> Euteleostomi</v>
      </c>
      <c r="O1248" t="str">
        <f>VLOOKUP(A1248,таксономия!$1:$1048576,13,1)</f>
        <v>Mammalia</v>
      </c>
      <c r="P1248" t="str">
        <f>VLOOKUP(A1248,таксономия!$1:$1048576,14,1)</f>
        <v xml:space="preserve"> Eutheria</v>
      </c>
      <c r="Q1248" t="str">
        <f>VLOOKUP(A1248,таксономия!$1:$1048576,15,1)</f>
        <v xml:space="preserve"> Euarchontoglires</v>
      </c>
      <c r="R1248" t="str">
        <f>VLOOKUP(A1248,таксономия!$1:$1048576,3,1)</f>
        <v xml:space="preserve"> Macaca fascicularis (Crab-eating macaque) (Cynomolgus monkey).</v>
      </c>
      <c r="S1248">
        <f t="shared" si="19"/>
        <v>77</v>
      </c>
    </row>
    <row r="1249" spans="1:19" x14ac:dyDescent="0.3">
      <c r="A1249" t="s">
        <v>830</v>
      </c>
      <c r="B1249" t="s">
        <v>831</v>
      </c>
      <c r="C1249">
        <v>723</v>
      </c>
      <c r="D1249" t="s">
        <v>12</v>
      </c>
      <c r="E1249">
        <v>300</v>
      </c>
      <c r="F1249">
        <v>378</v>
      </c>
      <c r="G1249">
        <v>2697</v>
      </c>
      <c r="H1249" t="s">
        <v>13</v>
      </c>
      <c r="I1249" t="str">
        <f>VLOOKUP(A1249,таксономия!$1:$1048576,7,1)</f>
        <v>Eukaryota</v>
      </c>
      <c r="J1249" t="str">
        <f>VLOOKUP(A1249,таксономия!$1:$1048576,8,1)</f>
        <v xml:space="preserve"> Metazoa</v>
      </c>
      <c r="K1249" t="str">
        <f>VLOOKUP(A1249,таксономия!$1:$1048576,9,1)</f>
        <v xml:space="preserve"> Chordata</v>
      </c>
      <c r="L1249" t="str">
        <f>VLOOKUP(A1249,таксономия!$1:$1048576,10,1)</f>
        <v xml:space="preserve"> Craniata</v>
      </c>
      <c r="M1249" t="str">
        <f>VLOOKUP(A1249,таксономия!$1:$1048576,11,1)</f>
        <v xml:space="preserve"> Vertebrata</v>
      </c>
      <c r="N1249" t="str">
        <f>VLOOKUP(A1249,таксономия!$1:$1048576,12,1)</f>
        <v xml:space="preserve"> Euteleostomi</v>
      </c>
      <c r="O1249" t="str">
        <f>VLOOKUP(A1249,таксономия!$1:$1048576,13,1)</f>
        <v>Mammalia</v>
      </c>
      <c r="P1249" t="str">
        <f>VLOOKUP(A1249,таксономия!$1:$1048576,14,1)</f>
        <v xml:space="preserve"> Eutheria</v>
      </c>
      <c r="Q1249" t="str">
        <f>VLOOKUP(A1249,таксономия!$1:$1048576,15,1)</f>
        <v xml:space="preserve"> Euarchontoglires</v>
      </c>
      <c r="R1249" t="str">
        <f>VLOOKUP(A1249,таксономия!$1:$1048576,3,1)</f>
        <v xml:space="preserve"> Macaca fascicularis (Crab-eating macaque) (Cynomolgus monkey).</v>
      </c>
      <c r="S1249">
        <f t="shared" si="19"/>
        <v>78</v>
      </c>
    </row>
    <row r="1250" spans="1:19" x14ac:dyDescent="0.3">
      <c r="A1250" t="s">
        <v>830</v>
      </c>
      <c r="B1250" t="s">
        <v>831</v>
      </c>
      <c r="C1250">
        <v>723</v>
      </c>
      <c r="D1250" t="s">
        <v>12</v>
      </c>
      <c r="E1250">
        <v>386</v>
      </c>
      <c r="F1250">
        <v>464</v>
      </c>
      <c r="G1250">
        <v>2697</v>
      </c>
      <c r="H1250" t="s">
        <v>13</v>
      </c>
      <c r="I1250" t="str">
        <f>VLOOKUP(A1250,таксономия!$1:$1048576,7,1)</f>
        <v>Eukaryota</v>
      </c>
      <c r="J1250" t="str">
        <f>VLOOKUP(A1250,таксономия!$1:$1048576,8,1)</f>
        <v xml:space="preserve"> Metazoa</v>
      </c>
      <c r="K1250" t="str">
        <f>VLOOKUP(A1250,таксономия!$1:$1048576,9,1)</f>
        <v xml:space="preserve"> Chordata</v>
      </c>
      <c r="L1250" t="str">
        <f>VLOOKUP(A1250,таксономия!$1:$1048576,10,1)</f>
        <v xml:space="preserve"> Craniata</v>
      </c>
      <c r="M1250" t="str">
        <f>VLOOKUP(A1250,таксономия!$1:$1048576,11,1)</f>
        <v xml:space="preserve"> Vertebrata</v>
      </c>
      <c r="N1250" t="str">
        <f>VLOOKUP(A1250,таксономия!$1:$1048576,12,1)</f>
        <v xml:space="preserve"> Euteleostomi</v>
      </c>
      <c r="O1250" t="str">
        <f>VLOOKUP(A1250,таксономия!$1:$1048576,13,1)</f>
        <v>Mammalia</v>
      </c>
      <c r="P1250" t="str">
        <f>VLOOKUP(A1250,таксономия!$1:$1048576,14,1)</f>
        <v xml:space="preserve"> Eutheria</v>
      </c>
      <c r="Q1250" t="str">
        <f>VLOOKUP(A1250,таксономия!$1:$1048576,15,1)</f>
        <v xml:space="preserve"> Euarchontoglires</v>
      </c>
      <c r="R1250" t="str">
        <f>VLOOKUP(A1250,таксономия!$1:$1048576,3,1)</f>
        <v xml:space="preserve"> Macaca fascicularis (Crab-eating macaque) (Cynomolgus monkey).</v>
      </c>
      <c r="S1250">
        <f t="shared" si="19"/>
        <v>78</v>
      </c>
    </row>
    <row r="1251" spans="1:19" x14ac:dyDescent="0.3">
      <c r="A1251" t="s">
        <v>830</v>
      </c>
      <c r="B1251" t="s">
        <v>831</v>
      </c>
      <c r="C1251">
        <v>723</v>
      </c>
      <c r="D1251" t="s">
        <v>44</v>
      </c>
      <c r="E1251">
        <v>40</v>
      </c>
      <c r="F1251">
        <v>124</v>
      </c>
      <c r="G1251">
        <v>2217</v>
      </c>
      <c r="H1251" t="s">
        <v>45</v>
      </c>
      <c r="I1251" t="str">
        <f>VLOOKUP(A1251,таксономия!$1:$1048576,7,1)</f>
        <v>Eukaryota</v>
      </c>
      <c r="J1251" t="str">
        <f>VLOOKUP(A1251,таксономия!$1:$1048576,8,1)</f>
        <v xml:space="preserve"> Metazoa</v>
      </c>
      <c r="K1251" t="str">
        <f>VLOOKUP(A1251,таксономия!$1:$1048576,9,1)</f>
        <v xml:space="preserve"> Chordata</v>
      </c>
      <c r="L1251" t="str">
        <f>VLOOKUP(A1251,таксономия!$1:$1048576,10,1)</f>
        <v xml:space="preserve"> Craniata</v>
      </c>
      <c r="M1251" t="str">
        <f>VLOOKUP(A1251,таксономия!$1:$1048576,11,1)</f>
        <v xml:space="preserve"> Vertebrata</v>
      </c>
      <c r="N1251" t="str">
        <f>VLOOKUP(A1251,таксономия!$1:$1048576,12,1)</f>
        <v xml:space="preserve"> Euteleostomi</v>
      </c>
      <c r="O1251" t="str">
        <f>VLOOKUP(A1251,таксономия!$1:$1048576,13,1)</f>
        <v>Mammalia</v>
      </c>
      <c r="P1251" t="str">
        <f>VLOOKUP(A1251,таксономия!$1:$1048576,14,1)</f>
        <v xml:space="preserve"> Eutheria</v>
      </c>
      <c r="Q1251" t="str">
        <f>VLOOKUP(A1251,таксономия!$1:$1048576,15,1)</f>
        <v xml:space="preserve"> Euarchontoglires</v>
      </c>
      <c r="R1251" t="str">
        <f>VLOOKUP(A1251,таксономия!$1:$1048576,3,1)</f>
        <v xml:space="preserve"> Macaca fascicularis (Crab-eating macaque) (Cynomolgus monkey).</v>
      </c>
      <c r="S1251">
        <f t="shared" si="19"/>
        <v>84</v>
      </c>
    </row>
    <row r="1252" spans="1:19" x14ac:dyDescent="0.3">
      <c r="A1252" t="s">
        <v>830</v>
      </c>
      <c r="B1252" t="s">
        <v>831</v>
      </c>
      <c r="C1252">
        <v>723</v>
      </c>
      <c r="D1252" t="s">
        <v>16</v>
      </c>
      <c r="E1252">
        <v>490</v>
      </c>
      <c r="F1252">
        <v>711</v>
      </c>
      <c r="G1252">
        <v>22248</v>
      </c>
      <c r="H1252" t="s">
        <v>17</v>
      </c>
      <c r="I1252" t="str">
        <f>VLOOKUP(A1252,таксономия!$1:$1048576,7,1)</f>
        <v>Eukaryota</v>
      </c>
      <c r="J1252" t="str">
        <f>VLOOKUP(A1252,таксономия!$1:$1048576,8,1)</f>
        <v xml:space="preserve"> Metazoa</v>
      </c>
      <c r="K1252" t="str">
        <f>VLOOKUP(A1252,таксономия!$1:$1048576,9,1)</f>
        <v xml:space="preserve"> Chordata</v>
      </c>
      <c r="L1252" t="str">
        <f>VLOOKUP(A1252,таксономия!$1:$1048576,10,1)</f>
        <v xml:space="preserve"> Craniata</v>
      </c>
      <c r="M1252" t="str">
        <f>VLOOKUP(A1252,таксономия!$1:$1048576,11,1)</f>
        <v xml:space="preserve"> Vertebrata</v>
      </c>
      <c r="N1252" t="str">
        <f>VLOOKUP(A1252,таксономия!$1:$1048576,12,1)</f>
        <v xml:space="preserve"> Euteleostomi</v>
      </c>
      <c r="O1252" t="str">
        <f>VLOOKUP(A1252,таксономия!$1:$1048576,13,1)</f>
        <v>Mammalia</v>
      </c>
      <c r="P1252" t="str">
        <f>VLOOKUP(A1252,таксономия!$1:$1048576,14,1)</f>
        <v xml:space="preserve"> Eutheria</v>
      </c>
      <c r="Q1252" t="str">
        <f>VLOOKUP(A1252,таксономия!$1:$1048576,15,1)</f>
        <v xml:space="preserve"> Euarchontoglires</v>
      </c>
      <c r="R1252" t="str">
        <f>VLOOKUP(A1252,таксономия!$1:$1048576,3,1)</f>
        <v xml:space="preserve"> Macaca fascicularis (Crab-eating macaque) (Cynomolgus monkey).</v>
      </c>
      <c r="S1252">
        <f t="shared" si="19"/>
        <v>221</v>
      </c>
    </row>
    <row r="1253" spans="1:19" x14ac:dyDescent="0.3">
      <c r="A1253" t="s">
        <v>832</v>
      </c>
      <c r="B1253" t="s">
        <v>833</v>
      </c>
      <c r="C1253">
        <v>296</v>
      </c>
      <c r="D1253" t="s">
        <v>12</v>
      </c>
      <c r="E1253">
        <v>128</v>
      </c>
      <c r="F1253">
        <v>206</v>
      </c>
      <c r="G1253">
        <v>2697</v>
      </c>
      <c r="H1253" t="s">
        <v>13</v>
      </c>
      <c r="I1253" t="str">
        <f>VLOOKUP(A1253,таксономия!$1:$1048576,7,1)</f>
        <v>Eukaryota</v>
      </c>
      <c r="J1253" t="str">
        <f>VLOOKUP(A1253,таксономия!$1:$1048576,8,1)</f>
        <v xml:space="preserve"> Metazoa</v>
      </c>
      <c r="K1253" t="str">
        <f>VLOOKUP(A1253,таксономия!$1:$1048576,9,1)</f>
        <v xml:space="preserve"> Chordata</v>
      </c>
      <c r="L1253" t="str">
        <f>VLOOKUP(A1253,таксономия!$1:$1048576,10,1)</f>
        <v xml:space="preserve"> Craniata</v>
      </c>
      <c r="M1253" t="str">
        <f>VLOOKUP(A1253,таксономия!$1:$1048576,11,1)</f>
        <v xml:space="preserve"> Vertebrata</v>
      </c>
      <c r="N1253" t="str">
        <f>VLOOKUP(A1253,таксономия!$1:$1048576,12,1)</f>
        <v xml:space="preserve"> Euteleostomi</v>
      </c>
      <c r="O1253" t="str">
        <f>VLOOKUP(A1253,таксономия!$1:$1048576,13,1)</f>
        <v>Mammalia</v>
      </c>
      <c r="P1253" t="str">
        <f>VLOOKUP(A1253,таксономия!$1:$1048576,14,1)</f>
        <v xml:space="preserve"> Eutheria</v>
      </c>
      <c r="Q1253" t="str">
        <f>VLOOKUP(A1253,таксономия!$1:$1048576,15,1)</f>
        <v xml:space="preserve"> Euarchontoglires</v>
      </c>
      <c r="R1253" t="str">
        <f>VLOOKUP(A1253,таксономия!$1:$1048576,3,1)</f>
        <v xml:space="preserve"> Macaca fascicularis (Crab-eating macaque) (Cynomolgus monkey).</v>
      </c>
      <c r="S1253">
        <f t="shared" si="19"/>
        <v>78</v>
      </c>
    </row>
    <row r="1254" spans="1:19" x14ac:dyDescent="0.3">
      <c r="A1254" t="s">
        <v>832</v>
      </c>
      <c r="B1254" t="s">
        <v>833</v>
      </c>
      <c r="C1254">
        <v>296</v>
      </c>
      <c r="D1254" t="s">
        <v>12</v>
      </c>
      <c r="E1254">
        <v>211</v>
      </c>
      <c r="F1254">
        <v>288</v>
      </c>
      <c r="G1254">
        <v>2697</v>
      </c>
      <c r="H1254" t="s">
        <v>13</v>
      </c>
      <c r="I1254" t="str">
        <f>VLOOKUP(A1254,таксономия!$1:$1048576,7,1)</f>
        <v>Eukaryota</v>
      </c>
      <c r="J1254" t="str">
        <f>VLOOKUP(A1254,таксономия!$1:$1048576,8,1)</f>
        <v xml:space="preserve"> Metazoa</v>
      </c>
      <c r="K1254" t="str">
        <f>VLOOKUP(A1254,таксономия!$1:$1048576,9,1)</f>
        <v xml:space="preserve"> Chordata</v>
      </c>
      <c r="L1254" t="str">
        <f>VLOOKUP(A1254,таксономия!$1:$1048576,10,1)</f>
        <v xml:space="preserve"> Craniata</v>
      </c>
      <c r="M1254" t="str">
        <f>VLOOKUP(A1254,таксономия!$1:$1048576,11,1)</f>
        <v xml:space="preserve"> Vertebrata</v>
      </c>
      <c r="N1254" t="str">
        <f>VLOOKUP(A1254,таксономия!$1:$1048576,12,1)</f>
        <v xml:space="preserve"> Euteleostomi</v>
      </c>
      <c r="O1254" t="str">
        <f>VLOOKUP(A1254,таксономия!$1:$1048576,13,1)</f>
        <v>Mammalia</v>
      </c>
      <c r="P1254" t="str">
        <f>VLOOKUP(A1254,таксономия!$1:$1048576,14,1)</f>
        <v xml:space="preserve"> Eutheria</v>
      </c>
      <c r="Q1254" t="str">
        <f>VLOOKUP(A1254,таксономия!$1:$1048576,15,1)</f>
        <v xml:space="preserve"> Euarchontoglires</v>
      </c>
      <c r="R1254" t="str">
        <f>VLOOKUP(A1254,таксономия!$1:$1048576,3,1)</f>
        <v xml:space="preserve"> Macaca fascicularis (Crab-eating macaque) (Cynomolgus monkey).</v>
      </c>
      <c r="S1254">
        <f t="shared" si="19"/>
        <v>77</v>
      </c>
    </row>
    <row r="1255" spans="1:19" x14ac:dyDescent="0.3">
      <c r="A1255" t="s">
        <v>832</v>
      </c>
      <c r="B1255" t="s">
        <v>833</v>
      </c>
      <c r="C1255">
        <v>296</v>
      </c>
      <c r="D1255" t="s">
        <v>44</v>
      </c>
      <c r="E1255">
        <v>40</v>
      </c>
      <c r="F1255">
        <v>124</v>
      </c>
      <c r="G1255">
        <v>2217</v>
      </c>
      <c r="H1255" t="s">
        <v>45</v>
      </c>
      <c r="I1255" t="str">
        <f>VLOOKUP(A1255,таксономия!$1:$1048576,7,1)</f>
        <v>Eukaryota</v>
      </c>
      <c r="J1255" t="str">
        <f>VLOOKUP(A1255,таксономия!$1:$1048576,8,1)</f>
        <v xml:space="preserve"> Metazoa</v>
      </c>
      <c r="K1255" t="str">
        <f>VLOOKUP(A1255,таксономия!$1:$1048576,9,1)</f>
        <v xml:space="preserve"> Chordata</v>
      </c>
      <c r="L1255" t="str">
        <f>VLOOKUP(A1255,таксономия!$1:$1048576,10,1)</f>
        <v xml:space="preserve"> Craniata</v>
      </c>
      <c r="M1255" t="str">
        <f>VLOOKUP(A1255,таксономия!$1:$1048576,11,1)</f>
        <v xml:space="preserve"> Vertebrata</v>
      </c>
      <c r="N1255" t="str">
        <f>VLOOKUP(A1255,таксономия!$1:$1048576,12,1)</f>
        <v xml:space="preserve"> Euteleostomi</v>
      </c>
      <c r="O1255" t="str">
        <f>VLOOKUP(A1255,таксономия!$1:$1048576,13,1)</f>
        <v>Mammalia</v>
      </c>
      <c r="P1255" t="str">
        <f>VLOOKUP(A1255,таксономия!$1:$1048576,14,1)</f>
        <v xml:space="preserve"> Eutheria</v>
      </c>
      <c r="Q1255" t="str">
        <f>VLOOKUP(A1255,таксономия!$1:$1048576,15,1)</f>
        <v xml:space="preserve"> Euarchontoglires</v>
      </c>
      <c r="R1255" t="str">
        <f>VLOOKUP(A1255,таксономия!$1:$1048576,3,1)</f>
        <v xml:space="preserve"> Macaca fascicularis (Crab-eating macaque) (Cynomolgus monkey).</v>
      </c>
      <c r="S1255">
        <f t="shared" si="19"/>
        <v>84</v>
      </c>
    </row>
    <row r="1256" spans="1:19" x14ac:dyDescent="0.3">
      <c r="A1256" t="s">
        <v>834</v>
      </c>
      <c r="B1256" t="s">
        <v>835</v>
      </c>
      <c r="C1256">
        <v>58</v>
      </c>
      <c r="D1256" t="s">
        <v>12</v>
      </c>
      <c r="E1256">
        <v>25</v>
      </c>
      <c r="F1256">
        <v>58</v>
      </c>
      <c r="G1256">
        <v>2697</v>
      </c>
      <c r="H1256" t="s">
        <v>13</v>
      </c>
      <c r="I1256" t="str">
        <f>VLOOKUP(A1256,таксономия!$1:$1048576,7,1)</f>
        <v>Eukaryota</v>
      </c>
      <c r="J1256" t="str">
        <f>VLOOKUP(A1256,таксономия!$1:$1048576,8,1)</f>
        <v xml:space="preserve"> Metazoa</v>
      </c>
      <c r="K1256" t="str">
        <f>VLOOKUP(A1256,таксономия!$1:$1048576,9,1)</f>
        <v xml:space="preserve"> Chordata</v>
      </c>
      <c r="L1256" t="str">
        <f>VLOOKUP(A1256,таксономия!$1:$1048576,10,1)</f>
        <v xml:space="preserve"> Craniata</v>
      </c>
      <c r="M1256" t="str">
        <f>VLOOKUP(A1256,таксономия!$1:$1048576,11,1)</f>
        <v xml:space="preserve"> Vertebrata</v>
      </c>
      <c r="N1256" t="str">
        <f>VLOOKUP(A1256,таксономия!$1:$1048576,12,1)</f>
        <v xml:space="preserve"> Euteleostomi</v>
      </c>
      <c r="O1256" t="str">
        <f>VLOOKUP(A1256,таксономия!$1:$1048576,13,1)</f>
        <v>Mammalia</v>
      </c>
      <c r="P1256" t="str">
        <f>VLOOKUP(A1256,таксономия!$1:$1048576,14,1)</f>
        <v xml:space="preserve"> Eutheria</v>
      </c>
      <c r="Q1256" t="str">
        <f>VLOOKUP(A1256,таксономия!$1:$1048576,15,1)</f>
        <v xml:space="preserve"> Euarchontoglires</v>
      </c>
      <c r="R1256" t="str">
        <f>VLOOKUP(A1256,таксономия!$1:$1048576,3,1)</f>
        <v xml:space="preserve"> Homo sapiens (Human).</v>
      </c>
      <c r="S1256">
        <f t="shared" si="19"/>
        <v>33</v>
      </c>
    </row>
    <row r="1257" spans="1:19" x14ac:dyDescent="0.3">
      <c r="A1257" t="s">
        <v>836</v>
      </c>
      <c r="B1257" t="s">
        <v>837</v>
      </c>
      <c r="C1257">
        <v>145</v>
      </c>
      <c r="D1257" t="s">
        <v>12</v>
      </c>
      <c r="E1257">
        <v>25</v>
      </c>
      <c r="F1257">
        <v>101</v>
      </c>
      <c r="G1257">
        <v>2697</v>
      </c>
      <c r="H1257" t="s">
        <v>13</v>
      </c>
      <c r="I1257" t="str">
        <f>VLOOKUP(A1257,таксономия!$1:$1048576,7,1)</f>
        <v>Eukaryota</v>
      </c>
      <c r="J1257" t="str">
        <f>VLOOKUP(A1257,таксономия!$1:$1048576,8,1)</f>
        <v xml:space="preserve"> Metazoa</v>
      </c>
      <c r="K1257" t="str">
        <f>VLOOKUP(A1257,таксономия!$1:$1048576,9,1)</f>
        <v xml:space="preserve"> Chordata</v>
      </c>
      <c r="L1257" t="str">
        <f>VLOOKUP(A1257,таксономия!$1:$1048576,10,1)</f>
        <v xml:space="preserve"> Craniata</v>
      </c>
      <c r="M1257" t="str">
        <f>VLOOKUP(A1257,таксономия!$1:$1048576,11,1)</f>
        <v xml:space="preserve"> Vertebrata</v>
      </c>
      <c r="N1257" t="str">
        <f>VLOOKUP(A1257,таксономия!$1:$1048576,12,1)</f>
        <v xml:space="preserve"> Euteleostomi</v>
      </c>
      <c r="O1257" t="str">
        <f>VLOOKUP(A1257,таксономия!$1:$1048576,13,1)</f>
        <v>Mammalia</v>
      </c>
      <c r="P1257" t="str">
        <f>VLOOKUP(A1257,таксономия!$1:$1048576,14,1)</f>
        <v xml:space="preserve"> Eutheria</v>
      </c>
      <c r="Q1257" t="str">
        <f>VLOOKUP(A1257,таксономия!$1:$1048576,15,1)</f>
        <v xml:space="preserve"> Euarchontoglires</v>
      </c>
      <c r="R1257" t="str">
        <f>VLOOKUP(A1257,таксономия!$1:$1048576,3,1)</f>
        <v xml:space="preserve"> Homo sapiens (Human).</v>
      </c>
      <c r="S1257">
        <f t="shared" si="19"/>
        <v>76</v>
      </c>
    </row>
    <row r="1258" spans="1:19" x14ac:dyDescent="0.3">
      <c r="A1258" t="s">
        <v>838</v>
      </c>
      <c r="B1258" t="s">
        <v>839</v>
      </c>
      <c r="C1258">
        <v>324</v>
      </c>
      <c r="D1258" t="s">
        <v>10</v>
      </c>
      <c r="E1258">
        <v>38</v>
      </c>
      <c r="F1258">
        <v>79</v>
      </c>
      <c r="G1258">
        <v>998</v>
      </c>
      <c r="H1258" t="s">
        <v>11</v>
      </c>
      <c r="I1258" t="str">
        <f>VLOOKUP(A1258,таксономия!$1:$1048576,7,1)</f>
        <v>Eukaryota</v>
      </c>
      <c r="J1258" t="str">
        <f>VLOOKUP(A1258,таксономия!$1:$1048576,8,1)</f>
        <v xml:space="preserve"> Metazoa</v>
      </c>
      <c r="K1258" t="str">
        <f>VLOOKUP(A1258,таксономия!$1:$1048576,9,1)</f>
        <v xml:space="preserve"> Chordata</v>
      </c>
      <c r="L1258" t="str">
        <f>VLOOKUP(A1258,таксономия!$1:$1048576,10,1)</f>
        <v xml:space="preserve"> Craniata</v>
      </c>
      <c r="M1258" t="str">
        <f>VLOOKUP(A1258,таксономия!$1:$1048576,11,1)</f>
        <v xml:space="preserve"> Vertebrata</v>
      </c>
      <c r="N1258" t="str">
        <f>VLOOKUP(A1258,таксономия!$1:$1048576,12,1)</f>
        <v xml:space="preserve"> Euteleostomi</v>
      </c>
      <c r="O1258" t="str">
        <f>VLOOKUP(A1258,таксономия!$1:$1048576,13,1)</f>
        <v>Mammalia</v>
      </c>
      <c r="P1258" t="str">
        <f>VLOOKUP(A1258,таксономия!$1:$1048576,14,1)</f>
        <v xml:space="preserve"> Eutheria</v>
      </c>
      <c r="Q1258" t="str">
        <f>VLOOKUP(A1258,таксономия!$1:$1048576,15,1)</f>
        <v xml:space="preserve"> Euarchontoglires</v>
      </c>
      <c r="R1258" t="str">
        <f>VLOOKUP(A1258,таксономия!$1:$1048576,3,1)</f>
        <v xml:space="preserve"> Homo sapiens (Human).</v>
      </c>
      <c r="S1258">
        <f t="shared" si="19"/>
        <v>41</v>
      </c>
    </row>
    <row r="1259" spans="1:19" x14ac:dyDescent="0.3">
      <c r="A1259" t="s">
        <v>838</v>
      </c>
      <c r="B1259" t="s">
        <v>839</v>
      </c>
      <c r="C1259">
        <v>324</v>
      </c>
      <c r="D1259" t="s">
        <v>12</v>
      </c>
      <c r="E1259">
        <v>98</v>
      </c>
      <c r="F1259">
        <v>176</v>
      </c>
      <c r="G1259">
        <v>2697</v>
      </c>
      <c r="H1259" t="s">
        <v>13</v>
      </c>
      <c r="I1259" t="str">
        <f>VLOOKUP(A1259,таксономия!$1:$1048576,7,1)</f>
        <v>Eukaryota</v>
      </c>
      <c r="J1259" t="str">
        <f>VLOOKUP(A1259,таксономия!$1:$1048576,8,1)</f>
        <v xml:space="preserve"> Metazoa</v>
      </c>
      <c r="K1259" t="str">
        <f>VLOOKUP(A1259,таксономия!$1:$1048576,9,1)</f>
        <v xml:space="preserve"> Chordata</v>
      </c>
      <c r="L1259" t="str">
        <f>VLOOKUP(A1259,таксономия!$1:$1048576,10,1)</f>
        <v xml:space="preserve"> Craniata</v>
      </c>
      <c r="M1259" t="str">
        <f>VLOOKUP(A1259,таксономия!$1:$1048576,11,1)</f>
        <v xml:space="preserve"> Vertebrata</v>
      </c>
      <c r="N1259" t="str">
        <f>VLOOKUP(A1259,таксономия!$1:$1048576,12,1)</f>
        <v xml:space="preserve"> Euteleostomi</v>
      </c>
      <c r="O1259" t="str">
        <f>VLOOKUP(A1259,таксономия!$1:$1048576,13,1)</f>
        <v>Mammalia</v>
      </c>
      <c r="P1259" t="str">
        <f>VLOOKUP(A1259,таксономия!$1:$1048576,14,1)</f>
        <v xml:space="preserve"> Eutheria</v>
      </c>
      <c r="Q1259" t="str">
        <f>VLOOKUP(A1259,таксономия!$1:$1048576,15,1)</f>
        <v xml:space="preserve"> Euarchontoglires</v>
      </c>
      <c r="R1259" t="str">
        <f>VLOOKUP(A1259,таксономия!$1:$1048576,3,1)</f>
        <v xml:space="preserve"> Homo sapiens (Human).</v>
      </c>
      <c r="S1259">
        <f t="shared" si="19"/>
        <v>78</v>
      </c>
    </row>
    <row r="1260" spans="1:19" x14ac:dyDescent="0.3">
      <c r="A1260" t="s">
        <v>838</v>
      </c>
      <c r="B1260" t="s">
        <v>839</v>
      </c>
      <c r="C1260">
        <v>324</v>
      </c>
      <c r="D1260" t="s">
        <v>12</v>
      </c>
      <c r="E1260">
        <v>203</v>
      </c>
      <c r="F1260">
        <v>281</v>
      </c>
      <c r="G1260">
        <v>2697</v>
      </c>
      <c r="H1260" t="s">
        <v>13</v>
      </c>
      <c r="I1260" t="str">
        <f>VLOOKUP(A1260,таксономия!$1:$1048576,7,1)</f>
        <v>Eukaryota</v>
      </c>
      <c r="J1260" t="str">
        <f>VLOOKUP(A1260,таксономия!$1:$1048576,8,1)</f>
        <v xml:space="preserve"> Metazoa</v>
      </c>
      <c r="K1260" t="str">
        <f>VLOOKUP(A1260,таксономия!$1:$1048576,9,1)</f>
        <v xml:space="preserve"> Chordata</v>
      </c>
      <c r="L1260" t="str">
        <f>VLOOKUP(A1260,таксономия!$1:$1048576,10,1)</f>
        <v xml:space="preserve"> Craniata</v>
      </c>
      <c r="M1260" t="str">
        <f>VLOOKUP(A1260,таксономия!$1:$1048576,11,1)</f>
        <v xml:space="preserve"> Vertebrata</v>
      </c>
      <c r="N1260" t="str">
        <f>VLOOKUP(A1260,таксономия!$1:$1048576,12,1)</f>
        <v xml:space="preserve"> Euteleostomi</v>
      </c>
      <c r="O1260" t="str">
        <f>VLOOKUP(A1260,таксономия!$1:$1048576,13,1)</f>
        <v>Mammalia</v>
      </c>
      <c r="P1260" t="str">
        <f>VLOOKUP(A1260,таксономия!$1:$1048576,14,1)</f>
        <v xml:space="preserve"> Eutheria</v>
      </c>
      <c r="Q1260" t="str">
        <f>VLOOKUP(A1260,таксономия!$1:$1048576,15,1)</f>
        <v xml:space="preserve"> Euarchontoglires</v>
      </c>
      <c r="R1260" t="str">
        <f>VLOOKUP(A1260,таксономия!$1:$1048576,3,1)</f>
        <v xml:space="preserve"> Homo sapiens (Human).</v>
      </c>
      <c r="S1260">
        <f t="shared" si="19"/>
        <v>78</v>
      </c>
    </row>
    <row r="1261" spans="1:19" x14ac:dyDescent="0.3">
      <c r="A1261" t="s">
        <v>838</v>
      </c>
      <c r="B1261" t="s">
        <v>839</v>
      </c>
      <c r="C1261">
        <v>324</v>
      </c>
      <c r="D1261" t="s">
        <v>14</v>
      </c>
      <c r="E1261">
        <v>305</v>
      </c>
      <c r="F1261">
        <v>324</v>
      </c>
      <c r="G1261">
        <v>80</v>
      </c>
      <c r="H1261" t="s">
        <v>15</v>
      </c>
      <c r="I1261" t="str">
        <f>VLOOKUP(A1261,таксономия!$1:$1048576,7,1)</f>
        <v>Eukaryota</v>
      </c>
      <c r="J1261" t="str">
        <f>VLOOKUP(A1261,таксономия!$1:$1048576,8,1)</f>
        <v xml:space="preserve"> Metazoa</v>
      </c>
      <c r="K1261" t="str">
        <f>VLOOKUP(A1261,таксономия!$1:$1048576,9,1)</f>
        <v xml:space="preserve"> Chordata</v>
      </c>
      <c r="L1261" t="str">
        <f>VLOOKUP(A1261,таксономия!$1:$1048576,10,1)</f>
        <v xml:space="preserve"> Craniata</v>
      </c>
      <c r="M1261" t="str">
        <f>VLOOKUP(A1261,таксономия!$1:$1048576,11,1)</f>
        <v xml:space="preserve"> Vertebrata</v>
      </c>
      <c r="N1261" t="str">
        <f>VLOOKUP(A1261,таксономия!$1:$1048576,12,1)</f>
        <v xml:space="preserve"> Euteleostomi</v>
      </c>
      <c r="O1261" t="str">
        <f>VLOOKUP(A1261,таксономия!$1:$1048576,13,1)</f>
        <v>Mammalia</v>
      </c>
      <c r="P1261" t="str">
        <f>VLOOKUP(A1261,таксономия!$1:$1048576,14,1)</f>
        <v xml:space="preserve"> Eutheria</v>
      </c>
      <c r="Q1261" t="str">
        <f>VLOOKUP(A1261,таксономия!$1:$1048576,15,1)</f>
        <v xml:space="preserve"> Euarchontoglires</v>
      </c>
      <c r="R1261" t="str">
        <f>VLOOKUP(A1261,таксономия!$1:$1048576,3,1)</f>
        <v xml:space="preserve"> Homo sapiens (Human).</v>
      </c>
      <c r="S1261">
        <f t="shared" si="19"/>
        <v>19</v>
      </c>
    </row>
    <row r="1262" spans="1:19" x14ac:dyDescent="0.3">
      <c r="A1262" t="s">
        <v>840</v>
      </c>
      <c r="B1262" t="s">
        <v>841</v>
      </c>
      <c r="C1262">
        <v>490</v>
      </c>
      <c r="D1262" t="s">
        <v>84</v>
      </c>
      <c r="E1262">
        <v>214</v>
      </c>
      <c r="F1262">
        <v>318</v>
      </c>
      <c r="G1262">
        <v>12961</v>
      </c>
      <c r="H1262" t="s">
        <v>85</v>
      </c>
      <c r="I1262" t="str">
        <f>VLOOKUP(A1262,таксономия!$1:$1048576,7,1)</f>
        <v>Eukaryota</v>
      </c>
      <c r="J1262" t="str">
        <f>VLOOKUP(A1262,таксономия!$1:$1048576,8,1)</f>
        <v xml:space="preserve"> Metazoa</v>
      </c>
      <c r="K1262" t="str">
        <f>VLOOKUP(A1262,таксономия!$1:$1048576,9,1)</f>
        <v xml:space="preserve"> Chordata</v>
      </c>
      <c r="L1262" t="str">
        <f>VLOOKUP(A1262,таксономия!$1:$1048576,10,1)</f>
        <v xml:space="preserve"> Craniata</v>
      </c>
      <c r="M1262" t="str">
        <f>VLOOKUP(A1262,таксономия!$1:$1048576,11,1)</f>
        <v xml:space="preserve"> Vertebrata</v>
      </c>
      <c r="N1262" t="str">
        <f>VLOOKUP(A1262,таксономия!$1:$1048576,12,1)</f>
        <v xml:space="preserve"> Euteleostomi</v>
      </c>
      <c r="O1262" t="str">
        <f>VLOOKUP(A1262,таксономия!$1:$1048576,13,1)</f>
        <v>Mammalia</v>
      </c>
      <c r="P1262" t="str">
        <f>VLOOKUP(A1262,таксономия!$1:$1048576,14,1)</f>
        <v xml:space="preserve"> Eutheria</v>
      </c>
      <c r="Q1262" t="str">
        <f>VLOOKUP(A1262,таксономия!$1:$1048576,15,1)</f>
        <v xml:space="preserve"> Euarchontoglires</v>
      </c>
      <c r="R1262" t="str">
        <f>VLOOKUP(A1262,таксономия!$1:$1048576,3,1)</f>
        <v xml:space="preserve"> Homo sapiens (Human).</v>
      </c>
      <c r="S1262">
        <f t="shared" si="19"/>
        <v>104</v>
      </c>
    </row>
    <row r="1263" spans="1:19" x14ac:dyDescent="0.3">
      <c r="A1263" t="s">
        <v>840</v>
      </c>
      <c r="B1263" t="s">
        <v>841</v>
      </c>
      <c r="C1263">
        <v>490</v>
      </c>
      <c r="D1263" t="s">
        <v>12</v>
      </c>
      <c r="E1263">
        <v>32</v>
      </c>
      <c r="F1263">
        <v>114</v>
      </c>
      <c r="G1263">
        <v>2697</v>
      </c>
      <c r="H1263" t="s">
        <v>13</v>
      </c>
      <c r="I1263" t="str">
        <f>VLOOKUP(A1263,таксономия!$1:$1048576,7,1)</f>
        <v>Eukaryota</v>
      </c>
      <c r="J1263" t="str">
        <f>VLOOKUP(A1263,таксономия!$1:$1048576,8,1)</f>
        <v xml:space="preserve"> Metazoa</v>
      </c>
      <c r="K1263" t="str">
        <f>VLOOKUP(A1263,таксономия!$1:$1048576,9,1)</f>
        <v xml:space="preserve"> Chordata</v>
      </c>
      <c r="L1263" t="str">
        <f>VLOOKUP(A1263,таксономия!$1:$1048576,10,1)</f>
        <v xml:space="preserve"> Craniata</v>
      </c>
      <c r="M1263" t="str">
        <f>VLOOKUP(A1263,таксономия!$1:$1048576,11,1)</f>
        <v xml:space="preserve"> Vertebrata</v>
      </c>
      <c r="N1263" t="str">
        <f>VLOOKUP(A1263,таксономия!$1:$1048576,12,1)</f>
        <v xml:space="preserve"> Euteleostomi</v>
      </c>
      <c r="O1263" t="str">
        <f>VLOOKUP(A1263,таксономия!$1:$1048576,13,1)</f>
        <v>Mammalia</v>
      </c>
      <c r="P1263" t="str">
        <f>VLOOKUP(A1263,таксономия!$1:$1048576,14,1)</f>
        <v xml:space="preserve"> Eutheria</v>
      </c>
      <c r="Q1263" t="str">
        <f>VLOOKUP(A1263,таксономия!$1:$1048576,15,1)</f>
        <v xml:space="preserve"> Euarchontoglires</v>
      </c>
      <c r="R1263" t="str">
        <f>VLOOKUP(A1263,таксономия!$1:$1048576,3,1)</f>
        <v xml:space="preserve"> Homo sapiens (Human).</v>
      </c>
      <c r="S1263">
        <f t="shared" si="19"/>
        <v>82</v>
      </c>
    </row>
    <row r="1264" spans="1:19" x14ac:dyDescent="0.3">
      <c r="A1264" t="s">
        <v>840</v>
      </c>
      <c r="B1264" t="s">
        <v>841</v>
      </c>
      <c r="C1264">
        <v>490</v>
      </c>
      <c r="D1264" t="s">
        <v>86</v>
      </c>
      <c r="E1264">
        <v>119</v>
      </c>
      <c r="F1264">
        <v>200</v>
      </c>
      <c r="G1264">
        <v>2216</v>
      </c>
      <c r="H1264" t="s">
        <v>87</v>
      </c>
      <c r="I1264" t="str">
        <f>VLOOKUP(A1264,таксономия!$1:$1048576,7,1)</f>
        <v>Eukaryota</v>
      </c>
      <c r="J1264" t="str">
        <f>VLOOKUP(A1264,таксономия!$1:$1048576,8,1)</f>
        <v xml:space="preserve"> Metazoa</v>
      </c>
      <c r="K1264" t="str">
        <f>VLOOKUP(A1264,таксономия!$1:$1048576,9,1)</f>
        <v xml:space="preserve"> Chordata</v>
      </c>
      <c r="L1264" t="str">
        <f>VLOOKUP(A1264,таксономия!$1:$1048576,10,1)</f>
        <v xml:space="preserve"> Craniata</v>
      </c>
      <c r="M1264" t="str">
        <f>VLOOKUP(A1264,таксономия!$1:$1048576,11,1)</f>
        <v xml:space="preserve"> Vertebrata</v>
      </c>
      <c r="N1264" t="str">
        <f>VLOOKUP(A1264,таксономия!$1:$1048576,12,1)</f>
        <v xml:space="preserve"> Euteleostomi</v>
      </c>
      <c r="O1264" t="str">
        <f>VLOOKUP(A1264,таксономия!$1:$1048576,13,1)</f>
        <v>Mammalia</v>
      </c>
      <c r="P1264" t="str">
        <f>VLOOKUP(A1264,таксономия!$1:$1048576,14,1)</f>
        <v xml:space="preserve"> Eutheria</v>
      </c>
      <c r="Q1264" t="str">
        <f>VLOOKUP(A1264,таксономия!$1:$1048576,15,1)</f>
        <v xml:space="preserve"> Euarchontoglires</v>
      </c>
      <c r="R1264" t="str">
        <f>VLOOKUP(A1264,таксономия!$1:$1048576,3,1)</f>
        <v xml:space="preserve"> Homo sapiens (Human).</v>
      </c>
      <c r="S1264">
        <f t="shared" si="19"/>
        <v>81</v>
      </c>
    </row>
    <row r="1265" spans="1:19" x14ac:dyDescent="0.3">
      <c r="A1265" t="s">
        <v>842</v>
      </c>
      <c r="B1265" t="s">
        <v>843</v>
      </c>
      <c r="C1265">
        <v>184</v>
      </c>
      <c r="D1265" t="s">
        <v>12</v>
      </c>
      <c r="E1265">
        <v>128</v>
      </c>
      <c r="F1265">
        <v>168</v>
      </c>
      <c r="G1265">
        <v>2697</v>
      </c>
      <c r="H1265" t="s">
        <v>13</v>
      </c>
      <c r="I1265" t="str">
        <f>VLOOKUP(A1265,таксономия!$1:$1048576,7,1)</f>
        <v>Eukaryota</v>
      </c>
      <c r="J1265" t="str">
        <f>VLOOKUP(A1265,таксономия!$1:$1048576,8,1)</f>
        <v xml:space="preserve"> Metazoa</v>
      </c>
      <c r="K1265" t="str">
        <f>VLOOKUP(A1265,таксономия!$1:$1048576,9,1)</f>
        <v xml:space="preserve"> Chordata</v>
      </c>
      <c r="L1265" t="str">
        <f>VLOOKUP(A1265,таксономия!$1:$1048576,10,1)</f>
        <v xml:space="preserve"> Craniata</v>
      </c>
      <c r="M1265" t="str">
        <f>VLOOKUP(A1265,таксономия!$1:$1048576,11,1)</f>
        <v xml:space="preserve"> Vertebrata</v>
      </c>
      <c r="N1265" t="str">
        <f>VLOOKUP(A1265,таксономия!$1:$1048576,12,1)</f>
        <v xml:space="preserve"> Euteleostomi</v>
      </c>
      <c r="O1265" t="str">
        <f>VLOOKUP(A1265,таксономия!$1:$1048576,13,1)</f>
        <v>Mammalia</v>
      </c>
      <c r="P1265" t="str">
        <f>VLOOKUP(A1265,таксономия!$1:$1048576,14,1)</f>
        <v xml:space="preserve"> Eutheria</v>
      </c>
      <c r="Q1265" t="str">
        <f>VLOOKUP(A1265,таксономия!$1:$1048576,15,1)</f>
        <v xml:space="preserve"> Euarchontoglires</v>
      </c>
      <c r="R1265" t="str">
        <f>VLOOKUP(A1265,таксономия!$1:$1048576,3,1)</f>
        <v xml:space="preserve"> Homo sapiens (Human).</v>
      </c>
      <c r="S1265">
        <f t="shared" si="19"/>
        <v>40</v>
      </c>
    </row>
    <row r="1266" spans="1:19" x14ac:dyDescent="0.3">
      <c r="A1266" t="s">
        <v>842</v>
      </c>
      <c r="B1266" t="s">
        <v>843</v>
      </c>
      <c r="C1266">
        <v>184</v>
      </c>
      <c r="D1266" t="s">
        <v>44</v>
      </c>
      <c r="E1266">
        <v>39</v>
      </c>
      <c r="F1266">
        <v>124</v>
      </c>
      <c r="G1266">
        <v>2217</v>
      </c>
      <c r="H1266" t="s">
        <v>45</v>
      </c>
      <c r="I1266" t="str">
        <f>VLOOKUP(A1266,таксономия!$1:$1048576,7,1)</f>
        <v>Eukaryota</v>
      </c>
      <c r="J1266" t="str">
        <f>VLOOKUP(A1266,таксономия!$1:$1048576,8,1)</f>
        <v xml:space="preserve"> Metazoa</v>
      </c>
      <c r="K1266" t="str">
        <f>VLOOKUP(A1266,таксономия!$1:$1048576,9,1)</f>
        <v xml:space="preserve"> Chordata</v>
      </c>
      <c r="L1266" t="str">
        <f>VLOOKUP(A1266,таксономия!$1:$1048576,10,1)</f>
        <v xml:space="preserve"> Craniata</v>
      </c>
      <c r="M1266" t="str">
        <f>VLOOKUP(A1266,таксономия!$1:$1048576,11,1)</f>
        <v xml:space="preserve"> Vertebrata</v>
      </c>
      <c r="N1266" t="str">
        <f>VLOOKUP(A1266,таксономия!$1:$1048576,12,1)</f>
        <v xml:space="preserve"> Euteleostomi</v>
      </c>
      <c r="O1266" t="str">
        <f>VLOOKUP(A1266,таксономия!$1:$1048576,13,1)</f>
        <v>Mammalia</v>
      </c>
      <c r="P1266" t="str">
        <f>VLOOKUP(A1266,таксономия!$1:$1048576,14,1)</f>
        <v xml:space="preserve"> Eutheria</v>
      </c>
      <c r="Q1266" t="str">
        <f>VLOOKUP(A1266,таксономия!$1:$1048576,15,1)</f>
        <v xml:space="preserve"> Euarchontoglires</v>
      </c>
      <c r="R1266" t="str">
        <f>VLOOKUP(A1266,таксономия!$1:$1048576,3,1)</f>
        <v xml:space="preserve"> Homo sapiens (Human).</v>
      </c>
      <c r="S1266">
        <f t="shared" si="19"/>
        <v>85</v>
      </c>
    </row>
    <row r="1267" spans="1:19" x14ac:dyDescent="0.3">
      <c r="A1267" t="s">
        <v>844</v>
      </c>
      <c r="B1267" t="s">
        <v>845</v>
      </c>
      <c r="C1267">
        <v>161</v>
      </c>
      <c r="D1267" t="s">
        <v>12</v>
      </c>
      <c r="E1267">
        <v>128</v>
      </c>
      <c r="F1267">
        <v>161</v>
      </c>
      <c r="G1267">
        <v>2697</v>
      </c>
      <c r="H1267" t="s">
        <v>13</v>
      </c>
      <c r="I1267" t="str">
        <f>VLOOKUP(A1267,таксономия!$1:$1048576,7,1)</f>
        <v>Eukaryota</v>
      </c>
      <c r="J1267" t="str">
        <f>VLOOKUP(A1267,таксономия!$1:$1048576,8,1)</f>
        <v xml:space="preserve"> Metazoa</v>
      </c>
      <c r="K1267" t="str">
        <f>VLOOKUP(A1267,таксономия!$1:$1048576,9,1)</f>
        <v xml:space="preserve"> Chordata</v>
      </c>
      <c r="L1267" t="str">
        <f>VLOOKUP(A1267,таксономия!$1:$1048576,10,1)</f>
        <v xml:space="preserve"> Craniata</v>
      </c>
      <c r="M1267" t="str">
        <f>VLOOKUP(A1267,таксономия!$1:$1048576,11,1)</f>
        <v xml:space="preserve"> Vertebrata</v>
      </c>
      <c r="N1267" t="str">
        <f>VLOOKUP(A1267,таксономия!$1:$1048576,12,1)</f>
        <v xml:space="preserve"> Euteleostomi</v>
      </c>
      <c r="O1267" t="str">
        <f>VLOOKUP(A1267,таксономия!$1:$1048576,13,1)</f>
        <v>Mammalia</v>
      </c>
      <c r="P1267" t="str">
        <f>VLOOKUP(A1267,таксономия!$1:$1048576,14,1)</f>
        <v xml:space="preserve"> Eutheria</v>
      </c>
      <c r="Q1267" t="str">
        <f>VLOOKUP(A1267,таксономия!$1:$1048576,15,1)</f>
        <v xml:space="preserve"> Euarchontoglires</v>
      </c>
      <c r="R1267" t="str">
        <f>VLOOKUP(A1267,таксономия!$1:$1048576,3,1)</f>
        <v xml:space="preserve"> Homo sapiens (Human).</v>
      </c>
      <c r="S1267">
        <f t="shared" si="19"/>
        <v>33</v>
      </c>
    </row>
    <row r="1268" spans="1:19" x14ac:dyDescent="0.3">
      <c r="A1268" t="s">
        <v>844</v>
      </c>
      <c r="B1268" t="s">
        <v>845</v>
      </c>
      <c r="C1268">
        <v>161</v>
      </c>
      <c r="D1268" t="s">
        <v>44</v>
      </c>
      <c r="E1268">
        <v>39</v>
      </c>
      <c r="F1268">
        <v>124</v>
      </c>
      <c r="G1268">
        <v>2217</v>
      </c>
      <c r="H1268" t="s">
        <v>45</v>
      </c>
      <c r="I1268" t="str">
        <f>VLOOKUP(A1268,таксономия!$1:$1048576,7,1)</f>
        <v>Eukaryota</v>
      </c>
      <c r="J1268" t="str">
        <f>VLOOKUP(A1268,таксономия!$1:$1048576,8,1)</f>
        <v xml:space="preserve"> Metazoa</v>
      </c>
      <c r="K1268" t="str">
        <f>VLOOKUP(A1268,таксономия!$1:$1048576,9,1)</f>
        <v xml:space="preserve"> Chordata</v>
      </c>
      <c r="L1268" t="str">
        <f>VLOOKUP(A1268,таксономия!$1:$1048576,10,1)</f>
        <v xml:space="preserve"> Craniata</v>
      </c>
      <c r="M1268" t="str">
        <f>VLOOKUP(A1268,таксономия!$1:$1048576,11,1)</f>
        <v xml:space="preserve"> Vertebrata</v>
      </c>
      <c r="N1268" t="str">
        <f>VLOOKUP(A1268,таксономия!$1:$1048576,12,1)</f>
        <v xml:space="preserve"> Euteleostomi</v>
      </c>
      <c r="O1268" t="str">
        <f>VLOOKUP(A1268,таксономия!$1:$1048576,13,1)</f>
        <v>Mammalia</v>
      </c>
      <c r="P1268" t="str">
        <f>VLOOKUP(A1268,таксономия!$1:$1048576,14,1)</f>
        <v xml:space="preserve"> Eutheria</v>
      </c>
      <c r="Q1268" t="str">
        <f>VLOOKUP(A1268,таксономия!$1:$1048576,15,1)</f>
        <v xml:space="preserve"> Euarchontoglires</v>
      </c>
      <c r="R1268" t="str">
        <f>VLOOKUP(A1268,таксономия!$1:$1048576,3,1)</f>
        <v xml:space="preserve"> Homo sapiens (Human).</v>
      </c>
      <c r="S1268">
        <f t="shared" si="19"/>
        <v>85</v>
      </c>
    </row>
    <row r="1269" spans="1:19" x14ac:dyDescent="0.3">
      <c r="A1269" t="s">
        <v>846</v>
      </c>
      <c r="B1269" t="s">
        <v>847</v>
      </c>
      <c r="C1269">
        <v>610</v>
      </c>
      <c r="D1269" t="s">
        <v>34</v>
      </c>
      <c r="E1269">
        <v>98</v>
      </c>
      <c r="F1269">
        <v>129</v>
      </c>
      <c r="G1269">
        <v>24995</v>
      </c>
      <c r="H1269" t="s">
        <v>35</v>
      </c>
      <c r="I1269" t="str">
        <f>VLOOKUP(A1269,таксономия!$1:$1048576,7,1)</f>
        <v>Eukaryota</v>
      </c>
      <c r="J1269" t="str">
        <f>VLOOKUP(A1269,таксономия!$1:$1048576,8,1)</f>
        <v xml:space="preserve"> Metazoa</v>
      </c>
      <c r="K1269" t="str">
        <f>VLOOKUP(A1269,таксономия!$1:$1048576,9,1)</f>
        <v xml:space="preserve"> Chordata</v>
      </c>
      <c r="L1269" t="str">
        <f>VLOOKUP(A1269,таксономия!$1:$1048576,10,1)</f>
        <v xml:space="preserve"> Craniata</v>
      </c>
      <c r="M1269" t="str">
        <f>VLOOKUP(A1269,таксономия!$1:$1048576,11,1)</f>
        <v xml:space="preserve"> Vertebrata</v>
      </c>
      <c r="N1269" t="str">
        <f>VLOOKUP(A1269,таксономия!$1:$1048576,12,1)</f>
        <v xml:space="preserve"> Euteleostomi</v>
      </c>
      <c r="O1269" t="str">
        <f>VLOOKUP(A1269,таксономия!$1:$1048576,13,1)</f>
        <v>Mammalia</v>
      </c>
      <c r="P1269" t="str">
        <f>VLOOKUP(A1269,таксономия!$1:$1048576,14,1)</f>
        <v xml:space="preserve"> Eutheria</v>
      </c>
      <c r="Q1269" t="str">
        <f>VLOOKUP(A1269,таксономия!$1:$1048576,15,1)</f>
        <v xml:space="preserve"> Laurasiatheria</v>
      </c>
      <c r="R1269" t="str">
        <f>VLOOKUP(A1269,таксономия!$1:$1048576,3,1)</f>
        <v xml:space="preserve"> Felis catus (Cat) (Felis silvestris catus).</v>
      </c>
      <c r="S1269">
        <f t="shared" si="19"/>
        <v>31</v>
      </c>
    </row>
    <row r="1270" spans="1:19" x14ac:dyDescent="0.3">
      <c r="A1270" t="s">
        <v>846</v>
      </c>
      <c r="B1270" t="s">
        <v>847</v>
      </c>
      <c r="C1270">
        <v>610</v>
      </c>
      <c r="D1270" t="s">
        <v>34</v>
      </c>
      <c r="E1270">
        <v>178</v>
      </c>
      <c r="F1270">
        <v>208</v>
      </c>
      <c r="G1270">
        <v>24995</v>
      </c>
      <c r="H1270" t="s">
        <v>35</v>
      </c>
      <c r="I1270" t="str">
        <f>VLOOKUP(A1270,таксономия!$1:$1048576,7,1)</f>
        <v>Eukaryota</v>
      </c>
      <c r="J1270" t="str">
        <f>VLOOKUP(A1270,таксономия!$1:$1048576,8,1)</f>
        <v xml:space="preserve"> Metazoa</v>
      </c>
      <c r="K1270" t="str">
        <f>VLOOKUP(A1270,таксономия!$1:$1048576,9,1)</f>
        <v xml:space="preserve"> Chordata</v>
      </c>
      <c r="L1270" t="str">
        <f>VLOOKUP(A1270,таксономия!$1:$1048576,10,1)</f>
        <v xml:space="preserve"> Craniata</v>
      </c>
      <c r="M1270" t="str">
        <f>VLOOKUP(A1270,таксономия!$1:$1048576,11,1)</f>
        <v xml:space="preserve"> Vertebrata</v>
      </c>
      <c r="N1270" t="str">
        <f>VLOOKUP(A1270,таксономия!$1:$1048576,12,1)</f>
        <v xml:space="preserve"> Euteleostomi</v>
      </c>
      <c r="O1270" t="str">
        <f>VLOOKUP(A1270,таксономия!$1:$1048576,13,1)</f>
        <v>Mammalia</v>
      </c>
      <c r="P1270" t="str">
        <f>VLOOKUP(A1270,таксономия!$1:$1048576,14,1)</f>
        <v xml:space="preserve"> Eutheria</v>
      </c>
      <c r="Q1270" t="str">
        <f>VLOOKUP(A1270,таксономия!$1:$1048576,15,1)</f>
        <v xml:space="preserve"> Laurasiatheria</v>
      </c>
      <c r="R1270" t="str">
        <f>VLOOKUP(A1270,таксономия!$1:$1048576,3,1)</f>
        <v xml:space="preserve"> Felis catus (Cat) (Felis silvestris catus).</v>
      </c>
      <c r="S1270">
        <f t="shared" si="19"/>
        <v>30</v>
      </c>
    </row>
    <row r="1271" spans="1:19" x14ac:dyDescent="0.3">
      <c r="A1271" t="s">
        <v>846</v>
      </c>
      <c r="B1271" t="s">
        <v>847</v>
      </c>
      <c r="C1271">
        <v>610</v>
      </c>
      <c r="D1271" t="s">
        <v>12</v>
      </c>
      <c r="E1271">
        <v>217</v>
      </c>
      <c r="F1271">
        <v>295</v>
      </c>
      <c r="G1271">
        <v>2697</v>
      </c>
      <c r="H1271" t="s">
        <v>13</v>
      </c>
      <c r="I1271" t="str">
        <f>VLOOKUP(A1271,таксономия!$1:$1048576,7,1)</f>
        <v>Eukaryota</v>
      </c>
      <c r="J1271" t="str">
        <f>VLOOKUP(A1271,таксономия!$1:$1048576,8,1)</f>
        <v xml:space="preserve"> Metazoa</v>
      </c>
      <c r="K1271" t="str">
        <f>VLOOKUP(A1271,таксономия!$1:$1048576,9,1)</f>
        <v xml:space="preserve"> Chordata</v>
      </c>
      <c r="L1271" t="str">
        <f>VLOOKUP(A1271,таксономия!$1:$1048576,10,1)</f>
        <v xml:space="preserve"> Craniata</v>
      </c>
      <c r="M1271" t="str">
        <f>VLOOKUP(A1271,таксономия!$1:$1048576,11,1)</f>
        <v xml:space="preserve"> Vertebrata</v>
      </c>
      <c r="N1271" t="str">
        <f>VLOOKUP(A1271,таксономия!$1:$1048576,12,1)</f>
        <v xml:space="preserve"> Euteleostomi</v>
      </c>
      <c r="O1271" t="str">
        <f>VLOOKUP(A1271,таксономия!$1:$1048576,13,1)</f>
        <v>Mammalia</v>
      </c>
      <c r="P1271" t="str">
        <f>VLOOKUP(A1271,таксономия!$1:$1048576,14,1)</f>
        <v xml:space="preserve"> Eutheria</v>
      </c>
      <c r="Q1271" t="str">
        <f>VLOOKUP(A1271,таксономия!$1:$1048576,15,1)</f>
        <v xml:space="preserve"> Laurasiatheria</v>
      </c>
      <c r="R1271" t="str">
        <f>VLOOKUP(A1271,таксономия!$1:$1048576,3,1)</f>
        <v xml:space="preserve"> Felis catus (Cat) (Felis silvestris catus).</v>
      </c>
      <c r="S1271">
        <f t="shared" si="19"/>
        <v>78</v>
      </c>
    </row>
    <row r="1272" spans="1:19" x14ac:dyDescent="0.3">
      <c r="A1272" t="s">
        <v>846</v>
      </c>
      <c r="B1272" t="s">
        <v>847</v>
      </c>
      <c r="C1272">
        <v>610</v>
      </c>
      <c r="D1272" t="s">
        <v>16</v>
      </c>
      <c r="E1272">
        <v>365</v>
      </c>
      <c r="F1272">
        <v>604</v>
      </c>
      <c r="G1272">
        <v>22248</v>
      </c>
      <c r="H1272" t="s">
        <v>17</v>
      </c>
      <c r="I1272" t="str">
        <f>VLOOKUP(A1272,таксономия!$1:$1048576,7,1)</f>
        <v>Eukaryota</v>
      </c>
      <c r="J1272" t="str">
        <f>VLOOKUP(A1272,таксономия!$1:$1048576,8,1)</f>
        <v xml:space="preserve"> Metazoa</v>
      </c>
      <c r="K1272" t="str">
        <f>VLOOKUP(A1272,таксономия!$1:$1048576,9,1)</f>
        <v xml:space="preserve"> Chordata</v>
      </c>
      <c r="L1272" t="str">
        <f>VLOOKUP(A1272,таксономия!$1:$1048576,10,1)</f>
        <v xml:space="preserve"> Craniata</v>
      </c>
      <c r="M1272" t="str">
        <f>VLOOKUP(A1272,таксономия!$1:$1048576,11,1)</f>
        <v xml:space="preserve"> Vertebrata</v>
      </c>
      <c r="N1272" t="str">
        <f>VLOOKUP(A1272,таксономия!$1:$1048576,12,1)</f>
        <v xml:space="preserve"> Euteleostomi</v>
      </c>
      <c r="O1272" t="str">
        <f>VLOOKUP(A1272,таксономия!$1:$1048576,13,1)</f>
        <v>Mammalia</v>
      </c>
      <c r="P1272" t="str">
        <f>VLOOKUP(A1272,таксономия!$1:$1048576,14,1)</f>
        <v xml:space="preserve"> Eutheria</v>
      </c>
      <c r="Q1272" t="str">
        <f>VLOOKUP(A1272,таксономия!$1:$1048576,15,1)</f>
        <v xml:space="preserve"> Laurasiatheria</v>
      </c>
      <c r="R1272" t="str">
        <f>VLOOKUP(A1272,таксономия!$1:$1048576,3,1)</f>
        <v xml:space="preserve"> Felis catus (Cat) (Felis silvestris catus).</v>
      </c>
      <c r="S1272">
        <f t="shared" si="19"/>
        <v>239</v>
      </c>
    </row>
    <row r="1273" spans="1:19" x14ac:dyDescent="0.3">
      <c r="A1273" t="s">
        <v>846</v>
      </c>
      <c r="B1273" t="s">
        <v>847</v>
      </c>
      <c r="C1273">
        <v>610</v>
      </c>
      <c r="D1273" t="s">
        <v>250</v>
      </c>
      <c r="E1273">
        <v>135</v>
      </c>
      <c r="F1273">
        <v>170</v>
      </c>
      <c r="G1273">
        <v>1772</v>
      </c>
      <c r="H1273" t="s">
        <v>251</v>
      </c>
      <c r="I1273" t="str">
        <f>VLOOKUP(A1273,таксономия!$1:$1048576,7,1)</f>
        <v>Eukaryota</v>
      </c>
      <c r="J1273" t="str">
        <f>VLOOKUP(A1273,таксономия!$1:$1048576,8,1)</f>
        <v xml:space="preserve"> Metazoa</v>
      </c>
      <c r="K1273" t="str">
        <f>VLOOKUP(A1273,таксономия!$1:$1048576,9,1)</f>
        <v xml:space="preserve"> Chordata</v>
      </c>
      <c r="L1273" t="str">
        <f>VLOOKUP(A1273,таксономия!$1:$1048576,10,1)</f>
        <v xml:space="preserve"> Craniata</v>
      </c>
      <c r="M1273" t="str">
        <f>VLOOKUP(A1273,таксономия!$1:$1048576,11,1)</f>
        <v xml:space="preserve"> Vertebrata</v>
      </c>
      <c r="N1273" t="str">
        <f>VLOOKUP(A1273,таксономия!$1:$1048576,12,1)</f>
        <v xml:space="preserve"> Euteleostomi</v>
      </c>
      <c r="O1273" t="str">
        <f>VLOOKUP(A1273,таксономия!$1:$1048576,13,1)</f>
        <v>Mammalia</v>
      </c>
      <c r="P1273" t="str">
        <f>VLOOKUP(A1273,таксономия!$1:$1048576,14,1)</f>
        <v xml:space="preserve"> Eutheria</v>
      </c>
      <c r="Q1273" t="str">
        <f>VLOOKUP(A1273,таксономия!$1:$1048576,15,1)</f>
        <v xml:space="preserve"> Laurasiatheria</v>
      </c>
      <c r="R1273" t="str">
        <f>VLOOKUP(A1273,таксономия!$1:$1048576,3,1)</f>
        <v xml:space="preserve"> Felis catus (Cat) (Felis silvestris catus).</v>
      </c>
      <c r="S1273">
        <f t="shared" si="19"/>
        <v>35</v>
      </c>
    </row>
    <row r="1274" spans="1:19" x14ac:dyDescent="0.3">
      <c r="A1274" t="s">
        <v>846</v>
      </c>
      <c r="B1274" t="s">
        <v>847</v>
      </c>
      <c r="C1274">
        <v>610</v>
      </c>
      <c r="D1274" t="s">
        <v>36</v>
      </c>
      <c r="E1274">
        <v>47</v>
      </c>
      <c r="F1274">
        <v>88</v>
      </c>
      <c r="G1274">
        <v>1582</v>
      </c>
      <c r="H1274" t="s">
        <v>37</v>
      </c>
      <c r="I1274" t="str">
        <f>VLOOKUP(A1274,таксономия!$1:$1048576,7,1)</f>
        <v>Eukaryota</v>
      </c>
      <c r="J1274" t="str">
        <f>VLOOKUP(A1274,таксономия!$1:$1048576,8,1)</f>
        <v xml:space="preserve"> Metazoa</v>
      </c>
      <c r="K1274" t="str">
        <f>VLOOKUP(A1274,таксономия!$1:$1048576,9,1)</f>
        <v xml:space="preserve"> Chordata</v>
      </c>
      <c r="L1274" t="str">
        <f>VLOOKUP(A1274,таксономия!$1:$1048576,10,1)</f>
        <v xml:space="preserve"> Craniata</v>
      </c>
      <c r="M1274" t="str">
        <f>VLOOKUP(A1274,таксономия!$1:$1048576,11,1)</f>
        <v xml:space="preserve"> Vertebrata</v>
      </c>
      <c r="N1274" t="str">
        <f>VLOOKUP(A1274,таксономия!$1:$1048576,12,1)</f>
        <v xml:space="preserve"> Euteleostomi</v>
      </c>
      <c r="O1274" t="str">
        <f>VLOOKUP(A1274,таксономия!$1:$1048576,13,1)</f>
        <v>Mammalia</v>
      </c>
      <c r="P1274" t="str">
        <f>VLOOKUP(A1274,таксономия!$1:$1048576,14,1)</f>
        <v xml:space="preserve"> Eutheria</v>
      </c>
      <c r="Q1274" t="str">
        <f>VLOOKUP(A1274,таксономия!$1:$1048576,15,1)</f>
        <v xml:space="preserve"> Laurasiatheria</v>
      </c>
      <c r="R1274" t="str">
        <f>VLOOKUP(A1274,таксономия!$1:$1048576,3,1)</f>
        <v xml:space="preserve"> Felis catus (Cat) (Felis silvestris catus).</v>
      </c>
      <c r="S1274">
        <f t="shared" si="19"/>
        <v>41</v>
      </c>
    </row>
    <row r="1275" spans="1:19" x14ac:dyDescent="0.3">
      <c r="A1275" t="s">
        <v>848</v>
      </c>
      <c r="B1275" t="s">
        <v>849</v>
      </c>
      <c r="C1275">
        <v>561</v>
      </c>
      <c r="D1275" t="s">
        <v>34</v>
      </c>
      <c r="E1275">
        <v>98</v>
      </c>
      <c r="F1275">
        <v>129</v>
      </c>
      <c r="G1275">
        <v>24995</v>
      </c>
      <c r="H1275" t="s">
        <v>35</v>
      </c>
      <c r="I1275" t="str">
        <f>VLOOKUP(A1275,таксономия!$1:$1048576,7,1)</f>
        <v>Eukaryota</v>
      </c>
      <c r="J1275" t="str">
        <f>VLOOKUP(A1275,таксономия!$1:$1048576,8,1)</f>
        <v xml:space="preserve"> Metazoa</v>
      </c>
      <c r="K1275" t="str">
        <f>VLOOKUP(A1275,таксономия!$1:$1048576,9,1)</f>
        <v xml:space="preserve"> Chordata</v>
      </c>
      <c r="L1275" t="str">
        <f>VLOOKUP(A1275,таксономия!$1:$1048576,10,1)</f>
        <v xml:space="preserve"> Craniata</v>
      </c>
      <c r="M1275" t="str">
        <f>VLOOKUP(A1275,таксономия!$1:$1048576,11,1)</f>
        <v xml:space="preserve"> Vertebrata</v>
      </c>
      <c r="N1275" t="str">
        <f>VLOOKUP(A1275,таксономия!$1:$1048576,12,1)</f>
        <v xml:space="preserve"> Euteleostomi</v>
      </c>
      <c r="O1275" t="str">
        <f>VLOOKUP(A1275,таксономия!$1:$1048576,13,1)</f>
        <v>Mammalia</v>
      </c>
      <c r="P1275" t="str">
        <f>VLOOKUP(A1275,таксономия!$1:$1048576,14,1)</f>
        <v xml:space="preserve"> Eutheria</v>
      </c>
      <c r="Q1275" t="str">
        <f>VLOOKUP(A1275,таксономия!$1:$1048576,15,1)</f>
        <v xml:space="preserve"> Laurasiatheria</v>
      </c>
      <c r="R1275" t="str">
        <f>VLOOKUP(A1275,таксономия!$1:$1048576,3,1)</f>
        <v xml:space="preserve"> Felis catus (Cat) (Felis silvestris catus).</v>
      </c>
      <c r="S1275">
        <f t="shared" si="19"/>
        <v>31</v>
      </c>
    </row>
    <row r="1276" spans="1:19" x14ac:dyDescent="0.3">
      <c r="A1276" t="s">
        <v>848</v>
      </c>
      <c r="B1276" t="s">
        <v>849</v>
      </c>
      <c r="C1276">
        <v>561</v>
      </c>
      <c r="D1276" t="s">
        <v>34</v>
      </c>
      <c r="E1276">
        <v>178</v>
      </c>
      <c r="F1276">
        <v>208</v>
      </c>
      <c r="G1276">
        <v>24995</v>
      </c>
      <c r="H1276" t="s">
        <v>35</v>
      </c>
      <c r="I1276" t="str">
        <f>VLOOKUP(A1276,таксономия!$1:$1048576,7,1)</f>
        <v>Eukaryota</v>
      </c>
      <c r="J1276" t="str">
        <f>VLOOKUP(A1276,таксономия!$1:$1048576,8,1)</f>
        <v xml:space="preserve"> Metazoa</v>
      </c>
      <c r="K1276" t="str">
        <f>VLOOKUP(A1276,таксономия!$1:$1048576,9,1)</f>
        <v xml:space="preserve"> Chordata</v>
      </c>
      <c r="L1276" t="str">
        <f>VLOOKUP(A1276,таксономия!$1:$1048576,10,1)</f>
        <v xml:space="preserve"> Craniata</v>
      </c>
      <c r="M1276" t="str">
        <f>VLOOKUP(A1276,таксономия!$1:$1048576,11,1)</f>
        <v xml:space="preserve"> Vertebrata</v>
      </c>
      <c r="N1276" t="str">
        <f>VLOOKUP(A1276,таксономия!$1:$1048576,12,1)</f>
        <v xml:space="preserve"> Euteleostomi</v>
      </c>
      <c r="O1276" t="str">
        <f>VLOOKUP(A1276,таксономия!$1:$1048576,13,1)</f>
        <v>Mammalia</v>
      </c>
      <c r="P1276" t="str">
        <f>VLOOKUP(A1276,таксономия!$1:$1048576,14,1)</f>
        <v xml:space="preserve"> Eutheria</v>
      </c>
      <c r="Q1276" t="str">
        <f>VLOOKUP(A1276,таксономия!$1:$1048576,15,1)</f>
        <v xml:space="preserve"> Laurasiatheria</v>
      </c>
      <c r="R1276" t="str">
        <f>VLOOKUP(A1276,таксономия!$1:$1048576,3,1)</f>
        <v xml:space="preserve"> Felis catus (Cat) (Felis silvestris catus).</v>
      </c>
      <c r="S1276">
        <f t="shared" si="19"/>
        <v>30</v>
      </c>
    </row>
    <row r="1277" spans="1:19" x14ac:dyDescent="0.3">
      <c r="A1277" t="s">
        <v>848</v>
      </c>
      <c r="B1277" t="s">
        <v>849</v>
      </c>
      <c r="C1277">
        <v>561</v>
      </c>
      <c r="D1277" t="s">
        <v>12</v>
      </c>
      <c r="E1277">
        <v>217</v>
      </c>
      <c r="F1277">
        <v>295</v>
      </c>
      <c r="G1277">
        <v>2697</v>
      </c>
      <c r="H1277" t="s">
        <v>13</v>
      </c>
      <c r="I1277" t="str">
        <f>VLOOKUP(A1277,таксономия!$1:$1048576,7,1)</f>
        <v>Eukaryota</v>
      </c>
      <c r="J1277" t="str">
        <f>VLOOKUP(A1277,таксономия!$1:$1048576,8,1)</f>
        <v xml:space="preserve"> Metazoa</v>
      </c>
      <c r="K1277" t="str">
        <f>VLOOKUP(A1277,таксономия!$1:$1048576,9,1)</f>
        <v xml:space="preserve"> Chordata</v>
      </c>
      <c r="L1277" t="str">
        <f>VLOOKUP(A1277,таксономия!$1:$1048576,10,1)</f>
        <v xml:space="preserve"> Craniata</v>
      </c>
      <c r="M1277" t="str">
        <f>VLOOKUP(A1277,таксономия!$1:$1048576,11,1)</f>
        <v xml:space="preserve"> Vertebrata</v>
      </c>
      <c r="N1277" t="str">
        <f>VLOOKUP(A1277,таксономия!$1:$1048576,12,1)</f>
        <v xml:space="preserve"> Euteleostomi</v>
      </c>
      <c r="O1277" t="str">
        <f>VLOOKUP(A1277,таксономия!$1:$1048576,13,1)</f>
        <v>Mammalia</v>
      </c>
      <c r="P1277" t="str">
        <f>VLOOKUP(A1277,таксономия!$1:$1048576,14,1)</f>
        <v xml:space="preserve"> Eutheria</v>
      </c>
      <c r="Q1277" t="str">
        <f>VLOOKUP(A1277,таксономия!$1:$1048576,15,1)</f>
        <v xml:space="preserve"> Laurasiatheria</v>
      </c>
      <c r="R1277" t="str">
        <f>VLOOKUP(A1277,таксономия!$1:$1048576,3,1)</f>
        <v xml:space="preserve"> Felis catus (Cat) (Felis silvestris catus).</v>
      </c>
      <c r="S1277">
        <f t="shared" si="19"/>
        <v>78</v>
      </c>
    </row>
    <row r="1278" spans="1:19" x14ac:dyDescent="0.3">
      <c r="A1278" t="s">
        <v>848</v>
      </c>
      <c r="B1278" t="s">
        <v>849</v>
      </c>
      <c r="C1278">
        <v>561</v>
      </c>
      <c r="D1278" t="s">
        <v>250</v>
      </c>
      <c r="E1278">
        <v>135</v>
      </c>
      <c r="F1278">
        <v>170</v>
      </c>
      <c r="G1278">
        <v>1772</v>
      </c>
      <c r="H1278" t="s">
        <v>251</v>
      </c>
      <c r="I1278" t="str">
        <f>VLOOKUP(A1278,таксономия!$1:$1048576,7,1)</f>
        <v>Eukaryota</v>
      </c>
      <c r="J1278" t="str">
        <f>VLOOKUP(A1278,таксономия!$1:$1048576,8,1)</f>
        <v xml:space="preserve"> Metazoa</v>
      </c>
      <c r="K1278" t="str">
        <f>VLOOKUP(A1278,таксономия!$1:$1048576,9,1)</f>
        <v xml:space="preserve"> Chordata</v>
      </c>
      <c r="L1278" t="str">
        <f>VLOOKUP(A1278,таксономия!$1:$1048576,10,1)</f>
        <v xml:space="preserve"> Craniata</v>
      </c>
      <c r="M1278" t="str">
        <f>VLOOKUP(A1278,таксономия!$1:$1048576,11,1)</f>
        <v xml:space="preserve"> Vertebrata</v>
      </c>
      <c r="N1278" t="str">
        <f>VLOOKUP(A1278,таксономия!$1:$1048576,12,1)</f>
        <v xml:space="preserve"> Euteleostomi</v>
      </c>
      <c r="O1278" t="str">
        <f>VLOOKUP(A1278,таксономия!$1:$1048576,13,1)</f>
        <v>Mammalia</v>
      </c>
      <c r="P1278" t="str">
        <f>VLOOKUP(A1278,таксономия!$1:$1048576,14,1)</f>
        <v xml:space="preserve"> Eutheria</v>
      </c>
      <c r="Q1278" t="str">
        <f>VLOOKUP(A1278,таксономия!$1:$1048576,15,1)</f>
        <v xml:space="preserve"> Laurasiatheria</v>
      </c>
      <c r="R1278" t="str">
        <f>VLOOKUP(A1278,таксономия!$1:$1048576,3,1)</f>
        <v xml:space="preserve"> Felis catus (Cat) (Felis silvestris catus).</v>
      </c>
      <c r="S1278">
        <f t="shared" si="19"/>
        <v>35</v>
      </c>
    </row>
    <row r="1279" spans="1:19" x14ac:dyDescent="0.3">
      <c r="A1279" t="s">
        <v>848</v>
      </c>
      <c r="B1279" t="s">
        <v>849</v>
      </c>
      <c r="C1279">
        <v>561</v>
      </c>
      <c r="D1279" t="s">
        <v>36</v>
      </c>
      <c r="E1279">
        <v>47</v>
      </c>
      <c r="F1279">
        <v>88</v>
      </c>
      <c r="G1279">
        <v>1582</v>
      </c>
      <c r="H1279" t="s">
        <v>37</v>
      </c>
      <c r="I1279" t="str">
        <f>VLOOKUP(A1279,таксономия!$1:$1048576,7,1)</f>
        <v>Eukaryota</v>
      </c>
      <c r="J1279" t="str">
        <f>VLOOKUP(A1279,таксономия!$1:$1048576,8,1)</f>
        <v xml:space="preserve"> Metazoa</v>
      </c>
      <c r="K1279" t="str">
        <f>VLOOKUP(A1279,таксономия!$1:$1048576,9,1)</f>
        <v xml:space="preserve"> Chordata</v>
      </c>
      <c r="L1279" t="str">
        <f>VLOOKUP(A1279,таксономия!$1:$1048576,10,1)</f>
        <v xml:space="preserve"> Craniata</v>
      </c>
      <c r="M1279" t="str">
        <f>VLOOKUP(A1279,таксономия!$1:$1048576,11,1)</f>
        <v xml:space="preserve"> Vertebrata</v>
      </c>
      <c r="N1279" t="str">
        <f>VLOOKUP(A1279,таксономия!$1:$1048576,12,1)</f>
        <v xml:space="preserve"> Euteleostomi</v>
      </c>
      <c r="O1279" t="str">
        <f>VLOOKUP(A1279,таксономия!$1:$1048576,13,1)</f>
        <v>Mammalia</v>
      </c>
      <c r="P1279" t="str">
        <f>VLOOKUP(A1279,таксономия!$1:$1048576,14,1)</f>
        <v xml:space="preserve"> Eutheria</v>
      </c>
      <c r="Q1279" t="str">
        <f>VLOOKUP(A1279,таксономия!$1:$1048576,15,1)</f>
        <v xml:space="preserve"> Laurasiatheria</v>
      </c>
      <c r="R1279" t="str">
        <f>VLOOKUP(A1279,таксономия!$1:$1048576,3,1)</f>
        <v xml:space="preserve"> Felis catus (Cat) (Felis silvestris catus).</v>
      </c>
      <c r="S1279">
        <f t="shared" si="19"/>
        <v>41</v>
      </c>
    </row>
    <row r="1280" spans="1:19" x14ac:dyDescent="0.3">
      <c r="A1280" t="s">
        <v>850</v>
      </c>
      <c r="B1280" t="s">
        <v>851</v>
      </c>
      <c r="C1280">
        <v>726</v>
      </c>
      <c r="D1280" t="s">
        <v>12</v>
      </c>
      <c r="E1280">
        <v>129</v>
      </c>
      <c r="F1280">
        <v>202</v>
      </c>
      <c r="G1280">
        <v>2697</v>
      </c>
      <c r="H1280" t="s">
        <v>13</v>
      </c>
      <c r="I1280" t="str">
        <f>VLOOKUP(A1280,таксономия!$1:$1048576,7,1)</f>
        <v>Eukaryota</v>
      </c>
      <c r="J1280" t="str">
        <f>VLOOKUP(A1280,таксономия!$1:$1048576,8,1)</f>
        <v xml:space="preserve"> Metazoa</v>
      </c>
      <c r="K1280" t="str">
        <f>VLOOKUP(A1280,таксономия!$1:$1048576,9,1)</f>
        <v xml:space="preserve"> Chordata</v>
      </c>
      <c r="L1280" t="str">
        <f>VLOOKUP(A1280,таксономия!$1:$1048576,10,1)</f>
        <v xml:space="preserve"> Craniata</v>
      </c>
      <c r="M1280" t="str">
        <f>VLOOKUP(A1280,таксономия!$1:$1048576,11,1)</f>
        <v xml:space="preserve"> Vertebrata</v>
      </c>
      <c r="N1280" t="str">
        <f>VLOOKUP(A1280,таксономия!$1:$1048576,12,1)</f>
        <v xml:space="preserve"> Euteleostomi</v>
      </c>
      <c r="O1280" t="str">
        <f>VLOOKUP(A1280,таксономия!$1:$1048576,13,1)</f>
        <v>Mammalia</v>
      </c>
      <c r="P1280" t="str">
        <f>VLOOKUP(A1280,таксономия!$1:$1048576,14,1)</f>
        <v xml:space="preserve"> Eutheria</v>
      </c>
      <c r="Q1280" t="str">
        <f>VLOOKUP(A1280,таксономия!$1:$1048576,15,1)</f>
        <v xml:space="preserve"> Euarchontoglires</v>
      </c>
      <c r="R1280" t="str">
        <f>VLOOKUP(A1280,таксономия!$1:$1048576,3,1)</f>
        <v xml:space="preserve"> Oryctolagus cuniculus (Rabbit).</v>
      </c>
      <c r="S1280">
        <f t="shared" si="19"/>
        <v>73</v>
      </c>
    </row>
    <row r="1281" spans="1:19" x14ac:dyDescent="0.3">
      <c r="A1281" t="s">
        <v>850</v>
      </c>
      <c r="B1281" t="s">
        <v>851</v>
      </c>
      <c r="C1281">
        <v>726</v>
      </c>
      <c r="D1281" t="s">
        <v>12</v>
      </c>
      <c r="E1281">
        <v>207</v>
      </c>
      <c r="F1281">
        <v>284</v>
      </c>
      <c r="G1281">
        <v>2697</v>
      </c>
      <c r="H1281" t="s">
        <v>13</v>
      </c>
      <c r="I1281" t="str">
        <f>VLOOKUP(A1281,таксономия!$1:$1048576,7,1)</f>
        <v>Eukaryota</v>
      </c>
      <c r="J1281" t="str">
        <f>VLOOKUP(A1281,таксономия!$1:$1048576,8,1)</f>
        <v xml:space="preserve"> Metazoa</v>
      </c>
      <c r="K1281" t="str">
        <f>VLOOKUP(A1281,таксономия!$1:$1048576,9,1)</f>
        <v xml:space="preserve"> Chordata</v>
      </c>
      <c r="L1281" t="str">
        <f>VLOOKUP(A1281,таксономия!$1:$1048576,10,1)</f>
        <v xml:space="preserve"> Craniata</v>
      </c>
      <c r="M1281" t="str">
        <f>VLOOKUP(A1281,таксономия!$1:$1048576,11,1)</f>
        <v xml:space="preserve"> Vertebrata</v>
      </c>
      <c r="N1281" t="str">
        <f>VLOOKUP(A1281,таксономия!$1:$1048576,12,1)</f>
        <v xml:space="preserve"> Euteleostomi</v>
      </c>
      <c r="O1281" t="str">
        <f>VLOOKUP(A1281,таксономия!$1:$1048576,13,1)</f>
        <v>Mammalia</v>
      </c>
      <c r="P1281" t="str">
        <f>VLOOKUP(A1281,таксономия!$1:$1048576,14,1)</f>
        <v xml:space="preserve"> Eutheria</v>
      </c>
      <c r="Q1281" t="str">
        <f>VLOOKUP(A1281,таксономия!$1:$1048576,15,1)</f>
        <v xml:space="preserve"> Euarchontoglires</v>
      </c>
      <c r="R1281" t="str">
        <f>VLOOKUP(A1281,таксономия!$1:$1048576,3,1)</f>
        <v xml:space="preserve"> Oryctolagus cuniculus (Rabbit).</v>
      </c>
      <c r="S1281">
        <f t="shared" si="19"/>
        <v>77</v>
      </c>
    </row>
    <row r="1282" spans="1:19" x14ac:dyDescent="0.3">
      <c r="A1282" t="s">
        <v>850</v>
      </c>
      <c r="B1282" t="s">
        <v>851</v>
      </c>
      <c r="C1282">
        <v>726</v>
      </c>
      <c r="D1282" t="s">
        <v>12</v>
      </c>
      <c r="E1282">
        <v>301</v>
      </c>
      <c r="F1282">
        <v>379</v>
      </c>
      <c r="G1282">
        <v>2697</v>
      </c>
      <c r="H1282" t="s">
        <v>13</v>
      </c>
      <c r="I1282" t="str">
        <f>VLOOKUP(A1282,таксономия!$1:$1048576,7,1)</f>
        <v>Eukaryota</v>
      </c>
      <c r="J1282" t="str">
        <f>VLOOKUP(A1282,таксономия!$1:$1048576,8,1)</f>
        <v xml:space="preserve"> Metazoa</v>
      </c>
      <c r="K1282" t="str">
        <f>VLOOKUP(A1282,таксономия!$1:$1048576,9,1)</f>
        <v xml:space="preserve"> Chordata</v>
      </c>
      <c r="L1282" t="str">
        <f>VLOOKUP(A1282,таксономия!$1:$1048576,10,1)</f>
        <v xml:space="preserve"> Craniata</v>
      </c>
      <c r="M1282" t="str">
        <f>VLOOKUP(A1282,таксономия!$1:$1048576,11,1)</f>
        <v xml:space="preserve"> Vertebrata</v>
      </c>
      <c r="N1282" t="str">
        <f>VLOOKUP(A1282,таксономия!$1:$1048576,12,1)</f>
        <v xml:space="preserve"> Euteleostomi</v>
      </c>
      <c r="O1282" t="str">
        <f>VLOOKUP(A1282,таксономия!$1:$1048576,13,1)</f>
        <v>Mammalia</v>
      </c>
      <c r="P1282" t="str">
        <f>VLOOKUP(A1282,таксономия!$1:$1048576,14,1)</f>
        <v xml:space="preserve"> Eutheria</v>
      </c>
      <c r="Q1282" t="str">
        <f>VLOOKUP(A1282,таксономия!$1:$1048576,15,1)</f>
        <v xml:space="preserve"> Euarchontoglires</v>
      </c>
      <c r="R1282" t="str">
        <f>VLOOKUP(A1282,таксономия!$1:$1048576,3,1)</f>
        <v xml:space="preserve"> Oryctolagus cuniculus (Rabbit).</v>
      </c>
      <c r="S1282">
        <f t="shared" si="19"/>
        <v>78</v>
      </c>
    </row>
    <row r="1283" spans="1:19" x14ac:dyDescent="0.3">
      <c r="A1283" t="s">
        <v>850</v>
      </c>
      <c r="B1283" t="s">
        <v>851</v>
      </c>
      <c r="C1283">
        <v>726</v>
      </c>
      <c r="D1283" t="s">
        <v>12</v>
      </c>
      <c r="E1283">
        <v>387</v>
      </c>
      <c r="F1283">
        <v>465</v>
      </c>
      <c r="G1283">
        <v>2697</v>
      </c>
      <c r="H1283" t="s">
        <v>13</v>
      </c>
      <c r="I1283" t="str">
        <f>VLOOKUP(A1283,таксономия!$1:$1048576,7,1)</f>
        <v>Eukaryota</v>
      </c>
      <c r="J1283" t="str">
        <f>VLOOKUP(A1283,таксономия!$1:$1048576,8,1)</f>
        <v xml:space="preserve"> Metazoa</v>
      </c>
      <c r="K1283" t="str">
        <f>VLOOKUP(A1283,таксономия!$1:$1048576,9,1)</f>
        <v xml:space="preserve"> Chordata</v>
      </c>
      <c r="L1283" t="str">
        <f>VLOOKUP(A1283,таксономия!$1:$1048576,10,1)</f>
        <v xml:space="preserve"> Craniata</v>
      </c>
      <c r="M1283" t="str">
        <f>VLOOKUP(A1283,таксономия!$1:$1048576,11,1)</f>
        <v xml:space="preserve"> Vertebrata</v>
      </c>
      <c r="N1283" t="str">
        <f>VLOOKUP(A1283,таксономия!$1:$1048576,12,1)</f>
        <v xml:space="preserve"> Euteleostomi</v>
      </c>
      <c r="O1283" t="str">
        <f>VLOOKUP(A1283,таксономия!$1:$1048576,13,1)</f>
        <v>Mammalia</v>
      </c>
      <c r="P1283" t="str">
        <f>VLOOKUP(A1283,таксономия!$1:$1048576,14,1)</f>
        <v xml:space="preserve"> Eutheria</v>
      </c>
      <c r="Q1283" t="str">
        <f>VLOOKUP(A1283,таксономия!$1:$1048576,15,1)</f>
        <v xml:space="preserve"> Euarchontoglires</v>
      </c>
      <c r="R1283" t="str">
        <f>VLOOKUP(A1283,таксономия!$1:$1048576,3,1)</f>
        <v xml:space="preserve"> Oryctolagus cuniculus (Rabbit).</v>
      </c>
      <c r="S1283">
        <f t="shared" ref="S1283:S1346" si="20">$F1283-$E1283</f>
        <v>78</v>
      </c>
    </row>
    <row r="1284" spans="1:19" x14ac:dyDescent="0.3">
      <c r="A1284" t="s">
        <v>850</v>
      </c>
      <c r="B1284" t="s">
        <v>851</v>
      </c>
      <c r="C1284">
        <v>726</v>
      </c>
      <c r="D1284" t="s">
        <v>44</v>
      </c>
      <c r="E1284">
        <v>41</v>
      </c>
      <c r="F1284">
        <v>125</v>
      </c>
      <c r="G1284">
        <v>2217</v>
      </c>
      <c r="H1284" t="s">
        <v>45</v>
      </c>
      <c r="I1284" t="str">
        <f>VLOOKUP(A1284,таксономия!$1:$1048576,7,1)</f>
        <v>Eukaryota</v>
      </c>
      <c r="J1284" t="str">
        <f>VLOOKUP(A1284,таксономия!$1:$1048576,8,1)</f>
        <v xml:space="preserve"> Metazoa</v>
      </c>
      <c r="K1284" t="str">
        <f>VLOOKUP(A1284,таксономия!$1:$1048576,9,1)</f>
        <v xml:space="preserve"> Chordata</v>
      </c>
      <c r="L1284" t="str">
        <f>VLOOKUP(A1284,таксономия!$1:$1048576,10,1)</f>
        <v xml:space="preserve"> Craniata</v>
      </c>
      <c r="M1284" t="str">
        <f>VLOOKUP(A1284,таксономия!$1:$1048576,11,1)</f>
        <v xml:space="preserve"> Vertebrata</v>
      </c>
      <c r="N1284" t="str">
        <f>VLOOKUP(A1284,таксономия!$1:$1048576,12,1)</f>
        <v xml:space="preserve"> Euteleostomi</v>
      </c>
      <c r="O1284" t="str">
        <f>VLOOKUP(A1284,таксономия!$1:$1048576,13,1)</f>
        <v>Mammalia</v>
      </c>
      <c r="P1284" t="str">
        <f>VLOOKUP(A1284,таксономия!$1:$1048576,14,1)</f>
        <v xml:space="preserve"> Eutheria</v>
      </c>
      <c r="Q1284" t="str">
        <f>VLOOKUP(A1284,таксономия!$1:$1048576,15,1)</f>
        <v xml:space="preserve"> Euarchontoglires</v>
      </c>
      <c r="R1284" t="str">
        <f>VLOOKUP(A1284,таксономия!$1:$1048576,3,1)</f>
        <v xml:space="preserve"> Oryctolagus cuniculus (Rabbit).</v>
      </c>
      <c r="S1284">
        <f t="shared" si="20"/>
        <v>84</v>
      </c>
    </row>
    <row r="1285" spans="1:19" x14ac:dyDescent="0.3">
      <c r="A1285" t="s">
        <v>850</v>
      </c>
      <c r="B1285" t="s">
        <v>851</v>
      </c>
      <c r="C1285">
        <v>726</v>
      </c>
      <c r="D1285" t="s">
        <v>16</v>
      </c>
      <c r="E1285">
        <v>491</v>
      </c>
      <c r="F1285">
        <v>714</v>
      </c>
      <c r="G1285">
        <v>22248</v>
      </c>
      <c r="H1285" t="s">
        <v>17</v>
      </c>
      <c r="I1285" t="str">
        <f>VLOOKUP(A1285,таксономия!$1:$1048576,7,1)</f>
        <v>Eukaryota</v>
      </c>
      <c r="J1285" t="str">
        <f>VLOOKUP(A1285,таксономия!$1:$1048576,8,1)</f>
        <v xml:space="preserve"> Metazoa</v>
      </c>
      <c r="K1285" t="str">
        <f>VLOOKUP(A1285,таксономия!$1:$1048576,9,1)</f>
        <v xml:space="preserve"> Chordata</v>
      </c>
      <c r="L1285" t="str">
        <f>VLOOKUP(A1285,таксономия!$1:$1048576,10,1)</f>
        <v xml:space="preserve"> Craniata</v>
      </c>
      <c r="M1285" t="str">
        <f>VLOOKUP(A1285,таксономия!$1:$1048576,11,1)</f>
        <v xml:space="preserve"> Vertebrata</v>
      </c>
      <c r="N1285" t="str">
        <f>VLOOKUP(A1285,таксономия!$1:$1048576,12,1)</f>
        <v xml:space="preserve"> Euteleostomi</v>
      </c>
      <c r="O1285" t="str">
        <f>VLOOKUP(A1285,таксономия!$1:$1048576,13,1)</f>
        <v>Mammalia</v>
      </c>
      <c r="P1285" t="str">
        <f>VLOOKUP(A1285,таксономия!$1:$1048576,14,1)</f>
        <v xml:space="preserve"> Eutheria</v>
      </c>
      <c r="Q1285" t="str">
        <f>VLOOKUP(A1285,таксономия!$1:$1048576,15,1)</f>
        <v xml:space="preserve"> Euarchontoglires</v>
      </c>
      <c r="R1285" t="str">
        <f>VLOOKUP(A1285,таксономия!$1:$1048576,3,1)</f>
        <v xml:space="preserve"> Oryctolagus cuniculus (Rabbit).</v>
      </c>
      <c r="S1285">
        <f t="shared" si="20"/>
        <v>223</v>
      </c>
    </row>
    <row r="1286" spans="1:19" x14ac:dyDescent="0.3">
      <c r="A1286" t="s">
        <v>852</v>
      </c>
      <c r="B1286" t="s">
        <v>853</v>
      </c>
      <c r="C1286">
        <v>733</v>
      </c>
      <c r="D1286" t="s">
        <v>12</v>
      </c>
      <c r="E1286">
        <v>129</v>
      </c>
      <c r="F1286">
        <v>202</v>
      </c>
      <c r="G1286">
        <v>2697</v>
      </c>
      <c r="H1286" t="s">
        <v>13</v>
      </c>
      <c r="I1286" t="str">
        <f>VLOOKUP(A1286,таксономия!$1:$1048576,7,1)</f>
        <v>Eukaryota</v>
      </c>
      <c r="J1286" t="str">
        <f>VLOOKUP(A1286,таксономия!$1:$1048576,8,1)</f>
        <v xml:space="preserve"> Metazoa</v>
      </c>
      <c r="K1286" t="str">
        <f>VLOOKUP(A1286,таксономия!$1:$1048576,9,1)</f>
        <v xml:space="preserve"> Chordata</v>
      </c>
      <c r="L1286" t="str">
        <f>VLOOKUP(A1286,таксономия!$1:$1048576,10,1)</f>
        <v xml:space="preserve"> Craniata</v>
      </c>
      <c r="M1286" t="str">
        <f>VLOOKUP(A1286,таксономия!$1:$1048576,11,1)</f>
        <v xml:space="preserve"> Vertebrata</v>
      </c>
      <c r="N1286" t="str">
        <f>VLOOKUP(A1286,таксономия!$1:$1048576,12,1)</f>
        <v xml:space="preserve"> Euteleostomi</v>
      </c>
      <c r="O1286" t="str">
        <f>VLOOKUP(A1286,таксономия!$1:$1048576,13,1)</f>
        <v>Mammalia</v>
      </c>
      <c r="P1286" t="str">
        <f>VLOOKUP(A1286,таксономия!$1:$1048576,14,1)</f>
        <v xml:space="preserve"> Eutheria</v>
      </c>
      <c r="Q1286" t="str">
        <f>VLOOKUP(A1286,таксономия!$1:$1048576,15,1)</f>
        <v xml:space="preserve"> Euarchontoglires</v>
      </c>
      <c r="R1286" t="str">
        <f>VLOOKUP(A1286,таксономия!$1:$1048576,3,1)</f>
        <v xml:space="preserve"> Oryctolagus cuniculus (Rabbit).</v>
      </c>
      <c r="S1286">
        <f t="shared" si="20"/>
        <v>73</v>
      </c>
    </row>
    <row r="1287" spans="1:19" x14ac:dyDescent="0.3">
      <c r="A1287" t="s">
        <v>852</v>
      </c>
      <c r="B1287" t="s">
        <v>853</v>
      </c>
      <c r="C1287">
        <v>733</v>
      </c>
      <c r="D1287" t="s">
        <v>12</v>
      </c>
      <c r="E1287">
        <v>207</v>
      </c>
      <c r="F1287">
        <v>284</v>
      </c>
      <c r="G1287">
        <v>2697</v>
      </c>
      <c r="H1287" t="s">
        <v>13</v>
      </c>
      <c r="I1287" t="str">
        <f>VLOOKUP(A1287,таксономия!$1:$1048576,7,1)</f>
        <v>Eukaryota</v>
      </c>
      <c r="J1287" t="str">
        <f>VLOOKUP(A1287,таксономия!$1:$1048576,8,1)</f>
        <v xml:space="preserve"> Metazoa</v>
      </c>
      <c r="K1287" t="str">
        <f>VLOOKUP(A1287,таксономия!$1:$1048576,9,1)</f>
        <v xml:space="preserve"> Chordata</v>
      </c>
      <c r="L1287" t="str">
        <f>VLOOKUP(A1287,таксономия!$1:$1048576,10,1)</f>
        <v xml:space="preserve"> Craniata</v>
      </c>
      <c r="M1287" t="str">
        <f>VLOOKUP(A1287,таксономия!$1:$1048576,11,1)</f>
        <v xml:space="preserve"> Vertebrata</v>
      </c>
      <c r="N1287" t="str">
        <f>VLOOKUP(A1287,таксономия!$1:$1048576,12,1)</f>
        <v xml:space="preserve"> Euteleostomi</v>
      </c>
      <c r="O1287" t="str">
        <f>VLOOKUP(A1287,таксономия!$1:$1048576,13,1)</f>
        <v>Mammalia</v>
      </c>
      <c r="P1287" t="str">
        <f>VLOOKUP(A1287,таксономия!$1:$1048576,14,1)</f>
        <v xml:space="preserve"> Eutheria</v>
      </c>
      <c r="Q1287" t="str">
        <f>VLOOKUP(A1287,таксономия!$1:$1048576,15,1)</f>
        <v xml:space="preserve"> Euarchontoglires</v>
      </c>
      <c r="R1287" t="str">
        <f>VLOOKUP(A1287,таксономия!$1:$1048576,3,1)</f>
        <v xml:space="preserve"> Oryctolagus cuniculus (Rabbit).</v>
      </c>
      <c r="S1287">
        <f t="shared" si="20"/>
        <v>77</v>
      </c>
    </row>
    <row r="1288" spans="1:19" x14ac:dyDescent="0.3">
      <c r="A1288" t="s">
        <v>852</v>
      </c>
      <c r="B1288" t="s">
        <v>853</v>
      </c>
      <c r="C1288">
        <v>733</v>
      </c>
      <c r="D1288" t="s">
        <v>12</v>
      </c>
      <c r="E1288">
        <v>308</v>
      </c>
      <c r="F1288">
        <v>386</v>
      </c>
      <c r="G1288">
        <v>2697</v>
      </c>
      <c r="H1288" t="s">
        <v>13</v>
      </c>
      <c r="I1288" t="str">
        <f>VLOOKUP(A1288,таксономия!$1:$1048576,7,1)</f>
        <v>Eukaryota</v>
      </c>
      <c r="J1288" t="str">
        <f>VLOOKUP(A1288,таксономия!$1:$1048576,8,1)</f>
        <v xml:space="preserve"> Metazoa</v>
      </c>
      <c r="K1288" t="str">
        <f>VLOOKUP(A1288,таксономия!$1:$1048576,9,1)</f>
        <v xml:space="preserve"> Chordata</v>
      </c>
      <c r="L1288" t="str">
        <f>VLOOKUP(A1288,таксономия!$1:$1048576,10,1)</f>
        <v xml:space="preserve"> Craniata</v>
      </c>
      <c r="M1288" t="str">
        <f>VLOOKUP(A1288,таксономия!$1:$1048576,11,1)</f>
        <v xml:space="preserve"> Vertebrata</v>
      </c>
      <c r="N1288" t="str">
        <f>VLOOKUP(A1288,таксономия!$1:$1048576,12,1)</f>
        <v xml:space="preserve"> Euteleostomi</v>
      </c>
      <c r="O1288" t="str">
        <f>VLOOKUP(A1288,таксономия!$1:$1048576,13,1)</f>
        <v>Mammalia</v>
      </c>
      <c r="P1288" t="str">
        <f>VLOOKUP(A1288,таксономия!$1:$1048576,14,1)</f>
        <v xml:space="preserve"> Eutheria</v>
      </c>
      <c r="Q1288" t="str">
        <f>VLOOKUP(A1288,таксономия!$1:$1048576,15,1)</f>
        <v xml:space="preserve"> Euarchontoglires</v>
      </c>
      <c r="R1288" t="str">
        <f>VLOOKUP(A1288,таксономия!$1:$1048576,3,1)</f>
        <v xml:space="preserve"> Oryctolagus cuniculus (Rabbit).</v>
      </c>
      <c r="S1288">
        <f t="shared" si="20"/>
        <v>78</v>
      </c>
    </row>
    <row r="1289" spans="1:19" x14ac:dyDescent="0.3">
      <c r="A1289" t="s">
        <v>852</v>
      </c>
      <c r="B1289" t="s">
        <v>853</v>
      </c>
      <c r="C1289">
        <v>733</v>
      </c>
      <c r="D1289" t="s">
        <v>12</v>
      </c>
      <c r="E1289">
        <v>394</v>
      </c>
      <c r="F1289">
        <v>472</v>
      </c>
      <c r="G1289">
        <v>2697</v>
      </c>
      <c r="H1289" t="s">
        <v>13</v>
      </c>
      <c r="I1289" t="str">
        <f>VLOOKUP(A1289,таксономия!$1:$1048576,7,1)</f>
        <v>Eukaryota</v>
      </c>
      <c r="J1289" t="str">
        <f>VLOOKUP(A1289,таксономия!$1:$1048576,8,1)</f>
        <v xml:space="preserve"> Metazoa</v>
      </c>
      <c r="K1289" t="str">
        <f>VLOOKUP(A1289,таксономия!$1:$1048576,9,1)</f>
        <v xml:space="preserve"> Chordata</v>
      </c>
      <c r="L1289" t="str">
        <f>VLOOKUP(A1289,таксономия!$1:$1048576,10,1)</f>
        <v xml:space="preserve"> Craniata</v>
      </c>
      <c r="M1289" t="str">
        <f>VLOOKUP(A1289,таксономия!$1:$1048576,11,1)</f>
        <v xml:space="preserve"> Vertebrata</v>
      </c>
      <c r="N1289" t="str">
        <f>VLOOKUP(A1289,таксономия!$1:$1048576,12,1)</f>
        <v xml:space="preserve"> Euteleostomi</v>
      </c>
      <c r="O1289" t="str">
        <f>VLOOKUP(A1289,таксономия!$1:$1048576,13,1)</f>
        <v>Mammalia</v>
      </c>
      <c r="P1289" t="str">
        <f>VLOOKUP(A1289,таксономия!$1:$1048576,14,1)</f>
        <v xml:space="preserve"> Eutheria</v>
      </c>
      <c r="Q1289" t="str">
        <f>VLOOKUP(A1289,таксономия!$1:$1048576,15,1)</f>
        <v xml:space="preserve"> Euarchontoglires</v>
      </c>
      <c r="R1289" t="str">
        <f>VLOOKUP(A1289,таксономия!$1:$1048576,3,1)</f>
        <v xml:space="preserve"> Oryctolagus cuniculus (Rabbit).</v>
      </c>
      <c r="S1289">
        <f t="shared" si="20"/>
        <v>78</v>
      </c>
    </row>
    <row r="1290" spans="1:19" x14ac:dyDescent="0.3">
      <c r="A1290" t="s">
        <v>852</v>
      </c>
      <c r="B1290" t="s">
        <v>853</v>
      </c>
      <c r="C1290">
        <v>733</v>
      </c>
      <c r="D1290" t="s">
        <v>44</v>
      </c>
      <c r="E1290">
        <v>41</v>
      </c>
      <c r="F1290">
        <v>125</v>
      </c>
      <c r="G1290">
        <v>2217</v>
      </c>
      <c r="H1290" t="s">
        <v>45</v>
      </c>
      <c r="I1290" t="str">
        <f>VLOOKUP(A1290,таксономия!$1:$1048576,7,1)</f>
        <v>Eukaryota</v>
      </c>
      <c r="J1290" t="str">
        <f>VLOOKUP(A1290,таксономия!$1:$1048576,8,1)</f>
        <v xml:space="preserve"> Metazoa</v>
      </c>
      <c r="K1290" t="str">
        <f>VLOOKUP(A1290,таксономия!$1:$1048576,9,1)</f>
        <v xml:space="preserve"> Chordata</v>
      </c>
      <c r="L1290" t="str">
        <f>VLOOKUP(A1290,таксономия!$1:$1048576,10,1)</f>
        <v xml:space="preserve"> Craniata</v>
      </c>
      <c r="M1290" t="str">
        <f>VLOOKUP(A1290,таксономия!$1:$1048576,11,1)</f>
        <v xml:space="preserve"> Vertebrata</v>
      </c>
      <c r="N1290" t="str">
        <f>VLOOKUP(A1290,таксономия!$1:$1048576,12,1)</f>
        <v xml:space="preserve"> Euteleostomi</v>
      </c>
      <c r="O1290" t="str">
        <f>VLOOKUP(A1290,таксономия!$1:$1048576,13,1)</f>
        <v>Mammalia</v>
      </c>
      <c r="P1290" t="str">
        <f>VLOOKUP(A1290,таксономия!$1:$1048576,14,1)</f>
        <v xml:space="preserve"> Eutheria</v>
      </c>
      <c r="Q1290" t="str">
        <f>VLOOKUP(A1290,таксономия!$1:$1048576,15,1)</f>
        <v xml:space="preserve"> Euarchontoglires</v>
      </c>
      <c r="R1290" t="str">
        <f>VLOOKUP(A1290,таксономия!$1:$1048576,3,1)</f>
        <v xml:space="preserve"> Oryctolagus cuniculus (Rabbit).</v>
      </c>
      <c r="S1290">
        <f t="shared" si="20"/>
        <v>84</v>
      </c>
    </row>
    <row r="1291" spans="1:19" x14ac:dyDescent="0.3">
      <c r="A1291" t="s">
        <v>852</v>
      </c>
      <c r="B1291" t="s">
        <v>853</v>
      </c>
      <c r="C1291">
        <v>733</v>
      </c>
      <c r="D1291" t="s">
        <v>16</v>
      </c>
      <c r="E1291">
        <v>498</v>
      </c>
      <c r="F1291">
        <v>721</v>
      </c>
      <c r="G1291">
        <v>22248</v>
      </c>
      <c r="H1291" t="s">
        <v>17</v>
      </c>
      <c r="I1291" t="str">
        <f>VLOOKUP(A1291,таксономия!$1:$1048576,7,1)</f>
        <v>Eukaryota</v>
      </c>
      <c r="J1291" t="str">
        <f>VLOOKUP(A1291,таксономия!$1:$1048576,8,1)</f>
        <v xml:space="preserve"> Metazoa</v>
      </c>
      <c r="K1291" t="str">
        <f>VLOOKUP(A1291,таксономия!$1:$1048576,9,1)</f>
        <v xml:space="preserve"> Chordata</v>
      </c>
      <c r="L1291" t="str">
        <f>VLOOKUP(A1291,таксономия!$1:$1048576,10,1)</f>
        <v xml:space="preserve"> Craniata</v>
      </c>
      <c r="M1291" t="str">
        <f>VLOOKUP(A1291,таксономия!$1:$1048576,11,1)</f>
        <v xml:space="preserve"> Vertebrata</v>
      </c>
      <c r="N1291" t="str">
        <f>VLOOKUP(A1291,таксономия!$1:$1048576,12,1)</f>
        <v xml:space="preserve"> Euteleostomi</v>
      </c>
      <c r="O1291" t="str">
        <f>VLOOKUP(A1291,таксономия!$1:$1048576,13,1)</f>
        <v>Mammalia</v>
      </c>
      <c r="P1291" t="str">
        <f>VLOOKUP(A1291,таксономия!$1:$1048576,14,1)</f>
        <v xml:space="preserve"> Eutheria</v>
      </c>
      <c r="Q1291" t="str">
        <f>VLOOKUP(A1291,таксономия!$1:$1048576,15,1)</f>
        <v xml:space="preserve"> Euarchontoglires</v>
      </c>
      <c r="R1291" t="str">
        <f>VLOOKUP(A1291,таксономия!$1:$1048576,3,1)</f>
        <v xml:space="preserve"> Oryctolagus cuniculus (Rabbit).</v>
      </c>
      <c r="S1291">
        <f t="shared" si="20"/>
        <v>223</v>
      </c>
    </row>
    <row r="1292" spans="1:19" x14ac:dyDescent="0.3">
      <c r="A1292" t="s">
        <v>854</v>
      </c>
      <c r="B1292" t="s">
        <v>855</v>
      </c>
      <c r="C1292">
        <v>363</v>
      </c>
      <c r="D1292" t="s">
        <v>12</v>
      </c>
      <c r="E1292">
        <v>109</v>
      </c>
      <c r="F1292">
        <v>185</v>
      </c>
      <c r="G1292">
        <v>2697</v>
      </c>
      <c r="H1292" t="s">
        <v>13</v>
      </c>
      <c r="I1292" t="str">
        <f>VLOOKUP(A1292,таксономия!$1:$1048576,7,1)</f>
        <v>Eukaryota</v>
      </c>
      <c r="J1292" t="str">
        <f>VLOOKUP(A1292,таксономия!$1:$1048576,8,1)</f>
        <v xml:space="preserve"> Metazoa</v>
      </c>
      <c r="K1292" t="str">
        <f>VLOOKUP(A1292,таксономия!$1:$1048576,9,1)</f>
        <v xml:space="preserve"> Chordata</v>
      </c>
      <c r="L1292" t="str">
        <f>VLOOKUP(A1292,таксономия!$1:$1048576,10,1)</f>
        <v xml:space="preserve"> Craniata</v>
      </c>
      <c r="M1292" t="str">
        <f>VLOOKUP(A1292,таксономия!$1:$1048576,11,1)</f>
        <v xml:space="preserve"> Vertebrata</v>
      </c>
      <c r="N1292" t="str">
        <f>VLOOKUP(A1292,таксономия!$1:$1048576,12,1)</f>
        <v xml:space="preserve"> Euteleostomi</v>
      </c>
      <c r="O1292" t="str">
        <f>VLOOKUP(A1292,таксономия!$1:$1048576,13,1)</f>
        <v>Actinopterygii</v>
      </c>
      <c r="P1292" t="str">
        <f>VLOOKUP(A1292,таксономия!$1:$1048576,14,1)</f>
        <v xml:space="preserve"> Neopterygii</v>
      </c>
      <c r="Q1292" t="str">
        <f>VLOOKUP(A1292,таксономия!$1:$1048576,15,1)</f>
        <v xml:space="preserve"> Teleostei</v>
      </c>
      <c r="R1292" t="str">
        <f>VLOOKUP(A1292,таксономия!$1:$1048576,3,1)</f>
        <v xml:space="preserve"> Paralichthys olivaceus (Bastard halibut) (Hippoglossus olivaceus).</v>
      </c>
      <c r="S1292">
        <f t="shared" si="20"/>
        <v>76</v>
      </c>
    </row>
    <row r="1293" spans="1:19" x14ac:dyDescent="0.3">
      <c r="A1293" t="s">
        <v>854</v>
      </c>
      <c r="B1293" t="s">
        <v>855</v>
      </c>
      <c r="C1293">
        <v>363</v>
      </c>
      <c r="D1293" t="s">
        <v>12</v>
      </c>
      <c r="E1293">
        <v>190</v>
      </c>
      <c r="F1293">
        <v>267</v>
      </c>
      <c r="G1293">
        <v>2697</v>
      </c>
      <c r="H1293" t="s">
        <v>13</v>
      </c>
      <c r="I1293" t="str">
        <f>VLOOKUP(A1293,таксономия!$1:$1048576,7,1)</f>
        <v>Eukaryota</v>
      </c>
      <c r="J1293" t="str">
        <f>VLOOKUP(A1293,таксономия!$1:$1048576,8,1)</f>
        <v xml:space="preserve"> Metazoa</v>
      </c>
      <c r="K1293" t="str">
        <f>VLOOKUP(A1293,таксономия!$1:$1048576,9,1)</f>
        <v xml:space="preserve"> Chordata</v>
      </c>
      <c r="L1293" t="str">
        <f>VLOOKUP(A1293,таксономия!$1:$1048576,10,1)</f>
        <v xml:space="preserve"> Craniata</v>
      </c>
      <c r="M1293" t="str">
        <f>VLOOKUP(A1293,таксономия!$1:$1048576,11,1)</f>
        <v xml:space="preserve"> Vertebrata</v>
      </c>
      <c r="N1293" t="str">
        <f>VLOOKUP(A1293,таксономия!$1:$1048576,12,1)</f>
        <v xml:space="preserve"> Euteleostomi</v>
      </c>
      <c r="O1293" t="str">
        <f>VLOOKUP(A1293,таксономия!$1:$1048576,13,1)</f>
        <v>Actinopterygii</v>
      </c>
      <c r="P1293" t="str">
        <f>VLOOKUP(A1293,таксономия!$1:$1048576,14,1)</f>
        <v xml:space="preserve"> Neopterygii</v>
      </c>
      <c r="Q1293" t="str">
        <f>VLOOKUP(A1293,таксономия!$1:$1048576,15,1)</f>
        <v xml:space="preserve"> Teleostei</v>
      </c>
      <c r="R1293" t="str">
        <f>VLOOKUP(A1293,таксономия!$1:$1048576,3,1)</f>
        <v xml:space="preserve"> Paralichthys olivaceus (Bastard halibut) (Hippoglossus olivaceus).</v>
      </c>
      <c r="S1293">
        <f t="shared" si="20"/>
        <v>77</v>
      </c>
    </row>
    <row r="1294" spans="1:19" x14ac:dyDescent="0.3">
      <c r="A1294" t="s">
        <v>854</v>
      </c>
      <c r="B1294" t="s">
        <v>855</v>
      </c>
      <c r="C1294">
        <v>363</v>
      </c>
      <c r="D1294" t="s">
        <v>12</v>
      </c>
      <c r="E1294">
        <v>284</v>
      </c>
      <c r="F1294">
        <v>361</v>
      </c>
      <c r="G1294">
        <v>2697</v>
      </c>
      <c r="H1294" t="s">
        <v>13</v>
      </c>
      <c r="I1294" t="str">
        <f>VLOOKUP(A1294,таксономия!$1:$1048576,7,1)</f>
        <v>Eukaryota</v>
      </c>
      <c r="J1294" t="str">
        <f>VLOOKUP(A1294,таксономия!$1:$1048576,8,1)</f>
        <v xml:space="preserve"> Metazoa</v>
      </c>
      <c r="K1294" t="str">
        <f>VLOOKUP(A1294,таксономия!$1:$1048576,9,1)</f>
        <v xml:space="preserve"> Chordata</v>
      </c>
      <c r="L1294" t="str">
        <f>VLOOKUP(A1294,таксономия!$1:$1048576,10,1)</f>
        <v xml:space="preserve"> Craniata</v>
      </c>
      <c r="M1294" t="str">
        <f>VLOOKUP(A1294,таксономия!$1:$1048576,11,1)</f>
        <v xml:space="preserve"> Vertebrata</v>
      </c>
      <c r="N1294" t="str">
        <f>VLOOKUP(A1294,таксономия!$1:$1048576,12,1)</f>
        <v xml:space="preserve"> Euteleostomi</v>
      </c>
      <c r="O1294" t="str">
        <f>VLOOKUP(A1294,таксономия!$1:$1048576,13,1)</f>
        <v>Actinopterygii</v>
      </c>
      <c r="P1294" t="str">
        <f>VLOOKUP(A1294,таксономия!$1:$1048576,14,1)</f>
        <v xml:space="preserve"> Neopterygii</v>
      </c>
      <c r="Q1294" t="str">
        <f>VLOOKUP(A1294,таксономия!$1:$1048576,15,1)</f>
        <v xml:space="preserve"> Teleostei</v>
      </c>
      <c r="R1294" t="str">
        <f>VLOOKUP(A1294,таксономия!$1:$1048576,3,1)</f>
        <v xml:space="preserve"> Paralichthys olivaceus (Bastard halibut) (Hippoglossus olivaceus).</v>
      </c>
      <c r="S1294">
        <f t="shared" si="20"/>
        <v>77</v>
      </c>
    </row>
    <row r="1295" spans="1:19" x14ac:dyDescent="0.3">
      <c r="A1295" t="s">
        <v>854</v>
      </c>
      <c r="B1295" t="s">
        <v>855</v>
      </c>
      <c r="C1295">
        <v>363</v>
      </c>
      <c r="D1295" t="s">
        <v>856</v>
      </c>
      <c r="E1295">
        <v>1</v>
      </c>
      <c r="F1295">
        <v>39</v>
      </c>
      <c r="G1295">
        <v>4</v>
      </c>
      <c r="H1295" t="s">
        <v>856</v>
      </c>
      <c r="I1295" t="str">
        <f>VLOOKUP(A1295,таксономия!$1:$1048576,7,1)</f>
        <v>Eukaryota</v>
      </c>
      <c r="J1295" t="str">
        <f>VLOOKUP(A1295,таксономия!$1:$1048576,8,1)</f>
        <v xml:space="preserve"> Metazoa</v>
      </c>
      <c r="K1295" t="str">
        <f>VLOOKUP(A1295,таксономия!$1:$1048576,9,1)</f>
        <v xml:space="preserve"> Chordata</v>
      </c>
      <c r="L1295" t="str">
        <f>VLOOKUP(A1295,таксономия!$1:$1048576,10,1)</f>
        <v xml:space="preserve"> Craniata</v>
      </c>
      <c r="M1295" t="str">
        <f>VLOOKUP(A1295,таксономия!$1:$1048576,11,1)</f>
        <v xml:space="preserve"> Vertebrata</v>
      </c>
      <c r="N1295" t="str">
        <f>VLOOKUP(A1295,таксономия!$1:$1048576,12,1)</f>
        <v xml:space="preserve"> Euteleostomi</v>
      </c>
      <c r="O1295" t="str">
        <f>VLOOKUP(A1295,таксономия!$1:$1048576,13,1)</f>
        <v>Actinopterygii</v>
      </c>
      <c r="P1295" t="str">
        <f>VLOOKUP(A1295,таксономия!$1:$1048576,14,1)</f>
        <v xml:space="preserve"> Neopterygii</v>
      </c>
      <c r="Q1295" t="str">
        <f>VLOOKUP(A1295,таксономия!$1:$1048576,15,1)</f>
        <v xml:space="preserve"> Teleostei</v>
      </c>
      <c r="R1295" t="str">
        <f>VLOOKUP(A1295,таксономия!$1:$1048576,3,1)</f>
        <v xml:space="preserve"> Paralichthys olivaceus (Bastard halibut) (Hippoglossus olivaceus).</v>
      </c>
      <c r="S1295">
        <f t="shared" si="20"/>
        <v>38</v>
      </c>
    </row>
    <row r="1296" spans="1:19" x14ac:dyDescent="0.3">
      <c r="A1296" t="s">
        <v>857</v>
      </c>
      <c r="B1296" t="s">
        <v>858</v>
      </c>
      <c r="C1296">
        <v>913</v>
      </c>
      <c r="D1296" t="s">
        <v>22</v>
      </c>
      <c r="E1296">
        <v>55</v>
      </c>
      <c r="F1296">
        <v>154</v>
      </c>
      <c r="G1296">
        <v>59728</v>
      </c>
      <c r="H1296" t="s">
        <v>23</v>
      </c>
      <c r="I1296" t="str">
        <f>VLOOKUP(A1296,таксономия!$1:$1048576,7,1)</f>
        <v>Eukaryota</v>
      </c>
      <c r="J1296" t="str">
        <f>VLOOKUP(A1296,таксономия!$1:$1048576,8,1)</f>
        <v xml:space="preserve"> Metazoa</v>
      </c>
      <c r="K1296" t="str">
        <f>VLOOKUP(A1296,таксономия!$1:$1048576,9,1)</f>
        <v xml:space="preserve"> Ecdysozoa</v>
      </c>
      <c r="L1296" t="str">
        <f>VLOOKUP(A1296,таксономия!$1:$1048576,10,1)</f>
        <v xml:space="preserve"> Arthropoda</v>
      </c>
      <c r="M1296" t="str">
        <f>VLOOKUP(A1296,таксономия!$1:$1048576,11,1)</f>
        <v xml:space="preserve"> Hexapoda</v>
      </c>
      <c r="N1296" t="str">
        <f>VLOOKUP(A1296,таксономия!$1:$1048576,12,1)</f>
        <v xml:space="preserve"> Insecta</v>
      </c>
      <c r="O1296" t="str">
        <f>VLOOKUP(A1296,таксономия!$1:$1048576,13,1)</f>
        <v>Pterygota</v>
      </c>
      <c r="P1296" t="str">
        <f>VLOOKUP(A1296,таксономия!$1:$1048576,14,1)</f>
        <v xml:space="preserve"> Neoptera</v>
      </c>
      <c r="Q1296" t="str">
        <f>VLOOKUP(A1296,таксономия!$1:$1048576,15,1)</f>
        <v xml:space="preserve"> Endopterygota</v>
      </c>
      <c r="R1296" t="str">
        <f>VLOOKUP(A1296,таксономия!$1:$1048576,3,1)</f>
        <v xml:space="preserve"> Tribolium castaneum (Red flour beetle).</v>
      </c>
      <c r="S1296">
        <f t="shared" si="20"/>
        <v>99</v>
      </c>
    </row>
    <row r="1297" spans="1:19" x14ac:dyDescent="0.3">
      <c r="A1297" t="s">
        <v>857</v>
      </c>
      <c r="B1297" t="s">
        <v>858</v>
      </c>
      <c r="C1297">
        <v>913</v>
      </c>
      <c r="D1297" t="s">
        <v>12</v>
      </c>
      <c r="E1297">
        <v>381</v>
      </c>
      <c r="F1297">
        <v>454</v>
      </c>
      <c r="G1297">
        <v>2697</v>
      </c>
      <c r="H1297" t="s">
        <v>13</v>
      </c>
      <c r="I1297" t="str">
        <f>VLOOKUP(A1297,таксономия!$1:$1048576,7,1)</f>
        <v>Eukaryota</v>
      </c>
      <c r="J1297" t="str">
        <f>VLOOKUP(A1297,таксономия!$1:$1048576,8,1)</f>
        <v xml:space="preserve"> Metazoa</v>
      </c>
      <c r="K1297" t="str">
        <f>VLOOKUP(A1297,таксономия!$1:$1048576,9,1)</f>
        <v xml:space="preserve"> Ecdysozoa</v>
      </c>
      <c r="L1297" t="str">
        <f>VLOOKUP(A1297,таксономия!$1:$1048576,10,1)</f>
        <v xml:space="preserve"> Arthropoda</v>
      </c>
      <c r="M1297" t="str">
        <f>VLOOKUP(A1297,таксономия!$1:$1048576,11,1)</f>
        <v xml:space="preserve"> Hexapoda</v>
      </c>
      <c r="N1297" t="str">
        <f>VLOOKUP(A1297,таксономия!$1:$1048576,12,1)</f>
        <v xml:space="preserve"> Insecta</v>
      </c>
      <c r="O1297" t="str">
        <f>VLOOKUP(A1297,таксономия!$1:$1048576,13,1)</f>
        <v>Pterygota</v>
      </c>
      <c r="P1297" t="str">
        <f>VLOOKUP(A1297,таксономия!$1:$1048576,14,1)</f>
        <v xml:space="preserve"> Neoptera</v>
      </c>
      <c r="Q1297" t="str">
        <f>VLOOKUP(A1297,таксономия!$1:$1048576,15,1)</f>
        <v xml:space="preserve"> Endopterygota</v>
      </c>
      <c r="R1297" t="str">
        <f>VLOOKUP(A1297,таксономия!$1:$1048576,3,1)</f>
        <v xml:space="preserve"> Tribolium castaneum (Red flour beetle).</v>
      </c>
      <c r="S1297">
        <f t="shared" si="20"/>
        <v>73</v>
      </c>
    </row>
    <row r="1298" spans="1:19" x14ac:dyDescent="0.3">
      <c r="A1298" t="s">
        <v>857</v>
      </c>
      <c r="B1298" t="s">
        <v>858</v>
      </c>
      <c r="C1298">
        <v>913</v>
      </c>
      <c r="D1298" t="s">
        <v>24</v>
      </c>
      <c r="E1298">
        <v>549</v>
      </c>
      <c r="F1298">
        <v>808</v>
      </c>
      <c r="G1298">
        <v>24806</v>
      </c>
      <c r="H1298" t="s">
        <v>25</v>
      </c>
      <c r="I1298" t="str">
        <f>VLOOKUP(A1298,таксономия!$1:$1048576,7,1)</f>
        <v>Eukaryota</v>
      </c>
      <c r="J1298" t="str">
        <f>VLOOKUP(A1298,таксономия!$1:$1048576,8,1)</f>
        <v xml:space="preserve"> Metazoa</v>
      </c>
      <c r="K1298" t="str">
        <f>VLOOKUP(A1298,таксономия!$1:$1048576,9,1)</f>
        <v xml:space="preserve"> Ecdysozoa</v>
      </c>
      <c r="L1298" t="str">
        <f>VLOOKUP(A1298,таксономия!$1:$1048576,10,1)</f>
        <v xml:space="preserve"> Arthropoda</v>
      </c>
      <c r="M1298" t="str">
        <f>VLOOKUP(A1298,таксономия!$1:$1048576,11,1)</f>
        <v xml:space="preserve"> Hexapoda</v>
      </c>
      <c r="N1298" t="str">
        <f>VLOOKUP(A1298,таксономия!$1:$1048576,12,1)</f>
        <v xml:space="preserve"> Insecta</v>
      </c>
      <c r="O1298" t="str">
        <f>VLOOKUP(A1298,таксономия!$1:$1048576,13,1)</f>
        <v>Pterygota</v>
      </c>
      <c r="P1298" t="str">
        <f>VLOOKUP(A1298,таксономия!$1:$1048576,14,1)</f>
        <v xml:space="preserve"> Neoptera</v>
      </c>
      <c r="Q1298" t="str">
        <f>VLOOKUP(A1298,таксономия!$1:$1048576,15,1)</f>
        <v xml:space="preserve"> Endopterygota</v>
      </c>
      <c r="R1298" t="str">
        <f>VLOOKUP(A1298,таксономия!$1:$1048576,3,1)</f>
        <v xml:space="preserve"> Tribolium castaneum (Red flour beetle).</v>
      </c>
      <c r="S1298">
        <f t="shared" si="20"/>
        <v>259</v>
      </c>
    </row>
    <row r="1299" spans="1:19" x14ac:dyDescent="0.3">
      <c r="A1299" t="s">
        <v>859</v>
      </c>
      <c r="B1299" t="s">
        <v>860</v>
      </c>
      <c r="C1299">
        <v>488</v>
      </c>
      <c r="D1299" t="s">
        <v>34</v>
      </c>
      <c r="E1299">
        <v>3</v>
      </c>
      <c r="F1299">
        <v>33</v>
      </c>
      <c r="G1299">
        <v>24995</v>
      </c>
      <c r="H1299" t="s">
        <v>35</v>
      </c>
      <c r="I1299" t="str">
        <f>VLOOKUP(A1299,таксономия!$1:$1048576,7,1)</f>
        <v>Eukaryota</v>
      </c>
      <c r="J1299" t="str">
        <f>VLOOKUP(A1299,таксономия!$1:$1048576,8,1)</f>
        <v xml:space="preserve"> Metazoa</v>
      </c>
      <c r="K1299" t="str">
        <f>VLOOKUP(A1299,таксономия!$1:$1048576,9,1)</f>
        <v xml:space="preserve"> Chordata</v>
      </c>
      <c r="L1299" t="str">
        <f>VLOOKUP(A1299,таксономия!$1:$1048576,10,1)</f>
        <v xml:space="preserve"> Craniata</v>
      </c>
      <c r="M1299" t="str">
        <f>VLOOKUP(A1299,таксономия!$1:$1048576,11,1)</f>
        <v xml:space="preserve"> Vertebrata</v>
      </c>
      <c r="N1299" t="str">
        <f>VLOOKUP(A1299,таксономия!$1:$1048576,12,1)</f>
        <v xml:space="preserve"> Euteleostomi</v>
      </c>
      <c r="O1299" t="str">
        <f>VLOOKUP(A1299,таксономия!$1:$1048576,13,1)</f>
        <v>Mammalia</v>
      </c>
      <c r="P1299" t="str">
        <f>VLOOKUP(A1299,таксономия!$1:$1048576,14,1)</f>
        <v xml:space="preserve"> Eutheria</v>
      </c>
      <c r="Q1299" t="str">
        <f>VLOOKUP(A1299,таксономия!$1:$1048576,15,1)</f>
        <v xml:space="preserve"> Laurasiatheria</v>
      </c>
      <c r="R1299" t="str">
        <f>VLOOKUP(A1299,таксономия!$1:$1048576,3,1)</f>
        <v xml:space="preserve"> Ailuropoda melanoleuca (Giant panda).</v>
      </c>
      <c r="S1299">
        <f t="shared" si="20"/>
        <v>30</v>
      </c>
    </row>
    <row r="1300" spans="1:19" x14ac:dyDescent="0.3">
      <c r="A1300" t="s">
        <v>859</v>
      </c>
      <c r="B1300" t="s">
        <v>860</v>
      </c>
      <c r="C1300">
        <v>488</v>
      </c>
      <c r="D1300" t="s">
        <v>34</v>
      </c>
      <c r="E1300">
        <v>80</v>
      </c>
      <c r="F1300">
        <v>112</v>
      </c>
      <c r="G1300">
        <v>24995</v>
      </c>
      <c r="H1300" t="s">
        <v>35</v>
      </c>
      <c r="I1300" t="str">
        <f>VLOOKUP(A1300,таксономия!$1:$1048576,7,1)</f>
        <v>Eukaryota</v>
      </c>
      <c r="J1300" t="str">
        <f>VLOOKUP(A1300,таксономия!$1:$1048576,8,1)</f>
        <v xml:space="preserve"> Metazoa</v>
      </c>
      <c r="K1300" t="str">
        <f>VLOOKUP(A1300,таксономия!$1:$1048576,9,1)</f>
        <v xml:space="preserve"> Chordata</v>
      </c>
      <c r="L1300" t="str">
        <f>VLOOKUP(A1300,таксономия!$1:$1048576,10,1)</f>
        <v xml:space="preserve"> Craniata</v>
      </c>
      <c r="M1300" t="str">
        <f>VLOOKUP(A1300,таксономия!$1:$1048576,11,1)</f>
        <v xml:space="preserve"> Vertebrata</v>
      </c>
      <c r="N1300" t="str">
        <f>VLOOKUP(A1300,таксономия!$1:$1048576,12,1)</f>
        <v xml:space="preserve"> Euteleostomi</v>
      </c>
      <c r="O1300" t="str">
        <f>VLOOKUP(A1300,таксономия!$1:$1048576,13,1)</f>
        <v>Mammalia</v>
      </c>
      <c r="P1300" t="str">
        <f>VLOOKUP(A1300,таксономия!$1:$1048576,14,1)</f>
        <v xml:space="preserve"> Eutheria</v>
      </c>
      <c r="Q1300" t="str">
        <f>VLOOKUP(A1300,таксономия!$1:$1048576,15,1)</f>
        <v xml:space="preserve"> Laurasiatheria</v>
      </c>
      <c r="R1300" t="str">
        <f>VLOOKUP(A1300,таксономия!$1:$1048576,3,1)</f>
        <v xml:space="preserve"> Ailuropoda melanoleuca (Giant panda).</v>
      </c>
      <c r="S1300">
        <f t="shared" si="20"/>
        <v>32</v>
      </c>
    </row>
    <row r="1301" spans="1:19" x14ac:dyDescent="0.3">
      <c r="A1301" t="s">
        <v>859</v>
      </c>
      <c r="B1301" t="s">
        <v>860</v>
      </c>
      <c r="C1301">
        <v>488</v>
      </c>
      <c r="D1301" t="s">
        <v>12</v>
      </c>
      <c r="E1301">
        <v>120</v>
      </c>
      <c r="F1301">
        <v>202</v>
      </c>
      <c r="G1301">
        <v>2697</v>
      </c>
      <c r="H1301" t="s">
        <v>13</v>
      </c>
      <c r="I1301" t="str">
        <f>VLOOKUP(A1301,таксономия!$1:$1048576,7,1)</f>
        <v>Eukaryota</v>
      </c>
      <c r="J1301" t="str">
        <f>VLOOKUP(A1301,таксономия!$1:$1048576,8,1)</f>
        <v xml:space="preserve"> Metazoa</v>
      </c>
      <c r="K1301" t="str">
        <f>VLOOKUP(A1301,таксономия!$1:$1048576,9,1)</f>
        <v xml:space="preserve"> Chordata</v>
      </c>
      <c r="L1301" t="str">
        <f>VLOOKUP(A1301,таксономия!$1:$1048576,10,1)</f>
        <v xml:space="preserve"> Craniata</v>
      </c>
      <c r="M1301" t="str">
        <f>VLOOKUP(A1301,таксономия!$1:$1048576,11,1)</f>
        <v xml:space="preserve"> Vertebrata</v>
      </c>
      <c r="N1301" t="str">
        <f>VLOOKUP(A1301,таксономия!$1:$1048576,12,1)</f>
        <v xml:space="preserve"> Euteleostomi</v>
      </c>
      <c r="O1301" t="str">
        <f>VLOOKUP(A1301,таксономия!$1:$1048576,13,1)</f>
        <v>Mammalia</v>
      </c>
      <c r="P1301" t="str">
        <f>VLOOKUP(A1301,таксономия!$1:$1048576,14,1)</f>
        <v xml:space="preserve"> Eutheria</v>
      </c>
      <c r="Q1301" t="str">
        <f>VLOOKUP(A1301,таксономия!$1:$1048576,15,1)</f>
        <v xml:space="preserve"> Laurasiatheria</v>
      </c>
      <c r="R1301" t="str">
        <f>VLOOKUP(A1301,таксономия!$1:$1048576,3,1)</f>
        <v xml:space="preserve"> Ailuropoda melanoleuca (Giant panda).</v>
      </c>
      <c r="S1301">
        <f t="shared" si="20"/>
        <v>82</v>
      </c>
    </row>
    <row r="1302" spans="1:19" x14ac:dyDescent="0.3">
      <c r="A1302" t="s">
        <v>859</v>
      </c>
      <c r="B1302" t="s">
        <v>860</v>
      </c>
      <c r="C1302">
        <v>488</v>
      </c>
      <c r="D1302" t="s">
        <v>16</v>
      </c>
      <c r="E1302">
        <v>240</v>
      </c>
      <c r="F1302">
        <v>478</v>
      </c>
      <c r="G1302">
        <v>22248</v>
      </c>
      <c r="H1302" t="s">
        <v>17</v>
      </c>
      <c r="I1302" t="str">
        <f>VLOOKUP(A1302,таксономия!$1:$1048576,7,1)</f>
        <v>Eukaryota</v>
      </c>
      <c r="J1302" t="str">
        <f>VLOOKUP(A1302,таксономия!$1:$1048576,8,1)</f>
        <v xml:space="preserve"> Metazoa</v>
      </c>
      <c r="K1302" t="str">
        <f>VLOOKUP(A1302,таксономия!$1:$1048576,9,1)</f>
        <v xml:space="preserve"> Chordata</v>
      </c>
      <c r="L1302" t="str">
        <f>VLOOKUP(A1302,таксономия!$1:$1048576,10,1)</f>
        <v xml:space="preserve"> Craniata</v>
      </c>
      <c r="M1302" t="str">
        <f>VLOOKUP(A1302,таксономия!$1:$1048576,11,1)</f>
        <v xml:space="preserve"> Vertebrata</v>
      </c>
      <c r="N1302" t="str">
        <f>VLOOKUP(A1302,таксономия!$1:$1048576,12,1)</f>
        <v xml:space="preserve"> Euteleostomi</v>
      </c>
      <c r="O1302" t="str">
        <f>VLOOKUP(A1302,таксономия!$1:$1048576,13,1)</f>
        <v>Mammalia</v>
      </c>
      <c r="P1302" t="str">
        <f>VLOOKUP(A1302,таксономия!$1:$1048576,14,1)</f>
        <v xml:space="preserve"> Eutheria</v>
      </c>
      <c r="Q1302" t="str">
        <f>VLOOKUP(A1302,таксономия!$1:$1048576,15,1)</f>
        <v xml:space="preserve"> Laurasiatheria</v>
      </c>
      <c r="R1302" t="str">
        <f>VLOOKUP(A1302,таксономия!$1:$1048576,3,1)</f>
        <v xml:space="preserve"> Ailuropoda melanoleuca (Giant panda).</v>
      </c>
      <c r="S1302">
        <f t="shared" si="20"/>
        <v>238</v>
      </c>
    </row>
    <row r="1303" spans="1:19" x14ac:dyDescent="0.3">
      <c r="A1303" t="s">
        <v>861</v>
      </c>
      <c r="B1303" t="s">
        <v>862</v>
      </c>
      <c r="C1303">
        <v>240</v>
      </c>
      <c r="D1303" t="s">
        <v>12</v>
      </c>
      <c r="E1303">
        <v>2</v>
      </c>
      <c r="F1303">
        <v>78</v>
      </c>
      <c r="G1303">
        <v>2697</v>
      </c>
      <c r="H1303" t="s">
        <v>13</v>
      </c>
      <c r="I1303" t="str">
        <f>VLOOKUP(A1303,таксономия!$1:$1048576,7,1)</f>
        <v>Eukaryota</v>
      </c>
      <c r="J1303" t="str">
        <f>VLOOKUP(A1303,таксономия!$1:$1048576,8,1)</f>
        <v xml:space="preserve"> Metazoa</v>
      </c>
      <c r="K1303" t="str">
        <f>VLOOKUP(A1303,таксономия!$1:$1048576,9,1)</f>
        <v xml:space="preserve"> Chordata</v>
      </c>
      <c r="L1303" t="str">
        <f>VLOOKUP(A1303,таксономия!$1:$1048576,10,1)</f>
        <v xml:space="preserve"> Craniata</v>
      </c>
      <c r="M1303" t="str">
        <f>VLOOKUP(A1303,таксономия!$1:$1048576,11,1)</f>
        <v xml:space="preserve"> Vertebrata</v>
      </c>
      <c r="N1303" t="str">
        <f>VLOOKUP(A1303,таксономия!$1:$1048576,12,1)</f>
        <v xml:space="preserve"> Euteleostomi</v>
      </c>
      <c r="O1303" t="str">
        <f>VLOOKUP(A1303,таксономия!$1:$1048576,13,1)</f>
        <v>Mammalia</v>
      </c>
      <c r="P1303" t="str">
        <f>VLOOKUP(A1303,таксономия!$1:$1048576,14,1)</f>
        <v xml:space="preserve"> Eutheria</v>
      </c>
      <c r="Q1303" t="str">
        <f>VLOOKUP(A1303,таксономия!$1:$1048576,15,1)</f>
        <v xml:space="preserve"> Laurasiatheria</v>
      </c>
      <c r="R1303" t="str">
        <f>VLOOKUP(A1303,таксономия!$1:$1048576,3,1)</f>
        <v xml:space="preserve"> Ailuropoda melanoleuca (Giant panda).</v>
      </c>
      <c r="S1303">
        <f t="shared" si="20"/>
        <v>76</v>
      </c>
    </row>
    <row r="1304" spans="1:19" x14ac:dyDescent="0.3">
      <c r="A1304" t="s">
        <v>863</v>
      </c>
      <c r="B1304" t="s">
        <v>864</v>
      </c>
      <c r="C1304">
        <v>883</v>
      </c>
      <c r="D1304" t="s">
        <v>20</v>
      </c>
      <c r="E1304">
        <v>116</v>
      </c>
      <c r="F1304">
        <v>243</v>
      </c>
      <c r="G1304">
        <v>1926</v>
      </c>
      <c r="H1304" t="s">
        <v>21</v>
      </c>
      <c r="I1304" t="str">
        <f>VLOOKUP(A1304,таксономия!$1:$1048576,7,1)</f>
        <v>Eukaryota</v>
      </c>
      <c r="J1304" t="str">
        <f>VLOOKUP(A1304,таксономия!$1:$1048576,8,1)</f>
        <v xml:space="preserve"> Metazoa</v>
      </c>
      <c r="K1304" t="str">
        <f>VLOOKUP(A1304,таксономия!$1:$1048576,9,1)</f>
        <v xml:space="preserve"> Chordata</v>
      </c>
      <c r="L1304" t="str">
        <f>VLOOKUP(A1304,таксономия!$1:$1048576,10,1)</f>
        <v xml:space="preserve"> Craniata</v>
      </c>
      <c r="M1304" t="str">
        <f>VLOOKUP(A1304,таксономия!$1:$1048576,11,1)</f>
        <v xml:space="preserve"> Vertebrata</v>
      </c>
      <c r="N1304" t="str">
        <f>VLOOKUP(A1304,таксономия!$1:$1048576,12,1)</f>
        <v xml:space="preserve"> Euteleostomi</v>
      </c>
      <c r="O1304" t="str">
        <f>VLOOKUP(A1304,таксономия!$1:$1048576,13,1)</f>
        <v>Mammalia</v>
      </c>
      <c r="P1304" t="str">
        <f>VLOOKUP(A1304,таксономия!$1:$1048576,14,1)</f>
        <v xml:space="preserve"> Eutheria</v>
      </c>
      <c r="Q1304" t="str">
        <f>VLOOKUP(A1304,таксономия!$1:$1048576,15,1)</f>
        <v xml:space="preserve"> Laurasiatheria</v>
      </c>
      <c r="R1304" t="str">
        <f>VLOOKUP(A1304,таксономия!$1:$1048576,3,1)</f>
        <v xml:space="preserve"> Ailuropoda melanoleuca (Giant panda).</v>
      </c>
      <c r="S1304">
        <f t="shared" si="20"/>
        <v>127</v>
      </c>
    </row>
    <row r="1305" spans="1:19" x14ac:dyDescent="0.3">
      <c r="A1305" t="s">
        <v>863</v>
      </c>
      <c r="B1305" t="s">
        <v>864</v>
      </c>
      <c r="C1305">
        <v>883</v>
      </c>
      <c r="D1305" t="s">
        <v>22</v>
      </c>
      <c r="E1305">
        <v>4</v>
      </c>
      <c r="F1305">
        <v>94</v>
      </c>
      <c r="G1305">
        <v>59728</v>
      </c>
      <c r="H1305" t="s">
        <v>23</v>
      </c>
      <c r="I1305" t="str">
        <f>VLOOKUP(A1305,таксономия!$1:$1048576,7,1)</f>
        <v>Eukaryota</v>
      </c>
      <c r="J1305" t="str">
        <f>VLOOKUP(A1305,таксономия!$1:$1048576,8,1)</f>
        <v xml:space="preserve"> Metazoa</v>
      </c>
      <c r="K1305" t="str">
        <f>VLOOKUP(A1305,таксономия!$1:$1048576,9,1)</f>
        <v xml:space="preserve"> Chordata</v>
      </c>
      <c r="L1305" t="str">
        <f>VLOOKUP(A1305,таксономия!$1:$1048576,10,1)</f>
        <v xml:space="preserve"> Craniata</v>
      </c>
      <c r="M1305" t="str">
        <f>VLOOKUP(A1305,таксономия!$1:$1048576,11,1)</f>
        <v xml:space="preserve"> Vertebrata</v>
      </c>
      <c r="N1305" t="str">
        <f>VLOOKUP(A1305,таксономия!$1:$1048576,12,1)</f>
        <v xml:space="preserve"> Euteleostomi</v>
      </c>
      <c r="O1305" t="str">
        <f>VLOOKUP(A1305,таксономия!$1:$1048576,13,1)</f>
        <v>Mammalia</v>
      </c>
      <c r="P1305" t="str">
        <f>VLOOKUP(A1305,таксономия!$1:$1048576,14,1)</f>
        <v xml:space="preserve"> Eutheria</v>
      </c>
      <c r="Q1305" t="str">
        <f>VLOOKUP(A1305,таксономия!$1:$1048576,15,1)</f>
        <v xml:space="preserve"> Laurasiatheria</v>
      </c>
      <c r="R1305" t="str">
        <f>VLOOKUP(A1305,таксономия!$1:$1048576,3,1)</f>
        <v xml:space="preserve"> Ailuropoda melanoleuca (Giant panda).</v>
      </c>
      <c r="S1305">
        <f t="shared" si="20"/>
        <v>90</v>
      </c>
    </row>
    <row r="1306" spans="1:19" x14ac:dyDescent="0.3">
      <c r="A1306" t="s">
        <v>863</v>
      </c>
      <c r="B1306" t="s">
        <v>864</v>
      </c>
      <c r="C1306">
        <v>883</v>
      </c>
      <c r="D1306" t="s">
        <v>12</v>
      </c>
      <c r="E1306">
        <v>259</v>
      </c>
      <c r="F1306">
        <v>337</v>
      </c>
      <c r="G1306">
        <v>2697</v>
      </c>
      <c r="H1306" t="s">
        <v>13</v>
      </c>
      <c r="I1306" t="str">
        <f>VLOOKUP(A1306,таксономия!$1:$1048576,7,1)</f>
        <v>Eukaryota</v>
      </c>
      <c r="J1306" t="str">
        <f>VLOOKUP(A1306,таксономия!$1:$1048576,8,1)</f>
        <v xml:space="preserve"> Metazoa</v>
      </c>
      <c r="K1306" t="str">
        <f>VLOOKUP(A1306,таксономия!$1:$1048576,9,1)</f>
        <v xml:space="preserve"> Chordata</v>
      </c>
      <c r="L1306" t="str">
        <f>VLOOKUP(A1306,таксономия!$1:$1048576,10,1)</f>
        <v xml:space="preserve"> Craniata</v>
      </c>
      <c r="M1306" t="str">
        <f>VLOOKUP(A1306,таксономия!$1:$1048576,11,1)</f>
        <v xml:space="preserve"> Vertebrata</v>
      </c>
      <c r="N1306" t="str">
        <f>VLOOKUP(A1306,таксономия!$1:$1048576,12,1)</f>
        <v xml:space="preserve"> Euteleostomi</v>
      </c>
      <c r="O1306" t="str">
        <f>VLOOKUP(A1306,таксономия!$1:$1048576,13,1)</f>
        <v>Mammalia</v>
      </c>
      <c r="P1306" t="str">
        <f>VLOOKUP(A1306,таксономия!$1:$1048576,14,1)</f>
        <v xml:space="preserve"> Eutheria</v>
      </c>
      <c r="Q1306" t="str">
        <f>VLOOKUP(A1306,таксономия!$1:$1048576,15,1)</f>
        <v xml:space="preserve"> Laurasiatheria</v>
      </c>
      <c r="R1306" t="str">
        <f>VLOOKUP(A1306,таксономия!$1:$1048576,3,1)</f>
        <v xml:space="preserve"> Ailuropoda melanoleuca (Giant panda).</v>
      </c>
      <c r="S1306">
        <f t="shared" si="20"/>
        <v>78</v>
      </c>
    </row>
    <row r="1307" spans="1:19" x14ac:dyDescent="0.3">
      <c r="A1307" t="s">
        <v>863</v>
      </c>
      <c r="B1307" t="s">
        <v>864</v>
      </c>
      <c r="C1307">
        <v>883</v>
      </c>
      <c r="D1307" t="s">
        <v>24</v>
      </c>
      <c r="E1307">
        <v>419</v>
      </c>
      <c r="F1307">
        <v>692</v>
      </c>
      <c r="G1307">
        <v>24806</v>
      </c>
      <c r="H1307" t="s">
        <v>25</v>
      </c>
      <c r="I1307" t="str">
        <f>VLOOKUP(A1307,таксономия!$1:$1048576,7,1)</f>
        <v>Eukaryota</v>
      </c>
      <c r="J1307" t="str">
        <f>VLOOKUP(A1307,таксономия!$1:$1048576,8,1)</f>
        <v xml:space="preserve"> Metazoa</v>
      </c>
      <c r="K1307" t="str">
        <f>VLOOKUP(A1307,таксономия!$1:$1048576,9,1)</f>
        <v xml:space="preserve"> Chordata</v>
      </c>
      <c r="L1307" t="str">
        <f>VLOOKUP(A1307,таксономия!$1:$1048576,10,1)</f>
        <v xml:space="preserve"> Craniata</v>
      </c>
      <c r="M1307" t="str">
        <f>VLOOKUP(A1307,таксономия!$1:$1048576,11,1)</f>
        <v xml:space="preserve"> Vertebrata</v>
      </c>
      <c r="N1307" t="str">
        <f>VLOOKUP(A1307,таксономия!$1:$1048576,12,1)</f>
        <v xml:space="preserve"> Euteleostomi</v>
      </c>
      <c r="O1307" t="str">
        <f>VLOOKUP(A1307,таксономия!$1:$1048576,13,1)</f>
        <v>Mammalia</v>
      </c>
      <c r="P1307" t="str">
        <f>VLOOKUP(A1307,таксономия!$1:$1048576,14,1)</f>
        <v xml:space="preserve"> Eutheria</v>
      </c>
      <c r="Q1307" t="str">
        <f>VLOOKUP(A1307,таксономия!$1:$1048576,15,1)</f>
        <v xml:space="preserve"> Laurasiatheria</v>
      </c>
      <c r="R1307" t="str">
        <f>VLOOKUP(A1307,таксономия!$1:$1048576,3,1)</f>
        <v xml:space="preserve"> Ailuropoda melanoleuca (Giant panda).</v>
      </c>
      <c r="S1307">
        <f t="shared" si="20"/>
        <v>273</v>
      </c>
    </row>
    <row r="1308" spans="1:19" x14ac:dyDescent="0.3">
      <c r="A1308" t="s">
        <v>865</v>
      </c>
      <c r="B1308" t="s">
        <v>866</v>
      </c>
      <c r="C1308">
        <v>701</v>
      </c>
      <c r="D1308" t="s">
        <v>12</v>
      </c>
      <c r="E1308">
        <v>99</v>
      </c>
      <c r="F1308">
        <v>177</v>
      </c>
      <c r="G1308">
        <v>2697</v>
      </c>
      <c r="H1308" t="s">
        <v>13</v>
      </c>
      <c r="I1308" t="str">
        <f>VLOOKUP(A1308,таксономия!$1:$1048576,7,1)</f>
        <v>Eukaryota</v>
      </c>
      <c r="J1308" t="str">
        <f>VLOOKUP(A1308,таксономия!$1:$1048576,8,1)</f>
        <v xml:space="preserve"> Metazoa</v>
      </c>
      <c r="K1308" t="str">
        <f>VLOOKUP(A1308,таксономия!$1:$1048576,9,1)</f>
        <v xml:space="preserve"> Chordata</v>
      </c>
      <c r="L1308" t="str">
        <f>VLOOKUP(A1308,таксономия!$1:$1048576,10,1)</f>
        <v xml:space="preserve"> Craniata</v>
      </c>
      <c r="M1308" t="str">
        <f>VLOOKUP(A1308,таксономия!$1:$1048576,11,1)</f>
        <v xml:space="preserve"> Vertebrata</v>
      </c>
      <c r="N1308" t="str">
        <f>VLOOKUP(A1308,таксономия!$1:$1048576,12,1)</f>
        <v xml:space="preserve"> Euteleostomi</v>
      </c>
      <c r="O1308" t="str">
        <f>VLOOKUP(A1308,таксономия!$1:$1048576,13,1)</f>
        <v>Mammalia</v>
      </c>
      <c r="P1308" t="str">
        <f>VLOOKUP(A1308,таксономия!$1:$1048576,14,1)</f>
        <v xml:space="preserve"> Eutheria</v>
      </c>
      <c r="Q1308" t="str">
        <f>VLOOKUP(A1308,таксономия!$1:$1048576,15,1)</f>
        <v xml:space="preserve"> Laurasiatheria</v>
      </c>
      <c r="R1308" t="str">
        <f>VLOOKUP(A1308,таксономия!$1:$1048576,3,1)</f>
        <v xml:space="preserve"> Ailuropoda melanoleuca (Giant panda).</v>
      </c>
      <c r="S1308">
        <f t="shared" si="20"/>
        <v>78</v>
      </c>
    </row>
    <row r="1309" spans="1:19" x14ac:dyDescent="0.3">
      <c r="A1309" t="s">
        <v>865</v>
      </c>
      <c r="B1309" t="s">
        <v>866</v>
      </c>
      <c r="C1309">
        <v>701</v>
      </c>
      <c r="D1309" t="s">
        <v>12</v>
      </c>
      <c r="E1309">
        <v>182</v>
      </c>
      <c r="F1309">
        <v>259</v>
      </c>
      <c r="G1309">
        <v>2697</v>
      </c>
      <c r="H1309" t="s">
        <v>13</v>
      </c>
      <c r="I1309" t="str">
        <f>VLOOKUP(A1309,таксономия!$1:$1048576,7,1)</f>
        <v>Eukaryota</v>
      </c>
      <c r="J1309" t="str">
        <f>VLOOKUP(A1309,таксономия!$1:$1048576,8,1)</f>
        <v xml:space="preserve"> Metazoa</v>
      </c>
      <c r="K1309" t="str">
        <f>VLOOKUP(A1309,таксономия!$1:$1048576,9,1)</f>
        <v xml:space="preserve"> Chordata</v>
      </c>
      <c r="L1309" t="str">
        <f>VLOOKUP(A1309,таксономия!$1:$1048576,10,1)</f>
        <v xml:space="preserve"> Craniata</v>
      </c>
      <c r="M1309" t="str">
        <f>VLOOKUP(A1309,таксономия!$1:$1048576,11,1)</f>
        <v xml:space="preserve"> Vertebrata</v>
      </c>
      <c r="N1309" t="str">
        <f>VLOOKUP(A1309,таксономия!$1:$1048576,12,1)</f>
        <v xml:space="preserve"> Euteleostomi</v>
      </c>
      <c r="O1309" t="str">
        <f>VLOOKUP(A1309,таксономия!$1:$1048576,13,1)</f>
        <v>Mammalia</v>
      </c>
      <c r="P1309" t="str">
        <f>VLOOKUP(A1309,таксономия!$1:$1048576,14,1)</f>
        <v xml:space="preserve"> Eutheria</v>
      </c>
      <c r="Q1309" t="str">
        <f>VLOOKUP(A1309,таксономия!$1:$1048576,15,1)</f>
        <v xml:space="preserve"> Laurasiatheria</v>
      </c>
      <c r="R1309" t="str">
        <f>VLOOKUP(A1309,таксономия!$1:$1048576,3,1)</f>
        <v xml:space="preserve"> Ailuropoda melanoleuca (Giant panda).</v>
      </c>
      <c r="S1309">
        <f t="shared" si="20"/>
        <v>77</v>
      </c>
    </row>
    <row r="1310" spans="1:19" x14ac:dyDescent="0.3">
      <c r="A1310" t="s">
        <v>865</v>
      </c>
      <c r="B1310" t="s">
        <v>866</v>
      </c>
      <c r="C1310">
        <v>701</v>
      </c>
      <c r="D1310" t="s">
        <v>12</v>
      </c>
      <c r="E1310">
        <v>276</v>
      </c>
      <c r="F1310">
        <v>354</v>
      </c>
      <c r="G1310">
        <v>2697</v>
      </c>
      <c r="H1310" t="s">
        <v>13</v>
      </c>
      <c r="I1310" t="str">
        <f>VLOOKUP(A1310,таксономия!$1:$1048576,7,1)</f>
        <v>Eukaryota</v>
      </c>
      <c r="J1310" t="str">
        <f>VLOOKUP(A1310,таксономия!$1:$1048576,8,1)</f>
        <v xml:space="preserve"> Metazoa</v>
      </c>
      <c r="K1310" t="str">
        <f>VLOOKUP(A1310,таксономия!$1:$1048576,9,1)</f>
        <v xml:space="preserve"> Chordata</v>
      </c>
      <c r="L1310" t="str">
        <f>VLOOKUP(A1310,таксономия!$1:$1048576,10,1)</f>
        <v xml:space="preserve"> Craniata</v>
      </c>
      <c r="M1310" t="str">
        <f>VLOOKUP(A1310,таксономия!$1:$1048576,11,1)</f>
        <v xml:space="preserve"> Vertebrata</v>
      </c>
      <c r="N1310" t="str">
        <f>VLOOKUP(A1310,таксономия!$1:$1048576,12,1)</f>
        <v xml:space="preserve"> Euteleostomi</v>
      </c>
      <c r="O1310" t="str">
        <f>VLOOKUP(A1310,таксономия!$1:$1048576,13,1)</f>
        <v>Mammalia</v>
      </c>
      <c r="P1310" t="str">
        <f>VLOOKUP(A1310,таксономия!$1:$1048576,14,1)</f>
        <v xml:space="preserve"> Eutheria</v>
      </c>
      <c r="Q1310" t="str">
        <f>VLOOKUP(A1310,таксономия!$1:$1048576,15,1)</f>
        <v xml:space="preserve"> Laurasiatheria</v>
      </c>
      <c r="R1310" t="str">
        <f>VLOOKUP(A1310,таксономия!$1:$1048576,3,1)</f>
        <v xml:space="preserve"> Ailuropoda melanoleuca (Giant panda).</v>
      </c>
      <c r="S1310">
        <f t="shared" si="20"/>
        <v>78</v>
      </c>
    </row>
    <row r="1311" spans="1:19" x14ac:dyDescent="0.3">
      <c r="A1311" t="s">
        <v>865</v>
      </c>
      <c r="B1311" t="s">
        <v>866</v>
      </c>
      <c r="C1311">
        <v>701</v>
      </c>
      <c r="D1311" t="s">
        <v>12</v>
      </c>
      <c r="E1311">
        <v>362</v>
      </c>
      <c r="F1311">
        <v>440</v>
      </c>
      <c r="G1311">
        <v>2697</v>
      </c>
      <c r="H1311" t="s">
        <v>13</v>
      </c>
      <c r="I1311" t="str">
        <f>VLOOKUP(A1311,таксономия!$1:$1048576,7,1)</f>
        <v>Eukaryota</v>
      </c>
      <c r="J1311" t="str">
        <f>VLOOKUP(A1311,таксономия!$1:$1048576,8,1)</f>
        <v xml:space="preserve"> Metazoa</v>
      </c>
      <c r="K1311" t="str">
        <f>VLOOKUP(A1311,таксономия!$1:$1048576,9,1)</f>
        <v xml:space="preserve"> Chordata</v>
      </c>
      <c r="L1311" t="str">
        <f>VLOOKUP(A1311,таксономия!$1:$1048576,10,1)</f>
        <v xml:space="preserve"> Craniata</v>
      </c>
      <c r="M1311" t="str">
        <f>VLOOKUP(A1311,таксономия!$1:$1048576,11,1)</f>
        <v xml:space="preserve"> Vertebrata</v>
      </c>
      <c r="N1311" t="str">
        <f>VLOOKUP(A1311,таксономия!$1:$1048576,12,1)</f>
        <v xml:space="preserve"> Euteleostomi</v>
      </c>
      <c r="O1311" t="str">
        <f>VLOOKUP(A1311,таксономия!$1:$1048576,13,1)</f>
        <v>Mammalia</v>
      </c>
      <c r="P1311" t="str">
        <f>VLOOKUP(A1311,таксономия!$1:$1048576,14,1)</f>
        <v xml:space="preserve"> Eutheria</v>
      </c>
      <c r="Q1311" t="str">
        <f>VLOOKUP(A1311,таксономия!$1:$1048576,15,1)</f>
        <v xml:space="preserve"> Laurasiatheria</v>
      </c>
      <c r="R1311" t="str">
        <f>VLOOKUP(A1311,таксономия!$1:$1048576,3,1)</f>
        <v xml:space="preserve"> Ailuropoda melanoleuca (Giant panda).</v>
      </c>
      <c r="S1311">
        <f t="shared" si="20"/>
        <v>78</v>
      </c>
    </row>
    <row r="1312" spans="1:19" x14ac:dyDescent="0.3">
      <c r="A1312" t="s">
        <v>865</v>
      </c>
      <c r="B1312" t="s">
        <v>866</v>
      </c>
      <c r="C1312">
        <v>701</v>
      </c>
      <c r="D1312" t="s">
        <v>44</v>
      </c>
      <c r="E1312">
        <v>11</v>
      </c>
      <c r="F1312">
        <v>95</v>
      </c>
      <c r="G1312">
        <v>2217</v>
      </c>
      <c r="H1312" t="s">
        <v>45</v>
      </c>
      <c r="I1312" t="str">
        <f>VLOOKUP(A1312,таксономия!$1:$1048576,7,1)</f>
        <v>Eukaryota</v>
      </c>
      <c r="J1312" t="str">
        <f>VLOOKUP(A1312,таксономия!$1:$1048576,8,1)</f>
        <v xml:space="preserve"> Metazoa</v>
      </c>
      <c r="K1312" t="str">
        <f>VLOOKUP(A1312,таксономия!$1:$1048576,9,1)</f>
        <v xml:space="preserve"> Chordata</v>
      </c>
      <c r="L1312" t="str">
        <f>VLOOKUP(A1312,таксономия!$1:$1048576,10,1)</f>
        <v xml:space="preserve"> Craniata</v>
      </c>
      <c r="M1312" t="str">
        <f>VLOOKUP(A1312,таксономия!$1:$1048576,11,1)</f>
        <v xml:space="preserve"> Vertebrata</v>
      </c>
      <c r="N1312" t="str">
        <f>VLOOKUP(A1312,таксономия!$1:$1048576,12,1)</f>
        <v xml:space="preserve"> Euteleostomi</v>
      </c>
      <c r="O1312" t="str">
        <f>VLOOKUP(A1312,таксономия!$1:$1048576,13,1)</f>
        <v>Mammalia</v>
      </c>
      <c r="P1312" t="str">
        <f>VLOOKUP(A1312,таксономия!$1:$1048576,14,1)</f>
        <v xml:space="preserve"> Eutheria</v>
      </c>
      <c r="Q1312" t="str">
        <f>VLOOKUP(A1312,таксономия!$1:$1048576,15,1)</f>
        <v xml:space="preserve"> Laurasiatheria</v>
      </c>
      <c r="R1312" t="str">
        <f>VLOOKUP(A1312,таксономия!$1:$1048576,3,1)</f>
        <v xml:space="preserve"> Ailuropoda melanoleuca (Giant panda).</v>
      </c>
      <c r="S1312">
        <f t="shared" si="20"/>
        <v>84</v>
      </c>
    </row>
    <row r="1313" spans="1:19" x14ac:dyDescent="0.3">
      <c r="A1313" t="s">
        <v>865</v>
      </c>
      <c r="B1313" t="s">
        <v>866</v>
      </c>
      <c r="C1313">
        <v>701</v>
      </c>
      <c r="D1313" t="s">
        <v>16</v>
      </c>
      <c r="E1313">
        <v>466</v>
      </c>
      <c r="F1313">
        <v>689</v>
      </c>
      <c r="G1313">
        <v>22248</v>
      </c>
      <c r="H1313" t="s">
        <v>17</v>
      </c>
      <c r="I1313" t="str">
        <f>VLOOKUP(A1313,таксономия!$1:$1048576,7,1)</f>
        <v>Eukaryota</v>
      </c>
      <c r="J1313" t="str">
        <f>VLOOKUP(A1313,таксономия!$1:$1048576,8,1)</f>
        <v xml:space="preserve"> Metazoa</v>
      </c>
      <c r="K1313" t="str">
        <f>VLOOKUP(A1313,таксономия!$1:$1048576,9,1)</f>
        <v xml:space="preserve"> Chordata</v>
      </c>
      <c r="L1313" t="str">
        <f>VLOOKUP(A1313,таксономия!$1:$1048576,10,1)</f>
        <v xml:space="preserve"> Craniata</v>
      </c>
      <c r="M1313" t="str">
        <f>VLOOKUP(A1313,таксономия!$1:$1048576,11,1)</f>
        <v xml:space="preserve"> Vertebrata</v>
      </c>
      <c r="N1313" t="str">
        <f>VLOOKUP(A1313,таксономия!$1:$1048576,12,1)</f>
        <v xml:space="preserve"> Euteleostomi</v>
      </c>
      <c r="O1313" t="str">
        <f>VLOOKUP(A1313,таксономия!$1:$1048576,13,1)</f>
        <v>Mammalia</v>
      </c>
      <c r="P1313" t="str">
        <f>VLOOKUP(A1313,таксономия!$1:$1048576,14,1)</f>
        <v xml:space="preserve"> Eutheria</v>
      </c>
      <c r="Q1313" t="str">
        <f>VLOOKUP(A1313,таксономия!$1:$1048576,15,1)</f>
        <v xml:space="preserve"> Laurasiatheria</v>
      </c>
      <c r="R1313" t="str">
        <f>VLOOKUP(A1313,таксономия!$1:$1048576,3,1)</f>
        <v xml:space="preserve"> Ailuropoda melanoleuca (Giant panda).</v>
      </c>
      <c r="S1313">
        <f t="shared" si="20"/>
        <v>223</v>
      </c>
    </row>
    <row r="1314" spans="1:19" x14ac:dyDescent="0.3">
      <c r="A1314" t="s">
        <v>867</v>
      </c>
      <c r="B1314" t="s">
        <v>868</v>
      </c>
      <c r="C1314">
        <v>523</v>
      </c>
      <c r="D1314" t="s">
        <v>34</v>
      </c>
      <c r="E1314">
        <v>46</v>
      </c>
      <c r="F1314">
        <v>78</v>
      </c>
      <c r="G1314">
        <v>24995</v>
      </c>
      <c r="H1314" t="s">
        <v>35</v>
      </c>
      <c r="I1314" t="str">
        <f>VLOOKUP(A1314,таксономия!$1:$1048576,7,1)</f>
        <v>Eukaryota</v>
      </c>
      <c r="J1314" t="str">
        <f>VLOOKUP(A1314,таксономия!$1:$1048576,8,1)</f>
        <v xml:space="preserve"> Metazoa</v>
      </c>
      <c r="K1314" t="str">
        <f>VLOOKUP(A1314,таксономия!$1:$1048576,9,1)</f>
        <v xml:space="preserve"> Chordata</v>
      </c>
      <c r="L1314" t="str">
        <f>VLOOKUP(A1314,таксономия!$1:$1048576,10,1)</f>
        <v xml:space="preserve"> Craniata</v>
      </c>
      <c r="M1314" t="str">
        <f>VLOOKUP(A1314,таксономия!$1:$1048576,11,1)</f>
        <v xml:space="preserve"> Vertebrata</v>
      </c>
      <c r="N1314" t="str">
        <f>VLOOKUP(A1314,таксономия!$1:$1048576,12,1)</f>
        <v xml:space="preserve"> Euteleostomi</v>
      </c>
      <c r="O1314" t="str">
        <f>VLOOKUP(A1314,таксономия!$1:$1048576,13,1)</f>
        <v>Mammalia</v>
      </c>
      <c r="P1314" t="str">
        <f>VLOOKUP(A1314,таксономия!$1:$1048576,14,1)</f>
        <v xml:space="preserve"> Eutheria</v>
      </c>
      <c r="Q1314" t="str">
        <f>VLOOKUP(A1314,таксономия!$1:$1048576,15,1)</f>
        <v xml:space="preserve"> Laurasiatheria</v>
      </c>
      <c r="R1314" t="str">
        <f>VLOOKUP(A1314,таксономия!$1:$1048576,3,1)</f>
        <v xml:space="preserve"> Ailuropoda melanoleuca (Giant panda).</v>
      </c>
      <c r="S1314">
        <f t="shared" si="20"/>
        <v>32</v>
      </c>
    </row>
    <row r="1315" spans="1:19" x14ac:dyDescent="0.3">
      <c r="A1315" t="s">
        <v>867</v>
      </c>
      <c r="B1315" t="s">
        <v>868</v>
      </c>
      <c r="C1315">
        <v>523</v>
      </c>
      <c r="D1315" t="s">
        <v>12</v>
      </c>
      <c r="E1315">
        <v>87</v>
      </c>
      <c r="F1315">
        <v>168</v>
      </c>
      <c r="G1315">
        <v>2697</v>
      </c>
      <c r="H1315" t="s">
        <v>13</v>
      </c>
      <c r="I1315" t="str">
        <f>VLOOKUP(A1315,таксономия!$1:$1048576,7,1)</f>
        <v>Eukaryota</v>
      </c>
      <c r="J1315" t="str">
        <f>VLOOKUP(A1315,таксономия!$1:$1048576,8,1)</f>
        <v xml:space="preserve"> Metazoa</v>
      </c>
      <c r="K1315" t="str">
        <f>VLOOKUP(A1315,таксономия!$1:$1048576,9,1)</f>
        <v xml:space="preserve"> Chordata</v>
      </c>
      <c r="L1315" t="str">
        <f>VLOOKUP(A1315,таксономия!$1:$1048576,10,1)</f>
        <v xml:space="preserve"> Craniata</v>
      </c>
      <c r="M1315" t="str">
        <f>VLOOKUP(A1315,таксономия!$1:$1048576,11,1)</f>
        <v xml:space="preserve"> Vertebrata</v>
      </c>
      <c r="N1315" t="str">
        <f>VLOOKUP(A1315,таксономия!$1:$1048576,12,1)</f>
        <v xml:space="preserve"> Euteleostomi</v>
      </c>
      <c r="O1315" t="str">
        <f>VLOOKUP(A1315,таксономия!$1:$1048576,13,1)</f>
        <v>Mammalia</v>
      </c>
      <c r="P1315" t="str">
        <f>VLOOKUP(A1315,таксономия!$1:$1048576,14,1)</f>
        <v xml:space="preserve"> Eutheria</v>
      </c>
      <c r="Q1315" t="str">
        <f>VLOOKUP(A1315,таксономия!$1:$1048576,15,1)</f>
        <v xml:space="preserve"> Laurasiatheria</v>
      </c>
      <c r="R1315" t="str">
        <f>VLOOKUP(A1315,таксономия!$1:$1048576,3,1)</f>
        <v xml:space="preserve"> Ailuropoda melanoleuca (Giant panda).</v>
      </c>
      <c r="S1315">
        <f t="shared" si="20"/>
        <v>81</v>
      </c>
    </row>
    <row r="1316" spans="1:19" x14ac:dyDescent="0.3">
      <c r="A1316" t="s">
        <v>867</v>
      </c>
      <c r="B1316" t="s">
        <v>868</v>
      </c>
      <c r="C1316">
        <v>523</v>
      </c>
      <c r="D1316" t="s">
        <v>12</v>
      </c>
      <c r="E1316">
        <v>176</v>
      </c>
      <c r="F1316">
        <v>257</v>
      </c>
      <c r="G1316">
        <v>2697</v>
      </c>
      <c r="H1316" t="s">
        <v>13</v>
      </c>
      <c r="I1316" t="str">
        <f>VLOOKUP(A1316,таксономия!$1:$1048576,7,1)</f>
        <v>Eukaryota</v>
      </c>
      <c r="J1316" t="str">
        <f>VLOOKUP(A1316,таксономия!$1:$1048576,8,1)</f>
        <v xml:space="preserve"> Metazoa</v>
      </c>
      <c r="K1316" t="str">
        <f>VLOOKUP(A1316,таксономия!$1:$1048576,9,1)</f>
        <v xml:space="preserve"> Chordata</v>
      </c>
      <c r="L1316" t="str">
        <f>VLOOKUP(A1316,таксономия!$1:$1048576,10,1)</f>
        <v xml:space="preserve"> Craniata</v>
      </c>
      <c r="M1316" t="str">
        <f>VLOOKUP(A1316,таксономия!$1:$1048576,11,1)</f>
        <v xml:space="preserve"> Vertebrata</v>
      </c>
      <c r="N1316" t="str">
        <f>VLOOKUP(A1316,таксономия!$1:$1048576,12,1)</f>
        <v xml:space="preserve"> Euteleostomi</v>
      </c>
      <c r="O1316" t="str">
        <f>VLOOKUP(A1316,таксономия!$1:$1048576,13,1)</f>
        <v>Mammalia</v>
      </c>
      <c r="P1316" t="str">
        <f>VLOOKUP(A1316,таксономия!$1:$1048576,14,1)</f>
        <v xml:space="preserve"> Eutheria</v>
      </c>
      <c r="Q1316" t="str">
        <f>VLOOKUP(A1316,таксономия!$1:$1048576,15,1)</f>
        <v xml:space="preserve"> Laurasiatheria</v>
      </c>
      <c r="R1316" t="str">
        <f>VLOOKUP(A1316,таксономия!$1:$1048576,3,1)</f>
        <v xml:space="preserve"> Ailuropoda melanoleuca (Giant panda).</v>
      </c>
      <c r="S1316">
        <f t="shared" si="20"/>
        <v>81</v>
      </c>
    </row>
    <row r="1317" spans="1:19" x14ac:dyDescent="0.3">
      <c r="A1317" t="s">
        <v>867</v>
      </c>
      <c r="B1317" t="s">
        <v>868</v>
      </c>
      <c r="C1317">
        <v>523</v>
      </c>
      <c r="D1317" t="s">
        <v>16</v>
      </c>
      <c r="E1317">
        <v>272</v>
      </c>
      <c r="F1317">
        <v>517</v>
      </c>
      <c r="G1317">
        <v>22248</v>
      </c>
      <c r="H1317" t="s">
        <v>17</v>
      </c>
      <c r="I1317" t="str">
        <f>VLOOKUP(A1317,таксономия!$1:$1048576,7,1)</f>
        <v>Eukaryota</v>
      </c>
      <c r="J1317" t="str">
        <f>VLOOKUP(A1317,таксономия!$1:$1048576,8,1)</f>
        <v xml:space="preserve"> Metazoa</v>
      </c>
      <c r="K1317" t="str">
        <f>VLOOKUP(A1317,таксономия!$1:$1048576,9,1)</f>
        <v xml:space="preserve"> Chordata</v>
      </c>
      <c r="L1317" t="str">
        <f>VLOOKUP(A1317,таксономия!$1:$1048576,10,1)</f>
        <v xml:space="preserve"> Craniata</v>
      </c>
      <c r="M1317" t="str">
        <f>VLOOKUP(A1317,таксономия!$1:$1048576,11,1)</f>
        <v xml:space="preserve"> Vertebrata</v>
      </c>
      <c r="N1317" t="str">
        <f>VLOOKUP(A1317,таксономия!$1:$1048576,12,1)</f>
        <v xml:space="preserve"> Euteleostomi</v>
      </c>
      <c r="O1317" t="str">
        <f>VLOOKUP(A1317,таксономия!$1:$1048576,13,1)</f>
        <v>Mammalia</v>
      </c>
      <c r="P1317" t="str">
        <f>VLOOKUP(A1317,таксономия!$1:$1048576,14,1)</f>
        <v xml:space="preserve"> Eutheria</v>
      </c>
      <c r="Q1317" t="str">
        <f>VLOOKUP(A1317,таксономия!$1:$1048576,15,1)</f>
        <v xml:space="preserve"> Laurasiatheria</v>
      </c>
      <c r="R1317" t="str">
        <f>VLOOKUP(A1317,таксономия!$1:$1048576,3,1)</f>
        <v xml:space="preserve"> Ailuropoda melanoleuca (Giant panda).</v>
      </c>
      <c r="S1317">
        <f t="shared" si="20"/>
        <v>245</v>
      </c>
    </row>
    <row r="1318" spans="1:19" x14ac:dyDescent="0.3">
      <c r="A1318" t="s">
        <v>867</v>
      </c>
      <c r="B1318" t="s">
        <v>868</v>
      </c>
      <c r="C1318">
        <v>523</v>
      </c>
      <c r="D1318" t="s">
        <v>250</v>
      </c>
      <c r="E1318">
        <v>1</v>
      </c>
      <c r="F1318">
        <v>39</v>
      </c>
      <c r="G1318">
        <v>1772</v>
      </c>
      <c r="H1318" t="s">
        <v>251</v>
      </c>
      <c r="I1318" t="str">
        <f>VLOOKUP(A1318,таксономия!$1:$1048576,7,1)</f>
        <v>Eukaryota</v>
      </c>
      <c r="J1318" t="str">
        <f>VLOOKUP(A1318,таксономия!$1:$1048576,8,1)</f>
        <v xml:space="preserve"> Metazoa</v>
      </c>
      <c r="K1318" t="str">
        <f>VLOOKUP(A1318,таксономия!$1:$1048576,9,1)</f>
        <v xml:space="preserve"> Chordata</v>
      </c>
      <c r="L1318" t="str">
        <f>VLOOKUP(A1318,таксономия!$1:$1048576,10,1)</f>
        <v xml:space="preserve"> Craniata</v>
      </c>
      <c r="M1318" t="str">
        <f>VLOOKUP(A1318,таксономия!$1:$1048576,11,1)</f>
        <v xml:space="preserve"> Vertebrata</v>
      </c>
      <c r="N1318" t="str">
        <f>VLOOKUP(A1318,таксономия!$1:$1048576,12,1)</f>
        <v xml:space="preserve"> Euteleostomi</v>
      </c>
      <c r="O1318" t="str">
        <f>VLOOKUP(A1318,таксономия!$1:$1048576,13,1)</f>
        <v>Mammalia</v>
      </c>
      <c r="P1318" t="str">
        <f>VLOOKUP(A1318,таксономия!$1:$1048576,14,1)</f>
        <v xml:space="preserve"> Eutheria</v>
      </c>
      <c r="Q1318" t="str">
        <f>VLOOKUP(A1318,таксономия!$1:$1048576,15,1)</f>
        <v xml:space="preserve"> Laurasiatheria</v>
      </c>
      <c r="R1318" t="str">
        <f>VLOOKUP(A1318,таксономия!$1:$1048576,3,1)</f>
        <v xml:space="preserve"> Ailuropoda melanoleuca (Giant panda).</v>
      </c>
      <c r="S1318">
        <f t="shared" si="20"/>
        <v>38</v>
      </c>
    </row>
    <row r="1319" spans="1:19" x14ac:dyDescent="0.3">
      <c r="A1319" t="s">
        <v>869</v>
      </c>
      <c r="B1319" t="s">
        <v>870</v>
      </c>
      <c r="C1319">
        <v>875</v>
      </c>
      <c r="D1319" t="s">
        <v>12</v>
      </c>
      <c r="E1319">
        <v>96</v>
      </c>
      <c r="F1319">
        <v>167</v>
      </c>
      <c r="G1319">
        <v>2697</v>
      </c>
      <c r="H1319" t="s">
        <v>13</v>
      </c>
      <c r="I1319" t="str">
        <f>VLOOKUP(A1319,таксономия!$1:$1048576,7,1)</f>
        <v>Eukaryota</v>
      </c>
      <c r="J1319" t="str">
        <f>VLOOKUP(A1319,таксономия!$1:$1048576,8,1)</f>
        <v xml:space="preserve"> Metazoa</v>
      </c>
      <c r="K1319" t="str">
        <f>VLOOKUP(A1319,таксономия!$1:$1048576,9,1)</f>
        <v xml:space="preserve"> Chordata</v>
      </c>
      <c r="L1319" t="str">
        <f>VLOOKUP(A1319,таксономия!$1:$1048576,10,1)</f>
        <v xml:space="preserve"> Craniata</v>
      </c>
      <c r="M1319" t="str">
        <f>VLOOKUP(A1319,таксономия!$1:$1048576,11,1)</f>
        <v xml:space="preserve"> Vertebrata</v>
      </c>
      <c r="N1319" t="str">
        <f>VLOOKUP(A1319,таксономия!$1:$1048576,12,1)</f>
        <v xml:space="preserve"> Euteleostomi</v>
      </c>
      <c r="O1319" t="str">
        <f>VLOOKUP(A1319,таксономия!$1:$1048576,13,1)</f>
        <v>Mammalia</v>
      </c>
      <c r="P1319" t="str">
        <f>VLOOKUP(A1319,таксономия!$1:$1048576,14,1)</f>
        <v xml:space="preserve"> Eutheria</v>
      </c>
      <c r="Q1319" t="str">
        <f>VLOOKUP(A1319,таксономия!$1:$1048576,15,1)</f>
        <v xml:space="preserve"> Laurasiatheria</v>
      </c>
      <c r="R1319" t="str">
        <f>VLOOKUP(A1319,таксономия!$1:$1048576,3,1)</f>
        <v xml:space="preserve"> Ailuropoda melanoleuca (Giant panda).</v>
      </c>
      <c r="S1319">
        <f t="shared" si="20"/>
        <v>71</v>
      </c>
    </row>
    <row r="1320" spans="1:19" x14ac:dyDescent="0.3">
      <c r="A1320" t="s">
        <v>869</v>
      </c>
      <c r="B1320" t="s">
        <v>870</v>
      </c>
      <c r="C1320">
        <v>875</v>
      </c>
      <c r="D1320" t="s">
        <v>871</v>
      </c>
      <c r="E1320">
        <v>1</v>
      </c>
      <c r="F1320">
        <v>69</v>
      </c>
      <c r="G1320">
        <v>390</v>
      </c>
      <c r="H1320" t="s">
        <v>871</v>
      </c>
      <c r="I1320" t="str">
        <f>VLOOKUP(A1320,таксономия!$1:$1048576,7,1)</f>
        <v>Eukaryota</v>
      </c>
      <c r="J1320" t="str">
        <f>VLOOKUP(A1320,таксономия!$1:$1048576,8,1)</f>
        <v xml:space="preserve"> Metazoa</v>
      </c>
      <c r="K1320" t="str">
        <f>VLOOKUP(A1320,таксономия!$1:$1048576,9,1)</f>
        <v xml:space="preserve"> Chordata</v>
      </c>
      <c r="L1320" t="str">
        <f>VLOOKUP(A1320,таксономия!$1:$1048576,10,1)</f>
        <v xml:space="preserve"> Craniata</v>
      </c>
      <c r="M1320" t="str">
        <f>VLOOKUP(A1320,таксономия!$1:$1048576,11,1)</f>
        <v xml:space="preserve"> Vertebrata</v>
      </c>
      <c r="N1320" t="str">
        <f>VLOOKUP(A1320,таксономия!$1:$1048576,12,1)</f>
        <v xml:space="preserve"> Euteleostomi</v>
      </c>
      <c r="O1320" t="str">
        <f>VLOOKUP(A1320,таксономия!$1:$1048576,13,1)</f>
        <v>Mammalia</v>
      </c>
      <c r="P1320" t="str">
        <f>VLOOKUP(A1320,таксономия!$1:$1048576,14,1)</f>
        <v xml:space="preserve"> Eutheria</v>
      </c>
      <c r="Q1320" t="str">
        <f>VLOOKUP(A1320,таксономия!$1:$1048576,15,1)</f>
        <v xml:space="preserve"> Laurasiatheria</v>
      </c>
      <c r="R1320" t="str">
        <f>VLOOKUP(A1320,таксономия!$1:$1048576,3,1)</f>
        <v xml:space="preserve"> Ailuropoda melanoleuca (Giant panda).</v>
      </c>
      <c r="S1320">
        <f t="shared" si="20"/>
        <v>68</v>
      </c>
    </row>
    <row r="1321" spans="1:19" x14ac:dyDescent="0.3">
      <c r="A1321" t="s">
        <v>869</v>
      </c>
      <c r="B1321" t="s">
        <v>870</v>
      </c>
      <c r="C1321">
        <v>875</v>
      </c>
      <c r="D1321" t="s">
        <v>184</v>
      </c>
      <c r="E1321">
        <v>173</v>
      </c>
      <c r="F1321">
        <v>270</v>
      </c>
      <c r="G1321">
        <v>8985</v>
      </c>
      <c r="H1321" t="s">
        <v>185</v>
      </c>
      <c r="I1321" t="str">
        <f>VLOOKUP(A1321,таксономия!$1:$1048576,7,1)</f>
        <v>Eukaryota</v>
      </c>
      <c r="J1321" t="str">
        <f>VLOOKUP(A1321,таксономия!$1:$1048576,8,1)</f>
        <v xml:space="preserve"> Metazoa</v>
      </c>
      <c r="K1321" t="str">
        <f>VLOOKUP(A1321,таксономия!$1:$1048576,9,1)</f>
        <v xml:space="preserve"> Chordata</v>
      </c>
      <c r="L1321" t="str">
        <f>VLOOKUP(A1321,таксономия!$1:$1048576,10,1)</f>
        <v xml:space="preserve"> Craniata</v>
      </c>
      <c r="M1321" t="str">
        <f>VLOOKUP(A1321,таксономия!$1:$1048576,11,1)</f>
        <v xml:space="preserve"> Vertebrata</v>
      </c>
      <c r="N1321" t="str">
        <f>VLOOKUP(A1321,таксономия!$1:$1048576,12,1)</f>
        <v xml:space="preserve"> Euteleostomi</v>
      </c>
      <c r="O1321" t="str">
        <f>VLOOKUP(A1321,таксономия!$1:$1048576,13,1)</f>
        <v>Mammalia</v>
      </c>
      <c r="P1321" t="str">
        <f>VLOOKUP(A1321,таксономия!$1:$1048576,14,1)</f>
        <v xml:space="preserve"> Eutheria</v>
      </c>
      <c r="Q1321" t="str">
        <f>VLOOKUP(A1321,таксономия!$1:$1048576,15,1)</f>
        <v xml:space="preserve"> Laurasiatheria</v>
      </c>
      <c r="R1321" t="str">
        <f>VLOOKUP(A1321,таксономия!$1:$1048576,3,1)</f>
        <v xml:space="preserve"> Ailuropoda melanoleuca (Giant panda).</v>
      </c>
      <c r="S1321">
        <f t="shared" si="20"/>
        <v>97</v>
      </c>
    </row>
    <row r="1322" spans="1:19" x14ac:dyDescent="0.3">
      <c r="A1322" t="s">
        <v>869</v>
      </c>
      <c r="B1322" t="s">
        <v>870</v>
      </c>
      <c r="C1322">
        <v>875</v>
      </c>
      <c r="D1322" t="s">
        <v>184</v>
      </c>
      <c r="E1322">
        <v>283</v>
      </c>
      <c r="F1322">
        <v>380</v>
      </c>
      <c r="G1322">
        <v>8985</v>
      </c>
      <c r="H1322" t="s">
        <v>185</v>
      </c>
      <c r="I1322" t="str">
        <f>VLOOKUP(A1322,таксономия!$1:$1048576,7,1)</f>
        <v>Eukaryota</v>
      </c>
      <c r="J1322" t="str">
        <f>VLOOKUP(A1322,таксономия!$1:$1048576,8,1)</f>
        <v xml:space="preserve"> Metazoa</v>
      </c>
      <c r="K1322" t="str">
        <f>VLOOKUP(A1322,таксономия!$1:$1048576,9,1)</f>
        <v xml:space="preserve"> Chordata</v>
      </c>
      <c r="L1322" t="str">
        <f>VLOOKUP(A1322,таксономия!$1:$1048576,10,1)</f>
        <v xml:space="preserve"> Craniata</v>
      </c>
      <c r="M1322" t="str">
        <f>VLOOKUP(A1322,таксономия!$1:$1048576,11,1)</f>
        <v xml:space="preserve"> Vertebrata</v>
      </c>
      <c r="N1322" t="str">
        <f>VLOOKUP(A1322,таксономия!$1:$1048576,12,1)</f>
        <v xml:space="preserve"> Euteleostomi</v>
      </c>
      <c r="O1322" t="str">
        <f>VLOOKUP(A1322,таксономия!$1:$1048576,13,1)</f>
        <v>Mammalia</v>
      </c>
      <c r="P1322" t="str">
        <f>VLOOKUP(A1322,таксономия!$1:$1048576,14,1)</f>
        <v xml:space="preserve"> Eutheria</v>
      </c>
      <c r="Q1322" t="str">
        <f>VLOOKUP(A1322,таксономия!$1:$1048576,15,1)</f>
        <v xml:space="preserve"> Laurasiatheria</v>
      </c>
      <c r="R1322" t="str">
        <f>VLOOKUP(A1322,таксономия!$1:$1048576,3,1)</f>
        <v xml:space="preserve"> Ailuropoda melanoleuca (Giant panda).</v>
      </c>
      <c r="S1322">
        <f t="shared" si="20"/>
        <v>97</v>
      </c>
    </row>
    <row r="1323" spans="1:19" x14ac:dyDescent="0.3">
      <c r="A1323" t="s">
        <v>869</v>
      </c>
      <c r="B1323" t="s">
        <v>870</v>
      </c>
      <c r="C1323">
        <v>875</v>
      </c>
      <c r="D1323" t="s">
        <v>184</v>
      </c>
      <c r="E1323">
        <v>390</v>
      </c>
      <c r="F1323">
        <v>486</v>
      </c>
      <c r="G1323">
        <v>8985</v>
      </c>
      <c r="H1323" t="s">
        <v>185</v>
      </c>
      <c r="I1323" t="str">
        <f>VLOOKUP(A1323,таксономия!$1:$1048576,7,1)</f>
        <v>Eukaryota</v>
      </c>
      <c r="J1323" t="str">
        <f>VLOOKUP(A1323,таксономия!$1:$1048576,8,1)</f>
        <v xml:space="preserve"> Metazoa</v>
      </c>
      <c r="K1323" t="str">
        <f>VLOOKUP(A1323,таксономия!$1:$1048576,9,1)</f>
        <v xml:space="preserve"> Chordata</v>
      </c>
      <c r="L1323" t="str">
        <f>VLOOKUP(A1323,таксономия!$1:$1048576,10,1)</f>
        <v xml:space="preserve"> Craniata</v>
      </c>
      <c r="M1323" t="str">
        <f>VLOOKUP(A1323,таксономия!$1:$1048576,11,1)</f>
        <v xml:space="preserve"> Vertebrata</v>
      </c>
      <c r="N1323" t="str">
        <f>VLOOKUP(A1323,таксономия!$1:$1048576,12,1)</f>
        <v xml:space="preserve"> Euteleostomi</v>
      </c>
      <c r="O1323" t="str">
        <f>VLOOKUP(A1323,таксономия!$1:$1048576,13,1)</f>
        <v>Mammalia</v>
      </c>
      <c r="P1323" t="str">
        <f>VLOOKUP(A1323,таксономия!$1:$1048576,14,1)</f>
        <v xml:space="preserve"> Eutheria</v>
      </c>
      <c r="Q1323" t="str">
        <f>VLOOKUP(A1323,таксономия!$1:$1048576,15,1)</f>
        <v xml:space="preserve"> Laurasiatheria</v>
      </c>
      <c r="R1323" t="str">
        <f>VLOOKUP(A1323,таксономия!$1:$1048576,3,1)</f>
        <v xml:space="preserve"> Ailuropoda melanoleuca (Giant panda).</v>
      </c>
      <c r="S1323">
        <f t="shared" si="20"/>
        <v>96</v>
      </c>
    </row>
    <row r="1324" spans="1:19" x14ac:dyDescent="0.3">
      <c r="A1324" t="s">
        <v>869</v>
      </c>
      <c r="B1324" t="s">
        <v>870</v>
      </c>
      <c r="C1324">
        <v>875</v>
      </c>
      <c r="D1324" t="s">
        <v>184</v>
      </c>
      <c r="E1324">
        <v>503</v>
      </c>
      <c r="F1324">
        <v>600</v>
      </c>
      <c r="G1324">
        <v>8985</v>
      </c>
      <c r="H1324" t="s">
        <v>185</v>
      </c>
      <c r="I1324" t="str">
        <f>VLOOKUP(A1324,таксономия!$1:$1048576,7,1)</f>
        <v>Eukaryota</v>
      </c>
      <c r="J1324" t="str">
        <f>VLOOKUP(A1324,таксономия!$1:$1048576,8,1)</f>
        <v xml:space="preserve"> Metazoa</v>
      </c>
      <c r="K1324" t="str">
        <f>VLOOKUP(A1324,таксономия!$1:$1048576,9,1)</f>
        <v xml:space="preserve"> Chordata</v>
      </c>
      <c r="L1324" t="str">
        <f>VLOOKUP(A1324,таксономия!$1:$1048576,10,1)</f>
        <v xml:space="preserve"> Craniata</v>
      </c>
      <c r="M1324" t="str">
        <f>VLOOKUP(A1324,таксономия!$1:$1048576,11,1)</f>
        <v xml:space="preserve"> Vertebrata</v>
      </c>
      <c r="N1324" t="str">
        <f>VLOOKUP(A1324,таксономия!$1:$1048576,12,1)</f>
        <v xml:space="preserve"> Euteleostomi</v>
      </c>
      <c r="O1324" t="str">
        <f>VLOOKUP(A1324,таксономия!$1:$1048576,13,1)</f>
        <v>Mammalia</v>
      </c>
      <c r="P1324" t="str">
        <f>VLOOKUP(A1324,таксономия!$1:$1048576,14,1)</f>
        <v xml:space="preserve"> Eutheria</v>
      </c>
      <c r="Q1324" t="str">
        <f>VLOOKUP(A1324,таксономия!$1:$1048576,15,1)</f>
        <v xml:space="preserve"> Laurasiatheria</v>
      </c>
      <c r="R1324" t="str">
        <f>VLOOKUP(A1324,таксономия!$1:$1048576,3,1)</f>
        <v xml:space="preserve"> Ailuropoda melanoleuca (Giant panda).</v>
      </c>
      <c r="S1324">
        <f t="shared" si="20"/>
        <v>97</v>
      </c>
    </row>
    <row r="1325" spans="1:19" x14ac:dyDescent="0.3">
      <c r="A1325" t="s">
        <v>869</v>
      </c>
      <c r="B1325" t="s">
        <v>870</v>
      </c>
      <c r="C1325">
        <v>875</v>
      </c>
      <c r="D1325" t="s">
        <v>16</v>
      </c>
      <c r="E1325">
        <v>631</v>
      </c>
      <c r="F1325">
        <v>869</v>
      </c>
      <c r="G1325">
        <v>22248</v>
      </c>
      <c r="H1325" t="s">
        <v>17</v>
      </c>
      <c r="I1325" t="str">
        <f>VLOOKUP(A1325,таксономия!$1:$1048576,7,1)</f>
        <v>Eukaryota</v>
      </c>
      <c r="J1325" t="str">
        <f>VLOOKUP(A1325,таксономия!$1:$1048576,8,1)</f>
        <v xml:space="preserve"> Metazoa</v>
      </c>
      <c r="K1325" t="str">
        <f>VLOOKUP(A1325,таксономия!$1:$1048576,9,1)</f>
        <v xml:space="preserve"> Chordata</v>
      </c>
      <c r="L1325" t="str">
        <f>VLOOKUP(A1325,таксономия!$1:$1048576,10,1)</f>
        <v xml:space="preserve"> Craniata</v>
      </c>
      <c r="M1325" t="str">
        <f>VLOOKUP(A1325,таксономия!$1:$1048576,11,1)</f>
        <v xml:space="preserve"> Vertebrata</v>
      </c>
      <c r="N1325" t="str">
        <f>VLOOKUP(A1325,таксономия!$1:$1048576,12,1)</f>
        <v xml:space="preserve"> Euteleostomi</v>
      </c>
      <c r="O1325" t="str">
        <f>VLOOKUP(A1325,таксономия!$1:$1048576,13,1)</f>
        <v>Mammalia</v>
      </c>
      <c r="P1325" t="str">
        <f>VLOOKUP(A1325,таксономия!$1:$1048576,14,1)</f>
        <v xml:space="preserve"> Eutheria</v>
      </c>
      <c r="Q1325" t="str">
        <f>VLOOKUP(A1325,таксономия!$1:$1048576,15,1)</f>
        <v xml:space="preserve"> Laurasiatheria</v>
      </c>
      <c r="R1325" t="str">
        <f>VLOOKUP(A1325,таксономия!$1:$1048576,3,1)</f>
        <v xml:space="preserve"> Ailuropoda melanoleuca (Giant panda).</v>
      </c>
      <c r="S1325">
        <f t="shared" si="20"/>
        <v>238</v>
      </c>
    </row>
    <row r="1326" spans="1:19" x14ac:dyDescent="0.3">
      <c r="A1326" t="s">
        <v>872</v>
      </c>
      <c r="B1326" t="s">
        <v>873</v>
      </c>
      <c r="C1326">
        <v>403</v>
      </c>
      <c r="D1326" t="s">
        <v>12</v>
      </c>
      <c r="E1326">
        <v>43</v>
      </c>
      <c r="F1326">
        <v>124</v>
      </c>
      <c r="G1326">
        <v>2697</v>
      </c>
      <c r="H1326" t="s">
        <v>13</v>
      </c>
      <c r="I1326" t="str">
        <f>VLOOKUP(A1326,таксономия!$1:$1048576,7,1)</f>
        <v>Eukaryota</v>
      </c>
      <c r="J1326" t="str">
        <f>VLOOKUP(A1326,таксономия!$1:$1048576,8,1)</f>
        <v xml:space="preserve"> Metazoa</v>
      </c>
      <c r="K1326" t="str">
        <f>VLOOKUP(A1326,таксономия!$1:$1048576,9,1)</f>
        <v xml:space="preserve"> Chordata</v>
      </c>
      <c r="L1326" t="str">
        <f>VLOOKUP(A1326,таксономия!$1:$1048576,10,1)</f>
        <v xml:space="preserve"> Craniata</v>
      </c>
      <c r="M1326" t="str">
        <f>VLOOKUP(A1326,таксономия!$1:$1048576,11,1)</f>
        <v xml:space="preserve"> Vertebrata</v>
      </c>
      <c r="N1326" t="str">
        <f>VLOOKUP(A1326,таксономия!$1:$1048576,12,1)</f>
        <v xml:space="preserve"> Euteleostomi</v>
      </c>
      <c r="O1326" t="str">
        <f>VLOOKUP(A1326,таксономия!$1:$1048576,13,1)</f>
        <v>Mammalia</v>
      </c>
      <c r="P1326" t="str">
        <f>VLOOKUP(A1326,таксономия!$1:$1048576,14,1)</f>
        <v xml:space="preserve"> Eutheria</v>
      </c>
      <c r="Q1326" t="str">
        <f>VLOOKUP(A1326,таксономия!$1:$1048576,15,1)</f>
        <v xml:space="preserve"> Laurasiatheria</v>
      </c>
      <c r="R1326" t="str">
        <f>VLOOKUP(A1326,таксономия!$1:$1048576,3,1)</f>
        <v xml:space="preserve"> Ailuropoda melanoleuca (Giant panda).</v>
      </c>
      <c r="S1326">
        <f t="shared" si="20"/>
        <v>81</v>
      </c>
    </row>
    <row r="1327" spans="1:19" x14ac:dyDescent="0.3">
      <c r="A1327" t="s">
        <v>872</v>
      </c>
      <c r="B1327" t="s">
        <v>873</v>
      </c>
      <c r="C1327">
        <v>403</v>
      </c>
      <c r="D1327" t="s">
        <v>16</v>
      </c>
      <c r="E1327">
        <v>151</v>
      </c>
      <c r="F1327">
        <v>391</v>
      </c>
      <c r="G1327">
        <v>22248</v>
      </c>
      <c r="H1327" t="s">
        <v>17</v>
      </c>
      <c r="I1327" t="str">
        <f>VLOOKUP(A1327,таксономия!$1:$1048576,7,1)</f>
        <v>Eukaryota</v>
      </c>
      <c r="J1327" t="str">
        <f>VLOOKUP(A1327,таксономия!$1:$1048576,8,1)</f>
        <v xml:space="preserve"> Metazoa</v>
      </c>
      <c r="K1327" t="str">
        <f>VLOOKUP(A1327,таксономия!$1:$1048576,9,1)</f>
        <v xml:space="preserve"> Chordata</v>
      </c>
      <c r="L1327" t="str">
        <f>VLOOKUP(A1327,таксономия!$1:$1048576,10,1)</f>
        <v xml:space="preserve"> Craniata</v>
      </c>
      <c r="M1327" t="str">
        <f>VLOOKUP(A1327,таксономия!$1:$1048576,11,1)</f>
        <v xml:space="preserve"> Vertebrata</v>
      </c>
      <c r="N1327" t="str">
        <f>VLOOKUP(A1327,таксономия!$1:$1048576,12,1)</f>
        <v xml:space="preserve"> Euteleostomi</v>
      </c>
      <c r="O1327" t="str">
        <f>VLOOKUP(A1327,таксономия!$1:$1048576,13,1)</f>
        <v>Mammalia</v>
      </c>
      <c r="P1327" t="str">
        <f>VLOOKUP(A1327,таксономия!$1:$1048576,14,1)</f>
        <v xml:space="preserve"> Eutheria</v>
      </c>
      <c r="Q1327" t="str">
        <f>VLOOKUP(A1327,таксономия!$1:$1048576,15,1)</f>
        <v xml:space="preserve"> Laurasiatheria</v>
      </c>
      <c r="R1327" t="str">
        <f>VLOOKUP(A1327,таксономия!$1:$1048576,3,1)</f>
        <v xml:space="preserve"> Ailuropoda melanoleuca (Giant panda).</v>
      </c>
      <c r="S1327">
        <f t="shared" si="20"/>
        <v>240</v>
      </c>
    </row>
    <row r="1328" spans="1:19" x14ac:dyDescent="0.3">
      <c r="A1328" t="s">
        <v>874</v>
      </c>
      <c r="B1328" t="s">
        <v>875</v>
      </c>
      <c r="C1328">
        <v>689</v>
      </c>
      <c r="D1328" t="s">
        <v>12</v>
      </c>
      <c r="E1328">
        <v>94</v>
      </c>
      <c r="F1328">
        <v>170</v>
      </c>
      <c r="G1328">
        <v>2697</v>
      </c>
      <c r="H1328" t="s">
        <v>13</v>
      </c>
      <c r="I1328" t="str">
        <f>VLOOKUP(A1328,таксономия!$1:$1048576,7,1)</f>
        <v>Eukaryota</v>
      </c>
      <c r="J1328" t="str">
        <f>VLOOKUP(A1328,таксономия!$1:$1048576,8,1)</f>
        <v xml:space="preserve"> Metazoa</v>
      </c>
      <c r="K1328" t="str">
        <f>VLOOKUP(A1328,таксономия!$1:$1048576,9,1)</f>
        <v xml:space="preserve"> Chordata</v>
      </c>
      <c r="L1328" t="str">
        <f>VLOOKUP(A1328,таксономия!$1:$1048576,10,1)</f>
        <v xml:space="preserve"> Craniata</v>
      </c>
      <c r="M1328" t="str">
        <f>VLOOKUP(A1328,таксономия!$1:$1048576,11,1)</f>
        <v xml:space="preserve"> Vertebrata</v>
      </c>
      <c r="N1328" t="str">
        <f>VLOOKUP(A1328,таксономия!$1:$1048576,12,1)</f>
        <v xml:space="preserve"> Euteleostomi</v>
      </c>
      <c r="O1328" t="str">
        <f>VLOOKUP(A1328,таксономия!$1:$1048576,13,1)</f>
        <v>Mammalia</v>
      </c>
      <c r="P1328" t="str">
        <f>VLOOKUP(A1328,таксономия!$1:$1048576,14,1)</f>
        <v xml:space="preserve"> Eutheria</v>
      </c>
      <c r="Q1328" t="str">
        <f>VLOOKUP(A1328,таксономия!$1:$1048576,15,1)</f>
        <v xml:space="preserve"> Laurasiatheria</v>
      </c>
      <c r="R1328" t="str">
        <f>VLOOKUP(A1328,таксономия!$1:$1048576,3,1)</f>
        <v xml:space="preserve"> Ailuropoda melanoleuca (Giant panda).</v>
      </c>
      <c r="S1328">
        <f t="shared" si="20"/>
        <v>76</v>
      </c>
    </row>
    <row r="1329" spans="1:19" x14ac:dyDescent="0.3">
      <c r="A1329" t="s">
        <v>874</v>
      </c>
      <c r="B1329" t="s">
        <v>875</v>
      </c>
      <c r="C1329">
        <v>689</v>
      </c>
      <c r="D1329" t="s">
        <v>12</v>
      </c>
      <c r="E1329">
        <v>175</v>
      </c>
      <c r="F1329">
        <v>252</v>
      </c>
      <c r="G1329">
        <v>2697</v>
      </c>
      <c r="H1329" t="s">
        <v>13</v>
      </c>
      <c r="I1329" t="str">
        <f>VLOOKUP(A1329,таксономия!$1:$1048576,7,1)</f>
        <v>Eukaryota</v>
      </c>
      <c r="J1329" t="str">
        <f>VLOOKUP(A1329,таксономия!$1:$1048576,8,1)</f>
        <v xml:space="preserve"> Metazoa</v>
      </c>
      <c r="K1329" t="str">
        <f>VLOOKUP(A1329,таксономия!$1:$1048576,9,1)</f>
        <v xml:space="preserve"> Chordata</v>
      </c>
      <c r="L1329" t="str">
        <f>VLOOKUP(A1329,таксономия!$1:$1048576,10,1)</f>
        <v xml:space="preserve"> Craniata</v>
      </c>
      <c r="M1329" t="str">
        <f>VLOOKUP(A1329,таксономия!$1:$1048576,11,1)</f>
        <v xml:space="preserve"> Vertebrata</v>
      </c>
      <c r="N1329" t="str">
        <f>VLOOKUP(A1329,таксономия!$1:$1048576,12,1)</f>
        <v xml:space="preserve"> Euteleostomi</v>
      </c>
      <c r="O1329" t="str">
        <f>VLOOKUP(A1329,таксономия!$1:$1048576,13,1)</f>
        <v>Mammalia</v>
      </c>
      <c r="P1329" t="str">
        <f>VLOOKUP(A1329,таксономия!$1:$1048576,14,1)</f>
        <v xml:space="preserve"> Eutheria</v>
      </c>
      <c r="Q1329" t="str">
        <f>VLOOKUP(A1329,таксономия!$1:$1048576,15,1)</f>
        <v xml:space="preserve"> Laurasiatheria</v>
      </c>
      <c r="R1329" t="str">
        <f>VLOOKUP(A1329,таксономия!$1:$1048576,3,1)</f>
        <v xml:space="preserve"> Ailuropoda melanoleuca (Giant panda).</v>
      </c>
      <c r="S1329">
        <f t="shared" si="20"/>
        <v>77</v>
      </c>
    </row>
    <row r="1330" spans="1:19" x14ac:dyDescent="0.3">
      <c r="A1330" t="s">
        <v>874</v>
      </c>
      <c r="B1330" t="s">
        <v>875</v>
      </c>
      <c r="C1330">
        <v>689</v>
      </c>
      <c r="D1330" t="s">
        <v>12</v>
      </c>
      <c r="E1330">
        <v>267</v>
      </c>
      <c r="F1330">
        <v>339</v>
      </c>
      <c r="G1330">
        <v>2697</v>
      </c>
      <c r="H1330" t="s">
        <v>13</v>
      </c>
      <c r="I1330" t="str">
        <f>VLOOKUP(A1330,таксономия!$1:$1048576,7,1)</f>
        <v>Eukaryota</v>
      </c>
      <c r="J1330" t="str">
        <f>VLOOKUP(A1330,таксономия!$1:$1048576,8,1)</f>
        <v xml:space="preserve"> Metazoa</v>
      </c>
      <c r="K1330" t="str">
        <f>VLOOKUP(A1330,таксономия!$1:$1048576,9,1)</f>
        <v xml:space="preserve"> Chordata</v>
      </c>
      <c r="L1330" t="str">
        <f>VLOOKUP(A1330,таксономия!$1:$1048576,10,1)</f>
        <v xml:space="preserve"> Craniata</v>
      </c>
      <c r="M1330" t="str">
        <f>VLOOKUP(A1330,таксономия!$1:$1048576,11,1)</f>
        <v xml:space="preserve"> Vertebrata</v>
      </c>
      <c r="N1330" t="str">
        <f>VLOOKUP(A1330,таксономия!$1:$1048576,12,1)</f>
        <v xml:space="preserve"> Euteleostomi</v>
      </c>
      <c r="O1330" t="str">
        <f>VLOOKUP(A1330,таксономия!$1:$1048576,13,1)</f>
        <v>Mammalia</v>
      </c>
      <c r="P1330" t="str">
        <f>VLOOKUP(A1330,таксономия!$1:$1048576,14,1)</f>
        <v xml:space="preserve"> Eutheria</v>
      </c>
      <c r="Q1330" t="str">
        <f>VLOOKUP(A1330,таксономия!$1:$1048576,15,1)</f>
        <v xml:space="preserve"> Laurasiatheria</v>
      </c>
      <c r="R1330" t="str">
        <f>VLOOKUP(A1330,таксономия!$1:$1048576,3,1)</f>
        <v xml:space="preserve"> Ailuropoda melanoleuca (Giant panda).</v>
      </c>
      <c r="S1330">
        <f t="shared" si="20"/>
        <v>72</v>
      </c>
    </row>
    <row r="1331" spans="1:19" x14ac:dyDescent="0.3">
      <c r="A1331" t="s">
        <v>874</v>
      </c>
      <c r="B1331" t="s">
        <v>875</v>
      </c>
      <c r="C1331">
        <v>689</v>
      </c>
      <c r="D1331" t="s">
        <v>12</v>
      </c>
      <c r="E1331">
        <v>348</v>
      </c>
      <c r="F1331">
        <v>426</v>
      </c>
      <c r="G1331">
        <v>2697</v>
      </c>
      <c r="H1331" t="s">
        <v>13</v>
      </c>
      <c r="I1331" t="str">
        <f>VLOOKUP(A1331,таксономия!$1:$1048576,7,1)</f>
        <v>Eukaryota</v>
      </c>
      <c r="J1331" t="str">
        <f>VLOOKUP(A1331,таксономия!$1:$1048576,8,1)</f>
        <v xml:space="preserve"> Metazoa</v>
      </c>
      <c r="K1331" t="str">
        <f>VLOOKUP(A1331,таксономия!$1:$1048576,9,1)</f>
        <v xml:space="preserve"> Chordata</v>
      </c>
      <c r="L1331" t="str">
        <f>VLOOKUP(A1331,таксономия!$1:$1048576,10,1)</f>
        <v xml:space="preserve"> Craniata</v>
      </c>
      <c r="M1331" t="str">
        <f>VLOOKUP(A1331,таксономия!$1:$1048576,11,1)</f>
        <v xml:space="preserve"> Vertebrata</v>
      </c>
      <c r="N1331" t="str">
        <f>VLOOKUP(A1331,таксономия!$1:$1048576,12,1)</f>
        <v xml:space="preserve"> Euteleostomi</v>
      </c>
      <c r="O1331" t="str">
        <f>VLOOKUP(A1331,таксономия!$1:$1048576,13,1)</f>
        <v>Mammalia</v>
      </c>
      <c r="P1331" t="str">
        <f>VLOOKUP(A1331,таксономия!$1:$1048576,14,1)</f>
        <v xml:space="preserve"> Eutheria</v>
      </c>
      <c r="Q1331" t="str">
        <f>VLOOKUP(A1331,таксономия!$1:$1048576,15,1)</f>
        <v xml:space="preserve"> Laurasiatheria</v>
      </c>
      <c r="R1331" t="str">
        <f>VLOOKUP(A1331,таксономия!$1:$1048576,3,1)</f>
        <v xml:space="preserve"> Ailuropoda melanoleuca (Giant panda).</v>
      </c>
      <c r="S1331">
        <f t="shared" si="20"/>
        <v>78</v>
      </c>
    </row>
    <row r="1332" spans="1:19" x14ac:dyDescent="0.3">
      <c r="A1332" t="s">
        <v>874</v>
      </c>
      <c r="B1332" t="s">
        <v>875</v>
      </c>
      <c r="C1332">
        <v>689</v>
      </c>
      <c r="D1332" t="s">
        <v>44</v>
      </c>
      <c r="E1332">
        <v>8</v>
      </c>
      <c r="F1332">
        <v>90</v>
      </c>
      <c r="G1332">
        <v>2217</v>
      </c>
      <c r="H1332" t="s">
        <v>45</v>
      </c>
      <c r="I1332" t="str">
        <f>VLOOKUP(A1332,таксономия!$1:$1048576,7,1)</f>
        <v>Eukaryota</v>
      </c>
      <c r="J1332" t="str">
        <f>VLOOKUP(A1332,таксономия!$1:$1048576,8,1)</f>
        <v xml:space="preserve"> Metazoa</v>
      </c>
      <c r="K1332" t="str">
        <f>VLOOKUP(A1332,таксономия!$1:$1048576,9,1)</f>
        <v xml:space="preserve"> Chordata</v>
      </c>
      <c r="L1332" t="str">
        <f>VLOOKUP(A1332,таксономия!$1:$1048576,10,1)</f>
        <v xml:space="preserve"> Craniata</v>
      </c>
      <c r="M1332" t="str">
        <f>VLOOKUP(A1332,таксономия!$1:$1048576,11,1)</f>
        <v xml:space="preserve"> Vertebrata</v>
      </c>
      <c r="N1332" t="str">
        <f>VLOOKUP(A1332,таксономия!$1:$1048576,12,1)</f>
        <v xml:space="preserve"> Euteleostomi</v>
      </c>
      <c r="O1332" t="str">
        <f>VLOOKUP(A1332,таксономия!$1:$1048576,13,1)</f>
        <v>Mammalia</v>
      </c>
      <c r="P1332" t="str">
        <f>VLOOKUP(A1332,таксономия!$1:$1048576,14,1)</f>
        <v xml:space="preserve"> Eutheria</v>
      </c>
      <c r="Q1332" t="str">
        <f>VLOOKUP(A1332,таксономия!$1:$1048576,15,1)</f>
        <v xml:space="preserve"> Laurasiatheria</v>
      </c>
      <c r="R1332" t="str">
        <f>VLOOKUP(A1332,таксономия!$1:$1048576,3,1)</f>
        <v xml:space="preserve"> Ailuropoda melanoleuca (Giant panda).</v>
      </c>
      <c r="S1332">
        <f t="shared" si="20"/>
        <v>82</v>
      </c>
    </row>
    <row r="1333" spans="1:19" x14ac:dyDescent="0.3">
      <c r="A1333" t="s">
        <v>874</v>
      </c>
      <c r="B1333" t="s">
        <v>875</v>
      </c>
      <c r="C1333">
        <v>689</v>
      </c>
      <c r="D1333" t="s">
        <v>16</v>
      </c>
      <c r="E1333">
        <v>462</v>
      </c>
      <c r="F1333">
        <v>682</v>
      </c>
      <c r="G1333">
        <v>22248</v>
      </c>
      <c r="H1333" t="s">
        <v>17</v>
      </c>
      <c r="I1333" t="str">
        <f>VLOOKUP(A1333,таксономия!$1:$1048576,7,1)</f>
        <v>Eukaryota</v>
      </c>
      <c r="J1333" t="str">
        <f>VLOOKUP(A1333,таксономия!$1:$1048576,8,1)</f>
        <v xml:space="preserve"> Metazoa</v>
      </c>
      <c r="K1333" t="str">
        <f>VLOOKUP(A1333,таксономия!$1:$1048576,9,1)</f>
        <v xml:space="preserve"> Chordata</v>
      </c>
      <c r="L1333" t="str">
        <f>VLOOKUP(A1333,таксономия!$1:$1048576,10,1)</f>
        <v xml:space="preserve"> Craniata</v>
      </c>
      <c r="M1333" t="str">
        <f>VLOOKUP(A1333,таксономия!$1:$1048576,11,1)</f>
        <v xml:space="preserve"> Vertebrata</v>
      </c>
      <c r="N1333" t="str">
        <f>VLOOKUP(A1333,таксономия!$1:$1048576,12,1)</f>
        <v xml:space="preserve"> Euteleostomi</v>
      </c>
      <c r="O1333" t="str">
        <f>VLOOKUP(A1333,таксономия!$1:$1048576,13,1)</f>
        <v>Mammalia</v>
      </c>
      <c r="P1333" t="str">
        <f>VLOOKUP(A1333,таксономия!$1:$1048576,14,1)</f>
        <v xml:space="preserve"> Eutheria</v>
      </c>
      <c r="Q1333" t="str">
        <f>VLOOKUP(A1333,таксономия!$1:$1048576,15,1)</f>
        <v xml:space="preserve"> Laurasiatheria</v>
      </c>
      <c r="R1333" t="str">
        <f>VLOOKUP(A1333,таксономия!$1:$1048576,3,1)</f>
        <v xml:space="preserve"> Ailuropoda melanoleuca (Giant panda).</v>
      </c>
      <c r="S1333">
        <f t="shared" si="20"/>
        <v>220</v>
      </c>
    </row>
    <row r="1334" spans="1:19" x14ac:dyDescent="0.3">
      <c r="A1334" t="s">
        <v>876</v>
      </c>
      <c r="B1334" t="s">
        <v>877</v>
      </c>
      <c r="C1334">
        <v>769</v>
      </c>
      <c r="D1334" t="s">
        <v>12</v>
      </c>
      <c r="E1334">
        <v>45</v>
      </c>
      <c r="F1334">
        <v>123</v>
      </c>
      <c r="G1334">
        <v>2697</v>
      </c>
      <c r="H1334" t="s">
        <v>13</v>
      </c>
      <c r="I1334" t="str">
        <f>VLOOKUP(A1334,таксономия!$1:$1048576,7,1)</f>
        <v>Eukaryota</v>
      </c>
      <c r="J1334" t="str">
        <f>VLOOKUP(A1334,таксономия!$1:$1048576,8,1)</f>
        <v xml:space="preserve"> Metazoa</v>
      </c>
      <c r="K1334" t="str">
        <f>VLOOKUP(A1334,таксономия!$1:$1048576,9,1)</f>
        <v xml:space="preserve"> Chordata</v>
      </c>
      <c r="L1334" t="str">
        <f>VLOOKUP(A1334,таксономия!$1:$1048576,10,1)</f>
        <v xml:space="preserve"> Craniata</v>
      </c>
      <c r="M1334" t="str">
        <f>VLOOKUP(A1334,таксономия!$1:$1048576,11,1)</f>
        <v xml:space="preserve"> Vertebrata</v>
      </c>
      <c r="N1334" t="str">
        <f>VLOOKUP(A1334,таксономия!$1:$1048576,12,1)</f>
        <v xml:space="preserve"> Euteleostomi</v>
      </c>
      <c r="O1334" t="str">
        <f>VLOOKUP(A1334,таксономия!$1:$1048576,13,1)</f>
        <v>Mammalia</v>
      </c>
      <c r="P1334" t="str">
        <f>VLOOKUP(A1334,таксономия!$1:$1048576,14,1)</f>
        <v xml:space="preserve"> Eutheria</v>
      </c>
      <c r="Q1334" t="str">
        <f>VLOOKUP(A1334,таксономия!$1:$1048576,15,1)</f>
        <v xml:space="preserve"> Laurasiatheria</v>
      </c>
      <c r="R1334" t="str">
        <f>VLOOKUP(A1334,таксономия!$1:$1048576,3,1)</f>
        <v xml:space="preserve"> Ailuropoda melanoleuca (Giant panda).</v>
      </c>
      <c r="S1334">
        <f t="shared" si="20"/>
        <v>78</v>
      </c>
    </row>
    <row r="1335" spans="1:19" x14ac:dyDescent="0.3">
      <c r="A1335" t="s">
        <v>876</v>
      </c>
      <c r="B1335" t="s">
        <v>877</v>
      </c>
      <c r="C1335">
        <v>769</v>
      </c>
      <c r="D1335" t="s">
        <v>12</v>
      </c>
      <c r="E1335">
        <v>127</v>
      </c>
      <c r="F1335">
        <v>204</v>
      </c>
      <c r="G1335">
        <v>2697</v>
      </c>
      <c r="H1335" t="s">
        <v>13</v>
      </c>
      <c r="I1335" t="str">
        <f>VLOOKUP(A1335,таксономия!$1:$1048576,7,1)</f>
        <v>Eukaryota</v>
      </c>
      <c r="J1335" t="str">
        <f>VLOOKUP(A1335,таксономия!$1:$1048576,8,1)</f>
        <v xml:space="preserve"> Metazoa</v>
      </c>
      <c r="K1335" t="str">
        <f>VLOOKUP(A1335,таксономия!$1:$1048576,9,1)</f>
        <v xml:space="preserve"> Chordata</v>
      </c>
      <c r="L1335" t="str">
        <f>VLOOKUP(A1335,таксономия!$1:$1048576,10,1)</f>
        <v xml:space="preserve"> Craniata</v>
      </c>
      <c r="M1335" t="str">
        <f>VLOOKUP(A1335,таксономия!$1:$1048576,11,1)</f>
        <v xml:space="preserve"> Vertebrata</v>
      </c>
      <c r="N1335" t="str">
        <f>VLOOKUP(A1335,таксономия!$1:$1048576,12,1)</f>
        <v xml:space="preserve"> Euteleostomi</v>
      </c>
      <c r="O1335" t="str">
        <f>VLOOKUP(A1335,таксономия!$1:$1048576,13,1)</f>
        <v>Mammalia</v>
      </c>
      <c r="P1335" t="str">
        <f>VLOOKUP(A1335,таксономия!$1:$1048576,14,1)</f>
        <v xml:space="preserve"> Eutheria</v>
      </c>
      <c r="Q1335" t="str">
        <f>VLOOKUP(A1335,таксономия!$1:$1048576,15,1)</f>
        <v xml:space="preserve"> Laurasiatheria</v>
      </c>
      <c r="R1335" t="str">
        <f>VLOOKUP(A1335,таксономия!$1:$1048576,3,1)</f>
        <v xml:space="preserve"> Ailuropoda melanoleuca (Giant panda).</v>
      </c>
      <c r="S1335">
        <f t="shared" si="20"/>
        <v>77</v>
      </c>
    </row>
    <row r="1336" spans="1:19" x14ac:dyDescent="0.3">
      <c r="A1336" t="s">
        <v>876</v>
      </c>
      <c r="B1336" t="s">
        <v>877</v>
      </c>
      <c r="C1336">
        <v>769</v>
      </c>
      <c r="D1336" t="s">
        <v>12</v>
      </c>
      <c r="E1336">
        <v>217</v>
      </c>
      <c r="F1336">
        <v>294</v>
      </c>
      <c r="G1336">
        <v>2697</v>
      </c>
      <c r="H1336" t="s">
        <v>13</v>
      </c>
      <c r="I1336" t="str">
        <f>VLOOKUP(A1336,таксономия!$1:$1048576,7,1)</f>
        <v>Eukaryota</v>
      </c>
      <c r="J1336" t="str">
        <f>VLOOKUP(A1336,таксономия!$1:$1048576,8,1)</f>
        <v xml:space="preserve"> Metazoa</v>
      </c>
      <c r="K1336" t="str">
        <f>VLOOKUP(A1336,таксономия!$1:$1048576,9,1)</f>
        <v xml:space="preserve"> Chordata</v>
      </c>
      <c r="L1336" t="str">
        <f>VLOOKUP(A1336,таксономия!$1:$1048576,10,1)</f>
        <v xml:space="preserve"> Craniata</v>
      </c>
      <c r="M1336" t="str">
        <f>VLOOKUP(A1336,таксономия!$1:$1048576,11,1)</f>
        <v xml:space="preserve"> Vertebrata</v>
      </c>
      <c r="N1336" t="str">
        <f>VLOOKUP(A1336,таксономия!$1:$1048576,12,1)</f>
        <v xml:space="preserve"> Euteleostomi</v>
      </c>
      <c r="O1336" t="str">
        <f>VLOOKUP(A1336,таксономия!$1:$1048576,13,1)</f>
        <v>Mammalia</v>
      </c>
      <c r="P1336" t="str">
        <f>VLOOKUP(A1336,таксономия!$1:$1048576,14,1)</f>
        <v xml:space="preserve"> Eutheria</v>
      </c>
      <c r="Q1336" t="str">
        <f>VLOOKUP(A1336,таксономия!$1:$1048576,15,1)</f>
        <v xml:space="preserve"> Laurasiatheria</v>
      </c>
      <c r="R1336" t="str">
        <f>VLOOKUP(A1336,таксономия!$1:$1048576,3,1)</f>
        <v xml:space="preserve"> Ailuropoda melanoleuca (Giant panda).</v>
      </c>
      <c r="S1336">
        <f t="shared" si="20"/>
        <v>77</v>
      </c>
    </row>
    <row r="1337" spans="1:19" x14ac:dyDescent="0.3">
      <c r="A1337" t="s">
        <v>876</v>
      </c>
      <c r="B1337" t="s">
        <v>877</v>
      </c>
      <c r="C1337">
        <v>769</v>
      </c>
      <c r="D1337" t="s">
        <v>12</v>
      </c>
      <c r="E1337">
        <v>321</v>
      </c>
      <c r="F1337">
        <v>398</v>
      </c>
      <c r="G1337">
        <v>2697</v>
      </c>
      <c r="H1337" t="s">
        <v>13</v>
      </c>
      <c r="I1337" t="str">
        <f>VLOOKUP(A1337,таксономия!$1:$1048576,7,1)</f>
        <v>Eukaryota</v>
      </c>
      <c r="J1337" t="str">
        <f>VLOOKUP(A1337,таксономия!$1:$1048576,8,1)</f>
        <v xml:space="preserve"> Metazoa</v>
      </c>
      <c r="K1337" t="str">
        <f>VLOOKUP(A1337,таксономия!$1:$1048576,9,1)</f>
        <v xml:space="preserve"> Chordata</v>
      </c>
      <c r="L1337" t="str">
        <f>VLOOKUP(A1337,таксономия!$1:$1048576,10,1)</f>
        <v xml:space="preserve"> Craniata</v>
      </c>
      <c r="M1337" t="str">
        <f>VLOOKUP(A1337,таксономия!$1:$1048576,11,1)</f>
        <v xml:space="preserve"> Vertebrata</v>
      </c>
      <c r="N1337" t="str">
        <f>VLOOKUP(A1337,таксономия!$1:$1048576,12,1)</f>
        <v xml:space="preserve"> Euteleostomi</v>
      </c>
      <c r="O1337" t="str">
        <f>VLOOKUP(A1337,таксономия!$1:$1048576,13,1)</f>
        <v>Mammalia</v>
      </c>
      <c r="P1337" t="str">
        <f>VLOOKUP(A1337,таксономия!$1:$1048576,14,1)</f>
        <v xml:space="preserve"> Eutheria</v>
      </c>
      <c r="Q1337" t="str">
        <f>VLOOKUP(A1337,таксономия!$1:$1048576,15,1)</f>
        <v xml:space="preserve"> Laurasiatheria</v>
      </c>
      <c r="R1337" t="str">
        <f>VLOOKUP(A1337,таксономия!$1:$1048576,3,1)</f>
        <v xml:space="preserve"> Ailuropoda melanoleuca (Giant panda).</v>
      </c>
      <c r="S1337">
        <f t="shared" si="20"/>
        <v>77</v>
      </c>
    </row>
    <row r="1338" spans="1:19" x14ac:dyDescent="0.3">
      <c r="A1338" t="s">
        <v>876</v>
      </c>
      <c r="B1338" t="s">
        <v>877</v>
      </c>
      <c r="C1338">
        <v>769</v>
      </c>
      <c r="D1338" t="s">
        <v>12</v>
      </c>
      <c r="E1338">
        <v>425</v>
      </c>
      <c r="F1338">
        <v>479</v>
      </c>
      <c r="G1338">
        <v>2697</v>
      </c>
      <c r="H1338" t="s">
        <v>13</v>
      </c>
      <c r="I1338" t="str">
        <f>VLOOKUP(A1338,таксономия!$1:$1048576,7,1)</f>
        <v>Eukaryota</v>
      </c>
      <c r="J1338" t="str">
        <f>VLOOKUP(A1338,таксономия!$1:$1048576,8,1)</f>
        <v xml:space="preserve"> Metazoa</v>
      </c>
      <c r="K1338" t="str">
        <f>VLOOKUP(A1338,таксономия!$1:$1048576,9,1)</f>
        <v xml:space="preserve"> Chordata</v>
      </c>
      <c r="L1338" t="str">
        <f>VLOOKUP(A1338,таксономия!$1:$1048576,10,1)</f>
        <v xml:space="preserve"> Craniata</v>
      </c>
      <c r="M1338" t="str">
        <f>VLOOKUP(A1338,таксономия!$1:$1048576,11,1)</f>
        <v xml:space="preserve"> Vertebrata</v>
      </c>
      <c r="N1338" t="str">
        <f>VLOOKUP(A1338,таксономия!$1:$1048576,12,1)</f>
        <v xml:space="preserve"> Euteleostomi</v>
      </c>
      <c r="O1338" t="str">
        <f>VLOOKUP(A1338,таксономия!$1:$1048576,13,1)</f>
        <v>Mammalia</v>
      </c>
      <c r="P1338" t="str">
        <f>VLOOKUP(A1338,таксономия!$1:$1048576,14,1)</f>
        <v xml:space="preserve"> Eutheria</v>
      </c>
      <c r="Q1338" t="str">
        <f>VLOOKUP(A1338,таксономия!$1:$1048576,15,1)</f>
        <v xml:space="preserve"> Laurasiatheria</v>
      </c>
      <c r="R1338" t="str">
        <f>VLOOKUP(A1338,таксономия!$1:$1048576,3,1)</f>
        <v xml:space="preserve"> Ailuropoda melanoleuca (Giant panda).</v>
      </c>
      <c r="S1338">
        <f t="shared" si="20"/>
        <v>54</v>
      </c>
    </row>
    <row r="1339" spans="1:19" x14ac:dyDescent="0.3">
      <c r="A1339" t="s">
        <v>876</v>
      </c>
      <c r="B1339" t="s">
        <v>877</v>
      </c>
      <c r="C1339">
        <v>769</v>
      </c>
      <c r="D1339" t="s">
        <v>16</v>
      </c>
      <c r="E1339">
        <v>540</v>
      </c>
      <c r="F1339">
        <v>762</v>
      </c>
      <c r="G1339">
        <v>22248</v>
      </c>
      <c r="H1339" t="s">
        <v>17</v>
      </c>
      <c r="I1339" t="str">
        <f>VLOOKUP(A1339,таксономия!$1:$1048576,7,1)</f>
        <v>Eukaryota</v>
      </c>
      <c r="J1339" t="str">
        <f>VLOOKUP(A1339,таксономия!$1:$1048576,8,1)</f>
        <v xml:space="preserve"> Metazoa</v>
      </c>
      <c r="K1339" t="str">
        <f>VLOOKUP(A1339,таксономия!$1:$1048576,9,1)</f>
        <v xml:space="preserve"> Chordata</v>
      </c>
      <c r="L1339" t="str">
        <f>VLOOKUP(A1339,таксономия!$1:$1048576,10,1)</f>
        <v xml:space="preserve"> Craniata</v>
      </c>
      <c r="M1339" t="str">
        <f>VLOOKUP(A1339,таксономия!$1:$1048576,11,1)</f>
        <v xml:space="preserve"> Vertebrata</v>
      </c>
      <c r="N1339" t="str">
        <f>VLOOKUP(A1339,таксономия!$1:$1048576,12,1)</f>
        <v xml:space="preserve"> Euteleostomi</v>
      </c>
      <c r="O1339" t="str">
        <f>VLOOKUP(A1339,таксономия!$1:$1048576,13,1)</f>
        <v>Mammalia</v>
      </c>
      <c r="P1339" t="str">
        <f>VLOOKUP(A1339,таксономия!$1:$1048576,14,1)</f>
        <v xml:space="preserve"> Eutheria</v>
      </c>
      <c r="Q1339" t="str">
        <f>VLOOKUP(A1339,таксономия!$1:$1048576,15,1)</f>
        <v xml:space="preserve"> Laurasiatheria</v>
      </c>
      <c r="R1339" t="str">
        <f>VLOOKUP(A1339,таксономия!$1:$1048576,3,1)</f>
        <v xml:space="preserve"> Ailuropoda melanoleuca (Giant panda).</v>
      </c>
      <c r="S1339">
        <f t="shared" si="20"/>
        <v>222</v>
      </c>
    </row>
    <row r="1340" spans="1:19" x14ac:dyDescent="0.3">
      <c r="A1340" t="s">
        <v>878</v>
      </c>
      <c r="B1340" t="s">
        <v>879</v>
      </c>
      <c r="C1340">
        <v>626</v>
      </c>
      <c r="D1340" t="s">
        <v>10</v>
      </c>
      <c r="E1340">
        <v>49</v>
      </c>
      <c r="F1340">
        <v>90</v>
      </c>
      <c r="G1340">
        <v>998</v>
      </c>
      <c r="H1340" t="s">
        <v>11</v>
      </c>
      <c r="I1340" t="str">
        <f>VLOOKUP(A1340,таксономия!$1:$1048576,7,1)</f>
        <v>Eukaryota</v>
      </c>
      <c r="J1340" t="str">
        <f>VLOOKUP(A1340,таксономия!$1:$1048576,8,1)</f>
        <v xml:space="preserve"> Metazoa</v>
      </c>
      <c r="K1340" t="str">
        <f>VLOOKUP(A1340,таксономия!$1:$1048576,9,1)</f>
        <v xml:space="preserve"> Chordata</v>
      </c>
      <c r="L1340" t="str">
        <f>VLOOKUP(A1340,таксономия!$1:$1048576,10,1)</f>
        <v xml:space="preserve"> Craniata</v>
      </c>
      <c r="M1340" t="str">
        <f>VLOOKUP(A1340,таксономия!$1:$1048576,11,1)</f>
        <v xml:space="preserve"> Vertebrata</v>
      </c>
      <c r="N1340" t="str">
        <f>VLOOKUP(A1340,таксономия!$1:$1048576,12,1)</f>
        <v xml:space="preserve"> Euteleostomi</v>
      </c>
      <c r="O1340" t="str">
        <f>VLOOKUP(A1340,таксономия!$1:$1048576,13,1)</f>
        <v>Mammalia</v>
      </c>
      <c r="P1340" t="str">
        <f>VLOOKUP(A1340,таксономия!$1:$1048576,14,1)</f>
        <v xml:space="preserve"> Eutheria</v>
      </c>
      <c r="Q1340" t="str">
        <f>VLOOKUP(A1340,таксономия!$1:$1048576,15,1)</f>
        <v xml:space="preserve"> Laurasiatheria</v>
      </c>
      <c r="R1340" t="str">
        <f>VLOOKUP(A1340,таксономия!$1:$1048576,3,1)</f>
        <v xml:space="preserve"> Ailuropoda melanoleuca (Giant panda).</v>
      </c>
      <c r="S1340">
        <f t="shared" si="20"/>
        <v>41</v>
      </c>
    </row>
    <row r="1341" spans="1:19" x14ac:dyDescent="0.3">
      <c r="A1341" t="s">
        <v>878</v>
      </c>
      <c r="B1341" t="s">
        <v>879</v>
      </c>
      <c r="C1341">
        <v>626</v>
      </c>
      <c r="D1341" t="s">
        <v>12</v>
      </c>
      <c r="E1341">
        <v>109</v>
      </c>
      <c r="F1341">
        <v>187</v>
      </c>
      <c r="G1341">
        <v>2697</v>
      </c>
      <c r="H1341" t="s">
        <v>13</v>
      </c>
      <c r="I1341" t="str">
        <f>VLOOKUP(A1341,таксономия!$1:$1048576,7,1)</f>
        <v>Eukaryota</v>
      </c>
      <c r="J1341" t="str">
        <f>VLOOKUP(A1341,таксономия!$1:$1048576,8,1)</f>
        <v xml:space="preserve"> Metazoa</v>
      </c>
      <c r="K1341" t="str">
        <f>VLOOKUP(A1341,таксономия!$1:$1048576,9,1)</f>
        <v xml:space="preserve"> Chordata</v>
      </c>
      <c r="L1341" t="str">
        <f>VLOOKUP(A1341,таксономия!$1:$1048576,10,1)</f>
        <v xml:space="preserve"> Craniata</v>
      </c>
      <c r="M1341" t="str">
        <f>VLOOKUP(A1341,таксономия!$1:$1048576,11,1)</f>
        <v xml:space="preserve"> Vertebrata</v>
      </c>
      <c r="N1341" t="str">
        <f>VLOOKUP(A1341,таксономия!$1:$1048576,12,1)</f>
        <v xml:space="preserve"> Euteleostomi</v>
      </c>
      <c r="O1341" t="str">
        <f>VLOOKUP(A1341,таксономия!$1:$1048576,13,1)</f>
        <v>Mammalia</v>
      </c>
      <c r="P1341" t="str">
        <f>VLOOKUP(A1341,таксономия!$1:$1048576,14,1)</f>
        <v xml:space="preserve"> Eutheria</v>
      </c>
      <c r="Q1341" t="str">
        <f>VLOOKUP(A1341,таксономия!$1:$1048576,15,1)</f>
        <v xml:space="preserve"> Laurasiatheria</v>
      </c>
      <c r="R1341" t="str">
        <f>VLOOKUP(A1341,таксономия!$1:$1048576,3,1)</f>
        <v xml:space="preserve"> Ailuropoda melanoleuca (Giant panda).</v>
      </c>
      <c r="S1341">
        <f t="shared" si="20"/>
        <v>78</v>
      </c>
    </row>
    <row r="1342" spans="1:19" x14ac:dyDescent="0.3">
      <c r="A1342" t="s">
        <v>878</v>
      </c>
      <c r="B1342" t="s">
        <v>879</v>
      </c>
      <c r="C1342">
        <v>626</v>
      </c>
      <c r="D1342" t="s">
        <v>12</v>
      </c>
      <c r="E1342">
        <v>214</v>
      </c>
      <c r="F1342">
        <v>292</v>
      </c>
      <c r="G1342">
        <v>2697</v>
      </c>
      <c r="H1342" t="s">
        <v>13</v>
      </c>
      <c r="I1342" t="str">
        <f>VLOOKUP(A1342,таксономия!$1:$1048576,7,1)</f>
        <v>Eukaryota</v>
      </c>
      <c r="J1342" t="str">
        <f>VLOOKUP(A1342,таксономия!$1:$1048576,8,1)</f>
        <v xml:space="preserve"> Metazoa</v>
      </c>
      <c r="K1342" t="str">
        <f>VLOOKUP(A1342,таксономия!$1:$1048576,9,1)</f>
        <v xml:space="preserve"> Chordata</v>
      </c>
      <c r="L1342" t="str">
        <f>VLOOKUP(A1342,таксономия!$1:$1048576,10,1)</f>
        <v xml:space="preserve"> Craniata</v>
      </c>
      <c r="M1342" t="str">
        <f>VLOOKUP(A1342,таксономия!$1:$1048576,11,1)</f>
        <v xml:space="preserve"> Vertebrata</v>
      </c>
      <c r="N1342" t="str">
        <f>VLOOKUP(A1342,таксономия!$1:$1048576,12,1)</f>
        <v xml:space="preserve"> Euteleostomi</v>
      </c>
      <c r="O1342" t="str">
        <f>VLOOKUP(A1342,таксономия!$1:$1048576,13,1)</f>
        <v>Mammalia</v>
      </c>
      <c r="P1342" t="str">
        <f>VLOOKUP(A1342,таксономия!$1:$1048576,14,1)</f>
        <v xml:space="preserve"> Eutheria</v>
      </c>
      <c r="Q1342" t="str">
        <f>VLOOKUP(A1342,таксономия!$1:$1048576,15,1)</f>
        <v xml:space="preserve"> Laurasiatheria</v>
      </c>
      <c r="R1342" t="str">
        <f>VLOOKUP(A1342,таксономия!$1:$1048576,3,1)</f>
        <v xml:space="preserve"> Ailuropoda melanoleuca (Giant panda).</v>
      </c>
      <c r="S1342">
        <f t="shared" si="20"/>
        <v>78</v>
      </c>
    </row>
    <row r="1343" spans="1:19" x14ac:dyDescent="0.3">
      <c r="A1343" t="s">
        <v>878</v>
      </c>
      <c r="B1343" t="s">
        <v>879</v>
      </c>
      <c r="C1343">
        <v>626</v>
      </c>
      <c r="D1343" t="s">
        <v>14</v>
      </c>
      <c r="E1343">
        <v>315</v>
      </c>
      <c r="F1343">
        <v>363</v>
      </c>
      <c r="G1343">
        <v>80</v>
      </c>
      <c r="H1343" t="s">
        <v>15</v>
      </c>
      <c r="I1343" t="str">
        <f>VLOOKUP(A1343,таксономия!$1:$1048576,7,1)</f>
        <v>Eukaryota</v>
      </c>
      <c r="J1343" t="str">
        <f>VLOOKUP(A1343,таксономия!$1:$1048576,8,1)</f>
        <v xml:space="preserve"> Metazoa</v>
      </c>
      <c r="K1343" t="str">
        <f>VLOOKUP(A1343,таксономия!$1:$1048576,9,1)</f>
        <v xml:space="preserve"> Chordata</v>
      </c>
      <c r="L1343" t="str">
        <f>VLOOKUP(A1343,таксономия!$1:$1048576,10,1)</f>
        <v xml:space="preserve"> Craniata</v>
      </c>
      <c r="M1343" t="str">
        <f>VLOOKUP(A1343,таксономия!$1:$1048576,11,1)</f>
        <v xml:space="preserve"> Vertebrata</v>
      </c>
      <c r="N1343" t="str">
        <f>VLOOKUP(A1343,таксономия!$1:$1048576,12,1)</f>
        <v xml:space="preserve"> Euteleostomi</v>
      </c>
      <c r="O1343" t="str">
        <f>VLOOKUP(A1343,таксономия!$1:$1048576,13,1)</f>
        <v>Mammalia</v>
      </c>
      <c r="P1343" t="str">
        <f>VLOOKUP(A1343,таксономия!$1:$1048576,14,1)</f>
        <v xml:space="preserve"> Eutheria</v>
      </c>
      <c r="Q1343" t="str">
        <f>VLOOKUP(A1343,таксономия!$1:$1048576,15,1)</f>
        <v xml:space="preserve"> Laurasiatheria</v>
      </c>
      <c r="R1343" t="str">
        <f>VLOOKUP(A1343,таксономия!$1:$1048576,3,1)</f>
        <v xml:space="preserve"> Ailuropoda melanoleuca (Giant panda).</v>
      </c>
      <c r="S1343">
        <f t="shared" si="20"/>
        <v>48</v>
      </c>
    </row>
    <row r="1344" spans="1:19" x14ac:dyDescent="0.3">
      <c r="A1344" t="s">
        <v>878</v>
      </c>
      <c r="B1344" t="s">
        <v>879</v>
      </c>
      <c r="C1344">
        <v>626</v>
      </c>
      <c r="D1344" t="s">
        <v>16</v>
      </c>
      <c r="E1344">
        <v>364</v>
      </c>
      <c r="F1344">
        <v>618</v>
      </c>
      <c r="G1344">
        <v>22248</v>
      </c>
      <c r="H1344" t="s">
        <v>17</v>
      </c>
      <c r="I1344" t="str">
        <f>VLOOKUP(A1344,таксономия!$1:$1048576,7,1)</f>
        <v>Eukaryota</v>
      </c>
      <c r="J1344" t="str">
        <f>VLOOKUP(A1344,таксономия!$1:$1048576,8,1)</f>
        <v xml:space="preserve"> Metazoa</v>
      </c>
      <c r="K1344" t="str">
        <f>VLOOKUP(A1344,таксономия!$1:$1048576,9,1)</f>
        <v xml:space="preserve"> Chordata</v>
      </c>
      <c r="L1344" t="str">
        <f>VLOOKUP(A1344,таксономия!$1:$1048576,10,1)</f>
        <v xml:space="preserve"> Craniata</v>
      </c>
      <c r="M1344" t="str">
        <f>VLOOKUP(A1344,таксономия!$1:$1048576,11,1)</f>
        <v xml:space="preserve"> Vertebrata</v>
      </c>
      <c r="N1344" t="str">
        <f>VLOOKUP(A1344,таксономия!$1:$1048576,12,1)</f>
        <v xml:space="preserve"> Euteleostomi</v>
      </c>
      <c r="O1344" t="str">
        <f>VLOOKUP(A1344,таксономия!$1:$1048576,13,1)</f>
        <v>Mammalia</v>
      </c>
      <c r="P1344" t="str">
        <f>VLOOKUP(A1344,таксономия!$1:$1048576,14,1)</f>
        <v xml:space="preserve"> Eutheria</v>
      </c>
      <c r="Q1344" t="str">
        <f>VLOOKUP(A1344,таксономия!$1:$1048576,15,1)</f>
        <v xml:space="preserve"> Laurasiatheria</v>
      </c>
      <c r="R1344" t="str">
        <f>VLOOKUP(A1344,таксономия!$1:$1048576,3,1)</f>
        <v xml:space="preserve"> Ailuropoda melanoleuca (Giant panda).</v>
      </c>
      <c r="S1344">
        <f t="shared" si="20"/>
        <v>254</v>
      </c>
    </row>
    <row r="1345" spans="1:19" x14ac:dyDescent="0.3">
      <c r="A1345" t="s">
        <v>880</v>
      </c>
      <c r="B1345" t="s">
        <v>881</v>
      </c>
      <c r="C1345">
        <v>577</v>
      </c>
      <c r="D1345" t="s">
        <v>34</v>
      </c>
      <c r="E1345">
        <v>62</v>
      </c>
      <c r="F1345">
        <v>93</v>
      </c>
      <c r="G1345">
        <v>24995</v>
      </c>
      <c r="H1345" t="s">
        <v>35</v>
      </c>
      <c r="I1345" t="str">
        <f>VLOOKUP(A1345,таксономия!$1:$1048576,7,1)</f>
        <v>Eukaryota</v>
      </c>
      <c r="J1345" t="str">
        <f>VLOOKUP(A1345,таксономия!$1:$1048576,8,1)</f>
        <v xml:space="preserve"> Metazoa</v>
      </c>
      <c r="K1345" t="str">
        <f>VLOOKUP(A1345,таксономия!$1:$1048576,9,1)</f>
        <v xml:space="preserve"> Chordata</v>
      </c>
      <c r="L1345" t="str">
        <f>VLOOKUP(A1345,таксономия!$1:$1048576,10,1)</f>
        <v xml:space="preserve"> Craniata</v>
      </c>
      <c r="M1345" t="str">
        <f>VLOOKUP(A1345,таксономия!$1:$1048576,11,1)</f>
        <v xml:space="preserve"> Vertebrata</v>
      </c>
      <c r="N1345" t="str">
        <f>VLOOKUP(A1345,таксономия!$1:$1048576,12,1)</f>
        <v xml:space="preserve"> Euteleostomi</v>
      </c>
      <c r="O1345" t="str">
        <f>VLOOKUP(A1345,таксономия!$1:$1048576,13,1)</f>
        <v>Mammalia</v>
      </c>
      <c r="P1345" t="str">
        <f>VLOOKUP(A1345,таксономия!$1:$1048576,14,1)</f>
        <v xml:space="preserve"> Eutheria</v>
      </c>
      <c r="Q1345" t="str">
        <f>VLOOKUP(A1345,таксономия!$1:$1048576,15,1)</f>
        <v xml:space="preserve"> Laurasiatheria</v>
      </c>
      <c r="R1345" t="str">
        <f>VLOOKUP(A1345,таксономия!$1:$1048576,3,1)</f>
        <v xml:space="preserve"> Ailuropoda melanoleuca (Giant panda).</v>
      </c>
      <c r="S1345">
        <f t="shared" si="20"/>
        <v>31</v>
      </c>
    </row>
    <row r="1346" spans="1:19" x14ac:dyDescent="0.3">
      <c r="A1346" t="s">
        <v>880</v>
      </c>
      <c r="B1346" t="s">
        <v>881</v>
      </c>
      <c r="C1346">
        <v>577</v>
      </c>
      <c r="D1346" t="s">
        <v>34</v>
      </c>
      <c r="E1346">
        <v>142</v>
      </c>
      <c r="F1346">
        <v>172</v>
      </c>
      <c r="G1346">
        <v>24995</v>
      </c>
      <c r="H1346" t="s">
        <v>35</v>
      </c>
      <c r="I1346" t="str">
        <f>VLOOKUP(A1346,таксономия!$1:$1048576,7,1)</f>
        <v>Eukaryota</v>
      </c>
      <c r="J1346" t="str">
        <f>VLOOKUP(A1346,таксономия!$1:$1048576,8,1)</f>
        <v xml:space="preserve"> Metazoa</v>
      </c>
      <c r="K1346" t="str">
        <f>VLOOKUP(A1346,таксономия!$1:$1048576,9,1)</f>
        <v xml:space="preserve"> Chordata</v>
      </c>
      <c r="L1346" t="str">
        <f>VLOOKUP(A1346,таксономия!$1:$1048576,10,1)</f>
        <v xml:space="preserve"> Craniata</v>
      </c>
      <c r="M1346" t="str">
        <f>VLOOKUP(A1346,таксономия!$1:$1048576,11,1)</f>
        <v xml:space="preserve"> Vertebrata</v>
      </c>
      <c r="N1346" t="str">
        <f>VLOOKUP(A1346,таксономия!$1:$1048576,12,1)</f>
        <v xml:space="preserve"> Euteleostomi</v>
      </c>
      <c r="O1346" t="str">
        <f>VLOOKUP(A1346,таксономия!$1:$1048576,13,1)</f>
        <v>Mammalia</v>
      </c>
      <c r="P1346" t="str">
        <f>VLOOKUP(A1346,таксономия!$1:$1048576,14,1)</f>
        <v xml:space="preserve"> Eutheria</v>
      </c>
      <c r="Q1346" t="str">
        <f>VLOOKUP(A1346,таксономия!$1:$1048576,15,1)</f>
        <v xml:space="preserve"> Laurasiatheria</v>
      </c>
      <c r="R1346" t="str">
        <f>VLOOKUP(A1346,таксономия!$1:$1048576,3,1)</f>
        <v xml:space="preserve"> Ailuropoda melanoleuca (Giant panda).</v>
      </c>
      <c r="S1346">
        <f t="shared" si="20"/>
        <v>30</v>
      </c>
    </row>
    <row r="1347" spans="1:19" x14ac:dyDescent="0.3">
      <c r="A1347" t="s">
        <v>880</v>
      </c>
      <c r="B1347" t="s">
        <v>881</v>
      </c>
      <c r="C1347">
        <v>577</v>
      </c>
      <c r="D1347" t="s">
        <v>12</v>
      </c>
      <c r="E1347">
        <v>181</v>
      </c>
      <c r="F1347">
        <v>259</v>
      </c>
      <c r="G1347">
        <v>2697</v>
      </c>
      <c r="H1347" t="s">
        <v>13</v>
      </c>
      <c r="I1347" t="str">
        <f>VLOOKUP(A1347,таксономия!$1:$1048576,7,1)</f>
        <v>Eukaryota</v>
      </c>
      <c r="J1347" t="str">
        <f>VLOOKUP(A1347,таксономия!$1:$1048576,8,1)</f>
        <v xml:space="preserve"> Metazoa</v>
      </c>
      <c r="K1347" t="str">
        <f>VLOOKUP(A1347,таксономия!$1:$1048576,9,1)</f>
        <v xml:space="preserve"> Chordata</v>
      </c>
      <c r="L1347" t="str">
        <f>VLOOKUP(A1347,таксономия!$1:$1048576,10,1)</f>
        <v xml:space="preserve"> Craniata</v>
      </c>
      <c r="M1347" t="str">
        <f>VLOOKUP(A1347,таксономия!$1:$1048576,11,1)</f>
        <v xml:space="preserve"> Vertebrata</v>
      </c>
      <c r="N1347" t="str">
        <f>VLOOKUP(A1347,таксономия!$1:$1048576,12,1)</f>
        <v xml:space="preserve"> Euteleostomi</v>
      </c>
      <c r="O1347" t="str">
        <f>VLOOKUP(A1347,таксономия!$1:$1048576,13,1)</f>
        <v>Mammalia</v>
      </c>
      <c r="P1347" t="str">
        <f>VLOOKUP(A1347,таксономия!$1:$1048576,14,1)</f>
        <v xml:space="preserve"> Eutheria</v>
      </c>
      <c r="Q1347" t="str">
        <f>VLOOKUP(A1347,таксономия!$1:$1048576,15,1)</f>
        <v xml:space="preserve"> Laurasiatheria</v>
      </c>
      <c r="R1347" t="str">
        <f>VLOOKUP(A1347,таксономия!$1:$1048576,3,1)</f>
        <v xml:space="preserve"> Ailuropoda melanoleuca (Giant panda).</v>
      </c>
      <c r="S1347">
        <f t="shared" ref="S1347:S1410" si="21">$F1347-$E1347</f>
        <v>78</v>
      </c>
    </row>
    <row r="1348" spans="1:19" x14ac:dyDescent="0.3">
      <c r="A1348" t="s">
        <v>880</v>
      </c>
      <c r="B1348" t="s">
        <v>881</v>
      </c>
      <c r="C1348">
        <v>577</v>
      </c>
      <c r="D1348" t="s">
        <v>16</v>
      </c>
      <c r="E1348">
        <v>330</v>
      </c>
      <c r="F1348">
        <v>571</v>
      </c>
      <c r="G1348">
        <v>22248</v>
      </c>
      <c r="H1348" t="s">
        <v>17</v>
      </c>
      <c r="I1348" t="str">
        <f>VLOOKUP(A1348,таксономия!$1:$1048576,7,1)</f>
        <v>Eukaryota</v>
      </c>
      <c r="J1348" t="str">
        <f>VLOOKUP(A1348,таксономия!$1:$1048576,8,1)</f>
        <v xml:space="preserve"> Metazoa</v>
      </c>
      <c r="K1348" t="str">
        <f>VLOOKUP(A1348,таксономия!$1:$1048576,9,1)</f>
        <v xml:space="preserve"> Chordata</v>
      </c>
      <c r="L1348" t="str">
        <f>VLOOKUP(A1348,таксономия!$1:$1048576,10,1)</f>
        <v xml:space="preserve"> Craniata</v>
      </c>
      <c r="M1348" t="str">
        <f>VLOOKUP(A1348,таксономия!$1:$1048576,11,1)</f>
        <v xml:space="preserve"> Vertebrata</v>
      </c>
      <c r="N1348" t="str">
        <f>VLOOKUP(A1348,таксономия!$1:$1048576,12,1)</f>
        <v xml:space="preserve"> Euteleostomi</v>
      </c>
      <c r="O1348" t="str">
        <f>VLOOKUP(A1348,таксономия!$1:$1048576,13,1)</f>
        <v>Mammalia</v>
      </c>
      <c r="P1348" t="str">
        <f>VLOOKUP(A1348,таксономия!$1:$1048576,14,1)</f>
        <v xml:space="preserve"> Eutheria</v>
      </c>
      <c r="Q1348" t="str">
        <f>VLOOKUP(A1348,таксономия!$1:$1048576,15,1)</f>
        <v xml:space="preserve"> Laurasiatheria</v>
      </c>
      <c r="R1348" t="str">
        <f>VLOOKUP(A1348,таксономия!$1:$1048576,3,1)</f>
        <v xml:space="preserve"> Ailuropoda melanoleuca (Giant panda).</v>
      </c>
      <c r="S1348">
        <f t="shared" si="21"/>
        <v>241</v>
      </c>
    </row>
    <row r="1349" spans="1:19" x14ac:dyDescent="0.3">
      <c r="A1349" t="s">
        <v>880</v>
      </c>
      <c r="B1349" t="s">
        <v>881</v>
      </c>
      <c r="C1349">
        <v>577</v>
      </c>
      <c r="D1349" t="s">
        <v>250</v>
      </c>
      <c r="E1349">
        <v>99</v>
      </c>
      <c r="F1349">
        <v>134</v>
      </c>
      <c r="G1349">
        <v>1772</v>
      </c>
      <c r="H1349" t="s">
        <v>251</v>
      </c>
      <c r="I1349" t="str">
        <f>VLOOKUP(A1349,таксономия!$1:$1048576,7,1)</f>
        <v>Eukaryota</v>
      </c>
      <c r="J1349" t="str">
        <f>VLOOKUP(A1349,таксономия!$1:$1048576,8,1)</f>
        <v xml:space="preserve"> Metazoa</v>
      </c>
      <c r="K1349" t="str">
        <f>VLOOKUP(A1349,таксономия!$1:$1048576,9,1)</f>
        <v xml:space="preserve"> Chordata</v>
      </c>
      <c r="L1349" t="str">
        <f>VLOOKUP(A1349,таксономия!$1:$1048576,10,1)</f>
        <v xml:space="preserve"> Craniata</v>
      </c>
      <c r="M1349" t="str">
        <f>VLOOKUP(A1349,таксономия!$1:$1048576,11,1)</f>
        <v xml:space="preserve"> Vertebrata</v>
      </c>
      <c r="N1349" t="str">
        <f>VLOOKUP(A1349,таксономия!$1:$1048576,12,1)</f>
        <v xml:space="preserve"> Euteleostomi</v>
      </c>
      <c r="O1349" t="str">
        <f>VLOOKUP(A1349,таксономия!$1:$1048576,13,1)</f>
        <v>Mammalia</v>
      </c>
      <c r="P1349" t="str">
        <f>VLOOKUP(A1349,таксономия!$1:$1048576,14,1)</f>
        <v xml:space="preserve"> Eutheria</v>
      </c>
      <c r="Q1349" t="str">
        <f>VLOOKUP(A1349,таксономия!$1:$1048576,15,1)</f>
        <v xml:space="preserve"> Laurasiatheria</v>
      </c>
      <c r="R1349" t="str">
        <f>VLOOKUP(A1349,таксономия!$1:$1048576,3,1)</f>
        <v xml:space="preserve"> Ailuropoda melanoleuca (Giant panda).</v>
      </c>
      <c r="S1349">
        <f t="shared" si="21"/>
        <v>35</v>
      </c>
    </row>
    <row r="1350" spans="1:19" x14ac:dyDescent="0.3">
      <c r="A1350" t="s">
        <v>880</v>
      </c>
      <c r="B1350" t="s">
        <v>881</v>
      </c>
      <c r="C1350">
        <v>577</v>
      </c>
      <c r="D1350" t="s">
        <v>36</v>
      </c>
      <c r="E1350">
        <v>11</v>
      </c>
      <c r="F1350">
        <v>52</v>
      </c>
      <c r="G1350">
        <v>1582</v>
      </c>
      <c r="H1350" t="s">
        <v>37</v>
      </c>
      <c r="I1350" t="str">
        <f>VLOOKUP(A1350,таксономия!$1:$1048576,7,1)</f>
        <v>Eukaryota</v>
      </c>
      <c r="J1350" t="str">
        <f>VLOOKUP(A1350,таксономия!$1:$1048576,8,1)</f>
        <v xml:space="preserve"> Metazoa</v>
      </c>
      <c r="K1350" t="str">
        <f>VLOOKUP(A1350,таксономия!$1:$1048576,9,1)</f>
        <v xml:space="preserve"> Chordata</v>
      </c>
      <c r="L1350" t="str">
        <f>VLOOKUP(A1350,таксономия!$1:$1048576,10,1)</f>
        <v xml:space="preserve"> Craniata</v>
      </c>
      <c r="M1350" t="str">
        <f>VLOOKUP(A1350,таксономия!$1:$1048576,11,1)</f>
        <v xml:space="preserve"> Vertebrata</v>
      </c>
      <c r="N1350" t="str">
        <f>VLOOKUP(A1350,таксономия!$1:$1048576,12,1)</f>
        <v xml:space="preserve"> Euteleostomi</v>
      </c>
      <c r="O1350" t="str">
        <f>VLOOKUP(A1350,таксономия!$1:$1048576,13,1)</f>
        <v>Mammalia</v>
      </c>
      <c r="P1350" t="str">
        <f>VLOOKUP(A1350,таксономия!$1:$1048576,14,1)</f>
        <v xml:space="preserve"> Eutheria</v>
      </c>
      <c r="Q1350" t="str">
        <f>VLOOKUP(A1350,таксономия!$1:$1048576,15,1)</f>
        <v xml:space="preserve"> Laurasiatheria</v>
      </c>
      <c r="R1350" t="str">
        <f>VLOOKUP(A1350,таксономия!$1:$1048576,3,1)</f>
        <v xml:space="preserve"> Ailuropoda melanoleuca (Giant panda).</v>
      </c>
      <c r="S1350">
        <f t="shared" si="21"/>
        <v>41</v>
      </c>
    </row>
    <row r="1351" spans="1:19" x14ac:dyDescent="0.3">
      <c r="A1351" t="s">
        <v>882</v>
      </c>
      <c r="B1351" t="s">
        <v>883</v>
      </c>
      <c r="C1351">
        <v>377</v>
      </c>
      <c r="D1351" t="s">
        <v>12</v>
      </c>
      <c r="E1351">
        <v>87</v>
      </c>
      <c r="F1351">
        <v>123</v>
      </c>
      <c r="G1351">
        <v>2697</v>
      </c>
      <c r="H1351" t="s">
        <v>13</v>
      </c>
      <c r="I1351" t="str">
        <f>VLOOKUP(A1351,таксономия!$1:$1048576,7,1)</f>
        <v>Eukaryota</v>
      </c>
      <c r="J1351" t="str">
        <f>VLOOKUP(A1351,таксономия!$1:$1048576,8,1)</f>
        <v xml:space="preserve"> Metazoa</v>
      </c>
      <c r="K1351" t="str">
        <f>VLOOKUP(A1351,таксономия!$1:$1048576,9,1)</f>
        <v xml:space="preserve"> Chordata</v>
      </c>
      <c r="L1351" t="str">
        <f>VLOOKUP(A1351,таксономия!$1:$1048576,10,1)</f>
        <v xml:space="preserve"> Craniata</v>
      </c>
      <c r="M1351" t="str">
        <f>VLOOKUP(A1351,таксономия!$1:$1048576,11,1)</f>
        <v xml:space="preserve"> Vertebrata</v>
      </c>
      <c r="N1351" t="str">
        <f>VLOOKUP(A1351,таксономия!$1:$1048576,12,1)</f>
        <v xml:space="preserve"> Euteleostomi</v>
      </c>
      <c r="O1351" t="str">
        <f>VLOOKUP(A1351,таксономия!$1:$1048576,13,1)</f>
        <v>Mammalia</v>
      </c>
      <c r="P1351" t="str">
        <f>VLOOKUP(A1351,таксономия!$1:$1048576,14,1)</f>
        <v xml:space="preserve"> Eutheria</v>
      </c>
      <c r="Q1351" t="str">
        <f>VLOOKUP(A1351,таксономия!$1:$1048576,15,1)</f>
        <v xml:space="preserve"> Laurasiatheria</v>
      </c>
      <c r="R1351" t="str">
        <f>VLOOKUP(A1351,таксономия!$1:$1048576,3,1)</f>
        <v xml:space="preserve"> Ailuropoda melanoleuca (Giant panda).</v>
      </c>
      <c r="S1351">
        <f t="shared" si="21"/>
        <v>36</v>
      </c>
    </row>
    <row r="1352" spans="1:19" x14ac:dyDescent="0.3">
      <c r="A1352" t="s">
        <v>882</v>
      </c>
      <c r="B1352" t="s">
        <v>883</v>
      </c>
      <c r="C1352">
        <v>377</v>
      </c>
      <c r="D1352" t="s">
        <v>86</v>
      </c>
      <c r="E1352">
        <v>128</v>
      </c>
      <c r="F1352">
        <v>209</v>
      </c>
      <c r="G1352">
        <v>2216</v>
      </c>
      <c r="H1352" t="s">
        <v>87</v>
      </c>
      <c r="I1352" t="str">
        <f>VLOOKUP(A1352,таксономия!$1:$1048576,7,1)</f>
        <v>Eukaryota</v>
      </c>
      <c r="J1352" t="str">
        <f>VLOOKUP(A1352,таксономия!$1:$1048576,8,1)</f>
        <v xml:space="preserve"> Metazoa</v>
      </c>
      <c r="K1352" t="str">
        <f>VLOOKUP(A1352,таксономия!$1:$1048576,9,1)</f>
        <v xml:space="preserve"> Chordata</v>
      </c>
      <c r="L1352" t="str">
        <f>VLOOKUP(A1352,таксономия!$1:$1048576,10,1)</f>
        <v xml:space="preserve"> Craniata</v>
      </c>
      <c r="M1352" t="str">
        <f>VLOOKUP(A1352,таксономия!$1:$1048576,11,1)</f>
        <v xml:space="preserve"> Vertebrata</v>
      </c>
      <c r="N1352" t="str">
        <f>VLOOKUP(A1352,таксономия!$1:$1048576,12,1)</f>
        <v xml:space="preserve"> Euteleostomi</v>
      </c>
      <c r="O1352" t="str">
        <f>VLOOKUP(A1352,таксономия!$1:$1048576,13,1)</f>
        <v>Mammalia</v>
      </c>
      <c r="P1352" t="str">
        <f>VLOOKUP(A1352,таксономия!$1:$1048576,14,1)</f>
        <v xml:space="preserve"> Eutheria</v>
      </c>
      <c r="Q1352" t="str">
        <f>VLOOKUP(A1352,таксономия!$1:$1048576,15,1)</f>
        <v xml:space="preserve"> Laurasiatheria</v>
      </c>
      <c r="R1352" t="str">
        <f>VLOOKUP(A1352,таксономия!$1:$1048576,3,1)</f>
        <v xml:space="preserve"> Ailuropoda melanoleuca (Giant panda).</v>
      </c>
      <c r="S1352">
        <f t="shared" si="21"/>
        <v>81</v>
      </c>
    </row>
    <row r="1353" spans="1:19" x14ac:dyDescent="0.3">
      <c r="A1353" t="s">
        <v>884</v>
      </c>
      <c r="B1353" t="s">
        <v>885</v>
      </c>
      <c r="C1353">
        <v>402</v>
      </c>
      <c r="D1353" t="s">
        <v>12</v>
      </c>
      <c r="E1353">
        <v>39</v>
      </c>
      <c r="F1353">
        <v>111</v>
      </c>
      <c r="G1353">
        <v>2697</v>
      </c>
      <c r="H1353" t="s">
        <v>13</v>
      </c>
      <c r="I1353" t="str">
        <f>VLOOKUP(A1353,таксономия!$1:$1048576,7,1)</f>
        <v>Eukaryota</v>
      </c>
      <c r="J1353" t="str">
        <f>VLOOKUP(A1353,таксономия!$1:$1048576,8,1)</f>
        <v xml:space="preserve"> Metazoa</v>
      </c>
      <c r="K1353" t="str">
        <f>VLOOKUP(A1353,таксономия!$1:$1048576,9,1)</f>
        <v xml:space="preserve"> Chordata</v>
      </c>
      <c r="L1353" t="str">
        <f>VLOOKUP(A1353,таксономия!$1:$1048576,10,1)</f>
        <v xml:space="preserve"> Craniata</v>
      </c>
      <c r="M1353" t="str">
        <f>VLOOKUP(A1353,таксономия!$1:$1048576,11,1)</f>
        <v xml:space="preserve"> Vertebrata</v>
      </c>
      <c r="N1353" t="str">
        <f>VLOOKUP(A1353,таксономия!$1:$1048576,12,1)</f>
        <v xml:space="preserve"> Euteleostomi</v>
      </c>
      <c r="O1353" t="str">
        <f>VLOOKUP(A1353,таксономия!$1:$1048576,13,1)</f>
        <v>Actinopterygii</v>
      </c>
      <c r="P1353" t="str">
        <f>VLOOKUP(A1353,таксономия!$1:$1048576,14,1)</f>
        <v xml:space="preserve"> Neopterygii</v>
      </c>
      <c r="Q1353" t="str">
        <f>VLOOKUP(A1353,таксономия!$1:$1048576,15,1)</f>
        <v xml:space="preserve"> Teleostei</v>
      </c>
      <c r="R1353" t="str">
        <f>VLOOKUP(A1353,таксономия!$1:$1048576,3,1)</f>
        <v xml:space="preserve"> Danio rerio (Zebrafish) (Brachydanio rerio).</v>
      </c>
      <c r="S1353">
        <f t="shared" si="21"/>
        <v>72</v>
      </c>
    </row>
    <row r="1354" spans="1:19" x14ac:dyDescent="0.3">
      <c r="A1354" t="s">
        <v>884</v>
      </c>
      <c r="B1354" t="s">
        <v>885</v>
      </c>
      <c r="C1354">
        <v>402</v>
      </c>
      <c r="D1354" t="s">
        <v>16</v>
      </c>
      <c r="E1354">
        <v>145</v>
      </c>
      <c r="F1354">
        <v>383</v>
      </c>
      <c r="G1354">
        <v>22248</v>
      </c>
      <c r="H1354" t="s">
        <v>17</v>
      </c>
      <c r="I1354" t="str">
        <f>VLOOKUP(A1354,таксономия!$1:$1048576,7,1)</f>
        <v>Eukaryota</v>
      </c>
      <c r="J1354" t="str">
        <f>VLOOKUP(A1354,таксономия!$1:$1048576,8,1)</f>
        <v xml:space="preserve"> Metazoa</v>
      </c>
      <c r="K1354" t="str">
        <f>VLOOKUP(A1354,таксономия!$1:$1048576,9,1)</f>
        <v xml:space="preserve"> Chordata</v>
      </c>
      <c r="L1354" t="str">
        <f>VLOOKUP(A1354,таксономия!$1:$1048576,10,1)</f>
        <v xml:space="preserve"> Craniata</v>
      </c>
      <c r="M1354" t="str">
        <f>VLOOKUP(A1354,таксономия!$1:$1048576,11,1)</f>
        <v xml:space="preserve"> Vertebrata</v>
      </c>
      <c r="N1354" t="str">
        <f>VLOOKUP(A1354,таксономия!$1:$1048576,12,1)</f>
        <v xml:space="preserve"> Euteleostomi</v>
      </c>
      <c r="O1354" t="str">
        <f>VLOOKUP(A1354,таксономия!$1:$1048576,13,1)</f>
        <v>Actinopterygii</v>
      </c>
      <c r="P1354" t="str">
        <f>VLOOKUP(A1354,таксономия!$1:$1048576,14,1)</f>
        <v xml:space="preserve"> Neopterygii</v>
      </c>
      <c r="Q1354" t="str">
        <f>VLOOKUP(A1354,таксономия!$1:$1048576,15,1)</f>
        <v xml:space="preserve"> Teleostei</v>
      </c>
      <c r="R1354" t="str">
        <f>VLOOKUP(A1354,таксономия!$1:$1048576,3,1)</f>
        <v xml:space="preserve"> Danio rerio (Zebrafish) (Brachydanio rerio).</v>
      </c>
      <c r="S1354">
        <f t="shared" si="21"/>
        <v>238</v>
      </c>
    </row>
    <row r="1355" spans="1:19" x14ac:dyDescent="0.3">
      <c r="A1355" t="s">
        <v>886</v>
      </c>
      <c r="B1355" t="s">
        <v>887</v>
      </c>
      <c r="C1355">
        <v>943</v>
      </c>
      <c r="D1355" t="s">
        <v>20</v>
      </c>
      <c r="E1355">
        <v>174</v>
      </c>
      <c r="F1355">
        <v>301</v>
      </c>
      <c r="G1355">
        <v>1926</v>
      </c>
      <c r="H1355" t="s">
        <v>21</v>
      </c>
      <c r="I1355" t="str">
        <f>VLOOKUP(A1355,таксономия!$1:$1048576,7,1)</f>
        <v>Eukaryota</v>
      </c>
      <c r="J1355" t="str">
        <f>VLOOKUP(A1355,таксономия!$1:$1048576,8,1)</f>
        <v xml:space="preserve"> Metazoa</v>
      </c>
      <c r="K1355" t="str">
        <f>VLOOKUP(A1355,таксономия!$1:$1048576,9,1)</f>
        <v xml:space="preserve"> Chordata</v>
      </c>
      <c r="L1355" t="str">
        <f>VLOOKUP(A1355,таксономия!$1:$1048576,10,1)</f>
        <v xml:space="preserve"> Craniata</v>
      </c>
      <c r="M1355" t="str">
        <f>VLOOKUP(A1355,таксономия!$1:$1048576,11,1)</f>
        <v xml:space="preserve"> Vertebrata</v>
      </c>
      <c r="N1355" t="str">
        <f>VLOOKUP(A1355,таксономия!$1:$1048576,12,1)</f>
        <v xml:space="preserve"> Euteleostomi</v>
      </c>
      <c r="O1355" t="str">
        <f>VLOOKUP(A1355,таксономия!$1:$1048576,13,1)</f>
        <v>Mammalia</v>
      </c>
      <c r="P1355" t="str">
        <f>VLOOKUP(A1355,таксономия!$1:$1048576,14,1)</f>
        <v xml:space="preserve"> Eutheria</v>
      </c>
      <c r="Q1355" t="str">
        <f>VLOOKUP(A1355,таксономия!$1:$1048576,15,1)</f>
        <v xml:space="preserve"> Euarchontoglires</v>
      </c>
      <c r="R1355" t="str">
        <f>VLOOKUP(A1355,таксономия!$1:$1048576,3,1)</f>
        <v xml:space="preserve"> Rattus norvegicus (Rat).</v>
      </c>
      <c r="S1355">
        <f t="shared" si="21"/>
        <v>127</v>
      </c>
    </row>
    <row r="1356" spans="1:19" x14ac:dyDescent="0.3">
      <c r="A1356" t="s">
        <v>886</v>
      </c>
      <c r="B1356" t="s">
        <v>887</v>
      </c>
      <c r="C1356">
        <v>943</v>
      </c>
      <c r="D1356" t="s">
        <v>22</v>
      </c>
      <c r="E1356">
        <v>62</v>
      </c>
      <c r="F1356">
        <v>152</v>
      </c>
      <c r="G1356">
        <v>59728</v>
      </c>
      <c r="H1356" t="s">
        <v>23</v>
      </c>
      <c r="I1356" t="str">
        <f>VLOOKUP(A1356,таксономия!$1:$1048576,7,1)</f>
        <v>Eukaryota</v>
      </c>
      <c r="J1356" t="str">
        <f>VLOOKUP(A1356,таксономия!$1:$1048576,8,1)</f>
        <v xml:space="preserve"> Metazoa</v>
      </c>
      <c r="K1356" t="str">
        <f>VLOOKUP(A1356,таксономия!$1:$1048576,9,1)</f>
        <v xml:space="preserve"> Chordata</v>
      </c>
      <c r="L1356" t="str">
        <f>VLOOKUP(A1356,таксономия!$1:$1048576,10,1)</f>
        <v xml:space="preserve"> Craniata</v>
      </c>
      <c r="M1356" t="str">
        <f>VLOOKUP(A1356,таксономия!$1:$1048576,11,1)</f>
        <v xml:space="preserve"> Vertebrata</v>
      </c>
      <c r="N1356" t="str">
        <f>VLOOKUP(A1356,таксономия!$1:$1048576,12,1)</f>
        <v xml:space="preserve"> Euteleostomi</v>
      </c>
      <c r="O1356" t="str">
        <f>VLOOKUP(A1356,таксономия!$1:$1048576,13,1)</f>
        <v>Mammalia</v>
      </c>
      <c r="P1356" t="str">
        <f>VLOOKUP(A1356,таксономия!$1:$1048576,14,1)</f>
        <v xml:space="preserve"> Eutheria</v>
      </c>
      <c r="Q1356" t="str">
        <f>VLOOKUP(A1356,таксономия!$1:$1048576,15,1)</f>
        <v xml:space="preserve"> Euarchontoglires</v>
      </c>
      <c r="R1356" t="str">
        <f>VLOOKUP(A1356,таксономия!$1:$1048576,3,1)</f>
        <v xml:space="preserve"> Rattus norvegicus (Rat).</v>
      </c>
      <c r="S1356">
        <f t="shared" si="21"/>
        <v>90</v>
      </c>
    </row>
    <row r="1357" spans="1:19" x14ac:dyDescent="0.3">
      <c r="A1357" t="s">
        <v>886</v>
      </c>
      <c r="B1357" t="s">
        <v>887</v>
      </c>
      <c r="C1357">
        <v>943</v>
      </c>
      <c r="D1357" t="s">
        <v>12</v>
      </c>
      <c r="E1357">
        <v>316</v>
      </c>
      <c r="F1357">
        <v>394</v>
      </c>
      <c r="G1357">
        <v>2697</v>
      </c>
      <c r="H1357" t="s">
        <v>13</v>
      </c>
      <c r="I1357" t="str">
        <f>VLOOKUP(A1357,таксономия!$1:$1048576,7,1)</f>
        <v>Eukaryota</v>
      </c>
      <c r="J1357" t="str">
        <f>VLOOKUP(A1357,таксономия!$1:$1048576,8,1)</f>
        <v xml:space="preserve"> Metazoa</v>
      </c>
      <c r="K1357" t="str">
        <f>VLOOKUP(A1357,таксономия!$1:$1048576,9,1)</f>
        <v xml:space="preserve"> Chordata</v>
      </c>
      <c r="L1357" t="str">
        <f>VLOOKUP(A1357,таксономия!$1:$1048576,10,1)</f>
        <v xml:space="preserve"> Craniata</v>
      </c>
      <c r="M1357" t="str">
        <f>VLOOKUP(A1357,таксономия!$1:$1048576,11,1)</f>
        <v xml:space="preserve"> Vertebrata</v>
      </c>
      <c r="N1357" t="str">
        <f>VLOOKUP(A1357,таксономия!$1:$1048576,12,1)</f>
        <v xml:space="preserve"> Euteleostomi</v>
      </c>
      <c r="O1357" t="str">
        <f>VLOOKUP(A1357,таксономия!$1:$1048576,13,1)</f>
        <v>Mammalia</v>
      </c>
      <c r="P1357" t="str">
        <f>VLOOKUP(A1357,таксономия!$1:$1048576,14,1)</f>
        <v xml:space="preserve"> Eutheria</v>
      </c>
      <c r="Q1357" t="str">
        <f>VLOOKUP(A1357,таксономия!$1:$1048576,15,1)</f>
        <v xml:space="preserve"> Euarchontoglires</v>
      </c>
      <c r="R1357" t="str">
        <f>VLOOKUP(A1357,таксономия!$1:$1048576,3,1)</f>
        <v xml:space="preserve"> Rattus norvegicus (Rat).</v>
      </c>
      <c r="S1357">
        <f t="shared" si="21"/>
        <v>78</v>
      </c>
    </row>
    <row r="1358" spans="1:19" x14ac:dyDescent="0.3">
      <c r="A1358" t="s">
        <v>886</v>
      </c>
      <c r="B1358" t="s">
        <v>887</v>
      </c>
      <c r="C1358">
        <v>943</v>
      </c>
      <c r="D1358" t="s">
        <v>24</v>
      </c>
      <c r="E1358">
        <v>473</v>
      </c>
      <c r="F1358">
        <v>746</v>
      </c>
      <c r="G1358">
        <v>24806</v>
      </c>
      <c r="H1358" t="s">
        <v>25</v>
      </c>
      <c r="I1358" t="str">
        <f>VLOOKUP(A1358,таксономия!$1:$1048576,7,1)</f>
        <v>Eukaryota</v>
      </c>
      <c r="J1358" t="str">
        <f>VLOOKUP(A1358,таксономия!$1:$1048576,8,1)</f>
        <v xml:space="preserve"> Metazoa</v>
      </c>
      <c r="K1358" t="str">
        <f>VLOOKUP(A1358,таксономия!$1:$1048576,9,1)</f>
        <v xml:space="preserve"> Chordata</v>
      </c>
      <c r="L1358" t="str">
        <f>VLOOKUP(A1358,таксономия!$1:$1048576,10,1)</f>
        <v xml:space="preserve"> Craniata</v>
      </c>
      <c r="M1358" t="str">
        <f>VLOOKUP(A1358,таксономия!$1:$1048576,11,1)</f>
        <v xml:space="preserve"> Vertebrata</v>
      </c>
      <c r="N1358" t="str">
        <f>VLOOKUP(A1358,таксономия!$1:$1048576,12,1)</f>
        <v xml:space="preserve"> Euteleostomi</v>
      </c>
      <c r="O1358" t="str">
        <f>VLOOKUP(A1358,таксономия!$1:$1048576,13,1)</f>
        <v>Mammalia</v>
      </c>
      <c r="P1358" t="str">
        <f>VLOOKUP(A1358,таксономия!$1:$1048576,14,1)</f>
        <v xml:space="preserve"> Eutheria</v>
      </c>
      <c r="Q1358" t="str">
        <f>VLOOKUP(A1358,таксономия!$1:$1048576,15,1)</f>
        <v xml:space="preserve"> Euarchontoglires</v>
      </c>
      <c r="R1358" t="str">
        <f>VLOOKUP(A1358,таксономия!$1:$1048576,3,1)</f>
        <v xml:space="preserve"> Rattus norvegicus (Rat).</v>
      </c>
      <c r="S1358">
        <f t="shared" si="21"/>
        <v>273</v>
      </c>
    </row>
    <row r="1359" spans="1:19" x14ac:dyDescent="0.3">
      <c r="A1359" t="s">
        <v>888</v>
      </c>
      <c r="B1359" t="s">
        <v>889</v>
      </c>
      <c r="C1359">
        <v>937</v>
      </c>
      <c r="D1359" t="s">
        <v>20</v>
      </c>
      <c r="E1359">
        <v>170</v>
      </c>
      <c r="F1359">
        <v>297</v>
      </c>
      <c r="G1359">
        <v>1926</v>
      </c>
      <c r="H1359" t="s">
        <v>21</v>
      </c>
      <c r="I1359" t="str">
        <f>VLOOKUP(A1359,таксономия!$1:$1048576,7,1)</f>
        <v>Eukaryota</v>
      </c>
      <c r="J1359" t="str">
        <f>VLOOKUP(A1359,таксономия!$1:$1048576,8,1)</f>
        <v xml:space="preserve"> Metazoa</v>
      </c>
      <c r="K1359" t="str">
        <f>VLOOKUP(A1359,таксономия!$1:$1048576,9,1)</f>
        <v xml:space="preserve"> Chordata</v>
      </c>
      <c r="L1359" t="str">
        <f>VLOOKUP(A1359,таксономия!$1:$1048576,10,1)</f>
        <v xml:space="preserve"> Craniata</v>
      </c>
      <c r="M1359" t="str">
        <f>VLOOKUP(A1359,таксономия!$1:$1048576,11,1)</f>
        <v xml:space="preserve"> Vertebrata</v>
      </c>
      <c r="N1359" t="str">
        <f>VLOOKUP(A1359,таксономия!$1:$1048576,12,1)</f>
        <v xml:space="preserve"> Euteleostomi</v>
      </c>
      <c r="O1359" t="str">
        <f>VLOOKUP(A1359,таксономия!$1:$1048576,13,1)</f>
        <v>Mammalia</v>
      </c>
      <c r="P1359" t="str">
        <f>VLOOKUP(A1359,таксономия!$1:$1048576,14,1)</f>
        <v xml:space="preserve"> Eutheria</v>
      </c>
      <c r="Q1359" t="str">
        <f>VLOOKUP(A1359,таксономия!$1:$1048576,15,1)</f>
        <v xml:space="preserve"> Euarchontoglires</v>
      </c>
      <c r="R1359" t="str">
        <f>VLOOKUP(A1359,таксономия!$1:$1048576,3,1)</f>
        <v xml:space="preserve"> Rattus norvegicus (Rat).</v>
      </c>
      <c r="S1359">
        <f t="shared" si="21"/>
        <v>127</v>
      </c>
    </row>
    <row r="1360" spans="1:19" x14ac:dyDescent="0.3">
      <c r="A1360" t="s">
        <v>888</v>
      </c>
      <c r="B1360" t="s">
        <v>889</v>
      </c>
      <c r="C1360">
        <v>937</v>
      </c>
      <c r="D1360" t="s">
        <v>22</v>
      </c>
      <c r="E1360">
        <v>58</v>
      </c>
      <c r="F1360">
        <v>148</v>
      </c>
      <c r="G1360">
        <v>59728</v>
      </c>
      <c r="H1360" t="s">
        <v>23</v>
      </c>
      <c r="I1360" t="str">
        <f>VLOOKUP(A1360,таксономия!$1:$1048576,7,1)</f>
        <v>Eukaryota</v>
      </c>
      <c r="J1360" t="str">
        <f>VLOOKUP(A1360,таксономия!$1:$1048576,8,1)</f>
        <v xml:space="preserve"> Metazoa</v>
      </c>
      <c r="K1360" t="str">
        <f>VLOOKUP(A1360,таксономия!$1:$1048576,9,1)</f>
        <v xml:space="preserve"> Chordata</v>
      </c>
      <c r="L1360" t="str">
        <f>VLOOKUP(A1360,таксономия!$1:$1048576,10,1)</f>
        <v xml:space="preserve"> Craniata</v>
      </c>
      <c r="M1360" t="str">
        <f>VLOOKUP(A1360,таксономия!$1:$1048576,11,1)</f>
        <v xml:space="preserve"> Vertebrata</v>
      </c>
      <c r="N1360" t="str">
        <f>VLOOKUP(A1360,таксономия!$1:$1048576,12,1)</f>
        <v xml:space="preserve"> Euteleostomi</v>
      </c>
      <c r="O1360" t="str">
        <f>VLOOKUP(A1360,таксономия!$1:$1048576,13,1)</f>
        <v>Mammalia</v>
      </c>
      <c r="P1360" t="str">
        <f>VLOOKUP(A1360,таксономия!$1:$1048576,14,1)</f>
        <v xml:space="preserve"> Eutheria</v>
      </c>
      <c r="Q1360" t="str">
        <f>VLOOKUP(A1360,таксономия!$1:$1048576,15,1)</f>
        <v xml:space="preserve"> Euarchontoglires</v>
      </c>
      <c r="R1360" t="str">
        <f>VLOOKUP(A1360,таксономия!$1:$1048576,3,1)</f>
        <v xml:space="preserve"> Rattus norvegicus (Rat).</v>
      </c>
      <c r="S1360">
        <f t="shared" si="21"/>
        <v>90</v>
      </c>
    </row>
    <row r="1361" spans="1:19" x14ac:dyDescent="0.3">
      <c r="A1361" t="s">
        <v>888</v>
      </c>
      <c r="B1361" t="s">
        <v>889</v>
      </c>
      <c r="C1361">
        <v>937</v>
      </c>
      <c r="D1361" t="s">
        <v>12</v>
      </c>
      <c r="E1361">
        <v>313</v>
      </c>
      <c r="F1361">
        <v>391</v>
      </c>
      <c r="G1361">
        <v>2697</v>
      </c>
      <c r="H1361" t="s">
        <v>13</v>
      </c>
      <c r="I1361" t="str">
        <f>VLOOKUP(A1361,таксономия!$1:$1048576,7,1)</f>
        <v>Eukaryota</v>
      </c>
      <c r="J1361" t="str">
        <f>VLOOKUP(A1361,таксономия!$1:$1048576,8,1)</f>
        <v xml:space="preserve"> Metazoa</v>
      </c>
      <c r="K1361" t="str">
        <f>VLOOKUP(A1361,таксономия!$1:$1048576,9,1)</f>
        <v xml:space="preserve"> Chordata</v>
      </c>
      <c r="L1361" t="str">
        <f>VLOOKUP(A1361,таксономия!$1:$1048576,10,1)</f>
        <v xml:space="preserve"> Craniata</v>
      </c>
      <c r="M1361" t="str">
        <f>VLOOKUP(A1361,таксономия!$1:$1048576,11,1)</f>
        <v xml:space="preserve"> Vertebrata</v>
      </c>
      <c r="N1361" t="str">
        <f>VLOOKUP(A1361,таксономия!$1:$1048576,12,1)</f>
        <v xml:space="preserve"> Euteleostomi</v>
      </c>
      <c r="O1361" t="str">
        <f>VLOOKUP(A1361,таксономия!$1:$1048576,13,1)</f>
        <v>Mammalia</v>
      </c>
      <c r="P1361" t="str">
        <f>VLOOKUP(A1361,таксономия!$1:$1048576,14,1)</f>
        <v xml:space="preserve"> Eutheria</v>
      </c>
      <c r="Q1361" t="str">
        <f>VLOOKUP(A1361,таксономия!$1:$1048576,15,1)</f>
        <v xml:space="preserve"> Euarchontoglires</v>
      </c>
      <c r="R1361" t="str">
        <f>VLOOKUP(A1361,таксономия!$1:$1048576,3,1)</f>
        <v xml:space="preserve"> Rattus norvegicus (Rat).</v>
      </c>
      <c r="S1361">
        <f t="shared" si="21"/>
        <v>78</v>
      </c>
    </row>
    <row r="1362" spans="1:19" x14ac:dyDescent="0.3">
      <c r="A1362" t="s">
        <v>888</v>
      </c>
      <c r="B1362" t="s">
        <v>889</v>
      </c>
      <c r="C1362">
        <v>937</v>
      </c>
      <c r="D1362" t="s">
        <v>24</v>
      </c>
      <c r="E1362">
        <v>473</v>
      </c>
      <c r="F1362">
        <v>746</v>
      </c>
      <c r="G1362">
        <v>24806</v>
      </c>
      <c r="H1362" t="s">
        <v>25</v>
      </c>
      <c r="I1362" t="str">
        <f>VLOOKUP(A1362,таксономия!$1:$1048576,7,1)</f>
        <v>Eukaryota</v>
      </c>
      <c r="J1362" t="str">
        <f>VLOOKUP(A1362,таксономия!$1:$1048576,8,1)</f>
        <v xml:space="preserve"> Metazoa</v>
      </c>
      <c r="K1362" t="str">
        <f>VLOOKUP(A1362,таксономия!$1:$1048576,9,1)</f>
        <v xml:space="preserve"> Chordata</v>
      </c>
      <c r="L1362" t="str">
        <f>VLOOKUP(A1362,таксономия!$1:$1048576,10,1)</f>
        <v xml:space="preserve"> Craniata</v>
      </c>
      <c r="M1362" t="str">
        <f>VLOOKUP(A1362,таксономия!$1:$1048576,11,1)</f>
        <v xml:space="preserve"> Vertebrata</v>
      </c>
      <c r="N1362" t="str">
        <f>VLOOKUP(A1362,таксономия!$1:$1048576,12,1)</f>
        <v xml:space="preserve"> Euteleostomi</v>
      </c>
      <c r="O1362" t="str">
        <f>VLOOKUP(A1362,таксономия!$1:$1048576,13,1)</f>
        <v>Mammalia</v>
      </c>
      <c r="P1362" t="str">
        <f>VLOOKUP(A1362,таксономия!$1:$1048576,14,1)</f>
        <v xml:space="preserve"> Eutheria</v>
      </c>
      <c r="Q1362" t="str">
        <f>VLOOKUP(A1362,таксономия!$1:$1048576,15,1)</f>
        <v xml:space="preserve"> Euarchontoglires</v>
      </c>
      <c r="R1362" t="str">
        <f>VLOOKUP(A1362,таксономия!$1:$1048576,3,1)</f>
        <v xml:space="preserve"> Rattus norvegicus (Rat).</v>
      </c>
      <c r="S1362">
        <f t="shared" si="21"/>
        <v>273</v>
      </c>
    </row>
    <row r="1363" spans="1:19" x14ac:dyDescent="0.3">
      <c r="A1363" t="s">
        <v>890</v>
      </c>
      <c r="B1363" t="s">
        <v>891</v>
      </c>
      <c r="C1363">
        <v>468</v>
      </c>
      <c r="D1363" t="s">
        <v>84</v>
      </c>
      <c r="E1363">
        <v>218</v>
      </c>
      <c r="F1363">
        <v>322</v>
      </c>
      <c r="G1363">
        <v>12961</v>
      </c>
      <c r="H1363" t="s">
        <v>85</v>
      </c>
      <c r="I1363" t="str">
        <f>VLOOKUP(A1363,таксономия!$1:$1048576,7,1)</f>
        <v>Eukaryota</v>
      </c>
      <c r="J1363" t="str">
        <f>VLOOKUP(A1363,таксономия!$1:$1048576,8,1)</f>
        <v xml:space="preserve"> Metazoa</v>
      </c>
      <c r="K1363" t="str">
        <f>VLOOKUP(A1363,таксономия!$1:$1048576,9,1)</f>
        <v xml:space="preserve"> Chordata</v>
      </c>
      <c r="L1363" t="str">
        <f>VLOOKUP(A1363,таксономия!$1:$1048576,10,1)</f>
        <v xml:space="preserve"> Craniata</v>
      </c>
      <c r="M1363" t="str">
        <f>VLOOKUP(A1363,таксономия!$1:$1048576,11,1)</f>
        <v xml:space="preserve"> Vertebrata</v>
      </c>
      <c r="N1363" t="str">
        <f>VLOOKUP(A1363,таксономия!$1:$1048576,12,1)</f>
        <v xml:space="preserve"> Euteleostomi</v>
      </c>
      <c r="O1363" t="str">
        <f>VLOOKUP(A1363,таксономия!$1:$1048576,13,1)</f>
        <v>Mammalia</v>
      </c>
      <c r="P1363" t="str">
        <f>VLOOKUP(A1363,таксономия!$1:$1048576,14,1)</f>
        <v xml:space="preserve"> Eutheria</v>
      </c>
      <c r="Q1363" t="str">
        <f>VLOOKUP(A1363,таксономия!$1:$1048576,15,1)</f>
        <v xml:space="preserve"> Euarchontoglires</v>
      </c>
      <c r="R1363" t="str">
        <f>VLOOKUP(A1363,таксономия!$1:$1048576,3,1)</f>
        <v xml:space="preserve"> Rattus norvegicus (Rat).</v>
      </c>
      <c r="S1363">
        <f t="shared" si="21"/>
        <v>104</v>
      </c>
    </row>
    <row r="1364" spans="1:19" x14ac:dyDescent="0.3">
      <c r="A1364" t="s">
        <v>890</v>
      </c>
      <c r="B1364" t="s">
        <v>891</v>
      </c>
      <c r="C1364">
        <v>468</v>
      </c>
      <c r="D1364" t="s">
        <v>12</v>
      </c>
      <c r="E1364">
        <v>35</v>
      </c>
      <c r="F1364">
        <v>118</v>
      </c>
      <c r="G1364">
        <v>2697</v>
      </c>
      <c r="H1364" t="s">
        <v>13</v>
      </c>
      <c r="I1364" t="str">
        <f>VLOOKUP(A1364,таксономия!$1:$1048576,7,1)</f>
        <v>Eukaryota</v>
      </c>
      <c r="J1364" t="str">
        <f>VLOOKUP(A1364,таксономия!$1:$1048576,8,1)</f>
        <v xml:space="preserve"> Metazoa</v>
      </c>
      <c r="K1364" t="str">
        <f>VLOOKUP(A1364,таксономия!$1:$1048576,9,1)</f>
        <v xml:space="preserve"> Chordata</v>
      </c>
      <c r="L1364" t="str">
        <f>VLOOKUP(A1364,таксономия!$1:$1048576,10,1)</f>
        <v xml:space="preserve"> Craniata</v>
      </c>
      <c r="M1364" t="str">
        <f>VLOOKUP(A1364,таксономия!$1:$1048576,11,1)</f>
        <v xml:space="preserve"> Vertebrata</v>
      </c>
      <c r="N1364" t="str">
        <f>VLOOKUP(A1364,таксономия!$1:$1048576,12,1)</f>
        <v xml:space="preserve"> Euteleostomi</v>
      </c>
      <c r="O1364" t="str">
        <f>VLOOKUP(A1364,таксономия!$1:$1048576,13,1)</f>
        <v>Mammalia</v>
      </c>
      <c r="P1364" t="str">
        <f>VLOOKUP(A1364,таксономия!$1:$1048576,14,1)</f>
        <v xml:space="preserve"> Eutheria</v>
      </c>
      <c r="Q1364" t="str">
        <f>VLOOKUP(A1364,таксономия!$1:$1048576,15,1)</f>
        <v xml:space="preserve"> Euarchontoglires</v>
      </c>
      <c r="R1364" t="str">
        <f>VLOOKUP(A1364,таксономия!$1:$1048576,3,1)</f>
        <v xml:space="preserve"> Rattus norvegicus (Rat).</v>
      </c>
      <c r="S1364">
        <f t="shared" si="21"/>
        <v>83</v>
      </c>
    </row>
    <row r="1365" spans="1:19" x14ac:dyDescent="0.3">
      <c r="A1365" t="s">
        <v>890</v>
      </c>
      <c r="B1365" t="s">
        <v>891</v>
      </c>
      <c r="C1365">
        <v>468</v>
      </c>
      <c r="D1365" t="s">
        <v>86</v>
      </c>
      <c r="E1365">
        <v>123</v>
      </c>
      <c r="F1365">
        <v>204</v>
      </c>
      <c r="G1365">
        <v>2216</v>
      </c>
      <c r="H1365" t="s">
        <v>87</v>
      </c>
      <c r="I1365" t="str">
        <f>VLOOKUP(A1365,таксономия!$1:$1048576,7,1)</f>
        <v>Eukaryota</v>
      </c>
      <c r="J1365" t="str">
        <f>VLOOKUP(A1365,таксономия!$1:$1048576,8,1)</f>
        <v xml:space="preserve"> Metazoa</v>
      </c>
      <c r="K1365" t="str">
        <f>VLOOKUP(A1365,таксономия!$1:$1048576,9,1)</f>
        <v xml:space="preserve"> Chordata</v>
      </c>
      <c r="L1365" t="str">
        <f>VLOOKUP(A1365,таксономия!$1:$1048576,10,1)</f>
        <v xml:space="preserve"> Craniata</v>
      </c>
      <c r="M1365" t="str">
        <f>VLOOKUP(A1365,таксономия!$1:$1048576,11,1)</f>
        <v xml:space="preserve"> Vertebrata</v>
      </c>
      <c r="N1365" t="str">
        <f>VLOOKUP(A1365,таксономия!$1:$1048576,12,1)</f>
        <v xml:space="preserve"> Euteleostomi</v>
      </c>
      <c r="O1365" t="str">
        <f>VLOOKUP(A1365,таксономия!$1:$1048576,13,1)</f>
        <v>Mammalia</v>
      </c>
      <c r="P1365" t="str">
        <f>VLOOKUP(A1365,таксономия!$1:$1048576,14,1)</f>
        <v xml:space="preserve"> Eutheria</v>
      </c>
      <c r="Q1365" t="str">
        <f>VLOOKUP(A1365,таксономия!$1:$1048576,15,1)</f>
        <v xml:space="preserve"> Euarchontoglires</v>
      </c>
      <c r="R1365" t="str">
        <f>VLOOKUP(A1365,таксономия!$1:$1048576,3,1)</f>
        <v xml:space="preserve"> Rattus norvegicus (Rat).</v>
      </c>
      <c r="S1365">
        <f t="shared" si="21"/>
        <v>81</v>
      </c>
    </row>
    <row r="1366" spans="1:19" x14ac:dyDescent="0.3">
      <c r="A1366" t="s">
        <v>892</v>
      </c>
      <c r="B1366" t="s">
        <v>893</v>
      </c>
      <c r="C1366">
        <v>662</v>
      </c>
      <c r="D1366" t="s">
        <v>34</v>
      </c>
      <c r="E1366">
        <v>164</v>
      </c>
      <c r="F1366">
        <v>196</v>
      </c>
      <c r="G1366">
        <v>24995</v>
      </c>
      <c r="H1366" t="s">
        <v>35</v>
      </c>
      <c r="I1366" t="str">
        <f>VLOOKUP(A1366,таксономия!$1:$1048576,7,1)</f>
        <v>Eukaryota</v>
      </c>
      <c r="J1366" t="str">
        <f>VLOOKUP(A1366,таксономия!$1:$1048576,8,1)</f>
        <v xml:space="preserve"> Metazoa</v>
      </c>
      <c r="K1366" t="str">
        <f>VLOOKUP(A1366,таксономия!$1:$1048576,9,1)</f>
        <v xml:space="preserve"> Chordata</v>
      </c>
      <c r="L1366" t="str">
        <f>VLOOKUP(A1366,таксономия!$1:$1048576,10,1)</f>
        <v xml:space="preserve"> Craniata</v>
      </c>
      <c r="M1366" t="str">
        <f>VLOOKUP(A1366,таксономия!$1:$1048576,11,1)</f>
        <v xml:space="preserve"> Vertebrata</v>
      </c>
      <c r="N1366" t="str">
        <f>VLOOKUP(A1366,таксономия!$1:$1048576,12,1)</f>
        <v xml:space="preserve"> Euteleostomi</v>
      </c>
      <c r="O1366" t="str">
        <f>VLOOKUP(A1366,таксономия!$1:$1048576,13,1)</f>
        <v>Mammalia</v>
      </c>
      <c r="P1366" t="str">
        <f>VLOOKUP(A1366,таксономия!$1:$1048576,14,1)</f>
        <v xml:space="preserve"> Eutheria</v>
      </c>
      <c r="Q1366" t="str">
        <f>VLOOKUP(A1366,таксономия!$1:$1048576,15,1)</f>
        <v xml:space="preserve"> Euarchontoglires</v>
      </c>
      <c r="R1366" t="str">
        <f>VLOOKUP(A1366,таксономия!$1:$1048576,3,1)</f>
        <v xml:space="preserve"> Homo sapiens (Human).</v>
      </c>
      <c r="S1366">
        <f t="shared" si="21"/>
        <v>32</v>
      </c>
    </row>
    <row r="1367" spans="1:19" x14ac:dyDescent="0.3">
      <c r="A1367" t="s">
        <v>892</v>
      </c>
      <c r="B1367" t="s">
        <v>893</v>
      </c>
      <c r="C1367">
        <v>662</v>
      </c>
      <c r="D1367" t="s">
        <v>34</v>
      </c>
      <c r="E1367">
        <v>245</v>
      </c>
      <c r="F1367">
        <v>277</v>
      </c>
      <c r="G1367">
        <v>24995</v>
      </c>
      <c r="H1367" t="s">
        <v>35</v>
      </c>
      <c r="I1367" t="str">
        <f>VLOOKUP(A1367,таксономия!$1:$1048576,7,1)</f>
        <v>Eukaryota</v>
      </c>
      <c r="J1367" t="str">
        <f>VLOOKUP(A1367,таксономия!$1:$1048576,8,1)</f>
        <v xml:space="preserve"> Metazoa</v>
      </c>
      <c r="K1367" t="str">
        <f>VLOOKUP(A1367,таксономия!$1:$1048576,9,1)</f>
        <v xml:space="preserve"> Chordata</v>
      </c>
      <c r="L1367" t="str">
        <f>VLOOKUP(A1367,таксономия!$1:$1048576,10,1)</f>
        <v xml:space="preserve"> Craniata</v>
      </c>
      <c r="M1367" t="str">
        <f>VLOOKUP(A1367,таксономия!$1:$1048576,11,1)</f>
        <v xml:space="preserve"> Vertebrata</v>
      </c>
      <c r="N1367" t="str">
        <f>VLOOKUP(A1367,таксономия!$1:$1048576,12,1)</f>
        <v xml:space="preserve"> Euteleostomi</v>
      </c>
      <c r="O1367" t="str">
        <f>VLOOKUP(A1367,таксономия!$1:$1048576,13,1)</f>
        <v>Mammalia</v>
      </c>
      <c r="P1367" t="str">
        <f>VLOOKUP(A1367,таксономия!$1:$1048576,14,1)</f>
        <v xml:space="preserve"> Eutheria</v>
      </c>
      <c r="Q1367" t="str">
        <f>VLOOKUP(A1367,таксономия!$1:$1048576,15,1)</f>
        <v xml:space="preserve"> Euarchontoglires</v>
      </c>
      <c r="R1367" t="str">
        <f>VLOOKUP(A1367,таксономия!$1:$1048576,3,1)</f>
        <v xml:space="preserve"> Homo sapiens (Human).</v>
      </c>
      <c r="S1367">
        <f t="shared" si="21"/>
        <v>32</v>
      </c>
    </row>
    <row r="1368" spans="1:19" x14ac:dyDescent="0.3">
      <c r="A1368" t="s">
        <v>892</v>
      </c>
      <c r="B1368" t="s">
        <v>893</v>
      </c>
      <c r="C1368">
        <v>662</v>
      </c>
      <c r="D1368" t="s">
        <v>12</v>
      </c>
      <c r="E1368">
        <v>286</v>
      </c>
      <c r="F1368">
        <v>367</v>
      </c>
      <c r="G1368">
        <v>2697</v>
      </c>
      <c r="H1368" t="s">
        <v>13</v>
      </c>
      <c r="I1368" t="str">
        <f>VLOOKUP(A1368,таксономия!$1:$1048576,7,1)</f>
        <v>Eukaryota</v>
      </c>
      <c r="J1368" t="str">
        <f>VLOOKUP(A1368,таксономия!$1:$1048576,8,1)</f>
        <v xml:space="preserve"> Metazoa</v>
      </c>
      <c r="K1368" t="str">
        <f>VLOOKUP(A1368,таксономия!$1:$1048576,9,1)</f>
        <v xml:space="preserve"> Chordata</v>
      </c>
      <c r="L1368" t="str">
        <f>VLOOKUP(A1368,таксономия!$1:$1048576,10,1)</f>
        <v xml:space="preserve"> Craniata</v>
      </c>
      <c r="M1368" t="str">
        <f>VLOOKUP(A1368,таксономия!$1:$1048576,11,1)</f>
        <v xml:space="preserve"> Vertebrata</v>
      </c>
      <c r="N1368" t="str">
        <f>VLOOKUP(A1368,таксономия!$1:$1048576,12,1)</f>
        <v xml:space="preserve"> Euteleostomi</v>
      </c>
      <c r="O1368" t="str">
        <f>VLOOKUP(A1368,таксономия!$1:$1048576,13,1)</f>
        <v>Mammalia</v>
      </c>
      <c r="P1368" t="str">
        <f>VLOOKUP(A1368,таксономия!$1:$1048576,14,1)</f>
        <v xml:space="preserve"> Eutheria</v>
      </c>
      <c r="Q1368" t="str">
        <f>VLOOKUP(A1368,таксономия!$1:$1048576,15,1)</f>
        <v xml:space="preserve"> Euarchontoglires</v>
      </c>
      <c r="R1368" t="str">
        <f>VLOOKUP(A1368,таксономия!$1:$1048576,3,1)</f>
        <v xml:space="preserve"> Homo sapiens (Human).</v>
      </c>
      <c r="S1368">
        <f t="shared" si="21"/>
        <v>81</v>
      </c>
    </row>
    <row r="1369" spans="1:19" x14ac:dyDescent="0.3">
      <c r="A1369" t="s">
        <v>892</v>
      </c>
      <c r="B1369" t="s">
        <v>893</v>
      </c>
      <c r="C1369">
        <v>662</v>
      </c>
      <c r="D1369" t="s">
        <v>16</v>
      </c>
      <c r="E1369">
        <v>415</v>
      </c>
      <c r="F1369">
        <v>648</v>
      </c>
      <c r="G1369">
        <v>22248</v>
      </c>
      <c r="H1369" t="s">
        <v>17</v>
      </c>
      <c r="I1369" t="str">
        <f>VLOOKUP(A1369,таксономия!$1:$1048576,7,1)</f>
        <v>Eukaryota</v>
      </c>
      <c r="J1369" t="str">
        <f>VLOOKUP(A1369,таксономия!$1:$1048576,8,1)</f>
        <v xml:space="preserve"> Metazoa</v>
      </c>
      <c r="K1369" t="str">
        <f>VLOOKUP(A1369,таксономия!$1:$1048576,9,1)</f>
        <v xml:space="preserve"> Chordata</v>
      </c>
      <c r="L1369" t="str">
        <f>VLOOKUP(A1369,таксономия!$1:$1048576,10,1)</f>
        <v xml:space="preserve"> Craniata</v>
      </c>
      <c r="M1369" t="str">
        <f>VLOOKUP(A1369,таксономия!$1:$1048576,11,1)</f>
        <v xml:space="preserve"> Vertebrata</v>
      </c>
      <c r="N1369" t="str">
        <f>VLOOKUP(A1369,таксономия!$1:$1048576,12,1)</f>
        <v xml:space="preserve"> Euteleostomi</v>
      </c>
      <c r="O1369" t="str">
        <f>VLOOKUP(A1369,таксономия!$1:$1048576,13,1)</f>
        <v>Mammalia</v>
      </c>
      <c r="P1369" t="str">
        <f>VLOOKUP(A1369,таксономия!$1:$1048576,14,1)</f>
        <v xml:space="preserve"> Eutheria</v>
      </c>
      <c r="Q1369" t="str">
        <f>VLOOKUP(A1369,таксономия!$1:$1048576,15,1)</f>
        <v xml:space="preserve"> Euarchontoglires</v>
      </c>
      <c r="R1369" t="str">
        <f>VLOOKUP(A1369,таксономия!$1:$1048576,3,1)</f>
        <v xml:space="preserve"> Homo sapiens (Human).</v>
      </c>
      <c r="S1369">
        <f t="shared" si="21"/>
        <v>233</v>
      </c>
    </row>
    <row r="1370" spans="1:19" x14ac:dyDescent="0.3">
      <c r="A1370" t="s">
        <v>892</v>
      </c>
      <c r="B1370" t="s">
        <v>893</v>
      </c>
      <c r="C1370">
        <v>662</v>
      </c>
      <c r="D1370" t="s">
        <v>250</v>
      </c>
      <c r="E1370">
        <v>202</v>
      </c>
      <c r="F1370">
        <v>237</v>
      </c>
      <c r="G1370">
        <v>1772</v>
      </c>
      <c r="H1370" t="s">
        <v>251</v>
      </c>
      <c r="I1370" t="str">
        <f>VLOOKUP(A1370,таксономия!$1:$1048576,7,1)</f>
        <v>Eukaryota</v>
      </c>
      <c r="J1370" t="str">
        <f>VLOOKUP(A1370,таксономия!$1:$1048576,8,1)</f>
        <v xml:space="preserve"> Metazoa</v>
      </c>
      <c r="K1370" t="str">
        <f>VLOOKUP(A1370,таксономия!$1:$1048576,9,1)</f>
        <v xml:space="preserve"> Chordata</v>
      </c>
      <c r="L1370" t="str">
        <f>VLOOKUP(A1370,таксономия!$1:$1048576,10,1)</f>
        <v xml:space="preserve"> Craniata</v>
      </c>
      <c r="M1370" t="str">
        <f>VLOOKUP(A1370,таксономия!$1:$1048576,11,1)</f>
        <v xml:space="preserve"> Vertebrata</v>
      </c>
      <c r="N1370" t="str">
        <f>VLOOKUP(A1370,таксономия!$1:$1048576,12,1)</f>
        <v xml:space="preserve"> Euteleostomi</v>
      </c>
      <c r="O1370" t="str">
        <f>VLOOKUP(A1370,таксономия!$1:$1048576,13,1)</f>
        <v>Mammalia</v>
      </c>
      <c r="P1370" t="str">
        <f>VLOOKUP(A1370,таксономия!$1:$1048576,14,1)</f>
        <v xml:space="preserve"> Eutheria</v>
      </c>
      <c r="Q1370" t="str">
        <f>VLOOKUP(A1370,таксономия!$1:$1048576,15,1)</f>
        <v xml:space="preserve"> Euarchontoglires</v>
      </c>
      <c r="R1370" t="str">
        <f>VLOOKUP(A1370,таксономия!$1:$1048576,3,1)</f>
        <v xml:space="preserve"> Homo sapiens (Human).</v>
      </c>
      <c r="S1370">
        <f t="shared" si="21"/>
        <v>35</v>
      </c>
    </row>
    <row r="1371" spans="1:19" x14ac:dyDescent="0.3">
      <c r="A1371" t="s">
        <v>892</v>
      </c>
      <c r="B1371" t="s">
        <v>893</v>
      </c>
      <c r="C1371">
        <v>662</v>
      </c>
      <c r="D1371" t="s">
        <v>36</v>
      </c>
      <c r="E1371">
        <v>108</v>
      </c>
      <c r="F1371">
        <v>148</v>
      </c>
      <c r="G1371">
        <v>1582</v>
      </c>
      <c r="H1371" t="s">
        <v>37</v>
      </c>
      <c r="I1371" t="str">
        <f>VLOOKUP(A1371,таксономия!$1:$1048576,7,1)</f>
        <v>Eukaryota</v>
      </c>
      <c r="J1371" t="str">
        <f>VLOOKUP(A1371,таксономия!$1:$1048576,8,1)</f>
        <v xml:space="preserve"> Metazoa</v>
      </c>
      <c r="K1371" t="str">
        <f>VLOOKUP(A1371,таксономия!$1:$1048576,9,1)</f>
        <v xml:space="preserve"> Chordata</v>
      </c>
      <c r="L1371" t="str">
        <f>VLOOKUP(A1371,таксономия!$1:$1048576,10,1)</f>
        <v xml:space="preserve"> Craniata</v>
      </c>
      <c r="M1371" t="str">
        <f>VLOOKUP(A1371,таксономия!$1:$1048576,11,1)</f>
        <v xml:space="preserve"> Vertebrata</v>
      </c>
      <c r="N1371" t="str">
        <f>VLOOKUP(A1371,таксономия!$1:$1048576,12,1)</f>
        <v xml:space="preserve"> Euteleostomi</v>
      </c>
      <c r="O1371" t="str">
        <f>VLOOKUP(A1371,таксономия!$1:$1048576,13,1)</f>
        <v>Mammalia</v>
      </c>
      <c r="P1371" t="str">
        <f>VLOOKUP(A1371,таксономия!$1:$1048576,14,1)</f>
        <v xml:space="preserve"> Eutheria</v>
      </c>
      <c r="Q1371" t="str">
        <f>VLOOKUP(A1371,таксономия!$1:$1048576,15,1)</f>
        <v xml:space="preserve"> Euarchontoglires</v>
      </c>
      <c r="R1371" t="str">
        <f>VLOOKUP(A1371,таксономия!$1:$1048576,3,1)</f>
        <v xml:space="preserve"> Homo sapiens (Human).</v>
      </c>
      <c r="S1371">
        <f t="shared" si="21"/>
        <v>40</v>
      </c>
    </row>
    <row r="1372" spans="1:19" x14ac:dyDescent="0.3">
      <c r="A1372" t="s">
        <v>894</v>
      </c>
      <c r="B1372" t="s">
        <v>895</v>
      </c>
      <c r="C1372">
        <v>636</v>
      </c>
      <c r="D1372" t="s">
        <v>20</v>
      </c>
      <c r="E1372">
        <v>22</v>
      </c>
      <c r="F1372">
        <v>150</v>
      </c>
      <c r="G1372">
        <v>1926</v>
      </c>
      <c r="H1372" t="s">
        <v>21</v>
      </c>
      <c r="I1372" t="str">
        <f>VLOOKUP(A1372,таксономия!$1:$1048576,7,1)</f>
        <v>Eukaryota</v>
      </c>
      <c r="J1372" t="str">
        <f>VLOOKUP(A1372,таксономия!$1:$1048576,8,1)</f>
        <v xml:space="preserve"> Metazoa</v>
      </c>
      <c r="K1372" t="str">
        <f>VLOOKUP(A1372,таксономия!$1:$1048576,9,1)</f>
        <v xml:space="preserve"> Ecdysozoa</v>
      </c>
      <c r="L1372" t="str">
        <f>VLOOKUP(A1372,таксономия!$1:$1048576,10,1)</f>
        <v xml:space="preserve"> Arthropoda</v>
      </c>
      <c r="M1372" t="str">
        <f>VLOOKUP(A1372,таксономия!$1:$1048576,11,1)</f>
        <v xml:space="preserve"> Hexapoda</v>
      </c>
      <c r="N1372" t="str">
        <f>VLOOKUP(A1372,таксономия!$1:$1048576,12,1)</f>
        <v xml:space="preserve"> Insecta</v>
      </c>
      <c r="O1372" t="str">
        <f>VLOOKUP(A1372,таксономия!$1:$1048576,13,1)</f>
        <v>Pterygota</v>
      </c>
      <c r="P1372" t="str">
        <f>VLOOKUP(A1372,таксономия!$1:$1048576,14,1)</f>
        <v xml:space="preserve"> Neoptera</v>
      </c>
      <c r="Q1372" t="str">
        <f>VLOOKUP(A1372,таксономия!$1:$1048576,15,1)</f>
        <v xml:space="preserve"> Endopterygota</v>
      </c>
      <c r="R1372" t="str">
        <f>VLOOKUP(A1372,таксономия!$1:$1048576,3,1)</f>
        <v xml:space="preserve"> Tribolium castaneum (Red flour beetle).</v>
      </c>
      <c r="S1372">
        <f t="shared" si="21"/>
        <v>128</v>
      </c>
    </row>
    <row r="1373" spans="1:19" x14ac:dyDescent="0.3">
      <c r="A1373" t="s">
        <v>894</v>
      </c>
      <c r="B1373" t="s">
        <v>895</v>
      </c>
      <c r="C1373">
        <v>636</v>
      </c>
      <c r="D1373" t="s">
        <v>12</v>
      </c>
      <c r="E1373">
        <v>166</v>
      </c>
      <c r="F1373">
        <v>244</v>
      </c>
      <c r="G1373">
        <v>2697</v>
      </c>
      <c r="H1373" t="s">
        <v>13</v>
      </c>
      <c r="I1373" t="str">
        <f>VLOOKUP(A1373,таксономия!$1:$1048576,7,1)</f>
        <v>Eukaryota</v>
      </c>
      <c r="J1373" t="str">
        <f>VLOOKUP(A1373,таксономия!$1:$1048576,8,1)</f>
        <v xml:space="preserve"> Metazoa</v>
      </c>
      <c r="K1373" t="str">
        <f>VLOOKUP(A1373,таксономия!$1:$1048576,9,1)</f>
        <v xml:space="preserve"> Ecdysozoa</v>
      </c>
      <c r="L1373" t="str">
        <f>VLOOKUP(A1373,таксономия!$1:$1048576,10,1)</f>
        <v xml:space="preserve"> Arthropoda</v>
      </c>
      <c r="M1373" t="str">
        <f>VLOOKUP(A1373,таксономия!$1:$1048576,11,1)</f>
        <v xml:space="preserve"> Hexapoda</v>
      </c>
      <c r="N1373" t="str">
        <f>VLOOKUP(A1373,таксономия!$1:$1048576,12,1)</f>
        <v xml:space="preserve"> Insecta</v>
      </c>
      <c r="O1373" t="str">
        <f>VLOOKUP(A1373,таксономия!$1:$1048576,13,1)</f>
        <v>Pterygota</v>
      </c>
      <c r="P1373" t="str">
        <f>VLOOKUP(A1373,таксономия!$1:$1048576,14,1)</f>
        <v xml:space="preserve"> Neoptera</v>
      </c>
      <c r="Q1373" t="str">
        <f>VLOOKUP(A1373,таксономия!$1:$1048576,15,1)</f>
        <v xml:space="preserve"> Endopterygota</v>
      </c>
      <c r="R1373" t="str">
        <f>VLOOKUP(A1373,таксономия!$1:$1048576,3,1)</f>
        <v xml:space="preserve"> Tribolium castaneum (Red flour beetle).</v>
      </c>
      <c r="S1373">
        <f t="shared" si="21"/>
        <v>78</v>
      </c>
    </row>
    <row r="1374" spans="1:19" x14ac:dyDescent="0.3">
      <c r="A1374" t="s">
        <v>894</v>
      </c>
      <c r="B1374" t="s">
        <v>895</v>
      </c>
      <c r="C1374">
        <v>636</v>
      </c>
      <c r="D1374" t="s">
        <v>24</v>
      </c>
      <c r="E1374">
        <v>341</v>
      </c>
      <c r="F1374">
        <v>621</v>
      </c>
      <c r="G1374">
        <v>24806</v>
      </c>
      <c r="H1374" t="s">
        <v>25</v>
      </c>
      <c r="I1374" t="str">
        <f>VLOOKUP(A1374,таксономия!$1:$1048576,7,1)</f>
        <v>Eukaryota</v>
      </c>
      <c r="J1374" t="str">
        <f>VLOOKUP(A1374,таксономия!$1:$1048576,8,1)</f>
        <v xml:space="preserve"> Metazoa</v>
      </c>
      <c r="K1374" t="str">
        <f>VLOOKUP(A1374,таксономия!$1:$1048576,9,1)</f>
        <v xml:space="preserve"> Ecdysozoa</v>
      </c>
      <c r="L1374" t="str">
        <f>VLOOKUP(A1374,таксономия!$1:$1048576,10,1)</f>
        <v xml:space="preserve"> Arthropoda</v>
      </c>
      <c r="M1374" t="str">
        <f>VLOOKUP(A1374,таксономия!$1:$1048576,11,1)</f>
        <v xml:space="preserve"> Hexapoda</v>
      </c>
      <c r="N1374" t="str">
        <f>VLOOKUP(A1374,таксономия!$1:$1048576,12,1)</f>
        <v xml:space="preserve"> Insecta</v>
      </c>
      <c r="O1374" t="str">
        <f>VLOOKUP(A1374,таксономия!$1:$1048576,13,1)</f>
        <v>Pterygota</v>
      </c>
      <c r="P1374" t="str">
        <f>VLOOKUP(A1374,таксономия!$1:$1048576,14,1)</f>
        <v xml:space="preserve"> Neoptera</v>
      </c>
      <c r="Q1374" t="str">
        <f>VLOOKUP(A1374,таксономия!$1:$1048576,15,1)</f>
        <v xml:space="preserve"> Endopterygota</v>
      </c>
      <c r="R1374" t="str">
        <f>VLOOKUP(A1374,таксономия!$1:$1048576,3,1)</f>
        <v xml:space="preserve"> Tribolium castaneum (Red flour beetle).</v>
      </c>
      <c r="S1374">
        <f t="shared" si="21"/>
        <v>280</v>
      </c>
    </row>
    <row r="1375" spans="1:19" x14ac:dyDescent="0.3">
      <c r="A1375" t="s">
        <v>896</v>
      </c>
      <c r="B1375" t="s">
        <v>897</v>
      </c>
      <c r="C1375">
        <v>1746</v>
      </c>
      <c r="D1375" t="s">
        <v>12</v>
      </c>
      <c r="E1375">
        <v>463</v>
      </c>
      <c r="F1375">
        <v>544</v>
      </c>
      <c r="G1375">
        <v>2697</v>
      </c>
      <c r="H1375" t="s">
        <v>13</v>
      </c>
      <c r="I1375" t="str">
        <f>VLOOKUP(A1375,таксономия!$1:$1048576,7,1)</f>
        <v>Eukaryota</v>
      </c>
      <c r="J1375" t="str">
        <f>VLOOKUP(A1375,таксономия!$1:$1048576,8,1)</f>
        <v xml:space="preserve"> Metazoa</v>
      </c>
      <c r="K1375" t="str">
        <f>VLOOKUP(A1375,таксономия!$1:$1048576,9,1)</f>
        <v xml:space="preserve"> Ecdysozoa</v>
      </c>
      <c r="L1375" t="str">
        <f>VLOOKUP(A1375,таксономия!$1:$1048576,10,1)</f>
        <v xml:space="preserve"> Arthropoda</v>
      </c>
      <c r="M1375" t="str">
        <f>VLOOKUP(A1375,таксономия!$1:$1048576,11,1)</f>
        <v xml:space="preserve"> Hexapoda</v>
      </c>
      <c r="N1375" t="str">
        <f>VLOOKUP(A1375,таксономия!$1:$1048576,12,1)</f>
        <v xml:space="preserve"> Insecta</v>
      </c>
      <c r="O1375" t="str">
        <f>VLOOKUP(A1375,таксономия!$1:$1048576,13,1)</f>
        <v>Pterygota</v>
      </c>
      <c r="P1375" t="str">
        <f>VLOOKUP(A1375,таксономия!$1:$1048576,14,1)</f>
        <v xml:space="preserve"> Neoptera</v>
      </c>
      <c r="Q1375" t="str">
        <f>VLOOKUP(A1375,таксономия!$1:$1048576,15,1)</f>
        <v xml:space="preserve"> Endopterygota</v>
      </c>
      <c r="R1375" t="str">
        <f>VLOOKUP(A1375,таксономия!$1:$1048576,3,1)</f>
        <v xml:space="preserve"> Tribolium castaneum (Red flour beetle).</v>
      </c>
      <c r="S1375">
        <f t="shared" si="21"/>
        <v>81</v>
      </c>
    </row>
    <row r="1376" spans="1:19" x14ac:dyDescent="0.3">
      <c r="A1376" t="s">
        <v>896</v>
      </c>
      <c r="B1376" t="s">
        <v>897</v>
      </c>
      <c r="C1376">
        <v>1746</v>
      </c>
      <c r="D1376" t="s">
        <v>12</v>
      </c>
      <c r="E1376">
        <v>549</v>
      </c>
      <c r="F1376">
        <v>642</v>
      </c>
      <c r="G1376">
        <v>2697</v>
      </c>
      <c r="H1376" t="s">
        <v>13</v>
      </c>
      <c r="I1376" t="str">
        <f>VLOOKUP(A1376,таксономия!$1:$1048576,7,1)</f>
        <v>Eukaryota</v>
      </c>
      <c r="J1376" t="str">
        <f>VLOOKUP(A1376,таксономия!$1:$1048576,8,1)</f>
        <v xml:space="preserve"> Metazoa</v>
      </c>
      <c r="K1376" t="str">
        <f>VLOOKUP(A1376,таксономия!$1:$1048576,9,1)</f>
        <v xml:space="preserve"> Ecdysozoa</v>
      </c>
      <c r="L1376" t="str">
        <f>VLOOKUP(A1376,таксономия!$1:$1048576,10,1)</f>
        <v xml:space="preserve"> Arthropoda</v>
      </c>
      <c r="M1376" t="str">
        <f>VLOOKUP(A1376,таксономия!$1:$1048576,11,1)</f>
        <v xml:space="preserve"> Hexapoda</v>
      </c>
      <c r="N1376" t="str">
        <f>VLOOKUP(A1376,таксономия!$1:$1048576,12,1)</f>
        <v xml:space="preserve"> Insecta</v>
      </c>
      <c r="O1376" t="str">
        <f>VLOOKUP(A1376,таксономия!$1:$1048576,13,1)</f>
        <v>Pterygota</v>
      </c>
      <c r="P1376" t="str">
        <f>VLOOKUP(A1376,таксономия!$1:$1048576,14,1)</f>
        <v xml:space="preserve"> Neoptera</v>
      </c>
      <c r="Q1376" t="str">
        <f>VLOOKUP(A1376,таксономия!$1:$1048576,15,1)</f>
        <v xml:space="preserve"> Endopterygota</v>
      </c>
      <c r="R1376" t="str">
        <f>VLOOKUP(A1376,таксономия!$1:$1048576,3,1)</f>
        <v xml:space="preserve"> Tribolium castaneum (Red flour beetle).</v>
      </c>
      <c r="S1376">
        <f t="shared" si="21"/>
        <v>93</v>
      </c>
    </row>
    <row r="1377" spans="1:19" x14ac:dyDescent="0.3">
      <c r="A1377" t="s">
        <v>896</v>
      </c>
      <c r="B1377" t="s">
        <v>897</v>
      </c>
      <c r="C1377">
        <v>1746</v>
      </c>
      <c r="D1377" t="s">
        <v>12</v>
      </c>
      <c r="E1377">
        <v>966</v>
      </c>
      <c r="F1377">
        <v>1044</v>
      </c>
      <c r="G1377">
        <v>2697</v>
      </c>
      <c r="H1377" t="s">
        <v>13</v>
      </c>
      <c r="I1377" t="str">
        <f>VLOOKUP(A1377,таксономия!$1:$1048576,7,1)</f>
        <v>Eukaryota</v>
      </c>
      <c r="J1377" t="str">
        <f>VLOOKUP(A1377,таксономия!$1:$1048576,8,1)</f>
        <v xml:space="preserve"> Metazoa</v>
      </c>
      <c r="K1377" t="str">
        <f>VLOOKUP(A1377,таксономия!$1:$1048576,9,1)</f>
        <v xml:space="preserve"> Ecdysozoa</v>
      </c>
      <c r="L1377" t="str">
        <f>VLOOKUP(A1377,таксономия!$1:$1048576,10,1)</f>
        <v xml:space="preserve"> Arthropoda</v>
      </c>
      <c r="M1377" t="str">
        <f>VLOOKUP(A1377,таксономия!$1:$1048576,11,1)</f>
        <v xml:space="preserve"> Hexapoda</v>
      </c>
      <c r="N1377" t="str">
        <f>VLOOKUP(A1377,таксономия!$1:$1048576,12,1)</f>
        <v xml:space="preserve"> Insecta</v>
      </c>
      <c r="O1377" t="str">
        <f>VLOOKUP(A1377,таксономия!$1:$1048576,13,1)</f>
        <v>Pterygota</v>
      </c>
      <c r="P1377" t="str">
        <f>VLOOKUP(A1377,таксономия!$1:$1048576,14,1)</f>
        <v xml:space="preserve"> Neoptera</v>
      </c>
      <c r="Q1377" t="str">
        <f>VLOOKUP(A1377,таксономия!$1:$1048576,15,1)</f>
        <v xml:space="preserve"> Endopterygota</v>
      </c>
      <c r="R1377" t="str">
        <f>VLOOKUP(A1377,таксономия!$1:$1048576,3,1)</f>
        <v xml:space="preserve"> Tribolium castaneum (Red flour beetle).</v>
      </c>
      <c r="S1377">
        <f t="shared" si="21"/>
        <v>78</v>
      </c>
    </row>
    <row r="1378" spans="1:19" x14ac:dyDescent="0.3">
      <c r="A1378" t="s">
        <v>896</v>
      </c>
      <c r="B1378" t="s">
        <v>897</v>
      </c>
      <c r="C1378">
        <v>1746</v>
      </c>
      <c r="D1378" t="s">
        <v>12</v>
      </c>
      <c r="E1378">
        <v>1049</v>
      </c>
      <c r="F1378">
        <v>1134</v>
      </c>
      <c r="G1378">
        <v>2697</v>
      </c>
      <c r="H1378" t="s">
        <v>13</v>
      </c>
      <c r="I1378" t="str">
        <f>VLOOKUP(A1378,таксономия!$1:$1048576,7,1)</f>
        <v>Eukaryota</v>
      </c>
      <c r="J1378" t="str">
        <f>VLOOKUP(A1378,таксономия!$1:$1048576,8,1)</f>
        <v xml:space="preserve"> Metazoa</v>
      </c>
      <c r="K1378" t="str">
        <f>VLOOKUP(A1378,таксономия!$1:$1048576,9,1)</f>
        <v xml:space="preserve"> Ecdysozoa</v>
      </c>
      <c r="L1378" t="str">
        <f>VLOOKUP(A1378,таксономия!$1:$1048576,10,1)</f>
        <v xml:space="preserve"> Arthropoda</v>
      </c>
      <c r="M1378" t="str">
        <f>VLOOKUP(A1378,таксономия!$1:$1048576,11,1)</f>
        <v xml:space="preserve"> Hexapoda</v>
      </c>
      <c r="N1378" t="str">
        <f>VLOOKUP(A1378,таксономия!$1:$1048576,12,1)</f>
        <v xml:space="preserve"> Insecta</v>
      </c>
      <c r="O1378" t="str">
        <f>VLOOKUP(A1378,таксономия!$1:$1048576,13,1)</f>
        <v>Pterygota</v>
      </c>
      <c r="P1378" t="str">
        <f>VLOOKUP(A1378,таксономия!$1:$1048576,14,1)</f>
        <v xml:space="preserve"> Neoptera</v>
      </c>
      <c r="Q1378" t="str">
        <f>VLOOKUP(A1378,таксономия!$1:$1048576,15,1)</f>
        <v xml:space="preserve"> Endopterygota</v>
      </c>
      <c r="R1378" t="str">
        <f>VLOOKUP(A1378,таксономия!$1:$1048576,3,1)</f>
        <v xml:space="preserve"> Tribolium castaneum (Red flour beetle).</v>
      </c>
      <c r="S1378">
        <f t="shared" si="21"/>
        <v>85</v>
      </c>
    </row>
    <row r="1379" spans="1:19" x14ac:dyDescent="0.3">
      <c r="A1379" t="s">
        <v>896</v>
      </c>
      <c r="B1379" t="s">
        <v>897</v>
      </c>
      <c r="C1379">
        <v>1746</v>
      </c>
      <c r="D1379" t="s">
        <v>694</v>
      </c>
      <c r="E1379">
        <v>1179</v>
      </c>
      <c r="F1379">
        <v>1276</v>
      </c>
      <c r="G1379">
        <v>286</v>
      </c>
      <c r="H1379" t="s">
        <v>695</v>
      </c>
      <c r="I1379" t="str">
        <f>VLOOKUP(A1379,таксономия!$1:$1048576,7,1)</f>
        <v>Eukaryota</v>
      </c>
      <c r="J1379" t="str">
        <f>VLOOKUP(A1379,таксономия!$1:$1048576,8,1)</f>
        <v xml:space="preserve"> Metazoa</v>
      </c>
      <c r="K1379" t="str">
        <f>VLOOKUP(A1379,таксономия!$1:$1048576,9,1)</f>
        <v xml:space="preserve"> Ecdysozoa</v>
      </c>
      <c r="L1379" t="str">
        <f>VLOOKUP(A1379,таксономия!$1:$1048576,10,1)</f>
        <v xml:space="preserve"> Arthropoda</v>
      </c>
      <c r="M1379" t="str">
        <f>VLOOKUP(A1379,таксономия!$1:$1048576,11,1)</f>
        <v xml:space="preserve"> Hexapoda</v>
      </c>
      <c r="N1379" t="str">
        <f>VLOOKUP(A1379,таксономия!$1:$1048576,12,1)</f>
        <v xml:space="preserve"> Insecta</v>
      </c>
      <c r="O1379" t="str">
        <f>VLOOKUP(A1379,таксономия!$1:$1048576,13,1)</f>
        <v>Pterygota</v>
      </c>
      <c r="P1379" t="str">
        <f>VLOOKUP(A1379,таксономия!$1:$1048576,14,1)</f>
        <v xml:space="preserve"> Neoptera</v>
      </c>
      <c r="Q1379" t="str">
        <f>VLOOKUP(A1379,таксономия!$1:$1048576,15,1)</f>
        <v xml:space="preserve"> Endopterygota</v>
      </c>
      <c r="R1379" t="str">
        <f>VLOOKUP(A1379,таксономия!$1:$1048576,3,1)</f>
        <v xml:space="preserve"> Tribolium castaneum (Red flour beetle).</v>
      </c>
      <c r="S1379">
        <f t="shared" si="21"/>
        <v>97</v>
      </c>
    </row>
    <row r="1380" spans="1:19" x14ac:dyDescent="0.3">
      <c r="A1380" t="s">
        <v>898</v>
      </c>
      <c r="B1380" t="s">
        <v>899</v>
      </c>
      <c r="C1380">
        <v>581</v>
      </c>
      <c r="D1380" t="s">
        <v>34</v>
      </c>
      <c r="E1380">
        <v>81</v>
      </c>
      <c r="F1380">
        <v>114</v>
      </c>
      <c r="G1380">
        <v>24995</v>
      </c>
      <c r="H1380" t="s">
        <v>35</v>
      </c>
      <c r="I1380" t="str">
        <f>VLOOKUP(A1380,таксономия!$1:$1048576,7,1)</f>
        <v>Eukaryota</v>
      </c>
      <c r="J1380" t="str">
        <f>VLOOKUP(A1380,таксономия!$1:$1048576,8,1)</f>
        <v xml:space="preserve"> Metazoa</v>
      </c>
      <c r="K1380" t="str">
        <f>VLOOKUP(A1380,таксономия!$1:$1048576,9,1)</f>
        <v xml:space="preserve"> Chordata</v>
      </c>
      <c r="L1380" t="str">
        <f>VLOOKUP(A1380,таксономия!$1:$1048576,10,1)</f>
        <v xml:space="preserve"> Craniata</v>
      </c>
      <c r="M1380" t="str">
        <f>VLOOKUP(A1380,таксономия!$1:$1048576,11,1)</f>
        <v xml:space="preserve"> Vertebrata</v>
      </c>
      <c r="N1380" t="str">
        <f>VLOOKUP(A1380,таксономия!$1:$1048576,12,1)</f>
        <v xml:space="preserve"> Euteleostomi</v>
      </c>
      <c r="O1380" t="str">
        <f>VLOOKUP(A1380,таксономия!$1:$1048576,13,1)</f>
        <v>Actinopterygii</v>
      </c>
      <c r="P1380" t="str">
        <f>VLOOKUP(A1380,таксономия!$1:$1048576,14,1)</f>
        <v xml:space="preserve"> Neopterygii</v>
      </c>
      <c r="Q1380" t="str">
        <f>VLOOKUP(A1380,таксономия!$1:$1048576,15,1)</f>
        <v xml:space="preserve"> Teleostei</v>
      </c>
      <c r="R1380" t="str">
        <f>VLOOKUP(A1380,таксономия!$1:$1048576,3,1)</f>
        <v xml:space="preserve"> Xiphophorus nigrensis (Panuco swordtail).</v>
      </c>
      <c r="S1380">
        <f t="shared" si="21"/>
        <v>33</v>
      </c>
    </row>
    <row r="1381" spans="1:19" x14ac:dyDescent="0.3">
      <c r="A1381" t="s">
        <v>898</v>
      </c>
      <c r="B1381" t="s">
        <v>899</v>
      </c>
      <c r="C1381">
        <v>581</v>
      </c>
      <c r="D1381" t="s">
        <v>12</v>
      </c>
      <c r="E1381">
        <v>123</v>
      </c>
      <c r="F1381">
        <v>204</v>
      </c>
      <c r="G1381">
        <v>2697</v>
      </c>
      <c r="H1381" t="s">
        <v>13</v>
      </c>
      <c r="I1381" t="str">
        <f>VLOOKUP(A1381,таксономия!$1:$1048576,7,1)</f>
        <v>Eukaryota</v>
      </c>
      <c r="J1381" t="str">
        <f>VLOOKUP(A1381,таксономия!$1:$1048576,8,1)</f>
        <v xml:space="preserve"> Metazoa</v>
      </c>
      <c r="K1381" t="str">
        <f>VLOOKUP(A1381,таксономия!$1:$1048576,9,1)</f>
        <v xml:space="preserve"> Chordata</v>
      </c>
      <c r="L1381" t="str">
        <f>VLOOKUP(A1381,таксономия!$1:$1048576,10,1)</f>
        <v xml:space="preserve"> Craniata</v>
      </c>
      <c r="M1381" t="str">
        <f>VLOOKUP(A1381,таксономия!$1:$1048576,11,1)</f>
        <v xml:space="preserve"> Vertebrata</v>
      </c>
      <c r="N1381" t="str">
        <f>VLOOKUP(A1381,таксономия!$1:$1048576,12,1)</f>
        <v xml:space="preserve"> Euteleostomi</v>
      </c>
      <c r="O1381" t="str">
        <f>VLOOKUP(A1381,таксономия!$1:$1048576,13,1)</f>
        <v>Actinopterygii</v>
      </c>
      <c r="P1381" t="str">
        <f>VLOOKUP(A1381,таксономия!$1:$1048576,14,1)</f>
        <v xml:space="preserve"> Neopterygii</v>
      </c>
      <c r="Q1381" t="str">
        <f>VLOOKUP(A1381,таксономия!$1:$1048576,15,1)</f>
        <v xml:space="preserve"> Teleostei</v>
      </c>
      <c r="R1381" t="str">
        <f>VLOOKUP(A1381,таксономия!$1:$1048576,3,1)</f>
        <v xml:space="preserve"> Xiphophorus nigrensis (Panuco swordtail).</v>
      </c>
      <c r="S1381">
        <f t="shared" si="21"/>
        <v>81</v>
      </c>
    </row>
    <row r="1382" spans="1:19" x14ac:dyDescent="0.3">
      <c r="A1382" t="s">
        <v>898</v>
      </c>
      <c r="B1382" t="s">
        <v>899</v>
      </c>
      <c r="C1382">
        <v>581</v>
      </c>
      <c r="D1382" t="s">
        <v>12</v>
      </c>
      <c r="E1382">
        <v>212</v>
      </c>
      <c r="F1382">
        <v>293</v>
      </c>
      <c r="G1382">
        <v>2697</v>
      </c>
      <c r="H1382" t="s">
        <v>13</v>
      </c>
      <c r="I1382" t="str">
        <f>VLOOKUP(A1382,таксономия!$1:$1048576,7,1)</f>
        <v>Eukaryota</v>
      </c>
      <c r="J1382" t="str">
        <f>VLOOKUP(A1382,таксономия!$1:$1048576,8,1)</f>
        <v xml:space="preserve"> Metazoa</v>
      </c>
      <c r="K1382" t="str">
        <f>VLOOKUP(A1382,таксономия!$1:$1048576,9,1)</f>
        <v xml:space="preserve"> Chordata</v>
      </c>
      <c r="L1382" t="str">
        <f>VLOOKUP(A1382,таксономия!$1:$1048576,10,1)</f>
        <v xml:space="preserve"> Craniata</v>
      </c>
      <c r="M1382" t="str">
        <f>VLOOKUP(A1382,таксономия!$1:$1048576,11,1)</f>
        <v xml:space="preserve"> Vertebrata</v>
      </c>
      <c r="N1382" t="str">
        <f>VLOOKUP(A1382,таксономия!$1:$1048576,12,1)</f>
        <v xml:space="preserve"> Euteleostomi</v>
      </c>
      <c r="O1382" t="str">
        <f>VLOOKUP(A1382,таксономия!$1:$1048576,13,1)</f>
        <v>Actinopterygii</v>
      </c>
      <c r="P1382" t="str">
        <f>VLOOKUP(A1382,таксономия!$1:$1048576,14,1)</f>
        <v xml:space="preserve"> Neopterygii</v>
      </c>
      <c r="Q1382" t="str">
        <f>VLOOKUP(A1382,таксономия!$1:$1048576,15,1)</f>
        <v xml:space="preserve"> Teleostei</v>
      </c>
      <c r="R1382" t="str">
        <f>VLOOKUP(A1382,таксономия!$1:$1048576,3,1)</f>
        <v xml:space="preserve"> Xiphophorus nigrensis (Panuco swordtail).</v>
      </c>
      <c r="S1382">
        <f t="shared" si="21"/>
        <v>81</v>
      </c>
    </row>
    <row r="1383" spans="1:19" x14ac:dyDescent="0.3">
      <c r="A1383" t="s">
        <v>898</v>
      </c>
      <c r="B1383" t="s">
        <v>899</v>
      </c>
      <c r="C1383">
        <v>581</v>
      </c>
      <c r="D1383" t="s">
        <v>900</v>
      </c>
      <c r="E1383">
        <v>312</v>
      </c>
      <c r="F1383">
        <v>332</v>
      </c>
      <c r="G1383">
        <v>3</v>
      </c>
      <c r="H1383" t="s">
        <v>900</v>
      </c>
      <c r="I1383" t="str">
        <f>VLOOKUP(A1383,таксономия!$1:$1048576,7,1)</f>
        <v>Eukaryota</v>
      </c>
      <c r="J1383" t="str">
        <f>VLOOKUP(A1383,таксономия!$1:$1048576,8,1)</f>
        <v xml:space="preserve"> Metazoa</v>
      </c>
      <c r="K1383" t="str">
        <f>VLOOKUP(A1383,таксономия!$1:$1048576,9,1)</f>
        <v xml:space="preserve"> Chordata</v>
      </c>
      <c r="L1383" t="str">
        <f>VLOOKUP(A1383,таксономия!$1:$1048576,10,1)</f>
        <v xml:space="preserve"> Craniata</v>
      </c>
      <c r="M1383" t="str">
        <f>VLOOKUP(A1383,таксономия!$1:$1048576,11,1)</f>
        <v xml:space="preserve"> Vertebrata</v>
      </c>
      <c r="N1383" t="str">
        <f>VLOOKUP(A1383,таксономия!$1:$1048576,12,1)</f>
        <v xml:space="preserve"> Euteleostomi</v>
      </c>
      <c r="O1383" t="str">
        <f>VLOOKUP(A1383,таксономия!$1:$1048576,13,1)</f>
        <v>Actinopterygii</v>
      </c>
      <c r="P1383" t="str">
        <f>VLOOKUP(A1383,таксономия!$1:$1048576,14,1)</f>
        <v xml:space="preserve"> Neopterygii</v>
      </c>
      <c r="Q1383" t="str">
        <f>VLOOKUP(A1383,таксономия!$1:$1048576,15,1)</f>
        <v xml:space="preserve"> Teleostei</v>
      </c>
      <c r="R1383" t="str">
        <f>VLOOKUP(A1383,таксономия!$1:$1048576,3,1)</f>
        <v xml:space="preserve"> Xiphophorus nigrensis (Panuco swordtail).</v>
      </c>
      <c r="S1383">
        <f t="shared" si="21"/>
        <v>20</v>
      </c>
    </row>
    <row r="1384" spans="1:19" x14ac:dyDescent="0.3">
      <c r="A1384" t="s">
        <v>898</v>
      </c>
      <c r="B1384" t="s">
        <v>899</v>
      </c>
      <c r="C1384">
        <v>581</v>
      </c>
      <c r="D1384" t="s">
        <v>16</v>
      </c>
      <c r="E1384">
        <v>333</v>
      </c>
      <c r="F1384">
        <v>572</v>
      </c>
      <c r="G1384">
        <v>22248</v>
      </c>
      <c r="H1384" t="s">
        <v>17</v>
      </c>
      <c r="I1384" t="str">
        <f>VLOOKUP(A1384,таксономия!$1:$1048576,7,1)</f>
        <v>Eukaryota</v>
      </c>
      <c r="J1384" t="str">
        <f>VLOOKUP(A1384,таксономия!$1:$1048576,8,1)</f>
        <v xml:space="preserve"> Metazoa</v>
      </c>
      <c r="K1384" t="str">
        <f>VLOOKUP(A1384,таксономия!$1:$1048576,9,1)</f>
        <v xml:space="preserve"> Chordata</v>
      </c>
      <c r="L1384" t="str">
        <f>VLOOKUP(A1384,таксономия!$1:$1048576,10,1)</f>
        <v xml:space="preserve"> Craniata</v>
      </c>
      <c r="M1384" t="str">
        <f>VLOOKUP(A1384,таксономия!$1:$1048576,11,1)</f>
        <v xml:space="preserve"> Vertebrata</v>
      </c>
      <c r="N1384" t="str">
        <f>VLOOKUP(A1384,таксономия!$1:$1048576,12,1)</f>
        <v xml:space="preserve"> Euteleostomi</v>
      </c>
      <c r="O1384" t="str">
        <f>VLOOKUP(A1384,таксономия!$1:$1048576,13,1)</f>
        <v>Actinopterygii</v>
      </c>
      <c r="P1384" t="str">
        <f>VLOOKUP(A1384,таксономия!$1:$1048576,14,1)</f>
        <v xml:space="preserve"> Neopterygii</v>
      </c>
      <c r="Q1384" t="str">
        <f>VLOOKUP(A1384,таксономия!$1:$1048576,15,1)</f>
        <v xml:space="preserve"> Teleostei</v>
      </c>
      <c r="R1384" t="str">
        <f>VLOOKUP(A1384,таксономия!$1:$1048576,3,1)</f>
        <v xml:space="preserve"> Xiphophorus nigrensis (Panuco swordtail).</v>
      </c>
      <c r="S1384">
        <f t="shared" si="21"/>
        <v>239</v>
      </c>
    </row>
    <row r="1385" spans="1:19" x14ac:dyDescent="0.3">
      <c r="A1385" t="s">
        <v>901</v>
      </c>
      <c r="B1385" t="s">
        <v>902</v>
      </c>
      <c r="C1385">
        <v>195</v>
      </c>
      <c r="D1385" t="s">
        <v>12</v>
      </c>
      <c r="E1385">
        <v>62</v>
      </c>
      <c r="F1385">
        <v>128</v>
      </c>
      <c r="G1385">
        <v>2697</v>
      </c>
      <c r="H1385" t="s">
        <v>13</v>
      </c>
      <c r="I1385" t="str">
        <f>VLOOKUP(A1385,таксономия!$1:$1048576,7,1)</f>
        <v>Eukaryota</v>
      </c>
      <c r="J1385" t="str">
        <f>VLOOKUP(A1385,таксономия!$1:$1048576,8,1)</f>
        <v xml:space="preserve"> Metazoa</v>
      </c>
      <c r="K1385" t="str">
        <f>VLOOKUP(A1385,таксономия!$1:$1048576,9,1)</f>
        <v xml:space="preserve"> Cnidaria</v>
      </c>
      <c r="L1385" t="str">
        <f>VLOOKUP(A1385,таксономия!$1:$1048576,10,1)</f>
        <v xml:space="preserve"> Hydrozoa</v>
      </c>
      <c r="M1385" t="str">
        <f>VLOOKUP(A1385,таксономия!$1:$1048576,11,1)</f>
        <v xml:space="preserve"> Hydroida</v>
      </c>
      <c r="N1385" t="str">
        <f>VLOOKUP(A1385,таксономия!$1:$1048576,12,1)</f>
        <v xml:space="preserve"> Anthomedusae</v>
      </c>
      <c r="O1385" t="str">
        <f>VLOOKUP(A1385,таксономия!$1:$1048576,13,1)</f>
        <v>Hydridae</v>
      </c>
      <c r="P1385" t="str">
        <f>VLOOKUP(A1385,таксономия!$1:$1048576,14,1)</f>
        <v xml:space="preserve"> Hydra.</v>
      </c>
      <c r="Q1385">
        <f>VLOOKUP(A1385,таксономия!$1:$1048576,15,1)</f>
        <v>0</v>
      </c>
      <c r="R1385" t="str">
        <f>VLOOKUP(A1385,таксономия!$1:$1048576,3,1)</f>
        <v xml:space="preserve"> Hydra vulgaris (Hydra) (Hydra attenuata).</v>
      </c>
      <c r="S1385">
        <f t="shared" si="21"/>
        <v>66</v>
      </c>
    </row>
    <row r="1386" spans="1:19" x14ac:dyDescent="0.3">
      <c r="A1386" t="s">
        <v>903</v>
      </c>
      <c r="B1386" t="s">
        <v>904</v>
      </c>
      <c r="C1386">
        <v>453</v>
      </c>
      <c r="D1386" t="s">
        <v>12</v>
      </c>
      <c r="E1386">
        <v>83</v>
      </c>
      <c r="F1386">
        <v>157</v>
      </c>
      <c r="G1386">
        <v>2697</v>
      </c>
      <c r="H1386" t="s">
        <v>13</v>
      </c>
      <c r="I1386" t="str">
        <f>VLOOKUP(A1386,таксономия!$1:$1048576,7,1)</f>
        <v>Eukaryota</v>
      </c>
      <c r="J1386" t="str">
        <f>VLOOKUP(A1386,таксономия!$1:$1048576,8,1)</f>
        <v xml:space="preserve"> Metazoa</v>
      </c>
      <c r="K1386" t="str">
        <f>VLOOKUP(A1386,таксономия!$1:$1048576,9,1)</f>
        <v xml:space="preserve"> Chordata</v>
      </c>
      <c r="L1386" t="str">
        <f>VLOOKUP(A1386,таксономия!$1:$1048576,10,1)</f>
        <v xml:space="preserve"> Craniata</v>
      </c>
      <c r="M1386" t="str">
        <f>VLOOKUP(A1386,таксономия!$1:$1048576,11,1)</f>
        <v xml:space="preserve"> Vertebrata</v>
      </c>
      <c r="N1386" t="str">
        <f>VLOOKUP(A1386,таксономия!$1:$1048576,12,1)</f>
        <v xml:space="preserve"> Euteleostomi</v>
      </c>
      <c r="O1386" t="str">
        <f>VLOOKUP(A1386,таксономия!$1:$1048576,13,1)</f>
        <v>Actinopterygii</v>
      </c>
      <c r="P1386" t="str">
        <f>VLOOKUP(A1386,таксономия!$1:$1048576,14,1)</f>
        <v xml:space="preserve"> Neopterygii</v>
      </c>
      <c r="Q1386" t="str">
        <f>VLOOKUP(A1386,таксономия!$1:$1048576,15,1)</f>
        <v xml:space="preserve"> Teleostei</v>
      </c>
      <c r="R1386" t="str">
        <f>VLOOKUP(A1386,таксономия!$1:$1048576,3,1)</f>
        <v xml:space="preserve"> Oryzias latipes (Medaka fish) (Japanese ricefish).</v>
      </c>
      <c r="S1386">
        <f t="shared" si="21"/>
        <v>74</v>
      </c>
    </row>
    <row r="1387" spans="1:19" x14ac:dyDescent="0.3">
      <c r="A1387" t="s">
        <v>903</v>
      </c>
      <c r="B1387" t="s">
        <v>904</v>
      </c>
      <c r="C1387">
        <v>453</v>
      </c>
      <c r="D1387" t="s">
        <v>16</v>
      </c>
      <c r="E1387">
        <v>192</v>
      </c>
      <c r="F1387">
        <v>435</v>
      </c>
      <c r="G1387">
        <v>22248</v>
      </c>
      <c r="H1387" t="s">
        <v>17</v>
      </c>
      <c r="I1387" t="str">
        <f>VLOOKUP(A1387,таксономия!$1:$1048576,7,1)</f>
        <v>Eukaryota</v>
      </c>
      <c r="J1387" t="str">
        <f>VLOOKUP(A1387,таксономия!$1:$1048576,8,1)</f>
        <v xml:space="preserve"> Metazoa</v>
      </c>
      <c r="K1387" t="str">
        <f>VLOOKUP(A1387,таксономия!$1:$1048576,9,1)</f>
        <v xml:space="preserve"> Chordata</v>
      </c>
      <c r="L1387" t="str">
        <f>VLOOKUP(A1387,таксономия!$1:$1048576,10,1)</f>
        <v xml:space="preserve"> Craniata</v>
      </c>
      <c r="M1387" t="str">
        <f>VLOOKUP(A1387,таксономия!$1:$1048576,11,1)</f>
        <v xml:space="preserve"> Vertebrata</v>
      </c>
      <c r="N1387" t="str">
        <f>VLOOKUP(A1387,таксономия!$1:$1048576,12,1)</f>
        <v xml:space="preserve"> Euteleostomi</v>
      </c>
      <c r="O1387" t="str">
        <f>VLOOKUP(A1387,таксономия!$1:$1048576,13,1)</f>
        <v>Actinopterygii</v>
      </c>
      <c r="P1387" t="str">
        <f>VLOOKUP(A1387,таксономия!$1:$1048576,14,1)</f>
        <v xml:space="preserve"> Neopterygii</v>
      </c>
      <c r="Q1387" t="str">
        <f>VLOOKUP(A1387,таксономия!$1:$1048576,15,1)</f>
        <v xml:space="preserve"> Teleostei</v>
      </c>
      <c r="R1387" t="str">
        <f>VLOOKUP(A1387,таксономия!$1:$1048576,3,1)</f>
        <v xml:space="preserve"> Oryzias latipes (Medaka fish) (Japanese ricefish).</v>
      </c>
      <c r="S1387">
        <f t="shared" si="21"/>
        <v>243</v>
      </c>
    </row>
    <row r="1388" spans="1:19" x14ac:dyDescent="0.3">
      <c r="A1388" t="s">
        <v>905</v>
      </c>
      <c r="B1388" t="s">
        <v>906</v>
      </c>
      <c r="C1388">
        <v>685</v>
      </c>
      <c r="D1388" t="s">
        <v>12</v>
      </c>
      <c r="E1388">
        <v>237</v>
      </c>
      <c r="F1388">
        <v>310</v>
      </c>
      <c r="G1388">
        <v>2697</v>
      </c>
      <c r="H1388" t="s">
        <v>13</v>
      </c>
      <c r="I1388" t="str">
        <f>VLOOKUP(A1388,таксономия!$1:$1048576,7,1)</f>
        <v>Eukaryota</v>
      </c>
      <c r="J1388" t="str">
        <f>VLOOKUP(A1388,таксономия!$1:$1048576,8,1)</f>
        <v xml:space="preserve"> Metazoa</v>
      </c>
      <c r="K1388" t="str">
        <f>VLOOKUP(A1388,таксономия!$1:$1048576,9,1)</f>
        <v xml:space="preserve"> Ecdysozoa</v>
      </c>
      <c r="L1388" t="str">
        <f>VLOOKUP(A1388,таксономия!$1:$1048576,10,1)</f>
        <v xml:space="preserve"> Arthropoda</v>
      </c>
      <c r="M1388" t="str">
        <f>VLOOKUP(A1388,таксономия!$1:$1048576,11,1)</f>
        <v xml:space="preserve"> Hexapoda</v>
      </c>
      <c r="N1388" t="str">
        <f>VLOOKUP(A1388,таксономия!$1:$1048576,12,1)</f>
        <v xml:space="preserve"> Insecta</v>
      </c>
      <c r="O1388" t="str">
        <f>VLOOKUP(A1388,таксономия!$1:$1048576,13,1)</f>
        <v>Pterygota</v>
      </c>
      <c r="P1388" t="str">
        <f>VLOOKUP(A1388,таксономия!$1:$1048576,14,1)</f>
        <v xml:space="preserve"> Neoptera</v>
      </c>
      <c r="Q1388" t="str">
        <f>VLOOKUP(A1388,таксономия!$1:$1048576,15,1)</f>
        <v xml:space="preserve"> Endopterygota</v>
      </c>
      <c r="R1388" t="str">
        <f>VLOOKUP(A1388,таксономия!$1:$1048576,3,1)</f>
        <v xml:space="preserve"> Drosophila melanogaster (Fruit fly).</v>
      </c>
      <c r="S1388">
        <f t="shared" si="21"/>
        <v>73</v>
      </c>
    </row>
    <row r="1389" spans="1:19" x14ac:dyDescent="0.3">
      <c r="A1389" t="s">
        <v>905</v>
      </c>
      <c r="B1389" t="s">
        <v>906</v>
      </c>
      <c r="C1389">
        <v>685</v>
      </c>
      <c r="D1389" t="s">
        <v>24</v>
      </c>
      <c r="E1389">
        <v>410</v>
      </c>
      <c r="F1389">
        <v>670</v>
      </c>
      <c r="G1389">
        <v>24806</v>
      </c>
      <c r="H1389" t="s">
        <v>25</v>
      </c>
      <c r="I1389" t="str">
        <f>VLOOKUP(A1389,таксономия!$1:$1048576,7,1)</f>
        <v>Eukaryota</v>
      </c>
      <c r="J1389" t="str">
        <f>VLOOKUP(A1389,таксономия!$1:$1048576,8,1)</f>
        <v xml:space="preserve"> Metazoa</v>
      </c>
      <c r="K1389" t="str">
        <f>VLOOKUP(A1389,таксономия!$1:$1048576,9,1)</f>
        <v xml:space="preserve"> Ecdysozoa</v>
      </c>
      <c r="L1389" t="str">
        <f>VLOOKUP(A1389,таксономия!$1:$1048576,10,1)</f>
        <v xml:space="preserve"> Arthropoda</v>
      </c>
      <c r="M1389" t="str">
        <f>VLOOKUP(A1389,таксономия!$1:$1048576,11,1)</f>
        <v xml:space="preserve"> Hexapoda</v>
      </c>
      <c r="N1389" t="str">
        <f>VLOOKUP(A1389,таксономия!$1:$1048576,12,1)</f>
        <v xml:space="preserve"> Insecta</v>
      </c>
      <c r="O1389" t="str">
        <f>VLOOKUP(A1389,таксономия!$1:$1048576,13,1)</f>
        <v>Pterygota</v>
      </c>
      <c r="P1389" t="str">
        <f>VLOOKUP(A1389,таксономия!$1:$1048576,14,1)</f>
        <v xml:space="preserve"> Neoptera</v>
      </c>
      <c r="Q1389" t="str">
        <f>VLOOKUP(A1389,таксономия!$1:$1048576,15,1)</f>
        <v xml:space="preserve"> Endopterygota</v>
      </c>
      <c r="R1389" t="str">
        <f>VLOOKUP(A1389,таксономия!$1:$1048576,3,1)</f>
        <v xml:space="preserve"> Drosophila melanogaster (Fruit fly).</v>
      </c>
      <c r="S1389">
        <f t="shared" si="21"/>
        <v>260</v>
      </c>
    </row>
    <row r="1390" spans="1:19" x14ac:dyDescent="0.3">
      <c r="A1390" t="s">
        <v>907</v>
      </c>
      <c r="B1390" t="s">
        <v>908</v>
      </c>
      <c r="C1390">
        <v>616</v>
      </c>
      <c r="D1390" t="s">
        <v>10</v>
      </c>
      <c r="E1390">
        <v>46</v>
      </c>
      <c r="F1390">
        <v>87</v>
      </c>
      <c r="G1390">
        <v>998</v>
      </c>
      <c r="H1390" t="s">
        <v>11</v>
      </c>
      <c r="I1390" t="str">
        <f>VLOOKUP(A1390,таксономия!$1:$1048576,7,1)</f>
        <v>Eukaryota</v>
      </c>
      <c r="J1390" t="str">
        <f>VLOOKUP(A1390,таксономия!$1:$1048576,8,1)</f>
        <v xml:space="preserve"> Metazoa</v>
      </c>
      <c r="K1390" t="str">
        <f>VLOOKUP(A1390,таксономия!$1:$1048576,9,1)</f>
        <v xml:space="preserve"> Chordata</v>
      </c>
      <c r="L1390" t="str">
        <f>VLOOKUP(A1390,таксономия!$1:$1048576,10,1)</f>
        <v xml:space="preserve"> Craniata</v>
      </c>
      <c r="M1390" t="str">
        <f>VLOOKUP(A1390,таксономия!$1:$1048576,11,1)</f>
        <v xml:space="preserve"> Vertebrata</v>
      </c>
      <c r="N1390" t="str">
        <f>VLOOKUP(A1390,таксономия!$1:$1048576,12,1)</f>
        <v xml:space="preserve"> Euteleostomi</v>
      </c>
      <c r="O1390" t="str">
        <f>VLOOKUP(A1390,таксономия!$1:$1048576,13,1)</f>
        <v>Actinopterygii</v>
      </c>
      <c r="P1390" t="str">
        <f>VLOOKUP(A1390,таксономия!$1:$1048576,14,1)</f>
        <v xml:space="preserve"> Neopterygii</v>
      </c>
      <c r="Q1390" t="str">
        <f>VLOOKUP(A1390,таксономия!$1:$1048576,15,1)</f>
        <v xml:space="preserve"> Teleostei</v>
      </c>
      <c r="R1390" t="str">
        <f>VLOOKUP(A1390,таксономия!$1:$1048576,3,1)</f>
        <v xml:space="preserve"> Plecoglossus altivelis (Ayu).</v>
      </c>
      <c r="S1390">
        <f t="shared" si="21"/>
        <v>41</v>
      </c>
    </row>
    <row r="1391" spans="1:19" x14ac:dyDescent="0.3">
      <c r="A1391" t="s">
        <v>907</v>
      </c>
      <c r="B1391" t="s">
        <v>908</v>
      </c>
      <c r="C1391">
        <v>616</v>
      </c>
      <c r="D1391" t="s">
        <v>12</v>
      </c>
      <c r="E1391">
        <v>111</v>
      </c>
      <c r="F1391">
        <v>187</v>
      </c>
      <c r="G1391">
        <v>2697</v>
      </c>
      <c r="H1391" t="s">
        <v>13</v>
      </c>
      <c r="I1391" t="str">
        <f>VLOOKUP(A1391,таксономия!$1:$1048576,7,1)</f>
        <v>Eukaryota</v>
      </c>
      <c r="J1391" t="str">
        <f>VLOOKUP(A1391,таксономия!$1:$1048576,8,1)</f>
        <v xml:space="preserve"> Metazoa</v>
      </c>
      <c r="K1391" t="str">
        <f>VLOOKUP(A1391,таксономия!$1:$1048576,9,1)</f>
        <v xml:space="preserve"> Chordata</v>
      </c>
      <c r="L1391" t="str">
        <f>VLOOKUP(A1391,таксономия!$1:$1048576,10,1)</f>
        <v xml:space="preserve"> Craniata</v>
      </c>
      <c r="M1391" t="str">
        <f>VLOOKUP(A1391,таксономия!$1:$1048576,11,1)</f>
        <v xml:space="preserve"> Vertebrata</v>
      </c>
      <c r="N1391" t="str">
        <f>VLOOKUP(A1391,таксономия!$1:$1048576,12,1)</f>
        <v xml:space="preserve"> Euteleostomi</v>
      </c>
      <c r="O1391" t="str">
        <f>VLOOKUP(A1391,таксономия!$1:$1048576,13,1)</f>
        <v>Actinopterygii</v>
      </c>
      <c r="P1391" t="str">
        <f>VLOOKUP(A1391,таксономия!$1:$1048576,14,1)</f>
        <v xml:space="preserve"> Neopterygii</v>
      </c>
      <c r="Q1391" t="str">
        <f>VLOOKUP(A1391,таксономия!$1:$1048576,15,1)</f>
        <v xml:space="preserve"> Teleostei</v>
      </c>
      <c r="R1391" t="str">
        <f>VLOOKUP(A1391,таксономия!$1:$1048576,3,1)</f>
        <v xml:space="preserve"> Plecoglossus altivelis (Ayu).</v>
      </c>
      <c r="S1391">
        <f t="shared" si="21"/>
        <v>76</v>
      </c>
    </row>
    <row r="1392" spans="1:19" x14ac:dyDescent="0.3">
      <c r="A1392" t="s">
        <v>907</v>
      </c>
      <c r="B1392" t="s">
        <v>908</v>
      </c>
      <c r="C1392">
        <v>616</v>
      </c>
      <c r="D1392" t="s">
        <v>12</v>
      </c>
      <c r="E1392">
        <v>211</v>
      </c>
      <c r="F1392">
        <v>289</v>
      </c>
      <c r="G1392">
        <v>2697</v>
      </c>
      <c r="H1392" t="s">
        <v>13</v>
      </c>
      <c r="I1392" t="str">
        <f>VLOOKUP(A1392,таксономия!$1:$1048576,7,1)</f>
        <v>Eukaryota</v>
      </c>
      <c r="J1392" t="str">
        <f>VLOOKUP(A1392,таксономия!$1:$1048576,8,1)</f>
        <v xml:space="preserve"> Metazoa</v>
      </c>
      <c r="K1392" t="str">
        <f>VLOOKUP(A1392,таксономия!$1:$1048576,9,1)</f>
        <v xml:space="preserve"> Chordata</v>
      </c>
      <c r="L1392" t="str">
        <f>VLOOKUP(A1392,таксономия!$1:$1048576,10,1)</f>
        <v xml:space="preserve"> Craniata</v>
      </c>
      <c r="M1392" t="str">
        <f>VLOOKUP(A1392,таксономия!$1:$1048576,11,1)</f>
        <v xml:space="preserve"> Vertebrata</v>
      </c>
      <c r="N1392" t="str">
        <f>VLOOKUP(A1392,таксономия!$1:$1048576,12,1)</f>
        <v xml:space="preserve"> Euteleostomi</v>
      </c>
      <c r="O1392" t="str">
        <f>VLOOKUP(A1392,таксономия!$1:$1048576,13,1)</f>
        <v>Actinopterygii</v>
      </c>
      <c r="P1392" t="str">
        <f>VLOOKUP(A1392,таксономия!$1:$1048576,14,1)</f>
        <v xml:space="preserve"> Neopterygii</v>
      </c>
      <c r="Q1392" t="str">
        <f>VLOOKUP(A1392,таксономия!$1:$1048576,15,1)</f>
        <v xml:space="preserve"> Teleostei</v>
      </c>
      <c r="R1392" t="str">
        <f>VLOOKUP(A1392,таксономия!$1:$1048576,3,1)</f>
        <v xml:space="preserve"> Plecoglossus altivelis (Ayu).</v>
      </c>
      <c r="S1392">
        <f t="shared" si="21"/>
        <v>78</v>
      </c>
    </row>
    <row r="1393" spans="1:19" x14ac:dyDescent="0.3">
      <c r="A1393" t="s">
        <v>907</v>
      </c>
      <c r="B1393" t="s">
        <v>908</v>
      </c>
      <c r="C1393">
        <v>616</v>
      </c>
      <c r="D1393" t="s">
        <v>14</v>
      </c>
      <c r="E1393">
        <v>307</v>
      </c>
      <c r="F1393">
        <v>355</v>
      </c>
      <c r="G1393">
        <v>80</v>
      </c>
      <c r="H1393" t="s">
        <v>15</v>
      </c>
      <c r="I1393" t="str">
        <f>VLOOKUP(A1393,таксономия!$1:$1048576,7,1)</f>
        <v>Eukaryota</v>
      </c>
      <c r="J1393" t="str">
        <f>VLOOKUP(A1393,таксономия!$1:$1048576,8,1)</f>
        <v xml:space="preserve"> Metazoa</v>
      </c>
      <c r="K1393" t="str">
        <f>VLOOKUP(A1393,таксономия!$1:$1048576,9,1)</f>
        <v xml:space="preserve"> Chordata</v>
      </c>
      <c r="L1393" t="str">
        <f>VLOOKUP(A1393,таксономия!$1:$1048576,10,1)</f>
        <v xml:space="preserve"> Craniata</v>
      </c>
      <c r="M1393" t="str">
        <f>VLOOKUP(A1393,таксономия!$1:$1048576,11,1)</f>
        <v xml:space="preserve"> Vertebrata</v>
      </c>
      <c r="N1393" t="str">
        <f>VLOOKUP(A1393,таксономия!$1:$1048576,12,1)</f>
        <v xml:space="preserve"> Euteleostomi</v>
      </c>
      <c r="O1393" t="str">
        <f>VLOOKUP(A1393,таксономия!$1:$1048576,13,1)</f>
        <v>Actinopterygii</v>
      </c>
      <c r="P1393" t="str">
        <f>VLOOKUP(A1393,таксономия!$1:$1048576,14,1)</f>
        <v xml:space="preserve"> Neopterygii</v>
      </c>
      <c r="Q1393" t="str">
        <f>VLOOKUP(A1393,таксономия!$1:$1048576,15,1)</f>
        <v xml:space="preserve"> Teleostei</v>
      </c>
      <c r="R1393" t="str">
        <f>VLOOKUP(A1393,таксономия!$1:$1048576,3,1)</f>
        <v xml:space="preserve"> Plecoglossus altivelis (Ayu).</v>
      </c>
      <c r="S1393">
        <f t="shared" si="21"/>
        <v>48</v>
      </c>
    </row>
    <row r="1394" spans="1:19" x14ac:dyDescent="0.3">
      <c r="A1394" t="s">
        <v>907</v>
      </c>
      <c r="B1394" t="s">
        <v>908</v>
      </c>
      <c r="C1394">
        <v>616</v>
      </c>
      <c r="D1394" t="s">
        <v>16</v>
      </c>
      <c r="E1394">
        <v>356</v>
      </c>
      <c r="F1394">
        <v>604</v>
      </c>
      <c r="G1394">
        <v>22248</v>
      </c>
      <c r="H1394" t="s">
        <v>17</v>
      </c>
      <c r="I1394" t="str">
        <f>VLOOKUP(A1394,таксономия!$1:$1048576,7,1)</f>
        <v>Eukaryota</v>
      </c>
      <c r="J1394" t="str">
        <f>VLOOKUP(A1394,таксономия!$1:$1048576,8,1)</f>
        <v xml:space="preserve"> Metazoa</v>
      </c>
      <c r="K1394" t="str">
        <f>VLOOKUP(A1394,таксономия!$1:$1048576,9,1)</f>
        <v xml:space="preserve"> Chordata</v>
      </c>
      <c r="L1394" t="str">
        <f>VLOOKUP(A1394,таксономия!$1:$1048576,10,1)</f>
        <v xml:space="preserve"> Craniata</v>
      </c>
      <c r="M1394" t="str">
        <f>VLOOKUP(A1394,таксономия!$1:$1048576,11,1)</f>
        <v xml:space="preserve"> Vertebrata</v>
      </c>
      <c r="N1394" t="str">
        <f>VLOOKUP(A1394,таксономия!$1:$1048576,12,1)</f>
        <v xml:space="preserve"> Euteleostomi</v>
      </c>
      <c r="O1394" t="str">
        <f>VLOOKUP(A1394,таксономия!$1:$1048576,13,1)</f>
        <v>Actinopterygii</v>
      </c>
      <c r="P1394" t="str">
        <f>VLOOKUP(A1394,таксономия!$1:$1048576,14,1)</f>
        <v xml:space="preserve"> Neopterygii</v>
      </c>
      <c r="Q1394" t="str">
        <f>VLOOKUP(A1394,таксономия!$1:$1048576,15,1)</f>
        <v xml:space="preserve"> Teleostei</v>
      </c>
      <c r="R1394" t="str">
        <f>VLOOKUP(A1394,таксономия!$1:$1048576,3,1)</f>
        <v xml:space="preserve"> Plecoglossus altivelis (Ayu).</v>
      </c>
      <c r="S1394">
        <f t="shared" si="21"/>
        <v>248</v>
      </c>
    </row>
    <row r="1395" spans="1:19" x14ac:dyDescent="0.3">
      <c r="A1395" t="s">
        <v>909</v>
      </c>
      <c r="B1395" t="s">
        <v>910</v>
      </c>
      <c r="C1395">
        <v>707</v>
      </c>
      <c r="D1395" t="s">
        <v>12</v>
      </c>
      <c r="E1395">
        <v>110</v>
      </c>
      <c r="F1395">
        <v>186</v>
      </c>
      <c r="G1395">
        <v>2697</v>
      </c>
      <c r="H1395" t="s">
        <v>13</v>
      </c>
      <c r="I1395" t="str">
        <f>VLOOKUP(A1395,таксономия!$1:$1048576,7,1)</f>
        <v>Eukaryota</v>
      </c>
      <c r="J1395" t="str">
        <f>VLOOKUP(A1395,таксономия!$1:$1048576,8,1)</f>
        <v xml:space="preserve"> Metazoa</v>
      </c>
      <c r="K1395" t="str">
        <f>VLOOKUP(A1395,таксономия!$1:$1048576,9,1)</f>
        <v xml:space="preserve"> Chordata</v>
      </c>
      <c r="L1395" t="str">
        <f>VLOOKUP(A1395,таксономия!$1:$1048576,10,1)</f>
        <v xml:space="preserve"> Craniata</v>
      </c>
      <c r="M1395" t="str">
        <f>VLOOKUP(A1395,таксономия!$1:$1048576,11,1)</f>
        <v xml:space="preserve"> Vertebrata</v>
      </c>
      <c r="N1395" t="str">
        <f>VLOOKUP(A1395,таксономия!$1:$1048576,12,1)</f>
        <v xml:space="preserve"> Euteleostomi</v>
      </c>
      <c r="O1395" t="str">
        <f>VLOOKUP(A1395,таксономия!$1:$1048576,13,1)</f>
        <v>Mammalia</v>
      </c>
      <c r="P1395" t="str">
        <f>VLOOKUP(A1395,таксономия!$1:$1048576,14,1)</f>
        <v xml:space="preserve"> Eutheria</v>
      </c>
      <c r="Q1395" t="str">
        <f>VLOOKUP(A1395,таксономия!$1:$1048576,15,1)</f>
        <v xml:space="preserve"> Euarchontoglires</v>
      </c>
      <c r="R1395" t="str">
        <f>VLOOKUP(A1395,таксономия!$1:$1048576,3,1)</f>
        <v xml:space="preserve"> Mus musculus (Mouse).</v>
      </c>
      <c r="S1395">
        <f t="shared" si="21"/>
        <v>76</v>
      </c>
    </row>
    <row r="1396" spans="1:19" x14ac:dyDescent="0.3">
      <c r="A1396" t="s">
        <v>909</v>
      </c>
      <c r="B1396" t="s">
        <v>910</v>
      </c>
      <c r="C1396">
        <v>707</v>
      </c>
      <c r="D1396" t="s">
        <v>12</v>
      </c>
      <c r="E1396">
        <v>191</v>
      </c>
      <c r="F1396">
        <v>268</v>
      </c>
      <c r="G1396">
        <v>2697</v>
      </c>
      <c r="H1396" t="s">
        <v>13</v>
      </c>
      <c r="I1396" t="str">
        <f>VLOOKUP(A1396,таксономия!$1:$1048576,7,1)</f>
        <v>Eukaryota</v>
      </c>
      <c r="J1396" t="str">
        <f>VLOOKUP(A1396,таксономия!$1:$1048576,8,1)</f>
        <v xml:space="preserve"> Metazoa</v>
      </c>
      <c r="K1396" t="str">
        <f>VLOOKUP(A1396,таксономия!$1:$1048576,9,1)</f>
        <v xml:space="preserve"> Chordata</v>
      </c>
      <c r="L1396" t="str">
        <f>VLOOKUP(A1396,таксономия!$1:$1048576,10,1)</f>
        <v xml:space="preserve"> Craniata</v>
      </c>
      <c r="M1396" t="str">
        <f>VLOOKUP(A1396,таксономия!$1:$1048576,11,1)</f>
        <v xml:space="preserve"> Vertebrata</v>
      </c>
      <c r="N1396" t="str">
        <f>VLOOKUP(A1396,таксономия!$1:$1048576,12,1)</f>
        <v xml:space="preserve"> Euteleostomi</v>
      </c>
      <c r="O1396" t="str">
        <f>VLOOKUP(A1396,таксономия!$1:$1048576,13,1)</f>
        <v>Mammalia</v>
      </c>
      <c r="P1396" t="str">
        <f>VLOOKUP(A1396,таксономия!$1:$1048576,14,1)</f>
        <v xml:space="preserve"> Eutheria</v>
      </c>
      <c r="Q1396" t="str">
        <f>VLOOKUP(A1396,таксономия!$1:$1048576,15,1)</f>
        <v xml:space="preserve"> Euarchontoglires</v>
      </c>
      <c r="R1396" t="str">
        <f>VLOOKUP(A1396,таксономия!$1:$1048576,3,1)</f>
        <v xml:space="preserve"> Mus musculus (Mouse).</v>
      </c>
      <c r="S1396">
        <f t="shared" si="21"/>
        <v>77</v>
      </c>
    </row>
    <row r="1397" spans="1:19" x14ac:dyDescent="0.3">
      <c r="A1397" t="s">
        <v>909</v>
      </c>
      <c r="B1397" t="s">
        <v>910</v>
      </c>
      <c r="C1397">
        <v>707</v>
      </c>
      <c r="D1397" t="s">
        <v>12</v>
      </c>
      <c r="E1397">
        <v>283</v>
      </c>
      <c r="F1397">
        <v>361</v>
      </c>
      <c r="G1397">
        <v>2697</v>
      </c>
      <c r="H1397" t="s">
        <v>13</v>
      </c>
      <c r="I1397" t="str">
        <f>VLOOKUP(A1397,таксономия!$1:$1048576,7,1)</f>
        <v>Eukaryota</v>
      </c>
      <c r="J1397" t="str">
        <f>VLOOKUP(A1397,таксономия!$1:$1048576,8,1)</f>
        <v xml:space="preserve"> Metazoa</v>
      </c>
      <c r="K1397" t="str">
        <f>VLOOKUP(A1397,таксономия!$1:$1048576,9,1)</f>
        <v xml:space="preserve"> Chordata</v>
      </c>
      <c r="L1397" t="str">
        <f>VLOOKUP(A1397,таксономия!$1:$1048576,10,1)</f>
        <v xml:space="preserve"> Craniata</v>
      </c>
      <c r="M1397" t="str">
        <f>VLOOKUP(A1397,таксономия!$1:$1048576,11,1)</f>
        <v xml:space="preserve"> Vertebrata</v>
      </c>
      <c r="N1397" t="str">
        <f>VLOOKUP(A1397,таксономия!$1:$1048576,12,1)</f>
        <v xml:space="preserve"> Euteleostomi</v>
      </c>
      <c r="O1397" t="str">
        <f>VLOOKUP(A1397,таксономия!$1:$1048576,13,1)</f>
        <v>Mammalia</v>
      </c>
      <c r="P1397" t="str">
        <f>VLOOKUP(A1397,таксономия!$1:$1048576,14,1)</f>
        <v xml:space="preserve"> Eutheria</v>
      </c>
      <c r="Q1397" t="str">
        <f>VLOOKUP(A1397,таксономия!$1:$1048576,15,1)</f>
        <v xml:space="preserve"> Euarchontoglires</v>
      </c>
      <c r="R1397" t="str">
        <f>VLOOKUP(A1397,таксономия!$1:$1048576,3,1)</f>
        <v xml:space="preserve"> Mus musculus (Mouse).</v>
      </c>
      <c r="S1397">
        <f t="shared" si="21"/>
        <v>78</v>
      </c>
    </row>
    <row r="1398" spans="1:19" x14ac:dyDescent="0.3">
      <c r="A1398" t="s">
        <v>909</v>
      </c>
      <c r="B1398" t="s">
        <v>910</v>
      </c>
      <c r="C1398">
        <v>707</v>
      </c>
      <c r="D1398" t="s">
        <v>12</v>
      </c>
      <c r="E1398">
        <v>370</v>
      </c>
      <c r="F1398">
        <v>448</v>
      </c>
      <c r="G1398">
        <v>2697</v>
      </c>
      <c r="H1398" t="s">
        <v>13</v>
      </c>
      <c r="I1398" t="str">
        <f>VLOOKUP(A1398,таксономия!$1:$1048576,7,1)</f>
        <v>Eukaryota</v>
      </c>
      <c r="J1398" t="str">
        <f>VLOOKUP(A1398,таксономия!$1:$1048576,8,1)</f>
        <v xml:space="preserve"> Metazoa</v>
      </c>
      <c r="K1398" t="str">
        <f>VLOOKUP(A1398,таксономия!$1:$1048576,9,1)</f>
        <v xml:space="preserve"> Chordata</v>
      </c>
      <c r="L1398" t="str">
        <f>VLOOKUP(A1398,таксономия!$1:$1048576,10,1)</f>
        <v xml:space="preserve"> Craniata</v>
      </c>
      <c r="M1398" t="str">
        <f>VLOOKUP(A1398,таксономия!$1:$1048576,11,1)</f>
        <v xml:space="preserve"> Vertebrata</v>
      </c>
      <c r="N1398" t="str">
        <f>VLOOKUP(A1398,таксономия!$1:$1048576,12,1)</f>
        <v xml:space="preserve"> Euteleostomi</v>
      </c>
      <c r="O1398" t="str">
        <f>VLOOKUP(A1398,таксономия!$1:$1048576,13,1)</f>
        <v>Mammalia</v>
      </c>
      <c r="P1398" t="str">
        <f>VLOOKUP(A1398,таксономия!$1:$1048576,14,1)</f>
        <v xml:space="preserve"> Eutheria</v>
      </c>
      <c r="Q1398" t="str">
        <f>VLOOKUP(A1398,таксономия!$1:$1048576,15,1)</f>
        <v xml:space="preserve"> Euarchontoglires</v>
      </c>
      <c r="R1398" t="str">
        <f>VLOOKUP(A1398,таксономия!$1:$1048576,3,1)</f>
        <v xml:space="preserve"> Mus musculus (Mouse).</v>
      </c>
      <c r="S1398">
        <f t="shared" si="21"/>
        <v>78</v>
      </c>
    </row>
    <row r="1399" spans="1:19" x14ac:dyDescent="0.3">
      <c r="A1399" t="s">
        <v>909</v>
      </c>
      <c r="B1399" t="s">
        <v>910</v>
      </c>
      <c r="C1399">
        <v>707</v>
      </c>
      <c r="D1399" t="s">
        <v>44</v>
      </c>
      <c r="E1399">
        <v>13</v>
      </c>
      <c r="F1399">
        <v>106</v>
      </c>
      <c r="G1399">
        <v>2217</v>
      </c>
      <c r="H1399" t="s">
        <v>45</v>
      </c>
      <c r="I1399" t="str">
        <f>VLOOKUP(A1399,таксономия!$1:$1048576,7,1)</f>
        <v>Eukaryota</v>
      </c>
      <c r="J1399" t="str">
        <f>VLOOKUP(A1399,таксономия!$1:$1048576,8,1)</f>
        <v xml:space="preserve"> Metazoa</v>
      </c>
      <c r="K1399" t="str">
        <f>VLOOKUP(A1399,таксономия!$1:$1048576,9,1)</f>
        <v xml:space="preserve"> Chordata</v>
      </c>
      <c r="L1399" t="str">
        <f>VLOOKUP(A1399,таксономия!$1:$1048576,10,1)</f>
        <v xml:space="preserve"> Craniata</v>
      </c>
      <c r="M1399" t="str">
        <f>VLOOKUP(A1399,таксономия!$1:$1048576,11,1)</f>
        <v xml:space="preserve"> Vertebrata</v>
      </c>
      <c r="N1399" t="str">
        <f>VLOOKUP(A1399,таксономия!$1:$1048576,12,1)</f>
        <v xml:space="preserve"> Euteleostomi</v>
      </c>
      <c r="O1399" t="str">
        <f>VLOOKUP(A1399,таксономия!$1:$1048576,13,1)</f>
        <v>Mammalia</v>
      </c>
      <c r="P1399" t="str">
        <f>VLOOKUP(A1399,таксономия!$1:$1048576,14,1)</f>
        <v xml:space="preserve"> Eutheria</v>
      </c>
      <c r="Q1399" t="str">
        <f>VLOOKUP(A1399,таксономия!$1:$1048576,15,1)</f>
        <v xml:space="preserve"> Euarchontoglires</v>
      </c>
      <c r="R1399" t="str">
        <f>VLOOKUP(A1399,таксономия!$1:$1048576,3,1)</f>
        <v xml:space="preserve"> Mus musculus (Mouse).</v>
      </c>
      <c r="S1399">
        <f t="shared" si="21"/>
        <v>93</v>
      </c>
    </row>
    <row r="1400" spans="1:19" x14ac:dyDescent="0.3">
      <c r="A1400" t="s">
        <v>909</v>
      </c>
      <c r="B1400" t="s">
        <v>910</v>
      </c>
      <c r="C1400">
        <v>707</v>
      </c>
      <c r="D1400" t="s">
        <v>16</v>
      </c>
      <c r="E1400">
        <v>480</v>
      </c>
      <c r="F1400">
        <v>700</v>
      </c>
      <c r="G1400">
        <v>22248</v>
      </c>
      <c r="H1400" t="s">
        <v>17</v>
      </c>
      <c r="I1400" t="str">
        <f>VLOOKUP(A1400,таксономия!$1:$1048576,7,1)</f>
        <v>Eukaryota</v>
      </c>
      <c r="J1400" t="str">
        <f>VLOOKUP(A1400,таксономия!$1:$1048576,8,1)</f>
        <v xml:space="preserve"> Metazoa</v>
      </c>
      <c r="K1400" t="str">
        <f>VLOOKUP(A1400,таксономия!$1:$1048576,9,1)</f>
        <v xml:space="preserve"> Chordata</v>
      </c>
      <c r="L1400" t="str">
        <f>VLOOKUP(A1400,таксономия!$1:$1048576,10,1)</f>
        <v xml:space="preserve"> Craniata</v>
      </c>
      <c r="M1400" t="str">
        <f>VLOOKUP(A1400,таксономия!$1:$1048576,11,1)</f>
        <v xml:space="preserve"> Vertebrata</v>
      </c>
      <c r="N1400" t="str">
        <f>VLOOKUP(A1400,таксономия!$1:$1048576,12,1)</f>
        <v xml:space="preserve"> Euteleostomi</v>
      </c>
      <c r="O1400" t="str">
        <f>VLOOKUP(A1400,таксономия!$1:$1048576,13,1)</f>
        <v>Mammalia</v>
      </c>
      <c r="P1400" t="str">
        <f>VLOOKUP(A1400,таксономия!$1:$1048576,14,1)</f>
        <v xml:space="preserve"> Eutheria</v>
      </c>
      <c r="Q1400" t="str">
        <f>VLOOKUP(A1400,таксономия!$1:$1048576,15,1)</f>
        <v xml:space="preserve"> Euarchontoglires</v>
      </c>
      <c r="R1400" t="str">
        <f>VLOOKUP(A1400,таксономия!$1:$1048576,3,1)</f>
        <v xml:space="preserve"> Mus musculus (Mouse).</v>
      </c>
      <c r="S1400">
        <f t="shared" si="21"/>
        <v>220</v>
      </c>
    </row>
    <row r="1401" spans="1:19" x14ac:dyDescent="0.3">
      <c r="A1401" t="s">
        <v>911</v>
      </c>
      <c r="B1401" t="s">
        <v>912</v>
      </c>
      <c r="C1401">
        <v>1241</v>
      </c>
      <c r="D1401" t="s">
        <v>913</v>
      </c>
      <c r="E1401">
        <v>186</v>
      </c>
      <c r="F1401">
        <v>237</v>
      </c>
      <c r="G1401">
        <v>6920</v>
      </c>
      <c r="H1401" t="s">
        <v>914</v>
      </c>
      <c r="I1401" t="str">
        <f>VLOOKUP(A1401,таксономия!$1:$1048576,7,1)</f>
        <v>Eukaryota</v>
      </c>
      <c r="J1401" t="str">
        <f>VLOOKUP(A1401,таксономия!$1:$1048576,8,1)</f>
        <v xml:space="preserve"> Metazoa</v>
      </c>
      <c r="K1401" t="str">
        <f>VLOOKUP(A1401,таксономия!$1:$1048576,9,1)</f>
        <v xml:space="preserve"> Ecdysozoa</v>
      </c>
      <c r="L1401" t="str">
        <f>VLOOKUP(A1401,таксономия!$1:$1048576,10,1)</f>
        <v xml:space="preserve"> Arthropoda</v>
      </c>
      <c r="M1401" t="str">
        <f>VLOOKUP(A1401,таксономия!$1:$1048576,11,1)</f>
        <v xml:space="preserve"> Hexapoda</v>
      </c>
      <c r="N1401" t="str">
        <f>VLOOKUP(A1401,таксономия!$1:$1048576,12,1)</f>
        <v xml:space="preserve"> Insecta</v>
      </c>
      <c r="O1401" t="str">
        <f>VLOOKUP(A1401,таксономия!$1:$1048576,13,1)</f>
        <v>Pterygota</v>
      </c>
      <c r="P1401" t="str">
        <f>VLOOKUP(A1401,таксономия!$1:$1048576,14,1)</f>
        <v xml:space="preserve"> Neoptera</v>
      </c>
      <c r="Q1401" t="str">
        <f>VLOOKUP(A1401,таксономия!$1:$1048576,15,1)</f>
        <v xml:space="preserve"> Paraneoptera</v>
      </c>
      <c r="R1401" t="str">
        <f>VLOOKUP(A1401,таксономия!$1:$1048576,3,1)</f>
        <v xml:space="preserve"> Pediculus humanus subsp. corporis (Body louse).</v>
      </c>
      <c r="S1401">
        <f t="shared" si="21"/>
        <v>51</v>
      </c>
    </row>
    <row r="1402" spans="1:19" x14ac:dyDescent="0.3">
      <c r="A1402" t="s">
        <v>911</v>
      </c>
      <c r="B1402" t="s">
        <v>912</v>
      </c>
      <c r="C1402">
        <v>1241</v>
      </c>
      <c r="D1402" t="s">
        <v>12</v>
      </c>
      <c r="E1402">
        <v>1155</v>
      </c>
      <c r="F1402">
        <v>1235</v>
      </c>
      <c r="G1402">
        <v>2697</v>
      </c>
      <c r="H1402" t="s">
        <v>13</v>
      </c>
      <c r="I1402" t="str">
        <f>VLOOKUP(A1402,таксономия!$1:$1048576,7,1)</f>
        <v>Eukaryota</v>
      </c>
      <c r="J1402" t="str">
        <f>VLOOKUP(A1402,таксономия!$1:$1048576,8,1)</f>
        <v xml:space="preserve"> Metazoa</v>
      </c>
      <c r="K1402" t="str">
        <f>VLOOKUP(A1402,таксономия!$1:$1048576,9,1)</f>
        <v xml:space="preserve"> Ecdysozoa</v>
      </c>
      <c r="L1402" t="str">
        <f>VLOOKUP(A1402,таксономия!$1:$1048576,10,1)</f>
        <v xml:space="preserve"> Arthropoda</v>
      </c>
      <c r="M1402" t="str">
        <f>VLOOKUP(A1402,таксономия!$1:$1048576,11,1)</f>
        <v xml:space="preserve"> Hexapoda</v>
      </c>
      <c r="N1402" t="str">
        <f>VLOOKUP(A1402,таксономия!$1:$1048576,12,1)</f>
        <v xml:space="preserve"> Insecta</v>
      </c>
      <c r="O1402" t="str">
        <f>VLOOKUP(A1402,таксономия!$1:$1048576,13,1)</f>
        <v>Pterygota</v>
      </c>
      <c r="P1402" t="str">
        <f>VLOOKUP(A1402,таксономия!$1:$1048576,14,1)</f>
        <v xml:space="preserve"> Neoptera</v>
      </c>
      <c r="Q1402" t="str">
        <f>VLOOKUP(A1402,таксономия!$1:$1048576,15,1)</f>
        <v xml:space="preserve"> Paraneoptera</v>
      </c>
      <c r="R1402" t="str">
        <f>VLOOKUP(A1402,таксономия!$1:$1048576,3,1)</f>
        <v xml:space="preserve"> Pediculus humanus subsp. corporis (Body louse).</v>
      </c>
      <c r="S1402">
        <f t="shared" si="21"/>
        <v>80</v>
      </c>
    </row>
    <row r="1403" spans="1:19" x14ac:dyDescent="0.3">
      <c r="A1403" t="s">
        <v>911</v>
      </c>
      <c r="B1403" t="s">
        <v>912</v>
      </c>
      <c r="C1403">
        <v>1241</v>
      </c>
      <c r="D1403" t="s">
        <v>915</v>
      </c>
      <c r="E1403">
        <v>1</v>
      </c>
      <c r="F1403">
        <v>53</v>
      </c>
      <c r="G1403">
        <v>78</v>
      </c>
      <c r="H1403" t="s">
        <v>915</v>
      </c>
      <c r="I1403" t="str">
        <f>VLOOKUP(A1403,таксономия!$1:$1048576,7,1)</f>
        <v>Eukaryota</v>
      </c>
      <c r="J1403" t="str">
        <f>VLOOKUP(A1403,таксономия!$1:$1048576,8,1)</f>
        <v xml:space="preserve"> Metazoa</v>
      </c>
      <c r="K1403" t="str">
        <f>VLOOKUP(A1403,таксономия!$1:$1048576,9,1)</f>
        <v xml:space="preserve"> Ecdysozoa</v>
      </c>
      <c r="L1403" t="str">
        <f>VLOOKUP(A1403,таксономия!$1:$1048576,10,1)</f>
        <v xml:space="preserve"> Arthropoda</v>
      </c>
      <c r="M1403" t="str">
        <f>VLOOKUP(A1403,таксономия!$1:$1048576,11,1)</f>
        <v xml:space="preserve"> Hexapoda</v>
      </c>
      <c r="N1403" t="str">
        <f>VLOOKUP(A1403,таксономия!$1:$1048576,12,1)</f>
        <v xml:space="preserve"> Insecta</v>
      </c>
      <c r="O1403" t="str">
        <f>VLOOKUP(A1403,таксономия!$1:$1048576,13,1)</f>
        <v>Pterygota</v>
      </c>
      <c r="P1403" t="str">
        <f>VLOOKUP(A1403,таксономия!$1:$1048576,14,1)</f>
        <v xml:space="preserve"> Neoptera</v>
      </c>
      <c r="Q1403" t="str">
        <f>VLOOKUP(A1403,таксономия!$1:$1048576,15,1)</f>
        <v xml:space="preserve"> Paraneoptera</v>
      </c>
      <c r="R1403" t="str">
        <f>VLOOKUP(A1403,таксономия!$1:$1048576,3,1)</f>
        <v xml:space="preserve"> Pediculus humanus subsp. corporis (Body louse).</v>
      </c>
      <c r="S1403">
        <f t="shared" si="21"/>
        <v>52</v>
      </c>
    </row>
    <row r="1404" spans="1:19" x14ac:dyDescent="0.3">
      <c r="A1404" t="s">
        <v>911</v>
      </c>
      <c r="B1404" t="s">
        <v>912</v>
      </c>
      <c r="C1404">
        <v>1241</v>
      </c>
      <c r="D1404" t="s">
        <v>184</v>
      </c>
      <c r="E1404">
        <v>909</v>
      </c>
      <c r="F1404">
        <v>1011</v>
      </c>
      <c r="G1404">
        <v>8985</v>
      </c>
      <c r="H1404" t="s">
        <v>185</v>
      </c>
      <c r="I1404" t="str">
        <f>VLOOKUP(A1404,таксономия!$1:$1048576,7,1)</f>
        <v>Eukaryota</v>
      </c>
      <c r="J1404" t="str">
        <f>VLOOKUP(A1404,таксономия!$1:$1048576,8,1)</f>
        <v xml:space="preserve"> Metazoa</v>
      </c>
      <c r="K1404" t="str">
        <f>VLOOKUP(A1404,таксономия!$1:$1048576,9,1)</f>
        <v xml:space="preserve"> Ecdysozoa</v>
      </c>
      <c r="L1404" t="str">
        <f>VLOOKUP(A1404,таксономия!$1:$1048576,10,1)</f>
        <v xml:space="preserve"> Arthropoda</v>
      </c>
      <c r="M1404" t="str">
        <f>VLOOKUP(A1404,таксономия!$1:$1048576,11,1)</f>
        <v xml:space="preserve"> Hexapoda</v>
      </c>
      <c r="N1404" t="str">
        <f>VLOOKUP(A1404,таксономия!$1:$1048576,12,1)</f>
        <v xml:space="preserve"> Insecta</v>
      </c>
      <c r="O1404" t="str">
        <f>VLOOKUP(A1404,таксономия!$1:$1048576,13,1)</f>
        <v>Pterygota</v>
      </c>
      <c r="P1404" t="str">
        <f>VLOOKUP(A1404,таксономия!$1:$1048576,14,1)</f>
        <v xml:space="preserve"> Neoptera</v>
      </c>
      <c r="Q1404" t="str">
        <f>VLOOKUP(A1404,таксономия!$1:$1048576,15,1)</f>
        <v xml:space="preserve"> Paraneoptera</v>
      </c>
      <c r="R1404" t="str">
        <f>VLOOKUP(A1404,таксономия!$1:$1048576,3,1)</f>
        <v xml:space="preserve"> Pediculus humanus subsp. corporis (Body louse).</v>
      </c>
      <c r="S1404">
        <f t="shared" si="21"/>
        <v>102</v>
      </c>
    </row>
    <row r="1405" spans="1:19" x14ac:dyDescent="0.3">
      <c r="A1405" t="s">
        <v>916</v>
      </c>
      <c r="B1405" t="s">
        <v>917</v>
      </c>
      <c r="C1405">
        <v>932</v>
      </c>
      <c r="D1405" t="s">
        <v>20</v>
      </c>
      <c r="E1405">
        <v>190</v>
      </c>
      <c r="F1405">
        <v>316</v>
      </c>
      <c r="G1405">
        <v>1926</v>
      </c>
      <c r="H1405" t="s">
        <v>21</v>
      </c>
      <c r="I1405" t="str">
        <f>VLOOKUP(A1405,таксономия!$1:$1048576,7,1)</f>
        <v>Eukaryota</v>
      </c>
      <c r="J1405" t="str">
        <f>VLOOKUP(A1405,таксономия!$1:$1048576,8,1)</f>
        <v xml:space="preserve"> Metazoa</v>
      </c>
      <c r="K1405" t="str">
        <f>VLOOKUP(A1405,таксономия!$1:$1048576,9,1)</f>
        <v xml:space="preserve"> Ecdysozoa</v>
      </c>
      <c r="L1405" t="str">
        <f>VLOOKUP(A1405,таксономия!$1:$1048576,10,1)</f>
        <v xml:space="preserve"> Arthropoda</v>
      </c>
      <c r="M1405" t="str">
        <f>VLOOKUP(A1405,таксономия!$1:$1048576,11,1)</f>
        <v xml:space="preserve"> Hexapoda</v>
      </c>
      <c r="N1405" t="str">
        <f>VLOOKUP(A1405,таксономия!$1:$1048576,12,1)</f>
        <v xml:space="preserve"> Insecta</v>
      </c>
      <c r="O1405" t="str">
        <f>VLOOKUP(A1405,таксономия!$1:$1048576,13,1)</f>
        <v>Pterygota</v>
      </c>
      <c r="P1405" t="str">
        <f>VLOOKUP(A1405,таксономия!$1:$1048576,14,1)</f>
        <v xml:space="preserve"> Neoptera</v>
      </c>
      <c r="Q1405" t="str">
        <f>VLOOKUP(A1405,таксономия!$1:$1048576,15,1)</f>
        <v xml:space="preserve"> Paraneoptera</v>
      </c>
      <c r="R1405" t="str">
        <f>VLOOKUP(A1405,таксономия!$1:$1048576,3,1)</f>
        <v xml:space="preserve"> Pediculus humanus subsp. corporis (Body louse).</v>
      </c>
      <c r="S1405">
        <f t="shared" si="21"/>
        <v>126</v>
      </c>
    </row>
    <row r="1406" spans="1:19" x14ac:dyDescent="0.3">
      <c r="A1406" t="s">
        <v>916</v>
      </c>
      <c r="B1406" t="s">
        <v>917</v>
      </c>
      <c r="C1406">
        <v>932</v>
      </c>
      <c r="D1406" t="s">
        <v>22</v>
      </c>
      <c r="E1406">
        <v>63</v>
      </c>
      <c r="F1406">
        <v>163</v>
      </c>
      <c r="G1406">
        <v>59728</v>
      </c>
      <c r="H1406" t="s">
        <v>23</v>
      </c>
      <c r="I1406" t="str">
        <f>VLOOKUP(A1406,таксономия!$1:$1048576,7,1)</f>
        <v>Eukaryota</v>
      </c>
      <c r="J1406" t="str">
        <f>VLOOKUP(A1406,таксономия!$1:$1048576,8,1)</f>
        <v xml:space="preserve"> Metazoa</v>
      </c>
      <c r="K1406" t="str">
        <f>VLOOKUP(A1406,таксономия!$1:$1048576,9,1)</f>
        <v xml:space="preserve"> Ecdysozoa</v>
      </c>
      <c r="L1406" t="str">
        <f>VLOOKUP(A1406,таксономия!$1:$1048576,10,1)</f>
        <v xml:space="preserve"> Arthropoda</v>
      </c>
      <c r="M1406" t="str">
        <f>VLOOKUP(A1406,таксономия!$1:$1048576,11,1)</f>
        <v xml:space="preserve"> Hexapoda</v>
      </c>
      <c r="N1406" t="str">
        <f>VLOOKUP(A1406,таксономия!$1:$1048576,12,1)</f>
        <v xml:space="preserve"> Insecta</v>
      </c>
      <c r="O1406" t="str">
        <f>VLOOKUP(A1406,таксономия!$1:$1048576,13,1)</f>
        <v>Pterygota</v>
      </c>
      <c r="P1406" t="str">
        <f>VLOOKUP(A1406,таксономия!$1:$1048576,14,1)</f>
        <v xml:space="preserve"> Neoptera</v>
      </c>
      <c r="Q1406" t="str">
        <f>VLOOKUP(A1406,таксономия!$1:$1048576,15,1)</f>
        <v xml:space="preserve"> Paraneoptera</v>
      </c>
      <c r="R1406" t="str">
        <f>VLOOKUP(A1406,таксономия!$1:$1048576,3,1)</f>
        <v xml:space="preserve"> Pediculus humanus subsp. corporis (Body louse).</v>
      </c>
      <c r="S1406">
        <f t="shared" si="21"/>
        <v>100</v>
      </c>
    </row>
    <row r="1407" spans="1:19" x14ac:dyDescent="0.3">
      <c r="A1407" t="s">
        <v>916</v>
      </c>
      <c r="B1407" t="s">
        <v>917</v>
      </c>
      <c r="C1407">
        <v>932</v>
      </c>
      <c r="D1407" t="s">
        <v>12</v>
      </c>
      <c r="E1407">
        <v>329</v>
      </c>
      <c r="F1407">
        <v>403</v>
      </c>
      <c r="G1407">
        <v>2697</v>
      </c>
      <c r="H1407" t="s">
        <v>13</v>
      </c>
      <c r="I1407" t="str">
        <f>VLOOKUP(A1407,таксономия!$1:$1048576,7,1)</f>
        <v>Eukaryota</v>
      </c>
      <c r="J1407" t="str">
        <f>VLOOKUP(A1407,таксономия!$1:$1048576,8,1)</f>
        <v xml:space="preserve"> Metazoa</v>
      </c>
      <c r="K1407" t="str">
        <f>VLOOKUP(A1407,таксономия!$1:$1048576,9,1)</f>
        <v xml:space="preserve"> Ecdysozoa</v>
      </c>
      <c r="L1407" t="str">
        <f>VLOOKUP(A1407,таксономия!$1:$1048576,10,1)</f>
        <v xml:space="preserve"> Arthropoda</v>
      </c>
      <c r="M1407" t="str">
        <f>VLOOKUP(A1407,таксономия!$1:$1048576,11,1)</f>
        <v xml:space="preserve"> Hexapoda</v>
      </c>
      <c r="N1407" t="str">
        <f>VLOOKUP(A1407,таксономия!$1:$1048576,12,1)</f>
        <v xml:space="preserve"> Insecta</v>
      </c>
      <c r="O1407" t="str">
        <f>VLOOKUP(A1407,таксономия!$1:$1048576,13,1)</f>
        <v>Pterygota</v>
      </c>
      <c r="P1407" t="str">
        <f>VLOOKUP(A1407,таксономия!$1:$1048576,14,1)</f>
        <v xml:space="preserve"> Neoptera</v>
      </c>
      <c r="Q1407" t="str">
        <f>VLOOKUP(A1407,таксономия!$1:$1048576,15,1)</f>
        <v xml:space="preserve"> Paraneoptera</v>
      </c>
      <c r="R1407" t="str">
        <f>VLOOKUP(A1407,таксономия!$1:$1048576,3,1)</f>
        <v xml:space="preserve"> Pediculus humanus subsp. corporis (Body louse).</v>
      </c>
      <c r="S1407">
        <f t="shared" si="21"/>
        <v>74</v>
      </c>
    </row>
    <row r="1408" spans="1:19" x14ac:dyDescent="0.3">
      <c r="A1408" t="s">
        <v>916</v>
      </c>
      <c r="B1408" t="s">
        <v>917</v>
      </c>
      <c r="C1408">
        <v>932</v>
      </c>
      <c r="D1408" t="s">
        <v>24</v>
      </c>
      <c r="E1408">
        <v>485</v>
      </c>
      <c r="F1408">
        <v>751</v>
      </c>
      <c r="G1408">
        <v>24806</v>
      </c>
      <c r="H1408" t="s">
        <v>25</v>
      </c>
      <c r="I1408" t="str">
        <f>VLOOKUP(A1408,таксономия!$1:$1048576,7,1)</f>
        <v>Eukaryota</v>
      </c>
      <c r="J1408" t="str">
        <f>VLOOKUP(A1408,таксономия!$1:$1048576,8,1)</f>
        <v xml:space="preserve"> Metazoa</v>
      </c>
      <c r="K1408" t="str">
        <f>VLOOKUP(A1408,таксономия!$1:$1048576,9,1)</f>
        <v xml:space="preserve"> Ecdysozoa</v>
      </c>
      <c r="L1408" t="str">
        <f>VLOOKUP(A1408,таксономия!$1:$1048576,10,1)</f>
        <v xml:space="preserve"> Arthropoda</v>
      </c>
      <c r="M1408" t="str">
        <f>VLOOKUP(A1408,таксономия!$1:$1048576,11,1)</f>
        <v xml:space="preserve"> Hexapoda</v>
      </c>
      <c r="N1408" t="str">
        <f>VLOOKUP(A1408,таксономия!$1:$1048576,12,1)</f>
        <v xml:space="preserve"> Insecta</v>
      </c>
      <c r="O1408" t="str">
        <f>VLOOKUP(A1408,таксономия!$1:$1048576,13,1)</f>
        <v>Pterygota</v>
      </c>
      <c r="P1408" t="str">
        <f>VLOOKUP(A1408,таксономия!$1:$1048576,14,1)</f>
        <v xml:space="preserve"> Neoptera</v>
      </c>
      <c r="Q1408" t="str">
        <f>VLOOKUP(A1408,таксономия!$1:$1048576,15,1)</f>
        <v xml:space="preserve"> Paraneoptera</v>
      </c>
      <c r="R1408" t="str">
        <f>VLOOKUP(A1408,таксономия!$1:$1048576,3,1)</f>
        <v xml:space="preserve"> Pediculus humanus subsp. corporis (Body louse).</v>
      </c>
      <c r="S1408">
        <f t="shared" si="21"/>
        <v>266</v>
      </c>
    </row>
    <row r="1409" spans="1:19" x14ac:dyDescent="0.3">
      <c r="A1409" t="s">
        <v>918</v>
      </c>
      <c r="B1409" t="s">
        <v>919</v>
      </c>
      <c r="C1409">
        <v>656</v>
      </c>
      <c r="D1409" t="s">
        <v>20</v>
      </c>
      <c r="E1409">
        <v>37</v>
      </c>
      <c r="F1409">
        <v>170</v>
      </c>
      <c r="G1409">
        <v>1926</v>
      </c>
      <c r="H1409" t="s">
        <v>21</v>
      </c>
      <c r="I1409" t="str">
        <f>VLOOKUP(A1409,таксономия!$1:$1048576,7,1)</f>
        <v>Eukaryota</v>
      </c>
      <c r="J1409" t="str">
        <f>VLOOKUP(A1409,таксономия!$1:$1048576,8,1)</f>
        <v xml:space="preserve"> Metazoa</v>
      </c>
      <c r="K1409" t="str">
        <f>VLOOKUP(A1409,таксономия!$1:$1048576,9,1)</f>
        <v xml:space="preserve"> Ecdysozoa</v>
      </c>
      <c r="L1409" t="str">
        <f>VLOOKUP(A1409,таксономия!$1:$1048576,10,1)</f>
        <v xml:space="preserve"> Arthropoda</v>
      </c>
      <c r="M1409" t="str">
        <f>VLOOKUP(A1409,таксономия!$1:$1048576,11,1)</f>
        <v xml:space="preserve"> Hexapoda</v>
      </c>
      <c r="N1409" t="str">
        <f>VLOOKUP(A1409,таксономия!$1:$1048576,12,1)</f>
        <v xml:space="preserve"> Insecta</v>
      </c>
      <c r="O1409" t="str">
        <f>VLOOKUP(A1409,таксономия!$1:$1048576,13,1)</f>
        <v>Pterygota</v>
      </c>
      <c r="P1409" t="str">
        <f>VLOOKUP(A1409,таксономия!$1:$1048576,14,1)</f>
        <v xml:space="preserve"> Neoptera</v>
      </c>
      <c r="Q1409" t="str">
        <f>VLOOKUP(A1409,таксономия!$1:$1048576,15,1)</f>
        <v xml:space="preserve"> Paraneoptera</v>
      </c>
      <c r="R1409" t="str">
        <f>VLOOKUP(A1409,таксономия!$1:$1048576,3,1)</f>
        <v xml:space="preserve"> Pediculus humanus subsp. corporis (Body louse).</v>
      </c>
      <c r="S1409">
        <f t="shared" si="21"/>
        <v>133</v>
      </c>
    </row>
    <row r="1410" spans="1:19" x14ac:dyDescent="0.3">
      <c r="A1410" t="s">
        <v>918</v>
      </c>
      <c r="B1410" t="s">
        <v>919</v>
      </c>
      <c r="C1410">
        <v>656</v>
      </c>
      <c r="D1410" t="s">
        <v>12</v>
      </c>
      <c r="E1410">
        <v>186</v>
      </c>
      <c r="F1410">
        <v>264</v>
      </c>
      <c r="G1410">
        <v>2697</v>
      </c>
      <c r="H1410" t="s">
        <v>13</v>
      </c>
      <c r="I1410" t="str">
        <f>VLOOKUP(A1410,таксономия!$1:$1048576,7,1)</f>
        <v>Eukaryota</v>
      </c>
      <c r="J1410" t="str">
        <f>VLOOKUP(A1410,таксономия!$1:$1048576,8,1)</f>
        <v xml:space="preserve"> Metazoa</v>
      </c>
      <c r="K1410" t="str">
        <f>VLOOKUP(A1410,таксономия!$1:$1048576,9,1)</f>
        <v xml:space="preserve"> Ecdysozoa</v>
      </c>
      <c r="L1410" t="str">
        <f>VLOOKUP(A1410,таксономия!$1:$1048576,10,1)</f>
        <v xml:space="preserve"> Arthropoda</v>
      </c>
      <c r="M1410" t="str">
        <f>VLOOKUP(A1410,таксономия!$1:$1048576,11,1)</f>
        <v xml:space="preserve"> Hexapoda</v>
      </c>
      <c r="N1410" t="str">
        <f>VLOOKUP(A1410,таксономия!$1:$1048576,12,1)</f>
        <v xml:space="preserve"> Insecta</v>
      </c>
      <c r="O1410" t="str">
        <f>VLOOKUP(A1410,таксономия!$1:$1048576,13,1)</f>
        <v>Pterygota</v>
      </c>
      <c r="P1410" t="str">
        <f>VLOOKUP(A1410,таксономия!$1:$1048576,14,1)</f>
        <v xml:space="preserve"> Neoptera</v>
      </c>
      <c r="Q1410" t="str">
        <f>VLOOKUP(A1410,таксономия!$1:$1048576,15,1)</f>
        <v xml:space="preserve"> Paraneoptera</v>
      </c>
      <c r="R1410" t="str">
        <f>VLOOKUP(A1410,таксономия!$1:$1048576,3,1)</f>
        <v xml:space="preserve"> Pediculus humanus subsp. corporis (Body louse).</v>
      </c>
      <c r="S1410">
        <f t="shared" si="21"/>
        <v>78</v>
      </c>
    </row>
    <row r="1411" spans="1:19" x14ac:dyDescent="0.3">
      <c r="A1411" t="s">
        <v>918</v>
      </c>
      <c r="B1411" t="s">
        <v>919</v>
      </c>
      <c r="C1411">
        <v>656</v>
      </c>
      <c r="D1411" t="s">
        <v>24</v>
      </c>
      <c r="E1411">
        <v>362</v>
      </c>
      <c r="F1411">
        <v>638</v>
      </c>
      <c r="G1411">
        <v>24806</v>
      </c>
      <c r="H1411" t="s">
        <v>25</v>
      </c>
      <c r="I1411" t="str">
        <f>VLOOKUP(A1411,таксономия!$1:$1048576,7,1)</f>
        <v>Eukaryota</v>
      </c>
      <c r="J1411" t="str">
        <f>VLOOKUP(A1411,таксономия!$1:$1048576,8,1)</f>
        <v xml:space="preserve"> Metazoa</v>
      </c>
      <c r="K1411" t="str">
        <f>VLOOKUP(A1411,таксономия!$1:$1048576,9,1)</f>
        <v xml:space="preserve"> Ecdysozoa</v>
      </c>
      <c r="L1411" t="str">
        <f>VLOOKUP(A1411,таксономия!$1:$1048576,10,1)</f>
        <v xml:space="preserve"> Arthropoda</v>
      </c>
      <c r="M1411" t="str">
        <f>VLOOKUP(A1411,таксономия!$1:$1048576,11,1)</f>
        <v xml:space="preserve"> Hexapoda</v>
      </c>
      <c r="N1411" t="str">
        <f>VLOOKUP(A1411,таксономия!$1:$1048576,12,1)</f>
        <v xml:space="preserve"> Insecta</v>
      </c>
      <c r="O1411" t="str">
        <f>VLOOKUP(A1411,таксономия!$1:$1048576,13,1)</f>
        <v>Pterygota</v>
      </c>
      <c r="P1411" t="str">
        <f>VLOOKUP(A1411,таксономия!$1:$1048576,14,1)</f>
        <v xml:space="preserve"> Neoptera</v>
      </c>
      <c r="Q1411" t="str">
        <f>VLOOKUP(A1411,таксономия!$1:$1048576,15,1)</f>
        <v xml:space="preserve"> Paraneoptera</v>
      </c>
      <c r="R1411" t="str">
        <f>VLOOKUP(A1411,таксономия!$1:$1048576,3,1)</f>
        <v xml:space="preserve"> Pediculus humanus subsp. corporis (Body louse).</v>
      </c>
      <c r="S1411">
        <f t="shared" ref="S1411:S1474" si="22">$F1411-$E1411</f>
        <v>276</v>
      </c>
    </row>
    <row r="1412" spans="1:19" x14ac:dyDescent="0.3">
      <c r="A1412" t="s">
        <v>920</v>
      </c>
      <c r="B1412" t="s">
        <v>921</v>
      </c>
      <c r="C1412">
        <v>1010</v>
      </c>
      <c r="D1412" t="s">
        <v>12</v>
      </c>
      <c r="E1412">
        <v>2</v>
      </c>
      <c r="F1412">
        <v>83</v>
      </c>
      <c r="G1412">
        <v>2697</v>
      </c>
      <c r="H1412" t="s">
        <v>13</v>
      </c>
      <c r="I1412" t="str">
        <f>VLOOKUP(A1412,таксономия!$1:$1048576,7,1)</f>
        <v>Eukaryota</v>
      </c>
      <c r="J1412" t="str">
        <f>VLOOKUP(A1412,таксономия!$1:$1048576,8,1)</f>
        <v xml:space="preserve"> Metazoa</v>
      </c>
      <c r="K1412" t="str">
        <f>VLOOKUP(A1412,таксономия!$1:$1048576,9,1)</f>
        <v xml:space="preserve"> Ecdysozoa</v>
      </c>
      <c r="L1412" t="str">
        <f>VLOOKUP(A1412,таксономия!$1:$1048576,10,1)</f>
        <v xml:space="preserve"> Arthropoda</v>
      </c>
      <c r="M1412" t="str">
        <f>VLOOKUP(A1412,таксономия!$1:$1048576,11,1)</f>
        <v xml:space="preserve"> Hexapoda</v>
      </c>
      <c r="N1412" t="str">
        <f>VLOOKUP(A1412,таксономия!$1:$1048576,12,1)</f>
        <v xml:space="preserve"> Insecta</v>
      </c>
      <c r="O1412" t="str">
        <f>VLOOKUP(A1412,таксономия!$1:$1048576,13,1)</f>
        <v>Pterygota</v>
      </c>
      <c r="P1412" t="str">
        <f>VLOOKUP(A1412,таксономия!$1:$1048576,14,1)</f>
        <v xml:space="preserve"> Neoptera</v>
      </c>
      <c r="Q1412" t="str">
        <f>VLOOKUP(A1412,таксономия!$1:$1048576,15,1)</f>
        <v xml:space="preserve"> Paraneoptera</v>
      </c>
      <c r="R1412" t="str">
        <f>VLOOKUP(A1412,таксономия!$1:$1048576,3,1)</f>
        <v xml:space="preserve"> Pediculus humanus subsp. corporis (Body louse).</v>
      </c>
      <c r="S1412">
        <f t="shared" si="22"/>
        <v>81</v>
      </c>
    </row>
    <row r="1413" spans="1:19" x14ac:dyDescent="0.3">
      <c r="A1413" t="s">
        <v>920</v>
      </c>
      <c r="B1413" t="s">
        <v>921</v>
      </c>
      <c r="C1413">
        <v>1010</v>
      </c>
      <c r="D1413" t="s">
        <v>12</v>
      </c>
      <c r="E1413">
        <v>88</v>
      </c>
      <c r="F1413">
        <v>177</v>
      </c>
      <c r="G1413">
        <v>2697</v>
      </c>
      <c r="H1413" t="s">
        <v>13</v>
      </c>
      <c r="I1413" t="str">
        <f>VLOOKUP(A1413,таксономия!$1:$1048576,7,1)</f>
        <v>Eukaryota</v>
      </c>
      <c r="J1413" t="str">
        <f>VLOOKUP(A1413,таксономия!$1:$1048576,8,1)</f>
        <v xml:space="preserve"> Metazoa</v>
      </c>
      <c r="K1413" t="str">
        <f>VLOOKUP(A1413,таксономия!$1:$1048576,9,1)</f>
        <v xml:space="preserve"> Ecdysozoa</v>
      </c>
      <c r="L1413" t="str">
        <f>VLOOKUP(A1413,таксономия!$1:$1048576,10,1)</f>
        <v xml:space="preserve"> Arthropoda</v>
      </c>
      <c r="M1413" t="str">
        <f>VLOOKUP(A1413,таксономия!$1:$1048576,11,1)</f>
        <v xml:space="preserve"> Hexapoda</v>
      </c>
      <c r="N1413" t="str">
        <f>VLOOKUP(A1413,таксономия!$1:$1048576,12,1)</f>
        <v xml:space="preserve"> Insecta</v>
      </c>
      <c r="O1413" t="str">
        <f>VLOOKUP(A1413,таксономия!$1:$1048576,13,1)</f>
        <v>Pterygota</v>
      </c>
      <c r="P1413" t="str">
        <f>VLOOKUP(A1413,таксономия!$1:$1048576,14,1)</f>
        <v xml:space="preserve"> Neoptera</v>
      </c>
      <c r="Q1413" t="str">
        <f>VLOOKUP(A1413,таксономия!$1:$1048576,15,1)</f>
        <v xml:space="preserve"> Paraneoptera</v>
      </c>
      <c r="R1413" t="str">
        <f>VLOOKUP(A1413,таксономия!$1:$1048576,3,1)</f>
        <v xml:space="preserve"> Pediculus humanus subsp. corporis (Body louse).</v>
      </c>
      <c r="S1413">
        <f t="shared" si="22"/>
        <v>89</v>
      </c>
    </row>
    <row r="1414" spans="1:19" x14ac:dyDescent="0.3">
      <c r="A1414" t="s">
        <v>920</v>
      </c>
      <c r="B1414" t="s">
        <v>921</v>
      </c>
      <c r="C1414">
        <v>1010</v>
      </c>
      <c r="D1414" t="s">
        <v>12</v>
      </c>
      <c r="E1414">
        <v>449</v>
      </c>
      <c r="F1414">
        <v>528</v>
      </c>
      <c r="G1414">
        <v>2697</v>
      </c>
      <c r="H1414" t="s">
        <v>13</v>
      </c>
      <c r="I1414" t="str">
        <f>VLOOKUP(A1414,таксономия!$1:$1048576,7,1)</f>
        <v>Eukaryota</v>
      </c>
      <c r="J1414" t="str">
        <f>VLOOKUP(A1414,таксономия!$1:$1048576,8,1)</f>
        <v xml:space="preserve"> Metazoa</v>
      </c>
      <c r="K1414" t="str">
        <f>VLOOKUP(A1414,таксономия!$1:$1048576,9,1)</f>
        <v xml:space="preserve"> Ecdysozoa</v>
      </c>
      <c r="L1414" t="str">
        <f>VLOOKUP(A1414,таксономия!$1:$1048576,10,1)</f>
        <v xml:space="preserve"> Arthropoda</v>
      </c>
      <c r="M1414" t="str">
        <f>VLOOKUP(A1414,таксономия!$1:$1048576,11,1)</f>
        <v xml:space="preserve"> Hexapoda</v>
      </c>
      <c r="N1414" t="str">
        <f>VLOOKUP(A1414,таксономия!$1:$1048576,12,1)</f>
        <v xml:space="preserve"> Insecta</v>
      </c>
      <c r="O1414" t="str">
        <f>VLOOKUP(A1414,таксономия!$1:$1048576,13,1)</f>
        <v>Pterygota</v>
      </c>
      <c r="P1414" t="str">
        <f>VLOOKUP(A1414,таксономия!$1:$1048576,14,1)</f>
        <v xml:space="preserve"> Neoptera</v>
      </c>
      <c r="Q1414" t="str">
        <f>VLOOKUP(A1414,таксономия!$1:$1048576,15,1)</f>
        <v xml:space="preserve"> Paraneoptera</v>
      </c>
      <c r="R1414" t="str">
        <f>VLOOKUP(A1414,таксономия!$1:$1048576,3,1)</f>
        <v xml:space="preserve"> Pediculus humanus subsp. corporis (Body louse).</v>
      </c>
      <c r="S1414">
        <f t="shared" si="22"/>
        <v>79</v>
      </c>
    </row>
    <row r="1415" spans="1:19" x14ac:dyDescent="0.3">
      <c r="A1415" t="s">
        <v>920</v>
      </c>
      <c r="B1415" t="s">
        <v>921</v>
      </c>
      <c r="C1415">
        <v>1010</v>
      </c>
      <c r="D1415" t="s">
        <v>318</v>
      </c>
      <c r="E1415">
        <v>759</v>
      </c>
      <c r="F1415">
        <v>810</v>
      </c>
      <c r="G1415">
        <v>18854</v>
      </c>
      <c r="H1415" t="s">
        <v>319</v>
      </c>
      <c r="I1415" t="str">
        <f>VLOOKUP(A1415,таксономия!$1:$1048576,7,1)</f>
        <v>Eukaryota</v>
      </c>
      <c r="J1415" t="str">
        <f>VLOOKUP(A1415,таксономия!$1:$1048576,8,1)</f>
        <v xml:space="preserve"> Metazoa</v>
      </c>
      <c r="K1415" t="str">
        <f>VLOOKUP(A1415,таксономия!$1:$1048576,9,1)</f>
        <v xml:space="preserve"> Ecdysozoa</v>
      </c>
      <c r="L1415" t="str">
        <f>VLOOKUP(A1415,таксономия!$1:$1048576,10,1)</f>
        <v xml:space="preserve"> Arthropoda</v>
      </c>
      <c r="M1415" t="str">
        <f>VLOOKUP(A1415,таксономия!$1:$1048576,11,1)</f>
        <v xml:space="preserve"> Hexapoda</v>
      </c>
      <c r="N1415" t="str">
        <f>VLOOKUP(A1415,таксономия!$1:$1048576,12,1)</f>
        <v xml:space="preserve"> Insecta</v>
      </c>
      <c r="O1415" t="str">
        <f>VLOOKUP(A1415,таксономия!$1:$1048576,13,1)</f>
        <v>Pterygota</v>
      </c>
      <c r="P1415" t="str">
        <f>VLOOKUP(A1415,таксономия!$1:$1048576,14,1)</f>
        <v xml:space="preserve"> Neoptera</v>
      </c>
      <c r="Q1415" t="str">
        <f>VLOOKUP(A1415,таксономия!$1:$1048576,15,1)</f>
        <v xml:space="preserve"> Paraneoptera</v>
      </c>
      <c r="R1415" t="str">
        <f>VLOOKUP(A1415,таксономия!$1:$1048576,3,1)</f>
        <v xml:space="preserve"> Pediculus humanus subsp. corporis (Body louse).</v>
      </c>
      <c r="S1415">
        <f t="shared" si="22"/>
        <v>51</v>
      </c>
    </row>
    <row r="1416" spans="1:19" x14ac:dyDescent="0.3">
      <c r="A1416" t="s">
        <v>922</v>
      </c>
      <c r="B1416" t="s">
        <v>923</v>
      </c>
      <c r="C1416">
        <v>812</v>
      </c>
      <c r="D1416" t="s">
        <v>12</v>
      </c>
      <c r="E1416">
        <v>110</v>
      </c>
      <c r="F1416">
        <v>188</v>
      </c>
      <c r="G1416">
        <v>2697</v>
      </c>
      <c r="H1416" t="s">
        <v>13</v>
      </c>
      <c r="I1416" t="str">
        <f>VLOOKUP(A1416,таксономия!$1:$1048576,7,1)</f>
        <v>Eukaryota</v>
      </c>
      <c r="J1416" t="str">
        <f>VLOOKUP(A1416,таксономия!$1:$1048576,8,1)</f>
        <v xml:space="preserve"> Metazoa</v>
      </c>
      <c r="K1416" t="str">
        <f>VLOOKUP(A1416,таксономия!$1:$1048576,9,1)</f>
        <v xml:space="preserve"> Chordata</v>
      </c>
      <c r="L1416" t="str">
        <f>VLOOKUP(A1416,таксономия!$1:$1048576,10,1)</f>
        <v xml:space="preserve"> Craniata</v>
      </c>
      <c r="M1416" t="str">
        <f>VLOOKUP(A1416,таксономия!$1:$1048576,11,1)</f>
        <v xml:space="preserve"> Vertebrata</v>
      </c>
      <c r="N1416" t="str">
        <f>VLOOKUP(A1416,таксономия!$1:$1048576,12,1)</f>
        <v xml:space="preserve"> Euteleostomi</v>
      </c>
      <c r="O1416" t="str">
        <f>VLOOKUP(A1416,таксономия!$1:$1048576,13,1)</f>
        <v>Mammalia</v>
      </c>
      <c r="P1416" t="str">
        <f>VLOOKUP(A1416,таксономия!$1:$1048576,14,1)</f>
        <v xml:space="preserve"> Eutheria</v>
      </c>
      <c r="Q1416" t="str">
        <f>VLOOKUP(A1416,таксономия!$1:$1048576,15,1)</f>
        <v xml:space="preserve"> Laurasiatheria</v>
      </c>
      <c r="R1416" t="str">
        <f>VLOOKUP(A1416,таксономия!$1:$1048576,3,1)</f>
        <v xml:space="preserve"> Bos taurus (Bovine).</v>
      </c>
      <c r="S1416">
        <f t="shared" si="22"/>
        <v>78</v>
      </c>
    </row>
    <row r="1417" spans="1:19" x14ac:dyDescent="0.3">
      <c r="A1417" t="s">
        <v>922</v>
      </c>
      <c r="B1417" t="s">
        <v>923</v>
      </c>
      <c r="C1417">
        <v>812</v>
      </c>
      <c r="D1417" t="s">
        <v>12</v>
      </c>
      <c r="E1417">
        <v>192</v>
      </c>
      <c r="F1417">
        <v>269</v>
      </c>
      <c r="G1417">
        <v>2697</v>
      </c>
      <c r="H1417" t="s">
        <v>13</v>
      </c>
      <c r="I1417" t="str">
        <f>VLOOKUP(A1417,таксономия!$1:$1048576,7,1)</f>
        <v>Eukaryota</v>
      </c>
      <c r="J1417" t="str">
        <f>VLOOKUP(A1417,таксономия!$1:$1048576,8,1)</f>
        <v xml:space="preserve"> Metazoa</v>
      </c>
      <c r="K1417" t="str">
        <f>VLOOKUP(A1417,таксономия!$1:$1048576,9,1)</f>
        <v xml:space="preserve"> Chordata</v>
      </c>
      <c r="L1417" t="str">
        <f>VLOOKUP(A1417,таксономия!$1:$1048576,10,1)</f>
        <v xml:space="preserve"> Craniata</v>
      </c>
      <c r="M1417" t="str">
        <f>VLOOKUP(A1417,таксономия!$1:$1048576,11,1)</f>
        <v xml:space="preserve"> Vertebrata</v>
      </c>
      <c r="N1417" t="str">
        <f>VLOOKUP(A1417,таксономия!$1:$1048576,12,1)</f>
        <v xml:space="preserve"> Euteleostomi</v>
      </c>
      <c r="O1417" t="str">
        <f>VLOOKUP(A1417,таксономия!$1:$1048576,13,1)</f>
        <v>Mammalia</v>
      </c>
      <c r="P1417" t="str">
        <f>VLOOKUP(A1417,таксономия!$1:$1048576,14,1)</f>
        <v xml:space="preserve"> Eutheria</v>
      </c>
      <c r="Q1417" t="str">
        <f>VLOOKUP(A1417,таксономия!$1:$1048576,15,1)</f>
        <v xml:space="preserve"> Laurasiatheria</v>
      </c>
      <c r="R1417" t="str">
        <f>VLOOKUP(A1417,таксономия!$1:$1048576,3,1)</f>
        <v xml:space="preserve"> Bos taurus (Bovine).</v>
      </c>
      <c r="S1417">
        <f t="shared" si="22"/>
        <v>77</v>
      </c>
    </row>
    <row r="1418" spans="1:19" x14ac:dyDescent="0.3">
      <c r="A1418" t="s">
        <v>922</v>
      </c>
      <c r="B1418" t="s">
        <v>923</v>
      </c>
      <c r="C1418">
        <v>812</v>
      </c>
      <c r="D1418" t="s">
        <v>12</v>
      </c>
      <c r="E1418">
        <v>282</v>
      </c>
      <c r="F1418">
        <v>359</v>
      </c>
      <c r="G1418">
        <v>2697</v>
      </c>
      <c r="H1418" t="s">
        <v>13</v>
      </c>
      <c r="I1418" t="str">
        <f>VLOOKUP(A1418,таксономия!$1:$1048576,7,1)</f>
        <v>Eukaryota</v>
      </c>
      <c r="J1418" t="str">
        <f>VLOOKUP(A1418,таксономия!$1:$1048576,8,1)</f>
        <v xml:space="preserve"> Metazoa</v>
      </c>
      <c r="K1418" t="str">
        <f>VLOOKUP(A1418,таксономия!$1:$1048576,9,1)</f>
        <v xml:space="preserve"> Chordata</v>
      </c>
      <c r="L1418" t="str">
        <f>VLOOKUP(A1418,таксономия!$1:$1048576,10,1)</f>
        <v xml:space="preserve"> Craniata</v>
      </c>
      <c r="M1418" t="str">
        <f>VLOOKUP(A1418,таксономия!$1:$1048576,11,1)</f>
        <v xml:space="preserve"> Vertebrata</v>
      </c>
      <c r="N1418" t="str">
        <f>VLOOKUP(A1418,таксономия!$1:$1048576,12,1)</f>
        <v xml:space="preserve"> Euteleostomi</v>
      </c>
      <c r="O1418" t="str">
        <f>VLOOKUP(A1418,таксономия!$1:$1048576,13,1)</f>
        <v>Mammalia</v>
      </c>
      <c r="P1418" t="str">
        <f>VLOOKUP(A1418,таксономия!$1:$1048576,14,1)</f>
        <v xml:space="preserve"> Eutheria</v>
      </c>
      <c r="Q1418" t="str">
        <f>VLOOKUP(A1418,таксономия!$1:$1048576,15,1)</f>
        <v xml:space="preserve"> Laurasiatheria</v>
      </c>
      <c r="R1418" t="str">
        <f>VLOOKUP(A1418,таксономия!$1:$1048576,3,1)</f>
        <v xml:space="preserve"> Bos taurus (Bovine).</v>
      </c>
      <c r="S1418">
        <f t="shared" si="22"/>
        <v>77</v>
      </c>
    </row>
    <row r="1419" spans="1:19" x14ac:dyDescent="0.3">
      <c r="A1419" t="s">
        <v>922</v>
      </c>
      <c r="B1419" t="s">
        <v>923</v>
      </c>
      <c r="C1419">
        <v>812</v>
      </c>
      <c r="D1419" t="s">
        <v>12</v>
      </c>
      <c r="E1419">
        <v>384</v>
      </c>
      <c r="F1419">
        <v>461</v>
      </c>
      <c r="G1419">
        <v>2697</v>
      </c>
      <c r="H1419" t="s">
        <v>13</v>
      </c>
      <c r="I1419" t="str">
        <f>VLOOKUP(A1419,таксономия!$1:$1048576,7,1)</f>
        <v>Eukaryota</v>
      </c>
      <c r="J1419" t="str">
        <f>VLOOKUP(A1419,таксономия!$1:$1048576,8,1)</f>
        <v xml:space="preserve"> Metazoa</v>
      </c>
      <c r="K1419" t="str">
        <f>VLOOKUP(A1419,таксономия!$1:$1048576,9,1)</f>
        <v xml:space="preserve"> Chordata</v>
      </c>
      <c r="L1419" t="str">
        <f>VLOOKUP(A1419,таксономия!$1:$1048576,10,1)</f>
        <v xml:space="preserve"> Craniata</v>
      </c>
      <c r="M1419" t="str">
        <f>VLOOKUP(A1419,таксономия!$1:$1048576,11,1)</f>
        <v xml:space="preserve"> Vertebrata</v>
      </c>
      <c r="N1419" t="str">
        <f>VLOOKUP(A1419,таксономия!$1:$1048576,12,1)</f>
        <v xml:space="preserve"> Euteleostomi</v>
      </c>
      <c r="O1419" t="str">
        <f>VLOOKUP(A1419,таксономия!$1:$1048576,13,1)</f>
        <v>Mammalia</v>
      </c>
      <c r="P1419" t="str">
        <f>VLOOKUP(A1419,таксономия!$1:$1048576,14,1)</f>
        <v xml:space="preserve"> Eutheria</v>
      </c>
      <c r="Q1419" t="str">
        <f>VLOOKUP(A1419,таксономия!$1:$1048576,15,1)</f>
        <v xml:space="preserve"> Laurasiatheria</v>
      </c>
      <c r="R1419" t="str">
        <f>VLOOKUP(A1419,таксономия!$1:$1048576,3,1)</f>
        <v xml:space="preserve"> Bos taurus (Bovine).</v>
      </c>
      <c r="S1419">
        <f t="shared" si="22"/>
        <v>77</v>
      </c>
    </row>
    <row r="1420" spans="1:19" x14ac:dyDescent="0.3">
      <c r="A1420" t="s">
        <v>922</v>
      </c>
      <c r="B1420" t="s">
        <v>923</v>
      </c>
      <c r="C1420">
        <v>812</v>
      </c>
      <c r="D1420" t="s">
        <v>12</v>
      </c>
      <c r="E1420">
        <v>485</v>
      </c>
      <c r="F1420">
        <v>564</v>
      </c>
      <c r="G1420">
        <v>2697</v>
      </c>
      <c r="H1420" t="s">
        <v>13</v>
      </c>
      <c r="I1420" t="str">
        <f>VLOOKUP(A1420,таксономия!$1:$1048576,7,1)</f>
        <v>Eukaryota</v>
      </c>
      <c r="J1420" t="str">
        <f>VLOOKUP(A1420,таксономия!$1:$1048576,8,1)</f>
        <v xml:space="preserve"> Metazoa</v>
      </c>
      <c r="K1420" t="str">
        <f>VLOOKUP(A1420,таксономия!$1:$1048576,9,1)</f>
        <v xml:space="preserve"> Chordata</v>
      </c>
      <c r="L1420" t="str">
        <f>VLOOKUP(A1420,таксономия!$1:$1048576,10,1)</f>
        <v xml:space="preserve"> Craniata</v>
      </c>
      <c r="M1420" t="str">
        <f>VLOOKUP(A1420,таксономия!$1:$1048576,11,1)</f>
        <v xml:space="preserve"> Vertebrata</v>
      </c>
      <c r="N1420" t="str">
        <f>VLOOKUP(A1420,таксономия!$1:$1048576,12,1)</f>
        <v xml:space="preserve"> Euteleostomi</v>
      </c>
      <c r="O1420" t="str">
        <f>VLOOKUP(A1420,таксономия!$1:$1048576,13,1)</f>
        <v>Mammalia</v>
      </c>
      <c r="P1420" t="str">
        <f>VLOOKUP(A1420,таксономия!$1:$1048576,14,1)</f>
        <v xml:space="preserve"> Eutheria</v>
      </c>
      <c r="Q1420" t="str">
        <f>VLOOKUP(A1420,таксономия!$1:$1048576,15,1)</f>
        <v xml:space="preserve"> Laurasiatheria</v>
      </c>
      <c r="R1420" t="str">
        <f>VLOOKUP(A1420,таксономия!$1:$1048576,3,1)</f>
        <v xml:space="preserve"> Bos taurus (Bovine).</v>
      </c>
      <c r="S1420">
        <f t="shared" si="22"/>
        <v>79</v>
      </c>
    </row>
    <row r="1421" spans="1:19" x14ac:dyDescent="0.3">
      <c r="A1421" t="s">
        <v>922</v>
      </c>
      <c r="B1421" t="s">
        <v>923</v>
      </c>
      <c r="C1421">
        <v>812</v>
      </c>
      <c r="D1421" t="s">
        <v>44</v>
      </c>
      <c r="E1421">
        <v>30</v>
      </c>
      <c r="F1421">
        <v>106</v>
      </c>
      <c r="G1421">
        <v>2217</v>
      </c>
      <c r="H1421" t="s">
        <v>45</v>
      </c>
      <c r="I1421" t="str">
        <f>VLOOKUP(A1421,таксономия!$1:$1048576,7,1)</f>
        <v>Eukaryota</v>
      </c>
      <c r="J1421" t="str">
        <f>VLOOKUP(A1421,таксономия!$1:$1048576,8,1)</f>
        <v xml:space="preserve"> Metazoa</v>
      </c>
      <c r="K1421" t="str">
        <f>VLOOKUP(A1421,таксономия!$1:$1048576,9,1)</f>
        <v xml:space="preserve"> Chordata</v>
      </c>
      <c r="L1421" t="str">
        <f>VLOOKUP(A1421,таксономия!$1:$1048576,10,1)</f>
        <v xml:space="preserve"> Craniata</v>
      </c>
      <c r="M1421" t="str">
        <f>VLOOKUP(A1421,таксономия!$1:$1048576,11,1)</f>
        <v xml:space="preserve"> Vertebrata</v>
      </c>
      <c r="N1421" t="str">
        <f>VLOOKUP(A1421,таксономия!$1:$1048576,12,1)</f>
        <v xml:space="preserve"> Euteleostomi</v>
      </c>
      <c r="O1421" t="str">
        <f>VLOOKUP(A1421,таксономия!$1:$1048576,13,1)</f>
        <v>Mammalia</v>
      </c>
      <c r="P1421" t="str">
        <f>VLOOKUP(A1421,таксономия!$1:$1048576,14,1)</f>
        <v xml:space="preserve"> Eutheria</v>
      </c>
      <c r="Q1421" t="str">
        <f>VLOOKUP(A1421,таксономия!$1:$1048576,15,1)</f>
        <v xml:space="preserve"> Laurasiatheria</v>
      </c>
      <c r="R1421" t="str">
        <f>VLOOKUP(A1421,таксономия!$1:$1048576,3,1)</f>
        <v xml:space="preserve"> Bos taurus (Bovine).</v>
      </c>
      <c r="S1421">
        <f t="shared" si="22"/>
        <v>76</v>
      </c>
    </row>
    <row r="1422" spans="1:19" x14ac:dyDescent="0.3">
      <c r="A1422" t="s">
        <v>922</v>
      </c>
      <c r="B1422" t="s">
        <v>923</v>
      </c>
      <c r="C1422">
        <v>812</v>
      </c>
      <c r="D1422" t="s">
        <v>16</v>
      </c>
      <c r="E1422">
        <v>584</v>
      </c>
      <c r="F1422">
        <v>805</v>
      </c>
      <c r="G1422">
        <v>22248</v>
      </c>
      <c r="H1422" t="s">
        <v>17</v>
      </c>
      <c r="I1422" t="str">
        <f>VLOOKUP(A1422,таксономия!$1:$1048576,7,1)</f>
        <v>Eukaryota</v>
      </c>
      <c r="J1422" t="str">
        <f>VLOOKUP(A1422,таксономия!$1:$1048576,8,1)</f>
        <v xml:space="preserve"> Metazoa</v>
      </c>
      <c r="K1422" t="str">
        <f>VLOOKUP(A1422,таксономия!$1:$1048576,9,1)</f>
        <v xml:space="preserve"> Chordata</v>
      </c>
      <c r="L1422" t="str">
        <f>VLOOKUP(A1422,таксономия!$1:$1048576,10,1)</f>
        <v xml:space="preserve"> Craniata</v>
      </c>
      <c r="M1422" t="str">
        <f>VLOOKUP(A1422,таксономия!$1:$1048576,11,1)</f>
        <v xml:space="preserve"> Vertebrata</v>
      </c>
      <c r="N1422" t="str">
        <f>VLOOKUP(A1422,таксономия!$1:$1048576,12,1)</f>
        <v xml:space="preserve"> Euteleostomi</v>
      </c>
      <c r="O1422" t="str">
        <f>VLOOKUP(A1422,таксономия!$1:$1048576,13,1)</f>
        <v>Mammalia</v>
      </c>
      <c r="P1422" t="str">
        <f>VLOOKUP(A1422,таксономия!$1:$1048576,14,1)</f>
        <v xml:space="preserve"> Eutheria</v>
      </c>
      <c r="Q1422" t="str">
        <f>VLOOKUP(A1422,таксономия!$1:$1048576,15,1)</f>
        <v xml:space="preserve"> Laurasiatheria</v>
      </c>
      <c r="R1422" t="str">
        <f>VLOOKUP(A1422,таксономия!$1:$1048576,3,1)</f>
        <v xml:space="preserve"> Bos taurus (Bovine).</v>
      </c>
      <c r="S1422">
        <f t="shared" si="22"/>
        <v>221</v>
      </c>
    </row>
    <row r="1423" spans="1:19" x14ac:dyDescent="0.3">
      <c r="A1423" t="s">
        <v>924</v>
      </c>
      <c r="B1423" t="s">
        <v>925</v>
      </c>
      <c r="C1423">
        <v>940</v>
      </c>
      <c r="D1423" t="s">
        <v>20</v>
      </c>
      <c r="E1423">
        <v>171</v>
      </c>
      <c r="F1423">
        <v>298</v>
      </c>
      <c r="G1423">
        <v>1926</v>
      </c>
      <c r="H1423" t="s">
        <v>21</v>
      </c>
      <c r="I1423" t="str">
        <f>VLOOKUP(A1423,таксономия!$1:$1048576,7,1)</f>
        <v>Eukaryota</v>
      </c>
      <c r="J1423" t="str">
        <f>VLOOKUP(A1423,таксономия!$1:$1048576,8,1)</f>
        <v xml:space="preserve"> Metazoa</v>
      </c>
      <c r="K1423" t="str">
        <f>VLOOKUP(A1423,таксономия!$1:$1048576,9,1)</f>
        <v xml:space="preserve"> Chordata</v>
      </c>
      <c r="L1423" t="str">
        <f>VLOOKUP(A1423,таксономия!$1:$1048576,10,1)</f>
        <v xml:space="preserve"> Craniata</v>
      </c>
      <c r="M1423" t="str">
        <f>VLOOKUP(A1423,таксономия!$1:$1048576,11,1)</f>
        <v xml:space="preserve"> Vertebrata</v>
      </c>
      <c r="N1423" t="str">
        <f>VLOOKUP(A1423,таксономия!$1:$1048576,12,1)</f>
        <v xml:space="preserve"> Euteleostomi</v>
      </c>
      <c r="O1423" t="str">
        <f>VLOOKUP(A1423,таксономия!$1:$1048576,13,1)</f>
        <v>Mammalia</v>
      </c>
      <c r="P1423" t="str">
        <f>VLOOKUP(A1423,таксономия!$1:$1048576,14,1)</f>
        <v xml:space="preserve"> Eutheria</v>
      </c>
      <c r="Q1423" t="str">
        <f>VLOOKUP(A1423,таксономия!$1:$1048576,15,1)</f>
        <v xml:space="preserve"> Laurasiatheria</v>
      </c>
      <c r="R1423" t="str">
        <f>VLOOKUP(A1423,таксономия!$1:$1048576,3,1)</f>
        <v xml:space="preserve"> Bos taurus (Bovine).</v>
      </c>
      <c r="S1423">
        <f t="shared" si="22"/>
        <v>127</v>
      </c>
    </row>
    <row r="1424" spans="1:19" x14ac:dyDescent="0.3">
      <c r="A1424" t="s">
        <v>924</v>
      </c>
      <c r="B1424" t="s">
        <v>925</v>
      </c>
      <c r="C1424">
        <v>940</v>
      </c>
      <c r="D1424" t="s">
        <v>22</v>
      </c>
      <c r="E1424">
        <v>59</v>
      </c>
      <c r="F1424">
        <v>149</v>
      </c>
      <c r="G1424">
        <v>59728</v>
      </c>
      <c r="H1424" t="s">
        <v>23</v>
      </c>
      <c r="I1424" t="str">
        <f>VLOOKUP(A1424,таксономия!$1:$1048576,7,1)</f>
        <v>Eukaryota</v>
      </c>
      <c r="J1424" t="str">
        <f>VLOOKUP(A1424,таксономия!$1:$1048576,8,1)</f>
        <v xml:space="preserve"> Metazoa</v>
      </c>
      <c r="K1424" t="str">
        <f>VLOOKUP(A1424,таксономия!$1:$1048576,9,1)</f>
        <v xml:space="preserve"> Chordata</v>
      </c>
      <c r="L1424" t="str">
        <f>VLOOKUP(A1424,таксономия!$1:$1048576,10,1)</f>
        <v xml:space="preserve"> Craniata</v>
      </c>
      <c r="M1424" t="str">
        <f>VLOOKUP(A1424,таксономия!$1:$1048576,11,1)</f>
        <v xml:space="preserve"> Vertebrata</v>
      </c>
      <c r="N1424" t="str">
        <f>VLOOKUP(A1424,таксономия!$1:$1048576,12,1)</f>
        <v xml:space="preserve"> Euteleostomi</v>
      </c>
      <c r="O1424" t="str">
        <f>VLOOKUP(A1424,таксономия!$1:$1048576,13,1)</f>
        <v>Mammalia</v>
      </c>
      <c r="P1424" t="str">
        <f>VLOOKUP(A1424,таксономия!$1:$1048576,14,1)</f>
        <v xml:space="preserve"> Eutheria</v>
      </c>
      <c r="Q1424" t="str">
        <f>VLOOKUP(A1424,таксономия!$1:$1048576,15,1)</f>
        <v xml:space="preserve"> Laurasiatheria</v>
      </c>
      <c r="R1424" t="str">
        <f>VLOOKUP(A1424,таксономия!$1:$1048576,3,1)</f>
        <v xml:space="preserve"> Bos taurus (Bovine).</v>
      </c>
      <c r="S1424">
        <f t="shared" si="22"/>
        <v>90</v>
      </c>
    </row>
    <row r="1425" spans="1:19" x14ac:dyDescent="0.3">
      <c r="A1425" t="s">
        <v>924</v>
      </c>
      <c r="B1425" t="s">
        <v>925</v>
      </c>
      <c r="C1425">
        <v>940</v>
      </c>
      <c r="D1425" t="s">
        <v>12</v>
      </c>
      <c r="E1425">
        <v>313</v>
      </c>
      <c r="F1425">
        <v>391</v>
      </c>
      <c r="G1425">
        <v>2697</v>
      </c>
      <c r="H1425" t="s">
        <v>13</v>
      </c>
      <c r="I1425" t="str">
        <f>VLOOKUP(A1425,таксономия!$1:$1048576,7,1)</f>
        <v>Eukaryota</v>
      </c>
      <c r="J1425" t="str">
        <f>VLOOKUP(A1425,таксономия!$1:$1048576,8,1)</f>
        <v xml:space="preserve"> Metazoa</v>
      </c>
      <c r="K1425" t="str">
        <f>VLOOKUP(A1425,таксономия!$1:$1048576,9,1)</f>
        <v xml:space="preserve"> Chordata</v>
      </c>
      <c r="L1425" t="str">
        <f>VLOOKUP(A1425,таксономия!$1:$1048576,10,1)</f>
        <v xml:space="preserve"> Craniata</v>
      </c>
      <c r="M1425" t="str">
        <f>VLOOKUP(A1425,таксономия!$1:$1048576,11,1)</f>
        <v xml:space="preserve"> Vertebrata</v>
      </c>
      <c r="N1425" t="str">
        <f>VLOOKUP(A1425,таксономия!$1:$1048576,12,1)</f>
        <v xml:space="preserve"> Euteleostomi</v>
      </c>
      <c r="O1425" t="str">
        <f>VLOOKUP(A1425,таксономия!$1:$1048576,13,1)</f>
        <v>Mammalia</v>
      </c>
      <c r="P1425" t="str">
        <f>VLOOKUP(A1425,таксономия!$1:$1048576,14,1)</f>
        <v xml:space="preserve"> Eutheria</v>
      </c>
      <c r="Q1425" t="str">
        <f>VLOOKUP(A1425,таксономия!$1:$1048576,15,1)</f>
        <v xml:space="preserve"> Laurasiatheria</v>
      </c>
      <c r="R1425" t="str">
        <f>VLOOKUP(A1425,таксономия!$1:$1048576,3,1)</f>
        <v xml:space="preserve"> Bos taurus (Bovine).</v>
      </c>
      <c r="S1425">
        <f t="shared" si="22"/>
        <v>78</v>
      </c>
    </row>
    <row r="1426" spans="1:19" x14ac:dyDescent="0.3">
      <c r="A1426" t="s">
        <v>924</v>
      </c>
      <c r="B1426" t="s">
        <v>925</v>
      </c>
      <c r="C1426">
        <v>940</v>
      </c>
      <c r="D1426" t="s">
        <v>24</v>
      </c>
      <c r="E1426">
        <v>470</v>
      </c>
      <c r="F1426">
        <v>743</v>
      </c>
      <c r="G1426">
        <v>24806</v>
      </c>
      <c r="H1426" t="s">
        <v>25</v>
      </c>
      <c r="I1426" t="str">
        <f>VLOOKUP(A1426,таксономия!$1:$1048576,7,1)</f>
        <v>Eukaryota</v>
      </c>
      <c r="J1426" t="str">
        <f>VLOOKUP(A1426,таксономия!$1:$1048576,8,1)</f>
        <v xml:space="preserve"> Metazoa</v>
      </c>
      <c r="K1426" t="str">
        <f>VLOOKUP(A1426,таксономия!$1:$1048576,9,1)</f>
        <v xml:space="preserve"> Chordata</v>
      </c>
      <c r="L1426" t="str">
        <f>VLOOKUP(A1426,таксономия!$1:$1048576,10,1)</f>
        <v xml:space="preserve"> Craniata</v>
      </c>
      <c r="M1426" t="str">
        <f>VLOOKUP(A1426,таксономия!$1:$1048576,11,1)</f>
        <v xml:space="preserve"> Vertebrata</v>
      </c>
      <c r="N1426" t="str">
        <f>VLOOKUP(A1426,таксономия!$1:$1048576,12,1)</f>
        <v xml:space="preserve"> Euteleostomi</v>
      </c>
      <c r="O1426" t="str">
        <f>VLOOKUP(A1426,таксономия!$1:$1048576,13,1)</f>
        <v>Mammalia</v>
      </c>
      <c r="P1426" t="str">
        <f>VLOOKUP(A1426,таксономия!$1:$1048576,14,1)</f>
        <v xml:space="preserve"> Eutheria</v>
      </c>
      <c r="Q1426" t="str">
        <f>VLOOKUP(A1426,таксономия!$1:$1048576,15,1)</f>
        <v xml:space="preserve"> Laurasiatheria</v>
      </c>
      <c r="R1426" t="str">
        <f>VLOOKUP(A1426,таксономия!$1:$1048576,3,1)</f>
        <v xml:space="preserve"> Bos taurus (Bovine).</v>
      </c>
      <c r="S1426">
        <f t="shared" si="22"/>
        <v>273</v>
      </c>
    </row>
    <row r="1427" spans="1:19" x14ac:dyDescent="0.3">
      <c r="A1427" t="s">
        <v>926</v>
      </c>
      <c r="B1427" t="s">
        <v>927</v>
      </c>
      <c r="C1427">
        <v>297</v>
      </c>
      <c r="D1427" t="s">
        <v>12</v>
      </c>
      <c r="E1427">
        <v>1</v>
      </c>
      <c r="F1427">
        <v>29</v>
      </c>
      <c r="G1427">
        <v>2697</v>
      </c>
      <c r="H1427" t="s">
        <v>13</v>
      </c>
      <c r="I1427" t="str">
        <f>VLOOKUP(A1427,таксономия!$1:$1048576,7,1)</f>
        <v>Eukaryota</v>
      </c>
      <c r="J1427" t="str">
        <f>VLOOKUP(A1427,таксономия!$1:$1048576,8,1)</f>
        <v xml:space="preserve"> Metazoa</v>
      </c>
      <c r="K1427" t="str">
        <f>VLOOKUP(A1427,таксономия!$1:$1048576,9,1)</f>
        <v xml:space="preserve"> Chordata</v>
      </c>
      <c r="L1427" t="str">
        <f>VLOOKUP(A1427,таксономия!$1:$1048576,10,1)</f>
        <v xml:space="preserve"> Craniata</v>
      </c>
      <c r="M1427" t="str">
        <f>VLOOKUP(A1427,таксономия!$1:$1048576,11,1)</f>
        <v xml:space="preserve"> Vertebrata</v>
      </c>
      <c r="N1427" t="str">
        <f>VLOOKUP(A1427,таксономия!$1:$1048576,12,1)</f>
        <v xml:space="preserve"> Euteleostomi</v>
      </c>
      <c r="O1427" t="str">
        <f>VLOOKUP(A1427,таксономия!$1:$1048576,13,1)</f>
        <v>Mammalia</v>
      </c>
      <c r="P1427" t="str">
        <f>VLOOKUP(A1427,таксономия!$1:$1048576,14,1)</f>
        <v xml:space="preserve"> Eutheria</v>
      </c>
      <c r="Q1427" t="str">
        <f>VLOOKUP(A1427,таксономия!$1:$1048576,15,1)</f>
        <v xml:space="preserve"> Laurasiatheria</v>
      </c>
      <c r="R1427" t="str">
        <f>VLOOKUP(A1427,таксономия!$1:$1048576,3,1)</f>
        <v xml:space="preserve"> Bos taurus (Bovine).</v>
      </c>
      <c r="S1427">
        <f t="shared" si="22"/>
        <v>28</v>
      </c>
    </row>
    <row r="1428" spans="1:19" x14ac:dyDescent="0.3">
      <c r="A1428" t="s">
        <v>926</v>
      </c>
      <c r="B1428" t="s">
        <v>927</v>
      </c>
      <c r="C1428">
        <v>297</v>
      </c>
      <c r="D1428" t="s">
        <v>16</v>
      </c>
      <c r="E1428">
        <v>50</v>
      </c>
      <c r="F1428">
        <v>283</v>
      </c>
      <c r="G1428">
        <v>22248</v>
      </c>
      <c r="H1428" t="s">
        <v>17</v>
      </c>
      <c r="I1428" t="str">
        <f>VLOOKUP(A1428,таксономия!$1:$1048576,7,1)</f>
        <v>Eukaryota</v>
      </c>
      <c r="J1428" t="str">
        <f>VLOOKUP(A1428,таксономия!$1:$1048576,8,1)</f>
        <v xml:space="preserve"> Metazoa</v>
      </c>
      <c r="K1428" t="str">
        <f>VLOOKUP(A1428,таксономия!$1:$1048576,9,1)</f>
        <v xml:space="preserve"> Chordata</v>
      </c>
      <c r="L1428" t="str">
        <f>VLOOKUP(A1428,таксономия!$1:$1048576,10,1)</f>
        <v xml:space="preserve"> Craniata</v>
      </c>
      <c r="M1428" t="str">
        <f>VLOOKUP(A1428,таксономия!$1:$1048576,11,1)</f>
        <v xml:space="preserve"> Vertebrata</v>
      </c>
      <c r="N1428" t="str">
        <f>VLOOKUP(A1428,таксономия!$1:$1048576,12,1)</f>
        <v xml:space="preserve"> Euteleostomi</v>
      </c>
      <c r="O1428" t="str">
        <f>VLOOKUP(A1428,таксономия!$1:$1048576,13,1)</f>
        <v>Mammalia</v>
      </c>
      <c r="P1428" t="str">
        <f>VLOOKUP(A1428,таксономия!$1:$1048576,14,1)</f>
        <v xml:space="preserve"> Eutheria</v>
      </c>
      <c r="Q1428" t="str">
        <f>VLOOKUP(A1428,таксономия!$1:$1048576,15,1)</f>
        <v xml:space="preserve"> Laurasiatheria</v>
      </c>
      <c r="R1428" t="str">
        <f>VLOOKUP(A1428,таксономия!$1:$1048576,3,1)</f>
        <v xml:space="preserve"> Bos taurus (Bovine).</v>
      </c>
      <c r="S1428">
        <f t="shared" si="22"/>
        <v>233</v>
      </c>
    </row>
    <row r="1429" spans="1:19" x14ac:dyDescent="0.3">
      <c r="A1429" t="s">
        <v>928</v>
      </c>
      <c r="B1429" t="s">
        <v>929</v>
      </c>
      <c r="C1429">
        <v>712</v>
      </c>
      <c r="D1429" t="s">
        <v>12</v>
      </c>
      <c r="E1429">
        <v>110</v>
      </c>
      <c r="F1429">
        <v>186</v>
      </c>
      <c r="G1429">
        <v>2697</v>
      </c>
      <c r="H1429" t="s">
        <v>13</v>
      </c>
      <c r="I1429" t="str">
        <f>VLOOKUP(A1429,таксономия!$1:$1048576,7,1)</f>
        <v>Eukaryota</v>
      </c>
      <c r="J1429" t="str">
        <f>VLOOKUP(A1429,таксономия!$1:$1048576,8,1)</f>
        <v xml:space="preserve"> Metazoa</v>
      </c>
      <c r="K1429" t="str">
        <f>VLOOKUP(A1429,таксономия!$1:$1048576,9,1)</f>
        <v xml:space="preserve"> Chordata</v>
      </c>
      <c r="L1429" t="str">
        <f>VLOOKUP(A1429,таксономия!$1:$1048576,10,1)</f>
        <v xml:space="preserve"> Craniata</v>
      </c>
      <c r="M1429" t="str">
        <f>VLOOKUP(A1429,таксономия!$1:$1048576,11,1)</f>
        <v xml:space="preserve"> Vertebrata</v>
      </c>
      <c r="N1429" t="str">
        <f>VLOOKUP(A1429,таксономия!$1:$1048576,12,1)</f>
        <v xml:space="preserve"> Euteleostomi</v>
      </c>
      <c r="O1429" t="str">
        <f>VLOOKUP(A1429,таксономия!$1:$1048576,13,1)</f>
        <v>Mammalia</v>
      </c>
      <c r="P1429" t="str">
        <f>VLOOKUP(A1429,таксономия!$1:$1048576,14,1)</f>
        <v xml:space="preserve"> Eutheria</v>
      </c>
      <c r="Q1429" t="str">
        <f>VLOOKUP(A1429,таксономия!$1:$1048576,15,1)</f>
        <v xml:space="preserve"> Laurasiatheria</v>
      </c>
      <c r="R1429" t="str">
        <f>VLOOKUP(A1429,таксономия!$1:$1048576,3,1)</f>
        <v xml:space="preserve"> Bos taurus (Bovine).</v>
      </c>
      <c r="S1429">
        <f t="shared" si="22"/>
        <v>76</v>
      </c>
    </row>
    <row r="1430" spans="1:19" x14ac:dyDescent="0.3">
      <c r="A1430" t="s">
        <v>928</v>
      </c>
      <c r="B1430" t="s">
        <v>929</v>
      </c>
      <c r="C1430">
        <v>712</v>
      </c>
      <c r="D1430" t="s">
        <v>12</v>
      </c>
      <c r="E1430">
        <v>191</v>
      </c>
      <c r="F1430">
        <v>232</v>
      </c>
      <c r="G1430">
        <v>2697</v>
      </c>
      <c r="H1430" t="s">
        <v>13</v>
      </c>
      <c r="I1430" t="str">
        <f>VLOOKUP(A1430,таксономия!$1:$1048576,7,1)</f>
        <v>Eukaryota</v>
      </c>
      <c r="J1430" t="str">
        <f>VLOOKUP(A1430,таксономия!$1:$1048576,8,1)</f>
        <v xml:space="preserve"> Metazoa</v>
      </c>
      <c r="K1430" t="str">
        <f>VLOOKUP(A1430,таксономия!$1:$1048576,9,1)</f>
        <v xml:space="preserve"> Chordata</v>
      </c>
      <c r="L1430" t="str">
        <f>VLOOKUP(A1430,таксономия!$1:$1048576,10,1)</f>
        <v xml:space="preserve"> Craniata</v>
      </c>
      <c r="M1430" t="str">
        <f>VLOOKUP(A1430,таксономия!$1:$1048576,11,1)</f>
        <v xml:space="preserve"> Vertebrata</v>
      </c>
      <c r="N1430" t="str">
        <f>VLOOKUP(A1430,таксономия!$1:$1048576,12,1)</f>
        <v xml:space="preserve"> Euteleostomi</v>
      </c>
      <c r="O1430" t="str">
        <f>VLOOKUP(A1430,таксономия!$1:$1048576,13,1)</f>
        <v>Mammalia</v>
      </c>
      <c r="P1430" t="str">
        <f>VLOOKUP(A1430,таксономия!$1:$1048576,14,1)</f>
        <v xml:space="preserve"> Eutheria</v>
      </c>
      <c r="Q1430" t="str">
        <f>VLOOKUP(A1430,таксономия!$1:$1048576,15,1)</f>
        <v xml:space="preserve"> Laurasiatheria</v>
      </c>
      <c r="R1430" t="str">
        <f>VLOOKUP(A1430,таксономия!$1:$1048576,3,1)</f>
        <v xml:space="preserve"> Bos taurus (Bovine).</v>
      </c>
      <c r="S1430">
        <f t="shared" si="22"/>
        <v>41</v>
      </c>
    </row>
    <row r="1431" spans="1:19" x14ac:dyDescent="0.3">
      <c r="A1431" t="s">
        <v>928</v>
      </c>
      <c r="B1431" t="s">
        <v>929</v>
      </c>
      <c r="C1431">
        <v>712</v>
      </c>
      <c r="D1431" t="s">
        <v>12</v>
      </c>
      <c r="E1431">
        <v>284</v>
      </c>
      <c r="F1431">
        <v>362</v>
      </c>
      <c r="G1431">
        <v>2697</v>
      </c>
      <c r="H1431" t="s">
        <v>13</v>
      </c>
      <c r="I1431" t="str">
        <f>VLOOKUP(A1431,таксономия!$1:$1048576,7,1)</f>
        <v>Eukaryota</v>
      </c>
      <c r="J1431" t="str">
        <f>VLOOKUP(A1431,таксономия!$1:$1048576,8,1)</f>
        <v xml:space="preserve"> Metazoa</v>
      </c>
      <c r="K1431" t="str">
        <f>VLOOKUP(A1431,таксономия!$1:$1048576,9,1)</f>
        <v xml:space="preserve"> Chordata</v>
      </c>
      <c r="L1431" t="str">
        <f>VLOOKUP(A1431,таксономия!$1:$1048576,10,1)</f>
        <v xml:space="preserve"> Craniata</v>
      </c>
      <c r="M1431" t="str">
        <f>VLOOKUP(A1431,таксономия!$1:$1048576,11,1)</f>
        <v xml:space="preserve"> Vertebrata</v>
      </c>
      <c r="N1431" t="str">
        <f>VLOOKUP(A1431,таксономия!$1:$1048576,12,1)</f>
        <v xml:space="preserve"> Euteleostomi</v>
      </c>
      <c r="O1431" t="str">
        <f>VLOOKUP(A1431,таксономия!$1:$1048576,13,1)</f>
        <v>Mammalia</v>
      </c>
      <c r="P1431" t="str">
        <f>VLOOKUP(A1431,таксономия!$1:$1048576,14,1)</f>
        <v xml:space="preserve"> Eutheria</v>
      </c>
      <c r="Q1431" t="str">
        <f>VLOOKUP(A1431,таксономия!$1:$1048576,15,1)</f>
        <v xml:space="preserve"> Laurasiatheria</v>
      </c>
      <c r="R1431" t="str">
        <f>VLOOKUP(A1431,таксономия!$1:$1048576,3,1)</f>
        <v xml:space="preserve"> Bos taurus (Bovine).</v>
      </c>
      <c r="S1431">
        <f t="shared" si="22"/>
        <v>78</v>
      </c>
    </row>
    <row r="1432" spans="1:19" x14ac:dyDescent="0.3">
      <c r="A1432" t="s">
        <v>928</v>
      </c>
      <c r="B1432" t="s">
        <v>929</v>
      </c>
      <c r="C1432">
        <v>712</v>
      </c>
      <c r="D1432" t="s">
        <v>12</v>
      </c>
      <c r="E1432">
        <v>371</v>
      </c>
      <c r="F1432">
        <v>449</v>
      </c>
      <c r="G1432">
        <v>2697</v>
      </c>
      <c r="H1432" t="s">
        <v>13</v>
      </c>
      <c r="I1432" t="str">
        <f>VLOOKUP(A1432,таксономия!$1:$1048576,7,1)</f>
        <v>Eukaryota</v>
      </c>
      <c r="J1432" t="str">
        <f>VLOOKUP(A1432,таксономия!$1:$1048576,8,1)</f>
        <v xml:space="preserve"> Metazoa</v>
      </c>
      <c r="K1432" t="str">
        <f>VLOOKUP(A1432,таксономия!$1:$1048576,9,1)</f>
        <v xml:space="preserve"> Chordata</v>
      </c>
      <c r="L1432" t="str">
        <f>VLOOKUP(A1432,таксономия!$1:$1048576,10,1)</f>
        <v xml:space="preserve"> Craniata</v>
      </c>
      <c r="M1432" t="str">
        <f>VLOOKUP(A1432,таксономия!$1:$1048576,11,1)</f>
        <v xml:space="preserve"> Vertebrata</v>
      </c>
      <c r="N1432" t="str">
        <f>VLOOKUP(A1432,таксономия!$1:$1048576,12,1)</f>
        <v xml:space="preserve"> Euteleostomi</v>
      </c>
      <c r="O1432" t="str">
        <f>VLOOKUP(A1432,таксономия!$1:$1048576,13,1)</f>
        <v>Mammalia</v>
      </c>
      <c r="P1432" t="str">
        <f>VLOOKUP(A1432,таксономия!$1:$1048576,14,1)</f>
        <v xml:space="preserve"> Eutheria</v>
      </c>
      <c r="Q1432" t="str">
        <f>VLOOKUP(A1432,таксономия!$1:$1048576,15,1)</f>
        <v xml:space="preserve"> Laurasiatheria</v>
      </c>
      <c r="R1432" t="str">
        <f>VLOOKUP(A1432,таксономия!$1:$1048576,3,1)</f>
        <v xml:space="preserve"> Bos taurus (Bovine).</v>
      </c>
      <c r="S1432">
        <f t="shared" si="22"/>
        <v>78</v>
      </c>
    </row>
    <row r="1433" spans="1:19" x14ac:dyDescent="0.3">
      <c r="A1433" t="s">
        <v>928</v>
      </c>
      <c r="B1433" t="s">
        <v>929</v>
      </c>
      <c r="C1433">
        <v>712</v>
      </c>
      <c r="D1433" t="s">
        <v>44</v>
      </c>
      <c r="E1433">
        <v>24</v>
      </c>
      <c r="F1433">
        <v>106</v>
      </c>
      <c r="G1433">
        <v>2217</v>
      </c>
      <c r="H1433" t="s">
        <v>45</v>
      </c>
      <c r="I1433" t="str">
        <f>VLOOKUP(A1433,таксономия!$1:$1048576,7,1)</f>
        <v>Eukaryota</v>
      </c>
      <c r="J1433" t="str">
        <f>VLOOKUP(A1433,таксономия!$1:$1048576,8,1)</f>
        <v xml:space="preserve"> Metazoa</v>
      </c>
      <c r="K1433" t="str">
        <f>VLOOKUP(A1433,таксономия!$1:$1048576,9,1)</f>
        <v xml:space="preserve"> Chordata</v>
      </c>
      <c r="L1433" t="str">
        <f>VLOOKUP(A1433,таксономия!$1:$1048576,10,1)</f>
        <v xml:space="preserve"> Craniata</v>
      </c>
      <c r="M1433" t="str">
        <f>VLOOKUP(A1433,таксономия!$1:$1048576,11,1)</f>
        <v xml:space="preserve"> Vertebrata</v>
      </c>
      <c r="N1433" t="str">
        <f>VLOOKUP(A1433,таксономия!$1:$1048576,12,1)</f>
        <v xml:space="preserve"> Euteleostomi</v>
      </c>
      <c r="O1433" t="str">
        <f>VLOOKUP(A1433,таксономия!$1:$1048576,13,1)</f>
        <v>Mammalia</v>
      </c>
      <c r="P1433" t="str">
        <f>VLOOKUP(A1433,таксономия!$1:$1048576,14,1)</f>
        <v xml:space="preserve"> Eutheria</v>
      </c>
      <c r="Q1433" t="str">
        <f>VLOOKUP(A1433,таксономия!$1:$1048576,15,1)</f>
        <v xml:space="preserve"> Laurasiatheria</v>
      </c>
      <c r="R1433" t="str">
        <f>VLOOKUP(A1433,таксономия!$1:$1048576,3,1)</f>
        <v xml:space="preserve"> Bos taurus (Bovine).</v>
      </c>
      <c r="S1433">
        <f t="shared" si="22"/>
        <v>82</v>
      </c>
    </row>
    <row r="1434" spans="1:19" x14ac:dyDescent="0.3">
      <c r="A1434" t="s">
        <v>928</v>
      </c>
      <c r="B1434" t="s">
        <v>929</v>
      </c>
      <c r="C1434">
        <v>712</v>
      </c>
      <c r="D1434" t="s">
        <v>16</v>
      </c>
      <c r="E1434">
        <v>485</v>
      </c>
      <c r="F1434">
        <v>705</v>
      </c>
      <c r="G1434">
        <v>22248</v>
      </c>
      <c r="H1434" t="s">
        <v>17</v>
      </c>
      <c r="I1434" t="str">
        <f>VLOOKUP(A1434,таксономия!$1:$1048576,7,1)</f>
        <v>Eukaryota</v>
      </c>
      <c r="J1434" t="str">
        <f>VLOOKUP(A1434,таксономия!$1:$1048576,8,1)</f>
        <v xml:space="preserve"> Metazoa</v>
      </c>
      <c r="K1434" t="str">
        <f>VLOOKUP(A1434,таксономия!$1:$1048576,9,1)</f>
        <v xml:space="preserve"> Chordata</v>
      </c>
      <c r="L1434" t="str">
        <f>VLOOKUP(A1434,таксономия!$1:$1048576,10,1)</f>
        <v xml:space="preserve"> Craniata</v>
      </c>
      <c r="M1434" t="str">
        <f>VLOOKUP(A1434,таксономия!$1:$1048576,11,1)</f>
        <v xml:space="preserve"> Vertebrata</v>
      </c>
      <c r="N1434" t="str">
        <f>VLOOKUP(A1434,таксономия!$1:$1048576,12,1)</f>
        <v xml:space="preserve"> Euteleostomi</v>
      </c>
      <c r="O1434" t="str">
        <f>VLOOKUP(A1434,таксономия!$1:$1048576,13,1)</f>
        <v>Mammalia</v>
      </c>
      <c r="P1434" t="str">
        <f>VLOOKUP(A1434,таксономия!$1:$1048576,14,1)</f>
        <v xml:space="preserve"> Eutheria</v>
      </c>
      <c r="Q1434" t="str">
        <f>VLOOKUP(A1434,таксономия!$1:$1048576,15,1)</f>
        <v xml:space="preserve"> Laurasiatheria</v>
      </c>
      <c r="R1434" t="str">
        <f>VLOOKUP(A1434,таксономия!$1:$1048576,3,1)</f>
        <v xml:space="preserve"> Bos taurus (Bovine).</v>
      </c>
      <c r="S1434">
        <f t="shared" si="22"/>
        <v>220</v>
      </c>
    </row>
    <row r="1435" spans="1:19" x14ac:dyDescent="0.3">
      <c r="A1435" t="s">
        <v>930</v>
      </c>
      <c r="B1435" t="s">
        <v>931</v>
      </c>
      <c r="C1435">
        <v>871</v>
      </c>
      <c r="D1435" t="s">
        <v>12</v>
      </c>
      <c r="E1435">
        <v>93</v>
      </c>
      <c r="F1435">
        <v>164</v>
      </c>
      <c r="G1435">
        <v>2697</v>
      </c>
      <c r="H1435" t="s">
        <v>13</v>
      </c>
      <c r="I1435" t="str">
        <f>VLOOKUP(A1435,таксономия!$1:$1048576,7,1)</f>
        <v>Eukaryota</v>
      </c>
      <c r="J1435" t="str">
        <f>VLOOKUP(A1435,таксономия!$1:$1048576,8,1)</f>
        <v xml:space="preserve"> Metazoa</v>
      </c>
      <c r="K1435" t="str">
        <f>VLOOKUP(A1435,таксономия!$1:$1048576,9,1)</f>
        <v xml:space="preserve"> Chordata</v>
      </c>
      <c r="L1435" t="str">
        <f>VLOOKUP(A1435,таксономия!$1:$1048576,10,1)</f>
        <v xml:space="preserve"> Craniata</v>
      </c>
      <c r="M1435" t="str">
        <f>VLOOKUP(A1435,таксономия!$1:$1048576,11,1)</f>
        <v xml:space="preserve"> Vertebrata</v>
      </c>
      <c r="N1435" t="str">
        <f>VLOOKUP(A1435,таксономия!$1:$1048576,12,1)</f>
        <v xml:space="preserve"> Euteleostomi</v>
      </c>
      <c r="O1435" t="str">
        <f>VLOOKUP(A1435,таксономия!$1:$1048576,13,1)</f>
        <v>Mammalia</v>
      </c>
      <c r="P1435" t="str">
        <f>VLOOKUP(A1435,таксономия!$1:$1048576,14,1)</f>
        <v xml:space="preserve"> Eutheria</v>
      </c>
      <c r="Q1435" t="str">
        <f>VLOOKUP(A1435,таксономия!$1:$1048576,15,1)</f>
        <v xml:space="preserve"> Laurasiatheria</v>
      </c>
      <c r="R1435" t="str">
        <f>VLOOKUP(A1435,таксономия!$1:$1048576,3,1)</f>
        <v xml:space="preserve"> Bos taurus (Bovine).</v>
      </c>
      <c r="S1435">
        <f t="shared" si="22"/>
        <v>71</v>
      </c>
    </row>
    <row r="1436" spans="1:19" x14ac:dyDescent="0.3">
      <c r="A1436" t="s">
        <v>930</v>
      </c>
      <c r="B1436" t="s">
        <v>931</v>
      </c>
      <c r="C1436">
        <v>871</v>
      </c>
      <c r="D1436" t="s">
        <v>871</v>
      </c>
      <c r="E1436">
        <v>1</v>
      </c>
      <c r="F1436">
        <v>58</v>
      </c>
      <c r="G1436">
        <v>390</v>
      </c>
      <c r="H1436" t="s">
        <v>871</v>
      </c>
      <c r="I1436" t="str">
        <f>VLOOKUP(A1436,таксономия!$1:$1048576,7,1)</f>
        <v>Eukaryota</v>
      </c>
      <c r="J1436" t="str">
        <f>VLOOKUP(A1436,таксономия!$1:$1048576,8,1)</f>
        <v xml:space="preserve"> Metazoa</v>
      </c>
      <c r="K1436" t="str">
        <f>VLOOKUP(A1436,таксономия!$1:$1048576,9,1)</f>
        <v xml:space="preserve"> Chordata</v>
      </c>
      <c r="L1436" t="str">
        <f>VLOOKUP(A1436,таксономия!$1:$1048576,10,1)</f>
        <v xml:space="preserve"> Craniata</v>
      </c>
      <c r="M1436" t="str">
        <f>VLOOKUP(A1436,таксономия!$1:$1048576,11,1)</f>
        <v xml:space="preserve"> Vertebrata</v>
      </c>
      <c r="N1436" t="str">
        <f>VLOOKUP(A1436,таксономия!$1:$1048576,12,1)</f>
        <v xml:space="preserve"> Euteleostomi</v>
      </c>
      <c r="O1436" t="str">
        <f>VLOOKUP(A1436,таксономия!$1:$1048576,13,1)</f>
        <v>Mammalia</v>
      </c>
      <c r="P1436" t="str">
        <f>VLOOKUP(A1436,таксономия!$1:$1048576,14,1)</f>
        <v xml:space="preserve"> Eutheria</v>
      </c>
      <c r="Q1436" t="str">
        <f>VLOOKUP(A1436,таксономия!$1:$1048576,15,1)</f>
        <v xml:space="preserve"> Laurasiatheria</v>
      </c>
      <c r="R1436" t="str">
        <f>VLOOKUP(A1436,таксономия!$1:$1048576,3,1)</f>
        <v xml:space="preserve"> Bos taurus (Bovine).</v>
      </c>
      <c r="S1436">
        <f t="shared" si="22"/>
        <v>57</v>
      </c>
    </row>
    <row r="1437" spans="1:19" x14ac:dyDescent="0.3">
      <c r="A1437" t="s">
        <v>930</v>
      </c>
      <c r="B1437" t="s">
        <v>931</v>
      </c>
      <c r="C1437">
        <v>871</v>
      </c>
      <c r="D1437" t="s">
        <v>184</v>
      </c>
      <c r="E1437">
        <v>169</v>
      </c>
      <c r="F1437">
        <v>266</v>
      </c>
      <c r="G1437">
        <v>8985</v>
      </c>
      <c r="H1437" t="s">
        <v>185</v>
      </c>
      <c r="I1437" t="str">
        <f>VLOOKUP(A1437,таксономия!$1:$1048576,7,1)</f>
        <v>Eukaryota</v>
      </c>
      <c r="J1437" t="str">
        <f>VLOOKUP(A1437,таксономия!$1:$1048576,8,1)</f>
        <v xml:space="preserve"> Metazoa</v>
      </c>
      <c r="K1437" t="str">
        <f>VLOOKUP(A1437,таксономия!$1:$1048576,9,1)</f>
        <v xml:space="preserve"> Chordata</v>
      </c>
      <c r="L1437" t="str">
        <f>VLOOKUP(A1437,таксономия!$1:$1048576,10,1)</f>
        <v xml:space="preserve"> Craniata</v>
      </c>
      <c r="M1437" t="str">
        <f>VLOOKUP(A1437,таксономия!$1:$1048576,11,1)</f>
        <v xml:space="preserve"> Vertebrata</v>
      </c>
      <c r="N1437" t="str">
        <f>VLOOKUP(A1437,таксономия!$1:$1048576,12,1)</f>
        <v xml:space="preserve"> Euteleostomi</v>
      </c>
      <c r="O1437" t="str">
        <f>VLOOKUP(A1437,таксономия!$1:$1048576,13,1)</f>
        <v>Mammalia</v>
      </c>
      <c r="P1437" t="str">
        <f>VLOOKUP(A1437,таксономия!$1:$1048576,14,1)</f>
        <v xml:space="preserve"> Eutheria</v>
      </c>
      <c r="Q1437" t="str">
        <f>VLOOKUP(A1437,таксономия!$1:$1048576,15,1)</f>
        <v xml:space="preserve"> Laurasiatheria</v>
      </c>
      <c r="R1437" t="str">
        <f>VLOOKUP(A1437,таксономия!$1:$1048576,3,1)</f>
        <v xml:space="preserve"> Bos taurus (Bovine).</v>
      </c>
      <c r="S1437">
        <f t="shared" si="22"/>
        <v>97</v>
      </c>
    </row>
    <row r="1438" spans="1:19" x14ac:dyDescent="0.3">
      <c r="A1438" t="s">
        <v>930</v>
      </c>
      <c r="B1438" t="s">
        <v>931</v>
      </c>
      <c r="C1438">
        <v>871</v>
      </c>
      <c r="D1438" t="s">
        <v>184</v>
      </c>
      <c r="E1438">
        <v>279</v>
      </c>
      <c r="F1438">
        <v>376</v>
      </c>
      <c r="G1438">
        <v>8985</v>
      </c>
      <c r="H1438" t="s">
        <v>185</v>
      </c>
      <c r="I1438" t="str">
        <f>VLOOKUP(A1438,таксономия!$1:$1048576,7,1)</f>
        <v>Eukaryota</v>
      </c>
      <c r="J1438" t="str">
        <f>VLOOKUP(A1438,таксономия!$1:$1048576,8,1)</f>
        <v xml:space="preserve"> Metazoa</v>
      </c>
      <c r="K1438" t="str">
        <f>VLOOKUP(A1438,таксономия!$1:$1048576,9,1)</f>
        <v xml:space="preserve"> Chordata</v>
      </c>
      <c r="L1438" t="str">
        <f>VLOOKUP(A1438,таксономия!$1:$1048576,10,1)</f>
        <v xml:space="preserve"> Craniata</v>
      </c>
      <c r="M1438" t="str">
        <f>VLOOKUP(A1438,таксономия!$1:$1048576,11,1)</f>
        <v xml:space="preserve"> Vertebrata</v>
      </c>
      <c r="N1438" t="str">
        <f>VLOOKUP(A1438,таксономия!$1:$1048576,12,1)</f>
        <v xml:space="preserve"> Euteleostomi</v>
      </c>
      <c r="O1438" t="str">
        <f>VLOOKUP(A1438,таксономия!$1:$1048576,13,1)</f>
        <v>Mammalia</v>
      </c>
      <c r="P1438" t="str">
        <f>VLOOKUP(A1438,таксономия!$1:$1048576,14,1)</f>
        <v xml:space="preserve"> Eutheria</v>
      </c>
      <c r="Q1438" t="str">
        <f>VLOOKUP(A1438,таксономия!$1:$1048576,15,1)</f>
        <v xml:space="preserve"> Laurasiatheria</v>
      </c>
      <c r="R1438" t="str">
        <f>VLOOKUP(A1438,таксономия!$1:$1048576,3,1)</f>
        <v xml:space="preserve"> Bos taurus (Bovine).</v>
      </c>
      <c r="S1438">
        <f t="shared" si="22"/>
        <v>97</v>
      </c>
    </row>
    <row r="1439" spans="1:19" x14ac:dyDescent="0.3">
      <c r="A1439" t="s">
        <v>930</v>
      </c>
      <c r="B1439" t="s">
        <v>931</v>
      </c>
      <c r="C1439">
        <v>871</v>
      </c>
      <c r="D1439" t="s">
        <v>184</v>
      </c>
      <c r="E1439">
        <v>386</v>
      </c>
      <c r="F1439">
        <v>482</v>
      </c>
      <c r="G1439">
        <v>8985</v>
      </c>
      <c r="H1439" t="s">
        <v>185</v>
      </c>
      <c r="I1439" t="str">
        <f>VLOOKUP(A1439,таксономия!$1:$1048576,7,1)</f>
        <v>Eukaryota</v>
      </c>
      <c r="J1439" t="str">
        <f>VLOOKUP(A1439,таксономия!$1:$1048576,8,1)</f>
        <v xml:space="preserve"> Metazoa</v>
      </c>
      <c r="K1439" t="str">
        <f>VLOOKUP(A1439,таксономия!$1:$1048576,9,1)</f>
        <v xml:space="preserve"> Chordata</v>
      </c>
      <c r="L1439" t="str">
        <f>VLOOKUP(A1439,таксономия!$1:$1048576,10,1)</f>
        <v xml:space="preserve"> Craniata</v>
      </c>
      <c r="M1439" t="str">
        <f>VLOOKUP(A1439,таксономия!$1:$1048576,11,1)</f>
        <v xml:space="preserve"> Vertebrata</v>
      </c>
      <c r="N1439" t="str">
        <f>VLOOKUP(A1439,таксономия!$1:$1048576,12,1)</f>
        <v xml:space="preserve"> Euteleostomi</v>
      </c>
      <c r="O1439" t="str">
        <f>VLOOKUP(A1439,таксономия!$1:$1048576,13,1)</f>
        <v>Mammalia</v>
      </c>
      <c r="P1439" t="str">
        <f>VLOOKUP(A1439,таксономия!$1:$1048576,14,1)</f>
        <v xml:space="preserve"> Eutheria</v>
      </c>
      <c r="Q1439" t="str">
        <f>VLOOKUP(A1439,таксономия!$1:$1048576,15,1)</f>
        <v xml:space="preserve"> Laurasiatheria</v>
      </c>
      <c r="R1439" t="str">
        <f>VLOOKUP(A1439,таксономия!$1:$1048576,3,1)</f>
        <v xml:space="preserve"> Bos taurus (Bovine).</v>
      </c>
      <c r="S1439">
        <f t="shared" si="22"/>
        <v>96</v>
      </c>
    </row>
    <row r="1440" spans="1:19" x14ac:dyDescent="0.3">
      <c r="A1440" t="s">
        <v>930</v>
      </c>
      <c r="B1440" t="s">
        <v>931</v>
      </c>
      <c r="C1440">
        <v>871</v>
      </c>
      <c r="D1440" t="s">
        <v>184</v>
      </c>
      <c r="E1440">
        <v>499</v>
      </c>
      <c r="F1440">
        <v>596</v>
      </c>
      <c r="G1440">
        <v>8985</v>
      </c>
      <c r="H1440" t="s">
        <v>185</v>
      </c>
      <c r="I1440" t="str">
        <f>VLOOKUP(A1440,таксономия!$1:$1048576,7,1)</f>
        <v>Eukaryota</v>
      </c>
      <c r="J1440" t="str">
        <f>VLOOKUP(A1440,таксономия!$1:$1048576,8,1)</f>
        <v xml:space="preserve"> Metazoa</v>
      </c>
      <c r="K1440" t="str">
        <f>VLOOKUP(A1440,таксономия!$1:$1048576,9,1)</f>
        <v xml:space="preserve"> Chordata</v>
      </c>
      <c r="L1440" t="str">
        <f>VLOOKUP(A1440,таксономия!$1:$1048576,10,1)</f>
        <v xml:space="preserve"> Craniata</v>
      </c>
      <c r="M1440" t="str">
        <f>VLOOKUP(A1440,таксономия!$1:$1048576,11,1)</f>
        <v xml:space="preserve"> Vertebrata</v>
      </c>
      <c r="N1440" t="str">
        <f>VLOOKUP(A1440,таксономия!$1:$1048576,12,1)</f>
        <v xml:space="preserve"> Euteleostomi</v>
      </c>
      <c r="O1440" t="str">
        <f>VLOOKUP(A1440,таксономия!$1:$1048576,13,1)</f>
        <v>Mammalia</v>
      </c>
      <c r="P1440" t="str">
        <f>VLOOKUP(A1440,таксономия!$1:$1048576,14,1)</f>
        <v xml:space="preserve"> Eutheria</v>
      </c>
      <c r="Q1440" t="str">
        <f>VLOOKUP(A1440,таксономия!$1:$1048576,15,1)</f>
        <v xml:space="preserve"> Laurasiatheria</v>
      </c>
      <c r="R1440" t="str">
        <f>VLOOKUP(A1440,таксономия!$1:$1048576,3,1)</f>
        <v xml:space="preserve"> Bos taurus (Bovine).</v>
      </c>
      <c r="S1440">
        <f t="shared" si="22"/>
        <v>97</v>
      </c>
    </row>
    <row r="1441" spans="1:19" x14ac:dyDescent="0.3">
      <c r="A1441" t="s">
        <v>930</v>
      </c>
      <c r="B1441" t="s">
        <v>931</v>
      </c>
      <c r="C1441">
        <v>871</v>
      </c>
      <c r="D1441" t="s">
        <v>16</v>
      </c>
      <c r="E1441">
        <v>627</v>
      </c>
      <c r="F1441">
        <v>865</v>
      </c>
      <c r="G1441">
        <v>22248</v>
      </c>
      <c r="H1441" t="s">
        <v>17</v>
      </c>
      <c r="I1441" t="str">
        <f>VLOOKUP(A1441,таксономия!$1:$1048576,7,1)</f>
        <v>Eukaryota</v>
      </c>
      <c r="J1441" t="str">
        <f>VLOOKUP(A1441,таксономия!$1:$1048576,8,1)</f>
        <v xml:space="preserve"> Metazoa</v>
      </c>
      <c r="K1441" t="str">
        <f>VLOOKUP(A1441,таксономия!$1:$1048576,9,1)</f>
        <v xml:space="preserve"> Chordata</v>
      </c>
      <c r="L1441" t="str">
        <f>VLOOKUP(A1441,таксономия!$1:$1048576,10,1)</f>
        <v xml:space="preserve"> Craniata</v>
      </c>
      <c r="M1441" t="str">
        <f>VLOOKUP(A1441,таксономия!$1:$1048576,11,1)</f>
        <v xml:space="preserve"> Vertebrata</v>
      </c>
      <c r="N1441" t="str">
        <f>VLOOKUP(A1441,таксономия!$1:$1048576,12,1)</f>
        <v xml:space="preserve"> Euteleostomi</v>
      </c>
      <c r="O1441" t="str">
        <f>VLOOKUP(A1441,таксономия!$1:$1048576,13,1)</f>
        <v>Mammalia</v>
      </c>
      <c r="P1441" t="str">
        <f>VLOOKUP(A1441,таксономия!$1:$1048576,14,1)</f>
        <v xml:space="preserve"> Eutheria</v>
      </c>
      <c r="Q1441" t="str">
        <f>VLOOKUP(A1441,таксономия!$1:$1048576,15,1)</f>
        <v xml:space="preserve"> Laurasiatheria</v>
      </c>
      <c r="R1441" t="str">
        <f>VLOOKUP(A1441,таксономия!$1:$1048576,3,1)</f>
        <v xml:space="preserve"> Bos taurus (Bovine).</v>
      </c>
      <c r="S1441">
        <f t="shared" si="22"/>
        <v>238</v>
      </c>
    </row>
    <row r="1442" spans="1:19" x14ac:dyDescent="0.3">
      <c r="A1442" t="s">
        <v>932</v>
      </c>
      <c r="B1442" t="s">
        <v>933</v>
      </c>
      <c r="C1442">
        <v>449</v>
      </c>
      <c r="D1442" t="s">
        <v>12</v>
      </c>
      <c r="E1442">
        <v>36</v>
      </c>
      <c r="F1442">
        <v>119</v>
      </c>
      <c r="G1442">
        <v>2697</v>
      </c>
      <c r="H1442" t="s">
        <v>13</v>
      </c>
      <c r="I1442" t="str">
        <f>VLOOKUP(A1442,таксономия!$1:$1048576,7,1)</f>
        <v>Eukaryota</v>
      </c>
      <c r="J1442" t="str">
        <f>VLOOKUP(A1442,таксономия!$1:$1048576,8,1)</f>
        <v xml:space="preserve"> Metazoa</v>
      </c>
      <c r="K1442" t="str">
        <f>VLOOKUP(A1442,таксономия!$1:$1048576,9,1)</f>
        <v xml:space="preserve"> Chordata</v>
      </c>
      <c r="L1442" t="str">
        <f>VLOOKUP(A1442,таксономия!$1:$1048576,10,1)</f>
        <v xml:space="preserve"> Craniata</v>
      </c>
      <c r="M1442" t="str">
        <f>VLOOKUP(A1442,таксономия!$1:$1048576,11,1)</f>
        <v xml:space="preserve"> Vertebrata</v>
      </c>
      <c r="N1442" t="str">
        <f>VLOOKUP(A1442,таксономия!$1:$1048576,12,1)</f>
        <v xml:space="preserve"> Euteleostomi</v>
      </c>
      <c r="O1442" t="str">
        <f>VLOOKUP(A1442,таксономия!$1:$1048576,13,1)</f>
        <v>Mammalia</v>
      </c>
      <c r="P1442" t="str">
        <f>VLOOKUP(A1442,таксономия!$1:$1048576,14,1)</f>
        <v xml:space="preserve"> Eutheria</v>
      </c>
      <c r="Q1442" t="str">
        <f>VLOOKUP(A1442,таксономия!$1:$1048576,15,1)</f>
        <v xml:space="preserve"> Laurasiatheria</v>
      </c>
      <c r="R1442" t="str">
        <f>VLOOKUP(A1442,таксономия!$1:$1048576,3,1)</f>
        <v xml:space="preserve"> Bos taurus (Bovine).</v>
      </c>
      <c r="S1442">
        <f t="shared" si="22"/>
        <v>83</v>
      </c>
    </row>
    <row r="1443" spans="1:19" x14ac:dyDescent="0.3">
      <c r="A1443" t="s">
        <v>932</v>
      </c>
      <c r="B1443" t="s">
        <v>933</v>
      </c>
      <c r="C1443">
        <v>449</v>
      </c>
      <c r="D1443" t="s">
        <v>86</v>
      </c>
      <c r="E1443">
        <v>124</v>
      </c>
      <c r="F1443">
        <v>205</v>
      </c>
      <c r="G1443">
        <v>2216</v>
      </c>
      <c r="H1443" t="s">
        <v>87</v>
      </c>
      <c r="I1443" t="str">
        <f>VLOOKUP(A1443,таксономия!$1:$1048576,7,1)</f>
        <v>Eukaryota</v>
      </c>
      <c r="J1443" t="str">
        <f>VLOOKUP(A1443,таксономия!$1:$1048576,8,1)</f>
        <v xml:space="preserve"> Metazoa</v>
      </c>
      <c r="K1443" t="str">
        <f>VLOOKUP(A1443,таксономия!$1:$1048576,9,1)</f>
        <v xml:space="preserve"> Chordata</v>
      </c>
      <c r="L1443" t="str">
        <f>VLOOKUP(A1443,таксономия!$1:$1048576,10,1)</f>
        <v xml:space="preserve"> Craniata</v>
      </c>
      <c r="M1443" t="str">
        <f>VLOOKUP(A1443,таксономия!$1:$1048576,11,1)</f>
        <v xml:space="preserve"> Vertebrata</v>
      </c>
      <c r="N1443" t="str">
        <f>VLOOKUP(A1443,таксономия!$1:$1048576,12,1)</f>
        <v xml:space="preserve"> Euteleostomi</v>
      </c>
      <c r="O1443" t="str">
        <f>VLOOKUP(A1443,таксономия!$1:$1048576,13,1)</f>
        <v>Mammalia</v>
      </c>
      <c r="P1443" t="str">
        <f>VLOOKUP(A1443,таксономия!$1:$1048576,14,1)</f>
        <v xml:space="preserve"> Eutheria</v>
      </c>
      <c r="Q1443" t="str">
        <f>VLOOKUP(A1443,таксономия!$1:$1048576,15,1)</f>
        <v xml:space="preserve"> Laurasiatheria</v>
      </c>
      <c r="R1443" t="str">
        <f>VLOOKUP(A1443,таксономия!$1:$1048576,3,1)</f>
        <v xml:space="preserve"> Bos taurus (Bovine).</v>
      </c>
      <c r="S1443">
        <f t="shared" si="22"/>
        <v>81</v>
      </c>
    </row>
    <row r="1444" spans="1:19" x14ac:dyDescent="0.3">
      <c r="A1444" t="s">
        <v>934</v>
      </c>
      <c r="B1444" t="s">
        <v>935</v>
      </c>
      <c r="C1444">
        <v>569</v>
      </c>
      <c r="D1444" t="s">
        <v>34</v>
      </c>
      <c r="E1444">
        <v>86</v>
      </c>
      <c r="F1444">
        <v>118</v>
      </c>
      <c r="G1444">
        <v>24995</v>
      </c>
      <c r="H1444" t="s">
        <v>35</v>
      </c>
      <c r="I1444" t="str">
        <f>VLOOKUP(A1444,таксономия!$1:$1048576,7,1)</f>
        <v>Eukaryota</v>
      </c>
      <c r="J1444" t="str">
        <f>VLOOKUP(A1444,таксономия!$1:$1048576,8,1)</f>
        <v xml:space="preserve"> Metazoa</v>
      </c>
      <c r="K1444" t="str">
        <f>VLOOKUP(A1444,таксономия!$1:$1048576,9,1)</f>
        <v xml:space="preserve"> Chordata</v>
      </c>
      <c r="L1444" t="str">
        <f>VLOOKUP(A1444,таксономия!$1:$1048576,10,1)</f>
        <v xml:space="preserve"> Craniata</v>
      </c>
      <c r="M1444" t="str">
        <f>VLOOKUP(A1444,таксономия!$1:$1048576,11,1)</f>
        <v xml:space="preserve"> Vertebrata</v>
      </c>
      <c r="N1444" t="str">
        <f>VLOOKUP(A1444,таксономия!$1:$1048576,12,1)</f>
        <v xml:space="preserve"> Euteleostomi</v>
      </c>
      <c r="O1444" t="str">
        <f>VLOOKUP(A1444,таксономия!$1:$1048576,13,1)</f>
        <v>Testudines + Archosauria group</v>
      </c>
      <c r="P1444" t="str">
        <f>VLOOKUP(A1444,таксономия!$1:$1048576,14,1)</f>
        <v xml:space="preserve"> Archosauria</v>
      </c>
      <c r="Q1444" t="str">
        <f>VLOOKUP(A1444,таксономия!$1:$1048576,15,1)</f>
        <v xml:space="preserve"> Dinosauria</v>
      </c>
      <c r="R1444" t="str">
        <f>VLOOKUP(A1444,таксономия!$1:$1048576,3,1)</f>
        <v xml:space="preserve"> Gallus gallus (Chicken).</v>
      </c>
      <c r="S1444">
        <f t="shared" si="22"/>
        <v>32</v>
      </c>
    </row>
    <row r="1445" spans="1:19" x14ac:dyDescent="0.3">
      <c r="A1445" t="s">
        <v>934</v>
      </c>
      <c r="B1445" t="s">
        <v>935</v>
      </c>
      <c r="C1445">
        <v>569</v>
      </c>
      <c r="D1445" t="s">
        <v>12</v>
      </c>
      <c r="E1445">
        <v>208</v>
      </c>
      <c r="F1445">
        <v>289</v>
      </c>
      <c r="G1445">
        <v>2697</v>
      </c>
      <c r="H1445" t="s">
        <v>13</v>
      </c>
      <c r="I1445" t="str">
        <f>VLOOKUP(A1445,таксономия!$1:$1048576,7,1)</f>
        <v>Eukaryota</v>
      </c>
      <c r="J1445" t="str">
        <f>VLOOKUP(A1445,таксономия!$1:$1048576,8,1)</f>
        <v xml:space="preserve"> Metazoa</v>
      </c>
      <c r="K1445" t="str">
        <f>VLOOKUP(A1445,таксономия!$1:$1048576,9,1)</f>
        <v xml:space="preserve"> Chordata</v>
      </c>
      <c r="L1445" t="str">
        <f>VLOOKUP(A1445,таксономия!$1:$1048576,10,1)</f>
        <v xml:space="preserve"> Craniata</v>
      </c>
      <c r="M1445" t="str">
        <f>VLOOKUP(A1445,таксономия!$1:$1048576,11,1)</f>
        <v xml:space="preserve"> Vertebrata</v>
      </c>
      <c r="N1445" t="str">
        <f>VLOOKUP(A1445,таксономия!$1:$1048576,12,1)</f>
        <v xml:space="preserve"> Euteleostomi</v>
      </c>
      <c r="O1445" t="str">
        <f>VLOOKUP(A1445,таксономия!$1:$1048576,13,1)</f>
        <v>Testudines + Archosauria group</v>
      </c>
      <c r="P1445" t="str">
        <f>VLOOKUP(A1445,таксономия!$1:$1048576,14,1)</f>
        <v xml:space="preserve"> Archosauria</v>
      </c>
      <c r="Q1445" t="str">
        <f>VLOOKUP(A1445,таксономия!$1:$1048576,15,1)</f>
        <v xml:space="preserve"> Dinosauria</v>
      </c>
      <c r="R1445" t="str">
        <f>VLOOKUP(A1445,таксономия!$1:$1048576,3,1)</f>
        <v xml:space="preserve"> Gallus gallus (Chicken).</v>
      </c>
      <c r="S1445">
        <f t="shared" si="22"/>
        <v>81</v>
      </c>
    </row>
    <row r="1446" spans="1:19" x14ac:dyDescent="0.3">
      <c r="A1446" t="s">
        <v>934</v>
      </c>
      <c r="B1446" t="s">
        <v>935</v>
      </c>
      <c r="C1446">
        <v>569</v>
      </c>
      <c r="D1446" t="s">
        <v>16</v>
      </c>
      <c r="E1446">
        <v>326</v>
      </c>
      <c r="F1446">
        <v>559</v>
      </c>
      <c r="G1446">
        <v>22248</v>
      </c>
      <c r="H1446" t="s">
        <v>17</v>
      </c>
      <c r="I1446" t="str">
        <f>VLOOKUP(A1446,таксономия!$1:$1048576,7,1)</f>
        <v>Eukaryota</v>
      </c>
      <c r="J1446" t="str">
        <f>VLOOKUP(A1446,таксономия!$1:$1048576,8,1)</f>
        <v xml:space="preserve"> Metazoa</v>
      </c>
      <c r="K1446" t="str">
        <f>VLOOKUP(A1446,таксономия!$1:$1048576,9,1)</f>
        <v xml:space="preserve"> Chordata</v>
      </c>
      <c r="L1446" t="str">
        <f>VLOOKUP(A1446,таксономия!$1:$1048576,10,1)</f>
        <v xml:space="preserve"> Craniata</v>
      </c>
      <c r="M1446" t="str">
        <f>VLOOKUP(A1446,таксономия!$1:$1048576,11,1)</f>
        <v xml:space="preserve"> Vertebrata</v>
      </c>
      <c r="N1446" t="str">
        <f>VLOOKUP(A1446,таксономия!$1:$1048576,12,1)</f>
        <v xml:space="preserve"> Euteleostomi</v>
      </c>
      <c r="O1446" t="str">
        <f>VLOOKUP(A1446,таксономия!$1:$1048576,13,1)</f>
        <v>Testudines + Archosauria group</v>
      </c>
      <c r="P1446" t="str">
        <f>VLOOKUP(A1446,таксономия!$1:$1048576,14,1)</f>
        <v xml:space="preserve"> Archosauria</v>
      </c>
      <c r="Q1446" t="str">
        <f>VLOOKUP(A1446,таксономия!$1:$1048576,15,1)</f>
        <v xml:space="preserve"> Dinosauria</v>
      </c>
      <c r="R1446" t="str">
        <f>VLOOKUP(A1446,таксономия!$1:$1048576,3,1)</f>
        <v xml:space="preserve"> Gallus gallus (Chicken).</v>
      </c>
      <c r="S1446">
        <f t="shared" si="22"/>
        <v>233</v>
      </c>
    </row>
    <row r="1447" spans="1:19" x14ac:dyDescent="0.3">
      <c r="A1447" t="s">
        <v>934</v>
      </c>
      <c r="B1447" t="s">
        <v>935</v>
      </c>
      <c r="C1447">
        <v>569</v>
      </c>
      <c r="D1447" t="s">
        <v>36</v>
      </c>
      <c r="E1447">
        <v>30</v>
      </c>
      <c r="F1447">
        <v>70</v>
      </c>
      <c r="G1447">
        <v>1582</v>
      </c>
      <c r="H1447" t="s">
        <v>37</v>
      </c>
      <c r="I1447" t="str">
        <f>VLOOKUP(A1447,таксономия!$1:$1048576,7,1)</f>
        <v>Eukaryota</v>
      </c>
      <c r="J1447" t="str">
        <f>VLOOKUP(A1447,таксономия!$1:$1048576,8,1)</f>
        <v xml:space="preserve"> Metazoa</v>
      </c>
      <c r="K1447" t="str">
        <f>VLOOKUP(A1447,таксономия!$1:$1048576,9,1)</f>
        <v xml:space="preserve"> Chordata</v>
      </c>
      <c r="L1447" t="str">
        <f>VLOOKUP(A1447,таксономия!$1:$1048576,10,1)</f>
        <v xml:space="preserve"> Craniata</v>
      </c>
      <c r="M1447" t="str">
        <f>VLOOKUP(A1447,таксономия!$1:$1048576,11,1)</f>
        <v xml:space="preserve"> Vertebrata</v>
      </c>
      <c r="N1447" t="str">
        <f>VLOOKUP(A1447,таксономия!$1:$1048576,12,1)</f>
        <v xml:space="preserve"> Euteleostomi</v>
      </c>
      <c r="O1447" t="str">
        <f>VLOOKUP(A1447,таксономия!$1:$1048576,13,1)</f>
        <v>Testudines + Archosauria group</v>
      </c>
      <c r="P1447" t="str">
        <f>VLOOKUP(A1447,таксономия!$1:$1048576,14,1)</f>
        <v xml:space="preserve"> Archosauria</v>
      </c>
      <c r="Q1447" t="str">
        <f>VLOOKUP(A1447,таксономия!$1:$1048576,15,1)</f>
        <v xml:space="preserve"> Dinosauria</v>
      </c>
      <c r="R1447" t="str">
        <f>VLOOKUP(A1447,таксономия!$1:$1048576,3,1)</f>
        <v xml:space="preserve"> Gallus gallus (Chicken).</v>
      </c>
      <c r="S1447">
        <f t="shared" si="22"/>
        <v>40</v>
      </c>
    </row>
    <row r="1448" spans="1:19" x14ac:dyDescent="0.3">
      <c r="A1448" t="s">
        <v>936</v>
      </c>
      <c r="B1448" t="s">
        <v>937</v>
      </c>
      <c r="C1448">
        <v>560</v>
      </c>
      <c r="D1448" t="s">
        <v>12</v>
      </c>
      <c r="E1448">
        <v>130</v>
      </c>
      <c r="F1448">
        <v>211</v>
      </c>
      <c r="G1448">
        <v>2697</v>
      </c>
      <c r="H1448" t="s">
        <v>13</v>
      </c>
      <c r="I1448" t="str">
        <f>VLOOKUP(A1448,таксономия!$1:$1048576,7,1)</f>
        <v>Eukaryota</v>
      </c>
      <c r="J1448" t="str">
        <f>VLOOKUP(A1448,таксономия!$1:$1048576,8,1)</f>
        <v xml:space="preserve"> Metazoa</v>
      </c>
      <c r="K1448" t="str">
        <f>VLOOKUP(A1448,таксономия!$1:$1048576,9,1)</f>
        <v xml:space="preserve"> Chordata</v>
      </c>
      <c r="L1448" t="str">
        <f>VLOOKUP(A1448,таксономия!$1:$1048576,10,1)</f>
        <v xml:space="preserve"> Craniata</v>
      </c>
      <c r="M1448" t="str">
        <f>VLOOKUP(A1448,таксономия!$1:$1048576,11,1)</f>
        <v xml:space="preserve"> Vertebrata</v>
      </c>
      <c r="N1448" t="str">
        <f>VLOOKUP(A1448,таксономия!$1:$1048576,12,1)</f>
        <v xml:space="preserve"> Euteleostomi</v>
      </c>
      <c r="O1448" t="str">
        <f>VLOOKUP(A1448,таксономия!$1:$1048576,13,1)</f>
        <v>Testudines + Archosauria group</v>
      </c>
      <c r="P1448" t="str">
        <f>VLOOKUP(A1448,таксономия!$1:$1048576,14,1)</f>
        <v xml:space="preserve"> Archosauria</v>
      </c>
      <c r="Q1448" t="str">
        <f>VLOOKUP(A1448,таксономия!$1:$1048576,15,1)</f>
        <v xml:space="preserve"> Dinosauria</v>
      </c>
      <c r="R1448" t="str">
        <f>VLOOKUP(A1448,таксономия!$1:$1048576,3,1)</f>
        <v xml:space="preserve"> Gallus gallus (Chicken).</v>
      </c>
      <c r="S1448">
        <f t="shared" si="22"/>
        <v>81</v>
      </c>
    </row>
    <row r="1449" spans="1:19" x14ac:dyDescent="0.3">
      <c r="A1449" t="s">
        <v>936</v>
      </c>
      <c r="B1449" t="s">
        <v>937</v>
      </c>
      <c r="C1449">
        <v>560</v>
      </c>
      <c r="D1449" t="s">
        <v>12</v>
      </c>
      <c r="E1449">
        <v>219</v>
      </c>
      <c r="F1449">
        <v>300</v>
      </c>
      <c r="G1449">
        <v>2697</v>
      </c>
      <c r="H1449" t="s">
        <v>13</v>
      </c>
      <c r="I1449" t="str">
        <f>VLOOKUP(A1449,таксономия!$1:$1048576,7,1)</f>
        <v>Eukaryota</v>
      </c>
      <c r="J1449" t="str">
        <f>VLOOKUP(A1449,таксономия!$1:$1048576,8,1)</f>
        <v xml:space="preserve"> Metazoa</v>
      </c>
      <c r="K1449" t="str">
        <f>VLOOKUP(A1449,таксономия!$1:$1048576,9,1)</f>
        <v xml:space="preserve"> Chordata</v>
      </c>
      <c r="L1449" t="str">
        <f>VLOOKUP(A1449,таксономия!$1:$1048576,10,1)</f>
        <v xml:space="preserve"> Craniata</v>
      </c>
      <c r="M1449" t="str">
        <f>VLOOKUP(A1449,таксономия!$1:$1048576,11,1)</f>
        <v xml:space="preserve"> Vertebrata</v>
      </c>
      <c r="N1449" t="str">
        <f>VLOOKUP(A1449,таксономия!$1:$1048576,12,1)</f>
        <v xml:space="preserve"> Euteleostomi</v>
      </c>
      <c r="O1449" t="str">
        <f>VLOOKUP(A1449,таксономия!$1:$1048576,13,1)</f>
        <v>Testudines + Archosauria group</v>
      </c>
      <c r="P1449" t="str">
        <f>VLOOKUP(A1449,таксономия!$1:$1048576,14,1)</f>
        <v xml:space="preserve"> Archosauria</v>
      </c>
      <c r="Q1449" t="str">
        <f>VLOOKUP(A1449,таксономия!$1:$1048576,15,1)</f>
        <v xml:space="preserve"> Dinosauria</v>
      </c>
      <c r="R1449" t="str">
        <f>VLOOKUP(A1449,таксономия!$1:$1048576,3,1)</f>
        <v xml:space="preserve"> Gallus gallus (Chicken).</v>
      </c>
      <c r="S1449">
        <f t="shared" si="22"/>
        <v>81</v>
      </c>
    </row>
    <row r="1450" spans="1:19" x14ac:dyDescent="0.3">
      <c r="A1450" t="s">
        <v>936</v>
      </c>
      <c r="B1450" t="s">
        <v>937</v>
      </c>
      <c r="C1450">
        <v>560</v>
      </c>
      <c r="D1450" t="s">
        <v>16</v>
      </c>
      <c r="E1450">
        <v>315</v>
      </c>
      <c r="F1450">
        <v>554</v>
      </c>
      <c r="G1450">
        <v>22248</v>
      </c>
      <c r="H1450" t="s">
        <v>17</v>
      </c>
      <c r="I1450" t="str">
        <f>VLOOKUP(A1450,таксономия!$1:$1048576,7,1)</f>
        <v>Eukaryota</v>
      </c>
      <c r="J1450" t="str">
        <f>VLOOKUP(A1450,таксономия!$1:$1048576,8,1)</f>
        <v xml:space="preserve"> Metazoa</v>
      </c>
      <c r="K1450" t="str">
        <f>VLOOKUP(A1450,таксономия!$1:$1048576,9,1)</f>
        <v xml:space="preserve"> Chordata</v>
      </c>
      <c r="L1450" t="str">
        <f>VLOOKUP(A1450,таксономия!$1:$1048576,10,1)</f>
        <v xml:space="preserve"> Craniata</v>
      </c>
      <c r="M1450" t="str">
        <f>VLOOKUP(A1450,таксономия!$1:$1048576,11,1)</f>
        <v xml:space="preserve"> Vertebrata</v>
      </c>
      <c r="N1450" t="str">
        <f>VLOOKUP(A1450,таксономия!$1:$1048576,12,1)</f>
        <v xml:space="preserve"> Euteleostomi</v>
      </c>
      <c r="O1450" t="str">
        <f>VLOOKUP(A1450,таксономия!$1:$1048576,13,1)</f>
        <v>Testudines + Archosauria group</v>
      </c>
      <c r="P1450" t="str">
        <f>VLOOKUP(A1450,таксономия!$1:$1048576,14,1)</f>
        <v xml:space="preserve"> Archosauria</v>
      </c>
      <c r="Q1450" t="str">
        <f>VLOOKUP(A1450,таксономия!$1:$1048576,15,1)</f>
        <v xml:space="preserve"> Dinosauria</v>
      </c>
      <c r="R1450" t="str">
        <f>VLOOKUP(A1450,таксономия!$1:$1048576,3,1)</f>
        <v xml:space="preserve"> Gallus gallus (Chicken).</v>
      </c>
      <c r="S1450">
        <f t="shared" si="22"/>
        <v>239</v>
      </c>
    </row>
    <row r="1451" spans="1:19" x14ac:dyDescent="0.3">
      <c r="A1451" t="s">
        <v>938</v>
      </c>
      <c r="B1451" t="s">
        <v>939</v>
      </c>
      <c r="C1451">
        <v>664</v>
      </c>
      <c r="D1451" t="s">
        <v>940</v>
      </c>
      <c r="E1451">
        <v>332</v>
      </c>
      <c r="F1451">
        <v>430</v>
      </c>
      <c r="G1451">
        <v>768</v>
      </c>
      <c r="H1451" t="s">
        <v>941</v>
      </c>
      <c r="I1451" t="str">
        <f>VLOOKUP(A1451,таксономия!$1:$1048576,7,1)</f>
        <v>Eukaryota</v>
      </c>
      <c r="J1451" t="str">
        <f>VLOOKUP(A1451,таксономия!$1:$1048576,8,1)</f>
        <v xml:space="preserve"> Metazoa</v>
      </c>
      <c r="K1451" t="str">
        <f>VLOOKUP(A1451,таксономия!$1:$1048576,9,1)</f>
        <v xml:space="preserve"> Chordata</v>
      </c>
      <c r="L1451" t="str">
        <f>VLOOKUP(A1451,таксономия!$1:$1048576,10,1)</f>
        <v xml:space="preserve"> Craniata</v>
      </c>
      <c r="M1451" t="str">
        <f>VLOOKUP(A1451,таксономия!$1:$1048576,11,1)</f>
        <v xml:space="preserve"> Vertebrata</v>
      </c>
      <c r="N1451" t="str">
        <f>VLOOKUP(A1451,таксономия!$1:$1048576,12,1)</f>
        <v xml:space="preserve"> Euteleostomi</v>
      </c>
      <c r="O1451" t="str">
        <f>VLOOKUP(A1451,таксономия!$1:$1048576,13,1)</f>
        <v>Testudines + Archosauria group</v>
      </c>
      <c r="P1451" t="str">
        <f>VLOOKUP(A1451,таксономия!$1:$1048576,14,1)</f>
        <v xml:space="preserve"> Archosauria</v>
      </c>
      <c r="Q1451" t="str">
        <f>VLOOKUP(A1451,таксономия!$1:$1048576,15,1)</f>
        <v xml:space="preserve"> Dinosauria</v>
      </c>
      <c r="R1451" t="str">
        <f>VLOOKUP(A1451,таксономия!$1:$1048576,3,1)</f>
        <v xml:space="preserve"> Gallus gallus (Chicken).</v>
      </c>
      <c r="S1451">
        <f t="shared" si="22"/>
        <v>98</v>
      </c>
    </row>
    <row r="1452" spans="1:19" x14ac:dyDescent="0.3">
      <c r="A1452" t="s">
        <v>938</v>
      </c>
      <c r="B1452" t="s">
        <v>939</v>
      </c>
      <c r="C1452">
        <v>664</v>
      </c>
      <c r="D1452" t="s">
        <v>12</v>
      </c>
      <c r="E1452">
        <v>108</v>
      </c>
      <c r="F1452">
        <v>184</v>
      </c>
      <c r="G1452">
        <v>2697</v>
      </c>
      <c r="H1452" t="s">
        <v>13</v>
      </c>
      <c r="I1452" t="str">
        <f>VLOOKUP(A1452,таксономия!$1:$1048576,7,1)</f>
        <v>Eukaryota</v>
      </c>
      <c r="J1452" t="str">
        <f>VLOOKUP(A1452,таксономия!$1:$1048576,8,1)</f>
        <v xml:space="preserve"> Metazoa</v>
      </c>
      <c r="K1452" t="str">
        <f>VLOOKUP(A1452,таксономия!$1:$1048576,9,1)</f>
        <v xml:space="preserve"> Chordata</v>
      </c>
      <c r="L1452" t="str">
        <f>VLOOKUP(A1452,таксономия!$1:$1048576,10,1)</f>
        <v xml:space="preserve"> Craniata</v>
      </c>
      <c r="M1452" t="str">
        <f>VLOOKUP(A1452,таксономия!$1:$1048576,11,1)</f>
        <v xml:space="preserve"> Vertebrata</v>
      </c>
      <c r="N1452" t="str">
        <f>VLOOKUP(A1452,таксономия!$1:$1048576,12,1)</f>
        <v xml:space="preserve"> Euteleostomi</v>
      </c>
      <c r="O1452" t="str">
        <f>VLOOKUP(A1452,таксономия!$1:$1048576,13,1)</f>
        <v>Testudines + Archosauria group</v>
      </c>
      <c r="P1452" t="str">
        <f>VLOOKUP(A1452,таксономия!$1:$1048576,14,1)</f>
        <v xml:space="preserve"> Archosauria</v>
      </c>
      <c r="Q1452" t="str">
        <f>VLOOKUP(A1452,таксономия!$1:$1048576,15,1)</f>
        <v xml:space="preserve"> Dinosauria</v>
      </c>
      <c r="R1452" t="str">
        <f>VLOOKUP(A1452,таксономия!$1:$1048576,3,1)</f>
        <v xml:space="preserve"> Gallus gallus (Chicken).</v>
      </c>
      <c r="S1452">
        <f t="shared" si="22"/>
        <v>76</v>
      </c>
    </row>
    <row r="1453" spans="1:19" x14ac:dyDescent="0.3">
      <c r="A1453" t="s">
        <v>938</v>
      </c>
      <c r="B1453" t="s">
        <v>939</v>
      </c>
      <c r="C1453">
        <v>664</v>
      </c>
      <c r="D1453" t="s">
        <v>12</v>
      </c>
      <c r="E1453">
        <v>189</v>
      </c>
      <c r="F1453">
        <v>266</v>
      </c>
      <c r="G1453">
        <v>2697</v>
      </c>
      <c r="H1453" t="s">
        <v>13</v>
      </c>
      <c r="I1453" t="str">
        <f>VLOOKUP(A1453,таксономия!$1:$1048576,7,1)</f>
        <v>Eukaryota</v>
      </c>
      <c r="J1453" t="str">
        <f>VLOOKUP(A1453,таксономия!$1:$1048576,8,1)</f>
        <v xml:space="preserve"> Metazoa</v>
      </c>
      <c r="K1453" t="str">
        <f>VLOOKUP(A1453,таксономия!$1:$1048576,9,1)</f>
        <v xml:space="preserve"> Chordata</v>
      </c>
      <c r="L1453" t="str">
        <f>VLOOKUP(A1453,таксономия!$1:$1048576,10,1)</f>
        <v xml:space="preserve"> Craniata</v>
      </c>
      <c r="M1453" t="str">
        <f>VLOOKUP(A1453,таксономия!$1:$1048576,11,1)</f>
        <v xml:space="preserve"> Vertebrata</v>
      </c>
      <c r="N1453" t="str">
        <f>VLOOKUP(A1453,таксономия!$1:$1048576,12,1)</f>
        <v xml:space="preserve"> Euteleostomi</v>
      </c>
      <c r="O1453" t="str">
        <f>VLOOKUP(A1453,таксономия!$1:$1048576,13,1)</f>
        <v>Testudines + Archosauria group</v>
      </c>
      <c r="P1453" t="str">
        <f>VLOOKUP(A1453,таксономия!$1:$1048576,14,1)</f>
        <v xml:space="preserve"> Archosauria</v>
      </c>
      <c r="Q1453" t="str">
        <f>VLOOKUP(A1453,таксономия!$1:$1048576,15,1)</f>
        <v xml:space="preserve"> Dinosauria</v>
      </c>
      <c r="R1453" t="str">
        <f>VLOOKUP(A1453,таксономия!$1:$1048576,3,1)</f>
        <v xml:space="preserve"> Gallus gallus (Chicken).</v>
      </c>
      <c r="S1453">
        <f t="shared" si="22"/>
        <v>77</v>
      </c>
    </row>
    <row r="1454" spans="1:19" x14ac:dyDescent="0.3">
      <c r="A1454" t="s">
        <v>938</v>
      </c>
      <c r="B1454" t="s">
        <v>939</v>
      </c>
      <c r="C1454">
        <v>664</v>
      </c>
      <c r="D1454" t="s">
        <v>12</v>
      </c>
      <c r="E1454">
        <v>279</v>
      </c>
      <c r="F1454">
        <v>335</v>
      </c>
      <c r="G1454">
        <v>2697</v>
      </c>
      <c r="H1454" t="s">
        <v>13</v>
      </c>
      <c r="I1454" t="str">
        <f>VLOOKUP(A1454,таксономия!$1:$1048576,7,1)</f>
        <v>Eukaryota</v>
      </c>
      <c r="J1454" t="str">
        <f>VLOOKUP(A1454,таксономия!$1:$1048576,8,1)</f>
        <v xml:space="preserve"> Metazoa</v>
      </c>
      <c r="K1454" t="str">
        <f>VLOOKUP(A1454,таксономия!$1:$1048576,9,1)</f>
        <v xml:space="preserve"> Chordata</v>
      </c>
      <c r="L1454" t="str">
        <f>VLOOKUP(A1454,таксономия!$1:$1048576,10,1)</f>
        <v xml:space="preserve"> Craniata</v>
      </c>
      <c r="M1454" t="str">
        <f>VLOOKUP(A1454,таксономия!$1:$1048576,11,1)</f>
        <v xml:space="preserve"> Vertebrata</v>
      </c>
      <c r="N1454" t="str">
        <f>VLOOKUP(A1454,таксономия!$1:$1048576,12,1)</f>
        <v xml:space="preserve"> Euteleostomi</v>
      </c>
      <c r="O1454" t="str">
        <f>VLOOKUP(A1454,таксономия!$1:$1048576,13,1)</f>
        <v>Testudines + Archosauria group</v>
      </c>
      <c r="P1454" t="str">
        <f>VLOOKUP(A1454,таксономия!$1:$1048576,14,1)</f>
        <v xml:space="preserve"> Archosauria</v>
      </c>
      <c r="Q1454" t="str">
        <f>VLOOKUP(A1454,таксономия!$1:$1048576,15,1)</f>
        <v xml:space="preserve"> Dinosauria</v>
      </c>
      <c r="R1454" t="str">
        <f>VLOOKUP(A1454,таксономия!$1:$1048576,3,1)</f>
        <v xml:space="preserve"> Gallus gallus (Chicken).</v>
      </c>
      <c r="S1454">
        <f t="shared" si="22"/>
        <v>56</v>
      </c>
    </row>
    <row r="1455" spans="1:19" x14ac:dyDescent="0.3">
      <c r="A1455" t="s">
        <v>938</v>
      </c>
      <c r="B1455" t="s">
        <v>939</v>
      </c>
      <c r="C1455">
        <v>664</v>
      </c>
      <c r="D1455" t="s">
        <v>44</v>
      </c>
      <c r="E1455">
        <v>23</v>
      </c>
      <c r="F1455">
        <v>104</v>
      </c>
      <c r="G1455">
        <v>2217</v>
      </c>
      <c r="H1455" t="s">
        <v>45</v>
      </c>
      <c r="I1455" t="str">
        <f>VLOOKUP(A1455,таксономия!$1:$1048576,7,1)</f>
        <v>Eukaryota</v>
      </c>
      <c r="J1455" t="str">
        <f>VLOOKUP(A1455,таксономия!$1:$1048576,8,1)</f>
        <v xml:space="preserve"> Metazoa</v>
      </c>
      <c r="K1455" t="str">
        <f>VLOOKUP(A1455,таксономия!$1:$1048576,9,1)</f>
        <v xml:space="preserve"> Chordata</v>
      </c>
      <c r="L1455" t="str">
        <f>VLOOKUP(A1455,таксономия!$1:$1048576,10,1)</f>
        <v xml:space="preserve"> Craniata</v>
      </c>
      <c r="M1455" t="str">
        <f>VLOOKUP(A1455,таксономия!$1:$1048576,11,1)</f>
        <v xml:space="preserve"> Vertebrata</v>
      </c>
      <c r="N1455" t="str">
        <f>VLOOKUP(A1455,таксономия!$1:$1048576,12,1)</f>
        <v xml:space="preserve"> Euteleostomi</v>
      </c>
      <c r="O1455" t="str">
        <f>VLOOKUP(A1455,таксономия!$1:$1048576,13,1)</f>
        <v>Testudines + Archosauria group</v>
      </c>
      <c r="P1455" t="str">
        <f>VLOOKUP(A1455,таксономия!$1:$1048576,14,1)</f>
        <v xml:space="preserve"> Archosauria</v>
      </c>
      <c r="Q1455" t="str">
        <f>VLOOKUP(A1455,таксономия!$1:$1048576,15,1)</f>
        <v xml:space="preserve"> Dinosauria</v>
      </c>
      <c r="R1455" t="str">
        <f>VLOOKUP(A1455,таксономия!$1:$1048576,3,1)</f>
        <v xml:space="preserve"> Gallus gallus (Chicken).</v>
      </c>
      <c r="S1455">
        <f t="shared" si="22"/>
        <v>81</v>
      </c>
    </row>
    <row r="1456" spans="1:19" x14ac:dyDescent="0.3">
      <c r="A1456" t="s">
        <v>938</v>
      </c>
      <c r="B1456" t="s">
        <v>939</v>
      </c>
      <c r="C1456">
        <v>664</v>
      </c>
      <c r="D1456" t="s">
        <v>16</v>
      </c>
      <c r="E1456">
        <v>473</v>
      </c>
      <c r="F1456">
        <v>657</v>
      </c>
      <c r="G1456">
        <v>22248</v>
      </c>
      <c r="H1456" t="s">
        <v>17</v>
      </c>
      <c r="I1456" t="str">
        <f>VLOOKUP(A1456,таксономия!$1:$1048576,7,1)</f>
        <v>Eukaryota</v>
      </c>
      <c r="J1456" t="str">
        <f>VLOOKUP(A1456,таксономия!$1:$1048576,8,1)</f>
        <v xml:space="preserve"> Metazoa</v>
      </c>
      <c r="K1456" t="str">
        <f>VLOOKUP(A1456,таксономия!$1:$1048576,9,1)</f>
        <v xml:space="preserve"> Chordata</v>
      </c>
      <c r="L1456" t="str">
        <f>VLOOKUP(A1456,таксономия!$1:$1048576,10,1)</f>
        <v xml:space="preserve"> Craniata</v>
      </c>
      <c r="M1456" t="str">
        <f>VLOOKUP(A1456,таксономия!$1:$1048576,11,1)</f>
        <v xml:space="preserve"> Vertebrata</v>
      </c>
      <c r="N1456" t="str">
        <f>VLOOKUP(A1456,таксономия!$1:$1048576,12,1)</f>
        <v xml:space="preserve"> Euteleostomi</v>
      </c>
      <c r="O1456" t="str">
        <f>VLOOKUP(A1456,таксономия!$1:$1048576,13,1)</f>
        <v>Testudines + Archosauria group</v>
      </c>
      <c r="P1456" t="str">
        <f>VLOOKUP(A1456,таксономия!$1:$1048576,14,1)</f>
        <v xml:space="preserve"> Archosauria</v>
      </c>
      <c r="Q1456" t="str">
        <f>VLOOKUP(A1456,таксономия!$1:$1048576,15,1)</f>
        <v xml:space="preserve"> Dinosauria</v>
      </c>
      <c r="R1456" t="str">
        <f>VLOOKUP(A1456,таксономия!$1:$1048576,3,1)</f>
        <v xml:space="preserve"> Gallus gallus (Chicken).</v>
      </c>
      <c r="S1456">
        <f t="shared" si="22"/>
        <v>184</v>
      </c>
    </row>
    <row r="1457" spans="1:19" x14ac:dyDescent="0.3">
      <c r="A1457" t="s">
        <v>942</v>
      </c>
      <c r="B1457" t="s">
        <v>943</v>
      </c>
      <c r="C1457">
        <v>1026</v>
      </c>
      <c r="D1457" t="s">
        <v>20</v>
      </c>
      <c r="E1457">
        <v>199</v>
      </c>
      <c r="F1457">
        <v>333</v>
      </c>
      <c r="G1457">
        <v>1926</v>
      </c>
      <c r="H1457" t="s">
        <v>21</v>
      </c>
      <c r="I1457" t="str">
        <f>VLOOKUP(A1457,таксономия!$1:$1048576,7,1)</f>
        <v>Eukaryota</v>
      </c>
      <c r="J1457" t="str">
        <f>VLOOKUP(A1457,таксономия!$1:$1048576,8,1)</f>
        <v xml:space="preserve"> Metazoa</v>
      </c>
      <c r="K1457" t="str">
        <f>VLOOKUP(A1457,таксономия!$1:$1048576,9,1)</f>
        <v xml:space="preserve"> Chordata</v>
      </c>
      <c r="L1457" t="str">
        <f>VLOOKUP(A1457,таксономия!$1:$1048576,10,1)</f>
        <v xml:space="preserve"> Craniata</v>
      </c>
      <c r="M1457" t="str">
        <f>VLOOKUP(A1457,таксономия!$1:$1048576,11,1)</f>
        <v xml:space="preserve"> Vertebrata</v>
      </c>
      <c r="N1457" t="str">
        <f>VLOOKUP(A1457,таксономия!$1:$1048576,12,1)</f>
        <v xml:space="preserve"> Euteleostomi</v>
      </c>
      <c r="O1457" t="str">
        <f>VLOOKUP(A1457,таксономия!$1:$1048576,13,1)</f>
        <v>Testudines + Archosauria group</v>
      </c>
      <c r="P1457" t="str">
        <f>VLOOKUP(A1457,таксономия!$1:$1048576,14,1)</f>
        <v xml:space="preserve"> Archosauria</v>
      </c>
      <c r="Q1457" t="str">
        <f>VLOOKUP(A1457,таксономия!$1:$1048576,15,1)</f>
        <v xml:space="preserve"> Dinosauria</v>
      </c>
      <c r="R1457" t="str">
        <f>VLOOKUP(A1457,таксономия!$1:$1048576,3,1)</f>
        <v xml:space="preserve"> Gallus gallus (Chicken).</v>
      </c>
      <c r="S1457">
        <f t="shared" si="22"/>
        <v>134</v>
      </c>
    </row>
    <row r="1458" spans="1:19" x14ac:dyDescent="0.3">
      <c r="A1458" t="s">
        <v>942</v>
      </c>
      <c r="B1458" t="s">
        <v>943</v>
      </c>
      <c r="C1458">
        <v>1026</v>
      </c>
      <c r="D1458" t="s">
        <v>22</v>
      </c>
      <c r="E1458">
        <v>18</v>
      </c>
      <c r="F1458">
        <v>108</v>
      </c>
      <c r="G1458">
        <v>59728</v>
      </c>
      <c r="H1458" t="s">
        <v>23</v>
      </c>
      <c r="I1458" t="str">
        <f>VLOOKUP(A1458,таксономия!$1:$1048576,7,1)</f>
        <v>Eukaryota</v>
      </c>
      <c r="J1458" t="str">
        <f>VLOOKUP(A1458,таксономия!$1:$1048576,8,1)</f>
        <v xml:space="preserve"> Metazoa</v>
      </c>
      <c r="K1458" t="str">
        <f>VLOOKUP(A1458,таксономия!$1:$1048576,9,1)</f>
        <v xml:space="preserve"> Chordata</v>
      </c>
      <c r="L1458" t="str">
        <f>VLOOKUP(A1458,таксономия!$1:$1048576,10,1)</f>
        <v xml:space="preserve"> Craniata</v>
      </c>
      <c r="M1458" t="str">
        <f>VLOOKUP(A1458,таксономия!$1:$1048576,11,1)</f>
        <v xml:space="preserve"> Vertebrata</v>
      </c>
      <c r="N1458" t="str">
        <f>VLOOKUP(A1458,таксономия!$1:$1048576,12,1)</f>
        <v xml:space="preserve"> Euteleostomi</v>
      </c>
      <c r="O1458" t="str">
        <f>VLOOKUP(A1458,таксономия!$1:$1048576,13,1)</f>
        <v>Testudines + Archosauria group</v>
      </c>
      <c r="P1458" t="str">
        <f>VLOOKUP(A1458,таксономия!$1:$1048576,14,1)</f>
        <v xml:space="preserve"> Archosauria</v>
      </c>
      <c r="Q1458" t="str">
        <f>VLOOKUP(A1458,таксономия!$1:$1048576,15,1)</f>
        <v xml:space="preserve"> Dinosauria</v>
      </c>
      <c r="R1458" t="str">
        <f>VLOOKUP(A1458,таксономия!$1:$1048576,3,1)</f>
        <v xml:space="preserve"> Gallus gallus (Chicken).</v>
      </c>
      <c r="S1458">
        <f t="shared" si="22"/>
        <v>90</v>
      </c>
    </row>
    <row r="1459" spans="1:19" x14ac:dyDescent="0.3">
      <c r="A1459" t="s">
        <v>942</v>
      </c>
      <c r="B1459" t="s">
        <v>943</v>
      </c>
      <c r="C1459">
        <v>1026</v>
      </c>
      <c r="D1459" t="s">
        <v>12</v>
      </c>
      <c r="E1459">
        <v>360</v>
      </c>
      <c r="F1459">
        <v>435</v>
      </c>
      <c r="G1459">
        <v>2697</v>
      </c>
      <c r="H1459" t="s">
        <v>13</v>
      </c>
      <c r="I1459" t="str">
        <f>VLOOKUP(A1459,таксономия!$1:$1048576,7,1)</f>
        <v>Eukaryota</v>
      </c>
      <c r="J1459" t="str">
        <f>VLOOKUP(A1459,таксономия!$1:$1048576,8,1)</f>
        <v xml:space="preserve"> Metazoa</v>
      </c>
      <c r="K1459" t="str">
        <f>VLOOKUP(A1459,таксономия!$1:$1048576,9,1)</f>
        <v xml:space="preserve"> Chordata</v>
      </c>
      <c r="L1459" t="str">
        <f>VLOOKUP(A1459,таксономия!$1:$1048576,10,1)</f>
        <v xml:space="preserve"> Craniata</v>
      </c>
      <c r="M1459" t="str">
        <f>VLOOKUP(A1459,таксономия!$1:$1048576,11,1)</f>
        <v xml:space="preserve"> Vertebrata</v>
      </c>
      <c r="N1459" t="str">
        <f>VLOOKUP(A1459,таксономия!$1:$1048576,12,1)</f>
        <v xml:space="preserve"> Euteleostomi</v>
      </c>
      <c r="O1459" t="str">
        <f>VLOOKUP(A1459,таксономия!$1:$1048576,13,1)</f>
        <v>Testudines + Archosauria group</v>
      </c>
      <c r="P1459" t="str">
        <f>VLOOKUP(A1459,таксономия!$1:$1048576,14,1)</f>
        <v xml:space="preserve"> Archosauria</v>
      </c>
      <c r="Q1459" t="str">
        <f>VLOOKUP(A1459,таксономия!$1:$1048576,15,1)</f>
        <v xml:space="preserve"> Dinosauria</v>
      </c>
      <c r="R1459" t="str">
        <f>VLOOKUP(A1459,таксономия!$1:$1048576,3,1)</f>
        <v xml:space="preserve"> Gallus gallus (Chicken).</v>
      </c>
      <c r="S1459">
        <f t="shared" si="22"/>
        <v>75</v>
      </c>
    </row>
    <row r="1460" spans="1:19" x14ac:dyDescent="0.3">
      <c r="A1460" t="s">
        <v>942</v>
      </c>
      <c r="B1460" t="s">
        <v>943</v>
      </c>
      <c r="C1460">
        <v>1026</v>
      </c>
      <c r="D1460" t="s">
        <v>115</v>
      </c>
      <c r="E1460">
        <v>177</v>
      </c>
      <c r="F1460">
        <v>198</v>
      </c>
      <c r="G1460">
        <v>3</v>
      </c>
      <c r="H1460" t="s">
        <v>115</v>
      </c>
      <c r="I1460" t="str">
        <f>VLOOKUP(A1460,таксономия!$1:$1048576,7,1)</f>
        <v>Eukaryota</v>
      </c>
      <c r="J1460" t="str">
        <f>VLOOKUP(A1460,таксономия!$1:$1048576,8,1)</f>
        <v xml:space="preserve"> Metazoa</v>
      </c>
      <c r="K1460" t="str">
        <f>VLOOKUP(A1460,таксономия!$1:$1048576,9,1)</f>
        <v xml:space="preserve"> Chordata</v>
      </c>
      <c r="L1460" t="str">
        <f>VLOOKUP(A1460,таксономия!$1:$1048576,10,1)</f>
        <v xml:space="preserve"> Craniata</v>
      </c>
      <c r="M1460" t="str">
        <f>VLOOKUP(A1460,таксономия!$1:$1048576,11,1)</f>
        <v xml:space="preserve"> Vertebrata</v>
      </c>
      <c r="N1460" t="str">
        <f>VLOOKUP(A1460,таксономия!$1:$1048576,12,1)</f>
        <v xml:space="preserve"> Euteleostomi</v>
      </c>
      <c r="O1460" t="str">
        <f>VLOOKUP(A1460,таксономия!$1:$1048576,13,1)</f>
        <v>Testudines + Archosauria group</v>
      </c>
      <c r="P1460" t="str">
        <f>VLOOKUP(A1460,таксономия!$1:$1048576,14,1)</f>
        <v xml:space="preserve"> Archosauria</v>
      </c>
      <c r="Q1460" t="str">
        <f>VLOOKUP(A1460,таксономия!$1:$1048576,15,1)</f>
        <v xml:space="preserve"> Dinosauria</v>
      </c>
      <c r="R1460" t="str">
        <f>VLOOKUP(A1460,таксономия!$1:$1048576,3,1)</f>
        <v xml:space="preserve"> Gallus gallus (Chicken).</v>
      </c>
      <c r="S1460">
        <f t="shared" si="22"/>
        <v>21</v>
      </c>
    </row>
    <row r="1461" spans="1:19" x14ac:dyDescent="0.3">
      <c r="A1461" t="s">
        <v>942</v>
      </c>
      <c r="B1461" t="s">
        <v>943</v>
      </c>
      <c r="C1461">
        <v>1026</v>
      </c>
      <c r="D1461" t="s">
        <v>24</v>
      </c>
      <c r="E1461">
        <v>600</v>
      </c>
      <c r="F1461">
        <v>873</v>
      </c>
      <c r="G1461">
        <v>24806</v>
      </c>
      <c r="H1461" t="s">
        <v>25</v>
      </c>
      <c r="I1461" t="str">
        <f>VLOOKUP(A1461,таксономия!$1:$1048576,7,1)</f>
        <v>Eukaryota</v>
      </c>
      <c r="J1461" t="str">
        <f>VLOOKUP(A1461,таксономия!$1:$1048576,8,1)</f>
        <v xml:space="preserve"> Metazoa</v>
      </c>
      <c r="K1461" t="str">
        <f>VLOOKUP(A1461,таксономия!$1:$1048576,9,1)</f>
        <v xml:space="preserve"> Chordata</v>
      </c>
      <c r="L1461" t="str">
        <f>VLOOKUP(A1461,таксономия!$1:$1048576,10,1)</f>
        <v xml:space="preserve"> Craniata</v>
      </c>
      <c r="M1461" t="str">
        <f>VLOOKUP(A1461,таксономия!$1:$1048576,11,1)</f>
        <v xml:space="preserve"> Vertebrata</v>
      </c>
      <c r="N1461" t="str">
        <f>VLOOKUP(A1461,таксономия!$1:$1048576,12,1)</f>
        <v xml:space="preserve"> Euteleostomi</v>
      </c>
      <c r="O1461" t="str">
        <f>VLOOKUP(A1461,таксономия!$1:$1048576,13,1)</f>
        <v>Testudines + Archosauria group</v>
      </c>
      <c r="P1461" t="str">
        <f>VLOOKUP(A1461,таксономия!$1:$1048576,14,1)</f>
        <v xml:space="preserve"> Archosauria</v>
      </c>
      <c r="Q1461" t="str">
        <f>VLOOKUP(A1461,таксономия!$1:$1048576,15,1)</f>
        <v xml:space="preserve"> Dinosauria</v>
      </c>
      <c r="R1461" t="str">
        <f>VLOOKUP(A1461,таксономия!$1:$1048576,3,1)</f>
        <v xml:space="preserve"> Gallus gallus (Chicken).</v>
      </c>
      <c r="S1461">
        <f t="shared" si="22"/>
        <v>273</v>
      </c>
    </row>
    <row r="1462" spans="1:19" x14ac:dyDescent="0.3">
      <c r="A1462" t="s">
        <v>944</v>
      </c>
      <c r="B1462" t="s">
        <v>945</v>
      </c>
      <c r="C1462">
        <v>312</v>
      </c>
      <c r="D1462" t="s">
        <v>12</v>
      </c>
      <c r="E1462">
        <v>108</v>
      </c>
      <c r="F1462">
        <v>201</v>
      </c>
      <c r="G1462">
        <v>2697</v>
      </c>
      <c r="H1462" t="s">
        <v>13</v>
      </c>
      <c r="I1462" t="str">
        <f>VLOOKUP(A1462,таксономия!$1:$1048576,7,1)</f>
        <v>Eukaryota</v>
      </c>
      <c r="J1462" t="str">
        <f>VLOOKUP(A1462,таксономия!$1:$1048576,8,1)</f>
        <v xml:space="preserve"> Metazoa</v>
      </c>
      <c r="K1462" t="str">
        <f>VLOOKUP(A1462,таксономия!$1:$1048576,9,1)</f>
        <v xml:space="preserve"> Ecdysozoa</v>
      </c>
      <c r="L1462" t="str">
        <f>VLOOKUP(A1462,таксономия!$1:$1048576,10,1)</f>
        <v xml:space="preserve"> Nematoda</v>
      </c>
      <c r="M1462" t="str">
        <f>VLOOKUP(A1462,таксономия!$1:$1048576,11,1)</f>
        <v xml:space="preserve"> Chromadorea</v>
      </c>
      <c r="N1462" t="str">
        <f>VLOOKUP(A1462,таксономия!$1:$1048576,12,1)</f>
        <v xml:space="preserve"> Spirurida</v>
      </c>
      <c r="O1462" t="str">
        <f>VLOOKUP(A1462,таксономия!$1:$1048576,13,1)</f>
        <v>Filarioidea</v>
      </c>
      <c r="P1462" t="str">
        <f>VLOOKUP(A1462,таксономия!$1:$1048576,14,1)</f>
        <v xml:space="preserve"> Onchocercidae</v>
      </c>
      <c r="Q1462" t="str">
        <f>VLOOKUP(A1462,таксономия!$1:$1048576,15,1)</f>
        <v xml:space="preserve"> Loa.</v>
      </c>
      <c r="R1462" t="str">
        <f>VLOOKUP(A1462,таксономия!$1:$1048576,3,1)</f>
        <v xml:space="preserve"> Loa loa (Eye worm) (Filaria loa).</v>
      </c>
      <c r="S1462">
        <f t="shared" si="22"/>
        <v>93</v>
      </c>
    </row>
    <row r="1463" spans="1:19" x14ac:dyDescent="0.3">
      <c r="A1463" t="s">
        <v>946</v>
      </c>
      <c r="B1463" t="s">
        <v>947</v>
      </c>
      <c r="C1463">
        <v>951</v>
      </c>
      <c r="D1463" t="s">
        <v>20</v>
      </c>
      <c r="E1463">
        <v>92</v>
      </c>
      <c r="F1463">
        <v>175</v>
      </c>
      <c r="G1463">
        <v>1926</v>
      </c>
      <c r="H1463" t="s">
        <v>21</v>
      </c>
      <c r="I1463" t="str">
        <f>VLOOKUP(A1463,таксономия!$1:$1048576,7,1)</f>
        <v>Eukaryota</v>
      </c>
      <c r="J1463" t="str">
        <f>VLOOKUP(A1463,таксономия!$1:$1048576,8,1)</f>
        <v xml:space="preserve"> Metazoa</v>
      </c>
      <c r="K1463" t="str">
        <f>VLOOKUP(A1463,таксономия!$1:$1048576,9,1)</f>
        <v xml:space="preserve"> Ecdysozoa</v>
      </c>
      <c r="L1463" t="str">
        <f>VLOOKUP(A1463,таксономия!$1:$1048576,10,1)</f>
        <v xml:space="preserve"> Arthropoda</v>
      </c>
      <c r="M1463" t="str">
        <f>VLOOKUP(A1463,таксономия!$1:$1048576,11,1)</f>
        <v xml:space="preserve"> Hexapoda</v>
      </c>
      <c r="N1463" t="str">
        <f>VLOOKUP(A1463,таксономия!$1:$1048576,12,1)</f>
        <v xml:space="preserve"> Insecta</v>
      </c>
      <c r="O1463" t="str">
        <f>VLOOKUP(A1463,таксономия!$1:$1048576,13,1)</f>
        <v>Pterygota</v>
      </c>
      <c r="P1463" t="str">
        <f>VLOOKUP(A1463,таксономия!$1:$1048576,14,1)</f>
        <v xml:space="preserve"> Neoptera</v>
      </c>
      <c r="Q1463" t="str">
        <f>VLOOKUP(A1463,таксономия!$1:$1048576,15,1)</f>
        <v xml:space="preserve"> Endopterygota</v>
      </c>
      <c r="R1463" t="str">
        <f>VLOOKUP(A1463,таксономия!$1:$1048576,3,1)</f>
        <v xml:space="preserve"> Camponotus floridanus (Florida carpenter ant).</v>
      </c>
      <c r="S1463">
        <f t="shared" si="22"/>
        <v>83</v>
      </c>
    </row>
    <row r="1464" spans="1:19" x14ac:dyDescent="0.3">
      <c r="A1464" t="s">
        <v>946</v>
      </c>
      <c r="B1464" t="s">
        <v>947</v>
      </c>
      <c r="C1464">
        <v>951</v>
      </c>
      <c r="D1464" t="s">
        <v>12</v>
      </c>
      <c r="E1464">
        <v>323</v>
      </c>
      <c r="F1464">
        <v>398</v>
      </c>
      <c r="G1464">
        <v>2697</v>
      </c>
      <c r="H1464" t="s">
        <v>13</v>
      </c>
      <c r="I1464" t="str">
        <f>VLOOKUP(A1464,таксономия!$1:$1048576,7,1)</f>
        <v>Eukaryota</v>
      </c>
      <c r="J1464" t="str">
        <f>VLOOKUP(A1464,таксономия!$1:$1048576,8,1)</f>
        <v xml:space="preserve"> Metazoa</v>
      </c>
      <c r="K1464" t="str">
        <f>VLOOKUP(A1464,таксономия!$1:$1048576,9,1)</f>
        <v xml:space="preserve"> Ecdysozoa</v>
      </c>
      <c r="L1464" t="str">
        <f>VLOOKUP(A1464,таксономия!$1:$1048576,10,1)</f>
        <v xml:space="preserve"> Arthropoda</v>
      </c>
      <c r="M1464" t="str">
        <f>VLOOKUP(A1464,таксономия!$1:$1048576,11,1)</f>
        <v xml:space="preserve"> Hexapoda</v>
      </c>
      <c r="N1464" t="str">
        <f>VLOOKUP(A1464,таксономия!$1:$1048576,12,1)</f>
        <v xml:space="preserve"> Insecta</v>
      </c>
      <c r="O1464" t="str">
        <f>VLOOKUP(A1464,таксономия!$1:$1048576,13,1)</f>
        <v>Pterygota</v>
      </c>
      <c r="P1464" t="str">
        <f>VLOOKUP(A1464,таксономия!$1:$1048576,14,1)</f>
        <v xml:space="preserve"> Neoptera</v>
      </c>
      <c r="Q1464" t="str">
        <f>VLOOKUP(A1464,таксономия!$1:$1048576,15,1)</f>
        <v xml:space="preserve"> Endopterygota</v>
      </c>
      <c r="R1464" t="str">
        <f>VLOOKUP(A1464,таксономия!$1:$1048576,3,1)</f>
        <v xml:space="preserve"> Camponotus floridanus (Florida carpenter ant).</v>
      </c>
      <c r="S1464">
        <f t="shared" si="22"/>
        <v>75</v>
      </c>
    </row>
    <row r="1465" spans="1:19" x14ac:dyDescent="0.3">
      <c r="A1465" t="s">
        <v>946</v>
      </c>
      <c r="B1465" t="s">
        <v>947</v>
      </c>
      <c r="C1465">
        <v>951</v>
      </c>
      <c r="D1465" t="s">
        <v>24</v>
      </c>
      <c r="E1465">
        <v>504</v>
      </c>
      <c r="F1465">
        <v>774</v>
      </c>
      <c r="G1465">
        <v>24806</v>
      </c>
      <c r="H1465" t="s">
        <v>25</v>
      </c>
      <c r="I1465" t="str">
        <f>VLOOKUP(A1465,таксономия!$1:$1048576,7,1)</f>
        <v>Eukaryota</v>
      </c>
      <c r="J1465" t="str">
        <f>VLOOKUP(A1465,таксономия!$1:$1048576,8,1)</f>
        <v xml:space="preserve"> Metazoa</v>
      </c>
      <c r="K1465" t="str">
        <f>VLOOKUP(A1465,таксономия!$1:$1048576,9,1)</f>
        <v xml:space="preserve"> Ecdysozoa</v>
      </c>
      <c r="L1465" t="str">
        <f>VLOOKUP(A1465,таксономия!$1:$1048576,10,1)</f>
        <v xml:space="preserve"> Arthropoda</v>
      </c>
      <c r="M1465" t="str">
        <f>VLOOKUP(A1465,таксономия!$1:$1048576,11,1)</f>
        <v xml:space="preserve"> Hexapoda</v>
      </c>
      <c r="N1465" t="str">
        <f>VLOOKUP(A1465,таксономия!$1:$1048576,12,1)</f>
        <v xml:space="preserve"> Insecta</v>
      </c>
      <c r="O1465" t="str">
        <f>VLOOKUP(A1465,таксономия!$1:$1048576,13,1)</f>
        <v>Pterygota</v>
      </c>
      <c r="P1465" t="str">
        <f>VLOOKUP(A1465,таксономия!$1:$1048576,14,1)</f>
        <v xml:space="preserve"> Neoptera</v>
      </c>
      <c r="Q1465" t="str">
        <f>VLOOKUP(A1465,таксономия!$1:$1048576,15,1)</f>
        <v xml:space="preserve"> Endopterygota</v>
      </c>
      <c r="R1465" t="str">
        <f>VLOOKUP(A1465,таксономия!$1:$1048576,3,1)</f>
        <v xml:space="preserve"> Camponotus floridanus (Florida carpenter ant).</v>
      </c>
      <c r="S1465">
        <f t="shared" si="22"/>
        <v>270</v>
      </c>
    </row>
    <row r="1466" spans="1:19" x14ac:dyDescent="0.3">
      <c r="A1466" t="s">
        <v>948</v>
      </c>
      <c r="B1466" t="s">
        <v>949</v>
      </c>
      <c r="C1466">
        <v>2282</v>
      </c>
      <c r="D1466" t="s">
        <v>913</v>
      </c>
      <c r="E1466">
        <v>223</v>
      </c>
      <c r="F1466">
        <v>275</v>
      </c>
      <c r="G1466">
        <v>6920</v>
      </c>
      <c r="H1466" t="s">
        <v>914</v>
      </c>
      <c r="I1466" t="str">
        <f>VLOOKUP(A1466,таксономия!$1:$1048576,7,1)</f>
        <v>Eukaryota</v>
      </c>
      <c r="J1466" t="str">
        <f>VLOOKUP(A1466,таксономия!$1:$1048576,8,1)</f>
        <v xml:space="preserve"> Metazoa</v>
      </c>
      <c r="K1466" t="str">
        <f>VLOOKUP(A1466,таксономия!$1:$1048576,9,1)</f>
        <v xml:space="preserve"> Ecdysozoa</v>
      </c>
      <c r="L1466" t="str">
        <f>VLOOKUP(A1466,таксономия!$1:$1048576,10,1)</f>
        <v xml:space="preserve"> Arthropoda</v>
      </c>
      <c r="M1466" t="str">
        <f>VLOOKUP(A1466,таксономия!$1:$1048576,11,1)</f>
        <v xml:space="preserve"> Hexapoda</v>
      </c>
      <c r="N1466" t="str">
        <f>VLOOKUP(A1466,таксономия!$1:$1048576,12,1)</f>
        <v xml:space="preserve"> Insecta</v>
      </c>
      <c r="O1466" t="str">
        <f>VLOOKUP(A1466,таксономия!$1:$1048576,13,1)</f>
        <v>Pterygota</v>
      </c>
      <c r="P1466" t="str">
        <f>VLOOKUP(A1466,таксономия!$1:$1048576,14,1)</f>
        <v xml:space="preserve"> Neoptera</v>
      </c>
      <c r="Q1466" t="str">
        <f>VLOOKUP(A1466,таксономия!$1:$1048576,15,1)</f>
        <v xml:space="preserve"> Endopterygota</v>
      </c>
      <c r="R1466" t="str">
        <f>VLOOKUP(A1466,таксономия!$1:$1048576,3,1)</f>
        <v xml:space="preserve"> Camponotus floridanus (Florida carpenter ant).</v>
      </c>
      <c r="S1466">
        <f t="shared" si="22"/>
        <v>52</v>
      </c>
    </row>
    <row r="1467" spans="1:19" x14ac:dyDescent="0.3">
      <c r="A1467" t="s">
        <v>948</v>
      </c>
      <c r="B1467" t="s">
        <v>949</v>
      </c>
      <c r="C1467">
        <v>2282</v>
      </c>
      <c r="D1467" t="s">
        <v>913</v>
      </c>
      <c r="E1467">
        <v>305</v>
      </c>
      <c r="F1467">
        <v>357</v>
      </c>
      <c r="G1467">
        <v>6920</v>
      </c>
      <c r="H1467" t="s">
        <v>914</v>
      </c>
      <c r="I1467" t="str">
        <f>VLOOKUP(A1467,таксономия!$1:$1048576,7,1)</f>
        <v>Eukaryota</v>
      </c>
      <c r="J1467" t="str">
        <f>VLOOKUP(A1467,таксономия!$1:$1048576,8,1)</f>
        <v xml:space="preserve"> Metazoa</v>
      </c>
      <c r="K1467" t="str">
        <f>VLOOKUP(A1467,таксономия!$1:$1048576,9,1)</f>
        <v xml:space="preserve"> Ecdysozoa</v>
      </c>
      <c r="L1467" t="str">
        <f>VLOOKUP(A1467,таксономия!$1:$1048576,10,1)</f>
        <v xml:space="preserve"> Arthropoda</v>
      </c>
      <c r="M1467" t="str">
        <f>VLOOKUP(A1467,таксономия!$1:$1048576,11,1)</f>
        <v xml:space="preserve"> Hexapoda</v>
      </c>
      <c r="N1467" t="str">
        <f>VLOOKUP(A1467,таксономия!$1:$1048576,12,1)</f>
        <v xml:space="preserve"> Insecta</v>
      </c>
      <c r="O1467" t="str">
        <f>VLOOKUP(A1467,таксономия!$1:$1048576,13,1)</f>
        <v>Pterygota</v>
      </c>
      <c r="P1467" t="str">
        <f>VLOOKUP(A1467,таксономия!$1:$1048576,14,1)</f>
        <v xml:space="preserve"> Neoptera</v>
      </c>
      <c r="Q1467" t="str">
        <f>VLOOKUP(A1467,таксономия!$1:$1048576,15,1)</f>
        <v xml:space="preserve"> Endopterygota</v>
      </c>
      <c r="R1467" t="str">
        <f>VLOOKUP(A1467,таксономия!$1:$1048576,3,1)</f>
        <v xml:space="preserve"> Camponotus floridanus (Florida carpenter ant).</v>
      </c>
      <c r="S1467">
        <f t="shared" si="22"/>
        <v>52</v>
      </c>
    </row>
    <row r="1468" spans="1:19" x14ac:dyDescent="0.3">
      <c r="A1468" t="s">
        <v>948</v>
      </c>
      <c r="B1468" t="s">
        <v>949</v>
      </c>
      <c r="C1468">
        <v>2282</v>
      </c>
      <c r="D1468" t="s">
        <v>913</v>
      </c>
      <c r="E1468">
        <v>393</v>
      </c>
      <c r="F1468">
        <v>445</v>
      </c>
      <c r="G1468">
        <v>6920</v>
      </c>
      <c r="H1468" t="s">
        <v>914</v>
      </c>
      <c r="I1468" t="str">
        <f>VLOOKUP(A1468,таксономия!$1:$1048576,7,1)</f>
        <v>Eukaryota</v>
      </c>
      <c r="J1468" t="str">
        <f>VLOOKUP(A1468,таксономия!$1:$1048576,8,1)</f>
        <v xml:space="preserve"> Metazoa</v>
      </c>
      <c r="K1468" t="str">
        <f>VLOOKUP(A1468,таксономия!$1:$1048576,9,1)</f>
        <v xml:space="preserve"> Ecdysozoa</v>
      </c>
      <c r="L1468" t="str">
        <f>VLOOKUP(A1468,таксономия!$1:$1048576,10,1)</f>
        <v xml:space="preserve"> Arthropoda</v>
      </c>
      <c r="M1468" t="str">
        <f>VLOOKUP(A1468,таксономия!$1:$1048576,11,1)</f>
        <v xml:space="preserve"> Hexapoda</v>
      </c>
      <c r="N1468" t="str">
        <f>VLOOKUP(A1468,таксономия!$1:$1048576,12,1)</f>
        <v xml:space="preserve"> Insecta</v>
      </c>
      <c r="O1468" t="str">
        <f>VLOOKUP(A1468,таксономия!$1:$1048576,13,1)</f>
        <v>Pterygota</v>
      </c>
      <c r="P1468" t="str">
        <f>VLOOKUP(A1468,таксономия!$1:$1048576,14,1)</f>
        <v xml:space="preserve"> Neoptera</v>
      </c>
      <c r="Q1468" t="str">
        <f>VLOOKUP(A1468,таксономия!$1:$1048576,15,1)</f>
        <v xml:space="preserve"> Endopterygota</v>
      </c>
      <c r="R1468" t="str">
        <f>VLOOKUP(A1468,таксономия!$1:$1048576,3,1)</f>
        <v xml:space="preserve"> Camponotus floridanus (Florida carpenter ant).</v>
      </c>
      <c r="S1468">
        <f t="shared" si="22"/>
        <v>52</v>
      </c>
    </row>
    <row r="1469" spans="1:19" x14ac:dyDescent="0.3">
      <c r="A1469" t="s">
        <v>948</v>
      </c>
      <c r="B1469" t="s">
        <v>949</v>
      </c>
      <c r="C1469">
        <v>2282</v>
      </c>
      <c r="D1469" t="s">
        <v>913</v>
      </c>
      <c r="E1469">
        <v>481</v>
      </c>
      <c r="F1469">
        <v>533</v>
      </c>
      <c r="G1469">
        <v>6920</v>
      </c>
      <c r="H1469" t="s">
        <v>914</v>
      </c>
      <c r="I1469" t="str">
        <f>VLOOKUP(A1469,таксономия!$1:$1048576,7,1)</f>
        <v>Eukaryota</v>
      </c>
      <c r="J1469" t="str">
        <f>VLOOKUP(A1469,таксономия!$1:$1048576,8,1)</f>
        <v xml:space="preserve"> Metazoa</v>
      </c>
      <c r="K1469" t="str">
        <f>VLOOKUP(A1469,таксономия!$1:$1048576,9,1)</f>
        <v xml:space="preserve"> Ecdysozoa</v>
      </c>
      <c r="L1469" t="str">
        <f>VLOOKUP(A1469,таксономия!$1:$1048576,10,1)</f>
        <v xml:space="preserve"> Arthropoda</v>
      </c>
      <c r="M1469" t="str">
        <f>VLOOKUP(A1469,таксономия!$1:$1048576,11,1)</f>
        <v xml:space="preserve"> Hexapoda</v>
      </c>
      <c r="N1469" t="str">
        <f>VLOOKUP(A1469,таксономия!$1:$1048576,12,1)</f>
        <v xml:space="preserve"> Insecta</v>
      </c>
      <c r="O1469" t="str">
        <f>VLOOKUP(A1469,таксономия!$1:$1048576,13,1)</f>
        <v>Pterygota</v>
      </c>
      <c r="P1469" t="str">
        <f>VLOOKUP(A1469,таксономия!$1:$1048576,14,1)</f>
        <v xml:space="preserve"> Neoptera</v>
      </c>
      <c r="Q1469" t="str">
        <f>VLOOKUP(A1469,таксономия!$1:$1048576,15,1)</f>
        <v xml:space="preserve"> Endopterygota</v>
      </c>
      <c r="R1469" t="str">
        <f>VLOOKUP(A1469,таксономия!$1:$1048576,3,1)</f>
        <v xml:space="preserve"> Camponotus floridanus (Florida carpenter ant).</v>
      </c>
      <c r="S1469">
        <f t="shared" si="22"/>
        <v>52</v>
      </c>
    </row>
    <row r="1470" spans="1:19" x14ac:dyDescent="0.3">
      <c r="A1470" t="s">
        <v>948</v>
      </c>
      <c r="B1470" t="s">
        <v>949</v>
      </c>
      <c r="C1470">
        <v>2282</v>
      </c>
      <c r="D1470" t="s">
        <v>12</v>
      </c>
      <c r="E1470">
        <v>1483</v>
      </c>
      <c r="F1470">
        <v>1563</v>
      </c>
      <c r="G1470">
        <v>2697</v>
      </c>
      <c r="H1470" t="s">
        <v>13</v>
      </c>
      <c r="I1470" t="str">
        <f>VLOOKUP(A1470,таксономия!$1:$1048576,7,1)</f>
        <v>Eukaryota</v>
      </c>
      <c r="J1470" t="str">
        <f>VLOOKUP(A1470,таксономия!$1:$1048576,8,1)</f>
        <v xml:space="preserve"> Metazoa</v>
      </c>
      <c r="K1470" t="str">
        <f>VLOOKUP(A1470,таксономия!$1:$1048576,9,1)</f>
        <v xml:space="preserve"> Ecdysozoa</v>
      </c>
      <c r="L1470" t="str">
        <f>VLOOKUP(A1470,таксономия!$1:$1048576,10,1)</f>
        <v xml:space="preserve"> Arthropoda</v>
      </c>
      <c r="M1470" t="str">
        <f>VLOOKUP(A1470,таксономия!$1:$1048576,11,1)</f>
        <v xml:space="preserve"> Hexapoda</v>
      </c>
      <c r="N1470" t="str">
        <f>VLOOKUP(A1470,таксономия!$1:$1048576,12,1)</f>
        <v xml:space="preserve"> Insecta</v>
      </c>
      <c r="O1470" t="str">
        <f>VLOOKUP(A1470,таксономия!$1:$1048576,13,1)</f>
        <v>Pterygota</v>
      </c>
      <c r="P1470" t="str">
        <f>VLOOKUP(A1470,таксономия!$1:$1048576,14,1)</f>
        <v xml:space="preserve"> Neoptera</v>
      </c>
      <c r="Q1470" t="str">
        <f>VLOOKUP(A1470,таксономия!$1:$1048576,15,1)</f>
        <v xml:space="preserve"> Endopterygota</v>
      </c>
      <c r="R1470" t="str">
        <f>VLOOKUP(A1470,таксономия!$1:$1048576,3,1)</f>
        <v xml:space="preserve"> Camponotus floridanus (Florida carpenter ant).</v>
      </c>
      <c r="S1470">
        <f t="shared" si="22"/>
        <v>80</v>
      </c>
    </row>
    <row r="1471" spans="1:19" x14ac:dyDescent="0.3">
      <c r="A1471" t="s">
        <v>948</v>
      </c>
      <c r="B1471" t="s">
        <v>949</v>
      </c>
      <c r="C1471">
        <v>2282</v>
      </c>
      <c r="D1471" t="s">
        <v>218</v>
      </c>
      <c r="E1471">
        <v>1575</v>
      </c>
      <c r="F1471">
        <v>1611</v>
      </c>
      <c r="G1471">
        <v>19728</v>
      </c>
      <c r="H1471" t="s">
        <v>219</v>
      </c>
      <c r="I1471" t="str">
        <f>VLOOKUP(A1471,таксономия!$1:$1048576,7,1)</f>
        <v>Eukaryota</v>
      </c>
      <c r="J1471" t="str">
        <f>VLOOKUP(A1471,таксономия!$1:$1048576,8,1)</f>
        <v xml:space="preserve"> Metazoa</v>
      </c>
      <c r="K1471" t="str">
        <f>VLOOKUP(A1471,таксономия!$1:$1048576,9,1)</f>
        <v xml:space="preserve"> Ecdysozoa</v>
      </c>
      <c r="L1471" t="str">
        <f>VLOOKUP(A1471,таксономия!$1:$1048576,10,1)</f>
        <v xml:space="preserve"> Arthropoda</v>
      </c>
      <c r="M1471" t="str">
        <f>VLOOKUP(A1471,таксономия!$1:$1048576,11,1)</f>
        <v xml:space="preserve"> Hexapoda</v>
      </c>
      <c r="N1471" t="str">
        <f>VLOOKUP(A1471,таксономия!$1:$1048576,12,1)</f>
        <v xml:space="preserve"> Insecta</v>
      </c>
      <c r="O1471" t="str">
        <f>VLOOKUP(A1471,таксономия!$1:$1048576,13,1)</f>
        <v>Pterygota</v>
      </c>
      <c r="P1471" t="str">
        <f>VLOOKUP(A1471,таксономия!$1:$1048576,14,1)</f>
        <v xml:space="preserve"> Neoptera</v>
      </c>
      <c r="Q1471" t="str">
        <f>VLOOKUP(A1471,таксономия!$1:$1048576,15,1)</f>
        <v xml:space="preserve"> Endopterygota</v>
      </c>
      <c r="R1471" t="str">
        <f>VLOOKUP(A1471,таксономия!$1:$1048576,3,1)</f>
        <v xml:space="preserve"> Camponotus floridanus (Florida carpenter ant).</v>
      </c>
      <c r="S1471">
        <f t="shared" si="22"/>
        <v>36</v>
      </c>
    </row>
    <row r="1472" spans="1:19" x14ac:dyDescent="0.3">
      <c r="A1472" t="s">
        <v>948</v>
      </c>
      <c r="B1472" t="s">
        <v>949</v>
      </c>
      <c r="C1472">
        <v>2282</v>
      </c>
      <c r="D1472" t="s">
        <v>218</v>
      </c>
      <c r="E1472">
        <v>1695</v>
      </c>
      <c r="F1472">
        <v>1729</v>
      </c>
      <c r="G1472">
        <v>19728</v>
      </c>
      <c r="H1472" t="s">
        <v>219</v>
      </c>
      <c r="I1472" t="str">
        <f>VLOOKUP(A1472,таксономия!$1:$1048576,7,1)</f>
        <v>Eukaryota</v>
      </c>
      <c r="J1472" t="str">
        <f>VLOOKUP(A1472,таксономия!$1:$1048576,8,1)</f>
        <v xml:space="preserve"> Metazoa</v>
      </c>
      <c r="K1472" t="str">
        <f>VLOOKUP(A1472,таксономия!$1:$1048576,9,1)</f>
        <v xml:space="preserve"> Ecdysozoa</v>
      </c>
      <c r="L1472" t="str">
        <f>VLOOKUP(A1472,таксономия!$1:$1048576,10,1)</f>
        <v xml:space="preserve"> Arthropoda</v>
      </c>
      <c r="M1472" t="str">
        <f>VLOOKUP(A1472,таксономия!$1:$1048576,11,1)</f>
        <v xml:space="preserve"> Hexapoda</v>
      </c>
      <c r="N1472" t="str">
        <f>VLOOKUP(A1472,таксономия!$1:$1048576,12,1)</f>
        <v xml:space="preserve"> Insecta</v>
      </c>
      <c r="O1472" t="str">
        <f>VLOOKUP(A1472,таксономия!$1:$1048576,13,1)</f>
        <v>Pterygota</v>
      </c>
      <c r="P1472" t="str">
        <f>VLOOKUP(A1472,таксономия!$1:$1048576,14,1)</f>
        <v xml:space="preserve"> Neoptera</v>
      </c>
      <c r="Q1472" t="str">
        <f>VLOOKUP(A1472,таксономия!$1:$1048576,15,1)</f>
        <v xml:space="preserve"> Endopterygota</v>
      </c>
      <c r="R1472" t="str">
        <f>VLOOKUP(A1472,таксономия!$1:$1048576,3,1)</f>
        <v xml:space="preserve"> Camponotus floridanus (Florida carpenter ant).</v>
      </c>
      <c r="S1472">
        <f t="shared" si="22"/>
        <v>34</v>
      </c>
    </row>
    <row r="1473" spans="1:19" x14ac:dyDescent="0.3">
      <c r="A1473" t="s">
        <v>948</v>
      </c>
      <c r="B1473" t="s">
        <v>949</v>
      </c>
      <c r="C1473">
        <v>2282</v>
      </c>
      <c r="D1473" t="s">
        <v>218</v>
      </c>
      <c r="E1473">
        <v>1843</v>
      </c>
      <c r="F1473">
        <v>1882</v>
      </c>
      <c r="G1473">
        <v>19728</v>
      </c>
      <c r="H1473" t="s">
        <v>219</v>
      </c>
      <c r="I1473" t="str">
        <f>VLOOKUP(A1473,таксономия!$1:$1048576,7,1)</f>
        <v>Eukaryota</v>
      </c>
      <c r="J1473" t="str">
        <f>VLOOKUP(A1473,таксономия!$1:$1048576,8,1)</f>
        <v xml:space="preserve"> Metazoa</v>
      </c>
      <c r="K1473" t="str">
        <f>VLOOKUP(A1473,таксономия!$1:$1048576,9,1)</f>
        <v xml:space="preserve"> Ecdysozoa</v>
      </c>
      <c r="L1473" t="str">
        <f>VLOOKUP(A1473,таксономия!$1:$1048576,10,1)</f>
        <v xml:space="preserve"> Arthropoda</v>
      </c>
      <c r="M1473" t="str">
        <f>VLOOKUP(A1473,таксономия!$1:$1048576,11,1)</f>
        <v xml:space="preserve"> Hexapoda</v>
      </c>
      <c r="N1473" t="str">
        <f>VLOOKUP(A1473,таксономия!$1:$1048576,12,1)</f>
        <v xml:space="preserve"> Insecta</v>
      </c>
      <c r="O1473" t="str">
        <f>VLOOKUP(A1473,таксономия!$1:$1048576,13,1)</f>
        <v>Pterygota</v>
      </c>
      <c r="P1473" t="str">
        <f>VLOOKUP(A1473,таксономия!$1:$1048576,14,1)</f>
        <v xml:space="preserve"> Neoptera</v>
      </c>
      <c r="Q1473" t="str">
        <f>VLOOKUP(A1473,таксономия!$1:$1048576,15,1)</f>
        <v xml:space="preserve"> Endopterygota</v>
      </c>
      <c r="R1473" t="str">
        <f>VLOOKUP(A1473,таксономия!$1:$1048576,3,1)</f>
        <v xml:space="preserve"> Camponotus floridanus (Florida carpenter ant).</v>
      </c>
      <c r="S1473">
        <f t="shared" si="22"/>
        <v>39</v>
      </c>
    </row>
    <row r="1474" spans="1:19" x14ac:dyDescent="0.3">
      <c r="A1474" t="s">
        <v>948</v>
      </c>
      <c r="B1474" t="s">
        <v>949</v>
      </c>
      <c r="C1474">
        <v>2282</v>
      </c>
      <c r="D1474" t="s">
        <v>44</v>
      </c>
      <c r="E1474">
        <v>1611</v>
      </c>
      <c r="F1474">
        <v>1690</v>
      </c>
      <c r="G1474">
        <v>2217</v>
      </c>
      <c r="H1474" t="s">
        <v>45</v>
      </c>
      <c r="I1474" t="str">
        <f>VLOOKUP(A1474,таксономия!$1:$1048576,7,1)</f>
        <v>Eukaryota</v>
      </c>
      <c r="J1474" t="str">
        <f>VLOOKUP(A1474,таксономия!$1:$1048576,8,1)</f>
        <v xml:space="preserve"> Metazoa</v>
      </c>
      <c r="K1474" t="str">
        <f>VLOOKUP(A1474,таксономия!$1:$1048576,9,1)</f>
        <v xml:space="preserve"> Ecdysozoa</v>
      </c>
      <c r="L1474" t="str">
        <f>VLOOKUP(A1474,таксономия!$1:$1048576,10,1)</f>
        <v xml:space="preserve"> Arthropoda</v>
      </c>
      <c r="M1474" t="str">
        <f>VLOOKUP(A1474,таксономия!$1:$1048576,11,1)</f>
        <v xml:space="preserve"> Hexapoda</v>
      </c>
      <c r="N1474" t="str">
        <f>VLOOKUP(A1474,таксономия!$1:$1048576,12,1)</f>
        <v xml:space="preserve"> Insecta</v>
      </c>
      <c r="O1474" t="str">
        <f>VLOOKUP(A1474,таксономия!$1:$1048576,13,1)</f>
        <v>Pterygota</v>
      </c>
      <c r="P1474" t="str">
        <f>VLOOKUP(A1474,таксономия!$1:$1048576,14,1)</f>
        <v xml:space="preserve"> Neoptera</v>
      </c>
      <c r="Q1474" t="str">
        <f>VLOOKUP(A1474,таксономия!$1:$1048576,15,1)</f>
        <v xml:space="preserve"> Endopterygota</v>
      </c>
      <c r="R1474" t="str">
        <f>VLOOKUP(A1474,таксономия!$1:$1048576,3,1)</f>
        <v xml:space="preserve"> Camponotus floridanus (Florida carpenter ant).</v>
      </c>
      <c r="S1474">
        <f t="shared" si="22"/>
        <v>79</v>
      </c>
    </row>
    <row r="1475" spans="1:19" x14ac:dyDescent="0.3">
      <c r="A1475" t="s">
        <v>948</v>
      </c>
      <c r="B1475" t="s">
        <v>949</v>
      </c>
      <c r="C1475">
        <v>2282</v>
      </c>
      <c r="D1475" t="s">
        <v>184</v>
      </c>
      <c r="E1475">
        <v>1213</v>
      </c>
      <c r="F1475">
        <v>1314</v>
      </c>
      <c r="G1475">
        <v>8985</v>
      </c>
      <c r="H1475" t="s">
        <v>185</v>
      </c>
      <c r="I1475" t="str">
        <f>VLOOKUP(A1475,таксономия!$1:$1048576,7,1)</f>
        <v>Eukaryota</v>
      </c>
      <c r="J1475" t="str">
        <f>VLOOKUP(A1475,таксономия!$1:$1048576,8,1)</f>
        <v xml:space="preserve"> Metazoa</v>
      </c>
      <c r="K1475" t="str">
        <f>VLOOKUP(A1475,таксономия!$1:$1048576,9,1)</f>
        <v xml:space="preserve"> Ecdysozoa</v>
      </c>
      <c r="L1475" t="str">
        <f>VLOOKUP(A1475,таксономия!$1:$1048576,10,1)</f>
        <v xml:space="preserve"> Arthropoda</v>
      </c>
      <c r="M1475" t="str">
        <f>VLOOKUP(A1475,таксономия!$1:$1048576,11,1)</f>
        <v xml:space="preserve"> Hexapoda</v>
      </c>
      <c r="N1475" t="str">
        <f>VLOOKUP(A1475,таксономия!$1:$1048576,12,1)</f>
        <v xml:space="preserve"> Insecta</v>
      </c>
      <c r="O1475" t="str">
        <f>VLOOKUP(A1475,таксономия!$1:$1048576,13,1)</f>
        <v>Pterygota</v>
      </c>
      <c r="P1475" t="str">
        <f>VLOOKUP(A1475,таксономия!$1:$1048576,14,1)</f>
        <v xml:space="preserve"> Neoptera</v>
      </c>
      <c r="Q1475" t="str">
        <f>VLOOKUP(A1475,таксономия!$1:$1048576,15,1)</f>
        <v xml:space="preserve"> Endopterygota</v>
      </c>
      <c r="R1475" t="str">
        <f>VLOOKUP(A1475,таксономия!$1:$1048576,3,1)</f>
        <v xml:space="preserve"> Camponotus floridanus (Florida carpenter ant).</v>
      </c>
      <c r="S1475">
        <f t="shared" ref="S1475:S1538" si="23">$F1475-$E1475</f>
        <v>101</v>
      </c>
    </row>
    <row r="1476" spans="1:19" x14ac:dyDescent="0.3">
      <c r="A1476" t="s">
        <v>948</v>
      </c>
      <c r="B1476" t="s">
        <v>949</v>
      </c>
      <c r="C1476">
        <v>2282</v>
      </c>
      <c r="D1476" t="s">
        <v>184</v>
      </c>
      <c r="E1476">
        <v>1741</v>
      </c>
      <c r="F1476">
        <v>1839</v>
      </c>
      <c r="G1476">
        <v>8985</v>
      </c>
      <c r="H1476" t="s">
        <v>185</v>
      </c>
      <c r="I1476" t="str">
        <f>VLOOKUP(A1476,таксономия!$1:$1048576,7,1)</f>
        <v>Eukaryota</v>
      </c>
      <c r="J1476" t="str">
        <f>VLOOKUP(A1476,таксономия!$1:$1048576,8,1)</f>
        <v xml:space="preserve"> Metazoa</v>
      </c>
      <c r="K1476" t="str">
        <f>VLOOKUP(A1476,таксономия!$1:$1048576,9,1)</f>
        <v xml:space="preserve"> Ecdysozoa</v>
      </c>
      <c r="L1476" t="str">
        <f>VLOOKUP(A1476,таксономия!$1:$1048576,10,1)</f>
        <v xml:space="preserve"> Arthropoda</v>
      </c>
      <c r="M1476" t="str">
        <f>VLOOKUP(A1476,таксономия!$1:$1048576,11,1)</f>
        <v xml:space="preserve"> Hexapoda</v>
      </c>
      <c r="N1476" t="str">
        <f>VLOOKUP(A1476,таксономия!$1:$1048576,12,1)</f>
        <v xml:space="preserve"> Insecta</v>
      </c>
      <c r="O1476" t="str">
        <f>VLOOKUP(A1476,таксономия!$1:$1048576,13,1)</f>
        <v>Pterygota</v>
      </c>
      <c r="P1476" t="str">
        <f>VLOOKUP(A1476,таксономия!$1:$1048576,14,1)</f>
        <v xml:space="preserve"> Neoptera</v>
      </c>
      <c r="Q1476" t="str">
        <f>VLOOKUP(A1476,таксономия!$1:$1048576,15,1)</f>
        <v xml:space="preserve"> Endopterygota</v>
      </c>
      <c r="R1476" t="str">
        <f>VLOOKUP(A1476,таксономия!$1:$1048576,3,1)</f>
        <v xml:space="preserve"> Camponotus floridanus (Florida carpenter ant).</v>
      </c>
      <c r="S1476">
        <f t="shared" si="23"/>
        <v>98</v>
      </c>
    </row>
    <row r="1477" spans="1:19" x14ac:dyDescent="0.3">
      <c r="A1477" t="s">
        <v>948</v>
      </c>
      <c r="B1477" t="s">
        <v>949</v>
      </c>
      <c r="C1477">
        <v>2282</v>
      </c>
      <c r="D1477" t="s">
        <v>184</v>
      </c>
      <c r="E1477">
        <v>1891</v>
      </c>
      <c r="F1477">
        <v>1988</v>
      </c>
      <c r="G1477">
        <v>8985</v>
      </c>
      <c r="H1477" t="s">
        <v>185</v>
      </c>
      <c r="I1477" t="str">
        <f>VLOOKUP(A1477,таксономия!$1:$1048576,7,1)</f>
        <v>Eukaryota</v>
      </c>
      <c r="J1477" t="str">
        <f>VLOOKUP(A1477,таксономия!$1:$1048576,8,1)</f>
        <v xml:space="preserve"> Metazoa</v>
      </c>
      <c r="K1477" t="str">
        <f>VLOOKUP(A1477,таксономия!$1:$1048576,9,1)</f>
        <v xml:space="preserve"> Ecdysozoa</v>
      </c>
      <c r="L1477" t="str">
        <f>VLOOKUP(A1477,таксономия!$1:$1048576,10,1)</f>
        <v xml:space="preserve"> Arthropoda</v>
      </c>
      <c r="M1477" t="str">
        <f>VLOOKUP(A1477,таксономия!$1:$1048576,11,1)</f>
        <v xml:space="preserve"> Hexapoda</v>
      </c>
      <c r="N1477" t="str">
        <f>VLOOKUP(A1477,таксономия!$1:$1048576,12,1)</f>
        <v xml:space="preserve"> Insecta</v>
      </c>
      <c r="O1477" t="str">
        <f>VLOOKUP(A1477,таксономия!$1:$1048576,13,1)</f>
        <v>Pterygota</v>
      </c>
      <c r="P1477" t="str">
        <f>VLOOKUP(A1477,таксономия!$1:$1048576,14,1)</f>
        <v xml:space="preserve"> Neoptera</v>
      </c>
      <c r="Q1477" t="str">
        <f>VLOOKUP(A1477,таксономия!$1:$1048576,15,1)</f>
        <v xml:space="preserve"> Endopterygota</v>
      </c>
      <c r="R1477" t="str">
        <f>VLOOKUP(A1477,таксономия!$1:$1048576,3,1)</f>
        <v xml:space="preserve"> Camponotus floridanus (Florida carpenter ant).</v>
      </c>
      <c r="S1477">
        <f t="shared" si="23"/>
        <v>97</v>
      </c>
    </row>
    <row r="1478" spans="1:19" x14ac:dyDescent="0.3">
      <c r="A1478" t="s">
        <v>948</v>
      </c>
      <c r="B1478" t="s">
        <v>949</v>
      </c>
      <c r="C1478">
        <v>2282</v>
      </c>
      <c r="D1478" t="s">
        <v>16</v>
      </c>
      <c r="E1478">
        <v>2036</v>
      </c>
      <c r="F1478">
        <v>2271</v>
      </c>
      <c r="G1478">
        <v>22248</v>
      </c>
      <c r="H1478" t="s">
        <v>17</v>
      </c>
      <c r="I1478" t="str">
        <f>VLOOKUP(A1478,таксономия!$1:$1048576,7,1)</f>
        <v>Eukaryota</v>
      </c>
      <c r="J1478" t="str">
        <f>VLOOKUP(A1478,таксономия!$1:$1048576,8,1)</f>
        <v xml:space="preserve"> Metazoa</v>
      </c>
      <c r="K1478" t="str">
        <f>VLOOKUP(A1478,таксономия!$1:$1048576,9,1)</f>
        <v xml:space="preserve"> Ecdysozoa</v>
      </c>
      <c r="L1478" t="str">
        <f>VLOOKUP(A1478,таксономия!$1:$1048576,10,1)</f>
        <v xml:space="preserve"> Arthropoda</v>
      </c>
      <c r="M1478" t="str">
        <f>VLOOKUP(A1478,таксономия!$1:$1048576,11,1)</f>
        <v xml:space="preserve"> Hexapoda</v>
      </c>
      <c r="N1478" t="str">
        <f>VLOOKUP(A1478,таксономия!$1:$1048576,12,1)</f>
        <v xml:space="preserve"> Insecta</v>
      </c>
      <c r="O1478" t="str">
        <f>VLOOKUP(A1478,таксономия!$1:$1048576,13,1)</f>
        <v>Pterygota</v>
      </c>
      <c r="P1478" t="str">
        <f>VLOOKUP(A1478,таксономия!$1:$1048576,14,1)</f>
        <v xml:space="preserve"> Neoptera</v>
      </c>
      <c r="Q1478" t="str">
        <f>VLOOKUP(A1478,таксономия!$1:$1048576,15,1)</f>
        <v xml:space="preserve"> Endopterygota</v>
      </c>
      <c r="R1478" t="str">
        <f>VLOOKUP(A1478,таксономия!$1:$1048576,3,1)</f>
        <v xml:space="preserve"> Camponotus floridanus (Florida carpenter ant).</v>
      </c>
      <c r="S1478">
        <f t="shared" si="23"/>
        <v>235</v>
      </c>
    </row>
    <row r="1479" spans="1:19" x14ac:dyDescent="0.3">
      <c r="A1479" t="s">
        <v>950</v>
      </c>
      <c r="B1479" t="s">
        <v>951</v>
      </c>
      <c r="C1479">
        <v>654</v>
      </c>
      <c r="D1479" t="s">
        <v>20</v>
      </c>
      <c r="E1479">
        <v>29</v>
      </c>
      <c r="F1479">
        <v>159</v>
      </c>
      <c r="G1479">
        <v>1926</v>
      </c>
      <c r="H1479" t="s">
        <v>21</v>
      </c>
      <c r="I1479" t="str">
        <f>VLOOKUP(A1479,таксономия!$1:$1048576,7,1)</f>
        <v>Eukaryota</v>
      </c>
      <c r="J1479" t="str">
        <f>VLOOKUP(A1479,таксономия!$1:$1048576,8,1)</f>
        <v xml:space="preserve"> Metazoa</v>
      </c>
      <c r="K1479" t="str">
        <f>VLOOKUP(A1479,таксономия!$1:$1048576,9,1)</f>
        <v xml:space="preserve"> Ecdysozoa</v>
      </c>
      <c r="L1479" t="str">
        <f>VLOOKUP(A1479,таксономия!$1:$1048576,10,1)</f>
        <v xml:space="preserve"> Arthropoda</v>
      </c>
      <c r="M1479" t="str">
        <f>VLOOKUP(A1479,таксономия!$1:$1048576,11,1)</f>
        <v xml:space="preserve"> Hexapoda</v>
      </c>
      <c r="N1479" t="str">
        <f>VLOOKUP(A1479,таксономия!$1:$1048576,12,1)</f>
        <v xml:space="preserve"> Insecta</v>
      </c>
      <c r="O1479" t="str">
        <f>VLOOKUP(A1479,таксономия!$1:$1048576,13,1)</f>
        <v>Pterygota</v>
      </c>
      <c r="P1479" t="str">
        <f>VLOOKUP(A1479,таксономия!$1:$1048576,14,1)</f>
        <v xml:space="preserve"> Neoptera</v>
      </c>
      <c r="Q1479" t="str">
        <f>VLOOKUP(A1479,таксономия!$1:$1048576,15,1)</f>
        <v xml:space="preserve"> Endopterygota</v>
      </c>
      <c r="R1479" t="str">
        <f>VLOOKUP(A1479,таксономия!$1:$1048576,3,1)</f>
        <v xml:space="preserve"> Harpegnathos saltator (Jerdon's jumping ant).</v>
      </c>
      <c r="S1479">
        <f t="shared" si="23"/>
        <v>130</v>
      </c>
    </row>
    <row r="1480" spans="1:19" x14ac:dyDescent="0.3">
      <c r="A1480" t="s">
        <v>950</v>
      </c>
      <c r="B1480" t="s">
        <v>951</v>
      </c>
      <c r="C1480">
        <v>654</v>
      </c>
      <c r="D1480" t="s">
        <v>12</v>
      </c>
      <c r="E1480">
        <v>175</v>
      </c>
      <c r="F1480">
        <v>253</v>
      </c>
      <c r="G1480">
        <v>2697</v>
      </c>
      <c r="H1480" t="s">
        <v>13</v>
      </c>
      <c r="I1480" t="str">
        <f>VLOOKUP(A1480,таксономия!$1:$1048576,7,1)</f>
        <v>Eukaryota</v>
      </c>
      <c r="J1480" t="str">
        <f>VLOOKUP(A1480,таксономия!$1:$1048576,8,1)</f>
        <v xml:space="preserve"> Metazoa</v>
      </c>
      <c r="K1480" t="str">
        <f>VLOOKUP(A1480,таксономия!$1:$1048576,9,1)</f>
        <v xml:space="preserve"> Ecdysozoa</v>
      </c>
      <c r="L1480" t="str">
        <f>VLOOKUP(A1480,таксономия!$1:$1048576,10,1)</f>
        <v xml:space="preserve"> Arthropoda</v>
      </c>
      <c r="M1480" t="str">
        <f>VLOOKUP(A1480,таксономия!$1:$1048576,11,1)</f>
        <v xml:space="preserve"> Hexapoda</v>
      </c>
      <c r="N1480" t="str">
        <f>VLOOKUP(A1480,таксономия!$1:$1048576,12,1)</f>
        <v xml:space="preserve"> Insecta</v>
      </c>
      <c r="O1480" t="str">
        <f>VLOOKUP(A1480,таксономия!$1:$1048576,13,1)</f>
        <v>Pterygota</v>
      </c>
      <c r="P1480" t="str">
        <f>VLOOKUP(A1480,таксономия!$1:$1048576,14,1)</f>
        <v xml:space="preserve"> Neoptera</v>
      </c>
      <c r="Q1480" t="str">
        <f>VLOOKUP(A1480,таксономия!$1:$1048576,15,1)</f>
        <v xml:space="preserve"> Endopterygota</v>
      </c>
      <c r="R1480" t="str">
        <f>VLOOKUP(A1480,таксономия!$1:$1048576,3,1)</f>
        <v xml:space="preserve"> Harpegnathos saltator (Jerdon's jumping ant).</v>
      </c>
      <c r="S1480">
        <f t="shared" si="23"/>
        <v>78</v>
      </c>
    </row>
    <row r="1481" spans="1:19" x14ac:dyDescent="0.3">
      <c r="A1481" t="s">
        <v>950</v>
      </c>
      <c r="B1481" t="s">
        <v>951</v>
      </c>
      <c r="C1481">
        <v>654</v>
      </c>
      <c r="D1481" t="s">
        <v>24</v>
      </c>
      <c r="E1481">
        <v>355</v>
      </c>
      <c r="F1481">
        <v>632</v>
      </c>
      <c r="G1481">
        <v>24806</v>
      </c>
      <c r="H1481" t="s">
        <v>25</v>
      </c>
      <c r="I1481" t="str">
        <f>VLOOKUP(A1481,таксономия!$1:$1048576,7,1)</f>
        <v>Eukaryota</v>
      </c>
      <c r="J1481" t="str">
        <f>VLOOKUP(A1481,таксономия!$1:$1048576,8,1)</f>
        <v xml:space="preserve"> Metazoa</v>
      </c>
      <c r="K1481" t="str">
        <f>VLOOKUP(A1481,таксономия!$1:$1048576,9,1)</f>
        <v xml:space="preserve"> Ecdysozoa</v>
      </c>
      <c r="L1481" t="str">
        <f>VLOOKUP(A1481,таксономия!$1:$1048576,10,1)</f>
        <v xml:space="preserve"> Arthropoda</v>
      </c>
      <c r="M1481" t="str">
        <f>VLOOKUP(A1481,таксономия!$1:$1048576,11,1)</f>
        <v xml:space="preserve"> Hexapoda</v>
      </c>
      <c r="N1481" t="str">
        <f>VLOOKUP(A1481,таксономия!$1:$1048576,12,1)</f>
        <v xml:space="preserve"> Insecta</v>
      </c>
      <c r="O1481" t="str">
        <f>VLOOKUP(A1481,таксономия!$1:$1048576,13,1)</f>
        <v>Pterygota</v>
      </c>
      <c r="P1481" t="str">
        <f>VLOOKUP(A1481,таксономия!$1:$1048576,14,1)</f>
        <v xml:space="preserve"> Neoptera</v>
      </c>
      <c r="Q1481" t="str">
        <f>VLOOKUP(A1481,таксономия!$1:$1048576,15,1)</f>
        <v xml:space="preserve"> Endopterygota</v>
      </c>
      <c r="R1481" t="str">
        <f>VLOOKUP(A1481,таксономия!$1:$1048576,3,1)</f>
        <v xml:space="preserve"> Harpegnathos saltator (Jerdon's jumping ant).</v>
      </c>
      <c r="S1481">
        <f t="shared" si="23"/>
        <v>277</v>
      </c>
    </row>
    <row r="1482" spans="1:19" x14ac:dyDescent="0.3">
      <c r="A1482" t="s">
        <v>952</v>
      </c>
      <c r="B1482" t="s">
        <v>953</v>
      </c>
      <c r="C1482">
        <v>2196</v>
      </c>
      <c r="D1482" t="s">
        <v>913</v>
      </c>
      <c r="E1482">
        <v>218</v>
      </c>
      <c r="F1482">
        <v>270</v>
      </c>
      <c r="G1482">
        <v>6920</v>
      </c>
      <c r="H1482" t="s">
        <v>914</v>
      </c>
      <c r="I1482" t="str">
        <f>VLOOKUP(A1482,таксономия!$1:$1048576,7,1)</f>
        <v>Eukaryota</v>
      </c>
      <c r="J1482" t="str">
        <f>VLOOKUP(A1482,таксономия!$1:$1048576,8,1)</f>
        <v xml:space="preserve"> Metazoa</v>
      </c>
      <c r="K1482" t="str">
        <f>VLOOKUP(A1482,таксономия!$1:$1048576,9,1)</f>
        <v xml:space="preserve"> Ecdysozoa</v>
      </c>
      <c r="L1482" t="str">
        <f>VLOOKUP(A1482,таксономия!$1:$1048576,10,1)</f>
        <v xml:space="preserve"> Arthropoda</v>
      </c>
      <c r="M1482" t="str">
        <f>VLOOKUP(A1482,таксономия!$1:$1048576,11,1)</f>
        <v xml:space="preserve"> Hexapoda</v>
      </c>
      <c r="N1482" t="str">
        <f>VLOOKUP(A1482,таксономия!$1:$1048576,12,1)</f>
        <v xml:space="preserve"> Insecta</v>
      </c>
      <c r="O1482" t="str">
        <f>VLOOKUP(A1482,таксономия!$1:$1048576,13,1)</f>
        <v>Pterygota</v>
      </c>
      <c r="P1482" t="str">
        <f>VLOOKUP(A1482,таксономия!$1:$1048576,14,1)</f>
        <v xml:space="preserve"> Neoptera</v>
      </c>
      <c r="Q1482" t="str">
        <f>VLOOKUP(A1482,таксономия!$1:$1048576,15,1)</f>
        <v xml:space="preserve"> Endopterygota</v>
      </c>
      <c r="R1482" t="str">
        <f>VLOOKUP(A1482,таксономия!$1:$1048576,3,1)</f>
        <v xml:space="preserve"> Harpegnathos saltator (Jerdon's jumping ant).</v>
      </c>
      <c r="S1482">
        <f t="shared" si="23"/>
        <v>52</v>
      </c>
    </row>
    <row r="1483" spans="1:19" x14ac:dyDescent="0.3">
      <c r="A1483" t="s">
        <v>952</v>
      </c>
      <c r="B1483" t="s">
        <v>953</v>
      </c>
      <c r="C1483">
        <v>2196</v>
      </c>
      <c r="D1483" t="s">
        <v>913</v>
      </c>
      <c r="E1483">
        <v>300</v>
      </c>
      <c r="F1483">
        <v>352</v>
      </c>
      <c r="G1483">
        <v>6920</v>
      </c>
      <c r="H1483" t="s">
        <v>914</v>
      </c>
      <c r="I1483" t="str">
        <f>VLOOKUP(A1483,таксономия!$1:$1048576,7,1)</f>
        <v>Eukaryota</v>
      </c>
      <c r="J1483" t="str">
        <f>VLOOKUP(A1483,таксономия!$1:$1048576,8,1)</f>
        <v xml:space="preserve"> Metazoa</v>
      </c>
      <c r="K1483" t="str">
        <f>VLOOKUP(A1483,таксономия!$1:$1048576,9,1)</f>
        <v xml:space="preserve"> Ecdysozoa</v>
      </c>
      <c r="L1483" t="str">
        <f>VLOOKUP(A1483,таксономия!$1:$1048576,10,1)</f>
        <v xml:space="preserve"> Arthropoda</v>
      </c>
      <c r="M1483" t="str">
        <f>VLOOKUP(A1483,таксономия!$1:$1048576,11,1)</f>
        <v xml:space="preserve"> Hexapoda</v>
      </c>
      <c r="N1483" t="str">
        <f>VLOOKUP(A1483,таксономия!$1:$1048576,12,1)</f>
        <v xml:space="preserve"> Insecta</v>
      </c>
      <c r="O1483" t="str">
        <f>VLOOKUP(A1483,таксономия!$1:$1048576,13,1)</f>
        <v>Pterygota</v>
      </c>
      <c r="P1483" t="str">
        <f>VLOOKUP(A1483,таксономия!$1:$1048576,14,1)</f>
        <v xml:space="preserve"> Neoptera</v>
      </c>
      <c r="Q1483" t="str">
        <f>VLOOKUP(A1483,таксономия!$1:$1048576,15,1)</f>
        <v xml:space="preserve"> Endopterygota</v>
      </c>
      <c r="R1483" t="str">
        <f>VLOOKUP(A1483,таксономия!$1:$1048576,3,1)</f>
        <v xml:space="preserve"> Harpegnathos saltator (Jerdon's jumping ant).</v>
      </c>
      <c r="S1483">
        <f t="shared" si="23"/>
        <v>52</v>
      </c>
    </row>
    <row r="1484" spans="1:19" x14ac:dyDescent="0.3">
      <c r="A1484" t="s">
        <v>952</v>
      </c>
      <c r="B1484" t="s">
        <v>953</v>
      </c>
      <c r="C1484">
        <v>2196</v>
      </c>
      <c r="D1484" t="s">
        <v>913</v>
      </c>
      <c r="E1484">
        <v>396</v>
      </c>
      <c r="F1484">
        <v>448</v>
      </c>
      <c r="G1484">
        <v>6920</v>
      </c>
      <c r="H1484" t="s">
        <v>914</v>
      </c>
      <c r="I1484" t="str">
        <f>VLOOKUP(A1484,таксономия!$1:$1048576,7,1)</f>
        <v>Eukaryota</v>
      </c>
      <c r="J1484" t="str">
        <f>VLOOKUP(A1484,таксономия!$1:$1048576,8,1)</f>
        <v xml:space="preserve"> Metazoa</v>
      </c>
      <c r="K1484" t="str">
        <f>VLOOKUP(A1484,таксономия!$1:$1048576,9,1)</f>
        <v xml:space="preserve"> Ecdysozoa</v>
      </c>
      <c r="L1484" t="str">
        <f>VLOOKUP(A1484,таксономия!$1:$1048576,10,1)</f>
        <v xml:space="preserve"> Arthropoda</v>
      </c>
      <c r="M1484" t="str">
        <f>VLOOKUP(A1484,таксономия!$1:$1048576,11,1)</f>
        <v xml:space="preserve"> Hexapoda</v>
      </c>
      <c r="N1484" t="str">
        <f>VLOOKUP(A1484,таксономия!$1:$1048576,12,1)</f>
        <v xml:space="preserve"> Insecta</v>
      </c>
      <c r="O1484" t="str">
        <f>VLOOKUP(A1484,таксономия!$1:$1048576,13,1)</f>
        <v>Pterygota</v>
      </c>
      <c r="P1484" t="str">
        <f>VLOOKUP(A1484,таксономия!$1:$1048576,14,1)</f>
        <v xml:space="preserve"> Neoptera</v>
      </c>
      <c r="Q1484" t="str">
        <f>VLOOKUP(A1484,таксономия!$1:$1048576,15,1)</f>
        <v xml:space="preserve"> Endopterygota</v>
      </c>
      <c r="R1484" t="str">
        <f>VLOOKUP(A1484,таксономия!$1:$1048576,3,1)</f>
        <v xml:space="preserve"> Harpegnathos saltator (Jerdon's jumping ant).</v>
      </c>
      <c r="S1484">
        <f t="shared" si="23"/>
        <v>52</v>
      </c>
    </row>
    <row r="1485" spans="1:19" x14ac:dyDescent="0.3">
      <c r="A1485" t="s">
        <v>952</v>
      </c>
      <c r="B1485" t="s">
        <v>953</v>
      </c>
      <c r="C1485">
        <v>2196</v>
      </c>
      <c r="D1485" t="s">
        <v>12</v>
      </c>
      <c r="E1485">
        <v>1399</v>
      </c>
      <c r="F1485">
        <v>1481</v>
      </c>
      <c r="G1485">
        <v>2697</v>
      </c>
      <c r="H1485" t="s">
        <v>13</v>
      </c>
      <c r="I1485" t="str">
        <f>VLOOKUP(A1485,таксономия!$1:$1048576,7,1)</f>
        <v>Eukaryota</v>
      </c>
      <c r="J1485" t="str">
        <f>VLOOKUP(A1485,таксономия!$1:$1048576,8,1)</f>
        <v xml:space="preserve"> Metazoa</v>
      </c>
      <c r="K1485" t="str">
        <f>VLOOKUP(A1485,таксономия!$1:$1048576,9,1)</f>
        <v xml:space="preserve"> Ecdysozoa</v>
      </c>
      <c r="L1485" t="str">
        <f>VLOOKUP(A1485,таксономия!$1:$1048576,10,1)</f>
        <v xml:space="preserve"> Arthropoda</v>
      </c>
      <c r="M1485" t="str">
        <f>VLOOKUP(A1485,таксономия!$1:$1048576,11,1)</f>
        <v xml:space="preserve"> Hexapoda</v>
      </c>
      <c r="N1485" t="str">
        <f>VLOOKUP(A1485,таксономия!$1:$1048576,12,1)</f>
        <v xml:space="preserve"> Insecta</v>
      </c>
      <c r="O1485" t="str">
        <f>VLOOKUP(A1485,таксономия!$1:$1048576,13,1)</f>
        <v>Pterygota</v>
      </c>
      <c r="P1485" t="str">
        <f>VLOOKUP(A1485,таксономия!$1:$1048576,14,1)</f>
        <v xml:space="preserve"> Neoptera</v>
      </c>
      <c r="Q1485" t="str">
        <f>VLOOKUP(A1485,таксономия!$1:$1048576,15,1)</f>
        <v xml:space="preserve"> Endopterygota</v>
      </c>
      <c r="R1485" t="str">
        <f>VLOOKUP(A1485,таксономия!$1:$1048576,3,1)</f>
        <v xml:space="preserve"> Harpegnathos saltator (Jerdon's jumping ant).</v>
      </c>
      <c r="S1485">
        <f t="shared" si="23"/>
        <v>82</v>
      </c>
    </row>
    <row r="1486" spans="1:19" x14ac:dyDescent="0.3">
      <c r="A1486" t="s">
        <v>952</v>
      </c>
      <c r="B1486" t="s">
        <v>953</v>
      </c>
      <c r="C1486">
        <v>2196</v>
      </c>
      <c r="D1486" t="s">
        <v>218</v>
      </c>
      <c r="E1486">
        <v>1606</v>
      </c>
      <c r="F1486">
        <v>1641</v>
      </c>
      <c r="G1486">
        <v>19728</v>
      </c>
      <c r="H1486" t="s">
        <v>219</v>
      </c>
      <c r="I1486" t="str">
        <f>VLOOKUP(A1486,таксономия!$1:$1048576,7,1)</f>
        <v>Eukaryota</v>
      </c>
      <c r="J1486" t="str">
        <f>VLOOKUP(A1486,таксономия!$1:$1048576,8,1)</f>
        <v xml:space="preserve"> Metazoa</v>
      </c>
      <c r="K1486" t="str">
        <f>VLOOKUP(A1486,таксономия!$1:$1048576,9,1)</f>
        <v xml:space="preserve"> Ecdysozoa</v>
      </c>
      <c r="L1486" t="str">
        <f>VLOOKUP(A1486,таксономия!$1:$1048576,10,1)</f>
        <v xml:space="preserve"> Arthropoda</v>
      </c>
      <c r="M1486" t="str">
        <f>VLOOKUP(A1486,таксономия!$1:$1048576,11,1)</f>
        <v xml:space="preserve"> Hexapoda</v>
      </c>
      <c r="N1486" t="str">
        <f>VLOOKUP(A1486,таксономия!$1:$1048576,12,1)</f>
        <v xml:space="preserve"> Insecta</v>
      </c>
      <c r="O1486" t="str">
        <f>VLOOKUP(A1486,таксономия!$1:$1048576,13,1)</f>
        <v>Pterygota</v>
      </c>
      <c r="P1486" t="str">
        <f>VLOOKUP(A1486,таксономия!$1:$1048576,14,1)</f>
        <v xml:space="preserve"> Neoptera</v>
      </c>
      <c r="Q1486" t="str">
        <f>VLOOKUP(A1486,таксономия!$1:$1048576,15,1)</f>
        <v xml:space="preserve"> Endopterygota</v>
      </c>
      <c r="R1486" t="str">
        <f>VLOOKUP(A1486,таксономия!$1:$1048576,3,1)</f>
        <v xml:space="preserve"> Harpegnathos saltator (Jerdon's jumping ant).</v>
      </c>
      <c r="S1486">
        <f t="shared" si="23"/>
        <v>35</v>
      </c>
    </row>
    <row r="1487" spans="1:19" x14ac:dyDescent="0.3">
      <c r="A1487" t="s">
        <v>952</v>
      </c>
      <c r="B1487" t="s">
        <v>953</v>
      </c>
      <c r="C1487">
        <v>2196</v>
      </c>
      <c r="D1487" t="s">
        <v>218</v>
      </c>
      <c r="E1487">
        <v>1757</v>
      </c>
      <c r="F1487">
        <v>1796</v>
      </c>
      <c r="G1487">
        <v>19728</v>
      </c>
      <c r="H1487" t="s">
        <v>219</v>
      </c>
      <c r="I1487" t="str">
        <f>VLOOKUP(A1487,таксономия!$1:$1048576,7,1)</f>
        <v>Eukaryota</v>
      </c>
      <c r="J1487" t="str">
        <f>VLOOKUP(A1487,таксономия!$1:$1048576,8,1)</f>
        <v xml:space="preserve"> Metazoa</v>
      </c>
      <c r="K1487" t="str">
        <f>VLOOKUP(A1487,таксономия!$1:$1048576,9,1)</f>
        <v xml:space="preserve"> Ecdysozoa</v>
      </c>
      <c r="L1487" t="str">
        <f>VLOOKUP(A1487,таксономия!$1:$1048576,10,1)</f>
        <v xml:space="preserve"> Arthropoda</v>
      </c>
      <c r="M1487" t="str">
        <f>VLOOKUP(A1487,таксономия!$1:$1048576,11,1)</f>
        <v xml:space="preserve"> Hexapoda</v>
      </c>
      <c r="N1487" t="str">
        <f>VLOOKUP(A1487,таксономия!$1:$1048576,12,1)</f>
        <v xml:space="preserve"> Insecta</v>
      </c>
      <c r="O1487" t="str">
        <f>VLOOKUP(A1487,таксономия!$1:$1048576,13,1)</f>
        <v>Pterygota</v>
      </c>
      <c r="P1487" t="str">
        <f>VLOOKUP(A1487,таксономия!$1:$1048576,14,1)</f>
        <v xml:space="preserve"> Neoptera</v>
      </c>
      <c r="Q1487" t="str">
        <f>VLOOKUP(A1487,таксономия!$1:$1048576,15,1)</f>
        <v xml:space="preserve"> Endopterygota</v>
      </c>
      <c r="R1487" t="str">
        <f>VLOOKUP(A1487,таксономия!$1:$1048576,3,1)</f>
        <v xml:space="preserve"> Harpegnathos saltator (Jerdon's jumping ant).</v>
      </c>
      <c r="S1487">
        <f t="shared" si="23"/>
        <v>39</v>
      </c>
    </row>
    <row r="1488" spans="1:19" x14ac:dyDescent="0.3">
      <c r="A1488" t="s">
        <v>952</v>
      </c>
      <c r="B1488" t="s">
        <v>953</v>
      </c>
      <c r="C1488">
        <v>2196</v>
      </c>
      <c r="D1488" t="s">
        <v>44</v>
      </c>
      <c r="E1488">
        <v>1523</v>
      </c>
      <c r="F1488">
        <v>1603</v>
      </c>
      <c r="G1488">
        <v>2217</v>
      </c>
      <c r="H1488" t="s">
        <v>45</v>
      </c>
      <c r="I1488" t="str">
        <f>VLOOKUP(A1488,таксономия!$1:$1048576,7,1)</f>
        <v>Eukaryota</v>
      </c>
      <c r="J1488" t="str">
        <f>VLOOKUP(A1488,таксономия!$1:$1048576,8,1)</f>
        <v xml:space="preserve"> Metazoa</v>
      </c>
      <c r="K1488" t="str">
        <f>VLOOKUP(A1488,таксономия!$1:$1048576,9,1)</f>
        <v xml:space="preserve"> Ecdysozoa</v>
      </c>
      <c r="L1488" t="str">
        <f>VLOOKUP(A1488,таксономия!$1:$1048576,10,1)</f>
        <v xml:space="preserve"> Arthropoda</v>
      </c>
      <c r="M1488" t="str">
        <f>VLOOKUP(A1488,таксономия!$1:$1048576,11,1)</f>
        <v xml:space="preserve"> Hexapoda</v>
      </c>
      <c r="N1488" t="str">
        <f>VLOOKUP(A1488,таксономия!$1:$1048576,12,1)</f>
        <v xml:space="preserve"> Insecta</v>
      </c>
      <c r="O1488" t="str">
        <f>VLOOKUP(A1488,таксономия!$1:$1048576,13,1)</f>
        <v>Pterygota</v>
      </c>
      <c r="P1488" t="str">
        <f>VLOOKUP(A1488,таксономия!$1:$1048576,14,1)</f>
        <v xml:space="preserve"> Neoptera</v>
      </c>
      <c r="Q1488" t="str">
        <f>VLOOKUP(A1488,таксономия!$1:$1048576,15,1)</f>
        <v xml:space="preserve"> Endopterygota</v>
      </c>
      <c r="R1488" t="str">
        <f>VLOOKUP(A1488,таксономия!$1:$1048576,3,1)</f>
        <v xml:space="preserve"> Harpegnathos saltator (Jerdon's jumping ant).</v>
      </c>
      <c r="S1488">
        <f t="shared" si="23"/>
        <v>80</v>
      </c>
    </row>
    <row r="1489" spans="1:19" x14ac:dyDescent="0.3">
      <c r="A1489" t="s">
        <v>952</v>
      </c>
      <c r="B1489" t="s">
        <v>953</v>
      </c>
      <c r="C1489">
        <v>2196</v>
      </c>
      <c r="D1489" t="s">
        <v>184</v>
      </c>
      <c r="E1489">
        <v>1129</v>
      </c>
      <c r="F1489">
        <v>1230</v>
      </c>
      <c r="G1489">
        <v>8985</v>
      </c>
      <c r="H1489" t="s">
        <v>185</v>
      </c>
      <c r="I1489" t="str">
        <f>VLOOKUP(A1489,таксономия!$1:$1048576,7,1)</f>
        <v>Eukaryota</v>
      </c>
      <c r="J1489" t="str">
        <f>VLOOKUP(A1489,таксономия!$1:$1048576,8,1)</f>
        <v xml:space="preserve"> Metazoa</v>
      </c>
      <c r="K1489" t="str">
        <f>VLOOKUP(A1489,таксономия!$1:$1048576,9,1)</f>
        <v xml:space="preserve"> Ecdysozoa</v>
      </c>
      <c r="L1489" t="str">
        <f>VLOOKUP(A1489,таксономия!$1:$1048576,10,1)</f>
        <v xml:space="preserve"> Arthropoda</v>
      </c>
      <c r="M1489" t="str">
        <f>VLOOKUP(A1489,таксономия!$1:$1048576,11,1)</f>
        <v xml:space="preserve"> Hexapoda</v>
      </c>
      <c r="N1489" t="str">
        <f>VLOOKUP(A1489,таксономия!$1:$1048576,12,1)</f>
        <v xml:space="preserve"> Insecta</v>
      </c>
      <c r="O1489" t="str">
        <f>VLOOKUP(A1489,таксономия!$1:$1048576,13,1)</f>
        <v>Pterygota</v>
      </c>
      <c r="P1489" t="str">
        <f>VLOOKUP(A1489,таксономия!$1:$1048576,14,1)</f>
        <v xml:space="preserve"> Neoptera</v>
      </c>
      <c r="Q1489" t="str">
        <f>VLOOKUP(A1489,таксономия!$1:$1048576,15,1)</f>
        <v xml:space="preserve"> Endopterygota</v>
      </c>
      <c r="R1489" t="str">
        <f>VLOOKUP(A1489,таксономия!$1:$1048576,3,1)</f>
        <v xml:space="preserve"> Harpegnathos saltator (Jerdon's jumping ant).</v>
      </c>
      <c r="S1489">
        <f t="shared" si="23"/>
        <v>101</v>
      </c>
    </row>
    <row r="1490" spans="1:19" x14ac:dyDescent="0.3">
      <c r="A1490" t="s">
        <v>952</v>
      </c>
      <c r="B1490" t="s">
        <v>953</v>
      </c>
      <c r="C1490">
        <v>2196</v>
      </c>
      <c r="D1490" t="s">
        <v>184</v>
      </c>
      <c r="E1490">
        <v>1653</v>
      </c>
      <c r="F1490">
        <v>1753</v>
      </c>
      <c r="G1490">
        <v>8985</v>
      </c>
      <c r="H1490" t="s">
        <v>185</v>
      </c>
      <c r="I1490" t="str">
        <f>VLOOKUP(A1490,таксономия!$1:$1048576,7,1)</f>
        <v>Eukaryota</v>
      </c>
      <c r="J1490" t="str">
        <f>VLOOKUP(A1490,таксономия!$1:$1048576,8,1)</f>
        <v xml:space="preserve"> Metazoa</v>
      </c>
      <c r="K1490" t="str">
        <f>VLOOKUP(A1490,таксономия!$1:$1048576,9,1)</f>
        <v xml:space="preserve"> Ecdysozoa</v>
      </c>
      <c r="L1490" t="str">
        <f>VLOOKUP(A1490,таксономия!$1:$1048576,10,1)</f>
        <v xml:space="preserve"> Arthropoda</v>
      </c>
      <c r="M1490" t="str">
        <f>VLOOKUP(A1490,таксономия!$1:$1048576,11,1)</f>
        <v xml:space="preserve"> Hexapoda</v>
      </c>
      <c r="N1490" t="str">
        <f>VLOOKUP(A1490,таксономия!$1:$1048576,12,1)</f>
        <v xml:space="preserve"> Insecta</v>
      </c>
      <c r="O1490" t="str">
        <f>VLOOKUP(A1490,таксономия!$1:$1048576,13,1)</f>
        <v>Pterygota</v>
      </c>
      <c r="P1490" t="str">
        <f>VLOOKUP(A1490,таксономия!$1:$1048576,14,1)</f>
        <v xml:space="preserve"> Neoptera</v>
      </c>
      <c r="Q1490" t="str">
        <f>VLOOKUP(A1490,таксономия!$1:$1048576,15,1)</f>
        <v xml:space="preserve"> Endopterygota</v>
      </c>
      <c r="R1490" t="str">
        <f>VLOOKUP(A1490,таксономия!$1:$1048576,3,1)</f>
        <v xml:space="preserve"> Harpegnathos saltator (Jerdon's jumping ant).</v>
      </c>
      <c r="S1490">
        <f t="shared" si="23"/>
        <v>100</v>
      </c>
    </row>
    <row r="1491" spans="1:19" x14ac:dyDescent="0.3">
      <c r="A1491" t="s">
        <v>952</v>
      </c>
      <c r="B1491" t="s">
        <v>953</v>
      </c>
      <c r="C1491">
        <v>2196</v>
      </c>
      <c r="D1491" t="s">
        <v>184</v>
      </c>
      <c r="E1491">
        <v>1805</v>
      </c>
      <c r="F1491">
        <v>1902</v>
      </c>
      <c r="G1491">
        <v>8985</v>
      </c>
      <c r="H1491" t="s">
        <v>185</v>
      </c>
      <c r="I1491" t="str">
        <f>VLOOKUP(A1491,таксономия!$1:$1048576,7,1)</f>
        <v>Eukaryota</v>
      </c>
      <c r="J1491" t="str">
        <f>VLOOKUP(A1491,таксономия!$1:$1048576,8,1)</f>
        <v xml:space="preserve"> Metazoa</v>
      </c>
      <c r="K1491" t="str">
        <f>VLOOKUP(A1491,таксономия!$1:$1048576,9,1)</f>
        <v xml:space="preserve"> Ecdysozoa</v>
      </c>
      <c r="L1491" t="str">
        <f>VLOOKUP(A1491,таксономия!$1:$1048576,10,1)</f>
        <v xml:space="preserve"> Arthropoda</v>
      </c>
      <c r="M1491" t="str">
        <f>VLOOKUP(A1491,таксономия!$1:$1048576,11,1)</f>
        <v xml:space="preserve"> Hexapoda</v>
      </c>
      <c r="N1491" t="str">
        <f>VLOOKUP(A1491,таксономия!$1:$1048576,12,1)</f>
        <v xml:space="preserve"> Insecta</v>
      </c>
      <c r="O1491" t="str">
        <f>VLOOKUP(A1491,таксономия!$1:$1048576,13,1)</f>
        <v>Pterygota</v>
      </c>
      <c r="P1491" t="str">
        <f>VLOOKUP(A1491,таксономия!$1:$1048576,14,1)</f>
        <v xml:space="preserve"> Neoptera</v>
      </c>
      <c r="Q1491" t="str">
        <f>VLOOKUP(A1491,таксономия!$1:$1048576,15,1)</f>
        <v xml:space="preserve"> Endopterygota</v>
      </c>
      <c r="R1491" t="str">
        <f>VLOOKUP(A1491,таксономия!$1:$1048576,3,1)</f>
        <v xml:space="preserve"> Harpegnathos saltator (Jerdon's jumping ant).</v>
      </c>
      <c r="S1491">
        <f t="shared" si="23"/>
        <v>97</v>
      </c>
    </row>
    <row r="1492" spans="1:19" x14ac:dyDescent="0.3">
      <c r="A1492" t="s">
        <v>952</v>
      </c>
      <c r="B1492" t="s">
        <v>953</v>
      </c>
      <c r="C1492">
        <v>2196</v>
      </c>
      <c r="D1492" t="s">
        <v>16</v>
      </c>
      <c r="E1492">
        <v>1949</v>
      </c>
      <c r="F1492">
        <v>2185</v>
      </c>
      <c r="G1492">
        <v>22248</v>
      </c>
      <c r="H1492" t="s">
        <v>17</v>
      </c>
      <c r="I1492" t="str">
        <f>VLOOKUP(A1492,таксономия!$1:$1048576,7,1)</f>
        <v>Eukaryota</v>
      </c>
      <c r="J1492" t="str">
        <f>VLOOKUP(A1492,таксономия!$1:$1048576,8,1)</f>
        <v xml:space="preserve"> Metazoa</v>
      </c>
      <c r="K1492" t="str">
        <f>VLOOKUP(A1492,таксономия!$1:$1048576,9,1)</f>
        <v xml:space="preserve"> Ecdysozoa</v>
      </c>
      <c r="L1492" t="str">
        <f>VLOOKUP(A1492,таксономия!$1:$1048576,10,1)</f>
        <v xml:space="preserve"> Arthropoda</v>
      </c>
      <c r="M1492" t="str">
        <f>VLOOKUP(A1492,таксономия!$1:$1048576,11,1)</f>
        <v xml:space="preserve"> Hexapoda</v>
      </c>
      <c r="N1492" t="str">
        <f>VLOOKUP(A1492,таксономия!$1:$1048576,12,1)</f>
        <v xml:space="preserve"> Insecta</v>
      </c>
      <c r="O1492" t="str">
        <f>VLOOKUP(A1492,таксономия!$1:$1048576,13,1)</f>
        <v>Pterygota</v>
      </c>
      <c r="P1492" t="str">
        <f>VLOOKUP(A1492,таксономия!$1:$1048576,14,1)</f>
        <v xml:space="preserve"> Neoptera</v>
      </c>
      <c r="Q1492" t="str">
        <f>VLOOKUP(A1492,таксономия!$1:$1048576,15,1)</f>
        <v xml:space="preserve"> Endopterygota</v>
      </c>
      <c r="R1492" t="str">
        <f>VLOOKUP(A1492,таксономия!$1:$1048576,3,1)</f>
        <v xml:space="preserve"> Harpegnathos saltator (Jerdon's jumping ant).</v>
      </c>
      <c r="S1492">
        <f t="shared" si="23"/>
        <v>236</v>
      </c>
    </row>
    <row r="1493" spans="1:19" x14ac:dyDescent="0.3">
      <c r="A1493" t="s">
        <v>954</v>
      </c>
      <c r="B1493" t="s">
        <v>955</v>
      </c>
      <c r="C1493">
        <v>1360</v>
      </c>
      <c r="D1493" t="s">
        <v>956</v>
      </c>
      <c r="E1493">
        <v>1171</v>
      </c>
      <c r="F1493">
        <v>1239</v>
      </c>
      <c r="G1493">
        <v>24350</v>
      </c>
      <c r="H1493" t="s">
        <v>957</v>
      </c>
      <c r="I1493" t="str">
        <f>VLOOKUP(A1493,таксономия!$1:$1048576,7,1)</f>
        <v>Eukaryota</v>
      </c>
      <c r="J1493" t="str">
        <f>VLOOKUP(A1493,таксономия!$1:$1048576,8,1)</f>
        <v xml:space="preserve"> Metazoa</v>
      </c>
      <c r="K1493" t="str">
        <f>VLOOKUP(A1493,таксономия!$1:$1048576,9,1)</f>
        <v xml:space="preserve"> Ecdysozoa</v>
      </c>
      <c r="L1493" t="str">
        <f>VLOOKUP(A1493,таксономия!$1:$1048576,10,1)</f>
        <v xml:space="preserve"> Arthropoda</v>
      </c>
      <c r="M1493" t="str">
        <f>VLOOKUP(A1493,таксономия!$1:$1048576,11,1)</f>
        <v xml:space="preserve"> Hexapoda</v>
      </c>
      <c r="N1493" t="str">
        <f>VLOOKUP(A1493,таксономия!$1:$1048576,12,1)</f>
        <v xml:space="preserve"> Insecta</v>
      </c>
      <c r="O1493" t="str">
        <f>VLOOKUP(A1493,таксономия!$1:$1048576,13,1)</f>
        <v>Pterygota</v>
      </c>
      <c r="P1493" t="str">
        <f>VLOOKUP(A1493,таксономия!$1:$1048576,14,1)</f>
        <v xml:space="preserve"> Neoptera</v>
      </c>
      <c r="Q1493" t="str">
        <f>VLOOKUP(A1493,таксономия!$1:$1048576,15,1)</f>
        <v xml:space="preserve"> Endopterygota</v>
      </c>
      <c r="R1493" t="str">
        <f>VLOOKUP(A1493,таксономия!$1:$1048576,3,1)</f>
        <v xml:space="preserve"> Harpegnathos saltator (Jerdon's jumping ant).</v>
      </c>
      <c r="S1493">
        <f t="shared" si="23"/>
        <v>68</v>
      </c>
    </row>
    <row r="1494" spans="1:19" x14ac:dyDescent="0.3">
      <c r="A1494" t="s">
        <v>954</v>
      </c>
      <c r="B1494" t="s">
        <v>955</v>
      </c>
      <c r="C1494">
        <v>1360</v>
      </c>
      <c r="D1494" t="s">
        <v>12</v>
      </c>
      <c r="E1494">
        <v>33</v>
      </c>
      <c r="F1494">
        <v>117</v>
      </c>
      <c r="G1494">
        <v>2697</v>
      </c>
      <c r="H1494" t="s">
        <v>13</v>
      </c>
      <c r="I1494" t="str">
        <f>VLOOKUP(A1494,таксономия!$1:$1048576,7,1)</f>
        <v>Eukaryota</v>
      </c>
      <c r="J1494" t="str">
        <f>VLOOKUP(A1494,таксономия!$1:$1048576,8,1)</f>
        <v xml:space="preserve"> Metazoa</v>
      </c>
      <c r="K1494" t="str">
        <f>VLOOKUP(A1494,таксономия!$1:$1048576,9,1)</f>
        <v xml:space="preserve"> Ecdysozoa</v>
      </c>
      <c r="L1494" t="str">
        <f>VLOOKUP(A1494,таксономия!$1:$1048576,10,1)</f>
        <v xml:space="preserve"> Arthropoda</v>
      </c>
      <c r="M1494" t="str">
        <f>VLOOKUP(A1494,таксономия!$1:$1048576,11,1)</f>
        <v xml:space="preserve"> Hexapoda</v>
      </c>
      <c r="N1494" t="str">
        <f>VLOOKUP(A1494,таксономия!$1:$1048576,12,1)</f>
        <v xml:space="preserve"> Insecta</v>
      </c>
      <c r="O1494" t="str">
        <f>VLOOKUP(A1494,таксономия!$1:$1048576,13,1)</f>
        <v>Pterygota</v>
      </c>
      <c r="P1494" t="str">
        <f>VLOOKUP(A1494,таксономия!$1:$1048576,14,1)</f>
        <v xml:space="preserve"> Neoptera</v>
      </c>
      <c r="Q1494" t="str">
        <f>VLOOKUP(A1494,таксономия!$1:$1048576,15,1)</f>
        <v xml:space="preserve"> Endopterygota</v>
      </c>
      <c r="R1494" t="str">
        <f>VLOOKUP(A1494,таксономия!$1:$1048576,3,1)</f>
        <v xml:space="preserve"> Harpegnathos saltator (Jerdon's jumping ant).</v>
      </c>
      <c r="S1494">
        <f t="shared" si="23"/>
        <v>84</v>
      </c>
    </row>
    <row r="1495" spans="1:19" x14ac:dyDescent="0.3">
      <c r="A1495" t="s">
        <v>954</v>
      </c>
      <c r="B1495" t="s">
        <v>955</v>
      </c>
      <c r="C1495">
        <v>1360</v>
      </c>
      <c r="D1495" t="s">
        <v>12</v>
      </c>
      <c r="E1495">
        <v>122</v>
      </c>
      <c r="F1495">
        <v>210</v>
      </c>
      <c r="G1495">
        <v>2697</v>
      </c>
      <c r="H1495" t="s">
        <v>13</v>
      </c>
      <c r="I1495" t="str">
        <f>VLOOKUP(A1495,таксономия!$1:$1048576,7,1)</f>
        <v>Eukaryota</v>
      </c>
      <c r="J1495" t="str">
        <f>VLOOKUP(A1495,таксономия!$1:$1048576,8,1)</f>
        <v xml:space="preserve"> Metazoa</v>
      </c>
      <c r="K1495" t="str">
        <f>VLOOKUP(A1495,таксономия!$1:$1048576,9,1)</f>
        <v xml:space="preserve"> Ecdysozoa</v>
      </c>
      <c r="L1495" t="str">
        <f>VLOOKUP(A1495,таксономия!$1:$1048576,10,1)</f>
        <v xml:space="preserve"> Arthropoda</v>
      </c>
      <c r="M1495" t="str">
        <f>VLOOKUP(A1495,таксономия!$1:$1048576,11,1)</f>
        <v xml:space="preserve"> Hexapoda</v>
      </c>
      <c r="N1495" t="str">
        <f>VLOOKUP(A1495,таксономия!$1:$1048576,12,1)</f>
        <v xml:space="preserve"> Insecta</v>
      </c>
      <c r="O1495" t="str">
        <f>VLOOKUP(A1495,таксономия!$1:$1048576,13,1)</f>
        <v>Pterygota</v>
      </c>
      <c r="P1495" t="str">
        <f>VLOOKUP(A1495,таксономия!$1:$1048576,14,1)</f>
        <v xml:space="preserve"> Neoptera</v>
      </c>
      <c r="Q1495" t="str">
        <f>VLOOKUP(A1495,таксономия!$1:$1048576,15,1)</f>
        <v xml:space="preserve"> Endopterygota</v>
      </c>
      <c r="R1495" t="str">
        <f>VLOOKUP(A1495,таксономия!$1:$1048576,3,1)</f>
        <v xml:space="preserve"> Harpegnathos saltator (Jerdon's jumping ant).</v>
      </c>
      <c r="S1495">
        <f t="shared" si="23"/>
        <v>88</v>
      </c>
    </row>
    <row r="1496" spans="1:19" x14ac:dyDescent="0.3">
      <c r="A1496" t="s">
        <v>954</v>
      </c>
      <c r="B1496" t="s">
        <v>955</v>
      </c>
      <c r="C1496">
        <v>1360</v>
      </c>
      <c r="D1496" t="s">
        <v>12</v>
      </c>
      <c r="E1496">
        <v>535</v>
      </c>
      <c r="F1496">
        <v>620</v>
      </c>
      <c r="G1496">
        <v>2697</v>
      </c>
      <c r="H1496" t="s">
        <v>13</v>
      </c>
      <c r="I1496" t="str">
        <f>VLOOKUP(A1496,таксономия!$1:$1048576,7,1)</f>
        <v>Eukaryota</v>
      </c>
      <c r="J1496" t="str">
        <f>VLOOKUP(A1496,таксономия!$1:$1048576,8,1)</f>
        <v xml:space="preserve"> Metazoa</v>
      </c>
      <c r="K1496" t="str">
        <f>VLOOKUP(A1496,таксономия!$1:$1048576,9,1)</f>
        <v xml:space="preserve"> Ecdysozoa</v>
      </c>
      <c r="L1496" t="str">
        <f>VLOOKUP(A1496,таксономия!$1:$1048576,10,1)</f>
        <v xml:space="preserve"> Arthropoda</v>
      </c>
      <c r="M1496" t="str">
        <f>VLOOKUP(A1496,таксономия!$1:$1048576,11,1)</f>
        <v xml:space="preserve"> Hexapoda</v>
      </c>
      <c r="N1496" t="str">
        <f>VLOOKUP(A1496,таксономия!$1:$1048576,12,1)</f>
        <v xml:space="preserve"> Insecta</v>
      </c>
      <c r="O1496" t="str">
        <f>VLOOKUP(A1496,таксономия!$1:$1048576,13,1)</f>
        <v>Pterygota</v>
      </c>
      <c r="P1496" t="str">
        <f>VLOOKUP(A1496,таксономия!$1:$1048576,14,1)</f>
        <v xml:space="preserve"> Neoptera</v>
      </c>
      <c r="Q1496" t="str">
        <f>VLOOKUP(A1496,таксономия!$1:$1048576,15,1)</f>
        <v xml:space="preserve"> Endopterygota</v>
      </c>
      <c r="R1496" t="str">
        <f>VLOOKUP(A1496,таксономия!$1:$1048576,3,1)</f>
        <v xml:space="preserve"> Harpegnathos saltator (Jerdon's jumping ant).</v>
      </c>
      <c r="S1496">
        <f t="shared" si="23"/>
        <v>85</v>
      </c>
    </row>
    <row r="1497" spans="1:19" x14ac:dyDescent="0.3">
      <c r="A1497" t="s">
        <v>954</v>
      </c>
      <c r="B1497" t="s">
        <v>955</v>
      </c>
      <c r="C1497">
        <v>1360</v>
      </c>
      <c r="D1497" t="s">
        <v>12</v>
      </c>
      <c r="E1497">
        <v>718</v>
      </c>
      <c r="F1497">
        <v>771</v>
      </c>
      <c r="G1497">
        <v>2697</v>
      </c>
      <c r="H1497" t="s">
        <v>13</v>
      </c>
      <c r="I1497" t="str">
        <f>VLOOKUP(A1497,таксономия!$1:$1048576,7,1)</f>
        <v>Eukaryota</v>
      </c>
      <c r="J1497" t="str">
        <f>VLOOKUP(A1497,таксономия!$1:$1048576,8,1)</f>
        <v xml:space="preserve"> Metazoa</v>
      </c>
      <c r="K1497" t="str">
        <f>VLOOKUP(A1497,таксономия!$1:$1048576,9,1)</f>
        <v xml:space="preserve"> Ecdysozoa</v>
      </c>
      <c r="L1497" t="str">
        <f>VLOOKUP(A1497,таксономия!$1:$1048576,10,1)</f>
        <v xml:space="preserve"> Arthropoda</v>
      </c>
      <c r="M1497" t="str">
        <f>VLOOKUP(A1497,таксономия!$1:$1048576,11,1)</f>
        <v xml:space="preserve"> Hexapoda</v>
      </c>
      <c r="N1497" t="str">
        <f>VLOOKUP(A1497,таксономия!$1:$1048576,12,1)</f>
        <v xml:space="preserve"> Insecta</v>
      </c>
      <c r="O1497" t="str">
        <f>VLOOKUP(A1497,таксономия!$1:$1048576,13,1)</f>
        <v>Pterygota</v>
      </c>
      <c r="P1497" t="str">
        <f>VLOOKUP(A1497,таксономия!$1:$1048576,14,1)</f>
        <v xml:space="preserve"> Neoptera</v>
      </c>
      <c r="Q1497" t="str">
        <f>VLOOKUP(A1497,таксономия!$1:$1048576,15,1)</f>
        <v xml:space="preserve"> Endopterygota</v>
      </c>
      <c r="R1497" t="str">
        <f>VLOOKUP(A1497,таксономия!$1:$1048576,3,1)</f>
        <v xml:space="preserve"> Harpegnathos saltator (Jerdon's jumping ant).</v>
      </c>
      <c r="S1497">
        <f t="shared" si="23"/>
        <v>53</v>
      </c>
    </row>
    <row r="1498" spans="1:19" x14ac:dyDescent="0.3">
      <c r="A1498" t="s">
        <v>954</v>
      </c>
      <c r="B1498" t="s">
        <v>955</v>
      </c>
      <c r="C1498">
        <v>1360</v>
      </c>
      <c r="D1498" t="s">
        <v>958</v>
      </c>
      <c r="E1498">
        <v>772</v>
      </c>
      <c r="F1498">
        <v>842</v>
      </c>
      <c r="G1498">
        <v>4</v>
      </c>
      <c r="H1498" t="s">
        <v>958</v>
      </c>
      <c r="I1498" t="str">
        <f>VLOOKUP(A1498,таксономия!$1:$1048576,7,1)</f>
        <v>Eukaryota</v>
      </c>
      <c r="J1498" t="str">
        <f>VLOOKUP(A1498,таксономия!$1:$1048576,8,1)</f>
        <v xml:space="preserve"> Metazoa</v>
      </c>
      <c r="K1498" t="str">
        <f>VLOOKUP(A1498,таксономия!$1:$1048576,9,1)</f>
        <v xml:space="preserve"> Ecdysozoa</v>
      </c>
      <c r="L1498" t="str">
        <f>VLOOKUP(A1498,таксономия!$1:$1048576,10,1)</f>
        <v xml:space="preserve"> Arthropoda</v>
      </c>
      <c r="M1498" t="str">
        <f>VLOOKUP(A1498,таксономия!$1:$1048576,11,1)</f>
        <v xml:space="preserve"> Hexapoda</v>
      </c>
      <c r="N1498" t="str">
        <f>VLOOKUP(A1498,таксономия!$1:$1048576,12,1)</f>
        <v xml:space="preserve"> Insecta</v>
      </c>
      <c r="O1498" t="str">
        <f>VLOOKUP(A1498,таксономия!$1:$1048576,13,1)</f>
        <v>Pterygota</v>
      </c>
      <c r="P1498" t="str">
        <f>VLOOKUP(A1498,таксономия!$1:$1048576,14,1)</f>
        <v xml:space="preserve"> Neoptera</v>
      </c>
      <c r="Q1498" t="str">
        <f>VLOOKUP(A1498,таксономия!$1:$1048576,15,1)</f>
        <v xml:space="preserve"> Endopterygota</v>
      </c>
      <c r="R1498" t="str">
        <f>VLOOKUP(A1498,таксономия!$1:$1048576,3,1)</f>
        <v xml:space="preserve"> Harpegnathos saltator (Jerdon's jumping ant).</v>
      </c>
      <c r="S1498">
        <f t="shared" si="23"/>
        <v>70</v>
      </c>
    </row>
    <row r="1499" spans="1:19" x14ac:dyDescent="0.3">
      <c r="A1499" t="s">
        <v>954</v>
      </c>
      <c r="B1499" t="s">
        <v>955</v>
      </c>
      <c r="C1499">
        <v>1360</v>
      </c>
      <c r="D1499" t="s">
        <v>318</v>
      </c>
      <c r="E1499">
        <v>1079</v>
      </c>
      <c r="F1499">
        <v>1131</v>
      </c>
      <c r="G1499">
        <v>18854</v>
      </c>
      <c r="H1499" t="s">
        <v>319</v>
      </c>
      <c r="I1499" t="str">
        <f>VLOOKUP(A1499,таксономия!$1:$1048576,7,1)</f>
        <v>Eukaryota</v>
      </c>
      <c r="J1499" t="str">
        <f>VLOOKUP(A1499,таксономия!$1:$1048576,8,1)</f>
        <v xml:space="preserve"> Metazoa</v>
      </c>
      <c r="K1499" t="str">
        <f>VLOOKUP(A1499,таксономия!$1:$1048576,9,1)</f>
        <v xml:space="preserve"> Ecdysozoa</v>
      </c>
      <c r="L1499" t="str">
        <f>VLOOKUP(A1499,таксономия!$1:$1048576,10,1)</f>
        <v xml:space="preserve"> Arthropoda</v>
      </c>
      <c r="M1499" t="str">
        <f>VLOOKUP(A1499,таксономия!$1:$1048576,11,1)</f>
        <v xml:space="preserve"> Hexapoda</v>
      </c>
      <c r="N1499" t="str">
        <f>VLOOKUP(A1499,таксономия!$1:$1048576,12,1)</f>
        <v xml:space="preserve"> Insecta</v>
      </c>
      <c r="O1499" t="str">
        <f>VLOOKUP(A1499,таксономия!$1:$1048576,13,1)</f>
        <v>Pterygota</v>
      </c>
      <c r="P1499" t="str">
        <f>VLOOKUP(A1499,таксономия!$1:$1048576,14,1)</f>
        <v xml:space="preserve"> Neoptera</v>
      </c>
      <c r="Q1499" t="str">
        <f>VLOOKUP(A1499,таксономия!$1:$1048576,15,1)</f>
        <v xml:space="preserve"> Endopterygota</v>
      </c>
      <c r="R1499" t="str">
        <f>VLOOKUP(A1499,таксономия!$1:$1048576,3,1)</f>
        <v xml:space="preserve"> Harpegnathos saltator (Jerdon's jumping ant).</v>
      </c>
      <c r="S1499">
        <f t="shared" si="23"/>
        <v>52</v>
      </c>
    </row>
    <row r="1500" spans="1:19" x14ac:dyDescent="0.3">
      <c r="A1500" t="s">
        <v>959</v>
      </c>
      <c r="B1500" t="s">
        <v>960</v>
      </c>
      <c r="C1500">
        <v>961</v>
      </c>
      <c r="D1500" t="s">
        <v>20</v>
      </c>
      <c r="E1500">
        <v>108</v>
      </c>
      <c r="F1500">
        <v>191</v>
      </c>
      <c r="G1500">
        <v>1926</v>
      </c>
      <c r="H1500" t="s">
        <v>21</v>
      </c>
      <c r="I1500" t="str">
        <f>VLOOKUP(A1500,таксономия!$1:$1048576,7,1)</f>
        <v>Eukaryota</v>
      </c>
      <c r="J1500" t="str">
        <f>VLOOKUP(A1500,таксономия!$1:$1048576,8,1)</f>
        <v xml:space="preserve"> Metazoa</v>
      </c>
      <c r="K1500" t="str">
        <f>VLOOKUP(A1500,таксономия!$1:$1048576,9,1)</f>
        <v xml:space="preserve"> Ecdysozoa</v>
      </c>
      <c r="L1500" t="str">
        <f>VLOOKUP(A1500,таксономия!$1:$1048576,10,1)</f>
        <v xml:space="preserve"> Arthropoda</v>
      </c>
      <c r="M1500" t="str">
        <f>VLOOKUP(A1500,таксономия!$1:$1048576,11,1)</f>
        <v xml:space="preserve"> Hexapoda</v>
      </c>
      <c r="N1500" t="str">
        <f>VLOOKUP(A1500,таксономия!$1:$1048576,12,1)</f>
        <v xml:space="preserve"> Insecta</v>
      </c>
      <c r="O1500" t="str">
        <f>VLOOKUP(A1500,таксономия!$1:$1048576,13,1)</f>
        <v>Pterygota</v>
      </c>
      <c r="P1500" t="str">
        <f>VLOOKUP(A1500,таксономия!$1:$1048576,14,1)</f>
        <v xml:space="preserve"> Neoptera</v>
      </c>
      <c r="Q1500" t="str">
        <f>VLOOKUP(A1500,таксономия!$1:$1048576,15,1)</f>
        <v xml:space="preserve"> Endopterygota</v>
      </c>
      <c r="R1500" t="str">
        <f>VLOOKUP(A1500,таксономия!$1:$1048576,3,1)</f>
        <v xml:space="preserve"> Harpegnathos saltator (Jerdon's jumping ant).</v>
      </c>
      <c r="S1500">
        <f t="shared" si="23"/>
        <v>83</v>
      </c>
    </row>
    <row r="1501" spans="1:19" x14ac:dyDescent="0.3">
      <c r="A1501" t="s">
        <v>959</v>
      </c>
      <c r="B1501" t="s">
        <v>960</v>
      </c>
      <c r="C1501">
        <v>961</v>
      </c>
      <c r="D1501" t="s">
        <v>12</v>
      </c>
      <c r="E1501">
        <v>338</v>
      </c>
      <c r="F1501">
        <v>413</v>
      </c>
      <c r="G1501">
        <v>2697</v>
      </c>
      <c r="H1501" t="s">
        <v>13</v>
      </c>
      <c r="I1501" t="str">
        <f>VLOOKUP(A1501,таксономия!$1:$1048576,7,1)</f>
        <v>Eukaryota</v>
      </c>
      <c r="J1501" t="str">
        <f>VLOOKUP(A1501,таксономия!$1:$1048576,8,1)</f>
        <v xml:space="preserve"> Metazoa</v>
      </c>
      <c r="K1501" t="str">
        <f>VLOOKUP(A1501,таксономия!$1:$1048576,9,1)</f>
        <v xml:space="preserve"> Ecdysozoa</v>
      </c>
      <c r="L1501" t="str">
        <f>VLOOKUP(A1501,таксономия!$1:$1048576,10,1)</f>
        <v xml:space="preserve"> Arthropoda</v>
      </c>
      <c r="M1501" t="str">
        <f>VLOOKUP(A1501,таксономия!$1:$1048576,11,1)</f>
        <v xml:space="preserve"> Hexapoda</v>
      </c>
      <c r="N1501" t="str">
        <f>VLOOKUP(A1501,таксономия!$1:$1048576,12,1)</f>
        <v xml:space="preserve"> Insecta</v>
      </c>
      <c r="O1501" t="str">
        <f>VLOOKUP(A1501,таксономия!$1:$1048576,13,1)</f>
        <v>Pterygota</v>
      </c>
      <c r="P1501" t="str">
        <f>VLOOKUP(A1501,таксономия!$1:$1048576,14,1)</f>
        <v xml:space="preserve"> Neoptera</v>
      </c>
      <c r="Q1501" t="str">
        <f>VLOOKUP(A1501,таксономия!$1:$1048576,15,1)</f>
        <v xml:space="preserve"> Endopterygota</v>
      </c>
      <c r="R1501" t="str">
        <f>VLOOKUP(A1501,таксономия!$1:$1048576,3,1)</f>
        <v xml:space="preserve"> Harpegnathos saltator (Jerdon's jumping ant).</v>
      </c>
      <c r="S1501">
        <f t="shared" si="23"/>
        <v>75</v>
      </c>
    </row>
    <row r="1502" spans="1:19" x14ac:dyDescent="0.3">
      <c r="A1502" t="s">
        <v>959</v>
      </c>
      <c r="B1502" t="s">
        <v>960</v>
      </c>
      <c r="C1502">
        <v>961</v>
      </c>
      <c r="D1502" t="s">
        <v>961</v>
      </c>
      <c r="E1502">
        <v>269</v>
      </c>
      <c r="F1502">
        <v>323</v>
      </c>
      <c r="G1502">
        <v>7</v>
      </c>
      <c r="H1502" t="s">
        <v>961</v>
      </c>
      <c r="I1502" t="str">
        <f>VLOOKUP(A1502,таксономия!$1:$1048576,7,1)</f>
        <v>Eukaryota</v>
      </c>
      <c r="J1502" t="str">
        <f>VLOOKUP(A1502,таксономия!$1:$1048576,8,1)</f>
        <v xml:space="preserve"> Metazoa</v>
      </c>
      <c r="K1502" t="str">
        <f>VLOOKUP(A1502,таксономия!$1:$1048576,9,1)</f>
        <v xml:space="preserve"> Ecdysozoa</v>
      </c>
      <c r="L1502" t="str">
        <f>VLOOKUP(A1502,таксономия!$1:$1048576,10,1)</f>
        <v xml:space="preserve"> Arthropoda</v>
      </c>
      <c r="M1502" t="str">
        <f>VLOOKUP(A1502,таксономия!$1:$1048576,11,1)</f>
        <v xml:space="preserve"> Hexapoda</v>
      </c>
      <c r="N1502" t="str">
        <f>VLOOKUP(A1502,таксономия!$1:$1048576,12,1)</f>
        <v xml:space="preserve"> Insecta</v>
      </c>
      <c r="O1502" t="str">
        <f>VLOOKUP(A1502,таксономия!$1:$1048576,13,1)</f>
        <v>Pterygota</v>
      </c>
      <c r="P1502" t="str">
        <f>VLOOKUP(A1502,таксономия!$1:$1048576,14,1)</f>
        <v xml:space="preserve"> Neoptera</v>
      </c>
      <c r="Q1502" t="str">
        <f>VLOOKUP(A1502,таксономия!$1:$1048576,15,1)</f>
        <v xml:space="preserve"> Endopterygota</v>
      </c>
      <c r="R1502" t="str">
        <f>VLOOKUP(A1502,таксономия!$1:$1048576,3,1)</f>
        <v xml:space="preserve"> Harpegnathos saltator (Jerdon's jumping ant).</v>
      </c>
      <c r="S1502">
        <f t="shared" si="23"/>
        <v>54</v>
      </c>
    </row>
    <row r="1503" spans="1:19" x14ac:dyDescent="0.3">
      <c r="A1503" t="s">
        <v>959</v>
      </c>
      <c r="B1503" t="s">
        <v>960</v>
      </c>
      <c r="C1503">
        <v>961</v>
      </c>
      <c r="D1503" t="s">
        <v>962</v>
      </c>
      <c r="E1503">
        <v>2</v>
      </c>
      <c r="F1503">
        <v>40</v>
      </c>
      <c r="G1503">
        <v>2</v>
      </c>
      <c r="H1503" t="s">
        <v>962</v>
      </c>
      <c r="I1503" t="str">
        <f>VLOOKUP(A1503,таксономия!$1:$1048576,7,1)</f>
        <v>Eukaryota</v>
      </c>
      <c r="J1503" t="str">
        <f>VLOOKUP(A1503,таксономия!$1:$1048576,8,1)</f>
        <v xml:space="preserve"> Metazoa</v>
      </c>
      <c r="K1503" t="str">
        <f>VLOOKUP(A1503,таксономия!$1:$1048576,9,1)</f>
        <v xml:space="preserve"> Ecdysozoa</v>
      </c>
      <c r="L1503" t="str">
        <f>VLOOKUP(A1503,таксономия!$1:$1048576,10,1)</f>
        <v xml:space="preserve"> Arthropoda</v>
      </c>
      <c r="M1503" t="str">
        <f>VLOOKUP(A1503,таксономия!$1:$1048576,11,1)</f>
        <v xml:space="preserve"> Hexapoda</v>
      </c>
      <c r="N1503" t="str">
        <f>VLOOKUP(A1503,таксономия!$1:$1048576,12,1)</f>
        <v xml:space="preserve"> Insecta</v>
      </c>
      <c r="O1503" t="str">
        <f>VLOOKUP(A1503,таксономия!$1:$1048576,13,1)</f>
        <v>Pterygota</v>
      </c>
      <c r="P1503" t="str">
        <f>VLOOKUP(A1503,таксономия!$1:$1048576,14,1)</f>
        <v xml:space="preserve"> Neoptera</v>
      </c>
      <c r="Q1503" t="str">
        <f>VLOOKUP(A1503,таксономия!$1:$1048576,15,1)</f>
        <v xml:space="preserve"> Endopterygota</v>
      </c>
      <c r="R1503" t="str">
        <f>VLOOKUP(A1503,таксономия!$1:$1048576,3,1)</f>
        <v xml:space="preserve"> Harpegnathos saltator (Jerdon's jumping ant).</v>
      </c>
      <c r="S1503">
        <f t="shared" si="23"/>
        <v>38</v>
      </c>
    </row>
    <row r="1504" spans="1:19" x14ac:dyDescent="0.3">
      <c r="A1504" t="s">
        <v>959</v>
      </c>
      <c r="B1504" t="s">
        <v>960</v>
      </c>
      <c r="C1504">
        <v>961</v>
      </c>
      <c r="D1504" t="s">
        <v>24</v>
      </c>
      <c r="E1504">
        <v>519</v>
      </c>
      <c r="F1504">
        <v>789</v>
      </c>
      <c r="G1504">
        <v>24806</v>
      </c>
      <c r="H1504" t="s">
        <v>25</v>
      </c>
      <c r="I1504" t="str">
        <f>VLOOKUP(A1504,таксономия!$1:$1048576,7,1)</f>
        <v>Eukaryota</v>
      </c>
      <c r="J1504" t="str">
        <f>VLOOKUP(A1504,таксономия!$1:$1048576,8,1)</f>
        <v xml:space="preserve"> Metazoa</v>
      </c>
      <c r="K1504" t="str">
        <f>VLOOKUP(A1504,таксономия!$1:$1048576,9,1)</f>
        <v xml:space="preserve"> Ecdysozoa</v>
      </c>
      <c r="L1504" t="str">
        <f>VLOOKUP(A1504,таксономия!$1:$1048576,10,1)</f>
        <v xml:space="preserve"> Arthropoda</v>
      </c>
      <c r="M1504" t="str">
        <f>VLOOKUP(A1504,таксономия!$1:$1048576,11,1)</f>
        <v xml:space="preserve"> Hexapoda</v>
      </c>
      <c r="N1504" t="str">
        <f>VLOOKUP(A1504,таксономия!$1:$1048576,12,1)</f>
        <v xml:space="preserve"> Insecta</v>
      </c>
      <c r="O1504" t="str">
        <f>VLOOKUP(A1504,таксономия!$1:$1048576,13,1)</f>
        <v>Pterygota</v>
      </c>
      <c r="P1504" t="str">
        <f>VLOOKUP(A1504,таксономия!$1:$1048576,14,1)</f>
        <v xml:space="preserve"> Neoptera</v>
      </c>
      <c r="Q1504" t="str">
        <f>VLOOKUP(A1504,таксономия!$1:$1048576,15,1)</f>
        <v xml:space="preserve"> Endopterygota</v>
      </c>
      <c r="R1504" t="str">
        <f>VLOOKUP(A1504,таксономия!$1:$1048576,3,1)</f>
        <v xml:space="preserve"> Harpegnathos saltator (Jerdon's jumping ant).</v>
      </c>
      <c r="S1504">
        <f t="shared" si="23"/>
        <v>270</v>
      </c>
    </row>
    <row r="1505" spans="1:19" x14ac:dyDescent="0.3">
      <c r="A1505" t="s">
        <v>963</v>
      </c>
      <c r="B1505" t="s">
        <v>964</v>
      </c>
      <c r="C1505">
        <v>720</v>
      </c>
      <c r="D1505" t="s">
        <v>12</v>
      </c>
      <c r="E1505">
        <v>110</v>
      </c>
      <c r="F1505">
        <v>186</v>
      </c>
      <c r="G1505">
        <v>2697</v>
      </c>
      <c r="H1505" t="s">
        <v>13</v>
      </c>
      <c r="I1505" t="str">
        <f>VLOOKUP(A1505,таксономия!$1:$1048576,7,1)</f>
        <v>Eukaryota</v>
      </c>
      <c r="J1505" t="str">
        <f>VLOOKUP(A1505,таксономия!$1:$1048576,8,1)</f>
        <v xml:space="preserve"> Metazoa</v>
      </c>
      <c r="K1505" t="str">
        <f>VLOOKUP(A1505,таксономия!$1:$1048576,9,1)</f>
        <v xml:space="preserve"> Chordata</v>
      </c>
      <c r="L1505" t="str">
        <f>VLOOKUP(A1505,таксономия!$1:$1048576,10,1)</f>
        <v xml:space="preserve"> Craniata</v>
      </c>
      <c r="M1505" t="str">
        <f>VLOOKUP(A1505,таксономия!$1:$1048576,11,1)</f>
        <v xml:space="preserve"> Vertebrata</v>
      </c>
      <c r="N1505" t="str">
        <f>VLOOKUP(A1505,таксономия!$1:$1048576,12,1)</f>
        <v xml:space="preserve"> Euteleostomi</v>
      </c>
      <c r="O1505" t="str">
        <f>VLOOKUP(A1505,таксономия!$1:$1048576,13,1)</f>
        <v>Mammalia</v>
      </c>
      <c r="P1505" t="str">
        <f>VLOOKUP(A1505,таксономия!$1:$1048576,14,1)</f>
        <v xml:space="preserve"> Eutheria</v>
      </c>
      <c r="Q1505" t="str">
        <f>VLOOKUP(A1505,таксономия!$1:$1048576,15,1)</f>
        <v xml:space="preserve"> Laurasiatheria</v>
      </c>
      <c r="R1505" t="str">
        <f>VLOOKUP(A1505,таксономия!$1:$1048576,3,1)</f>
        <v xml:space="preserve"> Canis familiaris (Dog) (Canis lupus familiaris).</v>
      </c>
      <c r="S1505">
        <f t="shared" si="23"/>
        <v>76</v>
      </c>
    </row>
    <row r="1506" spans="1:19" x14ac:dyDescent="0.3">
      <c r="A1506" t="s">
        <v>963</v>
      </c>
      <c r="B1506" t="s">
        <v>964</v>
      </c>
      <c r="C1506">
        <v>720</v>
      </c>
      <c r="D1506" t="s">
        <v>12</v>
      </c>
      <c r="E1506">
        <v>191</v>
      </c>
      <c r="F1506">
        <v>268</v>
      </c>
      <c r="G1506">
        <v>2697</v>
      </c>
      <c r="H1506" t="s">
        <v>13</v>
      </c>
      <c r="I1506" t="str">
        <f>VLOOKUP(A1506,таксономия!$1:$1048576,7,1)</f>
        <v>Eukaryota</v>
      </c>
      <c r="J1506" t="str">
        <f>VLOOKUP(A1506,таксономия!$1:$1048576,8,1)</f>
        <v xml:space="preserve"> Metazoa</v>
      </c>
      <c r="K1506" t="str">
        <f>VLOOKUP(A1506,таксономия!$1:$1048576,9,1)</f>
        <v xml:space="preserve"> Chordata</v>
      </c>
      <c r="L1506" t="str">
        <f>VLOOKUP(A1506,таксономия!$1:$1048576,10,1)</f>
        <v xml:space="preserve"> Craniata</v>
      </c>
      <c r="M1506" t="str">
        <f>VLOOKUP(A1506,таксономия!$1:$1048576,11,1)</f>
        <v xml:space="preserve"> Vertebrata</v>
      </c>
      <c r="N1506" t="str">
        <f>VLOOKUP(A1506,таксономия!$1:$1048576,12,1)</f>
        <v xml:space="preserve"> Euteleostomi</v>
      </c>
      <c r="O1506" t="str">
        <f>VLOOKUP(A1506,таксономия!$1:$1048576,13,1)</f>
        <v>Mammalia</v>
      </c>
      <c r="P1506" t="str">
        <f>VLOOKUP(A1506,таксономия!$1:$1048576,14,1)</f>
        <v xml:space="preserve"> Eutheria</v>
      </c>
      <c r="Q1506" t="str">
        <f>VLOOKUP(A1506,таксономия!$1:$1048576,15,1)</f>
        <v xml:space="preserve"> Laurasiatheria</v>
      </c>
      <c r="R1506" t="str">
        <f>VLOOKUP(A1506,таксономия!$1:$1048576,3,1)</f>
        <v xml:space="preserve"> Canis familiaris (Dog) (Canis lupus familiaris).</v>
      </c>
      <c r="S1506">
        <f t="shared" si="23"/>
        <v>77</v>
      </c>
    </row>
    <row r="1507" spans="1:19" x14ac:dyDescent="0.3">
      <c r="A1507" t="s">
        <v>963</v>
      </c>
      <c r="B1507" t="s">
        <v>964</v>
      </c>
      <c r="C1507">
        <v>720</v>
      </c>
      <c r="D1507" t="s">
        <v>12</v>
      </c>
      <c r="E1507">
        <v>292</v>
      </c>
      <c r="F1507">
        <v>370</v>
      </c>
      <c r="G1507">
        <v>2697</v>
      </c>
      <c r="H1507" t="s">
        <v>13</v>
      </c>
      <c r="I1507" t="str">
        <f>VLOOKUP(A1507,таксономия!$1:$1048576,7,1)</f>
        <v>Eukaryota</v>
      </c>
      <c r="J1507" t="str">
        <f>VLOOKUP(A1507,таксономия!$1:$1048576,8,1)</f>
        <v xml:space="preserve"> Metazoa</v>
      </c>
      <c r="K1507" t="str">
        <f>VLOOKUP(A1507,таксономия!$1:$1048576,9,1)</f>
        <v xml:space="preserve"> Chordata</v>
      </c>
      <c r="L1507" t="str">
        <f>VLOOKUP(A1507,таксономия!$1:$1048576,10,1)</f>
        <v xml:space="preserve"> Craniata</v>
      </c>
      <c r="M1507" t="str">
        <f>VLOOKUP(A1507,таксономия!$1:$1048576,11,1)</f>
        <v xml:space="preserve"> Vertebrata</v>
      </c>
      <c r="N1507" t="str">
        <f>VLOOKUP(A1507,таксономия!$1:$1048576,12,1)</f>
        <v xml:space="preserve"> Euteleostomi</v>
      </c>
      <c r="O1507" t="str">
        <f>VLOOKUP(A1507,таксономия!$1:$1048576,13,1)</f>
        <v>Mammalia</v>
      </c>
      <c r="P1507" t="str">
        <f>VLOOKUP(A1507,таксономия!$1:$1048576,14,1)</f>
        <v xml:space="preserve"> Eutheria</v>
      </c>
      <c r="Q1507" t="str">
        <f>VLOOKUP(A1507,таксономия!$1:$1048576,15,1)</f>
        <v xml:space="preserve"> Laurasiatheria</v>
      </c>
      <c r="R1507" t="str">
        <f>VLOOKUP(A1507,таксономия!$1:$1048576,3,1)</f>
        <v xml:space="preserve"> Canis familiaris (Dog) (Canis lupus familiaris).</v>
      </c>
      <c r="S1507">
        <f t="shared" si="23"/>
        <v>78</v>
      </c>
    </row>
    <row r="1508" spans="1:19" x14ac:dyDescent="0.3">
      <c r="A1508" t="s">
        <v>963</v>
      </c>
      <c r="B1508" t="s">
        <v>964</v>
      </c>
      <c r="C1508">
        <v>720</v>
      </c>
      <c r="D1508" t="s">
        <v>12</v>
      </c>
      <c r="E1508">
        <v>379</v>
      </c>
      <c r="F1508">
        <v>457</v>
      </c>
      <c r="G1508">
        <v>2697</v>
      </c>
      <c r="H1508" t="s">
        <v>13</v>
      </c>
      <c r="I1508" t="str">
        <f>VLOOKUP(A1508,таксономия!$1:$1048576,7,1)</f>
        <v>Eukaryota</v>
      </c>
      <c r="J1508" t="str">
        <f>VLOOKUP(A1508,таксономия!$1:$1048576,8,1)</f>
        <v xml:space="preserve"> Metazoa</v>
      </c>
      <c r="K1508" t="str">
        <f>VLOOKUP(A1508,таксономия!$1:$1048576,9,1)</f>
        <v xml:space="preserve"> Chordata</v>
      </c>
      <c r="L1508" t="str">
        <f>VLOOKUP(A1508,таксономия!$1:$1048576,10,1)</f>
        <v xml:space="preserve"> Craniata</v>
      </c>
      <c r="M1508" t="str">
        <f>VLOOKUP(A1508,таксономия!$1:$1048576,11,1)</f>
        <v xml:space="preserve"> Vertebrata</v>
      </c>
      <c r="N1508" t="str">
        <f>VLOOKUP(A1508,таксономия!$1:$1048576,12,1)</f>
        <v xml:space="preserve"> Euteleostomi</v>
      </c>
      <c r="O1508" t="str">
        <f>VLOOKUP(A1508,таксономия!$1:$1048576,13,1)</f>
        <v>Mammalia</v>
      </c>
      <c r="P1508" t="str">
        <f>VLOOKUP(A1508,таксономия!$1:$1048576,14,1)</f>
        <v xml:space="preserve"> Eutheria</v>
      </c>
      <c r="Q1508" t="str">
        <f>VLOOKUP(A1508,таксономия!$1:$1048576,15,1)</f>
        <v xml:space="preserve"> Laurasiatheria</v>
      </c>
      <c r="R1508" t="str">
        <f>VLOOKUP(A1508,таксономия!$1:$1048576,3,1)</f>
        <v xml:space="preserve"> Canis familiaris (Dog) (Canis lupus familiaris).</v>
      </c>
      <c r="S1508">
        <f t="shared" si="23"/>
        <v>78</v>
      </c>
    </row>
    <row r="1509" spans="1:19" x14ac:dyDescent="0.3">
      <c r="A1509" t="s">
        <v>963</v>
      </c>
      <c r="B1509" t="s">
        <v>964</v>
      </c>
      <c r="C1509">
        <v>720</v>
      </c>
      <c r="D1509" t="s">
        <v>44</v>
      </c>
      <c r="E1509">
        <v>18</v>
      </c>
      <c r="F1509">
        <v>106</v>
      </c>
      <c r="G1509">
        <v>2217</v>
      </c>
      <c r="H1509" t="s">
        <v>45</v>
      </c>
      <c r="I1509" t="str">
        <f>VLOOKUP(A1509,таксономия!$1:$1048576,7,1)</f>
        <v>Eukaryota</v>
      </c>
      <c r="J1509" t="str">
        <f>VLOOKUP(A1509,таксономия!$1:$1048576,8,1)</f>
        <v xml:space="preserve"> Metazoa</v>
      </c>
      <c r="K1509" t="str">
        <f>VLOOKUP(A1509,таксономия!$1:$1048576,9,1)</f>
        <v xml:space="preserve"> Chordata</v>
      </c>
      <c r="L1509" t="str">
        <f>VLOOKUP(A1509,таксономия!$1:$1048576,10,1)</f>
        <v xml:space="preserve"> Craniata</v>
      </c>
      <c r="M1509" t="str">
        <f>VLOOKUP(A1509,таксономия!$1:$1048576,11,1)</f>
        <v xml:space="preserve"> Vertebrata</v>
      </c>
      <c r="N1509" t="str">
        <f>VLOOKUP(A1509,таксономия!$1:$1048576,12,1)</f>
        <v xml:space="preserve"> Euteleostomi</v>
      </c>
      <c r="O1509" t="str">
        <f>VLOOKUP(A1509,таксономия!$1:$1048576,13,1)</f>
        <v>Mammalia</v>
      </c>
      <c r="P1509" t="str">
        <f>VLOOKUP(A1509,таксономия!$1:$1048576,14,1)</f>
        <v xml:space="preserve"> Eutheria</v>
      </c>
      <c r="Q1509" t="str">
        <f>VLOOKUP(A1509,таксономия!$1:$1048576,15,1)</f>
        <v xml:space="preserve"> Laurasiatheria</v>
      </c>
      <c r="R1509" t="str">
        <f>VLOOKUP(A1509,таксономия!$1:$1048576,3,1)</f>
        <v xml:space="preserve"> Canis familiaris (Dog) (Canis lupus familiaris).</v>
      </c>
      <c r="S1509">
        <f t="shared" si="23"/>
        <v>88</v>
      </c>
    </row>
    <row r="1510" spans="1:19" x14ac:dyDescent="0.3">
      <c r="A1510" t="s">
        <v>963</v>
      </c>
      <c r="B1510" t="s">
        <v>964</v>
      </c>
      <c r="C1510">
        <v>720</v>
      </c>
      <c r="D1510" t="s">
        <v>16</v>
      </c>
      <c r="E1510">
        <v>493</v>
      </c>
      <c r="F1510">
        <v>713</v>
      </c>
      <c r="G1510">
        <v>22248</v>
      </c>
      <c r="H1510" t="s">
        <v>17</v>
      </c>
      <c r="I1510" t="str">
        <f>VLOOKUP(A1510,таксономия!$1:$1048576,7,1)</f>
        <v>Eukaryota</v>
      </c>
      <c r="J1510" t="str">
        <f>VLOOKUP(A1510,таксономия!$1:$1048576,8,1)</f>
        <v xml:space="preserve"> Metazoa</v>
      </c>
      <c r="K1510" t="str">
        <f>VLOOKUP(A1510,таксономия!$1:$1048576,9,1)</f>
        <v xml:space="preserve"> Chordata</v>
      </c>
      <c r="L1510" t="str">
        <f>VLOOKUP(A1510,таксономия!$1:$1048576,10,1)</f>
        <v xml:space="preserve"> Craniata</v>
      </c>
      <c r="M1510" t="str">
        <f>VLOOKUP(A1510,таксономия!$1:$1048576,11,1)</f>
        <v xml:space="preserve"> Vertebrata</v>
      </c>
      <c r="N1510" t="str">
        <f>VLOOKUP(A1510,таксономия!$1:$1048576,12,1)</f>
        <v xml:space="preserve"> Euteleostomi</v>
      </c>
      <c r="O1510" t="str">
        <f>VLOOKUP(A1510,таксономия!$1:$1048576,13,1)</f>
        <v>Mammalia</v>
      </c>
      <c r="P1510" t="str">
        <f>VLOOKUP(A1510,таксономия!$1:$1048576,14,1)</f>
        <v xml:space="preserve"> Eutheria</v>
      </c>
      <c r="Q1510" t="str">
        <f>VLOOKUP(A1510,таксономия!$1:$1048576,15,1)</f>
        <v xml:space="preserve"> Laurasiatheria</v>
      </c>
      <c r="R1510" t="str">
        <f>VLOOKUP(A1510,таксономия!$1:$1048576,3,1)</f>
        <v xml:space="preserve"> Canis familiaris (Dog) (Canis lupus familiaris).</v>
      </c>
      <c r="S1510">
        <f t="shared" si="23"/>
        <v>220</v>
      </c>
    </row>
    <row r="1511" spans="1:19" x14ac:dyDescent="0.3">
      <c r="A1511" t="s">
        <v>965</v>
      </c>
      <c r="B1511" t="s">
        <v>966</v>
      </c>
      <c r="C1511">
        <v>462</v>
      </c>
      <c r="D1511" t="s">
        <v>84</v>
      </c>
      <c r="E1511">
        <v>219</v>
      </c>
      <c r="F1511">
        <v>323</v>
      </c>
      <c r="G1511">
        <v>12961</v>
      </c>
      <c r="H1511" t="s">
        <v>85</v>
      </c>
      <c r="I1511" t="str">
        <f>VLOOKUP(A1511,таксономия!$1:$1048576,7,1)</f>
        <v>Eukaryota</v>
      </c>
      <c r="J1511" t="str">
        <f>VLOOKUP(A1511,таксономия!$1:$1048576,8,1)</f>
        <v xml:space="preserve"> Metazoa</v>
      </c>
      <c r="K1511" t="str">
        <f>VLOOKUP(A1511,таксономия!$1:$1048576,9,1)</f>
        <v xml:space="preserve"> Chordata</v>
      </c>
      <c r="L1511" t="str">
        <f>VLOOKUP(A1511,таксономия!$1:$1048576,10,1)</f>
        <v xml:space="preserve"> Craniata</v>
      </c>
      <c r="M1511" t="str">
        <f>VLOOKUP(A1511,таксономия!$1:$1048576,11,1)</f>
        <v xml:space="preserve"> Vertebrata</v>
      </c>
      <c r="N1511" t="str">
        <f>VLOOKUP(A1511,таксономия!$1:$1048576,12,1)</f>
        <v xml:space="preserve"> Euteleostomi</v>
      </c>
      <c r="O1511" t="str">
        <f>VLOOKUP(A1511,таксономия!$1:$1048576,13,1)</f>
        <v>Mammalia</v>
      </c>
      <c r="P1511" t="str">
        <f>VLOOKUP(A1511,таксономия!$1:$1048576,14,1)</f>
        <v xml:space="preserve"> Eutheria</v>
      </c>
      <c r="Q1511" t="str">
        <f>VLOOKUP(A1511,таксономия!$1:$1048576,15,1)</f>
        <v xml:space="preserve"> Laurasiatheria</v>
      </c>
      <c r="R1511" t="str">
        <f>VLOOKUP(A1511,таксономия!$1:$1048576,3,1)</f>
        <v xml:space="preserve"> Canis familiaris (Dog) (Canis lupus familiaris).</v>
      </c>
      <c r="S1511">
        <f t="shared" si="23"/>
        <v>104</v>
      </c>
    </row>
    <row r="1512" spans="1:19" x14ac:dyDescent="0.3">
      <c r="A1512" t="s">
        <v>965</v>
      </c>
      <c r="B1512" t="s">
        <v>966</v>
      </c>
      <c r="C1512">
        <v>462</v>
      </c>
      <c r="D1512" t="s">
        <v>12</v>
      </c>
      <c r="E1512">
        <v>36</v>
      </c>
      <c r="F1512">
        <v>119</v>
      </c>
      <c r="G1512">
        <v>2697</v>
      </c>
      <c r="H1512" t="s">
        <v>13</v>
      </c>
      <c r="I1512" t="str">
        <f>VLOOKUP(A1512,таксономия!$1:$1048576,7,1)</f>
        <v>Eukaryota</v>
      </c>
      <c r="J1512" t="str">
        <f>VLOOKUP(A1512,таксономия!$1:$1048576,8,1)</f>
        <v xml:space="preserve"> Metazoa</v>
      </c>
      <c r="K1512" t="str">
        <f>VLOOKUP(A1512,таксономия!$1:$1048576,9,1)</f>
        <v xml:space="preserve"> Chordata</v>
      </c>
      <c r="L1512" t="str">
        <f>VLOOKUP(A1512,таксономия!$1:$1048576,10,1)</f>
        <v xml:space="preserve"> Craniata</v>
      </c>
      <c r="M1512" t="str">
        <f>VLOOKUP(A1512,таксономия!$1:$1048576,11,1)</f>
        <v xml:space="preserve"> Vertebrata</v>
      </c>
      <c r="N1512" t="str">
        <f>VLOOKUP(A1512,таксономия!$1:$1048576,12,1)</f>
        <v xml:space="preserve"> Euteleostomi</v>
      </c>
      <c r="O1512" t="str">
        <f>VLOOKUP(A1512,таксономия!$1:$1048576,13,1)</f>
        <v>Mammalia</v>
      </c>
      <c r="P1512" t="str">
        <f>VLOOKUP(A1512,таксономия!$1:$1048576,14,1)</f>
        <v xml:space="preserve"> Eutheria</v>
      </c>
      <c r="Q1512" t="str">
        <f>VLOOKUP(A1512,таксономия!$1:$1048576,15,1)</f>
        <v xml:space="preserve"> Laurasiatheria</v>
      </c>
      <c r="R1512" t="str">
        <f>VLOOKUP(A1512,таксономия!$1:$1048576,3,1)</f>
        <v xml:space="preserve"> Canis familiaris (Dog) (Canis lupus familiaris).</v>
      </c>
      <c r="S1512">
        <f t="shared" si="23"/>
        <v>83</v>
      </c>
    </row>
    <row r="1513" spans="1:19" x14ac:dyDescent="0.3">
      <c r="A1513" t="s">
        <v>965</v>
      </c>
      <c r="B1513" t="s">
        <v>966</v>
      </c>
      <c r="C1513">
        <v>462</v>
      </c>
      <c r="D1513" t="s">
        <v>86</v>
      </c>
      <c r="E1513">
        <v>124</v>
      </c>
      <c r="F1513">
        <v>205</v>
      </c>
      <c r="G1513">
        <v>2216</v>
      </c>
      <c r="H1513" t="s">
        <v>87</v>
      </c>
      <c r="I1513" t="str">
        <f>VLOOKUP(A1513,таксономия!$1:$1048576,7,1)</f>
        <v>Eukaryota</v>
      </c>
      <c r="J1513" t="str">
        <f>VLOOKUP(A1513,таксономия!$1:$1048576,8,1)</f>
        <v xml:space="preserve"> Metazoa</v>
      </c>
      <c r="K1513" t="str">
        <f>VLOOKUP(A1513,таксономия!$1:$1048576,9,1)</f>
        <v xml:space="preserve"> Chordata</v>
      </c>
      <c r="L1513" t="str">
        <f>VLOOKUP(A1513,таксономия!$1:$1048576,10,1)</f>
        <v xml:space="preserve"> Craniata</v>
      </c>
      <c r="M1513" t="str">
        <f>VLOOKUP(A1513,таксономия!$1:$1048576,11,1)</f>
        <v xml:space="preserve"> Vertebrata</v>
      </c>
      <c r="N1513" t="str">
        <f>VLOOKUP(A1513,таксономия!$1:$1048576,12,1)</f>
        <v xml:space="preserve"> Euteleostomi</v>
      </c>
      <c r="O1513" t="str">
        <f>VLOOKUP(A1513,таксономия!$1:$1048576,13,1)</f>
        <v>Mammalia</v>
      </c>
      <c r="P1513" t="str">
        <f>VLOOKUP(A1513,таксономия!$1:$1048576,14,1)</f>
        <v xml:space="preserve"> Eutheria</v>
      </c>
      <c r="Q1513" t="str">
        <f>VLOOKUP(A1513,таксономия!$1:$1048576,15,1)</f>
        <v xml:space="preserve"> Laurasiatheria</v>
      </c>
      <c r="R1513" t="str">
        <f>VLOOKUP(A1513,таксономия!$1:$1048576,3,1)</f>
        <v xml:space="preserve"> Canis familiaris (Dog) (Canis lupus familiaris).</v>
      </c>
      <c r="S1513">
        <f t="shared" si="23"/>
        <v>81</v>
      </c>
    </row>
    <row r="1514" spans="1:19" x14ac:dyDescent="0.3">
      <c r="A1514" t="s">
        <v>967</v>
      </c>
      <c r="B1514" t="s">
        <v>968</v>
      </c>
      <c r="C1514">
        <v>623</v>
      </c>
      <c r="D1514" t="s">
        <v>34</v>
      </c>
      <c r="E1514">
        <v>98</v>
      </c>
      <c r="F1514">
        <v>129</v>
      </c>
      <c r="G1514">
        <v>24995</v>
      </c>
      <c r="H1514" t="s">
        <v>35</v>
      </c>
      <c r="I1514" t="str">
        <f>VLOOKUP(A1514,таксономия!$1:$1048576,7,1)</f>
        <v>Eukaryota</v>
      </c>
      <c r="J1514" t="str">
        <f>VLOOKUP(A1514,таксономия!$1:$1048576,8,1)</f>
        <v xml:space="preserve"> Metazoa</v>
      </c>
      <c r="K1514" t="str">
        <f>VLOOKUP(A1514,таксономия!$1:$1048576,9,1)</f>
        <v xml:space="preserve"> Chordata</v>
      </c>
      <c r="L1514" t="str">
        <f>VLOOKUP(A1514,таксономия!$1:$1048576,10,1)</f>
        <v xml:space="preserve"> Craniata</v>
      </c>
      <c r="M1514" t="str">
        <f>VLOOKUP(A1514,таксономия!$1:$1048576,11,1)</f>
        <v xml:space="preserve"> Vertebrata</v>
      </c>
      <c r="N1514" t="str">
        <f>VLOOKUP(A1514,таксономия!$1:$1048576,12,1)</f>
        <v xml:space="preserve"> Euteleostomi</v>
      </c>
      <c r="O1514" t="str">
        <f>VLOOKUP(A1514,таксономия!$1:$1048576,13,1)</f>
        <v>Mammalia</v>
      </c>
      <c r="P1514" t="str">
        <f>VLOOKUP(A1514,таксономия!$1:$1048576,14,1)</f>
        <v xml:space="preserve"> Eutheria</v>
      </c>
      <c r="Q1514" t="str">
        <f>VLOOKUP(A1514,таксономия!$1:$1048576,15,1)</f>
        <v xml:space="preserve"> Laurasiatheria</v>
      </c>
      <c r="R1514" t="str">
        <f>VLOOKUP(A1514,таксономия!$1:$1048576,3,1)</f>
        <v xml:space="preserve"> Canis familiaris (Dog) (Canis lupus familiaris).</v>
      </c>
      <c r="S1514">
        <f t="shared" si="23"/>
        <v>31</v>
      </c>
    </row>
    <row r="1515" spans="1:19" x14ac:dyDescent="0.3">
      <c r="A1515" t="s">
        <v>967</v>
      </c>
      <c r="B1515" t="s">
        <v>968</v>
      </c>
      <c r="C1515">
        <v>623</v>
      </c>
      <c r="D1515" t="s">
        <v>34</v>
      </c>
      <c r="E1515">
        <v>178</v>
      </c>
      <c r="F1515">
        <v>208</v>
      </c>
      <c r="G1515">
        <v>24995</v>
      </c>
      <c r="H1515" t="s">
        <v>35</v>
      </c>
      <c r="I1515" t="str">
        <f>VLOOKUP(A1515,таксономия!$1:$1048576,7,1)</f>
        <v>Eukaryota</v>
      </c>
      <c r="J1515" t="str">
        <f>VLOOKUP(A1515,таксономия!$1:$1048576,8,1)</f>
        <v xml:space="preserve"> Metazoa</v>
      </c>
      <c r="K1515" t="str">
        <f>VLOOKUP(A1515,таксономия!$1:$1048576,9,1)</f>
        <v xml:space="preserve"> Chordata</v>
      </c>
      <c r="L1515" t="str">
        <f>VLOOKUP(A1515,таксономия!$1:$1048576,10,1)</f>
        <v xml:space="preserve"> Craniata</v>
      </c>
      <c r="M1515" t="str">
        <f>VLOOKUP(A1515,таксономия!$1:$1048576,11,1)</f>
        <v xml:space="preserve"> Vertebrata</v>
      </c>
      <c r="N1515" t="str">
        <f>VLOOKUP(A1515,таксономия!$1:$1048576,12,1)</f>
        <v xml:space="preserve"> Euteleostomi</v>
      </c>
      <c r="O1515" t="str">
        <f>VLOOKUP(A1515,таксономия!$1:$1048576,13,1)</f>
        <v>Mammalia</v>
      </c>
      <c r="P1515" t="str">
        <f>VLOOKUP(A1515,таксономия!$1:$1048576,14,1)</f>
        <v xml:space="preserve"> Eutheria</v>
      </c>
      <c r="Q1515" t="str">
        <f>VLOOKUP(A1515,таксономия!$1:$1048576,15,1)</f>
        <v xml:space="preserve"> Laurasiatheria</v>
      </c>
      <c r="R1515" t="str">
        <f>VLOOKUP(A1515,таксономия!$1:$1048576,3,1)</f>
        <v xml:space="preserve"> Canis familiaris (Dog) (Canis lupus familiaris).</v>
      </c>
      <c r="S1515">
        <f t="shared" si="23"/>
        <v>30</v>
      </c>
    </row>
    <row r="1516" spans="1:19" x14ac:dyDescent="0.3">
      <c r="A1516" t="s">
        <v>967</v>
      </c>
      <c r="B1516" t="s">
        <v>968</v>
      </c>
      <c r="C1516">
        <v>623</v>
      </c>
      <c r="D1516" t="s">
        <v>12</v>
      </c>
      <c r="E1516">
        <v>217</v>
      </c>
      <c r="F1516">
        <v>295</v>
      </c>
      <c r="G1516">
        <v>2697</v>
      </c>
      <c r="H1516" t="s">
        <v>13</v>
      </c>
      <c r="I1516" t="str">
        <f>VLOOKUP(A1516,таксономия!$1:$1048576,7,1)</f>
        <v>Eukaryota</v>
      </c>
      <c r="J1516" t="str">
        <f>VLOOKUP(A1516,таксономия!$1:$1048576,8,1)</f>
        <v xml:space="preserve"> Metazoa</v>
      </c>
      <c r="K1516" t="str">
        <f>VLOOKUP(A1516,таксономия!$1:$1048576,9,1)</f>
        <v xml:space="preserve"> Chordata</v>
      </c>
      <c r="L1516" t="str">
        <f>VLOOKUP(A1516,таксономия!$1:$1048576,10,1)</f>
        <v xml:space="preserve"> Craniata</v>
      </c>
      <c r="M1516" t="str">
        <f>VLOOKUP(A1516,таксономия!$1:$1048576,11,1)</f>
        <v xml:space="preserve"> Vertebrata</v>
      </c>
      <c r="N1516" t="str">
        <f>VLOOKUP(A1516,таксономия!$1:$1048576,12,1)</f>
        <v xml:space="preserve"> Euteleostomi</v>
      </c>
      <c r="O1516" t="str">
        <f>VLOOKUP(A1516,таксономия!$1:$1048576,13,1)</f>
        <v>Mammalia</v>
      </c>
      <c r="P1516" t="str">
        <f>VLOOKUP(A1516,таксономия!$1:$1048576,14,1)</f>
        <v xml:space="preserve"> Eutheria</v>
      </c>
      <c r="Q1516" t="str">
        <f>VLOOKUP(A1516,таксономия!$1:$1048576,15,1)</f>
        <v xml:space="preserve"> Laurasiatheria</v>
      </c>
      <c r="R1516" t="str">
        <f>VLOOKUP(A1516,таксономия!$1:$1048576,3,1)</f>
        <v xml:space="preserve"> Canis familiaris (Dog) (Canis lupus familiaris).</v>
      </c>
      <c r="S1516">
        <f t="shared" si="23"/>
        <v>78</v>
      </c>
    </row>
    <row r="1517" spans="1:19" x14ac:dyDescent="0.3">
      <c r="A1517" t="s">
        <v>967</v>
      </c>
      <c r="B1517" t="s">
        <v>968</v>
      </c>
      <c r="C1517">
        <v>623</v>
      </c>
      <c r="D1517" t="s">
        <v>16</v>
      </c>
      <c r="E1517">
        <v>380</v>
      </c>
      <c r="F1517">
        <v>617</v>
      </c>
      <c r="G1517">
        <v>22248</v>
      </c>
      <c r="H1517" t="s">
        <v>17</v>
      </c>
      <c r="I1517" t="str">
        <f>VLOOKUP(A1517,таксономия!$1:$1048576,7,1)</f>
        <v>Eukaryota</v>
      </c>
      <c r="J1517" t="str">
        <f>VLOOKUP(A1517,таксономия!$1:$1048576,8,1)</f>
        <v xml:space="preserve"> Metazoa</v>
      </c>
      <c r="K1517" t="str">
        <f>VLOOKUP(A1517,таксономия!$1:$1048576,9,1)</f>
        <v xml:space="preserve"> Chordata</v>
      </c>
      <c r="L1517" t="str">
        <f>VLOOKUP(A1517,таксономия!$1:$1048576,10,1)</f>
        <v xml:space="preserve"> Craniata</v>
      </c>
      <c r="M1517" t="str">
        <f>VLOOKUP(A1517,таксономия!$1:$1048576,11,1)</f>
        <v xml:space="preserve"> Vertebrata</v>
      </c>
      <c r="N1517" t="str">
        <f>VLOOKUP(A1517,таксономия!$1:$1048576,12,1)</f>
        <v xml:space="preserve"> Euteleostomi</v>
      </c>
      <c r="O1517" t="str">
        <f>VLOOKUP(A1517,таксономия!$1:$1048576,13,1)</f>
        <v>Mammalia</v>
      </c>
      <c r="P1517" t="str">
        <f>VLOOKUP(A1517,таксономия!$1:$1048576,14,1)</f>
        <v xml:space="preserve"> Eutheria</v>
      </c>
      <c r="Q1517" t="str">
        <f>VLOOKUP(A1517,таксономия!$1:$1048576,15,1)</f>
        <v xml:space="preserve"> Laurasiatheria</v>
      </c>
      <c r="R1517" t="str">
        <f>VLOOKUP(A1517,таксономия!$1:$1048576,3,1)</f>
        <v xml:space="preserve"> Canis familiaris (Dog) (Canis lupus familiaris).</v>
      </c>
      <c r="S1517">
        <f t="shared" si="23"/>
        <v>237</v>
      </c>
    </row>
    <row r="1518" spans="1:19" x14ac:dyDescent="0.3">
      <c r="A1518" t="s">
        <v>967</v>
      </c>
      <c r="B1518" t="s">
        <v>968</v>
      </c>
      <c r="C1518">
        <v>623</v>
      </c>
      <c r="D1518" t="s">
        <v>250</v>
      </c>
      <c r="E1518">
        <v>135</v>
      </c>
      <c r="F1518">
        <v>170</v>
      </c>
      <c r="G1518">
        <v>1772</v>
      </c>
      <c r="H1518" t="s">
        <v>251</v>
      </c>
      <c r="I1518" t="str">
        <f>VLOOKUP(A1518,таксономия!$1:$1048576,7,1)</f>
        <v>Eukaryota</v>
      </c>
      <c r="J1518" t="str">
        <f>VLOOKUP(A1518,таксономия!$1:$1048576,8,1)</f>
        <v xml:space="preserve"> Metazoa</v>
      </c>
      <c r="K1518" t="str">
        <f>VLOOKUP(A1518,таксономия!$1:$1048576,9,1)</f>
        <v xml:space="preserve"> Chordata</v>
      </c>
      <c r="L1518" t="str">
        <f>VLOOKUP(A1518,таксономия!$1:$1048576,10,1)</f>
        <v xml:space="preserve"> Craniata</v>
      </c>
      <c r="M1518" t="str">
        <f>VLOOKUP(A1518,таксономия!$1:$1048576,11,1)</f>
        <v xml:space="preserve"> Vertebrata</v>
      </c>
      <c r="N1518" t="str">
        <f>VLOOKUP(A1518,таксономия!$1:$1048576,12,1)</f>
        <v xml:space="preserve"> Euteleostomi</v>
      </c>
      <c r="O1518" t="str">
        <f>VLOOKUP(A1518,таксономия!$1:$1048576,13,1)</f>
        <v>Mammalia</v>
      </c>
      <c r="P1518" t="str">
        <f>VLOOKUP(A1518,таксономия!$1:$1048576,14,1)</f>
        <v xml:space="preserve"> Eutheria</v>
      </c>
      <c r="Q1518" t="str">
        <f>VLOOKUP(A1518,таксономия!$1:$1048576,15,1)</f>
        <v xml:space="preserve"> Laurasiatheria</v>
      </c>
      <c r="R1518" t="str">
        <f>VLOOKUP(A1518,таксономия!$1:$1048576,3,1)</f>
        <v xml:space="preserve"> Canis familiaris (Dog) (Canis lupus familiaris).</v>
      </c>
      <c r="S1518">
        <f t="shared" si="23"/>
        <v>35</v>
      </c>
    </row>
    <row r="1519" spans="1:19" x14ac:dyDescent="0.3">
      <c r="A1519" t="s">
        <v>967</v>
      </c>
      <c r="B1519" t="s">
        <v>968</v>
      </c>
      <c r="C1519">
        <v>623</v>
      </c>
      <c r="D1519" t="s">
        <v>36</v>
      </c>
      <c r="E1519">
        <v>47</v>
      </c>
      <c r="F1519">
        <v>88</v>
      </c>
      <c r="G1519">
        <v>1582</v>
      </c>
      <c r="H1519" t="s">
        <v>37</v>
      </c>
      <c r="I1519" t="str">
        <f>VLOOKUP(A1519,таксономия!$1:$1048576,7,1)</f>
        <v>Eukaryota</v>
      </c>
      <c r="J1519" t="str">
        <f>VLOOKUP(A1519,таксономия!$1:$1048576,8,1)</f>
        <v xml:space="preserve"> Metazoa</v>
      </c>
      <c r="K1519" t="str">
        <f>VLOOKUP(A1519,таксономия!$1:$1048576,9,1)</f>
        <v xml:space="preserve"> Chordata</v>
      </c>
      <c r="L1519" t="str">
        <f>VLOOKUP(A1519,таксономия!$1:$1048576,10,1)</f>
        <v xml:space="preserve"> Craniata</v>
      </c>
      <c r="M1519" t="str">
        <f>VLOOKUP(A1519,таксономия!$1:$1048576,11,1)</f>
        <v xml:space="preserve"> Vertebrata</v>
      </c>
      <c r="N1519" t="str">
        <f>VLOOKUP(A1519,таксономия!$1:$1048576,12,1)</f>
        <v xml:space="preserve"> Euteleostomi</v>
      </c>
      <c r="O1519" t="str">
        <f>VLOOKUP(A1519,таксономия!$1:$1048576,13,1)</f>
        <v>Mammalia</v>
      </c>
      <c r="P1519" t="str">
        <f>VLOOKUP(A1519,таксономия!$1:$1048576,14,1)</f>
        <v xml:space="preserve"> Eutheria</v>
      </c>
      <c r="Q1519" t="str">
        <f>VLOOKUP(A1519,таксономия!$1:$1048576,15,1)</f>
        <v xml:space="preserve"> Laurasiatheria</v>
      </c>
      <c r="R1519" t="str">
        <f>VLOOKUP(A1519,таксономия!$1:$1048576,3,1)</f>
        <v xml:space="preserve"> Canis familiaris (Dog) (Canis lupus familiaris).</v>
      </c>
      <c r="S1519">
        <f t="shared" si="23"/>
        <v>41</v>
      </c>
    </row>
    <row r="1520" spans="1:19" x14ac:dyDescent="0.3">
      <c r="A1520" t="s">
        <v>969</v>
      </c>
      <c r="B1520" t="s">
        <v>970</v>
      </c>
      <c r="C1520">
        <v>431</v>
      </c>
      <c r="D1520" t="s">
        <v>34</v>
      </c>
      <c r="E1520">
        <v>41</v>
      </c>
      <c r="F1520">
        <v>73</v>
      </c>
      <c r="G1520">
        <v>24995</v>
      </c>
      <c r="H1520" t="s">
        <v>35</v>
      </c>
      <c r="I1520" t="str">
        <f>VLOOKUP(A1520,таксономия!$1:$1048576,7,1)</f>
        <v>Eukaryota</v>
      </c>
      <c r="J1520" t="str">
        <f>VLOOKUP(A1520,таксономия!$1:$1048576,8,1)</f>
        <v xml:space="preserve"> Metazoa</v>
      </c>
      <c r="K1520" t="str">
        <f>VLOOKUP(A1520,таксономия!$1:$1048576,9,1)</f>
        <v xml:space="preserve"> Chordata</v>
      </c>
      <c r="L1520" t="str">
        <f>VLOOKUP(A1520,таксономия!$1:$1048576,10,1)</f>
        <v xml:space="preserve"> Craniata</v>
      </c>
      <c r="M1520" t="str">
        <f>VLOOKUP(A1520,таксономия!$1:$1048576,11,1)</f>
        <v xml:space="preserve"> Vertebrata</v>
      </c>
      <c r="N1520" t="str">
        <f>VLOOKUP(A1520,таксономия!$1:$1048576,12,1)</f>
        <v xml:space="preserve"> Euteleostomi</v>
      </c>
      <c r="O1520" t="str">
        <f>VLOOKUP(A1520,таксономия!$1:$1048576,13,1)</f>
        <v>Mammalia</v>
      </c>
      <c r="P1520" t="str">
        <f>VLOOKUP(A1520,таксономия!$1:$1048576,14,1)</f>
        <v xml:space="preserve"> Eutheria</v>
      </c>
      <c r="Q1520" t="str">
        <f>VLOOKUP(A1520,таксономия!$1:$1048576,15,1)</f>
        <v xml:space="preserve"> Laurasiatheria</v>
      </c>
      <c r="R1520" t="str">
        <f>VLOOKUP(A1520,таксономия!$1:$1048576,3,1)</f>
        <v xml:space="preserve"> Canis familiaris (Dog) (Canis lupus familiaris).</v>
      </c>
      <c r="S1520">
        <f t="shared" si="23"/>
        <v>32</v>
      </c>
    </row>
    <row r="1521" spans="1:19" x14ac:dyDescent="0.3">
      <c r="A1521" t="s">
        <v>969</v>
      </c>
      <c r="B1521" t="s">
        <v>970</v>
      </c>
      <c r="C1521">
        <v>431</v>
      </c>
      <c r="D1521" t="s">
        <v>12</v>
      </c>
      <c r="E1521">
        <v>82</v>
      </c>
      <c r="F1521">
        <v>163</v>
      </c>
      <c r="G1521">
        <v>2697</v>
      </c>
      <c r="H1521" t="s">
        <v>13</v>
      </c>
      <c r="I1521" t="str">
        <f>VLOOKUP(A1521,таксономия!$1:$1048576,7,1)</f>
        <v>Eukaryota</v>
      </c>
      <c r="J1521" t="str">
        <f>VLOOKUP(A1521,таксономия!$1:$1048576,8,1)</f>
        <v xml:space="preserve"> Metazoa</v>
      </c>
      <c r="K1521" t="str">
        <f>VLOOKUP(A1521,таксономия!$1:$1048576,9,1)</f>
        <v xml:space="preserve"> Chordata</v>
      </c>
      <c r="L1521" t="str">
        <f>VLOOKUP(A1521,таксономия!$1:$1048576,10,1)</f>
        <v xml:space="preserve"> Craniata</v>
      </c>
      <c r="M1521" t="str">
        <f>VLOOKUP(A1521,таксономия!$1:$1048576,11,1)</f>
        <v xml:space="preserve"> Vertebrata</v>
      </c>
      <c r="N1521" t="str">
        <f>VLOOKUP(A1521,таксономия!$1:$1048576,12,1)</f>
        <v xml:space="preserve"> Euteleostomi</v>
      </c>
      <c r="O1521" t="str">
        <f>VLOOKUP(A1521,таксономия!$1:$1048576,13,1)</f>
        <v>Mammalia</v>
      </c>
      <c r="P1521" t="str">
        <f>VLOOKUP(A1521,таксономия!$1:$1048576,14,1)</f>
        <v xml:space="preserve"> Eutheria</v>
      </c>
      <c r="Q1521" t="str">
        <f>VLOOKUP(A1521,таксономия!$1:$1048576,15,1)</f>
        <v xml:space="preserve"> Laurasiatheria</v>
      </c>
      <c r="R1521" t="str">
        <f>VLOOKUP(A1521,таксономия!$1:$1048576,3,1)</f>
        <v xml:space="preserve"> Canis familiaris (Dog) (Canis lupus familiaris).</v>
      </c>
      <c r="S1521">
        <f t="shared" si="23"/>
        <v>81</v>
      </c>
    </row>
    <row r="1522" spans="1:19" x14ac:dyDescent="0.3">
      <c r="A1522" t="s">
        <v>969</v>
      </c>
      <c r="B1522" t="s">
        <v>970</v>
      </c>
      <c r="C1522">
        <v>431</v>
      </c>
      <c r="D1522" t="s">
        <v>971</v>
      </c>
      <c r="E1522">
        <v>5</v>
      </c>
      <c r="F1522">
        <v>37</v>
      </c>
      <c r="G1522">
        <v>3</v>
      </c>
      <c r="H1522" t="s">
        <v>971</v>
      </c>
      <c r="I1522" t="str">
        <f>VLOOKUP(A1522,таксономия!$1:$1048576,7,1)</f>
        <v>Eukaryota</v>
      </c>
      <c r="J1522" t="str">
        <f>VLOOKUP(A1522,таксономия!$1:$1048576,8,1)</f>
        <v xml:space="preserve"> Metazoa</v>
      </c>
      <c r="K1522" t="str">
        <f>VLOOKUP(A1522,таксономия!$1:$1048576,9,1)</f>
        <v xml:space="preserve"> Chordata</v>
      </c>
      <c r="L1522" t="str">
        <f>VLOOKUP(A1522,таксономия!$1:$1048576,10,1)</f>
        <v xml:space="preserve"> Craniata</v>
      </c>
      <c r="M1522" t="str">
        <f>VLOOKUP(A1522,таксономия!$1:$1048576,11,1)</f>
        <v xml:space="preserve"> Vertebrata</v>
      </c>
      <c r="N1522" t="str">
        <f>VLOOKUP(A1522,таксономия!$1:$1048576,12,1)</f>
        <v xml:space="preserve"> Euteleostomi</v>
      </c>
      <c r="O1522" t="str">
        <f>VLOOKUP(A1522,таксономия!$1:$1048576,13,1)</f>
        <v>Mammalia</v>
      </c>
      <c r="P1522" t="str">
        <f>VLOOKUP(A1522,таксономия!$1:$1048576,14,1)</f>
        <v xml:space="preserve"> Eutheria</v>
      </c>
      <c r="Q1522" t="str">
        <f>VLOOKUP(A1522,таксономия!$1:$1048576,15,1)</f>
        <v xml:space="preserve"> Laurasiatheria</v>
      </c>
      <c r="R1522" t="str">
        <f>VLOOKUP(A1522,таксономия!$1:$1048576,3,1)</f>
        <v xml:space="preserve"> Canis familiaris (Dog) (Canis lupus familiaris).</v>
      </c>
      <c r="S1522">
        <f t="shared" si="23"/>
        <v>32</v>
      </c>
    </row>
    <row r="1523" spans="1:19" x14ac:dyDescent="0.3">
      <c r="A1523" t="s">
        <v>969</v>
      </c>
      <c r="B1523" t="s">
        <v>970</v>
      </c>
      <c r="C1523">
        <v>431</v>
      </c>
      <c r="D1523" t="s">
        <v>16</v>
      </c>
      <c r="E1523">
        <v>180</v>
      </c>
      <c r="F1523">
        <v>425</v>
      </c>
      <c r="G1523">
        <v>22248</v>
      </c>
      <c r="H1523" t="s">
        <v>17</v>
      </c>
      <c r="I1523" t="str">
        <f>VLOOKUP(A1523,таксономия!$1:$1048576,7,1)</f>
        <v>Eukaryota</v>
      </c>
      <c r="J1523" t="str">
        <f>VLOOKUP(A1523,таксономия!$1:$1048576,8,1)</f>
        <v xml:space="preserve"> Metazoa</v>
      </c>
      <c r="K1523" t="str">
        <f>VLOOKUP(A1523,таксономия!$1:$1048576,9,1)</f>
        <v xml:space="preserve"> Chordata</v>
      </c>
      <c r="L1523" t="str">
        <f>VLOOKUP(A1523,таксономия!$1:$1048576,10,1)</f>
        <v xml:space="preserve"> Craniata</v>
      </c>
      <c r="M1523" t="str">
        <f>VLOOKUP(A1523,таксономия!$1:$1048576,11,1)</f>
        <v xml:space="preserve"> Vertebrata</v>
      </c>
      <c r="N1523" t="str">
        <f>VLOOKUP(A1523,таксономия!$1:$1048576,12,1)</f>
        <v xml:space="preserve"> Euteleostomi</v>
      </c>
      <c r="O1523" t="str">
        <f>VLOOKUP(A1523,таксономия!$1:$1048576,13,1)</f>
        <v>Mammalia</v>
      </c>
      <c r="P1523" t="str">
        <f>VLOOKUP(A1523,таксономия!$1:$1048576,14,1)</f>
        <v xml:space="preserve"> Eutheria</v>
      </c>
      <c r="Q1523" t="str">
        <f>VLOOKUP(A1523,таксономия!$1:$1048576,15,1)</f>
        <v xml:space="preserve"> Laurasiatheria</v>
      </c>
      <c r="R1523" t="str">
        <f>VLOOKUP(A1523,таксономия!$1:$1048576,3,1)</f>
        <v xml:space="preserve"> Canis familiaris (Dog) (Canis lupus familiaris).</v>
      </c>
      <c r="S1523">
        <f t="shared" si="23"/>
        <v>245</v>
      </c>
    </row>
    <row r="1524" spans="1:19" x14ac:dyDescent="0.3">
      <c r="A1524" t="s">
        <v>972</v>
      </c>
      <c r="B1524" t="s">
        <v>973</v>
      </c>
      <c r="C1524">
        <v>477</v>
      </c>
      <c r="D1524" t="s">
        <v>34</v>
      </c>
      <c r="E1524">
        <v>87</v>
      </c>
      <c r="F1524">
        <v>119</v>
      </c>
      <c r="G1524">
        <v>24995</v>
      </c>
      <c r="H1524" t="s">
        <v>35</v>
      </c>
      <c r="I1524" t="str">
        <f>VLOOKUP(A1524,таксономия!$1:$1048576,7,1)</f>
        <v>Eukaryota</v>
      </c>
      <c r="J1524" t="str">
        <f>VLOOKUP(A1524,таксономия!$1:$1048576,8,1)</f>
        <v xml:space="preserve"> Metazoa</v>
      </c>
      <c r="K1524" t="str">
        <f>VLOOKUP(A1524,таксономия!$1:$1048576,9,1)</f>
        <v xml:space="preserve"> Chordata</v>
      </c>
      <c r="L1524" t="str">
        <f>VLOOKUP(A1524,таксономия!$1:$1048576,10,1)</f>
        <v xml:space="preserve"> Craniata</v>
      </c>
      <c r="M1524" t="str">
        <f>VLOOKUP(A1524,таксономия!$1:$1048576,11,1)</f>
        <v xml:space="preserve"> Vertebrata</v>
      </c>
      <c r="N1524" t="str">
        <f>VLOOKUP(A1524,таксономия!$1:$1048576,12,1)</f>
        <v xml:space="preserve"> Euteleostomi</v>
      </c>
      <c r="O1524" t="str">
        <f>VLOOKUP(A1524,таксономия!$1:$1048576,13,1)</f>
        <v>Mammalia</v>
      </c>
      <c r="P1524" t="str">
        <f>VLOOKUP(A1524,таксономия!$1:$1048576,14,1)</f>
        <v xml:space="preserve"> Eutheria</v>
      </c>
      <c r="Q1524" t="str">
        <f>VLOOKUP(A1524,таксономия!$1:$1048576,15,1)</f>
        <v xml:space="preserve"> Laurasiatheria</v>
      </c>
      <c r="R1524" t="str">
        <f>VLOOKUP(A1524,таксономия!$1:$1048576,3,1)</f>
        <v xml:space="preserve"> Canis familiaris (Dog) (Canis lupus familiaris).</v>
      </c>
      <c r="S1524">
        <f t="shared" si="23"/>
        <v>32</v>
      </c>
    </row>
    <row r="1525" spans="1:19" x14ac:dyDescent="0.3">
      <c r="A1525" t="s">
        <v>972</v>
      </c>
      <c r="B1525" t="s">
        <v>973</v>
      </c>
      <c r="C1525">
        <v>477</v>
      </c>
      <c r="D1525" t="s">
        <v>12</v>
      </c>
      <c r="E1525">
        <v>128</v>
      </c>
      <c r="F1525">
        <v>209</v>
      </c>
      <c r="G1525">
        <v>2697</v>
      </c>
      <c r="H1525" t="s">
        <v>13</v>
      </c>
      <c r="I1525" t="str">
        <f>VLOOKUP(A1525,таксономия!$1:$1048576,7,1)</f>
        <v>Eukaryota</v>
      </c>
      <c r="J1525" t="str">
        <f>VLOOKUP(A1525,таксономия!$1:$1048576,8,1)</f>
        <v xml:space="preserve"> Metazoa</v>
      </c>
      <c r="K1525" t="str">
        <f>VLOOKUP(A1525,таксономия!$1:$1048576,9,1)</f>
        <v xml:space="preserve"> Chordata</v>
      </c>
      <c r="L1525" t="str">
        <f>VLOOKUP(A1525,таксономия!$1:$1048576,10,1)</f>
        <v xml:space="preserve"> Craniata</v>
      </c>
      <c r="M1525" t="str">
        <f>VLOOKUP(A1525,таксономия!$1:$1048576,11,1)</f>
        <v xml:space="preserve"> Vertebrata</v>
      </c>
      <c r="N1525" t="str">
        <f>VLOOKUP(A1525,таксономия!$1:$1048576,12,1)</f>
        <v xml:space="preserve"> Euteleostomi</v>
      </c>
      <c r="O1525" t="str">
        <f>VLOOKUP(A1525,таксономия!$1:$1048576,13,1)</f>
        <v>Mammalia</v>
      </c>
      <c r="P1525" t="str">
        <f>VLOOKUP(A1525,таксономия!$1:$1048576,14,1)</f>
        <v xml:space="preserve"> Eutheria</v>
      </c>
      <c r="Q1525" t="str">
        <f>VLOOKUP(A1525,таксономия!$1:$1048576,15,1)</f>
        <v xml:space="preserve"> Laurasiatheria</v>
      </c>
      <c r="R1525" t="str">
        <f>VLOOKUP(A1525,таксономия!$1:$1048576,3,1)</f>
        <v xml:space="preserve"> Canis familiaris (Dog) (Canis lupus familiaris).</v>
      </c>
      <c r="S1525">
        <f t="shared" si="23"/>
        <v>81</v>
      </c>
    </row>
    <row r="1526" spans="1:19" x14ac:dyDescent="0.3">
      <c r="A1526" t="s">
        <v>972</v>
      </c>
      <c r="B1526" t="s">
        <v>973</v>
      </c>
      <c r="C1526">
        <v>477</v>
      </c>
      <c r="D1526" t="s">
        <v>16</v>
      </c>
      <c r="E1526">
        <v>226</v>
      </c>
      <c r="F1526">
        <v>471</v>
      </c>
      <c r="G1526">
        <v>22248</v>
      </c>
      <c r="H1526" t="s">
        <v>17</v>
      </c>
      <c r="I1526" t="str">
        <f>VLOOKUP(A1526,таксономия!$1:$1048576,7,1)</f>
        <v>Eukaryota</v>
      </c>
      <c r="J1526" t="str">
        <f>VLOOKUP(A1526,таксономия!$1:$1048576,8,1)</f>
        <v xml:space="preserve"> Metazoa</v>
      </c>
      <c r="K1526" t="str">
        <f>VLOOKUP(A1526,таксономия!$1:$1048576,9,1)</f>
        <v xml:space="preserve"> Chordata</v>
      </c>
      <c r="L1526" t="str">
        <f>VLOOKUP(A1526,таксономия!$1:$1048576,10,1)</f>
        <v xml:space="preserve"> Craniata</v>
      </c>
      <c r="M1526" t="str">
        <f>VLOOKUP(A1526,таксономия!$1:$1048576,11,1)</f>
        <v xml:space="preserve"> Vertebrata</v>
      </c>
      <c r="N1526" t="str">
        <f>VLOOKUP(A1526,таксономия!$1:$1048576,12,1)</f>
        <v xml:space="preserve"> Euteleostomi</v>
      </c>
      <c r="O1526" t="str">
        <f>VLOOKUP(A1526,таксономия!$1:$1048576,13,1)</f>
        <v>Mammalia</v>
      </c>
      <c r="P1526" t="str">
        <f>VLOOKUP(A1526,таксономия!$1:$1048576,14,1)</f>
        <v xml:space="preserve"> Eutheria</v>
      </c>
      <c r="Q1526" t="str">
        <f>VLOOKUP(A1526,таксономия!$1:$1048576,15,1)</f>
        <v xml:space="preserve"> Laurasiatheria</v>
      </c>
      <c r="R1526" t="str">
        <f>VLOOKUP(A1526,таксономия!$1:$1048576,3,1)</f>
        <v xml:space="preserve"> Canis familiaris (Dog) (Canis lupus familiaris).</v>
      </c>
      <c r="S1526">
        <f t="shared" si="23"/>
        <v>245</v>
      </c>
    </row>
    <row r="1527" spans="1:19" x14ac:dyDescent="0.3">
      <c r="A1527" t="s">
        <v>972</v>
      </c>
      <c r="B1527" t="s">
        <v>973</v>
      </c>
      <c r="C1527">
        <v>477</v>
      </c>
      <c r="D1527" t="s">
        <v>250</v>
      </c>
      <c r="E1527">
        <v>42</v>
      </c>
      <c r="F1527">
        <v>80</v>
      </c>
      <c r="G1527">
        <v>1772</v>
      </c>
      <c r="H1527" t="s">
        <v>251</v>
      </c>
      <c r="I1527" t="str">
        <f>VLOOKUP(A1527,таксономия!$1:$1048576,7,1)</f>
        <v>Eukaryota</v>
      </c>
      <c r="J1527" t="str">
        <f>VLOOKUP(A1527,таксономия!$1:$1048576,8,1)</f>
        <v xml:space="preserve"> Metazoa</v>
      </c>
      <c r="K1527" t="str">
        <f>VLOOKUP(A1527,таксономия!$1:$1048576,9,1)</f>
        <v xml:space="preserve"> Chordata</v>
      </c>
      <c r="L1527" t="str">
        <f>VLOOKUP(A1527,таксономия!$1:$1048576,10,1)</f>
        <v xml:space="preserve"> Craniata</v>
      </c>
      <c r="M1527" t="str">
        <f>VLOOKUP(A1527,таксономия!$1:$1048576,11,1)</f>
        <v xml:space="preserve"> Vertebrata</v>
      </c>
      <c r="N1527" t="str">
        <f>VLOOKUP(A1527,таксономия!$1:$1048576,12,1)</f>
        <v xml:space="preserve"> Euteleostomi</v>
      </c>
      <c r="O1527" t="str">
        <f>VLOOKUP(A1527,таксономия!$1:$1048576,13,1)</f>
        <v>Mammalia</v>
      </c>
      <c r="P1527" t="str">
        <f>VLOOKUP(A1527,таксономия!$1:$1048576,14,1)</f>
        <v xml:space="preserve"> Eutheria</v>
      </c>
      <c r="Q1527" t="str">
        <f>VLOOKUP(A1527,таксономия!$1:$1048576,15,1)</f>
        <v xml:space="preserve"> Laurasiatheria</v>
      </c>
      <c r="R1527" t="str">
        <f>VLOOKUP(A1527,таксономия!$1:$1048576,3,1)</f>
        <v xml:space="preserve"> Canis familiaris (Dog) (Canis lupus familiaris).</v>
      </c>
      <c r="S1527">
        <f t="shared" si="23"/>
        <v>38</v>
      </c>
    </row>
    <row r="1528" spans="1:19" x14ac:dyDescent="0.3">
      <c r="A1528" t="s">
        <v>974</v>
      </c>
      <c r="B1528" t="s">
        <v>975</v>
      </c>
      <c r="C1528">
        <v>263</v>
      </c>
      <c r="D1528" t="s">
        <v>12</v>
      </c>
      <c r="E1528">
        <v>25</v>
      </c>
      <c r="F1528">
        <v>101</v>
      </c>
      <c r="G1528">
        <v>2697</v>
      </c>
      <c r="H1528" t="s">
        <v>13</v>
      </c>
      <c r="I1528" t="str">
        <f>VLOOKUP(A1528,таксономия!$1:$1048576,7,1)</f>
        <v>Eukaryota</v>
      </c>
      <c r="J1528" t="str">
        <f>VLOOKUP(A1528,таксономия!$1:$1048576,8,1)</f>
        <v xml:space="preserve"> Metazoa</v>
      </c>
      <c r="K1528" t="str">
        <f>VLOOKUP(A1528,таксономия!$1:$1048576,9,1)</f>
        <v xml:space="preserve"> Chordata</v>
      </c>
      <c r="L1528" t="str">
        <f>VLOOKUP(A1528,таксономия!$1:$1048576,10,1)</f>
        <v xml:space="preserve"> Craniata</v>
      </c>
      <c r="M1528" t="str">
        <f>VLOOKUP(A1528,таксономия!$1:$1048576,11,1)</f>
        <v xml:space="preserve"> Vertebrata</v>
      </c>
      <c r="N1528" t="str">
        <f>VLOOKUP(A1528,таксономия!$1:$1048576,12,1)</f>
        <v xml:space="preserve"> Euteleostomi</v>
      </c>
      <c r="O1528" t="str">
        <f>VLOOKUP(A1528,таксономия!$1:$1048576,13,1)</f>
        <v>Mammalia</v>
      </c>
      <c r="P1528" t="str">
        <f>VLOOKUP(A1528,таксономия!$1:$1048576,14,1)</f>
        <v xml:space="preserve"> Eutheria</v>
      </c>
      <c r="Q1528" t="str">
        <f>VLOOKUP(A1528,таксономия!$1:$1048576,15,1)</f>
        <v xml:space="preserve"> Laurasiatheria</v>
      </c>
      <c r="R1528" t="str">
        <f>VLOOKUP(A1528,таксономия!$1:$1048576,3,1)</f>
        <v xml:space="preserve"> Canis familiaris (Dog) (Canis lupus familiaris).</v>
      </c>
      <c r="S1528">
        <f t="shared" si="23"/>
        <v>76</v>
      </c>
    </row>
    <row r="1529" spans="1:19" x14ac:dyDescent="0.3">
      <c r="A1529" t="s">
        <v>976</v>
      </c>
      <c r="B1529" t="s">
        <v>977</v>
      </c>
      <c r="C1529">
        <v>623</v>
      </c>
      <c r="D1529" t="s">
        <v>10</v>
      </c>
      <c r="E1529">
        <v>47</v>
      </c>
      <c r="F1529">
        <v>88</v>
      </c>
      <c r="G1529">
        <v>998</v>
      </c>
      <c r="H1529" t="s">
        <v>11</v>
      </c>
      <c r="I1529" t="str">
        <f>VLOOKUP(A1529,таксономия!$1:$1048576,7,1)</f>
        <v>Eukaryota</v>
      </c>
      <c r="J1529" t="str">
        <f>VLOOKUP(A1529,таксономия!$1:$1048576,8,1)</f>
        <v xml:space="preserve"> Metazoa</v>
      </c>
      <c r="K1529" t="str">
        <f>VLOOKUP(A1529,таксономия!$1:$1048576,9,1)</f>
        <v xml:space="preserve"> Chordata</v>
      </c>
      <c r="L1529" t="str">
        <f>VLOOKUP(A1529,таксономия!$1:$1048576,10,1)</f>
        <v xml:space="preserve"> Craniata</v>
      </c>
      <c r="M1529" t="str">
        <f>VLOOKUP(A1529,таксономия!$1:$1048576,11,1)</f>
        <v xml:space="preserve"> Vertebrata</v>
      </c>
      <c r="N1529" t="str">
        <f>VLOOKUP(A1529,таксономия!$1:$1048576,12,1)</f>
        <v xml:space="preserve"> Euteleostomi</v>
      </c>
      <c r="O1529" t="str">
        <f>VLOOKUP(A1529,таксономия!$1:$1048576,13,1)</f>
        <v>Mammalia</v>
      </c>
      <c r="P1529" t="str">
        <f>VLOOKUP(A1529,таксономия!$1:$1048576,14,1)</f>
        <v xml:space="preserve"> Eutheria</v>
      </c>
      <c r="Q1529" t="str">
        <f>VLOOKUP(A1529,таксономия!$1:$1048576,15,1)</f>
        <v xml:space="preserve"> Laurasiatheria</v>
      </c>
      <c r="R1529" t="str">
        <f>VLOOKUP(A1529,таксономия!$1:$1048576,3,1)</f>
        <v xml:space="preserve"> Canis familiaris (Dog) (Canis lupus familiaris).</v>
      </c>
      <c r="S1529">
        <f t="shared" si="23"/>
        <v>41</v>
      </c>
    </row>
    <row r="1530" spans="1:19" x14ac:dyDescent="0.3">
      <c r="A1530" t="s">
        <v>976</v>
      </c>
      <c r="B1530" t="s">
        <v>977</v>
      </c>
      <c r="C1530">
        <v>623</v>
      </c>
      <c r="D1530" t="s">
        <v>12</v>
      </c>
      <c r="E1530">
        <v>107</v>
      </c>
      <c r="F1530">
        <v>185</v>
      </c>
      <c r="G1530">
        <v>2697</v>
      </c>
      <c r="H1530" t="s">
        <v>13</v>
      </c>
      <c r="I1530" t="str">
        <f>VLOOKUP(A1530,таксономия!$1:$1048576,7,1)</f>
        <v>Eukaryota</v>
      </c>
      <c r="J1530" t="str">
        <f>VLOOKUP(A1530,таксономия!$1:$1048576,8,1)</f>
        <v xml:space="preserve"> Metazoa</v>
      </c>
      <c r="K1530" t="str">
        <f>VLOOKUP(A1530,таксономия!$1:$1048576,9,1)</f>
        <v xml:space="preserve"> Chordata</v>
      </c>
      <c r="L1530" t="str">
        <f>VLOOKUP(A1530,таксономия!$1:$1048576,10,1)</f>
        <v xml:space="preserve"> Craniata</v>
      </c>
      <c r="M1530" t="str">
        <f>VLOOKUP(A1530,таксономия!$1:$1048576,11,1)</f>
        <v xml:space="preserve"> Vertebrata</v>
      </c>
      <c r="N1530" t="str">
        <f>VLOOKUP(A1530,таксономия!$1:$1048576,12,1)</f>
        <v xml:space="preserve"> Euteleostomi</v>
      </c>
      <c r="O1530" t="str">
        <f>VLOOKUP(A1530,таксономия!$1:$1048576,13,1)</f>
        <v>Mammalia</v>
      </c>
      <c r="P1530" t="str">
        <f>VLOOKUP(A1530,таксономия!$1:$1048576,14,1)</f>
        <v xml:space="preserve"> Eutheria</v>
      </c>
      <c r="Q1530" t="str">
        <f>VLOOKUP(A1530,таксономия!$1:$1048576,15,1)</f>
        <v xml:space="preserve"> Laurasiatheria</v>
      </c>
      <c r="R1530" t="str">
        <f>VLOOKUP(A1530,таксономия!$1:$1048576,3,1)</f>
        <v xml:space="preserve"> Canis familiaris (Dog) (Canis lupus familiaris).</v>
      </c>
      <c r="S1530">
        <f t="shared" si="23"/>
        <v>78</v>
      </c>
    </row>
    <row r="1531" spans="1:19" x14ac:dyDescent="0.3">
      <c r="A1531" t="s">
        <v>976</v>
      </c>
      <c r="B1531" t="s">
        <v>977</v>
      </c>
      <c r="C1531">
        <v>623</v>
      </c>
      <c r="D1531" t="s">
        <v>12</v>
      </c>
      <c r="E1531">
        <v>213</v>
      </c>
      <c r="F1531">
        <v>291</v>
      </c>
      <c r="G1531">
        <v>2697</v>
      </c>
      <c r="H1531" t="s">
        <v>13</v>
      </c>
      <c r="I1531" t="str">
        <f>VLOOKUP(A1531,таксономия!$1:$1048576,7,1)</f>
        <v>Eukaryota</v>
      </c>
      <c r="J1531" t="str">
        <f>VLOOKUP(A1531,таксономия!$1:$1048576,8,1)</f>
        <v xml:space="preserve"> Metazoa</v>
      </c>
      <c r="K1531" t="str">
        <f>VLOOKUP(A1531,таксономия!$1:$1048576,9,1)</f>
        <v xml:space="preserve"> Chordata</v>
      </c>
      <c r="L1531" t="str">
        <f>VLOOKUP(A1531,таксономия!$1:$1048576,10,1)</f>
        <v xml:space="preserve"> Craniata</v>
      </c>
      <c r="M1531" t="str">
        <f>VLOOKUP(A1531,таксономия!$1:$1048576,11,1)</f>
        <v xml:space="preserve"> Vertebrata</v>
      </c>
      <c r="N1531" t="str">
        <f>VLOOKUP(A1531,таксономия!$1:$1048576,12,1)</f>
        <v xml:space="preserve"> Euteleostomi</v>
      </c>
      <c r="O1531" t="str">
        <f>VLOOKUP(A1531,таксономия!$1:$1048576,13,1)</f>
        <v>Mammalia</v>
      </c>
      <c r="P1531" t="str">
        <f>VLOOKUP(A1531,таксономия!$1:$1048576,14,1)</f>
        <v xml:space="preserve"> Eutheria</v>
      </c>
      <c r="Q1531" t="str">
        <f>VLOOKUP(A1531,таксономия!$1:$1048576,15,1)</f>
        <v xml:space="preserve"> Laurasiatheria</v>
      </c>
      <c r="R1531" t="str">
        <f>VLOOKUP(A1531,таксономия!$1:$1048576,3,1)</f>
        <v xml:space="preserve"> Canis familiaris (Dog) (Canis lupus familiaris).</v>
      </c>
      <c r="S1531">
        <f t="shared" si="23"/>
        <v>78</v>
      </c>
    </row>
    <row r="1532" spans="1:19" x14ac:dyDescent="0.3">
      <c r="A1532" t="s">
        <v>976</v>
      </c>
      <c r="B1532" t="s">
        <v>977</v>
      </c>
      <c r="C1532">
        <v>623</v>
      </c>
      <c r="D1532" t="s">
        <v>14</v>
      </c>
      <c r="E1532">
        <v>316</v>
      </c>
      <c r="F1532">
        <v>364</v>
      </c>
      <c r="G1532">
        <v>80</v>
      </c>
      <c r="H1532" t="s">
        <v>15</v>
      </c>
      <c r="I1532" t="str">
        <f>VLOOKUP(A1532,таксономия!$1:$1048576,7,1)</f>
        <v>Eukaryota</v>
      </c>
      <c r="J1532" t="str">
        <f>VLOOKUP(A1532,таксономия!$1:$1048576,8,1)</f>
        <v xml:space="preserve"> Metazoa</v>
      </c>
      <c r="K1532" t="str">
        <f>VLOOKUP(A1532,таксономия!$1:$1048576,9,1)</f>
        <v xml:space="preserve"> Chordata</v>
      </c>
      <c r="L1532" t="str">
        <f>VLOOKUP(A1532,таксономия!$1:$1048576,10,1)</f>
        <v xml:space="preserve"> Craniata</v>
      </c>
      <c r="M1532" t="str">
        <f>VLOOKUP(A1532,таксономия!$1:$1048576,11,1)</f>
        <v xml:space="preserve"> Vertebrata</v>
      </c>
      <c r="N1532" t="str">
        <f>VLOOKUP(A1532,таксономия!$1:$1048576,12,1)</f>
        <v xml:space="preserve"> Euteleostomi</v>
      </c>
      <c r="O1532" t="str">
        <f>VLOOKUP(A1532,таксономия!$1:$1048576,13,1)</f>
        <v>Mammalia</v>
      </c>
      <c r="P1532" t="str">
        <f>VLOOKUP(A1532,таксономия!$1:$1048576,14,1)</f>
        <v xml:space="preserve"> Eutheria</v>
      </c>
      <c r="Q1532" t="str">
        <f>VLOOKUP(A1532,таксономия!$1:$1048576,15,1)</f>
        <v xml:space="preserve"> Laurasiatheria</v>
      </c>
      <c r="R1532" t="str">
        <f>VLOOKUP(A1532,таксономия!$1:$1048576,3,1)</f>
        <v xml:space="preserve"> Canis familiaris (Dog) (Canis lupus familiaris).</v>
      </c>
      <c r="S1532">
        <f t="shared" si="23"/>
        <v>48</v>
      </c>
    </row>
    <row r="1533" spans="1:19" x14ac:dyDescent="0.3">
      <c r="A1533" t="s">
        <v>976</v>
      </c>
      <c r="B1533" t="s">
        <v>977</v>
      </c>
      <c r="C1533">
        <v>623</v>
      </c>
      <c r="D1533" t="s">
        <v>16</v>
      </c>
      <c r="E1533">
        <v>365</v>
      </c>
      <c r="F1533">
        <v>614</v>
      </c>
      <c r="G1533">
        <v>22248</v>
      </c>
      <c r="H1533" t="s">
        <v>17</v>
      </c>
      <c r="I1533" t="str">
        <f>VLOOKUP(A1533,таксономия!$1:$1048576,7,1)</f>
        <v>Eukaryota</v>
      </c>
      <c r="J1533" t="str">
        <f>VLOOKUP(A1533,таксономия!$1:$1048576,8,1)</f>
        <v xml:space="preserve"> Metazoa</v>
      </c>
      <c r="K1533" t="str">
        <f>VLOOKUP(A1533,таксономия!$1:$1048576,9,1)</f>
        <v xml:space="preserve"> Chordata</v>
      </c>
      <c r="L1533" t="str">
        <f>VLOOKUP(A1533,таксономия!$1:$1048576,10,1)</f>
        <v xml:space="preserve"> Craniata</v>
      </c>
      <c r="M1533" t="str">
        <f>VLOOKUP(A1533,таксономия!$1:$1048576,11,1)</f>
        <v xml:space="preserve"> Vertebrata</v>
      </c>
      <c r="N1533" t="str">
        <f>VLOOKUP(A1533,таксономия!$1:$1048576,12,1)</f>
        <v xml:space="preserve"> Euteleostomi</v>
      </c>
      <c r="O1533" t="str">
        <f>VLOOKUP(A1533,таксономия!$1:$1048576,13,1)</f>
        <v>Mammalia</v>
      </c>
      <c r="P1533" t="str">
        <f>VLOOKUP(A1533,таксономия!$1:$1048576,14,1)</f>
        <v xml:space="preserve"> Eutheria</v>
      </c>
      <c r="Q1533" t="str">
        <f>VLOOKUP(A1533,таксономия!$1:$1048576,15,1)</f>
        <v xml:space="preserve"> Laurasiatheria</v>
      </c>
      <c r="R1533" t="str">
        <f>VLOOKUP(A1533,таксономия!$1:$1048576,3,1)</f>
        <v xml:space="preserve"> Canis familiaris (Dog) (Canis lupus familiaris).</v>
      </c>
      <c r="S1533">
        <f t="shared" si="23"/>
        <v>249</v>
      </c>
    </row>
    <row r="1534" spans="1:19" x14ac:dyDescent="0.3">
      <c r="A1534" t="s">
        <v>978</v>
      </c>
      <c r="B1534" t="s">
        <v>979</v>
      </c>
      <c r="C1534">
        <v>650</v>
      </c>
      <c r="D1534" t="s">
        <v>12</v>
      </c>
      <c r="E1534">
        <v>237</v>
      </c>
      <c r="F1534">
        <v>321</v>
      </c>
      <c r="G1534">
        <v>2697</v>
      </c>
      <c r="H1534" t="s">
        <v>13</v>
      </c>
      <c r="I1534" t="str">
        <f>VLOOKUP(A1534,таксономия!$1:$1048576,7,1)</f>
        <v>Eukaryota</v>
      </c>
      <c r="J1534" t="str">
        <f>VLOOKUP(A1534,таксономия!$1:$1048576,8,1)</f>
        <v xml:space="preserve"> Metazoa</v>
      </c>
      <c r="K1534" t="str">
        <f>VLOOKUP(A1534,таксономия!$1:$1048576,9,1)</f>
        <v xml:space="preserve"> Ecdysozoa</v>
      </c>
      <c r="L1534" t="str">
        <f>VLOOKUP(A1534,таксономия!$1:$1048576,10,1)</f>
        <v xml:space="preserve"> Nematoda</v>
      </c>
      <c r="M1534" t="str">
        <f>VLOOKUP(A1534,таксономия!$1:$1048576,11,1)</f>
        <v xml:space="preserve"> Chromadorea</v>
      </c>
      <c r="N1534" t="str">
        <f>VLOOKUP(A1534,таксономия!$1:$1048576,12,1)</f>
        <v xml:space="preserve"> Rhabditida</v>
      </c>
      <c r="O1534" t="str">
        <f>VLOOKUP(A1534,таксономия!$1:$1048576,13,1)</f>
        <v>Rhabditoidea</v>
      </c>
      <c r="P1534" t="str">
        <f>VLOOKUP(A1534,таксономия!$1:$1048576,14,1)</f>
        <v xml:space="preserve"> Rhabditidae</v>
      </c>
      <c r="Q1534" t="str">
        <f>VLOOKUP(A1534,таксономия!$1:$1048576,15,1)</f>
        <v xml:space="preserve"> Peloderinae</v>
      </c>
      <c r="R1534" t="str">
        <f>VLOOKUP(A1534,таксономия!$1:$1048576,3,1)</f>
        <v xml:space="preserve"> Caenorhabditis remanei (Caenorhabditis vulgaris).</v>
      </c>
      <c r="S1534">
        <f t="shared" si="23"/>
        <v>84</v>
      </c>
    </row>
    <row r="1535" spans="1:19" x14ac:dyDescent="0.3">
      <c r="A1535" t="s">
        <v>978</v>
      </c>
      <c r="B1535" t="s">
        <v>979</v>
      </c>
      <c r="C1535">
        <v>650</v>
      </c>
      <c r="D1535" t="s">
        <v>980</v>
      </c>
      <c r="E1535">
        <v>1</v>
      </c>
      <c r="F1535">
        <v>46</v>
      </c>
      <c r="G1535">
        <v>8</v>
      </c>
      <c r="H1535" t="s">
        <v>980</v>
      </c>
      <c r="I1535" t="str">
        <f>VLOOKUP(A1535,таксономия!$1:$1048576,7,1)</f>
        <v>Eukaryota</v>
      </c>
      <c r="J1535" t="str">
        <f>VLOOKUP(A1535,таксономия!$1:$1048576,8,1)</f>
        <v xml:space="preserve"> Metazoa</v>
      </c>
      <c r="K1535" t="str">
        <f>VLOOKUP(A1535,таксономия!$1:$1048576,9,1)</f>
        <v xml:space="preserve"> Ecdysozoa</v>
      </c>
      <c r="L1535" t="str">
        <f>VLOOKUP(A1535,таксономия!$1:$1048576,10,1)</f>
        <v xml:space="preserve"> Nematoda</v>
      </c>
      <c r="M1535" t="str">
        <f>VLOOKUP(A1535,таксономия!$1:$1048576,11,1)</f>
        <v xml:space="preserve"> Chromadorea</v>
      </c>
      <c r="N1535" t="str">
        <f>VLOOKUP(A1535,таксономия!$1:$1048576,12,1)</f>
        <v xml:space="preserve"> Rhabditida</v>
      </c>
      <c r="O1535" t="str">
        <f>VLOOKUP(A1535,таксономия!$1:$1048576,13,1)</f>
        <v>Rhabditoidea</v>
      </c>
      <c r="P1535" t="str">
        <f>VLOOKUP(A1535,таксономия!$1:$1048576,14,1)</f>
        <v xml:space="preserve"> Rhabditidae</v>
      </c>
      <c r="Q1535" t="str">
        <f>VLOOKUP(A1535,таксономия!$1:$1048576,15,1)</f>
        <v xml:space="preserve"> Peloderinae</v>
      </c>
      <c r="R1535" t="str">
        <f>VLOOKUP(A1535,таксономия!$1:$1048576,3,1)</f>
        <v xml:space="preserve"> Caenorhabditis remanei (Caenorhabditis vulgaris).</v>
      </c>
      <c r="S1535">
        <f t="shared" si="23"/>
        <v>45</v>
      </c>
    </row>
    <row r="1536" spans="1:19" x14ac:dyDescent="0.3">
      <c r="A1536" t="s">
        <v>978</v>
      </c>
      <c r="B1536" t="s">
        <v>979</v>
      </c>
      <c r="C1536">
        <v>650</v>
      </c>
      <c r="D1536" t="s">
        <v>121</v>
      </c>
      <c r="E1536">
        <v>368</v>
      </c>
      <c r="F1536">
        <v>470</v>
      </c>
      <c r="G1536">
        <v>6</v>
      </c>
      <c r="H1536" t="s">
        <v>121</v>
      </c>
      <c r="I1536" t="str">
        <f>VLOOKUP(A1536,таксономия!$1:$1048576,7,1)</f>
        <v>Eukaryota</v>
      </c>
      <c r="J1536" t="str">
        <f>VLOOKUP(A1536,таксономия!$1:$1048576,8,1)</f>
        <v xml:space="preserve"> Metazoa</v>
      </c>
      <c r="K1536" t="str">
        <f>VLOOKUP(A1536,таксономия!$1:$1048576,9,1)</f>
        <v xml:space="preserve"> Ecdysozoa</v>
      </c>
      <c r="L1536" t="str">
        <f>VLOOKUP(A1536,таксономия!$1:$1048576,10,1)</f>
        <v xml:space="preserve"> Nematoda</v>
      </c>
      <c r="M1536" t="str">
        <f>VLOOKUP(A1536,таксономия!$1:$1048576,11,1)</f>
        <v xml:space="preserve"> Chromadorea</v>
      </c>
      <c r="N1536" t="str">
        <f>VLOOKUP(A1536,таксономия!$1:$1048576,12,1)</f>
        <v xml:space="preserve"> Rhabditida</v>
      </c>
      <c r="O1536" t="str">
        <f>VLOOKUP(A1536,таксономия!$1:$1048576,13,1)</f>
        <v>Rhabditoidea</v>
      </c>
      <c r="P1536" t="str">
        <f>VLOOKUP(A1536,таксономия!$1:$1048576,14,1)</f>
        <v xml:space="preserve"> Rhabditidae</v>
      </c>
      <c r="Q1536" t="str">
        <f>VLOOKUP(A1536,таксономия!$1:$1048576,15,1)</f>
        <v xml:space="preserve"> Peloderinae</v>
      </c>
      <c r="R1536" t="str">
        <f>VLOOKUP(A1536,таксономия!$1:$1048576,3,1)</f>
        <v xml:space="preserve"> Caenorhabditis remanei (Caenorhabditis vulgaris).</v>
      </c>
      <c r="S1536">
        <f t="shared" si="23"/>
        <v>102</v>
      </c>
    </row>
    <row r="1537" spans="1:19" x14ac:dyDescent="0.3">
      <c r="A1537" t="s">
        <v>978</v>
      </c>
      <c r="B1537" t="s">
        <v>979</v>
      </c>
      <c r="C1537">
        <v>650</v>
      </c>
      <c r="D1537" t="s">
        <v>122</v>
      </c>
      <c r="E1537">
        <v>328</v>
      </c>
      <c r="F1537">
        <v>366</v>
      </c>
      <c r="G1537">
        <v>5</v>
      </c>
      <c r="H1537" t="s">
        <v>122</v>
      </c>
      <c r="I1537" t="str">
        <f>VLOOKUP(A1537,таксономия!$1:$1048576,7,1)</f>
        <v>Eukaryota</v>
      </c>
      <c r="J1537" t="str">
        <f>VLOOKUP(A1537,таксономия!$1:$1048576,8,1)</f>
        <v xml:space="preserve"> Metazoa</v>
      </c>
      <c r="K1537" t="str">
        <f>VLOOKUP(A1537,таксономия!$1:$1048576,9,1)</f>
        <v xml:space="preserve"> Ecdysozoa</v>
      </c>
      <c r="L1537" t="str">
        <f>VLOOKUP(A1537,таксономия!$1:$1048576,10,1)</f>
        <v xml:space="preserve"> Nematoda</v>
      </c>
      <c r="M1537" t="str">
        <f>VLOOKUP(A1537,таксономия!$1:$1048576,11,1)</f>
        <v xml:space="preserve"> Chromadorea</v>
      </c>
      <c r="N1537" t="str">
        <f>VLOOKUP(A1537,таксономия!$1:$1048576,12,1)</f>
        <v xml:space="preserve"> Rhabditida</v>
      </c>
      <c r="O1537" t="str">
        <f>VLOOKUP(A1537,таксономия!$1:$1048576,13,1)</f>
        <v>Rhabditoidea</v>
      </c>
      <c r="P1537" t="str">
        <f>VLOOKUP(A1537,таксономия!$1:$1048576,14,1)</f>
        <v xml:space="preserve"> Rhabditidae</v>
      </c>
      <c r="Q1537" t="str">
        <f>VLOOKUP(A1537,таксономия!$1:$1048576,15,1)</f>
        <v xml:space="preserve"> Peloderinae</v>
      </c>
      <c r="R1537" t="str">
        <f>VLOOKUP(A1537,таксономия!$1:$1048576,3,1)</f>
        <v xml:space="preserve"> Caenorhabditis remanei (Caenorhabditis vulgaris).</v>
      </c>
      <c r="S1537">
        <f t="shared" si="23"/>
        <v>38</v>
      </c>
    </row>
    <row r="1538" spans="1:19" x14ac:dyDescent="0.3">
      <c r="A1538" t="s">
        <v>981</v>
      </c>
      <c r="B1538" t="s">
        <v>982</v>
      </c>
      <c r="C1538">
        <v>927</v>
      </c>
      <c r="D1538" t="s">
        <v>12</v>
      </c>
      <c r="E1538">
        <v>204</v>
      </c>
      <c r="F1538">
        <v>278</v>
      </c>
      <c r="G1538">
        <v>2697</v>
      </c>
      <c r="H1538" t="s">
        <v>13</v>
      </c>
      <c r="I1538" t="str">
        <f>VLOOKUP(A1538,таксономия!$1:$1048576,7,1)</f>
        <v>Eukaryota</v>
      </c>
      <c r="J1538" t="str">
        <f>VLOOKUP(A1538,таксономия!$1:$1048576,8,1)</f>
        <v xml:space="preserve"> Metazoa</v>
      </c>
      <c r="K1538" t="str">
        <f>VLOOKUP(A1538,таксономия!$1:$1048576,9,1)</f>
        <v xml:space="preserve"> Ecdysozoa</v>
      </c>
      <c r="L1538" t="str">
        <f>VLOOKUP(A1538,таксономия!$1:$1048576,10,1)</f>
        <v xml:space="preserve"> Nematoda</v>
      </c>
      <c r="M1538" t="str">
        <f>VLOOKUP(A1538,таксономия!$1:$1048576,11,1)</f>
        <v xml:space="preserve"> Chromadorea</v>
      </c>
      <c r="N1538" t="str">
        <f>VLOOKUP(A1538,таксономия!$1:$1048576,12,1)</f>
        <v xml:space="preserve"> Rhabditida</v>
      </c>
      <c r="O1538" t="str">
        <f>VLOOKUP(A1538,таксономия!$1:$1048576,13,1)</f>
        <v>Rhabditoidea</v>
      </c>
      <c r="P1538" t="str">
        <f>VLOOKUP(A1538,таксономия!$1:$1048576,14,1)</f>
        <v xml:space="preserve"> Rhabditidae</v>
      </c>
      <c r="Q1538" t="str">
        <f>VLOOKUP(A1538,таксономия!$1:$1048576,15,1)</f>
        <v xml:space="preserve"> Peloderinae</v>
      </c>
      <c r="R1538" t="str">
        <f>VLOOKUP(A1538,таксономия!$1:$1048576,3,1)</f>
        <v xml:space="preserve"> Caenorhabditis remanei (Caenorhabditis vulgaris).</v>
      </c>
      <c r="S1538">
        <f t="shared" si="23"/>
        <v>74</v>
      </c>
    </row>
    <row r="1539" spans="1:19" x14ac:dyDescent="0.3">
      <c r="A1539" t="s">
        <v>981</v>
      </c>
      <c r="B1539" t="s">
        <v>982</v>
      </c>
      <c r="C1539">
        <v>927</v>
      </c>
      <c r="D1539" t="s">
        <v>218</v>
      </c>
      <c r="E1539">
        <v>292</v>
      </c>
      <c r="F1539">
        <v>329</v>
      </c>
      <c r="G1539">
        <v>19728</v>
      </c>
      <c r="H1539" t="s">
        <v>219</v>
      </c>
      <c r="I1539" t="str">
        <f>VLOOKUP(A1539,таксономия!$1:$1048576,7,1)</f>
        <v>Eukaryota</v>
      </c>
      <c r="J1539" t="str">
        <f>VLOOKUP(A1539,таксономия!$1:$1048576,8,1)</f>
        <v xml:space="preserve"> Metazoa</v>
      </c>
      <c r="K1539" t="str">
        <f>VLOOKUP(A1539,таксономия!$1:$1048576,9,1)</f>
        <v xml:space="preserve"> Ecdysozoa</v>
      </c>
      <c r="L1539" t="str">
        <f>VLOOKUP(A1539,таксономия!$1:$1048576,10,1)</f>
        <v xml:space="preserve"> Nematoda</v>
      </c>
      <c r="M1539" t="str">
        <f>VLOOKUP(A1539,таксономия!$1:$1048576,11,1)</f>
        <v xml:space="preserve"> Chromadorea</v>
      </c>
      <c r="N1539" t="str">
        <f>VLOOKUP(A1539,таксономия!$1:$1048576,12,1)</f>
        <v xml:space="preserve"> Rhabditida</v>
      </c>
      <c r="O1539" t="str">
        <f>VLOOKUP(A1539,таксономия!$1:$1048576,13,1)</f>
        <v>Rhabditoidea</v>
      </c>
      <c r="P1539" t="str">
        <f>VLOOKUP(A1539,таксономия!$1:$1048576,14,1)</f>
        <v xml:space="preserve"> Rhabditidae</v>
      </c>
      <c r="Q1539" t="str">
        <f>VLOOKUP(A1539,таксономия!$1:$1048576,15,1)</f>
        <v xml:space="preserve"> Peloderinae</v>
      </c>
      <c r="R1539" t="str">
        <f>VLOOKUP(A1539,таксономия!$1:$1048576,3,1)</f>
        <v xml:space="preserve"> Caenorhabditis remanei (Caenorhabditis vulgaris).</v>
      </c>
      <c r="S1539">
        <f t="shared" ref="S1539:S1602" si="24">$F1539-$E1539</f>
        <v>37</v>
      </c>
    </row>
    <row r="1540" spans="1:19" x14ac:dyDescent="0.3">
      <c r="A1540" t="s">
        <v>981</v>
      </c>
      <c r="B1540" t="s">
        <v>982</v>
      </c>
      <c r="C1540">
        <v>927</v>
      </c>
      <c r="D1540" t="s">
        <v>44</v>
      </c>
      <c r="E1540">
        <v>329</v>
      </c>
      <c r="F1540">
        <v>409</v>
      </c>
      <c r="G1540">
        <v>2217</v>
      </c>
      <c r="H1540" t="s">
        <v>45</v>
      </c>
      <c r="I1540" t="str">
        <f>VLOOKUP(A1540,таксономия!$1:$1048576,7,1)</f>
        <v>Eukaryota</v>
      </c>
      <c r="J1540" t="str">
        <f>VLOOKUP(A1540,таксономия!$1:$1048576,8,1)</f>
        <v xml:space="preserve"> Metazoa</v>
      </c>
      <c r="K1540" t="str">
        <f>VLOOKUP(A1540,таксономия!$1:$1048576,9,1)</f>
        <v xml:space="preserve"> Ecdysozoa</v>
      </c>
      <c r="L1540" t="str">
        <f>VLOOKUP(A1540,таксономия!$1:$1048576,10,1)</f>
        <v xml:space="preserve"> Nematoda</v>
      </c>
      <c r="M1540" t="str">
        <f>VLOOKUP(A1540,таксономия!$1:$1048576,11,1)</f>
        <v xml:space="preserve"> Chromadorea</v>
      </c>
      <c r="N1540" t="str">
        <f>VLOOKUP(A1540,таксономия!$1:$1048576,12,1)</f>
        <v xml:space="preserve"> Rhabditida</v>
      </c>
      <c r="O1540" t="str">
        <f>VLOOKUP(A1540,таксономия!$1:$1048576,13,1)</f>
        <v>Rhabditoidea</v>
      </c>
      <c r="P1540" t="str">
        <f>VLOOKUP(A1540,таксономия!$1:$1048576,14,1)</f>
        <v xml:space="preserve"> Rhabditidae</v>
      </c>
      <c r="Q1540" t="str">
        <f>VLOOKUP(A1540,таксономия!$1:$1048576,15,1)</f>
        <v xml:space="preserve"> Peloderinae</v>
      </c>
      <c r="R1540" t="str">
        <f>VLOOKUP(A1540,таксономия!$1:$1048576,3,1)</f>
        <v xml:space="preserve"> Caenorhabditis remanei (Caenorhabditis vulgaris).</v>
      </c>
      <c r="S1540">
        <f t="shared" si="24"/>
        <v>80</v>
      </c>
    </row>
    <row r="1541" spans="1:19" x14ac:dyDescent="0.3">
      <c r="A1541" t="s">
        <v>981</v>
      </c>
      <c r="B1541" t="s">
        <v>982</v>
      </c>
      <c r="C1541">
        <v>927</v>
      </c>
      <c r="D1541" t="s">
        <v>16</v>
      </c>
      <c r="E1541">
        <v>689</v>
      </c>
      <c r="F1541">
        <v>918</v>
      </c>
      <c r="G1541">
        <v>22248</v>
      </c>
      <c r="H1541" t="s">
        <v>17</v>
      </c>
      <c r="I1541" t="str">
        <f>VLOOKUP(A1541,таксономия!$1:$1048576,7,1)</f>
        <v>Eukaryota</v>
      </c>
      <c r="J1541" t="str">
        <f>VLOOKUP(A1541,таксономия!$1:$1048576,8,1)</f>
        <v xml:space="preserve"> Metazoa</v>
      </c>
      <c r="K1541" t="str">
        <f>VLOOKUP(A1541,таксономия!$1:$1048576,9,1)</f>
        <v xml:space="preserve"> Ecdysozoa</v>
      </c>
      <c r="L1541" t="str">
        <f>VLOOKUP(A1541,таксономия!$1:$1048576,10,1)</f>
        <v xml:space="preserve"> Nematoda</v>
      </c>
      <c r="M1541" t="str">
        <f>VLOOKUP(A1541,таксономия!$1:$1048576,11,1)</f>
        <v xml:space="preserve"> Chromadorea</v>
      </c>
      <c r="N1541" t="str">
        <f>VLOOKUP(A1541,таксономия!$1:$1048576,12,1)</f>
        <v xml:space="preserve"> Rhabditida</v>
      </c>
      <c r="O1541" t="str">
        <f>VLOOKUP(A1541,таксономия!$1:$1048576,13,1)</f>
        <v>Rhabditoidea</v>
      </c>
      <c r="P1541" t="str">
        <f>VLOOKUP(A1541,таксономия!$1:$1048576,14,1)</f>
        <v xml:space="preserve"> Rhabditidae</v>
      </c>
      <c r="Q1541" t="str">
        <f>VLOOKUP(A1541,таксономия!$1:$1048576,15,1)</f>
        <v xml:space="preserve"> Peloderinae</v>
      </c>
      <c r="R1541" t="str">
        <f>VLOOKUP(A1541,таксономия!$1:$1048576,3,1)</f>
        <v xml:space="preserve"> Caenorhabditis remanei (Caenorhabditis vulgaris).</v>
      </c>
      <c r="S1541">
        <f t="shared" si="24"/>
        <v>229</v>
      </c>
    </row>
    <row r="1542" spans="1:19" x14ac:dyDescent="0.3">
      <c r="A1542" t="s">
        <v>983</v>
      </c>
      <c r="B1542" t="s">
        <v>984</v>
      </c>
      <c r="C1542">
        <v>923</v>
      </c>
      <c r="D1542" t="s">
        <v>20</v>
      </c>
      <c r="E1542">
        <v>183</v>
      </c>
      <c r="F1542">
        <v>308</v>
      </c>
      <c r="G1542">
        <v>1926</v>
      </c>
      <c r="H1542" t="s">
        <v>21</v>
      </c>
      <c r="I1542" t="str">
        <f>VLOOKUP(A1542,таксономия!$1:$1048576,7,1)</f>
        <v>Eukaryota</v>
      </c>
      <c r="J1542" t="str">
        <f>VLOOKUP(A1542,таксономия!$1:$1048576,8,1)</f>
        <v xml:space="preserve"> Metazoa</v>
      </c>
      <c r="K1542" t="str">
        <f>VLOOKUP(A1542,таксономия!$1:$1048576,9,1)</f>
        <v xml:space="preserve"> Ecdysozoa</v>
      </c>
      <c r="L1542" t="str">
        <f>VLOOKUP(A1542,таксономия!$1:$1048576,10,1)</f>
        <v xml:space="preserve"> Nematoda</v>
      </c>
      <c r="M1542" t="str">
        <f>VLOOKUP(A1542,таксономия!$1:$1048576,11,1)</f>
        <v xml:space="preserve"> Chromadorea</v>
      </c>
      <c r="N1542" t="str">
        <f>VLOOKUP(A1542,таксономия!$1:$1048576,12,1)</f>
        <v xml:space="preserve"> Rhabditida</v>
      </c>
      <c r="O1542" t="str">
        <f>VLOOKUP(A1542,таксономия!$1:$1048576,13,1)</f>
        <v>Rhabditoidea</v>
      </c>
      <c r="P1542" t="str">
        <f>VLOOKUP(A1542,таксономия!$1:$1048576,14,1)</f>
        <v xml:space="preserve"> Rhabditidae</v>
      </c>
      <c r="Q1542" t="str">
        <f>VLOOKUP(A1542,таксономия!$1:$1048576,15,1)</f>
        <v xml:space="preserve"> Peloderinae</v>
      </c>
      <c r="R1542" t="str">
        <f>VLOOKUP(A1542,таксономия!$1:$1048576,3,1)</f>
        <v xml:space="preserve"> Caenorhabditis remanei (Caenorhabditis vulgaris).</v>
      </c>
      <c r="S1542">
        <f t="shared" si="24"/>
        <v>125</v>
      </c>
    </row>
    <row r="1543" spans="1:19" x14ac:dyDescent="0.3">
      <c r="A1543" t="s">
        <v>983</v>
      </c>
      <c r="B1543" t="s">
        <v>984</v>
      </c>
      <c r="C1543">
        <v>923</v>
      </c>
      <c r="D1543" t="s">
        <v>22</v>
      </c>
      <c r="E1543">
        <v>12</v>
      </c>
      <c r="F1543">
        <v>101</v>
      </c>
      <c r="G1543">
        <v>59728</v>
      </c>
      <c r="H1543" t="s">
        <v>23</v>
      </c>
      <c r="I1543" t="str">
        <f>VLOOKUP(A1543,таксономия!$1:$1048576,7,1)</f>
        <v>Eukaryota</v>
      </c>
      <c r="J1543" t="str">
        <f>VLOOKUP(A1543,таксономия!$1:$1048576,8,1)</f>
        <v xml:space="preserve"> Metazoa</v>
      </c>
      <c r="K1543" t="str">
        <f>VLOOKUP(A1543,таксономия!$1:$1048576,9,1)</f>
        <v xml:space="preserve"> Ecdysozoa</v>
      </c>
      <c r="L1543" t="str">
        <f>VLOOKUP(A1543,таксономия!$1:$1048576,10,1)</f>
        <v xml:space="preserve"> Nematoda</v>
      </c>
      <c r="M1543" t="str">
        <f>VLOOKUP(A1543,таксономия!$1:$1048576,11,1)</f>
        <v xml:space="preserve"> Chromadorea</v>
      </c>
      <c r="N1543" t="str">
        <f>VLOOKUP(A1543,таксономия!$1:$1048576,12,1)</f>
        <v xml:space="preserve"> Rhabditida</v>
      </c>
      <c r="O1543" t="str">
        <f>VLOOKUP(A1543,таксономия!$1:$1048576,13,1)</f>
        <v>Rhabditoidea</v>
      </c>
      <c r="P1543" t="str">
        <f>VLOOKUP(A1543,таксономия!$1:$1048576,14,1)</f>
        <v xml:space="preserve"> Rhabditidae</v>
      </c>
      <c r="Q1543" t="str">
        <f>VLOOKUP(A1543,таксономия!$1:$1048576,15,1)</f>
        <v xml:space="preserve"> Peloderinae</v>
      </c>
      <c r="R1543" t="str">
        <f>VLOOKUP(A1543,таксономия!$1:$1048576,3,1)</f>
        <v xml:space="preserve"> Caenorhabditis remanei (Caenorhabditis vulgaris).</v>
      </c>
      <c r="S1543">
        <f t="shared" si="24"/>
        <v>89</v>
      </c>
    </row>
    <row r="1544" spans="1:19" x14ac:dyDescent="0.3">
      <c r="A1544" t="s">
        <v>983</v>
      </c>
      <c r="B1544" t="s">
        <v>984</v>
      </c>
      <c r="C1544">
        <v>923</v>
      </c>
      <c r="D1544" t="s">
        <v>12</v>
      </c>
      <c r="E1544">
        <v>334</v>
      </c>
      <c r="F1544">
        <v>409</v>
      </c>
      <c r="G1544">
        <v>2697</v>
      </c>
      <c r="H1544" t="s">
        <v>13</v>
      </c>
      <c r="I1544" t="str">
        <f>VLOOKUP(A1544,таксономия!$1:$1048576,7,1)</f>
        <v>Eukaryota</v>
      </c>
      <c r="J1544" t="str">
        <f>VLOOKUP(A1544,таксономия!$1:$1048576,8,1)</f>
        <v xml:space="preserve"> Metazoa</v>
      </c>
      <c r="K1544" t="str">
        <f>VLOOKUP(A1544,таксономия!$1:$1048576,9,1)</f>
        <v xml:space="preserve"> Ecdysozoa</v>
      </c>
      <c r="L1544" t="str">
        <f>VLOOKUP(A1544,таксономия!$1:$1048576,10,1)</f>
        <v xml:space="preserve"> Nematoda</v>
      </c>
      <c r="M1544" t="str">
        <f>VLOOKUP(A1544,таксономия!$1:$1048576,11,1)</f>
        <v xml:space="preserve"> Chromadorea</v>
      </c>
      <c r="N1544" t="str">
        <f>VLOOKUP(A1544,таксономия!$1:$1048576,12,1)</f>
        <v xml:space="preserve"> Rhabditida</v>
      </c>
      <c r="O1544" t="str">
        <f>VLOOKUP(A1544,таксономия!$1:$1048576,13,1)</f>
        <v>Rhabditoidea</v>
      </c>
      <c r="P1544" t="str">
        <f>VLOOKUP(A1544,таксономия!$1:$1048576,14,1)</f>
        <v xml:space="preserve"> Rhabditidae</v>
      </c>
      <c r="Q1544" t="str">
        <f>VLOOKUP(A1544,таксономия!$1:$1048576,15,1)</f>
        <v xml:space="preserve"> Peloderinae</v>
      </c>
      <c r="R1544" t="str">
        <f>VLOOKUP(A1544,таксономия!$1:$1048576,3,1)</f>
        <v xml:space="preserve"> Caenorhabditis remanei (Caenorhabditis vulgaris).</v>
      </c>
      <c r="S1544">
        <f t="shared" si="24"/>
        <v>75</v>
      </c>
    </row>
    <row r="1545" spans="1:19" x14ac:dyDescent="0.3">
      <c r="A1545" t="s">
        <v>983</v>
      </c>
      <c r="B1545" t="s">
        <v>984</v>
      </c>
      <c r="C1545">
        <v>923</v>
      </c>
      <c r="D1545" t="s">
        <v>24</v>
      </c>
      <c r="E1545">
        <v>579</v>
      </c>
      <c r="F1545">
        <v>846</v>
      </c>
      <c r="G1545">
        <v>24806</v>
      </c>
      <c r="H1545" t="s">
        <v>25</v>
      </c>
      <c r="I1545" t="str">
        <f>VLOOKUP(A1545,таксономия!$1:$1048576,7,1)</f>
        <v>Eukaryota</v>
      </c>
      <c r="J1545" t="str">
        <f>VLOOKUP(A1545,таксономия!$1:$1048576,8,1)</f>
        <v xml:space="preserve"> Metazoa</v>
      </c>
      <c r="K1545" t="str">
        <f>VLOOKUP(A1545,таксономия!$1:$1048576,9,1)</f>
        <v xml:space="preserve"> Ecdysozoa</v>
      </c>
      <c r="L1545" t="str">
        <f>VLOOKUP(A1545,таксономия!$1:$1048576,10,1)</f>
        <v xml:space="preserve"> Nematoda</v>
      </c>
      <c r="M1545" t="str">
        <f>VLOOKUP(A1545,таксономия!$1:$1048576,11,1)</f>
        <v xml:space="preserve"> Chromadorea</v>
      </c>
      <c r="N1545" t="str">
        <f>VLOOKUP(A1545,таксономия!$1:$1048576,12,1)</f>
        <v xml:space="preserve"> Rhabditida</v>
      </c>
      <c r="O1545" t="str">
        <f>VLOOKUP(A1545,таксономия!$1:$1048576,13,1)</f>
        <v>Rhabditoidea</v>
      </c>
      <c r="P1545" t="str">
        <f>VLOOKUP(A1545,таксономия!$1:$1048576,14,1)</f>
        <v xml:space="preserve"> Rhabditidae</v>
      </c>
      <c r="Q1545" t="str">
        <f>VLOOKUP(A1545,таксономия!$1:$1048576,15,1)</f>
        <v xml:space="preserve"> Peloderinae</v>
      </c>
      <c r="R1545" t="str">
        <f>VLOOKUP(A1545,таксономия!$1:$1048576,3,1)</f>
        <v xml:space="preserve"> Caenorhabditis remanei (Caenorhabditis vulgaris).</v>
      </c>
      <c r="S1545">
        <f t="shared" si="24"/>
        <v>267</v>
      </c>
    </row>
    <row r="1546" spans="1:19" x14ac:dyDescent="0.3">
      <c r="A1546" t="s">
        <v>985</v>
      </c>
      <c r="B1546" t="s">
        <v>986</v>
      </c>
      <c r="C1546">
        <v>941</v>
      </c>
      <c r="D1546" t="s">
        <v>12</v>
      </c>
      <c r="E1546">
        <v>204</v>
      </c>
      <c r="F1546">
        <v>278</v>
      </c>
      <c r="G1546">
        <v>2697</v>
      </c>
      <c r="H1546" t="s">
        <v>13</v>
      </c>
      <c r="I1546" t="str">
        <f>VLOOKUP(A1546,таксономия!$1:$1048576,7,1)</f>
        <v>Eukaryota</v>
      </c>
      <c r="J1546" t="str">
        <f>VLOOKUP(A1546,таксономия!$1:$1048576,8,1)</f>
        <v xml:space="preserve"> Metazoa</v>
      </c>
      <c r="K1546" t="str">
        <f>VLOOKUP(A1546,таксономия!$1:$1048576,9,1)</f>
        <v xml:space="preserve"> Ecdysozoa</v>
      </c>
      <c r="L1546" t="str">
        <f>VLOOKUP(A1546,таксономия!$1:$1048576,10,1)</f>
        <v xml:space="preserve"> Nematoda</v>
      </c>
      <c r="M1546" t="str">
        <f>VLOOKUP(A1546,таксономия!$1:$1048576,11,1)</f>
        <v xml:space="preserve"> Chromadorea</v>
      </c>
      <c r="N1546" t="str">
        <f>VLOOKUP(A1546,таксономия!$1:$1048576,12,1)</f>
        <v xml:space="preserve"> Rhabditida</v>
      </c>
      <c r="O1546" t="str">
        <f>VLOOKUP(A1546,таксономия!$1:$1048576,13,1)</f>
        <v>Rhabditoidea</v>
      </c>
      <c r="P1546" t="str">
        <f>VLOOKUP(A1546,таксономия!$1:$1048576,14,1)</f>
        <v xml:space="preserve"> Rhabditidae</v>
      </c>
      <c r="Q1546" t="str">
        <f>VLOOKUP(A1546,таксономия!$1:$1048576,15,1)</f>
        <v xml:space="preserve"> Peloderinae</v>
      </c>
      <c r="R1546" t="str">
        <f>VLOOKUP(A1546,таксономия!$1:$1048576,3,1)</f>
        <v xml:space="preserve"> Caenorhabditis remanei (Caenorhabditis vulgaris).</v>
      </c>
      <c r="S1546">
        <f t="shared" si="24"/>
        <v>74</v>
      </c>
    </row>
    <row r="1547" spans="1:19" x14ac:dyDescent="0.3">
      <c r="A1547" t="s">
        <v>985</v>
      </c>
      <c r="B1547" t="s">
        <v>986</v>
      </c>
      <c r="C1547">
        <v>941</v>
      </c>
      <c r="D1547" t="s">
        <v>218</v>
      </c>
      <c r="E1547">
        <v>292</v>
      </c>
      <c r="F1547">
        <v>329</v>
      </c>
      <c r="G1547">
        <v>19728</v>
      </c>
      <c r="H1547" t="s">
        <v>219</v>
      </c>
      <c r="I1547" t="str">
        <f>VLOOKUP(A1547,таксономия!$1:$1048576,7,1)</f>
        <v>Eukaryota</v>
      </c>
      <c r="J1547" t="str">
        <f>VLOOKUP(A1547,таксономия!$1:$1048576,8,1)</f>
        <v xml:space="preserve"> Metazoa</v>
      </c>
      <c r="K1547" t="str">
        <f>VLOOKUP(A1547,таксономия!$1:$1048576,9,1)</f>
        <v xml:space="preserve"> Ecdysozoa</v>
      </c>
      <c r="L1547" t="str">
        <f>VLOOKUP(A1547,таксономия!$1:$1048576,10,1)</f>
        <v xml:space="preserve"> Nematoda</v>
      </c>
      <c r="M1547" t="str">
        <f>VLOOKUP(A1547,таксономия!$1:$1048576,11,1)</f>
        <v xml:space="preserve"> Chromadorea</v>
      </c>
      <c r="N1547" t="str">
        <f>VLOOKUP(A1547,таксономия!$1:$1048576,12,1)</f>
        <v xml:space="preserve"> Rhabditida</v>
      </c>
      <c r="O1547" t="str">
        <f>VLOOKUP(A1547,таксономия!$1:$1048576,13,1)</f>
        <v>Rhabditoidea</v>
      </c>
      <c r="P1547" t="str">
        <f>VLOOKUP(A1547,таксономия!$1:$1048576,14,1)</f>
        <v xml:space="preserve"> Rhabditidae</v>
      </c>
      <c r="Q1547" t="str">
        <f>VLOOKUP(A1547,таксономия!$1:$1048576,15,1)</f>
        <v xml:space="preserve"> Peloderinae</v>
      </c>
      <c r="R1547" t="str">
        <f>VLOOKUP(A1547,таксономия!$1:$1048576,3,1)</f>
        <v xml:space="preserve"> Caenorhabditis remanei (Caenorhabditis vulgaris).</v>
      </c>
      <c r="S1547">
        <f t="shared" si="24"/>
        <v>37</v>
      </c>
    </row>
    <row r="1548" spans="1:19" x14ac:dyDescent="0.3">
      <c r="A1548" t="s">
        <v>985</v>
      </c>
      <c r="B1548" t="s">
        <v>986</v>
      </c>
      <c r="C1548">
        <v>941</v>
      </c>
      <c r="D1548" t="s">
        <v>44</v>
      </c>
      <c r="E1548">
        <v>329</v>
      </c>
      <c r="F1548">
        <v>409</v>
      </c>
      <c r="G1548">
        <v>2217</v>
      </c>
      <c r="H1548" t="s">
        <v>45</v>
      </c>
      <c r="I1548" t="str">
        <f>VLOOKUP(A1548,таксономия!$1:$1048576,7,1)</f>
        <v>Eukaryota</v>
      </c>
      <c r="J1548" t="str">
        <f>VLOOKUP(A1548,таксономия!$1:$1048576,8,1)</f>
        <v xml:space="preserve"> Metazoa</v>
      </c>
      <c r="K1548" t="str">
        <f>VLOOKUP(A1548,таксономия!$1:$1048576,9,1)</f>
        <v xml:space="preserve"> Ecdysozoa</v>
      </c>
      <c r="L1548" t="str">
        <f>VLOOKUP(A1548,таксономия!$1:$1048576,10,1)</f>
        <v xml:space="preserve"> Nematoda</v>
      </c>
      <c r="M1548" t="str">
        <f>VLOOKUP(A1548,таксономия!$1:$1048576,11,1)</f>
        <v xml:space="preserve"> Chromadorea</v>
      </c>
      <c r="N1548" t="str">
        <f>VLOOKUP(A1548,таксономия!$1:$1048576,12,1)</f>
        <v xml:space="preserve"> Rhabditida</v>
      </c>
      <c r="O1548" t="str">
        <f>VLOOKUP(A1548,таксономия!$1:$1048576,13,1)</f>
        <v>Rhabditoidea</v>
      </c>
      <c r="P1548" t="str">
        <f>VLOOKUP(A1548,таксономия!$1:$1048576,14,1)</f>
        <v xml:space="preserve"> Rhabditidae</v>
      </c>
      <c r="Q1548" t="str">
        <f>VLOOKUP(A1548,таксономия!$1:$1048576,15,1)</f>
        <v xml:space="preserve"> Peloderinae</v>
      </c>
      <c r="R1548" t="str">
        <f>VLOOKUP(A1548,таксономия!$1:$1048576,3,1)</f>
        <v xml:space="preserve"> Caenorhabditis remanei (Caenorhabditis vulgaris).</v>
      </c>
      <c r="S1548">
        <f t="shared" si="24"/>
        <v>80</v>
      </c>
    </row>
    <row r="1549" spans="1:19" x14ac:dyDescent="0.3">
      <c r="A1549" t="s">
        <v>985</v>
      </c>
      <c r="B1549" t="s">
        <v>986</v>
      </c>
      <c r="C1549">
        <v>941</v>
      </c>
      <c r="D1549" t="s">
        <v>16</v>
      </c>
      <c r="E1549">
        <v>689</v>
      </c>
      <c r="F1549">
        <v>932</v>
      </c>
      <c r="G1549">
        <v>22248</v>
      </c>
      <c r="H1549" t="s">
        <v>17</v>
      </c>
      <c r="I1549" t="str">
        <f>VLOOKUP(A1549,таксономия!$1:$1048576,7,1)</f>
        <v>Eukaryota</v>
      </c>
      <c r="J1549" t="str">
        <f>VLOOKUP(A1549,таксономия!$1:$1048576,8,1)</f>
        <v xml:space="preserve"> Metazoa</v>
      </c>
      <c r="K1549" t="str">
        <f>VLOOKUP(A1549,таксономия!$1:$1048576,9,1)</f>
        <v xml:space="preserve"> Ecdysozoa</v>
      </c>
      <c r="L1549" t="str">
        <f>VLOOKUP(A1549,таксономия!$1:$1048576,10,1)</f>
        <v xml:space="preserve"> Nematoda</v>
      </c>
      <c r="M1549" t="str">
        <f>VLOOKUP(A1549,таксономия!$1:$1048576,11,1)</f>
        <v xml:space="preserve"> Chromadorea</v>
      </c>
      <c r="N1549" t="str">
        <f>VLOOKUP(A1549,таксономия!$1:$1048576,12,1)</f>
        <v xml:space="preserve"> Rhabditida</v>
      </c>
      <c r="O1549" t="str">
        <f>VLOOKUP(A1549,таксономия!$1:$1048576,13,1)</f>
        <v>Rhabditoidea</v>
      </c>
      <c r="P1549" t="str">
        <f>VLOOKUP(A1549,таксономия!$1:$1048576,14,1)</f>
        <v xml:space="preserve"> Rhabditidae</v>
      </c>
      <c r="Q1549" t="str">
        <f>VLOOKUP(A1549,таксономия!$1:$1048576,15,1)</f>
        <v xml:space="preserve"> Peloderinae</v>
      </c>
      <c r="R1549" t="str">
        <f>VLOOKUP(A1549,таксономия!$1:$1048576,3,1)</f>
        <v xml:space="preserve"> Caenorhabditis remanei (Caenorhabditis vulgaris).</v>
      </c>
      <c r="S1549">
        <f t="shared" si="24"/>
        <v>243</v>
      </c>
    </row>
    <row r="1550" spans="1:19" x14ac:dyDescent="0.3">
      <c r="A1550" t="s">
        <v>987</v>
      </c>
      <c r="B1550" t="s">
        <v>988</v>
      </c>
      <c r="C1550">
        <v>638</v>
      </c>
      <c r="D1550" t="s">
        <v>20</v>
      </c>
      <c r="E1550">
        <v>21</v>
      </c>
      <c r="F1550">
        <v>152</v>
      </c>
      <c r="G1550">
        <v>1926</v>
      </c>
      <c r="H1550" t="s">
        <v>21</v>
      </c>
      <c r="I1550" t="str">
        <f>VLOOKUP(A1550,таксономия!$1:$1048576,7,1)</f>
        <v>Eukaryota</v>
      </c>
      <c r="J1550" t="str">
        <f>VLOOKUP(A1550,таксономия!$1:$1048576,8,1)</f>
        <v xml:space="preserve"> Metazoa</v>
      </c>
      <c r="K1550" t="str">
        <f>VLOOKUP(A1550,таксономия!$1:$1048576,9,1)</f>
        <v xml:space="preserve"> Ecdysozoa</v>
      </c>
      <c r="L1550" t="str">
        <f>VLOOKUP(A1550,таксономия!$1:$1048576,10,1)</f>
        <v xml:space="preserve"> Arthropoda</v>
      </c>
      <c r="M1550" t="str">
        <f>VLOOKUP(A1550,таксономия!$1:$1048576,11,1)</f>
        <v xml:space="preserve"> Hexapoda</v>
      </c>
      <c r="N1550" t="str">
        <f>VLOOKUP(A1550,таксономия!$1:$1048576,12,1)</f>
        <v xml:space="preserve"> Insecta</v>
      </c>
      <c r="O1550" t="str">
        <f>VLOOKUP(A1550,таксономия!$1:$1048576,13,1)</f>
        <v>Pterygota</v>
      </c>
      <c r="P1550" t="str">
        <f>VLOOKUP(A1550,таксономия!$1:$1048576,14,1)</f>
        <v xml:space="preserve"> Neoptera</v>
      </c>
      <c r="Q1550" t="str">
        <f>VLOOKUP(A1550,таксономия!$1:$1048576,15,1)</f>
        <v xml:space="preserve"> Endopterygota</v>
      </c>
      <c r="R1550" t="str">
        <f>VLOOKUP(A1550,таксономия!$1:$1048576,3,1)</f>
        <v xml:space="preserve"> Bombyx mori (Silk moth).</v>
      </c>
      <c r="S1550">
        <f t="shared" si="24"/>
        <v>131</v>
      </c>
    </row>
    <row r="1551" spans="1:19" x14ac:dyDescent="0.3">
      <c r="A1551" t="s">
        <v>987</v>
      </c>
      <c r="B1551" t="s">
        <v>988</v>
      </c>
      <c r="C1551">
        <v>638</v>
      </c>
      <c r="D1551" t="s">
        <v>12</v>
      </c>
      <c r="E1551">
        <v>168</v>
      </c>
      <c r="F1551">
        <v>246</v>
      </c>
      <c r="G1551">
        <v>2697</v>
      </c>
      <c r="H1551" t="s">
        <v>13</v>
      </c>
      <c r="I1551" t="str">
        <f>VLOOKUP(A1551,таксономия!$1:$1048576,7,1)</f>
        <v>Eukaryota</v>
      </c>
      <c r="J1551" t="str">
        <f>VLOOKUP(A1551,таксономия!$1:$1048576,8,1)</f>
        <v xml:space="preserve"> Metazoa</v>
      </c>
      <c r="K1551" t="str">
        <f>VLOOKUP(A1551,таксономия!$1:$1048576,9,1)</f>
        <v xml:space="preserve"> Ecdysozoa</v>
      </c>
      <c r="L1551" t="str">
        <f>VLOOKUP(A1551,таксономия!$1:$1048576,10,1)</f>
        <v xml:space="preserve"> Arthropoda</v>
      </c>
      <c r="M1551" t="str">
        <f>VLOOKUP(A1551,таксономия!$1:$1048576,11,1)</f>
        <v xml:space="preserve"> Hexapoda</v>
      </c>
      <c r="N1551" t="str">
        <f>VLOOKUP(A1551,таксономия!$1:$1048576,12,1)</f>
        <v xml:space="preserve"> Insecta</v>
      </c>
      <c r="O1551" t="str">
        <f>VLOOKUP(A1551,таксономия!$1:$1048576,13,1)</f>
        <v>Pterygota</v>
      </c>
      <c r="P1551" t="str">
        <f>VLOOKUP(A1551,таксономия!$1:$1048576,14,1)</f>
        <v xml:space="preserve"> Neoptera</v>
      </c>
      <c r="Q1551" t="str">
        <f>VLOOKUP(A1551,таксономия!$1:$1048576,15,1)</f>
        <v xml:space="preserve"> Endopterygota</v>
      </c>
      <c r="R1551" t="str">
        <f>VLOOKUP(A1551,таксономия!$1:$1048576,3,1)</f>
        <v xml:space="preserve"> Bombyx mori (Silk moth).</v>
      </c>
      <c r="S1551">
        <f t="shared" si="24"/>
        <v>78</v>
      </c>
    </row>
    <row r="1552" spans="1:19" x14ac:dyDescent="0.3">
      <c r="A1552" t="s">
        <v>987</v>
      </c>
      <c r="B1552" t="s">
        <v>988</v>
      </c>
      <c r="C1552">
        <v>638</v>
      </c>
      <c r="D1552" t="s">
        <v>24</v>
      </c>
      <c r="E1552">
        <v>349</v>
      </c>
      <c r="F1552">
        <v>625</v>
      </c>
      <c r="G1552">
        <v>24806</v>
      </c>
      <c r="H1552" t="s">
        <v>25</v>
      </c>
      <c r="I1552" t="str">
        <f>VLOOKUP(A1552,таксономия!$1:$1048576,7,1)</f>
        <v>Eukaryota</v>
      </c>
      <c r="J1552" t="str">
        <f>VLOOKUP(A1552,таксономия!$1:$1048576,8,1)</f>
        <v xml:space="preserve"> Metazoa</v>
      </c>
      <c r="K1552" t="str">
        <f>VLOOKUP(A1552,таксономия!$1:$1048576,9,1)</f>
        <v xml:space="preserve"> Ecdysozoa</v>
      </c>
      <c r="L1552" t="str">
        <f>VLOOKUP(A1552,таксономия!$1:$1048576,10,1)</f>
        <v xml:space="preserve"> Arthropoda</v>
      </c>
      <c r="M1552" t="str">
        <f>VLOOKUP(A1552,таксономия!$1:$1048576,11,1)</f>
        <v xml:space="preserve"> Hexapoda</v>
      </c>
      <c r="N1552" t="str">
        <f>VLOOKUP(A1552,таксономия!$1:$1048576,12,1)</f>
        <v xml:space="preserve"> Insecta</v>
      </c>
      <c r="O1552" t="str">
        <f>VLOOKUP(A1552,таксономия!$1:$1048576,13,1)</f>
        <v>Pterygota</v>
      </c>
      <c r="P1552" t="str">
        <f>VLOOKUP(A1552,таксономия!$1:$1048576,14,1)</f>
        <v xml:space="preserve"> Neoptera</v>
      </c>
      <c r="Q1552" t="str">
        <f>VLOOKUP(A1552,таксономия!$1:$1048576,15,1)</f>
        <v xml:space="preserve"> Endopterygota</v>
      </c>
      <c r="R1552" t="str">
        <f>VLOOKUP(A1552,таксономия!$1:$1048576,3,1)</f>
        <v xml:space="preserve"> Bombyx mori (Silk moth).</v>
      </c>
      <c r="S1552">
        <f t="shared" si="24"/>
        <v>276</v>
      </c>
    </row>
    <row r="1553" spans="1:19" x14ac:dyDescent="0.3">
      <c r="A1553" t="s">
        <v>989</v>
      </c>
      <c r="B1553" t="s">
        <v>990</v>
      </c>
      <c r="C1553">
        <v>934</v>
      </c>
      <c r="D1553" t="s">
        <v>96</v>
      </c>
      <c r="E1553">
        <v>330</v>
      </c>
      <c r="F1553">
        <v>469</v>
      </c>
      <c r="G1553">
        <v>10300</v>
      </c>
      <c r="H1553" t="s">
        <v>97</v>
      </c>
      <c r="I1553" t="str">
        <f>VLOOKUP(A1553,таксономия!$1:$1048576,7,1)</f>
        <v>Eukaryota</v>
      </c>
      <c r="J1553" t="str">
        <f>VLOOKUP(A1553,таксономия!$1:$1048576,8,1)</f>
        <v xml:space="preserve"> Metazoa</v>
      </c>
      <c r="K1553" t="str">
        <f>VLOOKUP(A1553,таксономия!$1:$1048576,9,1)</f>
        <v xml:space="preserve"> Echinodermata</v>
      </c>
      <c r="L1553" t="str">
        <f>VLOOKUP(A1553,таксономия!$1:$1048576,10,1)</f>
        <v xml:space="preserve"> Eleutherozoa</v>
      </c>
      <c r="M1553" t="str">
        <f>VLOOKUP(A1553,таксономия!$1:$1048576,11,1)</f>
        <v xml:space="preserve"> Asterozoa</v>
      </c>
      <c r="N1553" t="str">
        <f>VLOOKUP(A1553,таксономия!$1:$1048576,12,1)</f>
        <v>Asteroidea</v>
      </c>
      <c r="O1553" t="str">
        <f>VLOOKUP(A1553,таксономия!$1:$1048576,13,1)</f>
        <v xml:space="preserve"> Forcipulatacea</v>
      </c>
      <c r="P1553" t="str">
        <f>VLOOKUP(A1553,таксономия!$1:$1048576,14,1)</f>
        <v xml:space="preserve"> Forcipulatida</v>
      </c>
      <c r="Q1553" t="str">
        <f>VLOOKUP(A1553,таксономия!$1:$1048576,15,1)</f>
        <v xml:space="preserve"> Asteriidae</v>
      </c>
      <c r="R1553" t="str">
        <f>VLOOKUP(A1553,таксономия!$1:$1048576,3,1)</f>
        <v xml:space="preserve"> Asterias amurensis (Northern Pacific seastar).</v>
      </c>
      <c r="S1553">
        <f t="shared" si="24"/>
        <v>139</v>
      </c>
    </row>
    <row r="1554" spans="1:19" x14ac:dyDescent="0.3">
      <c r="A1554" t="s">
        <v>989</v>
      </c>
      <c r="B1554" t="s">
        <v>990</v>
      </c>
      <c r="C1554">
        <v>934</v>
      </c>
      <c r="D1554" t="s">
        <v>12</v>
      </c>
      <c r="E1554">
        <v>478</v>
      </c>
      <c r="F1554">
        <v>557</v>
      </c>
      <c r="G1554">
        <v>2697</v>
      </c>
      <c r="H1554" t="s">
        <v>13</v>
      </c>
      <c r="I1554" t="str">
        <f>VLOOKUP(A1554,таксономия!$1:$1048576,7,1)</f>
        <v>Eukaryota</v>
      </c>
      <c r="J1554" t="str">
        <f>VLOOKUP(A1554,таксономия!$1:$1048576,8,1)</f>
        <v xml:space="preserve"> Metazoa</v>
      </c>
      <c r="K1554" t="str">
        <f>VLOOKUP(A1554,таксономия!$1:$1048576,9,1)</f>
        <v xml:space="preserve"> Echinodermata</v>
      </c>
      <c r="L1554" t="str">
        <f>VLOOKUP(A1554,таксономия!$1:$1048576,10,1)</f>
        <v xml:space="preserve"> Eleutherozoa</v>
      </c>
      <c r="M1554" t="str">
        <f>VLOOKUP(A1554,таксономия!$1:$1048576,11,1)</f>
        <v xml:space="preserve"> Asterozoa</v>
      </c>
      <c r="N1554" t="str">
        <f>VLOOKUP(A1554,таксономия!$1:$1048576,12,1)</f>
        <v>Asteroidea</v>
      </c>
      <c r="O1554" t="str">
        <f>VLOOKUP(A1554,таксономия!$1:$1048576,13,1)</f>
        <v xml:space="preserve"> Forcipulatacea</v>
      </c>
      <c r="P1554" t="str">
        <f>VLOOKUP(A1554,таксономия!$1:$1048576,14,1)</f>
        <v xml:space="preserve"> Forcipulatida</v>
      </c>
      <c r="Q1554" t="str">
        <f>VLOOKUP(A1554,таксономия!$1:$1048576,15,1)</f>
        <v xml:space="preserve"> Asteriidae</v>
      </c>
      <c r="R1554" t="str">
        <f>VLOOKUP(A1554,таксономия!$1:$1048576,3,1)</f>
        <v xml:space="preserve"> Asterias amurensis (Northern Pacific seastar).</v>
      </c>
      <c r="S1554">
        <f t="shared" si="24"/>
        <v>79</v>
      </c>
    </row>
    <row r="1555" spans="1:19" x14ac:dyDescent="0.3">
      <c r="A1555" t="s">
        <v>989</v>
      </c>
      <c r="B1555" t="s">
        <v>990</v>
      </c>
      <c r="C1555">
        <v>934</v>
      </c>
      <c r="D1555" t="s">
        <v>991</v>
      </c>
      <c r="E1555">
        <v>674</v>
      </c>
      <c r="F1555">
        <v>716</v>
      </c>
      <c r="G1555">
        <v>3</v>
      </c>
      <c r="H1555" t="s">
        <v>991</v>
      </c>
      <c r="I1555" t="str">
        <f>VLOOKUP(A1555,таксономия!$1:$1048576,7,1)</f>
        <v>Eukaryota</v>
      </c>
      <c r="J1555" t="str">
        <f>VLOOKUP(A1555,таксономия!$1:$1048576,8,1)</f>
        <v xml:space="preserve"> Metazoa</v>
      </c>
      <c r="K1555" t="str">
        <f>VLOOKUP(A1555,таксономия!$1:$1048576,9,1)</f>
        <v xml:space="preserve"> Echinodermata</v>
      </c>
      <c r="L1555" t="str">
        <f>VLOOKUP(A1555,таксономия!$1:$1048576,10,1)</f>
        <v xml:space="preserve"> Eleutherozoa</v>
      </c>
      <c r="M1555" t="str">
        <f>VLOOKUP(A1555,таксономия!$1:$1048576,11,1)</f>
        <v xml:space="preserve"> Asterozoa</v>
      </c>
      <c r="N1555" t="str">
        <f>VLOOKUP(A1555,таксономия!$1:$1048576,12,1)</f>
        <v>Asteroidea</v>
      </c>
      <c r="O1555" t="str">
        <f>VLOOKUP(A1555,таксономия!$1:$1048576,13,1)</f>
        <v xml:space="preserve"> Forcipulatacea</v>
      </c>
      <c r="P1555" t="str">
        <f>VLOOKUP(A1555,таксономия!$1:$1048576,14,1)</f>
        <v xml:space="preserve"> Forcipulatida</v>
      </c>
      <c r="Q1555" t="str">
        <f>VLOOKUP(A1555,таксономия!$1:$1048576,15,1)</f>
        <v xml:space="preserve"> Asteriidae</v>
      </c>
      <c r="R1555" t="str">
        <f>VLOOKUP(A1555,таксономия!$1:$1048576,3,1)</f>
        <v xml:space="preserve"> Asterias amurensis (Northern Pacific seastar).</v>
      </c>
      <c r="S1555">
        <f t="shared" si="24"/>
        <v>42</v>
      </c>
    </row>
    <row r="1556" spans="1:19" x14ac:dyDescent="0.3">
      <c r="A1556" t="s">
        <v>992</v>
      </c>
      <c r="B1556" t="s">
        <v>993</v>
      </c>
      <c r="C1556">
        <v>938</v>
      </c>
      <c r="D1556" t="s">
        <v>96</v>
      </c>
      <c r="E1556">
        <v>329</v>
      </c>
      <c r="F1556">
        <v>468</v>
      </c>
      <c r="G1556">
        <v>10300</v>
      </c>
      <c r="H1556" t="s">
        <v>97</v>
      </c>
      <c r="I1556" t="str">
        <f>VLOOKUP(A1556,таксономия!$1:$1048576,7,1)</f>
        <v>Eukaryota</v>
      </c>
      <c r="J1556" t="str">
        <f>VLOOKUP(A1556,таксономия!$1:$1048576,8,1)</f>
        <v xml:space="preserve"> Metazoa</v>
      </c>
      <c r="K1556" t="str">
        <f>VLOOKUP(A1556,таксономия!$1:$1048576,9,1)</f>
        <v xml:space="preserve"> Echinodermata</v>
      </c>
      <c r="L1556" t="str">
        <f>VLOOKUP(A1556,таксономия!$1:$1048576,10,1)</f>
        <v xml:space="preserve"> Eleutherozoa</v>
      </c>
      <c r="M1556" t="str">
        <f>VLOOKUP(A1556,таксономия!$1:$1048576,11,1)</f>
        <v xml:space="preserve"> Asterozoa</v>
      </c>
      <c r="N1556" t="str">
        <f>VLOOKUP(A1556,таксономия!$1:$1048576,12,1)</f>
        <v>Asteroidea</v>
      </c>
      <c r="O1556" t="str">
        <f>VLOOKUP(A1556,таксономия!$1:$1048576,13,1)</f>
        <v xml:space="preserve"> Forcipulatacea</v>
      </c>
      <c r="P1556" t="str">
        <f>VLOOKUP(A1556,таксономия!$1:$1048576,14,1)</f>
        <v xml:space="preserve"> Forcipulatida</v>
      </c>
      <c r="Q1556" t="str">
        <f>VLOOKUP(A1556,таксономия!$1:$1048576,15,1)</f>
        <v xml:space="preserve"> Asteriidae</v>
      </c>
      <c r="R1556" t="str">
        <f>VLOOKUP(A1556,таксономия!$1:$1048576,3,1)</f>
        <v xml:space="preserve"> Asterias amurensis (Northern Pacific seastar).</v>
      </c>
      <c r="S1556">
        <f t="shared" si="24"/>
        <v>139</v>
      </c>
    </row>
    <row r="1557" spans="1:19" x14ac:dyDescent="0.3">
      <c r="A1557" t="s">
        <v>992</v>
      </c>
      <c r="B1557" t="s">
        <v>993</v>
      </c>
      <c r="C1557">
        <v>938</v>
      </c>
      <c r="D1557" t="s">
        <v>12</v>
      </c>
      <c r="E1557">
        <v>477</v>
      </c>
      <c r="F1557">
        <v>556</v>
      </c>
      <c r="G1557">
        <v>2697</v>
      </c>
      <c r="H1557" t="s">
        <v>13</v>
      </c>
      <c r="I1557" t="str">
        <f>VLOOKUP(A1557,таксономия!$1:$1048576,7,1)</f>
        <v>Eukaryota</v>
      </c>
      <c r="J1557" t="str">
        <f>VLOOKUP(A1557,таксономия!$1:$1048576,8,1)</f>
        <v xml:space="preserve"> Metazoa</v>
      </c>
      <c r="K1557" t="str">
        <f>VLOOKUP(A1557,таксономия!$1:$1048576,9,1)</f>
        <v xml:space="preserve"> Echinodermata</v>
      </c>
      <c r="L1557" t="str">
        <f>VLOOKUP(A1557,таксономия!$1:$1048576,10,1)</f>
        <v xml:space="preserve"> Eleutherozoa</v>
      </c>
      <c r="M1557" t="str">
        <f>VLOOKUP(A1557,таксономия!$1:$1048576,11,1)</f>
        <v xml:space="preserve"> Asterozoa</v>
      </c>
      <c r="N1557" t="str">
        <f>VLOOKUP(A1557,таксономия!$1:$1048576,12,1)</f>
        <v>Asteroidea</v>
      </c>
      <c r="O1557" t="str">
        <f>VLOOKUP(A1557,таксономия!$1:$1048576,13,1)</f>
        <v xml:space="preserve"> Forcipulatacea</v>
      </c>
      <c r="P1557" t="str">
        <f>VLOOKUP(A1557,таксономия!$1:$1048576,14,1)</f>
        <v xml:space="preserve"> Forcipulatida</v>
      </c>
      <c r="Q1557" t="str">
        <f>VLOOKUP(A1557,таксономия!$1:$1048576,15,1)</f>
        <v xml:space="preserve"> Asteriidae</v>
      </c>
      <c r="R1557" t="str">
        <f>VLOOKUP(A1557,таксономия!$1:$1048576,3,1)</f>
        <v xml:space="preserve"> Asterias amurensis (Northern Pacific seastar).</v>
      </c>
      <c r="S1557">
        <f t="shared" si="24"/>
        <v>79</v>
      </c>
    </row>
    <row r="1558" spans="1:19" x14ac:dyDescent="0.3">
      <c r="A1558" t="s">
        <v>994</v>
      </c>
      <c r="B1558" t="s">
        <v>995</v>
      </c>
      <c r="C1558">
        <v>400</v>
      </c>
      <c r="D1558" t="s">
        <v>96</v>
      </c>
      <c r="E1558">
        <v>116</v>
      </c>
      <c r="F1558">
        <v>258</v>
      </c>
      <c r="G1558">
        <v>10300</v>
      </c>
      <c r="H1558" t="s">
        <v>97</v>
      </c>
      <c r="I1558" t="str">
        <f>VLOOKUP(A1558,таксономия!$1:$1048576,7,1)</f>
        <v>Eukaryota</v>
      </c>
      <c r="J1558" t="str">
        <f>VLOOKUP(A1558,таксономия!$1:$1048576,8,1)</f>
        <v xml:space="preserve"> Metazoa</v>
      </c>
      <c r="K1558" t="str">
        <f>VLOOKUP(A1558,таксономия!$1:$1048576,9,1)</f>
        <v xml:space="preserve"> Echinodermata</v>
      </c>
      <c r="L1558" t="str">
        <f>VLOOKUP(A1558,таксономия!$1:$1048576,10,1)</f>
        <v xml:space="preserve"> Eleutherozoa</v>
      </c>
      <c r="M1558" t="str">
        <f>VLOOKUP(A1558,таксономия!$1:$1048576,11,1)</f>
        <v xml:space="preserve"> Asterozoa</v>
      </c>
      <c r="N1558" t="str">
        <f>VLOOKUP(A1558,таксономия!$1:$1048576,12,1)</f>
        <v>Asteroidea</v>
      </c>
      <c r="O1558" t="str">
        <f>VLOOKUP(A1558,таксономия!$1:$1048576,13,1)</f>
        <v xml:space="preserve"> Valvatacea</v>
      </c>
      <c r="P1558" t="str">
        <f>VLOOKUP(A1558,таксономия!$1:$1048576,14,1)</f>
        <v xml:space="preserve"> Valvatida</v>
      </c>
      <c r="Q1558" t="str">
        <f>VLOOKUP(A1558,таксономия!$1:$1048576,15,1)</f>
        <v xml:space="preserve"> Acanthasteridae</v>
      </c>
      <c r="R1558" t="str">
        <f>VLOOKUP(A1558,таксономия!$1:$1048576,3,1)</f>
        <v xml:space="preserve"> Acanthaster planci (Crown-of-thorns starfish).</v>
      </c>
      <c r="S1558">
        <f t="shared" si="24"/>
        <v>142</v>
      </c>
    </row>
    <row r="1559" spans="1:19" x14ac:dyDescent="0.3">
      <c r="A1559" t="s">
        <v>994</v>
      </c>
      <c r="B1559" t="s">
        <v>995</v>
      </c>
      <c r="C1559">
        <v>400</v>
      </c>
      <c r="D1559" t="s">
        <v>12</v>
      </c>
      <c r="E1559">
        <v>267</v>
      </c>
      <c r="F1559">
        <v>346</v>
      </c>
      <c r="G1559">
        <v>2697</v>
      </c>
      <c r="H1559" t="s">
        <v>13</v>
      </c>
      <c r="I1559" t="str">
        <f>VLOOKUP(A1559,таксономия!$1:$1048576,7,1)</f>
        <v>Eukaryota</v>
      </c>
      <c r="J1559" t="str">
        <f>VLOOKUP(A1559,таксономия!$1:$1048576,8,1)</f>
        <v xml:space="preserve"> Metazoa</v>
      </c>
      <c r="K1559" t="str">
        <f>VLOOKUP(A1559,таксономия!$1:$1048576,9,1)</f>
        <v xml:space="preserve"> Echinodermata</v>
      </c>
      <c r="L1559" t="str">
        <f>VLOOKUP(A1559,таксономия!$1:$1048576,10,1)</f>
        <v xml:space="preserve"> Eleutherozoa</v>
      </c>
      <c r="M1559" t="str">
        <f>VLOOKUP(A1559,таксономия!$1:$1048576,11,1)</f>
        <v xml:space="preserve"> Asterozoa</v>
      </c>
      <c r="N1559" t="str">
        <f>VLOOKUP(A1559,таксономия!$1:$1048576,12,1)</f>
        <v>Asteroidea</v>
      </c>
      <c r="O1559" t="str">
        <f>VLOOKUP(A1559,таксономия!$1:$1048576,13,1)</f>
        <v xml:space="preserve"> Valvatacea</v>
      </c>
      <c r="P1559" t="str">
        <f>VLOOKUP(A1559,таксономия!$1:$1048576,14,1)</f>
        <v xml:space="preserve"> Valvatida</v>
      </c>
      <c r="Q1559" t="str">
        <f>VLOOKUP(A1559,таксономия!$1:$1048576,15,1)</f>
        <v xml:space="preserve"> Acanthasteridae</v>
      </c>
      <c r="R1559" t="str">
        <f>VLOOKUP(A1559,таксономия!$1:$1048576,3,1)</f>
        <v xml:space="preserve"> Acanthaster planci (Crown-of-thorns starfish).</v>
      </c>
      <c r="S1559">
        <f t="shared" si="24"/>
        <v>79</v>
      </c>
    </row>
    <row r="1560" spans="1:19" x14ac:dyDescent="0.3">
      <c r="A1560" t="s">
        <v>996</v>
      </c>
      <c r="B1560" t="s">
        <v>997</v>
      </c>
      <c r="C1560">
        <v>892</v>
      </c>
      <c r="D1560" t="s">
        <v>20</v>
      </c>
      <c r="E1560">
        <v>662</v>
      </c>
      <c r="F1560">
        <v>796</v>
      </c>
      <c r="G1560">
        <v>1926</v>
      </c>
      <c r="H1560" t="s">
        <v>21</v>
      </c>
      <c r="I1560" t="str">
        <f>VLOOKUP(A1560,таксономия!$1:$1048576,7,1)</f>
        <v>Eukaryota</v>
      </c>
      <c r="J1560" t="str">
        <f>VLOOKUP(A1560,таксономия!$1:$1048576,8,1)</f>
        <v xml:space="preserve"> Metazoa</v>
      </c>
      <c r="K1560" t="str">
        <f>VLOOKUP(A1560,таксономия!$1:$1048576,9,1)</f>
        <v xml:space="preserve"> Echinodermata</v>
      </c>
      <c r="L1560" t="str">
        <f>VLOOKUP(A1560,таксономия!$1:$1048576,10,1)</f>
        <v xml:space="preserve"> Eleutherozoa</v>
      </c>
      <c r="M1560" t="str">
        <f>VLOOKUP(A1560,таксономия!$1:$1048576,11,1)</f>
        <v xml:space="preserve"> Asterozoa</v>
      </c>
      <c r="N1560" t="str">
        <f>VLOOKUP(A1560,таксономия!$1:$1048576,12,1)</f>
        <v>Asteroidea</v>
      </c>
      <c r="O1560" t="str">
        <f>VLOOKUP(A1560,таксономия!$1:$1048576,13,1)</f>
        <v xml:space="preserve"> Valvatacea</v>
      </c>
      <c r="P1560" t="str">
        <f>VLOOKUP(A1560,таксономия!$1:$1048576,14,1)</f>
        <v xml:space="preserve"> Valvatida</v>
      </c>
      <c r="Q1560" t="str">
        <f>VLOOKUP(A1560,таксономия!$1:$1048576,15,1)</f>
        <v xml:space="preserve"> Acanthasteridae</v>
      </c>
      <c r="R1560" t="str">
        <f>VLOOKUP(A1560,таксономия!$1:$1048576,3,1)</f>
        <v xml:space="preserve"> Acanthaster planci (Crown-of-thorns starfish).</v>
      </c>
      <c r="S1560">
        <f t="shared" si="24"/>
        <v>134</v>
      </c>
    </row>
    <row r="1561" spans="1:19" x14ac:dyDescent="0.3">
      <c r="A1561" t="s">
        <v>996</v>
      </c>
      <c r="B1561" t="s">
        <v>997</v>
      </c>
      <c r="C1561">
        <v>892</v>
      </c>
      <c r="D1561" t="s">
        <v>998</v>
      </c>
      <c r="E1561">
        <v>165</v>
      </c>
      <c r="F1561">
        <v>461</v>
      </c>
      <c r="G1561">
        <v>9740</v>
      </c>
      <c r="H1561" t="s">
        <v>999</v>
      </c>
      <c r="I1561" t="str">
        <f>VLOOKUP(A1561,таксономия!$1:$1048576,7,1)</f>
        <v>Eukaryota</v>
      </c>
      <c r="J1561" t="str">
        <f>VLOOKUP(A1561,таксономия!$1:$1048576,8,1)</f>
        <v xml:space="preserve"> Metazoa</v>
      </c>
      <c r="K1561" t="str">
        <f>VLOOKUP(A1561,таксономия!$1:$1048576,9,1)</f>
        <v xml:space="preserve"> Echinodermata</v>
      </c>
      <c r="L1561" t="str">
        <f>VLOOKUP(A1561,таксономия!$1:$1048576,10,1)</f>
        <v xml:space="preserve"> Eleutherozoa</v>
      </c>
      <c r="M1561" t="str">
        <f>VLOOKUP(A1561,таксономия!$1:$1048576,11,1)</f>
        <v xml:space="preserve"> Asterozoa</v>
      </c>
      <c r="N1561" t="str">
        <f>VLOOKUP(A1561,таксономия!$1:$1048576,12,1)</f>
        <v>Asteroidea</v>
      </c>
      <c r="O1561" t="str">
        <f>VLOOKUP(A1561,таксономия!$1:$1048576,13,1)</f>
        <v xml:space="preserve"> Valvatacea</v>
      </c>
      <c r="P1561" t="str">
        <f>VLOOKUP(A1561,таксономия!$1:$1048576,14,1)</f>
        <v xml:space="preserve"> Valvatida</v>
      </c>
      <c r="Q1561" t="str">
        <f>VLOOKUP(A1561,таксономия!$1:$1048576,15,1)</f>
        <v xml:space="preserve"> Acanthasteridae</v>
      </c>
      <c r="R1561" t="str">
        <f>VLOOKUP(A1561,таксономия!$1:$1048576,3,1)</f>
        <v xml:space="preserve"> Acanthaster planci (Crown-of-thorns starfish).</v>
      </c>
      <c r="S1561">
        <f t="shared" si="24"/>
        <v>296</v>
      </c>
    </row>
    <row r="1562" spans="1:19" x14ac:dyDescent="0.3">
      <c r="A1562" t="s">
        <v>996</v>
      </c>
      <c r="B1562" t="s">
        <v>997</v>
      </c>
      <c r="C1562">
        <v>892</v>
      </c>
      <c r="D1562" t="s">
        <v>12</v>
      </c>
      <c r="E1562">
        <v>812</v>
      </c>
      <c r="F1562">
        <v>890</v>
      </c>
      <c r="G1562">
        <v>2697</v>
      </c>
      <c r="H1562" t="s">
        <v>13</v>
      </c>
      <c r="I1562" t="str">
        <f>VLOOKUP(A1562,таксономия!$1:$1048576,7,1)</f>
        <v>Eukaryota</v>
      </c>
      <c r="J1562" t="str">
        <f>VLOOKUP(A1562,таксономия!$1:$1048576,8,1)</f>
        <v xml:space="preserve"> Metazoa</v>
      </c>
      <c r="K1562" t="str">
        <f>VLOOKUP(A1562,таксономия!$1:$1048576,9,1)</f>
        <v xml:space="preserve"> Echinodermata</v>
      </c>
      <c r="L1562" t="str">
        <f>VLOOKUP(A1562,таксономия!$1:$1048576,10,1)</f>
        <v xml:space="preserve"> Eleutherozoa</v>
      </c>
      <c r="M1562" t="str">
        <f>VLOOKUP(A1562,таксономия!$1:$1048576,11,1)</f>
        <v xml:space="preserve"> Asterozoa</v>
      </c>
      <c r="N1562" t="str">
        <f>VLOOKUP(A1562,таксономия!$1:$1048576,12,1)</f>
        <v>Asteroidea</v>
      </c>
      <c r="O1562" t="str">
        <f>VLOOKUP(A1562,таксономия!$1:$1048576,13,1)</f>
        <v xml:space="preserve"> Valvatacea</v>
      </c>
      <c r="P1562" t="str">
        <f>VLOOKUP(A1562,таксономия!$1:$1048576,14,1)</f>
        <v xml:space="preserve"> Valvatida</v>
      </c>
      <c r="Q1562" t="str">
        <f>VLOOKUP(A1562,таксономия!$1:$1048576,15,1)</f>
        <v xml:space="preserve"> Acanthasteridae</v>
      </c>
      <c r="R1562" t="str">
        <f>VLOOKUP(A1562,таксономия!$1:$1048576,3,1)</f>
        <v xml:space="preserve"> Acanthaster planci (Crown-of-thorns starfish).</v>
      </c>
      <c r="S1562">
        <f t="shared" si="24"/>
        <v>78</v>
      </c>
    </row>
    <row r="1563" spans="1:19" x14ac:dyDescent="0.3">
      <c r="A1563" t="s">
        <v>1000</v>
      </c>
      <c r="B1563" t="s">
        <v>1001</v>
      </c>
      <c r="C1563">
        <v>1091</v>
      </c>
      <c r="D1563" t="s">
        <v>12</v>
      </c>
      <c r="E1563">
        <v>425</v>
      </c>
      <c r="F1563">
        <v>498</v>
      </c>
      <c r="G1563">
        <v>2697</v>
      </c>
      <c r="H1563" t="s">
        <v>13</v>
      </c>
      <c r="I1563" t="str">
        <f>VLOOKUP(A1563,таксономия!$1:$1048576,7,1)</f>
        <v>Eukaryota</v>
      </c>
      <c r="J1563" t="str">
        <f>VLOOKUP(A1563,таксономия!$1:$1048576,8,1)</f>
        <v xml:space="preserve"> Metazoa</v>
      </c>
      <c r="K1563" t="str">
        <f>VLOOKUP(A1563,таксономия!$1:$1048576,9,1)</f>
        <v xml:space="preserve"> Echinodermata</v>
      </c>
      <c r="L1563" t="str">
        <f>VLOOKUP(A1563,таксономия!$1:$1048576,10,1)</f>
        <v xml:space="preserve"> Eleutherozoa</v>
      </c>
      <c r="M1563" t="str">
        <f>VLOOKUP(A1563,таксономия!$1:$1048576,11,1)</f>
        <v xml:space="preserve"> Asterozoa</v>
      </c>
      <c r="N1563" t="str">
        <f>VLOOKUP(A1563,таксономия!$1:$1048576,12,1)</f>
        <v>Asteroidea</v>
      </c>
      <c r="O1563" t="str">
        <f>VLOOKUP(A1563,таксономия!$1:$1048576,13,1)</f>
        <v xml:space="preserve"> Valvatacea</v>
      </c>
      <c r="P1563" t="str">
        <f>VLOOKUP(A1563,таксономия!$1:$1048576,14,1)</f>
        <v xml:space="preserve"> Valvatida</v>
      </c>
      <c r="Q1563" t="str">
        <f>VLOOKUP(A1563,таксономия!$1:$1048576,15,1)</f>
        <v xml:space="preserve"> Acanthasteridae</v>
      </c>
      <c r="R1563" t="str">
        <f>VLOOKUP(A1563,таксономия!$1:$1048576,3,1)</f>
        <v xml:space="preserve"> Acanthaster planci (Crown-of-thorns starfish).</v>
      </c>
      <c r="S1563">
        <f t="shared" si="24"/>
        <v>73</v>
      </c>
    </row>
    <row r="1564" spans="1:19" x14ac:dyDescent="0.3">
      <c r="A1564" t="s">
        <v>1000</v>
      </c>
      <c r="B1564" t="s">
        <v>1001</v>
      </c>
      <c r="C1564">
        <v>1091</v>
      </c>
      <c r="D1564" t="s">
        <v>24</v>
      </c>
      <c r="E1564">
        <v>656</v>
      </c>
      <c r="F1564">
        <v>916</v>
      </c>
      <c r="G1564">
        <v>24806</v>
      </c>
      <c r="H1564" t="s">
        <v>25</v>
      </c>
      <c r="I1564" t="str">
        <f>VLOOKUP(A1564,таксономия!$1:$1048576,7,1)</f>
        <v>Eukaryota</v>
      </c>
      <c r="J1564" t="str">
        <f>VLOOKUP(A1564,таксономия!$1:$1048576,8,1)</f>
        <v xml:space="preserve"> Metazoa</v>
      </c>
      <c r="K1564" t="str">
        <f>VLOOKUP(A1564,таксономия!$1:$1048576,9,1)</f>
        <v xml:space="preserve"> Echinodermata</v>
      </c>
      <c r="L1564" t="str">
        <f>VLOOKUP(A1564,таксономия!$1:$1048576,10,1)</f>
        <v xml:space="preserve"> Eleutherozoa</v>
      </c>
      <c r="M1564" t="str">
        <f>VLOOKUP(A1564,таксономия!$1:$1048576,11,1)</f>
        <v xml:space="preserve"> Asterozoa</v>
      </c>
      <c r="N1564" t="str">
        <f>VLOOKUP(A1564,таксономия!$1:$1048576,12,1)</f>
        <v>Asteroidea</v>
      </c>
      <c r="O1564" t="str">
        <f>VLOOKUP(A1564,таксономия!$1:$1048576,13,1)</f>
        <v xml:space="preserve"> Valvatacea</v>
      </c>
      <c r="P1564" t="str">
        <f>VLOOKUP(A1564,таксономия!$1:$1048576,14,1)</f>
        <v xml:space="preserve"> Valvatida</v>
      </c>
      <c r="Q1564" t="str">
        <f>VLOOKUP(A1564,таксономия!$1:$1048576,15,1)</f>
        <v xml:space="preserve"> Acanthasteridae</v>
      </c>
      <c r="R1564" t="str">
        <f>VLOOKUP(A1564,таксономия!$1:$1048576,3,1)</f>
        <v xml:space="preserve"> Acanthaster planci (Crown-of-thorns starfish).</v>
      </c>
      <c r="S1564">
        <f t="shared" si="24"/>
        <v>260</v>
      </c>
    </row>
    <row r="1565" spans="1:19" x14ac:dyDescent="0.3">
      <c r="A1565" t="s">
        <v>1002</v>
      </c>
      <c r="B1565" t="s">
        <v>1003</v>
      </c>
      <c r="C1565">
        <v>510</v>
      </c>
      <c r="D1565" t="s">
        <v>12</v>
      </c>
      <c r="E1565">
        <v>102</v>
      </c>
      <c r="F1565">
        <v>178</v>
      </c>
      <c r="G1565">
        <v>2697</v>
      </c>
      <c r="H1565" t="s">
        <v>13</v>
      </c>
      <c r="I1565" t="str">
        <f>VLOOKUP(A1565,таксономия!$1:$1048576,7,1)</f>
        <v>Eukaryota</v>
      </c>
      <c r="J1565" t="str">
        <f>VLOOKUP(A1565,таксономия!$1:$1048576,8,1)</f>
        <v xml:space="preserve"> Metazoa</v>
      </c>
      <c r="K1565" t="str">
        <f>VLOOKUP(A1565,таксономия!$1:$1048576,9,1)</f>
        <v xml:space="preserve"> Chordata</v>
      </c>
      <c r="L1565" t="str">
        <f>VLOOKUP(A1565,таксономия!$1:$1048576,10,1)</f>
        <v xml:space="preserve"> Tunicata</v>
      </c>
      <c r="M1565" t="str">
        <f>VLOOKUP(A1565,таксономия!$1:$1048576,11,1)</f>
        <v xml:space="preserve"> Appendicularia</v>
      </c>
      <c r="N1565" t="str">
        <f>VLOOKUP(A1565,таксономия!$1:$1048576,12,1)</f>
        <v xml:space="preserve"> Oikopleuridae</v>
      </c>
      <c r="O1565" t="str">
        <f>VLOOKUP(A1565,таксономия!$1:$1048576,13,1)</f>
        <v>Oikopleura.</v>
      </c>
      <c r="P1565">
        <f>VLOOKUP(A1565,таксономия!$1:$1048576,14,1)</f>
        <v>0</v>
      </c>
      <c r="Q1565">
        <f>VLOOKUP(A1565,таксономия!$1:$1048576,15,1)</f>
        <v>0</v>
      </c>
      <c r="R1565" t="str">
        <f>VLOOKUP(A1565,таксономия!$1:$1048576,3,1)</f>
        <v xml:space="preserve"> Oikopleura dioica (Tunicate).</v>
      </c>
      <c r="S1565">
        <f t="shared" si="24"/>
        <v>76</v>
      </c>
    </row>
    <row r="1566" spans="1:19" x14ac:dyDescent="0.3">
      <c r="A1566" t="s">
        <v>1002</v>
      </c>
      <c r="B1566" t="s">
        <v>1003</v>
      </c>
      <c r="C1566">
        <v>510</v>
      </c>
      <c r="D1566" t="s">
        <v>16</v>
      </c>
      <c r="E1566">
        <v>204</v>
      </c>
      <c r="F1566">
        <v>486</v>
      </c>
      <c r="G1566">
        <v>22248</v>
      </c>
      <c r="H1566" t="s">
        <v>17</v>
      </c>
      <c r="I1566" t="str">
        <f>VLOOKUP(A1566,таксономия!$1:$1048576,7,1)</f>
        <v>Eukaryota</v>
      </c>
      <c r="J1566" t="str">
        <f>VLOOKUP(A1566,таксономия!$1:$1048576,8,1)</f>
        <v xml:space="preserve"> Metazoa</v>
      </c>
      <c r="K1566" t="str">
        <f>VLOOKUP(A1566,таксономия!$1:$1048576,9,1)</f>
        <v xml:space="preserve"> Chordata</v>
      </c>
      <c r="L1566" t="str">
        <f>VLOOKUP(A1566,таксономия!$1:$1048576,10,1)</f>
        <v xml:space="preserve"> Tunicata</v>
      </c>
      <c r="M1566" t="str">
        <f>VLOOKUP(A1566,таксономия!$1:$1048576,11,1)</f>
        <v xml:space="preserve"> Appendicularia</v>
      </c>
      <c r="N1566" t="str">
        <f>VLOOKUP(A1566,таксономия!$1:$1048576,12,1)</f>
        <v xml:space="preserve"> Oikopleuridae</v>
      </c>
      <c r="O1566" t="str">
        <f>VLOOKUP(A1566,таксономия!$1:$1048576,13,1)</f>
        <v>Oikopleura.</v>
      </c>
      <c r="P1566">
        <f>VLOOKUP(A1566,таксономия!$1:$1048576,14,1)</f>
        <v>0</v>
      </c>
      <c r="Q1566">
        <f>VLOOKUP(A1566,таксономия!$1:$1048576,15,1)</f>
        <v>0</v>
      </c>
      <c r="R1566" t="str">
        <f>VLOOKUP(A1566,таксономия!$1:$1048576,3,1)</f>
        <v xml:space="preserve"> Oikopleura dioica (Tunicate).</v>
      </c>
      <c r="S1566">
        <f t="shared" si="24"/>
        <v>282</v>
      </c>
    </row>
    <row r="1567" spans="1:19" x14ac:dyDescent="0.3">
      <c r="A1567" t="s">
        <v>1004</v>
      </c>
      <c r="B1567" t="s">
        <v>1005</v>
      </c>
      <c r="C1567">
        <v>569</v>
      </c>
      <c r="D1567" t="s">
        <v>12</v>
      </c>
      <c r="E1567">
        <v>13</v>
      </c>
      <c r="F1567">
        <v>87</v>
      </c>
      <c r="G1567">
        <v>2697</v>
      </c>
      <c r="H1567" t="s">
        <v>13</v>
      </c>
      <c r="I1567" t="str">
        <f>VLOOKUP(A1567,таксономия!$1:$1048576,7,1)</f>
        <v>Eukaryota</v>
      </c>
      <c r="J1567" t="str">
        <f>VLOOKUP(A1567,таксономия!$1:$1048576,8,1)</f>
        <v xml:space="preserve"> Metazoa</v>
      </c>
      <c r="K1567" t="str">
        <f>VLOOKUP(A1567,таксономия!$1:$1048576,9,1)</f>
        <v xml:space="preserve"> Chordata</v>
      </c>
      <c r="L1567" t="str">
        <f>VLOOKUP(A1567,таксономия!$1:$1048576,10,1)</f>
        <v xml:space="preserve"> Tunicata</v>
      </c>
      <c r="M1567" t="str">
        <f>VLOOKUP(A1567,таксономия!$1:$1048576,11,1)</f>
        <v xml:space="preserve"> Appendicularia</v>
      </c>
      <c r="N1567" t="str">
        <f>VLOOKUP(A1567,таксономия!$1:$1048576,12,1)</f>
        <v xml:space="preserve"> Oikopleuridae</v>
      </c>
      <c r="O1567" t="str">
        <f>VLOOKUP(A1567,таксономия!$1:$1048576,13,1)</f>
        <v>Oikopleura.</v>
      </c>
      <c r="P1567">
        <f>VLOOKUP(A1567,таксономия!$1:$1048576,14,1)</f>
        <v>0</v>
      </c>
      <c r="Q1567">
        <f>VLOOKUP(A1567,таксономия!$1:$1048576,15,1)</f>
        <v>0</v>
      </c>
      <c r="R1567" t="str">
        <f>VLOOKUP(A1567,таксономия!$1:$1048576,3,1)</f>
        <v xml:space="preserve"> Oikopleura dioica (Tunicate).</v>
      </c>
      <c r="S1567">
        <f t="shared" si="24"/>
        <v>74</v>
      </c>
    </row>
    <row r="1568" spans="1:19" x14ac:dyDescent="0.3">
      <c r="A1568" t="s">
        <v>1004</v>
      </c>
      <c r="B1568" t="s">
        <v>1005</v>
      </c>
      <c r="C1568">
        <v>569</v>
      </c>
      <c r="D1568" t="s">
        <v>12</v>
      </c>
      <c r="E1568">
        <v>95</v>
      </c>
      <c r="F1568">
        <v>169</v>
      </c>
      <c r="G1568">
        <v>2697</v>
      </c>
      <c r="H1568" t="s">
        <v>13</v>
      </c>
      <c r="I1568" t="str">
        <f>VLOOKUP(A1568,таксономия!$1:$1048576,7,1)</f>
        <v>Eukaryota</v>
      </c>
      <c r="J1568" t="str">
        <f>VLOOKUP(A1568,таксономия!$1:$1048576,8,1)</f>
        <v xml:space="preserve"> Metazoa</v>
      </c>
      <c r="K1568" t="str">
        <f>VLOOKUP(A1568,таксономия!$1:$1048576,9,1)</f>
        <v xml:space="preserve"> Chordata</v>
      </c>
      <c r="L1568" t="str">
        <f>VLOOKUP(A1568,таксономия!$1:$1048576,10,1)</f>
        <v xml:space="preserve"> Tunicata</v>
      </c>
      <c r="M1568" t="str">
        <f>VLOOKUP(A1568,таксономия!$1:$1048576,11,1)</f>
        <v xml:space="preserve"> Appendicularia</v>
      </c>
      <c r="N1568" t="str">
        <f>VLOOKUP(A1568,таксономия!$1:$1048576,12,1)</f>
        <v xml:space="preserve"> Oikopleuridae</v>
      </c>
      <c r="O1568" t="str">
        <f>VLOOKUP(A1568,таксономия!$1:$1048576,13,1)</f>
        <v>Oikopleura.</v>
      </c>
      <c r="P1568">
        <f>VLOOKUP(A1568,таксономия!$1:$1048576,14,1)</f>
        <v>0</v>
      </c>
      <c r="Q1568">
        <f>VLOOKUP(A1568,таксономия!$1:$1048576,15,1)</f>
        <v>0</v>
      </c>
      <c r="R1568" t="str">
        <f>VLOOKUP(A1568,таксономия!$1:$1048576,3,1)</f>
        <v xml:space="preserve"> Oikopleura dioica (Tunicate).</v>
      </c>
      <c r="S1568">
        <f t="shared" si="24"/>
        <v>74</v>
      </c>
    </row>
    <row r="1569" spans="1:19" x14ac:dyDescent="0.3">
      <c r="A1569" t="s">
        <v>1004</v>
      </c>
      <c r="B1569" t="s">
        <v>1005</v>
      </c>
      <c r="C1569">
        <v>569</v>
      </c>
      <c r="D1569" t="s">
        <v>12</v>
      </c>
      <c r="E1569">
        <v>182</v>
      </c>
      <c r="F1569">
        <v>257</v>
      </c>
      <c r="G1569">
        <v>2697</v>
      </c>
      <c r="H1569" t="s">
        <v>13</v>
      </c>
      <c r="I1569" t="str">
        <f>VLOOKUP(A1569,таксономия!$1:$1048576,7,1)</f>
        <v>Eukaryota</v>
      </c>
      <c r="J1569" t="str">
        <f>VLOOKUP(A1569,таксономия!$1:$1048576,8,1)</f>
        <v xml:space="preserve"> Metazoa</v>
      </c>
      <c r="K1569" t="str">
        <f>VLOOKUP(A1569,таксономия!$1:$1048576,9,1)</f>
        <v xml:space="preserve"> Chordata</v>
      </c>
      <c r="L1569" t="str">
        <f>VLOOKUP(A1569,таксономия!$1:$1048576,10,1)</f>
        <v xml:space="preserve"> Tunicata</v>
      </c>
      <c r="M1569" t="str">
        <f>VLOOKUP(A1569,таксономия!$1:$1048576,11,1)</f>
        <v xml:space="preserve"> Appendicularia</v>
      </c>
      <c r="N1569" t="str">
        <f>VLOOKUP(A1569,таксономия!$1:$1048576,12,1)</f>
        <v xml:space="preserve"> Oikopleuridae</v>
      </c>
      <c r="O1569" t="str">
        <f>VLOOKUP(A1569,таксономия!$1:$1048576,13,1)</f>
        <v>Oikopleura.</v>
      </c>
      <c r="P1569">
        <f>VLOOKUP(A1569,таксономия!$1:$1048576,14,1)</f>
        <v>0</v>
      </c>
      <c r="Q1569">
        <f>VLOOKUP(A1569,таксономия!$1:$1048576,15,1)</f>
        <v>0</v>
      </c>
      <c r="R1569" t="str">
        <f>VLOOKUP(A1569,таксономия!$1:$1048576,3,1)</f>
        <v xml:space="preserve"> Oikopleura dioica (Tunicate).</v>
      </c>
      <c r="S1569">
        <f t="shared" si="24"/>
        <v>75</v>
      </c>
    </row>
    <row r="1570" spans="1:19" x14ac:dyDescent="0.3">
      <c r="A1570" t="s">
        <v>1004</v>
      </c>
      <c r="B1570" t="s">
        <v>1005</v>
      </c>
      <c r="C1570">
        <v>569</v>
      </c>
      <c r="D1570" t="s">
        <v>16</v>
      </c>
      <c r="E1570">
        <v>319</v>
      </c>
      <c r="F1570">
        <v>561</v>
      </c>
      <c r="G1570">
        <v>22248</v>
      </c>
      <c r="H1570" t="s">
        <v>17</v>
      </c>
      <c r="I1570" t="str">
        <f>VLOOKUP(A1570,таксономия!$1:$1048576,7,1)</f>
        <v>Eukaryota</v>
      </c>
      <c r="J1570" t="str">
        <f>VLOOKUP(A1570,таксономия!$1:$1048576,8,1)</f>
        <v xml:space="preserve"> Metazoa</v>
      </c>
      <c r="K1570" t="str">
        <f>VLOOKUP(A1570,таксономия!$1:$1048576,9,1)</f>
        <v xml:space="preserve"> Chordata</v>
      </c>
      <c r="L1570" t="str">
        <f>VLOOKUP(A1570,таксономия!$1:$1048576,10,1)</f>
        <v xml:space="preserve"> Tunicata</v>
      </c>
      <c r="M1570" t="str">
        <f>VLOOKUP(A1570,таксономия!$1:$1048576,11,1)</f>
        <v xml:space="preserve"> Appendicularia</v>
      </c>
      <c r="N1570" t="str">
        <f>VLOOKUP(A1570,таксономия!$1:$1048576,12,1)</f>
        <v xml:space="preserve"> Oikopleuridae</v>
      </c>
      <c r="O1570" t="str">
        <f>VLOOKUP(A1570,таксономия!$1:$1048576,13,1)</f>
        <v>Oikopleura.</v>
      </c>
      <c r="P1570">
        <f>VLOOKUP(A1570,таксономия!$1:$1048576,14,1)</f>
        <v>0</v>
      </c>
      <c r="Q1570">
        <f>VLOOKUP(A1570,таксономия!$1:$1048576,15,1)</f>
        <v>0</v>
      </c>
      <c r="R1570" t="str">
        <f>VLOOKUP(A1570,таксономия!$1:$1048576,3,1)</f>
        <v xml:space="preserve"> Oikopleura dioica (Tunicate).</v>
      </c>
      <c r="S1570">
        <f t="shared" si="24"/>
        <v>242</v>
      </c>
    </row>
    <row r="1571" spans="1:19" x14ac:dyDescent="0.3">
      <c r="A1571" t="s">
        <v>1006</v>
      </c>
      <c r="B1571" t="s">
        <v>1007</v>
      </c>
      <c r="C1571">
        <v>192</v>
      </c>
      <c r="D1571" t="s">
        <v>12</v>
      </c>
      <c r="E1571">
        <v>25</v>
      </c>
      <c r="F1571">
        <v>98</v>
      </c>
      <c r="G1571">
        <v>2697</v>
      </c>
      <c r="H1571" t="s">
        <v>13</v>
      </c>
      <c r="I1571" t="str">
        <f>VLOOKUP(A1571,таксономия!$1:$1048576,7,1)</f>
        <v>Eukaryota</v>
      </c>
      <c r="J1571" t="str">
        <f>VLOOKUP(A1571,таксономия!$1:$1048576,8,1)</f>
        <v xml:space="preserve"> Metazoa</v>
      </c>
      <c r="K1571" t="str">
        <f>VLOOKUP(A1571,таксономия!$1:$1048576,9,1)</f>
        <v xml:space="preserve"> Chordata</v>
      </c>
      <c r="L1571" t="str">
        <f>VLOOKUP(A1571,таксономия!$1:$1048576,10,1)</f>
        <v xml:space="preserve"> Tunicata</v>
      </c>
      <c r="M1571" t="str">
        <f>VLOOKUP(A1571,таксономия!$1:$1048576,11,1)</f>
        <v xml:space="preserve"> Appendicularia</v>
      </c>
      <c r="N1571" t="str">
        <f>VLOOKUP(A1571,таксономия!$1:$1048576,12,1)</f>
        <v xml:space="preserve"> Oikopleuridae</v>
      </c>
      <c r="O1571" t="str">
        <f>VLOOKUP(A1571,таксономия!$1:$1048576,13,1)</f>
        <v>Oikopleura.</v>
      </c>
      <c r="P1571">
        <f>VLOOKUP(A1571,таксономия!$1:$1048576,14,1)</f>
        <v>0</v>
      </c>
      <c r="Q1571">
        <f>VLOOKUP(A1571,таксономия!$1:$1048576,15,1)</f>
        <v>0</v>
      </c>
      <c r="R1571" t="str">
        <f>VLOOKUP(A1571,таксономия!$1:$1048576,3,1)</f>
        <v xml:space="preserve"> Oikopleura dioica (Tunicate).</v>
      </c>
      <c r="S1571">
        <f t="shared" si="24"/>
        <v>73</v>
      </c>
    </row>
    <row r="1572" spans="1:19" x14ac:dyDescent="0.3">
      <c r="A1572" t="s">
        <v>1006</v>
      </c>
      <c r="B1572" t="s">
        <v>1007</v>
      </c>
      <c r="C1572">
        <v>192</v>
      </c>
      <c r="D1572" t="s">
        <v>12</v>
      </c>
      <c r="E1572">
        <v>111</v>
      </c>
      <c r="F1572">
        <v>190</v>
      </c>
      <c r="G1572">
        <v>2697</v>
      </c>
      <c r="H1572" t="s">
        <v>13</v>
      </c>
      <c r="I1572" t="str">
        <f>VLOOKUP(A1572,таксономия!$1:$1048576,7,1)</f>
        <v>Eukaryota</v>
      </c>
      <c r="J1572" t="str">
        <f>VLOOKUP(A1572,таксономия!$1:$1048576,8,1)</f>
        <v xml:space="preserve"> Metazoa</v>
      </c>
      <c r="K1572" t="str">
        <f>VLOOKUP(A1572,таксономия!$1:$1048576,9,1)</f>
        <v xml:space="preserve"> Chordata</v>
      </c>
      <c r="L1572" t="str">
        <f>VLOOKUP(A1572,таксономия!$1:$1048576,10,1)</f>
        <v xml:space="preserve"> Tunicata</v>
      </c>
      <c r="M1572" t="str">
        <f>VLOOKUP(A1572,таксономия!$1:$1048576,11,1)</f>
        <v xml:space="preserve"> Appendicularia</v>
      </c>
      <c r="N1572" t="str">
        <f>VLOOKUP(A1572,таксономия!$1:$1048576,12,1)</f>
        <v xml:space="preserve"> Oikopleuridae</v>
      </c>
      <c r="O1572" t="str">
        <f>VLOOKUP(A1572,таксономия!$1:$1048576,13,1)</f>
        <v>Oikopleura.</v>
      </c>
      <c r="P1572">
        <f>VLOOKUP(A1572,таксономия!$1:$1048576,14,1)</f>
        <v>0</v>
      </c>
      <c r="Q1572">
        <f>VLOOKUP(A1572,таксономия!$1:$1048576,15,1)</f>
        <v>0</v>
      </c>
      <c r="R1572" t="str">
        <f>VLOOKUP(A1572,таксономия!$1:$1048576,3,1)</f>
        <v xml:space="preserve"> Oikopleura dioica (Tunicate).</v>
      </c>
      <c r="S1572">
        <f t="shared" si="24"/>
        <v>79</v>
      </c>
    </row>
    <row r="1573" spans="1:19" x14ac:dyDescent="0.3">
      <c r="A1573" t="s">
        <v>1008</v>
      </c>
      <c r="B1573" t="s">
        <v>1009</v>
      </c>
      <c r="C1573">
        <v>79</v>
      </c>
      <c r="D1573" t="s">
        <v>12</v>
      </c>
      <c r="E1573">
        <v>8</v>
      </c>
      <c r="F1573">
        <v>76</v>
      </c>
      <c r="G1573">
        <v>2697</v>
      </c>
      <c r="H1573" t="s">
        <v>13</v>
      </c>
      <c r="I1573" t="str">
        <f>VLOOKUP(A1573,таксономия!$1:$1048576,7,1)</f>
        <v>Eukaryota</v>
      </c>
      <c r="J1573" t="str">
        <f>VLOOKUP(A1573,таксономия!$1:$1048576,8,1)</f>
        <v xml:space="preserve"> Metazoa</v>
      </c>
      <c r="K1573" t="str">
        <f>VLOOKUP(A1573,таксономия!$1:$1048576,9,1)</f>
        <v xml:space="preserve"> Chordata</v>
      </c>
      <c r="L1573" t="str">
        <f>VLOOKUP(A1573,таксономия!$1:$1048576,10,1)</f>
        <v xml:space="preserve"> Tunicata</v>
      </c>
      <c r="M1573" t="str">
        <f>VLOOKUP(A1573,таксономия!$1:$1048576,11,1)</f>
        <v xml:space="preserve"> Appendicularia</v>
      </c>
      <c r="N1573" t="str">
        <f>VLOOKUP(A1573,таксономия!$1:$1048576,12,1)</f>
        <v xml:space="preserve"> Oikopleuridae</v>
      </c>
      <c r="O1573" t="str">
        <f>VLOOKUP(A1573,таксономия!$1:$1048576,13,1)</f>
        <v>Oikopleura.</v>
      </c>
      <c r="P1573">
        <f>VLOOKUP(A1573,таксономия!$1:$1048576,14,1)</f>
        <v>0</v>
      </c>
      <c r="Q1573">
        <f>VLOOKUP(A1573,таксономия!$1:$1048576,15,1)</f>
        <v>0</v>
      </c>
      <c r="R1573" t="str">
        <f>VLOOKUP(A1573,таксономия!$1:$1048576,3,1)</f>
        <v xml:space="preserve"> Oikopleura dioica (Tunicate).</v>
      </c>
      <c r="S1573">
        <f t="shared" si="24"/>
        <v>68</v>
      </c>
    </row>
    <row r="1574" spans="1:19" x14ac:dyDescent="0.3">
      <c r="A1574" t="s">
        <v>1010</v>
      </c>
      <c r="B1574" t="s">
        <v>1011</v>
      </c>
      <c r="C1574">
        <v>687</v>
      </c>
      <c r="D1574" t="s">
        <v>12</v>
      </c>
      <c r="E1574">
        <v>482</v>
      </c>
      <c r="F1574">
        <v>546</v>
      </c>
      <c r="G1574">
        <v>2697</v>
      </c>
      <c r="H1574" t="s">
        <v>13</v>
      </c>
      <c r="I1574" t="str">
        <f>VLOOKUP(A1574,таксономия!$1:$1048576,7,1)</f>
        <v>Eukaryota</v>
      </c>
      <c r="J1574" t="str">
        <f>VLOOKUP(A1574,таксономия!$1:$1048576,8,1)</f>
        <v xml:space="preserve"> Metazoa</v>
      </c>
      <c r="K1574" t="str">
        <f>VLOOKUP(A1574,таксономия!$1:$1048576,9,1)</f>
        <v xml:space="preserve"> Chordata</v>
      </c>
      <c r="L1574" t="str">
        <f>VLOOKUP(A1574,таксономия!$1:$1048576,10,1)</f>
        <v xml:space="preserve"> Tunicata</v>
      </c>
      <c r="M1574" t="str">
        <f>VLOOKUP(A1574,таксономия!$1:$1048576,11,1)</f>
        <v xml:space="preserve"> Appendicularia</v>
      </c>
      <c r="N1574" t="str">
        <f>VLOOKUP(A1574,таксономия!$1:$1048576,12,1)</f>
        <v xml:space="preserve"> Oikopleuridae</v>
      </c>
      <c r="O1574" t="str">
        <f>VLOOKUP(A1574,таксономия!$1:$1048576,13,1)</f>
        <v>Oikopleura.</v>
      </c>
      <c r="P1574">
        <f>VLOOKUP(A1574,таксономия!$1:$1048576,14,1)</f>
        <v>0</v>
      </c>
      <c r="Q1574">
        <f>VLOOKUP(A1574,таксономия!$1:$1048576,15,1)</f>
        <v>0</v>
      </c>
      <c r="R1574" t="str">
        <f>VLOOKUP(A1574,таксономия!$1:$1048576,3,1)</f>
        <v xml:space="preserve"> Oikopleura dioica (Tunicate).</v>
      </c>
      <c r="S1574">
        <f t="shared" si="24"/>
        <v>64</v>
      </c>
    </row>
    <row r="1575" spans="1:19" x14ac:dyDescent="0.3">
      <c r="A1575" t="s">
        <v>1010</v>
      </c>
      <c r="B1575" t="s">
        <v>1011</v>
      </c>
      <c r="C1575">
        <v>687</v>
      </c>
      <c r="D1575" t="s">
        <v>12</v>
      </c>
      <c r="E1575">
        <v>563</v>
      </c>
      <c r="F1575">
        <v>637</v>
      </c>
      <c r="G1575">
        <v>2697</v>
      </c>
      <c r="H1575" t="s">
        <v>13</v>
      </c>
      <c r="I1575" t="str">
        <f>VLOOKUP(A1575,таксономия!$1:$1048576,7,1)</f>
        <v>Eukaryota</v>
      </c>
      <c r="J1575" t="str">
        <f>VLOOKUP(A1575,таксономия!$1:$1048576,8,1)</f>
        <v xml:space="preserve"> Metazoa</v>
      </c>
      <c r="K1575" t="str">
        <f>VLOOKUP(A1575,таксономия!$1:$1048576,9,1)</f>
        <v xml:space="preserve"> Chordata</v>
      </c>
      <c r="L1575" t="str">
        <f>VLOOKUP(A1575,таксономия!$1:$1048576,10,1)</f>
        <v xml:space="preserve"> Tunicata</v>
      </c>
      <c r="M1575" t="str">
        <f>VLOOKUP(A1575,таксономия!$1:$1048576,11,1)</f>
        <v xml:space="preserve"> Appendicularia</v>
      </c>
      <c r="N1575" t="str">
        <f>VLOOKUP(A1575,таксономия!$1:$1048576,12,1)</f>
        <v xml:space="preserve"> Oikopleuridae</v>
      </c>
      <c r="O1575" t="str">
        <f>VLOOKUP(A1575,таксономия!$1:$1048576,13,1)</f>
        <v>Oikopleura.</v>
      </c>
      <c r="P1575">
        <f>VLOOKUP(A1575,таксономия!$1:$1048576,14,1)</f>
        <v>0</v>
      </c>
      <c r="Q1575">
        <f>VLOOKUP(A1575,таксономия!$1:$1048576,15,1)</f>
        <v>0</v>
      </c>
      <c r="R1575" t="str">
        <f>VLOOKUP(A1575,таксономия!$1:$1048576,3,1)</f>
        <v xml:space="preserve"> Oikopleura dioica (Tunicate).</v>
      </c>
      <c r="S1575">
        <f t="shared" si="24"/>
        <v>74</v>
      </c>
    </row>
    <row r="1576" spans="1:19" x14ac:dyDescent="0.3">
      <c r="A1576" t="s">
        <v>1010</v>
      </c>
      <c r="B1576" t="s">
        <v>1011</v>
      </c>
      <c r="C1576">
        <v>687</v>
      </c>
      <c r="D1576" t="s">
        <v>16</v>
      </c>
      <c r="E1576">
        <v>77</v>
      </c>
      <c r="F1576">
        <v>331</v>
      </c>
      <c r="G1576">
        <v>22248</v>
      </c>
      <c r="H1576" t="s">
        <v>17</v>
      </c>
      <c r="I1576" t="str">
        <f>VLOOKUP(A1576,таксономия!$1:$1048576,7,1)</f>
        <v>Eukaryota</v>
      </c>
      <c r="J1576" t="str">
        <f>VLOOKUP(A1576,таксономия!$1:$1048576,8,1)</f>
        <v xml:space="preserve"> Metazoa</v>
      </c>
      <c r="K1576" t="str">
        <f>VLOOKUP(A1576,таксономия!$1:$1048576,9,1)</f>
        <v xml:space="preserve"> Chordata</v>
      </c>
      <c r="L1576" t="str">
        <f>VLOOKUP(A1576,таксономия!$1:$1048576,10,1)</f>
        <v xml:space="preserve"> Tunicata</v>
      </c>
      <c r="M1576" t="str">
        <f>VLOOKUP(A1576,таксономия!$1:$1048576,11,1)</f>
        <v xml:space="preserve"> Appendicularia</v>
      </c>
      <c r="N1576" t="str">
        <f>VLOOKUP(A1576,таксономия!$1:$1048576,12,1)</f>
        <v xml:space="preserve"> Oikopleuridae</v>
      </c>
      <c r="O1576" t="str">
        <f>VLOOKUP(A1576,таксономия!$1:$1048576,13,1)</f>
        <v>Oikopleura.</v>
      </c>
      <c r="P1576">
        <f>VLOOKUP(A1576,таксономия!$1:$1048576,14,1)</f>
        <v>0</v>
      </c>
      <c r="Q1576">
        <f>VLOOKUP(A1576,таксономия!$1:$1048576,15,1)</f>
        <v>0</v>
      </c>
      <c r="R1576" t="str">
        <f>VLOOKUP(A1576,таксономия!$1:$1048576,3,1)</f>
        <v xml:space="preserve"> Oikopleura dioica (Tunicate).</v>
      </c>
      <c r="S1576">
        <f t="shared" si="24"/>
        <v>254</v>
      </c>
    </row>
    <row r="1577" spans="1:19" x14ac:dyDescent="0.3">
      <c r="A1577" t="s">
        <v>1012</v>
      </c>
      <c r="B1577" t="s">
        <v>1013</v>
      </c>
      <c r="C1577">
        <v>283</v>
      </c>
      <c r="D1577" t="s">
        <v>12</v>
      </c>
      <c r="E1577">
        <v>53</v>
      </c>
      <c r="F1577">
        <v>124</v>
      </c>
      <c r="G1577">
        <v>2697</v>
      </c>
      <c r="H1577" t="s">
        <v>13</v>
      </c>
      <c r="I1577" t="str">
        <f>VLOOKUP(A1577,таксономия!$1:$1048576,7,1)</f>
        <v>Eukaryota</v>
      </c>
      <c r="J1577" t="str">
        <f>VLOOKUP(A1577,таксономия!$1:$1048576,8,1)</f>
        <v xml:space="preserve"> Metazoa</v>
      </c>
      <c r="K1577" t="str">
        <f>VLOOKUP(A1577,таксономия!$1:$1048576,9,1)</f>
        <v xml:space="preserve"> Chordata</v>
      </c>
      <c r="L1577" t="str">
        <f>VLOOKUP(A1577,таксономия!$1:$1048576,10,1)</f>
        <v xml:space="preserve"> Tunicata</v>
      </c>
      <c r="M1577" t="str">
        <f>VLOOKUP(A1577,таксономия!$1:$1048576,11,1)</f>
        <v xml:space="preserve"> Appendicularia</v>
      </c>
      <c r="N1577" t="str">
        <f>VLOOKUP(A1577,таксономия!$1:$1048576,12,1)</f>
        <v xml:space="preserve"> Oikopleuridae</v>
      </c>
      <c r="O1577" t="str">
        <f>VLOOKUP(A1577,таксономия!$1:$1048576,13,1)</f>
        <v>Oikopleura.</v>
      </c>
      <c r="P1577">
        <f>VLOOKUP(A1577,таксономия!$1:$1048576,14,1)</f>
        <v>0</v>
      </c>
      <c r="Q1577">
        <f>VLOOKUP(A1577,таксономия!$1:$1048576,15,1)</f>
        <v>0</v>
      </c>
      <c r="R1577" t="str">
        <f>VLOOKUP(A1577,таксономия!$1:$1048576,3,1)</f>
        <v xml:space="preserve"> Oikopleura dioica (Tunicate).</v>
      </c>
      <c r="S1577">
        <f t="shared" si="24"/>
        <v>71</v>
      </c>
    </row>
    <row r="1578" spans="1:19" x14ac:dyDescent="0.3">
      <c r="A1578" t="s">
        <v>1014</v>
      </c>
      <c r="B1578" t="s">
        <v>1015</v>
      </c>
      <c r="C1578">
        <v>255</v>
      </c>
      <c r="D1578" t="s">
        <v>12</v>
      </c>
      <c r="E1578">
        <v>58</v>
      </c>
      <c r="F1578">
        <v>124</v>
      </c>
      <c r="G1578">
        <v>2697</v>
      </c>
      <c r="H1578" t="s">
        <v>13</v>
      </c>
      <c r="I1578" t="str">
        <f>VLOOKUP(A1578,таксономия!$1:$1048576,7,1)</f>
        <v>Eukaryota</v>
      </c>
      <c r="J1578" t="str">
        <f>VLOOKUP(A1578,таксономия!$1:$1048576,8,1)</f>
        <v xml:space="preserve"> Metazoa</v>
      </c>
      <c r="K1578" t="str">
        <f>VLOOKUP(A1578,таксономия!$1:$1048576,9,1)</f>
        <v xml:space="preserve"> Chordata</v>
      </c>
      <c r="L1578" t="str">
        <f>VLOOKUP(A1578,таксономия!$1:$1048576,10,1)</f>
        <v xml:space="preserve"> Tunicata</v>
      </c>
      <c r="M1578" t="str">
        <f>VLOOKUP(A1578,таксономия!$1:$1048576,11,1)</f>
        <v xml:space="preserve"> Appendicularia</v>
      </c>
      <c r="N1578" t="str">
        <f>VLOOKUP(A1578,таксономия!$1:$1048576,12,1)</f>
        <v xml:space="preserve"> Oikopleuridae</v>
      </c>
      <c r="O1578" t="str">
        <f>VLOOKUP(A1578,таксономия!$1:$1048576,13,1)</f>
        <v>Oikopleura.</v>
      </c>
      <c r="P1578">
        <f>VLOOKUP(A1578,таксономия!$1:$1048576,14,1)</f>
        <v>0</v>
      </c>
      <c r="Q1578">
        <f>VLOOKUP(A1578,таксономия!$1:$1048576,15,1)</f>
        <v>0</v>
      </c>
      <c r="R1578" t="str">
        <f>VLOOKUP(A1578,таксономия!$1:$1048576,3,1)</f>
        <v xml:space="preserve"> Oikopleura dioica (Tunicate).</v>
      </c>
      <c r="S1578">
        <f t="shared" si="24"/>
        <v>66</v>
      </c>
    </row>
    <row r="1579" spans="1:19" x14ac:dyDescent="0.3">
      <c r="A1579" t="s">
        <v>1014</v>
      </c>
      <c r="B1579" t="s">
        <v>1015</v>
      </c>
      <c r="C1579">
        <v>255</v>
      </c>
      <c r="D1579" t="s">
        <v>16</v>
      </c>
      <c r="E1579">
        <v>159</v>
      </c>
      <c r="F1579">
        <v>250</v>
      </c>
      <c r="G1579">
        <v>22248</v>
      </c>
      <c r="H1579" t="s">
        <v>17</v>
      </c>
      <c r="I1579" t="str">
        <f>VLOOKUP(A1579,таксономия!$1:$1048576,7,1)</f>
        <v>Eukaryota</v>
      </c>
      <c r="J1579" t="str">
        <f>VLOOKUP(A1579,таксономия!$1:$1048576,8,1)</f>
        <v xml:space="preserve"> Metazoa</v>
      </c>
      <c r="K1579" t="str">
        <f>VLOOKUP(A1579,таксономия!$1:$1048576,9,1)</f>
        <v xml:space="preserve"> Chordata</v>
      </c>
      <c r="L1579" t="str">
        <f>VLOOKUP(A1579,таксономия!$1:$1048576,10,1)</f>
        <v xml:space="preserve"> Tunicata</v>
      </c>
      <c r="M1579" t="str">
        <f>VLOOKUP(A1579,таксономия!$1:$1048576,11,1)</f>
        <v xml:space="preserve"> Appendicularia</v>
      </c>
      <c r="N1579" t="str">
        <f>VLOOKUP(A1579,таксономия!$1:$1048576,12,1)</f>
        <v xml:space="preserve"> Oikopleuridae</v>
      </c>
      <c r="O1579" t="str">
        <f>VLOOKUP(A1579,таксономия!$1:$1048576,13,1)</f>
        <v>Oikopleura.</v>
      </c>
      <c r="P1579">
        <f>VLOOKUP(A1579,таксономия!$1:$1048576,14,1)</f>
        <v>0</v>
      </c>
      <c r="Q1579">
        <f>VLOOKUP(A1579,таксономия!$1:$1048576,15,1)</f>
        <v>0</v>
      </c>
      <c r="R1579" t="str">
        <f>VLOOKUP(A1579,таксономия!$1:$1048576,3,1)</f>
        <v xml:space="preserve"> Oikopleura dioica (Tunicate).</v>
      </c>
      <c r="S1579">
        <f t="shared" si="24"/>
        <v>91</v>
      </c>
    </row>
    <row r="1580" spans="1:19" x14ac:dyDescent="0.3">
      <c r="A1580" t="s">
        <v>1016</v>
      </c>
      <c r="B1580" t="s">
        <v>1017</v>
      </c>
      <c r="C1580">
        <v>678</v>
      </c>
      <c r="D1580" t="s">
        <v>1018</v>
      </c>
      <c r="E1580">
        <v>22</v>
      </c>
      <c r="F1580">
        <v>282</v>
      </c>
      <c r="G1580">
        <v>42866</v>
      </c>
      <c r="H1580" t="s">
        <v>1019</v>
      </c>
      <c r="I1580" t="str">
        <f>VLOOKUP(A1580,таксономия!$1:$1048576,7,1)</f>
        <v>Eukaryota</v>
      </c>
      <c r="J1580" t="str">
        <f>VLOOKUP(A1580,таксономия!$1:$1048576,8,1)</f>
        <v xml:space="preserve"> Metazoa</v>
      </c>
      <c r="K1580" t="str">
        <f>VLOOKUP(A1580,таксономия!$1:$1048576,9,1)</f>
        <v xml:space="preserve"> Chordata</v>
      </c>
      <c r="L1580" t="str">
        <f>VLOOKUP(A1580,таксономия!$1:$1048576,10,1)</f>
        <v xml:space="preserve"> Tunicata</v>
      </c>
      <c r="M1580" t="str">
        <f>VLOOKUP(A1580,таксономия!$1:$1048576,11,1)</f>
        <v xml:space="preserve"> Appendicularia</v>
      </c>
      <c r="N1580" t="str">
        <f>VLOOKUP(A1580,таксономия!$1:$1048576,12,1)</f>
        <v xml:space="preserve"> Oikopleuridae</v>
      </c>
      <c r="O1580" t="str">
        <f>VLOOKUP(A1580,таксономия!$1:$1048576,13,1)</f>
        <v>Oikopleura.</v>
      </c>
      <c r="P1580">
        <f>VLOOKUP(A1580,таксономия!$1:$1048576,14,1)</f>
        <v>0</v>
      </c>
      <c r="Q1580">
        <f>VLOOKUP(A1580,таксономия!$1:$1048576,15,1)</f>
        <v>0</v>
      </c>
      <c r="R1580" t="str">
        <f>VLOOKUP(A1580,таксономия!$1:$1048576,3,1)</f>
        <v xml:space="preserve"> Oikopleura dioica (Tunicate).</v>
      </c>
      <c r="S1580">
        <f t="shared" si="24"/>
        <v>260</v>
      </c>
    </row>
    <row r="1581" spans="1:19" x14ac:dyDescent="0.3">
      <c r="A1581" t="s">
        <v>1016</v>
      </c>
      <c r="B1581" t="s">
        <v>1017</v>
      </c>
      <c r="C1581">
        <v>678</v>
      </c>
      <c r="D1581" t="s">
        <v>12</v>
      </c>
      <c r="E1581">
        <v>397</v>
      </c>
      <c r="F1581">
        <v>480</v>
      </c>
      <c r="G1581">
        <v>2697</v>
      </c>
      <c r="H1581" t="s">
        <v>13</v>
      </c>
      <c r="I1581" t="str">
        <f>VLOOKUP(A1581,таксономия!$1:$1048576,7,1)</f>
        <v>Eukaryota</v>
      </c>
      <c r="J1581" t="str">
        <f>VLOOKUP(A1581,таксономия!$1:$1048576,8,1)</f>
        <v xml:space="preserve"> Metazoa</v>
      </c>
      <c r="K1581" t="str">
        <f>VLOOKUP(A1581,таксономия!$1:$1048576,9,1)</f>
        <v xml:space="preserve"> Chordata</v>
      </c>
      <c r="L1581" t="str">
        <f>VLOOKUP(A1581,таксономия!$1:$1048576,10,1)</f>
        <v xml:space="preserve"> Tunicata</v>
      </c>
      <c r="M1581" t="str">
        <f>VLOOKUP(A1581,таксономия!$1:$1048576,11,1)</f>
        <v xml:space="preserve"> Appendicularia</v>
      </c>
      <c r="N1581" t="str">
        <f>VLOOKUP(A1581,таксономия!$1:$1048576,12,1)</f>
        <v xml:space="preserve"> Oikopleuridae</v>
      </c>
      <c r="O1581" t="str">
        <f>VLOOKUP(A1581,таксономия!$1:$1048576,13,1)</f>
        <v>Oikopleura.</v>
      </c>
      <c r="P1581">
        <f>VLOOKUP(A1581,таксономия!$1:$1048576,14,1)</f>
        <v>0</v>
      </c>
      <c r="Q1581">
        <f>VLOOKUP(A1581,таксономия!$1:$1048576,15,1)</f>
        <v>0</v>
      </c>
      <c r="R1581" t="str">
        <f>VLOOKUP(A1581,таксономия!$1:$1048576,3,1)</f>
        <v xml:space="preserve"> Oikopleura dioica (Tunicate).</v>
      </c>
      <c r="S1581">
        <f t="shared" si="24"/>
        <v>83</v>
      </c>
    </row>
    <row r="1582" spans="1:19" x14ac:dyDescent="0.3">
      <c r="A1582" t="s">
        <v>1020</v>
      </c>
      <c r="B1582" t="s">
        <v>1021</v>
      </c>
      <c r="C1582">
        <v>871</v>
      </c>
      <c r="D1582" t="s">
        <v>20</v>
      </c>
      <c r="E1582">
        <v>132</v>
      </c>
      <c r="F1582">
        <v>262</v>
      </c>
      <c r="G1582">
        <v>1926</v>
      </c>
      <c r="H1582" t="s">
        <v>21</v>
      </c>
      <c r="I1582" t="str">
        <f>VLOOKUP(A1582,таксономия!$1:$1048576,7,1)</f>
        <v>Eukaryota</v>
      </c>
      <c r="J1582" t="str">
        <f>VLOOKUP(A1582,таксономия!$1:$1048576,8,1)</f>
        <v xml:space="preserve"> Metazoa</v>
      </c>
      <c r="K1582" t="str">
        <f>VLOOKUP(A1582,таксономия!$1:$1048576,9,1)</f>
        <v xml:space="preserve"> Chordata</v>
      </c>
      <c r="L1582" t="str">
        <f>VLOOKUP(A1582,таксономия!$1:$1048576,10,1)</f>
        <v xml:space="preserve"> Tunicata</v>
      </c>
      <c r="M1582" t="str">
        <f>VLOOKUP(A1582,таксономия!$1:$1048576,11,1)</f>
        <v xml:space="preserve"> Appendicularia</v>
      </c>
      <c r="N1582" t="str">
        <f>VLOOKUP(A1582,таксономия!$1:$1048576,12,1)</f>
        <v xml:space="preserve"> Oikopleuridae</v>
      </c>
      <c r="O1582" t="str">
        <f>VLOOKUP(A1582,таксономия!$1:$1048576,13,1)</f>
        <v>Oikopleura.</v>
      </c>
      <c r="P1582">
        <f>VLOOKUP(A1582,таксономия!$1:$1048576,14,1)</f>
        <v>0</v>
      </c>
      <c r="Q1582">
        <f>VLOOKUP(A1582,таксономия!$1:$1048576,15,1)</f>
        <v>0</v>
      </c>
      <c r="R1582" t="str">
        <f>VLOOKUP(A1582,таксономия!$1:$1048576,3,1)</f>
        <v xml:space="preserve"> Oikopleura dioica (Tunicate).</v>
      </c>
      <c r="S1582">
        <f t="shared" si="24"/>
        <v>130</v>
      </c>
    </row>
    <row r="1583" spans="1:19" x14ac:dyDescent="0.3">
      <c r="A1583" t="s">
        <v>1020</v>
      </c>
      <c r="B1583" t="s">
        <v>1021</v>
      </c>
      <c r="C1583">
        <v>871</v>
      </c>
      <c r="D1583" t="s">
        <v>22</v>
      </c>
      <c r="E1583">
        <v>18</v>
      </c>
      <c r="F1583">
        <v>109</v>
      </c>
      <c r="G1583">
        <v>59728</v>
      </c>
      <c r="H1583" t="s">
        <v>23</v>
      </c>
      <c r="I1583" t="str">
        <f>VLOOKUP(A1583,таксономия!$1:$1048576,7,1)</f>
        <v>Eukaryota</v>
      </c>
      <c r="J1583" t="str">
        <f>VLOOKUP(A1583,таксономия!$1:$1048576,8,1)</f>
        <v xml:space="preserve"> Metazoa</v>
      </c>
      <c r="K1583" t="str">
        <f>VLOOKUP(A1583,таксономия!$1:$1048576,9,1)</f>
        <v xml:space="preserve"> Chordata</v>
      </c>
      <c r="L1583" t="str">
        <f>VLOOKUP(A1583,таксономия!$1:$1048576,10,1)</f>
        <v xml:space="preserve"> Tunicata</v>
      </c>
      <c r="M1583" t="str">
        <f>VLOOKUP(A1583,таксономия!$1:$1048576,11,1)</f>
        <v xml:space="preserve"> Appendicularia</v>
      </c>
      <c r="N1583" t="str">
        <f>VLOOKUP(A1583,таксономия!$1:$1048576,12,1)</f>
        <v xml:space="preserve"> Oikopleuridae</v>
      </c>
      <c r="O1583" t="str">
        <f>VLOOKUP(A1583,таксономия!$1:$1048576,13,1)</f>
        <v>Oikopleura.</v>
      </c>
      <c r="P1583">
        <f>VLOOKUP(A1583,таксономия!$1:$1048576,14,1)</f>
        <v>0</v>
      </c>
      <c r="Q1583">
        <f>VLOOKUP(A1583,таксономия!$1:$1048576,15,1)</f>
        <v>0</v>
      </c>
      <c r="R1583" t="str">
        <f>VLOOKUP(A1583,таксономия!$1:$1048576,3,1)</f>
        <v xml:space="preserve"> Oikopleura dioica (Tunicate).</v>
      </c>
      <c r="S1583">
        <f t="shared" si="24"/>
        <v>91</v>
      </c>
    </row>
    <row r="1584" spans="1:19" x14ac:dyDescent="0.3">
      <c r="A1584" t="s">
        <v>1020</v>
      </c>
      <c r="B1584" t="s">
        <v>1021</v>
      </c>
      <c r="C1584">
        <v>871</v>
      </c>
      <c r="D1584" t="s">
        <v>12</v>
      </c>
      <c r="E1584">
        <v>276</v>
      </c>
      <c r="F1584">
        <v>362</v>
      </c>
      <c r="G1584">
        <v>2697</v>
      </c>
      <c r="H1584" t="s">
        <v>13</v>
      </c>
      <c r="I1584" t="str">
        <f>VLOOKUP(A1584,таксономия!$1:$1048576,7,1)</f>
        <v>Eukaryota</v>
      </c>
      <c r="J1584" t="str">
        <f>VLOOKUP(A1584,таксономия!$1:$1048576,8,1)</f>
        <v xml:space="preserve"> Metazoa</v>
      </c>
      <c r="K1584" t="str">
        <f>VLOOKUP(A1584,таксономия!$1:$1048576,9,1)</f>
        <v xml:space="preserve"> Chordata</v>
      </c>
      <c r="L1584" t="str">
        <f>VLOOKUP(A1584,таксономия!$1:$1048576,10,1)</f>
        <v xml:space="preserve"> Tunicata</v>
      </c>
      <c r="M1584" t="str">
        <f>VLOOKUP(A1584,таксономия!$1:$1048576,11,1)</f>
        <v xml:space="preserve"> Appendicularia</v>
      </c>
      <c r="N1584" t="str">
        <f>VLOOKUP(A1584,таксономия!$1:$1048576,12,1)</f>
        <v xml:space="preserve"> Oikopleuridae</v>
      </c>
      <c r="O1584" t="str">
        <f>VLOOKUP(A1584,таксономия!$1:$1048576,13,1)</f>
        <v>Oikopleura.</v>
      </c>
      <c r="P1584">
        <f>VLOOKUP(A1584,таксономия!$1:$1048576,14,1)</f>
        <v>0</v>
      </c>
      <c r="Q1584">
        <f>VLOOKUP(A1584,таксономия!$1:$1048576,15,1)</f>
        <v>0</v>
      </c>
      <c r="R1584" t="str">
        <f>VLOOKUP(A1584,таксономия!$1:$1048576,3,1)</f>
        <v xml:space="preserve"> Oikopleura dioica (Tunicate).</v>
      </c>
      <c r="S1584">
        <f t="shared" si="24"/>
        <v>86</v>
      </c>
    </row>
    <row r="1585" spans="1:19" x14ac:dyDescent="0.3">
      <c r="A1585" t="s">
        <v>1020</v>
      </c>
      <c r="B1585" t="s">
        <v>1021</v>
      </c>
      <c r="C1585">
        <v>871</v>
      </c>
      <c r="D1585" t="s">
        <v>24</v>
      </c>
      <c r="E1585">
        <v>451</v>
      </c>
      <c r="F1585">
        <v>731</v>
      </c>
      <c r="G1585">
        <v>24806</v>
      </c>
      <c r="H1585" t="s">
        <v>25</v>
      </c>
      <c r="I1585" t="str">
        <f>VLOOKUP(A1585,таксономия!$1:$1048576,7,1)</f>
        <v>Eukaryota</v>
      </c>
      <c r="J1585" t="str">
        <f>VLOOKUP(A1585,таксономия!$1:$1048576,8,1)</f>
        <v xml:space="preserve"> Metazoa</v>
      </c>
      <c r="K1585" t="str">
        <f>VLOOKUP(A1585,таксономия!$1:$1048576,9,1)</f>
        <v xml:space="preserve"> Chordata</v>
      </c>
      <c r="L1585" t="str">
        <f>VLOOKUP(A1585,таксономия!$1:$1048576,10,1)</f>
        <v xml:space="preserve"> Tunicata</v>
      </c>
      <c r="M1585" t="str">
        <f>VLOOKUP(A1585,таксономия!$1:$1048576,11,1)</f>
        <v xml:space="preserve"> Appendicularia</v>
      </c>
      <c r="N1585" t="str">
        <f>VLOOKUP(A1585,таксономия!$1:$1048576,12,1)</f>
        <v xml:space="preserve"> Oikopleuridae</v>
      </c>
      <c r="O1585" t="str">
        <f>VLOOKUP(A1585,таксономия!$1:$1048576,13,1)</f>
        <v>Oikopleura.</v>
      </c>
      <c r="P1585">
        <f>VLOOKUP(A1585,таксономия!$1:$1048576,14,1)</f>
        <v>0</v>
      </c>
      <c r="Q1585">
        <f>VLOOKUP(A1585,таксономия!$1:$1048576,15,1)</f>
        <v>0</v>
      </c>
      <c r="R1585" t="str">
        <f>VLOOKUP(A1585,таксономия!$1:$1048576,3,1)</f>
        <v xml:space="preserve"> Oikopleura dioica (Tunicate).</v>
      </c>
      <c r="S1585">
        <f t="shared" si="24"/>
        <v>280</v>
      </c>
    </row>
    <row r="1586" spans="1:19" x14ac:dyDescent="0.3">
      <c r="A1586" t="s">
        <v>1022</v>
      </c>
      <c r="B1586" t="s">
        <v>1023</v>
      </c>
      <c r="C1586">
        <v>584</v>
      </c>
      <c r="D1586" t="s">
        <v>12</v>
      </c>
      <c r="E1586">
        <v>321</v>
      </c>
      <c r="F1586">
        <v>401</v>
      </c>
      <c r="G1586">
        <v>2697</v>
      </c>
      <c r="H1586" t="s">
        <v>13</v>
      </c>
      <c r="I1586" t="str">
        <f>VLOOKUP(A1586,таксономия!$1:$1048576,7,1)</f>
        <v>Eukaryota</v>
      </c>
      <c r="J1586" t="str">
        <f>VLOOKUP(A1586,таксономия!$1:$1048576,8,1)</f>
        <v xml:space="preserve"> Metazoa</v>
      </c>
      <c r="K1586" t="str">
        <f>VLOOKUP(A1586,таксономия!$1:$1048576,9,1)</f>
        <v xml:space="preserve"> Chordata</v>
      </c>
      <c r="L1586" t="str">
        <f>VLOOKUP(A1586,таксономия!$1:$1048576,10,1)</f>
        <v xml:space="preserve"> Tunicata</v>
      </c>
      <c r="M1586" t="str">
        <f>VLOOKUP(A1586,таксономия!$1:$1048576,11,1)</f>
        <v xml:space="preserve"> Appendicularia</v>
      </c>
      <c r="N1586" t="str">
        <f>VLOOKUP(A1586,таксономия!$1:$1048576,12,1)</f>
        <v xml:space="preserve"> Oikopleuridae</v>
      </c>
      <c r="O1586" t="str">
        <f>VLOOKUP(A1586,таксономия!$1:$1048576,13,1)</f>
        <v>Oikopleura.</v>
      </c>
      <c r="P1586">
        <f>VLOOKUP(A1586,таксономия!$1:$1048576,14,1)</f>
        <v>0</v>
      </c>
      <c r="Q1586">
        <f>VLOOKUP(A1586,таксономия!$1:$1048576,15,1)</f>
        <v>0</v>
      </c>
      <c r="R1586" t="str">
        <f>VLOOKUP(A1586,таксономия!$1:$1048576,3,1)</f>
        <v xml:space="preserve"> Oikopleura dioica (Tunicate).</v>
      </c>
      <c r="S1586">
        <f t="shared" si="24"/>
        <v>80</v>
      </c>
    </row>
    <row r="1587" spans="1:19" x14ac:dyDescent="0.3">
      <c r="A1587" t="s">
        <v>1022</v>
      </c>
      <c r="B1587" t="s">
        <v>1023</v>
      </c>
      <c r="C1587">
        <v>584</v>
      </c>
      <c r="D1587" t="s">
        <v>12</v>
      </c>
      <c r="E1587">
        <v>413</v>
      </c>
      <c r="F1587">
        <v>493</v>
      </c>
      <c r="G1587">
        <v>2697</v>
      </c>
      <c r="H1587" t="s">
        <v>13</v>
      </c>
      <c r="I1587" t="str">
        <f>VLOOKUP(A1587,таксономия!$1:$1048576,7,1)</f>
        <v>Eukaryota</v>
      </c>
      <c r="J1587" t="str">
        <f>VLOOKUP(A1587,таксономия!$1:$1048576,8,1)</f>
        <v xml:space="preserve"> Metazoa</v>
      </c>
      <c r="K1587" t="str">
        <f>VLOOKUP(A1587,таксономия!$1:$1048576,9,1)</f>
        <v xml:space="preserve"> Chordata</v>
      </c>
      <c r="L1587" t="str">
        <f>VLOOKUP(A1587,таксономия!$1:$1048576,10,1)</f>
        <v xml:space="preserve"> Tunicata</v>
      </c>
      <c r="M1587" t="str">
        <f>VLOOKUP(A1587,таксономия!$1:$1048576,11,1)</f>
        <v xml:space="preserve"> Appendicularia</v>
      </c>
      <c r="N1587" t="str">
        <f>VLOOKUP(A1587,таксономия!$1:$1048576,12,1)</f>
        <v xml:space="preserve"> Oikopleuridae</v>
      </c>
      <c r="O1587" t="str">
        <f>VLOOKUP(A1587,таксономия!$1:$1048576,13,1)</f>
        <v>Oikopleura.</v>
      </c>
      <c r="P1587">
        <f>VLOOKUP(A1587,таксономия!$1:$1048576,14,1)</f>
        <v>0</v>
      </c>
      <c r="Q1587">
        <f>VLOOKUP(A1587,таксономия!$1:$1048576,15,1)</f>
        <v>0</v>
      </c>
      <c r="R1587" t="str">
        <f>VLOOKUP(A1587,таксономия!$1:$1048576,3,1)</f>
        <v xml:space="preserve"> Oikopleura dioica (Tunicate).</v>
      </c>
      <c r="S1587">
        <f t="shared" si="24"/>
        <v>80</v>
      </c>
    </row>
    <row r="1588" spans="1:19" x14ac:dyDescent="0.3">
      <c r="A1588" t="s">
        <v>1022</v>
      </c>
      <c r="B1588" t="s">
        <v>1023</v>
      </c>
      <c r="C1588">
        <v>584</v>
      </c>
      <c r="D1588" t="s">
        <v>12</v>
      </c>
      <c r="E1588">
        <v>505</v>
      </c>
      <c r="F1588">
        <v>584</v>
      </c>
      <c r="G1588">
        <v>2697</v>
      </c>
      <c r="H1588" t="s">
        <v>13</v>
      </c>
      <c r="I1588" t="str">
        <f>VLOOKUP(A1588,таксономия!$1:$1048576,7,1)</f>
        <v>Eukaryota</v>
      </c>
      <c r="J1588" t="str">
        <f>VLOOKUP(A1588,таксономия!$1:$1048576,8,1)</f>
        <v xml:space="preserve"> Metazoa</v>
      </c>
      <c r="K1588" t="str">
        <f>VLOOKUP(A1588,таксономия!$1:$1048576,9,1)</f>
        <v xml:space="preserve"> Chordata</v>
      </c>
      <c r="L1588" t="str">
        <f>VLOOKUP(A1588,таксономия!$1:$1048576,10,1)</f>
        <v xml:space="preserve"> Tunicata</v>
      </c>
      <c r="M1588" t="str">
        <f>VLOOKUP(A1588,таксономия!$1:$1048576,11,1)</f>
        <v xml:space="preserve"> Appendicularia</v>
      </c>
      <c r="N1588" t="str">
        <f>VLOOKUP(A1588,таксономия!$1:$1048576,12,1)</f>
        <v xml:space="preserve"> Oikopleuridae</v>
      </c>
      <c r="O1588" t="str">
        <f>VLOOKUP(A1588,таксономия!$1:$1048576,13,1)</f>
        <v>Oikopleura.</v>
      </c>
      <c r="P1588">
        <f>VLOOKUP(A1588,таксономия!$1:$1048576,14,1)</f>
        <v>0</v>
      </c>
      <c r="Q1588">
        <f>VLOOKUP(A1588,таксономия!$1:$1048576,15,1)</f>
        <v>0</v>
      </c>
      <c r="R1588" t="str">
        <f>VLOOKUP(A1588,таксономия!$1:$1048576,3,1)</f>
        <v xml:space="preserve"> Oikopleura dioica (Tunicate).</v>
      </c>
      <c r="S1588">
        <f t="shared" si="24"/>
        <v>79</v>
      </c>
    </row>
    <row r="1589" spans="1:19" x14ac:dyDescent="0.3">
      <c r="A1589" t="s">
        <v>1022</v>
      </c>
      <c r="B1589" t="s">
        <v>1023</v>
      </c>
      <c r="C1589">
        <v>584</v>
      </c>
      <c r="D1589" t="s">
        <v>561</v>
      </c>
      <c r="E1589">
        <v>60</v>
      </c>
      <c r="F1589">
        <v>316</v>
      </c>
      <c r="G1589">
        <v>2880</v>
      </c>
      <c r="H1589" t="s">
        <v>562</v>
      </c>
      <c r="I1589" t="str">
        <f>VLOOKUP(A1589,таксономия!$1:$1048576,7,1)</f>
        <v>Eukaryota</v>
      </c>
      <c r="J1589" t="str">
        <f>VLOOKUP(A1589,таксономия!$1:$1048576,8,1)</f>
        <v xml:space="preserve"> Metazoa</v>
      </c>
      <c r="K1589" t="str">
        <f>VLOOKUP(A1589,таксономия!$1:$1048576,9,1)</f>
        <v xml:space="preserve"> Chordata</v>
      </c>
      <c r="L1589" t="str">
        <f>VLOOKUP(A1589,таксономия!$1:$1048576,10,1)</f>
        <v xml:space="preserve"> Tunicata</v>
      </c>
      <c r="M1589" t="str">
        <f>VLOOKUP(A1589,таксономия!$1:$1048576,11,1)</f>
        <v xml:space="preserve"> Appendicularia</v>
      </c>
      <c r="N1589" t="str">
        <f>VLOOKUP(A1589,таксономия!$1:$1048576,12,1)</f>
        <v xml:space="preserve"> Oikopleuridae</v>
      </c>
      <c r="O1589" t="str">
        <f>VLOOKUP(A1589,таксономия!$1:$1048576,13,1)</f>
        <v>Oikopleura.</v>
      </c>
      <c r="P1589">
        <f>VLOOKUP(A1589,таксономия!$1:$1048576,14,1)</f>
        <v>0</v>
      </c>
      <c r="Q1589">
        <f>VLOOKUP(A1589,таксономия!$1:$1048576,15,1)</f>
        <v>0</v>
      </c>
      <c r="R1589" t="str">
        <f>VLOOKUP(A1589,таксономия!$1:$1048576,3,1)</f>
        <v xml:space="preserve"> Oikopleura dioica (Tunicate).</v>
      </c>
      <c r="S1589">
        <f t="shared" si="24"/>
        <v>256</v>
      </c>
    </row>
    <row r="1590" spans="1:19" x14ac:dyDescent="0.3">
      <c r="A1590" t="s">
        <v>1024</v>
      </c>
      <c r="B1590" t="s">
        <v>1025</v>
      </c>
      <c r="C1590">
        <v>501</v>
      </c>
      <c r="D1590" t="s">
        <v>12</v>
      </c>
      <c r="E1590">
        <v>19</v>
      </c>
      <c r="F1590">
        <v>88</v>
      </c>
      <c r="G1590">
        <v>2697</v>
      </c>
      <c r="H1590" t="s">
        <v>13</v>
      </c>
      <c r="I1590" t="str">
        <f>VLOOKUP(A1590,таксономия!$1:$1048576,7,1)</f>
        <v>Eukaryota</v>
      </c>
      <c r="J1590" t="str">
        <f>VLOOKUP(A1590,таксономия!$1:$1048576,8,1)</f>
        <v xml:space="preserve"> Metazoa</v>
      </c>
      <c r="K1590" t="str">
        <f>VLOOKUP(A1590,таксономия!$1:$1048576,9,1)</f>
        <v xml:space="preserve"> Chordata</v>
      </c>
      <c r="L1590" t="str">
        <f>VLOOKUP(A1590,таксономия!$1:$1048576,10,1)</f>
        <v xml:space="preserve"> Tunicata</v>
      </c>
      <c r="M1590" t="str">
        <f>VLOOKUP(A1590,таксономия!$1:$1048576,11,1)</f>
        <v xml:space="preserve"> Appendicularia</v>
      </c>
      <c r="N1590" t="str">
        <f>VLOOKUP(A1590,таксономия!$1:$1048576,12,1)</f>
        <v xml:space="preserve"> Oikopleuridae</v>
      </c>
      <c r="O1590" t="str">
        <f>VLOOKUP(A1590,таксономия!$1:$1048576,13,1)</f>
        <v>Oikopleura.</v>
      </c>
      <c r="P1590">
        <f>VLOOKUP(A1590,таксономия!$1:$1048576,14,1)</f>
        <v>0</v>
      </c>
      <c r="Q1590">
        <f>VLOOKUP(A1590,таксономия!$1:$1048576,15,1)</f>
        <v>0</v>
      </c>
      <c r="R1590" t="str">
        <f>VLOOKUP(A1590,таксономия!$1:$1048576,3,1)</f>
        <v xml:space="preserve"> Oikopleura dioica (Tunicate).</v>
      </c>
      <c r="S1590">
        <f t="shared" si="24"/>
        <v>69</v>
      </c>
    </row>
    <row r="1591" spans="1:19" x14ac:dyDescent="0.3">
      <c r="A1591" t="s">
        <v>1024</v>
      </c>
      <c r="B1591" t="s">
        <v>1025</v>
      </c>
      <c r="C1591">
        <v>501</v>
      </c>
      <c r="D1591" t="s">
        <v>561</v>
      </c>
      <c r="E1591">
        <v>276</v>
      </c>
      <c r="F1591">
        <v>501</v>
      </c>
      <c r="G1591">
        <v>2880</v>
      </c>
      <c r="H1591" t="s">
        <v>562</v>
      </c>
      <c r="I1591" t="str">
        <f>VLOOKUP(A1591,таксономия!$1:$1048576,7,1)</f>
        <v>Eukaryota</v>
      </c>
      <c r="J1591" t="str">
        <f>VLOOKUP(A1591,таксономия!$1:$1048576,8,1)</f>
        <v xml:space="preserve"> Metazoa</v>
      </c>
      <c r="K1591" t="str">
        <f>VLOOKUP(A1591,таксономия!$1:$1048576,9,1)</f>
        <v xml:space="preserve"> Chordata</v>
      </c>
      <c r="L1591" t="str">
        <f>VLOOKUP(A1591,таксономия!$1:$1048576,10,1)</f>
        <v xml:space="preserve"> Tunicata</v>
      </c>
      <c r="M1591" t="str">
        <f>VLOOKUP(A1591,таксономия!$1:$1048576,11,1)</f>
        <v xml:space="preserve"> Appendicularia</v>
      </c>
      <c r="N1591" t="str">
        <f>VLOOKUP(A1591,таксономия!$1:$1048576,12,1)</f>
        <v xml:space="preserve"> Oikopleuridae</v>
      </c>
      <c r="O1591" t="str">
        <f>VLOOKUP(A1591,таксономия!$1:$1048576,13,1)</f>
        <v>Oikopleura.</v>
      </c>
      <c r="P1591">
        <f>VLOOKUP(A1591,таксономия!$1:$1048576,14,1)</f>
        <v>0</v>
      </c>
      <c r="Q1591">
        <f>VLOOKUP(A1591,таксономия!$1:$1048576,15,1)</f>
        <v>0</v>
      </c>
      <c r="R1591" t="str">
        <f>VLOOKUP(A1591,таксономия!$1:$1048576,3,1)</f>
        <v xml:space="preserve"> Oikopleura dioica (Tunicate).</v>
      </c>
      <c r="S1591">
        <f t="shared" si="24"/>
        <v>225</v>
      </c>
    </row>
    <row r="1592" spans="1:19" x14ac:dyDescent="0.3">
      <c r="A1592" t="s">
        <v>1026</v>
      </c>
      <c r="B1592" t="s">
        <v>1027</v>
      </c>
      <c r="C1592">
        <v>83</v>
      </c>
      <c r="D1592" t="s">
        <v>12</v>
      </c>
      <c r="E1592">
        <v>22</v>
      </c>
      <c r="F1592">
        <v>83</v>
      </c>
      <c r="G1592">
        <v>2697</v>
      </c>
      <c r="H1592" t="s">
        <v>13</v>
      </c>
      <c r="I1592" t="str">
        <f>VLOOKUP(A1592,таксономия!$1:$1048576,7,1)</f>
        <v>Eukaryota</v>
      </c>
      <c r="J1592" t="str">
        <f>VLOOKUP(A1592,таксономия!$1:$1048576,8,1)</f>
        <v xml:space="preserve"> Metazoa</v>
      </c>
      <c r="K1592" t="str">
        <f>VLOOKUP(A1592,таксономия!$1:$1048576,9,1)</f>
        <v xml:space="preserve"> Chordata</v>
      </c>
      <c r="L1592" t="str">
        <f>VLOOKUP(A1592,таксономия!$1:$1048576,10,1)</f>
        <v xml:space="preserve"> Tunicata</v>
      </c>
      <c r="M1592" t="str">
        <f>VLOOKUP(A1592,таксономия!$1:$1048576,11,1)</f>
        <v xml:space="preserve"> Appendicularia</v>
      </c>
      <c r="N1592" t="str">
        <f>VLOOKUP(A1592,таксономия!$1:$1048576,12,1)</f>
        <v xml:space="preserve"> Oikopleuridae</v>
      </c>
      <c r="O1592" t="str">
        <f>VLOOKUP(A1592,таксономия!$1:$1048576,13,1)</f>
        <v>Oikopleura.</v>
      </c>
      <c r="P1592">
        <f>VLOOKUP(A1592,таксономия!$1:$1048576,14,1)</f>
        <v>0</v>
      </c>
      <c r="Q1592">
        <f>VLOOKUP(A1592,таксономия!$1:$1048576,15,1)</f>
        <v>0</v>
      </c>
      <c r="R1592" t="str">
        <f>VLOOKUP(A1592,таксономия!$1:$1048576,3,1)</f>
        <v xml:space="preserve"> Oikopleura dioica (Tunicate).</v>
      </c>
      <c r="S1592">
        <f t="shared" si="24"/>
        <v>61</v>
      </c>
    </row>
    <row r="1593" spans="1:19" x14ac:dyDescent="0.3">
      <c r="A1593" t="s">
        <v>1028</v>
      </c>
      <c r="B1593" t="s">
        <v>1029</v>
      </c>
      <c r="C1593">
        <v>136</v>
      </c>
      <c r="D1593" t="s">
        <v>12</v>
      </c>
      <c r="E1593">
        <v>17</v>
      </c>
      <c r="F1593">
        <v>92</v>
      </c>
      <c r="G1593">
        <v>2697</v>
      </c>
      <c r="H1593" t="s">
        <v>13</v>
      </c>
      <c r="I1593" t="str">
        <f>VLOOKUP(A1593,таксономия!$1:$1048576,7,1)</f>
        <v>Eukaryota</v>
      </c>
      <c r="J1593" t="str">
        <f>VLOOKUP(A1593,таксономия!$1:$1048576,8,1)</f>
        <v xml:space="preserve"> Metazoa</v>
      </c>
      <c r="K1593" t="str">
        <f>VLOOKUP(A1593,таксономия!$1:$1048576,9,1)</f>
        <v xml:space="preserve"> Chordata</v>
      </c>
      <c r="L1593" t="str">
        <f>VLOOKUP(A1593,таксономия!$1:$1048576,10,1)</f>
        <v xml:space="preserve"> Tunicata</v>
      </c>
      <c r="M1593" t="str">
        <f>VLOOKUP(A1593,таксономия!$1:$1048576,11,1)</f>
        <v xml:space="preserve"> Appendicularia</v>
      </c>
      <c r="N1593" t="str">
        <f>VLOOKUP(A1593,таксономия!$1:$1048576,12,1)</f>
        <v xml:space="preserve"> Oikopleuridae</v>
      </c>
      <c r="O1593" t="str">
        <f>VLOOKUP(A1593,таксономия!$1:$1048576,13,1)</f>
        <v>Oikopleura.</v>
      </c>
      <c r="P1593">
        <f>VLOOKUP(A1593,таксономия!$1:$1048576,14,1)</f>
        <v>0</v>
      </c>
      <c r="Q1593">
        <f>VLOOKUP(A1593,таксономия!$1:$1048576,15,1)</f>
        <v>0</v>
      </c>
      <c r="R1593" t="str">
        <f>VLOOKUP(A1593,таксономия!$1:$1048576,3,1)</f>
        <v xml:space="preserve"> Oikopleura dioica (Tunicate).</v>
      </c>
      <c r="S1593">
        <f t="shared" si="24"/>
        <v>75</v>
      </c>
    </row>
    <row r="1594" spans="1:19" x14ac:dyDescent="0.3">
      <c r="A1594" t="s">
        <v>1030</v>
      </c>
      <c r="B1594" t="s">
        <v>1031</v>
      </c>
      <c r="C1594">
        <v>617</v>
      </c>
      <c r="D1594" t="s">
        <v>12</v>
      </c>
      <c r="E1594">
        <v>29</v>
      </c>
      <c r="F1594">
        <v>119</v>
      </c>
      <c r="G1594">
        <v>2697</v>
      </c>
      <c r="H1594" t="s">
        <v>13</v>
      </c>
      <c r="I1594" t="str">
        <f>VLOOKUP(A1594,таксономия!$1:$1048576,7,1)</f>
        <v>Eukaryota</v>
      </c>
      <c r="J1594" t="str">
        <f>VLOOKUP(A1594,таксономия!$1:$1048576,8,1)</f>
        <v xml:space="preserve"> Metazoa</v>
      </c>
      <c r="K1594" t="str">
        <f>VLOOKUP(A1594,таксономия!$1:$1048576,9,1)</f>
        <v xml:space="preserve"> Chordata</v>
      </c>
      <c r="L1594" t="str">
        <f>VLOOKUP(A1594,таксономия!$1:$1048576,10,1)</f>
        <v xml:space="preserve"> Tunicata</v>
      </c>
      <c r="M1594" t="str">
        <f>VLOOKUP(A1594,таксономия!$1:$1048576,11,1)</f>
        <v xml:space="preserve"> Appendicularia</v>
      </c>
      <c r="N1594" t="str">
        <f>VLOOKUP(A1594,таксономия!$1:$1048576,12,1)</f>
        <v xml:space="preserve"> Oikopleuridae</v>
      </c>
      <c r="O1594" t="str">
        <f>VLOOKUP(A1594,таксономия!$1:$1048576,13,1)</f>
        <v>Oikopleura.</v>
      </c>
      <c r="P1594">
        <f>VLOOKUP(A1594,таксономия!$1:$1048576,14,1)</f>
        <v>0</v>
      </c>
      <c r="Q1594">
        <f>VLOOKUP(A1594,таксономия!$1:$1048576,15,1)</f>
        <v>0</v>
      </c>
      <c r="R1594" t="str">
        <f>VLOOKUP(A1594,таксономия!$1:$1048576,3,1)</f>
        <v xml:space="preserve"> Oikopleura dioica (Tunicate).</v>
      </c>
      <c r="S1594">
        <f t="shared" si="24"/>
        <v>90</v>
      </c>
    </row>
    <row r="1595" spans="1:19" x14ac:dyDescent="0.3">
      <c r="A1595" t="s">
        <v>1030</v>
      </c>
      <c r="B1595" t="s">
        <v>1031</v>
      </c>
      <c r="C1595">
        <v>617</v>
      </c>
      <c r="D1595" t="s">
        <v>12</v>
      </c>
      <c r="E1595">
        <v>186</v>
      </c>
      <c r="F1595">
        <v>268</v>
      </c>
      <c r="G1595">
        <v>2697</v>
      </c>
      <c r="H1595" t="s">
        <v>13</v>
      </c>
      <c r="I1595" t="str">
        <f>VLOOKUP(A1595,таксономия!$1:$1048576,7,1)</f>
        <v>Eukaryota</v>
      </c>
      <c r="J1595" t="str">
        <f>VLOOKUP(A1595,таксономия!$1:$1048576,8,1)</f>
        <v xml:space="preserve"> Metazoa</v>
      </c>
      <c r="K1595" t="str">
        <f>VLOOKUP(A1595,таксономия!$1:$1048576,9,1)</f>
        <v xml:space="preserve"> Chordata</v>
      </c>
      <c r="L1595" t="str">
        <f>VLOOKUP(A1595,таксономия!$1:$1048576,10,1)</f>
        <v xml:space="preserve"> Tunicata</v>
      </c>
      <c r="M1595" t="str">
        <f>VLOOKUP(A1595,таксономия!$1:$1048576,11,1)</f>
        <v xml:space="preserve"> Appendicularia</v>
      </c>
      <c r="N1595" t="str">
        <f>VLOOKUP(A1595,таксономия!$1:$1048576,12,1)</f>
        <v xml:space="preserve"> Oikopleuridae</v>
      </c>
      <c r="O1595" t="str">
        <f>VLOOKUP(A1595,таксономия!$1:$1048576,13,1)</f>
        <v>Oikopleura.</v>
      </c>
      <c r="P1595">
        <f>VLOOKUP(A1595,таксономия!$1:$1048576,14,1)</f>
        <v>0</v>
      </c>
      <c r="Q1595">
        <f>VLOOKUP(A1595,таксономия!$1:$1048576,15,1)</f>
        <v>0</v>
      </c>
      <c r="R1595" t="str">
        <f>VLOOKUP(A1595,таксономия!$1:$1048576,3,1)</f>
        <v xml:space="preserve"> Oikopleura dioica (Tunicate).</v>
      </c>
      <c r="S1595">
        <f t="shared" si="24"/>
        <v>82</v>
      </c>
    </row>
    <row r="1596" spans="1:19" x14ac:dyDescent="0.3">
      <c r="A1596" t="s">
        <v>1030</v>
      </c>
      <c r="B1596" t="s">
        <v>1031</v>
      </c>
      <c r="C1596">
        <v>617</v>
      </c>
      <c r="D1596" t="s">
        <v>16</v>
      </c>
      <c r="E1596">
        <v>357</v>
      </c>
      <c r="F1596">
        <v>610</v>
      </c>
      <c r="G1596">
        <v>22248</v>
      </c>
      <c r="H1596" t="s">
        <v>17</v>
      </c>
      <c r="I1596" t="str">
        <f>VLOOKUP(A1596,таксономия!$1:$1048576,7,1)</f>
        <v>Eukaryota</v>
      </c>
      <c r="J1596" t="str">
        <f>VLOOKUP(A1596,таксономия!$1:$1048576,8,1)</f>
        <v xml:space="preserve"> Metazoa</v>
      </c>
      <c r="K1596" t="str">
        <f>VLOOKUP(A1596,таксономия!$1:$1048576,9,1)</f>
        <v xml:space="preserve"> Chordata</v>
      </c>
      <c r="L1596" t="str">
        <f>VLOOKUP(A1596,таксономия!$1:$1048576,10,1)</f>
        <v xml:space="preserve"> Tunicata</v>
      </c>
      <c r="M1596" t="str">
        <f>VLOOKUP(A1596,таксономия!$1:$1048576,11,1)</f>
        <v xml:space="preserve"> Appendicularia</v>
      </c>
      <c r="N1596" t="str">
        <f>VLOOKUP(A1596,таксономия!$1:$1048576,12,1)</f>
        <v xml:space="preserve"> Oikopleuridae</v>
      </c>
      <c r="O1596" t="str">
        <f>VLOOKUP(A1596,таксономия!$1:$1048576,13,1)</f>
        <v>Oikopleura.</v>
      </c>
      <c r="P1596">
        <f>VLOOKUP(A1596,таксономия!$1:$1048576,14,1)</f>
        <v>0</v>
      </c>
      <c r="Q1596">
        <f>VLOOKUP(A1596,таксономия!$1:$1048576,15,1)</f>
        <v>0</v>
      </c>
      <c r="R1596" t="str">
        <f>VLOOKUP(A1596,таксономия!$1:$1048576,3,1)</f>
        <v xml:space="preserve"> Oikopleura dioica (Tunicate).</v>
      </c>
      <c r="S1596">
        <f t="shared" si="24"/>
        <v>253</v>
      </c>
    </row>
    <row r="1597" spans="1:19" x14ac:dyDescent="0.3">
      <c r="A1597" t="s">
        <v>1032</v>
      </c>
      <c r="B1597" t="s">
        <v>1033</v>
      </c>
      <c r="C1597">
        <v>517</v>
      </c>
      <c r="D1597" t="s">
        <v>12</v>
      </c>
      <c r="E1597">
        <v>34</v>
      </c>
      <c r="F1597">
        <v>114</v>
      </c>
      <c r="G1597">
        <v>2697</v>
      </c>
      <c r="H1597" t="s">
        <v>13</v>
      </c>
      <c r="I1597" t="str">
        <f>VLOOKUP(A1597,таксономия!$1:$1048576,7,1)</f>
        <v>Eukaryota</v>
      </c>
      <c r="J1597" t="str">
        <f>VLOOKUP(A1597,таксономия!$1:$1048576,8,1)</f>
        <v xml:space="preserve"> Metazoa</v>
      </c>
      <c r="K1597" t="str">
        <f>VLOOKUP(A1597,таксономия!$1:$1048576,9,1)</f>
        <v xml:space="preserve"> Chordata</v>
      </c>
      <c r="L1597" t="str">
        <f>VLOOKUP(A1597,таксономия!$1:$1048576,10,1)</f>
        <v xml:space="preserve"> Tunicata</v>
      </c>
      <c r="M1597" t="str">
        <f>VLOOKUP(A1597,таксономия!$1:$1048576,11,1)</f>
        <v xml:space="preserve"> Appendicularia</v>
      </c>
      <c r="N1597" t="str">
        <f>VLOOKUP(A1597,таксономия!$1:$1048576,12,1)</f>
        <v xml:space="preserve"> Oikopleuridae</v>
      </c>
      <c r="O1597" t="str">
        <f>VLOOKUP(A1597,таксономия!$1:$1048576,13,1)</f>
        <v>Oikopleura.</v>
      </c>
      <c r="P1597">
        <f>VLOOKUP(A1597,таксономия!$1:$1048576,14,1)</f>
        <v>0</v>
      </c>
      <c r="Q1597">
        <f>VLOOKUP(A1597,таксономия!$1:$1048576,15,1)</f>
        <v>0</v>
      </c>
      <c r="R1597" t="str">
        <f>VLOOKUP(A1597,таксономия!$1:$1048576,3,1)</f>
        <v xml:space="preserve"> Oikopleura dioica (Tunicate).</v>
      </c>
      <c r="S1597">
        <f t="shared" si="24"/>
        <v>80</v>
      </c>
    </row>
    <row r="1598" spans="1:19" x14ac:dyDescent="0.3">
      <c r="A1598" t="s">
        <v>1032</v>
      </c>
      <c r="B1598" t="s">
        <v>1033</v>
      </c>
      <c r="C1598">
        <v>517</v>
      </c>
      <c r="D1598" t="s">
        <v>16</v>
      </c>
      <c r="E1598">
        <v>198</v>
      </c>
      <c r="F1598">
        <v>348</v>
      </c>
      <c r="G1598">
        <v>22248</v>
      </c>
      <c r="H1598" t="s">
        <v>17</v>
      </c>
      <c r="I1598" t="str">
        <f>VLOOKUP(A1598,таксономия!$1:$1048576,7,1)</f>
        <v>Eukaryota</v>
      </c>
      <c r="J1598" t="str">
        <f>VLOOKUP(A1598,таксономия!$1:$1048576,8,1)</f>
        <v xml:space="preserve"> Metazoa</v>
      </c>
      <c r="K1598" t="str">
        <f>VLOOKUP(A1598,таксономия!$1:$1048576,9,1)</f>
        <v xml:space="preserve"> Chordata</v>
      </c>
      <c r="L1598" t="str">
        <f>VLOOKUP(A1598,таксономия!$1:$1048576,10,1)</f>
        <v xml:space="preserve"> Tunicata</v>
      </c>
      <c r="M1598" t="str">
        <f>VLOOKUP(A1598,таксономия!$1:$1048576,11,1)</f>
        <v xml:space="preserve"> Appendicularia</v>
      </c>
      <c r="N1598" t="str">
        <f>VLOOKUP(A1598,таксономия!$1:$1048576,12,1)</f>
        <v xml:space="preserve"> Oikopleuridae</v>
      </c>
      <c r="O1598" t="str">
        <f>VLOOKUP(A1598,таксономия!$1:$1048576,13,1)</f>
        <v>Oikopleura.</v>
      </c>
      <c r="P1598">
        <f>VLOOKUP(A1598,таксономия!$1:$1048576,14,1)</f>
        <v>0</v>
      </c>
      <c r="Q1598">
        <f>VLOOKUP(A1598,таксономия!$1:$1048576,15,1)</f>
        <v>0</v>
      </c>
      <c r="R1598" t="str">
        <f>VLOOKUP(A1598,таксономия!$1:$1048576,3,1)</f>
        <v xml:space="preserve"> Oikopleura dioica (Tunicate).</v>
      </c>
      <c r="S1598">
        <f t="shared" si="24"/>
        <v>150</v>
      </c>
    </row>
    <row r="1599" spans="1:19" x14ac:dyDescent="0.3">
      <c r="A1599" t="s">
        <v>1032</v>
      </c>
      <c r="B1599" t="s">
        <v>1033</v>
      </c>
      <c r="C1599">
        <v>517</v>
      </c>
      <c r="D1599" t="s">
        <v>16</v>
      </c>
      <c r="E1599">
        <v>375</v>
      </c>
      <c r="F1599">
        <v>478</v>
      </c>
      <c r="G1599">
        <v>22248</v>
      </c>
      <c r="H1599" t="s">
        <v>17</v>
      </c>
      <c r="I1599" t="str">
        <f>VLOOKUP(A1599,таксономия!$1:$1048576,7,1)</f>
        <v>Eukaryota</v>
      </c>
      <c r="J1599" t="str">
        <f>VLOOKUP(A1599,таксономия!$1:$1048576,8,1)</f>
        <v xml:space="preserve"> Metazoa</v>
      </c>
      <c r="K1599" t="str">
        <f>VLOOKUP(A1599,таксономия!$1:$1048576,9,1)</f>
        <v xml:space="preserve"> Chordata</v>
      </c>
      <c r="L1599" t="str">
        <f>VLOOKUP(A1599,таксономия!$1:$1048576,10,1)</f>
        <v xml:space="preserve"> Tunicata</v>
      </c>
      <c r="M1599" t="str">
        <f>VLOOKUP(A1599,таксономия!$1:$1048576,11,1)</f>
        <v xml:space="preserve"> Appendicularia</v>
      </c>
      <c r="N1599" t="str">
        <f>VLOOKUP(A1599,таксономия!$1:$1048576,12,1)</f>
        <v xml:space="preserve"> Oikopleuridae</v>
      </c>
      <c r="O1599" t="str">
        <f>VLOOKUP(A1599,таксономия!$1:$1048576,13,1)</f>
        <v>Oikopleura.</v>
      </c>
      <c r="P1599">
        <f>VLOOKUP(A1599,таксономия!$1:$1048576,14,1)</f>
        <v>0</v>
      </c>
      <c r="Q1599">
        <f>VLOOKUP(A1599,таксономия!$1:$1048576,15,1)</f>
        <v>0</v>
      </c>
      <c r="R1599" t="str">
        <f>VLOOKUP(A1599,таксономия!$1:$1048576,3,1)</f>
        <v xml:space="preserve"> Oikopleura dioica (Tunicate).</v>
      </c>
      <c r="S1599">
        <f t="shared" si="24"/>
        <v>103</v>
      </c>
    </row>
    <row r="1600" spans="1:19" x14ac:dyDescent="0.3">
      <c r="A1600" t="s">
        <v>1034</v>
      </c>
      <c r="B1600" t="s">
        <v>1035</v>
      </c>
      <c r="C1600">
        <v>1138</v>
      </c>
      <c r="D1600" t="s">
        <v>12</v>
      </c>
      <c r="E1600">
        <v>22</v>
      </c>
      <c r="F1600">
        <v>95</v>
      </c>
      <c r="G1600">
        <v>2697</v>
      </c>
      <c r="H1600" t="s">
        <v>13</v>
      </c>
      <c r="I1600" t="str">
        <f>VLOOKUP(A1600,таксономия!$1:$1048576,7,1)</f>
        <v>Eukaryota</v>
      </c>
      <c r="J1600" t="str">
        <f>VLOOKUP(A1600,таксономия!$1:$1048576,8,1)</f>
        <v xml:space="preserve"> Metazoa</v>
      </c>
      <c r="K1600" t="str">
        <f>VLOOKUP(A1600,таксономия!$1:$1048576,9,1)</f>
        <v xml:space="preserve"> Chordata</v>
      </c>
      <c r="L1600" t="str">
        <f>VLOOKUP(A1600,таксономия!$1:$1048576,10,1)</f>
        <v xml:space="preserve"> Tunicata</v>
      </c>
      <c r="M1600" t="str">
        <f>VLOOKUP(A1600,таксономия!$1:$1048576,11,1)</f>
        <v xml:space="preserve"> Appendicularia</v>
      </c>
      <c r="N1600" t="str">
        <f>VLOOKUP(A1600,таксономия!$1:$1048576,12,1)</f>
        <v xml:space="preserve"> Oikopleuridae</v>
      </c>
      <c r="O1600" t="str">
        <f>VLOOKUP(A1600,таксономия!$1:$1048576,13,1)</f>
        <v>Oikopleura.</v>
      </c>
      <c r="P1600">
        <f>VLOOKUP(A1600,таксономия!$1:$1048576,14,1)</f>
        <v>0</v>
      </c>
      <c r="Q1600">
        <f>VLOOKUP(A1600,таксономия!$1:$1048576,15,1)</f>
        <v>0</v>
      </c>
      <c r="R1600" t="str">
        <f>VLOOKUP(A1600,таксономия!$1:$1048576,3,1)</f>
        <v xml:space="preserve"> Oikopleura dioica (Tunicate).</v>
      </c>
      <c r="S1600">
        <f t="shared" si="24"/>
        <v>73</v>
      </c>
    </row>
    <row r="1601" spans="1:19" x14ac:dyDescent="0.3">
      <c r="A1601" t="s">
        <v>1034</v>
      </c>
      <c r="B1601" t="s">
        <v>1035</v>
      </c>
      <c r="C1601">
        <v>1138</v>
      </c>
      <c r="D1601" t="s">
        <v>1036</v>
      </c>
      <c r="E1601">
        <v>121</v>
      </c>
      <c r="F1601">
        <v>279</v>
      </c>
      <c r="G1601">
        <v>3</v>
      </c>
      <c r="H1601" t="s">
        <v>1036</v>
      </c>
      <c r="I1601" t="str">
        <f>VLOOKUP(A1601,таксономия!$1:$1048576,7,1)</f>
        <v>Eukaryota</v>
      </c>
      <c r="J1601" t="str">
        <f>VLOOKUP(A1601,таксономия!$1:$1048576,8,1)</f>
        <v xml:space="preserve"> Metazoa</v>
      </c>
      <c r="K1601" t="str">
        <f>VLOOKUP(A1601,таксономия!$1:$1048576,9,1)</f>
        <v xml:space="preserve"> Chordata</v>
      </c>
      <c r="L1601" t="str">
        <f>VLOOKUP(A1601,таксономия!$1:$1048576,10,1)</f>
        <v xml:space="preserve"> Tunicata</v>
      </c>
      <c r="M1601" t="str">
        <f>VLOOKUP(A1601,таксономия!$1:$1048576,11,1)</f>
        <v xml:space="preserve"> Appendicularia</v>
      </c>
      <c r="N1601" t="str">
        <f>VLOOKUP(A1601,таксономия!$1:$1048576,12,1)</f>
        <v xml:space="preserve"> Oikopleuridae</v>
      </c>
      <c r="O1601" t="str">
        <f>VLOOKUP(A1601,таксономия!$1:$1048576,13,1)</f>
        <v>Oikopleura.</v>
      </c>
      <c r="P1601">
        <f>VLOOKUP(A1601,таксономия!$1:$1048576,14,1)</f>
        <v>0</v>
      </c>
      <c r="Q1601">
        <f>VLOOKUP(A1601,таксономия!$1:$1048576,15,1)</f>
        <v>0</v>
      </c>
      <c r="R1601" t="str">
        <f>VLOOKUP(A1601,таксономия!$1:$1048576,3,1)</f>
        <v xml:space="preserve"> Oikopleura dioica (Tunicate).</v>
      </c>
      <c r="S1601">
        <f t="shared" si="24"/>
        <v>158</v>
      </c>
    </row>
    <row r="1602" spans="1:19" x14ac:dyDescent="0.3">
      <c r="A1602" t="s">
        <v>1037</v>
      </c>
      <c r="B1602" t="s">
        <v>1038</v>
      </c>
      <c r="C1602">
        <v>447</v>
      </c>
      <c r="D1602" t="s">
        <v>12</v>
      </c>
      <c r="E1602">
        <v>25</v>
      </c>
      <c r="F1602">
        <v>98</v>
      </c>
      <c r="G1602">
        <v>2697</v>
      </c>
      <c r="H1602" t="s">
        <v>13</v>
      </c>
      <c r="I1602" t="str">
        <f>VLOOKUP(A1602,таксономия!$1:$1048576,7,1)</f>
        <v>Eukaryota</v>
      </c>
      <c r="J1602" t="str">
        <f>VLOOKUP(A1602,таксономия!$1:$1048576,8,1)</f>
        <v xml:space="preserve"> Metazoa</v>
      </c>
      <c r="K1602" t="str">
        <f>VLOOKUP(A1602,таксономия!$1:$1048576,9,1)</f>
        <v xml:space="preserve"> Chordata</v>
      </c>
      <c r="L1602" t="str">
        <f>VLOOKUP(A1602,таксономия!$1:$1048576,10,1)</f>
        <v xml:space="preserve"> Tunicata</v>
      </c>
      <c r="M1602" t="str">
        <f>VLOOKUP(A1602,таксономия!$1:$1048576,11,1)</f>
        <v xml:space="preserve"> Appendicularia</v>
      </c>
      <c r="N1602" t="str">
        <f>VLOOKUP(A1602,таксономия!$1:$1048576,12,1)</f>
        <v xml:space="preserve"> Oikopleuridae</v>
      </c>
      <c r="O1602" t="str">
        <f>VLOOKUP(A1602,таксономия!$1:$1048576,13,1)</f>
        <v>Oikopleura.</v>
      </c>
      <c r="P1602">
        <f>VLOOKUP(A1602,таксономия!$1:$1048576,14,1)</f>
        <v>0</v>
      </c>
      <c r="Q1602">
        <f>VLOOKUP(A1602,таксономия!$1:$1048576,15,1)</f>
        <v>0</v>
      </c>
      <c r="R1602" t="str">
        <f>VLOOKUP(A1602,таксономия!$1:$1048576,3,1)</f>
        <v xml:space="preserve"> Oikopleura dioica (Tunicate).</v>
      </c>
      <c r="S1602">
        <f t="shared" si="24"/>
        <v>73</v>
      </c>
    </row>
    <row r="1603" spans="1:19" x14ac:dyDescent="0.3">
      <c r="A1603" t="s">
        <v>1037</v>
      </c>
      <c r="B1603" t="s">
        <v>1038</v>
      </c>
      <c r="C1603">
        <v>447</v>
      </c>
      <c r="D1603" t="s">
        <v>12</v>
      </c>
      <c r="E1603">
        <v>108</v>
      </c>
      <c r="F1603">
        <v>184</v>
      </c>
      <c r="G1603">
        <v>2697</v>
      </c>
      <c r="H1603" t="s">
        <v>13</v>
      </c>
      <c r="I1603" t="str">
        <f>VLOOKUP(A1603,таксономия!$1:$1048576,7,1)</f>
        <v>Eukaryota</v>
      </c>
      <c r="J1603" t="str">
        <f>VLOOKUP(A1603,таксономия!$1:$1048576,8,1)</f>
        <v xml:space="preserve"> Metazoa</v>
      </c>
      <c r="K1603" t="str">
        <f>VLOOKUP(A1603,таксономия!$1:$1048576,9,1)</f>
        <v xml:space="preserve"> Chordata</v>
      </c>
      <c r="L1603" t="str">
        <f>VLOOKUP(A1603,таксономия!$1:$1048576,10,1)</f>
        <v xml:space="preserve"> Tunicata</v>
      </c>
      <c r="M1603" t="str">
        <f>VLOOKUP(A1603,таксономия!$1:$1048576,11,1)</f>
        <v xml:space="preserve"> Appendicularia</v>
      </c>
      <c r="N1603" t="str">
        <f>VLOOKUP(A1603,таксономия!$1:$1048576,12,1)</f>
        <v xml:space="preserve"> Oikopleuridae</v>
      </c>
      <c r="O1603" t="str">
        <f>VLOOKUP(A1603,таксономия!$1:$1048576,13,1)</f>
        <v>Oikopleura.</v>
      </c>
      <c r="P1603">
        <f>VLOOKUP(A1603,таксономия!$1:$1048576,14,1)</f>
        <v>0</v>
      </c>
      <c r="Q1603">
        <f>VLOOKUP(A1603,таксономия!$1:$1048576,15,1)</f>
        <v>0</v>
      </c>
      <c r="R1603" t="str">
        <f>VLOOKUP(A1603,таксономия!$1:$1048576,3,1)</f>
        <v xml:space="preserve"> Oikopleura dioica (Tunicate).</v>
      </c>
      <c r="S1603">
        <f t="shared" ref="S1603:S1666" si="25">$F1603-$E1603</f>
        <v>76</v>
      </c>
    </row>
    <row r="1604" spans="1:19" x14ac:dyDescent="0.3">
      <c r="A1604" t="s">
        <v>1037</v>
      </c>
      <c r="B1604" t="s">
        <v>1038</v>
      </c>
      <c r="C1604">
        <v>447</v>
      </c>
      <c r="D1604" t="s">
        <v>1039</v>
      </c>
      <c r="E1604">
        <v>1</v>
      </c>
      <c r="F1604">
        <v>24</v>
      </c>
      <c r="G1604">
        <v>2</v>
      </c>
      <c r="H1604" t="s">
        <v>1039</v>
      </c>
      <c r="I1604" t="str">
        <f>VLOOKUP(A1604,таксономия!$1:$1048576,7,1)</f>
        <v>Eukaryota</v>
      </c>
      <c r="J1604" t="str">
        <f>VLOOKUP(A1604,таксономия!$1:$1048576,8,1)</f>
        <v xml:space="preserve"> Metazoa</v>
      </c>
      <c r="K1604" t="str">
        <f>VLOOKUP(A1604,таксономия!$1:$1048576,9,1)</f>
        <v xml:space="preserve"> Chordata</v>
      </c>
      <c r="L1604" t="str">
        <f>VLOOKUP(A1604,таксономия!$1:$1048576,10,1)</f>
        <v xml:space="preserve"> Tunicata</v>
      </c>
      <c r="M1604" t="str">
        <f>VLOOKUP(A1604,таксономия!$1:$1048576,11,1)</f>
        <v xml:space="preserve"> Appendicularia</v>
      </c>
      <c r="N1604" t="str">
        <f>VLOOKUP(A1604,таксономия!$1:$1048576,12,1)</f>
        <v xml:space="preserve"> Oikopleuridae</v>
      </c>
      <c r="O1604" t="str">
        <f>VLOOKUP(A1604,таксономия!$1:$1048576,13,1)</f>
        <v>Oikopleura.</v>
      </c>
      <c r="P1604">
        <f>VLOOKUP(A1604,таксономия!$1:$1048576,14,1)</f>
        <v>0</v>
      </c>
      <c r="Q1604">
        <f>VLOOKUP(A1604,таксономия!$1:$1048576,15,1)</f>
        <v>0</v>
      </c>
      <c r="R1604" t="str">
        <f>VLOOKUP(A1604,таксономия!$1:$1048576,3,1)</f>
        <v xml:space="preserve"> Oikopleura dioica (Tunicate).</v>
      </c>
      <c r="S1604">
        <f t="shared" si="25"/>
        <v>23</v>
      </c>
    </row>
    <row r="1605" spans="1:19" x14ac:dyDescent="0.3">
      <c r="A1605" t="s">
        <v>1037</v>
      </c>
      <c r="B1605" t="s">
        <v>1038</v>
      </c>
      <c r="C1605">
        <v>447</v>
      </c>
      <c r="D1605" t="s">
        <v>16</v>
      </c>
      <c r="E1605">
        <v>215</v>
      </c>
      <c r="F1605">
        <v>440</v>
      </c>
      <c r="G1605">
        <v>22248</v>
      </c>
      <c r="H1605" t="s">
        <v>17</v>
      </c>
      <c r="I1605" t="str">
        <f>VLOOKUP(A1605,таксономия!$1:$1048576,7,1)</f>
        <v>Eukaryota</v>
      </c>
      <c r="J1605" t="str">
        <f>VLOOKUP(A1605,таксономия!$1:$1048576,8,1)</f>
        <v xml:space="preserve"> Metazoa</v>
      </c>
      <c r="K1605" t="str">
        <f>VLOOKUP(A1605,таксономия!$1:$1048576,9,1)</f>
        <v xml:space="preserve"> Chordata</v>
      </c>
      <c r="L1605" t="str">
        <f>VLOOKUP(A1605,таксономия!$1:$1048576,10,1)</f>
        <v xml:space="preserve"> Tunicata</v>
      </c>
      <c r="M1605" t="str">
        <f>VLOOKUP(A1605,таксономия!$1:$1048576,11,1)</f>
        <v xml:space="preserve"> Appendicularia</v>
      </c>
      <c r="N1605" t="str">
        <f>VLOOKUP(A1605,таксономия!$1:$1048576,12,1)</f>
        <v xml:space="preserve"> Oikopleuridae</v>
      </c>
      <c r="O1605" t="str">
        <f>VLOOKUP(A1605,таксономия!$1:$1048576,13,1)</f>
        <v>Oikopleura.</v>
      </c>
      <c r="P1605">
        <f>VLOOKUP(A1605,таксономия!$1:$1048576,14,1)</f>
        <v>0</v>
      </c>
      <c r="Q1605">
        <f>VLOOKUP(A1605,таксономия!$1:$1048576,15,1)</f>
        <v>0</v>
      </c>
      <c r="R1605" t="str">
        <f>VLOOKUP(A1605,таксономия!$1:$1048576,3,1)</f>
        <v xml:space="preserve"> Oikopleura dioica (Tunicate).</v>
      </c>
      <c r="S1605">
        <f t="shared" si="25"/>
        <v>225</v>
      </c>
    </row>
    <row r="1606" spans="1:19" x14ac:dyDescent="0.3">
      <c r="A1606" t="s">
        <v>1040</v>
      </c>
      <c r="B1606" t="s">
        <v>1041</v>
      </c>
      <c r="C1606">
        <v>191</v>
      </c>
      <c r="D1606" t="s">
        <v>12</v>
      </c>
      <c r="E1606">
        <v>14</v>
      </c>
      <c r="F1606">
        <v>92</v>
      </c>
      <c r="G1606">
        <v>2697</v>
      </c>
      <c r="H1606" t="s">
        <v>13</v>
      </c>
      <c r="I1606" t="str">
        <f>VLOOKUP(A1606,таксономия!$1:$1048576,7,1)</f>
        <v>Eukaryota</v>
      </c>
      <c r="J1606" t="str">
        <f>VLOOKUP(A1606,таксономия!$1:$1048576,8,1)</f>
        <v xml:space="preserve"> Metazoa</v>
      </c>
      <c r="K1606" t="str">
        <f>VLOOKUP(A1606,таксономия!$1:$1048576,9,1)</f>
        <v xml:space="preserve"> Chordata</v>
      </c>
      <c r="L1606" t="str">
        <f>VLOOKUP(A1606,таксономия!$1:$1048576,10,1)</f>
        <v xml:space="preserve"> Tunicata</v>
      </c>
      <c r="M1606" t="str">
        <f>VLOOKUP(A1606,таксономия!$1:$1048576,11,1)</f>
        <v xml:space="preserve"> Appendicularia</v>
      </c>
      <c r="N1606" t="str">
        <f>VLOOKUP(A1606,таксономия!$1:$1048576,12,1)</f>
        <v xml:space="preserve"> Oikopleuridae</v>
      </c>
      <c r="O1606" t="str">
        <f>VLOOKUP(A1606,таксономия!$1:$1048576,13,1)</f>
        <v>Oikopleura.</v>
      </c>
      <c r="P1606">
        <f>VLOOKUP(A1606,таксономия!$1:$1048576,14,1)</f>
        <v>0</v>
      </c>
      <c r="Q1606">
        <f>VLOOKUP(A1606,таксономия!$1:$1048576,15,1)</f>
        <v>0</v>
      </c>
      <c r="R1606" t="str">
        <f>VLOOKUP(A1606,таксономия!$1:$1048576,3,1)</f>
        <v xml:space="preserve"> Oikopleura dioica (Tunicate).</v>
      </c>
      <c r="S1606">
        <f t="shared" si="25"/>
        <v>78</v>
      </c>
    </row>
    <row r="1607" spans="1:19" x14ac:dyDescent="0.3">
      <c r="A1607" t="s">
        <v>1042</v>
      </c>
      <c r="B1607" t="s">
        <v>1043</v>
      </c>
      <c r="C1607">
        <v>524</v>
      </c>
      <c r="D1607" t="s">
        <v>12</v>
      </c>
      <c r="E1607">
        <v>334</v>
      </c>
      <c r="F1607">
        <v>414</v>
      </c>
      <c r="G1607">
        <v>2697</v>
      </c>
      <c r="H1607" t="s">
        <v>13</v>
      </c>
      <c r="I1607" t="str">
        <f>VLOOKUP(A1607,таксономия!$1:$1048576,7,1)</f>
        <v>Eukaryota</v>
      </c>
      <c r="J1607" t="str">
        <f>VLOOKUP(A1607,таксономия!$1:$1048576,8,1)</f>
        <v xml:space="preserve"> Metazoa</v>
      </c>
      <c r="K1607" t="str">
        <f>VLOOKUP(A1607,таксономия!$1:$1048576,9,1)</f>
        <v xml:space="preserve"> Chordata</v>
      </c>
      <c r="L1607" t="str">
        <f>VLOOKUP(A1607,таксономия!$1:$1048576,10,1)</f>
        <v xml:space="preserve"> Tunicata</v>
      </c>
      <c r="M1607" t="str">
        <f>VLOOKUP(A1607,таксономия!$1:$1048576,11,1)</f>
        <v xml:space="preserve"> Appendicularia</v>
      </c>
      <c r="N1607" t="str">
        <f>VLOOKUP(A1607,таксономия!$1:$1048576,12,1)</f>
        <v xml:space="preserve"> Oikopleuridae</v>
      </c>
      <c r="O1607" t="str">
        <f>VLOOKUP(A1607,таксономия!$1:$1048576,13,1)</f>
        <v>Oikopleura.</v>
      </c>
      <c r="P1607">
        <f>VLOOKUP(A1607,таксономия!$1:$1048576,14,1)</f>
        <v>0</v>
      </c>
      <c r="Q1607">
        <f>VLOOKUP(A1607,таксономия!$1:$1048576,15,1)</f>
        <v>0</v>
      </c>
      <c r="R1607" t="str">
        <f>VLOOKUP(A1607,таксономия!$1:$1048576,3,1)</f>
        <v xml:space="preserve"> Oikopleura dioica (Tunicate).</v>
      </c>
      <c r="S1607">
        <f t="shared" si="25"/>
        <v>80</v>
      </c>
    </row>
    <row r="1608" spans="1:19" x14ac:dyDescent="0.3">
      <c r="A1608" t="s">
        <v>1042</v>
      </c>
      <c r="B1608" t="s">
        <v>1043</v>
      </c>
      <c r="C1608">
        <v>524</v>
      </c>
      <c r="D1608" t="s">
        <v>12</v>
      </c>
      <c r="E1608">
        <v>426</v>
      </c>
      <c r="F1608">
        <v>508</v>
      </c>
      <c r="G1608">
        <v>2697</v>
      </c>
      <c r="H1608" t="s">
        <v>13</v>
      </c>
      <c r="I1608" t="str">
        <f>VLOOKUP(A1608,таксономия!$1:$1048576,7,1)</f>
        <v>Eukaryota</v>
      </c>
      <c r="J1608" t="str">
        <f>VLOOKUP(A1608,таксономия!$1:$1048576,8,1)</f>
        <v xml:space="preserve"> Metazoa</v>
      </c>
      <c r="K1608" t="str">
        <f>VLOOKUP(A1608,таксономия!$1:$1048576,9,1)</f>
        <v xml:space="preserve"> Chordata</v>
      </c>
      <c r="L1608" t="str">
        <f>VLOOKUP(A1608,таксономия!$1:$1048576,10,1)</f>
        <v xml:space="preserve"> Tunicata</v>
      </c>
      <c r="M1608" t="str">
        <f>VLOOKUP(A1608,таксономия!$1:$1048576,11,1)</f>
        <v xml:space="preserve"> Appendicularia</v>
      </c>
      <c r="N1608" t="str">
        <f>VLOOKUP(A1608,таксономия!$1:$1048576,12,1)</f>
        <v xml:space="preserve"> Oikopleuridae</v>
      </c>
      <c r="O1608" t="str">
        <f>VLOOKUP(A1608,таксономия!$1:$1048576,13,1)</f>
        <v>Oikopleura.</v>
      </c>
      <c r="P1608">
        <f>VLOOKUP(A1608,таксономия!$1:$1048576,14,1)</f>
        <v>0</v>
      </c>
      <c r="Q1608">
        <f>VLOOKUP(A1608,таксономия!$1:$1048576,15,1)</f>
        <v>0</v>
      </c>
      <c r="R1608" t="str">
        <f>VLOOKUP(A1608,таксономия!$1:$1048576,3,1)</f>
        <v xml:space="preserve"> Oikopleura dioica (Tunicate).</v>
      </c>
      <c r="S1608">
        <f t="shared" si="25"/>
        <v>82</v>
      </c>
    </row>
    <row r="1609" spans="1:19" x14ac:dyDescent="0.3">
      <c r="A1609" t="s">
        <v>1042</v>
      </c>
      <c r="B1609" t="s">
        <v>1043</v>
      </c>
      <c r="C1609">
        <v>524</v>
      </c>
      <c r="D1609" t="s">
        <v>561</v>
      </c>
      <c r="E1609">
        <v>75</v>
      </c>
      <c r="F1609">
        <v>329</v>
      </c>
      <c r="G1609">
        <v>2880</v>
      </c>
      <c r="H1609" t="s">
        <v>562</v>
      </c>
      <c r="I1609" t="str">
        <f>VLOOKUP(A1609,таксономия!$1:$1048576,7,1)</f>
        <v>Eukaryota</v>
      </c>
      <c r="J1609" t="str">
        <f>VLOOKUP(A1609,таксономия!$1:$1048576,8,1)</f>
        <v xml:space="preserve"> Metazoa</v>
      </c>
      <c r="K1609" t="str">
        <f>VLOOKUP(A1609,таксономия!$1:$1048576,9,1)</f>
        <v xml:space="preserve"> Chordata</v>
      </c>
      <c r="L1609" t="str">
        <f>VLOOKUP(A1609,таксономия!$1:$1048576,10,1)</f>
        <v xml:space="preserve"> Tunicata</v>
      </c>
      <c r="M1609" t="str">
        <f>VLOOKUP(A1609,таксономия!$1:$1048576,11,1)</f>
        <v xml:space="preserve"> Appendicularia</v>
      </c>
      <c r="N1609" t="str">
        <f>VLOOKUP(A1609,таксономия!$1:$1048576,12,1)</f>
        <v xml:space="preserve"> Oikopleuridae</v>
      </c>
      <c r="O1609" t="str">
        <f>VLOOKUP(A1609,таксономия!$1:$1048576,13,1)</f>
        <v>Oikopleura.</v>
      </c>
      <c r="P1609">
        <f>VLOOKUP(A1609,таксономия!$1:$1048576,14,1)</f>
        <v>0</v>
      </c>
      <c r="Q1609">
        <f>VLOOKUP(A1609,таксономия!$1:$1048576,15,1)</f>
        <v>0</v>
      </c>
      <c r="R1609" t="str">
        <f>VLOOKUP(A1609,таксономия!$1:$1048576,3,1)</f>
        <v xml:space="preserve"> Oikopleura dioica (Tunicate).</v>
      </c>
      <c r="S1609">
        <f t="shared" si="25"/>
        <v>254</v>
      </c>
    </row>
    <row r="1610" spans="1:19" x14ac:dyDescent="0.3">
      <c r="A1610" t="s">
        <v>1044</v>
      </c>
      <c r="B1610" t="s">
        <v>1045</v>
      </c>
      <c r="C1610">
        <v>43</v>
      </c>
      <c r="D1610" t="s">
        <v>12</v>
      </c>
      <c r="E1610">
        <v>1</v>
      </c>
      <c r="F1610">
        <v>43</v>
      </c>
      <c r="G1610">
        <v>2697</v>
      </c>
      <c r="H1610" t="s">
        <v>13</v>
      </c>
      <c r="I1610" t="str">
        <f>VLOOKUP(A1610,таксономия!$1:$1048576,7,1)</f>
        <v>Eukaryota</v>
      </c>
      <c r="J1610" t="str">
        <f>VLOOKUP(A1610,таксономия!$1:$1048576,8,1)</f>
        <v xml:space="preserve"> Metazoa</v>
      </c>
      <c r="K1610" t="str">
        <f>VLOOKUP(A1610,таксономия!$1:$1048576,9,1)</f>
        <v xml:space="preserve"> Chordata</v>
      </c>
      <c r="L1610" t="str">
        <f>VLOOKUP(A1610,таксономия!$1:$1048576,10,1)</f>
        <v xml:space="preserve"> Tunicata</v>
      </c>
      <c r="M1610" t="str">
        <f>VLOOKUP(A1610,таксономия!$1:$1048576,11,1)</f>
        <v xml:space="preserve"> Appendicularia</v>
      </c>
      <c r="N1610" t="str">
        <f>VLOOKUP(A1610,таксономия!$1:$1048576,12,1)</f>
        <v xml:space="preserve"> Oikopleuridae</v>
      </c>
      <c r="O1610" t="str">
        <f>VLOOKUP(A1610,таксономия!$1:$1048576,13,1)</f>
        <v>Oikopleura.</v>
      </c>
      <c r="P1610">
        <f>VLOOKUP(A1610,таксономия!$1:$1048576,14,1)</f>
        <v>0</v>
      </c>
      <c r="Q1610">
        <f>VLOOKUP(A1610,таксономия!$1:$1048576,15,1)</f>
        <v>0</v>
      </c>
      <c r="R1610" t="str">
        <f>VLOOKUP(A1610,таксономия!$1:$1048576,3,1)</f>
        <v xml:space="preserve"> Oikopleura dioica (Tunicate).</v>
      </c>
      <c r="S1610">
        <f t="shared" si="25"/>
        <v>42</v>
      </c>
    </row>
    <row r="1611" spans="1:19" x14ac:dyDescent="0.3">
      <c r="A1611" t="s">
        <v>1046</v>
      </c>
      <c r="B1611" t="s">
        <v>1047</v>
      </c>
      <c r="C1611">
        <v>434</v>
      </c>
      <c r="D1611" t="s">
        <v>12</v>
      </c>
      <c r="E1611">
        <v>27</v>
      </c>
      <c r="F1611">
        <v>102</v>
      </c>
      <c r="G1611">
        <v>2697</v>
      </c>
      <c r="H1611" t="s">
        <v>13</v>
      </c>
      <c r="I1611" t="str">
        <f>VLOOKUP(A1611,таксономия!$1:$1048576,7,1)</f>
        <v>Eukaryota</v>
      </c>
      <c r="J1611" t="str">
        <f>VLOOKUP(A1611,таксономия!$1:$1048576,8,1)</f>
        <v xml:space="preserve"> Metazoa</v>
      </c>
      <c r="K1611" t="str">
        <f>VLOOKUP(A1611,таксономия!$1:$1048576,9,1)</f>
        <v xml:space="preserve"> Chordata</v>
      </c>
      <c r="L1611" t="str">
        <f>VLOOKUP(A1611,таксономия!$1:$1048576,10,1)</f>
        <v xml:space="preserve"> Tunicata</v>
      </c>
      <c r="M1611" t="str">
        <f>VLOOKUP(A1611,таксономия!$1:$1048576,11,1)</f>
        <v xml:space="preserve"> Appendicularia</v>
      </c>
      <c r="N1611" t="str">
        <f>VLOOKUP(A1611,таксономия!$1:$1048576,12,1)</f>
        <v xml:space="preserve"> Oikopleuridae</v>
      </c>
      <c r="O1611" t="str">
        <f>VLOOKUP(A1611,таксономия!$1:$1048576,13,1)</f>
        <v>Oikopleura.</v>
      </c>
      <c r="P1611">
        <f>VLOOKUP(A1611,таксономия!$1:$1048576,14,1)</f>
        <v>0</v>
      </c>
      <c r="Q1611">
        <f>VLOOKUP(A1611,таксономия!$1:$1048576,15,1)</f>
        <v>0</v>
      </c>
      <c r="R1611" t="str">
        <f>VLOOKUP(A1611,таксономия!$1:$1048576,3,1)</f>
        <v xml:space="preserve"> Oikopleura dioica (Tunicate).</v>
      </c>
      <c r="S1611">
        <f t="shared" si="25"/>
        <v>75</v>
      </c>
    </row>
    <row r="1612" spans="1:19" x14ac:dyDescent="0.3">
      <c r="A1612" t="s">
        <v>1046</v>
      </c>
      <c r="B1612" t="s">
        <v>1047</v>
      </c>
      <c r="C1612">
        <v>434</v>
      </c>
      <c r="D1612" t="s">
        <v>12</v>
      </c>
      <c r="E1612">
        <v>111</v>
      </c>
      <c r="F1612">
        <v>184</v>
      </c>
      <c r="G1612">
        <v>2697</v>
      </c>
      <c r="H1612" t="s">
        <v>13</v>
      </c>
      <c r="I1612" t="str">
        <f>VLOOKUP(A1612,таксономия!$1:$1048576,7,1)</f>
        <v>Eukaryota</v>
      </c>
      <c r="J1612" t="str">
        <f>VLOOKUP(A1612,таксономия!$1:$1048576,8,1)</f>
        <v xml:space="preserve"> Metazoa</v>
      </c>
      <c r="K1612" t="str">
        <f>VLOOKUP(A1612,таксономия!$1:$1048576,9,1)</f>
        <v xml:space="preserve"> Chordata</v>
      </c>
      <c r="L1612" t="str">
        <f>VLOOKUP(A1612,таксономия!$1:$1048576,10,1)</f>
        <v xml:space="preserve"> Tunicata</v>
      </c>
      <c r="M1612" t="str">
        <f>VLOOKUP(A1612,таксономия!$1:$1048576,11,1)</f>
        <v xml:space="preserve"> Appendicularia</v>
      </c>
      <c r="N1612" t="str">
        <f>VLOOKUP(A1612,таксономия!$1:$1048576,12,1)</f>
        <v xml:space="preserve"> Oikopleuridae</v>
      </c>
      <c r="O1612" t="str">
        <f>VLOOKUP(A1612,таксономия!$1:$1048576,13,1)</f>
        <v>Oikopleura.</v>
      </c>
      <c r="P1612">
        <f>VLOOKUP(A1612,таксономия!$1:$1048576,14,1)</f>
        <v>0</v>
      </c>
      <c r="Q1612">
        <f>VLOOKUP(A1612,таксономия!$1:$1048576,15,1)</f>
        <v>0</v>
      </c>
      <c r="R1612" t="str">
        <f>VLOOKUP(A1612,таксономия!$1:$1048576,3,1)</f>
        <v xml:space="preserve"> Oikopleura dioica (Tunicate).</v>
      </c>
      <c r="S1612">
        <f t="shared" si="25"/>
        <v>73</v>
      </c>
    </row>
    <row r="1613" spans="1:19" x14ac:dyDescent="0.3">
      <c r="A1613" t="s">
        <v>1046</v>
      </c>
      <c r="B1613" t="s">
        <v>1047</v>
      </c>
      <c r="C1613">
        <v>434</v>
      </c>
      <c r="D1613" t="s">
        <v>16</v>
      </c>
      <c r="E1613">
        <v>202</v>
      </c>
      <c r="F1613">
        <v>429</v>
      </c>
      <c r="G1613">
        <v>22248</v>
      </c>
      <c r="H1613" t="s">
        <v>17</v>
      </c>
      <c r="I1613" t="str">
        <f>VLOOKUP(A1613,таксономия!$1:$1048576,7,1)</f>
        <v>Eukaryota</v>
      </c>
      <c r="J1613" t="str">
        <f>VLOOKUP(A1613,таксономия!$1:$1048576,8,1)</f>
        <v xml:space="preserve"> Metazoa</v>
      </c>
      <c r="K1613" t="str">
        <f>VLOOKUP(A1613,таксономия!$1:$1048576,9,1)</f>
        <v xml:space="preserve"> Chordata</v>
      </c>
      <c r="L1613" t="str">
        <f>VLOOKUP(A1613,таксономия!$1:$1048576,10,1)</f>
        <v xml:space="preserve"> Tunicata</v>
      </c>
      <c r="M1613" t="str">
        <f>VLOOKUP(A1613,таксономия!$1:$1048576,11,1)</f>
        <v xml:space="preserve"> Appendicularia</v>
      </c>
      <c r="N1613" t="str">
        <f>VLOOKUP(A1613,таксономия!$1:$1048576,12,1)</f>
        <v xml:space="preserve"> Oikopleuridae</v>
      </c>
      <c r="O1613" t="str">
        <f>VLOOKUP(A1613,таксономия!$1:$1048576,13,1)</f>
        <v>Oikopleura.</v>
      </c>
      <c r="P1613">
        <f>VLOOKUP(A1613,таксономия!$1:$1048576,14,1)</f>
        <v>0</v>
      </c>
      <c r="Q1613">
        <f>VLOOKUP(A1613,таксономия!$1:$1048576,15,1)</f>
        <v>0</v>
      </c>
      <c r="R1613" t="str">
        <f>VLOOKUP(A1613,таксономия!$1:$1048576,3,1)</f>
        <v xml:space="preserve"> Oikopleura dioica (Tunicate).</v>
      </c>
      <c r="S1613">
        <f t="shared" si="25"/>
        <v>227</v>
      </c>
    </row>
    <row r="1614" spans="1:19" x14ac:dyDescent="0.3">
      <c r="A1614" t="s">
        <v>1048</v>
      </c>
      <c r="B1614" t="s">
        <v>1049</v>
      </c>
      <c r="C1614">
        <v>173</v>
      </c>
      <c r="D1614" t="s">
        <v>12</v>
      </c>
      <c r="E1614">
        <v>89</v>
      </c>
      <c r="F1614">
        <v>171</v>
      </c>
      <c r="G1614">
        <v>2697</v>
      </c>
      <c r="H1614" t="s">
        <v>13</v>
      </c>
      <c r="I1614" t="str">
        <f>VLOOKUP(A1614,таксономия!$1:$1048576,7,1)</f>
        <v>Eukaryota</v>
      </c>
      <c r="J1614" t="str">
        <f>VLOOKUP(A1614,таксономия!$1:$1048576,8,1)</f>
        <v xml:space="preserve"> Metazoa</v>
      </c>
      <c r="K1614" t="str">
        <f>VLOOKUP(A1614,таксономия!$1:$1048576,9,1)</f>
        <v xml:space="preserve"> Chordata</v>
      </c>
      <c r="L1614" t="str">
        <f>VLOOKUP(A1614,таксономия!$1:$1048576,10,1)</f>
        <v xml:space="preserve"> Tunicata</v>
      </c>
      <c r="M1614" t="str">
        <f>VLOOKUP(A1614,таксономия!$1:$1048576,11,1)</f>
        <v xml:space="preserve"> Appendicularia</v>
      </c>
      <c r="N1614" t="str">
        <f>VLOOKUP(A1614,таксономия!$1:$1048576,12,1)</f>
        <v xml:space="preserve"> Oikopleuridae</v>
      </c>
      <c r="O1614" t="str">
        <f>VLOOKUP(A1614,таксономия!$1:$1048576,13,1)</f>
        <v>Oikopleura.</v>
      </c>
      <c r="P1614">
        <f>VLOOKUP(A1614,таксономия!$1:$1048576,14,1)</f>
        <v>0</v>
      </c>
      <c r="Q1614">
        <f>VLOOKUP(A1614,таксономия!$1:$1048576,15,1)</f>
        <v>0</v>
      </c>
      <c r="R1614" t="str">
        <f>VLOOKUP(A1614,таксономия!$1:$1048576,3,1)</f>
        <v xml:space="preserve"> Oikopleura dioica (Tunicate).</v>
      </c>
      <c r="S1614">
        <f t="shared" si="25"/>
        <v>82</v>
      </c>
    </row>
    <row r="1615" spans="1:19" x14ac:dyDescent="0.3">
      <c r="A1615" t="s">
        <v>1050</v>
      </c>
      <c r="B1615" t="s">
        <v>1051</v>
      </c>
      <c r="C1615">
        <v>412</v>
      </c>
      <c r="D1615" t="s">
        <v>12</v>
      </c>
      <c r="E1615">
        <v>21</v>
      </c>
      <c r="F1615">
        <v>86</v>
      </c>
      <c r="G1615">
        <v>2697</v>
      </c>
      <c r="H1615" t="s">
        <v>13</v>
      </c>
      <c r="I1615" t="str">
        <f>VLOOKUP(A1615,таксономия!$1:$1048576,7,1)</f>
        <v>Eukaryota</v>
      </c>
      <c r="J1615" t="str">
        <f>VLOOKUP(A1615,таксономия!$1:$1048576,8,1)</f>
        <v xml:space="preserve"> Metazoa</v>
      </c>
      <c r="K1615" t="str">
        <f>VLOOKUP(A1615,таксономия!$1:$1048576,9,1)</f>
        <v xml:space="preserve"> Chordata</v>
      </c>
      <c r="L1615" t="str">
        <f>VLOOKUP(A1615,таксономия!$1:$1048576,10,1)</f>
        <v xml:space="preserve"> Tunicata</v>
      </c>
      <c r="M1615" t="str">
        <f>VLOOKUP(A1615,таксономия!$1:$1048576,11,1)</f>
        <v xml:space="preserve"> Appendicularia</v>
      </c>
      <c r="N1615" t="str">
        <f>VLOOKUP(A1615,таксономия!$1:$1048576,12,1)</f>
        <v xml:space="preserve"> Oikopleuridae</v>
      </c>
      <c r="O1615" t="str">
        <f>VLOOKUP(A1615,таксономия!$1:$1048576,13,1)</f>
        <v>Oikopleura.</v>
      </c>
      <c r="P1615">
        <f>VLOOKUP(A1615,таксономия!$1:$1048576,14,1)</f>
        <v>0</v>
      </c>
      <c r="Q1615">
        <f>VLOOKUP(A1615,таксономия!$1:$1048576,15,1)</f>
        <v>0</v>
      </c>
      <c r="R1615" t="str">
        <f>VLOOKUP(A1615,таксономия!$1:$1048576,3,1)</f>
        <v xml:space="preserve"> Oikopleura dioica (Tunicate).</v>
      </c>
      <c r="S1615">
        <f t="shared" si="25"/>
        <v>65</v>
      </c>
    </row>
    <row r="1616" spans="1:19" x14ac:dyDescent="0.3">
      <c r="A1616" t="s">
        <v>1050</v>
      </c>
      <c r="B1616" t="s">
        <v>1051</v>
      </c>
      <c r="C1616">
        <v>412</v>
      </c>
      <c r="D1616" t="s">
        <v>16</v>
      </c>
      <c r="E1616">
        <v>174</v>
      </c>
      <c r="F1616">
        <v>404</v>
      </c>
      <c r="G1616">
        <v>22248</v>
      </c>
      <c r="H1616" t="s">
        <v>17</v>
      </c>
      <c r="I1616" t="str">
        <f>VLOOKUP(A1616,таксономия!$1:$1048576,7,1)</f>
        <v>Eukaryota</v>
      </c>
      <c r="J1616" t="str">
        <f>VLOOKUP(A1616,таксономия!$1:$1048576,8,1)</f>
        <v xml:space="preserve"> Metazoa</v>
      </c>
      <c r="K1616" t="str">
        <f>VLOOKUP(A1616,таксономия!$1:$1048576,9,1)</f>
        <v xml:space="preserve"> Chordata</v>
      </c>
      <c r="L1616" t="str">
        <f>VLOOKUP(A1616,таксономия!$1:$1048576,10,1)</f>
        <v xml:space="preserve"> Tunicata</v>
      </c>
      <c r="M1616" t="str">
        <f>VLOOKUP(A1616,таксономия!$1:$1048576,11,1)</f>
        <v xml:space="preserve"> Appendicularia</v>
      </c>
      <c r="N1616" t="str">
        <f>VLOOKUP(A1616,таксономия!$1:$1048576,12,1)</f>
        <v xml:space="preserve"> Oikopleuridae</v>
      </c>
      <c r="O1616" t="str">
        <f>VLOOKUP(A1616,таксономия!$1:$1048576,13,1)</f>
        <v>Oikopleura.</v>
      </c>
      <c r="P1616">
        <f>VLOOKUP(A1616,таксономия!$1:$1048576,14,1)</f>
        <v>0</v>
      </c>
      <c r="Q1616">
        <f>VLOOKUP(A1616,таксономия!$1:$1048576,15,1)</f>
        <v>0</v>
      </c>
      <c r="R1616" t="str">
        <f>VLOOKUP(A1616,таксономия!$1:$1048576,3,1)</f>
        <v xml:space="preserve"> Oikopleura dioica (Tunicate).</v>
      </c>
      <c r="S1616">
        <f t="shared" si="25"/>
        <v>230</v>
      </c>
    </row>
    <row r="1617" spans="1:19" x14ac:dyDescent="0.3">
      <c r="A1617" t="s">
        <v>1052</v>
      </c>
      <c r="B1617" t="s">
        <v>1053</v>
      </c>
      <c r="C1617">
        <v>709</v>
      </c>
      <c r="D1617" t="s">
        <v>20</v>
      </c>
      <c r="E1617">
        <v>1</v>
      </c>
      <c r="F1617">
        <v>100</v>
      </c>
      <c r="G1617">
        <v>1926</v>
      </c>
      <c r="H1617" t="s">
        <v>21</v>
      </c>
      <c r="I1617" t="str">
        <f>VLOOKUP(A1617,таксономия!$1:$1048576,7,1)</f>
        <v>Eukaryota</v>
      </c>
      <c r="J1617" t="str">
        <f>VLOOKUP(A1617,таксономия!$1:$1048576,8,1)</f>
        <v xml:space="preserve"> Metazoa</v>
      </c>
      <c r="K1617" t="str">
        <f>VLOOKUP(A1617,таксономия!$1:$1048576,9,1)</f>
        <v xml:space="preserve"> Chordata</v>
      </c>
      <c r="L1617" t="str">
        <f>VLOOKUP(A1617,таксономия!$1:$1048576,10,1)</f>
        <v xml:space="preserve"> Tunicata</v>
      </c>
      <c r="M1617" t="str">
        <f>VLOOKUP(A1617,таксономия!$1:$1048576,11,1)</f>
        <v xml:space="preserve"> Appendicularia</v>
      </c>
      <c r="N1617" t="str">
        <f>VLOOKUP(A1617,таксономия!$1:$1048576,12,1)</f>
        <v xml:space="preserve"> Oikopleuridae</v>
      </c>
      <c r="O1617" t="str">
        <f>VLOOKUP(A1617,таксономия!$1:$1048576,13,1)</f>
        <v>Oikopleura.</v>
      </c>
      <c r="P1617">
        <f>VLOOKUP(A1617,таксономия!$1:$1048576,14,1)</f>
        <v>0</v>
      </c>
      <c r="Q1617">
        <f>VLOOKUP(A1617,таксономия!$1:$1048576,15,1)</f>
        <v>0</v>
      </c>
      <c r="R1617" t="str">
        <f>VLOOKUP(A1617,таксономия!$1:$1048576,3,1)</f>
        <v xml:space="preserve"> Oikopleura dioica (Tunicate).</v>
      </c>
      <c r="S1617">
        <f t="shared" si="25"/>
        <v>99</v>
      </c>
    </row>
    <row r="1618" spans="1:19" x14ac:dyDescent="0.3">
      <c r="A1618" t="s">
        <v>1052</v>
      </c>
      <c r="B1618" t="s">
        <v>1053</v>
      </c>
      <c r="C1618">
        <v>709</v>
      </c>
      <c r="D1618" t="s">
        <v>12</v>
      </c>
      <c r="E1618">
        <v>114</v>
      </c>
      <c r="F1618">
        <v>200</v>
      </c>
      <c r="G1618">
        <v>2697</v>
      </c>
      <c r="H1618" t="s">
        <v>13</v>
      </c>
      <c r="I1618" t="str">
        <f>VLOOKUP(A1618,таксономия!$1:$1048576,7,1)</f>
        <v>Eukaryota</v>
      </c>
      <c r="J1618" t="str">
        <f>VLOOKUP(A1618,таксономия!$1:$1048576,8,1)</f>
        <v xml:space="preserve"> Metazoa</v>
      </c>
      <c r="K1618" t="str">
        <f>VLOOKUP(A1618,таксономия!$1:$1048576,9,1)</f>
        <v xml:space="preserve"> Chordata</v>
      </c>
      <c r="L1618" t="str">
        <f>VLOOKUP(A1618,таксономия!$1:$1048576,10,1)</f>
        <v xml:space="preserve"> Tunicata</v>
      </c>
      <c r="M1618" t="str">
        <f>VLOOKUP(A1618,таксономия!$1:$1048576,11,1)</f>
        <v xml:space="preserve"> Appendicularia</v>
      </c>
      <c r="N1618" t="str">
        <f>VLOOKUP(A1618,таксономия!$1:$1048576,12,1)</f>
        <v xml:space="preserve"> Oikopleuridae</v>
      </c>
      <c r="O1618" t="str">
        <f>VLOOKUP(A1618,таксономия!$1:$1048576,13,1)</f>
        <v>Oikopleura.</v>
      </c>
      <c r="P1618">
        <f>VLOOKUP(A1618,таксономия!$1:$1048576,14,1)</f>
        <v>0</v>
      </c>
      <c r="Q1618">
        <f>VLOOKUP(A1618,таксономия!$1:$1048576,15,1)</f>
        <v>0</v>
      </c>
      <c r="R1618" t="str">
        <f>VLOOKUP(A1618,таксономия!$1:$1048576,3,1)</f>
        <v xml:space="preserve"> Oikopleura dioica (Tunicate).</v>
      </c>
      <c r="S1618">
        <f t="shared" si="25"/>
        <v>86</v>
      </c>
    </row>
    <row r="1619" spans="1:19" x14ac:dyDescent="0.3">
      <c r="A1619" t="s">
        <v>1052</v>
      </c>
      <c r="B1619" t="s">
        <v>1053</v>
      </c>
      <c r="C1619">
        <v>709</v>
      </c>
      <c r="D1619" t="s">
        <v>24</v>
      </c>
      <c r="E1619">
        <v>289</v>
      </c>
      <c r="F1619">
        <v>569</v>
      </c>
      <c r="G1619">
        <v>24806</v>
      </c>
      <c r="H1619" t="s">
        <v>25</v>
      </c>
      <c r="I1619" t="str">
        <f>VLOOKUP(A1619,таксономия!$1:$1048576,7,1)</f>
        <v>Eukaryota</v>
      </c>
      <c r="J1619" t="str">
        <f>VLOOKUP(A1619,таксономия!$1:$1048576,8,1)</f>
        <v xml:space="preserve"> Metazoa</v>
      </c>
      <c r="K1619" t="str">
        <f>VLOOKUP(A1619,таксономия!$1:$1048576,9,1)</f>
        <v xml:space="preserve"> Chordata</v>
      </c>
      <c r="L1619" t="str">
        <f>VLOOKUP(A1619,таксономия!$1:$1048576,10,1)</f>
        <v xml:space="preserve"> Tunicata</v>
      </c>
      <c r="M1619" t="str">
        <f>VLOOKUP(A1619,таксономия!$1:$1048576,11,1)</f>
        <v xml:space="preserve"> Appendicularia</v>
      </c>
      <c r="N1619" t="str">
        <f>VLOOKUP(A1619,таксономия!$1:$1048576,12,1)</f>
        <v xml:space="preserve"> Oikopleuridae</v>
      </c>
      <c r="O1619" t="str">
        <f>VLOOKUP(A1619,таксономия!$1:$1048576,13,1)</f>
        <v>Oikopleura.</v>
      </c>
      <c r="P1619">
        <f>VLOOKUP(A1619,таксономия!$1:$1048576,14,1)</f>
        <v>0</v>
      </c>
      <c r="Q1619">
        <f>VLOOKUP(A1619,таксономия!$1:$1048576,15,1)</f>
        <v>0</v>
      </c>
      <c r="R1619" t="str">
        <f>VLOOKUP(A1619,таксономия!$1:$1048576,3,1)</f>
        <v xml:space="preserve"> Oikopleura dioica (Tunicate).</v>
      </c>
      <c r="S1619">
        <f t="shared" si="25"/>
        <v>280</v>
      </c>
    </row>
    <row r="1620" spans="1:19" x14ac:dyDescent="0.3">
      <c r="A1620" t="s">
        <v>1054</v>
      </c>
      <c r="B1620" t="s">
        <v>1055</v>
      </c>
      <c r="C1620">
        <v>663</v>
      </c>
      <c r="D1620" t="s">
        <v>12</v>
      </c>
      <c r="E1620">
        <v>22</v>
      </c>
      <c r="F1620">
        <v>95</v>
      </c>
      <c r="G1620">
        <v>2697</v>
      </c>
      <c r="H1620" t="s">
        <v>13</v>
      </c>
      <c r="I1620" t="str">
        <f>VLOOKUP(A1620,таксономия!$1:$1048576,7,1)</f>
        <v>Eukaryota</v>
      </c>
      <c r="J1620" t="str">
        <f>VLOOKUP(A1620,таксономия!$1:$1048576,8,1)</f>
        <v xml:space="preserve"> Metazoa</v>
      </c>
      <c r="K1620" t="str">
        <f>VLOOKUP(A1620,таксономия!$1:$1048576,9,1)</f>
        <v xml:space="preserve"> Chordata</v>
      </c>
      <c r="L1620" t="str">
        <f>VLOOKUP(A1620,таксономия!$1:$1048576,10,1)</f>
        <v xml:space="preserve"> Tunicata</v>
      </c>
      <c r="M1620" t="str">
        <f>VLOOKUP(A1620,таксономия!$1:$1048576,11,1)</f>
        <v xml:space="preserve"> Appendicularia</v>
      </c>
      <c r="N1620" t="str">
        <f>VLOOKUP(A1620,таксономия!$1:$1048576,12,1)</f>
        <v xml:space="preserve"> Oikopleuridae</v>
      </c>
      <c r="O1620" t="str">
        <f>VLOOKUP(A1620,таксономия!$1:$1048576,13,1)</f>
        <v>Oikopleura.</v>
      </c>
      <c r="P1620">
        <f>VLOOKUP(A1620,таксономия!$1:$1048576,14,1)</f>
        <v>0</v>
      </c>
      <c r="Q1620">
        <f>VLOOKUP(A1620,таксономия!$1:$1048576,15,1)</f>
        <v>0</v>
      </c>
      <c r="R1620" t="str">
        <f>VLOOKUP(A1620,таксономия!$1:$1048576,3,1)</f>
        <v xml:space="preserve"> Oikopleura dioica (Tunicate).</v>
      </c>
      <c r="S1620">
        <f t="shared" si="25"/>
        <v>73</v>
      </c>
    </row>
    <row r="1621" spans="1:19" x14ac:dyDescent="0.3">
      <c r="A1621" t="s">
        <v>1054</v>
      </c>
      <c r="B1621" t="s">
        <v>1055</v>
      </c>
      <c r="C1621">
        <v>663</v>
      </c>
      <c r="D1621" t="s">
        <v>1036</v>
      </c>
      <c r="E1621">
        <v>121</v>
      </c>
      <c r="F1621">
        <v>263</v>
      </c>
      <c r="G1621">
        <v>3</v>
      </c>
      <c r="H1621" t="s">
        <v>1036</v>
      </c>
      <c r="I1621" t="str">
        <f>VLOOKUP(A1621,таксономия!$1:$1048576,7,1)</f>
        <v>Eukaryota</v>
      </c>
      <c r="J1621" t="str">
        <f>VLOOKUP(A1621,таксономия!$1:$1048576,8,1)</f>
        <v xml:space="preserve"> Metazoa</v>
      </c>
      <c r="K1621" t="str">
        <f>VLOOKUP(A1621,таксономия!$1:$1048576,9,1)</f>
        <v xml:space="preserve"> Chordata</v>
      </c>
      <c r="L1621" t="str">
        <f>VLOOKUP(A1621,таксономия!$1:$1048576,10,1)</f>
        <v xml:space="preserve"> Tunicata</v>
      </c>
      <c r="M1621" t="str">
        <f>VLOOKUP(A1621,таксономия!$1:$1048576,11,1)</f>
        <v xml:space="preserve"> Appendicularia</v>
      </c>
      <c r="N1621" t="str">
        <f>VLOOKUP(A1621,таксономия!$1:$1048576,12,1)</f>
        <v xml:space="preserve"> Oikopleuridae</v>
      </c>
      <c r="O1621" t="str">
        <f>VLOOKUP(A1621,таксономия!$1:$1048576,13,1)</f>
        <v>Oikopleura.</v>
      </c>
      <c r="P1621">
        <f>VLOOKUP(A1621,таксономия!$1:$1048576,14,1)</f>
        <v>0</v>
      </c>
      <c r="Q1621">
        <f>VLOOKUP(A1621,таксономия!$1:$1048576,15,1)</f>
        <v>0</v>
      </c>
      <c r="R1621" t="str">
        <f>VLOOKUP(A1621,таксономия!$1:$1048576,3,1)</f>
        <v xml:space="preserve"> Oikopleura dioica (Tunicate).</v>
      </c>
      <c r="S1621">
        <f t="shared" si="25"/>
        <v>142</v>
      </c>
    </row>
    <row r="1622" spans="1:19" x14ac:dyDescent="0.3">
      <c r="A1622" t="s">
        <v>1056</v>
      </c>
      <c r="B1622" t="s">
        <v>1057</v>
      </c>
      <c r="C1622">
        <v>431</v>
      </c>
      <c r="D1622" t="s">
        <v>12</v>
      </c>
      <c r="E1622">
        <v>25</v>
      </c>
      <c r="F1622">
        <v>98</v>
      </c>
      <c r="G1622">
        <v>2697</v>
      </c>
      <c r="H1622" t="s">
        <v>13</v>
      </c>
      <c r="I1622" t="str">
        <f>VLOOKUP(A1622,таксономия!$1:$1048576,7,1)</f>
        <v>Eukaryota</v>
      </c>
      <c r="J1622" t="str">
        <f>VLOOKUP(A1622,таксономия!$1:$1048576,8,1)</f>
        <v xml:space="preserve"> Metazoa</v>
      </c>
      <c r="K1622" t="str">
        <f>VLOOKUP(A1622,таксономия!$1:$1048576,9,1)</f>
        <v xml:space="preserve"> Chordata</v>
      </c>
      <c r="L1622" t="str">
        <f>VLOOKUP(A1622,таксономия!$1:$1048576,10,1)</f>
        <v xml:space="preserve"> Tunicata</v>
      </c>
      <c r="M1622" t="str">
        <f>VLOOKUP(A1622,таксономия!$1:$1048576,11,1)</f>
        <v xml:space="preserve"> Appendicularia</v>
      </c>
      <c r="N1622" t="str">
        <f>VLOOKUP(A1622,таксономия!$1:$1048576,12,1)</f>
        <v xml:space="preserve"> Oikopleuridae</v>
      </c>
      <c r="O1622" t="str">
        <f>VLOOKUP(A1622,таксономия!$1:$1048576,13,1)</f>
        <v>Oikopleura.</v>
      </c>
      <c r="P1622">
        <f>VLOOKUP(A1622,таксономия!$1:$1048576,14,1)</f>
        <v>0</v>
      </c>
      <c r="Q1622">
        <f>VLOOKUP(A1622,таксономия!$1:$1048576,15,1)</f>
        <v>0</v>
      </c>
      <c r="R1622" t="str">
        <f>VLOOKUP(A1622,таксономия!$1:$1048576,3,1)</f>
        <v xml:space="preserve"> Oikopleura dioica (Tunicate).</v>
      </c>
      <c r="S1622">
        <f t="shared" si="25"/>
        <v>73</v>
      </c>
    </row>
    <row r="1623" spans="1:19" x14ac:dyDescent="0.3">
      <c r="A1623" t="s">
        <v>1056</v>
      </c>
      <c r="B1623" t="s">
        <v>1057</v>
      </c>
      <c r="C1623">
        <v>431</v>
      </c>
      <c r="D1623" t="s">
        <v>12</v>
      </c>
      <c r="E1623">
        <v>108</v>
      </c>
      <c r="F1623">
        <v>184</v>
      </c>
      <c r="G1623">
        <v>2697</v>
      </c>
      <c r="H1623" t="s">
        <v>13</v>
      </c>
      <c r="I1623" t="str">
        <f>VLOOKUP(A1623,таксономия!$1:$1048576,7,1)</f>
        <v>Eukaryota</v>
      </c>
      <c r="J1623" t="str">
        <f>VLOOKUP(A1623,таксономия!$1:$1048576,8,1)</f>
        <v xml:space="preserve"> Metazoa</v>
      </c>
      <c r="K1623" t="str">
        <f>VLOOKUP(A1623,таксономия!$1:$1048576,9,1)</f>
        <v xml:space="preserve"> Chordata</v>
      </c>
      <c r="L1623" t="str">
        <f>VLOOKUP(A1623,таксономия!$1:$1048576,10,1)</f>
        <v xml:space="preserve"> Tunicata</v>
      </c>
      <c r="M1623" t="str">
        <f>VLOOKUP(A1623,таксономия!$1:$1048576,11,1)</f>
        <v xml:space="preserve"> Appendicularia</v>
      </c>
      <c r="N1623" t="str">
        <f>VLOOKUP(A1623,таксономия!$1:$1048576,12,1)</f>
        <v xml:space="preserve"> Oikopleuridae</v>
      </c>
      <c r="O1623" t="str">
        <f>VLOOKUP(A1623,таксономия!$1:$1048576,13,1)</f>
        <v>Oikopleura.</v>
      </c>
      <c r="P1623">
        <f>VLOOKUP(A1623,таксономия!$1:$1048576,14,1)</f>
        <v>0</v>
      </c>
      <c r="Q1623">
        <f>VLOOKUP(A1623,таксономия!$1:$1048576,15,1)</f>
        <v>0</v>
      </c>
      <c r="R1623" t="str">
        <f>VLOOKUP(A1623,таксономия!$1:$1048576,3,1)</f>
        <v xml:space="preserve"> Oikopleura dioica (Tunicate).</v>
      </c>
      <c r="S1623">
        <f t="shared" si="25"/>
        <v>76</v>
      </c>
    </row>
    <row r="1624" spans="1:19" x14ac:dyDescent="0.3">
      <c r="A1624" t="s">
        <v>1056</v>
      </c>
      <c r="B1624" t="s">
        <v>1057</v>
      </c>
      <c r="C1624">
        <v>431</v>
      </c>
      <c r="D1624" t="s">
        <v>1039</v>
      </c>
      <c r="E1624">
        <v>1</v>
      </c>
      <c r="F1624">
        <v>24</v>
      </c>
      <c r="G1624">
        <v>2</v>
      </c>
      <c r="H1624" t="s">
        <v>1039</v>
      </c>
      <c r="I1624" t="str">
        <f>VLOOKUP(A1624,таксономия!$1:$1048576,7,1)</f>
        <v>Eukaryota</v>
      </c>
      <c r="J1624" t="str">
        <f>VLOOKUP(A1624,таксономия!$1:$1048576,8,1)</f>
        <v xml:space="preserve"> Metazoa</v>
      </c>
      <c r="K1624" t="str">
        <f>VLOOKUP(A1624,таксономия!$1:$1048576,9,1)</f>
        <v xml:space="preserve"> Chordata</v>
      </c>
      <c r="L1624" t="str">
        <f>VLOOKUP(A1624,таксономия!$1:$1048576,10,1)</f>
        <v xml:space="preserve"> Tunicata</v>
      </c>
      <c r="M1624" t="str">
        <f>VLOOKUP(A1624,таксономия!$1:$1048576,11,1)</f>
        <v xml:space="preserve"> Appendicularia</v>
      </c>
      <c r="N1624" t="str">
        <f>VLOOKUP(A1624,таксономия!$1:$1048576,12,1)</f>
        <v xml:space="preserve"> Oikopleuridae</v>
      </c>
      <c r="O1624" t="str">
        <f>VLOOKUP(A1624,таксономия!$1:$1048576,13,1)</f>
        <v>Oikopleura.</v>
      </c>
      <c r="P1624">
        <f>VLOOKUP(A1624,таксономия!$1:$1048576,14,1)</f>
        <v>0</v>
      </c>
      <c r="Q1624">
        <f>VLOOKUP(A1624,таксономия!$1:$1048576,15,1)</f>
        <v>0</v>
      </c>
      <c r="R1624" t="str">
        <f>VLOOKUP(A1624,таксономия!$1:$1048576,3,1)</f>
        <v xml:space="preserve"> Oikopleura dioica (Tunicate).</v>
      </c>
      <c r="S1624">
        <f t="shared" si="25"/>
        <v>23</v>
      </c>
    </row>
    <row r="1625" spans="1:19" x14ac:dyDescent="0.3">
      <c r="A1625" t="s">
        <v>1056</v>
      </c>
      <c r="B1625" t="s">
        <v>1057</v>
      </c>
      <c r="C1625">
        <v>431</v>
      </c>
      <c r="D1625" t="s">
        <v>16</v>
      </c>
      <c r="E1625">
        <v>211</v>
      </c>
      <c r="F1625">
        <v>424</v>
      </c>
      <c r="G1625">
        <v>22248</v>
      </c>
      <c r="H1625" t="s">
        <v>17</v>
      </c>
      <c r="I1625" t="str">
        <f>VLOOKUP(A1625,таксономия!$1:$1048576,7,1)</f>
        <v>Eukaryota</v>
      </c>
      <c r="J1625" t="str">
        <f>VLOOKUP(A1625,таксономия!$1:$1048576,8,1)</f>
        <v xml:space="preserve"> Metazoa</v>
      </c>
      <c r="K1625" t="str">
        <f>VLOOKUP(A1625,таксономия!$1:$1048576,9,1)</f>
        <v xml:space="preserve"> Chordata</v>
      </c>
      <c r="L1625" t="str">
        <f>VLOOKUP(A1625,таксономия!$1:$1048576,10,1)</f>
        <v xml:space="preserve"> Tunicata</v>
      </c>
      <c r="M1625" t="str">
        <f>VLOOKUP(A1625,таксономия!$1:$1048576,11,1)</f>
        <v xml:space="preserve"> Appendicularia</v>
      </c>
      <c r="N1625" t="str">
        <f>VLOOKUP(A1625,таксономия!$1:$1048576,12,1)</f>
        <v xml:space="preserve"> Oikopleuridae</v>
      </c>
      <c r="O1625" t="str">
        <f>VLOOKUP(A1625,таксономия!$1:$1048576,13,1)</f>
        <v>Oikopleura.</v>
      </c>
      <c r="P1625">
        <f>VLOOKUP(A1625,таксономия!$1:$1048576,14,1)</f>
        <v>0</v>
      </c>
      <c r="Q1625">
        <f>VLOOKUP(A1625,таксономия!$1:$1048576,15,1)</f>
        <v>0</v>
      </c>
      <c r="R1625" t="str">
        <f>VLOOKUP(A1625,таксономия!$1:$1048576,3,1)</f>
        <v xml:space="preserve"> Oikopleura dioica (Tunicate).</v>
      </c>
      <c r="S1625">
        <f t="shared" si="25"/>
        <v>213</v>
      </c>
    </row>
    <row r="1626" spans="1:19" x14ac:dyDescent="0.3">
      <c r="A1626" t="s">
        <v>1058</v>
      </c>
      <c r="B1626" t="s">
        <v>1059</v>
      </c>
      <c r="C1626">
        <v>611</v>
      </c>
      <c r="D1626" t="s">
        <v>12</v>
      </c>
      <c r="E1626">
        <v>445</v>
      </c>
      <c r="F1626">
        <v>510</v>
      </c>
      <c r="G1626">
        <v>2697</v>
      </c>
      <c r="H1626" t="s">
        <v>13</v>
      </c>
      <c r="I1626" t="str">
        <f>VLOOKUP(A1626,таксономия!$1:$1048576,7,1)</f>
        <v>Eukaryota</v>
      </c>
      <c r="J1626" t="str">
        <f>VLOOKUP(A1626,таксономия!$1:$1048576,8,1)</f>
        <v xml:space="preserve"> Metazoa</v>
      </c>
      <c r="K1626" t="str">
        <f>VLOOKUP(A1626,таксономия!$1:$1048576,9,1)</f>
        <v xml:space="preserve"> Chordata</v>
      </c>
      <c r="L1626" t="str">
        <f>VLOOKUP(A1626,таксономия!$1:$1048576,10,1)</f>
        <v xml:space="preserve"> Tunicata</v>
      </c>
      <c r="M1626" t="str">
        <f>VLOOKUP(A1626,таксономия!$1:$1048576,11,1)</f>
        <v xml:space="preserve"> Appendicularia</v>
      </c>
      <c r="N1626" t="str">
        <f>VLOOKUP(A1626,таксономия!$1:$1048576,12,1)</f>
        <v xml:space="preserve"> Oikopleuridae</v>
      </c>
      <c r="O1626" t="str">
        <f>VLOOKUP(A1626,таксономия!$1:$1048576,13,1)</f>
        <v>Oikopleura.</v>
      </c>
      <c r="P1626">
        <f>VLOOKUP(A1626,таксономия!$1:$1048576,14,1)</f>
        <v>0</v>
      </c>
      <c r="Q1626">
        <f>VLOOKUP(A1626,таксономия!$1:$1048576,15,1)</f>
        <v>0</v>
      </c>
      <c r="R1626" t="str">
        <f>VLOOKUP(A1626,таксономия!$1:$1048576,3,1)</f>
        <v xml:space="preserve"> Oikopleura dioica (Tunicate).</v>
      </c>
      <c r="S1626">
        <f t="shared" si="25"/>
        <v>65</v>
      </c>
    </row>
    <row r="1627" spans="1:19" x14ac:dyDescent="0.3">
      <c r="A1627" t="s">
        <v>1058</v>
      </c>
      <c r="B1627" t="s">
        <v>1059</v>
      </c>
      <c r="C1627">
        <v>611</v>
      </c>
      <c r="D1627" t="s">
        <v>16</v>
      </c>
      <c r="E1627">
        <v>40</v>
      </c>
      <c r="F1627">
        <v>294</v>
      </c>
      <c r="G1627">
        <v>22248</v>
      </c>
      <c r="H1627" t="s">
        <v>17</v>
      </c>
      <c r="I1627" t="str">
        <f>VLOOKUP(A1627,таксономия!$1:$1048576,7,1)</f>
        <v>Eukaryota</v>
      </c>
      <c r="J1627" t="str">
        <f>VLOOKUP(A1627,таксономия!$1:$1048576,8,1)</f>
        <v xml:space="preserve"> Metazoa</v>
      </c>
      <c r="K1627" t="str">
        <f>VLOOKUP(A1627,таксономия!$1:$1048576,9,1)</f>
        <v xml:space="preserve"> Chordata</v>
      </c>
      <c r="L1627" t="str">
        <f>VLOOKUP(A1627,таксономия!$1:$1048576,10,1)</f>
        <v xml:space="preserve"> Tunicata</v>
      </c>
      <c r="M1627" t="str">
        <f>VLOOKUP(A1627,таксономия!$1:$1048576,11,1)</f>
        <v xml:space="preserve"> Appendicularia</v>
      </c>
      <c r="N1627" t="str">
        <f>VLOOKUP(A1627,таксономия!$1:$1048576,12,1)</f>
        <v xml:space="preserve"> Oikopleuridae</v>
      </c>
      <c r="O1627" t="str">
        <f>VLOOKUP(A1627,таксономия!$1:$1048576,13,1)</f>
        <v>Oikopleura.</v>
      </c>
      <c r="P1627">
        <f>VLOOKUP(A1627,таксономия!$1:$1048576,14,1)</f>
        <v>0</v>
      </c>
      <c r="Q1627">
        <f>VLOOKUP(A1627,таксономия!$1:$1048576,15,1)</f>
        <v>0</v>
      </c>
      <c r="R1627" t="str">
        <f>VLOOKUP(A1627,таксономия!$1:$1048576,3,1)</f>
        <v xml:space="preserve"> Oikopleura dioica (Tunicate).</v>
      </c>
      <c r="S1627">
        <f t="shared" si="25"/>
        <v>254</v>
      </c>
    </row>
    <row r="1628" spans="1:19" x14ac:dyDescent="0.3">
      <c r="A1628" t="s">
        <v>1060</v>
      </c>
      <c r="B1628" t="s">
        <v>1061</v>
      </c>
      <c r="C1628">
        <v>494</v>
      </c>
      <c r="D1628" t="s">
        <v>12</v>
      </c>
      <c r="E1628">
        <v>34</v>
      </c>
      <c r="F1628">
        <v>114</v>
      </c>
      <c r="G1628">
        <v>2697</v>
      </c>
      <c r="H1628" t="s">
        <v>13</v>
      </c>
      <c r="I1628" t="str">
        <f>VLOOKUP(A1628,таксономия!$1:$1048576,7,1)</f>
        <v>Eukaryota</v>
      </c>
      <c r="J1628" t="str">
        <f>VLOOKUP(A1628,таксономия!$1:$1048576,8,1)</f>
        <v xml:space="preserve"> Metazoa</v>
      </c>
      <c r="K1628" t="str">
        <f>VLOOKUP(A1628,таксономия!$1:$1048576,9,1)</f>
        <v xml:space="preserve"> Chordata</v>
      </c>
      <c r="L1628" t="str">
        <f>VLOOKUP(A1628,таксономия!$1:$1048576,10,1)</f>
        <v xml:space="preserve"> Tunicata</v>
      </c>
      <c r="M1628" t="str">
        <f>VLOOKUP(A1628,таксономия!$1:$1048576,11,1)</f>
        <v xml:space="preserve"> Appendicularia</v>
      </c>
      <c r="N1628" t="str">
        <f>VLOOKUP(A1628,таксономия!$1:$1048576,12,1)</f>
        <v xml:space="preserve"> Oikopleuridae</v>
      </c>
      <c r="O1628" t="str">
        <f>VLOOKUP(A1628,таксономия!$1:$1048576,13,1)</f>
        <v>Oikopleura.</v>
      </c>
      <c r="P1628">
        <f>VLOOKUP(A1628,таксономия!$1:$1048576,14,1)</f>
        <v>0</v>
      </c>
      <c r="Q1628">
        <f>VLOOKUP(A1628,таксономия!$1:$1048576,15,1)</f>
        <v>0</v>
      </c>
      <c r="R1628" t="str">
        <f>VLOOKUP(A1628,таксономия!$1:$1048576,3,1)</f>
        <v xml:space="preserve"> Oikopleura dioica (Tunicate).</v>
      </c>
      <c r="S1628">
        <f t="shared" si="25"/>
        <v>80</v>
      </c>
    </row>
    <row r="1629" spans="1:19" x14ac:dyDescent="0.3">
      <c r="A1629" t="s">
        <v>1060</v>
      </c>
      <c r="B1629" t="s">
        <v>1061</v>
      </c>
      <c r="C1629">
        <v>494</v>
      </c>
      <c r="D1629" t="s">
        <v>16</v>
      </c>
      <c r="E1629">
        <v>186</v>
      </c>
      <c r="F1629">
        <v>325</v>
      </c>
      <c r="G1629">
        <v>22248</v>
      </c>
      <c r="H1629" t="s">
        <v>17</v>
      </c>
      <c r="I1629" t="str">
        <f>VLOOKUP(A1629,таксономия!$1:$1048576,7,1)</f>
        <v>Eukaryota</v>
      </c>
      <c r="J1629" t="str">
        <f>VLOOKUP(A1629,таксономия!$1:$1048576,8,1)</f>
        <v xml:space="preserve"> Metazoa</v>
      </c>
      <c r="K1629" t="str">
        <f>VLOOKUP(A1629,таксономия!$1:$1048576,9,1)</f>
        <v xml:space="preserve"> Chordata</v>
      </c>
      <c r="L1629" t="str">
        <f>VLOOKUP(A1629,таксономия!$1:$1048576,10,1)</f>
        <v xml:space="preserve"> Tunicata</v>
      </c>
      <c r="M1629" t="str">
        <f>VLOOKUP(A1629,таксономия!$1:$1048576,11,1)</f>
        <v xml:space="preserve"> Appendicularia</v>
      </c>
      <c r="N1629" t="str">
        <f>VLOOKUP(A1629,таксономия!$1:$1048576,12,1)</f>
        <v xml:space="preserve"> Oikopleuridae</v>
      </c>
      <c r="O1629" t="str">
        <f>VLOOKUP(A1629,таксономия!$1:$1048576,13,1)</f>
        <v>Oikopleura.</v>
      </c>
      <c r="P1629">
        <f>VLOOKUP(A1629,таксономия!$1:$1048576,14,1)</f>
        <v>0</v>
      </c>
      <c r="Q1629">
        <f>VLOOKUP(A1629,таксономия!$1:$1048576,15,1)</f>
        <v>0</v>
      </c>
      <c r="R1629" t="str">
        <f>VLOOKUP(A1629,таксономия!$1:$1048576,3,1)</f>
        <v xml:space="preserve"> Oikopleura dioica (Tunicate).</v>
      </c>
      <c r="S1629">
        <f t="shared" si="25"/>
        <v>139</v>
      </c>
    </row>
    <row r="1630" spans="1:19" x14ac:dyDescent="0.3">
      <c r="A1630" t="s">
        <v>1060</v>
      </c>
      <c r="B1630" t="s">
        <v>1061</v>
      </c>
      <c r="C1630">
        <v>494</v>
      </c>
      <c r="D1630" t="s">
        <v>16</v>
      </c>
      <c r="E1630">
        <v>352</v>
      </c>
      <c r="F1630">
        <v>455</v>
      </c>
      <c r="G1630">
        <v>22248</v>
      </c>
      <c r="H1630" t="s">
        <v>17</v>
      </c>
      <c r="I1630" t="str">
        <f>VLOOKUP(A1630,таксономия!$1:$1048576,7,1)</f>
        <v>Eukaryota</v>
      </c>
      <c r="J1630" t="str">
        <f>VLOOKUP(A1630,таксономия!$1:$1048576,8,1)</f>
        <v xml:space="preserve"> Metazoa</v>
      </c>
      <c r="K1630" t="str">
        <f>VLOOKUP(A1630,таксономия!$1:$1048576,9,1)</f>
        <v xml:space="preserve"> Chordata</v>
      </c>
      <c r="L1630" t="str">
        <f>VLOOKUP(A1630,таксономия!$1:$1048576,10,1)</f>
        <v xml:space="preserve"> Tunicata</v>
      </c>
      <c r="M1630" t="str">
        <f>VLOOKUP(A1630,таксономия!$1:$1048576,11,1)</f>
        <v xml:space="preserve"> Appendicularia</v>
      </c>
      <c r="N1630" t="str">
        <f>VLOOKUP(A1630,таксономия!$1:$1048576,12,1)</f>
        <v xml:space="preserve"> Oikopleuridae</v>
      </c>
      <c r="O1630" t="str">
        <f>VLOOKUP(A1630,таксономия!$1:$1048576,13,1)</f>
        <v>Oikopleura.</v>
      </c>
      <c r="P1630">
        <f>VLOOKUP(A1630,таксономия!$1:$1048576,14,1)</f>
        <v>0</v>
      </c>
      <c r="Q1630">
        <f>VLOOKUP(A1630,таксономия!$1:$1048576,15,1)</f>
        <v>0</v>
      </c>
      <c r="R1630" t="str">
        <f>VLOOKUP(A1630,таксономия!$1:$1048576,3,1)</f>
        <v xml:space="preserve"> Oikopleura dioica (Tunicate).</v>
      </c>
      <c r="S1630">
        <f t="shared" si="25"/>
        <v>103</v>
      </c>
    </row>
    <row r="1631" spans="1:19" x14ac:dyDescent="0.3">
      <c r="A1631" t="s">
        <v>1062</v>
      </c>
      <c r="B1631" t="s">
        <v>1063</v>
      </c>
      <c r="C1631">
        <v>592</v>
      </c>
      <c r="D1631" t="s">
        <v>12</v>
      </c>
      <c r="E1631">
        <v>109</v>
      </c>
      <c r="F1631">
        <v>189</v>
      </c>
      <c r="G1631">
        <v>2697</v>
      </c>
      <c r="H1631" t="s">
        <v>13</v>
      </c>
      <c r="I1631" t="str">
        <f>VLOOKUP(A1631,таксономия!$1:$1048576,7,1)</f>
        <v>Eukaryota</v>
      </c>
      <c r="J1631" t="str">
        <f>VLOOKUP(A1631,таксономия!$1:$1048576,8,1)</f>
        <v xml:space="preserve"> Metazoa</v>
      </c>
      <c r="K1631" t="str">
        <f>VLOOKUP(A1631,таксономия!$1:$1048576,9,1)</f>
        <v xml:space="preserve"> Chordata</v>
      </c>
      <c r="L1631" t="str">
        <f>VLOOKUP(A1631,таксономия!$1:$1048576,10,1)</f>
        <v xml:space="preserve"> Tunicata</v>
      </c>
      <c r="M1631" t="str">
        <f>VLOOKUP(A1631,таксономия!$1:$1048576,11,1)</f>
        <v xml:space="preserve"> Appendicularia</v>
      </c>
      <c r="N1631" t="str">
        <f>VLOOKUP(A1631,таксономия!$1:$1048576,12,1)</f>
        <v xml:space="preserve"> Oikopleuridae</v>
      </c>
      <c r="O1631" t="str">
        <f>VLOOKUP(A1631,таксономия!$1:$1048576,13,1)</f>
        <v>Oikopleura.</v>
      </c>
      <c r="P1631">
        <f>VLOOKUP(A1631,таксономия!$1:$1048576,14,1)</f>
        <v>0</v>
      </c>
      <c r="Q1631">
        <f>VLOOKUP(A1631,таксономия!$1:$1048576,15,1)</f>
        <v>0</v>
      </c>
      <c r="R1631" t="str">
        <f>VLOOKUP(A1631,таксономия!$1:$1048576,3,1)</f>
        <v xml:space="preserve"> Oikopleura dioica (Tunicate).</v>
      </c>
      <c r="S1631">
        <f t="shared" si="25"/>
        <v>80</v>
      </c>
    </row>
    <row r="1632" spans="1:19" x14ac:dyDescent="0.3">
      <c r="A1632" t="s">
        <v>1062</v>
      </c>
      <c r="B1632" t="s">
        <v>1063</v>
      </c>
      <c r="C1632">
        <v>592</v>
      </c>
      <c r="D1632" t="s">
        <v>16</v>
      </c>
      <c r="E1632">
        <v>273</v>
      </c>
      <c r="F1632">
        <v>423</v>
      </c>
      <c r="G1632">
        <v>22248</v>
      </c>
      <c r="H1632" t="s">
        <v>17</v>
      </c>
      <c r="I1632" t="str">
        <f>VLOOKUP(A1632,таксономия!$1:$1048576,7,1)</f>
        <v>Eukaryota</v>
      </c>
      <c r="J1632" t="str">
        <f>VLOOKUP(A1632,таксономия!$1:$1048576,8,1)</f>
        <v xml:space="preserve"> Metazoa</v>
      </c>
      <c r="K1632" t="str">
        <f>VLOOKUP(A1632,таксономия!$1:$1048576,9,1)</f>
        <v xml:space="preserve"> Chordata</v>
      </c>
      <c r="L1632" t="str">
        <f>VLOOKUP(A1632,таксономия!$1:$1048576,10,1)</f>
        <v xml:space="preserve"> Tunicata</v>
      </c>
      <c r="M1632" t="str">
        <f>VLOOKUP(A1632,таксономия!$1:$1048576,11,1)</f>
        <v xml:space="preserve"> Appendicularia</v>
      </c>
      <c r="N1632" t="str">
        <f>VLOOKUP(A1632,таксономия!$1:$1048576,12,1)</f>
        <v xml:space="preserve"> Oikopleuridae</v>
      </c>
      <c r="O1632" t="str">
        <f>VLOOKUP(A1632,таксономия!$1:$1048576,13,1)</f>
        <v>Oikopleura.</v>
      </c>
      <c r="P1632">
        <f>VLOOKUP(A1632,таксономия!$1:$1048576,14,1)</f>
        <v>0</v>
      </c>
      <c r="Q1632">
        <f>VLOOKUP(A1632,таксономия!$1:$1048576,15,1)</f>
        <v>0</v>
      </c>
      <c r="R1632" t="str">
        <f>VLOOKUP(A1632,таксономия!$1:$1048576,3,1)</f>
        <v xml:space="preserve"> Oikopleura dioica (Tunicate).</v>
      </c>
      <c r="S1632">
        <f t="shared" si="25"/>
        <v>150</v>
      </c>
    </row>
    <row r="1633" spans="1:19" x14ac:dyDescent="0.3">
      <c r="A1633" t="s">
        <v>1062</v>
      </c>
      <c r="B1633" t="s">
        <v>1063</v>
      </c>
      <c r="C1633">
        <v>592</v>
      </c>
      <c r="D1633" t="s">
        <v>16</v>
      </c>
      <c r="E1633">
        <v>453</v>
      </c>
      <c r="F1633">
        <v>553</v>
      </c>
      <c r="G1633">
        <v>22248</v>
      </c>
      <c r="H1633" t="s">
        <v>17</v>
      </c>
      <c r="I1633" t="str">
        <f>VLOOKUP(A1633,таксономия!$1:$1048576,7,1)</f>
        <v>Eukaryota</v>
      </c>
      <c r="J1633" t="str">
        <f>VLOOKUP(A1633,таксономия!$1:$1048576,8,1)</f>
        <v xml:space="preserve"> Metazoa</v>
      </c>
      <c r="K1633" t="str">
        <f>VLOOKUP(A1633,таксономия!$1:$1048576,9,1)</f>
        <v xml:space="preserve"> Chordata</v>
      </c>
      <c r="L1633" t="str">
        <f>VLOOKUP(A1633,таксономия!$1:$1048576,10,1)</f>
        <v xml:space="preserve"> Tunicata</v>
      </c>
      <c r="M1633" t="str">
        <f>VLOOKUP(A1633,таксономия!$1:$1048576,11,1)</f>
        <v xml:space="preserve"> Appendicularia</v>
      </c>
      <c r="N1633" t="str">
        <f>VLOOKUP(A1633,таксономия!$1:$1048576,12,1)</f>
        <v xml:space="preserve"> Oikopleuridae</v>
      </c>
      <c r="O1633" t="str">
        <f>VLOOKUP(A1633,таксономия!$1:$1048576,13,1)</f>
        <v>Oikopleura.</v>
      </c>
      <c r="P1633">
        <f>VLOOKUP(A1633,таксономия!$1:$1048576,14,1)</f>
        <v>0</v>
      </c>
      <c r="Q1633">
        <f>VLOOKUP(A1633,таксономия!$1:$1048576,15,1)</f>
        <v>0</v>
      </c>
      <c r="R1633" t="str">
        <f>VLOOKUP(A1633,таксономия!$1:$1048576,3,1)</f>
        <v xml:space="preserve"> Oikopleura dioica (Tunicate).</v>
      </c>
      <c r="S1633">
        <f t="shared" si="25"/>
        <v>100</v>
      </c>
    </row>
    <row r="1634" spans="1:19" x14ac:dyDescent="0.3">
      <c r="A1634" t="s">
        <v>1064</v>
      </c>
      <c r="B1634" t="s">
        <v>1065</v>
      </c>
      <c r="C1634">
        <v>186</v>
      </c>
      <c r="D1634" t="s">
        <v>12</v>
      </c>
      <c r="E1634">
        <v>7</v>
      </c>
      <c r="F1634">
        <v>97</v>
      </c>
      <c r="G1634">
        <v>2697</v>
      </c>
      <c r="H1634" t="s">
        <v>13</v>
      </c>
      <c r="I1634" t="str">
        <f>VLOOKUP(A1634,таксономия!$1:$1048576,7,1)</f>
        <v>Eukaryota</v>
      </c>
      <c r="J1634" t="str">
        <f>VLOOKUP(A1634,таксономия!$1:$1048576,8,1)</f>
        <v xml:space="preserve"> Metazoa</v>
      </c>
      <c r="K1634" t="str">
        <f>VLOOKUP(A1634,таксономия!$1:$1048576,9,1)</f>
        <v xml:space="preserve"> Chordata</v>
      </c>
      <c r="L1634" t="str">
        <f>VLOOKUP(A1634,таксономия!$1:$1048576,10,1)</f>
        <v xml:space="preserve"> Tunicata</v>
      </c>
      <c r="M1634" t="str">
        <f>VLOOKUP(A1634,таксономия!$1:$1048576,11,1)</f>
        <v xml:space="preserve"> Appendicularia</v>
      </c>
      <c r="N1634" t="str">
        <f>VLOOKUP(A1634,таксономия!$1:$1048576,12,1)</f>
        <v xml:space="preserve"> Oikopleuridae</v>
      </c>
      <c r="O1634" t="str">
        <f>VLOOKUP(A1634,таксономия!$1:$1048576,13,1)</f>
        <v>Oikopleura.</v>
      </c>
      <c r="P1634">
        <f>VLOOKUP(A1634,таксономия!$1:$1048576,14,1)</f>
        <v>0</v>
      </c>
      <c r="Q1634">
        <f>VLOOKUP(A1634,таксономия!$1:$1048576,15,1)</f>
        <v>0</v>
      </c>
      <c r="R1634" t="str">
        <f>VLOOKUP(A1634,таксономия!$1:$1048576,3,1)</f>
        <v xml:space="preserve"> Oikopleura dioica (Tunicate).</v>
      </c>
      <c r="S1634">
        <f t="shared" si="25"/>
        <v>90</v>
      </c>
    </row>
    <row r="1635" spans="1:19" x14ac:dyDescent="0.3">
      <c r="A1635" t="s">
        <v>1066</v>
      </c>
      <c r="B1635" t="s">
        <v>1067</v>
      </c>
      <c r="C1635">
        <v>310</v>
      </c>
      <c r="D1635" t="s">
        <v>12</v>
      </c>
      <c r="E1635">
        <v>114</v>
      </c>
      <c r="F1635">
        <v>194</v>
      </c>
      <c r="G1635">
        <v>2697</v>
      </c>
      <c r="H1635" t="s">
        <v>13</v>
      </c>
      <c r="I1635" t="str">
        <f>VLOOKUP(A1635,таксономия!$1:$1048576,7,1)</f>
        <v>Eukaryota</v>
      </c>
      <c r="J1635" t="str">
        <f>VLOOKUP(A1635,таксономия!$1:$1048576,8,1)</f>
        <v xml:space="preserve"> Metazoa</v>
      </c>
      <c r="K1635" t="str">
        <f>VLOOKUP(A1635,таксономия!$1:$1048576,9,1)</f>
        <v xml:space="preserve"> Chordata</v>
      </c>
      <c r="L1635" t="str">
        <f>VLOOKUP(A1635,таксономия!$1:$1048576,10,1)</f>
        <v xml:space="preserve"> Tunicata</v>
      </c>
      <c r="M1635" t="str">
        <f>VLOOKUP(A1635,таксономия!$1:$1048576,11,1)</f>
        <v xml:space="preserve"> Appendicularia</v>
      </c>
      <c r="N1635" t="str">
        <f>VLOOKUP(A1635,таксономия!$1:$1048576,12,1)</f>
        <v xml:space="preserve"> Oikopleuridae</v>
      </c>
      <c r="O1635" t="str">
        <f>VLOOKUP(A1635,таксономия!$1:$1048576,13,1)</f>
        <v>Oikopleura.</v>
      </c>
      <c r="P1635">
        <f>VLOOKUP(A1635,таксономия!$1:$1048576,14,1)</f>
        <v>0</v>
      </c>
      <c r="Q1635">
        <f>VLOOKUP(A1635,таксономия!$1:$1048576,15,1)</f>
        <v>0</v>
      </c>
      <c r="R1635" t="str">
        <f>VLOOKUP(A1635,таксономия!$1:$1048576,3,1)</f>
        <v xml:space="preserve"> Oikopleura dioica (Tunicate).</v>
      </c>
      <c r="S1635">
        <f t="shared" si="25"/>
        <v>80</v>
      </c>
    </row>
    <row r="1636" spans="1:19" x14ac:dyDescent="0.3">
      <c r="A1636" t="s">
        <v>1066</v>
      </c>
      <c r="B1636" t="s">
        <v>1067</v>
      </c>
      <c r="C1636">
        <v>310</v>
      </c>
      <c r="D1636" t="s">
        <v>12</v>
      </c>
      <c r="E1636">
        <v>219</v>
      </c>
      <c r="F1636">
        <v>300</v>
      </c>
      <c r="G1636">
        <v>2697</v>
      </c>
      <c r="H1636" t="s">
        <v>13</v>
      </c>
      <c r="I1636" t="str">
        <f>VLOOKUP(A1636,таксономия!$1:$1048576,7,1)</f>
        <v>Eukaryota</v>
      </c>
      <c r="J1636" t="str">
        <f>VLOOKUP(A1636,таксономия!$1:$1048576,8,1)</f>
        <v xml:space="preserve"> Metazoa</v>
      </c>
      <c r="K1636" t="str">
        <f>VLOOKUP(A1636,таксономия!$1:$1048576,9,1)</f>
        <v xml:space="preserve"> Chordata</v>
      </c>
      <c r="L1636" t="str">
        <f>VLOOKUP(A1636,таксономия!$1:$1048576,10,1)</f>
        <v xml:space="preserve"> Tunicata</v>
      </c>
      <c r="M1636" t="str">
        <f>VLOOKUP(A1636,таксономия!$1:$1048576,11,1)</f>
        <v xml:space="preserve"> Appendicularia</v>
      </c>
      <c r="N1636" t="str">
        <f>VLOOKUP(A1636,таксономия!$1:$1048576,12,1)</f>
        <v xml:space="preserve"> Oikopleuridae</v>
      </c>
      <c r="O1636" t="str">
        <f>VLOOKUP(A1636,таксономия!$1:$1048576,13,1)</f>
        <v>Oikopleura.</v>
      </c>
      <c r="P1636">
        <f>VLOOKUP(A1636,таксономия!$1:$1048576,14,1)</f>
        <v>0</v>
      </c>
      <c r="Q1636">
        <f>VLOOKUP(A1636,таксономия!$1:$1048576,15,1)</f>
        <v>0</v>
      </c>
      <c r="R1636" t="str">
        <f>VLOOKUP(A1636,таксономия!$1:$1048576,3,1)</f>
        <v xml:space="preserve"> Oikopleura dioica (Tunicate).</v>
      </c>
      <c r="S1636">
        <f t="shared" si="25"/>
        <v>81</v>
      </c>
    </row>
    <row r="1637" spans="1:19" x14ac:dyDescent="0.3">
      <c r="A1637" t="s">
        <v>1068</v>
      </c>
      <c r="B1637" t="s">
        <v>1069</v>
      </c>
      <c r="C1637">
        <v>654</v>
      </c>
      <c r="D1637" t="s">
        <v>84</v>
      </c>
      <c r="E1637">
        <v>288</v>
      </c>
      <c r="F1637">
        <v>388</v>
      </c>
      <c r="G1637">
        <v>12961</v>
      </c>
      <c r="H1637" t="s">
        <v>85</v>
      </c>
      <c r="I1637" t="str">
        <f>VLOOKUP(A1637,таксономия!$1:$1048576,7,1)</f>
        <v>Eukaryota</v>
      </c>
      <c r="J1637" t="str">
        <f>VLOOKUP(A1637,таксономия!$1:$1048576,8,1)</f>
        <v xml:space="preserve"> Metazoa</v>
      </c>
      <c r="K1637" t="str">
        <f>VLOOKUP(A1637,таксономия!$1:$1048576,9,1)</f>
        <v xml:space="preserve"> Chordata</v>
      </c>
      <c r="L1637" t="str">
        <f>VLOOKUP(A1637,таксономия!$1:$1048576,10,1)</f>
        <v xml:space="preserve"> Cephalochordata</v>
      </c>
      <c r="M1637" t="str">
        <f>VLOOKUP(A1637,таксономия!$1:$1048576,11,1)</f>
        <v xml:space="preserve"> Branchiostomidae</v>
      </c>
      <c r="N1637" t="str">
        <f>VLOOKUP(A1637,таксономия!$1:$1048576,12,1)</f>
        <v>Branchiostoma.</v>
      </c>
      <c r="O1637">
        <f>VLOOKUP(A1637,таксономия!$1:$1048576,13,1)</f>
        <v>0</v>
      </c>
      <c r="P1637">
        <f>VLOOKUP(A1637,таксономия!$1:$1048576,14,1)</f>
        <v>0</v>
      </c>
      <c r="Q1637">
        <f>VLOOKUP(A1637,таксономия!$1:$1048576,15,1)</f>
        <v>0</v>
      </c>
      <c r="R1637" t="str">
        <f>VLOOKUP(A1637,таксономия!$1:$1048576,3,1)</f>
        <v xml:space="preserve"> Branchiostoma belcheri (Amphioxus).</v>
      </c>
      <c r="S1637">
        <f t="shared" si="25"/>
        <v>100</v>
      </c>
    </row>
    <row r="1638" spans="1:19" x14ac:dyDescent="0.3">
      <c r="A1638" t="s">
        <v>1068</v>
      </c>
      <c r="B1638" t="s">
        <v>1069</v>
      </c>
      <c r="C1638">
        <v>654</v>
      </c>
      <c r="D1638" t="s">
        <v>12</v>
      </c>
      <c r="E1638">
        <v>101</v>
      </c>
      <c r="F1638">
        <v>186</v>
      </c>
      <c r="G1638">
        <v>2697</v>
      </c>
      <c r="H1638" t="s">
        <v>13</v>
      </c>
      <c r="I1638" t="str">
        <f>VLOOKUP(A1638,таксономия!$1:$1048576,7,1)</f>
        <v>Eukaryota</v>
      </c>
      <c r="J1638" t="str">
        <f>VLOOKUP(A1638,таксономия!$1:$1048576,8,1)</f>
        <v xml:space="preserve"> Metazoa</v>
      </c>
      <c r="K1638" t="str">
        <f>VLOOKUP(A1638,таксономия!$1:$1048576,9,1)</f>
        <v xml:space="preserve"> Chordata</v>
      </c>
      <c r="L1638" t="str">
        <f>VLOOKUP(A1638,таксономия!$1:$1048576,10,1)</f>
        <v xml:space="preserve"> Cephalochordata</v>
      </c>
      <c r="M1638" t="str">
        <f>VLOOKUP(A1638,таксономия!$1:$1048576,11,1)</f>
        <v xml:space="preserve"> Branchiostomidae</v>
      </c>
      <c r="N1638" t="str">
        <f>VLOOKUP(A1638,таксономия!$1:$1048576,12,1)</f>
        <v>Branchiostoma.</v>
      </c>
      <c r="O1638">
        <f>VLOOKUP(A1638,таксономия!$1:$1048576,13,1)</f>
        <v>0</v>
      </c>
      <c r="P1638">
        <f>VLOOKUP(A1638,таксономия!$1:$1048576,14,1)</f>
        <v>0</v>
      </c>
      <c r="Q1638">
        <f>VLOOKUP(A1638,таксономия!$1:$1048576,15,1)</f>
        <v>0</v>
      </c>
      <c r="R1638" t="str">
        <f>VLOOKUP(A1638,таксономия!$1:$1048576,3,1)</f>
        <v xml:space="preserve"> Branchiostoma belcheri (Amphioxus).</v>
      </c>
      <c r="S1638">
        <f t="shared" si="25"/>
        <v>85</v>
      </c>
    </row>
    <row r="1639" spans="1:19" x14ac:dyDescent="0.3">
      <c r="A1639" t="s">
        <v>1068</v>
      </c>
      <c r="B1639" t="s">
        <v>1069</v>
      </c>
      <c r="C1639">
        <v>654</v>
      </c>
      <c r="D1639" t="s">
        <v>398</v>
      </c>
      <c r="E1639">
        <v>394</v>
      </c>
      <c r="F1639">
        <v>445</v>
      </c>
      <c r="G1639">
        <v>23751</v>
      </c>
      <c r="H1639" t="s">
        <v>399</v>
      </c>
      <c r="I1639" t="str">
        <f>VLOOKUP(A1639,таксономия!$1:$1048576,7,1)</f>
        <v>Eukaryota</v>
      </c>
      <c r="J1639" t="str">
        <f>VLOOKUP(A1639,таксономия!$1:$1048576,8,1)</f>
        <v xml:space="preserve"> Metazoa</v>
      </c>
      <c r="K1639" t="str">
        <f>VLOOKUP(A1639,таксономия!$1:$1048576,9,1)</f>
        <v xml:space="preserve"> Chordata</v>
      </c>
      <c r="L1639" t="str">
        <f>VLOOKUP(A1639,таксономия!$1:$1048576,10,1)</f>
        <v xml:space="preserve"> Cephalochordata</v>
      </c>
      <c r="M1639" t="str">
        <f>VLOOKUP(A1639,таксономия!$1:$1048576,11,1)</f>
        <v xml:space="preserve"> Branchiostomidae</v>
      </c>
      <c r="N1639" t="str">
        <f>VLOOKUP(A1639,таксономия!$1:$1048576,12,1)</f>
        <v>Branchiostoma.</v>
      </c>
      <c r="O1639">
        <f>VLOOKUP(A1639,таксономия!$1:$1048576,13,1)</f>
        <v>0</v>
      </c>
      <c r="P1639">
        <f>VLOOKUP(A1639,таксономия!$1:$1048576,14,1)</f>
        <v>0</v>
      </c>
      <c r="Q1639">
        <f>VLOOKUP(A1639,таксономия!$1:$1048576,15,1)</f>
        <v>0</v>
      </c>
      <c r="R1639" t="str">
        <f>VLOOKUP(A1639,таксономия!$1:$1048576,3,1)</f>
        <v xml:space="preserve"> Branchiostoma belcheri (Amphioxus).</v>
      </c>
      <c r="S1639">
        <f t="shared" si="25"/>
        <v>51</v>
      </c>
    </row>
    <row r="1640" spans="1:19" x14ac:dyDescent="0.3">
      <c r="A1640" t="s">
        <v>1068</v>
      </c>
      <c r="B1640" t="s">
        <v>1069</v>
      </c>
      <c r="C1640">
        <v>654</v>
      </c>
      <c r="D1640" t="s">
        <v>86</v>
      </c>
      <c r="E1640">
        <v>191</v>
      </c>
      <c r="F1640">
        <v>274</v>
      </c>
      <c r="G1640">
        <v>2216</v>
      </c>
      <c r="H1640" t="s">
        <v>87</v>
      </c>
      <c r="I1640" t="str">
        <f>VLOOKUP(A1640,таксономия!$1:$1048576,7,1)</f>
        <v>Eukaryota</v>
      </c>
      <c r="J1640" t="str">
        <f>VLOOKUP(A1640,таксономия!$1:$1048576,8,1)</f>
        <v xml:space="preserve"> Metazoa</v>
      </c>
      <c r="K1640" t="str">
        <f>VLOOKUP(A1640,таксономия!$1:$1048576,9,1)</f>
        <v xml:space="preserve"> Chordata</v>
      </c>
      <c r="L1640" t="str">
        <f>VLOOKUP(A1640,таксономия!$1:$1048576,10,1)</f>
        <v xml:space="preserve"> Cephalochordata</v>
      </c>
      <c r="M1640" t="str">
        <f>VLOOKUP(A1640,таксономия!$1:$1048576,11,1)</f>
        <v xml:space="preserve"> Branchiostomidae</v>
      </c>
      <c r="N1640" t="str">
        <f>VLOOKUP(A1640,таксономия!$1:$1048576,12,1)</f>
        <v>Branchiostoma.</v>
      </c>
      <c r="O1640">
        <f>VLOOKUP(A1640,таксономия!$1:$1048576,13,1)</f>
        <v>0</v>
      </c>
      <c r="P1640">
        <f>VLOOKUP(A1640,таксономия!$1:$1048576,14,1)</f>
        <v>0</v>
      </c>
      <c r="Q1640">
        <f>VLOOKUP(A1640,таксономия!$1:$1048576,15,1)</f>
        <v>0</v>
      </c>
      <c r="R1640" t="str">
        <f>VLOOKUP(A1640,таксономия!$1:$1048576,3,1)</f>
        <v xml:space="preserve"> Branchiostoma belcheri (Amphioxus).</v>
      </c>
      <c r="S1640">
        <f t="shared" si="25"/>
        <v>83</v>
      </c>
    </row>
    <row r="1641" spans="1:19" x14ac:dyDescent="0.3">
      <c r="A1641" t="s">
        <v>1070</v>
      </c>
      <c r="B1641" t="s">
        <v>1071</v>
      </c>
      <c r="C1641">
        <v>756</v>
      </c>
      <c r="D1641" t="s">
        <v>84</v>
      </c>
      <c r="E1641">
        <v>199</v>
      </c>
      <c r="F1641">
        <v>302</v>
      </c>
      <c r="G1641">
        <v>12961</v>
      </c>
      <c r="H1641" t="s">
        <v>85</v>
      </c>
      <c r="I1641" t="str">
        <f>VLOOKUP(A1641,таксономия!$1:$1048576,7,1)</f>
        <v>Eukaryota</v>
      </c>
      <c r="J1641" t="str">
        <f>VLOOKUP(A1641,таксономия!$1:$1048576,8,1)</f>
        <v xml:space="preserve"> Metazoa</v>
      </c>
      <c r="K1641" t="str">
        <f>VLOOKUP(A1641,таксономия!$1:$1048576,9,1)</f>
        <v xml:space="preserve"> Chordata</v>
      </c>
      <c r="L1641" t="str">
        <f>VLOOKUP(A1641,таксономия!$1:$1048576,10,1)</f>
        <v xml:space="preserve"> Cephalochordata</v>
      </c>
      <c r="M1641" t="str">
        <f>VLOOKUP(A1641,таксономия!$1:$1048576,11,1)</f>
        <v xml:space="preserve"> Branchiostomidae</v>
      </c>
      <c r="N1641" t="str">
        <f>VLOOKUP(A1641,таксономия!$1:$1048576,12,1)</f>
        <v>Branchiostoma.</v>
      </c>
      <c r="O1641">
        <f>VLOOKUP(A1641,таксономия!$1:$1048576,13,1)</f>
        <v>0</v>
      </c>
      <c r="P1641">
        <f>VLOOKUP(A1641,таксономия!$1:$1048576,14,1)</f>
        <v>0</v>
      </c>
      <c r="Q1641">
        <f>VLOOKUP(A1641,таксономия!$1:$1048576,15,1)</f>
        <v>0</v>
      </c>
      <c r="R1641" t="str">
        <f>VLOOKUP(A1641,таксономия!$1:$1048576,3,1)</f>
        <v xml:space="preserve"> Branchiostoma belcheri (Amphioxus).</v>
      </c>
      <c r="S1641">
        <f t="shared" si="25"/>
        <v>103</v>
      </c>
    </row>
    <row r="1642" spans="1:19" x14ac:dyDescent="0.3">
      <c r="A1642" t="s">
        <v>1070</v>
      </c>
      <c r="B1642" t="s">
        <v>1071</v>
      </c>
      <c r="C1642">
        <v>756</v>
      </c>
      <c r="D1642" t="s">
        <v>12</v>
      </c>
      <c r="E1642">
        <v>29</v>
      </c>
      <c r="F1642">
        <v>99</v>
      </c>
      <c r="G1642">
        <v>2697</v>
      </c>
      <c r="H1642" t="s">
        <v>13</v>
      </c>
      <c r="I1642" t="str">
        <f>VLOOKUP(A1642,таксономия!$1:$1048576,7,1)</f>
        <v>Eukaryota</v>
      </c>
      <c r="J1642" t="str">
        <f>VLOOKUP(A1642,таксономия!$1:$1048576,8,1)</f>
        <v xml:space="preserve"> Metazoa</v>
      </c>
      <c r="K1642" t="str">
        <f>VLOOKUP(A1642,таксономия!$1:$1048576,9,1)</f>
        <v xml:space="preserve"> Chordata</v>
      </c>
      <c r="L1642" t="str">
        <f>VLOOKUP(A1642,таксономия!$1:$1048576,10,1)</f>
        <v xml:space="preserve"> Cephalochordata</v>
      </c>
      <c r="M1642" t="str">
        <f>VLOOKUP(A1642,таксономия!$1:$1048576,11,1)</f>
        <v xml:space="preserve"> Branchiostomidae</v>
      </c>
      <c r="N1642" t="str">
        <f>VLOOKUP(A1642,таксономия!$1:$1048576,12,1)</f>
        <v>Branchiostoma.</v>
      </c>
      <c r="O1642">
        <f>VLOOKUP(A1642,таксономия!$1:$1048576,13,1)</f>
        <v>0</v>
      </c>
      <c r="P1642">
        <f>VLOOKUP(A1642,таксономия!$1:$1048576,14,1)</f>
        <v>0</v>
      </c>
      <c r="Q1642">
        <f>VLOOKUP(A1642,таксономия!$1:$1048576,15,1)</f>
        <v>0</v>
      </c>
      <c r="R1642" t="str">
        <f>VLOOKUP(A1642,таксономия!$1:$1048576,3,1)</f>
        <v xml:space="preserve"> Branchiostoma belcheri (Amphioxus).</v>
      </c>
      <c r="S1642">
        <f t="shared" si="25"/>
        <v>70</v>
      </c>
    </row>
    <row r="1643" spans="1:19" x14ac:dyDescent="0.3">
      <c r="A1643" t="s">
        <v>1070</v>
      </c>
      <c r="B1643" t="s">
        <v>1071</v>
      </c>
      <c r="C1643">
        <v>756</v>
      </c>
      <c r="D1643" t="s">
        <v>456</v>
      </c>
      <c r="E1643">
        <v>611</v>
      </c>
      <c r="F1643">
        <v>658</v>
      </c>
      <c r="G1643">
        <v>7</v>
      </c>
      <c r="H1643" t="s">
        <v>456</v>
      </c>
      <c r="I1643" t="str">
        <f>VLOOKUP(A1643,таксономия!$1:$1048576,7,1)</f>
        <v>Eukaryota</v>
      </c>
      <c r="J1643" t="str">
        <f>VLOOKUP(A1643,таксономия!$1:$1048576,8,1)</f>
        <v xml:space="preserve"> Metazoa</v>
      </c>
      <c r="K1643" t="str">
        <f>VLOOKUP(A1643,таксономия!$1:$1048576,9,1)</f>
        <v xml:space="preserve"> Chordata</v>
      </c>
      <c r="L1643" t="str">
        <f>VLOOKUP(A1643,таксономия!$1:$1048576,10,1)</f>
        <v xml:space="preserve"> Cephalochordata</v>
      </c>
      <c r="M1643" t="str">
        <f>VLOOKUP(A1643,таксономия!$1:$1048576,11,1)</f>
        <v xml:space="preserve"> Branchiostomidae</v>
      </c>
      <c r="N1643" t="str">
        <f>VLOOKUP(A1643,таксономия!$1:$1048576,12,1)</f>
        <v>Branchiostoma.</v>
      </c>
      <c r="O1643">
        <f>VLOOKUP(A1643,таксономия!$1:$1048576,13,1)</f>
        <v>0</v>
      </c>
      <c r="P1643">
        <f>VLOOKUP(A1643,таксономия!$1:$1048576,14,1)</f>
        <v>0</v>
      </c>
      <c r="Q1643">
        <f>VLOOKUP(A1643,таксономия!$1:$1048576,15,1)</f>
        <v>0</v>
      </c>
      <c r="R1643" t="str">
        <f>VLOOKUP(A1643,таксономия!$1:$1048576,3,1)</f>
        <v xml:space="preserve"> Branchiostoma belcheri (Amphioxus).</v>
      </c>
      <c r="S1643">
        <f t="shared" si="25"/>
        <v>47</v>
      </c>
    </row>
    <row r="1644" spans="1:19" x14ac:dyDescent="0.3">
      <c r="A1644" t="s">
        <v>1070</v>
      </c>
      <c r="B1644" t="s">
        <v>1071</v>
      </c>
      <c r="C1644">
        <v>756</v>
      </c>
      <c r="D1644" t="s">
        <v>457</v>
      </c>
      <c r="E1644">
        <v>511</v>
      </c>
      <c r="F1644">
        <v>609</v>
      </c>
      <c r="G1644">
        <v>2</v>
      </c>
      <c r="H1644" t="s">
        <v>457</v>
      </c>
      <c r="I1644" t="str">
        <f>VLOOKUP(A1644,таксономия!$1:$1048576,7,1)</f>
        <v>Eukaryota</v>
      </c>
      <c r="J1644" t="str">
        <f>VLOOKUP(A1644,таксономия!$1:$1048576,8,1)</f>
        <v xml:space="preserve"> Metazoa</v>
      </c>
      <c r="K1644" t="str">
        <f>VLOOKUP(A1644,таксономия!$1:$1048576,9,1)</f>
        <v xml:space="preserve"> Chordata</v>
      </c>
      <c r="L1644" t="str">
        <f>VLOOKUP(A1644,таксономия!$1:$1048576,10,1)</f>
        <v xml:space="preserve"> Cephalochordata</v>
      </c>
      <c r="M1644" t="str">
        <f>VLOOKUP(A1644,таксономия!$1:$1048576,11,1)</f>
        <v xml:space="preserve"> Branchiostomidae</v>
      </c>
      <c r="N1644" t="str">
        <f>VLOOKUP(A1644,таксономия!$1:$1048576,12,1)</f>
        <v>Branchiostoma.</v>
      </c>
      <c r="O1644">
        <f>VLOOKUP(A1644,таксономия!$1:$1048576,13,1)</f>
        <v>0</v>
      </c>
      <c r="P1644">
        <f>VLOOKUP(A1644,таксономия!$1:$1048576,14,1)</f>
        <v>0</v>
      </c>
      <c r="Q1644">
        <f>VLOOKUP(A1644,таксономия!$1:$1048576,15,1)</f>
        <v>0</v>
      </c>
      <c r="R1644" t="str">
        <f>VLOOKUP(A1644,таксономия!$1:$1048576,3,1)</f>
        <v xml:space="preserve"> Branchiostoma belcheri (Amphioxus).</v>
      </c>
      <c r="S1644">
        <f t="shared" si="25"/>
        <v>98</v>
      </c>
    </row>
    <row r="1645" spans="1:19" x14ac:dyDescent="0.3">
      <c r="A1645" t="s">
        <v>1070</v>
      </c>
      <c r="B1645" t="s">
        <v>1071</v>
      </c>
      <c r="C1645">
        <v>756</v>
      </c>
      <c r="D1645" t="s">
        <v>458</v>
      </c>
      <c r="E1645">
        <v>659</v>
      </c>
      <c r="F1645">
        <v>719</v>
      </c>
      <c r="G1645">
        <v>8</v>
      </c>
      <c r="H1645" t="s">
        <v>458</v>
      </c>
      <c r="I1645" t="str">
        <f>VLOOKUP(A1645,таксономия!$1:$1048576,7,1)</f>
        <v>Eukaryota</v>
      </c>
      <c r="J1645" t="str">
        <f>VLOOKUP(A1645,таксономия!$1:$1048576,8,1)</f>
        <v xml:space="preserve"> Metazoa</v>
      </c>
      <c r="K1645" t="str">
        <f>VLOOKUP(A1645,таксономия!$1:$1048576,9,1)</f>
        <v xml:space="preserve"> Chordata</v>
      </c>
      <c r="L1645" t="str">
        <f>VLOOKUP(A1645,таксономия!$1:$1048576,10,1)</f>
        <v xml:space="preserve"> Cephalochordata</v>
      </c>
      <c r="M1645" t="str">
        <f>VLOOKUP(A1645,таксономия!$1:$1048576,11,1)</f>
        <v xml:space="preserve"> Branchiostomidae</v>
      </c>
      <c r="N1645" t="str">
        <f>VLOOKUP(A1645,таксономия!$1:$1048576,12,1)</f>
        <v>Branchiostoma.</v>
      </c>
      <c r="O1645">
        <f>VLOOKUP(A1645,таксономия!$1:$1048576,13,1)</f>
        <v>0</v>
      </c>
      <c r="P1645">
        <f>VLOOKUP(A1645,таксономия!$1:$1048576,14,1)</f>
        <v>0</v>
      </c>
      <c r="Q1645">
        <f>VLOOKUP(A1645,таксономия!$1:$1048576,15,1)</f>
        <v>0</v>
      </c>
      <c r="R1645" t="str">
        <f>VLOOKUP(A1645,таксономия!$1:$1048576,3,1)</f>
        <v xml:space="preserve"> Branchiostoma belcheri (Amphioxus).</v>
      </c>
      <c r="S1645">
        <f t="shared" si="25"/>
        <v>60</v>
      </c>
    </row>
    <row r="1646" spans="1:19" x14ac:dyDescent="0.3">
      <c r="A1646" t="s">
        <v>1070</v>
      </c>
      <c r="B1646" t="s">
        <v>1071</v>
      </c>
      <c r="C1646">
        <v>756</v>
      </c>
      <c r="D1646" t="s">
        <v>398</v>
      </c>
      <c r="E1646">
        <v>308</v>
      </c>
      <c r="F1646">
        <v>371</v>
      </c>
      <c r="G1646">
        <v>23751</v>
      </c>
      <c r="H1646" t="s">
        <v>399</v>
      </c>
      <c r="I1646" t="str">
        <f>VLOOKUP(A1646,таксономия!$1:$1048576,7,1)</f>
        <v>Eukaryota</v>
      </c>
      <c r="J1646" t="str">
        <f>VLOOKUP(A1646,таксономия!$1:$1048576,8,1)</f>
        <v xml:space="preserve"> Metazoa</v>
      </c>
      <c r="K1646" t="str">
        <f>VLOOKUP(A1646,таксономия!$1:$1048576,9,1)</f>
        <v xml:space="preserve"> Chordata</v>
      </c>
      <c r="L1646" t="str">
        <f>VLOOKUP(A1646,таксономия!$1:$1048576,10,1)</f>
        <v xml:space="preserve"> Cephalochordata</v>
      </c>
      <c r="M1646" t="str">
        <f>VLOOKUP(A1646,таксономия!$1:$1048576,11,1)</f>
        <v xml:space="preserve"> Branchiostomidae</v>
      </c>
      <c r="N1646" t="str">
        <f>VLOOKUP(A1646,таксономия!$1:$1048576,12,1)</f>
        <v>Branchiostoma.</v>
      </c>
      <c r="O1646">
        <f>VLOOKUP(A1646,таксономия!$1:$1048576,13,1)</f>
        <v>0</v>
      </c>
      <c r="P1646">
        <f>VLOOKUP(A1646,таксономия!$1:$1048576,14,1)</f>
        <v>0</v>
      </c>
      <c r="Q1646">
        <f>VLOOKUP(A1646,таксономия!$1:$1048576,15,1)</f>
        <v>0</v>
      </c>
      <c r="R1646" t="str">
        <f>VLOOKUP(A1646,таксономия!$1:$1048576,3,1)</f>
        <v xml:space="preserve"> Branchiostoma belcheri (Amphioxus).</v>
      </c>
      <c r="S1646">
        <f t="shared" si="25"/>
        <v>63</v>
      </c>
    </row>
    <row r="1647" spans="1:19" x14ac:dyDescent="0.3">
      <c r="A1647" t="s">
        <v>1070</v>
      </c>
      <c r="B1647" t="s">
        <v>1071</v>
      </c>
      <c r="C1647">
        <v>756</v>
      </c>
      <c r="D1647" t="s">
        <v>86</v>
      </c>
      <c r="E1647">
        <v>104</v>
      </c>
      <c r="F1647">
        <v>185</v>
      </c>
      <c r="G1647">
        <v>2216</v>
      </c>
      <c r="H1647" t="s">
        <v>87</v>
      </c>
      <c r="I1647" t="str">
        <f>VLOOKUP(A1647,таксономия!$1:$1048576,7,1)</f>
        <v>Eukaryota</v>
      </c>
      <c r="J1647" t="str">
        <f>VLOOKUP(A1647,таксономия!$1:$1048576,8,1)</f>
        <v xml:space="preserve"> Metazoa</v>
      </c>
      <c r="K1647" t="str">
        <f>VLOOKUP(A1647,таксономия!$1:$1048576,9,1)</f>
        <v xml:space="preserve"> Chordata</v>
      </c>
      <c r="L1647" t="str">
        <f>VLOOKUP(A1647,таксономия!$1:$1048576,10,1)</f>
        <v xml:space="preserve"> Cephalochordata</v>
      </c>
      <c r="M1647" t="str">
        <f>VLOOKUP(A1647,таксономия!$1:$1048576,11,1)</f>
        <v xml:space="preserve"> Branchiostomidae</v>
      </c>
      <c r="N1647" t="str">
        <f>VLOOKUP(A1647,таксономия!$1:$1048576,12,1)</f>
        <v>Branchiostoma.</v>
      </c>
      <c r="O1647">
        <f>VLOOKUP(A1647,таксономия!$1:$1048576,13,1)</f>
        <v>0</v>
      </c>
      <c r="P1647">
        <f>VLOOKUP(A1647,таксономия!$1:$1048576,14,1)</f>
        <v>0</v>
      </c>
      <c r="Q1647">
        <f>VLOOKUP(A1647,таксономия!$1:$1048576,15,1)</f>
        <v>0</v>
      </c>
      <c r="R1647" t="str">
        <f>VLOOKUP(A1647,таксономия!$1:$1048576,3,1)</f>
        <v xml:space="preserve"> Branchiostoma belcheri (Amphioxus).</v>
      </c>
      <c r="S1647">
        <f t="shared" si="25"/>
        <v>81</v>
      </c>
    </row>
    <row r="1648" spans="1:19" x14ac:dyDescent="0.3">
      <c r="A1648" t="s">
        <v>1072</v>
      </c>
      <c r="B1648" t="s">
        <v>1073</v>
      </c>
      <c r="C1648">
        <v>177</v>
      </c>
      <c r="D1648" t="s">
        <v>12</v>
      </c>
      <c r="E1648">
        <v>1</v>
      </c>
      <c r="F1648">
        <v>74</v>
      </c>
      <c r="G1648">
        <v>2697</v>
      </c>
      <c r="H1648" t="s">
        <v>13</v>
      </c>
      <c r="I1648" t="str">
        <f>VLOOKUP(A1648,таксономия!$1:$1048576,7,1)</f>
        <v>Eukaryota</v>
      </c>
      <c r="J1648" t="str">
        <f>VLOOKUP(A1648,таксономия!$1:$1048576,8,1)</f>
        <v xml:space="preserve"> Metazoa</v>
      </c>
      <c r="K1648" t="str">
        <f>VLOOKUP(A1648,таксономия!$1:$1048576,9,1)</f>
        <v xml:space="preserve"> Chordata</v>
      </c>
      <c r="L1648" t="str">
        <f>VLOOKUP(A1648,таксономия!$1:$1048576,10,1)</f>
        <v xml:space="preserve"> Cephalochordata</v>
      </c>
      <c r="M1648" t="str">
        <f>VLOOKUP(A1648,таксономия!$1:$1048576,11,1)</f>
        <v xml:space="preserve"> Branchiostomidae</v>
      </c>
      <c r="N1648" t="str">
        <f>VLOOKUP(A1648,таксономия!$1:$1048576,12,1)</f>
        <v>Branchiostoma.</v>
      </c>
      <c r="O1648">
        <f>VLOOKUP(A1648,таксономия!$1:$1048576,13,1)</f>
        <v>0</v>
      </c>
      <c r="P1648">
        <f>VLOOKUP(A1648,таксономия!$1:$1048576,14,1)</f>
        <v>0</v>
      </c>
      <c r="Q1648">
        <f>VLOOKUP(A1648,таксономия!$1:$1048576,15,1)</f>
        <v>0</v>
      </c>
      <c r="R1648" t="str">
        <f>VLOOKUP(A1648,таксономия!$1:$1048576,3,1)</f>
        <v xml:space="preserve"> Branchiostoma belcheri (Amphioxus).</v>
      </c>
      <c r="S1648">
        <f t="shared" si="25"/>
        <v>73</v>
      </c>
    </row>
    <row r="1649" spans="1:19" x14ac:dyDescent="0.3">
      <c r="A1649" t="s">
        <v>1072</v>
      </c>
      <c r="B1649" t="s">
        <v>1073</v>
      </c>
      <c r="C1649">
        <v>177</v>
      </c>
      <c r="D1649" t="s">
        <v>86</v>
      </c>
      <c r="E1649">
        <v>79</v>
      </c>
      <c r="F1649">
        <v>161</v>
      </c>
      <c r="G1649">
        <v>2216</v>
      </c>
      <c r="H1649" t="s">
        <v>87</v>
      </c>
      <c r="I1649" t="str">
        <f>VLOOKUP(A1649,таксономия!$1:$1048576,7,1)</f>
        <v>Eukaryota</v>
      </c>
      <c r="J1649" t="str">
        <f>VLOOKUP(A1649,таксономия!$1:$1048576,8,1)</f>
        <v xml:space="preserve"> Metazoa</v>
      </c>
      <c r="K1649" t="str">
        <f>VLOOKUP(A1649,таксономия!$1:$1048576,9,1)</f>
        <v xml:space="preserve"> Chordata</v>
      </c>
      <c r="L1649" t="str">
        <f>VLOOKUP(A1649,таксономия!$1:$1048576,10,1)</f>
        <v xml:space="preserve"> Cephalochordata</v>
      </c>
      <c r="M1649" t="str">
        <f>VLOOKUP(A1649,таксономия!$1:$1048576,11,1)</f>
        <v xml:space="preserve"> Branchiostomidae</v>
      </c>
      <c r="N1649" t="str">
        <f>VLOOKUP(A1649,таксономия!$1:$1048576,12,1)</f>
        <v>Branchiostoma.</v>
      </c>
      <c r="O1649">
        <f>VLOOKUP(A1649,таксономия!$1:$1048576,13,1)</f>
        <v>0</v>
      </c>
      <c r="P1649">
        <f>VLOOKUP(A1649,таксономия!$1:$1048576,14,1)</f>
        <v>0</v>
      </c>
      <c r="Q1649">
        <f>VLOOKUP(A1649,таксономия!$1:$1048576,15,1)</f>
        <v>0</v>
      </c>
      <c r="R1649" t="str">
        <f>VLOOKUP(A1649,таксономия!$1:$1048576,3,1)</f>
        <v xml:space="preserve"> Branchiostoma belcheri (Amphioxus).</v>
      </c>
      <c r="S1649">
        <f t="shared" si="25"/>
        <v>82</v>
      </c>
    </row>
    <row r="1650" spans="1:19" x14ac:dyDescent="0.3">
      <c r="A1650" t="s">
        <v>1074</v>
      </c>
      <c r="B1650" t="s">
        <v>1075</v>
      </c>
      <c r="C1650">
        <v>178</v>
      </c>
      <c r="D1650" t="s">
        <v>34</v>
      </c>
      <c r="E1650">
        <v>86</v>
      </c>
      <c r="F1650">
        <v>117</v>
      </c>
      <c r="G1650">
        <v>24995</v>
      </c>
      <c r="H1650" t="s">
        <v>35</v>
      </c>
      <c r="I1650" t="str">
        <f>VLOOKUP(A1650,таксономия!$1:$1048576,7,1)</f>
        <v>Eukaryota</v>
      </c>
      <c r="J1650" t="str">
        <f>VLOOKUP(A1650,таксономия!$1:$1048576,8,1)</f>
        <v xml:space="preserve"> Metazoa</v>
      </c>
      <c r="K1650" t="str">
        <f>VLOOKUP(A1650,таксономия!$1:$1048576,9,1)</f>
        <v xml:space="preserve"> Chordata</v>
      </c>
      <c r="L1650" t="str">
        <f>VLOOKUP(A1650,таксономия!$1:$1048576,10,1)</f>
        <v xml:space="preserve"> Craniata</v>
      </c>
      <c r="M1650" t="str">
        <f>VLOOKUP(A1650,таксономия!$1:$1048576,11,1)</f>
        <v xml:space="preserve"> Vertebrata</v>
      </c>
      <c r="N1650" t="str">
        <f>VLOOKUP(A1650,таксономия!$1:$1048576,12,1)</f>
        <v xml:space="preserve"> Euteleostomi</v>
      </c>
      <c r="O1650" t="str">
        <f>VLOOKUP(A1650,таксономия!$1:$1048576,13,1)</f>
        <v>Mammalia</v>
      </c>
      <c r="P1650" t="str">
        <f>VLOOKUP(A1650,таксономия!$1:$1048576,14,1)</f>
        <v xml:space="preserve"> Eutheria</v>
      </c>
      <c r="Q1650" t="str">
        <f>VLOOKUP(A1650,таксономия!$1:$1048576,15,1)</f>
        <v xml:space="preserve"> Euarchontoglires</v>
      </c>
      <c r="R1650" t="str">
        <f>VLOOKUP(A1650,таксономия!$1:$1048576,3,1)</f>
        <v xml:space="preserve"> Homo sapiens (Human).</v>
      </c>
      <c r="S1650">
        <f t="shared" si="25"/>
        <v>31</v>
      </c>
    </row>
    <row r="1651" spans="1:19" x14ac:dyDescent="0.3">
      <c r="A1651" t="s">
        <v>1074</v>
      </c>
      <c r="B1651" t="s">
        <v>1075</v>
      </c>
      <c r="C1651">
        <v>178</v>
      </c>
      <c r="D1651" t="s">
        <v>12</v>
      </c>
      <c r="E1651">
        <v>127</v>
      </c>
      <c r="F1651">
        <v>178</v>
      </c>
      <c r="G1651">
        <v>2697</v>
      </c>
      <c r="H1651" t="s">
        <v>13</v>
      </c>
      <c r="I1651" t="str">
        <f>VLOOKUP(A1651,таксономия!$1:$1048576,7,1)</f>
        <v>Eukaryota</v>
      </c>
      <c r="J1651" t="str">
        <f>VLOOKUP(A1651,таксономия!$1:$1048576,8,1)</f>
        <v xml:space="preserve"> Metazoa</v>
      </c>
      <c r="K1651" t="str">
        <f>VLOOKUP(A1651,таксономия!$1:$1048576,9,1)</f>
        <v xml:space="preserve"> Chordata</v>
      </c>
      <c r="L1651" t="str">
        <f>VLOOKUP(A1651,таксономия!$1:$1048576,10,1)</f>
        <v xml:space="preserve"> Craniata</v>
      </c>
      <c r="M1651" t="str">
        <f>VLOOKUP(A1651,таксономия!$1:$1048576,11,1)</f>
        <v xml:space="preserve"> Vertebrata</v>
      </c>
      <c r="N1651" t="str">
        <f>VLOOKUP(A1651,таксономия!$1:$1048576,12,1)</f>
        <v xml:space="preserve"> Euteleostomi</v>
      </c>
      <c r="O1651" t="str">
        <f>VLOOKUP(A1651,таксономия!$1:$1048576,13,1)</f>
        <v>Mammalia</v>
      </c>
      <c r="P1651" t="str">
        <f>VLOOKUP(A1651,таксономия!$1:$1048576,14,1)</f>
        <v xml:space="preserve"> Eutheria</v>
      </c>
      <c r="Q1651" t="str">
        <f>VLOOKUP(A1651,таксономия!$1:$1048576,15,1)</f>
        <v xml:space="preserve"> Euarchontoglires</v>
      </c>
      <c r="R1651" t="str">
        <f>VLOOKUP(A1651,таксономия!$1:$1048576,3,1)</f>
        <v xml:space="preserve"> Homo sapiens (Human).</v>
      </c>
      <c r="S1651">
        <f t="shared" si="25"/>
        <v>51</v>
      </c>
    </row>
    <row r="1652" spans="1:19" x14ac:dyDescent="0.3">
      <c r="A1652" t="s">
        <v>1074</v>
      </c>
      <c r="B1652" t="s">
        <v>1075</v>
      </c>
      <c r="C1652">
        <v>178</v>
      </c>
      <c r="D1652" t="s">
        <v>250</v>
      </c>
      <c r="E1652">
        <v>41</v>
      </c>
      <c r="F1652">
        <v>78</v>
      </c>
      <c r="G1652">
        <v>1772</v>
      </c>
      <c r="H1652" t="s">
        <v>251</v>
      </c>
      <c r="I1652" t="str">
        <f>VLOOKUP(A1652,таксономия!$1:$1048576,7,1)</f>
        <v>Eukaryota</v>
      </c>
      <c r="J1652" t="str">
        <f>VLOOKUP(A1652,таксономия!$1:$1048576,8,1)</f>
        <v xml:space="preserve"> Metazoa</v>
      </c>
      <c r="K1652" t="str">
        <f>VLOOKUP(A1652,таксономия!$1:$1048576,9,1)</f>
        <v xml:space="preserve"> Chordata</v>
      </c>
      <c r="L1652" t="str">
        <f>VLOOKUP(A1652,таксономия!$1:$1048576,10,1)</f>
        <v xml:space="preserve"> Craniata</v>
      </c>
      <c r="M1652" t="str">
        <f>VLOOKUP(A1652,таксономия!$1:$1048576,11,1)</f>
        <v xml:space="preserve"> Vertebrata</v>
      </c>
      <c r="N1652" t="str">
        <f>VLOOKUP(A1652,таксономия!$1:$1048576,12,1)</f>
        <v xml:space="preserve"> Euteleostomi</v>
      </c>
      <c r="O1652" t="str">
        <f>VLOOKUP(A1652,таксономия!$1:$1048576,13,1)</f>
        <v>Mammalia</v>
      </c>
      <c r="P1652" t="str">
        <f>VLOOKUP(A1652,таксономия!$1:$1048576,14,1)</f>
        <v xml:space="preserve"> Eutheria</v>
      </c>
      <c r="Q1652" t="str">
        <f>VLOOKUP(A1652,таксономия!$1:$1048576,15,1)</f>
        <v xml:space="preserve"> Euarchontoglires</v>
      </c>
      <c r="R1652" t="str">
        <f>VLOOKUP(A1652,таксономия!$1:$1048576,3,1)</f>
        <v xml:space="preserve"> Homo sapiens (Human).</v>
      </c>
      <c r="S1652">
        <f t="shared" si="25"/>
        <v>37</v>
      </c>
    </row>
    <row r="1653" spans="1:19" x14ac:dyDescent="0.3">
      <c r="A1653" t="s">
        <v>1076</v>
      </c>
      <c r="B1653" t="s">
        <v>1077</v>
      </c>
      <c r="C1653">
        <v>157</v>
      </c>
      <c r="D1653" t="s">
        <v>34</v>
      </c>
      <c r="E1653">
        <v>86</v>
      </c>
      <c r="F1653">
        <v>117</v>
      </c>
      <c r="G1653">
        <v>24995</v>
      </c>
      <c r="H1653" t="s">
        <v>35</v>
      </c>
      <c r="I1653" t="str">
        <f>VLOOKUP(A1653,таксономия!$1:$1048576,7,1)</f>
        <v>Eukaryota</v>
      </c>
      <c r="J1653" t="str">
        <f>VLOOKUP(A1653,таксономия!$1:$1048576,8,1)</f>
        <v xml:space="preserve"> Metazoa</v>
      </c>
      <c r="K1653" t="str">
        <f>VLOOKUP(A1653,таксономия!$1:$1048576,9,1)</f>
        <v xml:space="preserve"> Chordata</v>
      </c>
      <c r="L1653" t="str">
        <f>VLOOKUP(A1653,таксономия!$1:$1048576,10,1)</f>
        <v xml:space="preserve"> Craniata</v>
      </c>
      <c r="M1653" t="str">
        <f>VLOOKUP(A1653,таксономия!$1:$1048576,11,1)</f>
        <v xml:space="preserve"> Vertebrata</v>
      </c>
      <c r="N1653" t="str">
        <f>VLOOKUP(A1653,таксономия!$1:$1048576,12,1)</f>
        <v xml:space="preserve"> Euteleostomi</v>
      </c>
      <c r="O1653" t="str">
        <f>VLOOKUP(A1653,таксономия!$1:$1048576,13,1)</f>
        <v>Mammalia</v>
      </c>
      <c r="P1653" t="str">
        <f>VLOOKUP(A1653,таксономия!$1:$1048576,14,1)</f>
        <v xml:space="preserve"> Eutheria</v>
      </c>
      <c r="Q1653" t="str">
        <f>VLOOKUP(A1653,таксономия!$1:$1048576,15,1)</f>
        <v xml:space="preserve"> Euarchontoglires</v>
      </c>
      <c r="R1653" t="str">
        <f>VLOOKUP(A1653,таксономия!$1:$1048576,3,1)</f>
        <v xml:space="preserve"> Homo sapiens (Human).</v>
      </c>
      <c r="S1653">
        <f t="shared" si="25"/>
        <v>31</v>
      </c>
    </row>
    <row r="1654" spans="1:19" x14ac:dyDescent="0.3">
      <c r="A1654" t="s">
        <v>1076</v>
      </c>
      <c r="B1654" t="s">
        <v>1077</v>
      </c>
      <c r="C1654">
        <v>157</v>
      </c>
      <c r="D1654" t="s">
        <v>12</v>
      </c>
      <c r="E1654">
        <v>127</v>
      </c>
      <c r="F1654">
        <v>157</v>
      </c>
      <c r="G1654">
        <v>2697</v>
      </c>
      <c r="H1654" t="s">
        <v>13</v>
      </c>
      <c r="I1654" t="str">
        <f>VLOOKUP(A1654,таксономия!$1:$1048576,7,1)</f>
        <v>Eukaryota</v>
      </c>
      <c r="J1654" t="str">
        <f>VLOOKUP(A1654,таксономия!$1:$1048576,8,1)</f>
        <v xml:space="preserve"> Metazoa</v>
      </c>
      <c r="K1654" t="str">
        <f>VLOOKUP(A1654,таксономия!$1:$1048576,9,1)</f>
        <v xml:space="preserve"> Chordata</v>
      </c>
      <c r="L1654" t="str">
        <f>VLOOKUP(A1654,таксономия!$1:$1048576,10,1)</f>
        <v xml:space="preserve"> Craniata</v>
      </c>
      <c r="M1654" t="str">
        <f>VLOOKUP(A1654,таксономия!$1:$1048576,11,1)</f>
        <v xml:space="preserve"> Vertebrata</v>
      </c>
      <c r="N1654" t="str">
        <f>VLOOKUP(A1654,таксономия!$1:$1048576,12,1)</f>
        <v xml:space="preserve"> Euteleostomi</v>
      </c>
      <c r="O1654" t="str">
        <f>VLOOKUP(A1654,таксономия!$1:$1048576,13,1)</f>
        <v>Mammalia</v>
      </c>
      <c r="P1654" t="str">
        <f>VLOOKUP(A1654,таксономия!$1:$1048576,14,1)</f>
        <v xml:space="preserve"> Eutheria</v>
      </c>
      <c r="Q1654" t="str">
        <f>VLOOKUP(A1654,таксономия!$1:$1048576,15,1)</f>
        <v xml:space="preserve"> Euarchontoglires</v>
      </c>
      <c r="R1654" t="str">
        <f>VLOOKUP(A1654,таксономия!$1:$1048576,3,1)</f>
        <v xml:space="preserve"> Homo sapiens (Human).</v>
      </c>
      <c r="S1654">
        <f t="shared" si="25"/>
        <v>30</v>
      </c>
    </row>
    <row r="1655" spans="1:19" x14ac:dyDescent="0.3">
      <c r="A1655" t="s">
        <v>1076</v>
      </c>
      <c r="B1655" t="s">
        <v>1077</v>
      </c>
      <c r="C1655">
        <v>157</v>
      </c>
      <c r="D1655" t="s">
        <v>250</v>
      </c>
      <c r="E1655">
        <v>41</v>
      </c>
      <c r="F1655">
        <v>78</v>
      </c>
      <c r="G1655">
        <v>1772</v>
      </c>
      <c r="H1655" t="s">
        <v>251</v>
      </c>
      <c r="I1655" t="str">
        <f>VLOOKUP(A1655,таксономия!$1:$1048576,7,1)</f>
        <v>Eukaryota</v>
      </c>
      <c r="J1655" t="str">
        <f>VLOOKUP(A1655,таксономия!$1:$1048576,8,1)</f>
        <v xml:space="preserve"> Metazoa</v>
      </c>
      <c r="K1655" t="str">
        <f>VLOOKUP(A1655,таксономия!$1:$1048576,9,1)</f>
        <v xml:space="preserve"> Chordata</v>
      </c>
      <c r="L1655" t="str">
        <f>VLOOKUP(A1655,таксономия!$1:$1048576,10,1)</f>
        <v xml:space="preserve"> Craniata</v>
      </c>
      <c r="M1655" t="str">
        <f>VLOOKUP(A1655,таксономия!$1:$1048576,11,1)</f>
        <v xml:space="preserve"> Vertebrata</v>
      </c>
      <c r="N1655" t="str">
        <f>VLOOKUP(A1655,таксономия!$1:$1048576,12,1)</f>
        <v xml:space="preserve"> Euteleostomi</v>
      </c>
      <c r="O1655" t="str">
        <f>VLOOKUP(A1655,таксономия!$1:$1048576,13,1)</f>
        <v>Mammalia</v>
      </c>
      <c r="P1655" t="str">
        <f>VLOOKUP(A1655,таксономия!$1:$1048576,14,1)</f>
        <v xml:space="preserve"> Eutheria</v>
      </c>
      <c r="Q1655" t="str">
        <f>VLOOKUP(A1655,таксономия!$1:$1048576,15,1)</f>
        <v xml:space="preserve"> Euarchontoglires</v>
      </c>
      <c r="R1655" t="str">
        <f>VLOOKUP(A1655,таксономия!$1:$1048576,3,1)</f>
        <v xml:space="preserve"> Homo sapiens (Human).</v>
      </c>
      <c r="S1655">
        <f t="shared" si="25"/>
        <v>37</v>
      </c>
    </row>
    <row r="1656" spans="1:19" x14ac:dyDescent="0.3">
      <c r="A1656" t="s">
        <v>1078</v>
      </c>
      <c r="B1656" t="s">
        <v>1079</v>
      </c>
      <c r="C1656">
        <v>687</v>
      </c>
      <c r="D1656" t="s">
        <v>12</v>
      </c>
      <c r="E1656">
        <v>124</v>
      </c>
      <c r="F1656">
        <v>202</v>
      </c>
      <c r="G1656">
        <v>2697</v>
      </c>
      <c r="H1656" t="s">
        <v>13</v>
      </c>
      <c r="I1656" t="str">
        <f>VLOOKUP(A1656,таксономия!$1:$1048576,7,1)</f>
        <v>Eukaryota</v>
      </c>
      <c r="J1656" t="str">
        <f>VLOOKUP(A1656,таксономия!$1:$1048576,8,1)</f>
        <v xml:space="preserve"> Metazoa</v>
      </c>
      <c r="K1656" t="str">
        <f>VLOOKUP(A1656,таксономия!$1:$1048576,9,1)</f>
        <v xml:space="preserve"> Chordata</v>
      </c>
      <c r="L1656" t="str">
        <f>VLOOKUP(A1656,таксономия!$1:$1048576,10,1)</f>
        <v xml:space="preserve"> Craniata</v>
      </c>
      <c r="M1656" t="str">
        <f>VLOOKUP(A1656,таксономия!$1:$1048576,11,1)</f>
        <v xml:space="preserve"> Vertebrata</v>
      </c>
      <c r="N1656" t="str">
        <f>VLOOKUP(A1656,таксономия!$1:$1048576,12,1)</f>
        <v xml:space="preserve"> Euteleostomi</v>
      </c>
      <c r="O1656" t="str">
        <f>VLOOKUP(A1656,таксономия!$1:$1048576,13,1)</f>
        <v>Testudines + Archosauria group</v>
      </c>
      <c r="P1656" t="str">
        <f>VLOOKUP(A1656,таксономия!$1:$1048576,14,1)</f>
        <v xml:space="preserve"> Testudines</v>
      </c>
      <c r="Q1656" t="str">
        <f>VLOOKUP(A1656,таксономия!$1:$1048576,15,1)</f>
        <v xml:space="preserve"> Cryptodira</v>
      </c>
      <c r="R1656" t="str">
        <f>VLOOKUP(A1656,таксономия!$1:$1048576,3,1)</f>
        <v xml:space="preserve"> Pelodiscus sinensis (Chinese softshell turtle) (Trionyx sinensis).</v>
      </c>
      <c r="S1656">
        <f t="shared" si="25"/>
        <v>78</v>
      </c>
    </row>
    <row r="1657" spans="1:19" x14ac:dyDescent="0.3">
      <c r="A1657" t="s">
        <v>1078</v>
      </c>
      <c r="B1657" t="s">
        <v>1079</v>
      </c>
      <c r="C1657">
        <v>687</v>
      </c>
      <c r="D1657" t="s">
        <v>12</v>
      </c>
      <c r="E1657">
        <v>207</v>
      </c>
      <c r="F1657">
        <v>284</v>
      </c>
      <c r="G1657">
        <v>2697</v>
      </c>
      <c r="H1657" t="s">
        <v>13</v>
      </c>
      <c r="I1657" t="str">
        <f>VLOOKUP(A1657,таксономия!$1:$1048576,7,1)</f>
        <v>Eukaryota</v>
      </c>
      <c r="J1657" t="str">
        <f>VLOOKUP(A1657,таксономия!$1:$1048576,8,1)</f>
        <v xml:space="preserve"> Metazoa</v>
      </c>
      <c r="K1657" t="str">
        <f>VLOOKUP(A1657,таксономия!$1:$1048576,9,1)</f>
        <v xml:space="preserve"> Chordata</v>
      </c>
      <c r="L1657" t="str">
        <f>VLOOKUP(A1657,таксономия!$1:$1048576,10,1)</f>
        <v xml:space="preserve"> Craniata</v>
      </c>
      <c r="M1657" t="str">
        <f>VLOOKUP(A1657,таксономия!$1:$1048576,11,1)</f>
        <v xml:space="preserve"> Vertebrata</v>
      </c>
      <c r="N1657" t="str">
        <f>VLOOKUP(A1657,таксономия!$1:$1048576,12,1)</f>
        <v xml:space="preserve"> Euteleostomi</v>
      </c>
      <c r="O1657" t="str">
        <f>VLOOKUP(A1657,таксономия!$1:$1048576,13,1)</f>
        <v>Testudines + Archosauria group</v>
      </c>
      <c r="P1657" t="str">
        <f>VLOOKUP(A1657,таксономия!$1:$1048576,14,1)</f>
        <v xml:space="preserve"> Testudines</v>
      </c>
      <c r="Q1657" t="str">
        <f>VLOOKUP(A1657,таксономия!$1:$1048576,15,1)</f>
        <v xml:space="preserve"> Cryptodira</v>
      </c>
      <c r="R1657" t="str">
        <f>VLOOKUP(A1657,таксономия!$1:$1048576,3,1)</f>
        <v xml:space="preserve"> Pelodiscus sinensis (Chinese softshell turtle) (Trionyx sinensis).</v>
      </c>
      <c r="S1657">
        <f t="shared" si="25"/>
        <v>77</v>
      </c>
    </row>
    <row r="1658" spans="1:19" x14ac:dyDescent="0.3">
      <c r="A1658" t="s">
        <v>1078</v>
      </c>
      <c r="B1658" t="s">
        <v>1079</v>
      </c>
      <c r="C1658">
        <v>687</v>
      </c>
      <c r="D1658" t="s">
        <v>12</v>
      </c>
      <c r="E1658">
        <v>301</v>
      </c>
      <c r="F1658">
        <v>379</v>
      </c>
      <c r="G1658">
        <v>2697</v>
      </c>
      <c r="H1658" t="s">
        <v>13</v>
      </c>
      <c r="I1658" t="str">
        <f>VLOOKUP(A1658,таксономия!$1:$1048576,7,1)</f>
        <v>Eukaryota</v>
      </c>
      <c r="J1658" t="str">
        <f>VLOOKUP(A1658,таксономия!$1:$1048576,8,1)</f>
        <v xml:space="preserve"> Metazoa</v>
      </c>
      <c r="K1658" t="str">
        <f>VLOOKUP(A1658,таксономия!$1:$1048576,9,1)</f>
        <v xml:space="preserve"> Chordata</v>
      </c>
      <c r="L1658" t="str">
        <f>VLOOKUP(A1658,таксономия!$1:$1048576,10,1)</f>
        <v xml:space="preserve"> Craniata</v>
      </c>
      <c r="M1658" t="str">
        <f>VLOOKUP(A1658,таксономия!$1:$1048576,11,1)</f>
        <v xml:space="preserve"> Vertebrata</v>
      </c>
      <c r="N1658" t="str">
        <f>VLOOKUP(A1658,таксономия!$1:$1048576,12,1)</f>
        <v xml:space="preserve"> Euteleostomi</v>
      </c>
      <c r="O1658" t="str">
        <f>VLOOKUP(A1658,таксономия!$1:$1048576,13,1)</f>
        <v>Testudines + Archosauria group</v>
      </c>
      <c r="P1658" t="str">
        <f>VLOOKUP(A1658,таксономия!$1:$1048576,14,1)</f>
        <v xml:space="preserve"> Testudines</v>
      </c>
      <c r="Q1658" t="str">
        <f>VLOOKUP(A1658,таксономия!$1:$1048576,15,1)</f>
        <v xml:space="preserve"> Cryptodira</v>
      </c>
      <c r="R1658" t="str">
        <f>VLOOKUP(A1658,таксономия!$1:$1048576,3,1)</f>
        <v xml:space="preserve"> Pelodiscus sinensis (Chinese softshell turtle) (Trionyx sinensis).</v>
      </c>
      <c r="S1658">
        <f t="shared" si="25"/>
        <v>78</v>
      </c>
    </row>
    <row r="1659" spans="1:19" x14ac:dyDescent="0.3">
      <c r="A1659" t="s">
        <v>1078</v>
      </c>
      <c r="B1659" t="s">
        <v>1079</v>
      </c>
      <c r="C1659">
        <v>687</v>
      </c>
      <c r="D1659" t="s">
        <v>12</v>
      </c>
      <c r="E1659">
        <v>387</v>
      </c>
      <c r="F1659">
        <v>467</v>
      </c>
      <c r="G1659">
        <v>2697</v>
      </c>
      <c r="H1659" t="s">
        <v>13</v>
      </c>
      <c r="I1659" t="str">
        <f>VLOOKUP(A1659,таксономия!$1:$1048576,7,1)</f>
        <v>Eukaryota</v>
      </c>
      <c r="J1659" t="str">
        <f>VLOOKUP(A1659,таксономия!$1:$1048576,8,1)</f>
        <v xml:space="preserve"> Metazoa</v>
      </c>
      <c r="K1659" t="str">
        <f>VLOOKUP(A1659,таксономия!$1:$1048576,9,1)</f>
        <v xml:space="preserve"> Chordata</v>
      </c>
      <c r="L1659" t="str">
        <f>VLOOKUP(A1659,таксономия!$1:$1048576,10,1)</f>
        <v xml:space="preserve"> Craniata</v>
      </c>
      <c r="M1659" t="str">
        <f>VLOOKUP(A1659,таксономия!$1:$1048576,11,1)</f>
        <v xml:space="preserve"> Vertebrata</v>
      </c>
      <c r="N1659" t="str">
        <f>VLOOKUP(A1659,таксономия!$1:$1048576,12,1)</f>
        <v xml:space="preserve"> Euteleostomi</v>
      </c>
      <c r="O1659" t="str">
        <f>VLOOKUP(A1659,таксономия!$1:$1048576,13,1)</f>
        <v>Testudines + Archosauria group</v>
      </c>
      <c r="P1659" t="str">
        <f>VLOOKUP(A1659,таксономия!$1:$1048576,14,1)</f>
        <v xml:space="preserve"> Testudines</v>
      </c>
      <c r="Q1659" t="str">
        <f>VLOOKUP(A1659,таксономия!$1:$1048576,15,1)</f>
        <v xml:space="preserve"> Cryptodira</v>
      </c>
      <c r="R1659" t="str">
        <f>VLOOKUP(A1659,таксономия!$1:$1048576,3,1)</f>
        <v xml:space="preserve"> Pelodiscus sinensis (Chinese softshell turtle) (Trionyx sinensis).</v>
      </c>
      <c r="S1659">
        <f t="shared" si="25"/>
        <v>80</v>
      </c>
    </row>
    <row r="1660" spans="1:19" x14ac:dyDescent="0.3">
      <c r="A1660" t="s">
        <v>1078</v>
      </c>
      <c r="B1660" t="s">
        <v>1079</v>
      </c>
      <c r="C1660">
        <v>687</v>
      </c>
      <c r="D1660" t="s">
        <v>44</v>
      </c>
      <c r="E1660">
        <v>36</v>
      </c>
      <c r="F1660">
        <v>120</v>
      </c>
      <c r="G1660">
        <v>2217</v>
      </c>
      <c r="H1660" t="s">
        <v>45</v>
      </c>
      <c r="I1660" t="str">
        <f>VLOOKUP(A1660,таксономия!$1:$1048576,7,1)</f>
        <v>Eukaryota</v>
      </c>
      <c r="J1660" t="str">
        <f>VLOOKUP(A1660,таксономия!$1:$1048576,8,1)</f>
        <v xml:space="preserve"> Metazoa</v>
      </c>
      <c r="K1660" t="str">
        <f>VLOOKUP(A1660,таксономия!$1:$1048576,9,1)</f>
        <v xml:space="preserve"> Chordata</v>
      </c>
      <c r="L1660" t="str">
        <f>VLOOKUP(A1660,таксономия!$1:$1048576,10,1)</f>
        <v xml:space="preserve"> Craniata</v>
      </c>
      <c r="M1660" t="str">
        <f>VLOOKUP(A1660,таксономия!$1:$1048576,11,1)</f>
        <v xml:space="preserve"> Vertebrata</v>
      </c>
      <c r="N1660" t="str">
        <f>VLOOKUP(A1660,таксономия!$1:$1048576,12,1)</f>
        <v xml:space="preserve"> Euteleostomi</v>
      </c>
      <c r="O1660" t="str">
        <f>VLOOKUP(A1660,таксономия!$1:$1048576,13,1)</f>
        <v>Testudines + Archosauria group</v>
      </c>
      <c r="P1660" t="str">
        <f>VLOOKUP(A1660,таксономия!$1:$1048576,14,1)</f>
        <v xml:space="preserve"> Testudines</v>
      </c>
      <c r="Q1660" t="str">
        <f>VLOOKUP(A1660,таксономия!$1:$1048576,15,1)</f>
        <v xml:space="preserve"> Cryptodira</v>
      </c>
      <c r="R1660" t="str">
        <f>VLOOKUP(A1660,таксономия!$1:$1048576,3,1)</f>
        <v xml:space="preserve"> Pelodiscus sinensis (Chinese softshell turtle) (Trionyx sinensis).</v>
      </c>
      <c r="S1660">
        <f t="shared" si="25"/>
        <v>84</v>
      </c>
    </row>
    <row r="1661" spans="1:19" x14ac:dyDescent="0.3">
      <c r="A1661" t="s">
        <v>1078</v>
      </c>
      <c r="B1661" t="s">
        <v>1079</v>
      </c>
      <c r="C1661">
        <v>687</v>
      </c>
      <c r="D1661" t="s">
        <v>16</v>
      </c>
      <c r="E1661">
        <v>493</v>
      </c>
      <c r="F1661">
        <v>687</v>
      </c>
      <c r="G1661">
        <v>22248</v>
      </c>
      <c r="H1661" t="s">
        <v>17</v>
      </c>
      <c r="I1661" t="str">
        <f>VLOOKUP(A1661,таксономия!$1:$1048576,7,1)</f>
        <v>Eukaryota</v>
      </c>
      <c r="J1661" t="str">
        <f>VLOOKUP(A1661,таксономия!$1:$1048576,8,1)</f>
        <v xml:space="preserve"> Metazoa</v>
      </c>
      <c r="K1661" t="str">
        <f>VLOOKUP(A1661,таксономия!$1:$1048576,9,1)</f>
        <v xml:space="preserve"> Chordata</v>
      </c>
      <c r="L1661" t="str">
        <f>VLOOKUP(A1661,таксономия!$1:$1048576,10,1)</f>
        <v xml:space="preserve"> Craniata</v>
      </c>
      <c r="M1661" t="str">
        <f>VLOOKUP(A1661,таксономия!$1:$1048576,11,1)</f>
        <v xml:space="preserve"> Vertebrata</v>
      </c>
      <c r="N1661" t="str">
        <f>VLOOKUP(A1661,таксономия!$1:$1048576,12,1)</f>
        <v xml:space="preserve"> Euteleostomi</v>
      </c>
      <c r="O1661" t="str">
        <f>VLOOKUP(A1661,таксономия!$1:$1048576,13,1)</f>
        <v>Testudines + Archosauria group</v>
      </c>
      <c r="P1661" t="str">
        <f>VLOOKUP(A1661,таксономия!$1:$1048576,14,1)</f>
        <v xml:space="preserve"> Testudines</v>
      </c>
      <c r="Q1661" t="str">
        <f>VLOOKUP(A1661,таксономия!$1:$1048576,15,1)</f>
        <v xml:space="preserve"> Cryptodira</v>
      </c>
      <c r="R1661" t="str">
        <f>VLOOKUP(A1661,таксономия!$1:$1048576,3,1)</f>
        <v xml:space="preserve"> Pelodiscus sinensis (Chinese softshell turtle) (Trionyx sinensis).</v>
      </c>
      <c r="S1661">
        <f t="shared" si="25"/>
        <v>194</v>
      </c>
    </row>
    <row r="1662" spans="1:19" x14ac:dyDescent="0.3">
      <c r="A1662" t="s">
        <v>1080</v>
      </c>
      <c r="B1662" t="s">
        <v>1081</v>
      </c>
      <c r="C1662">
        <v>402</v>
      </c>
      <c r="D1662" t="s">
        <v>12</v>
      </c>
      <c r="E1662">
        <v>63</v>
      </c>
      <c r="F1662">
        <v>142</v>
      </c>
      <c r="G1662">
        <v>2697</v>
      </c>
      <c r="H1662" t="s">
        <v>13</v>
      </c>
      <c r="I1662" t="str">
        <f>VLOOKUP(A1662,таксономия!$1:$1048576,7,1)</f>
        <v>Eukaryota</v>
      </c>
      <c r="J1662" t="str">
        <f>VLOOKUP(A1662,таксономия!$1:$1048576,8,1)</f>
        <v xml:space="preserve"> Metazoa</v>
      </c>
      <c r="K1662" t="str">
        <f>VLOOKUP(A1662,таксономия!$1:$1048576,9,1)</f>
        <v xml:space="preserve"> Ecdysozoa</v>
      </c>
      <c r="L1662" t="str">
        <f>VLOOKUP(A1662,таксономия!$1:$1048576,10,1)</f>
        <v xml:space="preserve"> Nematoda</v>
      </c>
      <c r="M1662" t="str">
        <f>VLOOKUP(A1662,таксономия!$1:$1048576,11,1)</f>
        <v xml:space="preserve"> Enoplea</v>
      </c>
      <c r="N1662" t="str">
        <f>VLOOKUP(A1662,таксономия!$1:$1048576,12,1)</f>
        <v xml:space="preserve"> Dorylaimia</v>
      </c>
      <c r="O1662" t="str">
        <f>VLOOKUP(A1662,таксономия!$1:$1048576,13,1)</f>
        <v>Trichocephalida</v>
      </c>
      <c r="P1662" t="str">
        <f>VLOOKUP(A1662,таксономия!$1:$1048576,14,1)</f>
        <v xml:space="preserve"> Trichinellidae</v>
      </c>
      <c r="Q1662" t="str">
        <f>VLOOKUP(A1662,таксономия!$1:$1048576,15,1)</f>
        <v xml:space="preserve"> Trichinella.</v>
      </c>
      <c r="R1662" t="str">
        <f>VLOOKUP(A1662,таксономия!$1:$1048576,3,1)</f>
        <v xml:space="preserve"> Trichinella spiralis (Trichina worm).</v>
      </c>
      <c r="S1662">
        <f t="shared" si="25"/>
        <v>79</v>
      </c>
    </row>
    <row r="1663" spans="1:19" x14ac:dyDescent="0.3">
      <c r="A1663" t="s">
        <v>1080</v>
      </c>
      <c r="B1663" t="s">
        <v>1081</v>
      </c>
      <c r="C1663">
        <v>402</v>
      </c>
      <c r="D1663" t="s">
        <v>12</v>
      </c>
      <c r="E1663">
        <v>240</v>
      </c>
      <c r="F1663">
        <v>325</v>
      </c>
      <c r="G1663">
        <v>2697</v>
      </c>
      <c r="H1663" t="s">
        <v>13</v>
      </c>
      <c r="I1663" t="str">
        <f>VLOOKUP(A1663,таксономия!$1:$1048576,7,1)</f>
        <v>Eukaryota</v>
      </c>
      <c r="J1663" t="str">
        <f>VLOOKUP(A1663,таксономия!$1:$1048576,8,1)</f>
        <v xml:space="preserve"> Metazoa</v>
      </c>
      <c r="K1663" t="str">
        <f>VLOOKUP(A1663,таксономия!$1:$1048576,9,1)</f>
        <v xml:space="preserve"> Ecdysozoa</v>
      </c>
      <c r="L1663" t="str">
        <f>VLOOKUP(A1663,таксономия!$1:$1048576,10,1)</f>
        <v xml:space="preserve"> Nematoda</v>
      </c>
      <c r="M1663" t="str">
        <f>VLOOKUP(A1663,таксономия!$1:$1048576,11,1)</f>
        <v xml:space="preserve"> Enoplea</v>
      </c>
      <c r="N1663" t="str">
        <f>VLOOKUP(A1663,таксономия!$1:$1048576,12,1)</f>
        <v xml:space="preserve"> Dorylaimia</v>
      </c>
      <c r="O1663" t="str">
        <f>VLOOKUP(A1663,таксономия!$1:$1048576,13,1)</f>
        <v>Trichocephalida</v>
      </c>
      <c r="P1663" t="str">
        <f>VLOOKUP(A1663,таксономия!$1:$1048576,14,1)</f>
        <v xml:space="preserve"> Trichinellidae</v>
      </c>
      <c r="Q1663" t="str">
        <f>VLOOKUP(A1663,таксономия!$1:$1048576,15,1)</f>
        <v xml:space="preserve"> Trichinella.</v>
      </c>
      <c r="R1663" t="str">
        <f>VLOOKUP(A1663,таксономия!$1:$1048576,3,1)</f>
        <v xml:space="preserve"> Trichinella spiralis (Trichina worm).</v>
      </c>
      <c r="S1663">
        <f t="shared" si="25"/>
        <v>85</v>
      </c>
    </row>
    <row r="1664" spans="1:19" x14ac:dyDescent="0.3">
      <c r="A1664" t="s">
        <v>1082</v>
      </c>
      <c r="B1664" t="s">
        <v>1083</v>
      </c>
      <c r="C1664">
        <v>1569</v>
      </c>
      <c r="D1664" t="s">
        <v>12</v>
      </c>
      <c r="E1664">
        <v>989</v>
      </c>
      <c r="F1664">
        <v>1069</v>
      </c>
      <c r="G1664">
        <v>2697</v>
      </c>
      <c r="H1664" t="s">
        <v>13</v>
      </c>
      <c r="I1664" t="str">
        <f>VLOOKUP(A1664,таксономия!$1:$1048576,7,1)</f>
        <v>Eukaryota</v>
      </c>
      <c r="J1664" t="str">
        <f>VLOOKUP(A1664,таксономия!$1:$1048576,8,1)</f>
        <v xml:space="preserve"> Metazoa</v>
      </c>
      <c r="K1664" t="str">
        <f>VLOOKUP(A1664,таксономия!$1:$1048576,9,1)</f>
        <v xml:space="preserve"> Ecdysozoa</v>
      </c>
      <c r="L1664" t="str">
        <f>VLOOKUP(A1664,таксономия!$1:$1048576,10,1)</f>
        <v xml:space="preserve"> Nematoda</v>
      </c>
      <c r="M1664" t="str">
        <f>VLOOKUP(A1664,таксономия!$1:$1048576,11,1)</f>
        <v xml:space="preserve"> Enoplea</v>
      </c>
      <c r="N1664" t="str">
        <f>VLOOKUP(A1664,таксономия!$1:$1048576,12,1)</f>
        <v xml:space="preserve"> Dorylaimia</v>
      </c>
      <c r="O1664" t="str">
        <f>VLOOKUP(A1664,таксономия!$1:$1048576,13,1)</f>
        <v>Trichocephalida</v>
      </c>
      <c r="P1664" t="str">
        <f>VLOOKUP(A1664,таксономия!$1:$1048576,14,1)</f>
        <v xml:space="preserve"> Trichinellidae</v>
      </c>
      <c r="Q1664" t="str">
        <f>VLOOKUP(A1664,таксономия!$1:$1048576,15,1)</f>
        <v xml:space="preserve"> Trichinella.</v>
      </c>
      <c r="R1664" t="str">
        <f>VLOOKUP(A1664,таксономия!$1:$1048576,3,1)</f>
        <v xml:space="preserve"> Trichinella spiralis (Trichina worm).</v>
      </c>
      <c r="S1664">
        <f t="shared" si="25"/>
        <v>80</v>
      </c>
    </row>
    <row r="1665" spans="1:19" x14ac:dyDescent="0.3">
      <c r="A1665" t="s">
        <v>1082</v>
      </c>
      <c r="B1665" t="s">
        <v>1083</v>
      </c>
      <c r="C1665">
        <v>1569</v>
      </c>
      <c r="D1665" t="s">
        <v>12</v>
      </c>
      <c r="E1665">
        <v>1297</v>
      </c>
      <c r="F1665">
        <v>1369</v>
      </c>
      <c r="G1665">
        <v>2697</v>
      </c>
      <c r="H1665" t="s">
        <v>13</v>
      </c>
      <c r="I1665" t="str">
        <f>VLOOKUP(A1665,таксономия!$1:$1048576,7,1)</f>
        <v>Eukaryota</v>
      </c>
      <c r="J1665" t="str">
        <f>VLOOKUP(A1665,таксономия!$1:$1048576,8,1)</f>
        <v xml:space="preserve"> Metazoa</v>
      </c>
      <c r="K1665" t="str">
        <f>VLOOKUP(A1665,таксономия!$1:$1048576,9,1)</f>
        <v xml:space="preserve"> Ecdysozoa</v>
      </c>
      <c r="L1665" t="str">
        <f>VLOOKUP(A1665,таксономия!$1:$1048576,10,1)</f>
        <v xml:space="preserve"> Nematoda</v>
      </c>
      <c r="M1665" t="str">
        <f>VLOOKUP(A1665,таксономия!$1:$1048576,11,1)</f>
        <v xml:space="preserve"> Enoplea</v>
      </c>
      <c r="N1665" t="str">
        <f>VLOOKUP(A1665,таксономия!$1:$1048576,12,1)</f>
        <v xml:space="preserve"> Dorylaimia</v>
      </c>
      <c r="O1665" t="str">
        <f>VLOOKUP(A1665,таксономия!$1:$1048576,13,1)</f>
        <v>Trichocephalida</v>
      </c>
      <c r="P1665" t="str">
        <f>VLOOKUP(A1665,таксономия!$1:$1048576,14,1)</f>
        <v xml:space="preserve"> Trichinellidae</v>
      </c>
      <c r="Q1665" t="str">
        <f>VLOOKUP(A1665,таксономия!$1:$1048576,15,1)</f>
        <v xml:space="preserve"> Trichinella.</v>
      </c>
      <c r="R1665" t="str">
        <f>VLOOKUP(A1665,таксономия!$1:$1048576,3,1)</f>
        <v xml:space="preserve"> Trichinella spiralis (Trichina worm).</v>
      </c>
      <c r="S1665">
        <f t="shared" si="25"/>
        <v>72</v>
      </c>
    </row>
    <row r="1666" spans="1:19" x14ac:dyDescent="0.3">
      <c r="A1666" t="s">
        <v>1082</v>
      </c>
      <c r="B1666" t="s">
        <v>1083</v>
      </c>
      <c r="C1666">
        <v>1569</v>
      </c>
      <c r="D1666" t="s">
        <v>1084</v>
      </c>
      <c r="E1666">
        <v>226</v>
      </c>
      <c r="F1666">
        <v>283</v>
      </c>
      <c r="G1666">
        <v>16362</v>
      </c>
      <c r="H1666" t="s">
        <v>1085</v>
      </c>
      <c r="I1666" t="str">
        <f>VLOOKUP(A1666,таксономия!$1:$1048576,7,1)</f>
        <v>Eukaryota</v>
      </c>
      <c r="J1666" t="str">
        <f>VLOOKUP(A1666,таксономия!$1:$1048576,8,1)</f>
        <v xml:space="preserve"> Metazoa</v>
      </c>
      <c r="K1666" t="str">
        <f>VLOOKUP(A1666,таксономия!$1:$1048576,9,1)</f>
        <v xml:space="preserve"> Ecdysozoa</v>
      </c>
      <c r="L1666" t="str">
        <f>VLOOKUP(A1666,таксономия!$1:$1048576,10,1)</f>
        <v xml:space="preserve"> Nematoda</v>
      </c>
      <c r="M1666" t="str">
        <f>VLOOKUP(A1666,таксономия!$1:$1048576,11,1)</f>
        <v xml:space="preserve"> Enoplea</v>
      </c>
      <c r="N1666" t="str">
        <f>VLOOKUP(A1666,таксономия!$1:$1048576,12,1)</f>
        <v xml:space="preserve"> Dorylaimia</v>
      </c>
      <c r="O1666" t="str">
        <f>VLOOKUP(A1666,таксономия!$1:$1048576,13,1)</f>
        <v>Trichocephalida</v>
      </c>
      <c r="P1666" t="str">
        <f>VLOOKUP(A1666,таксономия!$1:$1048576,14,1)</f>
        <v xml:space="preserve"> Trichinellidae</v>
      </c>
      <c r="Q1666" t="str">
        <f>VLOOKUP(A1666,таксономия!$1:$1048576,15,1)</f>
        <v xml:space="preserve"> Trichinella.</v>
      </c>
      <c r="R1666" t="str">
        <f>VLOOKUP(A1666,таксономия!$1:$1048576,3,1)</f>
        <v xml:space="preserve"> Trichinella spiralis (Trichina worm).</v>
      </c>
      <c r="S1666">
        <f t="shared" si="25"/>
        <v>57</v>
      </c>
    </row>
    <row r="1667" spans="1:19" x14ac:dyDescent="0.3">
      <c r="A1667" t="s">
        <v>1082</v>
      </c>
      <c r="B1667" t="s">
        <v>1083</v>
      </c>
      <c r="C1667">
        <v>1569</v>
      </c>
      <c r="D1667" t="s">
        <v>1086</v>
      </c>
      <c r="E1667">
        <v>112</v>
      </c>
      <c r="F1667">
        <v>191</v>
      </c>
      <c r="G1667">
        <v>570</v>
      </c>
      <c r="H1667" t="s">
        <v>1087</v>
      </c>
      <c r="I1667" t="str">
        <f>VLOOKUP(A1667,таксономия!$1:$1048576,7,1)</f>
        <v>Eukaryota</v>
      </c>
      <c r="J1667" t="str">
        <f>VLOOKUP(A1667,таксономия!$1:$1048576,8,1)</f>
        <v xml:space="preserve"> Metazoa</v>
      </c>
      <c r="K1667" t="str">
        <f>VLOOKUP(A1667,таксономия!$1:$1048576,9,1)</f>
        <v xml:space="preserve"> Ecdysozoa</v>
      </c>
      <c r="L1667" t="str">
        <f>VLOOKUP(A1667,таксономия!$1:$1048576,10,1)</f>
        <v xml:space="preserve"> Nematoda</v>
      </c>
      <c r="M1667" t="str">
        <f>VLOOKUP(A1667,таксономия!$1:$1048576,11,1)</f>
        <v xml:space="preserve"> Enoplea</v>
      </c>
      <c r="N1667" t="str">
        <f>VLOOKUP(A1667,таксономия!$1:$1048576,12,1)</f>
        <v xml:space="preserve"> Dorylaimia</v>
      </c>
      <c r="O1667" t="str">
        <f>VLOOKUP(A1667,таксономия!$1:$1048576,13,1)</f>
        <v>Trichocephalida</v>
      </c>
      <c r="P1667" t="str">
        <f>VLOOKUP(A1667,таксономия!$1:$1048576,14,1)</f>
        <v xml:space="preserve"> Trichinellidae</v>
      </c>
      <c r="Q1667" t="str">
        <f>VLOOKUP(A1667,таксономия!$1:$1048576,15,1)</f>
        <v xml:space="preserve"> Trichinella.</v>
      </c>
      <c r="R1667" t="str">
        <f>VLOOKUP(A1667,таксономия!$1:$1048576,3,1)</f>
        <v xml:space="preserve"> Trichinella spiralis (Trichina worm).</v>
      </c>
      <c r="S1667">
        <f t="shared" ref="S1667:S1730" si="26">$F1667-$E1667</f>
        <v>79</v>
      </c>
    </row>
    <row r="1668" spans="1:19" x14ac:dyDescent="0.3">
      <c r="A1668" t="s">
        <v>1088</v>
      </c>
      <c r="B1668" t="s">
        <v>1089</v>
      </c>
      <c r="C1668">
        <v>950</v>
      </c>
      <c r="D1668" t="s">
        <v>20</v>
      </c>
      <c r="E1668">
        <v>174</v>
      </c>
      <c r="F1668">
        <v>307</v>
      </c>
      <c r="G1668">
        <v>1926</v>
      </c>
      <c r="H1668" t="s">
        <v>21</v>
      </c>
      <c r="I1668" t="str">
        <f>VLOOKUP(A1668,таксономия!$1:$1048576,7,1)</f>
        <v>Eukaryota</v>
      </c>
      <c r="J1668" t="str">
        <f>VLOOKUP(A1668,таксономия!$1:$1048576,8,1)</f>
        <v xml:space="preserve"> Metazoa</v>
      </c>
      <c r="K1668" t="str">
        <f>VLOOKUP(A1668,таксономия!$1:$1048576,9,1)</f>
        <v xml:space="preserve"> Ecdysozoa</v>
      </c>
      <c r="L1668" t="str">
        <f>VLOOKUP(A1668,таксономия!$1:$1048576,10,1)</f>
        <v xml:space="preserve"> Nematoda</v>
      </c>
      <c r="M1668" t="str">
        <f>VLOOKUP(A1668,таксономия!$1:$1048576,11,1)</f>
        <v xml:space="preserve"> Enoplea</v>
      </c>
      <c r="N1668" t="str">
        <f>VLOOKUP(A1668,таксономия!$1:$1048576,12,1)</f>
        <v xml:space="preserve"> Dorylaimia</v>
      </c>
      <c r="O1668" t="str">
        <f>VLOOKUP(A1668,таксономия!$1:$1048576,13,1)</f>
        <v>Trichocephalida</v>
      </c>
      <c r="P1668" t="str">
        <f>VLOOKUP(A1668,таксономия!$1:$1048576,14,1)</f>
        <v xml:space="preserve"> Trichinellidae</v>
      </c>
      <c r="Q1668" t="str">
        <f>VLOOKUP(A1668,таксономия!$1:$1048576,15,1)</f>
        <v xml:space="preserve"> Trichinella.</v>
      </c>
      <c r="R1668" t="str">
        <f>VLOOKUP(A1668,таксономия!$1:$1048576,3,1)</f>
        <v xml:space="preserve"> Trichinella spiralis (Trichina worm).</v>
      </c>
      <c r="S1668">
        <f t="shared" si="26"/>
        <v>133</v>
      </c>
    </row>
    <row r="1669" spans="1:19" x14ac:dyDescent="0.3">
      <c r="A1669" t="s">
        <v>1088</v>
      </c>
      <c r="B1669" t="s">
        <v>1089</v>
      </c>
      <c r="C1669">
        <v>950</v>
      </c>
      <c r="D1669" t="s">
        <v>22</v>
      </c>
      <c r="E1669">
        <v>49</v>
      </c>
      <c r="F1669">
        <v>138</v>
      </c>
      <c r="G1669">
        <v>59728</v>
      </c>
      <c r="H1669" t="s">
        <v>23</v>
      </c>
      <c r="I1669" t="str">
        <f>VLOOKUP(A1669,таксономия!$1:$1048576,7,1)</f>
        <v>Eukaryota</v>
      </c>
      <c r="J1669" t="str">
        <f>VLOOKUP(A1669,таксономия!$1:$1048576,8,1)</f>
        <v xml:space="preserve"> Metazoa</v>
      </c>
      <c r="K1669" t="str">
        <f>VLOOKUP(A1669,таксономия!$1:$1048576,9,1)</f>
        <v xml:space="preserve"> Ecdysozoa</v>
      </c>
      <c r="L1669" t="str">
        <f>VLOOKUP(A1669,таксономия!$1:$1048576,10,1)</f>
        <v xml:space="preserve"> Nematoda</v>
      </c>
      <c r="M1669" t="str">
        <f>VLOOKUP(A1669,таксономия!$1:$1048576,11,1)</f>
        <v xml:space="preserve"> Enoplea</v>
      </c>
      <c r="N1669" t="str">
        <f>VLOOKUP(A1669,таксономия!$1:$1048576,12,1)</f>
        <v xml:space="preserve"> Dorylaimia</v>
      </c>
      <c r="O1669" t="str">
        <f>VLOOKUP(A1669,таксономия!$1:$1048576,13,1)</f>
        <v>Trichocephalida</v>
      </c>
      <c r="P1669" t="str">
        <f>VLOOKUP(A1669,таксономия!$1:$1048576,14,1)</f>
        <v xml:space="preserve"> Trichinellidae</v>
      </c>
      <c r="Q1669" t="str">
        <f>VLOOKUP(A1669,таксономия!$1:$1048576,15,1)</f>
        <v xml:space="preserve"> Trichinella.</v>
      </c>
      <c r="R1669" t="str">
        <f>VLOOKUP(A1669,таксономия!$1:$1048576,3,1)</f>
        <v xml:space="preserve"> Trichinella spiralis (Trichina worm).</v>
      </c>
      <c r="S1669">
        <f t="shared" si="26"/>
        <v>89</v>
      </c>
    </row>
    <row r="1670" spans="1:19" x14ac:dyDescent="0.3">
      <c r="A1670" t="s">
        <v>1088</v>
      </c>
      <c r="B1670" t="s">
        <v>1089</v>
      </c>
      <c r="C1670">
        <v>950</v>
      </c>
      <c r="D1670" t="s">
        <v>12</v>
      </c>
      <c r="E1670">
        <v>329</v>
      </c>
      <c r="F1670">
        <v>404</v>
      </c>
      <c r="G1670">
        <v>2697</v>
      </c>
      <c r="H1670" t="s">
        <v>13</v>
      </c>
      <c r="I1670" t="str">
        <f>VLOOKUP(A1670,таксономия!$1:$1048576,7,1)</f>
        <v>Eukaryota</v>
      </c>
      <c r="J1670" t="str">
        <f>VLOOKUP(A1670,таксономия!$1:$1048576,8,1)</f>
        <v xml:space="preserve"> Metazoa</v>
      </c>
      <c r="K1670" t="str">
        <f>VLOOKUP(A1670,таксономия!$1:$1048576,9,1)</f>
        <v xml:space="preserve"> Ecdysozoa</v>
      </c>
      <c r="L1670" t="str">
        <f>VLOOKUP(A1670,таксономия!$1:$1048576,10,1)</f>
        <v xml:space="preserve"> Nematoda</v>
      </c>
      <c r="M1670" t="str">
        <f>VLOOKUP(A1670,таксономия!$1:$1048576,11,1)</f>
        <v xml:space="preserve"> Enoplea</v>
      </c>
      <c r="N1670" t="str">
        <f>VLOOKUP(A1670,таксономия!$1:$1048576,12,1)</f>
        <v xml:space="preserve"> Dorylaimia</v>
      </c>
      <c r="O1670" t="str">
        <f>VLOOKUP(A1670,таксономия!$1:$1048576,13,1)</f>
        <v>Trichocephalida</v>
      </c>
      <c r="P1670" t="str">
        <f>VLOOKUP(A1670,таксономия!$1:$1048576,14,1)</f>
        <v xml:space="preserve"> Trichinellidae</v>
      </c>
      <c r="Q1670" t="str">
        <f>VLOOKUP(A1670,таксономия!$1:$1048576,15,1)</f>
        <v xml:space="preserve"> Trichinella.</v>
      </c>
      <c r="R1670" t="str">
        <f>VLOOKUP(A1670,таксономия!$1:$1048576,3,1)</f>
        <v xml:space="preserve"> Trichinella spiralis (Trichina worm).</v>
      </c>
      <c r="S1670">
        <f t="shared" si="26"/>
        <v>75</v>
      </c>
    </row>
    <row r="1671" spans="1:19" x14ac:dyDescent="0.3">
      <c r="A1671" t="s">
        <v>1088</v>
      </c>
      <c r="B1671" t="s">
        <v>1089</v>
      </c>
      <c r="C1671">
        <v>950</v>
      </c>
      <c r="D1671" t="s">
        <v>24</v>
      </c>
      <c r="E1671">
        <v>529</v>
      </c>
      <c r="F1671">
        <v>799</v>
      </c>
      <c r="G1671">
        <v>24806</v>
      </c>
      <c r="H1671" t="s">
        <v>25</v>
      </c>
      <c r="I1671" t="str">
        <f>VLOOKUP(A1671,таксономия!$1:$1048576,7,1)</f>
        <v>Eukaryota</v>
      </c>
      <c r="J1671" t="str">
        <f>VLOOKUP(A1671,таксономия!$1:$1048576,8,1)</f>
        <v xml:space="preserve"> Metazoa</v>
      </c>
      <c r="K1671" t="str">
        <f>VLOOKUP(A1671,таксономия!$1:$1048576,9,1)</f>
        <v xml:space="preserve"> Ecdysozoa</v>
      </c>
      <c r="L1671" t="str">
        <f>VLOOKUP(A1671,таксономия!$1:$1048576,10,1)</f>
        <v xml:space="preserve"> Nematoda</v>
      </c>
      <c r="M1671" t="str">
        <f>VLOOKUP(A1671,таксономия!$1:$1048576,11,1)</f>
        <v xml:space="preserve"> Enoplea</v>
      </c>
      <c r="N1671" t="str">
        <f>VLOOKUP(A1671,таксономия!$1:$1048576,12,1)</f>
        <v xml:space="preserve"> Dorylaimia</v>
      </c>
      <c r="O1671" t="str">
        <f>VLOOKUP(A1671,таксономия!$1:$1048576,13,1)</f>
        <v>Trichocephalida</v>
      </c>
      <c r="P1671" t="str">
        <f>VLOOKUP(A1671,таксономия!$1:$1048576,14,1)</f>
        <v xml:space="preserve"> Trichinellidae</v>
      </c>
      <c r="Q1671" t="str">
        <f>VLOOKUP(A1671,таксономия!$1:$1048576,15,1)</f>
        <v xml:space="preserve"> Trichinella.</v>
      </c>
      <c r="R1671" t="str">
        <f>VLOOKUP(A1671,таксономия!$1:$1048576,3,1)</f>
        <v xml:space="preserve"> Trichinella spiralis (Trichina worm).</v>
      </c>
      <c r="S1671">
        <f t="shared" si="26"/>
        <v>270</v>
      </c>
    </row>
    <row r="1672" spans="1:19" x14ac:dyDescent="0.3">
      <c r="A1672" t="s">
        <v>1090</v>
      </c>
      <c r="B1672" t="s">
        <v>1091</v>
      </c>
      <c r="C1672">
        <v>1012</v>
      </c>
      <c r="D1672" t="s">
        <v>12</v>
      </c>
      <c r="E1672">
        <v>313</v>
      </c>
      <c r="F1672">
        <v>384</v>
      </c>
      <c r="G1672">
        <v>2697</v>
      </c>
      <c r="H1672" t="s">
        <v>13</v>
      </c>
      <c r="I1672" t="str">
        <f>VLOOKUP(A1672,таксономия!$1:$1048576,7,1)</f>
        <v>Eukaryota</v>
      </c>
      <c r="J1672" t="str">
        <f>VLOOKUP(A1672,таксономия!$1:$1048576,8,1)</f>
        <v xml:space="preserve"> Metazoa</v>
      </c>
      <c r="K1672" t="str">
        <f>VLOOKUP(A1672,таксономия!$1:$1048576,9,1)</f>
        <v xml:space="preserve"> Ecdysozoa</v>
      </c>
      <c r="L1672" t="str">
        <f>VLOOKUP(A1672,таксономия!$1:$1048576,10,1)</f>
        <v xml:space="preserve"> Nematoda</v>
      </c>
      <c r="M1672" t="str">
        <f>VLOOKUP(A1672,таксономия!$1:$1048576,11,1)</f>
        <v xml:space="preserve"> Enoplea</v>
      </c>
      <c r="N1672" t="str">
        <f>VLOOKUP(A1672,таксономия!$1:$1048576,12,1)</f>
        <v xml:space="preserve"> Dorylaimia</v>
      </c>
      <c r="O1672" t="str">
        <f>VLOOKUP(A1672,таксономия!$1:$1048576,13,1)</f>
        <v>Trichocephalida</v>
      </c>
      <c r="P1672" t="str">
        <f>VLOOKUP(A1672,таксономия!$1:$1048576,14,1)</f>
        <v xml:space="preserve"> Trichinellidae</v>
      </c>
      <c r="Q1672" t="str">
        <f>VLOOKUP(A1672,таксономия!$1:$1048576,15,1)</f>
        <v xml:space="preserve"> Trichinella.</v>
      </c>
      <c r="R1672" t="str">
        <f>VLOOKUP(A1672,таксономия!$1:$1048576,3,1)</f>
        <v xml:space="preserve"> Trichinella spiralis (Trichina worm).</v>
      </c>
      <c r="S1672">
        <f t="shared" si="26"/>
        <v>71</v>
      </c>
    </row>
    <row r="1673" spans="1:19" x14ac:dyDescent="0.3">
      <c r="A1673" t="s">
        <v>1090</v>
      </c>
      <c r="B1673" t="s">
        <v>1091</v>
      </c>
      <c r="C1673">
        <v>1012</v>
      </c>
      <c r="D1673" t="s">
        <v>218</v>
      </c>
      <c r="E1673">
        <v>586</v>
      </c>
      <c r="F1673">
        <v>624</v>
      </c>
      <c r="G1673">
        <v>19728</v>
      </c>
      <c r="H1673" t="s">
        <v>219</v>
      </c>
      <c r="I1673" t="str">
        <f>VLOOKUP(A1673,таксономия!$1:$1048576,7,1)</f>
        <v>Eukaryota</v>
      </c>
      <c r="J1673" t="str">
        <f>VLOOKUP(A1673,таксономия!$1:$1048576,8,1)</f>
        <v xml:space="preserve"> Metazoa</v>
      </c>
      <c r="K1673" t="str">
        <f>VLOOKUP(A1673,таксономия!$1:$1048576,9,1)</f>
        <v xml:space="preserve"> Ecdysozoa</v>
      </c>
      <c r="L1673" t="str">
        <f>VLOOKUP(A1673,таксономия!$1:$1048576,10,1)</f>
        <v xml:space="preserve"> Nematoda</v>
      </c>
      <c r="M1673" t="str">
        <f>VLOOKUP(A1673,таксономия!$1:$1048576,11,1)</f>
        <v xml:space="preserve"> Enoplea</v>
      </c>
      <c r="N1673" t="str">
        <f>VLOOKUP(A1673,таксономия!$1:$1048576,12,1)</f>
        <v xml:space="preserve"> Dorylaimia</v>
      </c>
      <c r="O1673" t="str">
        <f>VLOOKUP(A1673,таксономия!$1:$1048576,13,1)</f>
        <v>Trichocephalida</v>
      </c>
      <c r="P1673" t="str">
        <f>VLOOKUP(A1673,таксономия!$1:$1048576,14,1)</f>
        <v xml:space="preserve"> Trichinellidae</v>
      </c>
      <c r="Q1673" t="str">
        <f>VLOOKUP(A1673,таксономия!$1:$1048576,15,1)</f>
        <v xml:space="preserve"> Trichinella.</v>
      </c>
      <c r="R1673" t="str">
        <f>VLOOKUP(A1673,таксономия!$1:$1048576,3,1)</f>
        <v xml:space="preserve"> Trichinella spiralis (Trichina worm).</v>
      </c>
      <c r="S1673">
        <f t="shared" si="26"/>
        <v>38</v>
      </c>
    </row>
    <row r="1674" spans="1:19" x14ac:dyDescent="0.3">
      <c r="A1674" t="s">
        <v>1090</v>
      </c>
      <c r="B1674" t="s">
        <v>1091</v>
      </c>
      <c r="C1674">
        <v>1012</v>
      </c>
      <c r="D1674" t="s">
        <v>377</v>
      </c>
      <c r="E1674">
        <v>188</v>
      </c>
      <c r="F1674">
        <v>306</v>
      </c>
      <c r="G1674">
        <v>12227</v>
      </c>
      <c r="H1674" t="s">
        <v>378</v>
      </c>
      <c r="I1674" t="str">
        <f>VLOOKUP(A1674,таксономия!$1:$1048576,7,1)</f>
        <v>Eukaryota</v>
      </c>
      <c r="J1674" t="str">
        <f>VLOOKUP(A1674,таксономия!$1:$1048576,8,1)</f>
        <v xml:space="preserve"> Metazoa</v>
      </c>
      <c r="K1674" t="str">
        <f>VLOOKUP(A1674,таксономия!$1:$1048576,9,1)</f>
        <v xml:space="preserve"> Ecdysozoa</v>
      </c>
      <c r="L1674" t="str">
        <f>VLOOKUP(A1674,таксономия!$1:$1048576,10,1)</f>
        <v xml:space="preserve"> Nematoda</v>
      </c>
      <c r="M1674" t="str">
        <f>VLOOKUP(A1674,таксономия!$1:$1048576,11,1)</f>
        <v xml:space="preserve"> Enoplea</v>
      </c>
      <c r="N1674" t="str">
        <f>VLOOKUP(A1674,таксономия!$1:$1048576,12,1)</f>
        <v xml:space="preserve"> Dorylaimia</v>
      </c>
      <c r="O1674" t="str">
        <f>VLOOKUP(A1674,таксономия!$1:$1048576,13,1)</f>
        <v>Trichocephalida</v>
      </c>
      <c r="P1674" t="str">
        <f>VLOOKUP(A1674,таксономия!$1:$1048576,14,1)</f>
        <v xml:space="preserve"> Trichinellidae</v>
      </c>
      <c r="Q1674" t="str">
        <f>VLOOKUP(A1674,таксономия!$1:$1048576,15,1)</f>
        <v xml:space="preserve"> Trichinella.</v>
      </c>
      <c r="R1674" t="str">
        <f>VLOOKUP(A1674,таксономия!$1:$1048576,3,1)</f>
        <v xml:space="preserve"> Trichinella spiralis (Trichina worm).</v>
      </c>
      <c r="S1674">
        <f t="shared" si="26"/>
        <v>118</v>
      </c>
    </row>
    <row r="1675" spans="1:19" x14ac:dyDescent="0.3">
      <c r="A1675" t="s">
        <v>1090</v>
      </c>
      <c r="B1675" t="s">
        <v>1091</v>
      </c>
      <c r="C1675">
        <v>1012</v>
      </c>
      <c r="D1675" t="s">
        <v>44</v>
      </c>
      <c r="E1675">
        <v>401</v>
      </c>
      <c r="F1675">
        <v>472</v>
      </c>
      <c r="G1675">
        <v>2217</v>
      </c>
      <c r="H1675" t="s">
        <v>45</v>
      </c>
      <c r="I1675" t="str">
        <f>VLOOKUP(A1675,таксономия!$1:$1048576,7,1)</f>
        <v>Eukaryota</v>
      </c>
      <c r="J1675" t="str">
        <f>VLOOKUP(A1675,таксономия!$1:$1048576,8,1)</f>
        <v xml:space="preserve"> Metazoa</v>
      </c>
      <c r="K1675" t="str">
        <f>VLOOKUP(A1675,таксономия!$1:$1048576,9,1)</f>
        <v xml:space="preserve"> Ecdysozoa</v>
      </c>
      <c r="L1675" t="str">
        <f>VLOOKUP(A1675,таксономия!$1:$1048576,10,1)</f>
        <v xml:space="preserve"> Nematoda</v>
      </c>
      <c r="M1675" t="str">
        <f>VLOOKUP(A1675,таксономия!$1:$1048576,11,1)</f>
        <v xml:space="preserve"> Enoplea</v>
      </c>
      <c r="N1675" t="str">
        <f>VLOOKUP(A1675,таксономия!$1:$1048576,12,1)</f>
        <v xml:space="preserve"> Dorylaimia</v>
      </c>
      <c r="O1675" t="str">
        <f>VLOOKUP(A1675,таксономия!$1:$1048576,13,1)</f>
        <v>Trichocephalida</v>
      </c>
      <c r="P1675" t="str">
        <f>VLOOKUP(A1675,таксономия!$1:$1048576,14,1)</f>
        <v xml:space="preserve"> Trichinellidae</v>
      </c>
      <c r="Q1675" t="str">
        <f>VLOOKUP(A1675,таксономия!$1:$1048576,15,1)</f>
        <v xml:space="preserve"> Trichinella.</v>
      </c>
      <c r="R1675" t="str">
        <f>VLOOKUP(A1675,таксономия!$1:$1048576,3,1)</f>
        <v xml:space="preserve"> Trichinella spiralis (Trichina worm).</v>
      </c>
      <c r="S1675">
        <f t="shared" si="26"/>
        <v>71</v>
      </c>
    </row>
    <row r="1676" spans="1:19" x14ac:dyDescent="0.3">
      <c r="A1676" t="s">
        <v>1090</v>
      </c>
      <c r="B1676" t="s">
        <v>1091</v>
      </c>
      <c r="C1676">
        <v>1012</v>
      </c>
      <c r="D1676" t="s">
        <v>184</v>
      </c>
      <c r="E1676">
        <v>84</v>
      </c>
      <c r="F1676">
        <v>183</v>
      </c>
      <c r="G1676">
        <v>8985</v>
      </c>
      <c r="H1676" t="s">
        <v>185</v>
      </c>
      <c r="I1676" t="str">
        <f>VLOOKUP(A1676,таксономия!$1:$1048576,7,1)</f>
        <v>Eukaryota</v>
      </c>
      <c r="J1676" t="str">
        <f>VLOOKUP(A1676,таксономия!$1:$1048576,8,1)</f>
        <v xml:space="preserve"> Metazoa</v>
      </c>
      <c r="K1676" t="str">
        <f>VLOOKUP(A1676,таксономия!$1:$1048576,9,1)</f>
        <v xml:space="preserve"> Ecdysozoa</v>
      </c>
      <c r="L1676" t="str">
        <f>VLOOKUP(A1676,таксономия!$1:$1048576,10,1)</f>
        <v xml:space="preserve"> Nematoda</v>
      </c>
      <c r="M1676" t="str">
        <f>VLOOKUP(A1676,таксономия!$1:$1048576,11,1)</f>
        <v xml:space="preserve"> Enoplea</v>
      </c>
      <c r="N1676" t="str">
        <f>VLOOKUP(A1676,таксономия!$1:$1048576,12,1)</f>
        <v xml:space="preserve"> Dorylaimia</v>
      </c>
      <c r="O1676" t="str">
        <f>VLOOKUP(A1676,таксономия!$1:$1048576,13,1)</f>
        <v>Trichocephalida</v>
      </c>
      <c r="P1676" t="str">
        <f>VLOOKUP(A1676,таксономия!$1:$1048576,14,1)</f>
        <v xml:space="preserve"> Trichinellidae</v>
      </c>
      <c r="Q1676" t="str">
        <f>VLOOKUP(A1676,таксономия!$1:$1048576,15,1)</f>
        <v xml:space="preserve"> Trichinella.</v>
      </c>
      <c r="R1676" t="str">
        <f>VLOOKUP(A1676,таксономия!$1:$1048576,3,1)</f>
        <v xml:space="preserve"> Trichinella spiralis (Trichina worm).</v>
      </c>
      <c r="S1676">
        <f t="shared" si="26"/>
        <v>99</v>
      </c>
    </row>
    <row r="1677" spans="1:19" x14ac:dyDescent="0.3">
      <c r="A1677" t="s">
        <v>1090</v>
      </c>
      <c r="B1677" t="s">
        <v>1091</v>
      </c>
      <c r="C1677">
        <v>1012</v>
      </c>
      <c r="D1677" t="s">
        <v>184</v>
      </c>
      <c r="E1677">
        <v>488</v>
      </c>
      <c r="F1677">
        <v>582</v>
      </c>
      <c r="G1677">
        <v>8985</v>
      </c>
      <c r="H1677" t="s">
        <v>185</v>
      </c>
      <c r="I1677" t="str">
        <f>VLOOKUP(A1677,таксономия!$1:$1048576,7,1)</f>
        <v>Eukaryota</v>
      </c>
      <c r="J1677" t="str">
        <f>VLOOKUP(A1677,таксономия!$1:$1048576,8,1)</f>
        <v xml:space="preserve"> Metazoa</v>
      </c>
      <c r="K1677" t="str">
        <f>VLOOKUP(A1677,таксономия!$1:$1048576,9,1)</f>
        <v xml:space="preserve"> Ecdysozoa</v>
      </c>
      <c r="L1677" t="str">
        <f>VLOOKUP(A1677,таксономия!$1:$1048576,10,1)</f>
        <v xml:space="preserve"> Nematoda</v>
      </c>
      <c r="M1677" t="str">
        <f>VLOOKUP(A1677,таксономия!$1:$1048576,11,1)</f>
        <v xml:space="preserve"> Enoplea</v>
      </c>
      <c r="N1677" t="str">
        <f>VLOOKUP(A1677,таксономия!$1:$1048576,12,1)</f>
        <v xml:space="preserve"> Dorylaimia</v>
      </c>
      <c r="O1677" t="str">
        <f>VLOOKUP(A1677,таксономия!$1:$1048576,13,1)</f>
        <v>Trichocephalida</v>
      </c>
      <c r="P1677" t="str">
        <f>VLOOKUP(A1677,таксономия!$1:$1048576,14,1)</f>
        <v xml:space="preserve"> Trichinellidae</v>
      </c>
      <c r="Q1677" t="str">
        <f>VLOOKUP(A1677,таксономия!$1:$1048576,15,1)</f>
        <v xml:space="preserve"> Trichinella.</v>
      </c>
      <c r="R1677" t="str">
        <f>VLOOKUP(A1677,таксономия!$1:$1048576,3,1)</f>
        <v xml:space="preserve"> Trichinella spiralis (Trichina worm).</v>
      </c>
      <c r="S1677">
        <f t="shared" si="26"/>
        <v>94</v>
      </c>
    </row>
    <row r="1678" spans="1:19" x14ac:dyDescent="0.3">
      <c r="A1678" t="s">
        <v>1090</v>
      </c>
      <c r="B1678" t="s">
        <v>1091</v>
      </c>
      <c r="C1678">
        <v>1012</v>
      </c>
      <c r="D1678" t="s">
        <v>184</v>
      </c>
      <c r="E1678">
        <v>641</v>
      </c>
      <c r="F1678">
        <v>738</v>
      </c>
      <c r="G1678">
        <v>8985</v>
      </c>
      <c r="H1678" t="s">
        <v>185</v>
      </c>
      <c r="I1678" t="str">
        <f>VLOOKUP(A1678,таксономия!$1:$1048576,7,1)</f>
        <v>Eukaryota</v>
      </c>
      <c r="J1678" t="str">
        <f>VLOOKUP(A1678,таксономия!$1:$1048576,8,1)</f>
        <v xml:space="preserve"> Metazoa</v>
      </c>
      <c r="K1678" t="str">
        <f>VLOOKUP(A1678,таксономия!$1:$1048576,9,1)</f>
        <v xml:space="preserve"> Ecdysozoa</v>
      </c>
      <c r="L1678" t="str">
        <f>VLOOKUP(A1678,таксономия!$1:$1048576,10,1)</f>
        <v xml:space="preserve"> Nematoda</v>
      </c>
      <c r="M1678" t="str">
        <f>VLOOKUP(A1678,таксономия!$1:$1048576,11,1)</f>
        <v xml:space="preserve"> Enoplea</v>
      </c>
      <c r="N1678" t="str">
        <f>VLOOKUP(A1678,таксономия!$1:$1048576,12,1)</f>
        <v xml:space="preserve"> Dorylaimia</v>
      </c>
      <c r="O1678" t="str">
        <f>VLOOKUP(A1678,таксономия!$1:$1048576,13,1)</f>
        <v>Trichocephalida</v>
      </c>
      <c r="P1678" t="str">
        <f>VLOOKUP(A1678,таксономия!$1:$1048576,14,1)</f>
        <v xml:space="preserve"> Trichinellidae</v>
      </c>
      <c r="Q1678" t="str">
        <f>VLOOKUP(A1678,таксономия!$1:$1048576,15,1)</f>
        <v xml:space="preserve"> Trichinella.</v>
      </c>
      <c r="R1678" t="str">
        <f>VLOOKUP(A1678,таксономия!$1:$1048576,3,1)</f>
        <v xml:space="preserve"> Trichinella spiralis (Trichina worm).</v>
      </c>
      <c r="S1678">
        <f t="shared" si="26"/>
        <v>97</v>
      </c>
    </row>
    <row r="1679" spans="1:19" x14ac:dyDescent="0.3">
      <c r="A1679" t="s">
        <v>1090</v>
      </c>
      <c r="B1679" t="s">
        <v>1091</v>
      </c>
      <c r="C1679">
        <v>1012</v>
      </c>
      <c r="D1679" t="s">
        <v>16</v>
      </c>
      <c r="E1679">
        <v>776</v>
      </c>
      <c r="F1679">
        <v>1006</v>
      </c>
      <c r="G1679">
        <v>22248</v>
      </c>
      <c r="H1679" t="s">
        <v>17</v>
      </c>
      <c r="I1679" t="str">
        <f>VLOOKUP(A1679,таксономия!$1:$1048576,7,1)</f>
        <v>Eukaryota</v>
      </c>
      <c r="J1679" t="str">
        <f>VLOOKUP(A1679,таксономия!$1:$1048576,8,1)</f>
        <v xml:space="preserve"> Metazoa</v>
      </c>
      <c r="K1679" t="str">
        <f>VLOOKUP(A1679,таксономия!$1:$1048576,9,1)</f>
        <v xml:space="preserve"> Ecdysozoa</v>
      </c>
      <c r="L1679" t="str">
        <f>VLOOKUP(A1679,таксономия!$1:$1048576,10,1)</f>
        <v xml:space="preserve"> Nematoda</v>
      </c>
      <c r="M1679" t="str">
        <f>VLOOKUP(A1679,таксономия!$1:$1048576,11,1)</f>
        <v xml:space="preserve"> Enoplea</v>
      </c>
      <c r="N1679" t="str">
        <f>VLOOKUP(A1679,таксономия!$1:$1048576,12,1)</f>
        <v xml:space="preserve"> Dorylaimia</v>
      </c>
      <c r="O1679" t="str">
        <f>VLOOKUP(A1679,таксономия!$1:$1048576,13,1)</f>
        <v>Trichocephalida</v>
      </c>
      <c r="P1679" t="str">
        <f>VLOOKUP(A1679,таксономия!$1:$1048576,14,1)</f>
        <v xml:space="preserve"> Trichinellidae</v>
      </c>
      <c r="Q1679" t="str">
        <f>VLOOKUP(A1679,таксономия!$1:$1048576,15,1)</f>
        <v xml:space="preserve"> Trichinella.</v>
      </c>
      <c r="R1679" t="str">
        <f>VLOOKUP(A1679,таксономия!$1:$1048576,3,1)</f>
        <v xml:space="preserve"> Trichinella spiralis (Trichina worm).</v>
      </c>
      <c r="S1679">
        <f t="shared" si="26"/>
        <v>230</v>
      </c>
    </row>
    <row r="1680" spans="1:19" x14ac:dyDescent="0.3">
      <c r="A1680" t="s">
        <v>1092</v>
      </c>
      <c r="B1680" t="s">
        <v>1093</v>
      </c>
      <c r="C1680">
        <v>266</v>
      </c>
      <c r="D1680" t="s">
        <v>12</v>
      </c>
      <c r="E1680">
        <v>1</v>
      </c>
      <c r="F1680">
        <v>76</v>
      </c>
      <c r="G1680">
        <v>2697</v>
      </c>
      <c r="H1680" t="s">
        <v>13</v>
      </c>
      <c r="I1680" t="str">
        <f>VLOOKUP(A1680,таксономия!$1:$1048576,7,1)</f>
        <v>Eukaryota</v>
      </c>
      <c r="J1680" t="str">
        <f>VLOOKUP(A1680,таксономия!$1:$1048576,8,1)</f>
        <v xml:space="preserve"> Metazoa</v>
      </c>
      <c r="K1680" t="str">
        <f>VLOOKUP(A1680,таксономия!$1:$1048576,9,1)</f>
        <v xml:space="preserve"> Ecdysozoa</v>
      </c>
      <c r="L1680" t="str">
        <f>VLOOKUP(A1680,таксономия!$1:$1048576,10,1)</f>
        <v xml:space="preserve"> Nematoda</v>
      </c>
      <c r="M1680" t="str">
        <f>VLOOKUP(A1680,таксономия!$1:$1048576,11,1)</f>
        <v xml:space="preserve"> Enoplea</v>
      </c>
      <c r="N1680" t="str">
        <f>VLOOKUP(A1680,таксономия!$1:$1048576,12,1)</f>
        <v xml:space="preserve"> Dorylaimia</v>
      </c>
      <c r="O1680" t="str">
        <f>VLOOKUP(A1680,таксономия!$1:$1048576,13,1)</f>
        <v>Trichocephalida</v>
      </c>
      <c r="P1680" t="str">
        <f>VLOOKUP(A1680,таксономия!$1:$1048576,14,1)</f>
        <v xml:space="preserve"> Trichinellidae</v>
      </c>
      <c r="Q1680" t="str">
        <f>VLOOKUP(A1680,таксономия!$1:$1048576,15,1)</f>
        <v xml:space="preserve"> Trichinella.</v>
      </c>
      <c r="R1680" t="str">
        <f>VLOOKUP(A1680,таксономия!$1:$1048576,3,1)</f>
        <v xml:space="preserve"> Trichinella spiralis (Trichina worm).</v>
      </c>
      <c r="S1680">
        <f t="shared" si="26"/>
        <v>75</v>
      </c>
    </row>
    <row r="1681" spans="1:19" x14ac:dyDescent="0.3">
      <c r="A1681" t="s">
        <v>1092</v>
      </c>
      <c r="B1681" t="s">
        <v>1093</v>
      </c>
      <c r="C1681">
        <v>266</v>
      </c>
      <c r="D1681" t="s">
        <v>12</v>
      </c>
      <c r="E1681">
        <v>172</v>
      </c>
      <c r="F1681">
        <v>257</v>
      </c>
      <c r="G1681">
        <v>2697</v>
      </c>
      <c r="H1681" t="s">
        <v>13</v>
      </c>
      <c r="I1681" t="str">
        <f>VLOOKUP(A1681,таксономия!$1:$1048576,7,1)</f>
        <v>Eukaryota</v>
      </c>
      <c r="J1681" t="str">
        <f>VLOOKUP(A1681,таксономия!$1:$1048576,8,1)</f>
        <v xml:space="preserve"> Metazoa</v>
      </c>
      <c r="K1681" t="str">
        <f>VLOOKUP(A1681,таксономия!$1:$1048576,9,1)</f>
        <v xml:space="preserve"> Ecdysozoa</v>
      </c>
      <c r="L1681" t="str">
        <f>VLOOKUP(A1681,таксономия!$1:$1048576,10,1)</f>
        <v xml:space="preserve"> Nematoda</v>
      </c>
      <c r="M1681" t="str">
        <f>VLOOKUP(A1681,таксономия!$1:$1048576,11,1)</f>
        <v xml:space="preserve"> Enoplea</v>
      </c>
      <c r="N1681" t="str">
        <f>VLOOKUP(A1681,таксономия!$1:$1048576,12,1)</f>
        <v xml:space="preserve"> Dorylaimia</v>
      </c>
      <c r="O1681" t="str">
        <f>VLOOKUP(A1681,таксономия!$1:$1048576,13,1)</f>
        <v>Trichocephalida</v>
      </c>
      <c r="P1681" t="str">
        <f>VLOOKUP(A1681,таксономия!$1:$1048576,14,1)</f>
        <v xml:space="preserve"> Trichinellidae</v>
      </c>
      <c r="Q1681" t="str">
        <f>VLOOKUP(A1681,таксономия!$1:$1048576,15,1)</f>
        <v xml:space="preserve"> Trichinella.</v>
      </c>
      <c r="R1681" t="str">
        <f>VLOOKUP(A1681,таксономия!$1:$1048576,3,1)</f>
        <v xml:space="preserve"> Trichinella spiralis (Trichina worm).</v>
      </c>
      <c r="S1681">
        <f t="shared" si="26"/>
        <v>85</v>
      </c>
    </row>
    <row r="1682" spans="1:19" x14ac:dyDescent="0.3">
      <c r="A1682" t="s">
        <v>1094</v>
      </c>
      <c r="B1682" t="s">
        <v>1095</v>
      </c>
      <c r="C1682">
        <v>458</v>
      </c>
      <c r="D1682" t="s">
        <v>34</v>
      </c>
      <c r="E1682">
        <v>64</v>
      </c>
      <c r="F1682">
        <v>94</v>
      </c>
      <c r="G1682">
        <v>24995</v>
      </c>
      <c r="H1682" t="s">
        <v>35</v>
      </c>
      <c r="I1682" t="str">
        <f>VLOOKUP(A1682,таксономия!$1:$1048576,7,1)</f>
        <v>Eukaryota</v>
      </c>
      <c r="J1682" t="str">
        <f>VLOOKUP(A1682,таксономия!$1:$1048576,8,1)</f>
        <v xml:space="preserve"> Metazoa</v>
      </c>
      <c r="K1682" t="str">
        <f>VLOOKUP(A1682,таксономия!$1:$1048576,9,1)</f>
        <v xml:space="preserve"> Chordata</v>
      </c>
      <c r="L1682" t="str">
        <f>VLOOKUP(A1682,таксономия!$1:$1048576,10,1)</f>
        <v xml:space="preserve"> Craniata</v>
      </c>
      <c r="M1682" t="str">
        <f>VLOOKUP(A1682,таксономия!$1:$1048576,11,1)</f>
        <v xml:space="preserve"> Vertebrata</v>
      </c>
      <c r="N1682" t="str">
        <f>VLOOKUP(A1682,таксономия!$1:$1048576,12,1)</f>
        <v xml:space="preserve"> Euteleostomi</v>
      </c>
      <c r="O1682" t="str">
        <f>VLOOKUP(A1682,таксономия!$1:$1048576,13,1)</f>
        <v>Actinopterygii</v>
      </c>
      <c r="P1682" t="str">
        <f>VLOOKUP(A1682,таксономия!$1:$1048576,14,1)</f>
        <v xml:space="preserve"> Neopterygii</v>
      </c>
      <c r="Q1682" t="str">
        <f>VLOOKUP(A1682,таксономия!$1:$1048576,15,1)</f>
        <v xml:space="preserve"> Teleostei</v>
      </c>
      <c r="R1682" t="str">
        <f>VLOOKUP(A1682,таксономия!$1:$1048576,3,1)</f>
        <v xml:space="preserve"> Dicentrarchus labrax (European seabass) (Morone labrax).</v>
      </c>
      <c r="S1682">
        <f t="shared" si="26"/>
        <v>30</v>
      </c>
    </row>
    <row r="1683" spans="1:19" x14ac:dyDescent="0.3">
      <c r="A1683" t="s">
        <v>1094</v>
      </c>
      <c r="B1683" t="s">
        <v>1095</v>
      </c>
      <c r="C1683">
        <v>458</v>
      </c>
      <c r="D1683" t="s">
        <v>12</v>
      </c>
      <c r="E1683">
        <v>102</v>
      </c>
      <c r="F1683">
        <v>183</v>
      </c>
      <c r="G1683">
        <v>2697</v>
      </c>
      <c r="H1683" t="s">
        <v>13</v>
      </c>
      <c r="I1683" t="str">
        <f>VLOOKUP(A1683,таксономия!$1:$1048576,7,1)</f>
        <v>Eukaryota</v>
      </c>
      <c r="J1683" t="str">
        <f>VLOOKUP(A1683,таксономия!$1:$1048576,8,1)</f>
        <v xml:space="preserve"> Metazoa</v>
      </c>
      <c r="K1683" t="str">
        <f>VLOOKUP(A1683,таксономия!$1:$1048576,9,1)</f>
        <v xml:space="preserve"> Chordata</v>
      </c>
      <c r="L1683" t="str">
        <f>VLOOKUP(A1683,таксономия!$1:$1048576,10,1)</f>
        <v xml:space="preserve"> Craniata</v>
      </c>
      <c r="M1683" t="str">
        <f>VLOOKUP(A1683,таксономия!$1:$1048576,11,1)</f>
        <v xml:space="preserve"> Vertebrata</v>
      </c>
      <c r="N1683" t="str">
        <f>VLOOKUP(A1683,таксономия!$1:$1048576,12,1)</f>
        <v xml:space="preserve"> Euteleostomi</v>
      </c>
      <c r="O1683" t="str">
        <f>VLOOKUP(A1683,таксономия!$1:$1048576,13,1)</f>
        <v>Actinopterygii</v>
      </c>
      <c r="P1683" t="str">
        <f>VLOOKUP(A1683,таксономия!$1:$1048576,14,1)</f>
        <v xml:space="preserve"> Neopterygii</v>
      </c>
      <c r="Q1683" t="str">
        <f>VLOOKUP(A1683,таксономия!$1:$1048576,15,1)</f>
        <v xml:space="preserve"> Teleostei</v>
      </c>
      <c r="R1683" t="str">
        <f>VLOOKUP(A1683,таксономия!$1:$1048576,3,1)</f>
        <v xml:space="preserve"> Dicentrarchus labrax (European seabass) (Morone labrax).</v>
      </c>
      <c r="S1683">
        <f t="shared" si="26"/>
        <v>81</v>
      </c>
    </row>
    <row r="1684" spans="1:19" x14ac:dyDescent="0.3">
      <c r="A1684" t="s">
        <v>1094</v>
      </c>
      <c r="B1684" t="s">
        <v>1095</v>
      </c>
      <c r="C1684">
        <v>458</v>
      </c>
      <c r="D1684" t="s">
        <v>1096</v>
      </c>
      <c r="E1684">
        <v>184</v>
      </c>
      <c r="F1684">
        <v>215</v>
      </c>
      <c r="G1684">
        <v>7</v>
      </c>
      <c r="H1684" t="s">
        <v>1096</v>
      </c>
      <c r="I1684" t="str">
        <f>VLOOKUP(A1684,таксономия!$1:$1048576,7,1)</f>
        <v>Eukaryota</v>
      </c>
      <c r="J1684" t="str">
        <f>VLOOKUP(A1684,таксономия!$1:$1048576,8,1)</f>
        <v xml:space="preserve"> Metazoa</v>
      </c>
      <c r="K1684" t="str">
        <f>VLOOKUP(A1684,таксономия!$1:$1048576,9,1)</f>
        <v xml:space="preserve"> Chordata</v>
      </c>
      <c r="L1684" t="str">
        <f>VLOOKUP(A1684,таксономия!$1:$1048576,10,1)</f>
        <v xml:space="preserve"> Craniata</v>
      </c>
      <c r="M1684" t="str">
        <f>VLOOKUP(A1684,таксономия!$1:$1048576,11,1)</f>
        <v xml:space="preserve"> Vertebrata</v>
      </c>
      <c r="N1684" t="str">
        <f>VLOOKUP(A1684,таксономия!$1:$1048576,12,1)</f>
        <v xml:space="preserve"> Euteleostomi</v>
      </c>
      <c r="O1684" t="str">
        <f>VLOOKUP(A1684,таксономия!$1:$1048576,13,1)</f>
        <v>Actinopterygii</v>
      </c>
      <c r="P1684" t="str">
        <f>VLOOKUP(A1684,таксономия!$1:$1048576,14,1)</f>
        <v xml:space="preserve"> Neopterygii</v>
      </c>
      <c r="Q1684" t="str">
        <f>VLOOKUP(A1684,таксономия!$1:$1048576,15,1)</f>
        <v xml:space="preserve"> Teleostei</v>
      </c>
      <c r="R1684" t="str">
        <f>VLOOKUP(A1684,таксономия!$1:$1048576,3,1)</f>
        <v xml:space="preserve"> Dicentrarchus labrax (European seabass) (Morone labrax).</v>
      </c>
      <c r="S1684">
        <f t="shared" si="26"/>
        <v>31</v>
      </c>
    </row>
    <row r="1685" spans="1:19" x14ac:dyDescent="0.3">
      <c r="A1685" t="s">
        <v>1094</v>
      </c>
      <c r="B1685" t="s">
        <v>1095</v>
      </c>
      <c r="C1685">
        <v>458</v>
      </c>
      <c r="D1685" t="s">
        <v>16</v>
      </c>
      <c r="E1685">
        <v>217</v>
      </c>
      <c r="F1685">
        <v>453</v>
      </c>
      <c r="G1685">
        <v>22248</v>
      </c>
      <c r="H1685" t="s">
        <v>17</v>
      </c>
      <c r="I1685" t="str">
        <f>VLOOKUP(A1685,таксономия!$1:$1048576,7,1)</f>
        <v>Eukaryota</v>
      </c>
      <c r="J1685" t="str">
        <f>VLOOKUP(A1685,таксономия!$1:$1048576,8,1)</f>
        <v xml:space="preserve"> Metazoa</v>
      </c>
      <c r="K1685" t="str">
        <f>VLOOKUP(A1685,таксономия!$1:$1048576,9,1)</f>
        <v xml:space="preserve"> Chordata</v>
      </c>
      <c r="L1685" t="str">
        <f>VLOOKUP(A1685,таксономия!$1:$1048576,10,1)</f>
        <v xml:space="preserve"> Craniata</v>
      </c>
      <c r="M1685" t="str">
        <f>VLOOKUP(A1685,таксономия!$1:$1048576,11,1)</f>
        <v xml:space="preserve"> Vertebrata</v>
      </c>
      <c r="N1685" t="str">
        <f>VLOOKUP(A1685,таксономия!$1:$1048576,12,1)</f>
        <v xml:space="preserve"> Euteleostomi</v>
      </c>
      <c r="O1685" t="str">
        <f>VLOOKUP(A1685,таксономия!$1:$1048576,13,1)</f>
        <v>Actinopterygii</v>
      </c>
      <c r="P1685" t="str">
        <f>VLOOKUP(A1685,таксономия!$1:$1048576,14,1)</f>
        <v xml:space="preserve"> Neopterygii</v>
      </c>
      <c r="Q1685" t="str">
        <f>VLOOKUP(A1685,таксономия!$1:$1048576,15,1)</f>
        <v xml:space="preserve"> Teleostei</v>
      </c>
      <c r="R1685" t="str">
        <f>VLOOKUP(A1685,таксономия!$1:$1048576,3,1)</f>
        <v xml:space="preserve"> Dicentrarchus labrax (European seabass) (Morone labrax).</v>
      </c>
      <c r="S1685">
        <f t="shared" si="26"/>
        <v>236</v>
      </c>
    </row>
    <row r="1686" spans="1:19" x14ac:dyDescent="0.3">
      <c r="A1686" t="s">
        <v>1097</v>
      </c>
      <c r="B1686" t="s">
        <v>1098</v>
      </c>
      <c r="C1686">
        <v>473</v>
      </c>
      <c r="D1686" t="s">
        <v>34</v>
      </c>
      <c r="E1686">
        <v>2</v>
      </c>
      <c r="F1686">
        <v>33</v>
      </c>
      <c r="G1686">
        <v>24995</v>
      </c>
      <c r="H1686" t="s">
        <v>35</v>
      </c>
      <c r="I1686" t="str">
        <f>VLOOKUP(A1686,таксономия!$1:$1048576,7,1)</f>
        <v>Eukaryota</v>
      </c>
      <c r="J1686" t="str">
        <f>VLOOKUP(A1686,таксономия!$1:$1048576,8,1)</f>
        <v xml:space="preserve"> Metazoa</v>
      </c>
      <c r="K1686" t="str">
        <f>VLOOKUP(A1686,таксономия!$1:$1048576,9,1)</f>
        <v xml:space="preserve"> Chordata</v>
      </c>
      <c r="L1686" t="str">
        <f>VLOOKUP(A1686,таксономия!$1:$1048576,10,1)</f>
        <v xml:space="preserve"> Craniata</v>
      </c>
      <c r="M1686" t="str">
        <f>VLOOKUP(A1686,таксономия!$1:$1048576,11,1)</f>
        <v xml:space="preserve"> Vertebrata</v>
      </c>
      <c r="N1686" t="str">
        <f>VLOOKUP(A1686,таксономия!$1:$1048576,12,1)</f>
        <v xml:space="preserve"> Euteleostomi</v>
      </c>
      <c r="O1686" t="str">
        <f>VLOOKUP(A1686,таксономия!$1:$1048576,13,1)</f>
        <v>Actinopterygii</v>
      </c>
      <c r="P1686" t="str">
        <f>VLOOKUP(A1686,таксономия!$1:$1048576,14,1)</f>
        <v xml:space="preserve"> Neopterygii</v>
      </c>
      <c r="Q1686" t="str">
        <f>VLOOKUP(A1686,таксономия!$1:$1048576,15,1)</f>
        <v xml:space="preserve"> Teleostei</v>
      </c>
      <c r="R1686" t="str">
        <f>VLOOKUP(A1686,таксономия!$1:$1048576,3,1)</f>
        <v xml:space="preserve"> Dicentrarchus labrax (European seabass) (Morone labrax).</v>
      </c>
      <c r="S1686">
        <f t="shared" si="26"/>
        <v>31</v>
      </c>
    </row>
    <row r="1687" spans="1:19" x14ac:dyDescent="0.3">
      <c r="A1687" t="s">
        <v>1097</v>
      </c>
      <c r="B1687" t="s">
        <v>1098</v>
      </c>
      <c r="C1687">
        <v>473</v>
      </c>
      <c r="D1687" t="s">
        <v>34</v>
      </c>
      <c r="E1687">
        <v>79</v>
      </c>
      <c r="F1687">
        <v>111</v>
      </c>
      <c r="G1687">
        <v>24995</v>
      </c>
      <c r="H1687" t="s">
        <v>35</v>
      </c>
      <c r="I1687" t="str">
        <f>VLOOKUP(A1687,таксономия!$1:$1048576,7,1)</f>
        <v>Eukaryota</v>
      </c>
      <c r="J1687" t="str">
        <f>VLOOKUP(A1687,таксономия!$1:$1048576,8,1)</f>
        <v xml:space="preserve"> Metazoa</v>
      </c>
      <c r="K1687" t="str">
        <f>VLOOKUP(A1687,таксономия!$1:$1048576,9,1)</f>
        <v xml:space="preserve"> Chordata</v>
      </c>
      <c r="L1687" t="str">
        <f>VLOOKUP(A1687,таксономия!$1:$1048576,10,1)</f>
        <v xml:space="preserve"> Craniata</v>
      </c>
      <c r="M1687" t="str">
        <f>VLOOKUP(A1687,таксономия!$1:$1048576,11,1)</f>
        <v xml:space="preserve"> Vertebrata</v>
      </c>
      <c r="N1687" t="str">
        <f>VLOOKUP(A1687,таксономия!$1:$1048576,12,1)</f>
        <v xml:space="preserve"> Euteleostomi</v>
      </c>
      <c r="O1687" t="str">
        <f>VLOOKUP(A1687,таксономия!$1:$1048576,13,1)</f>
        <v>Actinopterygii</v>
      </c>
      <c r="P1687" t="str">
        <f>VLOOKUP(A1687,таксономия!$1:$1048576,14,1)</f>
        <v xml:space="preserve"> Neopterygii</v>
      </c>
      <c r="Q1687" t="str">
        <f>VLOOKUP(A1687,таксономия!$1:$1048576,15,1)</f>
        <v xml:space="preserve"> Teleostei</v>
      </c>
      <c r="R1687" t="str">
        <f>VLOOKUP(A1687,таксономия!$1:$1048576,3,1)</f>
        <v xml:space="preserve"> Dicentrarchus labrax (European seabass) (Morone labrax).</v>
      </c>
      <c r="S1687">
        <f t="shared" si="26"/>
        <v>32</v>
      </c>
    </row>
    <row r="1688" spans="1:19" x14ac:dyDescent="0.3">
      <c r="A1688" t="s">
        <v>1097</v>
      </c>
      <c r="B1688" t="s">
        <v>1098</v>
      </c>
      <c r="C1688">
        <v>473</v>
      </c>
      <c r="D1688" t="s">
        <v>12</v>
      </c>
      <c r="E1688">
        <v>119</v>
      </c>
      <c r="F1688">
        <v>200</v>
      </c>
      <c r="G1688">
        <v>2697</v>
      </c>
      <c r="H1688" t="s">
        <v>13</v>
      </c>
      <c r="I1688" t="str">
        <f>VLOOKUP(A1688,таксономия!$1:$1048576,7,1)</f>
        <v>Eukaryota</v>
      </c>
      <c r="J1688" t="str">
        <f>VLOOKUP(A1688,таксономия!$1:$1048576,8,1)</f>
        <v xml:space="preserve"> Metazoa</v>
      </c>
      <c r="K1688" t="str">
        <f>VLOOKUP(A1688,таксономия!$1:$1048576,9,1)</f>
        <v xml:space="preserve"> Chordata</v>
      </c>
      <c r="L1688" t="str">
        <f>VLOOKUP(A1688,таксономия!$1:$1048576,10,1)</f>
        <v xml:space="preserve"> Craniata</v>
      </c>
      <c r="M1688" t="str">
        <f>VLOOKUP(A1688,таксономия!$1:$1048576,11,1)</f>
        <v xml:space="preserve"> Vertebrata</v>
      </c>
      <c r="N1688" t="str">
        <f>VLOOKUP(A1688,таксономия!$1:$1048576,12,1)</f>
        <v xml:space="preserve"> Euteleostomi</v>
      </c>
      <c r="O1688" t="str">
        <f>VLOOKUP(A1688,таксономия!$1:$1048576,13,1)</f>
        <v>Actinopterygii</v>
      </c>
      <c r="P1688" t="str">
        <f>VLOOKUP(A1688,таксономия!$1:$1048576,14,1)</f>
        <v xml:space="preserve"> Neopterygii</v>
      </c>
      <c r="Q1688" t="str">
        <f>VLOOKUP(A1688,таксономия!$1:$1048576,15,1)</f>
        <v xml:space="preserve"> Teleostei</v>
      </c>
      <c r="R1688" t="str">
        <f>VLOOKUP(A1688,таксономия!$1:$1048576,3,1)</f>
        <v xml:space="preserve"> Dicentrarchus labrax (European seabass) (Morone labrax).</v>
      </c>
      <c r="S1688">
        <f t="shared" si="26"/>
        <v>81</v>
      </c>
    </row>
    <row r="1689" spans="1:19" x14ac:dyDescent="0.3">
      <c r="A1689" t="s">
        <v>1097</v>
      </c>
      <c r="B1689" t="s">
        <v>1098</v>
      </c>
      <c r="C1689">
        <v>473</v>
      </c>
      <c r="D1689" t="s">
        <v>16</v>
      </c>
      <c r="E1689">
        <v>230</v>
      </c>
      <c r="F1689">
        <v>467</v>
      </c>
      <c r="G1689">
        <v>22248</v>
      </c>
      <c r="H1689" t="s">
        <v>17</v>
      </c>
      <c r="I1689" t="str">
        <f>VLOOKUP(A1689,таксономия!$1:$1048576,7,1)</f>
        <v>Eukaryota</v>
      </c>
      <c r="J1689" t="str">
        <f>VLOOKUP(A1689,таксономия!$1:$1048576,8,1)</f>
        <v xml:space="preserve"> Metazoa</v>
      </c>
      <c r="K1689" t="str">
        <f>VLOOKUP(A1689,таксономия!$1:$1048576,9,1)</f>
        <v xml:space="preserve"> Chordata</v>
      </c>
      <c r="L1689" t="str">
        <f>VLOOKUP(A1689,таксономия!$1:$1048576,10,1)</f>
        <v xml:space="preserve"> Craniata</v>
      </c>
      <c r="M1689" t="str">
        <f>VLOOKUP(A1689,таксономия!$1:$1048576,11,1)</f>
        <v xml:space="preserve"> Vertebrata</v>
      </c>
      <c r="N1689" t="str">
        <f>VLOOKUP(A1689,таксономия!$1:$1048576,12,1)</f>
        <v xml:space="preserve"> Euteleostomi</v>
      </c>
      <c r="O1689" t="str">
        <f>VLOOKUP(A1689,таксономия!$1:$1048576,13,1)</f>
        <v>Actinopterygii</v>
      </c>
      <c r="P1689" t="str">
        <f>VLOOKUP(A1689,таксономия!$1:$1048576,14,1)</f>
        <v xml:space="preserve"> Neopterygii</v>
      </c>
      <c r="Q1689" t="str">
        <f>VLOOKUP(A1689,таксономия!$1:$1048576,15,1)</f>
        <v xml:space="preserve"> Teleostei</v>
      </c>
      <c r="R1689" t="str">
        <f>VLOOKUP(A1689,таксономия!$1:$1048576,3,1)</f>
        <v xml:space="preserve"> Dicentrarchus labrax (European seabass) (Morone labrax).</v>
      </c>
      <c r="S1689">
        <f t="shared" si="26"/>
        <v>237</v>
      </c>
    </row>
    <row r="1690" spans="1:19" x14ac:dyDescent="0.3">
      <c r="A1690" t="s">
        <v>1099</v>
      </c>
      <c r="B1690" t="s">
        <v>1100</v>
      </c>
      <c r="C1690">
        <v>929</v>
      </c>
      <c r="D1690" t="s">
        <v>12</v>
      </c>
      <c r="E1690">
        <v>70</v>
      </c>
      <c r="F1690">
        <v>144</v>
      </c>
      <c r="G1690">
        <v>2697</v>
      </c>
      <c r="H1690" t="s">
        <v>13</v>
      </c>
      <c r="I1690" t="str">
        <f>VLOOKUP(A1690,таксономия!$1:$1048576,7,1)</f>
        <v>Eukaryota</v>
      </c>
      <c r="J1690" t="str">
        <f>VLOOKUP(A1690,таксономия!$1:$1048576,8,1)</f>
        <v xml:space="preserve"> Metazoa</v>
      </c>
      <c r="K1690" t="str">
        <f>VLOOKUP(A1690,таксономия!$1:$1048576,9,1)</f>
        <v xml:space="preserve"> Chordata</v>
      </c>
      <c r="L1690" t="str">
        <f>VLOOKUP(A1690,таксономия!$1:$1048576,10,1)</f>
        <v xml:space="preserve"> Craniata</v>
      </c>
      <c r="M1690" t="str">
        <f>VLOOKUP(A1690,таксономия!$1:$1048576,11,1)</f>
        <v xml:space="preserve"> Vertebrata</v>
      </c>
      <c r="N1690" t="str">
        <f>VLOOKUP(A1690,таксономия!$1:$1048576,12,1)</f>
        <v xml:space="preserve"> Euteleostomi</v>
      </c>
      <c r="O1690" t="str">
        <f>VLOOKUP(A1690,таксономия!$1:$1048576,13,1)</f>
        <v>Actinopterygii</v>
      </c>
      <c r="P1690" t="str">
        <f>VLOOKUP(A1690,таксономия!$1:$1048576,14,1)</f>
        <v xml:space="preserve"> Neopterygii</v>
      </c>
      <c r="Q1690" t="str">
        <f>VLOOKUP(A1690,таксономия!$1:$1048576,15,1)</f>
        <v xml:space="preserve"> Teleostei</v>
      </c>
      <c r="R1690" t="str">
        <f>VLOOKUP(A1690,таксономия!$1:$1048576,3,1)</f>
        <v xml:space="preserve"> Dicentrarchus labrax (European seabass) (Morone labrax).</v>
      </c>
      <c r="S1690">
        <f t="shared" si="26"/>
        <v>74</v>
      </c>
    </row>
    <row r="1691" spans="1:19" x14ac:dyDescent="0.3">
      <c r="A1691" t="s">
        <v>1099</v>
      </c>
      <c r="B1691" t="s">
        <v>1100</v>
      </c>
      <c r="C1691">
        <v>929</v>
      </c>
      <c r="D1691" t="s">
        <v>184</v>
      </c>
      <c r="E1691">
        <v>149</v>
      </c>
      <c r="F1691">
        <v>246</v>
      </c>
      <c r="G1691">
        <v>8985</v>
      </c>
      <c r="H1691" t="s">
        <v>185</v>
      </c>
      <c r="I1691" t="str">
        <f>VLOOKUP(A1691,таксономия!$1:$1048576,7,1)</f>
        <v>Eukaryota</v>
      </c>
      <c r="J1691" t="str">
        <f>VLOOKUP(A1691,таксономия!$1:$1048576,8,1)</f>
        <v xml:space="preserve"> Metazoa</v>
      </c>
      <c r="K1691" t="str">
        <f>VLOOKUP(A1691,таксономия!$1:$1048576,9,1)</f>
        <v xml:space="preserve"> Chordata</v>
      </c>
      <c r="L1691" t="str">
        <f>VLOOKUP(A1691,таксономия!$1:$1048576,10,1)</f>
        <v xml:space="preserve"> Craniata</v>
      </c>
      <c r="M1691" t="str">
        <f>VLOOKUP(A1691,таксономия!$1:$1048576,11,1)</f>
        <v xml:space="preserve"> Vertebrata</v>
      </c>
      <c r="N1691" t="str">
        <f>VLOOKUP(A1691,таксономия!$1:$1048576,12,1)</f>
        <v xml:space="preserve"> Euteleostomi</v>
      </c>
      <c r="O1691" t="str">
        <f>VLOOKUP(A1691,таксономия!$1:$1048576,13,1)</f>
        <v>Actinopterygii</v>
      </c>
      <c r="P1691" t="str">
        <f>VLOOKUP(A1691,таксономия!$1:$1048576,14,1)</f>
        <v xml:space="preserve"> Neopterygii</v>
      </c>
      <c r="Q1691" t="str">
        <f>VLOOKUP(A1691,таксономия!$1:$1048576,15,1)</f>
        <v xml:space="preserve"> Teleostei</v>
      </c>
      <c r="R1691" t="str">
        <f>VLOOKUP(A1691,таксономия!$1:$1048576,3,1)</f>
        <v xml:space="preserve"> Dicentrarchus labrax (European seabass) (Morone labrax).</v>
      </c>
      <c r="S1691">
        <f t="shared" si="26"/>
        <v>97</v>
      </c>
    </row>
    <row r="1692" spans="1:19" x14ac:dyDescent="0.3">
      <c r="A1692" t="s">
        <v>1099</v>
      </c>
      <c r="B1692" t="s">
        <v>1100</v>
      </c>
      <c r="C1692">
        <v>929</v>
      </c>
      <c r="D1692" t="s">
        <v>184</v>
      </c>
      <c r="E1692">
        <v>258</v>
      </c>
      <c r="F1692">
        <v>343</v>
      </c>
      <c r="G1692">
        <v>8985</v>
      </c>
      <c r="H1692" t="s">
        <v>185</v>
      </c>
      <c r="I1692" t="str">
        <f>VLOOKUP(A1692,таксономия!$1:$1048576,7,1)</f>
        <v>Eukaryota</v>
      </c>
      <c r="J1692" t="str">
        <f>VLOOKUP(A1692,таксономия!$1:$1048576,8,1)</f>
        <v xml:space="preserve"> Metazoa</v>
      </c>
      <c r="K1692" t="str">
        <f>VLOOKUP(A1692,таксономия!$1:$1048576,9,1)</f>
        <v xml:space="preserve"> Chordata</v>
      </c>
      <c r="L1692" t="str">
        <f>VLOOKUP(A1692,таксономия!$1:$1048576,10,1)</f>
        <v xml:space="preserve"> Craniata</v>
      </c>
      <c r="M1692" t="str">
        <f>VLOOKUP(A1692,таксономия!$1:$1048576,11,1)</f>
        <v xml:space="preserve"> Vertebrata</v>
      </c>
      <c r="N1692" t="str">
        <f>VLOOKUP(A1692,таксономия!$1:$1048576,12,1)</f>
        <v xml:space="preserve"> Euteleostomi</v>
      </c>
      <c r="O1692" t="str">
        <f>VLOOKUP(A1692,таксономия!$1:$1048576,13,1)</f>
        <v>Actinopterygii</v>
      </c>
      <c r="P1692" t="str">
        <f>VLOOKUP(A1692,таксономия!$1:$1048576,14,1)</f>
        <v xml:space="preserve"> Neopterygii</v>
      </c>
      <c r="Q1692" t="str">
        <f>VLOOKUP(A1692,таксономия!$1:$1048576,15,1)</f>
        <v xml:space="preserve"> Teleostei</v>
      </c>
      <c r="R1692" t="str">
        <f>VLOOKUP(A1692,таксономия!$1:$1048576,3,1)</f>
        <v xml:space="preserve"> Dicentrarchus labrax (European seabass) (Morone labrax).</v>
      </c>
      <c r="S1692">
        <f t="shared" si="26"/>
        <v>85</v>
      </c>
    </row>
    <row r="1693" spans="1:19" x14ac:dyDescent="0.3">
      <c r="A1693" t="s">
        <v>1099</v>
      </c>
      <c r="B1693" t="s">
        <v>1100</v>
      </c>
      <c r="C1693">
        <v>929</v>
      </c>
      <c r="D1693" t="s">
        <v>184</v>
      </c>
      <c r="E1693">
        <v>353</v>
      </c>
      <c r="F1693">
        <v>450</v>
      </c>
      <c r="G1693">
        <v>8985</v>
      </c>
      <c r="H1693" t="s">
        <v>185</v>
      </c>
      <c r="I1693" t="str">
        <f>VLOOKUP(A1693,таксономия!$1:$1048576,7,1)</f>
        <v>Eukaryota</v>
      </c>
      <c r="J1693" t="str">
        <f>VLOOKUP(A1693,таксономия!$1:$1048576,8,1)</f>
        <v xml:space="preserve"> Metazoa</v>
      </c>
      <c r="K1693" t="str">
        <f>VLOOKUP(A1693,таксономия!$1:$1048576,9,1)</f>
        <v xml:space="preserve"> Chordata</v>
      </c>
      <c r="L1693" t="str">
        <f>VLOOKUP(A1693,таксономия!$1:$1048576,10,1)</f>
        <v xml:space="preserve"> Craniata</v>
      </c>
      <c r="M1693" t="str">
        <f>VLOOKUP(A1693,таксономия!$1:$1048576,11,1)</f>
        <v xml:space="preserve"> Vertebrata</v>
      </c>
      <c r="N1693" t="str">
        <f>VLOOKUP(A1693,таксономия!$1:$1048576,12,1)</f>
        <v xml:space="preserve"> Euteleostomi</v>
      </c>
      <c r="O1693" t="str">
        <f>VLOOKUP(A1693,таксономия!$1:$1048576,13,1)</f>
        <v>Actinopterygii</v>
      </c>
      <c r="P1693" t="str">
        <f>VLOOKUP(A1693,таксономия!$1:$1048576,14,1)</f>
        <v xml:space="preserve"> Neopterygii</v>
      </c>
      <c r="Q1693" t="str">
        <f>VLOOKUP(A1693,таксономия!$1:$1048576,15,1)</f>
        <v xml:space="preserve"> Teleostei</v>
      </c>
      <c r="R1693" t="str">
        <f>VLOOKUP(A1693,таксономия!$1:$1048576,3,1)</f>
        <v xml:space="preserve"> Dicentrarchus labrax (European seabass) (Morone labrax).</v>
      </c>
      <c r="S1693">
        <f t="shared" si="26"/>
        <v>97</v>
      </c>
    </row>
    <row r="1694" spans="1:19" x14ac:dyDescent="0.3">
      <c r="A1694" t="s">
        <v>1099</v>
      </c>
      <c r="B1694" t="s">
        <v>1100</v>
      </c>
      <c r="C1694">
        <v>929</v>
      </c>
      <c r="D1694" t="s">
        <v>184</v>
      </c>
      <c r="E1694">
        <v>474</v>
      </c>
      <c r="F1694">
        <v>569</v>
      </c>
      <c r="G1694">
        <v>8985</v>
      </c>
      <c r="H1694" t="s">
        <v>185</v>
      </c>
      <c r="I1694" t="str">
        <f>VLOOKUP(A1694,таксономия!$1:$1048576,7,1)</f>
        <v>Eukaryota</v>
      </c>
      <c r="J1694" t="str">
        <f>VLOOKUP(A1694,таксономия!$1:$1048576,8,1)</f>
        <v xml:space="preserve"> Metazoa</v>
      </c>
      <c r="K1694" t="str">
        <f>VLOOKUP(A1694,таксономия!$1:$1048576,9,1)</f>
        <v xml:space="preserve"> Chordata</v>
      </c>
      <c r="L1694" t="str">
        <f>VLOOKUP(A1694,таксономия!$1:$1048576,10,1)</f>
        <v xml:space="preserve"> Craniata</v>
      </c>
      <c r="M1694" t="str">
        <f>VLOOKUP(A1694,таксономия!$1:$1048576,11,1)</f>
        <v xml:space="preserve"> Vertebrata</v>
      </c>
      <c r="N1694" t="str">
        <f>VLOOKUP(A1694,таксономия!$1:$1048576,12,1)</f>
        <v xml:space="preserve"> Euteleostomi</v>
      </c>
      <c r="O1694" t="str">
        <f>VLOOKUP(A1694,таксономия!$1:$1048576,13,1)</f>
        <v>Actinopterygii</v>
      </c>
      <c r="P1694" t="str">
        <f>VLOOKUP(A1694,таксономия!$1:$1048576,14,1)</f>
        <v xml:space="preserve"> Neopterygii</v>
      </c>
      <c r="Q1694" t="str">
        <f>VLOOKUP(A1694,таксономия!$1:$1048576,15,1)</f>
        <v xml:space="preserve"> Teleostei</v>
      </c>
      <c r="R1694" t="str">
        <f>VLOOKUP(A1694,таксономия!$1:$1048576,3,1)</f>
        <v xml:space="preserve"> Dicentrarchus labrax (European seabass) (Morone labrax).</v>
      </c>
      <c r="S1694">
        <f t="shared" si="26"/>
        <v>95</v>
      </c>
    </row>
    <row r="1695" spans="1:19" x14ac:dyDescent="0.3">
      <c r="A1695" t="s">
        <v>1099</v>
      </c>
      <c r="B1695" t="s">
        <v>1100</v>
      </c>
      <c r="C1695">
        <v>929</v>
      </c>
      <c r="D1695" t="s">
        <v>16</v>
      </c>
      <c r="E1695">
        <v>601</v>
      </c>
      <c r="F1695">
        <v>832</v>
      </c>
      <c r="G1695">
        <v>22248</v>
      </c>
      <c r="H1695" t="s">
        <v>17</v>
      </c>
      <c r="I1695" t="str">
        <f>VLOOKUP(A1695,таксономия!$1:$1048576,7,1)</f>
        <v>Eukaryota</v>
      </c>
      <c r="J1695" t="str">
        <f>VLOOKUP(A1695,таксономия!$1:$1048576,8,1)</f>
        <v xml:space="preserve"> Metazoa</v>
      </c>
      <c r="K1695" t="str">
        <f>VLOOKUP(A1695,таксономия!$1:$1048576,9,1)</f>
        <v xml:space="preserve"> Chordata</v>
      </c>
      <c r="L1695" t="str">
        <f>VLOOKUP(A1695,таксономия!$1:$1048576,10,1)</f>
        <v xml:space="preserve"> Craniata</v>
      </c>
      <c r="M1695" t="str">
        <f>VLOOKUP(A1695,таксономия!$1:$1048576,11,1)</f>
        <v xml:space="preserve"> Vertebrata</v>
      </c>
      <c r="N1695" t="str">
        <f>VLOOKUP(A1695,таксономия!$1:$1048576,12,1)</f>
        <v xml:space="preserve"> Euteleostomi</v>
      </c>
      <c r="O1695" t="str">
        <f>VLOOKUP(A1695,таксономия!$1:$1048576,13,1)</f>
        <v>Actinopterygii</v>
      </c>
      <c r="P1695" t="str">
        <f>VLOOKUP(A1695,таксономия!$1:$1048576,14,1)</f>
        <v xml:space="preserve"> Neopterygii</v>
      </c>
      <c r="Q1695" t="str">
        <f>VLOOKUP(A1695,таксономия!$1:$1048576,15,1)</f>
        <v xml:space="preserve"> Teleostei</v>
      </c>
      <c r="R1695" t="str">
        <f>VLOOKUP(A1695,таксономия!$1:$1048576,3,1)</f>
        <v xml:space="preserve"> Dicentrarchus labrax (European seabass) (Morone labrax).</v>
      </c>
      <c r="S1695">
        <f t="shared" si="26"/>
        <v>231</v>
      </c>
    </row>
    <row r="1696" spans="1:19" x14ac:dyDescent="0.3">
      <c r="A1696" t="s">
        <v>1101</v>
      </c>
      <c r="B1696" t="s">
        <v>1102</v>
      </c>
      <c r="C1696">
        <v>499</v>
      </c>
      <c r="D1696" t="s">
        <v>34</v>
      </c>
      <c r="E1696">
        <v>86</v>
      </c>
      <c r="F1696">
        <v>117</v>
      </c>
      <c r="G1696">
        <v>24995</v>
      </c>
      <c r="H1696" t="s">
        <v>35</v>
      </c>
      <c r="I1696" t="str">
        <f>VLOOKUP(A1696,таксономия!$1:$1048576,7,1)</f>
        <v>Eukaryota</v>
      </c>
      <c r="J1696" t="str">
        <f>VLOOKUP(A1696,таксономия!$1:$1048576,8,1)</f>
        <v xml:space="preserve"> Metazoa</v>
      </c>
      <c r="K1696" t="str">
        <f>VLOOKUP(A1696,таксономия!$1:$1048576,9,1)</f>
        <v xml:space="preserve"> Chordata</v>
      </c>
      <c r="L1696" t="str">
        <f>VLOOKUP(A1696,таксономия!$1:$1048576,10,1)</f>
        <v xml:space="preserve"> Craniata</v>
      </c>
      <c r="M1696" t="str">
        <f>VLOOKUP(A1696,таксономия!$1:$1048576,11,1)</f>
        <v xml:space="preserve"> Vertebrata</v>
      </c>
      <c r="N1696" t="str">
        <f>VLOOKUP(A1696,таксономия!$1:$1048576,12,1)</f>
        <v xml:space="preserve"> Euteleostomi</v>
      </c>
      <c r="O1696" t="str">
        <f>VLOOKUP(A1696,таксономия!$1:$1048576,13,1)</f>
        <v>Mammalia</v>
      </c>
      <c r="P1696" t="str">
        <f>VLOOKUP(A1696,таксономия!$1:$1048576,14,1)</f>
        <v xml:space="preserve"> Eutheria</v>
      </c>
      <c r="Q1696" t="str">
        <f>VLOOKUP(A1696,таксономия!$1:$1048576,15,1)</f>
        <v xml:space="preserve"> Euarchontoglires</v>
      </c>
      <c r="R1696" t="str">
        <f>VLOOKUP(A1696,таксономия!$1:$1048576,3,1)</f>
        <v xml:space="preserve"> Homo sapiens (Human).</v>
      </c>
      <c r="S1696">
        <f t="shared" si="26"/>
        <v>31</v>
      </c>
    </row>
    <row r="1697" spans="1:19" x14ac:dyDescent="0.3">
      <c r="A1697" t="s">
        <v>1101</v>
      </c>
      <c r="B1697" t="s">
        <v>1102</v>
      </c>
      <c r="C1697">
        <v>499</v>
      </c>
      <c r="D1697" t="s">
        <v>12</v>
      </c>
      <c r="E1697">
        <v>152</v>
      </c>
      <c r="F1697">
        <v>233</v>
      </c>
      <c r="G1697">
        <v>2697</v>
      </c>
      <c r="H1697" t="s">
        <v>13</v>
      </c>
      <c r="I1697" t="str">
        <f>VLOOKUP(A1697,таксономия!$1:$1048576,7,1)</f>
        <v>Eukaryota</v>
      </c>
      <c r="J1697" t="str">
        <f>VLOOKUP(A1697,таксономия!$1:$1048576,8,1)</f>
        <v xml:space="preserve"> Metazoa</v>
      </c>
      <c r="K1697" t="str">
        <f>VLOOKUP(A1697,таксономия!$1:$1048576,9,1)</f>
        <v xml:space="preserve"> Chordata</v>
      </c>
      <c r="L1697" t="str">
        <f>VLOOKUP(A1697,таксономия!$1:$1048576,10,1)</f>
        <v xml:space="preserve"> Craniata</v>
      </c>
      <c r="M1697" t="str">
        <f>VLOOKUP(A1697,таксономия!$1:$1048576,11,1)</f>
        <v xml:space="preserve"> Vertebrata</v>
      </c>
      <c r="N1697" t="str">
        <f>VLOOKUP(A1697,таксономия!$1:$1048576,12,1)</f>
        <v xml:space="preserve"> Euteleostomi</v>
      </c>
      <c r="O1697" t="str">
        <f>VLOOKUP(A1697,таксономия!$1:$1048576,13,1)</f>
        <v>Mammalia</v>
      </c>
      <c r="P1697" t="str">
        <f>VLOOKUP(A1697,таксономия!$1:$1048576,14,1)</f>
        <v xml:space="preserve"> Eutheria</v>
      </c>
      <c r="Q1697" t="str">
        <f>VLOOKUP(A1697,таксономия!$1:$1048576,15,1)</f>
        <v xml:space="preserve"> Euarchontoglires</v>
      </c>
      <c r="R1697" t="str">
        <f>VLOOKUP(A1697,таксономия!$1:$1048576,3,1)</f>
        <v xml:space="preserve"> Homo sapiens (Human).</v>
      </c>
      <c r="S1697">
        <f t="shared" si="26"/>
        <v>81</v>
      </c>
    </row>
    <row r="1698" spans="1:19" x14ac:dyDescent="0.3">
      <c r="A1698" t="s">
        <v>1101</v>
      </c>
      <c r="B1698" t="s">
        <v>1102</v>
      </c>
      <c r="C1698">
        <v>499</v>
      </c>
      <c r="D1698" t="s">
        <v>16</v>
      </c>
      <c r="E1698">
        <v>248</v>
      </c>
      <c r="F1698">
        <v>493</v>
      </c>
      <c r="G1698">
        <v>22248</v>
      </c>
      <c r="H1698" t="s">
        <v>17</v>
      </c>
      <c r="I1698" t="str">
        <f>VLOOKUP(A1698,таксономия!$1:$1048576,7,1)</f>
        <v>Eukaryota</v>
      </c>
      <c r="J1698" t="str">
        <f>VLOOKUP(A1698,таксономия!$1:$1048576,8,1)</f>
        <v xml:space="preserve"> Metazoa</v>
      </c>
      <c r="K1698" t="str">
        <f>VLOOKUP(A1698,таксономия!$1:$1048576,9,1)</f>
        <v xml:space="preserve"> Chordata</v>
      </c>
      <c r="L1698" t="str">
        <f>VLOOKUP(A1698,таксономия!$1:$1048576,10,1)</f>
        <v xml:space="preserve"> Craniata</v>
      </c>
      <c r="M1698" t="str">
        <f>VLOOKUP(A1698,таксономия!$1:$1048576,11,1)</f>
        <v xml:space="preserve"> Vertebrata</v>
      </c>
      <c r="N1698" t="str">
        <f>VLOOKUP(A1698,таксономия!$1:$1048576,12,1)</f>
        <v xml:space="preserve"> Euteleostomi</v>
      </c>
      <c r="O1698" t="str">
        <f>VLOOKUP(A1698,таксономия!$1:$1048576,13,1)</f>
        <v>Mammalia</v>
      </c>
      <c r="P1698" t="str">
        <f>VLOOKUP(A1698,таксономия!$1:$1048576,14,1)</f>
        <v xml:space="preserve"> Eutheria</v>
      </c>
      <c r="Q1698" t="str">
        <f>VLOOKUP(A1698,таксономия!$1:$1048576,15,1)</f>
        <v xml:space="preserve"> Euarchontoglires</v>
      </c>
      <c r="R1698" t="str">
        <f>VLOOKUP(A1698,таксономия!$1:$1048576,3,1)</f>
        <v xml:space="preserve"> Homo sapiens (Human).</v>
      </c>
      <c r="S1698">
        <f t="shared" si="26"/>
        <v>245</v>
      </c>
    </row>
    <row r="1699" spans="1:19" x14ac:dyDescent="0.3">
      <c r="A1699" t="s">
        <v>1101</v>
      </c>
      <c r="B1699" t="s">
        <v>1102</v>
      </c>
      <c r="C1699">
        <v>499</v>
      </c>
      <c r="D1699" t="s">
        <v>250</v>
      </c>
      <c r="E1699">
        <v>41</v>
      </c>
      <c r="F1699">
        <v>78</v>
      </c>
      <c r="G1699">
        <v>1772</v>
      </c>
      <c r="H1699" t="s">
        <v>251</v>
      </c>
      <c r="I1699" t="str">
        <f>VLOOKUP(A1699,таксономия!$1:$1048576,7,1)</f>
        <v>Eukaryota</v>
      </c>
      <c r="J1699" t="str">
        <f>VLOOKUP(A1699,таксономия!$1:$1048576,8,1)</f>
        <v xml:space="preserve"> Metazoa</v>
      </c>
      <c r="K1699" t="str">
        <f>VLOOKUP(A1699,таксономия!$1:$1048576,9,1)</f>
        <v xml:space="preserve"> Chordata</v>
      </c>
      <c r="L1699" t="str">
        <f>VLOOKUP(A1699,таксономия!$1:$1048576,10,1)</f>
        <v xml:space="preserve"> Craniata</v>
      </c>
      <c r="M1699" t="str">
        <f>VLOOKUP(A1699,таксономия!$1:$1048576,11,1)</f>
        <v xml:space="preserve"> Vertebrata</v>
      </c>
      <c r="N1699" t="str">
        <f>VLOOKUP(A1699,таксономия!$1:$1048576,12,1)</f>
        <v xml:space="preserve"> Euteleostomi</v>
      </c>
      <c r="O1699" t="str">
        <f>VLOOKUP(A1699,таксономия!$1:$1048576,13,1)</f>
        <v>Mammalia</v>
      </c>
      <c r="P1699" t="str">
        <f>VLOOKUP(A1699,таксономия!$1:$1048576,14,1)</f>
        <v xml:space="preserve"> Eutheria</v>
      </c>
      <c r="Q1699" t="str">
        <f>VLOOKUP(A1699,таксономия!$1:$1048576,15,1)</f>
        <v xml:space="preserve"> Euarchontoglires</v>
      </c>
      <c r="R1699" t="str">
        <f>VLOOKUP(A1699,таксономия!$1:$1048576,3,1)</f>
        <v xml:space="preserve"> Homo sapiens (Human).</v>
      </c>
      <c r="S1699">
        <f t="shared" si="26"/>
        <v>37</v>
      </c>
    </row>
    <row r="1700" spans="1:19" x14ac:dyDescent="0.3">
      <c r="A1700" t="s">
        <v>1103</v>
      </c>
      <c r="B1700" t="s">
        <v>1104</v>
      </c>
      <c r="C1700">
        <v>395</v>
      </c>
      <c r="D1700" t="s">
        <v>12</v>
      </c>
      <c r="E1700">
        <v>34</v>
      </c>
      <c r="F1700">
        <v>115</v>
      </c>
      <c r="G1700">
        <v>2697</v>
      </c>
      <c r="H1700" t="s">
        <v>13</v>
      </c>
      <c r="I1700" t="str">
        <f>VLOOKUP(A1700,таксономия!$1:$1048576,7,1)</f>
        <v>Eukaryota</v>
      </c>
      <c r="J1700" t="str">
        <f>VLOOKUP(A1700,таксономия!$1:$1048576,8,1)</f>
        <v xml:space="preserve"> Metazoa</v>
      </c>
      <c r="K1700" t="str">
        <f>VLOOKUP(A1700,таксономия!$1:$1048576,9,1)</f>
        <v xml:space="preserve"> Chordata</v>
      </c>
      <c r="L1700" t="str">
        <f>VLOOKUP(A1700,таксономия!$1:$1048576,10,1)</f>
        <v xml:space="preserve"> Craniata</v>
      </c>
      <c r="M1700" t="str">
        <f>VLOOKUP(A1700,таксономия!$1:$1048576,11,1)</f>
        <v xml:space="preserve"> Vertebrata</v>
      </c>
      <c r="N1700" t="str">
        <f>VLOOKUP(A1700,таксономия!$1:$1048576,12,1)</f>
        <v xml:space="preserve"> Euteleostomi</v>
      </c>
      <c r="O1700" t="str">
        <f>VLOOKUP(A1700,таксономия!$1:$1048576,13,1)</f>
        <v>Mammalia</v>
      </c>
      <c r="P1700" t="str">
        <f>VLOOKUP(A1700,таксономия!$1:$1048576,14,1)</f>
        <v xml:space="preserve"> Eutheria</v>
      </c>
      <c r="Q1700" t="str">
        <f>VLOOKUP(A1700,таксономия!$1:$1048576,15,1)</f>
        <v xml:space="preserve"> Euarchontoglires</v>
      </c>
      <c r="R1700" t="str">
        <f>VLOOKUP(A1700,таксономия!$1:$1048576,3,1)</f>
        <v xml:space="preserve"> Homo sapiens (Human).</v>
      </c>
      <c r="S1700">
        <f t="shared" si="26"/>
        <v>81</v>
      </c>
    </row>
    <row r="1701" spans="1:19" x14ac:dyDescent="0.3">
      <c r="A1701" t="s">
        <v>1103</v>
      </c>
      <c r="B1701" t="s">
        <v>1104</v>
      </c>
      <c r="C1701">
        <v>395</v>
      </c>
      <c r="D1701" t="s">
        <v>16</v>
      </c>
      <c r="E1701">
        <v>143</v>
      </c>
      <c r="F1701">
        <v>383</v>
      </c>
      <c r="G1701">
        <v>22248</v>
      </c>
      <c r="H1701" t="s">
        <v>17</v>
      </c>
      <c r="I1701" t="str">
        <f>VLOOKUP(A1701,таксономия!$1:$1048576,7,1)</f>
        <v>Eukaryota</v>
      </c>
      <c r="J1701" t="str">
        <f>VLOOKUP(A1701,таксономия!$1:$1048576,8,1)</f>
        <v xml:space="preserve"> Metazoa</v>
      </c>
      <c r="K1701" t="str">
        <f>VLOOKUP(A1701,таксономия!$1:$1048576,9,1)</f>
        <v xml:space="preserve"> Chordata</v>
      </c>
      <c r="L1701" t="str">
        <f>VLOOKUP(A1701,таксономия!$1:$1048576,10,1)</f>
        <v xml:space="preserve"> Craniata</v>
      </c>
      <c r="M1701" t="str">
        <f>VLOOKUP(A1701,таксономия!$1:$1048576,11,1)</f>
        <v xml:space="preserve"> Vertebrata</v>
      </c>
      <c r="N1701" t="str">
        <f>VLOOKUP(A1701,таксономия!$1:$1048576,12,1)</f>
        <v xml:space="preserve"> Euteleostomi</v>
      </c>
      <c r="O1701" t="str">
        <f>VLOOKUP(A1701,таксономия!$1:$1048576,13,1)</f>
        <v>Mammalia</v>
      </c>
      <c r="P1701" t="str">
        <f>VLOOKUP(A1701,таксономия!$1:$1048576,14,1)</f>
        <v xml:space="preserve"> Eutheria</v>
      </c>
      <c r="Q1701" t="str">
        <f>VLOOKUP(A1701,таксономия!$1:$1048576,15,1)</f>
        <v xml:space="preserve"> Euarchontoglires</v>
      </c>
      <c r="R1701" t="str">
        <f>VLOOKUP(A1701,таксономия!$1:$1048576,3,1)</f>
        <v xml:space="preserve"> Homo sapiens (Human).</v>
      </c>
      <c r="S1701">
        <f t="shared" si="26"/>
        <v>240</v>
      </c>
    </row>
    <row r="1702" spans="1:19" x14ac:dyDescent="0.3">
      <c r="A1702" t="s">
        <v>1105</v>
      </c>
      <c r="B1702" t="s">
        <v>1106</v>
      </c>
      <c r="C1702">
        <v>414</v>
      </c>
      <c r="D1702" t="s">
        <v>12</v>
      </c>
      <c r="E1702">
        <v>53</v>
      </c>
      <c r="F1702">
        <v>134</v>
      </c>
      <c r="G1702">
        <v>2697</v>
      </c>
      <c r="H1702" t="s">
        <v>13</v>
      </c>
      <c r="I1702" t="str">
        <f>VLOOKUP(A1702,таксономия!$1:$1048576,7,1)</f>
        <v>Eukaryota</v>
      </c>
      <c r="J1702" t="str">
        <f>VLOOKUP(A1702,таксономия!$1:$1048576,8,1)</f>
        <v xml:space="preserve"> Metazoa</v>
      </c>
      <c r="K1702" t="str">
        <f>VLOOKUP(A1702,таксономия!$1:$1048576,9,1)</f>
        <v xml:space="preserve"> Chordata</v>
      </c>
      <c r="L1702" t="str">
        <f>VLOOKUP(A1702,таксономия!$1:$1048576,10,1)</f>
        <v xml:space="preserve"> Craniata</v>
      </c>
      <c r="M1702" t="str">
        <f>VLOOKUP(A1702,таксономия!$1:$1048576,11,1)</f>
        <v xml:space="preserve"> Vertebrata</v>
      </c>
      <c r="N1702" t="str">
        <f>VLOOKUP(A1702,таксономия!$1:$1048576,12,1)</f>
        <v xml:space="preserve"> Euteleostomi</v>
      </c>
      <c r="O1702" t="str">
        <f>VLOOKUP(A1702,таксономия!$1:$1048576,13,1)</f>
        <v>Mammalia</v>
      </c>
      <c r="P1702" t="str">
        <f>VLOOKUP(A1702,таксономия!$1:$1048576,14,1)</f>
        <v xml:space="preserve"> Eutheria</v>
      </c>
      <c r="Q1702" t="str">
        <f>VLOOKUP(A1702,таксономия!$1:$1048576,15,1)</f>
        <v xml:space="preserve"> Euarchontoglires</v>
      </c>
      <c r="R1702" t="str">
        <f>VLOOKUP(A1702,таксономия!$1:$1048576,3,1)</f>
        <v xml:space="preserve"> Homo sapiens (Human).</v>
      </c>
      <c r="S1702">
        <f t="shared" si="26"/>
        <v>81</v>
      </c>
    </row>
    <row r="1703" spans="1:19" x14ac:dyDescent="0.3">
      <c r="A1703" t="s">
        <v>1105</v>
      </c>
      <c r="B1703" t="s">
        <v>1106</v>
      </c>
      <c r="C1703">
        <v>414</v>
      </c>
      <c r="D1703" t="s">
        <v>16</v>
      </c>
      <c r="E1703">
        <v>162</v>
      </c>
      <c r="F1703">
        <v>402</v>
      </c>
      <c r="G1703">
        <v>22248</v>
      </c>
      <c r="H1703" t="s">
        <v>17</v>
      </c>
      <c r="I1703" t="str">
        <f>VLOOKUP(A1703,таксономия!$1:$1048576,7,1)</f>
        <v>Eukaryota</v>
      </c>
      <c r="J1703" t="str">
        <f>VLOOKUP(A1703,таксономия!$1:$1048576,8,1)</f>
        <v xml:space="preserve"> Metazoa</v>
      </c>
      <c r="K1703" t="str">
        <f>VLOOKUP(A1703,таксономия!$1:$1048576,9,1)</f>
        <v xml:space="preserve"> Chordata</v>
      </c>
      <c r="L1703" t="str">
        <f>VLOOKUP(A1703,таксономия!$1:$1048576,10,1)</f>
        <v xml:space="preserve"> Craniata</v>
      </c>
      <c r="M1703" t="str">
        <f>VLOOKUP(A1703,таксономия!$1:$1048576,11,1)</f>
        <v xml:space="preserve"> Vertebrata</v>
      </c>
      <c r="N1703" t="str">
        <f>VLOOKUP(A1703,таксономия!$1:$1048576,12,1)</f>
        <v xml:space="preserve"> Euteleostomi</v>
      </c>
      <c r="O1703" t="str">
        <f>VLOOKUP(A1703,таксономия!$1:$1048576,13,1)</f>
        <v>Mammalia</v>
      </c>
      <c r="P1703" t="str">
        <f>VLOOKUP(A1703,таксономия!$1:$1048576,14,1)</f>
        <v xml:space="preserve"> Eutheria</v>
      </c>
      <c r="Q1703" t="str">
        <f>VLOOKUP(A1703,таксономия!$1:$1048576,15,1)</f>
        <v xml:space="preserve"> Euarchontoglires</v>
      </c>
      <c r="R1703" t="str">
        <f>VLOOKUP(A1703,таксономия!$1:$1048576,3,1)</f>
        <v xml:space="preserve"> Homo sapiens (Human).</v>
      </c>
      <c r="S1703">
        <f t="shared" si="26"/>
        <v>240</v>
      </c>
    </row>
    <row r="1704" spans="1:19" x14ac:dyDescent="0.3">
      <c r="A1704" t="s">
        <v>1107</v>
      </c>
      <c r="B1704" t="s">
        <v>1108</v>
      </c>
      <c r="C1704">
        <v>835</v>
      </c>
      <c r="D1704" t="s">
        <v>12</v>
      </c>
      <c r="E1704">
        <v>42</v>
      </c>
      <c r="F1704">
        <v>116</v>
      </c>
      <c r="G1704">
        <v>2697</v>
      </c>
      <c r="H1704" t="s">
        <v>13</v>
      </c>
      <c r="I1704" t="str">
        <f>VLOOKUP(A1704,таксономия!$1:$1048576,7,1)</f>
        <v>Eukaryota</v>
      </c>
      <c r="J1704" t="str">
        <f>VLOOKUP(A1704,таксономия!$1:$1048576,8,1)</f>
        <v xml:space="preserve"> Metazoa</v>
      </c>
      <c r="K1704" t="str">
        <f>VLOOKUP(A1704,таксономия!$1:$1048576,9,1)</f>
        <v xml:space="preserve"> Chordata</v>
      </c>
      <c r="L1704" t="str">
        <f>VLOOKUP(A1704,таксономия!$1:$1048576,10,1)</f>
        <v xml:space="preserve"> Craniata</v>
      </c>
      <c r="M1704" t="str">
        <f>VLOOKUP(A1704,таксономия!$1:$1048576,11,1)</f>
        <v xml:space="preserve"> Vertebrata</v>
      </c>
      <c r="N1704" t="str">
        <f>VLOOKUP(A1704,таксономия!$1:$1048576,12,1)</f>
        <v xml:space="preserve"> Euteleostomi</v>
      </c>
      <c r="O1704" t="str">
        <f>VLOOKUP(A1704,таксономия!$1:$1048576,13,1)</f>
        <v>Actinopterygii</v>
      </c>
      <c r="P1704" t="str">
        <f>VLOOKUP(A1704,таксономия!$1:$1048576,14,1)</f>
        <v xml:space="preserve"> Neopterygii</v>
      </c>
      <c r="Q1704" t="str">
        <f>VLOOKUP(A1704,таксономия!$1:$1048576,15,1)</f>
        <v xml:space="preserve"> Teleostei</v>
      </c>
      <c r="R1704" t="str">
        <f>VLOOKUP(A1704,таксономия!$1:$1048576,3,1)</f>
        <v xml:space="preserve"> Danio rerio (Zebrafish) (Brachydanio rerio).</v>
      </c>
      <c r="S1704">
        <f t="shared" si="26"/>
        <v>74</v>
      </c>
    </row>
    <row r="1705" spans="1:19" x14ac:dyDescent="0.3">
      <c r="A1705" t="s">
        <v>1107</v>
      </c>
      <c r="B1705" t="s">
        <v>1108</v>
      </c>
      <c r="C1705">
        <v>835</v>
      </c>
      <c r="D1705" t="s">
        <v>184</v>
      </c>
      <c r="E1705">
        <v>121</v>
      </c>
      <c r="F1705">
        <v>218</v>
      </c>
      <c r="G1705">
        <v>8985</v>
      </c>
      <c r="H1705" t="s">
        <v>185</v>
      </c>
      <c r="I1705" t="str">
        <f>VLOOKUP(A1705,таксономия!$1:$1048576,7,1)</f>
        <v>Eukaryota</v>
      </c>
      <c r="J1705" t="str">
        <f>VLOOKUP(A1705,таксономия!$1:$1048576,8,1)</f>
        <v xml:space="preserve"> Metazoa</v>
      </c>
      <c r="K1705" t="str">
        <f>VLOOKUP(A1705,таксономия!$1:$1048576,9,1)</f>
        <v xml:space="preserve"> Chordata</v>
      </c>
      <c r="L1705" t="str">
        <f>VLOOKUP(A1705,таксономия!$1:$1048576,10,1)</f>
        <v xml:space="preserve"> Craniata</v>
      </c>
      <c r="M1705" t="str">
        <f>VLOOKUP(A1705,таксономия!$1:$1048576,11,1)</f>
        <v xml:space="preserve"> Vertebrata</v>
      </c>
      <c r="N1705" t="str">
        <f>VLOOKUP(A1705,таксономия!$1:$1048576,12,1)</f>
        <v xml:space="preserve"> Euteleostomi</v>
      </c>
      <c r="O1705" t="str">
        <f>VLOOKUP(A1705,таксономия!$1:$1048576,13,1)</f>
        <v>Actinopterygii</v>
      </c>
      <c r="P1705" t="str">
        <f>VLOOKUP(A1705,таксономия!$1:$1048576,14,1)</f>
        <v xml:space="preserve"> Neopterygii</v>
      </c>
      <c r="Q1705" t="str">
        <f>VLOOKUP(A1705,таксономия!$1:$1048576,15,1)</f>
        <v xml:space="preserve"> Teleostei</v>
      </c>
      <c r="R1705" t="str">
        <f>VLOOKUP(A1705,таксономия!$1:$1048576,3,1)</f>
        <v xml:space="preserve"> Danio rerio (Zebrafish) (Brachydanio rerio).</v>
      </c>
      <c r="S1705">
        <f t="shared" si="26"/>
        <v>97</v>
      </c>
    </row>
    <row r="1706" spans="1:19" x14ac:dyDescent="0.3">
      <c r="A1706" t="s">
        <v>1107</v>
      </c>
      <c r="B1706" t="s">
        <v>1108</v>
      </c>
      <c r="C1706">
        <v>835</v>
      </c>
      <c r="D1706" t="s">
        <v>184</v>
      </c>
      <c r="E1706">
        <v>230</v>
      </c>
      <c r="F1706">
        <v>327</v>
      </c>
      <c r="G1706">
        <v>8985</v>
      </c>
      <c r="H1706" t="s">
        <v>185</v>
      </c>
      <c r="I1706" t="str">
        <f>VLOOKUP(A1706,таксономия!$1:$1048576,7,1)</f>
        <v>Eukaryota</v>
      </c>
      <c r="J1706" t="str">
        <f>VLOOKUP(A1706,таксономия!$1:$1048576,8,1)</f>
        <v xml:space="preserve"> Metazoa</v>
      </c>
      <c r="K1706" t="str">
        <f>VLOOKUP(A1706,таксономия!$1:$1048576,9,1)</f>
        <v xml:space="preserve"> Chordata</v>
      </c>
      <c r="L1706" t="str">
        <f>VLOOKUP(A1706,таксономия!$1:$1048576,10,1)</f>
        <v xml:space="preserve"> Craniata</v>
      </c>
      <c r="M1706" t="str">
        <f>VLOOKUP(A1706,таксономия!$1:$1048576,11,1)</f>
        <v xml:space="preserve"> Vertebrata</v>
      </c>
      <c r="N1706" t="str">
        <f>VLOOKUP(A1706,таксономия!$1:$1048576,12,1)</f>
        <v xml:space="preserve"> Euteleostomi</v>
      </c>
      <c r="O1706" t="str">
        <f>VLOOKUP(A1706,таксономия!$1:$1048576,13,1)</f>
        <v>Actinopterygii</v>
      </c>
      <c r="P1706" t="str">
        <f>VLOOKUP(A1706,таксономия!$1:$1048576,14,1)</f>
        <v xml:space="preserve"> Neopterygii</v>
      </c>
      <c r="Q1706" t="str">
        <f>VLOOKUP(A1706,таксономия!$1:$1048576,15,1)</f>
        <v xml:space="preserve"> Teleostei</v>
      </c>
      <c r="R1706" t="str">
        <f>VLOOKUP(A1706,таксономия!$1:$1048576,3,1)</f>
        <v xml:space="preserve"> Danio rerio (Zebrafish) (Brachydanio rerio).</v>
      </c>
      <c r="S1706">
        <f t="shared" si="26"/>
        <v>97</v>
      </c>
    </row>
    <row r="1707" spans="1:19" x14ac:dyDescent="0.3">
      <c r="A1707" t="s">
        <v>1107</v>
      </c>
      <c r="B1707" t="s">
        <v>1108</v>
      </c>
      <c r="C1707">
        <v>835</v>
      </c>
      <c r="D1707" t="s">
        <v>184</v>
      </c>
      <c r="E1707">
        <v>337</v>
      </c>
      <c r="F1707">
        <v>434</v>
      </c>
      <c r="G1707">
        <v>8985</v>
      </c>
      <c r="H1707" t="s">
        <v>185</v>
      </c>
      <c r="I1707" t="str">
        <f>VLOOKUP(A1707,таксономия!$1:$1048576,7,1)</f>
        <v>Eukaryota</v>
      </c>
      <c r="J1707" t="str">
        <f>VLOOKUP(A1707,таксономия!$1:$1048576,8,1)</f>
        <v xml:space="preserve"> Metazoa</v>
      </c>
      <c r="K1707" t="str">
        <f>VLOOKUP(A1707,таксономия!$1:$1048576,9,1)</f>
        <v xml:space="preserve"> Chordata</v>
      </c>
      <c r="L1707" t="str">
        <f>VLOOKUP(A1707,таксономия!$1:$1048576,10,1)</f>
        <v xml:space="preserve"> Craniata</v>
      </c>
      <c r="M1707" t="str">
        <f>VLOOKUP(A1707,таксономия!$1:$1048576,11,1)</f>
        <v xml:space="preserve"> Vertebrata</v>
      </c>
      <c r="N1707" t="str">
        <f>VLOOKUP(A1707,таксономия!$1:$1048576,12,1)</f>
        <v xml:space="preserve"> Euteleostomi</v>
      </c>
      <c r="O1707" t="str">
        <f>VLOOKUP(A1707,таксономия!$1:$1048576,13,1)</f>
        <v>Actinopterygii</v>
      </c>
      <c r="P1707" t="str">
        <f>VLOOKUP(A1707,таксономия!$1:$1048576,14,1)</f>
        <v xml:space="preserve"> Neopterygii</v>
      </c>
      <c r="Q1707" t="str">
        <f>VLOOKUP(A1707,таксономия!$1:$1048576,15,1)</f>
        <v xml:space="preserve"> Teleostei</v>
      </c>
      <c r="R1707" t="str">
        <f>VLOOKUP(A1707,таксономия!$1:$1048576,3,1)</f>
        <v xml:space="preserve"> Danio rerio (Zebrafish) (Brachydanio rerio).</v>
      </c>
      <c r="S1707">
        <f t="shared" si="26"/>
        <v>97</v>
      </c>
    </row>
    <row r="1708" spans="1:19" x14ac:dyDescent="0.3">
      <c r="A1708" t="s">
        <v>1107</v>
      </c>
      <c r="B1708" t="s">
        <v>1108</v>
      </c>
      <c r="C1708">
        <v>835</v>
      </c>
      <c r="D1708" t="s">
        <v>184</v>
      </c>
      <c r="E1708">
        <v>455</v>
      </c>
      <c r="F1708">
        <v>552</v>
      </c>
      <c r="G1708">
        <v>8985</v>
      </c>
      <c r="H1708" t="s">
        <v>185</v>
      </c>
      <c r="I1708" t="str">
        <f>VLOOKUP(A1708,таксономия!$1:$1048576,7,1)</f>
        <v>Eukaryota</v>
      </c>
      <c r="J1708" t="str">
        <f>VLOOKUP(A1708,таксономия!$1:$1048576,8,1)</f>
        <v xml:space="preserve"> Metazoa</v>
      </c>
      <c r="K1708" t="str">
        <f>VLOOKUP(A1708,таксономия!$1:$1048576,9,1)</f>
        <v xml:space="preserve"> Chordata</v>
      </c>
      <c r="L1708" t="str">
        <f>VLOOKUP(A1708,таксономия!$1:$1048576,10,1)</f>
        <v xml:space="preserve"> Craniata</v>
      </c>
      <c r="M1708" t="str">
        <f>VLOOKUP(A1708,таксономия!$1:$1048576,11,1)</f>
        <v xml:space="preserve"> Vertebrata</v>
      </c>
      <c r="N1708" t="str">
        <f>VLOOKUP(A1708,таксономия!$1:$1048576,12,1)</f>
        <v xml:space="preserve"> Euteleostomi</v>
      </c>
      <c r="O1708" t="str">
        <f>VLOOKUP(A1708,таксономия!$1:$1048576,13,1)</f>
        <v>Actinopterygii</v>
      </c>
      <c r="P1708" t="str">
        <f>VLOOKUP(A1708,таксономия!$1:$1048576,14,1)</f>
        <v xml:space="preserve"> Neopterygii</v>
      </c>
      <c r="Q1708" t="str">
        <f>VLOOKUP(A1708,таксономия!$1:$1048576,15,1)</f>
        <v xml:space="preserve"> Teleostei</v>
      </c>
      <c r="R1708" t="str">
        <f>VLOOKUP(A1708,таксономия!$1:$1048576,3,1)</f>
        <v xml:space="preserve"> Danio rerio (Zebrafish) (Brachydanio rerio).</v>
      </c>
      <c r="S1708">
        <f t="shared" si="26"/>
        <v>97</v>
      </c>
    </row>
    <row r="1709" spans="1:19" x14ac:dyDescent="0.3">
      <c r="A1709" t="s">
        <v>1107</v>
      </c>
      <c r="B1709" t="s">
        <v>1108</v>
      </c>
      <c r="C1709">
        <v>835</v>
      </c>
      <c r="D1709" t="s">
        <v>16</v>
      </c>
      <c r="E1709">
        <v>582</v>
      </c>
      <c r="F1709">
        <v>823</v>
      </c>
      <c r="G1709">
        <v>22248</v>
      </c>
      <c r="H1709" t="s">
        <v>17</v>
      </c>
      <c r="I1709" t="str">
        <f>VLOOKUP(A1709,таксономия!$1:$1048576,7,1)</f>
        <v>Eukaryota</v>
      </c>
      <c r="J1709" t="str">
        <f>VLOOKUP(A1709,таксономия!$1:$1048576,8,1)</f>
        <v xml:space="preserve"> Metazoa</v>
      </c>
      <c r="K1709" t="str">
        <f>VLOOKUP(A1709,таксономия!$1:$1048576,9,1)</f>
        <v xml:space="preserve"> Chordata</v>
      </c>
      <c r="L1709" t="str">
        <f>VLOOKUP(A1709,таксономия!$1:$1048576,10,1)</f>
        <v xml:space="preserve"> Craniata</v>
      </c>
      <c r="M1709" t="str">
        <f>VLOOKUP(A1709,таксономия!$1:$1048576,11,1)</f>
        <v xml:space="preserve"> Vertebrata</v>
      </c>
      <c r="N1709" t="str">
        <f>VLOOKUP(A1709,таксономия!$1:$1048576,12,1)</f>
        <v xml:space="preserve"> Euteleostomi</v>
      </c>
      <c r="O1709" t="str">
        <f>VLOOKUP(A1709,таксономия!$1:$1048576,13,1)</f>
        <v>Actinopterygii</v>
      </c>
      <c r="P1709" t="str">
        <f>VLOOKUP(A1709,таксономия!$1:$1048576,14,1)</f>
        <v xml:space="preserve"> Neopterygii</v>
      </c>
      <c r="Q1709" t="str">
        <f>VLOOKUP(A1709,таксономия!$1:$1048576,15,1)</f>
        <v xml:space="preserve"> Teleostei</v>
      </c>
      <c r="R1709" t="str">
        <f>VLOOKUP(A1709,таксономия!$1:$1048576,3,1)</f>
        <v xml:space="preserve"> Danio rerio (Zebrafish) (Brachydanio rerio).</v>
      </c>
      <c r="S1709">
        <f t="shared" si="26"/>
        <v>241</v>
      </c>
    </row>
    <row r="1710" spans="1:19" x14ac:dyDescent="0.3">
      <c r="A1710" t="s">
        <v>1109</v>
      </c>
      <c r="B1710" t="s">
        <v>1110</v>
      </c>
      <c r="C1710">
        <v>941</v>
      </c>
      <c r="D1710" t="s">
        <v>20</v>
      </c>
      <c r="E1710">
        <v>313</v>
      </c>
      <c r="F1710">
        <v>440</v>
      </c>
      <c r="G1710">
        <v>1926</v>
      </c>
      <c r="H1710" t="s">
        <v>21</v>
      </c>
      <c r="I1710" t="str">
        <f>VLOOKUP(A1710,таксономия!$1:$1048576,7,1)</f>
        <v>Eukaryota</v>
      </c>
      <c r="J1710" t="str">
        <f>VLOOKUP(A1710,таксономия!$1:$1048576,8,1)</f>
        <v xml:space="preserve"> Metazoa</v>
      </c>
      <c r="K1710" t="str">
        <f>VLOOKUP(A1710,таксономия!$1:$1048576,9,1)</f>
        <v xml:space="preserve"> Chordata</v>
      </c>
      <c r="L1710" t="str">
        <f>VLOOKUP(A1710,таксономия!$1:$1048576,10,1)</f>
        <v xml:space="preserve"> Craniata</v>
      </c>
      <c r="M1710" t="str">
        <f>VLOOKUP(A1710,таксономия!$1:$1048576,11,1)</f>
        <v xml:space="preserve"> Vertebrata</v>
      </c>
      <c r="N1710" t="str">
        <f>VLOOKUP(A1710,таксономия!$1:$1048576,12,1)</f>
        <v xml:space="preserve"> Euteleostomi</v>
      </c>
      <c r="O1710" t="str">
        <f>VLOOKUP(A1710,таксономия!$1:$1048576,13,1)</f>
        <v>Actinopterygii</v>
      </c>
      <c r="P1710" t="str">
        <f>VLOOKUP(A1710,таксономия!$1:$1048576,14,1)</f>
        <v xml:space="preserve"> Neopterygii</v>
      </c>
      <c r="Q1710" t="str">
        <f>VLOOKUP(A1710,таксономия!$1:$1048576,15,1)</f>
        <v xml:space="preserve"> Teleostei</v>
      </c>
      <c r="R1710" t="str">
        <f>VLOOKUP(A1710,таксономия!$1:$1048576,3,1)</f>
        <v xml:space="preserve"> Danio rerio (Zebrafish) (Brachydanio rerio).</v>
      </c>
      <c r="S1710">
        <f t="shared" si="26"/>
        <v>127</v>
      </c>
    </row>
    <row r="1711" spans="1:19" x14ac:dyDescent="0.3">
      <c r="A1711" t="s">
        <v>1109</v>
      </c>
      <c r="B1711" t="s">
        <v>1110</v>
      </c>
      <c r="C1711">
        <v>941</v>
      </c>
      <c r="D1711" t="s">
        <v>22</v>
      </c>
      <c r="E1711">
        <v>26</v>
      </c>
      <c r="F1711">
        <v>114</v>
      </c>
      <c r="G1711">
        <v>59728</v>
      </c>
      <c r="H1711" t="s">
        <v>23</v>
      </c>
      <c r="I1711" t="str">
        <f>VLOOKUP(A1711,таксономия!$1:$1048576,7,1)</f>
        <v>Eukaryota</v>
      </c>
      <c r="J1711" t="str">
        <f>VLOOKUP(A1711,таксономия!$1:$1048576,8,1)</f>
        <v xml:space="preserve"> Metazoa</v>
      </c>
      <c r="K1711" t="str">
        <f>VLOOKUP(A1711,таксономия!$1:$1048576,9,1)</f>
        <v xml:space="preserve"> Chordata</v>
      </c>
      <c r="L1711" t="str">
        <f>VLOOKUP(A1711,таксономия!$1:$1048576,10,1)</f>
        <v xml:space="preserve"> Craniata</v>
      </c>
      <c r="M1711" t="str">
        <f>VLOOKUP(A1711,таксономия!$1:$1048576,11,1)</f>
        <v xml:space="preserve"> Vertebrata</v>
      </c>
      <c r="N1711" t="str">
        <f>VLOOKUP(A1711,таксономия!$1:$1048576,12,1)</f>
        <v xml:space="preserve"> Euteleostomi</v>
      </c>
      <c r="O1711" t="str">
        <f>VLOOKUP(A1711,таксономия!$1:$1048576,13,1)</f>
        <v>Actinopterygii</v>
      </c>
      <c r="P1711" t="str">
        <f>VLOOKUP(A1711,таксономия!$1:$1048576,14,1)</f>
        <v xml:space="preserve"> Neopterygii</v>
      </c>
      <c r="Q1711" t="str">
        <f>VLOOKUP(A1711,таксономия!$1:$1048576,15,1)</f>
        <v xml:space="preserve"> Teleostei</v>
      </c>
      <c r="R1711" t="str">
        <f>VLOOKUP(A1711,таксономия!$1:$1048576,3,1)</f>
        <v xml:space="preserve"> Danio rerio (Zebrafish) (Brachydanio rerio).</v>
      </c>
      <c r="S1711">
        <f t="shared" si="26"/>
        <v>88</v>
      </c>
    </row>
    <row r="1712" spans="1:19" x14ac:dyDescent="0.3">
      <c r="A1712" t="s">
        <v>1109</v>
      </c>
      <c r="B1712" t="s">
        <v>1110</v>
      </c>
      <c r="C1712">
        <v>941</v>
      </c>
      <c r="D1712" t="s">
        <v>22</v>
      </c>
      <c r="E1712">
        <v>118</v>
      </c>
      <c r="F1712">
        <v>204</v>
      </c>
      <c r="G1712">
        <v>59728</v>
      </c>
      <c r="H1712" t="s">
        <v>23</v>
      </c>
      <c r="I1712" t="str">
        <f>VLOOKUP(A1712,таксономия!$1:$1048576,7,1)</f>
        <v>Eukaryota</v>
      </c>
      <c r="J1712" t="str">
        <f>VLOOKUP(A1712,таксономия!$1:$1048576,8,1)</f>
        <v xml:space="preserve"> Metazoa</v>
      </c>
      <c r="K1712" t="str">
        <f>VLOOKUP(A1712,таксономия!$1:$1048576,9,1)</f>
        <v xml:space="preserve"> Chordata</v>
      </c>
      <c r="L1712" t="str">
        <f>VLOOKUP(A1712,таксономия!$1:$1048576,10,1)</f>
        <v xml:space="preserve"> Craniata</v>
      </c>
      <c r="M1712" t="str">
        <f>VLOOKUP(A1712,таксономия!$1:$1048576,11,1)</f>
        <v xml:space="preserve"> Vertebrata</v>
      </c>
      <c r="N1712" t="str">
        <f>VLOOKUP(A1712,таксономия!$1:$1048576,12,1)</f>
        <v xml:space="preserve"> Euteleostomi</v>
      </c>
      <c r="O1712" t="str">
        <f>VLOOKUP(A1712,таксономия!$1:$1048576,13,1)</f>
        <v>Actinopterygii</v>
      </c>
      <c r="P1712" t="str">
        <f>VLOOKUP(A1712,таксономия!$1:$1048576,14,1)</f>
        <v xml:space="preserve"> Neopterygii</v>
      </c>
      <c r="Q1712" t="str">
        <f>VLOOKUP(A1712,таксономия!$1:$1048576,15,1)</f>
        <v xml:space="preserve"> Teleostei</v>
      </c>
      <c r="R1712" t="str">
        <f>VLOOKUP(A1712,таксономия!$1:$1048576,3,1)</f>
        <v xml:space="preserve"> Danio rerio (Zebrafish) (Brachydanio rerio).</v>
      </c>
      <c r="S1712">
        <f t="shared" si="26"/>
        <v>86</v>
      </c>
    </row>
    <row r="1713" spans="1:19" x14ac:dyDescent="0.3">
      <c r="A1713" t="s">
        <v>1109</v>
      </c>
      <c r="B1713" t="s">
        <v>1110</v>
      </c>
      <c r="C1713">
        <v>941</v>
      </c>
      <c r="D1713" t="s">
        <v>22</v>
      </c>
      <c r="E1713">
        <v>209</v>
      </c>
      <c r="F1713">
        <v>300</v>
      </c>
      <c r="G1713">
        <v>59728</v>
      </c>
      <c r="H1713" t="s">
        <v>23</v>
      </c>
      <c r="I1713" t="str">
        <f>VLOOKUP(A1713,таксономия!$1:$1048576,7,1)</f>
        <v>Eukaryota</v>
      </c>
      <c r="J1713" t="str">
        <f>VLOOKUP(A1713,таксономия!$1:$1048576,8,1)</f>
        <v xml:space="preserve"> Metazoa</v>
      </c>
      <c r="K1713" t="str">
        <f>VLOOKUP(A1713,таксономия!$1:$1048576,9,1)</f>
        <v xml:space="preserve"> Chordata</v>
      </c>
      <c r="L1713" t="str">
        <f>VLOOKUP(A1713,таксономия!$1:$1048576,10,1)</f>
        <v xml:space="preserve"> Craniata</v>
      </c>
      <c r="M1713" t="str">
        <f>VLOOKUP(A1713,таксономия!$1:$1048576,11,1)</f>
        <v xml:space="preserve"> Vertebrata</v>
      </c>
      <c r="N1713" t="str">
        <f>VLOOKUP(A1713,таксономия!$1:$1048576,12,1)</f>
        <v xml:space="preserve"> Euteleostomi</v>
      </c>
      <c r="O1713" t="str">
        <f>VLOOKUP(A1713,таксономия!$1:$1048576,13,1)</f>
        <v>Actinopterygii</v>
      </c>
      <c r="P1713" t="str">
        <f>VLOOKUP(A1713,таксономия!$1:$1048576,14,1)</f>
        <v xml:space="preserve"> Neopterygii</v>
      </c>
      <c r="Q1713" t="str">
        <f>VLOOKUP(A1713,таксономия!$1:$1048576,15,1)</f>
        <v xml:space="preserve"> Teleostei</v>
      </c>
      <c r="R1713" t="str">
        <f>VLOOKUP(A1713,таксономия!$1:$1048576,3,1)</f>
        <v xml:space="preserve"> Danio rerio (Zebrafish) (Brachydanio rerio).</v>
      </c>
      <c r="S1713">
        <f t="shared" si="26"/>
        <v>91</v>
      </c>
    </row>
    <row r="1714" spans="1:19" x14ac:dyDescent="0.3">
      <c r="A1714" t="s">
        <v>1109</v>
      </c>
      <c r="B1714" t="s">
        <v>1110</v>
      </c>
      <c r="C1714">
        <v>941</v>
      </c>
      <c r="D1714" t="s">
        <v>12</v>
      </c>
      <c r="E1714">
        <v>456</v>
      </c>
      <c r="F1714">
        <v>534</v>
      </c>
      <c r="G1714">
        <v>2697</v>
      </c>
      <c r="H1714" t="s">
        <v>13</v>
      </c>
      <c r="I1714" t="str">
        <f>VLOOKUP(A1714,таксономия!$1:$1048576,7,1)</f>
        <v>Eukaryota</v>
      </c>
      <c r="J1714" t="str">
        <f>VLOOKUP(A1714,таксономия!$1:$1048576,8,1)</f>
        <v xml:space="preserve"> Metazoa</v>
      </c>
      <c r="K1714" t="str">
        <f>VLOOKUP(A1714,таксономия!$1:$1048576,9,1)</f>
        <v xml:space="preserve"> Chordata</v>
      </c>
      <c r="L1714" t="str">
        <f>VLOOKUP(A1714,таксономия!$1:$1048576,10,1)</f>
        <v xml:space="preserve"> Craniata</v>
      </c>
      <c r="M1714" t="str">
        <f>VLOOKUP(A1714,таксономия!$1:$1048576,11,1)</f>
        <v xml:space="preserve"> Vertebrata</v>
      </c>
      <c r="N1714" t="str">
        <f>VLOOKUP(A1714,таксономия!$1:$1048576,12,1)</f>
        <v xml:space="preserve"> Euteleostomi</v>
      </c>
      <c r="O1714" t="str">
        <f>VLOOKUP(A1714,таксономия!$1:$1048576,13,1)</f>
        <v>Actinopterygii</v>
      </c>
      <c r="P1714" t="str">
        <f>VLOOKUP(A1714,таксономия!$1:$1048576,14,1)</f>
        <v xml:space="preserve"> Neopterygii</v>
      </c>
      <c r="Q1714" t="str">
        <f>VLOOKUP(A1714,таксономия!$1:$1048576,15,1)</f>
        <v xml:space="preserve"> Teleostei</v>
      </c>
      <c r="R1714" t="str">
        <f>VLOOKUP(A1714,таксономия!$1:$1048576,3,1)</f>
        <v xml:space="preserve"> Danio rerio (Zebrafish) (Brachydanio rerio).</v>
      </c>
      <c r="S1714">
        <f t="shared" si="26"/>
        <v>78</v>
      </c>
    </row>
    <row r="1715" spans="1:19" x14ac:dyDescent="0.3">
      <c r="A1715" t="s">
        <v>1109</v>
      </c>
      <c r="B1715" t="s">
        <v>1110</v>
      </c>
      <c r="C1715">
        <v>941</v>
      </c>
      <c r="D1715" t="s">
        <v>24</v>
      </c>
      <c r="E1715">
        <v>646</v>
      </c>
      <c r="F1715">
        <v>928</v>
      </c>
      <c r="G1715">
        <v>24806</v>
      </c>
      <c r="H1715" t="s">
        <v>25</v>
      </c>
      <c r="I1715" t="str">
        <f>VLOOKUP(A1715,таксономия!$1:$1048576,7,1)</f>
        <v>Eukaryota</v>
      </c>
      <c r="J1715" t="str">
        <f>VLOOKUP(A1715,таксономия!$1:$1048576,8,1)</f>
        <v xml:space="preserve"> Metazoa</v>
      </c>
      <c r="K1715" t="str">
        <f>VLOOKUP(A1715,таксономия!$1:$1048576,9,1)</f>
        <v xml:space="preserve"> Chordata</v>
      </c>
      <c r="L1715" t="str">
        <f>VLOOKUP(A1715,таксономия!$1:$1048576,10,1)</f>
        <v xml:space="preserve"> Craniata</v>
      </c>
      <c r="M1715" t="str">
        <f>VLOOKUP(A1715,таксономия!$1:$1048576,11,1)</f>
        <v xml:space="preserve"> Vertebrata</v>
      </c>
      <c r="N1715" t="str">
        <f>VLOOKUP(A1715,таксономия!$1:$1048576,12,1)</f>
        <v xml:space="preserve"> Euteleostomi</v>
      </c>
      <c r="O1715" t="str">
        <f>VLOOKUP(A1715,таксономия!$1:$1048576,13,1)</f>
        <v>Actinopterygii</v>
      </c>
      <c r="P1715" t="str">
        <f>VLOOKUP(A1715,таксономия!$1:$1048576,14,1)</f>
        <v xml:space="preserve"> Neopterygii</v>
      </c>
      <c r="Q1715" t="str">
        <f>VLOOKUP(A1715,таксономия!$1:$1048576,15,1)</f>
        <v xml:space="preserve"> Teleostei</v>
      </c>
      <c r="R1715" t="str">
        <f>VLOOKUP(A1715,таксономия!$1:$1048576,3,1)</f>
        <v xml:space="preserve"> Danio rerio (Zebrafish) (Brachydanio rerio).</v>
      </c>
      <c r="S1715">
        <f t="shared" si="26"/>
        <v>282</v>
      </c>
    </row>
    <row r="1716" spans="1:19" x14ac:dyDescent="0.3">
      <c r="A1716" t="s">
        <v>1111</v>
      </c>
      <c r="B1716" t="s">
        <v>1112</v>
      </c>
      <c r="C1716">
        <v>635</v>
      </c>
      <c r="D1716" t="s">
        <v>10</v>
      </c>
      <c r="E1716">
        <v>61</v>
      </c>
      <c r="F1716">
        <v>102</v>
      </c>
      <c r="G1716">
        <v>998</v>
      </c>
      <c r="H1716" t="s">
        <v>11</v>
      </c>
      <c r="I1716" t="str">
        <f>VLOOKUP(A1716,таксономия!$1:$1048576,7,1)</f>
        <v>Eukaryota</v>
      </c>
      <c r="J1716" t="str">
        <f>VLOOKUP(A1716,таксономия!$1:$1048576,8,1)</f>
        <v xml:space="preserve"> Metazoa</v>
      </c>
      <c r="K1716" t="str">
        <f>VLOOKUP(A1716,таксономия!$1:$1048576,9,1)</f>
        <v xml:space="preserve"> Chordata</v>
      </c>
      <c r="L1716" t="str">
        <f>VLOOKUP(A1716,таксономия!$1:$1048576,10,1)</f>
        <v xml:space="preserve"> Craniata</v>
      </c>
      <c r="M1716" t="str">
        <f>VLOOKUP(A1716,таксономия!$1:$1048576,11,1)</f>
        <v xml:space="preserve"> Vertebrata</v>
      </c>
      <c r="N1716" t="str">
        <f>VLOOKUP(A1716,таксономия!$1:$1048576,12,1)</f>
        <v xml:space="preserve"> Euteleostomi</v>
      </c>
      <c r="O1716" t="str">
        <f>VLOOKUP(A1716,таксономия!$1:$1048576,13,1)</f>
        <v>Actinopterygii</v>
      </c>
      <c r="P1716" t="str">
        <f>VLOOKUP(A1716,таксономия!$1:$1048576,14,1)</f>
        <v xml:space="preserve"> Neopterygii</v>
      </c>
      <c r="Q1716" t="str">
        <f>VLOOKUP(A1716,таксономия!$1:$1048576,15,1)</f>
        <v xml:space="preserve"> Teleostei</v>
      </c>
      <c r="R1716" t="str">
        <f>VLOOKUP(A1716,таксономия!$1:$1048576,3,1)</f>
        <v xml:space="preserve"> Danio rerio (Zebrafish) (Brachydanio rerio).</v>
      </c>
      <c r="S1716">
        <f t="shared" si="26"/>
        <v>41</v>
      </c>
    </row>
    <row r="1717" spans="1:19" x14ac:dyDescent="0.3">
      <c r="A1717" t="s">
        <v>1111</v>
      </c>
      <c r="B1717" t="s">
        <v>1112</v>
      </c>
      <c r="C1717">
        <v>635</v>
      </c>
      <c r="D1717" t="s">
        <v>12</v>
      </c>
      <c r="E1717">
        <v>128</v>
      </c>
      <c r="F1717">
        <v>204</v>
      </c>
      <c r="G1717">
        <v>2697</v>
      </c>
      <c r="H1717" t="s">
        <v>13</v>
      </c>
      <c r="I1717" t="str">
        <f>VLOOKUP(A1717,таксономия!$1:$1048576,7,1)</f>
        <v>Eukaryota</v>
      </c>
      <c r="J1717" t="str">
        <f>VLOOKUP(A1717,таксономия!$1:$1048576,8,1)</f>
        <v xml:space="preserve"> Metazoa</v>
      </c>
      <c r="K1717" t="str">
        <f>VLOOKUP(A1717,таксономия!$1:$1048576,9,1)</f>
        <v xml:space="preserve"> Chordata</v>
      </c>
      <c r="L1717" t="str">
        <f>VLOOKUP(A1717,таксономия!$1:$1048576,10,1)</f>
        <v xml:space="preserve"> Craniata</v>
      </c>
      <c r="M1717" t="str">
        <f>VLOOKUP(A1717,таксономия!$1:$1048576,11,1)</f>
        <v xml:space="preserve"> Vertebrata</v>
      </c>
      <c r="N1717" t="str">
        <f>VLOOKUP(A1717,таксономия!$1:$1048576,12,1)</f>
        <v xml:space="preserve"> Euteleostomi</v>
      </c>
      <c r="O1717" t="str">
        <f>VLOOKUP(A1717,таксономия!$1:$1048576,13,1)</f>
        <v>Actinopterygii</v>
      </c>
      <c r="P1717" t="str">
        <f>VLOOKUP(A1717,таксономия!$1:$1048576,14,1)</f>
        <v xml:space="preserve"> Neopterygii</v>
      </c>
      <c r="Q1717" t="str">
        <f>VLOOKUP(A1717,таксономия!$1:$1048576,15,1)</f>
        <v xml:space="preserve"> Teleostei</v>
      </c>
      <c r="R1717" t="str">
        <f>VLOOKUP(A1717,таксономия!$1:$1048576,3,1)</f>
        <v xml:space="preserve"> Danio rerio (Zebrafish) (Brachydanio rerio).</v>
      </c>
      <c r="S1717">
        <f t="shared" si="26"/>
        <v>76</v>
      </c>
    </row>
    <row r="1718" spans="1:19" x14ac:dyDescent="0.3">
      <c r="A1718" t="s">
        <v>1111</v>
      </c>
      <c r="B1718" t="s">
        <v>1112</v>
      </c>
      <c r="C1718">
        <v>635</v>
      </c>
      <c r="D1718" t="s">
        <v>12</v>
      </c>
      <c r="E1718">
        <v>228</v>
      </c>
      <c r="F1718">
        <v>308</v>
      </c>
      <c r="G1718">
        <v>2697</v>
      </c>
      <c r="H1718" t="s">
        <v>13</v>
      </c>
      <c r="I1718" t="str">
        <f>VLOOKUP(A1718,таксономия!$1:$1048576,7,1)</f>
        <v>Eukaryota</v>
      </c>
      <c r="J1718" t="str">
        <f>VLOOKUP(A1718,таксономия!$1:$1048576,8,1)</f>
        <v xml:space="preserve"> Metazoa</v>
      </c>
      <c r="K1718" t="str">
        <f>VLOOKUP(A1718,таксономия!$1:$1048576,9,1)</f>
        <v xml:space="preserve"> Chordata</v>
      </c>
      <c r="L1718" t="str">
        <f>VLOOKUP(A1718,таксономия!$1:$1048576,10,1)</f>
        <v xml:space="preserve"> Craniata</v>
      </c>
      <c r="M1718" t="str">
        <f>VLOOKUP(A1718,таксономия!$1:$1048576,11,1)</f>
        <v xml:space="preserve"> Vertebrata</v>
      </c>
      <c r="N1718" t="str">
        <f>VLOOKUP(A1718,таксономия!$1:$1048576,12,1)</f>
        <v xml:space="preserve"> Euteleostomi</v>
      </c>
      <c r="O1718" t="str">
        <f>VLOOKUP(A1718,таксономия!$1:$1048576,13,1)</f>
        <v>Actinopterygii</v>
      </c>
      <c r="P1718" t="str">
        <f>VLOOKUP(A1718,таксономия!$1:$1048576,14,1)</f>
        <v xml:space="preserve"> Neopterygii</v>
      </c>
      <c r="Q1718" t="str">
        <f>VLOOKUP(A1718,таксономия!$1:$1048576,15,1)</f>
        <v xml:space="preserve"> Teleostei</v>
      </c>
      <c r="R1718" t="str">
        <f>VLOOKUP(A1718,таксономия!$1:$1048576,3,1)</f>
        <v xml:space="preserve"> Danio rerio (Zebrafish) (Brachydanio rerio).</v>
      </c>
      <c r="S1718">
        <f t="shared" si="26"/>
        <v>80</v>
      </c>
    </row>
    <row r="1719" spans="1:19" x14ac:dyDescent="0.3">
      <c r="A1719" t="s">
        <v>1111</v>
      </c>
      <c r="B1719" t="s">
        <v>1112</v>
      </c>
      <c r="C1719">
        <v>635</v>
      </c>
      <c r="D1719" t="s">
        <v>14</v>
      </c>
      <c r="E1719">
        <v>325</v>
      </c>
      <c r="F1719">
        <v>373</v>
      </c>
      <c r="G1719">
        <v>80</v>
      </c>
      <c r="H1719" t="s">
        <v>15</v>
      </c>
      <c r="I1719" t="str">
        <f>VLOOKUP(A1719,таксономия!$1:$1048576,7,1)</f>
        <v>Eukaryota</v>
      </c>
      <c r="J1719" t="str">
        <f>VLOOKUP(A1719,таксономия!$1:$1048576,8,1)</f>
        <v xml:space="preserve"> Metazoa</v>
      </c>
      <c r="K1719" t="str">
        <f>VLOOKUP(A1719,таксономия!$1:$1048576,9,1)</f>
        <v xml:space="preserve"> Chordata</v>
      </c>
      <c r="L1719" t="str">
        <f>VLOOKUP(A1719,таксономия!$1:$1048576,10,1)</f>
        <v xml:space="preserve"> Craniata</v>
      </c>
      <c r="M1719" t="str">
        <f>VLOOKUP(A1719,таксономия!$1:$1048576,11,1)</f>
        <v xml:space="preserve"> Vertebrata</v>
      </c>
      <c r="N1719" t="str">
        <f>VLOOKUP(A1719,таксономия!$1:$1048576,12,1)</f>
        <v xml:space="preserve"> Euteleostomi</v>
      </c>
      <c r="O1719" t="str">
        <f>VLOOKUP(A1719,таксономия!$1:$1048576,13,1)</f>
        <v>Actinopterygii</v>
      </c>
      <c r="P1719" t="str">
        <f>VLOOKUP(A1719,таксономия!$1:$1048576,14,1)</f>
        <v xml:space="preserve"> Neopterygii</v>
      </c>
      <c r="Q1719" t="str">
        <f>VLOOKUP(A1719,таксономия!$1:$1048576,15,1)</f>
        <v xml:space="preserve"> Teleostei</v>
      </c>
      <c r="R1719" t="str">
        <f>VLOOKUP(A1719,таксономия!$1:$1048576,3,1)</f>
        <v xml:space="preserve"> Danio rerio (Zebrafish) (Brachydanio rerio).</v>
      </c>
      <c r="S1719">
        <f t="shared" si="26"/>
        <v>48</v>
      </c>
    </row>
    <row r="1720" spans="1:19" x14ac:dyDescent="0.3">
      <c r="A1720" t="s">
        <v>1111</v>
      </c>
      <c r="B1720" t="s">
        <v>1112</v>
      </c>
      <c r="C1720">
        <v>635</v>
      </c>
      <c r="D1720" t="s">
        <v>16</v>
      </c>
      <c r="E1720">
        <v>374</v>
      </c>
      <c r="F1720">
        <v>622</v>
      </c>
      <c r="G1720">
        <v>22248</v>
      </c>
      <c r="H1720" t="s">
        <v>17</v>
      </c>
      <c r="I1720" t="str">
        <f>VLOOKUP(A1720,таксономия!$1:$1048576,7,1)</f>
        <v>Eukaryota</v>
      </c>
      <c r="J1720" t="str">
        <f>VLOOKUP(A1720,таксономия!$1:$1048576,8,1)</f>
        <v xml:space="preserve"> Metazoa</v>
      </c>
      <c r="K1720" t="str">
        <f>VLOOKUP(A1720,таксономия!$1:$1048576,9,1)</f>
        <v xml:space="preserve"> Chordata</v>
      </c>
      <c r="L1720" t="str">
        <f>VLOOKUP(A1720,таксономия!$1:$1048576,10,1)</f>
        <v xml:space="preserve"> Craniata</v>
      </c>
      <c r="M1720" t="str">
        <f>VLOOKUP(A1720,таксономия!$1:$1048576,11,1)</f>
        <v xml:space="preserve"> Vertebrata</v>
      </c>
      <c r="N1720" t="str">
        <f>VLOOKUP(A1720,таксономия!$1:$1048576,12,1)</f>
        <v xml:space="preserve"> Euteleostomi</v>
      </c>
      <c r="O1720" t="str">
        <f>VLOOKUP(A1720,таксономия!$1:$1048576,13,1)</f>
        <v>Actinopterygii</v>
      </c>
      <c r="P1720" t="str">
        <f>VLOOKUP(A1720,таксономия!$1:$1048576,14,1)</f>
        <v xml:space="preserve"> Neopterygii</v>
      </c>
      <c r="Q1720" t="str">
        <f>VLOOKUP(A1720,таксономия!$1:$1048576,15,1)</f>
        <v xml:space="preserve"> Teleostei</v>
      </c>
      <c r="R1720" t="str">
        <f>VLOOKUP(A1720,таксономия!$1:$1048576,3,1)</f>
        <v xml:space="preserve"> Danio rerio (Zebrafish) (Brachydanio rerio).</v>
      </c>
      <c r="S1720">
        <f t="shared" si="26"/>
        <v>248</v>
      </c>
    </row>
    <row r="1721" spans="1:19" x14ac:dyDescent="0.3">
      <c r="A1721" t="s">
        <v>1113</v>
      </c>
      <c r="B1721" t="s">
        <v>1114</v>
      </c>
      <c r="C1721">
        <v>496</v>
      </c>
      <c r="D1721" t="s">
        <v>34</v>
      </c>
      <c r="E1721">
        <v>106</v>
      </c>
      <c r="F1721">
        <v>138</v>
      </c>
      <c r="G1721">
        <v>24995</v>
      </c>
      <c r="H1721" t="s">
        <v>35</v>
      </c>
      <c r="I1721" t="str">
        <f>VLOOKUP(A1721,таксономия!$1:$1048576,7,1)</f>
        <v>Eukaryota</v>
      </c>
      <c r="J1721" t="str">
        <f>VLOOKUP(A1721,таксономия!$1:$1048576,8,1)</f>
        <v xml:space="preserve"> Metazoa</v>
      </c>
      <c r="K1721" t="str">
        <f>VLOOKUP(A1721,таксономия!$1:$1048576,9,1)</f>
        <v xml:space="preserve"> Chordata</v>
      </c>
      <c r="L1721" t="str">
        <f>VLOOKUP(A1721,таксономия!$1:$1048576,10,1)</f>
        <v xml:space="preserve"> Craniata</v>
      </c>
      <c r="M1721" t="str">
        <f>VLOOKUP(A1721,таксономия!$1:$1048576,11,1)</f>
        <v xml:space="preserve"> Vertebrata</v>
      </c>
      <c r="N1721" t="str">
        <f>VLOOKUP(A1721,таксономия!$1:$1048576,12,1)</f>
        <v xml:space="preserve"> Euteleostomi</v>
      </c>
      <c r="O1721" t="str">
        <f>VLOOKUP(A1721,таксономия!$1:$1048576,13,1)</f>
        <v>Actinopterygii</v>
      </c>
      <c r="P1721" t="str">
        <f>VLOOKUP(A1721,таксономия!$1:$1048576,14,1)</f>
        <v xml:space="preserve"> Neopterygii</v>
      </c>
      <c r="Q1721" t="str">
        <f>VLOOKUP(A1721,таксономия!$1:$1048576,15,1)</f>
        <v xml:space="preserve"> Teleostei</v>
      </c>
      <c r="R1721" t="str">
        <f>VLOOKUP(A1721,таксономия!$1:$1048576,3,1)</f>
        <v xml:space="preserve"> Danio rerio (Zebrafish) (Brachydanio rerio).</v>
      </c>
      <c r="S1721">
        <f t="shared" si="26"/>
        <v>32</v>
      </c>
    </row>
    <row r="1722" spans="1:19" x14ac:dyDescent="0.3">
      <c r="A1722" t="s">
        <v>1113</v>
      </c>
      <c r="B1722" t="s">
        <v>1114</v>
      </c>
      <c r="C1722">
        <v>496</v>
      </c>
      <c r="D1722" t="s">
        <v>12</v>
      </c>
      <c r="E1722">
        <v>146</v>
      </c>
      <c r="F1722">
        <v>221</v>
      </c>
      <c r="G1722">
        <v>2697</v>
      </c>
      <c r="H1722" t="s">
        <v>13</v>
      </c>
      <c r="I1722" t="str">
        <f>VLOOKUP(A1722,таксономия!$1:$1048576,7,1)</f>
        <v>Eukaryota</v>
      </c>
      <c r="J1722" t="str">
        <f>VLOOKUP(A1722,таксономия!$1:$1048576,8,1)</f>
        <v xml:space="preserve"> Metazoa</v>
      </c>
      <c r="K1722" t="str">
        <f>VLOOKUP(A1722,таксономия!$1:$1048576,9,1)</f>
        <v xml:space="preserve"> Chordata</v>
      </c>
      <c r="L1722" t="str">
        <f>VLOOKUP(A1722,таксономия!$1:$1048576,10,1)</f>
        <v xml:space="preserve"> Craniata</v>
      </c>
      <c r="M1722" t="str">
        <f>VLOOKUP(A1722,таксономия!$1:$1048576,11,1)</f>
        <v xml:space="preserve"> Vertebrata</v>
      </c>
      <c r="N1722" t="str">
        <f>VLOOKUP(A1722,таксономия!$1:$1048576,12,1)</f>
        <v xml:space="preserve"> Euteleostomi</v>
      </c>
      <c r="O1722" t="str">
        <f>VLOOKUP(A1722,таксономия!$1:$1048576,13,1)</f>
        <v>Actinopterygii</v>
      </c>
      <c r="P1722" t="str">
        <f>VLOOKUP(A1722,таксономия!$1:$1048576,14,1)</f>
        <v xml:space="preserve"> Neopterygii</v>
      </c>
      <c r="Q1722" t="str">
        <f>VLOOKUP(A1722,таксономия!$1:$1048576,15,1)</f>
        <v xml:space="preserve"> Teleostei</v>
      </c>
      <c r="R1722" t="str">
        <f>VLOOKUP(A1722,таксономия!$1:$1048576,3,1)</f>
        <v xml:space="preserve"> Danio rerio (Zebrafish) (Brachydanio rerio).</v>
      </c>
      <c r="S1722">
        <f t="shared" si="26"/>
        <v>75</v>
      </c>
    </row>
    <row r="1723" spans="1:19" x14ac:dyDescent="0.3">
      <c r="A1723" t="s">
        <v>1113</v>
      </c>
      <c r="B1723" t="s">
        <v>1114</v>
      </c>
      <c r="C1723">
        <v>496</v>
      </c>
      <c r="D1723" t="s">
        <v>16</v>
      </c>
      <c r="E1723">
        <v>253</v>
      </c>
      <c r="F1723">
        <v>489</v>
      </c>
      <c r="G1723">
        <v>22248</v>
      </c>
      <c r="H1723" t="s">
        <v>17</v>
      </c>
      <c r="I1723" t="str">
        <f>VLOOKUP(A1723,таксономия!$1:$1048576,7,1)</f>
        <v>Eukaryota</v>
      </c>
      <c r="J1723" t="str">
        <f>VLOOKUP(A1723,таксономия!$1:$1048576,8,1)</f>
        <v xml:space="preserve"> Metazoa</v>
      </c>
      <c r="K1723" t="str">
        <f>VLOOKUP(A1723,таксономия!$1:$1048576,9,1)</f>
        <v xml:space="preserve"> Chordata</v>
      </c>
      <c r="L1723" t="str">
        <f>VLOOKUP(A1723,таксономия!$1:$1048576,10,1)</f>
        <v xml:space="preserve"> Craniata</v>
      </c>
      <c r="M1723" t="str">
        <f>VLOOKUP(A1723,таксономия!$1:$1048576,11,1)</f>
        <v xml:space="preserve"> Vertebrata</v>
      </c>
      <c r="N1723" t="str">
        <f>VLOOKUP(A1723,таксономия!$1:$1048576,12,1)</f>
        <v xml:space="preserve"> Euteleostomi</v>
      </c>
      <c r="O1723" t="str">
        <f>VLOOKUP(A1723,таксономия!$1:$1048576,13,1)</f>
        <v>Actinopterygii</v>
      </c>
      <c r="P1723" t="str">
        <f>VLOOKUP(A1723,таксономия!$1:$1048576,14,1)</f>
        <v xml:space="preserve"> Neopterygii</v>
      </c>
      <c r="Q1723" t="str">
        <f>VLOOKUP(A1723,таксономия!$1:$1048576,15,1)</f>
        <v xml:space="preserve"> Teleostei</v>
      </c>
      <c r="R1723" t="str">
        <f>VLOOKUP(A1723,таксономия!$1:$1048576,3,1)</f>
        <v xml:space="preserve"> Danio rerio (Zebrafish) (Brachydanio rerio).</v>
      </c>
      <c r="S1723">
        <f t="shared" si="26"/>
        <v>236</v>
      </c>
    </row>
    <row r="1724" spans="1:19" x14ac:dyDescent="0.3">
      <c r="A1724" t="s">
        <v>1115</v>
      </c>
      <c r="B1724" t="s">
        <v>1116</v>
      </c>
      <c r="C1724">
        <v>939</v>
      </c>
      <c r="D1724" t="s">
        <v>20</v>
      </c>
      <c r="E1724">
        <v>175</v>
      </c>
      <c r="F1724">
        <v>302</v>
      </c>
      <c r="G1724">
        <v>1926</v>
      </c>
      <c r="H1724" t="s">
        <v>21</v>
      </c>
      <c r="I1724" t="str">
        <f>VLOOKUP(A1724,таксономия!$1:$1048576,7,1)</f>
        <v>Eukaryota</v>
      </c>
      <c r="J1724" t="str">
        <f>VLOOKUP(A1724,таксономия!$1:$1048576,8,1)</f>
        <v xml:space="preserve"> Metazoa</v>
      </c>
      <c r="K1724" t="str">
        <f>VLOOKUP(A1724,таксономия!$1:$1048576,9,1)</f>
        <v xml:space="preserve"> Chordata</v>
      </c>
      <c r="L1724" t="str">
        <f>VLOOKUP(A1724,таксономия!$1:$1048576,10,1)</f>
        <v xml:space="preserve"> Craniata</v>
      </c>
      <c r="M1724" t="str">
        <f>VLOOKUP(A1724,таксономия!$1:$1048576,11,1)</f>
        <v xml:space="preserve"> Vertebrata</v>
      </c>
      <c r="N1724" t="str">
        <f>VLOOKUP(A1724,таксономия!$1:$1048576,12,1)</f>
        <v xml:space="preserve"> Euteleostomi</v>
      </c>
      <c r="O1724" t="str">
        <f>VLOOKUP(A1724,таксономия!$1:$1048576,13,1)</f>
        <v>Actinopterygii</v>
      </c>
      <c r="P1724" t="str">
        <f>VLOOKUP(A1724,таксономия!$1:$1048576,14,1)</f>
        <v xml:space="preserve"> Neopterygii</v>
      </c>
      <c r="Q1724" t="str">
        <f>VLOOKUP(A1724,таксономия!$1:$1048576,15,1)</f>
        <v xml:space="preserve"> Teleostei</v>
      </c>
      <c r="R1724" t="str">
        <f>VLOOKUP(A1724,таксономия!$1:$1048576,3,1)</f>
        <v xml:space="preserve"> Danio rerio (Zebrafish) (Brachydanio rerio).</v>
      </c>
      <c r="S1724">
        <f t="shared" si="26"/>
        <v>127</v>
      </c>
    </row>
    <row r="1725" spans="1:19" x14ac:dyDescent="0.3">
      <c r="A1725" t="s">
        <v>1115</v>
      </c>
      <c r="B1725" t="s">
        <v>1116</v>
      </c>
      <c r="C1725">
        <v>939</v>
      </c>
      <c r="D1725" t="s">
        <v>22</v>
      </c>
      <c r="E1725">
        <v>62</v>
      </c>
      <c r="F1725">
        <v>152</v>
      </c>
      <c r="G1725">
        <v>59728</v>
      </c>
      <c r="H1725" t="s">
        <v>23</v>
      </c>
      <c r="I1725" t="str">
        <f>VLOOKUP(A1725,таксономия!$1:$1048576,7,1)</f>
        <v>Eukaryota</v>
      </c>
      <c r="J1725" t="str">
        <f>VLOOKUP(A1725,таксономия!$1:$1048576,8,1)</f>
        <v xml:space="preserve"> Metazoa</v>
      </c>
      <c r="K1725" t="str">
        <f>VLOOKUP(A1725,таксономия!$1:$1048576,9,1)</f>
        <v xml:space="preserve"> Chordata</v>
      </c>
      <c r="L1725" t="str">
        <f>VLOOKUP(A1725,таксономия!$1:$1048576,10,1)</f>
        <v xml:space="preserve"> Craniata</v>
      </c>
      <c r="M1725" t="str">
        <f>VLOOKUP(A1725,таксономия!$1:$1048576,11,1)</f>
        <v xml:space="preserve"> Vertebrata</v>
      </c>
      <c r="N1725" t="str">
        <f>VLOOKUP(A1725,таксономия!$1:$1048576,12,1)</f>
        <v xml:space="preserve"> Euteleostomi</v>
      </c>
      <c r="O1725" t="str">
        <f>VLOOKUP(A1725,таксономия!$1:$1048576,13,1)</f>
        <v>Actinopterygii</v>
      </c>
      <c r="P1725" t="str">
        <f>VLOOKUP(A1725,таксономия!$1:$1048576,14,1)</f>
        <v xml:space="preserve"> Neopterygii</v>
      </c>
      <c r="Q1725" t="str">
        <f>VLOOKUP(A1725,таксономия!$1:$1048576,15,1)</f>
        <v xml:space="preserve"> Teleostei</v>
      </c>
      <c r="R1725" t="str">
        <f>VLOOKUP(A1725,таксономия!$1:$1048576,3,1)</f>
        <v xml:space="preserve"> Danio rerio (Zebrafish) (Brachydanio rerio).</v>
      </c>
      <c r="S1725">
        <f t="shared" si="26"/>
        <v>90</v>
      </c>
    </row>
    <row r="1726" spans="1:19" x14ac:dyDescent="0.3">
      <c r="A1726" t="s">
        <v>1115</v>
      </c>
      <c r="B1726" t="s">
        <v>1116</v>
      </c>
      <c r="C1726">
        <v>939</v>
      </c>
      <c r="D1726" t="s">
        <v>12</v>
      </c>
      <c r="E1726">
        <v>317</v>
      </c>
      <c r="F1726">
        <v>395</v>
      </c>
      <c r="G1726">
        <v>2697</v>
      </c>
      <c r="H1726" t="s">
        <v>13</v>
      </c>
      <c r="I1726" t="str">
        <f>VLOOKUP(A1726,таксономия!$1:$1048576,7,1)</f>
        <v>Eukaryota</v>
      </c>
      <c r="J1726" t="str">
        <f>VLOOKUP(A1726,таксономия!$1:$1048576,8,1)</f>
        <v xml:space="preserve"> Metazoa</v>
      </c>
      <c r="K1726" t="str">
        <f>VLOOKUP(A1726,таксономия!$1:$1048576,9,1)</f>
        <v xml:space="preserve"> Chordata</v>
      </c>
      <c r="L1726" t="str">
        <f>VLOOKUP(A1726,таксономия!$1:$1048576,10,1)</f>
        <v xml:space="preserve"> Craniata</v>
      </c>
      <c r="M1726" t="str">
        <f>VLOOKUP(A1726,таксономия!$1:$1048576,11,1)</f>
        <v xml:space="preserve"> Vertebrata</v>
      </c>
      <c r="N1726" t="str">
        <f>VLOOKUP(A1726,таксономия!$1:$1048576,12,1)</f>
        <v xml:space="preserve"> Euteleostomi</v>
      </c>
      <c r="O1726" t="str">
        <f>VLOOKUP(A1726,таксономия!$1:$1048576,13,1)</f>
        <v>Actinopterygii</v>
      </c>
      <c r="P1726" t="str">
        <f>VLOOKUP(A1726,таксономия!$1:$1048576,14,1)</f>
        <v xml:space="preserve"> Neopterygii</v>
      </c>
      <c r="Q1726" t="str">
        <f>VLOOKUP(A1726,таксономия!$1:$1048576,15,1)</f>
        <v xml:space="preserve"> Teleostei</v>
      </c>
      <c r="R1726" t="str">
        <f>VLOOKUP(A1726,таксономия!$1:$1048576,3,1)</f>
        <v xml:space="preserve"> Danio rerio (Zebrafish) (Brachydanio rerio).</v>
      </c>
      <c r="S1726">
        <f t="shared" si="26"/>
        <v>78</v>
      </c>
    </row>
    <row r="1727" spans="1:19" x14ac:dyDescent="0.3">
      <c r="A1727" t="s">
        <v>1115</v>
      </c>
      <c r="B1727" t="s">
        <v>1116</v>
      </c>
      <c r="C1727">
        <v>939</v>
      </c>
      <c r="D1727" t="s">
        <v>24</v>
      </c>
      <c r="E1727">
        <v>475</v>
      </c>
      <c r="F1727">
        <v>748</v>
      </c>
      <c r="G1727">
        <v>24806</v>
      </c>
      <c r="H1727" t="s">
        <v>25</v>
      </c>
      <c r="I1727" t="str">
        <f>VLOOKUP(A1727,таксономия!$1:$1048576,7,1)</f>
        <v>Eukaryota</v>
      </c>
      <c r="J1727" t="str">
        <f>VLOOKUP(A1727,таксономия!$1:$1048576,8,1)</f>
        <v xml:space="preserve"> Metazoa</v>
      </c>
      <c r="K1727" t="str">
        <f>VLOOKUP(A1727,таксономия!$1:$1048576,9,1)</f>
        <v xml:space="preserve"> Chordata</v>
      </c>
      <c r="L1727" t="str">
        <f>VLOOKUP(A1727,таксономия!$1:$1048576,10,1)</f>
        <v xml:space="preserve"> Craniata</v>
      </c>
      <c r="M1727" t="str">
        <f>VLOOKUP(A1727,таксономия!$1:$1048576,11,1)</f>
        <v xml:space="preserve"> Vertebrata</v>
      </c>
      <c r="N1727" t="str">
        <f>VLOOKUP(A1727,таксономия!$1:$1048576,12,1)</f>
        <v xml:space="preserve"> Euteleostomi</v>
      </c>
      <c r="O1727" t="str">
        <f>VLOOKUP(A1727,таксономия!$1:$1048576,13,1)</f>
        <v>Actinopterygii</v>
      </c>
      <c r="P1727" t="str">
        <f>VLOOKUP(A1727,таксономия!$1:$1048576,14,1)</f>
        <v xml:space="preserve"> Neopterygii</v>
      </c>
      <c r="Q1727" t="str">
        <f>VLOOKUP(A1727,таксономия!$1:$1048576,15,1)</f>
        <v xml:space="preserve"> Teleostei</v>
      </c>
      <c r="R1727" t="str">
        <f>VLOOKUP(A1727,таксономия!$1:$1048576,3,1)</f>
        <v xml:space="preserve"> Danio rerio (Zebrafish) (Brachydanio rerio).</v>
      </c>
      <c r="S1727">
        <f t="shared" si="26"/>
        <v>273</v>
      </c>
    </row>
    <row r="1728" spans="1:19" x14ac:dyDescent="0.3">
      <c r="A1728" t="s">
        <v>1117</v>
      </c>
      <c r="B1728" t="s">
        <v>1118</v>
      </c>
      <c r="C1728">
        <v>1021</v>
      </c>
      <c r="D1728" t="s">
        <v>1119</v>
      </c>
      <c r="E1728">
        <v>127</v>
      </c>
      <c r="F1728">
        <v>190</v>
      </c>
      <c r="G1728">
        <v>225</v>
      </c>
      <c r="H1728" t="s">
        <v>1120</v>
      </c>
      <c r="I1728" t="str">
        <f>VLOOKUP(A1728,таксономия!$1:$1048576,7,1)</f>
        <v>Eukaryota</v>
      </c>
      <c r="J1728" t="str">
        <f>VLOOKUP(A1728,таксономия!$1:$1048576,8,1)</f>
        <v xml:space="preserve"> Metazoa</v>
      </c>
      <c r="K1728" t="str">
        <f>VLOOKUP(A1728,таксономия!$1:$1048576,9,1)</f>
        <v xml:space="preserve"> Chordata</v>
      </c>
      <c r="L1728" t="str">
        <f>VLOOKUP(A1728,таксономия!$1:$1048576,10,1)</f>
        <v xml:space="preserve"> Craniata</v>
      </c>
      <c r="M1728" t="str">
        <f>VLOOKUP(A1728,таксономия!$1:$1048576,11,1)</f>
        <v xml:space="preserve"> Vertebrata</v>
      </c>
      <c r="N1728" t="str">
        <f>VLOOKUP(A1728,таксономия!$1:$1048576,12,1)</f>
        <v xml:space="preserve"> Euteleostomi</v>
      </c>
      <c r="O1728" t="str">
        <f>VLOOKUP(A1728,таксономия!$1:$1048576,13,1)</f>
        <v>Actinopterygii</v>
      </c>
      <c r="P1728" t="str">
        <f>VLOOKUP(A1728,таксономия!$1:$1048576,14,1)</f>
        <v xml:space="preserve"> Neopterygii</v>
      </c>
      <c r="Q1728" t="str">
        <f>VLOOKUP(A1728,таксономия!$1:$1048576,15,1)</f>
        <v xml:space="preserve"> Teleostei</v>
      </c>
      <c r="R1728" t="str">
        <f>VLOOKUP(A1728,таксономия!$1:$1048576,3,1)</f>
        <v xml:space="preserve"> Danio rerio (Zebrafish) (Brachydanio rerio).</v>
      </c>
      <c r="S1728">
        <f t="shared" si="26"/>
        <v>63</v>
      </c>
    </row>
    <row r="1729" spans="1:19" x14ac:dyDescent="0.3">
      <c r="A1729" t="s">
        <v>1117</v>
      </c>
      <c r="B1729" t="s">
        <v>1118</v>
      </c>
      <c r="C1729">
        <v>1021</v>
      </c>
      <c r="D1729" t="s">
        <v>12</v>
      </c>
      <c r="E1729">
        <v>37</v>
      </c>
      <c r="F1729">
        <v>113</v>
      </c>
      <c r="G1729">
        <v>2697</v>
      </c>
      <c r="H1729" t="s">
        <v>13</v>
      </c>
      <c r="I1729" t="str">
        <f>VLOOKUP(A1729,таксономия!$1:$1048576,7,1)</f>
        <v>Eukaryota</v>
      </c>
      <c r="J1729" t="str">
        <f>VLOOKUP(A1729,таксономия!$1:$1048576,8,1)</f>
        <v xml:space="preserve"> Metazoa</v>
      </c>
      <c r="K1729" t="str">
        <f>VLOOKUP(A1729,таксономия!$1:$1048576,9,1)</f>
        <v xml:space="preserve"> Chordata</v>
      </c>
      <c r="L1729" t="str">
        <f>VLOOKUP(A1729,таксономия!$1:$1048576,10,1)</f>
        <v xml:space="preserve"> Craniata</v>
      </c>
      <c r="M1729" t="str">
        <f>VLOOKUP(A1729,таксономия!$1:$1048576,11,1)</f>
        <v xml:space="preserve"> Vertebrata</v>
      </c>
      <c r="N1729" t="str">
        <f>VLOOKUP(A1729,таксономия!$1:$1048576,12,1)</f>
        <v xml:space="preserve"> Euteleostomi</v>
      </c>
      <c r="O1729" t="str">
        <f>VLOOKUP(A1729,таксономия!$1:$1048576,13,1)</f>
        <v>Actinopterygii</v>
      </c>
      <c r="P1729" t="str">
        <f>VLOOKUP(A1729,таксономия!$1:$1048576,14,1)</f>
        <v xml:space="preserve"> Neopterygii</v>
      </c>
      <c r="Q1729" t="str">
        <f>VLOOKUP(A1729,таксономия!$1:$1048576,15,1)</f>
        <v xml:space="preserve"> Teleostei</v>
      </c>
      <c r="R1729" t="str">
        <f>VLOOKUP(A1729,таксономия!$1:$1048576,3,1)</f>
        <v xml:space="preserve"> Danio rerio (Zebrafish) (Brachydanio rerio).</v>
      </c>
      <c r="S1729">
        <f t="shared" si="26"/>
        <v>76</v>
      </c>
    </row>
    <row r="1730" spans="1:19" x14ac:dyDescent="0.3">
      <c r="A1730" t="s">
        <v>1117</v>
      </c>
      <c r="B1730" t="s">
        <v>1118</v>
      </c>
      <c r="C1730">
        <v>1021</v>
      </c>
      <c r="D1730" t="s">
        <v>1121</v>
      </c>
      <c r="E1730">
        <v>331</v>
      </c>
      <c r="F1730">
        <v>393</v>
      </c>
      <c r="G1730">
        <v>2</v>
      </c>
      <c r="H1730" t="s">
        <v>1121</v>
      </c>
      <c r="I1730" t="str">
        <f>VLOOKUP(A1730,таксономия!$1:$1048576,7,1)</f>
        <v>Eukaryota</v>
      </c>
      <c r="J1730" t="str">
        <f>VLOOKUP(A1730,таксономия!$1:$1048576,8,1)</f>
        <v xml:space="preserve"> Metazoa</v>
      </c>
      <c r="K1730" t="str">
        <f>VLOOKUP(A1730,таксономия!$1:$1048576,9,1)</f>
        <v xml:space="preserve"> Chordata</v>
      </c>
      <c r="L1730" t="str">
        <f>VLOOKUP(A1730,таксономия!$1:$1048576,10,1)</f>
        <v xml:space="preserve"> Craniata</v>
      </c>
      <c r="M1730" t="str">
        <f>VLOOKUP(A1730,таксономия!$1:$1048576,11,1)</f>
        <v xml:space="preserve"> Vertebrata</v>
      </c>
      <c r="N1730" t="str">
        <f>VLOOKUP(A1730,таксономия!$1:$1048576,12,1)</f>
        <v xml:space="preserve"> Euteleostomi</v>
      </c>
      <c r="O1730" t="str">
        <f>VLOOKUP(A1730,таксономия!$1:$1048576,13,1)</f>
        <v>Actinopterygii</v>
      </c>
      <c r="P1730" t="str">
        <f>VLOOKUP(A1730,таксономия!$1:$1048576,14,1)</f>
        <v xml:space="preserve"> Neopterygii</v>
      </c>
      <c r="Q1730" t="str">
        <f>VLOOKUP(A1730,таксономия!$1:$1048576,15,1)</f>
        <v xml:space="preserve"> Teleostei</v>
      </c>
      <c r="R1730" t="str">
        <f>VLOOKUP(A1730,таксономия!$1:$1048576,3,1)</f>
        <v xml:space="preserve"> Danio rerio (Zebrafish) (Brachydanio rerio).</v>
      </c>
      <c r="S1730">
        <f t="shared" si="26"/>
        <v>62</v>
      </c>
    </row>
    <row r="1731" spans="1:19" x14ac:dyDescent="0.3">
      <c r="A1731" t="s">
        <v>1122</v>
      </c>
      <c r="B1731" t="s">
        <v>1123</v>
      </c>
      <c r="C1731">
        <v>1147</v>
      </c>
      <c r="D1731" t="s">
        <v>12</v>
      </c>
      <c r="E1731">
        <v>50</v>
      </c>
      <c r="F1731">
        <v>126</v>
      </c>
      <c r="G1731">
        <v>2697</v>
      </c>
      <c r="H1731" t="s">
        <v>13</v>
      </c>
      <c r="I1731" t="str">
        <f>VLOOKUP(A1731,таксономия!$1:$1048576,7,1)</f>
        <v>Eukaryota</v>
      </c>
      <c r="J1731" t="str">
        <f>VLOOKUP(A1731,таксономия!$1:$1048576,8,1)</f>
        <v xml:space="preserve"> Euglenozoa</v>
      </c>
      <c r="K1731" t="str">
        <f>VLOOKUP(A1731,таксономия!$1:$1048576,9,1)</f>
        <v xml:space="preserve"> Kinetoplastida</v>
      </c>
      <c r="L1731" t="str">
        <f>VLOOKUP(A1731,таксономия!$1:$1048576,10,1)</f>
        <v xml:space="preserve"> Trypanosomatidae</v>
      </c>
      <c r="M1731" t="str">
        <f>VLOOKUP(A1731,таксономия!$1:$1048576,11,1)</f>
        <v>Leishmaniinae</v>
      </c>
      <c r="N1731" t="str">
        <f>VLOOKUP(A1731,таксономия!$1:$1048576,12,1)</f>
        <v xml:space="preserve"> Leishmania.</v>
      </c>
      <c r="O1731">
        <f>VLOOKUP(A1731,таксономия!$1:$1048576,13,1)</f>
        <v>0</v>
      </c>
      <c r="P1731">
        <f>VLOOKUP(A1731,таксономия!$1:$1048576,14,1)</f>
        <v>0</v>
      </c>
      <c r="Q1731">
        <f>VLOOKUP(A1731,таксономия!$1:$1048576,15,1)</f>
        <v>0</v>
      </c>
      <c r="R1731" t="str">
        <f>VLOOKUP(A1731,таксономия!$1:$1048576,3,1)</f>
        <v xml:space="preserve"> Leishmania mexicana (strain MHOM/GT/2001/U1103).</v>
      </c>
      <c r="S1731">
        <f t="shared" ref="S1731:S1794" si="27">$F1731-$E1731</f>
        <v>76</v>
      </c>
    </row>
    <row r="1732" spans="1:19" x14ac:dyDescent="0.3">
      <c r="A1732" t="s">
        <v>1122</v>
      </c>
      <c r="B1732" t="s">
        <v>1123</v>
      </c>
      <c r="C1732">
        <v>1147</v>
      </c>
      <c r="D1732" t="s">
        <v>55</v>
      </c>
      <c r="E1732">
        <v>631</v>
      </c>
      <c r="F1732">
        <v>862</v>
      </c>
      <c r="G1732">
        <v>5</v>
      </c>
      <c r="H1732" t="s">
        <v>55</v>
      </c>
      <c r="I1732" t="str">
        <f>VLOOKUP(A1732,таксономия!$1:$1048576,7,1)</f>
        <v>Eukaryota</v>
      </c>
      <c r="J1732" t="str">
        <f>VLOOKUP(A1732,таксономия!$1:$1048576,8,1)</f>
        <v xml:space="preserve"> Euglenozoa</v>
      </c>
      <c r="K1732" t="str">
        <f>VLOOKUP(A1732,таксономия!$1:$1048576,9,1)</f>
        <v xml:space="preserve"> Kinetoplastida</v>
      </c>
      <c r="L1732" t="str">
        <f>VLOOKUP(A1732,таксономия!$1:$1048576,10,1)</f>
        <v xml:space="preserve"> Trypanosomatidae</v>
      </c>
      <c r="M1732" t="str">
        <f>VLOOKUP(A1732,таксономия!$1:$1048576,11,1)</f>
        <v>Leishmaniinae</v>
      </c>
      <c r="N1732" t="str">
        <f>VLOOKUP(A1732,таксономия!$1:$1048576,12,1)</f>
        <v xml:space="preserve"> Leishmania.</v>
      </c>
      <c r="O1732">
        <f>VLOOKUP(A1732,таксономия!$1:$1048576,13,1)</f>
        <v>0</v>
      </c>
      <c r="P1732">
        <f>VLOOKUP(A1732,таксономия!$1:$1048576,14,1)</f>
        <v>0</v>
      </c>
      <c r="Q1732">
        <f>VLOOKUP(A1732,таксономия!$1:$1048576,15,1)</f>
        <v>0</v>
      </c>
      <c r="R1732" t="str">
        <f>VLOOKUP(A1732,таксономия!$1:$1048576,3,1)</f>
        <v xml:space="preserve"> Leishmania mexicana (strain MHOM/GT/2001/U1103).</v>
      </c>
      <c r="S1732">
        <f t="shared" si="27"/>
        <v>231</v>
      </c>
    </row>
    <row r="1733" spans="1:19" x14ac:dyDescent="0.3">
      <c r="A1733" t="s">
        <v>1122</v>
      </c>
      <c r="B1733" t="s">
        <v>1123</v>
      </c>
      <c r="C1733">
        <v>1147</v>
      </c>
      <c r="D1733" t="s">
        <v>59</v>
      </c>
      <c r="E1733">
        <v>171</v>
      </c>
      <c r="F1733">
        <v>559</v>
      </c>
      <c r="G1733">
        <v>14</v>
      </c>
      <c r="H1733" t="s">
        <v>59</v>
      </c>
      <c r="I1733" t="str">
        <f>VLOOKUP(A1733,таксономия!$1:$1048576,7,1)</f>
        <v>Eukaryota</v>
      </c>
      <c r="J1733" t="str">
        <f>VLOOKUP(A1733,таксономия!$1:$1048576,8,1)</f>
        <v xml:space="preserve"> Euglenozoa</v>
      </c>
      <c r="K1733" t="str">
        <f>VLOOKUP(A1733,таксономия!$1:$1048576,9,1)</f>
        <v xml:space="preserve"> Kinetoplastida</v>
      </c>
      <c r="L1733" t="str">
        <f>VLOOKUP(A1733,таксономия!$1:$1048576,10,1)</f>
        <v xml:space="preserve"> Trypanosomatidae</v>
      </c>
      <c r="M1733" t="str">
        <f>VLOOKUP(A1733,таксономия!$1:$1048576,11,1)</f>
        <v>Leishmaniinae</v>
      </c>
      <c r="N1733" t="str">
        <f>VLOOKUP(A1733,таксономия!$1:$1048576,12,1)</f>
        <v xml:space="preserve"> Leishmania.</v>
      </c>
      <c r="O1733">
        <f>VLOOKUP(A1733,таксономия!$1:$1048576,13,1)</f>
        <v>0</v>
      </c>
      <c r="P1733">
        <f>VLOOKUP(A1733,таксономия!$1:$1048576,14,1)</f>
        <v>0</v>
      </c>
      <c r="Q1733">
        <f>VLOOKUP(A1733,таксономия!$1:$1048576,15,1)</f>
        <v>0</v>
      </c>
      <c r="R1733" t="str">
        <f>VLOOKUP(A1733,таксономия!$1:$1048576,3,1)</f>
        <v xml:space="preserve"> Leishmania mexicana (strain MHOM/GT/2001/U1103).</v>
      </c>
      <c r="S1733">
        <f t="shared" si="27"/>
        <v>388</v>
      </c>
    </row>
    <row r="1734" spans="1:19" x14ac:dyDescent="0.3">
      <c r="A1734" t="s">
        <v>1124</v>
      </c>
      <c r="B1734" t="s">
        <v>1125</v>
      </c>
      <c r="C1734">
        <v>1147</v>
      </c>
      <c r="D1734" t="s">
        <v>12</v>
      </c>
      <c r="E1734">
        <v>50</v>
      </c>
      <c r="F1734">
        <v>126</v>
      </c>
      <c r="G1734">
        <v>2697</v>
      </c>
      <c r="H1734" t="s">
        <v>13</v>
      </c>
      <c r="I1734" t="str">
        <f>VLOOKUP(A1734,таксономия!$1:$1048576,7,1)</f>
        <v>Eukaryota</v>
      </c>
      <c r="J1734" t="str">
        <f>VLOOKUP(A1734,таксономия!$1:$1048576,8,1)</f>
        <v xml:space="preserve"> Euglenozoa</v>
      </c>
      <c r="K1734" t="str">
        <f>VLOOKUP(A1734,таксономия!$1:$1048576,9,1)</f>
        <v xml:space="preserve"> Kinetoplastida</v>
      </c>
      <c r="L1734" t="str">
        <f>VLOOKUP(A1734,таксономия!$1:$1048576,10,1)</f>
        <v xml:space="preserve"> Trypanosomatidae</v>
      </c>
      <c r="M1734" t="str">
        <f>VLOOKUP(A1734,таксономия!$1:$1048576,11,1)</f>
        <v>Leishmaniinae</v>
      </c>
      <c r="N1734" t="str">
        <f>VLOOKUP(A1734,таксономия!$1:$1048576,12,1)</f>
        <v xml:space="preserve"> Leishmania.</v>
      </c>
      <c r="O1734">
        <f>VLOOKUP(A1734,таксономия!$1:$1048576,13,1)</f>
        <v>0</v>
      </c>
      <c r="P1734">
        <f>VLOOKUP(A1734,таксономия!$1:$1048576,14,1)</f>
        <v>0</v>
      </c>
      <c r="Q1734">
        <f>VLOOKUP(A1734,таксономия!$1:$1048576,15,1)</f>
        <v>0</v>
      </c>
      <c r="R1734" t="str">
        <f>VLOOKUP(A1734,таксономия!$1:$1048576,3,1)</f>
        <v xml:space="preserve"> Leishmania donovani (strain BPK282A1).</v>
      </c>
      <c r="S1734">
        <f t="shared" si="27"/>
        <v>76</v>
      </c>
    </row>
    <row r="1735" spans="1:19" x14ac:dyDescent="0.3">
      <c r="A1735" t="s">
        <v>1124</v>
      </c>
      <c r="B1735" t="s">
        <v>1125</v>
      </c>
      <c r="C1735">
        <v>1147</v>
      </c>
      <c r="D1735" t="s">
        <v>55</v>
      </c>
      <c r="E1735">
        <v>631</v>
      </c>
      <c r="F1735">
        <v>862</v>
      </c>
      <c r="G1735">
        <v>5</v>
      </c>
      <c r="H1735" t="s">
        <v>55</v>
      </c>
      <c r="I1735" t="str">
        <f>VLOOKUP(A1735,таксономия!$1:$1048576,7,1)</f>
        <v>Eukaryota</v>
      </c>
      <c r="J1735" t="str">
        <f>VLOOKUP(A1735,таксономия!$1:$1048576,8,1)</f>
        <v xml:space="preserve"> Euglenozoa</v>
      </c>
      <c r="K1735" t="str">
        <f>VLOOKUP(A1735,таксономия!$1:$1048576,9,1)</f>
        <v xml:space="preserve"> Kinetoplastida</v>
      </c>
      <c r="L1735" t="str">
        <f>VLOOKUP(A1735,таксономия!$1:$1048576,10,1)</f>
        <v xml:space="preserve"> Trypanosomatidae</v>
      </c>
      <c r="M1735" t="str">
        <f>VLOOKUP(A1735,таксономия!$1:$1048576,11,1)</f>
        <v>Leishmaniinae</v>
      </c>
      <c r="N1735" t="str">
        <f>VLOOKUP(A1735,таксономия!$1:$1048576,12,1)</f>
        <v xml:space="preserve"> Leishmania.</v>
      </c>
      <c r="O1735">
        <f>VLOOKUP(A1735,таксономия!$1:$1048576,13,1)</f>
        <v>0</v>
      </c>
      <c r="P1735">
        <f>VLOOKUP(A1735,таксономия!$1:$1048576,14,1)</f>
        <v>0</v>
      </c>
      <c r="Q1735">
        <f>VLOOKUP(A1735,таксономия!$1:$1048576,15,1)</f>
        <v>0</v>
      </c>
      <c r="R1735" t="str">
        <f>VLOOKUP(A1735,таксономия!$1:$1048576,3,1)</f>
        <v xml:space="preserve"> Leishmania donovani (strain BPK282A1).</v>
      </c>
      <c r="S1735">
        <f t="shared" si="27"/>
        <v>231</v>
      </c>
    </row>
    <row r="1736" spans="1:19" x14ac:dyDescent="0.3">
      <c r="A1736" t="s">
        <v>1124</v>
      </c>
      <c r="B1736" t="s">
        <v>1125</v>
      </c>
      <c r="C1736">
        <v>1147</v>
      </c>
      <c r="D1736" t="s">
        <v>59</v>
      </c>
      <c r="E1736">
        <v>171</v>
      </c>
      <c r="F1736">
        <v>559</v>
      </c>
      <c r="G1736">
        <v>14</v>
      </c>
      <c r="H1736" t="s">
        <v>59</v>
      </c>
      <c r="I1736" t="str">
        <f>VLOOKUP(A1736,таксономия!$1:$1048576,7,1)</f>
        <v>Eukaryota</v>
      </c>
      <c r="J1736" t="str">
        <f>VLOOKUP(A1736,таксономия!$1:$1048576,8,1)</f>
        <v xml:space="preserve"> Euglenozoa</v>
      </c>
      <c r="K1736" t="str">
        <f>VLOOKUP(A1736,таксономия!$1:$1048576,9,1)</f>
        <v xml:space="preserve"> Kinetoplastida</v>
      </c>
      <c r="L1736" t="str">
        <f>VLOOKUP(A1736,таксономия!$1:$1048576,10,1)</f>
        <v xml:space="preserve"> Trypanosomatidae</v>
      </c>
      <c r="M1736" t="str">
        <f>VLOOKUP(A1736,таксономия!$1:$1048576,11,1)</f>
        <v>Leishmaniinae</v>
      </c>
      <c r="N1736" t="str">
        <f>VLOOKUP(A1736,таксономия!$1:$1048576,12,1)</f>
        <v xml:space="preserve"> Leishmania.</v>
      </c>
      <c r="O1736">
        <f>VLOOKUP(A1736,таксономия!$1:$1048576,13,1)</f>
        <v>0</v>
      </c>
      <c r="P1736">
        <f>VLOOKUP(A1736,таксономия!$1:$1048576,14,1)</f>
        <v>0</v>
      </c>
      <c r="Q1736">
        <f>VLOOKUP(A1736,таксономия!$1:$1048576,15,1)</f>
        <v>0</v>
      </c>
      <c r="R1736" t="str">
        <f>VLOOKUP(A1736,таксономия!$1:$1048576,3,1)</f>
        <v xml:space="preserve"> Leishmania donovani (strain BPK282A1).</v>
      </c>
      <c r="S1736">
        <f t="shared" si="27"/>
        <v>388</v>
      </c>
    </row>
    <row r="1737" spans="1:19" x14ac:dyDescent="0.3">
      <c r="A1737" t="s">
        <v>1126</v>
      </c>
      <c r="B1737" t="s">
        <v>1127</v>
      </c>
      <c r="C1737">
        <v>1464</v>
      </c>
      <c r="D1737" t="s">
        <v>913</v>
      </c>
      <c r="E1737">
        <v>182</v>
      </c>
      <c r="F1737">
        <v>232</v>
      </c>
      <c r="G1737">
        <v>6920</v>
      </c>
      <c r="H1737" t="s">
        <v>914</v>
      </c>
      <c r="I1737" t="str">
        <f>VLOOKUP(A1737,таксономия!$1:$1048576,7,1)</f>
        <v>Eukaryota</v>
      </c>
      <c r="J1737" t="str">
        <f>VLOOKUP(A1737,таксономия!$1:$1048576,8,1)</f>
        <v xml:space="preserve"> Metazoa</v>
      </c>
      <c r="K1737" t="str">
        <f>VLOOKUP(A1737,таксономия!$1:$1048576,9,1)</f>
        <v xml:space="preserve"> Ecdysozoa</v>
      </c>
      <c r="L1737" t="str">
        <f>VLOOKUP(A1737,таксономия!$1:$1048576,10,1)</f>
        <v xml:space="preserve"> Arthropoda</v>
      </c>
      <c r="M1737" t="str">
        <f>VLOOKUP(A1737,таксономия!$1:$1048576,11,1)</f>
        <v xml:space="preserve"> Crustacea</v>
      </c>
      <c r="N1737" t="str">
        <f>VLOOKUP(A1737,таксономия!$1:$1048576,12,1)</f>
        <v xml:space="preserve"> Branchiopoda</v>
      </c>
      <c r="O1737" t="str">
        <f>VLOOKUP(A1737,таксономия!$1:$1048576,13,1)</f>
        <v>Diplostraca</v>
      </c>
      <c r="P1737" t="str">
        <f>VLOOKUP(A1737,таксономия!$1:$1048576,14,1)</f>
        <v xml:space="preserve"> Cladocera</v>
      </c>
      <c r="Q1737" t="str">
        <f>VLOOKUP(A1737,таксономия!$1:$1048576,15,1)</f>
        <v xml:space="preserve"> Anomopoda</v>
      </c>
      <c r="R1737" t="str">
        <f>VLOOKUP(A1737,таксономия!$1:$1048576,3,1)</f>
        <v xml:space="preserve"> Daphnia pulex (Water flea).</v>
      </c>
      <c r="S1737">
        <f t="shared" si="27"/>
        <v>50</v>
      </c>
    </row>
    <row r="1738" spans="1:19" x14ac:dyDescent="0.3">
      <c r="A1738" t="s">
        <v>1126</v>
      </c>
      <c r="B1738" t="s">
        <v>1127</v>
      </c>
      <c r="C1738">
        <v>1464</v>
      </c>
      <c r="D1738" t="s">
        <v>913</v>
      </c>
      <c r="E1738">
        <v>267</v>
      </c>
      <c r="F1738">
        <v>317</v>
      </c>
      <c r="G1738">
        <v>6920</v>
      </c>
      <c r="H1738" t="s">
        <v>914</v>
      </c>
      <c r="I1738" t="str">
        <f>VLOOKUP(A1738,таксономия!$1:$1048576,7,1)</f>
        <v>Eukaryota</v>
      </c>
      <c r="J1738" t="str">
        <f>VLOOKUP(A1738,таксономия!$1:$1048576,8,1)</f>
        <v xml:space="preserve"> Metazoa</v>
      </c>
      <c r="K1738" t="str">
        <f>VLOOKUP(A1738,таксономия!$1:$1048576,9,1)</f>
        <v xml:space="preserve"> Ecdysozoa</v>
      </c>
      <c r="L1738" t="str">
        <f>VLOOKUP(A1738,таксономия!$1:$1048576,10,1)</f>
        <v xml:space="preserve"> Arthropoda</v>
      </c>
      <c r="M1738" t="str">
        <f>VLOOKUP(A1738,таксономия!$1:$1048576,11,1)</f>
        <v xml:space="preserve"> Crustacea</v>
      </c>
      <c r="N1738" t="str">
        <f>VLOOKUP(A1738,таксономия!$1:$1048576,12,1)</f>
        <v xml:space="preserve"> Branchiopoda</v>
      </c>
      <c r="O1738" t="str">
        <f>VLOOKUP(A1738,таксономия!$1:$1048576,13,1)</f>
        <v>Diplostraca</v>
      </c>
      <c r="P1738" t="str">
        <f>VLOOKUP(A1738,таксономия!$1:$1048576,14,1)</f>
        <v xml:space="preserve"> Cladocera</v>
      </c>
      <c r="Q1738" t="str">
        <f>VLOOKUP(A1738,таксономия!$1:$1048576,15,1)</f>
        <v xml:space="preserve"> Anomopoda</v>
      </c>
      <c r="R1738" t="str">
        <f>VLOOKUP(A1738,таксономия!$1:$1048576,3,1)</f>
        <v xml:space="preserve"> Daphnia pulex (Water flea).</v>
      </c>
      <c r="S1738">
        <f t="shared" si="27"/>
        <v>50</v>
      </c>
    </row>
    <row r="1739" spans="1:19" x14ac:dyDescent="0.3">
      <c r="A1739" t="s">
        <v>1126</v>
      </c>
      <c r="B1739" t="s">
        <v>1127</v>
      </c>
      <c r="C1739">
        <v>1464</v>
      </c>
      <c r="D1739" t="s">
        <v>12</v>
      </c>
      <c r="E1739">
        <v>650</v>
      </c>
      <c r="F1739">
        <v>740</v>
      </c>
      <c r="G1739">
        <v>2697</v>
      </c>
      <c r="H1739" t="s">
        <v>13</v>
      </c>
      <c r="I1739" t="str">
        <f>VLOOKUP(A1739,таксономия!$1:$1048576,7,1)</f>
        <v>Eukaryota</v>
      </c>
      <c r="J1739" t="str">
        <f>VLOOKUP(A1739,таксономия!$1:$1048576,8,1)</f>
        <v xml:space="preserve"> Metazoa</v>
      </c>
      <c r="K1739" t="str">
        <f>VLOOKUP(A1739,таксономия!$1:$1048576,9,1)</f>
        <v xml:space="preserve"> Ecdysozoa</v>
      </c>
      <c r="L1739" t="str">
        <f>VLOOKUP(A1739,таксономия!$1:$1048576,10,1)</f>
        <v xml:space="preserve"> Arthropoda</v>
      </c>
      <c r="M1739" t="str">
        <f>VLOOKUP(A1739,таксономия!$1:$1048576,11,1)</f>
        <v xml:space="preserve"> Crustacea</v>
      </c>
      <c r="N1739" t="str">
        <f>VLOOKUP(A1739,таксономия!$1:$1048576,12,1)</f>
        <v xml:space="preserve"> Branchiopoda</v>
      </c>
      <c r="O1739" t="str">
        <f>VLOOKUP(A1739,таксономия!$1:$1048576,13,1)</f>
        <v>Diplostraca</v>
      </c>
      <c r="P1739" t="str">
        <f>VLOOKUP(A1739,таксономия!$1:$1048576,14,1)</f>
        <v xml:space="preserve"> Cladocera</v>
      </c>
      <c r="Q1739" t="str">
        <f>VLOOKUP(A1739,таксономия!$1:$1048576,15,1)</f>
        <v xml:space="preserve"> Anomopoda</v>
      </c>
      <c r="R1739" t="str">
        <f>VLOOKUP(A1739,таксономия!$1:$1048576,3,1)</f>
        <v xml:space="preserve"> Daphnia pulex (Water flea).</v>
      </c>
      <c r="S1739">
        <f t="shared" si="27"/>
        <v>90</v>
      </c>
    </row>
    <row r="1740" spans="1:19" x14ac:dyDescent="0.3">
      <c r="A1740" t="s">
        <v>1126</v>
      </c>
      <c r="B1740" t="s">
        <v>1127</v>
      </c>
      <c r="C1740">
        <v>1464</v>
      </c>
      <c r="D1740" t="s">
        <v>218</v>
      </c>
      <c r="E1740">
        <v>751</v>
      </c>
      <c r="F1740">
        <v>787</v>
      </c>
      <c r="G1740">
        <v>19728</v>
      </c>
      <c r="H1740" t="s">
        <v>219</v>
      </c>
      <c r="I1740" t="str">
        <f>VLOOKUP(A1740,таксономия!$1:$1048576,7,1)</f>
        <v>Eukaryota</v>
      </c>
      <c r="J1740" t="str">
        <f>VLOOKUP(A1740,таксономия!$1:$1048576,8,1)</f>
        <v xml:space="preserve"> Metazoa</v>
      </c>
      <c r="K1740" t="str">
        <f>VLOOKUP(A1740,таксономия!$1:$1048576,9,1)</f>
        <v xml:space="preserve"> Ecdysozoa</v>
      </c>
      <c r="L1740" t="str">
        <f>VLOOKUP(A1740,таксономия!$1:$1048576,10,1)</f>
        <v xml:space="preserve"> Arthropoda</v>
      </c>
      <c r="M1740" t="str">
        <f>VLOOKUP(A1740,таксономия!$1:$1048576,11,1)</f>
        <v xml:space="preserve"> Crustacea</v>
      </c>
      <c r="N1740" t="str">
        <f>VLOOKUP(A1740,таксономия!$1:$1048576,12,1)</f>
        <v xml:space="preserve"> Branchiopoda</v>
      </c>
      <c r="O1740" t="str">
        <f>VLOOKUP(A1740,таксономия!$1:$1048576,13,1)</f>
        <v>Diplostraca</v>
      </c>
      <c r="P1740" t="str">
        <f>VLOOKUP(A1740,таксономия!$1:$1048576,14,1)</f>
        <v xml:space="preserve"> Cladocera</v>
      </c>
      <c r="Q1740" t="str">
        <f>VLOOKUP(A1740,таксономия!$1:$1048576,15,1)</f>
        <v xml:space="preserve"> Anomopoda</v>
      </c>
      <c r="R1740" t="str">
        <f>VLOOKUP(A1740,таксономия!$1:$1048576,3,1)</f>
        <v xml:space="preserve"> Daphnia pulex (Water flea).</v>
      </c>
      <c r="S1740">
        <f t="shared" si="27"/>
        <v>36</v>
      </c>
    </row>
    <row r="1741" spans="1:19" x14ac:dyDescent="0.3">
      <c r="A1741" t="s">
        <v>1126</v>
      </c>
      <c r="B1741" t="s">
        <v>1127</v>
      </c>
      <c r="C1741">
        <v>1464</v>
      </c>
      <c r="D1741" t="s">
        <v>218</v>
      </c>
      <c r="E1741">
        <v>871</v>
      </c>
      <c r="F1741">
        <v>906</v>
      </c>
      <c r="G1741">
        <v>19728</v>
      </c>
      <c r="H1741" t="s">
        <v>219</v>
      </c>
      <c r="I1741" t="str">
        <f>VLOOKUP(A1741,таксономия!$1:$1048576,7,1)</f>
        <v>Eukaryota</v>
      </c>
      <c r="J1741" t="str">
        <f>VLOOKUP(A1741,таксономия!$1:$1048576,8,1)</f>
        <v xml:space="preserve"> Metazoa</v>
      </c>
      <c r="K1741" t="str">
        <f>VLOOKUP(A1741,таксономия!$1:$1048576,9,1)</f>
        <v xml:space="preserve"> Ecdysozoa</v>
      </c>
      <c r="L1741" t="str">
        <f>VLOOKUP(A1741,таксономия!$1:$1048576,10,1)</f>
        <v xml:space="preserve"> Arthropoda</v>
      </c>
      <c r="M1741" t="str">
        <f>VLOOKUP(A1741,таксономия!$1:$1048576,11,1)</f>
        <v xml:space="preserve"> Crustacea</v>
      </c>
      <c r="N1741" t="str">
        <f>VLOOKUP(A1741,таксономия!$1:$1048576,12,1)</f>
        <v xml:space="preserve"> Branchiopoda</v>
      </c>
      <c r="O1741" t="str">
        <f>VLOOKUP(A1741,таксономия!$1:$1048576,13,1)</f>
        <v>Diplostraca</v>
      </c>
      <c r="P1741" t="str">
        <f>VLOOKUP(A1741,таксономия!$1:$1048576,14,1)</f>
        <v xml:space="preserve"> Cladocera</v>
      </c>
      <c r="Q1741" t="str">
        <f>VLOOKUP(A1741,таксономия!$1:$1048576,15,1)</f>
        <v xml:space="preserve"> Anomopoda</v>
      </c>
      <c r="R1741" t="str">
        <f>VLOOKUP(A1741,таксономия!$1:$1048576,3,1)</f>
        <v xml:space="preserve"> Daphnia pulex (Water flea).</v>
      </c>
      <c r="S1741">
        <f t="shared" si="27"/>
        <v>35</v>
      </c>
    </row>
    <row r="1742" spans="1:19" x14ac:dyDescent="0.3">
      <c r="A1742" t="s">
        <v>1126</v>
      </c>
      <c r="B1742" t="s">
        <v>1127</v>
      </c>
      <c r="C1742">
        <v>1464</v>
      </c>
      <c r="D1742" t="s">
        <v>218</v>
      </c>
      <c r="E1742">
        <v>1018</v>
      </c>
      <c r="F1742">
        <v>1057</v>
      </c>
      <c r="G1742">
        <v>19728</v>
      </c>
      <c r="H1742" t="s">
        <v>219</v>
      </c>
      <c r="I1742" t="str">
        <f>VLOOKUP(A1742,таксономия!$1:$1048576,7,1)</f>
        <v>Eukaryota</v>
      </c>
      <c r="J1742" t="str">
        <f>VLOOKUP(A1742,таксономия!$1:$1048576,8,1)</f>
        <v xml:space="preserve"> Metazoa</v>
      </c>
      <c r="K1742" t="str">
        <f>VLOOKUP(A1742,таксономия!$1:$1048576,9,1)</f>
        <v xml:space="preserve"> Ecdysozoa</v>
      </c>
      <c r="L1742" t="str">
        <f>VLOOKUP(A1742,таксономия!$1:$1048576,10,1)</f>
        <v xml:space="preserve"> Arthropoda</v>
      </c>
      <c r="M1742" t="str">
        <f>VLOOKUP(A1742,таксономия!$1:$1048576,11,1)</f>
        <v xml:space="preserve"> Crustacea</v>
      </c>
      <c r="N1742" t="str">
        <f>VLOOKUP(A1742,таксономия!$1:$1048576,12,1)</f>
        <v xml:space="preserve"> Branchiopoda</v>
      </c>
      <c r="O1742" t="str">
        <f>VLOOKUP(A1742,таксономия!$1:$1048576,13,1)</f>
        <v>Diplostraca</v>
      </c>
      <c r="P1742" t="str">
        <f>VLOOKUP(A1742,таксономия!$1:$1048576,14,1)</f>
        <v xml:space="preserve"> Cladocera</v>
      </c>
      <c r="Q1742" t="str">
        <f>VLOOKUP(A1742,таксономия!$1:$1048576,15,1)</f>
        <v xml:space="preserve"> Anomopoda</v>
      </c>
      <c r="R1742" t="str">
        <f>VLOOKUP(A1742,таксономия!$1:$1048576,3,1)</f>
        <v xml:space="preserve"> Daphnia pulex (Water flea).</v>
      </c>
      <c r="S1742">
        <f t="shared" si="27"/>
        <v>39</v>
      </c>
    </row>
    <row r="1743" spans="1:19" x14ac:dyDescent="0.3">
      <c r="A1743" t="s">
        <v>1126</v>
      </c>
      <c r="B1743" t="s">
        <v>1127</v>
      </c>
      <c r="C1743">
        <v>1464</v>
      </c>
      <c r="D1743" t="s">
        <v>377</v>
      </c>
      <c r="E1743">
        <v>514</v>
      </c>
      <c r="F1743">
        <v>643</v>
      </c>
      <c r="G1743">
        <v>12227</v>
      </c>
      <c r="H1743" t="s">
        <v>378</v>
      </c>
      <c r="I1743" t="str">
        <f>VLOOKUP(A1743,таксономия!$1:$1048576,7,1)</f>
        <v>Eukaryota</v>
      </c>
      <c r="J1743" t="str">
        <f>VLOOKUP(A1743,таксономия!$1:$1048576,8,1)</f>
        <v xml:space="preserve"> Metazoa</v>
      </c>
      <c r="K1743" t="str">
        <f>VLOOKUP(A1743,таксономия!$1:$1048576,9,1)</f>
        <v xml:space="preserve"> Ecdysozoa</v>
      </c>
      <c r="L1743" t="str">
        <f>VLOOKUP(A1743,таксономия!$1:$1048576,10,1)</f>
        <v xml:space="preserve"> Arthropoda</v>
      </c>
      <c r="M1743" t="str">
        <f>VLOOKUP(A1743,таксономия!$1:$1048576,11,1)</f>
        <v xml:space="preserve"> Crustacea</v>
      </c>
      <c r="N1743" t="str">
        <f>VLOOKUP(A1743,таксономия!$1:$1048576,12,1)</f>
        <v xml:space="preserve"> Branchiopoda</v>
      </c>
      <c r="O1743" t="str">
        <f>VLOOKUP(A1743,таксономия!$1:$1048576,13,1)</f>
        <v>Diplostraca</v>
      </c>
      <c r="P1743" t="str">
        <f>VLOOKUP(A1743,таксономия!$1:$1048576,14,1)</f>
        <v xml:space="preserve"> Cladocera</v>
      </c>
      <c r="Q1743" t="str">
        <f>VLOOKUP(A1743,таксономия!$1:$1048576,15,1)</f>
        <v xml:space="preserve"> Anomopoda</v>
      </c>
      <c r="R1743" t="str">
        <f>VLOOKUP(A1743,таксономия!$1:$1048576,3,1)</f>
        <v xml:space="preserve"> Daphnia pulex (Water flea).</v>
      </c>
      <c r="S1743">
        <f t="shared" si="27"/>
        <v>129</v>
      </c>
    </row>
    <row r="1744" spans="1:19" x14ac:dyDescent="0.3">
      <c r="A1744" t="s">
        <v>1126</v>
      </c>
      <c r="B1744" t="s">
        <v>1127</v>
      </c>
      <c r="C1744">
        <v>1464</v>
      </c>
      <c r="D1744" t="s">
        <v>44</v>
      </c>
      <c r="E1744">
        <v>787</v>
      </c>
      <c r="F1744">
        <v>869</v>
      </c>
      <c r="G1744">
        <v>2217</v>
      </c>
      <c r="H1744" t="s">
        <v>45</v>
      </c>
      <c r="I1744" t="str">
        <f>VLOOKUP(A1744,таксономия!$1:$1048576,7,1)</f>
        <v>Eukaryota</v>
      </c>
      <c r="J1744" t="str">
        <f>VLOOKUP(A1744,таксономия!$1:$1048576,8,1)</f>
        <v xml:space="preserve"> Metazoa</v>
      </c>
      <c r="K1744" t="str">
        <f>VLOOKUP(A1744,таксономия!$1:$1048576,9,1)</f>
        <v xml:space="preserve"> Ecdysozoa</v>
      </c>
      <c r="L1744" t="str">
        <f>VLOOKUP(A1744,таксономия!$1:$1048576,10,1)</f>
        <v xml:space="preserve"> Arthropoda</v>
      </c>
      <c r="M1744" t="str">
        <f>VLOOKUP(A1744,таксономия!$1:$1048576,11,1)</f>
        <v xml:space="preserve"> Crustacea</v>
      </c>
      <c r="N1744" t="str">
        <f>VLOOKUP(A1744,таксономия!$1:$1048576,12,1)</f>
        <v xml:space="preserve"> Branchiopoda</v>
      </c>
      <c r="O1744" t="str">
        <f>VLOOKUP(A1744,таксономия!$1:$1048576,13,1)</f>
        <v>Diplostraca</v>
      </c>
      <c r="P1744" t="str">
        <f>VLOOKUP(A1744,таксономия!$1:$1048576,14,1)</f>
        <v xml:space="preserve"> Cladocera</v>
      </c>
      <c r="Q1744" t="str">
        <f>VLOOKUP(A1744,таксономия!$1:$1048576,15,1)</f>
        <v xml:space="preserve"> Anomopoda</v>
      </c>
      <c r="R1744" t="str">
        <f>VLOOKUP(A1744,таксономия!$1:$1048576,3,1)</f>
        <v xml:space="preserve"> Daphnia pulex (Water flea).</v>
      </c>
      <c r="S1744">
        <f t="shared" si="27"/>
        <v>82</v>
      </c>
    </row>
    <row r="1745" spans="1:19" x14ac:dyDescent="0.3">
      <c r="A1745" t="s">
        <v>1126</v>
      </c>
      <c r="B1745" t="s">
        <v>1127</v>
      </c>
      <c r="C1745">
        <v>1464</v>
      </c>
      <c r="D1745" t="s">
        <v>184</v>
      </c>
      <c r="E1745">
        <v>386</v>
      </c>
      <c r="F1745">
        <v>489</v>
      </c>
      <c r="G1745">
        <v>8985</v>
      </c>
      <c r="H1745" t="s">
        <v>185</v>
      </c>
      <c r="I1745" t="str">
        <f>VLOOKUP(A1745,таксономия!$1:$1048576,7,1)</f>
        <v>Eukaryota</v>
      </c>
      <c r="J1745" t="str">
        <f>VLOOKUP(A1745,таксономия!$1:$1048576,8,1)</f>
        <v xml:space="preserve"> Metazoa</v>
      </c>
      <c r="K1745" t="str">
        <f>VLOOKUP(A1745,таксономия!$1:$1048576,9,1)</f>
        <v xml:space="preserve"> Ecdysozoa</v>
      </c>
      <c r="L1745" t="str">
        <f>VLOOKUP(A1745,таксономия!$1:$1048576,10,1)</f>
        <v xml:space="preserve"> Arthropoda</v>
      </c>
      <c r="M1745" t="str">
        <f>VLOOKUP(A1745,таксономия!$1:$1048576,11,1)</f>
        <v xml:space="preserve"> Crustacea</v>
      </c>
      <c r="N1745" t="str">
        <f>VLOOKUP(A1745,таксономия!$1:$1048576,12,1)</f>
        <v xml:space="preserve"> Branchiopoda</v>
      </c>
      <c r="O1745" t="str">
        <f>VLOOKUP(A1745,таксономия!$1:$1048576,13,1)</f>
        <v>Diplostraca</v>
      </c>
      <c r="P1745" t="str">
        <f>VLOOKUP(A1745,таксономия!$1:$1048576,14,1)</f>
        <v xml:space="preserve"> Cladocera</v>
      </c>
      <c r="Q1745" t="str">
        <f>VLOOKUP(A1745,таксономия!$1:$1048576,15,1)</f>
        <v xml:space="preserve"> Anomopoda</v>
      </c>
      <c r="R1745" t="str">
        <f>VLOOKUP(A1745,таксономия!$1:$1048576,3,1)</f>
        <v xml:space="preserve"> Daphnia pulex (Water flea).</v>
      </c>
      <c r="S1745">
        <f t="shared" si="27"/>
        <v>103</v>
      </c>
    </row>
    <row r="1746" spans="1:19" x14ac:dyDescent="0.3">
      <c r="A1746" t="s">
        <v>1126</v>
      </c>
      <c r="B1746" t="s">
        <v>1127</v>
      </c>
      <c r="C1746">
        <v>1464</v>
      </c>
      <c r="D1746" t="s">
        <v>184</v>
      </c>
      <c r="E1746">
        <v>917</v>
      </c>
      <c r="F1746">
        <v>1014</v>
      </c>
      <c r="G1746">
        <v>8985</v>
      </c>
      <c r="H1746" t="s">
        <v>185</v>
      </c>
      <c r="I1746" t="str">
        <f>VLOOKUP(A1746,таксономия!$1:$1048576,7,1)</f>
        <v>Eukaryota</v>
      </c>
      <c r="J1746" t="str">
        <f>VLOOKUP(A1746,таксономия!$1:$1048576,8,1)</f>
        <v xml:space="preserve"> Metazoa</v>
      </c>
      <c r="K1746" t="str">
        <f>VLOOKUP(A1746,таксономия!$1:$1048576,9,1)</f>
        <v xml:space="preserve"> Ecdysozoa</v>
      </c>
      <c r="L1746" t="str">
        <f>VLOOKUP(A1746,таксономия!$1:$1048576,10,1)</f>
        <v xml:space="preserve"> Arthropoda</v>
      </c>
      <c r="M1746" t="str">
        <f>VLOOKUP(A1746,таксономия!$1:$1048576,11,1)</f>
        <v xml:space="preserve"> Crustacea</v>
      </c>
      <c r="N1746" t="str">
        <f>VLOOKUP(A1746,таксономия!$1:$1048576,12,1)</f>
        <v xml:space="preserve"> Branchiopoda</v>
      </c>
      <c r="O1746" t="str">
        <f>VLOOKUP(A1746,таксономия!$1:$1048576,13,1)</f>
        <v>Diplostraca</v>
      </c>
      <c r="P1746" t="str">
        <f>VLOOKUP(A1746,таксономия!$1:$1048576,14,1)</f>
        <v xml:space="preserve"> Cladocera</v>
      </c>
      <c r="Q1746" t="str">
        <f>VLOOKUP(A1746,таксономия!$1:$1048576,15,1)</f>
        <v xml:space="preserve"> Anomopoda</v>
      </c>
      <c r="R1746" t="str">
        <f>VLOOKUP(A1746,таксономия!$1:$1048576,3,1)</f>
        <v xml:space="preserve"> Daphnia pulex (Water flea).</v>
      </c>
      <c r="S1746">
        <f t="shared" si="27"/>
        <v>97</v>
      </c>
    </row>
    <row r="1747" spans="1:19" x14ac:dyDescent="0.3">
      <c r="A1747" t="s">
        <v>1126</v>
      </c>
      <c r="B1747" t="s">
        <v>1127</v>
      </c>
      <c r="C1747">
        <v>1464</v>
      </c>
      <c r="D1747" t="s">
        <v>184</v>
      </c>
      <c r="E1747">
        <v>1066</v>
      </c>
      <c r="F1747">
        <v>1163</v>
      </c>
      <c r="G1747">
        <v>8985</v>
      </c>
      <c r="H1747" t="s">
        <v>185</v>
      </c>
      <c r="I1747" t="str">
        <f>VLOOKUP(A1747,таксономия!$1:$1048576,7,1)</f>
        <v>Eukaryota</v>
      </c>
      <c r="J1747" t="str">
        <f>VLOOKUP(A1747,таксономия!$1:$1048576,8,1)</f>
        <v xml:space="preserve"> Metazoa</v>
      </c>
      <c r="K1747" t="str">
        <f>VLOOKUP(A1747,таксономия!$1:$1048576,9,1)</f>
        <v xml:space="preserve"> Ecdysozoa</v>
      </c>
      <c r="L1747" t="str">
        <f>VLOOKUP(A1747,таксономия!$1:$1048576,10,1)</f>
        <v xml:space="preserve"> Arthropoda</v>
      </c>
      <c r="M1747" t="str">
        <f>VLOOKUP(A1747,таксономия!$1:$1048576,11,1)</f>
        <v xml:space="preserve"> Crustacea</v>
      </c>
      <c r="N1747" t="str">
        <f>VLOOKUP(A1747,таксономия!$1:$1048576,12,1)</f>
        <v xml:space="preserve"> Branchiopoda</v>
      </c>
      <c r="O1747" t="str">
        <f>VLOOKUP(A1747,таксономия!$1:$1048576,13,1)</f>
        <v>Diplostraca</v>
      </c>
      <c r="P1747" t="str">
        <f>VLOOKUP(A1747,таксономия!$1:$1048576,14,1)</f>
        <v xml:space="preserve"> Cladocera</v>
      </c>
      <c r="Q1747" t="str">
        <f>VLOOKUP(A1747,таксономия!$1:$1048576,15,1)</f>
        <v xml:space="preserve"> Anomopoda</v>
      </c>
      <c r="R1747" t="str">
        <f>VLOOKUP(A1747,таксономия!$1:$1048576,3,1)</f>
        <v xml:space="preserve"> Daphnia pulex (Water flea).</v>
      </c>
      <c r="S1747">
        <f t="shared" si="27"/>
        <v>97</v>
      </c>
    </row>
    <row r="1748" spans="1:19" x14ac:dyDescent="0.3">
      <c r="A1748" t="s">
        <v>1126</v>
      </c>
      <c r="B1748" t="s">
        <v>1127</v>
      </c>
      <c r="C1748">
        <v>1464</v>
      </c>
      <c r="D1748" t="s">
        <v>16</v>
      </c>
      <c r="E1748">
        <v>1216</v>
      </c>
      <c r="F1748">
        <v>1455</v>
      </c>
      <c r="G1748">
        <v>22248</v>
      </c>
      <c r="H1748" t="s">
        <v>17</v>
      </c>
      <c r="I1748" t="str">
        <f>VLOOKUP(A1748,таксономия!$1:$1048576,7,1)</f>
        <v>Eukaryota</v>
      </c>
      <c r="J1748" t="str">
        <f>VLOOKUP(A1748,таксономия!$1:$1048576,8,1)</f>
        <v xml:space="preserve"> Metazoa</v>
      </c>
      <c r="K1748" t="str">
        <f>VLOOKUP(A1748,таксономия!$1:$1048576,9,1)</f>
        <v xml:space="preserve"> Ecdysozoa</v>
      </c>
      <c r="L1748" t="str">
        <f>VLOOKUP(A1748,таксономия!$1:$1048576,10,1)</f>
        <v xml:space="preserve"> Arthropoda</v>
      </c>
      <c r="M1748" t="str">
        <f>VLOOKUP(A1748,таксономия!$1:$1048576,11,1)</f>
        <v xml:space="preserve"> Crustacea</v>
      </c>
      <c r="N1748" t="str">
        <f>VLOOKUP(A1748,таксономия!$1:$1048576,12,1)</f>
        <v xml:space="preserve"> Branchiopoda</v>
      </c>
      <c r="O1748" t="str">
        <f>VLOOKUP(A1748,таксономия!$1:$1048576,13,1)</f>
        <v>Diplostraca</v>
      </c>
      <c r="P1748" t="str">
        <f>VLOOKUP(A1748,таксономия!$1:$1048576,14,1)</f>
        <v xml:space="preserve"> Cladocera</v>
      </c>
      <c r="Q1748" t="str">
        <f>VLOOKUP(A1748,таксономия!$1:$1048576,15,1)</f>
        <v xml:space="preserve"> Anomopoda</v>
      </c>
      <c r="R1748" t="str">
        <f>VLOOKUP(A1748,таксономия!$1:$1048576,3,1)</f>
        <v xml:space="preserve"> Daphnia pulex (Water flea).</v>
      </c>
      <c r="S1748">
        <f t="shared" si="27"/>
        <v>239</v>
      </c>
    </row>
    <row r="1749" spans="1:19" x14ac:dyDescent="0.3">
      <c r="A1749" t="s">
        <v>1128</v>
      </c>
      <c r="B1749" t="s">
        <v>1129</v>
      </c>
      <c r="C1749">
        <v>1036</v>
      </c>
      <c r="D1749" t="s">
        <v>20</v>
      </c>
      <c r="E1749">
        <v>385</v>
      </c>
      <c r="F1749">
        <v>518</v>
      </c>
      <c r="G1749">
        <v>1926</v>
      </c>
      <c r="H1749" t="s">
        <v>21</v>
      </c>
      <c r="I1749" t="str">
        <f>VLOOKUP(A1749,таксономия!$1:$1048576,7,1)</f>
        <v>Eukaryota</v>
      </c>
      <c r="J1749" t="str">
        <f>VLOOKUP(A1749,таксономия!$1:$1048576,8,1)</f>
        <v xml:space="preserve"> Metazoa</v>
      </c>
      <c r="K1749" t="str">
        <f>VLOOKUP(A1749,таксономия!$1:$1048576,9,1)</f>
        <v xml:space="preserve"> Ecdysozoa</v>
      </c>
      <c r="L1749" t="str">
        <f>VLOOKUP(A1749,таксономия!$1:$1048576,10,1)</f>
        <v xml:space="preserve"> Arthropoda</v>
      </c>
      <c r="M1749" t="str">
        <f>VLOOKUP(A1749,таксономия!$1:$1048576,11,1)</f>
        <v xml:space="preserve"> Crustacea</v>
      </c>
      <c r="N1749" t="str">
        <f>VLOOKUP(A1749,таксономия!$1:$1048576,12,1)</f>
        <v xml:space="preserve"> Branchiopoda</v>
      </c>
      <c r="O1749" t="str">
        <f>VLOOKUP(A1749,таксономия!$1:$1048576,13,1)</f>
        <v>Diplostraca</v>
      </c>
      <c r="P1749" t="str">
        <f>VLOOKUP(A1749,таксономия!$1:$1048576,14,1)</f>
        <v xml:space="preserve"> Cladocera</v>
      </c>
      <c r="Q1749" t="str">
        <f>VLOOKUP(A1749,таксономия!$1:$1048576,15,1)</f>
        <v xml:space="preserve"> Anomopoda</v>
      </c>
      <c r="R1749" t="str">
        <f>VLOOKUP(A1749,таксономия!$1:$1048576,3,1)</f>
        <v xml:space="preserve"> Daphnia pulex (Water flea).</v>
      </c>
      <c r="S1749">
        <f t="shared" si="27"/>
        <v>133</v>
      </c>
    </row>
    <row r="1750" spans="1:19" x14ac:dyDescent="0.3">
      <c r="A1750" t="s">
        <v>1128</v>
      </c>
      <c r="B1750" t="s">
        <v>1129</v>
      </c>
      <c r="C1750">
        <v>1036</v>
      </c>
      <c r="D1750" t="s">
        <v>12</v>
      </c>
      <c r="E1750">
        <v>553</v>
      </c>
      <c r="F1750">
        <v>632</v>
      </c>
      <c r="G1750">
        <v>2697</v>
      </c>
      <c r="H1750" t="s">
        <v>13</v>
      </c>
      <c r="I1750" t="str">
        <f>VLOOKUP(A1750,таксономия!$1:$1048576,7,1)</f>
        <v>Eukaryota</v>
      </c>
      <c r="J1750" t="str">
        <f>VLOOKUP(A1750,таксономия!$1:$1048576,8,1)</f>
        <v xml:space="preserve"> Metazoa</v>
      </c>
      <c r="K1750" t="str">
        <f>VLOOKUP(A1750,таксономия!$1:$1048576,9,1)</f>
        <v xml:space="preserve"> Ecdysozoa</v>
      </c>
      <c r="L1750" t="str">
        <f>VLOOKUP(A1750,таксономия!$1:$1048576,10,1)</f>
        <v xml:space="preserve"> Arthropoda</v>
      </c>
      <c r="M1750" t="str">
        <f>VLOOKUP(A1750,таксономия!$1:$1048576,11,1)</f>
        <v xml:space="preserve"> Crustacea</v>
      </c>
      <c r="N1750" t="str">
        <f>VLOOKUP(A1750,таксономия!$1:$1048576,12,1)</f>
        <v xml:space="preserve"> Branchiopoda</v>
      </c>
      <c r="O1750" t="str">
        <f>VLOOKUP(A1750,таксономия!$1:$1048576,13,1)</f>
        <v>Diplostraca</v>
      </c>
      <c r="P1750" t="str">
        <f>VLOOKUP(A1750,таксономия!$1:$1048576,14,1)</f>
        <v xml:space="preserve"> Cladocera</v>
      </c>
      <c r="Q1750" t="str">
        <f>VLOOKUP(A1750,таксономия!$1:$1048576,15,1)</f>
        <v xml:space="preserve"> Anomopoda</v>
      </c>
      <c r="R1750" t="str">
        <f>VLOOKUP(A1750,таксономия!$1:$1048576,3,1)</f>
        <v xml:space="preserve"> Daphnia pulex (Water flea).</v>
      </c>
      <c r="S1750">
        <f t="shared" si="27"/>
        <v>79</v>
      </c>
    </row>
    <row r="1751" spans="1:19" x14ac:dyDescent="0.3">
      <c r="A1751" t="s">
        <v>1128</v>
      </c>
      <c r="B1751" t="s">
        <v>1129</v>
      </c>
      <c r="C1751">
        <v>1036</v>
      </c>
      <c r="D1751" t="s">
        <v>24</v>
      </c>
      <c r="E1751">
        <v>726</v>
      </c>
      <c r="F1751">
        <v>1014</v>
      </c>
      <c r="G1751">
        <v>24806</v>
      </c>
      <c r="H1751" t="s">
        <v>25</v>
      </c>
      <c r="I1751" t="str">
        <f>VLOOKUP(A1751,таксономия!$1:$1048576,7,1)</f>
        <v>Eukaryota</v>
      </c>
      <c r="J1751" t="str">
        <f>VLOOKUP(A1751,таксономия!$1:$1048576,8,1)</f>
        <v xml:space="preserve"> Metazoa</v>
      </c>
      <c r="K1751" t="str">
        <f>VLOOKUP(A1751,таксономия!$1:$1048576,9,1)</f>
        <v xml:space="preserve"> Ecdysozoa</v>
      </c>
      <c r="L1751" t="str">
        <f>VLOOKUP(A1751,таксономия!$1:$1048576,10,1)</f>
        <v xml:space="preserve"> Arthropoda</v>
      </c>
      <c r="M1751" t="str">
        <f>VLOOKUP(A1751,таксономия!$1:$1048576,11,1)</f>
        <v xml:space="preserve"> Crustacea</v>
      </c>
      <c r="N1751" t="str">
        <f>VLOOKUP(A1751,таксономия!$1:$1048576,12,1)</f>
        <v xml:space="preserve"> Branchiopoda</v>
      </c>
      <c r="O1751" t="str">
        <f>VLOOKUP(A1751,таксономия!$1:$1048576,13,1)</f>
        <v>Diplostraca</v>
      </c>
      <c r="P1751" t="str">
        <f>VLOOKUP(A1751,таксономия!$1:$1048576,14,1)</f>
        <v xml:space="preserve"> Cladocera</v>
      </c>
      <c r="Q1751" t="str">
        <f>VLOOKUP(A1751,таксономия!$1:$1048576,15,1)</f>
        <v xml:space="preserve"> Anomopoda</v>
      </c>
      <c r="R1751" t="str">
        <f>VLOOKUP(A1751,таксономия!$1:$1048576,3,1)</f>
        <v xml:space="preserve"> Daphnia pulex (Water flea).</v>
      </c>
      <c r="S1751">
        <f t="shared" si="27"/>
        <v>288</v>
      </c>
    </row>
    <row r="1752" spans="1:19" x14ac:dyDescent="0.3">
      <c r="A1752" t="s">
        <v>1128</v>
      </c>
      <c r="B1752" t="s">
        <v>1129</v>
      </c>
      <c r="C1752">
        <v>1036</v>
      </c>
      <c r="D1752" t="s">
        <v>28</v>
      </c>
      <c r="E1752">
        <v>25</v>
      </c>
      <c r="F1752">
        <v>150</v>
      </c>
      <c r="G1752">
        <v>19537</v>
      </c>
      <c r="H1752" t="s">
        <v>29</v>
      </c>
      <c r="I1752" t="str">
        <f>VLOOKUP(A1752,таксономия!$1:$1048576,7,1)</f>
        <v>Eukaryota</v>
      </c>
      <c r="J1752" t="str">
        <f>VLOOKUP(A1752,таксономия!$1:$1048576,8,1)</f>
        <v xml:space="preserve"> Metazoa</v>
      </c>
      <c r="K1752" t="str">
        <f>VLOOKUP(A1752,таксономия!$1:$1048576,9,1)</f>
        <v xml:space="preserve"> Ecdysozoa</v>
      </c>
      <c r="L1752" t="str">
        <f>VLOOKUP(A1752,таксономия!$1:$1048576,10,1)</f>
        <v xml:space="preserve"> Arthropoda</v>
      </c>
      <c r="M1752" t="str">
        <f>VLOOKUP(A1752,таксономия!$1:$1048576,11,1)</f>
        <v xml:space="preserve"> Crustacea</v>
      </c>
      <c r="N1752" t="str">
        <f>VLOOKUP(A1752,таксономия!$1:$1048576,12,1)</f>
        <v xml:space="preserve"> Branchiopoda</v>
      </c>
      <c r="O1752" t="str">
        <f>VLOOKUP(A1752,таксономия!$1:$1048576,13,1)</f>
        <v>Diplostraca</v>
      </c>
      <c r="P1752" t="str">
        <f>VLOOKUP(A1752,таксономия!$1:$1048576,14,1)</f>
        <v xml:space="preserve"> Cladocera</v>
      </c>
      <c r="Q1752" t="str">
        <f>VLOOKUP(A1752,таксономия!$1:$1048576,15,1)</f>
        <v xml:space="preserve"> Anomopoda</v>
      </c>
      <c r="R1752" t="str">
        <f>VLOOKUP(A1752,таксономия!$1:$1048576,3,1)</f>
        <v xml:space="preserve"> Daphnia pulex (Water flea).</v>
      </c>
      <c r="S1752">
        <f t="shared" si="27"/>
        <v>125</v>
      </c>
    </row>
    <row r="1753" spans="1:19" x14ac:dyDescent="0.3">
      <c r="A1753" t="s">
        <v>1130</v>
      </c>
      <c r="B1753" t="s">
        <v>1131</v>
      </c>
      <c r="C1753">
        <v>885</v>
      </c>
      <c r="D1753" t="s">
        <v>20</v>
      </c>
      <c r="E1753">
        <v>117</v>
      </c>
      <c r="F1753">
        <v>244</v>
      </c>
      <c r="G1753">
        <v>1926</v>
      </c>
      <c r="H1753" t="s">
        <v>21</v>
      </c>
      <c r="I1753" t="str">
        <f>VLOOKUP(A1753,таксономия!$1:$1048576,7,1)</f>
        <v>Eukaryota</v>
      </c>
      <c r="J1753" t="str">
        <f>VLOOKUP(A1753,таксономия!$1:$1048576,8,1)</f>
        <v xml:space="preserve"> Metazoa</v>
      </c>
      <c r="K1753" t="str">
        <f>VLOOKUP(A1753,таксономия!$1:$1048576,9,1)</f>
        <v xml:space="preserve"> Ecdysozoa</v>
      </c>
      <c r="L1753" t="str">
        <f>VLOOKUP(A1753,таксономия!$1:$1048576,10,1)</f>
        <v xml:space="preserve"> Arthropoda</v>
      </c>
      <c r="M1753" t="str">
        <f>VLOOKUP(A1753,таксономия!$1:$1048576,11,1)</f>
        <v xml:space="preserve"> Crustacea</v>
      </c>
      <c r="N1753" t="str">
        <f>VLOOKUP(A1753,таксономия!$1:$1048576,12,1)</f>
        <v xml:space="preserve"> Branchiopoda</v>
      </c>
      <c r="O1753" t="str">
        <f>VLOOKUP(A1753,таксономия!$1:$1048576,13,1)</f>
        <v>Diplostraca</v>
      </c>
      <c r="P1753" t="str">
        <f>VLOOKUP(A1753,таксономия!$1:$1048576,14,1)</f>
        <v xml:space="preserve"> Cladocera</v>
      </c>
      <c r="Q1753" t="str">
        <f>VLOOKUP(A1753,таксономия!$1:$1048576,15,1)</f>
        <v xml:space="preserve"> Anomopoda</v>
      </c>
      <c r="R1753" t="str">
        <f>VLOOKUP(A1753,таксономия!$1:$1048576,3,1)</f>
        <v xml:space="preserve"> Daphnia pulex (Water flea).</v>
      </c>
      <c r="S1753">
        <f t="shared" si="27"/>
        <v>127</v>
      </c>
    </row>
    <row r="1754" spans="1:19" x14ac:dyDescent="0.3">
      <c r="A1754" t="s">
        <v>1130</v>
      </c>
      <c r="B1754" t="s">
        <v>1131</v>
      </c>
      <c r="C1754">
        <v>885</v>
      </c>
      <c r="D1754" t="s">
        <v>22</v>
      </c>
      <c r="E1754">
        <v>1</v>
      </c>
      <c r="F1754">
        <v>95</v>
      </c>
      <c r="G1754">
        <v>59728</v>
      </c>
      <c r="H1754" t="s">
        <v>23</v>
      </c>
      <c r="I1754" t="str">
        <f>VLOOKUP(A1754,таксономия!$1:$1048576,7,1)</f>
        <v>Eukaryota</v>
      </c>
      <c r="J1754" t="str">
        <f>VLOOKUP(A1754,таксономия!$1:$1048576,8,1)</f>
        <v xml:space="preserve"> Metazoa</v>
      </c>
      <c r="K1754" t="str">
        <f>VLOOKUP(A1754,таксономия!$1:$1048576,9,1)</f>
        <v xml:space="preserve"> Ecdysozoa</v>
      </c>
      <c r="L1754" t="str">
        <f>VLOOKUP(A1754,таксономия!$1:$1048576,10,1)</f>
        <v xml:space="preserve"> Arthropoda</v>
      </c>
      <c r="M1754" t="str">
        <f>VLOOKUP(A1754,таксономия!$1:$1048576,11,1)</f>
        <v xml:space="preserve"> Crustacea</v>
      </c>
      <c r="N1754" t="str">
        <f>VLOOKUP(A1754,таксономия!$1:$1048576,12,1)</f>
        <v xml:space="preserve"> Branchiopoda</v>
      </c>
      <c r="O1754" t="str">
        <f>VLOOKUP(A1754,таксономия!$1:$1048576,13,1)</f>
        <v>Diplostraca</v>
      </c>
      <c r="P1754" t="str">
        <f>VLOOKUP(A1754,таксономия!$1:$1048576,14,1)</f>
        <v xml:space="preserve"> Cladocera</v>
      </c>
      <c r="Q1754" t="str">
        <f>VLOOKUP(A1754,таксономия!$1:$1048576,15,1)</f>
        <v xml:space="preserve"> Anomopoda</v>
      </c>
      <c r="R1754" t="str">
        <f>VLOOKUP(A1754,таксономия!$1:$1048576,3,1)</f>
        <v xml:space="preserve"> Daphnia pulex (Water flea).</v>
      </c>
      <c r="S1754">
        <f t="shared" si="27"/>
        <v>94</v>
      </c>
    </row>
    <row r="1755" spans="1:19" x14ac:dyDescent="0.3">
      <c r="A1755" t="s">
        <v>1130</v>
      </c>
      <c r="B1755" t="s">
        <v>1131</v>
      </c>
      <c r="C1755">
        <v>885</v>
      </c>
      <c r="D1755" t="s">
        <v>12</v>
      </c>
      <c r="E1755">
        <v>260</v>
      </c>
      <c r="F1755">
        <v>339</v>
      </c>
      <c r="G1755">
        <v>2697</v>
      </c>
      <c r="H1755" t="s">
        <v>13</v>
      </c>
      <c r="I1755" t="str">
        <f>VLOOKUP(A1755,таксономия!$1:$1048576,7,1)</f>
        <v>Eukaryota</v>
      </c>
      <c r="J1755" t="str">
        <f>VLOOKUP(A1755,таксономия!$1:$1048576,8,1)</f>
        <v xml:space="preserve"> Metazoa</v>
      </c>
      <c r="K1755" t="str">
        <f>VLOOKUP(A1755,таксономия!$1:$1048576,9,1)</f>
        <v xml:space="preserve"> Ecdysozoa</v>
      </c>
      <c r="L1755" t="str">
        <f>VLOOKUP(A1755,таксономия!$1:$1048576,10,1)</f>
        <v xml:space="preserve"> Arthropoda</v>
      </c>
      <c r="M1755" t="str">
        <f>VLOOKUP(A1755,таксономия!$1:$1048576,11,1)</f>
        <v xml:space="preserve"> Crustacea</v>
      </c>
      <c r="N1755" t="str">
        <f>VLOOKUP(A1755,таксономия!$1:$1048576,12,1)</f>
        <v xml:space="preserve"> Branchiopoda</v>
      </c>
      <c r="O1755" t="str">
        <f>VLOOKUP(A1755,таксономия!$1:$1048576,13,1)</f>
        <v>Diplostraca</v>
      </c>
      <c r="P1755" t="str">
        <f>VLOOKUP(A1755,таксономия!$1:$1048576,14,1)</f>
        <v xml:space="preserve"> Cladocera</v>
      </c>
      <c r="Q1755" t="str">
        <f>VLOOKUP(A1755,таксономия!$1:$1048576,15,1)</f>
        <v xml:space="preserve"> Anomopoda</v>
      </c>
      <c r="R1755" t="str">
        <f>VLOOKUP(A1755,таксономия!$1:$1048576,3,1)</f>
        <v xml:space="preserve"> Daphnia pulex (Water flea).</v>
      </c>
      <c r="S1755">
        <f t="shared" si="27"/>
        <v>79</v>
      </c>
    </row>
    <row r="1756" spans="1:19" x14ac:dyDescent="0.3">
      <c r="A1756" t="s">
        <v>1130</v>
      </c>
      <c r="B1756" t="s">
        <v>1131</v>
      </c>
      <c r="C1756">
        <v>885</v>
      </c>
      <c r="D1756" t="s">
        <v>24</v>
      </c>
      <c r="E1756">
        <v>413</v>
      </c>
      <c r="F1756">
        <v>694</v>
      </c>
      <c r="G1756">
        <v>24806</v>
      </c>
      <c r="H1756" t="s">
        <v>25</v>
      </c>
      <c r="I1756" t="str">
        <f>VLOOKUP(A1756,таксономия!$1:$1048576,7,1)</f>
        <v>Eukaryota</v>
      </c>
      <c r="J1756" t="str">
        <f>VLOOKUP(A1756,таксономия!$1:$1048576,8,1)</f>
        <v xml:space="preserve"> Metazoa</v>
      </c>
      <c r="K1756" t="str">
        <f>VLOOKUP(A1756,таксономия!$1:$1048576,9,1)</f>
        <v xml:space="preserve"> Ecdysozoa</v>
      </c>
      <c r="L1756" t="str">
        <f>VLOOKUP(A1756,таксономия!$1:$1048576,10,1)</f>
        <v xml:space="preserve"> Arthropoda</v>
      </c>
      <c r="M1756" t="str">
        <f>VLOOKUP(A1756,таксономия!$1:$1048576,11,1)</f>
        <v xml:space="preserve"> Crustacea</v>
      </c>
      <c r="N1756" t="str">
        <f>VLOOKUP(A1756,таксономия!$1:$1048576,12,1)</f>
        <v xml:space="preserve"> Branchiopoda</v>
      </c>
      <c r="O1756" t="str">
        <f>VLOOKUP(A1756,таксономия!$1:$1048576,13,1)</f>
        <v>Diplostraca</v>
      </c>
      <c r="P1756" t="str">
        <f>VLOOKUP(A1756,таксономия!$1:$1048576,14,1)</f>
        <v xml:space="preserve"> Cladocera</v>
      </c>
      <c r="Q1756" t="str">
        <f>VLOOKUP(A1756,таксономия!$1:$1048576,15,1)</f>
        <v xml:space="preserve"> Anomopoda</v>
      </c>
      <c r="R1756" t="str">
        <f>VLOOKUP(A1756,таксономия!$1:$1048576,3,1)</f>
        <v xml:space="preserve"> Daphnia pulex (Water flea).</v>
      </c>
      <c r="S1756">
        <f t="shared" si="27"/>
        <v>281</v>
      </c>
    </row>
    <row r="1757" spans="1:19" x14ac:dyDescent="0.3">
      <c r="A1757" t="s">
        <v>1132</v>
      </c>
      <c r="B1757" t="s">
        <v>1133</v>
      </c>
      <c r="C1757">
        <v>593</v>
      </c>
      <c r="D1757" t="s">
        <v>20</v>
      </c>
      <c r="E1757">
        <v>4</v>
      </c>
      <c r="F1757">
        <v>131</v>
      </c>
      <c r="G1757">
        <v>1926</v>
      </c>
      <c r="H1757" t="s">
        <v>21</v>
      </c>
      <c r="I1757" t="str">
        <f>VLOOKUP(A1757,таксономия!$1:$1048576,7,1)</f>
        <v>Eukaryota</v>
      </c>
      <c r="J1757" t="str">
        <f>VLOOKUP(A1757,таксономия!$1:$1048576,8,1)</f>
        <v xml:space="preserve"> Metazoa</v>
      </c>
      <c r="K1757" t="str">
        <f>VLOOKUP(A1757,таксономия!$1:$1048576,9,1)</f>
        <v xml:space="preserve"> Ecdysozoa</v>
      </c>
      <c r="L1757" t="str">
        <f>VLOOKUP(A1757,таксономия!$1:$1048576,10,1)</f>
        <v xml:space="preserve"> Arthropoda</v>
      </c>
      <c r="M1757" t="str">
        <f>VLOOKUP(A1757,таксономия!$1:$1048576,11,1)</f>
        <v xml:space="preserve"> Crustacea</v>
      </c>
      <c r="N1757" t="str">
        <f>VLOOKUP(A1757,таксономия!$1:$1048576,12,1)</f>
        <v xml:space="preserve"> Branchiopoda</v>
      </c>
      <c r="O1757" t="str">
        <f>VLOOKUP(A1757,таксономия!$1:$1048576,13,1)</f>
        <v>Diplostraca</v>
      </c>
      <c r="P1757" t="str">
        <f>VLOOKUP(A1757,таксономия!$1:$1048576,14,1)</f>
        <v xml:space="preserve"> Cladocera</v>
      </c>
      <c r="Q1757" t="str">
        <f>VLOOKUP(A1757,таксономия!$1:$1048576,15,1)</f>
        <v xml:space="preserve"> Anomopoda</v>
      </c>
      <c r="R1757" t="str">
        <f>VLOOKUP(A1757,таксономия!$1:$1048576,3,1)</f>
        <v xml:space="preserve"> Daphnia pulex (Water flea).</v>
      </c>
      <c r="S1757">
        <f t="shared" si="27"/>
        <v>127</v>
      </c>
    </row>
    <row r="1758" spans="1:19" x14ac:dyDescent="0.3">
      <c r="A1758" t="s">
        <v>1132</v>
      </c>
      <c r="B1758" t="s">
        <v>1133</v>
      </c>
      <c r="C1758">
        <v>593</v>
      </c>
      <c r="D1758" t="s">
        <v>12</v>
      </c>
      <c r="E1758">
        <v>147</v>
      </c>
      <c r="F1758">
        <v>214</v>
      </c>
      <c r="G1758">
        <v>2697</v>
      </c>
      <c r="H1758" t="s">
        <v>13</v>
      </c>
      <c r="I1758" t="str">
        <f>VLOOKUP(A1758,таксономия!$1:$1048576,7,1)</f>
        <v>Eukaryota</v>
      </c>
      <c r="J1758" t="str">
        <f>VLOOKUP(A1758,таксономия!$1:$1048576,8,1)</f>
        <v xml:space="preserve"> Metazoa</v>
      </c>
      <c r="K1758" t="str">
        <f>VLOOKUP(A1758,таксономия!$1:$1048576,9,1)</f>
        <v xml:space="preserve"> Ecdysozoa</v>
      </c>
      <c r="L1758" t="str">
        <f>VLOOKUP(A1758,таксономия!$1:$1048576,10,1)</f>
        <v xml:space="preserve"> Arthropoda</v>
      </c>
      <c r="M1758" t="str">
        <f>VLOOKUP(A1758,таксономия!$1:$1048576,11,1)</f>
        <v xml:space="preserve"> Crustacea</v>
      </c>
      <c r="N1758" t="str">
        <f>VLOOKUP(A1758,таксономия!$1:$1048576,12,1)</f>
        <v xml:space="preserve"> Branchiopoda</v>
      </c>
      <c r="O1758" t="str">
        <f>VLOOKUP(A1758,таксономия!$1:$1048576,13,1)</f>
        <v>Diplostraca</v>
      </c>
      <c r="P1758" t="str">
        <f>VLOOKUP(A1758,таксономия!$1:$1048576,14,1)</f>
        <v xml:space="preserve"> Cladocera</v>
      </c>
      <c r="Q1758" t="str">
        <f>VLOOKUP(A1758,таксономия!$1:$1048576,15,1)</f>
        <v xml:space="preserve"> Anomopoda</v>
      </c>
      <c r="R1758" t="str">
        <f>VLOOKUP(A1758,таксономия!$1:$1048576,3,1)</f>
        <v xml:space="preserve"> Daphnia pulex (Water flea).</v>
      </c>
      <c r="S1758">
        <f t="shared" si="27"/>
        <v>67</v>
      </c>
    </row>
    <row r="1759" spans="1:19" x14ac:dyDescent="0.3">
      <c r="A1759" t="s">
        <v>1132</v>
      </c>
      <c r="B1759" t="s">
        <v>1133</v>
      </c>
      <c r="C1759">
        <v>593</v>
      </c>
      <c r="D1759" t="s">
        <v>24</v>
      </c>
      <c r="E1759">
        <v>294</v>
      </c>
      <c r="F1759">
        <v>575</v>
      </c>
      <c r="G1759">
        <v>24806</v>
      </c>
      <c r="H1759" t="s">
        <v>25</v>
      </c>
      <c r="I1759" t="str">
        <f>VLOOKUP(A1759,таксономия!$1:$1048576,7,1)</f>
        <v>Eukaryota</v>
      </c>
      <c r="J1759" t="str">
        <f>VLOOKUP(A1759,таксономия!$1:$1048576,8,1)</f>
        <v xml:space="preserve"> Metazoa</v>
      </c>
      <c r="K1759" t="str">
        <f>VLOOKUP(A1759,таксономия!$1:$1048576,9,1)</f>
        <v xml:space="preserve"> Ecdysozoa</v>
      </c>
      <c r="L1759" t="str">
        <f>VLOOKUP(A1759,таксономия!$1:$1048576,10,1)</f>
        <v xml:space="preserve"> Arthropoda</v>
      </c>
      <c r="M1759" t="str">
        <f>VLOOKUP(A1759,таксономия!$1:$1048576,11,1)</f>
        <v xml:space="preserve"> Crustacea</v>
      </c>
      <c r="N1759" t="str">
        <f>VLOOKUP(A1759,таксономия!$1:$1048576,12,1)</f>
        <v xml:space="preserve"> Branchiopoda</v>
      </c>
      <c r="O1759" t="str">
        <f>VLOOKUP(A1759,таксономия!$1:$1048576,13,1)</f>
        <v>Diplostraca</v>
      </c>
      <c r="P1759" t="str">
        <f>VLOOKUP(A1759,таксономия!$1:$1048576,14,1)</f>
        <v xml:space="preserve"> Cladocera</v>
      </c>
      <c r="Q1759" t="str">
        <f>VLOOKUP(A1759,таксономия!$1:$1048576,15,1)</f>
        <v xml:space="preserve"> Anomopoda</v>
      </c>
      <c r="R1759" t="str">
        <f>VLOOKUP(A1759,таксономия!$1:$1048576,3,1)</f>
        <v xml:space="preserve"> Daphnia pulex (Water flea).</v>
      </c>
      <c r="S1759">
        <f t="shared" si="27"/>
        <v>281</v>
      </c>
    </row>
    <row r="1760" spans="1:19" x14ac:dyDescent="0.3">
      <c r="A1760" t="s">
        <v>1134</v>
      </c>
      <c r="B1760" t="s">
        <v>1135</v>
      </c>
      <c r="C1760">
        <v>941</v>
      </c>
      <c r="D1760" t="s">
        <v>12</v>
      </c>
      <c r="E1760">
        <v>313</v>
      </c>
      <c r="F1760">
        <v>388</v>
      </c>
      <c r="G1760">
        <v>2697</v>
      </c>
      <c r="H1760" t="s">
        <v>13</v>
      </c>
      <c r="I1760" t="str">
        <f>VLOOKUP(A1760,таксономия!$1:$1048576,7,1)</f>
        <v>Eukaryota</v>
      </c>
      <c r="J1760" t="str">
        <f>VLOOKUP(A1760,таксономия!$1:$1048576,8,1)</f>
        <v xml:space="preserve"> Metazoa</v>
      </c>
      <c r="K1760" t="str">
        <f>VLOOKUP(A1760,таксономия!$1:$1048576,9,1)</f>
        <v xml:space="preserve"> Ecdysozoa</v>
      </c>
      <c r="L1760" t="str">
        <f>VLOOKUP(A1760,таксономия!$1:$1048576,10,1)</f>
        <v xml:space="preserve"> Arthropoda</v>
      </c>
      <c r="M1760" t="str">
        <f>VLOOKUP(A1760,таксономия!$1:$1048576,11,1)</f>
        <v xml:space="preserve"> Hexapoda</v>
      </c>
      <c r="N1760" t="str">
        <f>VLOOKUP(A1760,таксономия!$1:$1048576,12,1)</f>
        <v xml:space="preserve"> Insecta</v>
      </c>
      <c r="O1760" t="str">
        <f>VLOOKUP(A1760,таксономия!$1:$1048576,13,1)</f>
        <v>Pterygota</v>
      </c>
      <c r="P1760" t="str">
        <f>VLOOKUP(A1760,таксономия!$1:$1048576,14,1)</f>
        <v xml:space="preserve"> Neoptera</v>
      </c>
      <c r="Q1760" t="str">
        <f>VLOOKUP(A1760,таксономия!$1:$1048576,15,1)</f>
        <v xml:space="preserve"> Endopterygota</v>
      </c>
      <c r="R1760" t="str">
        <f>VLOOKUP(A1760,таксономия!$1:$1048576,3,1)</f>
        <v xml:space="preserve"> Solenopsis invicta (Red imported fire ant) (Solenopsis wagneri).</v>
      </c>
      <c r="S1760">
        <f t="shared" si="27"/>
        <v>75</v>
      </c>
    </row>
    <row r="1761" spans="1:19" x14ac:dyDescent="0.3">
      <c r="A1761" t="s">
        <v>1134</v>
      </c>
      <c r="B1761" t="s">
        <v>1135</v>
      </c>
      <c r="C1761">
        <v>941</v>
      </c>
      <c r="D1761" t="s">
        <v>961</v>
      </c>
      <c r="E1761">
        <v>244</v>
      </c>
      <c r="F1761">
        <v>298</v>
      </c>
      <c r="G1761">
        <v>7</v>
      </c>
      <c r="H1761" t="s">
        <v>961</v>
      </c>
      <c r="I1761" t="str">
        <f>VLOOKUP(A1761,таксономия!$1:$1048576,7,1)</f>
        <v>Eukaryota</v>
      </c>
      <c r="J1761" t="str">
        <f>VLOOKUP(A1761,таксономия!$1:$1048576,8,1)</f>
        <v xml:space="preserve"> Metazoa</v>
      </c>
      <c r="K1761" t="str">
        <f>VLOOKUP(A1761,таксономия!$1:$1048576,9,1)</f>
        <v xml:space="preserve"> Ecdysozoa</v>
      </c>
      <c r="L1761" t="str">
        <f>VLOOKUP(A1761,таксономия!$1:$1048576,10,1)</f>
        <v xml:space="preserve"> Arthropoda</v>
      </c>
      <c r="M1761" t="str">
        <f>VLOOKUP(A1761,таксономия!$1:$1048576,11,1)</f>
        <v xml:space="preserve"> Hexapoda</v>
      </c>
      <c r="N1761" t="str">
        <f>VLOOKUP(A1761,таксономия!$1:$1048576,12,1)</f>
        <v xml:space="preserve"> Insecta</v>
      </c>
      <c r="O1761" t="str">
        <f>VLOOKUP(A1761,таксономия!$1:$1048576,13,1)</f>
        <v>Pterygota</v>
      </c>
      <c r="P1761" t="str">
        <f>VLOOKUP(A1761,таксономия!$1:$1048576,14,1)</f>
        <v xml:space="preserve"> Neoptera</v>
      </c>
      <c r="Q1761" t="str">
        <f>VLOOKUP(A1761,таксономия!$1:$1048576,15,1)</f>
        <v xml:space="preserve"> Endopterygota</v>
      </c>
      <c r="R1761" t="str">
        <f>VLOOKUP(A1761,таксономия!$1:$1048576,3,1)</f>
        <v xml:space="preserve"> Solenopsis invicta (Red imported fire ant) (Solenopsis wagneri).</v>
      </c>
      <c r="S1761">
        <f t="shared" si="27"/>
        <v>54</v>
      </c>
    </row>
    <row r="1762" spans="1:19" x14ac:dyDescent="0.3">
      <c r="A1762" t="s">
        <v>1134</v>
      </c>
      <c r="B1762" t="s">
        <v>1135</v>
      </c>
      <c r="C1762">
        <v>941</v>
      </c>
      <c r="D1762" t="s">
        <v>1136</v>
      </c>
      <c r="E1762">
        <v>119</v>
      </c>
      <c r="F1762">
        <v>152</v>
      </c>
      <c r="G1762">
        <v>5</v>
      </c>
      <c r="H1762" t="s">
        <v>1136</v>
      </c>
      <c r="I1762" t="str">
        <f>VLOOKUP(A1762,таксономия!$1:$1048576,7,1)</f>
        <v>Eukaryota</v>
      </c>
      <c r="J1762" t="str">
        <f>VLOOKUP(A1762,таксономия!$1:$1048576,8,1)</f>
        <v xml:space="preserve"> Metazoa</v>
      </c>
      <c r="K1762" t="str">
        <f>VLOOKUP(A1762,таксономия!$1:$1048576,9,1)</f>
        <v xml:space="preserve"> Ecdysozoa</v>
      </c>
      <c r="L1762" t="str">
        <f>VLOOKUP(A1762,таксономия!$1:$1048576,10,1)</f>
        <v xml:space="preserve"> Arthropoda</v>
      </c>
      <c r="M1762" t="str">
        <f>VLOOKUP(A1762,таксономия!$1:$1048576,11,1)</f>
        <v xml:space="preserve"> Hexapoda</v>
      </c>
      <c r="N1762" t="str">
        <f>VLOOKUP(A1762,таксономия!$1:$1048576,12,1)</f>
        <v xml:space="preserve"> Insecta</v>
      </c>
      <c r="O1762" t="str">
        <f>VLOOKUP(A1762,таксономия!$1:$1048576,13,1)</f>
        <v>Pterygota</v>
      </c>
      <c r="P1762" t="str">
        <f>VLOOKUP(A1762,таксономия!$1:$1048576,14,1)</f>
        <v xml:space="preserve"> Neoptera</v>
      </c>
      <c r="Q1762" t="str">
        <f>VLOOKUP(A1762,таксономия!$1:$1048576,15,1)</f>
        <v xml:space="preserve"> Endopterygota</v>
      </c>
      <c r="R1762" t="str">
        <f>VLOOKUP(A1762,таксономия!$1:$1048576,3,1)</f>
        <v xml:space="preserve"> Solenopsis invicta (Red imported fire ant) (Solenopsis wagneri).</v>
      </c>
      <c r="S1762">
        <f t="shared" si="27"/>
        <v>33</v>
      </c>
    </row>
    <row r="1763" spans="1:19" x14ac:dyDescent="0.3">
      <c r="A1763" t="s">
        <v>1134</v>
      </c>
      <c r="B1763" t="s">
        <v>1135</v>
      </c>
      <c r="C1763">
        <v>941</v>
      </c>
      <c r="D1763" t="s">
        <v>24</v>
      </c>
      <c r="E1763">
        <v>494</v>
      </c>
      <c r="F1763">
        <v>764</v>
      </c>
      <c r="G1763">
        <v>24806</v>
      </c>
      <c r="H1763" t="s">
        <v>25</v>
      </c>
      <c r="I1763" t="str">
        <f>VLOOKUP(A1763,таксономия!$1:$1048576,7,1)</f>
        <v>Eukaryota</v>
      </c>
      <c r="J1763" t="str">
        <f>VLOOKUP(A1763,таксономия!$1:$1048576,8,1)</f>
        <v xml:space="preserve"> Metazoa</v>
      </c>
      <c r="K1763" t="str">
        <f>VLOOKUP(A1763,таксономия!$1:$1048576,9,1)</f>
        <v xml:space="preserve"> Ecdysozoa</v>
      </c>
      <c r="L1763" t="str">
        <f>VLOOKUP(A1763,таксономия!$1:$1048576,10,1)</f>
        <v xml:space="preserve"> Arthropoda</v>
      </c>
      <c r="M1763" t="str">
        <f>VLOOKUP(A1763,таксономия!$1:$1048576,11,1)</f>
        <v xml:space="preserve"> Hexapoda</v>
      </c>
      <c r="N1763" t="str">
        <f>VLOOKUP(A1763,таксономия!$1:$1048576,12,1)</f>
        <v xml:space="preserve"> Insecta</v>
      </c>
      <c r="O1763" t="str">
        <f>VLOOKUP(A1763,таксономия!$1:$1048576,13,1)</f>
        <v>Pterygota</v>
      </c>
      <c r="P1763" t="str">
        <f>VLOOKUP(A1763,таксономия!$1:$1048576,14,1)</f>
        <v xml:space="preserve"> Neoptera</v>
      </c>
      <c r="Q1763" t="str">
        <f>VLOOKUP(A1763,таксономия!$1:$1048576,15,1)</f>
        <v xml:space="preserve"> Endopterygota</v>
      </c>
      <c r="R1763" t="str">
        <f>VLOOKUP(A1763,таксономия!$1:$1048576,3,1)</f>
        <v xml:space="preserve"> Solenopsis invicta (Red imported fire ant) (Solenopsis wagneri).</v>
      </c>
      <c r="S1763">
        <f t="shared" si="27"/>
        <v>270</v>
      </c>
    </row>
    <row r="1764" spans="1:19" x14ac:dyDescent="0.3">
      <c r="A1764" t="s">
        <v>1137</v>
      </c>
      <c r="B1764" t="s">
        <v>1138</v>
      </c>
      <c r="C1764">
        <v>298</v>
      </c>
      <c r="D1764" t="s">
        <v>20</v>
      </c>
      <c r="E1764">
        <v>7</v>
      </c>
      <c r="F1764">
        <v>137</v>
      </c>
      <c r="G1764">
        <v>1926</v>
      </c>
      <c r="H1764" t="s">
        <v>21</v>
      </c>
      <c r="I1764" t="str">
        <f>VLOOKUP(A1764,таксономия!$1:$1048576,7,1)</f>
        <v>Eukaryota</v>
      </c>
      <c r="J1764" t="str">
        <f>VLOOKUP(A1764,таксономия!$1:$1048576,8,1)</f>
        <v xml:space="preserve"> Metazoa</v>
      </c>
      <c r="K1764" t="str">
        <f>VLOOKUP(A1764,таксономия!$1:$1048576,9,1)</f>
        <v xml:space="preserve"> Ecdysozoa</v>
      </c>
      <c r="L1764" t="str">
        <f>VLOOKUP(A1764,таксономия!$1:$1048576,10,1)</f>
        <v xml:space="preserve"> Arthropoda</v>
      </c>
      <c r="M1764" t="str">
        <f>VLOOKUP(A1764,таксономия!$1:$1048576,11,1)</f>
        <v xml:space="preserve"> Hexapoda</v>
      </c>
      <c r="N1764" t="str">
        <f>VLOOKUP(A1764,таксономия!$1:$1048576,12,1)</f>
        <v xml:space="preserve"> Insecta</v>
      </c>
      <c r="O1764" t="str">
        <f>VLOOKUP(A1764,таксономия!$1:$1048576,13,1)</f>
        <v>Pterygota</v>
      </c>
      <c r="P1764" t="str">
        <f>VLOOKUP(A1764,таксономия!$1:$1048576,14,1)</f>
        <v xml:space="preserve"> Neoptera</v>
      </c>
      <c r="Q1764" t="str">
        <f>VLOOKUP(A1764,таксономия!$1:$1048576,15,1)</f>
        <v xml:space="preserve"> Endopterygota</v>
      </c>
      <c r="R1764" t="str">
        <f>VLOOKUP(A1764,таксономия!$1:$1048576,3,1)</f>
        <v xml:space="preserve"> Solenopsis invicta (Red imported fire ant) (Solenopsis wagneri).</v>
      </c>
      <c r="S1764">
        <f t="shared" si="27"/>
        <v>130</v>
      </c>
    </row>
    <row r="1765" spans="1:19" x14ac:dyDescent="0.3">
      <c r="A1765" t="s">
        <v>1137</v>
      </c>
      <c r="B1765" t="s">
        <v>1138</v>
      </c>
      <c r="C1765">
        <v>298</v>
      </c>
      <c r="D1765" t="s">
        <v>12</v>
      </c>
      <c r="E1765">
        <v>153</v>
      </c>
      <c r="F1765">
        <v>231</v>
      </c>
      <c r="G1765">
        <v>2697</v>
      </c>
      <c r="H1765" t="s">
        <v>13</v>
      </c>
      <c r="I1765" t="str">
        <f>VLOOKUP(A1765,таксономия!$1:$1048576,7,1)</f>
        <v>Eukaryota</v>
      </c>
      <c r="J1765" t="str">
        <f>VLOOKUP(A1765,таксономия!$1:$1048576,8,1)</f>
        <v xml:space="preserve"> Metazoa</v>
      </c>
      <c r="K1765" t="str">
        <f>VLOOKUP(A1765,таксономия!$1:$1048576,9,1)</f>
        <v xml:space="preserve"> Ecdysozoa</v>
      </c>
      <c r="L1765" t="str">
        <f>VLOOKUP(A1765,таксономия!$1:$1048576,10,1)</f>
        <v xml:space="preserve"> Arthropoda</v>
      </c>
      <c r="M1765" t="str">
        <f>VLOOKUP(A1765,таксономия!$1:$1048576,11,1)</f>
        <v xml:space="preserve"> Hexapoda</v>
      </c>
      <c r="N1765" t="str">
        <f>VLOOKUP(A1765,таксономия!$1:$1048576,12,1)</f>
        <v xml:space="preserve"> Insecta</v>
      </c>
      <c r="O1765" t="str">
        <f>VLOOKUP(A1765,таксономия!$1:$1048576,13,1)</f>
        <v>Pterygota</v>
      </c>
      <c r="P1765" t="str">
        <f>VLOOKUP(A1765,таксономия!$1:$1048576,14,1)</f>
        <v xml:space="preserve"> Neoptera</v>
      </c>
      <c r="Q1765" t="str">
        <f>VLOOKUP(A1765,таксономия!$1:$1048576,15,1)</f>
        <v xml:space="preserve"> Endopterygota</v>
      </c>
      <c r="R1765" t="str">
        <f>VLOOKUP(A1765,таксономия!$1:$1048576,3,1)</f>
        <v xml:space="preserve"> Solenopsis invicta (Red imported fire ant) (Solenopsis wagneri).</v>
      </c>
      <c r="S1765">
        <f t="shared" si="27"/>
        <v>78</v>
      </c>
    </row>
    <row r="1766" spans="1:19" x14ac:dyDescent="0.3">
      <c r="A1766" t="s">
        <v>1139</v>
      </c>
      <c r="B1766" t="s">
        <v>1140</v>
      </c>
      <c r="C1766">
        <v>2120</v>
      </c>
      <c r="D1766" t="s">
        <v>913</v>
      </c>
      <c r="E1766">
        <v>197</v>
      </c>
      <c r="F1766">
        <v>249</v>
      </c>
      <c r="G1766">
        <v>6920</v>
      </c>
      <c r="H1766" t="s">
        <v>914</v>
      </c>
      <c r="I1766" t="str">
        <f>VLOOKUP(A1766,таксономия!$1:$1048576,7,1)</f>
        <v>Eukaryota</v>
      </c>
      <c r="J1766" t="str">
        <f>VLOOKUP(A1766,таксономия!$1:$1048576,8,1)</f>
        <v xml:space="preserve"> Metazoa</v>
      </c>
      <c r="K1766" t="str">
        <f>VLOOKUP(A1766,таксономия!$1:$1048576,9,1)</f>
        <v xml:space="preserve"> Ecdysozoa</v>
      </c>
      <c r="L1766" t="str">
        <f>VLOOKUP(A1766,таксономия!$1:$1048576,10,1)</f>
        <v xml:space="preserve"> Arthropoda</v>
      </c>
      <c r="M1766" t="str">
        <f>VLOOKUP(A1766,таксономия!$1:$1048576,11,1)</f>
        <v xml:space="preserve"> Hexapoda</v>
      </c>
      <c r="N1766" t="str">
        <f>VLOOKUP(A1766,таксономия!$1:$1048576,12,1)</f>
        <v xml:space="preserve"> Insecta</v>
      </c>
      <c r="O1766" t="str">
        <f>VLOOKUP(A1766,таксономия!$1:$1048576,13,1)</f>
        <v>Pterygota</v>
      </c>
      <c r="P1766" t="str">
        <f>VLOOKUP(A1766,таксономия!$1:$1048576,14,1)</f>
        <v xml:space="preserve"> Neoptera</v>
      </c>
      <c r="Q1766" t="str">
        <f>VLOOKUP(A1766,таксономия!$1:$1048576,15,1)</f>
        <v xml:space="preserve"> Endopterygota</v>
      </c>
      <c r="R1766" t="str">
        <f>VLOOKUP(A1766,таксономия!$1:$1048576,3,1)</f>
        <v xml:space="preserve"> Solenopsis invicta (Red imported fire ant) (Solenopsis wagneri).</v>
      </c>
      <c r="S1766">
        <f t="shared" si="27"/>
        <v>52</v>
      </c>
    </row>
    <row r="1767" spans="1:19" x14ac:dyDescent="0.3">
      <c r="A1767" t="s">
        <v>1139</v>
      </c>
      <c r="B1767" t="s">
        <v>1140</v>
      </c>
      <c r="C1767">
        <v>2120</v>
      </c>
      <c r="D1767" t="s">
        <v>913</v>
      </c>
      <c r="E1767">
        <v>278</v>
      </c>
      <c r="F1767">
        <v>330</v>
      </c>
      <c r="G1767">
        <v>6920</v>
      </c>
      <c r="H1767" t="s">
        <v>914</v>
      </c>
      <c r="I1767" t="str">
        <f>VLOOKUP(A1767,таксономия!$1:$1048576,7,1)</f>
        <v>Eukaryota</v>
      </c>
      <c r="J1767" t="str">
        <f>VLOOKUP(A1767,таксономия!$1:$1048576,8,1)</f>
        <v xml:space="preserve"> Metazoa</v>
      </c>
      <c r="K1767" t="str">
        <f>VLOOKUP(A1767,таксономия!$1:$1048576,9,1)</f>
        <v xml:space="preserve"> Ecdysozoa</v>
      </c>
      <c r="L1767" t="str">
        <f>VLOOKUP(A1767,таксономия!$1:$1048576,10,1)</f>
        <v xml:space="preserve"> Arthropoda</v>
      </c>
      <c r="M1767" t="str">
        <f>VLOOKUP(A1767,таксономия!$1:$1048576,11,1)</f>
        <v xml:space="preserve"> Hexapoda</v>
      </c>
      <c r="N1767" t="str">
        <f>VLOOKUP(A1767,таксономия!$1:$1048576,12,1)</f>
        <v xml:space="preserve"> Insecta</v>
      </c>
      <c r="O1767" t="str">
        <f>VLOOKUP(A1767,таксономия!$1:$1048576,13,1)</f>
        <v>Pterygota</v>
      </c>
      <c r="P1767" t="str">
        <f>VLOOKUP(A1767,таксономия!$1:$1048576,14,1)</f>
        <v xml:space="preserve"> Neoptera</v>
      </c>
      <c r="Q1767" t="str">
        <f>VLOOKUP(A1767,таксономия!$1:$1048576,15,1)</f>
        <v xml:space="preserve"> Endopterygota</v>
      </c>
      <c r="R1767" t="str">
        <f>VLOOKUP(A1767,таксономия!$1:$1048576,3,1)</f>
        <v xml:space="preserve"> Solenopsis invicta (Red imported fire ant) (Solenopsis wagneri).</v>
      </c>
      <c r="S1767">
        <f t="shared" si="27"/>
        <v>52</v>
      </c>
    </row>
    <row r="1768" spans="1:19" x14ac:dyDescent="0.3">
      <c r="A1768" t="s">
        <v>1139</v>
      </c>
      <c r="B1768" t="s">
        <v>1140</v>
      </c>
      <c r="C1768">
        <v>2120</v>
      </c>
      <c r="D1768" t="s">
        <v>913</v>
      </c>
      <c r="E1768">
        <v>364</v>
      </c>
      <c r="F1768">
        <v>416</v>
      </c>
      <c r="G1768">
        <v>6920</v>
      </c>
      <c r="H1768" t="s">
        <v>914</v>
      </c>
      <c r="I1768" t="str">
        <f>VLOOKUP(A1768,таксономия!$1:$1048576,7,1)</f>
        <v>Eukaryota</v>
      </c>
      <c r="J1768" t="str">
        <f>VLOOKUP(A1768,таксономия!$1:$1048576,8,1)</f>
        <v xml:space="preserve"> Metazoa</v>
      </c>
      <c r="K1768" t="str">
        <f>VLOOKUP(A1768,таксономия!$1:$1048576,9,1)</f>
        <v xml:space="preserve"> Ecdysozoa</v>
      </c>
      <c r="L1768" t="str">
        <f>VLOOKUP(A1768,таксономия!$1:$1048576,10,1)</f>
        <v xml:space="preserve"> Arthropoda</v>
      </c>
      <c r="M1768" t="str">
        <f>VLOOKUP(A1768,таксономия!$1:$1048576,11,1)</f>
        <v xml:space="preserve"> Hexapoda</v>
      </c>
      <c r="N1768" t="str">
        <f>VLOOKUP(A1768,таксономия!$1:$1048576,12,1)</f>
        <v xml:space="preserve"> Insecta</v>
      </c>
      <c r="O1768" t="str">
        <f>VLOOKUP(A1768,таксономия!$1:$1048576,13,1)</f>
        <v>Pterygota</v>
      </c>
      <c r="P1768" t="str">
        <f>VLOOKUP(A1768,таксономия!$1:$1048576,14,1)</f>
        <v xml:space="preserve"> Neoptera</v>
      </c>
      <c r="Q1768" t="str">
        <f>VLOOKUP(A1768,таксономия!$1:$1048576,15,1)</f>
        <v xml:space="preserve"> Endopterygota</v>
      </c>
      <c r="R1768" t="str">
        <f>VLOOKUP(A1768,таксономия!$1:$1048576,3,1)</f>
        <v xml:space="preserve"> Solenopsis invicta (Red imported fire ant) (Solenopsis wagneri).</v>
      </c>
      <c r="S1768">
        <f t="shared" si="27"/>
        <v>52</v>
      </c>
    </row>
    <row r="1769" spans="1:19" x14ac:dyDescent="0.3">
      <c r="A1769" t="s">
        <v>1139</v>
      </c>
      <c r="B1769" t="s">
        <v>1140</v>
      </c>
      <c r="C1769">
        <v>2120</v>
      </c>
      <c r="D1769" t="s">
        <v>12</v>
      </c>
      <c r="E1769">
        <v>1316</v>
      </c>
      <c r="F1769">
        <v>1396</v>
      </c>
      <c r="G1769">
        <v>2697</v>
      </c>
      <c r="H1769" t="s">
        <v>13</v>
      </c>
      <c r="I1769" t="str">
        <f>VLOOKUP(A1769,таксономия!$1:$1048576,7,1)</f>
        <v>Eukaryota</v>
      </c>
      <c r="J1769" t="str">
        <f>VLOOKUP(A1769,таксономия!$1:$1048576,8,1)</f>
        <v xml:space="preserve"> Metazoa</v>
      </c>
      <c r="K1769" t="str">
        <f>VLOOKUP(A1769,таксономия!$1:$1048576,9,1)</f>
        <v xml:space="preserve"> Ecdysozoa</v>
      </c>
      <c r="L1769" t="str">
        <f>VLOOKUP(A1769,таксономия!$1:$1048576,10,1)</f>
        <v xml:space="preserve"> Arthropoda</v>
      </c>
      <c r="M1769" t="str">
        <f>VLOOKUP(A1769,таксономия!$1:$1048576,11,1)</f>
        <v xml:space="preserve"> Hexapoda</v>
      </c>
      <c r="N1769" t="str">
        <f>VLOOKUP(A1769,таксономия!$1:$1048576,12,1)</f>
        <v xml:space="preserve"> Insecta</v>
      </c>
      <c r="O1769" t="str">
        <f>VLOOKUP(A1769,таксономия!$1:$1048576,13,1)</f>
        <v>Pterygota</v>
      </c>
      <c r="P1769" t="str">
        <f>VLOOKUP(A1769,таксономия!$1:$1048576,14,1)</f>
        <v xml:space="preserve"> Neoptera</v>
      </c>
      <c r="Q1769" t="str">
        <f>VLOOKUP(A1769,таксономия!$1:$1048576,15,1)</f>
        <v xml:space="preserve"> Endopterygota</v>
      </c>
      <c r="R1769" t="str">
        <f>VLOOKUP(A1769,таксономия!$1:$1048576,3,1)</f>
        <v xml:space="preserve"> Solenopsis invicta (Red imported fire ant) (Solenopsis wagneri).</v>
      </c>
      <c r="S1769">
        <f t="shared" si="27"/>
        <v>80</v>
      </c>
    </row>
    <row r="1770" spans="1:19" x14ac:dyDescent="0.3">
      <c r="A1770" t="s">
        <v>1139</v>
      </c>
      <c r="B1770" t="s">
        <v>1140</v>
      </c>
      <c r="C1770">
        <v>2120</v>
      </c>
      <c r="D1770" t="s">
        <v>218</v>
      </c>
      <c r="E1770">
        <v>1408</v>
      </c>
      <c r="F1770">
        <v>1444</v>
      </c>
      <c r="G1770">
        <v>19728</v>
      </c>
      <c r="H1770" t="s">
        <v>219</v>
      </c>
      <c r="I1770" t="str">
        <f>VLOOKUP(A1770,таксономия!$1:$1048576,7,1)</f>
        <v>Eukaryota</v>
      </c>
      <c r="J1770" t="str">
        <f>VLOOKUP(A1770,таксономия!$1:$1048576,8,1)</f>
        <v xml:space="preserve"> Metazoa</v>
      </c>
      <c r="K1770" t="str">
        <f>VLOOKUP(A1770,таксономия!$1:$1048576,9,1)</f>
        <v xml:space="preserve"> Ecdysozoa</v>
      </c>
      <c r="L1770" t="str">
        <f>VLOOKUP(A1770,таксономия!$1:$1048576,10,1)</f>
        <v xml:space="preserve"> Arthropoda</v>
      </c>
      <c r="M1770" t="str">
        <f>VLOOKUP(A1770,таксономия!$1:$1048576,11,1)</f>
        <v xml:space="preserve"> Hexapoda</v>
      </c>
      <c r="N1770" t="str">
        <f>VLOOKUP(A1770,таксономия!$1:$1048576,12,1)</f>
        <v xml:space="preserve"> Insecta</v>
      </c>
      <c r="O1770" t="str">
        <f>VLOOKUP(A1770,таксономия!$1:$1048576,13,1)</f>
        <v>Pterygota</v>
      </c>
      <c r="P1770" t="str">
        <f>VLOOKUP(A1770,таксономия!$1:$1048576,14,1)</f>
        <v xml:space="preserve"> Neoptera</v>
      </c>
      <c r="Q1770" t="str">
        <f>VLOOKUP(A1770,таксономия!$1:$1048576,15,1)</f>
        <v xml:space="preserve"> Endopterygota</v>
      </c>
      <c r="R1770" t="str">
        <f>VLOOKUP(A1770,таксономия!$1:$1048576,3,1)</f>
        <v xml:space="preserve"> Solenopsis invicta (Red imported fire ant) (Solenopsis wagneri).</v>
      </c>
      <c r="S1770">
        <f t="shared" si="27"/>
        <v>36</v>
      </c>
    </row>
    <row r="1771" spans="1:19" x14ac:dyDescent="0.3">
      <c r="A1771" t="s">
        <v>1139</v>
      </c>
      <c r="B1771" t="s">
        <v>1140</v>
      </c>
      <c r="C1771">
        <v>2120</v>
      </c>
      <c r="D1771" t="s">
        <v>218</v>
      </c>
      <c r="E1771">
        <v>1527</v>
      </c>
      <c r="F1771">
        <v>1562</v>
      </c>
      <c r="G1771">
        <v>19728</v>
      </c>
      <c r="H1771" t="s">
        <v>219</v>
      </c>
      <c r="I1771" t="str">
        <f>VLOOKUP(A1771,таксономия!$1:$1048576,7,1)</f>
        <v>Eukaryota</v>
      </c>
      <c r="J1771" t="str">
        <f>VLOOKUP(A1771,таксономия!$1:$1048576,8,1)</f>
        <v xml:space="preserve"> Metazoa</v>
      </c>
      <c r="K1771" t="str">
        <f>VLOOKUP(A1771,таксономия!$1:$1048576,9,1)</f>
        <v xml:space="preserve"> Ecdysozoa</v>
      </c>
      <c r="L1771" t="str">
        <f>VLOOKUP(A1771,таксономия!$1:$1048576,10,1)</f>
        <v xml:space="preserve"> Arthropoda</v>
      </c>
      <c r="M1771" t="str">
        <f>VLOOKUP(A1771,таксономия!$1:$1048576,11,1)</f>
        <v xml:space="preserve"> Hexapoda</v>
      </c>
      <c r="N1771" t="str">
        <f>VLOOKUP(A1771,таксономия!$1:$1048576,12,1)</f>
        <v xml:space="preserve"> Insecta</v>
      </c>
      <c r="O1771" t="str">
        <f>VLOOKUP(A1771,таксономия!$1:$1048576,13,1)</f>
        <v>Pterygota</v>
      </c>
      <c r="P1771" t="str">
        <f>VLOOKUP(A1771,таксономия!$1:$1048576,14,1)</f>
        <v xml:space="preserve"> Neoptera</v>
      </c>
      <c r="Q1771" t="str">
        <f>VLOOKUP(A1771,таксономия!$1:$1048576,15,1)</f>
        <v xml:space="preserve"> Endopterygota</v>
      </c>
      <c r="R1771" t="str">
        <f>VLOOKUP(A1771,таксономия!$1:$1048576,3,1)</f>
        <v xml:space="preserve"> Solenopsis invicta (Red imported fire ant) (Solenopsis wagneri).</v>
      </c>
      <c r="S1771">
        <f t="shared" si="27"/>
        <v>35</v>
      </c>
    </row>
    <row r="1772" spans="1:19" x14ac:dyDescent="0.3">
      <c r="A1772" t="s">
        <v>1139</v>
      </c>
      <c r="B1772" t="s">
        <v>1140</v>
      </c>
      <c r="C1772">
        <v>2120</v>
      </c>
      <c r="D1772" t="s">
        <v>218</v>
      </c>
      <c r="E1772">
        <v>1678</v>
      </c>
      <c r="F1772">
        <v>1717</v>
      </c>
      <c r="G1772">
        <v>19728</v>
      </c>
      <c r="H1772" t="s">
        <v>219</v>
      </c>
      <c r="I1772" t="str">
        <f>VLOOKUP(A1772,таксономия!$1:$1048576,7,1)</f>
        <v>Eukaryota</v>
      </c>
      <c r="J1772" t="str">
        <f>VLOOKUP(A1772,таксономия!$1:$1048576,8,1)</f>
        <v xml:space="preserve"> Metazoa</v>
      </c>
      <c r="K1772" t="str">
        <f>VLOOKUP(A1772,таксономия!$1:$1048576,9,1)</f>
        <v xml:space="preserve"> Ecdysozoa</v>
      </c>
      <c r="L1772" t="str">
        <f>VLOOKUP(A1772,таксономия!$1:$1048576,10,1)</f>
        <v xml:space="preserve"> Arthropoda</v>
      </c>
      <c r="M1772" t="str">
        <f>VLOOKUP(A1772,таксономия!$1:$1048576,11,1)</f>
        <v xml:space="preserve"> Hexapoda</v>
      </c>
      <c r="N1772" t="str">
        <f>VLOOKUP(A1772,таксономия!$1:$1048576,12,1)</f>
        <v xml:space="preserve"> Insecta</v>
      </c>
      <c r="O1772" t="str">
        <f>VLOOKUP(A1772,таксономия!$1:$1048576,13,1)</f>
        <v>Pterygota</v>
      </c>
      <c r="P1772" t="str">
        <f>VLOOKUP(A1772,таксономия!$1:$1048576,14,1)</f>
        <v xml:space="preserve"> Neoptera</v>
      </c>
      <c r="Q1772" t="str">
        <f>VLOOKUP(A1772,таксономия!$1:$1048576,15,1)</f>
        <v xml:space="preserve"> Endopterygota</v>
      </c>
      <c r="R1772" t="str">
        <f>VLOOKUP(A1772,таксономия!$1:$1048576,3,1)</f>
        <v xml:space="preserve"> Solenopsis invicta (Red imported fire ant) (Solenopsis wagneri).</v>
      </c>
      <c r="S1772">
        <f t="shared" si="27"/>
        <v>39</v>
      </c>
    </row>
    <row r="1773" spans="1:19" x14ac:dyDescent="0.3">
      <c r="A1773" t="s">
        <v>1139</v>
      </c>
      <c r="B1773" t="s">
        <v>1140</v>
      </c>
      <c r="C1773">
        <v>2120</v>
      </c>
      <c r="D1773" t="s">
        <v>44</v>
      </c>
      <c r="E1773">
        <v>1444</v>
      </c>
      <c r="F1773">
        <v>1524</v>
      </c>
      <c r="G1773">
        <v>2217</v>
      </c>
      <c r="H1773" t="s">
        <v>45</v>
      </c>
      <c r="I1773" t="str">
        <f>VLOOKUP(A1773,таксономия!$1:$1048576,7,1)</f>
        <v>Eukaryota</v>
      </c>
      <c r="J1773" t="str">
        <f>VLOOKUP(A1773,таксономия!$1:$1048576,8,1)</f>
        <v xml:space="preserve"> Metazoa</v>
      </c>
      <c r="K1773" t="str">
        <f>VLOOKUP(A1773,таксономия!$1:$1048576,9,1)</f>
        <v xml:space="preserve"> Ecdysozoa</v>
      </c>
      <c r="L1773" t="str">
        <f>VLOOKUP(A1773,таксономия!$1:$1048576,10,1)</f>
        <v xml:space="preserve"> Arthropoda</v>
      </c>
      <c r="M1773" t="str">
        <f>VLOOKUP(A1773,таксономия!$1:$1048576,11,1)</f>
        <v xml:space="preserve"> Hexapoda</v>
      </c>
      <c r="N1773" t="str">
        <f>VLOOKUP(A1773,таксономия!$1:$1048576,12,1)</f>
        <v xml:space="preserve"> Insecta</v>
      </c>
      <c r="O1773" t="str">
        <f>VLOOKUP(A1773,таксономия!$1:$1048576,13,1)</f>
        <v>Pterygota</v>
      </c>
      <c r="P1773" t="str">
        <f>VLOOKUP(A1773,таксономия!$1:$1048576,14,1)</f>
        <v xml:space="preserve"> Neoptera</v>
      </c>
      <c r="Q1773" t="str">
        <f>VLOOKUP(A1773,таксономия!$1:$1048576,15,1)</f>
        <v xml:space="preserve"> Endopterygota</v>
      </c>
      <c r="R1773" t="str">
        <f>VLOOKUP(A1773,таксономия!$1:$1048576,3,1)</f>
        <v xml:space="preserve"> Solenopsis invicta (Red imported fire ant) (Solenopsis wagneri).</v>
      </c>
      <c r="S1773">
        <f t="shared" si="27"/>
        <v>80</v>
      </c>
    </row>
    <row r="1774" spans="1:19" x14ac:dyDescent="0.3">
      <c r="A1774" t="s">
        <v>1139</v>
      </c>
      <c r="B1774" t="s">
        <v>1140</v>
      </c>
      <c r="C1774">
        <v>2120</v>
      </c>
      <c r="D1774" t="s">
        <v>184</v>
      </c>
      <c r="E1774">
        <v>1047</v>
      </c>
      <c r="F1774">
        <v>1148</v>
      </c>
      <c r="G1774">
        <v>8985</v>
      </c>
      <c r="H1774" t="s">
        <v>185</v>
      </c>
      <c r="I1774" t="str">
        <f>VLOOKUP(A1774,таксономия!$1:$1048576,7,1)</f>
        <v>Eukaryota</v>
      </c>
      <c r="J1774" t="str">
        <f>VLOOKUP(A1774,таксономия!$1:$1048576,8,1)</f>
        <v xml:space="preserve"> Metazoa</v>
      </c>
      <c r="K1774" t="str">
        <f>VLOOKUP(A1774,таксономия!$1:$1048576,9,1)</f>
        <v xml:space="preserve"> Ecdysozoa</v>
      </c>
      <c r="L1774" t="str">
        <f>VLOOKUP(A1774,таксономия!$1:$1048576,10,1)</f>
        <v xml:space="preserve"> Arthropoda</v>
      </c>
      <c r="M1774" t="str">
        <f>VLOOKUP(A1774,таксономия!$1:$1048576,11,1)</f>
        <v xml:space="preserve"> Hexapoda</v>
      </c>
      <c r="N1774" t="str">
        <f>VLOOKUP(A1774,таксономия!$1:$1048576,12,1)</f>
        <v xml:space="preserve"> Insecta</v>
      </c>
      <c r="O1774" t="str">
        <f>VLOOKUP(A1774,таксономия!$1:$1048576,13,1)</f>
        <v>Pterygota</v>
      </c>
      <c r="P1774" t="str">
        <f>VLOOKUP(A1774,таксономия!$1:$1048576,14,1)</f>
        <v xml:space="preserve"> Neoptera</v>
      </c>
      <c r="Q1774" t="str">
        <f>VLOOKUP(A1774,таксономия!$1:$1048576,15,1)</f>
        <v xml:space="preserve"> Endopterygota</v>
      </c>
      <c r="R1774" t="str">
        <f>VLOOKUP(A1774,таксономия!$1:$1048576,3,1)</f>
        <v xml:space="preserve"> Solenopsis invicta (Red imported fire ant) (Solenopsis wagneri).</v>
      </c>
      <c r="S1774">
        <f t="shared" si="27"/>
        <v>101</v>
      </c>
    </row>
    <row r="1775" spans="1:19" x14ac:dyDescent="0.3">
      <c r="A1775" t="s">
        <v>1139</v>
      </c>
      <c r="B1775" t="s">
        <v>1140</v>
      </c>
      <c r="C1775">
        <v>2120</v>
      </c>
      <c r="D1775" t="s">
        <v>184</v>
      </c>
      <c r="E1775">
        <v>1574</v>
      </c>
      <c r="F1775">
        <v>1674</v>
      </c>
      <c r="G1775">
        <v>8985</v>
      </c>
      <c r="H1775" t="s">
        <v>185</v>
      </c>
      <c r="I1775" t="str">
        <f>VLOOKUP(A1775,таксономия!$1:$1048576,7,1)</f>
        <v>Eukaryota</v>
      </c>
      <c r="J1775" t="str">
        <f>VLOOKUP(A1775,таксономия!$1:$1048576,8,1)</f>
        <v xml:space="preserve"> Metazoa</v>
      </c>
      <c r="K1775" t="str">
        <f>VLOOKUP(A1775,таксономия!$1:$1048576,9,1)</f>
        <v xml:space="preserve"> Ecdysozoa</v>
      </c>
      <c r="L1775" t="str">
        <f>VLOOKUP(A1775,таксономия!$1:$1048576,10,1)</f>
        <v xml:space="preserve"> Arthropoda</v>
      </c>
      <c r="M1775" t="str">
        <f>VLOOKUP(A1775,таксономия!$1:$1048576,11,1)</f>
        <v xml:space="preserve"> Hexapoda</v>
      </c>
      <c r="N1775" t="str">
        <f>VLOOKUP(A1775,таксономия!$1:$1048576,12,1)</f>
        <v xml:space="preserve"> Insecta</v>
      </c>
      <c r="O1775" t="str">
        <f>VLOOKUP(A1775,таксономия!$1:$1048576,13,1)</f>
        <v>Pterygota</v>
      </c>
      <c r="P1775" t="str">
        <f>VLOOKUP(A1775,таксономия!$1:$1048576,14,1)</f>
        <v xml:space="preserve"> Neoptera</v>
      </c>
      <c r="Q1775" t="str">
        <f>VLOOKUP(A1775,таксономия!$1:$1048576,15,1)</f>
        <v xml:space="preserve"> Endopterygota</v>
      </c>
      <c r="R1775" t="str">
        <f>VLOOKUP(A1775,таксономия!$1:$1048576,3,1)</f>
        <v xml:space="preserve"> Solenopsis invicta (Red imported fire ant) (Solenopsis wagneri).</v>
      </c>
      <c r="S1775">
        <f t="shared" si="27"/>
        <v>100</v>
      </c>
    </row>
    <row r="1776" spans="1:19" x14ac:dyDescent="0.3">
      <c r="A1776" t="s">
        <v>1139</v>
      </c>
      <c r="B1776" t="s">
        <v>1140</v>
      </c>
      <c r="C1776">
        <v>2120</v>
      </c>
      <c r="D1776" t="s">
        <v>184</v>
      </c>
      <c r="E1776">
        <v>1726</v>
      </c>
      <c r="F1776">
        <v>1823</v>
      </c>
      <c r="G1776">
        <v>8985</v>
      </c>
      <c r="H1776" t="s">
        <v>185</v>
      </c>
      <c r="I1776" t="str">
        <f>VLOOKUP(A1776,таксономия!$1:$1048576,7,1)</f>
        <v>Eukaryota</v>
      </c>
      <c r="J1776" t="str">
        <f>VLOOKUP(A1776,таксономия!$1:$1048576,8,1)</f>
        <v xml:space="preserve"> Metazoa</v>
      </c>
      <c r="K1776" t="str">
        <f>VLOOKUP(A1776,таксономия!$1:$1048576,9,1)</f>
        <v xml:space="preserve"> Ecdysozoa</v>
      </c>
      <c r="L1776" t="str">
        <f>VLOOKUP(A1776,таксономия!$1:$1048576,10,1)</f>
        <v xml:space="preserve"> Arthropoda</v>
      </c>
      <c r="M1776" t="str">
        <f>VLOOKUP(A1776,таксономия!$1:$1048576,11,1)</f>
        <v xml:space="preserve"> Hexapoda</v>
      </c>
      <c r="N1776" t="str">
        <f>VLOOKUP(A1776,таксономия!$1:$1048576,12,1)</f>
        <v xml:space="preserve"> Insecta</v>
      </c>
      <c r="O1776" t="str">
        <f>VLOOKUP(A1776,таксономия!$1:$1048576,13,1)</f>
        <v>Pterygota</v>
      </c>
      <c r="P1776" t="str">
        <f>VLOOKUP(A1776,таксономия!$1:$1048576,14,1)</f>
        <v xml:space="preserve"> Neoptera</v>
      </c>
      <c r="Q1776" t="str">
        <f>VLOOKUP(A1776,таксономия!$1:$1048576,15,1)</f>
        <v xml:space="preserve"> Endopterygota</v>
      </c>
      <c r="R1776" t="str">
        <f>VLOOKUP(A1776,таксономия!$1:$1048576,3,1)</f>
        <v xml:space="preserve"> Solenopsis invicta (Red imported fire ant) (Solenopsis wagneri).</v>
      </c>
      <c r="S1776">
        <f t="shared" si="27"/>
        <v>97</v>
      </c>
    </row>
    <row r="1777" spans="1:19" x14ac:dyDescent="0.3">
      <c r="A1777" t="s">
        <v>1139</v>
      </c>
      <c r="B1777" t="s">
        <v>1140</v>
      </c>
      <c r="C1777">
        <v>2120</v>
      </c>
      <c r="D1777" t="s">
        <v>16</v>
      </c>
      <c r="E1777">
        <v>1870</v>
      </c>
      <c r="F1777">
        <v>2109</v>
      </c>
      <c r="G1777">
        <v>22248</v>
      </c>
      <c r="H1777" t="s">
        <v>17</v>
      </c>
      <c r="I1777" t="str">
        <f>VLOOKUP(A1777,таксономия!$1:$1048576,7,1)</f>
        <v>Eukaryota</v>
      </c>
      <c r="J1777" t="str">
        <f>VLOOKUP(A1777,таксономия!$1:$1048576,8,1)</f>
        <v xml:space="preserve"> Metazoa</v>
      </c>
      <c r="K1777" t="str">
        <f>VLOOKUP(A1777,таксономия!$1:$1048576,9,1)</f>
        <v xml:space="preserve"> Ecdysozoa</v>
      </c>
      <c r="L1777" t="str">
        <f>VLOOKUP(A1777,таксономия!$1:$1048576,10,1)</f>
        <v xml:space="preserve"> Arthropoda</v>
      </c>
      <c r="M1777" t="str">
        <f>VLOOKUP(A1777,таксономия!$1:$1048576,11,1)</f>
        <v xml:space="preserve"> Hexapoda</v>
      </c>
      <c r="N1777" t="str">
        <f>VLOOKUP(A1777,таксономия!$1:$1048576,12,1)</f>
        <v xml:space="preserve"> Insecta</v>
      </c>
      <c r="O1777" t="str">
        <f>VLOOKUP(A1777,таксономия!$1:$1048576,13,1)</f>
        <v>Pterygota</v>
      </c>
      <c r="P1777" t="str">
        <f>VLOOKUP(A1777,таксономия!$1:$1048576,14,1)</f>
        <v xml:space="preserve"> Neoptera</v>
      </c>
      <c r="Q1777" t="str">
        <f>VLOOKUP(A1777,таксономия!$1:$1048576,15,1)</f>
        <v xml:space="preserve"> Endopterygota</v>
      </c>
      <c r="R1777" t="str">
        <f>VLOOKUP(A1777,таксономия!$1:$1048576,3,1)</f>
        <v xml:space="preserve"> Solenopsis invicta (Red imported fire ant) (Solenopsis wagneri).</v>
      </c>
      <c r="S1777">
        <f t="shared" si="27"/>
        <v>239</v>
      </c>
    </row>
    <row r="1778" spans="1:19" x14ac:dyDescent="0.3">
      <c r="A1778" t="s">
        <v>1141</v>
      </c>
      <c r="B1778" t="s">
        <v>1142</v>
      </c>
      <c r="C1778">
        <v>583</v>
      </c>
      <c r="D1778" t="s">
        <v>10</v>
      </c>
      <c r="E1778">
        <v>48</v>
      </c>
      <c r="F1778">
        <v>89</v>
      </c>
      <c r="G1778">
        <v>998</v>
      </c>
      <c r="H1778" t="s">
        <v>11</v>
      </c>
      <c r="I1778" t="str">
        <f>VLOOKUP(A1778,таксономия!$1:$1048576,7,1)</f>
        <v>Eukaryota</v>
      </c>
      <c r="J1778" t="str">
        <f>VLOOKUP(A1778,таксономия!$1:$1048576,8,1)</f>
        <v xml:space="preserve"> Metazoa</v>
      </c>
      <c r="K1778" t="str">
        <f>VLOOKUP(A1778,таксономия!$1:$1048576,9,1)</f>
        <v xml:space="preserve"> Chordata</v>
      </c>
      <c r="L1778" t="str">
        <f>VLOOKUP(A1778,таксономия!$1:$1048576,10,1)</f>
        <v xml:space="preserve"> Craniata</v>
      </c>
      <c r="M1778" t="str">
        <f>VLOOKUP(A1778,таксономия!$1:$1048576,11,1)</f>
        <v xml:space="preserve"> Vertebrata</v>
      </c>
      <c r="N1778" t="str">
        <f>VLOOKUP(A1778,таксономия!$1:$1048576,12,1)</f>
        <v xml:space="preserve"> Euteleostomi</v>
      </c>
      <c r="O1778" t="str">
        <f>VLOOKUP(A1778,таксономия!$1:$1048576,13,1)</f>
        <v>Mammalia</v>
      </c>
      <c r="P1778" t="str">
        <f>VLOOKUP(A1778,таксономия!$1:$1048576,14,1)</f>
        <v xml:space="preserve"> Eutheria</v>
      </c>
      <c r="Q1778" t="str">
        <f>VLOOKUP(A1778,таксономия!$1:$1048576,15,1)</f>
        <v xml:space="preserve"> Euarchontoglires</v>
      </c>
      <c r="R1778" t="str">
        <f>VLOOKUP(A1778,таксономия!$1:$1048576,3,1)</f>
        <v xml:space="preserve"> Homo sapiens (Human).</v>
      </c>
      <c r="S1778">
        <f t="shared" si="27"/>
        <v>41</v>
      </c>
    </row>
    <row r="1779" spans="1:19" x14ac:dyDescent="0.3">
      <c r="A1779" t="s">
        <v>1141</v>
      </c>
      <c r="B1779" t="s">
        <v>1142</v>
      </c>
      <c r="C1779">
        <v>583</v>
      </c>
      <c r="D1779" t="s">
        <v>12</v>
      </c>
      <c r="E1779">
        <v>108</v>
      </c>
      <c r="F1779">
        <v>186</v>
      </c>
      <c r="G1779">
        <v>2697</v>
      </c>
      <c r="H1779" t="s">
        <v>13</v>
      </c>
      <c r="I1779" t="str">
        <f>VLOOKUP(A1779,таксономия!$1:$1048576,7,1)</f>
        <v>Eukaryota</v>
      </c>
      <c r="J1779" t="str">
        <f>VLOOKUP(A1779,таксономия!$1:$1048576,8,1)</f>
        <v xml:space="preserve"> Metazoa</v>
      </c>
      <c r="K1779" t="str">
        <f>VLOOKUP(A1779,таксономия!$1:$1048576,9,1)</f>
        <v xml:space="preserve"> Chordata</v>
      </c>
      <c r="L1779" t="str">
        <f>VLOOKUP(A1779,таксономия!$1:$1048576,10,1)</f>
        <v xml:space="preserve"> Craniata</v>
      </c>
      <c r="M1779" t="str">
        <f>VLOOKUP(A1779,таксономия!$1:$1048576,11,1)</f>
        <v xml:space="preserve"> Vertebrata</v>
      </c>
      <c r="N1779" t="str">
        <f>VLOOKUP(A1779,таксономия!$1:$1048576,12,1)</f>
        <v xml:space="preserve"> Euteleostomi</v>
      </c>
      <c r="O1779" t="str">
        <f>VLOOKUP(A1779,таксономия!$1:$1048576,13,1)</f>
        <v>Mammalia</v>
      </c>
      <c r="P1779" t="str">
        <f>VLOOKUP(A1779,таксономия!$1:$1048576,14,1)</f>
        <v xml:space="preserve"> Eutheria</v>
      </c>
      <c r="Q1779" t="str">
        <f>VLOOKUP(A1779,таксономия!$1:$1048576,15,1)</f>
        <v xml:space="preserve"> Euarchontoglires</v>
      </c>
      <c r="R1779" t="str">
        <f>VLOOKUP(A1779,таксономия!$1:$1048576,3,1)</f>
        <v xml:space="preserve"> Homo sapiens (Human).</v>
      </c>
      <c r="S1779">
        <f t="shared" si="27"/>
        <v>78</v>
      </c>
    </row>
    <row r="1780" spans="1:19" x14ac:dyDescent="0.3">
      <c r="A1780" t="s">
        <v>1141</v>
      </c>
      <c r="B1780" t="s">
        <v>1142</v>
      </c>
      <c r="C1780">
        <v>583</v>
      </c>
      <c r="D1780" t="s">
        <v>12</v>
      </c>
      <c r="E1780">
        <v>213</v>
      </c>
      <c r="F1780">
        <v>291</v>
      </c>
      <c r="G1780">
        <v>2697</v>
      </c>
      <c r="H1780" t="s">
        <v>13</v>
      </c>
      <c r="I1780" t="str">
        <f>VLOOKUP(A1780,таксономия!$1:$1048576,7,1)</f>
        <v>Eukaryota</v>
      </c>
      <c r="J1780" t="str">
        <f>VLOOKUP(A1780,таксономия!$1:$1048576,8,1)</f>
        <v xml:space="preserve"> Metazoa</v>
      </c>
      <c r="K1780" t="str">
        <f>VLOOKUP(A1780,таксономия!$1:$1048576,9,1)</f>
        <v xml:space="preserve"> Chordata</v>
      </c>
      <c r="L1780" t="str">
        <f>VLOOKUP(A1780,таксономия!$1:$1048576,10,1)</f>
        <v xml:space="preserve"> Craniata</v>
      </c>
      <c r="M1780" t="str">
        <f>VLOOKUP(A1780,таксономия!$1:$1048576,11,1)</f>
        <v xml:space="preserve"> Vertebrata</v>
      </c>
      <c r="N1780" t="str">
        <f>VLOOKUP(A1780,таксономия!$1:$1048576,12,1)</f>
        <v xml:space="preserve"> Euteleostomi</v>
      </c>
      <c r="O1780" t="str">
        <f>VLOOKUP(A1780,таксономия!$1:$1048576,13,1)</f>
        <v>Mammalia</v>
      </c>
      <c r="P1780" t="str">
        <f>VLOOKUP(A1780,таксономия!$1:$1048576,14,1)</f>
        <v xml:space="preserve"> Eutheria</v>
      </c>
      <c r="Q1780" t="str">
        <f>VLOOKUP(A1780,таксономия!$1:$1048576,15,1)</f>
        <v xml:space="preserve"> Euarchontoglires</v>
      </c>
      <c r="R1780" t="str">
        <f>VLOOKUP(A1780,таксономия!$1:$1048576,3,1)</f>
        <v xml:space="preserve"> Homo sapiens (Human).</v>
      </c>
      <c r="S1780">
        <f t="shared" si="27"/>
        <v>78</v>
      </c>
    </row>
    <row r="1781" spans="1:19" x14ac:dyDescent="0.3">
      <c r="A1781" t="s">
        <v>1141</v>
      </c>
      <c r="B1781" t="s">
        <v>1142</v>
      </c>
      <c r="C1781">
        <v>583</v>
      </c>
      <c r="D1781" t="s">
        <v>14</v>
      </c>
      <c r="E1781">
        <v>315</v>
      </c>
      <c r="F1781">
        <v>363</v>
      </c>
      <c r="G1781">
        <v>80</v>
      </c>
      <c r="H1781" t="s">
        <v>15</v>
      </c>
      <c r="I1781" t="str">
        <f>VLOOKUP(A1781,таксономия!$1:$1048576,7,1)</f>
        <v>Eukaryota</v>
      </c>
      <c r="J1781" t="str">
        <f>VLOOKUP(A1781,таксономия!$1:$1048576,8,1)</f>
        <v xml:space="preserve"> Metazoa</v>
      </c>
      <c r="K1781" t="str">
        <f>VLOOKUP(A1781,таксономия!$1:$1048576,9,1)</f>
        <v xml:space="preserve"> Chordata</v>
      </c>
      <c r="L1781" t="str">
        <f>VLOOKUP(A1781,таксономия!$1:$1048576,10,1)</f>
        <v xml:space="preserve"> Craniata</v>
      </c>
      <c r="M1781" t="str">
        <f>VLOOKUP(A1781,таксономия!$1:$1048576,11,1)</f>
        <v xml:space="preserve"> Vertebrata</v>
      </c>
      <c r="N1781" t="str">
        <f>VLOOKUP(A1781,таксономия!$1:$1048576,12,1)</f>
        <v xml:space="preserve"> Euteleostomi</v>
      </c>
      <c r="O1781" t="str">
        <f>VLOOKUP(A1781,таксономия!$1:$1048576,13,1)</f>
        <v>Mammalia</v>
      </c>
      <c r="P1781" t="str">
        <f>VLOOKUP(A1781,таксономия!$1:$1048576,14,1)</f>
        <v xml:space="preserve"> Eutheria</v>
      </c>
      <c r="Q1781" t="str">
        <f>VLOOKUP(A1781,таксономия!$1:$1048576,15,1)</f>
        <v xml:space="preserve"> Euarchontoglires</v>
      </c>
      <c r="R1781" t="str">
        <f>VLOOKUP(A1781,таксономия!$1:$1048576,3,1)</f>
        <v xml:space="preserve"> Homo sapiens (Human).</v>
      </c>
      <c r="S1781">
        <f t="shared" si="27"/>
        <v>48</v>
      </c>
    </row>
    <row r="1782" spans="1:19" x14ac:dyDescent="0.3">
      <c r="A1782" t="s">
        <v>1141</v>
      </c>
      <c r="B1782" t="s">
        <v>1142</v>
      </c>
      <c r="C1782">
        <v>583</v>
      </c>
      <c r="D1782" t="s">
        <v>16</v>
      </c>
      <c r="E1782">
        <v>364</v>
      </c>
      <c r="F1782">
        <v>454</v>
      </c>
      <c r="G1782">
        <v>22248</v>
      </c>
      <c r="H1782" t="s">
        <v>17</v>
      </c>
      <c r="I1782" t="str">
        <f>VLOOKUP(A1782,таксономия!$1:$1048576,7,1)</f>
        <v>Eukaryota</v>
      </c>
      <c r="J1782" t="str">
        <f>VLOOKUP(A1782,таксономия!$1:$1048576,8,1)</f>
        <v xml:space="preserve"> Metazoa</v>
      </c>
      <c r="K1782" t="str">
        <f>VLOOKUP(A1782,таксономия!$1:$1048576,9,1)</f>
        <v xml:space="preserve"> Chordata</v>
      </c>
      <c r="L1782" t="str">
        <f>VLOOKUP(A1782,таксономия!$1:$1048576,10,1)</f>
        <v xml:space="preserve"> Craniata</v>
      </c>
      <c r="M1782" t="str">
        <f>VLOOKUP(A1782,таксономия!$1:$1048576,11,1)</f>
        <v xml:space="preserve"> Vertebrata</v>
      </c>
      <c r="N1782" t="str">
        <f>VLOOKUP(A1782,таксономия!$1:$1048576,12,1)</f>
        <v xml:space="preserve"> Euteleostomi</v>
      </c>
      <c r="O1782" t="str">
        <f>VLOOKUP(A1782,таксономия!$1:$1048576,13,1)</f>
        <v>Mammalia</v>
      </c>
      <c r="P1782" t="str">
        <f>VLOOKUP(A1782,таксономия!$1:$1048576,14,1)</f>
        <v xml:space="preserve"> Eutheria</v>
      </c>
      <c r="Q1782" t="str">
        <f>VLOOKUP(A1782,таксономия!$1:$1048576,15,1)</f>
        <v xml:space="preserve"> Euarchontoglires</v>
      </c>
      <c r="R1782" t="str">
        <f>VLOOKUP(A1782,таксономия!$1:$1048576,3,1)</f>
        <v xml:space="preserve"> Homo sapiens (Human).</v>
      </c>
      <c r="S1782">
        <f t="shared" si="27"/>
        <v>90</v>
      </c>
    </row>
    <row r="1783" spans="1:19" x14ac:dyDescent="0.3">
      <c r="A1783" t="s">
        <v>1141</v>
      </c>
      <c r="B1783" t="s">
        <v>1142</v>
      </c>
      <c r="C1783">
        <v>583</v>
      </c>
      <c r="D1783" t="s">
        <v>16</v>
      </c>
      <c r="E1783">
        <v>450</v>
      </c>
      <c r="F1783">
        <v>574</v>
      </c>
      <c r="G1783">
        <v>22248</v>
      </c>
      <c r="H1783" t="s">
        <v>17</v>
      </c>
      <c r="I1783" t="str">
        <f>VLOOKUP(A1783,таксономия!$1:$1048576,7,1)</f>
        <v>Eukaryota</v>
      </c>
      <c r="J1783" t="str">
        <f>VLOOKUP(A1783,таксономия!$1:$1048576,8,1)</f>
        <v xml:space="preserve"> Metazoa</v>
      </c>
      <c r="K1783" t="str">
        <f>VLOOKUP(A1783,таксономия!$1:$1048576,9,1)</f>
        <v xml:space="preserve"> Chordata</v>
      </c>
      <c r="L1783" t="str">
        <f>VLOOKUP(A1783,таксономия!$1:$1048576,10,1)</f>
        <v xml:space="preserve"> Craniata</v>
      </c>
      <c r="M1783" t="str">
        <f>VLOOKUP(A1783,таксономия!$1:$1048576,11,1)</f>
        <v xml:space="preserve"> Vertebrata</v>
      </c>
      <c r="N1783" t="str">
        <f>VLOOKUP(A1783,таксономия!$1:$1048576,12,1)</f>
        <v xml:space="preserve"> Euteleostomi</v>
      </c>
      <c r="O1783" t="str">
        <f>VLOOKUP(A1783,таксономия!$1:$1048576,13,1)</f>
        <v>Mammalia</v>
      </c>
      <c r="P1783" t="str">
        <f>VLOOKUP(A1783,таксономия!$1:$1048576,14,1)</f>
        <v xml:space="preserve"> Eutheria</v>
      </c>
      <c r="Q1783" t="str">
        <f>VLOOKUP(A1783,таксономия!$1:$1048576,15,1)</f>
        <v xml:space="preserve"> Euarchontoglires</v>
      </c>
      <c r="R1783" t="str">
        <f>VLOOKUP(A1783,таксономия!$1:$1048576,3,1)</f>
        <v xml:space="preserve"> Homo sapiens (Human).</v>
      </c>
      <c r="S1783">
        <f t="shared" si="27"/>
        <v>124</v>
      </c>
    </row>
    <row r="1784" spans="1:19" x14ac:dyDescent="0.3">
      <c r="A1784" t="s">
        <v>1143</v>
      </c>
      <c r="B1784" t="s">
        <v>1144</v>
      </c>
      <c r="C1784">
        <v>932</v>
      </c>
      <c r="D1784" t="s">
        <v>20</v>
      </c>
      <c r="E1784">
        <v>162</v>
      </c>
      <c r="F1784">
        <v>289</v>
      </c>
      <c r="G1784">
        <v>1926</v>
      </c>
      <c r="H1784" t="s">
        <v>21</v>
      </c>
      <c r="I1784" t="str">
        <f>VLOOKUP(A1784,таксономия!$1:$1048576,7,1)</f>
        <v>Eukaryota</v>
      </c>
      <c r="J1784" t="str">
        <f>VLOOKUP(A1784,таксономия!$1:$1048576,8,1)</f>
        <v xml:space="preserve"> Metazoa</v>
      </c>
      <c r="K1784" t="str">
        <f>VLOOKUP(A1784,таксономия!$1:$1048576,9,1)</f>
        <v xml:space="preserve"> Chordata</v>
      </c>
      <c r="L1784" t="str">
        <f>VLOOKUP(A1784,таксономия!$1:$1048576,10,1)</f>
        <v xml:space="preserve"> Craniata</v>
      </c>
      <c r="M1784" t="str">
        <f>VLOOKUP(A1784,таксономия!$1:$1048576,11,1)</f>
        <v xml:space="preserve"> Vertebrata</v>
      </c>
      <c r="N1784" t="str">
        <f>VLOOKUP(A1784,таксономия!$1:$1048576,12,1)</f>
        <v xml:space="preserve"> Euteleostomi</v>
      </c>
      <c r="O1784" t="str">
        <f>VLOOKUP(A1784,таксономия!$1:$1048576,13,1)</f>
        <v>Mammalia</v>
      </c>
      <c r="P1784" t="str">
        <f>VLOOKUP(A1784,таксономия!$1:$1048576,14,1)</f>
        <v xml:space="preserve"> Eutheria</v>
      </c>
      <c r="Q1784" t="str">
        <f>VLOOKUP(A1784,таксономия!$1:$1048576,15,1)</f>
        <v xml:space="preserve"> Euarchontoglires</v>
      </c>
      <c r="R1784" t="str">
        <f>VLOOKUP(A1784,таксономия!$1:$1048576,3,1)</f>
        <v xml:space="preserve"> Mus musculus (Mouse).</v>
      </c>
      <c r="S1784">
        <f t="shared" si="27"/>
        <v>127</v>
      </c>
    </row>
    <row r="1785" spans="1:19" x14ac:dyDescent="0.3">
      <c r="A1785" t="s">
        <v>1143</v>
      </c>
      <c r="B1785" t="s">
        <v>1144</v>
      </c>
      <c r="C1785">
        <v>932</v>
      </c>
      <c r="D1785" t="s">
        <v>22</v>
      </c>
      <c r="E1785">
        <v>50</v>
      </c>
      <c r="F1785">
        <v>140</v>
      </c>
      <c r="G1785">
        <v>59728</v>
      </c>
      <c r="H1785" t="s">
        <v>23</v>
      </c>
      <c r="I1785" t="str">
        <f>VLOOKUP(A1785,таксономия!$1:$1048576,7,1)</f>
        <v>Eukaryota</v>
      </c>
      <c r="J1785" t="str">
        <f>VLOOKUP(A1785,таксономия!$1:$1048576,8,1)</f>
        <v xml:space="preserve"> Metazoa</v>
      </c>
      <c r="K1785" t="str">
        <f>VLOOKUP(A1785,таксономия!$1:$1048576,9,1)</f>
        <v xml:space="preserve"> Chordata</v>
      </c>
      <c r="L1785" t="str">
        <f>VLOOKUP(A1785,таксономия!$1:$1048576,10,1)</f>
        <v xml:space="preserve"> Craniata</v>
      </c>
      <c r="M1785" t="str">
        <f>VLOOKUP(A1785,таксономия!$1:$1048576,11,1)</f>
        <v xml:space="preserve"> Vertebrata</v>
      </c>
      <c r="N1785" t="str">
        <f>VLOOKUP(A1785,таксономия!$1:$1048576,12,1)</f>
        <v xml:space="preserve"> Euteleostomi</v>
      </c>
      <c r="O1785" t="str">
        <f>VLOOKUP(A1785,таксономия!$1:$1048576,13,1)</f>
        <v>Mammalia</v>
      </c>
      <c r="P1785" t="str">
        <f>VLOOKUP(A1785,таксономия!$1:$1048576,14,1)</f>
        <v xml:space="preserve"> Eutheria</v>
      </c>
      <c r="Q1785" t="str">
        <f>VLOOKUP(A1785,таксономия!$1:$1048576,15,1)</f>
        <v xml:space="preserve"> Euarchontoglires</v>
      </c>
      <c r="R1785" t="str">
        <f>VLOOKUP(A1785,таксономия!$1:$1048576,3,1)</f>
        <v xml:space="preserve"> Mus musculus (Mouse).</v>
      </c>
      <c r="S1785">
        <f t="shared" si="27"/>
        <v>90</v>
      </c>
    </row>
    <row r="1786" spans="1:19" x14ac:dyDescent="0.3">
      <c r="A1786" t="s">
        <v>1143</v>
      </c>
      <c r="B1786" t="s">
        <v>1144</v>
      </c>
      <c r="C1786">
        <v>932</v>
      </c>
      <c r="D1786" t="s">
        <v>12</v>
      </c>
      <c r="E1786">
        <v>304</v>
      </c>
      <c r="F1786">
        <v>382</v>
      </c>
      <c r="G1786">
        <v>2697</v>
      </c>
      <c r="H1786" t="s">
        <v>13</v>
      </c>
      <c r="I1786" t="str">
        <f>VLOOKUP(A1786,таксономия!$1:$1048576,7,1)</f>
        <v>Eukaryota</v>
      </c>
      <c r="J1786" t="str">
        <f>VLOOKUP(A1786,таксономия!$1:$1048576,8,1)</f>
        <v xml:space="preserve"> Metazoa</v>
      </c>
      <c r="K1786" t="str">
        <f>VLOOKUP(A1786,таксономия!$1:$1048576,9,1)</f>
        <v xml:space="preserve"> Chordata</v>
      </c>
      <c r="L1786" t="str">
        <f>VLOOKUP(A1786,таксономия!$1:$1048576,10,1)</f>
        <v xml:space="preserve"> Craniata</v>
      </c>
      <c r="M1786" t="str">
        <f>VLOOKUP(A1786,таксономия!$1:$1048576,11,1)</f>
        <v xml:space="preserve"> Vertebrata</v>
      </c>
      <c r="N1786" t="str">
        <f>VLOOKUP(A1786,таксономия!$1:$1048576,12,1)</f>
        <v xml:space="preserve"> Euteleostomi</v>
      </c>
      <c r="O1786" t="str">
        <f>VLOOKUP(A1786,таксономия!$1:$1048576,13,1)</f>
        <v>Mammalia</v>
      </c>
      <c r="P1786" t="str">
        <f>VLOOKUP(A1786,таксономия!$1:$1048576,14,1)</f>
        <v xml:space="preserve"> Eutheria</v>
      </c>
      <c r="Q1786" t="str">
        <f>VLOOKUP(A1786,таксономия!$1:$1048576,15,1)</f>
        <v xml:space="preserve"> Euarchontoglires</v>
      </c>
      <c r="R1786" t="str">
        <f>VLOOKUP(A1786,таксономия!$1:$1048576,3,1)</f>
        <v xml:space="preserve"> Mus musculus (Mouse).</v>
      </c>
      <c r="S1786">
        <f t="shared" si="27"/>
        <v>78</v>
      </c>
    </row>
    <row r="1787" spans="1:19" x14ac:dyDescent="0.3">
      <c r="A1787" t="s">
        <v>1143</v>
      </c>
      <c r="B1787" t="s">
        <v>1144</v>
      </c>
      <c r="C1787">
        <v>932</v>
      </c>
      <c r="D1787" t="s">
        <v>24</v>
      </c>
      <c r="E1787">
        <v>461</v>
      </c>
      <c r="F1787">
        <v>734</v>
      </c>
      <c r="G1787">
        <v>24806</v>
      </c>
      <c r="H1787" t="s">
        <v>25</v>
      </c>
      <c r="I1787" t="str">
        <f>VLOOKUP(A1787,таксономия!$1:$1048576,7,1)</f>
        <v>Eukaryota</v>
      </c>
      <c r="J1787" t="str">
        <f>VLOOKUP(A1787,таксономия!$1:$1048576,8,1)</f>
        <v xml:space="preserve"> Metazoa</v>
      </c>
      <c r="K1787" t="str">
        <f>VLOOKUP(A1787,таксономия!$1:$1048576,9,1)</f>
        <v xml:space="preserve"> Chordata</v>
      </c>
      <c r="L1787" t="str">
        <f>VLOOKUP(A1787,таксономия!$1:$1048576,10,1)</f>
        <v xml:space="preserve"> Craniata</v>
      </c>
      <c r="M1787" t="str">
        <f>VLOOKUP(A1787,таксономия!$1:$1048576,11,1)</f>
        <v xml:space="preserve"> Vertebrata</v>
      </c>
      <c r="N1787" t="str">
        <f>VLOOKUP(A1787,таксономия!$1:$1048576,12,1)</f>
        <v xml:space="preserve"> Euteleostomi</v>
      </c>
      <c r="O1787" t="str">
        <f>VLOOKUP(A1787,таксономия!$1:$1048576,13,1)</f>
        <v>Mammalia</v>
      </c>
      <c r="P1787" t="str">
        <f>VLOOKUP(A1787,таксономия!$1:$1048576,14,1)</f>
        <v xml:space="preserve"> Eutheria</v>
      </c>
      <c r="Q1787" t="str">
        <f>VLOOKUP(A1787,таксономия!$1:$1048576,15,1)</f>
        <v xml:space="preserve"> Euarchontoglires</v>
      </c>
      <c r="R1787" t="str">
        <f>VLOOKUP(A1787,таксономия!$1:$1048576,3,1)</f>
        <v xml:space="preserve"> Mus musculus (Mouse).</v>
      </c>
      <c r="S1787">
        <f t="shared" si="27"/>
        <v>273</v>
      </c>
    </row>
    <row r="1788" spans="1:19" x14ac:dyDescent="0.3">
      <c r="A1788" t="s">
        <v>1145</v>
      </c>
      <c r="B1788" t="s">
        <v>1146</v>
      </c>
      <c r="C1788">
        <v>549</v>
      </c>
      <c r="D1788" t="s">
        <v>34</v>
      </c>
      <c r="E1788">
        <v>71</v>
      </c>
      <c r="F1788">
        <v>101</v>
      </c>
      <c r="G1788">
        <v>24995</v>
      </c>
      <c r="H1788" t="s">
        <v>35</v>
      </c>
      <c r="I1788" t="str">
        <f>VLOOKUP(A1788,таксономия!$1:$1048576,7,1)</f>
        <v>Eukaryota</v>
      </c>
      <c r="J1788" t="str">
        <f>VLOOKUP(A1788,таксономия!$1:$1048576,8,1)</f>
        <v xml:space="preserve"> Metazoa</v>
      </c>
      <c r="K1788" t="str">
        <f>VLOOKUP(A1788,таксономия!$1:$1048576,9,1)</f>
        <v xml:space="preserve"> Chordata</v>
      </c>
      <c r="L1788" t="str">
        <f>VLOOKUP(A1788,таксономия!$1:$1048576,10,1)</f>
        <v xml:space="preserve"> Craniata</v>
      </c>
      <c r="M1788" t="str">
        <f>VLOOKUP(A1788,таксономия!$1:$1048576,11,1)</f>
        <v xml:space="preserve"> Vertebrata</v>
      </c>
      <c r="N1788" t="str">
        <f>VLOOKUP(A1788,таксономия!$1:$1048576,12,1)</f>
        <v xml:space="preserve"> Euteleostomi</v>
      </c>
      <c r="O1788" t="str">
        <f>VLOOKUP(A1788,таксономия!$1:$1048576,13,1)</f>
        <v>Mammalia</v>
      </c>
      <c r="P1788" t="str">
        <f>VLOOKUP(A1788,таксономия!$1:$1048576,14,1)</f>
        <v xml:space="preserve"> Eutheria</v>
      </c>
      <c r="Q1788" t="str">
        <f>VLOOKUP(A1788,таксономия!$1:$1048576,15,1)</f>
        <v xml:space="preserve"> Euarchontoglires</v>
      </c>
      <c r="R1788" t="str">
        <f>VLOOKUP(A1788,таксономия!$1:$1048576,3,1)</f>
        <v xml:space="preserve"> Mus musculus (Mouse).</v>
      </c>
      <c r="S1788">
        <f t="shared" si="27"/>
        <v>30</v>
      </c>
    </row>
    <row r="1789" spans="1:19" x14ac:dyDescent="0.3">
      <c r="A1789" t="s">
        <v>1145</v>
      </c>
      <c r="B1789" t="s">
        <v>1146</v>
      </c>
      <c r="C1789">
        <v>549</v>
      </c>
      <c r="D1789" t="s">
        <v>34</v>
      </c>
      <c r="E1789">
        <v>148</v>
      </c>
      <c r="F1789">
        <v>180</v>
      </c>
      <c r="G1789">
        <v>24995</v>
      </c>
      <c r="H1789" t="s">
        <v>35</v>
      </c>
      <c r="I1789" t="str">
        <f>VLOOKUP(A1789,таксономия!$1:$1048576,7,1)</f>
        <v>Eukaryota</v>
      </c>
      <c r="J1789" t="str">
        <f>VLOOKUP(A1789,таксономия!$1:$1048576,8,1)</f>
        <v xml:space="preserve"> Metazoa</v>
      </c>
      <c r="K1789" t="str">
        <f>VLOOKUP(A1789,таксономия!$1:$1048576,9,1)</f>
        <v xml:space="preserve"> Chordata</v>
      </c>
      <c r="L1789" t="str">
        <f>VLOOKUP(A1789,таксономия!$1:$1048576,10,1)</f>
        <v xml:space="preserve"> Craniata</v>
      </c>
      <c r="M1789" t="str">
        <f>VLOOKUP(A1789,таксономия!$1:$1048576,11,1)</f>
        <v xml:space="preserve"> Vertebrata</v>
      </c>
      <c r="N1789" t="str">
        <f>VLOOKUP(A1789,таксономия!$1:$1048576,12,1)</f>
        <v xml:space="preserve"> Euteleostomi</v>
      </c>
      <c r="O1789" t="str">
        <f>VLOOKUP(A1789,таксономия!$1:$1048576,13,1)</f>
        <v>Mammalia</v>
      </c>
      <c r="P1789" t="str">
        <f>VLOOKUP(A1789,таксономия!$1:$1048576,14,1)</f>
        <v xml:space="preserve"> Eutheria</v>
      </c>
      <c r="Q1789" t="str">
        <f>VLOOKUP(A1789,таксономия!$1:$1048576,15,1)</f>
        <v xml:space="preserve"> Euarchontoglires</v>
      </c>
      <c r="R1789" t="str">
        <f>VLOOKUP(A1789,таксономия!$1:$1048576,3,1)</f>
        <v xml:space="preserve"> Mus musculus (Mouse).</v>
      </c>
      <c r="S1789">
        <f t="shared" si="27"/>
        <v>32</v>
      </c>
    </row>
    <row r="1790" spans="1:19" x14ac:dyDescent="0.3">
      <c r="A1790" t="s">
        <v>1145</v>
      </c>
      <c r="B1790" t="s">
        <v>1146</v>
      </c>
      <c r="C1790">
        <v>549</v>
      </c>
      <c r="D1790" t="s">
        <v>12</v>
      </c>
      <c r="E1790">
        <v>188</v>
      </c>
      <c r="F1790">
        <v>270</v>
      </c>
      <c r="G1790">
        <v>2697</v>
      </c>
      <c r="H1790" t="s">
        <v>13</v>
      </c>
      <c r="I1790" t="str">
        <f>VLOOKUP(A1790,таксономия!$1:$1048576,7,1)</f>
        <v>Eukaryota</v>
      </c>
      <c r="J1790" t="str">
        <f>VLOOKUP(A1790,таксономия!$1:$1048576,8,1)</f>
        <v xml:space="preserve"> Metazoa</v>
      </c>
      <c r="K1790" t="str">
        <f>VLOOKUP(A1790,таксономия!$1:$1048576,9,1)</f>
        <v xml:space="preserve"> Chordata</v>
      </c>
      <c r="L1790" t="str">
        <f>VLOOKUP(A1790,таксономия!$1:$1048576,10,1)</f>
        <v xml:space="preserve"> Craniata</v>
      </c>
      <c r="M1790" t="str">
        <f>VLOOKUP(A1790,таксономия!$1:$1048576,11,1)</f>
        <v xml:space="preserve"> Vertebrata</v>
      </c>
      <c r="N1790" t="str">
        <f>VLOOKUP(A1790,таксономия!$1:$1048576,12,1)</f>
        <v xml:space="preserve"> Euteleostomi</v>
      </c>
      <c r="O1790" t="str">
        <f>VLOOKUP(A1790,таксономия!$1:$1048576,13,1)</f>
        <v>Mammalia</v>
      </c>
      <c r="P1790" t="str">
        <f>VLOOKUP(A1790,таксономия!$1:$1048576,14,1)</f>
        <v xml:space="preserve"> Eutheria</v>
      </c>
      <c r="Q1790" t="str">
        <f>VLOOKUP(A1790,таксономия!$1:$1048576,15,1)</f>
        <v xml:space="preserve"> Euarchontoglires</v>
      </c>
      <c r="R1790" t="str">
        <f>VLOOKUP(A1790,таксономия!$1:$1048576,3,1)</f>
        <v xml:space="preserve"> Mus musculus (Mouse).</v>
      </c>
      <c r="S1790">
        <f t="shared" si="27"/>
        <v>82</v>
      </c>
    </row>
    <row r="1791" spans="1:19" x14ac:dyDescent="0.3">
      <c r="A1791" t="s">
        <v>1145</v>
      </c>
      <c r="B1791" t="s">
        <v>1146</v>
      </c>
      <c r="C1791">
        <v>549</v>
      </c>
      <c r="D1791" t="s">
        <v>16</v>
      </c>
      <c r="E1791">
        <v>303</v>
      </c>
      <c r="F1791">
        <v>539</v>
      </c>
      <c r="G1791">
        <v>22248</v>
      </c>
      <c r="H1791" t="s">
        <v>17</v>
      </c>
      <c r="I1791" t="str">
        <f>VLOOKUP(A1791,таксономия!$1:$1048576,7,1)</f>
        <v>Eukaryota</v>
      </c>
      <c r="J1791" t="str">
        <f>VLOOKUP(A1791,таксономия!$1:$1048576,8,1)</f>
        <v xml:space="preserve"> Metazoa</v>
      </c>
      <c r="K1791" t="str">
        <f>VLOOKUP(A1791,таксономия!$1:$1048576,9,1)</f>
        <v xml:space="preserve"> Chordata</v>
      </c>
      <c r="L1791" t="str">
        <f>VLOOKUP(A1791,таксономия!$1:$1048576,10,1)</f>
        <v xml:space="preserve"> Craniata</v>
      </c>
      <c r="M1791" t="str">
        <f>VLOOKUP(A1791,таксономия!$1:$1048576,11,1)</f>
        <v xml:space="preserve"> Vertebrata</v>
      </c>
      <c r="N1791" t="str">
        <f>VLOOKUP(A1791,таксономия!$1:$1048576,12,1)</f>
        <v xml:space="preserve"> Euteleostomi</v>
      </c>
      <c r="O1791" t="str">
        <f>VLOOKUP(A1791,таксономия!$1:$1048576,13,1)</f>
        <v>Mammalia</v>
      </c>
      <c r="P1791" t="str">
        <f>VLOOKUP(A1791,таксономия!$1:$1048576,14,1)</f>
        <v xml:space="preserve"> Eutheria</v>
      </c>
      <c r="Q1791" t="str">
        <f>VLOOKUP(A1791,таксономия!$1:$1048576,15,1)</f>
        <v xml:space="preserve"> Euarchontoglires</v>
      </c>
      <c r="R1791" t="str">
        <f>VLOOKUP(A1791,таксономия!$1:$1048576,3,1)</f>
        <v xml:space="preserve"> Mus musculus (Mouse).</v>
      </c>
      <c r="S1791">
        <f t="shared" si="27"/>
        <v>236</v>
      </c>
    </row>
    <row r="1792" spans="1:19" x14ac:dyDescent="0.3">
      <c r="A1792" t="s">
        <v>1147</v>
      </c>
      <c r="B1792" t="s">
        <v>1148</v>
      </c>
      <c r="C1792">
        <v>274</v>
      </c>
      <c r="D1792" t="s">
        <v>34</v>
      </c>
      <c r="E1792">
        <v>71</v>
      </c>
      <c r="F1792">
        <v>101</v>
      </c>
      <c r="G1792">
        <v>24995</v>
      </c>
      <c r="H1792" t="s">
        <v>35</v>
      </c>
      <c r="I1792" t="str">
        <f>VLOOKUP(A1792,таксономия!$1:$1048576,7,1)</f>
        <v>Eukaryota</v>
      </c>
      <c r="J1792" t="str">
        <f>VLOOKUP(A1792,таксономия!$1:$1048576,8,1)</f>
        <v xml:space="preserve"> Metazoa</v>
      </c>
      <c r="K1792" t="str">
        <f>VLOOKUP(A1792,таксономия!$1:$1048576,9,1)</f>
        <v xml:space="preserve"> Chordata</v>
      </c>
      <c r="L1792" t="str">
        <f>VLOOKUP(A1792,таксономия!$1:$1048576,10,1)</f>
        <v xml:space="preserve"> Craniata</v>
      </c>
      <c r="M1792" t="str">
        <f>VLOOKUP(A1792,таксономия!$1:$1048576,11,1)</f>
        <v xml:space="preserve"> Vertebrata</v>
      </c>
      <c r="N1792" t="str">
        <f>VLOOKUP(A1792,таксономия!$1:$1048576,12,1)</f>
        <v xml:space="preserve"> Euteleostomi</v>
      </c>
      <c r="O1792" t="str">
        <f>VLOOKUP(A1792,таксономия!$1:$1048576,13,1)</f>
        <v>Mammalia</v>
      </c>
      <c r="P1792" t="str">
        <f>VLOOKUP(A1792,таксономия!$1:$1048576,14,1)</f>
        <v xml:space="preserve"> Eutheria</v>
      </c>
      <c r="Q1792" t="str">
        <f>VLOOKUP(A1792,таксономия!$1:$1048576,15,1)</f>
        <v xml:space="preserve"> Euarchontoglires</v>
      </c>
      <c r="R1792" t="str">
        <f>VLOOKUP(A1792,таксономия!$1:$1048576,3,1)</f>
        <v xml:space="preserve"> Mus musculus (Mouse).</v>
      </c>
      <c r="S1792">
        <f t="shared" si="27"/>
        <v>30</v>
      </c>
    </row>
    <row r="1793" spans="1:19" x14ac:dyDescent="0.3">
      <c r="A1793" t="s">
        <v>1147</v>
      </c>
      <c r="B1793" t="s">
        <v>1148</v>
      </c>
      <c r="C1793">
        <v>274</v>
      </c>
      <c r="D1793" t="s">
        <v>34</v>
      </c>
      <c r="E1793">
        <v>148</v>
      </c>
      <c r="F1793">
        <v>180</v>
      </c>
      <c r="G1793">
        <v>24995</v>
      </c>
      <c r="H1793" t="s">
        <v>35</v>
      </c>
      <c r="I1793" t="str">
        <f>VLOOKUP(A1793,таксономия!$1:$1048576,7,1)</f>
        <v>Eukaryota</v>
      </c>
      <c r="J1793" t="str">
        <f>VLOOKUP(A1793,таксономия!$1:$1048576,8,1)</f>
        <v xml:space="preserve"> Metazoa</v>
      </c>
      <c r="K1793" t="str">
        <f>VLOOKUP(A1793,таксономия!$1:$1048576,9,1)</f>
        <v xml:space="preserve"> Chordata</v>
      </c>
      <c r="L1793" t="str">
        <f>VLOOKUP(A1793,таксономия!$1:$1048576,10,1)</f>
        <v xml:space="preserve"> Craniata</v>
      </c>
      <c r="M1793" t="str">
        <f>VLOOKUP(A1793,таксономия!$1:$1048576,11,1)</f>
        <v xml:space="preserve"> Vertebrata</v>
      </c>
      <c r="N1793" t="str">
        <f>VLOOKUP(A1793,таксономия!$1:$1048576,12,1)</f>
        <v xml:space="preserve"> Euteleostomi</v>
      </c>
      <c r="O1793" t="str">
        <f>VLOOKUP(A1793,таксономия!$1:$1048576,13,1)</f>
        <v>Mammalia</v>
      </c>
      <c r="P1793" t="str">
        <f>VLOOKUP(A1793,таксономия!$1:$1048576,14,1)</f>
        <v xml:space="preserve"> Eutheria</v>
      </c>
      <c r="Q1793" t="str">
        <f>VLOOKUP(A1793,таксономия!$1:$1048576,15,1)</f>
        <v xml:space="preserve"> Euarchontoglires</v>
      </c>
      <c r="R1793" t="str">
        <f>VLOOKUP(A1793,таксономия!$1:$1048576,3,1)</f>
        <v xml:space="preserve"> Mus musculus (Mouse).</v>
      </c>
      <c r="S1793">
        <f t="shared" si="27"/>
        <v>32</v>
      </c>
    </row>
    <row r="1794" spans="1:19" x14ac:dyDescent="0.3">
      <c r="A1794" t="s">
        <v>1147</v>
      </c>
      <c r="B1794" t="s">
        <v>1148</v>
      </c>
      <c r="C1794">
        <v>274</v>
      </c>
      <c r="D1794" t="s">
        <v>12</v>
      </c>
      <c r="E1794">
        <v>188</v>
      </c>
      <c r="F1794">
        <v>270</v>
      </c>
      <c r="G1794">
        <v>2697</v>
      </c>
      <c r="H1794" t="s">
        <v>13</v>
      </c>
      <c r="I1794" t="str">
        <f>VLOOKUP(A1794,таксономия!$1:$1048576,7,1)</f>
        <v>Eukaryota</v>
      </c>
      <c r="J1794" t="str">
        <f>VLOOKUP(A1794,таксономия!$1:$1048576,8,1)</f>
        <v xml:space="preserve"> Metazoa</v>
      </c>
      <c r="K1794" t="str">
        <f>VLOOKUP(A1794,таксономия!$1:$1048576,9,1)</f>
        <v xml:space="preserve"> Chordata</v>
      </c>
      <c r="L1794" t="str">
        <f>VLOOKUP(A1794,таксономия!$1:$1048576,10,1)</f>
        <v xml:space="preserve"> Craniata</v>
      </c>
      <c r="M1794" t="str">
        <f>VLOOKUP(A1794,таксономия!$1:$1048576,11,1)</f>
        <v xml:space="preserve"> Vertebrata</v>
      </c>
      <c r="N1794" t="str">
        <f>VLOOKUP(A1794,таксономия!$1:$1048576,12,1)</f>
        <v xml:space="preserve"> Euteleostomi</v>
      </c>
      <c r="O1794" t="str">
        <f>VLOOKUP(A1794,таксономия!$1:$1048576,13,1)</f>
        <v>Mammalia</v>
      </c>
      <c r="P1794" t="str">
        <f>VLOOKUP(A1794,таксономия!$1:$1048576,14,1)</f>
        <v xml:space="preserve"> Eutheria</v>
      </c>
      <c r="Q1794" t="str">
        <f>VLOOKUP(A1794,таксономия!$1:$1048576,15,1)</f>
        <v xml:space="preserve"> Euarchontoglires</v>
      </c>
      <c r="R1794" t="str">
        <f>VLOOKUP(A1794,таксономия!$1:$1048576,3,1)</f>
        <v xml:space="preserve"> Mus musculus (Mouse).</v>
      </c>
      <c r="S1794">
        <f t="shared" si="27"/>
        <v>82</v>
      </c>
    </row>
    <row r="1795" spans="1:19" x14ac:dyDescent="0.3">
      <c r="A1795" t="s">
        <v>1149</v>
      </c>
      <c r="B1795" t="s">
        <v>1150</v>
      </c>
      <c r="C1795">
        <v>148</v>
      </c>
      <c r="D1795" t="s">
        <v>12</v>
      </c>
      <c r="E1795">
        <v>100</v>
      </c>
      <c r="F1795">
        <v>148</v>
      </c>
      <c r="G1795">
        <v>2697</v>
      </c>
      <c r="H1795" t="s">
        <v>13</v>
      </c>
      <c r="I1795" t="str">
        <f>VLOOKUP(A1795,таксономия!$1:$1048576,7,1)</f>
        <v>Eukaryota</v>
      </c>
      <c r="J1795" t="str">
        <f>VLOOKUP(A1795,таксономия!$1:$1048576,8,1)</f>
        <v xml:space="preserve"> Metazoa</v>
      </c>
      <c r="K1795" t="str">
        <f>VLOOKUP(A1795,таксономия!$1:$1048576,9,1)</f>
        <v xml:space="preserve"> Chordata</v>
      </c>
      <c r="L1795" t="str">
        <f>VLOOKUP(A1795,таксономия!$1:$1048576,10,1)</f>
        <v xml:space="preserve"> Craniata</v>
      </c>
      <c r="M1795" t="str">
        <f>VLOOKUP(A1795,таксономия!$1:$1048576,11,1)</f>
        <v xml:space="preserve"> Vertebrata</v>
      </c>
      <c r="N1795" t="str">
        <f>VLOOKUP(A1795,таксономия!$1:$1048576,12,1)</f>
        <v xml:space="preserve"> Euteleostomi</v>
      </c>
      <c r="O1795" t="str">
        <f>VLOOKUP(A1795,таксономия!$1:$1048576,13,1)</f>
        <v>Actinopterygii</v>
      </c>
      <c r="P1795" t="str">
        <f>VLOOKUP(A1795,таксономия!$1:$1048576,14,1)</f>
        <v xml:space="preserve"> Neopterygii</v>
      </c>
      <c r="Q1795" t="str">
        <f>VLOOKUP(A1795,таксономия!$1:$1048576,15,1)</f>
        <v xml:space="preserve"> Teleostei</v>
      </c>
      <c r="R1795" t="str">
        <f>VLOOKUP(A1795,таксономия!$1:$1048576,3,1)</f>
        <v xml:space="preserve"> Danio rerio (Zebrafish) (Brachydanio rerio).</v>
      </c>
      <c r="S1795">
        <f t="shared" ref="S1795:S1858" si="28">$F1795-$E1795</f>
        <v>48</v>
      </c>
    </row>
    <row r="1796" spans="1:19" x14ac:dyDescent="0.3">
      <c r="A1796" t="s">
        <v>1149</v>
      </c>
      <c r="B1796" t="s">
        <v>1150</v>
      </c>
      <c r="C1796">
        <v>148</v>
      </c>
      <c r="D1796" t="s">
        <v>44</v>
      </c>
      <c r="E1796">
        <v>20</v>
      </c>
      <c r="F1796">
        <v>96</v>
      </c>
      <c r="G1796">
        <v>2217</v>
      </c>
      <c r="H1796" t="s">
        <v>45</v>
      </c>
      <c r="I1796" t="str">
        <f>VLOOKUP(A1796,таксономия!$1:$1048576,7,1)</f>
        <v>Eukaryota</v>
      </c>
      <c r="J1796" t="str">
        <f>VLOOKUP(A1796,таксономия!$1:$1048576,8,1)</f>
        <v xml:space="preserve"> Metazoa</v>
      </c>
      <c r="K1796" t="str">
        <f>VLOOKUP(A1796,таксономия!$1:$1048576,9,1)</f>
        <v xml:space="preserve"> Chordata</v>
      </c>
      <c r="L1796" t="str">
        <f>VLOOKUP(A1796,таксономия!$1:$1048576,10,1)</f>
        <v xml:space="preserve"> Craniata</v>
      </c>
      <c r="M1796" t="str">
        <f>VLOOKUP(A1796,таксономия!$1:$1048576,11,1)</f>
        <v xml:space="preserve"> Vertebrata</v>
      </c>
      <c r="N1796" t="str">
        <f>VLOOKUP(A1796,таксономия!$1:$1048576,12,1)</f>
        <v xml:space="preserve"> Euteleostomi</v>
      </c>
      <c r="O1796" t="str">
        <f>VLOOKUP(A1796,таксономия!$1:$1048576,13,1)</f>
        <v>Actinopterygii</v>
      </c>
      <c r="P1796" t="str">
        <f>VLOOKUP(A1796,таксономия!$1:$1048576,14,1)</f>
        <v xml:space="preserve"> Neopterygii</v>
      </c>
      <c r="Q1796" t="str">
        <f>VLOOKUP(A1796,таксономия!$1:$1048576,15,1)</f>
        <v xml:space="preserve"> Teleostei</v>
      </c>
      <c r="R1796" t="str">
        <f>VLOOKUP(A1796,таксономия!$1:$1048576,3,1)</f>
        <v xml:space="preserve"> Danio rerio (Zebrafish) (Brachydanio rerio).</v>
      </c>
      <c r="S1796">
        <f t="shared" si="28"/>
        <v>76</v>
      </c>
    </row>
    <row r="1797" spans="1:19" x14ac:dyDescent="0.3">
      <c r="A1797" t="s">
        <v>1151</v>
      </c>
      <c r="B1797" t="s">
        <v>1152</v>
      </c>
      <c r="C1797">
        <v>248</v>
      </c>
      <c r="D1797" t="s">
        <v>20</v>
      </c>
      <c r="E1797">
        <v>48</v>
      </c>
      <c r="F1797">
        <v>175</v>
      </c>
      <c r="G1797">
        <v>1926</v>
      </c>
      <c r="H1797" t="s">
        <v>21</v>
      </c>
      <c r="I1797" t="str">
        <f>VLOOKUP(A1797,таксономия!$1:$1048576,7,1)</f>
        <v>Eukaryota</v>
      </c>
      <c r="J1797" t="str">
        <f>VLOOKUP(A1797,таксономия!$1:$1048576,8,1)</f>
        <v xml:space="preserve"> Metazoa</v>
      </c>
      <c r="K1797" t="str">
        <f>VLOOKUP(A1797,таксономия!$1:$1048576,9,1)</f>
        <v xml:space="preserve"> Chordata</v>
      </c>
      <c r="L1797" t="str">
        <f>VLOOKUP(A1797,таксономия!$1:$1048576,10,1)</f>
        <v xml:space="preserve"> Craniata</v>
      </c>
      <c r="M1797" t="str">
        <f>VLOOKUP(A1797,таксономия!$1:$1048576,11,1)</f>
        <v xml:space="preserve"> Vertebrata</v>
      </c>
      <c r="N1797" t="str">
        <f>VLOOKUP(A1797,таксономия!$1:$1048576,12,1)</f>
        <v xml:space="preserve"> Euteleostomi</v>
      </c>
      <c r="O1797" t="str">
        <f>VLOOKUP(A1797,таксономия!$1:$1048576,13,1)</f>
        <v>Actinopterygii</v>
      </c>
      <c r="P1797" t="str">
        <f>VLOOKUP(A1797,таксономия!$1:$1048576,14,1)</f>
        <v xml:space="preserve"> Neopterygii</v>
      </c>
      <c r="Q1797" t="str">
        <f>VLOOKUP(A1797,таксономия!$1:$1048576,15,1)</f>
        <v xml:space="preserve"> Teleostei</v>
      </c>
      <c r="R1797" t="str">
        <f>VLOOKUP(A1797,таксономия!$1:$1048576,3,1)</f>
        <v xml:space="preserve"> Danio rerio (Zebrafish) (Brachydanio rerio).</v>
      </c>
      <c r="S1797">
        <f t="shared" si="28"/>
        <v>127</v>
      </c>
    </row>
    <row r="1798" spans="1:19" x14ac:dyDescent="0.3">
      <c r="A1798" t="s">
        <v>1151</v>
      </c>
      <c r="B1798" t="s">
        <v>1152</v>
      </c>
      <c r="C1798">
        <v>248</v>
      </c>
      <c r="D1798" t="s">
        <v>12</v>
      </c>
      <c r="E1798">
        <v>191</v>
      </c>
      <c r="F1798">
        <v>248</v>
      </c>
      <c r="G1798">
        <v>2697</v>
      </c>
      <c r="H1798" t="s">
        <v>13</v>
      </c>
      <c r="I1798" t="str">
        <f>VLOOKUP(A1798,таксономия!$1:$1048576,7,1)</f>
        <v>Eukaryota</v>
      </c>
      <c r="J1798" t="str">
        <f>VLOOKUP(A1798,таксономия!$1:$1048576,8,1)</f>
        <v xml:space="preserve"> Metazoa</v>
      </c>
      <c r="K1798" t="str">
        <f>VLOOKUP(A1798,таксономия!$1:$1048576,9,1)</f>
        <v xml:space="preserve"> Chordata</v>
      </c>
      <c r="L1798" t="str">
        <f>VLOOKUP(A1798,таксономия!$1:$1048576,10,1)</f>
        <v xml:space="preserve"> Craniata</v>
      </c>
      <c r="M1798" t="str">
        <f>VLOOKUP(A1798,таксономия!$1:$1048576,11,1)</f>
        <v xml:space="preserve"> Vertebrata</v>
      </c>
      <c r="N1798" t="str">
        <f>VLOOKUP(A1798,таксономия!$1:$1048576,12,1)</f>
        <v xml:space="preserve"> Euteleostomi</v>
      </c>
      <c r="O1798" t="str">
        <f>VLOOKUP(A1798,таксономия!$1:$1048576,13,1)</f>
        <v>Actinopterygii</v>
      </c>
      <c r="P1798" t="str">
        <f>VLOOKUP(A1798,таксономия!$1:$1048576,14,1)</f>
        <v xml:space="preserve"> Neopterygii</v>
      </c>
      <c r="Q1798" t="str">
        <f>VLOOKUP(A1798,таксономия!$1:$1048576,15,1)</f>
        <v xml:space="preserve"> Teleostei</v>
      </c>
      <c r="R1798" t="str">
        <f>VLOOKUP(A1798,таксономия!$1:$1048576,3,1)</f>
        <v xml:space="preserve"> Danio rerio (Zebrafish) (Brachydanio rerio).</v>
      </c>
      <c r="S1798">
        <f t="shared" si="28"/>
        <v>57</v>
      </c>
    </row>
    <row r="1799" spans="1:19" x14ac:dyDescent="0.3">
      <c r="A1799" t="s">
        <v>1153</v>
      </c>
      <c r="B1799" t="s">
        <v>1154</v>
      </c>
      <c r="C1799">
        <v>554</v>
      </c>
      <c r="D1799" t="s">
        <v>34</v>
      </c>
      <c r="E1799">
        <v>71</v>
      </c>
      <c r="F1799">
        <v>101</v>
      </c>
      <c r="G1799">
        <v>24995</v>
      </c>
      <c r="H1799" t="s">
        <v>35</v>
      </c>
      <c r="I1799" t="str">
        <f>VLOOKUP(A1799,таксономия!$1:$1048576,7,1)</f>
        <v>Eukaryota</v>
      </c>
      <c r="J1799" t="str">
        <f>VLOOKUP(A1799,таксономия!$1:$1048576,8,1)</f>
        <v xml:space="preserve"> Metazoa</v>
      </c>
      <c r="K1799" t="str">
        <f>VLOOKUP(A1799,таксономия!$1:$1048576,9,1)</f>
        <v xml:space="preserve"> Chordata</v>
      </c>
      <c r="L1799" t="str">
        <f>VLOOKUP(A1799,таксономия!$1:$1048576,10,1)</f>
        <v xml:space="preserve"> Craniata</v>
      </c>
      <c r="M1799" t="str">
        <f>VLOOKUP(A1799,таксономия!$1:$1048576,11,1)</f>
        <v xml:space="preserve"> Vertebrata</v>
      </c>
      <c r="N1799" t="str">
        <f>VLOOKUP(A1799,таксономия!$1:$1048576,12,1)</f>
        <v xml:space="preserve"> Euteleostomi</v>
      </c>
      <c r="O1799" t="str">
        <f>VLOOKUP(A1799,таксономия!$1:$1048576,13,1)</f>
        <v>Mammalia</v>
      </c>
      <c r="P1799" t="str">
        <f>VLOOKUP(A1799,таксономия!$1:$1048576,14,1)</f>
        <v xml:space="preserve"> Eutheria</v>
      </c>
      <c r="Q1799" t="str">
        <f>VLOOKUP(A1799,таксономия!$1:$1048576,15,1)</f>
        <v xml:space="preserve"> Euarchontoglires</v>
      </c>
      <c r="R1799" t="str">
        <f>VLOOKUP(A1799,таксономия!$1:$1048576,3,1)</f>
        <v xml:space="preserve"> Mus musculus (Mouse).</v>
      </c>
      <c r="S1799">
        <f t="shared" si="28"/>
        <v>30</v>
      </c>
    </row>
    <row r="1800" spans="1:19" x14ac:dyDescent="0.3">
      <c r="A1800" t="s">
        <v>1153</v>
      </c>
      <c r="B1800" t="s">
        <v>1154</v>
      </c>
      <c r="C1800">
        <v>554</v>
      </c>
      <c r="D1800" t="s">
        <v>34</v>
      </c>
      <c r="E1800">
        <v>148</v>
      </c>
      <c r="F1800">
        <v>180</v>
      </c>
      <c r="G1800">
        <v>24995</v>
      </c>
      <c r="H1800" t="s">
        <v>35</v>
      </c>
      <c r="I1800" t="str">
        <f>VLOOKUP(A1800,таксономия!$1:$1048576,7,1)</f>
        <v>Eukaryota</v>
      </c>
      <c r="J1800" t="str">
        <f>VLOOKUP(A1800,таксономия!$1:$1048576,8,1)</f>
        <v xml:space="preserve"> Metazoa</v>
      </c>
      <c r="K1800" t="str">
        <f>VLOOKUP(A1800,таксономия!$1:$1048576,9,1)</f>
        <v xml:space="preserve"> Chordata</v>
      </c>
      <c r="L1800" t="str">
        <f>VLOOKUP(A1800,таксономия!$1:$1048576,10,1)</f>
        <v xml:space="preserve"> Craniata</v>
      </c>
      <c r="M1800" t="str">
        <f>VLOOKUP(A1800,таксономия!$1:$1048576,11,1)</f>
        <v xml:space="preserve"> Vertebrata</v>
      </c>
      <c r="N1800" t="str">
        <f>VLOOKUP(A1800,таксономия!$1:$1048576,12,1)</f>
        <v xml:space="preserve"> Euteleostomi</v>
      </c>
      <c r="O1800" t="str">
        <f>VLOOKUP(A1800,таксономия!$1:$1048576,13,1)</f>
        <v>Mammalia</v>
      </c>
      <c r="P1800" t="str">
        <f>VLOOKUP(A1800,таксономия!$1:$1048576,14,1)</f>
        <v xml:space="preserve"> Eutheria</v>
      </c>
      <c r="Q1800" t="str">
        <f>VLOOKUP(A1800,таксономия!$1:$1048576,15,1)</f>
        <v xml:space="preserve"> Euarchontoglires</v>
      </c>
      <c r="R1800" t="str">
        <f>VLOOKUP(A1800,таксономия!$1:$1048576,3,1)</f>
        <v xml:space="preserve"> Mus musculus (Mouse).</v>
      </c>
      <c r="S1800">
        <f t="shared" si="28"/>
        <v>32</v>
      </c>
    </row>
    <row r="1801" spans="1:19" x14ac:dyDescent="0.3">
      <c r="A1801" t="s">
        <v>1153</v>
      </c>
      <c r="B1801" t="s">
        <v>1154</v>
      </c>
      <c r="C1801">
        <v>554</v>
      </c>
      <c r="D1801" t="s">
        <v>12</v>
      </c>
      <c r="E1801">
        <v>188</v>
      </c>
      <c r="F1801">
        <v>270</v>
      </c>
      <c r="G1801">
        <v>2697</v>
      </c>
      <c r="H1801" t="s">
        <v>13</v>
      </c>
      <c r="I1801" t="str">
        <f>VLOOKUP(A1801,таксономия!$1:$1048576,7,1)</f>
        <v>Eukaryota</v>
      </c>
      <c r="J1801" t="str">
        <f>VLOOKUP(A1801,таксономия!$1:$1048576,8,1)</f>
        <v xml:space="preserve"> Metazoa</v>
      </c>
      <c r="K1801" t="str">
        <f>VLOOKUP(A1801,таксономия!$1:$1048576,9,1)</f>
        <v xml:space="preserve"> Chordata</v>
      </c>
      <c r="L1801" t="str">
        <f>VLOOKUP(A1801,таксономия!$1:$1048576,10,1)</f>
        <v xml:space="preserve"> Craniata</v>
      </c>
      <c r="M1801" t="str">
        <f>VLOOKUP(A1801,таксономия!$1:$1048576,11,1)</f>
        <v xml:space="preserve"> Vertebrata</v>
      </c>
      <c r="N1801" t="str">
        <f>VLOOKUP(A1801,таксономия!$1:$1048576,12,1)</f>
        <v xml:space="preserve"> Euteleostomi</v>
      </c>
      <c r="O1801" t="str">
        <f>VLOOKUP(A1801,таксономия!$1:$1048576,13,1)</f>
        <v>Mammalia</v>
      </c>
      <c r="P1801" t="str">
        <f>VLOOKUP(A1801,таксономия!$1:$1048576,14,1)</f>
        <v xml:space="preserve"> Eutheria</v>
      </c>
      <c r="Q1801" t="str">
        <f>VLOOKUP(A1801,таксономия!$1:$1048576,15,1)</f>
        <v xml:space="preserve"> Euarchontoglires</v>
      </c>
      <c r="R1801" t="str">
        <f>VLOOKUP(A1801,таксономия!$1:$1048576,3,1)</f>
        <v xml:space="preserve"> Mus musculus (Mouse).</v>
      </c>
      <c r="S1801">
        <f t="shared" si="28"/>
        <v>82</v>
      </c>
    </row>
    <row r="1802" spans="1:19" x14ac:dyDescent="0.3">
      <c r="A1802" t="s">
        <v>1153</v>
      </c>
      <c r="B1802" t="s">
        <v>1154</v>
      </c>
      <c r="C1802">
        <v>554</v>
      </c>
      <c r="D1802" t="s">
        <v>16</v>
      </c>
      <c r="E1802">
        <v>308</v>
      </c>
      <c r="F1802">
        <v>544</v>
      </c>
      <c r="G1802">
        <v>22248</v>
      </c>
      <c r="H1802" t="s">
        <v>17</v>
      </c>
      <c r="I1802" t="str">
        <f>VLOOKUP(A1802,таксономия!$1:$1048576,7,1)</f>
        <v>Eukaryota</v>
      </c>
      <c r="J1802" t="str">
        <f>VLOOKUP(A1802,таксономия!$1:$1048576,8,1)</f>
        <v xml:space="preserve"> Metazoa</v>
      </c>
      <c r="K1802" t="str">
        <f>VLOOKUP(A1802,таксономия!$1:$1048576,9,1)</f>
        <v xml:space="preserve"> Chordata</v>
      </c>
      <c r="L1802" t="str">
        <f>VLOOKUP(A1802,таксономия!$1:$1048576,10,1)</f>
        <v xml:space="preserve"> Craniata</v>
      </c>
      <c r="M1802" t="str">
        <f>VLOOKUP(A1802,таксономия!$1:$1048576,11,1)</f>
        <v xml:space="preserve"> Vertebrata</v>
      </c>
      <c r="N1802" t="str">
        <f>VLOOKUP(A1802,таксономия!$1:$1048576,12,1)</f>
        <v xml:space="preserve"> Euteleostomi</v>
      </c>
      <c r="O1802" t="str">
        <f>VLOOKUP(A1802,таксономия!$1:$1048576,13,1)</f>
        <v>Mammalia</v>
      </c>
      <c r="P1802" t="str">
        <f>VLOOKUP(A1802,таксономия!$1:$1048576,14,1)</f>
        <v xml:space="preserve"> Eutheria</v>
      </c>
      <c r="Q1802" t="str">
        <f>VLOOKUP(A1802,таксономия!$1:$1048576,15,1)</f>
        <v xml:space="preserve"> Euarchontoglires</v>
      </c>
      <c r="R1802" t="str">
        <f>VLOOKUP(A1802,таксономия!$1:$1048576,3,1)</f>
        <v xml:space="preserve"> Mus musculus (Mouse).</v>
      </c>
      <c r="S1802">
        <f t="shared" si="28"/>
        <v>236</v>
      </c>
    </row>
    <row r="1803" spans="1:19" x14ac:dyDescent="0.3">
      <c r="A1803" t="s">
        <v>1155</v>
      </c>
      <c r="B1803" t="s">
        <v>1156</v>
      </c>
      <c r="C1803">
        <v>3000</v>
      </c>
      <c r="D1803" t="s">
        <v>77</v>
      </c>
      <c r="E1803">
        <v>1357</v>
      </c>
      <c r="F1803">
        <v>1410</v>
      </c>
      <c r="G1803">
        <v>2150</v>
      </c>
      <c r="H1803" t="s">
        <v>78</v>
      </c>
      <c r="I1803" t="str">
        <f>VLOOKUP(A1803,таксономия!$1:$1048576,7,1)</f>
        <v>Eukaryota</v>
      </c>
      <c r="J1803" t="str">
        <f>VLOOKUP(A1803,таксономия!$1:$1048576,8,1)</f>
        <v xml:space="preserve"> Alveolata</v>
      </c>
      <c r="K1803" t="str">
        <f>VLOOKUP(A1803,таксономия!$1:$1048576,9,1)</f>
        <v xml:space="preserve"> Apicomplexa</v>
      </c>
      <c r="L1803" t="str">
        <f>VLOOKUP(A1803,таксономия!$1:$1048576,10,1)</f>
        <v xml:space="preserve"> Conoidasida</v>
      </c>
      <c r="M1803" t="str">
        <f>VLOOKUP(A1803,таксономия!$1:$1048576,11,1)</f>
        <v xml:space="preserve"> Coccidia</v>
      </c>
      <c r="N1803" t="str">
        <f>VLOOKUP(A1803,таксономия!$1:$1048576,12,1)</f>
        <v>Eucoccidiorida</v>
      </c>
      <c r="O1803" t="str">
        <f>VLOOKUP(A1803,таксономия!$1:$1048576,13,1)</f>
        <v xml:space="preserve"> Eimeriorina</v>
      </c>
      <c r="P1803" t="str">
        <f>VLOOKUP(A1803,таксономия!$1:$1048576,14,1)</f>
        <v xml:space="preserve"> Sarcocystidae</v>
      </c>
      <c r="Q1803" t="str">
        <f>VLOOKUP(A1803,таксономия!$1:$1048576,15,1)</f>
        <v xml:space="preserve"> Neospora.</v>
      </c>
      <c r="R1803" t="str">
        <f>VLOOKUP(A1803,таксономия!$1:$1048576,3,1)</f>
        <v xml:space="preserve"> Neospora caninum (strain Liverpool).</v>
      </c>
      <c r="S1803">
        <f t="shared" si="28"/>
        <v>53</v>
      </c>
    </row>
    <row r="1804" spans="1:19" x14ac:dyDescent="0.3">
      <c r="A1804" t="s">
        <v>1155</v>
      </c>
      <c r="B1804" t="s">
        <v>1156</v>
      </c>
      <c r="C1804">
        <v>3000</v>
      </c>
      <c r="D1804" t="s">
        <v>77</v>
      </c>
      <c r="E1804">
        <v>1562</v>
      </c>
      <c r="F1804">
        <v>1608</v>
      </c>
      <c r="G1804">
        <v>2150</v>
      </c>
      <c r="H1804" t="s">
        <v>78</v>
      </c>
      <c r="I1804" t="str">
        <f>VLOOKUP(A1804,таксономия!$1:$1048576,7,1)</f>
        <v>Eukaryota</v>
      </c>
      <c r="J1804" t="str">
        <f>VLOOKUP(A1804,таксономия!$1:$1048576,8,1)</f>
        <v xml:space="preserve"> Alveolata</v>
      </c>
      <c r="K1804" t="str">
        <f>VLOOKUP(A1804,таксономия!$1:$1048576,9,1)</f>
        <v xml:space="preserve"> Apicomplexa</v>
      </c>
      <c r="L1804" t="str">
        <f>VLOOKUP(A1804,таксономия!$1:$1048576,10,1)</f>
        <v xml:space="preserve"> Conoidasida</v>
      </c>
      <c r="M1804" t="str">
        <f>VLOOKUP(A1804,таксономия!$1:$1048576,11,1)</f>
        <v xml:space="preserve"> Coccidia</v>
      </c>
      <c r="N1804" t="str">
        <f>VLOOKUP(A1804,таксономия!$1:$1048576,12,1)</f>
        <v>Eucoccidiorida</v>
      </c>
      <c r="O1804" t="str">
        <f>VLOOKUP(A1804,таксономия!$1:$1048576,13,1)</f>
        <v xml:space="preserve"> Eimeriorina</v>
      </c>
      <c r="P1804" t="str">
        <f>VLOOKUP(A1804,таксономия!$1:$1048576,14,1)</f>
        <v xml:space="preserve"> Sarcocystidae</v>
      </c>
      <c r="Q1804" t="str">
        <f>VLOOKUP(A1804,таксономия!$1:$1048576,15,1)</f>
        <v xml:space="preserve"> Neospora.</v>
      </c>
      <c r="R1804" t="str">
        <f>VLOOKUP(A1804,таксономия!$1:$1048576,3,1)</f>
        <v xml:space="preserve"> Neospora caninum (strain Liverpool).</v>
      </c>
      <c r="S1804">
        <f t="shared" si="28"/>
        <v>46</v>
      </c>
    </row>
    <row r="1805" spans="1:19" x14ac:dyDescent="0.3">
      <c r="A1805" t="s">
        <v>1155</v>
      </c>
      <c r="B1805" t="s">
        <v>1156</v>
      </c>
      <c r="C1805">
        <v>3000</v>
      </c>
      <c r="D1805" t="s">
        <v>77</v>
      </c>
      <c r="E1805">
        <v>1790</v>
      </c>
      <c r="F1805">
        <v>1845</v>
      </c>
      <c r="G1805">
        <v>2150</v>
      </c>
      <c r="H1805" t="s">
        <v>78</v>
      </c>
      <c r="I1805" t="str">
        <f>VLOOKUP(A1805,таксономия!$1:$1048576,7,1)</f>
        <v>Eukaryota</v>
      </c>
      <c r="J1805" t="str">
        <f>VLOOKUP(A1805,таксономия!$1:$1048576,8,1)</f>
        <v xml:space="preserve"> Alveolata</v>
      </c>
      <c r="K1805" t="str">
        <f>VLOOKUP(A1805,таксономия!$1:$1048576,9,1)</f>
        <v xml:space="preserve"> Apicomplexa</v>
      </c>
      <c r="L1805" t="str">
        <f>VLOOKUP(A1805,таксономия!$1:$1048576,10,1)</f>
        <v xml:space="preserve"> Conoidasida</v>
      </c>
      <c r="M1805" t="str">
        <f>VLOOKUP(A1805,таксономия!$1:$1048576,11,1)</f>
        <v xml:space="preserve"> Coccidia</v>
      </c>
      <c r="N1805" t="str">
        <f>VLOOKUP(A1805,таксономия!$1:$1048576,12,1)</f>
        <v>Eucoccidiorida</v>
      </c>
      <c r="O1805" t="str">
        <f>VLOOKUP(A1805,таксономия!$1:$1048576,13,1)</f>
        <v xml:space="preserve"> Eimeriorina</v>
      </c>
      <c r="P1805" t="str">
        <f>VLOOKUP(A1805,таксономия!$1:$1048576,14,1)</f>
        <v xml:space="preserve"> Sarcocystidae</v>
      </c>
      <c r="Q1805" t="str">
        <f>VLOOKUP(A1805,таксономия!$1:$1048576,15,1)</f>
        <v xml:space="preserve"> Neospora.</v>
      </c>
      <c r="R1805" t="str">
        <f>VLOOKUP(A1805,таксономия!$1:$1048576,3,1)</f>
        <v xml:space="preserve"> Neospora caninum (strain Liverpool).</v>
      </c>
      <c r="S1805">
        <f t="shared" si="28"/>
        <v>55</v>
      </c>
    </row>
    <row r="1806" spans="1:19" x14ac:dyDescent="0.3">
      <c r="A1806" t="s">
        <v>1155</v>
      </c>
      <c r="B1806" t="s">
        <v>1156</v>
      </c>
      <c r="C1806">
        <v>3000</v>
      </c>
      <c r="D1806" t="s">
        <v>12</v>
      </c>
      <c r="E1806">
        <v>439</v>
      </c>
      <c r="F1806">
        <v>508</v>
      </c>
      <c r="G1806">
        <v>2697</v>
      </c>
      <c r="H1806" t="s">
        <v>13</v>
      </c>
      <c r="I1806" t="str">
        <f>VLOOKUP(A1806,таксономия!$1:$1048576,7,1)</f>
        <v>Eukaryota</v>
      </c>
      <c r="J1806" t="str">
        <f>VLOOKUP(A1806,таксономия!$1:$1048576,8,1)</f>
        <v xml:space="preserve"> Alveolata</v>
      </c>
      <c r="K1806" t="str">
        <f>VLOOKUP(A1806,таксономия!$1:$1048576,9,1)</f>
        <v xml:space="preserve"> Apicomplexa</v>
      </c>
      <c r="L1806" t="str">
        <f>VLOOKUP(A1806,таксономия!$1:$1048576,10,1)</f>
        <v xml:space="preserve"> Conoidasida</v>
      </c>
      <c r="M1806" t="str">
        <f>VLOOKUP(A1806,таксономия!$1:$1048576,11,1)</f>
        <v xml:space="preserve"> Coccidia</v>
      </c>
      <c r="N1806" t="str">
        <f>VLOOKUP(A1806,таксономия!$1:$1048576,12,1)</f>
        <v>Eucoccidiorida</v>
      </c>
      <c r="O1806" t="str">
        <f>VLOOKUP(A1806,таксономия!$1:$1048576,13,1)</f>
        <v xml:space="preserve"> Eimeriorina</v>
      </c>
      <c r="P1806" t="str">
        <f>VLOOKUP(A1806,таксономия!$1:$1048576,14,1)</f>
        <v xml:space="preserve"> Sarcocystidae</v>
      </c>
      <c r="Q1806" t="str">
        <f>VLOOKUP(A1806,таксономия!$1:$1048576,15,1)</f>
        <v xml:space="preserve"> Neospora.</v>
      </c>
      <c r="R1806" t="str">
        <f>VLOOKUP(A1806,таксономия!$1:$1048576,3,1)</f>
        <v xml:space="preserve"> Neospora caninum (strain Liverpool).</v>
      </c>
      <c r="S1806">
        <f t="shared" si="28"/>
        <v>69</v>
      </c>
    </row>
    <row r="1807" spans="1:19" x14ac:dyDescent="0.3">
      <c r="A1807" t="s">
        <v>1157</v>
      </c>
      <c r="B1807" t="s">
        <v>1158</v>
      </c>
      <c r="C1807">
        <v>1186</v>
      </c>
      <c r="D1807" t="s">
        <v>12</v>
      </c>
      <c r="E1807">
        <v>773</v>
      </c>
      <c r="F1807">
        <v>824</v>
      </c>
      <c r="G1807">
        <v>2697</v>
      </c>
      <c r="H1807" t="s">
        <v>13</v>
      </c>
      <c r="I1807" t="str">
        <f>VLOOKUP(A1807,таксономия!$1:$1048576,7,1)</f>
        <v>Eukaryota</v>
      </c>
      <c r="J1807" t="str">
        <f>VLOOKUP(A1807,таксономия!$1:$1048576,8,1)</f>
        <v xml:space="preserve"> Stramenopiles</v>
      </c>
      <c r="K1807" t="str">
        <f>VLOOKUP(A1807,таксономия!$1:$1048576,9,1)</f>
        <v xml:space="preserve"> Pelagophyceae</v>
      </c>
      <c r="L1807" t="str">
        <f>VLOOKUP(A1807,таксономия!$1:$1048576,10,1)</f>
        <v xml:space="preserve"> Pelagomonadales</v>
      </c>
      <c r="M1807" t="str">
        <f>VLOOKUP(A1807,таксономия!$1:$1048576,11,1)</f>
        <v xml:space="preserve"> Aureococcus.</v>
      </c>
      <c r="N1807">
        <f>VLOOKUP(A1807,таксономия!$1:$1048576,12,1)</f>
        <v>0</v>
      </c>
      <c r="O1807">
        <f>VLOOKUP(A1807,таксономия!$1:$1048576,13,1)</f>
        <v>0</v>
      </c>
      <c r="P1807">
        <f>VLOOKUP(A1807,таксономия!$1:$1048576,14,1)</f>
        <v>0</v>
      </c>
      <c r="Q1807">
        <f>VLOOKUP(A1807,таксономия!$1:$1048576,15,1)</f>
        <v>0</v>
      </c>
      <c r="R1807" t="str">
        <f>VLOOKUP(A1807,таксономия!$1:$1048576,3,1)</f>
        <v xml:space="preserve"> Aureococcus anophagefferens (Harmful bloom alga).</v>
      </c>
      <c r="S1807">
        <f t="shared" si="28"/>
        <v>51</v>
      </c>
    </row>
    <row r="1808" spans="1:19" x14ac:dyDescent="0.3">
      <c r="A1808" t="s">
        <v>1157</v>
      </c>
      <c r="B1808" t="s">
        <v>1158</v>
      </c>
      <c r="C1808">
        <v>1186</v>
      </c>
      <c r="D1808" t="s">
        <v>1159</v>
      </c>
      <c r="E1808">
        <v>563</v>
      </c>
      <c r="F1808">
        <v>669</v>
      </c>
      <c r="G1808">
        <v>1577</v>
      </c>
      <c r="H1808" t="s">
        <v>1160</v>
      </c>
      <c r="I1808" t="str">
        <f>VLOOKUP(A1808,таксономия!$1:$1048576,7,1)</f>
        <v>Eukaryota</v>
      </c>
      <c r="J1808" t="str">
        <f>VLOOKUP(A1808,таксономия!$1:$1048576,8,1)</f>
        <v xml:space="preserve"> Stramenopiles</v>
      </c>
      <c r="K1808" t="str">
        <f>VLOOKUP(A1808,таксономия!$1:$1048576,9,1)</f>
        <v xml:space="preserve"> Pelagophyceae</v>
      </c>
      <c r="L1808" t="str">
        <f>VLOOKUP(A1808,таксономия!$1:$1048576,10,1)</f>
        <v xml:space="preserve"> Pelagomonadales</v>
      </c>
      <c r="M1808" t="str">
        <f>VLOOKUP(A1808,таксономия!$1:$1048576,11,1)</f>
        <v xml:space="preserve"> Aureococcus.</v>
      </c>
      <c r="N1808">
        <f>VLOOKUP(A1808,таксономия!$1:$1048576,12,1)</f>
        <v>0</v>
      </c>
      <c r="O1808">
        <f>VLOOKUP(A1808,таксономия!$1:$1048576,13,1)</f>
        <v>0</v>
      </c>
      <c r="P1808">
        <f>VLOOKUP(A1808,таксономия!$1:$1048576,14,1)</f>
        <v>0</v>
      </c>
      <c r="Q1808">
        <f>VLOOKUP(A1808,таксономия!$1:$1048576,15,1)</f>
        <v>0</v>
      </c>
      <c r="R1808" t="str">
        <f>VLOOKUP(A1808,таксономия!$1:$1048576,3,1)</f>
        <v xml:space="preserve"> Aureococcus anophagefferens (Harmful bloom alga).</v>
      </c>
      <c r="S1808">
        <f t="shared" si="28"/>
        <v>106</v>
      </c>
    </row>
    <row r="1809" spans="1:19" x14ac:dyDescent="0.3">
      <c r="A1809" t="s">
        <v>1157</v>
      </c>
      <c r="B1809" t="s">
        <v>1158</v>
      </c>
      <c r="C1809">
        <v>1186</v>
      </c>
      <c r="D1809" t="s">
        <v>1161</v>
      </c>
      <c r="E1809">
        <v>153</v>
      </c>
      <c r="F1809">
        <v>303</v>
      </c>
      <c r="G1809">
        <v>15113</v>
      </c>
      <c r="H1809" t="s">
        <v>1162</v>
      </c>
      <c r="I1809" t="str">
        <f>VLOOKUP(A1809,таксономия!$1:$1048576,7,1)</f>
        <v>Eukaryota</v>
      </c>
      <c r="J1809" t="str">
        <f>VLOOKUP(A1809,таксономия!$1:$1048576,8,1)</f>
        <v xml:space="preserve"> Stramenopiles</v>
      </c>
      <c r="K1809" t="str">
        <f>VLOOKUP(A1809,таксономия!$1:$1048576,9,1)</f>
        <v xml:space="preserve"> Pelagophyceae</v>
      </c>
      <c r="L1809" t="str">
        <f>VLOOKUP(A1809,таксономия!$1:$1048576,10,1)</f>
        <v xml:space="preserve"> Pelagomonadales</v>
      </c>
      <c r="M1809" t="str">
        <f>VLOOKUP(A1809,таксономия!$1:$1048576,11,1)</f>
        <v xml:space="preserve"> Aureococcus.</v>
      </c>
      <c r="N1809">
        <f>VLOOKUP(A1809,таксономия!$1:$1048576,12,1)</f>
        <v>0</v>
      </c>
      <c r="O1809">
        <f>VLOOKUP(A1809,таксономия!$1:$1048576,13,1)</f>
        <v>0</v>
      </c>
      <c r="P1809">
        <f>VLOOKUP(A1809,таксономия!$1:$1048576,14,1)</f>
        <v>0</v>
      </c>
      <c r="Q1809">
        <f>VLOOKUP(A1809,таксономия!$1:$1048576,15,1)</f>
        <v>0</v>
      </c>
      <c r="R1809" t="str">
        <f>VLOOKUP(A1809,таксономия!$1:$1048576,3,1)</f>
        <v xml:space="preserve"> Aureococcus anophagefferens (Harmful bloom alga).</v>
      </c>
      <c r="S1809">
        <f t="shared" si="28"/>
        <v>150</v>
      </c>
    </row>
    <row r="1810" spans="1:19" x14ac:dyDescent="0.3">
      <c r="A1810" t="s">
        <v>1157</v>
      </c>
      <c r="B1810" t="s">
        <v>1158</v>
      </c>
      <c r="C1810">
        <v>1186</v>
      </c>
      <c r="D1810" t="s">
        <v>1161</v>
      </c>
      <c r="E1810">
        <v>280</v>
      </c>
      <c r="F1810">
        <v>516</v>
      </c>
      <c r="G1810">
        <v>15113</v>
      </c>
      <c r="H1810" t="s">
        <v>1162</v>
      </c>
      <c r="I1810" t="str">
        <f>VLOOKUP(A1810,таксономия!$1:$1048576,7,1)</f>
        <v>Eukaryota</v>
      </c>
      <c r="J1810" t="str">
        <f>VLOOKUP(A1810,таксономия!$1:$1048576,8,1)</f>
        <v xml:space="preserve"> Stramenopiles</v>
      </c>
      <c r="K1810" t="str">
        <f>VLOOKUP(A1810,таксономия!$1:$1048576,9,1)</f>
        <v xml:space="preserve"> Pelagophyceae</v>
      </c>
      <c r="L1810" t="str">
        <f>VLOOKUP(A1810,таксономия!$1:$1048576,10,1)</f>
        <v xml:space="preserve"> Pelagomonadales</v>
      </c>
      <c r="M1810" t="str">
        <f>VLOOKUP(A1810,таксономия!$1:$1048576,11,1)</f>
        <v xml:space="preserve"> Aureococcus.</v>
      </c>
      <c r="N1810">
        <f>VLOOKUP(A1810,таксономия!$1:$1048576,12,1)</f>
        <v>0</v>
      </c>
      <c r="O1810">
        <f>VLOOKUP(A1810,таксономия!$1:$1048576,13,1)</f>
        <v>0</v>
      </c>
      <c r="P1810">
        <f>VLOOKUP(A1810,таксономия!$1:$1048576,14,1)</f>
        <v>0</v>
      </c>
      <c r="Q1810">
        <f>VLOOKUP(A1810,таксономия!$1:$1048576,15,1)</f>
        <v>0</v>
      </c>
      <c r="R1810" t="str">
        <f>VLOOKUP(A1810,таксономия!$1:$1048576,3,1)</f>
        <v xml:space="preserve"> Aureococcus anophagefferens (Harmful bloom alga).</v>
      </c>
      <c r="S1810">
        <f t="shared" si="28"/>
        <v>236</v>
      </c>
    </row>
    <row r="1811" spans="1:19" x14ac:dyDescent="0.3">
      <c r="A1811" t="s">
        <v>1157</v>
      </c>
      <c r="B1811" t="s">
        <v>1158</v>
      </c>
      <c r="C1811">
        <v>1186</v>
      </c>
      <c r="D1811" t="s">
        <v>1163</v>
      </c>
      <c r="E1811">
        <v>888</v>
      </c>
      <c r="F1811">
        <v>922</v>
      </c>
      <c r="G1811">
        <v>21</v>
      </c>
      <c r="H1811" t="s">
        <v>1163</v>
      </c>
      <c r="I1811" t="str">
        <f>VLOOKUP(A1811,таксономия!$1:$1048576,7,1)</f>
        <v>Eukaryota</v>
      </c>
      <c r="J1811" t="str">
        <f>VLOOKUP(A1811,таксономия!$1:$1048576,8,1)</f>
        <v xml:space="preserve"> Stramenopiles</v>
      </c>
      <c r="K1811" t="str">
        <f>VLOOKUP(A1811,таксономия!$1:$1048576,9,1)</f>
        <v xml:space="preserve"> Pelagophyceae</v>
      </c>
      <c r="L1811" t="str">
        <f>VLOOKUP(A1811,таксономия!$1:$1048576,10,1)</f>
        <v xml:space="preserve"> Pelagomonadales</v>
      </c>
      <c r="M1811" t="str">
        <f>VLOOKUP(A1811,таксономия!$1:$1048576,11,1)</f>
        <v xml:space="preserve"> Aureococcus.</v>
      </c>
      <c r="N1811">
        <f>VLOOKUP(A1811,таксономия!$1:$1048576,12,1)</f>
        <v>0</v>
      </c>
      <c r="O1811">
        <f>VLOOKUP(A1811,таксономия!$1:$1048576,13,1)</f>
        <v>0</v>
      </c>
      <c r="P1811">
        <f>VLOOKUP(A1811,таксономия!$1:$1048576,14,1)</f>
        <v>0</v>
      </c>
      <c r="Q1811">
        <f>VLOOKUP(A1811,таксономия!$1:$1048576,15,1)</f>
        <v>0</v>
      </c>
      <c r="R1811" t="str">
        <f>VLOOKUP(A1811,таксономия!$1:$1048576,3,1)</f>
        <v xml:space="preserve"> Aureococcus anophagefferens (Harmful bloom alga).</v>
      </c>
      <c r="S1811">
        <f t="shared" si="28"/>
        <v>34</v>
      </c>
    </row>
    <row r="1812" spans="1:19" x14ac:dyDescent="0.3">
      <c r="A1812" t="s">
        <v>1157</v>
      </c>
      <c r="B1812" t="s">
        <v>1158</v>
      </c>
      <c r="C1812">
        <v>1186</v>
      </c>
      <c r="D1812" t="s">
        <v>1164</v>
      </c>
      <c r="E1812">
        <v>731</v>
      </c>
      <c r="F1812">
        <v>769</v>
      </c>
      <c r="G1812">
        <v>2</v>
      </c>
      <c r="H1812" t="s">
        <v>1164</v>
      </c>
      <c r="I1812" t="str">
        <f>VLOOKUP(A1812,таксономия!$1:$1048576,7,1)</f>
        <v>Eukaryota</v>
      </c>
      <c r="J1812" t="str">
        <f>VLOOKUP(A1812,таксономия!$1:$1048576,8,1)</f>
        <v xml:space="preserve"> Stramenopiles</v>
      </c>
      <c r="K1812" t="str">
        <f>VLOOKUP(A1812,таксономия!$1:$1048576,9,1)</f>
        <v xml:space="preserve"> Pelagophyceae</v>
      </c>
      <c r="L1812" t="str">
        <f>VLOOKUP(A1812,таксономия!$1:$1048576,10,1)</f>
        <v xml:space="preserve"> Pelagomonadales</v>
      </c>
      <c r="M1812" t="str">
        <f>VLOOKUP(A1812,таксономия!$1:$1048576,11,1)</f>
        <v xml:space="preserve"> Aureococcus.</v>
      </c>
      <c r="N1812">
        <f>VLOOKUP(A1812,таксономия!$1:$1048576,12,1)</f>
        <v>0</v>
      </c>
      <c r="O1812">
        <f>VLOOKUP(A1812,таксономия!$1:$1048576,13,1)</f>
        <v>0</v>
      </c>
      <c r="P1812">
        <f>VLOOKUP(A1812,таксономия!$1:$1048576,14,1)</f>
        <v>0</v>
      </c>
      <c r="Q1812">
        <f>VLOOKUP(A1812,таксономия!$1:$1048576,15,1)</f>
        <v>0</v>
      </c>
      <c r="R1812" t="str">
        <f>VLOOKUP(A1812,таксономия!$1:$1048576,3,1)</f>
        <v xml:space="preserve"> Aureococcus anophagefferens (Harmful bloom alga).</v>
      </c>
      <c r="S1812">
        <f t="shared" si="28"/>
        <v>38</v>
      </c>
    </row>
    <row r="1813" spans="1:19" x14ac:dyDescent="0.3">
      <c r="A1813" t="s">
        <v>1165</v>
      </c>
      <c r="B1813" t="s">
        <v>1166</v>
      </c>
      <c r="C1813">
        <v>74</v>
      </c>
      <c r="D1813" t="s">
        <v>12</v>
      </c>
      <c r="E1813">
        <v>1</v>
      </c>
      <c r="F1813">
        <v>74</v>
      </c>
      <c r="G1813">
        <v>2697</v>
      </c>
      <c r="H1813" t="s">
        <v>13</v>
      </c>
      <c r="I1813" t="str">
        <f>VLOOKUP(A1813,таксономия!$1:$1048576,7,1)</f>
        <v>Eukaryota</v>
      </c>
      <c r="J1813" t="str">
        <f>VLOOKUP(A1813,таксономия!$1:$1048576,8,1)</f>
        <v xml:space="preserve"> Stramenopiles</v>
      </c>
      <c r="K1813" t="str">
        <f>VLOOKUP(A1813,таксономия!$1:$1048576,9,1)</f>
        <v xml:space="preserve"> Pelagophyceae</v>
      </c>
      <c r="L1813" t="str">
        <f>VLOOKUP(A1813,таксономия!$1:$1048576,10,1)</f>
        <v xml:space="preserve"> Pelagomonadales</v>
      </c>
      <c r="M1813" t="str">
        <f>VLOOKUP(A1813,таксономия!$1:$1048576,11,1)</f>
        <v xml:space="preserve"> Aureococcus.</v>
      </c>
      <c r="N1813">
        <f>VLOOKUP(A1813,таксономия!$1:$1048576,12,1)</f>
        <v>0</v>
      </c>
      <c r="O1813">
        <f>VLOOKUP(A1813,таксономия!$1:$1048576,13,1)</f>
        <v>0</v>
      </c>
      <c r="P1813">
        <f>VLOOKUP(A1813,таксономия!$1:$1048576,14,1)</f>
        <v>0</v>
      </c>
      <c r="Q1813">
        <f>VLOOKUP(A1813,таксономия!$1:$1048576,15,1)</f>
        <v>0</v>
      </c>
      <c r="R1813" t="str">
        <f>VLOOKUP(A1813,таксономия!$1:$1048576,3,1)</f>
        <v xml:space="preserve"> Aureococcus anophagefferens (Harmful bloom alga).</v>
      </c>
      <c r="S1813">
        <f t="shared" si="28"/>
        <v>73</v>
      </c>
    </row>
    <row r="1814" spans="1:19" x14ac:dyDescent="0.3">
      <c r="A1814" t="s">
        <v>1167</v>
      </c>
      <c r="B1814" t="s">
        <v>1168</v>
      </c>
      <c r="C1814">
        <v>883</v>
      </c>
      <c r="D1814" t="s">
        <v>12</v>
      </c>
      <c r="E1814">
        <v>710</v>
      </c>
      <c r="F1814">
        <v>791</v>
      </c>
      <c r="G1814">
        <v>2697</v>
      </c>
      <c r="H1814" t="s">
        <v>13</v>
      </c>
      <c r="I1814" t="str">
        <f>VLOOKUP(A1814,таксономия!$1:$1048576,7,1)</f>
        <v>Eukaryota</v>
      </c>
      <c r="J1814" t="str">
        <f>VLOOKUP(A1814,таксономия!$1:$1048576,8,1)</f>
        <v xml:space="preserve"> Stramenopiles</v>
      </c>
      <c r="K1814" t="str">
        <f>VLOOKUP(A1814,таксономия!$1:$1048576,9,1)</f>
        <v xml:space="preserve"> Pelagophyceae</v>
      </c>
      <c r="L1814" t="str">
        <f>VLOOKUP(A1814,таксономия!$1:$1048576,10,1)</f>
        <v xml:space="preserve"> Pelagomonadales</v>
      </c>
      <c r="M1814" t="str">
        <f>VLOOKUP(A1814,таксономия!$1:$1048576,11,1)</f>
        <v xml:space="preserve"> Aureococcus.</v>
      </c>
      <c r="N1814">
        <f>VLOOKUP(A1814,таксономия!$1:$1048576,12,1)</f>
        <v>0</v>
      </c>
      <c r="O1814">
        <f>VLOOKUP(A1814,таксономия!$1:$1048576,13,1)</f>
        <v>0</v>
      </c>
      <c r="P1814">
        <f>VLOOKUP(A1814,таксономия!$1:$1048576,14,1)</f>
        <v>0</v>
      </c>
      <c r="Q1814">
        <f>VLOOKUP(A1814,таксономия!$1:$1048576,15,1)</f>
        <v>0</v>
      </c>
      <c r="R1814" t="str">
        <f>VLOOKUP(A1814,таксономия!$1:$1048576,3,1)</f>
        <v xml:space="preserve"> Aureococcus anophagefferens (Harmful bloom alga).</v>
      </c>
      <c r="S1814">
        <f t="shared" si="28"/>
        <v>81</v>
      </c>
    </row>
    <row r="1815" spans="1:19" x14ac:dyDescent="0.3">
      <c r="A1815" t="s">
        <v>1167</v>
      </c>
      <c r="B1815" t="s">
        <v>1168</v>
      </c>
      <c r="C1815">
        <v>883</v>
      </c>
      <c r="D1815" t="s">
        <v>1159</v>
      </c>
      <c r="E1815">
        <v>562</v>
      </c>
      <c r="F1815">
        <v>672</v>
      </c>
      <c r="G1815">
        <v>1577</v>
      </c>
      <c r="H1815" t="s">
        <v>1160</v>
      </c>
      <c r="I1815" t="str">
        <f>VLOOKUP(A1815,таксономия!$1:$1048576,7,1)</f>
        <v>Eukaryota</v>
      </c>
      <c r="J1815" t="str">
        <f>VLOOKUP(A1815,таксономия!$1:$1048576,8,1)</f>
        <v xml:space="preserve"> Stramenopiles</v>
      </c>
      <c r="K1815" t="str">
        <f>VLOOKUP(A1815,таксономия!$1:$1048576,9,1)</f>
        <v xml:space="preserve"> Pelagophyceae</v>
      </c>
      <c r="L1815" t="str">
        <f>VLOOKUP(A1815,таксономия!$1:$1048576,10,1)</f>
        <v xml:space="preserve"> Pelagomonadales</v>
      </c>
      <c r="M1815" t="str">
        <f>VLOOKUP(A1815,таксономия!$1:$1048576,11,1)</f>
        <v xml:space="preserve"> Aureococcus.</v>
      </c>
      <c r="N1815">
        <f>VLOOKUP(A1815,таксономия!$1:$1048576,12,1)</f>
        <v>0</v>
      </c>
      <c r="O1815">
        <f>VLOOKUP(A1815,таксономия!$1:$1048576,13,1)</f>
        <v>0</v>
      </c>
      <c r="P1815">
        <f>VLOOKUP(A1815,таксономия!$1:$1048576,14,1)</f>
        <v>0</v>
      </c>
      <c r="Q1815">
        <f>VLOOKUP(A1815,таксономия!$1:$1048576,15,1)</f>
        <v>0</v>
      </c>
      <c r="R1815" t="str">
        <f>VLOOKUP(A1815,таксономия!$1:$1048576,3,1)</f>
        <v xml:space="preserve"> Aureococcus anophagefferens (Harmful bloom alga).</v>
      </c>
      <c r="S1815">
        <f t="shared" si="28"/>
        <v>110</v>
      </c>
    </row>
    <row r="1816" spans="1:19" x14ac:dyDescent="0.3">
      <c r="A1816" t="s">
        <v>1167</v>
      </c>
      <c r="B1816" t="s">
        <v>1168</v>
      </c>
      <c r="C1816">
        <v>883</v>
      </c>
      <c r="D1816" t="s">
        <v>1161</v>
      </c>
      <c r="E1816">
        <v>158</v>
      </c>
      <c r="F1816">
        <v>303</v>
      </c>
      <c r="G1816">
        <v>15113</v>
      </c>
      <c r="H1816" t="s">
        <v>1162</v>
      </c>
      <c r="I1816" t="str">
        <f>VLOOKUP(A1816,таксономия!$1:$1048576,7,1)</f>
        <v>Eukaryota</v>
      </c>
      <c r="J1816" t="str">
        <f>VLOOKUP(A1816,таксономия!$1:$1048576,8,1)</f>
        <v xml:space="preserve"> Stramenopiles</v>
      </c>
      <c r="K1816" t="str">
        <f>VLOOKUP(A1816,таксономия!$1:$1048576,9,1)</f>
        <v xml:space="preserve"> Pelagophyceae</v>
      </c>
      <c r="L1816" t="str">
        <f>VLOOKUP(A1816,таксономия!$1:$1048576,10,1)</f>
        <v xml:space="preserve"> Pelagomonadales</v>
      </c>
      <c r="M1816" t="str">
        <f>VLOOKUP(A1816,таксономия!$1:$1048576,11,1)</f>
        <v xml:space="preserve"> Aureococcus.</v>
      </c>
      <c r="N1816">
        <f>VLOOKUP(A1816,таксономия!$1:$1048576,12,1)</f>
        <v>0</v>
      </c>
      <c r="O1816">
        <f>VLOOKUP(A1816,таксономия!$1:$1048576,13,1)</f>
        <v>0</v>
      </c>
      <c r="P1816">
        <f>VLOOKUP(A1816,таксономия!$1:$1048576,14,1)</f>
        <v>0</v>
      </c>
      <c r="Q1816">
        <f>VLOOKUP(A1816,таксономия!$1:$1048576,15,1)</f>
        <v>0</v>
      </c>
      <c r="R1816" t="str">
        <f>VLOOKUP(A1816,таксономия!$1:$1048576,3,1)</f>
        <v xml:space="preserve"> Aureococcus anophagefferens (Harmful bloom alga).</v>
      </c>
      <c r="S1816">
        <f t="shared" si="28"/>
        <v>145</v>
      </c>
    </row>
    <row r="1817" spans="1:19" x14ac:dyDescent="0.3">
      <c r="A1817" t="s">
        <v>1167</v>
      </c>
      <c r="B1817" t="s">
        <v>1168</v>
      </c>
      <c r="C1817">
        <v>883</v>
      </c>
      <c r="D1817" t="s">
        <v>1161</v>
      </c>
      <c r="E1817">
        <v>309</v>
      </c>
      <c r="F1817">
        <v>515</v>
      </c>
      <c r="G1817">
        <v>15113</v>
      </c>
      <c r="H1817" t="s">
        <v>1162</v>
      </c>
      <c r="I1817" t="str">
        <f>VLOOKUP(A1817,таксономия!$1:$1048576,7,1)</f>
        <v>Eukaryota</v>
      </c>
      <c r="J1817" t="str">
        <f>VLOOKUP(A1817,таксономия!$1:$1048576,8,1)</f>
        <v xml:space="preserve"> Stramenopiles</v>
      </c>
      <c r="K1817" t="str">
        <f>VLOOKUP(A1817,таксономия!$1:$1048576,9,1)</f>
        <v xml:space="preserve"> Pelagophyceae</v>
      </c>
      <c r="L1817" t="str">
        <f>VLOOKUP(A1817,таксономия!$1:$1048576,10,1)</f>
        <v xml:space="preserve"> Pelagomonadales</v>
      </c>
      <c r="M1817" t="str">
        <f>VLOOKUP(A1817,таксономия!$1:$1048576,11,1)</f>
        <v xml:space="preserve"> Aureococcus.</v>
      </c>
      <c r="N1817">
        <f>VLOOKUP(A1817,таксономия!$1:$1048576,12,1)</f>
        <v>0</v>
      </c>
      <c r="O1817">
        <f>VLOOKUP(A1817,таксономия!$1:$1048576,13,1)</f>
        <v>0</v>
      </c>
      <c r="P1817">
        <f>VLOOKUP(A1817,таксономия!$1:$1048576,14,1)</f>
        <v>0</v>
      </c>
      <c r="Q1817">
        <f>VLOOKUP(A1817,таксономия!$1:$1048576,15,1)</f>
        <v>0</v>
      </c>
      <c r="R1817" t="str">
        <f>VLOOKUP(A1817,таксономия!$1:$1048576,3,1)</f>
        <v xml:space="preserve"> Aureococcus anophagefferens (Harmful bloom alga).</v>
      </c>
      <c r="S1817">
        <f t="shared" si="28"/>
        <v>206</v>
      </c>
    </row>
    <row r="1818" spans="1:19" x14ac:dyDescent="0.3">
      <c r="A1818" t="s">
        <v>1169</v>
      </c>
      <c r="B1818" t="s">
        <v>1170</v>
      </c>
      <c r="C1818">
        <v>2416</v>
      </c>
      <c r="D1818" t="s">
        <v>12</v>
      </c>
      <c r="E1818">
        <v>906</v>
      </c>
      <c r="F1818">
        <v>978</v>
      </c>
      <c r="G1818">
        <v>2697</v>
      </c>
      <c r="H1818" t="s">
        <v>13</v>
      </c>
      <c r="I1818" t="str">
        <f>VLOOKUP(A1818,таксономия!$1:$1048576,7,1)</f>
        <v>Eukaryota</v>
      </c>
      <c r="J1818" t="str">
        <f>VLOOKUP(A1818,таксономия!$1:$1048576,8,1)</f>
        <v xml:space="preserve"> Stramenopiles</v>
      </c>
      <c r="K1818" t="str">
        <f>VLOOKUP(A1818,таксономия!$1:$1048576,9,1)</f>
        <v xml:space="preserve"> Pelagophyceae</v>
      </c>
      <c r="L1818" t="str">
        <f>VLOOKUP(A1818,таксономия!$1:$1048576,10,1)</f>
        <v xml:space="preserve"> Pelagomonadales</v>
      </c>
      <c r="M1818" t="str">
        <f>VLOOKUP(A1818,таксономия!$1:$1048576,11,1)</f>
        <v xml:space="preserve"> Aureococcus.</v>
      </c>
      <c r="N1818">
        <f>VLOOKUP(A1818,таксономия!$1:$1048576,12,1)</f>
        <v>0</v>
      </c>
      <c r="O1818">
        <f>VLOOKUP(A1818,таксономия!$1:$1048576,13,1)</f>
        <v>0</v>
      </c>
      <c r="P1818">
        <f>VLOOKUP(A1818,таксономия!$1:$1048576,14,1)</f>
        <v>0</v>
      </c>
      <c r="Q1818">
        <f>VLOOKUP(A1818,таксономия!$1:$1048576,15,1)</f>
        <v>0</v>
      </c>
      <c r="R1818" t="str">
        <f>VLOOKUP(A1818,таксономия!$1:$1048576,3,1)</f>
        <v xml:space="preserve"> Aureococcus anophagefferens (Harmful bloom alga).</v>
      </c>
      <c r="S1818">
        <f t="shared" si="28"/>
        <v>72</v>
      </c>
    </row>
    <row r="1819" spans="1:19" x14ac:dyDescent="0.3">
      <c r="A1819" t="s">
        <v>1171</v>
      </c>
      <c r="B1819" t="s">
        <v>1172</v>
      </c>
      <c r="C1819">
        <v>658</v>
      </c>
      <c r="D1819" t="s">
        <v>12</v>
      </c>
      <c r="E1819">
        <v>58</v>
      </c>
      <c r="F1819">
        <v>134</v>
      </c>
      <c r="G1819">
        <v>2697</v>
      </c>
      <c r="H1819" t="s">
        <v>13</v>
      </c>
      <c r="I1819" t="str">
        <f>VLOOKUP(A1819,таксономия!$1:$1048576,7,1)</f>
        <v>Eukaryota</v>
      </c>
      <c r="J1819" t="str">
        <f>VLOOKUP(A1819,таксономия!$1:$1048576,8,1)</f>
        <v xml:space="preserve"> Metazoa</v>
      </c>
      <c r="K1819" t="str">
        <f>VLOOKUP(A1819,таксономия!$1:$1048576,9,1)</f>
        <v xml:space="preserve"> Chordata</v>
      </c>
      <c r="L1819" t="str">
        <f>VLOOKUP(A1819,таксономия!$1:$1048576,10,1)</f>
        <v xml:space="preserve"> Craniata</v>
      </c>
      <c r="M1819" t="str">
        <f>VLOOKUP(A1819,таксономия!$1:$1048576,11,1)</f>
        <v xml:space="preserve"> Vertebrata</v>
      </c>
      <c r="N1819" t="str">
        <f>VLOOKUP(A1819,таксономия!$1:$1048576,12,1)</f>
        <v xml:space="preserve"> Euteleostomi</v>
      </c>
      <c r="O1819" t="str">
        <f>VLOOKUP(A1819,таксономия!$1:$1048576,13,1)</f>
        <v>Actinopterygii</v>
      </c>
      <c r="P1819" t="str">
        <f>VLOOKUP(A1819,таксономия!$1:$1048576,14,1)</f>
        <v xml:space="preserve"> Neopterygii</v>
      </c>
      <c r="Q1819" t="str">
        <f>VLOOKUP(A1819,таксономия!$1:$1048576,15,1)</f>
        <v xml:space="preserve"> Teleostei</v>
      </c>
      <c r="R1819" t="str">
        <f>VLOOKUP(A1819,таксономия!$1:$1048576,3,1)</f>
        <v xml:space="preserve"> Perca flavescens (Yellow perch) (Morone flavescens).</v>
      </c>
      <c r="S1819">
        <f t="shared" si="28"/>
        <v>76</v>
      </c>
    </row>
    <row r="1820" spans="1:19" x14ac:dyDescent="0.3">
      <c r="A1820" t="s">
        <v>1171</v>
      </c>
      <c r="B1820" t="s">
        <v>1172</v>
      </c>
      <c r="C1820">
        <v>658</v>
      </c>
      <c r="D1820" t="s">
        <v>12</v>
      </c>
      <c r="E1820">
        <v>139</v>
      </c>
      <c r="F1820">
        <v>216</v>
      </c>
      <c r="G1820">
        <v>2697</v>
      </c>
      <c r="H1820" t="s">
        <v>13</v>
      </c>
      <c r="I1820" t="str">
        <f>VLOOKUP(A1820,таксономия!$1:$1048576,7,1)</f>
        <v>Eukaryota</v>
      </c>
      <c r="J1820" t="str">
        <f>VLOOKUP(A1820,таксономия!$1:$1048576,8,1)</f>
        <v xml:space="preserve"> Metazoa</v>
      </c>
      <c r="K1820" t="str">
        <f>VLOOKUP(A1820,таксономия!$1:$1048576,9,1)</f>
        <v xml:space="preserve"> Chordata</v>
      </c>
      <c r="L1820" t="str">
        <f>VLOOKUP(A1820,таксономия!$1:$1048576,10,1)</f>
        <v xml:space="preserve"> Craniata</v>
      </c>
      <c r="M1820" t="str">
        <f>VLOOKUP(A1820,таксономия!$1:$1048576,11,1)</f>
        <v xml:space="preserve"> Vertebrata</v>
      </c>
      <c r="N1820" t="str">
        <f>VLOOKUP(A1820,таксономия!$1:$1048576,12,1)</f>
        <v xml:space="preserve"> Euteleostomi</v>
      </c>
      <c r="O1820" t="str">
        <f>VLOOKUP(A1820,таксономия!$1:$1048576,13,1)</f>
        <v>Actinopterygii</v>
      </c>
      <c r="P1820" t="str">
        <f>VLOOKUP(A1820,таксономия!$1:$1048576,14,1)</f>
        <v xml:space="preserve"> Neopterygii</v>
      </c>
      <c r="Q1820" t="str">
        <f>VLOOKUP(A1820,таксономия!$1:$1048576,15,1)</f>
        <v xml:space="preserve"> Teleostei</v>
      </c>
      <c r="R1820" t="str">
        <f>VLOOKUP(A1820,таксономия!$1:$1048576,3,1)</f>
        <v xml:space="preserve"> Perca flavescens (Yellow perch) (Morone flavescens).</v>
      </c>
      <c r="S1820">
        <f t="shared" si="28"/>
        <v>77</v>
      </c>
    </row>
    <row r="1821" spans="1:19" x14ac:dyDescent="0.3">
      <c r="A1821" t="s">
        <v>1171</v>
      </c>
      <c r="B1821" t="s">
        <v>1172</v>
      </c>
      <c r="C1821">
        <v>658</v>
      </c>
      <c r="D1821" t="s">
        <v>12</v>
      </c>
      <c r="E1821">
        <v>234</v>
      </c>
      <c r="F1821">
        <v>312</v>
      </c>
      <c r="G1821">
        <v>2697</v>
      </c>
      <c r="H1821" t="s">
        <v>13</v>
      </c>
      <c r="I1821" t="str">
        <f>VLOOKUP(A1821,таксономия!$1:$1048576,7,1)</f>
        <v>Eukaryota</v>
      </c>
      <c r="J1821" t="str">
        <f>VLOOKUP(A1821,таксономия!$1:$1048576,8,1)</f>
        <v xml:space="preserve"> Metazoa</v>
      </c>
      <c r="K1821" t="str">
        <f>VLOOKUP(A1821,таксономия!$1:$1048576,9,1)</f>
        <v xml:space="preserve"> Chordata</v>
      </c>
      <c r="L1821" t="str">
        <f>VLOOKUP(A1821,таксономия!$1:$1048576,10,1)</f>
        <v xml:space="preserve"> Craniata</v>
      </c>
      <c r="M1821" t="str">
        <f>VLOOKUP(A1821,таксономия!$1:$1048576,11,1)</f>
        <v xml:space="preserve"> Vertebrata</v>
      </c>
      <c r="N1821" t="str">
        <f>VLOOKUP(A1821,таксономия!$1:$1048576,12,1)</f>
        <v xml:space="preserve"> Euteleostomi</v>
      </c>
      <c r="O1821" t="str">
        <f>VLOOKUP(A1821,таксономия!$1:$1048576,13,1)</f>
        <v>Actinopterygii</v>
      </c>
      <c r="P1821" t="str">
        <f>VLOOKUP(A1821,таксономия!$1:$1048576,14,1)</f>
        <v xml:space="preserve"> Neopterygii</v>
      </c>
      <c r="Q1821" t="str">
        <f>VLOOKUP(A1821,таксономия!$1:$1048576,15,1)</f>
        <v xml:space="preserve"> Teleostei</v>
      </c>
      <c r="R1821" t="str">
        <f>VLOOKUP(A1821,таксономия!$1:$1048576,3,1)</f>
        <v xml:space="preserve"> Perca flavescens (Yellow perch) (Morone flavescens).</v>
      </c>
      <c r="S1821">
        <f t="shared" si="28"/>
        <v>78</v>
      </c>
    </row>
    <row r="1822" spans="1:19" x14ac:dyDescent="0.3">
      <c r="A1822" t="s">
        <v>1171</v>
      </c>
      <c r="B1822" t="s">
        <v>1172</v>
      </c>
      <c r="C1822">
        <v>658</v>
      </c>
      <c r="D1822" t="s">
        <v>12</v>
      </c>
      <c r="E1822">
        <v>321</v>
      </c>
      <c r="F1822">
        <v>399</v>
      </c>
      <c r="G1822">
        <v>2697</v>
      </c>
      <c r="H1822" t="s">
        <v>13</v>
      </c>
      <c r="I1822" t="str">
        <f>VLOOKUP(A1822,таксономия!$1:$1048576,7,1)</f>
        <v>Eukaryota</v>
      </c>
      <c r="J1822" t="str">
        <f>VLOOKUP(A1822,таксономия!$1:$1048576,8,1)</f>
        <v xml:space="preserve"> Metazoa</v>
      </c>
      <c r="K1822" t="str">
        <f>VLOOKUP(A1822,таксономия!$1:$1048576,9,1)</f>
        <v xml:space="preserve"> Chordata</v>
      </c>
      <c r="L1822" t="str">
        <f>VLOOKUP(A1822,таксономия!$1:$1048576,10,1)</f>
        <v xml:space="preserve"> Craniata</v>
      </c>
      <c r="M1822" t="str">
        <f>VLOOKUP(A1822,таксономия!$1:$1048576,11,1)</f>
        <v xml:space="preserve"> Vertebrata</v>
      </c>
      <c r="N1822" t="str">
        <f>VLOOKUP(A1822,таксономия!$1:$1048576,12,1)</f>
        <v xml:space="preserve"> Euteleostomi</v>
      </c>
      <c r="O1822" t="str">
        <f>VLOOKUP(A1822,таксономия!$1:$1048576,13,1)</f>
        <v>Actinopterygii</v>
      </c>
      <c r="P1822" t="str">
        <f>VLOOKUP(A1822,таксономия!$1:$1048576,14,1)</f>
        <v xml:space="preserve"> Neopterygii</v>
      </c>
      <c r="Q1822" t="str">
        <f>VLOOKUP(A1822,таксономия!$1:$1048576,15,1)</f>
        <v xml:space="preserve"> Teleostei</v>
      </c>
      <c r="R1822" t="str">
        <f>VLOOKUP(A1822,таксономия!$1:$1048576,3,1)</f>
        <v xml:space="preserve"> Perca flavescens (Yellow perch) (Morone flavescens).</v>
      </c>
      <c r="S1822">
        <f t="shared" si="28"/>
        <v>78</v>
      </c>
    </row>
    <row r="1823" spans="1:19" x14ac:dyDescent="0.3">
      <c r="A1823" t="s">
        <v>1171</v>
      </c>
      <c r="B1823" t="s">
        <v>1172</v>
      </c>
      <c r="C1823">
        <v>658</v>
      </c>
      <c r="D1823" t="s">
        <v>16</v>
      </c>
      <c r="E1823">
        <v>431</v>
      </c>
      <c r="F1823">
        <v>652</v>
      </c>
      <c r="G1823">
        <v>22248</v>
      </c>
      <c r="H1823" t="s">
        <v>17</v>
      </c>
      <c r="I1823" t="str">
        <f>VLOOKUP(A1823,таксономия!$1:$1048576,7,1)</f>
        <v>Eukaryota</v>
      </c>
      <c r="J1823" t="str">
        <f>VLOOKUP(A1823,таксономия!$1:$1048576,8,1)</f>
        <v xml:space="preserve"> Metazoa</v>
      </c>
      <c r="K1823" t="str">
        <f>VLOOKUP(A1823,таксономия!$1:$1048576,9,1)</f>
        <v xml:space="preserve"> Chordata</v>
      </c>
      <c r="L1823" t="str">
        <f>VLOOKUP(A1823,таксономия!$1:$1048576,10,1)</f>
        <v xml:space="preserve"> Craniata</v>
      </c>
      <c r="M1823" t="str">
        <f>VLOOKUP(A1823,таксономия!$1:$1048576,11,1)</f>
        <v xml:space="preserve"> Vertebrata</v>
      </c>
      <c r="N1823" t="str">
        <f>VLOOKUP(A1823,таксономия!$1:$1048576,12,1)</f>
        <v xml:space="preserve"> Euteleostomi</v>
      </c>
      <c r="O1823" t="str">
        <f>VLOOKUP(A1823,таксономия!$1:$1048576,13,1)</f>
        <v>Actinopterygii</v>
      </c>
      <c r="P1823" t="str">
        <f>VLOOKUP(A1823,таксономия!$1:$1048576,14,1)</f>
        <v xml:space="preserve"> Neopterygii</v>
      </c>
      <c r="Q1823" t="str">
        <f>VLOOKUP(A1823,таксономия!$1:$1048576,15,1)</f>
        <v xml:space="preserve"> Teleostei</v>
      </c>
      <c r="R1823" t="str">
        <f>VLOOKUP(A1823,таксономия!$1:$1048576,3,1)</f>
        <v xml:space="preserve"> Perca flavescens (Yellow perch) (Morone flavescens).</v>
      </c>
      <c r="S1823">
        <f t="shared" si="28"/>
        <v>221</v>
      </c>
    </row>
    <row r="1824" spans="1:19" x14ac:dyDescent="0.3">
      <c r="A1824" t="s">
        <v>1173</v>
      </c>
      <c r="B1824" t="s">
        <v>1174</v>
      </c>
      <c r="C1824">
        <v>426</v>
      </c>
      <c r="D1824" t="s">
        <v>12</v>
      </c>
      <c r="E1824">
        <v>103</v>
      </c>
      <c r="F1824">
        <v>181</v>
      </c>
      <c r="G1824">
        <v>2697</v>
      </c>
      <c r="H1824" t="s">
        <v>13</v>
      </c>
      <c r="I1824" t="str">
        <f>VLOOKUP(A1824,таксономия!$1:$1048576,7,1)</f>
        <v>Eukaryota</v>
      </c>
      <c r="J1824" t="str">
        <f>VLOOKUP(A1824,таксономия!$1:$1048576,8,1)</f>
        <v xml:space="preserve"> Metazoa</v>
      </c>
      <c r="K1824" t="str">
        <f>VLOOKUP(A1824,таксономия!$1:$1048576,9,1)</f>
        <v xml:space="preserve"> Chordata</v>
      </c>
      <c r="L1824" t="str">
        <f>VLOOKUP(A1824,таксономия!$1:$1048576,10,1)</f>
        <v xml:space="preserve"> Craniata</v>
      </c>
      <c r="M1824" t="str">
        <f>VLOOKUP(A1824,таксономия!$1:$1048576,11,1)</f>
        <v xml:space="preserve"> Vertebrata</v>
      </c>
      <c r="N1824" t="str">
        <f>VLOOKUP(A1824,таксономия!$1:$1048576,12,1)</f>
        <v xml:space="preserve"> Euteleostomi</v>
      </c>
      <c r="O1824" t="str">
        <f>VLOOKUP(A1824,таксономия!$1:$1048576,13,1)</f>
        <v>Actinopterygii</v>
      </c>
      <c r="P1824" t="str">
        <f>VLOOKUP(A1824,таксономия!$1:$1048576,14,1)</f>
        <v xml:space="preserve"> Neopterygii</v>
      </c>
      <c r="Q1824" t="str">
        <f>VLOOKUP(A1824,таксономия!$1:$1048576,15,1)</f>
        <v xml:space="preserve"> Teleostei</v>
      </c>
      <c r="R1824" t="str">
        <f>VLOOKUP(A1824,таксономия!$1:$1048576,3,1)</f>
        <v xml:space="preserve"> Perca flavescens (Yellow perch) (Morone flavescens).</v>
      </c>
      <c r="S1824">
        <f t="shared" si="28"/>
        <v>78</v>
      </c>
    </row>
    <row r="1825" spans="1:19" x14ac:dyDescent="0.3">
      <c r="A1825" t="s">
        <v>1173</v>
      </c>
      <c r="B1825" t="s">
        <v>1174</v>
      </c>
      <c r="C1825">
        <v>426</v>
      </c>
      <c r="D1825" t="s">
        <v>12</v>
      </c>
      <c r="E1825">
        <v>185</v>
      </c>
      <c r="F1825">
        <v>262</v>
      </c>
      <c r="G1825">
        <v>2697</v>
      </c>
      <c r="H1825" t="s">
        <v>13</v>
      </c>
      <c r="I1825" t="str">
        <f>VLOOKUP(A1825,таксономия!$1:$1048576,7,1)</f>
        <v>Eukaryota</v>
      </c>
      <c r="J1825" t="str">
        <f>VLOOKUP(A1825,таксономия!$1:$1048576,8,1)</f>
        <v xml:space="preserve"> Metazoa</v>
      </c>
      <c r="K1825" t="str">
        <f>VLOOKUP(A1825,таксономия!$1:$1048576,9,1)</f>
        <v xml:space="preserve"> Chordata</v>
      </c>
      <c r="L1825" t="str">
        <f>VLOOKUP(A1825,таксономия!$1:$1048576,10,1)</f>
        <v xml:space="preserve"> Craniata</v>
      </c>
      <c r="M1825" t="str">
        <f>VLOOKUP(A1825,таксономия!$1:$1048576,11,1)</f>
        <v xml:space="preserve"> Vertebrata</v>
      </c>
      <c r="N1825" t="str">
        <f>VLOOKUP(A1825,таксономия!$1:$1048576,12,1)</f>
        <v xml:space="preserve"> Euteleostomi</v>
      </c>
      <c r="O1825" t="str">
        <f>VLOOKUP(A1825,таксономия!$1:$1048576,13,1)</f>
        <v>Actinopterygii</v>
      </c>
      <c r="P1825" t="str">
        <f>VLOOKUP(A1825,таксономия!$1:$1048576,14,1)</f>
        <v xml:space="preserve"> Neopterygii</v>
      </c>
      <c r="Q1825" t="str">
        <f>VLOOKUP(A1825,таксономия!$1:$1048576,15,1)</f>
        <v xml:space="preserve"> Teleostei</v>
      </c>
      <c r="R1825" t="str">
        <f>VLOOKUP(A1825,таксономия!$1:$1048576,3,1)</f>
        <v xml:space="preserve"> Perca flavescens (Yellow perch) (Morone flavescens).</v>
      </c>
      <c r="S1825">
        <f t="shared" si="28"/>
        <v>77</v>
      </c>
    </row>
    <row r="1826" spans="1:19" x14ac:dyDescent="0.3">
      <c r="A1826" t="s">
        <v>1173</v>
      </c>
      <c r="B1826" t="s">
        <v>1174</v>
      </c>
      <c r="C1826">
        <v>426</v>
      </c>
      <c r="D1826" t="s">
        <v>12</v>
      </c>
      <c r="E1826">
        <v>275</v>
      </c>
      <c r="F1826">
        <v>352</v>
      </c>
      <c r="G1826">
        <v>2697</v>
      </c>
      <c r="H1826" t="s">
        <v>13</v>
      </c>
      <c r="I1826" t="str">
        <f>VLOOKUP(A1826,таксономия!$1:$1048576,7,1)</f>
        <v>Eukaryota</v>
      </c>
      <c r="J1826" t="str">
        <f>VLOOKUP(A1826,таксономия!$1:$1048576,8,1)</f>
        <v xml:space="preserve"> Metazoa</v>
      </c>
      <c r="K1826" t="str">
        <f>VLOOKUP(A1826,таксономия!$1:$1048576,9,1)</f>
        <v xml:space="preserve"> Chordata</v>
      </c>
      <c r="L1826" t="str">
        <f>VLOOKUP(A1826,таксономия!$1:$1048576,10,1)</f>
        <v xml:space="preserve"> Craniata</v>
      </c>
      <c r="M1826" t="str">
        <f>VLOOKUP(A1826,таксономия!$1:$1048576,11,1)</f>
        <v xml:space="preserve"> Vertebrata</v>
      </c>
      <c r="N1826" t="str">
        <f>VLOOKUP(A1826,таксономия!$1:$1048576,12,1)</f>
        <v xml:space="preserve"> Euteleostomi</v>
      </c>
      <c r="O1826" t="str">
        <f>VLOOKUP(A1826,таксономия!$1:$1048576,13,1)</f>
        <v>Actinopterygii</v>
      </c>
      <c r="P1826" t="str">
        <f>VLOOKUP(A1826,таксономия!$1:$1048576,14,1)</f>
        <v xml:space="preserve"> Neopterygii</v>
      </c>
      <c r="Q1826" t="str">
        <f>VLOOKUP(A1826,таксономия!$1:$1048576,15,1)</f>
        <v xml:space="preserve"> Teleostei</v>
      </c>
      <c r="R1826" t="str">
        <f>VLOOKUP(A1826,таксономия!$1:$1048576,3,1)</f>
        <v xml:space="preserve"> Perca flavescens (Yellow perch) (Morone flavescens).</v>
      </c>
      <c r="S1826">
        <f t="shared" si="28"/>
        <v>77</v>
      </c>
    </row>
    <row r="1827" spans="1:19" x14ac:dyDescent="0.3">
      <c r="A1827" t="s">
        <v>1173</v>
      </c>
      <c r="B1827" t="s">
        <v>1174</v>
      </c>
      <c r="C1827">
        <v>426</v>
      </c>
      <c r="D1827" t="s">
        <v>12</v>
      </c>
      <c r="E1827">
        <v>370</v>
      </c>
      <c r="F1827">
        <v>426</v>
      </c>
      <c r="G1827">
        <v>2697</v>
      </c>
      <c r="H1827" t="s">
        <v>13</v>
      </c>
      <c r="I1827" t="str">
        <f>VLOOKUP(A1827,таксономия!$1:$1048576,7,1)</f>
        <v>Eukaryota</v>
      </c>
      <c r="J1827" t="str">
        <f>VLOOKUP(A1827,таксономия!$1:$1048576,8,1)</f>
        <v xml:space="preserve"> Metazoa</v>
      </c>
      <c r="K1827" t="str">
        <f>VLOOKUP(A1827,таксономия!$1:$1048576,9,1)</f>
        <v xml:space="preserve"> Chordata</v>
      </c>
      <c r="L1827" t="str">
        <f>VLOOKUP(A1827,таксономия!$1:$1048576,10,1)</f>
        <v xml:space="preserve"> Craniata</v>
      </c>
      <c r="M1827" t="str">
        <f>VLOOKUP(A1827,таксономия!$1:$1048576,11,1)</f>
        <v xml:space="preserve"> Vertebrata</v>
      </c>
      <c r="N1827" t="str">
        <f>VLOOKUP(A1827,таксономия!$1:$1048576,12,1)</f>
        <v xml:space="preserve"> Euteleostomi</v>
      </c>
      <c r="O1827" t="str">
        <f>VLOOKUP(A1827,таксономия!$1:$1048576,13,1)</f>
        <v>Actinopterygii</v>
      </c>
      <c r="P1827" t="str">
        <f>VLOOKUP(A1827,таксономия!$1:$1048576,14,1)</f>
        <v xml:space="preserve"> Neopterygii</v>
      </c>
      <c r="Q1827" t="str">
        <f>VLOOKUP(A1827,таксономия!$1:$1048576,15,1)</f>
        <v xml:space="preserve"> Teleostei</v>
      </c>
      <c r="R1827" t="str">
        <f>VLOOKUP(A1827,таксономия!$1:$1048576,3,1)</f>
        <v xml:space="preserve"> Perca flavescens (Yellow perch) (Morone flavescens).</v>
      </c>
      <c r="S1827">
        <f t="shared" si="28"/>
        <v>56</v>
      </c>
    </row>
    <row r="1828" spans="1:19" x14ac:dyDescent="0.3">
      <c r="A1828" t="s">
        <v>1173</v>
      </c>
      <c r="B1828" t="s">
        <v>1174</v>
      </c>
      <c r="C1828">
        <v>426</v>
      </c>
      <c r="D1828" t="s">
        <v>44</v>
      </c>
      <c r="E1828">
        <v>24</v>
      </c>
      <c r="F1828">
        <v>99</v>
      </c>
      <c r="G1828">
        <v>2217</v>
      </c>
      <c r="H1828" t="s">
        <v>45</v>
      </c>
      <c r="I1828" t="str">
        <f>VLOOKUP(A1828,таксономия!$1:$1048576,7,1)</f>
        <v>Eukaryota</v>
      </c>
      <c r="J1828" t="str">
        <f>VLOOKUP(A1828,таксономия!$1:$1048576,8,1)</f>
        <v xml:space="preserve"> Metazoa</v>
      </c>
      <c r="K1828" t="str">
        <f>VLOOKUP(A1828,таксономия!$1:$1048576,9,1)</f>
        <v xml:space="preserve"> Chordata</v>
      </c>
      <c r="L1828" t="str">
        <f>VLOOKUP(A1828,таксономия!$1:$1048576,10,1)</f>
        <v xml:space="preserve"> Craniata</v>
      </c>
      <c r="M1828" t="str">
        <f>VLOOKUP(A1828,таксономия!$1:$1048576,11,1)</f>
        <v xml:space="preserve"> Vertebrata</v>
      </c>
      <c r="N1828" t="str">
        <f>VLOOKUP(A1828,таксономия!$1:$1048576,12,1)</f>
        <v xml:space="preserve"> Euteleostomi</v>
      </c>
      <c r="O1828" t="str">
        <f>VLOOKUP(A1828,таксономия!$1:$1048576,13,1)</f>
        <v>Actinopterygii</v>
      </c>
      <c r="P1828" t="str">
        <f>VLOOKUP(A1828,таксономия!$1:$1048576,14,1)</f>
        <v xml:space="preserve"> Neopterygii</v>
      </c>
      <c r="Q1828" t="str">
        <f>VLOOKUP(A1828,таксономия!$1:$1048576,15,1)</f>
        <v xml:space="preserve"> Teleostei</v>
      </c>
      <c r="R1828" t="str">
        <f>VLOOKUP(A1828,таксономия!$1:$1048576,3,1)</f>
        <v xml:space="preserve"> Perca flavescens (Yellow perch) (Morone flavescens).</v>
      </c>
      <c r="S1828">
        <f t="shared" si="28"/>
        <v>75</v>
      </c>
    </row>
    <row r="1829" spans="1:19" x14ac:dyDescent="0.3">
      <c r="A1829" t="s">
        <v>1175</v>
      </c>
      <c r="B1829" t="s">
        <v>1176</v>
      </c>
      <c r="C1829">
        <v>1037</v>
      </c>
      <c r="D1829" t="s">
        <v>22</v>
      </c>
      <c r="E1829">
        <v>82</v>
      </c>
      <c r="F1829">
        <v>172</v>
      </c>
      <c r="G1829">
        <v>59728</v>
      </c>
      <c r="H1829" t="s">
        <v>23</v>
      </c>
      <c r="I1829" t="str">
        <f>VLOOKUP(A1829,таксономия!$1:$1048576,7,1)</f>
        <v>Eukaryota</v>
      </c>
      <c r="J1829" t="str">
        <f>VLOOKUP(A1829,таксономия!$1:$1048576,8,1)</f>
        <v xml:space="preserve"> Metazoa</v>
      </c>
      <c r="K1829" t="str">
        <f>VLOOKUP(A1829,таксономия!$1:$1048576,9,1)</f>
        <v xml:space="preserve"> Ecdysozoa</v>
      </c>
      <c r="L1829" t="str">
        <f>VLOOKUP(A1829,таксономия!$1:$1048576,10,1)</f>
        <v xml:space="preserve"> Nematoda</v>
      </c>
      <c r="M1829" t="str">
        <f>VLOOKUP(A1829,таксономия!$1:$1048576,11,1)</f>
        <v xml:space="preserve"> Chromadorea</v>
      </c>
      <c r="N1829" t="str">
        <f>VLOOKUP(A1829,таксономия!$1:$1048576,12,1)</f>
        <v xml:space="preserve"> Ascaridida</v>
      </c>
      <c r="O1829" t="str">
        <f>VLOOKUP(A1829,таксономия!$1:$1048576,13,1)</f>
        <v>Ascaridoidea</v>
      </c>
      <c r="P1829" t="str">
        <f>VLOOKUP(A1829,таксономия!$1:$1048576,14,1)</f>
        <v xml:space="preserve"> Ascarididae</v>
      </c>
      <c r="Q1829" t="str">
        <f>VLOOKUP(A1829,таксономия!$1:$1048576,15,1)</f>
        <v xml:space="preserve"> Ascaris.</v>
      </c>
      <c r="R1829" t="str">
        <f>VLOOKUP(A1829,таксономия!$1:$1048576,3,1)</f>
        <v xml:space="preserve"> Ascaris suum (Pig roundworm) (Ascaris lumbricoides).</v>
      </c>
      <c r="S1829">
        <f t="shared" si="28"/>
        <v>90</v>
      </c>
    </row>
    <row r="1830" spans="1:19" x14ac:dyDescent="0.3">
      <c r="A1830" t="s">
        <v>1175</v>
      </c>
      <c r="B1830" t="s">
        <v>1176</v>
      </c>
      <c r="C1830">
        <v>1037</v>
      </c>
      <c r="D1830" t="s">
        <v>12</v>
      </c>
      <c r="E1830">
        <v>428</v>
      </c>
      <c r="F1830">
        <v>503</v>
      </c>
      <c r="G1830">
        <v>2697</v>
      </c>
      <c r="H1830" t="s">
        <v>13</v>
      </c>
      <c r="I1830" t="str">
        <f>VLOOKUP(A1830,таксономия!$1:$1048576,7,1)</f>
        <v>Eukaryota</v>
      </c>
      <c r="J1830" t="str">
        <f>VLOOKUP(A1830,таксономия!$1:$1048576,8,1)</f>
        <v xml:space="preserve"> Metazoa</v>
      </c>
      <c r="K1830" t="str">
        <f>VLOOKUP(A1830,таксономия!$1:$1048576,9,1)</f>
        <v xml:space="preserve"> Ecdysozoa</v>
      </c>
      <c r="L1830" t="str">
        <f>VLOOKUP(A1830,таксономия!$1:$1048576,10,1)</f>
        <v xml:space="preserve"> Nematoda</v>
      </c>
      <c r="M1830" t="str">
        <f>VLOOKUP(A1830,таксономия!$1:$1048576,11,1)</f>
        <v xml:space="preserve"> Chromadorea</v>
      </c>
      <c r="N1830" t="str">
        <f>VLOOKUP(A1830,таксономия!$1:$1048576,12,1)</f>
        <v xml:space="preserve"> Ascaridida</v>
      </c>
      <c r="O1830" t="str">
        <f>VLOOKUP(A1830,таксономия!$1:$1048576,13,1)</f>
        <v>Ascaridoidea</v>
      </c>
      <c r="P1830" t="str">
        <f>VLOOKUP(A1830,таксономия!$1:$1048576,14,1)</f>
        <v xml:space="preserve"> Ascarididae</v>
      </c>
      <c r="Q1830" t="str">
        <f>VLOOKUP(A1830,таксономия!$1:$1048576,15,1)</f>
        <v xml:space="preserve"> Ascaris.</v>
      </c>
      <c r="R1830" t="str">
        <f>VLOOKUP(A1830,таксономия!$1:$1048576,3,1)</f>
        <v xml:space="preserve"> Ascaris suum (Pig roundworm) (Ascaris lumbricoides).</v>
      </c>
      <c r="S1830">
        <f t="shared" si="28"/>
        <v>75</v>
      </c>
    </row>
    <row r="1831" spans="1:19" x14ac:dyDescent="0.3">
      <c r="A1831" t="s">
        <v>1175</v>
      </c>
      <c r="B1831" t="s">
        <v>1176</v>
      </c>
      <c r="C1831">
        <v>1037</v>
      </c>
      <c r="D1831" t="s">
        <v>115</v>
      </c>
      <c r="E1831">
        <v>241</v>
      </c>
      <c r="F1831">
        <v>262</v>
      </c>
      <c r="G1831">
        <v>3</v>
      </c>
      <c r="H1831" t="s">
        <v>115</v>
      </c>
      <c r="I1831" t="str">
        <f>VLOOKUP(A1831,таксономия!$1:$1048576,7,1)</f>
        <v>Eukaryota</v>
      </c>
      <c r="J1831" t="str">
        <f>VLOOKUP(A1831,таксономия!$1:$1048576,8,1)</f>
        <v xml:space="preserve"> Metazoa</v>
      </c>
      <c r="K1831" t="str">
        <f>VLOOKUP(A1831,таксономия!$1:$1048576,9,1)</f>
        <v xml:space="preserve"> Ecdysozoa</v>
      </c>
      <c r="L1831" t="str">
        <f>VLOOKUP(A1831,таксономия!$1:$1048576,10,1)</f>
        <v xml:space="preserve"> Nematoda</v>
      </c>
      <c r="M1831" t="str">
        <f>VLOOKUP(A1831,таксономия!$1:$1048576,11,1)</f>
        <v xml:space="preserve"> Chromadorea</v>
      </c>
      <c r="N1831" t="str">
        <f>VLOOKUP(A1831,таксономия!$1:$1048576,12,1)</f>
        <v xml:space="preserve"> Ascaridida</v>
      </c>
      <c r="O1831" t="str">
        <f>VLOOKUP(A1831,таксономия!$1:$1048576,13,1)</f>
        <v>Ascaridoidea</v>
      </c>
      <c r="P1831" t="str">
        <f>VLOOKUP(A1831,таксономия!$1:$1048576,14,1)</f>
        <v xml:space="preserve"> Ascarididae</v>
      </c>
      <c r="Q1831" t="str">
        <f>VLOOKUP(A1831,таксономия!$1:$1048576,15,1)</f>
        <v xml:space="preserve"> Ascaris.</v>
      </c>
      <c r="R1831" t="str">
        <f>VLOOKUP(A1831,таксономия!$1:$1048576,3,1)</f>
        <v xml:space="preserve"> Ascaris suum (Pig roundworm) (Ascaris lumbricoides).</v>
      </c>
      <c r="S1831">
        <f t="shared" si="28"/>
        <v>21</v>
      </c>
    </row>
    <row r="1832" spans="1:19" x14ac:dyDescent="0.3">
      <c r="A1832" t="s">
        <v>1175</v>
      </c>
      <c r="B1832" t="s">
        <v>1176</v>
      </c>
      <c r="C1832">
        <v>1037</v>
      </c>
      <c r="D1832" t="s">
        <v>116</v>
      </c>
      <c r="E1832">
        <v>263</v>
      </c>
      <c r="F1832">
        <v>356</v>
      </c>
      <c r="G1832">
        <v>2</v>
      </c>
      <c r="H1832" t="s">
        <v>116</v>
      </c>
      <c r="I1832" t="str">
        <f>VLOOKUP(A1832,таксономия!$1:$1048576,7,1)</f>
        <v>Eukaryota</v>
      </c>
      <c r="J1832" t="str">
        <f>VLOOKUP(A1832,таксономия!$1:$1048576,8,1)</f>
        <v xml:space="preserve"> Metazoa</v>
      </c>
      <c r="K1832" t="str">
        <f>VLOOKUP(A1832,таксономия!$1:$1048576,9,1)</f>
        <v xml:space="preserve"> Ecdysozoa</v>
      </c>
      <c r="L1832" t="str">
        <f>VLOOKUP(A1832,таксономия!$1:$1048576,10,1)</f>
        <v xml:space="preserve"> Nematoda</v>
      </c>
      <c r="M1832" t="str">
        <f>VLOOKUP(A1832,таксономия!$1:$1048576,11,1)</f>
        <v xml:space="preserve"> Chromadorea</v>
      </c>
      <c r="N1832" t="str">
        <f>VLOOKUP(A1832,таксономия!$1:$1048576,12,1)</f>
        <v xml:space="preserve"> Ascaridida</v>
      </c>
      <c r="O1832" t="str">
        <f>VLOOKUP(A1832,таксономия!$1:$1048576,13,1)</f>
        <v>Ascaridoidea</v>
      </c>
      <c r="P1832" t="str">
        <f>VLOOKUP(A1832,таксономия!$1:$1048576,14,1)</f>
        <v xml:space="preserve"> Ascarididae</v>
      </c>
      <c r="Q1832" t="str">
        <f>VLOOKUP(A1832,таксономия!$1:$1048576,15,1)</f>
        <v xml:space="preserve"> Ascaris.</v>
      </c>
      <c r="R1832" t="str">
        <f>VLOOKUP(A1832,таксономия!$1:$1048576,3,1)</f>
        <v xml:space="preserve"> Ascaris suum (Pig roundworm) (Ascaris lumbricoides).</v>
      </c>
      <c r="S1832">
        <f t="shared" si="28"/>
        <v>93</v>
      </c>
    </row>
    <row r="1833" spans="1:19" x14ac:dyDescent="0.3">
      <c r="A1833" t="s">
        <v>1175</v>
      </c>
      <c r="B1833" t="s">
        <v>1176</v>
      </c>
      <c r="C1833">
        <v>1037</v>
      </c>
      <c r="D1833" t="s">
        <v>24</v>
      </c>
      <c r="E1833">
        <v>670</v>
      </c>
      <c r="F1833">
        <v>943</v>
      </c>
      <c r="G1833">
        <v>24806</v>
      </c>
      <c r="H1833" t="s">
        <v>25</v>
      </c>
      <c r="I1833" t="str">
        <f>VLOOKUP(A1833,таксономия!$1:$1048576,7,1)</f>
        <v>Eukaryota</v>
      </c>
      <c r="J1833" t="str">
        <f>VLOOKUP(A1833,таксономия!$1:$1048576,8,1)</f>
        <v xml:space="preserve"> Metazoa</v>
      </c>
      <c r="K1833" t="str">
        <f>VLOOKUP(A1833,таксономия!$1:$1048576,9,1)</f>
        <v xml:space="preserve"> Ecdysozoa</v>
      </c>
      <c r="L1833" t="str">
        <f>VLOOKUP(A1833,таксономия!$1:$1048576,10,1)</f>
        <v xml:space="preserve"> Nematoda</v>
      </c>
      <c r="M1833" t="str">
        <f>VLOOKUP(A1833,таксономия!$1:$1048576,11,1)</f>
        <v xml:space="preserve"> Chromadorea</v>
      </c>
      <c r="N1833" t="str">
        <f>VLOOKUP(A1833,таксономия!$1:$1048576,12,1)</f>
        <v xml:space="preserve"> Ascaridida</v>
      </c>
      <c r="O1833" t="str">
        <f>VLOOKUP(A1833,таксономия!$1:$1048576,13,1)</f>
        <v>Ascaridoidea</v>
      </c>
      <c r="P1833" t="str">
        <f>VLOOKUP(A1833,таксономия!$1:$1048576,14,1)</f>
        <v xml:space="preserve"> Ascarididae</v>
      </c>
      <c r="Q1833" t="str">
        <f>VLOOKUP(A1833,таксономия!$1:$1048576,15,1)</f>
        <v xml:space="preserve"> Ascaris.</v>
      </c>
      <c r="R1833" t="str">
        <f>VLOOKUP(A1833,таксономия!$1:$1048576,3,1)</f>
        <v xml:space="preserve"> Ascaris suum (Pig roundworm) (Ascaris lumbricoides).</v>
      </c>
      <c r="S1833">
        <f t="shared" si="28"/>
        <v>273</v>
      </c>
    </row>
    <row r="1834" spans="1:19" x14ac:dyDescent="0.3">
      <c r="A1834" t="s">
        <v>1177</v>
      </c>
      <c r="B1834" t="s">
        <v>1178</v>
      </c>
      <c r="C1834">
        <v>443</v>
      </c>
      <c r="D1834" t="s">
        <v>84</v>
      </c>
      <c r="E1834">
        <v>184</v>
      </c>
      <c r="F1834">
        <v>288</v>
      </c>
      <c r="G1834">
        <v>12961</v>
      </c>
      <c r="H1834" t="s">
        <v>85</v>
      </c>
      <c r="I1834" t="str">
        <f>VLOOKUP(A1834,таксономия!$1:$1048576,7,1)</f>
        <v>Eukaryota</v>
      </c>
      <c r="J1834" t="str">
        <f>VLOOKUP(A1834,таксономия!$1:$1048576,8,1)</f>
        <v xml:space="preserve"> Metazoa</v>
      </c>
      <c r="K1834" t="str">
        <f>VLOOKUP(A1834,таксономия!$1:$1048576,9,1)</f>
        <v xml:space="preserve"> Chordata</v>
      </c>
      <c r="L1834" t="str">
        <f>VLOOKUP(A1834,таксономия!$1:$1048576,10,1)</f>
        <v xml:space="preserve"> Craniata</v>
      </c>
      <c r="M1834" t="str">
        <f>VLOOKUP(A1834,таксономия!$1:$1048576,11,1)</f>
        <v xml:space="preserve"> Vertebrata</v>
      </c>
      <c r="N1834" t="str">
        <f>VLOOKUP(A1834,таксономия!$1:$1048576,12,1)</f>
        <v xml:space="preserve"> Euteleostomi</v>
      </c>
      <c r="O1834" t="str">
        <f>VLOOKUP(A1834,таксономия!$1:$1048576,13,1)</f>
        <v>Mammalia</v>
      </c>
      <c r="P1834" t="str">
        <f>VLOOKUP(A1834,таксономия!$1:$1048576,14,1)</f>
        <v xml:space="preserve"> Eutheria</v>
      </c>
      <c r="Q1834" t="str">
        <f>VLOOKUP(A1834,таксономия!$1:$1048576,15,1)</f>
        <v xml:space="preserve"> Euarchontoglires</v>
      </c>
      <c r="R1834" t="str">
        <f>VLOOKUP(A1834,таксономия!$1:$1048576,3,1)</f>
        <v xml:space="preserve"> Rattus norvegicus (Rat).</v>
      </c>
      <c r="S1834">
        <f t="shared" si="28"/>
        <v>104</v>
      </c>
    </row>
    <row r="1835" spans="1:19" x14ac:dyDescent="0.3">
      <c r="A1835" t="s">
        <v>1177</v>
      </c>
      <c r="B1835" t="s">
        <v>1178</v>
      </c>
      <c r="C1835">
        <v>443</v>
      </c>
      <c r="D1835" t="s">
        <v>12</v>
      </c>
      <c r="E1835">
        <v>2</v>
      </c>
      <c r="F1835">
        <v>84</v>
      </c>
      <c r="G1835">
        <v>2697</v>
      </c>
      <c r="H1835" t="s">
        <v>13</v>
      </c>
      <c r="I1835" t="str">
        <f>VLOOKUP(A1835,таксономия!$1:$1048576,7,1)</f>
        <v>Eukaryota</v>
      </c>
      <c r="J1835" t="str">
        <f>VLOOKUP(A1835,таксономия!$1:$1048576,8,1)</f>
        <v xml:space="preserve"> Metazoa</v>
      </c>
      <c r="K1835" t="str">
        <f>VLOOKUP(A1835,таксономия!$1:$1048576,9,1)</f>
        <v xml:space="preserve"> Chordata</v>
      </c>
      <c r="L1835" t="str">
        <f>VLOOKUP(A1835,таксономия!$1:$1048576,10,1)</f>
        <v xml:space="preserve"> Craniata</v>
      </c>
      <c r="M1835" t="str">
        <f>VLOOKUP(A1835,таксономия!$1:$1048576,11,1)</f>
        <v xml:space="preserve"> Vertebrata</v>
      </c>
      <c r="N1835" t="str">
        <f>VLOOKUP(A1835,таксономия!$1:$1048576,12,1)</f>
        <v xml:space="preserve"> Euteleostomi</v>
      </c>
      <c r="O1835" t="str">
        <f>VLOOKUP(A1835,таксономия!$1:$1048576,13,1)</f>
        <v>Mammalia</v>
      </c>
      <c r="P1835" t="str">
        <f>VLOOKUP(A1835,таксономия!$1:$1048576,14,1)</f>
        <v xml:space="preserve"> Eutheria</v>
      </c>
      <c r="Q1835" t="str">
        <f>VLOOKUP(A1835,таксономия!$1:$1048576,15,1)</f>
        <v xml:space="preserve"> Euarchontoglires</v>
      </c>
      <c r="R1835" t="str">
        <f>VLOOKUP(A1835,таксономия!$1:$1048576,3,1)</f>
        <v xml:space="preserve"> Rattus norvegicus (Rat).</v>
      </c>
      <c r="S1835">
        <f t="shared" si="28"/>
        <v>82</v>
      </c>
    </row>
    <row r="1836" spans="1:19" x14ac:dyDescent="0.3">
      <c r="A1836" t="s">
        <v>1177</v>
      </c>
      <c r="B1836" t="s">
        <v>1178</v>
      </c>
      <c r="C1836">
        <v>443</v>
      </c>
      <c r="D1836" t="s">
        <v>86</v>
      </c>
      <c r="E1836">
        <v>89</v>
      </c>
      <c r="F1836">
        <v>170</v>
      </c>
      <c r="G1836">
        <v>2216</v>
      </c>
      <c r="H1836" t="s">
        <v>87</v>
      </c>
      <c r="I1836" t="str">
        <f>VLOOKUP(A1836,таксономия!$1:$1048576,7,1)</f>
        <v>Eukaryota</v>
      </c>
      <c r="J1836" t="str">
        <f>VLOOKUP(A1836,таксономия!$1:$1048576,8,1)</f>
        <v xml:space="preserve"> Metazoa</v>
      </c>
      <c r="K1836" t="str">
        <f>VLOOKUP(A1836,таксономия!$1:$1048576,9,1)</f>
        <v xml:space="preserve"> Chordata</v>
      </c>
      <c r="L1836" t="str">
        <f>VLOOKUP(A1836,таксономия!$1:$1048576,10,1)</f>
        <v xml:space="preserve"> Craniata</v>
      </c>
      <c r="M1836" t="str">
        <f>VLOOKUP(A1836,таксономия!$1:$1048576,11,1)</f>
        <v xml:space="preserve"> Vertebrata</v>
      </c>
      <c r="N1836" t="str">
        <f>VLOOKUP(A1836,таксономия!$1:$1048576,12,1)</f>
        <v xml:space="preserve"> Euteleostomi</v>
      </c>
      <c r="O1836" t="str">
        <f>VLOOKUP(A1836,таксономия!$1:$1048576,13,1)</f>
        <v>Mammalia</v>
      </c>
      <c r="P1836" t="str">
        <f>VLOOKUP(A1836,таксономия!$1:$1048576,14,1)</f>
        <v xml:space="preserve"> Eutheria</v>
      </c>
      <c r="Q1836" t="str">
        <f>VLOOKUP(A1836,таксономия!$1:$1048576,15,1)</f>
        <v xml:space="preserve"> Euarchontoglires</v>
      </c>
      <c r="R1836" t="str">
        <f>VLOOKUP(A1836,таксономия!$1:$1048576,3,1)</f>
        <v xml:space="preserve"> Rattus norvegicus (Rat).</v>
      </c>
      <c r="S1836">
        <f t="shared" si="28"/>
        <v>81</v>
      </c>
    </row>
    <row r="1837" spans="1:19" x14ac:dyDescent="0.3">
      <c r="A1837" t="s">
        <v>1179</v>
      </c>
      <c r="B1837" t="s">
        <v>1180</v>
      </c>
      <c r="C1837">
        <v>901</v>
      </c>
      <c r="D1837" t="s">
        <v>20</v>
      </c>
      <c r="E1837">
        <v>134</v>
      </c>
      <c r="F1837">
        <v>261</v>
      </c>
      <c r="G1837">
        <v>1926</v>
      </c>
      <c r="H1837" t="s">
        <v>21</v>
      </c>
      <c r="I1837" t="str">
        <f>VLOOKUP(A1837,таксономия!$1:$1048576,7,1)</f>
        <v>Eukaryota</v>
      </c>
      <c r="J1837" t="str">
        <f>VLOOKUP(A1837,таксономия!$1:$1048576,8,1)</f>
        <v xml:space="preserve"> Metazoa</v>
      </c>
      <c r="K1837" t="str">
        <f>VLOOKUP(A1837,таксономия!$1:$1048576,9,1)</f>
        <v xml:space="preserve"> Chordata</v>
      </c>
      <c r="L1837" t="str">
        <f>VLOOKUP(A1837,таксономия!$1:$1048576,10,1)</f>
        <v xml:space="preserve"> Craniata</v>
      </c>
      <c r="M1837" t="str">
        <f>VLOOKUP(A1837,таксономия!$1:$1048576,11,1)</f>
        <v xml:space="preserve"> Vertebrata</v>
      </c>
      <c r="N1837" t="str">
        <f>VLOOKUP(A1837,таксономия!$1:$1048576,12,1)</f>
        <v xml:space="preserve"> Euteleostomi</v>
      </c>
      <c r="O1837" t="str">
        <f>VLOOKUP(A1837,таксономия!$1:$1048576,13,1)</f>
        <v>Mammalia</v>
      </c>
      <c r="P1837" t="str">
        <f>VLOOKUP(A1837,таксономия!$1:$1048576,14,1)</f>
        <v xml:space="preserve"> Eutheria</v>
      </c>
      <c r="Q1837" t="str">
        <f>VLOOKUP(A1837,таксономия!$1:$1048576,15,1)</f>
        <v xml:space="preserve"> Euarchontoglires</v>
      </c>
      <c r="R1837" t="str">
        <f>VLOOKUP(A1837,таксономия!$1:$1048576,3,1)</f>
        <v xml:space="preserve"> Rattus norvegicus (Rat).</v>
      </c>
      <c r="S1837">
        <f t="shared" si="28"/>
        <v>127</v>
      </c>
    </row>
    <row r="1838" spans="1:19" x14ac:dyDescent="0.3">
      <c r="A1838" t="s">
        <v>1179</v>
      </c>
      <c r="B1838" t="s">
        <v>1180</v>
      </c>
      <c r="C1838">
        <v>901</v>
      </c>
      <c r="D1838" t="s">
        <v>22</v>
      </c>
      <c r="E1838">
        <v>22</v>
      </c>
      <c r="F1838">
        <v>112</v>
      </c>
      <c r="G1838">
        <v>59728</v>
      </c>
      <c r="H1838" t="s">
        <v>23</v>
      </c>
      <c r="I1838" t="str">
        <f>VLOOKUP(A1838,таксономия!$1:$1048576,7,1)</f>
        <v>Eukaryota</v>
      </c>
      <c r="J1838" t="str">
        <f>VLOOKUP(A1838,таксономия!$1:$1048576,8,1)</f>
        <v xml:space="preserve"> Metazoa</v>
      </c>
      <c r="K1838" t="str">
        <f>VLOOKUP(A1838,таксономия!$1:$1048576,9,1)</f>
        <v xml:space="preserve"> Chordata</v>
      </c>
      <c r="L1838" t="str">
        <f>VLOOKUP(A1838,таксономия!$1:$1048576,10,1)</f>
        <v xml:space="preserve"> Craniata</v>
      </c>
      <c r="M1838" t="str">
        <f>VLOOKUP(A1838,таксономия!$1:$1048576,11,1)</f>
        <v xml:space="preserve"> Vertebrata</v>
      </c>
      <c r="N1838" t="str">
        <f>VLOOKUP(A1838,таксономия!$1:$1048576,12,1)</f>
        <v xml:space="preserve"> Euteleostomi</v>
      </c>
      <c r="O1838" t="str">
        <f>VLOOKUP(A1838,таксономия!$1:$1048576,13,1)</f>
        <v>Mammalia</v>
      </c>
      <c r="P1838" t="str">
        <f>VLOOKUP(A1838,таксономия!$1:$1048576,14,1)</f>
        <v xml:space="preserve"> Eutheria</v>
      </c>
      <c r="Q1838" t="str">
        <f>VLOOKUP(A1838,таксономия!$1:$1048576,15,1)</f>
        <v xml:space="preserve"> Euarchontoglires</v>
      </c>
      <c r="R1838" t="str">
        <f>VLOOKUP(A1838,таксономия!$1:$1048576,3,1)</f>
        <v xml:space="preserve"> Rattus norvegicus (Rat).</v>
      </c>
      <c r="S1838">
        <f t="shared" si="28"/>
        <v>90</v>
      </c>
    </row>
    <row r="1839" spans="1:19" x14ac:dyDescent="0.3">
      <c r="A1839" t="s">
        <v>1179</v>
      </c>
      <c r="B1839" t="s">
        <v>1180</v>
      </c>
      <c r="C1839">
        <v>901</v>
      </c>
      <c r="D1839" t="s">
        <v>12</v>
      </c>
      <c r="E1839">
        <v>277</v>
      </c>
      <c r="F1839">
        <v>355</v>
      </c>
      <c r="G1839">
        <v>2697</v>
      </c>
      <c r="H1839" t="s">
        <v>13</v>
      </c>
      <c r="I1839" t="str">
        <f>VLOOKUP(A1839,таксономия!$1:$1048576,7,1)</f>
        <v>Eukaryota</v>
      </c>
      <c r="J1839" t="str">
        <f>VLOOKUP(A1839,таксономия!$1:$1048576,8,1)</f>
        <v xml:space="preserve"> Metazoa</v>
      </c>
      <c r="K1839" t="str">
        <f>VLOOKUP(A1839,таксономия!$1:$1048576,9,1)</f>
        <v xml:space="preserve"> Chordata</v>
      </c>
      <c r="L1839" t="str">
        <f>VLOOKUP(A1839,таксономия!$1:$1048576,10,1)</f>
        <v xml:space="preserve"> Craniata</v>
      </c>
      <c r="M1839" t="str">
        <f>VLOOKUP(A1839,таксономия!$1:$1048576,11,1)</f>
        <v xml:space="preserve"> Vertebrata</v>
      </c>
      <c r="N1839" t="str">
        <f>VLOOKUP(A1839,таксономия!$1:$1048576,12,1)</f>
        <v xml:space="preserve"> Euteleostomi</v>
      </c>
      <c r="O1839" t="str">
        <f>VLOOKUP(A1839,таксономия!$1:$1048576,13,1)</f>
        <v>Mammalia</v>
      </c>
      <c r="P1839" t="str">
        <f>VLOOKUP(A1839,таксономия!$1:$1048576,14,1)</f>
        <v xml:space="preserve"> Eutheria</v>
      </c>
      <c r="Q1839" t="str">
        <f>VLOOKUP(A1839,таксономия!$1:$1048576,15,1)</f>
        <v xml:space="preserve"> Euarchontoglires</v>
      </c>
      <c r="R1839" t="str">
        <f>VLOOKUP(A1839,таксономия!$1:$1048576,3,1)</f>
        <v xml:space="preserve"> Rattus norvegicus (Rat).</v>
      </c>
      <c r="S1839">
        <f t="shared" si="28"/>
        <v>78</v>
      </c>
    </row>
    <row r="1840" spans="1:19" x14ac:dyDescent="0.3">
      <c r="A1840" t="s">
        <v>1179</v>
      </c>
      <c r="B1840" t="s">
        <v>1180</v>
      </c>
      <c r="C1840">
        <v>901</v>
      </c>
      <c r="D1840" t="s">
        <v>24</v>
      </c>
      <c r="E1840">
        <v>437</v>
      </c>
      <c r="F1840">
        <v>710</v>
      </c>
      <c r="G1840">
        <v>24806</v>
      </c>
      <c r="H1840" t="s">
        <v>25</v>
      </c>
      <c r="I1840" t="str">
        <f>VLOOKUP(A1840,таксономия!$1:$1048576,7,1)</f>
        <v>Eukaryota</v>
      </c>
      <c r="J1840" t="str">
        <f>VLOOKUP(A1840,таксономия!$1:$1048576,8,1)</f>
        <v xml:space="preserve"> Metazoa</v>
      </c>
      <c r="K1840" t="str">
        <f>VLOOKUP(A1840,таксономия!$1:$1048576,9,1)</f>
        <v xml:space="preserve"> Chordata</v>
      </c>
      <c r="L1840" t="str">
        <f>VLOOKUP(A1840,таксономия!$1:$1048576,10,1)</f>
        <v xml:space="preserve"> Craniata</v>
      </c>
      <c r="M1840" t="str">
        <f>VLOOKUP(A1840,таксономия!$1:$1048576,11,1)</f>
        <v xml:space="preserve"> Vertebrata</v>
      </c>
      <c r="N1840" t="str">
        <f>VLOOKUP(A1840,таксономия!$1:$1048576,12,1)</f>
        <v xml:space="preserve"> Euteleostomi</v>
      </c>
      <c r="O1840" t="str">
        <f>VLOOKUP(A1840,таксономия!$1:$1048576,13,1)</f>
        <v>Mammalia</v>
      </c>
      <c r="P1840" t="str">
        <f>VLOOKUP(A1840,таксономия!$1:$1048576,14,1)</f>
        <v xml:space="preserve"> Eutheria</v>
      </c>
      <c r="Q1840" t="str">
        <f>VLOOKUP(A1840,таксономия!$1:$1048576,15,1)</f>
        <v xml:space="preserve"> Euarchontoglires</v>
      </c>
      <c r="R1840" t="str">
        <f>VLOOKUP(A1840,таксономия!$1:$1048576,3,1)</f>
        <v xml:space="preserve"> Rattus norvegicus (Rat).</v>
      </c>
      <c r="S1840">
        <f t="shared" si="28"/>
        <v>273</v>
      </c>
    </row>
    <row r="1841" spans="1:19" x14ac:dyDescent="0.3">
      <c r="A1841" t="s">
        <v>1181</v>
      </c>
      <c r="B1841" t="s">
        <v>1182</v>
      </c>
      <c r="C1841">
        <v>882</v>
      </c>
      <c r="D1841" t="s">
        <v>20</v>
      </c>
      <c r="E1841">
        <v>115</v>
      </c>
      <c r="F1841">
        <v>242</v>
      </c>
      <c r="G1841">
        <v>1926</v>
      </c>
      <c r="H1841" t="s">
        <v>21</v>
      </c>
      <c r="I1841" t="str">
        <f>VLOOKUP(A1841,таксономия!$1:$1048576,7,1)</f>
        <v>Eukaryota</v>
      </c>
      <c r="J1841" t="str">
        <f>VLOOKUP(A1841,таксономия!$1:$1048576,8,1)</f>
        <v xml:space="preserve"> Metazoa</v>
      </c>
      <c r="K1841" t="str">
        <f>VLOOKUP(A1841,таксономия!$1:$1048576,9,1)</f>
        <v xml:space="preserve"> Chordata</v>
      </c>
      <c r="L1841" t="str">
        <f>VLOOKUP(A1841,таксономия!$1:$1048576,10,1)</f>
        <v xml:space="preserve"> Craniata</v>
      </c>
      <c r="M1841" t="str">
        <f>VLOOKUP(A1841,таксономия!$1:$1048576,11,1)</f>
        <v xml:space="preserve"> Vertebrata</v>
      </c>
      <c r="N1841" t="str">
        <f>VLOOKUP(A1841,таксономия!$1:$1048576,12,1)</f>
        <v xml:space="preserve"> Euteleostomi</v>
      </c>
      <c r="O1841" t="str">
        <f>VLOOKUP(A1841,таксономия!$1:$1048576,13,1)</f>
        <v>Mammalia</v>
      </c>
      <c r="P1841" t="str">
        <f>VLOOKUP(A1841,таксономия!$1:$1048576,14,1)</f>
        <v xml:space="preserve"> Eutheria</v>
      </c>
      <c r="Q1841" t="str">
        <f>VLOOKUP(A1841,таксономия!$1:$1048576,15,1)</f>
        <v xml:space="preserve"> Euarchontoglires</v>
      </c>
      <c r="R1841" t="str">
        <f>VLOOKUP(A1841,таксономия!$1:$1048576,3,1)</f>
        <v xml:space="preserve"> Rattus norvegicus (Rat).</v>
      </c>
      <c r="S1841">
        <f t="shared" si="28"/>
        <v>127</v>
      </c>
    </row>
    <row r="1842" spans="1:19" x14ac:dyDescent="0.3">
      <c r="A1842" t="s">
        <v>1181</v>
      </c>
      <c r="B1842" t="s">
        <v>1182</v>
      </c>
      <c r="C1842">
        <v>882</v>
      </c>
      <c r="D1842" t="s">
        <v>22</v>
      </c>
      <c r="E1842">
        <v>3</v>
      </c>
      <c r="F1842">
        <v>93</v>
      </c>
      <c r="G1842">
        <v>59728</v>
      </c>
      <c r="H1842" t="s">
        <v>23</v>
      </c>
      <c r="I1842" t="str">
        <f>VLOOKUP(A1842,таксономия!$1:$1048576,7,1)</f>
        <v>Eukaryota</v>
      </c>
      <c r="J1842" t="str">
        <f>VLOOKUP(A1842,таксономия!$1:$1048576,8,1)</f>
        <v xml:space="preserve"> Metazoa</v>
      </c>
      <c r="K1842" t="str">
        <f>VLOOKUP(A1842,таксономия!$1:$1048576,9,1)</f>
        <v xml:space="preserve"> Chordata</v>
      </c>
      <c r="L1842" t="str">
        <f>VLOOKUP(A1842,таксономия!$1:$1048576,10,1)</f>
        <v xml:space="preserve"> Craniata</v>
      </c>
      <c r="M1842" t="str">
        <f>VLOOKUP(A1842,таксономия!$1:$1048576,11,1)</f>
        <v xml:space="preserve"> Vertebrata</v>
      </c>
      <c r="N1842" t="str">
        <f>VLOOKUP(A1842,таксономия!$1:$1048576,12,1)</f>
        <v xml:space="preserve"> Euteleostomi</v>
      </c>
      <c r="O1842" t="str">
        <f>VLOOKUP(A1842,таксономия!$1:$1048576,13,1)</f>
        <v>Mammalia</v>
      </c>
      <c r="P1842" t="str">
        <f>VLOOKUP(A1842,таксономия!$1:$1048576,14,1)</f>
        <v xml:space="preserve"> Eutheria</v>
      </c>
      <c r="Q1842" t="str">
        <f>VLOOKUP(A1842,таксономия!$1:$1048576,15,1)</f>
        <v xml:space="preserve"> Euarchontoglires</v>
      </c>
      <c r="R1842" t="str">
        <f>VLOOKUP(A1842,таксономия!$1:$1048576,3,1)</f>
        <v xml:space="preserve"> Rattus norvegicus (Rat).</v>
      </c>
      <c r="S1842">
        <f t="shared" si="28"/>
        <v>90</v>
      </c>
    </row>
    <row r="1843" spans="1:19" x14ac:dyDescent="0.3">
      <c r="A1843" t="s">
        <v>1181</v>
      </c>
      <c r="B1843" t="s">
        <v>1182</v>
      </c>
      <c r="C1843">
        <v>882</v>
      </c>
      <c r="D1843" t="s">
        <v>12</v>
      </c>
      <c r="E1843">
        <v>258</v>
      </c>
      <c r="F1843">
        <v>336</v>
      </c>
      <c r="G1843">
        <v>2697</v>
      </c>
      <c r="H1843" t="s">
        <v>13</v>
      </c>
      <c r="I1843" t="str">
        <f>VLOOKUP(A1843,таксономия!$1:$1048576,7,1)</f>
        <v>Eukaryota</v>
      </c>
      <c r="J1843" t="str">
        <f>VLOOKUP(A1843,таксономия!$1:$1048576,8,1)</f>
        <v xml:space="preserve"> Metazoa</v>
      </c>
      <c r="K1843" t="str">
        <f>VLOOKUP(A1843,таксономия!$1:$1048576,9,1)</f>
        <v xml:space="preserve"> Chordata</v>
      </c>
      <c r="L1843" t="str">
        <f>VLOOKUP(A1843,таксономия!$1:$1048576,10,1)</f>
        <v xml:space="preserve"> Craniata</v>
      </c>
      <c r="M1843" t="str">
        <f>VLOOKUP(A1843,таксономия!$1:$1048576,11,1)</f>
        <v xml:space="preserve"> Vertebrata</v>
      </c>
      <c r="N1843" t="str">
        <f>VLOOKUP(A1843,таксономия!$1:$1048576,12,1)</f>
        <v xml:space="preserve"> Euteleostomi</v>
      </c>
      <c r="O1843" t="str">
        <f>VLOOKUP(A1843,таксономия!$1:$1048576,13,1)</f>
        <v>Mammalia</v>
      </c>
      <c r="P1843" t="str">
        <f>VLOOKUP(A1843,таксономия!$1:$1048576,14,1)</f>
        <v xml:space="preserve"> Eutheria</v>
      </c>
      <c r="Q1843" t="str">
        <f>VLOOKUP(A1843,таксономия!$1:$1048576,15,1)</f>
        <v xml:space="preserve"> Euarchontoglires</v>
      </c>
      <c r="R1843" t="str">
        <f>VLOOKUP(A1843,таксономия!$1:$1048576,3,1)</f>
        <v xml:space="preserve"> Rattus norvegicus (Rat).</v>
      </c>
      <c r="S1843">
        <f t="shared" si="28"/>
        <v>78</v>
      </c>
    </row>
    <row r="1844" spans="1:19" x14ac:dyDescent="0.3">
      <c r="A1844" t="s">
        <v>1181</v>
      </c>
      <c r="B1844" t="s">
        <v>1182</v>
      </c>
      <c r="C1844">
        <v>882</v>
      </c>
      <c r="D1844" t="s">
        <v>24</v>
      </c>
      <c r="E1844">
        <v>418</v>
      </c>
      <c r="F1844">
        <v>691</v>
      </c>
      <c r="G1844">
        <v>24806</v>
      </c>
      <c r="H1844" t="s">
        <v>25</v>
      </c>
      <c r="I1844" t="str">
        <f>VLOOKUP(A1844,таксономия!$1:$1048576,7,1)</f>
        <v>Eukaryota</v>
      </c>
      <c r="J1844" t="str">
        <f>VLOOKUP(A1844,таксономия!$1:$1048576,8,1)</f>
        <v xml:space="preserve"> Metazoa</v>
      </c>
      <c r="K1844" t="str">
        <f>VLOOKUP(A1844,таксономия!$1:$1048576,9,1)</f>
        <v xml:space="preserve"> Chordata</v>
      </c>
      <c r="L1844" t="str">
        <f>VLOOKUP(A1844,таксономия!$1:$1048576,10,1)</f>
        <v xml:space="preserve"> Craniata</v>
      </c>
      <c r="M1844" t="str">
        <f>VLOOKUP(A1844,таксономия!$1:$1048576,11,1)</f>
        <v xml:space="preserve"> Vertebrata</v>
      </c>
      <c r="N1844" t="str">
        <f>VLOOKUP(A1844,таксономия!$1:$1048576,12,1)</f>
        <v xml:space="preserve"> Euteleostomi</v>
      </c>
      <c r="O1844" t="str">
        <f>VLOOKUP(A1844,таксономия!$1:$1048576,13,1)</f>
        <v>Mammalia</v>
      </c>
      <c r="P1844" t="str">
        <f>VLOOKUP(A1844,таксономия!$1:$1048576,14,1)</f>
        <v xml:space="preserve"> Eutheria</v>
      </c>
      <c r="Q1844" t="str">
        <f>VLOOKUP(A1844,таксономия!$1:$1048576,15,1)</f>
        <v xml:space="preserve"> Euarchontoglires</v>
      </c>
      <c r="R1844" t="str">
        <f>VLOOKUP(A1844,таксономия!$1:$1048576,3,1)</f>
        <v xml:space="preserve"> Rattus norvegicus (Rat).</v>
      </c>
      <c r="S1844">
        <f t="shared" si="28"/>
        <v>273</v>
      </c>
    </row>
    <row r="1845" spans="1:19" x14ac:dyDescent="0.3">
      <c r="A1845" t="s">
        <v>1183</v>
      </c>
      <c r="B1845" t="s">
        <v>1184</v>
      </c>
      <c r="C1845">
        <v>558</v>
      </c>
      <c r="D1845" t="s">
        <v>34</v>
      </c>
      <c r="E1845">
        <v>75</v>
      </c>
      <c r="F1845">
        <v>105</v>
      </c>
      <c r="G1845">
        <v>24995</v>
      </c>
      <c r="H1845" t="s">
        <v>35</v>
      </c>
      <c r="I1845" t="str">
        <f>VLOOKUP(A1845,таксономия!$1:$1048576,7,1)</f>
        <v>Eukaryota</v>
      </c>
      <c r="J1845" t="str">
        <f>VLOOKUP(A1845,таксономия!$1:$1048576,8,1)</f>
        <v xml:space="preserve"> Metazoa</v>
      </c>
      <c r="K1845" t="str">
        <f>VLOOKUP(A1845,таксономия!$1:$1048576,9,1)</f>
        <v xml:space="preserve"> Chordata</v>
      </c>
      <c r="L1845" t="str">
        <f>VLOOKUP(A1845,таксономия!$1:$1048576,10,1)</f>
        <v xml:space="preserve"> Craniata</v>
      </c>
      <c r="M1845" t="str">
        <f>VLOOKUP(A1845,таксономия!$1:$1048576,11,1)</f>
        <v xml:space="preserve"> Vertebrata</v>
      </c>
      <c r="N1845" t="str">
        <f>VLOOKUP(A1845,таксономия!$1:$1048576,12,1)</f>
        <v xml:space="preserve"> Euteleostomi</v>
      </c>
      <c r="O1845" t="str">
        <f>VLOOKUP(A1845,таксономия!$1:$1048576,13,1)</f>
        <v>Mammalia</v>
      </c>
      <c r="P1845" t="str">
        <f>VLOOKUP(A1845,таксономия!$1:$1048576,14,1)</f>
        <v xml:space="preserve"> Eutheria</v>
      </c>
      <c r="Q1845" t="str">
        <f>VLOOKUP(A1845,таксономия!$1:$1048576,15,1)</f>
        <v xml:space="preserve"> Euarchontoglires</v>
      </c>
      <c r="R1845" t="str">
        <f>VLOOKUP(A1845,таксономия!$1:$1048576,3,1)</f>
        <v xml:space="preserve"> Rattus norvegicus (Rat).</v>
      </c>
      <c r="S1845">
        <f t="shared" si="28"/>
        <v>30</v>
      </c>
    </row>
    <row r="1846" spans="1:19" x14ac:dyDescent="0.3">
      <c r="A1846" t="s">
        <v>1183</v>
      </c>
      <c r="B1846" t="s">
        <v>1184</v>
      </c>
      <c r="C1846">
        <v>558</v>
      </c>
      <c r="D1846" t="s">
        <v>34</v>
      </c>
      <c r="E1846">
        <v>152</v>
      </c>
      <c r="F1846">
        <v>184</v>
      </c>
      <c r="G1846">
        <v>24995</v>
      </c>
      <c r="H1846" t="s">
        <v>35</v>
      </c>
      <c r="I1846" t="str">
        <f>VLOOKUP(A1846,таксономия!$1:$1048576,7,1)</f>
        <v>Eukaryota</v>
      </c>
      <c r="J1846" t="str">
        <f>VLOOKUP(A1846,таксономия!$1:$1048576,8,1)</f>
        <v xml:space="preserve"> Metazoa</v>
      </c>
      <c r="K1846" t="str">
        <f>VLOOKUP(A1846,таксономия!$1:$1048576,9,1)</f>
        <v xml:space="preserve"> Chordata</v>
      </c>
      <c r="L1846" t="str">
        <f>VLOOKUP(A1846,таксономия!$1:$1048576,10,1)</f>
        <v xml:space="preserve"> Craniata</v>
      </c>
      <c r="M1846" t="str">
        <f>VLOOKUP(A1846,таксономия!$1:$1048576,11,1)</f>
        <v xml:space="preserve"> Vertebrata</v>
      </c>
      <c r="N1846" t="str">
        <f>VLOOKUP(A1846,таксономия!$1:$1048576,12,1)</f>
        <v xml:space="preserve"> Euteleostomi</v>
      </c>
      <c r="O1846" t="str">
        <f>VLOOKUP(A1846,таксономия!$1:$1048576,13,1)</f>
        <v>Mammalia</v>
      </c>
      <c r="P1846" t="str">
        <f>VLOOKUP(A1846,таксономия!$1:$1048576,14,1)</f>
        <v xml:space="preserve"> Eutheria</v>
      </c>
      <c r="Q1846" t="str">
        <f>VLOOKUP(A1846,таксономия!$1:$1048576,15,1)</f>
        <v xml:space="preserve"> Euarchontoglires</v>
      </c>
      <c r="R1846" t="str">
        <f>VLOOKUP(A1846,таксономия!$1:$1048576,3,1)</f>
        <v xml:space="preserve"> Rattus norvegicus (Rat).</v>
      </c>
      <c r="S1846">
        <f t="shared" si="28"/>
        <v>32</v>
      </c>
    </row>
    <row r="1847" spans="1:19" x14ac:dyDescent="0.3">
      <c r="A1847" t="s">
        <v>1183</v>
      </c>
      <c r="B1847" t="s">
        <v>1184</v>
      </c>
      <c r="C1847">
        <v>558</v>
      </c>
      <c r="D1847" t="s">
        <v>12</v>
      </c>
      <c r="E1847">
        <v>192</v>
      </c>
      <c r="F1847">
        <v>274</v>
      </c>
      <c r="G1847">
        <v>2697</v>
      </c>
      <c r="H1847" t="s">
        <v>13</v>
      </c>
      <c r="I1847" t="str">
        <f>VLOOKUP(A1847,таксономия!$1:$1048576,7,1)</f>
        <v>Eukaryota</v>
      </c>
      <c r="J1847" t="str">
        <f>VLOOKUP(A1847,таксономия!$1:$1048576,8,1)</f>
        <v xml:space="preserve"> Metazoa</v>
      </c>
      <c r="K1847" t="str">
        <f>VLOOKUP(A1847,таксономия!$1:$1048576,9,1)</f>
        <v xml:space="preserve"> Chordata</v>
      </c>
      <c r="L1847" t="str">
        <f>VLOOKUP(A1847,таксономия!$1:$1048576,10,1)</f>
        <v xml:space="preserve"> Craniata</v>
      </c>
      <c r="M1847" t="str">
        <f>VLOOKUP(A1847,таксономия!$1:$1048576,11,1)</f>
        <v xml:space="preserve"> Vertebrata</v>
      </c>
      <c r="N1847" t="str">
        <f>VLOOKUP(A1847,таксономия!$1:$1048576,12,1)</f>
        <v xml:space="preserve"> Euteleostomi</v>
      </c>
      <c r="O1847" t="str">
        <f>VLOOKUP(A1847,таксономия!$1:$1048576,13,1)</f>
        <v>Mammalia</v>
      </c>
      <c r="P1847" t="str">
        <f>VLOOKUP(A1847,таксономия!$1:$1048576,14,1)</f>
        <v xml:space="preserve"> Eutheria</v>
      </c>
      <c r="Q1847" t="str">
        <f>VLOOKUP(A1847,таксономия!$1:$1048576,15,1)</f>
        <v xml:space="preserve"> Euarchontoglires</v>
      </c>
      <c r="R1847" t="str">
        <f>VLOOKUP(A1847,таксономия!$1:$1048576,3,1)</f>
        <v xml:space="preserve"> Rattus norvegicus (Rat).</v>
      </c>
      <c r="S1847">
        <f t="shared" si="28"/>
        <v>82</v>
      </c>
    </row>
    <row r="1848" spans="1:19" x14ac:dyDescent="0.3">
      <c r="A1848" t="s">
        <v>1183</v>
      </c>
      <c r="B1848" t="s">
        <v>1184</v>
      </c>
      <c r="C1848">
        <v>558</v>
      </c>
      <c r="D1848" t="s">
        <v>16</v>
      </c>
      <c r="E1848">
        <v>312</v>
      </c>
      <c r="F1848">
        <v>548</v>
      </c>
      <c r="G1848">
        <v>22248</v>
      </c>
      <c r="H1848" t="s">
        <v>17</v>
      </c>
      <c r="I1848" t="str">
        <f>VLOOKUP(A1848,таксономия!$1:$1048576,7,1)</f>
        <v>Eukaryota</v>
      </c>
      <c r="J1848" t="str">
        <f>VLOOKUP(A1848,таксономия!$1:$1048576,8,1)</f>
        <v xml:space="preserve"> Metazoa</v>
      </c>
      <c r="K1848" t="str">
        <f>VLOOKUP(A1848,таксономия!$1:$1048576,9,1)</f>
        <v xml:space="preserve"> Chordata</v>
      </c>
      <c r="L1848" t="str">
        <f>VLOOKUP(A1848,таксономия!$1:$1048576,10,1)</f>
        <v xml:space="preserve"> Craniata</v>
      </c>
      <c r="M1848" t="str">
        <f>VLOOKUP(A1848,таксономия!$1:$1048576,11,1)</f>
        <v xml:space="preserve"> Vertebrata</v>
      </c>
      <c r="N1848" t="str">
        <f>VLOOKUP(A1848,таксономия!$1:$1048576,12,1)</f>
        <v xml:space="preserve"> Euteleostomi</v>
      </c>
      <c r="O1848" t="str">
        <f>VLOOKUP(A1848,таксономия!$1:$1048576,13,1)</f>
        <v>Mammalia</v>
      </c>
      <c r="P1848" t="str">
        <f>VLOOKUP(A1848,таксономия!$1:$1048576,14,1)</f>
        <v xml:space="preserve"> Eutheria</v>
      </c>
      <c r="Q1848" t="str">
        <f>VLOOKUP(A1848,таксономия!$1:$1048576,15,1)</f>
        <v xml:space="preserve"> Euarchontoglires</v>
      </c>
      <c r="R1848" t="str">
        <f>VLOOKUP(A1848,таксономия!$1:$1048576,3,1)</f>
        <v xml:space="preserve"> Rattus norvegicus (Rat).</v>
      </c>
      <c r="S1848">
        <f t="shared" si="28"/>
        <v>236</v>
      </c>
    </row>
    <row r="1849" spans="1:19" x14ac:dyDescent="0.3">
      <c r="A1849" t="s">
        <v>1185</v>
      </c>
      <c r="B1849" t="s">
        <v>1186</v>
      </c>
      <c r="C1849">
        <v>810</v>
      </c>
      <c r="D1849" t="s">
        <v>12</v>
      </c>
      <c r="E1849">
        <v>110</v>
      </c>
      <c r="F1849">
        <v>188</v>
      </c>
      <c r="G1849">
        <v>2697</v>
      </c>
      <c r="H1849" t="s">
        <v>13</v>
      </c>
      <c r="I1849" t="str">
        <f>VLOOKUP(A1849,таксономия!$1:$1048576,7,1)</f>
        <v>Eukaryota</v>
      </c>
      <c r="J1849" t="str">
        <f>VLOOKUP(A1849,таксономия!$1:$1048576,8,1)</f>
        <v xml:space="preserve"> Metazoa</v>
      </c>
      <c r="K1849" t="str">
        <f>VLOOKUP(A1849,таксономия!$1:$1048576,9,1)</f>
        <v xml:space="preserve"> Chordata</v>
      </c>
      <c r="L1849" t="str">
        <f>VLOOKUP(A1849,таксономия!$1:$1048576,10,1)</f>
        <v xml:space="preserve"> Craniata</v>
      </c>
      <c r="M1849" t="str">
        <f>VLOOKUP(A1849,таксономия!$1:$1048576,11,1)</f>
        <v xml:space="preserve"> Vertebrata</v>
      </c>
      <c r="N1849" t="str">
        <f>VLOOKUP(A1849,таксономия!$1:$1048576,12,1)</f>
        <v xml:space="preserve"> Euteleostomi</v>
      </c>
      <c r="O1849" t="str">
        <f>VLOOKUP(A1849,таксономия!$1:$1048576,13,1)</f>
        <v>Mammalia</v>
      </c>
      <c r="P1849" t="str">
        <f>VLOOKUP(A1849,таксономия!$1:$1048576,14,1)</f>
        <v xml:space="preserve"> Eutheria</v>
      </c>
      <c r="Q1849" t="str">
        <f>VLOOKUP(A1849,таксономия!$1:$1048576,15,1)</f>
        <v xml:space="preserve"> Euarchontoglires</v>
      </c>
      <c r="R1849" t="str">
        <f>VLOOKUP(A1849,таксономия!$1:$1048576,3,1)</f>
        <v xml:space="preserve"> Rattus norvegicus (Rat).</v>
      </c>
      <c r="S1849">
        <f t="shared" si="28"/>
        <v>78</v>
      </c>
    </row>
    <row r="1850" spans="1:19" x14ac:dyDescent="0.3">
      <c r="A1850" t="s">
        <v>1185</v>
      </c>
      <c r="B1850" t="s">
        <v>1186</v>
      </c>
      <c r="C1850">
        <v>810</v>
      </c>
      <c r="D1850" t="s">
        <v>12</v>
      </c>
      <c r="E1850">
        <v>192</v>
      </c>
      <c r="F1850">
        <v>269</v>
      </c>
      <c r="G1850">
        <v>2697</v>
      </c>
      <c r="H1850" t="s">
        <v>13</v>
      </c>
      <c r="I1850" t="str">
        <f>VLOOKUP(A1850,таксономия!$1:$1048576,7,1)</f>
        <v>Eukaryota</v>
      </c>
      <c r="J1850" t="str">
        <f>VLOOKUP(A1850,таксономия!$1:$1048576,8,1)</f>
        <v xml:space="preserve"> Metazoa</v>
      </c>
      <c r="K1850" t="str">
        <f>VLOOKUP(A1850,таксономия!$1:$1048576,9,1)</f>
        <v xml:space="preserve"> Chordata</v>
      </c>
      <c r="L1850" t="str">
        <f>VLOOKUP(A1850,таксономия!$1:$1048576,10,1)</f>
        <v xml:space="preserve"> Craniata</v>
      </c>
      <c r="M1850" t="str">
        <f>VLOOKUP(A1850,таксономия!$1:$1048576,11,1)</f>
        <v xml:space="preserve"> Vertebrata</v>
      </c>
      <c r="N1850" t="str">
        <f>VLOOKUP(A1850,таксономия!$1:$1048576,12,1)</f>
        <v xml:space="preserve"> Euteleostomi</v>
      </c>
      <c r="O1850" t="str">
        <f>VLOOKUP(A1850,таксономия!$1:$1048576,13,1)</f>
        <v>Mammalia</v>
      </c>
      <c r="P1850" t="str">
        <f>VLOOKUP(A1850,таксономия!$1:$1048576,14,1)</f>
        <v xml:space="preserve"> Eutheria</v>
      </c>
      <c r="Q1850" t="str">
        <f>VLOOKUP(A1850,таксономия!$1:$1048576,15,1)</f>
        <v xml:space="preserve"> Euarchontoglires</v>
      </c>
      <c r="R1850" t="str">
        <f>VLOOKUP(A1850,таксономия!$1:$1048576,3,1)</f>
        <v xml:space="preserve"> Rattus norvegicus (Rat).</v>
      </c>
      <c r="S1850">
        <f t="shared" si="28"/>
        <v>77</v>
      </c>
    </row>
    <row r="1851" spans="1:19" x14ac:dyDescent="0.3">
      <c r="A1851" t="s">
        <v>1185</v>
      </c>
      <c r="B1851" t="s">
        <v>1186</v>
      </c>
      <c r="C1851">
        <v>810</v>
      </c>
      <c r="D1851" t="s">
        <v>12</v>
      </c>
      <c r="E1851">
        <v>282</v>
      </c>
      <c r="F1851">
        <v>358</v>
      </c>
      <c r="G1851">
        <v>2697</v>
      </c>
      <c r="H1851" t="s">
        <v>13</v>
      </c>
      <c r="I1851" t="str">
        <f>VLOOKUP(A1851,таксономия!$1:$1048576,7,1)</f>
        <v>Eukaryota</v>
      </c>
      <c r="J1851" t="str">
        <f>VLOOKUP(A1851,таксономия!$1:$1048576,8,1)</f>
        <v xml:space="preserve"> Metazoa</v>
      </c>
      <c r="K1851" t="str">
        <f>VLOOKUP(A1851,таксономия!$1:$1048576,9,1)</f>
        <v xml:space="preserve"> Chordata</v>
      </c>
      <c r="L1851" t="str">
        <f>VLOOKUP(A1851,таксономия!$1:$1048576,10,1)</f>
        <v xml:space="preserve"> Craniata</v>
      </c>
      <c r="M1851" t="str">
        <f>VLOOKUP(A1851,таксономия!$1:$1048576,11,1)</f>
        <v xml:space="preserve"> Vertebrata</v>
      </c>
      <c r="N1851" t="str">
        <f>VLOOKUP(A1851,таксономия!$1:$1048576,12,1)</f>
        <v xml:space="preserve"> Euteleostomi</v>
      </c>
      <c r="O1851" t="str">
        <f>VLOOKUP(A1851,таксономия!$1:$1048576,13,1)</f>
        <v>Mammalia</v>
      </c>
      <c r="P1851" t="str">
        <f>VLOOKUP(A1851,таксономия!$1:$1048576,14,1)</f>
        <v xml:space="preserve"> Eutheria</v>
      </c>
      <c r="Q1851" t="str">
        <f>VLOOKUP(A1851,таксономия!$1:$1048576,15,1)</f>
        <v xml:space="preserve"> Euarchontoglires</v>
      </c>
      <c r="R1851" t="str">
        <f>VLOOKUP(A1851,таксономия!$1:$1048576,3,1)</f>
        <v xml:space="preserve"> Rattus norvegicus (Rat).</v>
      </c>
      <c r="S1851">
        <f t="shared" si="28"/>
        <v>76</v>
      </c>
    </row>
    <row r="1852" spans="1:19" x14ac:dyDescent="0.3">
      <c r="A1852" t="s">
        <v>1185</v>
      </c>
      <c r="B1852" t="s">
        <v>1186</v>
      </c>
      <c r="C1852">
        <v>810</v>
      </c>
      <c r="D1852" t="s">
        <v>12</v>
      </c>
      <c r="E1852">
        <v>383</v>
      </c>
      <c r="F1852">
        <v>460</v>
      </c>
      <c r="G1852">
        <v>2697</v>
      </c>
      <c r="H1852" t="s">
        <v>13</v>
      </c>
      <c r="I1852" t="str">
        <f>VLOOKUP(A1852,таксономия!$1:$1048576,7,1)</f>
        <v>Eukaryota</v>
      </c>
      <c r="J1852" t="str">
        <f>VLOOKUP(A1852,таксономия!$1:$1048576,8,1)</f>
        <v xml:space="preserve"> Metazoa</v>
      </c>
      <c r="K1852" t="str">
        <f>VLOOKUP(A1852,таксономия!$1:$1048576,9,1)</f>
        <v xml:space="preserve"> Chordata</v>
      </c>
      <c r="L1852" t="str">
        <f>VLOOKUP(A1852,таксономия!$1:$1048576,10,1)</f>
        <v xml:space="preserve"> Craniata</v>
      </c>
      <c r="M1852" t="str">
        <f>VLOOKUP(A1852,таксономия!$1:$1048576,11,1)</f>
        <v xml:space="preserve"> Vertebrata</v>
      </c>
      <c r="N1852" t="str">
        <f>VLOOKUP(A1852,таксономия!$1:$1048576,12,1)</f>
        <v xml:space="preserve"> Euteleostomi</v>
      </c>
      <c r="O1852" t="str">
        <f>VLOOKUP(A1852,таксономия!$1:$1048576,13,1)</f>
        <v>Mammalia</v>
      </c>
      <c r="P1852" t="str">
        <f>VLOOKUP(A1852,таксономия!$1:$1048576,14,1)</f>
        <v xml:space="preserve"> Eutheria</v>
      </c>
      <c r="Q1852" t="str">
        <f>VLOOKUP(A1852,таксономия!$1:$1048576,15,1)</f>
        <v xml:space="preserve"> Euarchontoglires</v>
      </c>
      <c r="R1852" t="str">
        <f>VLOOKUP(A1852,таксономия!$1:$1048576,3,1)</f>
        <v xml:space="preserve"> Rattus norvegicus (Rat).</v>
      </c>
      <c r="S1852">
        <f t="shared" si="28"/>
        <v>77</v>
      </c>
    </row>
    <row r="1853" spans="1:19" x14ac:dyDescent="0.3">
      <c r="A1853" t="s">
        <v>1185</v>
      </c>
      <c r="B1853" t="s">
        <v>1186</v>
      </c>
      <c r="C1853">
        <v>810</v>
      </c>
      <c r="D1853" t="s">
        <v>12</v>
      </c>
      <c r="E1853">
        <v>484</v>
      </c>
      <c r="F1853">
        <v>563</v>
      </c>
      <c r="G1853">
        <v>2697</v>
      </c>
      <c r="H1853" t="s">
        <v>13</v>
      </c>
      <c r="I1853" t="str">
        <f>VLOOKUP(A1853,таксономия!$1:$1048576,7,1)</f>
        <v>Eukaryota</v>
      </c>
      <c r="J1853" t="str">
        <f>VLOOKUP(A1853,таксономия!$1:$1048576,8,1)</f>
        <v xml:space="preserve"> Metazoa</v>
      </c>
      <c r="K1853" t="str">
        <f>VLOOKUP(A1853,таксономия!$1:$1048576,9,1)</f>
        <v xml:space="preserve"> Chordata</v>
      </c>
      <c r="L1853" t="str">
        <f>VLOOKUP(A1853,таксономия!$1:$1048576,10,1)</f>
        <v xml:space="preserve"> Craniata</v>
      </c>
      <c r="M1853" t="str">
        <f>VLOOKUP(A1853,таксономия!$1:$1048576,11,1)</f>
        <v xml:space="preserve"> Vertebrata</v>
      </c>
      <c r="N1853" t="str">
        <f>VLOOKUP(A1853,таксономия!$1:$1048576,12,1)</f>
        <v xml:space="preserve"> Euteleostomi</v>
      </c>
      <c r="O1853" t="str">
        <f>VLOOKUP(A1853,таксономия!$1:$1048576,13,1)</f>
        <v>Mammalia</v>
      </c>
      <c r="P1853" t="str">
        <f>VLOOKUP(A1853,таксономия!$1:$1048576,14,1)</f>
        <v xml:space="preserve"> Eutheria</v>
      </c>
      <c r="Q1853" t="str">
        <f>VLOOKUP(A1853,таксономия!$1:$1048576,15,1)</f>
        <v xml:space="preserve"> Euarchontoglires</v>
      </c>
      <c r="R1853" t="str">
        <f>VLOOKUP(A1853,таксономия!$1:$1048576,3,1)</f>
        <v xml:space="preserve"> Rattus norvegicus (Rat).</v>
      </c>
      <c r="S1853">
        <f t="shared" si="28"/>
        <v>79</v>
      </c>
    </row>
    <row r="1854" spans="1:19" x14ac:dyDescent="0.3">
      <c r="A1854" t="s">
        <v>1185</v>
      </c>
      <c r="B1854" t="s">
        <v>1186</v>
      </c>
      <c r="C1854">
        <v>810</v>
      </c>
      <c r="D1854" t="s">
        <v>44</v>
      </c>
      <c r="E1854">
        <v>30</v>
      </c>
      <c r="F1854">
        <v>106</v>
      </c>
      <c r="G1854">
        <v>2217</v>
      </c>
      <c r="H1854" t="s">
        <v>45</v>
      </c>
      <c r="I1854" t="str">
        <f>VLOOKUP(A1854,таксономия!$1:$1048576,7,1)</f>
        <v>Eukaryota</v>
      </c>
      <c r="J1854" t="str">
        <f>VLOOKUP(A1854,таксономия!$1:$1048576,8,1)</f>
        <v xml:space="preserve"> Metazoa</v>
      </c>
      <c r="K1854" t="str">
        <f>VLOOKUP(A1854,таксономия!$1:$1048576,9,1)</f>
        <v xml:space="preserve"> Chordata</v>
      </c>
      <c r="L1854" t="str">
        <f>VLOOKUP(A1854,таксономия!$1:$1048576,10,1)</f>
        <v xml:space="preserve"> Craniata</v>
      </c>
      <c r="M1854" t="str">
        <f>VLOOKUP(A1854,таксономия!$1:$1048576,11,1)</f>
        <v xml:space="preserve"> Vertebrata</v>
      </c>
      <c r="N1854" t="str">
        <f>VLOOKUP(A1854,таксономия!$1:$1048576,12,1)</f>
        <v xml:space="preserve"> Euteleostomi</v>
      </c>
      <c r="O1854" t="str">
        <f>VLOOKUP(A1854,таксономия!$1:$1048576,13,1)</f>
        <v>Mammalia</v>
      </c>
      <c r="P1854" t="str">
        <f>VLOOKUP(A1854,таксономия!$1:$1048576,14,1)</f>
        <v xml:space="preserve"> Eutheria</v>
      </c>
      <c r="Q1854" t="str">
        <f>VLOOKUP(A1854,таксономия!$1:$1048576,15,1)</f>
        <v xml:space="preserve"> Euarchontoglires</v>
      </c>
      <c r="R1854" t="str">
        <f>VLOOKUP(A1854,таксономия!$1:$1048576,3,1)</f>
        <v xml:space="preserve"> Rattus norvegicus (Rat).</v>
      </c>
      <c r="S1854">
        <f t="shared" si="28"/>
        <v>76</v>
      </c>
    </row>
    <row r="1855" spans="1:19" x14ac:dyDescent="0.3">
      <c r="A1855" t="s">
        <v>1185</v>
      </c>
      <c r="B1855" t="s">
        <v>1186</v>
      </c>
      <c r="C1855">
        <v>810</v>
      </c>
      <c r="D1855" t="s">
        <v>16</v>
      </c>
      <c r="E1855">
        <v>583</v>
      </c>
      <c r="F1855">
        <v>803</v>
      </c>
      <c r="G1855">
        <v>22248</v>
      </c>
      <c r="H1855" t="s">
        <v>17</v>
      </c>
      <c r="I1855" t="str">
        <f>VLOOKUP(A1855,таксономия!$1:$1048576,7,1)</f>
        <v>Eukaryota</v>
      </c>
      <c r="J1855" t="str">
        <f>VLOOKUP(A1855,таксономия!$1:$1048576,8,1)</f>
        <v xml:space="preserve"> Metazoa</v>
      </c>
      <c r="K1855" t="str">
        <f>VLOOKUP(A1855,таксономия!$1:$1048576,9,1)</f>
        <v xml:space="preserve"> Chordata</v>
      </c>
      <c r="L1855" t="str">
        <f>VLOOKUP(A1855,таксономия!$1:$1048576,10,1)</f>
        <v xml:space="preserve"> Craniata</v>
      </c>
      <c r="M1855" t="str">
        <f>VLOOKUP(A1855,таксономия!$1:$1048576,11,1)</f>
        <v xml:space="preserve"> Vertebrata</v>
      </c>
      <c r="N1855" t="str">
        <f>VLOOKUP(A1855,таксономия!$1:$1048576,12,1)</f>
        <v xml:space="preserve"> Euteleostomi</v>
      </c>
      <c r="O1855" t="str">
        <f>VLOOKUP(A1855,таксономия!$1:$1048576,13,1)</f>
        <v>Mammalia</v>
      </c>
      <c r="P1855" t="str">
        <f>VLOOKUP(A1855,таксономия!$1:$1048576,14,1)</f>
        <v xml:space="preserve"> Eutheria</v>
      </c>
      <c r="Q1855" t="str">
        <f>VLOOKUP(A1855,таксономия!$1:$1048576,15,1)</f>
        <v xml:space="preserve"> Euarchontoglires</v>
      </c>
      <c r="R1855" t="str">
        <f>VLOOKUP(A1855,таксономия!$1:$1048576,3,1)</f>
        <v xml:space="preserve"> Rattus norvegicus (Rat).</v>
      </c>
      <c r="S1855">
        <f t="shared" si="28"/>
        <v>220</v>
      </c>
    </row>
    <row r="1856" spans="1:19" x14ac:dyDescent="0.3">
      <c r="A1856" t="s">
        <v>1187</v>
      </c>
      <c r="B1856" t="s">
        <v>1188</v>
      </c>
      <c r="C1856">
        <v>779</v>
      </c>
      <c r="D1856" t="s">
        <v>20</v>
      </c>
      <c r="E1856">
        <v>10</v>
      </c>
      <c r="F1856">
        <v>137</v>
      </c>
      <c r="G1856">
        <v>1926</v>
      </c>
      <c r="H1856" t="s">
        <v>21</v>
      </c>
      <c r="I1856" t="str">
        <f>VLOOKUP(A1856,таксономия!$1:$1048576,7,1)</f>
        <v>Eukaryota</v>
      </c>
      <c r="J1856" t="str">
        <f>VLOOKUP(A1856,таксономия!$1:$1048576,8,1)</f>
        <v xml:space="preserve"> Metazoa</v>
      </c>
      <c r="K1856" t="str">
        <f>VLOOKUP(A1856,таксономия!$1:$1048576,9,1)</f>
        <v xml:space="preserve"> Chordata</v>
      </c>
      <c r="L1856" t="str">
        <f>VLOOKUP(A1856,таксономия!$1:$1048576,10,1)</f>
        <v xml:space="preserve"> Craniata</v>
      </c>
      <c r="M1856" t="str">
        <f>VLOOKUP(A1856,таксономия!$1:$1048576,11,1)</f>
        <v xml:space="preserve"> Vertebrata</v>
      </c>
      <c r="N1856" t="str">
        <f>VLOOKUP(A1856,таксономия!$1:$1048576,12,1)</f>
        <v xml:space="preserve"> Euteleostomi</v>
      </c>
      <c r="O1856" t="str">
        <f>VLOOKUP(A1856,таксономия!$1:$1048576,13,1)</f>
        <v>Mammalia</v>
      </c>
      <c r="P1856" t="str">
        <f>VLOOKUP(A1856,таксономия!$1:$1048576,14,1)</f>
        <v xml:space="preserve"> Eutheria</v>
      </c>
      <c r="Q1856" t="str">
        <f>VLOOKUP(A1856,таксономия!$1:$1048576,15,1)</f>
        <v xml:space="preserve"> Euarchontoglires</v>
      </c>
      <c r="R1856" t="str">
        <f>VLOOKUP(A1856,таксономия!$1:$1048576,3,1)</f>
        <v xml:space="preserve"> Rattus norvegicus (Rat).</v>
      </c>
      <c r="S1856">
        <f t="shared" si="28"/>
        <v>127</v>
      </c>
    </row>
    <row r="1857" spans="1:19" x14ac:dyDescent="0.3">
      <c r="A1857" t="s">
        <v>1187</v>
      </c>
      <c r="B1857" t="s">
        <v>1188</v>
      </c>
      <c r="C1857">
        <v>779</v>
      </c>
      <c r="D1857" t="s">
        <v>12</v>
      </c>
      <c r="E1857">
        <v>152</v>
      </c>
      <c r="F1857">
        <v>230</v>
      </c>
      <c r="G1857">
        <v>2697</v>
      </c>
      <c r="H1857" t="s">
        <v>13</v>
      </c>
      <c r="I1857" t="str">
        <f>VLOOKUP(A1857,таксономия!$1:$1048576,7,1)</f>
        <v>Eukaryota</v>
      </c>
      <c r="J1857" t="str">
        <f>VLOOKUP(A1857,таксономия!$1:$1048576,8,1)</f>
        <v xml:space="preserve"> Metazoa</v>
      </c>
      <c r="K1857" t="str">
        <f>VLOOKUP(A1857,таксономия!$1:$1048576,9,1)</f>
        <v xml:space="preserve"> Chordata</v>
      </c>
      <c r="L1857" t="str">
        <f>VLOOKUP(A1857,таксономия!$1:$1048576,10,1)</f>
        <v xml:space="preserve"> Craniata</v>
      </c>
      <c r="M1857" t="str">
        <f>VLOOKUP(A1857,таксономия!$1:$1048576,11,1)</f>
        <v xml:space="preserve"> Vertebrata</v>
      </c>
      <c r="N1857" t="str">
        <f>VLOOKUP(A1857,таксономия!$1:$1048576,12,1)</f>
        <v xml:space="preserve"> Euteleostomi</v>
      </c>
      <c r="O1857" t="str">
        <f>VLOOKUP(A1857,таксономия!$1:$1048576,13,1)</f>
        <v>Mammalia</v>
      </c>
      <c r="P1857" t="str">
        <f>VLOOKUP(A1857,таксономия!$1:$1048576,14,1)</f>
        <v xml:space="preserve"> Eutheria</v>
      </c>
      <c r="Q1857" t="str">
        <f>VLOOKUP(A1857,таксономия!$1:$1048576,15,1)</f>
        <v xml:space="preserve"> Euarchontoglires</v>
      </c>
      <c r="R1857" t="str">
        <f>VLOOKUP(A1857,таксономия!$1:$1048576,3,1)</f>
        <v xml:space="preserve"> Rattus norvegicus (Rat).</v>
      </c>
      <c r="S1857">
        <f t="shared" si="28"/>
        <v>78</v>
      </c>
    </row>
    <row r="1858" spans="1:19" x14ac:dyDescent="0.3">
      <c r="A1858" t="s">
        <v>1187</v>
      </c>
      <c r="B1858" t="s">
        <v>1188</v>
      </c>
      <c r="C1858">
        <v>779</v>
      </c>
      <c r="D1858" t="s">
        <v>24</v>
      </c>
      <c r="E1858">
        <v>309</v>
      </c>
      <c r="F1858">
        <v>582</v>
      </c>
      <c r="G1858">
        <v>24806</v>
      </c>
      <c r="H1858" t="s">
        <v>25</v>
      </c>
      <c r="I1858" t="str">
        <f>VLOOKUP(A1858,таксономия!$1:$1048576,7,1)</f>
        <v>Eukaryota</v>
      </c>
      <c r="J1858" t="str">
        <f>VLOOKUP(A1858,таксономия!$1:$1048576,8,1)</f>
        <v xml:space="preserve"> Metazoa</v>
      </c>
      <c r="K1858" t="str">
        <f>VLOOKUP(A1858,таксономия!$1:$1048576,9,1)</f>
        <v xml:space="preserve"> Chordata</v>
      </c>
      <c r="L1858" t="str">
        <f>VLOOKUP(A1858,таксономия!$1:$1048576,10,1)</f>
        <v xml:space="preserve"> Craniata</v>
      </c>
      <c r="M1858" t="str">
        <f>VLOOKUP(A1858,таксономия!$1:$1048576,11,1)</f>
        <v xml:space="preserve"> Vertebrata</v>
      </c>
      <c r="N1858" t="str">
        <f>VLOOKUP(A1858,таксономия!$1:$1048576,12,1)</f>
        <v xml:space="preserve"> Euteleostomi</v>
      </c>
      <c r="O1858" t="str">
        <f>VLOOKUP(A1858,таксономия!$1:$1048576,13,1)</f>
        <v>Mammalia</v>
      </c>
      <c r="P1858" t="str">
        <f>VLOOKUP(A1858,таксономия!$1:$1048576,14,1)</f>
        <v xml:space="preserve"> Eutheria</v>
      </c>
      <c r="Q1858" t="str">
        <f>VLOOKUP(A1858,таксономия!$1:$1048576,15,1)</f>
        <v xml:space="preserve"> Euarchontoglires</v>
      </c>
      <c r="R1858" t="str">
        <f>VLOOKUP(A1858,таксономия!$1:$1048576,3,1)</f>
        <v xml:space="preserve"> Rattus norvegicus (Rat).</v>
      </c>
      <c r="S1858">
        <f t="shared" si="28"/>
        <v>273</v>
      </c>
    </row>
    <row r="1859" spans="1:19" x14ac:dyDescent="0.3">
      <c r="A1859" t="s">
        <v>1189</v>
      </c>
      <c r="B1859" t="s">
        <v>1190</v>
      </c>
      <c r="C1859">
        <v>429</v>
      </c>
      <c r="D1859" t="s">
        <v>84</v>
      </c>
      <c r="E1859">
        <v>187</v>
      </c>
      <c r="F1859">
        <v>291</v>
      </c>
      <c r="G1859">
        <v>12961</v>
      </c>
      <c r="H1859" t="s">
        <v>85</v>
      </c>
      <c r="I1859" t="str">
        <f>VLOOKUP(A1859,таксономия!$1:$1048576,7,1)</f>
        <v>Eukaryota</v>
      </c>
      <c r="J1859" t="str">
        <f>VLOOKUP(A1859,таксономия!$1:$1048576,8,1)</f>
        <v xml:space="preserve"> Metazoa</v>
      </c>
      <c r="K1859" t="str">
        <f>VLOOKUP(A1859,таксономия!$1:$1048576,9,1)</f>
        <v xml:space="preserve"> Chordata</v>
      </c>
      <c r="L1859" t="str">
        <f>VLOOKUP(A1859,таксономия!$1:$1048576,10,1)</f>
        <v xml:space="preserve"> Craniata</v>
      </c>
      <c r="M1859" t="str">
        <f>VLOOKUP(A1859,таксономия!$1:$1048576,11,1)</f>
        <v xml:space="preserve"> Vertebrata</v>
      </c>
      <c r="N1859" t="str">
        <f>VLOOKUP(A1859,таксономия!$1:$1048576,12,1)</f>
        <v xml:space="preserve"> Euteleostomi</v>
      </c>
      <c r="O1859" t="str">
        <f>VLOOKUP(A1859,таксономия!$1:$1048576,13,1)</f>
        <v>Mammalia</v>
      </c>
      <c r="P1859" t="str">
        <f>VLOOKUP(A1859,таксономия!$1:$1048576,14,1)</f>
        <v xml:space="preserve"> Eutheria</v>
      </c>
      <c r="Q1859" t="str">
        <f>VLOOKUP(A1859,таксономия!$1:$1048576,15,1)</f>
        <v xml:space="preserve"> Laurasiatheria</v>
      </c>
      <c r="R1859" t="str">
        <f>VLOOKUP(A1859,таксономия!$1:$1048576,3,1)</f>
        <v xml:space="preserve"> Bos taurus (Bovine).</v>
      </c>
      <c r="S1859">
        <f t="shared" ref="S1859:S1922" si="29">$F1859-$E1859</f>
        <v>104</v>
      </c>
    </row>
    <row r="1860" spans="1:19" x14ac:dyDescent="0.3">
      <c r="A1860" t="s">
        <v>1189</v>
      </c>
      <c r="B1860" t="s">
        <v>1190</v>
      </c>
      <c r="C1860">
        <v>429</v>
      </c>
      <c r="D1860" t="s">
        <v>12</v>
      </c>
      <c r="E1860">
        <v>5</v>
      </c>
      <c r="F1860">
        <v>87</v>
      </c>
      <c r="G1860">
        <v>2697</v>
      </c>
      <c r="H1860" t="s">
        <v>13</v>
      </c>
      <c r="I1860" t="str">
        <f>VLOOKUP(A1860,таксономия!$1:$1048576,7,1)</f>
        <v>Eukaryota</v>
      </c>
      <c r="J1860" t="str">
        <f>VLOOKUP(A1860,таксономия!$1:$1048576,8,1)</f>
        <v xml:space="preserve"> Metazoa</v>
      </c>
      <c r="K1860" t="str">
        <f>VLOOKUP(A1860,таксономия!$1:$1048576,9,1)</f>
        <v xml:space="preserve"> Chordata</v>
      </c>
      <c r="L1860" t="str">
        <f>VLOOKUP(A1860,таксономия!$1:$1048576,10,1)</f>
        <v xml:space="preserve"> Craniata</v>
      </c>
      <c r="M1860" t="str">
        <f>VLOOKUP(A1860,таксономия!$1:$1048576,11,1)</f>
        <v xml:space="preserve"> Vertebrata</v>
      </c>
      <c r="N1860" t="str">
        <f>VLOOKUP(A1860,таксономия!$1:$1048576,12,1)</f>
        <v xml:space="preserve"> Euteleostomi</v>
      </c>
      <c r="O1860" t="str">
        <f>VLOOKUP(A1860,таксономия!$1:$1048576,13,1)</f>
        <v>Mammalia</v>
      </c>
      <c r="P1860" t="str">
        <f>VLOOKUP(A1860,таксономия!$1:$1048576,14,1)</f>
        <v xml:space="preserve"> Eutheria</v>
      </c>
      <c r="Q1860" t="str">
        <f>VLOOKUP(A1860,таксономия!$1:$1048576,15,1)</f>
        <v xml:space="preserve"> Laurasiatheria</v>
      </c>
      <c r="R1860" t="str">
        <f>VLOOKUP(A1860,таксономия!$1:$1048576,3,1)</f>
        <v xml:space="preserve"> Bos taurus (Bovine).</v>
      </c>
      <c r="S1860">
        <f t="shared" si="29"/>
        <v>82</v>
      </c>
    </row>
    <row r="1861" spans="1:19" x14ac:dyDescent="0.3">
      <c r="A1861" t="s">
        <v>1189</v>
      </c>
      <c r="B1861" t="s">
        <v>1190</v>
      </c>
      <c r="C1861">
        <v>429</v>
      </c>
      <c r="D1861" t="s">
        <v>86</v>
      </c>
      <c r="E1861">
        <v>92</v>
      </c>
      <c r="F1861">
        <v>173</v>
      </c>
      <c r="G1861">
        <v>2216</v>
      </c>
      <c r="H1861" t="s">
        <v>87</v>
      </c>
      <c r="I1861" t="str">
        <f>VLOOKUP(A1861,таксономия!$1:$1048576,7,1)</f>
        <v>Eukaryota</v>
      </c>
      <c r="J1861" t="str">
        <f>VLOOKUP(A1861,таксономия!$1:$1048576,8,1)</f>
        <v xml:space="preserve"> Metazoa</v>
      </c>
      <c r="K1861" t="str">
        <f>VLOOKUP(A1861,таксономия!$1:$1048576,9,1)</f>
        <v xml:space="preserve"> Chordata</v>
      </c>
      <c r="L1861" t="str">
        <f>VLOOKUP(A1861,таксономия!$1:$1048576,10,1)</f>
        <v xml:space="preserve"> Craniata</v>
      </c>
      <c r="M1861" t="str">
        <f>VLOOKUP(A1861,таксономия!$1:$1048576,11,1)</f>
        <v xml:space="preserve"> Vertebrata</v>
      </c>
      <c r="N1861" t="str">
        <f>VLOOKUP(A1861,таксономия!$1:$1048576,12,1)</f>
        <v xml:space="preserve"> Euteleostomi</v>
      </c>
      <c r="O1861" t="str">
        <f>VLOOKUP(A1861,таксономия!$1:$1048576,13,1)</f>
        <v>Mammalia</v>
      </c>
      <c r="P1861" t="str">
        <f>VLOOKUP(A1861,таксономия!$1:$1048576,14,1)</f>
        <v xml:space="preserve"> Eutheria</v>
      </c>
      <c r="Q1861" t="str">
        <f>VLOOKUP(A1861,таксономия!$1:$1048576,15,1)</f>
        <v xml:space="preserve"> Laurasiatheria</v>
      </c>
      <c r="R1861" t="str">
        <f>VLOOKUP(A1861,таксономия!$1:$1048576,3,1)</f>
        <v xml:space="preserve"> Bos taurus (Bovine).</v>
      </c>
      <c r="S1861">
        <f t="shared" si="29"/>
        <v>81</v>
      </c>
    </row>
    <row r="1862" spans="1:19" x14ac:dyDescent="0.3">
      <c r="A1862" t="s">
        <v>1191</v>
      </c>
      <c r="B1862" t="s">
        <v>1192</v>
      </c>
      <c r="C1862">
        <v>612</v>
      </c>
      <c r="D1862" t="s">
        <v>34</v>
      </c>
      <c r="E1862">
        <v>98</v>
      </c>
      <c r="F1862">
        <v>129</v>
      </c>
      <c r="G1862">
        <v>24995</v>
      </c>
      <c r="H1862" t="s">
        <v>35</v>
      </c>
      <c r="I1862" t="str">
        <f>VLOOKUP(A1862,таксономия!$1:$1048576,7,1)</f>
        <v>Eukaryota</v>
      </c>
      <c r="J1862" t="str">
        <f>VLOOKUP(A1862,таксономия!$1:$1048576,8,1)</f>
        <v xml:space="preserve"> Metazoa</v>
      </c>
      <c r="K1862" t="str">
        <f>VLOOKUP(A1862,таксономия!$1:$1048576,9,1)</f>
        <v xml:space="preserve"> Chordata</v>
      </c>
      <c r="L1862" t="str">
        <f>VLOOKUP(A1862,таксономия!$1:$1048576,10,1)</f>
        <v xml:space="preserve"> Craniata</v>
      </c>
      <c r="M1862" t="str">
        <f>VLOOKUP(A1862,таксономия!$1:$1048576,11,1)</f>
        <v xml:space="preserve"> Vertebrata</v>
      </c>
      <c r="N1862" t="str">
        <f>VLOOKUP(A1862,таксономия!$1:$1048576,12,1)</f>
        <v xml:space="preserve"> Euteleostomi</v>
      </c>
      <c r="O1862" t="str">
        <f>VLOOKUP(A1862,таксономия!$1:$1048576,13,1)</f>
        <v>Mammalia</v>
      </c>
      <c r="P1862" t="str">
        <f>VLOOKUP(A1862,таксономия!$1:$1048576,14,1)</f>
        <v xml:space="preserve"> Eutheria</v>
      </c>
      <c r="Q1862" t="str">
        <f>VLOOKUP(A1862,таксономия!$1:$1048576,15,1)</f>
        <v xml:space="preserve"> Laurasiatheria</v>
      </c>
      <c r="R1862" t="str">
        <f>VLOOKUP(A1862,таксономия!$1:$1048576,3,1)</f>
        <v xml:space="preserve"> Bos taurus (Bovine).</v>
      </c>
      <c r="S1862">
        <f t="shared" si="29"/>
        <v>31</v>
      </c>
    </row>
    <row r="1863" spans="1:19" x14ac:dyDescent="0.3">
      <c r="A1863" t="s">
        <v>1191</v>
      </c>
      <c r="B1863" t="s">
        <v>1192</v>
      </c>
      <c r="C1863">
        <v>612</v>
      </c>
      <c r="D1863" t="s">
        <v>34</v>
      </c>
      <c r="E1863">
        <v>178</v>
      </c>
      <c r="F1863">
        <v>208</v>
      </c>
      <c r="G1863">
        <v>24995</v>
      </c>
      <c r="H1863" t="s">
        <v>35</v>
      </c>
      <c r="I1863" t="str">
        <f>VLOOKUP(A1863,таксономия!$1:$1048576,7,1)</f>
        <v>Eukaryota</v>
      </c>
      <c r="J1863" t="str">
        <f>VLOOKUP(A1863,таксономия!$1:$1048576,8,1)</f>
        <v xml:space="preserve"> Metazoa</v>
      </c>
      <c r="K1863" t="str">
        <f>VLOOKUP(A1863,таксономия!$1:$1048576,9,1)</f>
        <v xml:space="preserve"> Chordata</v>
      </c>
      <c r="L1863" t="str">
        <f>VLOOKUP(A1863,таксономия!$1:$1048576,10,1)</f>
        <v xml:space="preserve"> Craniata</v>
      </c>
      <c r="M1863" t="str">
        <f>VLOOKUP(A1863,таксономия!$1:$1048576,11,1)</f>
        <v xml:space="preserve"> Vertebrata</v>
      </c>
      <c r="N1863" t="str">
        <f>VLOOKUP(A1863,таксономия!$1:$1048576,12,1)</f>
        <v xml:space="preserve"> Euteleostomi</v>
      </c>
      <c r="O1863" t="str">
        <f>VLOOKUP(A1863,таксономия!$1:$1048576,13,1)</f>
        <v>Mammalia</v>
      </c>
      <c r="P1863" t="str">
        <f>VLOOKUP(A1863,таксономия!$1:$1048576,14,1)</f>
        <v xml:space="preserve"> Eutheria</v>
      </c>
      <c r="Q1863" t="str">
        <f>VLOOKUP(A1863,таксономия!$1:$1048576,15,1)</f>
        <v xml:space="preserve"> Laurasiatheria</v>
      </c>
      <c r="R1863" t="str">
        <f>VLOOKUP(A1863,таксономия!$1:$1048576,3,1)</f>
        <v xml:space="preserve"> Bos taurus (Bovine).</v>
      </c>
      <c r="S1863">
        <f t="shared" si="29"/>
        <v>30</v>
      </c>
    </row>
    <row r="1864" spans="1:19" x14ac:dyDescent="0.3">
      <c r="A1864" t="s">
        <v>1191</v>
      </c>
      <c r="B1864" t="s">
        <v>1192</v>
      </c>
      <c r="C1864">
        <v>612</v>
      </c>
      <c r="D1864" t="s">
        <v>12</v>
      </c>
      <c r="E1864">
        <v>217</v>
      </c>
      <c r="F1864">
        <v>306</v>
      </c>
      <c r="G1864">
        <v>2697</v>
      </c>
      <c r="H1864" t="s">
        <v>13</v>
      </c>
      <c r="I1864" t="str">
        <f>VLOOKUP(A1864,таксономия!$1:$1048576,7,1)</f>
        <v>Eukaryota</v>
      </c>
      <c r="J1864" t="str">
        <f>VLOOKUP(A1864,таксономия!$1:$1048576,8,1)</f>
        <v xml:space="preserve"> Metazoa</v>
      </c>
      <c r="K1864" t="str">
        <f>VLOOKUP(A1864,таксономия!$1:$1048576,9,1)</f>
        <v xml:space="preserve"> Chordata</v>
      </c>
      <c r="L1864" t="str">
        <f>VLOOKUP(A1864,таксономия!$1:$1048576,10,1)</f>
        <v xml:space="preserve"> Craniata</v>
      </c>
      <c r="M1864" t="str">
        <f>VLOOKUP(A1864,таксономия!$1:$1048576,11,1)</f>
        <v xml:space="preserve"> Vertebrata</v>
      </c>
      <c r="N1864" t="str">
        <f>VLOOKUP(A1864,таксономия!$1:$1048576,12,1)</f>
        <v xml:space="preserve"> Euteleostomi</v>
      </c>
      <c r="O1864" t="str">
        <f>VLOOKUP(A1864,таксономия!$1:$1048576,13,1)</f>
        <v>Mammalia</v>
      </c>
      <c r="P1864" t="str">
        <f>VLOOKUP(A1864,таксономия!$1:$1048576,14,1)</f>
        <v xml:space="preserve"> Eutheria</v>
      </c>
      <c r="Q1864" t="str">
        <f>VLOOKUP(A1864,таксономия!$1:$1048576,15,1)</f>
        <v xml:space="preserve"> Laurasiatheria</v>
      </c>
      <c r="R1864" t="str">
        <f>VLOOKUP(A1864,таксономия!$1:$1048576,3,1)</f>
        <v xml:space="preserve"> Bos taurus (Bovine).</v>
      </c>
      <c r="S1864">
        <f t="shared" si="29"/>
        <v>89</v>
      </c>
    </row>
    <row r="1865" spans="1:19" x14ac:dyDescent="0.3">
      <c r="A1865" t="s">
        <v>1191</v>
      </c>
      <c r="B1865" t="s">
        <v>1192</v>
      </c>
      <c r="C1865">
        <v>612</v>
      </c>
      <c r="D1865" t="s">
        <v>16</v>
      </c>
      <c r="E1865">
        <v>369</v>
      </c>
      <c r="F1865">
        <v>606</v>
      </c>
      <c r="G1865">
        <v>22248</v>
      </c>
      <c r="H1865" t="s">
        <v>17</v>
      </c>
      <c r="I1865" t="str">
        <f>VLOOKUP(A1865,таксономия!$1:$1048576,7,1)</f>
        <v>Eukaryota</v>
      </c>
      <c r="J1865" t="str">
        <f>VLOOKUP(A1865,таксономия!$1:$1048576,8,1)</f>
        <v xml:space="preserve"> Metazoa</v>
      </c>
      <c r="K1865" t="str">
        <f>VLOOKUP(A1865,таксономия!$1:$1048576,9,1)</f>
        <v xml:space="preserve"> Chordata</v>
      </c>
      <c r="L1865" t="str">
        <f>VLOOKUP(A1865,таксономия!$1:$1048576,10,1)</f>
        <v xml:space="preserve"> Craniata</v>
      </c>
      <c r="M1865" t="str">
        <f>VLOOKUP(A1865,таксономия!$1:$1048576,11,1)</f>
        <v xml:space="preserve"> Vertebrata</v>
      </c>
      <c r="N1865" t="str">
        <f>VLOOKUP(A1865,таксономия!$1:$1048576,12,1)</f>
        <v xml:space="preserve"> Euteleostomi</v>
      </c>
      <c r="O1865" t="str">
        <f>VLOOKUP(A1865,таксономия!$1:$1048576,13,1)</f>
        <v>Mammalia</v>
      </c>
      <c r="P1865" t="str">
        <f>VLOOKUP(A1865,таксономия!$1:$1048576,14,1)</f>
        <v xml:space="preserve"> Eutheria</v>
      </c>
      <c r="Q1865" t="str">
        <f>VLOOKUP(A1865,таксономия!$1:$1048576,15,1)</f>
        <v xml:space="preserve"> Laurasiatheria</v>
      </c>
      <c r="R1865" t="str">
        <f>VLOOKUP(A1865,таксономия!$1:$1048576,3,1)</f>
        <v xml:space="preserve"> Bos taurus (Bovine).</v>
      </c>
      <c r="S1865">
        <f t="shared" si="29"/>
        <v>237</v>
      </c>
    </row>
    <row r="1866" spans="1:19" x14ac:dyDescent="0.3">
      <c r="A1866" t="s">
        <v>1191</v>
      </c>
      <c r="B1866" t="s">
        <v>1192</v>
      </c>
      <c r="C1866">
        <v>612</v>
      </c>
      <c r="D1866" t="s">
        <v>250</v>
      </c>
      <c r="E1866">
        <v>135</v>
      </c>
      <c r="F1866">
        <v>170</v>
      </c>
      <c r="G1866">
        <v>1772</v>
      </c>
      <c r="H1866" t="s">
        <v>251</v>
      </c>
      <c r="I1866" t="str">
        <f>VLOOKUP(A1866,таксономия!$1:$1048576,7,1)</f>
        <v>Eukaryota</v>
      </c>
      <c r="J1866" t="str">
        <f>VLOOKUP(A1866,таксономия!$1:$1048576,8,1)</f>
        <v xml:space="preserve"> Metazoa</v>
      </c>
      <c r="K1866" t="str">
        <f>VLOOKUP(A1866,таксономия!$1:$1048576,9,1)</f>
        <v xml:space="preserve"> Chordata</v>
      </c>
      <c r="L1866" t="str">
        <f>VLOOKUP(A1866,таксономия!$1:$1048576,10,1)</f>
        <v xml:space="preserve"> Craniata</v>
      </c>
      <c r="M1866" t="str">
        <f>VLOOKUP(A1866,таксономия!$1:$1048576,11,1)</f>
        <v xml:space="preserve"> Vertebrata</v>
      </c>
      <c r="N1866" t="str">
        <f>VLOOKUP(A1866,таксономия!$1:$1048576,12,1)</f>
        <v xml:space="preserve"> Euteleostomi</v>
      </c>
      <c r="O1866" t="str">
        <f>VLOOKUP(A1866,таксономия!$1:$1048576,13,1)</f>
        <v>Mammalia</v>
      </c>
      <c r="P1866" t="str">
        <f>VLOOKUP(A1866,таксономия!$1:$1048576,14,1)</f>
        <v xml:space="preserve"> Eutheria</v>
      </c>
      <c r="Q1866" t="str">
        <f>VLOOKUP(A1866,таксономия!$1:$1048576,15,1)</f>
        <v xml:space="preserve"> Laurasiatheria</v>
      </c>
      <c r="R1866" t="str">
        <f>VLOOKUP(A1866,таксономия!$1:$1048576,3,1)</f>
        <v xml:space="preserve"> Bos taurus (Bovine).</v>
      </c>
      <c r="S1866">
        <f t="shared" si="29"/>
        <v>35</v>
      </c>
    </row>
    <row r="1867" spans="1:19" x14ac:dyDescent="0.3">
      <c r="A1867" t="s">
        <v>1191</v>
      </c>
      <c r="B1867" t="s">
        <v>1192</v>
      </c>
      <c r="C1867">
        <v>612</v>
      </c>
      <c r="D1867" t="s">
        <v>36</v>
      </c>
      <c r="E1867">
        <v>47</v>
      </c>
      <c r="F1867">
        <v>88</v>
      </c>
      <c r="G1867">
        <v>1582</v>
      </c>
      <c r="H1867" t="s">
        <v>37</v>
      </c>
      <c r="I1867" t="str">
        <f>VLOOKUP(A1867,таксономия!$1:$1048576,7,1)</f>
        <v>Eukaryota</v>
      </c>
      <c r="J1867" t="str">
        <f>VLOOKUP(A1867,таксономия!$1:$1048576,8,1)</f>
        <v xml:space="preserve"> Metazoa</v>
      </c>
      <c r="K1867" t="str">
        <f>VLOOKUP(A1867,таксономия!$1:$1048576,9,1)</f>
        <v xml:space="preserve"> Chordata</v>
      </c>
      <c r="L1867" t="str">
        <f>VLOOKUP(A1867,таксономия!$1:$1048576,10,1)</f>
        <v xml:space="preserve"> Craniata</v>
      </c>
      <c r="M1867" t="str">
        <f>VLOOKUP(A1867,таксономия!$1:$1048576,11,1)</f>
        <v xml:space="preserve"> Vertebrata</v>
      </c>
      <c r="N1867" t="str">
        <f>VLOOKUP(A1867,таксономия!$1:$1048576,12,1)</f>
        <v xml:space="preserve"> Euteleostomi</v>
      </c>
      <c r="O1867" t="str">
        <f>VLOOKUP(A1867,таксономия!$1:$1048576,13,1)</f>
        <v>Mammalia</v>
      </c>
      <c r="P1867" t="str">
        <f>VLOOKUP(A1867,таксономия!$1:$1048576,14,1)</f>
        <v xml:space="preserve"> Eutheria</v>
      </c>
      <c r="Q1867" t="str">
        <f>VLOOKUP(A1867,таксономия!$1:$1048576,15,1)</f>
        <v xml:space="preserve"> Laurasiatheria</v>
      </c>
      <c r="R1867" t="str">
        <f>VLOOKUP(A1867,таксономия!$1:$1048576,3,1)</f>
        <v xml:space="preserve"> Bos taurus (Bovine).</v>
      </c>
      <c r="S1867">
        <f t="shared" si="29"/>
        <v>41</v>
      </c>
    </row>
    <row r="1868" spans="1:19" x14ac:dyDescent="0.3">
      <c r="A1868" t="s">
        <v>1193</v>
      </c>
      <c r="B1868" t="s">
        <v>1194</v>
      </c>
      <c r="C1868">
        <v>714</v>
      </c>
      <c r="D1868" t="s">
        <v>20</v>
      </c>
      <c r="E1868">
        <v>11</v>
      </c>
      <c r="F1868">
        <v>138</v>
      </c>
      <c r="G1868">
        <v>1926</v>
      </c>
      <c r="H1868" t="s">
        <v>21</v>
      </c>
      <c r="I1868" t="str">
        <f>VLOOKUP(A1868,таксономия!$1:$1048576,7,1)</f>
        <v>Eukaryota</v>
      </c>
      <c r="J1868" t="str">
        <f>VLOOKUP(A1868,таксономия!$1:$1048576,8,1)</f>
        <v xml:space="preserve"> Metazoa</v>
      </c>
      <c r="K1868" t="str">
        <f>VLOOKUP(A1868,таксономия!$1:$1048576,9,1)</f>
        <v xml:space="preserve"> Chordata</v>
      </c>
      <c r="L1868" t="str">
        <f>VLOOKUP(A1868,таксономия!$1:$1048576,10,1)</f>
        <v xml:space="preserve"> Craniata</v>
      </c>
      <c r="M1868" t="str">
        <f>VLOOKUP(A1868,таксономия!$1:$1048576,11,1)</f>
        <v xml:space="preserve"> Vertebrata</v>
      </c>
      <c r="N1868" t="str">
        <f>VLOOKUP(A1868,таксономия!$1:$1048576,12,1)</f>
        <v xml:space="preserve"> Euteleostomi</v>
      </c>
      <c r="O1868" t="str">
        <f>VLOOKUP(A1868,таксономия!$1:$1048576,13,1)</f>
        <v>Mammalia</v>
      </c>
      <c r="P1868" t="str">
        <f>VLOOKUP(A1868,таксономия!$1:$1048576,14,1)</f>
        <v xml:space="preserve"> Eutheria</v>
      </c>
      <c r="Q1868" t="str">
        <f>VLOOKUP(A1868,таксономия!$1:$1048576,15,1)</f>
        <v xml:space="preserve"> Laurasiatheria</v>
      </c>
      <c r="R1868" t="str">
        <f>VLOOKUP(A1868,таксономия!$1:$1048576,3,1)</f>
        <v xml:space="preserve"> Bos taurus (Bovine).</v>
      </c>
      <c r="S1868">
        <f t="shared" si="29"/>
        <v>127</v>
      </c>
    </row>
    <row r="1869" spans="1:19" x14ac:dyDescent="0.3">
      <c r="A1869" t="s">
        <v>1193</v>
      </c>
      <c r="B1869" t="s">
        <v>1194</v>
      </c>
      <c r="C1869">
        <v>714</v>
      </c>
      <c r="D1869" t="s">
        <v>12</v>
      </c>
      <c r="E1869">
        <v>154</v>
      </c>
      <c r="F1869">
        <v>232</v>
      </c>
      <c r="G1869">
        <v>2697</v>
      </c>
      <c r="H1869" t="s">
        <v>13</v>
      </c>
      <c r="I1869" t="str">
        <f>VLOOKUP(A1869,таксономия!$1:$1048576,7,1)</f>
        <v>Eukaryota</v>
      </c>
      <c r="J1869" t="str">
        <f>VLOOKUP(A1869,таксономия!$1:$1048576,8,1)</f>
        <v xml:space="preserve"> Metazoa</v>
      </c>
      <c r="K1869" t="str">
        <f>VLOOKUP(A1869,таксономия!$1:$1048576,9,1)</f>
        <v xml:space="preserve"> Chordata</v>
      </c>
      <c r="L1869" t="str">
        <f>VLOOKUP(A1869,таксономия!$1:$1048576,10,1)</f>
        <v xml:space="preserve"> Craniata</v>
      </c>
      <c r="M1869" t="str">
        <f>VLOOKUP(A1869,таксономия!$1:$1048576,11,1)</f>
        <v xml:space="preserve"> Vertebrata</v>
      </c>
      <c r="N1869" t="str">
        <f>VLOOKUP(A1869,таксономия!$1:$1048576,12,1)</f>
        <v xml:space="preserve"> Euteleostomi</v>
      </c>
      <c r="O1869" t="str">
        <f>VLOOKUP(A1869,таксономия!$1:$1048576,13,1)</f>
        <v>Mammalia</v>
      </c>
      <c r="P1869" t="str">
        <f>VLOOKUP(A1869,таксономия!$1:$1048576,14,1)</f>
        <v xml:space="preserve"> Eutheria</v>
      </c>
      <c r="Q1869" t="str">
        <f>VLOOKUP(A1869,таксономия!$1:$1048576,15,1)</f>
        <v xml:space="preserve"> Laurasiatheria</v>
      </c>
      <c r="R1869" t="str">
        <f>VLOOKUP(A1869,таксономия!$1:$1048576,3,1)</f>
        <v xml:space="preserve"> Bos taurus (Bovine).</v>
      </c>
      <c r="S1869">
        <f t="shared" si="29"/>
        <v>78</v>
      </c>
    </row>
    <row r="1870" spans="1:19" x14ac:dyDescent="0.3">
      <c r="A1870" t="s">
        <v>1193</v>
      </c>
      <c r="B1870" t="s">
        <v>1194</v>
      </c>
      <c r="C1870">
        <v>714</v>
      </c>
      <c r="D1870" t="s">
        <v>24</v>
      </c>
      <c r="E1870">
        <v>311</v>
      </c>
      <c r="F1870">
        <v>584</v>
      </c>
      <c r="G1870">
        <v>24806</v>
      </c>
      <c r="H1870" t="s">
        <v>25</v>
      </c>
      <c r="I1870" t="str">
        <f>VLOOKUP(A1870,таксономия!$1:$1048576,7,1)</f>
        <v>Eukaryota</v>
      </c>
      <c r="J1870" t="str">
        <f>VLOOKUP(A1870,таксономия!$1:$1048576,8,1)</f>
        <v xml:space="preserve"> Metazoa</v>
      </c>
      <c r="K1870" t="str">
        <f>VLOOKUP(A1870,таксономия!$1:$1048576,9,1)</f>
        <v xml:space="preserve"> Chordata</v>
      </c>
      <c r="L1870" t="str">
        <f>VLOOKUP(A1870,таксономия!$1:$1048576,10,1)</f>
        <v xml:space="preserve"> Craniata</v>
      </c>
      <c r="M1870" t="str">
        <f>VLOOKUP(A1870,таксономия!$1:$1048576,11,1)</f>
        <v xml:space="preserve"> Vertebrata</v>
      </c>
      <c r="N1870" t="str">
        <f>VLOOKUP(A1870,таксономия!$1:$1048576,12,1)</f>
        <v xml:space="preserve"> Euteleostomi</v>
      </c>
      <c r="O1870" t="str">
        <f>VLOOKUP(A1870,таксономия!$1:$1048576,13,1)</f>
        <v>Mammalia</v>
      </c>
      <c r="P1870" t="str">
        <f>VLOOKUP(A1870,таксономия!$1:$1048576,14,1)</f>
        <v xml:space="preserve"> Eutheria</v>
      </c>
      <c r="Q1870" t="str">
        <f>VLOOKUP(A1870,таксономия!$1:$1048576,15,1)</f>
        <v xml:space="preserve"> Laurasiatheria</v>
      </c>
      <c r="R1870" t="str">
        <f>VLOOKUP(A1870,таксономия!$1:$1048576,3,1)</f>
        <v xml:space="preserve"> Bos taurus (Bovine).</v>
      </c>
      <c r="S1870">
        <f t="shared" si="29"/>
        <v>273</v>
      </c>
    </row>
    <row r="1871" spans="1:19" x14ac:dyDescent="0.3">
      <c r="A1871" t="s">
        <v>1195</v>
      </c>
      <c r="B1871" t="s">
        <v>1196</v>
      </c>
      <c r="C1871">
        <v>730</v>
      </c>
      <c r="D1871" t="s">
        <v>12</v>
      </c>
      <c r="E1871">
        <v>128</v>
      </c>
      <c r="F1871">
        <v>206</v>
      </c>
      <c r="G1871">
        <v>2697</v>
      </c>
      <c r="H1871" t="s">
        <v>13</v>
      </c>
      <c r="I1871" t="str">
        <f>VLOOKUP(A1871,таксономия!$1:$1048576,7,1)</f>
        <v>Eukaryota</v>
      </c>
      <c r="J1871" t="str">
        <f>VLOOKUP(A1871,таксономия!$1:$1048576,8,1)</f>
        <v xml:space="preserve"> Metazoa</v>
      </c>
      <c r="K1871" t="str">
        <f>VLOOKUP(A1871,таксономия!$1:$1048576,9,1)</f>
        <v xml:space="preserve"> Chordata</v>
      </c>
      <c r="L1871" t="str">
        <f>VLOOKUP(A1871,таксономия!$1:$1048576,10,1)</f>
        <v xml:space="preserve"> Craniata</v>
      </c>
      <c r="M1871" t="str">
        <f>VLOOKUP(A1871,таксономия!$1:$1048576,11,1)</f>
        <v xml:space="preserve"> Vertebrata</v>
      </c>
      <c r="N1871" t="str">
        <f>VLOOKUP(A1871,таксономия!$1:$1048576,12,1)</f>
        <v xml:space="preserve"> Euteleostomi</v>
      </c>
      <c r="O1871" t="str">
        <f>VLOOKUP(A1871,таксономия!$1:$1048576,13,1)</f>
        <v>Mammalia</v>
      </c>
      <c r="P1871" t="str">
        <f>VLOOKUP(A1871,таксономия!$1:$1048576,14,1)</f>
        <v xml:space="preserve"> Eutheria</v>
      </c>
      <c r="Q1871" t="str">
        <f>VLOOKUP(A1871,таксономия!$1:$1048576,15,1)</f>
        <v xml:space="preserve"> Laurasiatheria</v>
      </c>
      <c r="R1871" t="str">
        <f>VLOOKUP(A1871,таксономия!$1:$1048576,3,1)</f>
        <v xml:space="preserve"> Bos taurus (Bovine).</v>
      </c>
      <c r="S1871">
        <f t="shared" si="29"/>
        <v>78</v>
      </c>
    </row>
    <row r="1872" spans="1:19" x14ac:dyDescent="0.3">
      <c r="A1872" t="s">
        <v>1195</v>
      </c>
      <c r="B1872" t="s">
        <v>1196</v>
      </c>
      <c r="C1872">
        <v>730</v>
      </c>
      <c r="D1872" t="s">
        <v>12</v>
      </c>
      <c r="E1872">
        <v>211</v>
      </c>
      <c r="F1872">
        <v>288</v>
      </c>
      <c r="G1872">
        <v>2697</v>
      </c>
      <c r="H1872" t="s">
        <v>13</v>
      </c>
      <c r="I1872" t="str">
        <f>VLOOKUP(A1872,таксономия!$1:$1048576,7,1)</f>
        <v>Eukaryota</v>
      </c>
      <c r="J1872" t="str">
        <f>VLOOKUP(A1872,таксономия!$1:$1048576,8,1)</f>
        <v xml:space="preserve"> Metazoa</v>
      </c>
      <c r="K1872" t="str">
        <f>VLOOKUP(A1872,таксономия!$1:$1048576,9,1)</f>
        <v xml:space="preserve"> Chordata</v>
      </c>
      <c r="L1872" t="str">
        <f>VLOOKUP(A1872,таксономия!$1:$1048576,10,1)</f>
        <v xml:space="preserve"> Craniata</v>
      </c>
      <c r="M1872" t="str">
        <f>VLOOKUP(A1872,таксономия!$1:$1048576,11,1)</f>
        <v xml:space="preserve"> Vertebrata</v>
      </c>
      <c r="N1872" t="str">
        <f>VLOOKUP(A1872,таксономия!$1:$1048576,12,1)</f>
        <v xml:space="preserve"> Euteleostomi</v>
      </c>
      <c r="O1872" t="str">
        <f>VLOOKUP(A1872,таксономия!$1:$1048576,13,1)</f>
        <v>Mammalia</v>
      </c>
      <c r="P1872" t="str">
        <f>VLOOKUP(A1872,таксономия!$1:$1048576,14,1)</f>
        <v xml:space="preserve"> Eutheria</v>
      </c>
      <c r="Q1872" t="str">
        <f>VLOOKUP(A1872,таксономия!$1:$1048576,15,1)</f>
        <v xml:space="preserve"> Laurasiatheria</v>
      </c>
      <c r="R1872" t="str">
        <f>VLOOKUP(A1872,таксономия!$1:$1048576,3,1)</f>
        <v xml:space="preserve"> Bos taurus (Bovine).</v>
      </c>
      <c r="S1872">
        <f t="shared" si="29"/>
        <v>77</v>
      </c>
    </row>
    <row r="1873" spans="1:19" x14ac:dyDescent="0.3">
      <c r="A1873" t="s">
        <v>1195</v>
      </c>
      <c r="B1873" t="s">
        <v>1196</v>
      </c>
      <c r="C1873">
        <v>730</v>
      </c>
      <c r="D1873" t="s">
        <v>12</v>
      </c>
      <c r="E1873">
        <v>305</v>
      </c>
      <c r="F1873">
        <v>383</v>
      </c>
      <c r="G1873">
        <v>2697</v>
      </c>
      <c r="H1873" t="s">
        <v>13</v>
      </c>
      <c r="I1873" t="str">
        <f>VLOOKUP(A1873,таксономия!$1:$1048576,7,1)</f>
        <v>Eukaryota</v>
      </c>
      <c r="J1873" t="str">
        <f>VLOOKUP(A1873,таксономия!$1:$1048576,8,1)</f>
        <v xml:space="preserve"> Metazoa</v>
      </c>
      <c r="K1873" t="str">
        <f>VLOOKUP(A1873,таксономия!$1:$1048576,9,1)</f>
        <v xml:space="preserve"> Chordata</v>
      </c>
      <c r="L1873" t="str">
        <f>VLOOKUP(A1873,таксономия!$1:$1048576,10,1)</f>
        <v xml:space="preserve"> Craniata</v>
      </c>
      <c r="M1873" t="str">
        <f>VLOOKUP(A1873,таксономия!$1:$1048576,11,1)</f>
        <v xml:space="preserve"> Vertebrata</v>
      </c>
      <c r="N1873" t="str">
        <f>VLOOKUP(A1873,таксономия!$1:$1048576,12,1)</f>
        <v xml:space="preserve"> Euteleostomi</v>
      </c>
      <c r="O1873" t="str">
        <f>VLOOKUP(A1873,таксономия!$1:$1048576,13,1)</f>
        <v>Mammalia</v>
      </c>
      <c r="P1873" t="str">
        <f>VLOOKUP(A1873,таксономия!$1:$1048576,14,1)</f>
        <v xml:space="preserve"> Eutheria</v>
      </c>
      <c r="Q1873" t="str">
        <f>VLOOKUP(A1873,таксономия!$1:$1048576,15,1)</f>
        <v xml:space="preserve"> Laurasiatheria</v>
      </c>
      <c r="R1873" t="str">
        <f>VLOOKUP(A1873,таксономия!$1:$1048576,3,1)</f>
        <v xml:space="preserve"> Bos taurus (Bovine).</v>
      </c>
      <c r="S1873">
        <f t="shared" si="29"/>
        <v>78</v>
      </c>
    </row>
    <row r="1874" spans="1:19" x14ac:dyDescent="0.3">
      <c r="A1874" t="s">
        <v>1195</v>
      </c>
      <c r="B1874" t="s">
        <v>1196</v>
      </c>
      <c r="C1874">
        <v>730</v>
      </c>
      <c r="D1874" t="s">
        <v>12</v>
      </c>
      <c r="E1874">
        <v>391</v>
      </c>
      <c r="F1874">
        <v>469</v>
      </c>
      <c r="G1874">
        <v>2697</v>
      </c>
      <c r="H1874" t="s">
        <v>13</v>
      </c>
      <c r="I1874" t="str">
        <f>VLOOKUP(A1874,таксономия!$1:$1048576,7,1)</f>
        <v>Eukaryota</v>
      </c>
      <c r="J1874" t="str">
        <f>VLOOKUP(A1874,таксономия!$1:$1048576,8,1)</f>
        <v xml:space="preserve"> Metazoa</v>
      </c>
      <c r="K1874" t="str">
        <f>VLOOKUP(A1874,таксономия!$1:$1048576,9,1)</f>
        <v xml:space="preserve"> Chordata</v>
      </c>
      <c r="L1874" t="str">
        <f>VLOOKUP(A1874,таксономия!$1:$1048576,10,1)</f>
        <v xml:space="preserve"> Craniata</v>
      </c>
      <c r="M1874" t="str">
        <f>VLOOKUP(A1874,таксономия!$1:$1048576,11,1)</f>
        <v xml:space="preserve"> Vertebrata</v>
      </c>
      <c r="N1874" t="str">
        <f>VLOOKUP(A1874,таксономия!$1:$1048576,12,1)</f>
        <v xml:space="preserve"> Euteleostomi</v>
      </c>
      <c r="O1874" t="str">
        <f>VLOOKUP(A1874,таксономия!$1:$1048576,13,1)</f>
        <v>Mammalia</v>
      </c>
      <c r="P1874" t="str">
        <f>VLOOKUP(A1874,таксономия!$1:$1048576,14,1)</f>
        <v xml:space="preserve"> Eutheria</v>
      </c>
      <c r="Q1874" t="str">
        <f>VLOOKUP(A1874,таксономия!$1:$1048576,15,1)</f>
        <v xml:space="preserve"> Laurasiatheria</v>
      </c>
      <c r="R1874" t="str">
        <f>VLOOKUP(A1874,таксономия!$1:$1048576,3,1)</f>
        <v xml:space="preserve"> Bos taurus (Bovine).</v>
      </c>
      <c r="S1874">
        <f t="shared" si="29"/>
        <v>78</v>
      </c>
    </row>
    <row r="1875" spans="1:19" x14ac:dyDescent="0.3">
      <c r="A1875" t="s">
        <v>1195</v>
      </c>
      <c r="B1875" t="s">
        <v>1196</v>
      </c>
      <c r="C1875">
        <v>730</v>
      </c>
      <c r="D1875" t="s">
        <v>44</v>
      </c>
      <c r="E1875">
        <v>40</v>
      </c>
      <c r="F1875">
        <v>124</v>
      </c>
      <c r="G1875">
        <v>2217</v>
      </c>
      <c r="H1875" t="s">
        <v>45</v>
      </c>
      <c r="I1875" t="str">
        <f>VLOOKUP(A1875,таксономия!$1:$1048576,7,1)</f>
        <v>Eukaryota</v>
      </c>
      <c r="J1875" t="str">
        <f>VLOOKUP(A1875,таксономия!$1:$1048576,8,1)</f>
        <v xml:space="preserve"> Metazoa</v>
      </c>
      <c r="K1875" t="str">
        <f>VLOOKUP(A1875,таксономия!$1:$1048576,9,1)</f>
        <v xml:space="preserve"> Chordata</v>
      </c>
      <c r="L1875" t="str">
        <f>VLOOKUP(A1875,таксономия!$1:$1048576,10,1)</f>
        <v xml:space="preserve"> Craniata</v>
      </c>
      <c r="M1875" t="str">
        <f>VLOOKUP(A1875,таксономия!$1:$1048576,11,1)</f>
        <v xml:space="preserve"> Vertebrata</v>
      </c>
      <c r="N1875" t="str">
        <f>VLOOKUP(A1875,таксономия!$1:$1048576,12,1)</f>
        <v xml:space="preserve"> Euteleostomi</v>
      </c>
      <c r="O1875" t="str">
        <f>VLOOKUP(A1875,таксономия!$1:$1048576,13,1)</f>
        <v>Mammalia</v>
      </c>
      <c r="P1875" t="str">
        <f>VLOOKUP(A1875,таксономия!$1:$1048576,14,1)</f>
        <v xml:space="preserve"> Eutheria</v>
      </c>
      <c r="Q1875" t="str">
        <f>VLOOKUP(A1875,таксономия!$1:$1048576,15,1)</f>
        <v xml:space="preserve"> Laurasiatheria</v>
      </c>
      <c r="R1875" t="str">
        <f>VLOOKUP(A1875,таксономия!$1:$1048576,3,1)</f>
        <v xml:space="preserve"> Bos taurus (Bovine).</v>
      </c>
      <c r="S1875">
        <f t="shared" si="29"/>
        <v>84</v>
      </c>
    </row>
    <row r="1876" spans="1:19" x14ac:dyDescent="0.3">
      <c r="A1876" t="s">
        <v>1195</v>
      </c>
      <c r="B1876" t="s">
        <v>1196</v>
      </c>
      <c r="C1876">
        <v>730</v>
      </c>
      <c r="D1876" t="s">
        <v>16</v>
      </c>
      <c r="E1876">
        <v>495</v>
      </c>
      <c r="F1876">
        <v>718</v>
      </c>
      <c r="G1876">
        <v>22248</v>
      </c>
      <c r="H1876" t="s">
        <v>17</v>
      </c>
      <c r="I1876" t="str">
        <f>VLOOKUP(A1876,таксономия!$1:$1048576,7,1)</f>
        <v>Eukaryota</v>
      </c>
      <c r="J1876" t="str">
        <f>VLOOKUP(A1876,таксономия!$1:$1048576,8,1)</f>
        <v xml:space="preserve"> Metazoa</v>
      </c>
      <c r="K1876" t="str">
        <f>VLOOKUP(A1876,таксономия!$1:$1048576,9,1)</f>
        <v xml:space="preserve"> Chordata</v>
      </c>
      <c r="L1876" t="str">
        <f>VLOOKUP(A1876,таксономия!$1:$1048576,10,1)</f>
        <v xml:space="preserve"> Craniata</v>
      </c>
      <c r="M1876" t="str">
        <f>VLOOKUP(A1876,таксономия!$1:$1048576,11,1)</f>
        <v xml:space="preserve"> Vertebrata</v>
      </c>
      <c r="N1876" t="str">
        <f>VLOOKUP(A1876,таксономия!$1:$1048576,12,1)</f>
        <v xml:space="preserve"> Euteleostomi</v>
      </c>
      <c r="O1876" t="str">
        <f>VLOOKUP(A1876,таксономия!$1:$1048576,13,1)</f>
        <v>Mammalia</v>
      </c>
      <c r="P1876" t="str">
        <f>VLOOKUP(A1876,таксономия!$1:$1048576,14,1)</f>
        <v xml:space="preserve"> Eutheria</v>
      </c>
      <c r="Q1876" t="str">
        <f>VLOOKUP(A1876,таксономия!$1:$1048576,15,1)</f>
        <v xml:space="preserve"> Laurasiatheria</v>
      </c>
      <c r="R1876" t="str">
        <f>VLOOKUP(A1876,таксономия!$1:$1048576,3,1)</f>
        <v xml:space="preserve"> Bos taurus (Bovine).</v>
      </c>
      <c r="S1876">
        <f t="shared" si="29"/>
        <v>223</v>
      </c>
    </row>
    <row r="1877" spans="1:19" x14ac:dyDescent="0.3">
      <c r="A1877" t="s">
        <v>1197</v>
      </c>
      <c r="B1877" t="s">
        <v>1198</v>
      </c>
      <c r="C1877">
        <v>331</v>
      </c>
      <c r="D1877" t="s">
        <v>12</v>
      </c>
      <c r="E1877">
        <v>108</v>
      </c>
      <c r="F1877">
        <v>184</v>
      </c>
      <c r="G1877">
        <v>2697</v>
      </c>
      <c r="H1877" t="s">
        <v>13</v>
      </c>
      <c r="I1877" t="str">
        <f>VLOOKUP(A1877,таксономия!$1:$1048576,7,1)</f>
        <v>Eukaryota</v>
      </c>
      <c r="J1877" t="str">
        <f>VLOOKUP(A1877,таксономия!$1:$1048576,8,1)</f>
        <v xml:space="preserve"> Metazoa</v>
      </c>
      <c r="K1877" t="str">
        <f>VLOOKUP(A1877,таксономия!$1:$1048576,9,1)</f>
        <v xml:space="preserve"> Chordata</v>
      </c>
      <c r="L1877" t="str">
        <f>VLOOKUP(A1877,таксономия!$1:$1048576,10,1)</f>
        <v xml:space="preserve"> Craniata</v>
      </c>
      <c r="M1877" t="str">
        <f>VLOOKUP(A1877,таксономия!$1:$1048576,11,1)</f>
        <v xml:space="preserve"> Vertebrata</v>
      </c>
      <c r="N1877" t="str">
        <f>VLOOKUP(A1877,таксономия!$1:$1048576,12,1)</f>
        <v xml:space="preserve"> Euteleostomi</v>
      </c>
      <c r="O1877" t="str">
        <f>VLOOKUP(A1877,таксономия!$1:$1048576,13,1)</f>
        <v>Mammalia</v>
      </c>
      <c r="P1877" t="str">
        <f>VLOOKUP(A1877,таксономия!$1:$1048576,14,1)</f>
        <v xml:space="preserve"> Eutheria</v>
      </c>
      <c r="Q1877" t="str">
        <f>VLOOKUP(A1877,таксономия!$1:$1048576,15,1)</f>
        <v xml:space="preserve"> Laurasiatheria</v>
      </c>
      <c r="R1877" t="str">
        <f>VLOOKUP(A1877,таксономия!$1:$1048576,3,1)</f>
        <v xml:space="preserve"> Bos taurus (Bovine).</v>
      </c>
      <c r="S1877">
        <f t="shared" si="29"/>
        <v>76</v>
      </c>
    </row>
    <row r="1878" spans="1:19" x14ac:dyDescent="0.3">
      <c r="A1878" t="s">
        <v>1197</v>
      </c>
      <c r="B1878" t="s">
        <v>1198</v>
      </c>
      <c r="C1878">
        <v>331</v>
      </c>
      <c r="D1878" t="s">
        <v>12</v>
      </c>
      <c r="E1878">
        <v>189</v>
      </c>
      <c r="F1878">
        <v>266</v>
      </c>
      <c r="G1878">
        <v>2697</v>
      </c>
      <c r="H1878" t="s">
        <v>13</v>
      </c>
      <c r="I1878" t="str">
        <f>VLOOKUP(A1878,таксономия!$1:$1048576,7,1)</f>
        <v>Eukaryota</v>
      </c>
      <c r="J1878" t="str">
        <f>VLOOKUP(A1878,таксономия!$1:$1048576,8,1)</f>
        <v xml:space="preserve"> Metazoa</v>
      </c>
      <c r="K1878" t="str">
        <f>VLOOKUP(A1878,таксономия!$1:$1048576,9,1)</f>
        <v xml:space="preserve"> Chordata</v>
      </c>
      <c r="L1878" t="str">
        <f>VLOOKUP(A1878,таксономия!$1:$1048576,10,1)</f>
        <v xml:space="preserve"> Craniata</v>
      </c>
      <c r="M1878" t="str">
        <f>VLOOKUP(A1878,таксономия!$1:$1048576,11,1)</f>
        <v xml:space="preserve"> Vertebrata</v>
      </c>
      <c r="N1878" t="str">
        <f>VLOOKUP(A1878,таксономия!$1:$1048576,12,1)</f>
        <v xml:space="preserve"> Euteleostomi</v>
      </c>
      <c r="O1878" t="str">
        <f>VLOOKUP(A1878,таксономия!$1:$1048576,13,1)</f>
        <v>Mammalia</v>
      </c>
      <c r="P1878" t="str">
        <f>VLOOKUP(A1878,таксономия!$1:$1048576,14,1)</f>
        <v xml:space="preserve"> Eutheria</v>
      </c>
      <c r="Q1878" t="str">
        <f>VLOOKUP(A1878,таксономия!$1:$1048576,15,1)</f>
        <v xml:space="preserve"> Laurasiatheria</v>
      </c>
      <c r="R1878" t="str">
        <f>VLOOKUP(A1878,таксономия!$1:$1048576,3,1)</f>
        <v xml:space="preserve"> Bos taurus (Bovine).</v>
      </c>
      <c r="S1878">
        <f t="shared" si="29"/>
        <v>77</v>
      </c>
    </row>
    <row r="1879" spans="1:19" x14ac:dyDescent="0.3">
      <c r="A1879" t="s">
        <v>1197</v>
      </c>
      <c r="B1879" t="s">
        <v>1198</v>
      </c>
      <c r="C1879">
        <v>331</v>
      </c>
      <c r="D1879" t="s">
        <v>12</v>
      </c>
      <c r="E1879">
        <v>279</v>
      </c>
      <c r="F1879">
        <v>331</v>
      </c>
      <c r="G1879">
        <v>2697</v>
      </c>
      <c r="H1879" t="s">
        <v>13</v>
      </c>
      <c r="I1879" t="str">
        <f>VLOOKUP(A1879,таксономия!$1:$1048576,7,1)</f>
        <v>Eukaryota</v>
      </c>
      <c r="J1879" t="str">
        <f>VLOOKUP(A1879,таксономия!$1:$1048576,8,1)</f>
        <v xml:space="preserve"> Metazoa</v>
      </c>
      <c r="K1879" t="str">
        <f>VLOOKUP(A1879,таксономия!$1:$1048576,9,1)</f>
        <v xml:space="preserve"> Chordata</v>
      </c>
      <c r="L1879" t="str">
        <f>VLOOKUP(A1879,таксономия!$1:$1048576,10,1)</f>
        <v xml:space="preserve"> Craniata</v>
      </c>
      <c r="M1879" t="str">
        <f>VLOOKUP(A1879,таксономия!$1:$1048576,11,1)</f>
        <v xml:space="preserve"> Vertebrata</v>
      </c>
      <c r="N1879" t="str">
        <f>VLOOKUP(A1879,таксономия!$1:$1048576,12,1)</f>
        <v xml:space="preserve"> Euteleostomi</v>
      </c>
      <c r="O1879" t="str">
        <f>VLOOKUP(A1879,таксономия!$1:$1048576,13,1)</f>
        <v>Mammalia</v>
      </c>
      <c r="P1879" t="str">
        <f>VLOOKUP(A1879,таксономия!$1:$1048576,14,1)</f>
        <v xml:space="preserve"> Eutheria</v>
      </c>
      <c r="Q1879" t="str">
        <f>VLOOKUP(A1879,таксономия!$1:$1048576,15,1)</f>
        <v xml:space="preserve"> Laurasiatheria</v>
      </c>
      <c r="R1879" t="str">
        <f>VLOOKUP(A1879,таксономия!$1:$1048576,3,1)</f>
        <v xml:space="preserve"> Bos taurus (Bovine).</v>
      </c>
      <c r="S1879">
        <f t="shared" si="29"/>
        <v>52</v>
      </c>
    </row>
    <row r="1880" spans="1:19" x14ac:dyDescent="0.3">
      <c r="A1880" t="s">
        <v>1197</v>
      </c>
      <c r="B1880" t="s">
        <v>1198</v>
      </c>
      <c r="C1880">
        <v>331</v>
      </c>
      <c r="D1880" t="s">
        <v>44</v>
      </c>
      <c r="E1880">
        <v>23</v>
      </c>
      <c r="F1880">
        <v>104</v>
      </c>
      <c r="G1880">
        <v>2217</v>
      </c>
      <c r="H1880" t="s">
        <v>45</v>
      </c>
      <c r="I1880" t="str">
        <f>VLOOKUP(A1880,таксономия!$1:$1048576,7,1)</f>
        <v>Eukaryota</v>
      </c>
      <c r="J1880" t="str">
        <f>VLOOKUP(A1880,таксономия!$1:$1048576,8,1)</f>
        <v xml:space="preserve"> Metazoa</v>
      </c>
      <c r="K1880" t="str">
        <f>VLOOKUP(A1880,таксономия!$1:$1048576,9,1)</f>
        <v xml:space="preserve"> Chordata</v>
      </c>
      <c r="L1880" t="str">
        <f>VLOOKUP(A1880,таксономия!$1:$1048576,10,1)</f>
        <v xml:space="preserve"> Craniata</v>
      </c>
      <c r="M1880" t="str">
        <f>VLOOKUP(A1880,таксономия!$1:$1048576,11,1)</f>
        <v xml:space="preserve"> Vertebrata</v>
      </c>
      <c r="N1880" t="str">
        <f>VLOOKUP(A1880,таксономия!$1:$1048576,12,1)</f>
        <v xml:space="preserve"> Euteleostomi</v>
      </c>
      <c r="O1880" t="str">
        <f>VLOOKUP(A1880,таксономия!$1:$1048576,13,1)</f>
        <v>Mammalia</v>
      </c>
      <c r="P1880" t="str">
        <f>VLOOKUP(A1880,таксономия!$1:$1048576,14,1)</f>
        <v xml:space="preserve"> Eutheria</v>
      </c>
      <c r="Q1880" t="str">
        <f>VLOOKUP(A1880,таксономия!$1:$1048576,15,1)</f>
        <v xml:space="preserve"> Laurasiatheria</v>
      </c>
      <c r="R1880" t="str">
        <f>VLOOKUP(A1880,таксономия!$1:$1048576,3,1)</f>
        <v xml:space="preserve"> Bos taurus (Bovine).</v>
      </c>
      <c r="S1880">
        <f t="shared" si="29"/>
        <v>81</v>
      </c>
    </row>
    <row r="1881" spans="1:19" x14ac:dyDescent="0.3">
      <c r="A1881" t="s">
        <v>1199</v>
      </c>
      <c r="B1881" t="s">
        <v>1200</v>
      </c>
      <c r="C1881">
        <v>735</v>
      </c>
      <c r="D1881" t="s">
        <v>20</v>
      </c>
      <c r="E1881">
        <v>317</v>
      </c>
      <c r="F1881">
        <v>449</v>
      </c>
      <c r="G1881">
        <v>1926</v>
      </c>
      <c r="H1881" t="s">
        <v>21</v>
      </c>
      <c r="I1881" t="str">
        <f>VLOOKUP(A1881,таксономия!$1:$1048576,7,1)</f>
        <v>Eukaryota</v>
      </c>
      <c r="J1881" t="str">
        <f>VLOOKUP(A1881,таксономия!$1:$1048576,8,1)</f>
        <v xml:space="preserve"> Metazoa</v>
      </c>
      <c r="K1881" t="str">
        <f>VLOOKUP(A1881,таксономия!$1:$1048576,9,1)</f>
        <v xml:space="preserve"> Chordata</v>
      </c>
      <c r="L1881" t="str">
        <f>VLOOKUP(A1881,таксономия!$1:$1048576,10,1)</f>
        <v xml:space="preserve"> Craniata</v>
      </c>
      <c r="M1881" t="str">
        <f>VLOOKUP(A1881,таксономия!$1:$1048576,11,1)</f>
        <v xml:space="preserve"> Vertebrata</v>
      </c>
      <c r="N1881" t="str">
        <f>VLOOKUP(A1881,таксономия!$1:$1048576,12,1)</f>
        <v xml:space="preserve"> Euteleostomi</v>
      </c>
      <c r="O1881" t="str">
        <f>VLOOKUP(A1881,таксономия!$1:$1048576,13,1)</f>
        <v>Mammalia</v>
      </c>
      <c r="P1881" t="str">
        <f>VLOOKUP(A1881,таксономия!$1:$1048576,14,1)</f>
        <v xml:space="preserve"> Eutheria</v>
      </c>
      <c r="Q1881" t="str">
        <f>VLOOKUP(A1881,таксономия!$1:$1048576,15,1)</f>
        <v xml:space="preserve"> Laurasiatheria</v>
      </c>
      <c r="R1881" t="str">
        <f>VLOOKUP(A1881,таксономия!$1:$1048576,3,1)</f>
        <v xml:space="preserve"> Bos taurus (Bovine).</v>
      </c>
      <c r="S1881">
        <f t="shared" si="29"/>
        <v>132</v>
      </c>
    </row>
    <row r="1882" spans="1:19" x14ac:dyDescent="0.3">
      <c r="A1882" t="s">
        <v>1199</v>
      </c>
      <c r="B1882" t="s">
        <v>1200</v>
      </c>
      <c r="C1882">
        <v>735</v>
      </c>
      <c r="D1882" t="s">
        <v>22</v>
      </c>
      <c r="E1882">
        <v>28</v>
      </c>
      <c r="F1882">
        <v>117</v>
      </c>
      <c r="G1882">
        <v>59728</v>
      </c>
      <c r="H1882" t="s">
        <v>23</v>
      </c>
      <c r="I1882" t="str">
        <f>VLOOKUP(A1882,таксономия!$1:$1048576,7,1)</f>
        <v>Eukaryota</v>
      </c>
      <c r="J1882" t="str">
        <f>VLOOKUP(A1882,таксономия!$1:$1048576,8,1)</f>
        <v xml:space="preserve"> Metazoa</v>
      </c>
      <c r="K1882" t="str">
        <f>VLOOKUP(A1882,таксономия!$1:$1048576,9,1)</f>
        <v xml:space="preserve"> Chordata</v>
      </c>
      <c r="L1882" t="str">
        <f>VLOOKUP(A1882,таксономия!$1:$1048576,10,1)</f>
        <v xml:space="preserve"> Craniata</v>
      </c>
      <c r="M1882" t="str">
        <f>VLOOKUP(A1882,таксономия!$1:$1048576,11,1)</f>
        <v xml:space="preserve"> Vertebrata</v>
      </c>
      <c r="N1882" t="str">
        <f>VLOOKUP(A1882,таксономия!$1:$1048576,12,1)</f>
        <v xml:space="preserve"> Euteleostomi</v>
      </c>
      <c r="O1882" t="str">
        <f>VLOOKUP(A1882,таксономия!$1:$1048576,13,1)</f>
        <v>Mammalia</v>
      </c>
      <c r="P1882" t="str">
        <f>VLOOKUP(A1882,таксономия!$1:$1048576,14,1)</f>
        <v xml:space="preserve"> Eutheria</v>
      </c>
      <c r="Q1882" t="str">
        <f>VLOOKUP(A1882,таксономия!$1:$1048576,15,1)</f>
        <v xml:space="preserve"> Laurasiatheria</v>
      </c>
      <c r="R1882" t="str">
        <f>VLOOKUP(A1882,таксономия!$1:$1048576,3,1)</f>
        <v xml:space="preserve"> Bos taurus (Bovine).</v>
      </c>
      <c r="S1882">
        <f t="shared" si="29"/>
        <v>89</v>
      </c>
    </row>
    <row r="1883" spans="1:19" x14ac:dyDescent="0.3">
      <c r="A1883" t="s">
        <v>1199</v>
      </c>
      <c r="B1883" t="s">
        <v>1200</v>
      </c>
      <c r="C1883">
        <v>735</v>
      </c>
      <c r="D1883" t="s">
        <v>22</v>
      </c>
      <c r="E1883">
        <v>121</v>
      </c>
      <c r="F1883">
        <v>208</v>
      </c>
      <c r="G1883">
        <v>59728</v>
      </c>
      <c r="H1883" t="s">
        <v>23</v>
      </c>
      <c r="I1883" t="str">
        <f>VLOOKUP(A1883,таксономия!$1:$1048576,7,1)</f>
        <v>Eukaryota</v>
      </c>
      <c r="J1883" t="str">
        <f>VLOOKUP(A1883,таксономия!$1:$1048576,8,1)</f>
        <v xml:space="preserve"> Metazoa</v>
      </c>
      <c r="K1883" t="str">
        <f>VLOOKUP(A1883,таксономия!$1:$1048576,9,1)</f>
        <v xml:space="preserve"> Chordata</v>
      </c>
      <c r="L1883" t="str">
        <f>VLOOKUP(A1883,таксономия!$1:$1048576,10,1)</f>
        <v xml:space="preserve"> Craniata</v>
      </c>
      <c r="M1883" t="str">
        <f>VLOOKUP(A1883,таксономия!$1:$1048576,11,1)</f>
        <v xml:space="preserve"> Vertebrata</v>
      </c>
      <c r="N1883" t="str">
        <f>VLOOKUP(A1883,таксономия!$1:$1048576,12,1)</f>
        <v xml:space="preserve"> Euteleostomi</v>
      </c>
      <c r="O1883" t="str">
        <f>VLOOKUP(A1883,таксономия!$1:$1048576,13,1)</f>
        <v>Mammalia</v>
      </c>
      <c r="P1883" t="str">
        <f>VLOOKUP(A1883,таксономия!$1:$1048576,14,1)</f>
        <v xml:space="preserve"> Eutheria</v>
      </c>
      <c r="Q1883" t="str">
        <f>VLOOKUP(A1883,таксономия!$1:$1048576,15,1)</f>
        <v xml:space="preserve"> Laurasiatheria</v>
      </c>
      <c r="R1883" t="str">
        <f>VLOOKUP(A1883,таксономия!$1:$1048576,3,1)</f>
        <v xml:space="preserve"> Bos taurus (Bovine).</v>
      </c>
      <c r="S1883">
        <f t="shared" si="29"/>
        <v>87</v>
      </c>
    </row>
    <row r="1884" spans="1:19" x14ac:dyDescent="0.3">
      <c r="A1884" t="s">
        <v>1199</v>
      </c>
      <c r="B1884" t="s">
        <v>1200</v>
      </c>
      <c r="C1884">
        <v>735</v>
      </c>
      <c r="D1884" t="s">
        <v>956</v>
      </c>
      <c r="E1884">
        <v>213</v>
      </c>
      <c r="F1884">
        <v>303</v>
      </c>
      <c r="G1884">
        <v>24350</v>
      </c>
      <c r="H1884" t="s">
        <v>957</v>
      </c>
      <c r="I1884" t="str">
        <f>VLOOKUP(A1884,таксономия!$1:$1048576,7,1)</f>
        <v>Eukaryota</v>
      </c>
      <c r="J1884" t="str">
        <f>VLOOKUP(A1884,таксономия!$1:$1048576,8,1)</f>
        <v xml:space="preserve"> Metazoa</v>
      </c>
      <c r="K1884" t="str">
        <f>VLOOKUP(A1884,таксономия!$1:$1048576,9,1)</f>
        <v xml:space="preserve"> Chordata</v>
      </c>
      <c r="L1884" t="str">
        <f>VLOOKUP(A1884,таксономия!$1:$1048576,10,1)</f>
        <v xml:space="preserve"> Craniata</v>
      </c>
      <c r="M1884" t="str">
        <f>VLOOKUP(A1884,таксономия!$1:$1048576,11,1)</f>
        <v xml:space="preserve"> Vertebrata</v>
      </c>
      <c r="N1884" t="str">
        <f>VLOOKUP(A1884,таксономия!$1:$1048576,12,1)</f>
        <v xml:space="preserve"> Euteleostomi</v>
      </c>
      <c r="O1884" t="str">
        <f>VLOOKUP(A1884,таксономия!$1:$1048576,13,1)</f>
        <v>Mammalia</v>
      </c>
      <c r="P1884" t="str">
        <f>VLOOKUP(A1884,таксономия!$1:$1048576,14,1)</f>
        <v xml:space="preserve"> Eutheria</v>
      </c>
      <c r="Q1884" t="str">
        <f>VLOOKUP(A1884,таксономия!$1:$1048576,15,1)</f>
        <v xml:space="preserve"> Laurasiatheria</v>
      </c>
      <c r="R1884" t="str">
        <f>VLOOKUP(A1884,таксономия!$1:$1048576,3,1)</f>
        <v xml:space="preserve"> Bos taurus (Bovine).</v>
      </c>
      <c r="S1884">
        <f t="shared" si="29"/>
        <v>90</v>
      </c>
    </row>
    <row r="1885" spans="1:19" x14ac:dyDescent="0.3">
      <c r="A1885" t="s">
        <v>1199</v>
      </c>
      <c r="B1885" t="s">
        <v>1200</v>
      </c>
      <c r="C1885">
        <v>735</v>
      </c>
      <c r="D1885" t="s">
        <v>12</v>
      </c>
      <c r="E1885">
        <v>465</v>
      </c>
      <c r="F1885">
        <v>543</v>
      </c>
      <c r="G1885">
        <v>2697</v>
      </c>
      <c r="H1885" t="s">
        <v>13</v>
      </c>
      <c r="I1885" t="str">
        <f>VLOOKUP(A1885,таксономия!$1:$1048576,7,1)</f>
        <v>Eukaryota</v>
      </c>
      <c r="J1885" t="str">
        <f>VLOOKUP(A1885,таксономия!$1:$1048576,8,1)</f>
        <v xml:space="preserve"> Metazoa</v>
      </c>
      <c r="K1885" t="str">
        <f>VLOOKUP(A1885,таксономия!$1:$1048576,9,1)</f>
        <v xml:space="preserve"> Chordata</v>
      </c>
      <c r="L1885" t="str">
        <f>VLOOKUP(A1885,таксономия!$1:$1048576,10,1)</f>
        <v xml:space="preserve"> Craniata</v>
      </c>
      <c r="M1885" t="str">
        <f>VLOOKUP(A1885,таксономия!$1:$1048576,11,1)</f>
        <v xml:space="preserve"> Vertebrata</v>
      </c>
      <c r="N1885" t="str">
        <f>VLOOKUP(A1885,таксономия!$1:$1048576,12,1)</f>
        <v xml:space="preserve"> Euteleostomi</v>
      </c>
      <c r="O1885" t="str">
        <f>VLOOKUP(A1885,таксономия!$1:$1048576,13,1)</f>
        <v>Mammalia</v>
      </c>
      <c r="P1885" t="str">
        <f>VLOOKUP(A1885,таксономия!$1:$1048576,14,1)</f>
        <v xml:space="preserve"> Eutheria</v>
      </c>
      <c r="Q1885" t="str">
        <f>VLOOKUP(A1885,таксономия!$1:$1048576,15,1)</f>
        <v xml:space="preserve"> Laurasiatheria</v>
      </c>
      <c r="R1885" t="str">
        <f>VLOOKUP(A1885,таксономия!$1:$1048576,3,1)</f>
        <v xml:space="preserve"> Bos taurus (Bovine).</v>
      </c>
      <c r="S1885">
        <f t="shared" si="29"/>
        <v>78</v>
      </c>
    </row>
    <row r="1886" spans="1:19" x14ac:dyDescent="0.3">
      <c r="A1886" t="s">
        <v>1199</v>
      </c>
      <c r="B1886" t="s">
        <v>1200</v>
      </c>
      <c r="C1886">
        <v>735</v>
      </c>
      <c r="D1886" t="s">
        <v>24</v>
      </c>
      <c r="E1886">
        <v>655</v>
      </c>
      <c r="F1886">
        <v>735</v>
      </c>
      <c r="G1886">
        <v>24806</v>
      </c>
      <c r="H1886" t="s">
        <v>25</v>
      </c>
      <c r="I1886" t="str">
        <f>VLOOKUP(A1886,таксономия!$1:$1048576,7,1)</f>
        <v>Eukaryota</v>
      </c>
      <c r="J1886" t="str">
        <f>VLOOKUP(A1886,таксономия!$1:$1048576,8,1)</f>
        <v xml:space="preserve"> Metazoa</v>
      </c>
      <c r="K1886" t="str">
        <f>VLOOKUP(A1886,таксономия!$1:$1048576,9,1)</f>
        <v xml:space="preserve"> Chordata</v>
      </c>
      <c r="L1886" t="str">
        <f>VLOOKUP(A1886,таксономия!$1:$1048576,10,1)</f>
        <v xml:space="preserve"> Craniata</v>
      </c>
      <c r="M1886" t="str">
        <f>VLOOKUP(A1886,таксономия!$1:$1048576,11,1)</f>
        <v xml:space="preserve"> Vertebrata</v>
      </c>
      <c r="N1886" t="str">
        <f>VLOOKUP(A1886,таксономия!$1:$1048576,12,1)</f>
        <v xml:space="preserve"> Euteleostomi</v>
      </c>
      <c r="O1886" t="str">
        <f>VLOOKUP(A1886,таксономия!$1:$1048576,13,1)</f>
        <v>Mammalia</v>
      </c>
      <c r="P1886" t="str">
        <f>VLOOKUP(A1886,таксономия!$1:$1048576,14,1)</f>
        <v xml:space="preserve"> Eutheria</v>
      </c>
      <c r="Q1886" t="str">
        <f>VLOOKUP(A1886,таксономия!$1:$1048576,15,1)</f>
        <v xml:space="preserve"> Laurasiatheria</v>
      </c>
      <c r="R1886" t="str">
        <f>VLOOKUP(A1886,таксономия!$1:$1048576,3,1)</f>
        <v xml:space="preserve"> Bos taurus (Bovine).</v>
      </c>
      <c r="S1886">
        <f t="shared" si="29"/>
        <v>80</v>
      </c>
    </row>
    <row r="1887" spans="1:19" x14ac:dyDescent="0.3">
      <c r="A1887" t="s">
        <v>1201</v>
      </c>
      <c r="B1887" t="s">
        <v>1202</v>
      </c>
      <c r="C1887">
        <v>440</v>
      </c>
      <c r="D1887" t="s">
        <v>84</v>
      </c>
      <c r="E1887">
        <v>183</v>
      </c>
      <c r="F1887">
        <v>287</v>
      </c>
      <c r="G1887">
        <v>12961</v>
      </c>
      <c r="H1887" t="s">
        <v>85</v>
      </c>
      <c r="I1887" t="str">
        <f>VLOOKUP(A1887,таксономия!$1:$1048576,7,1)</f>
        <v>Eukaryota</v>
      </c>
      <c r="J1887" t="str">
        <f>VLOOKUP(A1887,таксономия!$1:$1048576,8,1)</f>
        <v xml:space="preserve"> Metazoa</v>
      </c>
      <c r="K1887" t="str">
        <f>VLOOKUP(A1887,таксономия!$1:$1048576,9,1)</f>
        <v xml:space="preserve"> Chordata</v>
      </c>
      <c r="L1887" t="str">
        <f>VLOOKUP(A1887,таксономия!$1:$1048576,10,1)</f>
        <v xml:space="preserve"> Craniata</v>
      </c>
      <c r="M1887" t="str">
        <f>VLOOKUP(A1887,таксономия!$1:$1048576,11,1)</f>
        <v xml:space="preserve"> Vertebrata</v>
      </c>
      <c r="N1887" t="str">
        <f>VLOOKUP(A1887,таксономия!$1:$1048576,12,1)</f>
        <v xml:space="preserve"> Euteleostomi</v>
      </c>
      <c r="O1887" t="str">
        <f>VLOOKUP(A1887,таксономия!$1:$1048576,13,1)</f>
        <v>Testudines + Archosauria group</v>
      </c>
      <c r="P1887" t="str">
        <f>VLOOKUP(A1887,таксономия!$1:$1048576,14,1)</f>
        <v xml:space="preserve"> Archosauria</v>
      </c>
      <c r="Q1887" t="str">
        <f>VLOOKUP(A1887,таксономия!$1:$1048576,15,1)</f>
        <v xml:space="preserve"> Dinosauria</v>
      </c>
      <c r="R1887" t="str">
        <f>VLOOKUP(A1887,таксономия!$1:$1048576,3,1)</f>
        <v xml:space="preserve"> Gallus gallus (Chicken).</v>
      </c>
      <c r="S1887">
        <f t="shared" si="29"/>
        <v>104</v>
      </c>
    </row>
    <row r="1888" spans="1:19" x14ac:dyDescent="0.3">
      <c r="A1888" t="s">
        <v>1201</v>
      </c>
      <c r="B1888" t="s">
        <v>1202</v>
      </c>
      <c r="C1888">
        <v>440</v>
      </c>
      <c r="D1888" t="s">
        <v>12</v>
      </c>
      <c r="E1888">
        <v>1</v>
      </c>
      <c r="F1888">
        <v>83</v>
      </c>
      <c r="G1888">
        <v>2697</v>
      </c>
      <c r="H1888" t="s">
        <v>13</v>
      </c>
      <c r="I1888" t="str">
        <f>VLOOKUP(A1888,таксономия!$1:$1048576,7,1)</f>
        <v>Eukaryota</v>
      </c>
      <c r="J1888" t="str">
        <f>VLOOKUP(A1888,таксономия!$1:$1048576,8,1)</f>
        <v xml:space="preserve"> Metazoa</v>
      </c>
      <c r="K1888" t="str">
        <f>VLOOKUP(A1888,таксономия!$1:$1048576,9,1)</f>
        <v xml:space="preserve"> Chordata</v>
      </c>
      <c r="L1888" t="str">
        <f>VLOOKUP(A1888,таксономия!$1:$1048576,10,1)</f>
        <v xml:space="preserve"> Craniata</v>
      </c>
      <c r="M1888" t="str">
        <f>VLOOKUP(A1888,таксономия!$1:$1048576,11,1)</f>
        <v xml:space="preserve"> Vertebrata</v>
      </c>
      <c r="N1888" t="str">
        <f>VLOOKUP(A1888,таксономия!$1:$1048576,12,1)</f>
        <v xml:space="preserve"> Euteleostomi</v>
      </c>
      <c r="O1888" t="str">
        <f>VLOOKUP(A1888,таксономия!$1:$1048576,13,1)</f>
        <v>Testudines + Archosauria group</v>
      </c>
      <c r="P1888" t="str">
        <f>VLOOKUP(A1888,таксономия!$1:$1048576,14,1)</f>
        <v xml:space="preserve"> Archosauria</v>
      </c>
      <c r="Q1888" t="str">
        <f>VLOOKUP(A1888,таксономия!$1:$1048576,15,1)</f>
        <v xml:space="preserve"> Dinosauria</v>
      </c>
      <c r="R1888" t="str">
        <f>VLOOKUP(A1888,таксономия!$1:$1048576,3,1)</f>
        <v xml:space="preserve"> Gallus gallus (Chicken).</v>
      </c>
      <c r="S1888">
        <f t="shared" si="29"/>
        <v>82</v>
      </c>
    </row>
    <row r="1889" spans="1:19" x14ac:dyDescent="0.3">
      <c r="A1889" t="s">
        <v>1201</v>
      </c>
      <c r="B1889" t="s">
        <v>1202</v>
      </c>
      <c r="C1889">
        <v>440</v>
      </c>
      <c r="D1889" t="s">
        <v>86</v>
      </c>
      <c r="E1889">
        <v>88</v>
      </c>
      <c r="F1889">
        <v>169</v>
      </c>
      <c r="G1889">
        <v>2216</v>
      </c>
      <c r="H1889" t="s">
        <v>87</v>
      </c>
      <c r="I1889" t="str">
        <f>VLOOKUP(A1889,таксономия!$1:$1048576,7,1)</f>
        <v>Eukaryota</v>
      </c>
      <c r="J1889" t="str">
        <f>VLOOKUP(A1889,таксономия!$1:$1048576,8,1)</f>
        <v xml:space="preserve"> Metazoa</v>
      </c>
      <c r="K1889" t="str">
        <f>VLOOKUP(A1889,таксономия!$1:$1048576,9,1)</f>
        <v xml:space="preserve"> Chordata</v>
      </c>
      <c r="L1889" t="str">
        <f>VLOOKUP(A1889,таксономия!$1:$1048576,10,1)</f>
        <v xml:space="preserve"> Craniata</v>
      </c>
      <c r="M1889" t="str">
        <f>VLOOKUP(A1889,таксономия!$1:$1048576,11,1)</f>
        <v xml:space="preserve"> Vertebrata</v>
      </c>
      <c r="N1889" t="str">
        <f>VLOOKUP(A1889,таксономия!$1:$1048576,12,1)</f>
        <v xml:space="preserve"> Euteleostomi</v>
      </c>
      <c r="O1889" t="str">
        <f>VLOOKUP(A1889,таксономия!$1:$1048576,13,1)</f>
        <v>Testudines + Archosauria group</v>
      </c>
      <c r="P1889" t="str">
        <f>VLOOKUP(A1889,таксономия!$1:$1048576,14,1)</f>
        <v xml:space="preserve"> Archosauria</v>
      </c>
      <c r="Q1889" t="str">
        <f>VLOOKUP(A1889,таксономия!$1:$1048576,15,1)</f>
        <v xml:space="preserve"> Dinosauria</v>
      </c>
      <c r="R1889" t="str">
        <f>VLOOKUP(A1889,таксономия!$1:$1048576,3,1)</f>
        <v xml:space="preserve"> Gallus gallus (Chicken).</v>
      </c>
      <c r="S1889">
        <f t="shared" si="29"/>
        <v>81</v>
      </c>
    </row>
    <row r="1890" spans="1:19" x14ac:dyDescent="0.3">
      <c r="A1890" t="s">
        <v>1203</v>
      </c>
      <c r="B1890" t="s">
        <v>1204</v>
      </c>
      <c r="C1890">
        <v>921</v>
      </c>
      <c r="D1890" t="s">
        <v>20</v>
      </c>
      <c r="E1890">
        <v>291</v>
      </c>
      <c r="F1890">
        <v>423</v>
      </c>
      <c r="G1890">
        <v>1926</v>
      </c>
      <c r="H1890" t="s">
        <v>21</v>
      </c>
      <c r="I1890" t="str">
        <f>VLOOKUP(A1890,таксономия!$1:$1048576,7,1)</f>
        <v>Eukaryota</v>
      </c>
      <c r="J1890" t="str">
        <f>VLOOKUP(A1890,таксономия!$1:$1048576,8,1)</f>
        <v xml:space="preserve"> Metazoa</v>
      </c>
      <c r="K1890" t="str">
        <f>VLOOKUP(A1890,таксономия!$1:$1048576,9,1)</f>
        <v xml:space="preserve"> Chordata</v>
      </c>
      <c r="L1890" t="str">
        <f>VLOOKUP(A1890,таксономия!$1:$1048576,10,1)</f>
        <v xml:space="preserve"> Craniata</v>
      </c>
      <c r="M1890" t="str">
        <f>VLOOKUP(A1890,таксономия!$1:$1048576,11,1)</f>
        <v xml:space="preserve"> Vertebrata</v>
      </c>
      <c r="N1890" t="str">
        <f>VLOOKUP(A1890,таксономия!$1:$1048576,12,1)</f>
        <v xml:space="preserve"> Euteleostomi</v>
      </c>
      <c r="O1890" t="str">
        <f>VLOOKUP(A1890,таксономия!$1:$1048576,13,1)</f>
        <v>Testudines + Archosauria group</v>
      </c>
      <c r="P1890" t="str">
        <f>VLOOKUP(A1890,таксономия!$1:$1048576,14,1)</f>
        <v xml:space="preserve"> Archosauria</v>
      </c>
      <c r="Q1890" t="str">
        <f>VLOOKUP(A1890,таксономия!$1:$1048576,15,1)</f>
        <v xml:space="preserve"> Dinosauria</v>
      </c>
      <c r="R1890" t="str">
        <f>VLOOKUP(A1890,таксономия!$1:$1048576,3,1)</f>
        <v xml:space="preserve"> Gallus gallus (Chicken).</v>
      </c>
      <c r="S1890">
        <f t="shared" si="29"/>
        <v>132</v>
      </c>
    </row>
    <row r="1891" spans="1:19" x14ac:dyDescent="0.3">
      <c r="A1891" t="s">
        <v>1203</v>
      </c>
      <c r="B1891" t="s">
        <v>1204</v>
      </c>
      <c r="C1891">
        <v>921</v>
      </c>
      <c r="D1891" t="s">
        <v>22</v>
      </c>
      <c r="E1891">
        <v>2</v>
      </c>
      <c r="F1891">
        <v>91</v>
      </c>
      <c r="G1891">
        <v>59728</v>
      </c>
      <c r="H1891" t="s">
        <v>23</v>
      </c>
      <c r="I1891" t="str">
        <f>VLOOKUP(A1891,таксономия!$1:$1048576,7,1)</f>
        <v>Eukaryota</v>
      </c>
      <c r="J1891" t="str">
        <f>VLOOKUP(A1891,таксономия!$1:$1048576,8,1)</f>
        <v xml:space="preserve"> Metazoa</v>
      </c>
      <c r="K1891" t="str">
        <f>VLOOKUP(A1891,таксономия!$1:$1048576,9,1)</f>
        <v xml:space="preserve"> Chordata</v>
      </c>
      <c r="L1891" t="str">
        <f>VLOOKUP(A1891,таксономия!$1:$1048576,10,1)</f>
        <v xml:space="preserve"> Craniata</v>
      </c>
      <c r="M1891" t="str">
        <f>VLOOKUP(A1891,таксономия!$1:$1048576,11,1)</f>
        <v xml:space="preserve"> Vertebrata</v>
      </c>
      <c r="N1891" t="str">
        <f>VLOOKUP(A1891,таксономия!$1:$1048576,12,1)</f>
        <v xml:space="preserve"> Euteleostomi</v>
      </c>
      <c r="O1891" t="str">
        <f>VLOOKUP(A1891,таксономия!$1:$1048576,13,1)</f>
        <v>Testudines + Archosauria group</v>
      </c>
      <c r="P1891" t="str">
        <f>VLOOKUP(A1891,таксономия!$1:$1048576,14,1)</f>
        <v xml:space="preserve"> Archosauria</v>
      </c>
      <c r="Q1891" t="str">
        <f>VLOOKUP(A1891,таксономия!$1:$1048576,15,1)</f>
        <v xml:space="preserve"> Dinosauria</v>
      </c>
      <c r="R1891" t="str">
        <f>VLOOKUP(A1891,таксономия!$1:$1048576,3,1)</f>
        <v xml:space="preserve"> Gallus gallus (Chicken).</v>
      </c>
      <c r="S1891">
        <f t="shared" si="29"/>
        <v>89</v>
      </c>
    </row>
    <row r="1892" spans="1:19" x14ac:dyDescent="0.3">
      <c r="A1892" t="s">
        <v>1203</v>
      </c>
      <c r="B1892" t="s">
        <v>1204</v>
      </c>
      <c r="C1892">
        <v>921</v>
      </c>
      <c r="D1892" t="s">
        <v>22</v>
      </c>
      <c r="E1892">
        <v>95</v>
      </c>
      <c r="F1892">
        <v>182</v>
      </c>
      <c r="G1892">
        <v>59728</v>
      </c>
      <c r="H1892" t="s">
        <v>23</v>
      </c>
      <c r="I1892" t="str">
        <f>VLOOKUP(A1892,таксономия!$1:$1048576,7,1)</f>
        <v>Eukaryota</v>
      </c>
      <c r="J1892" t="str">
        <f>VLOOKUP(A1892,таксономия!$1:$1048576,8,1)</f>
        <v xml:space="preserve"> Metazoa</v>
      </c>
      <c r="K1892" t="str">
        <f>VLOOKUP(A1892,таксономия!$1:$1048576,9,1)</f>
        <v xml:space="preserve"> Chordata</v>
      </c>
      <c r="L1892" t="str">
        <f>VLOOKUP(A1892,таксономия!$1:$1048576,10,1)</f>
        <v xml:space="preserve"> Craniata</v>
      </c>
      <c r="M1892" t="str">
        <f>VLOOKUP(A1892,таксономия!$1:$1048576,11,1)</f>
        <v xml:space="preserve"> Vertebrata</v>
      </c>
      <c r="N1892" t="str">
        <f>VLOOKUP(A1892,таксономия!$1:$1048576,12,1)</f>
        <v xml:space="preserve"> Euteleostomi</v>
      </c>
      <c r="O1892" t="str">
        <f>VLOOKUP(A1892,таксономия!$1:$1048576,13,1)</f>
        <v>Testudines + Archosauria group</v>
      </c>
      <c r="P1892" t="str">
        <f>VLOOKUP(A1892,таксономия!$1:$1048576,14,1)</f>
        <v xml:space="preserve"> Archosauria</v>
      </c>
      <c r="Q1892" t="str">
        <f>VLOOKUP(A1892,таксономия!$1:$1048576,15,1)</f>
        <v xml:space="preserve"> Dinosauria</v>
      </c>
      <c r="R1892" t="str">
        <f>VLOOKUP(A1892,таксономия!$1:$1048576,3,1)</f>
        <v xml:space="preserve"> Gallus gallus (Chicken).</v>
      </c>
      <c r="S1892">
        <f t="shared" si="29"/>
        <v>87</v>
      </c>
    </row>
    <row r="1893" spans="1:19" x14ac:dyDescent="0.3">
      <c r="A1893" t="s">
        <v>1203</v>
      </c>
      <c r="B1893" t="s">
        <v>1204</v>
      </c>
      <c r="C1893">
        <v>921</v>
      </c>
      <c r="D1893" t="s">
        <v>956</v>
      </c>
      <c r="E1893">
        <v>187</v>
      </c>
      <c r="F1893">
        <v>277</v>
      </c>
      <c r="G1893">
        <v>24350</v>
      </c>
      <c r="H1893" t="s">
        <v>957</v>
      </c>
      <c r="I1893" t="str">
        <f>VLOOKUP(A1893,таксономия!$1:$1048576,7,1)</f>
        <v>Eukaryota</v>
      </c>
      <c r="J1893" t="str">
        <f>VLOOKUP(A1893,таксономия!$1:$1048576,8,1)</f>
        <v xml:space="preserve"> Metazoa</v>
      </c>
      <c r="K1893" t="str">
        <f>VLOOKUP(A1893,таксономия!$1:$1048576,9,1)</f>
        <v xml:space="preserve"> Chordata</v>
      </c>
      <c r="L1893" t="str">
        <f>VLOOKUP(A1893,таксономия!$1:$1048576,10,1)</f>
        <v xml:space="preserve"> Craniata</v>
      </c>
      <c r="M1893" t="str">
        <f>VLOOKUP(A1893,таксономия!$1:$1048576,11,1)</f>
        <v xml:space="preserve"> Vertebrata</v>
      </c>
      <c r="N1893" t="str">
        <f>VLOOKUP(A1893,таксономия!$1:$1048576,12,1)</f>
        <v xml:space="preserve"> Euteleostomi</v>
      </c>
      <c r="O1893" t="str">
        <f>VLOOKUP(A1893,таксономия!$1:$1048576,13,1)</f>
        <v>Testudines + Archosauria group</v>
      </c>
      <c r="P1893" t="str">
        <f>VLOOKUP(A1893,таксономия!$1:$1048576,14,1)</f>
        <v xml:space="preserve"> Archosauria</v>
      </c>
      <c r="Q1893" t="str">
        <f>VLOOKUP(A1893,таксономия!$1:$1048576,15,1)</f>
        <v xml:space="preserve"> Dinosauria</v>
      </c>
      <c r="R1893" t="str">
        <f>VLOOKUP(A1893,таксономия!$1:$1048576,3,1)</f>
        <v xml:space="preserve"> Gallus gallus (Chicken).</v>
      </c>
      <c r="S1893">
        <f t="shared" si="29"/>
        <v>90</v>
      </c>
    </row>
    <row r="1894" spans="1:19" x14ac:dyDescent="0.3">
      <c r="A1894" t="s">
        <v>1203</v>
      </c>
      <c r="B1894" t="s">
        <v>1204</v>
      </c>
      <c r="C1894">
        <v>921</v>
      </c>
      <c r="D1894" t="s">
        <v>12</v>
      </c>
      <c r="E1894">
        <v>439</v>
      </c>
      <c r="F1894">
        <v>517</v>
      </c>
      <c r="G1894">
        <v>2697</v>
      </c>
      <c r="H1894" t="s">
        <v>13</v>
      </c>
      <c r="I1894" t="str">
        <f>VLOOKUP(A1894,таксономия!$1:$1048576,7,1)</f>
        <v>Eukaryota</v>
      </c>
      <c r="J1894" t="str">
        <f>VLOOKUP(A1894,таксономия!$1:$1048576,8,1)</f>
        <v xml:space="preserve"> Metazoa</v>
      </c>
      <c r="K1894" t="str">
        <f>VLOOKUP(A1894,таксономия!$1:$1048576,9,1)</f>
        <v xml:space="preserve"> Chordata</v>
      </c>
      <c r="L1894" t="str">
        <f>VLOOKUP(A1894,таксономия!$1:$1048576,10,1)</f>
        <v xml:space="preserve"> Craniata</v>
      </c>
      <c r="M1894" t="str">
        <f>VLOOKUP(A1894,таксономия!$1:$1048576,11,1)</f>
        <v xml:space="preserve"> Vertebrata</v>
      </c>
      <c r="N1894" t="str">
        <f>VLOOKUP(A1894,таксономия!$1:$1048576,12,1)</f>
        <v xml:space="preserve"> Euteleostomi</v>
      </c>
      <c r="O1894" t="str">
        <f>VLOOKUP(A1894,таксономия!$1:$1048576,13,1)</f>
        <v>Testudines + Archosauria group</v>
      </c>
      <c r="P1894" t="str">
        <f>VLOOKUP(A1894,таксономия!$1:$1048576,14,1)</f>
        <v xml:space="preserve"> Archosauria</v>
      </c>
      <c r="Q1894" t="str">
        <f>VLOOKUP(A1894,таксономия!$1:$1048576,15,1)</f>
        <v xml:space="preserve"> Dinosauria</v>
      </c>
      <c r="R1894" t="str">
        <f>VLOOKUP(A1894,таксономия!$1:$1048576,3,1)</f>
        <v xml:space="preserve"> Gallus gallus (Chicken).</v>
      </c>
      <c r="S1894">
        <f t="shared" si="29"/>
        <v>78</v>
      </c>
    </row>
    <row r="1895" spans="1:19" x14ac:dyDescent="0.3">
      <c r="A1895" t="s">
        <v>1203</v>
      </c>
      <c r="B1895" t="s">
        <v>1204</v>
      </c>
      <c r="C1895">
        <v>921</v>
      </c>
      <c r="D1895" t="s">
        <v>24</v>
      </c>
      <c r="E1895">
        <v>629</v>
      </c>
      <c r="F1895">
        <v>908</v>
      </c>
      <c r="G1895">
        <v>24806</v>
      </c>
      <c r="H1895" t="s">
        <v>25</v>
      </c>
      <c r="I1895" t="str">
        <f>VLOOKUP(A1895,таксономия!$1:$1048576,7,1)</f>
        <v>Eukaryota</v>
      </c>
      <c r="J1895" t="str">
        <f>VLOOKUP(A1895,таксономия!$1:$1048576,8,1)</f>
        <v xml:space="preserve"> Metazoa</v>
      </c>
      <c r="K1895" t="str">
        <f>VLOOKUP(A1895,таксономия!$1:$1048576,9,1)</f>
        <v xml:space="preserve"> Chordata</v>
      </c>
      <c r="L1895" t="str">
        <f>VLOOKUP(A1895,таксономия!$1:$1048576,10,1)</f>
        <v xml:space="preserve"> Craniata</v>
      </c>
      <c r="M1895" t="str">
        <f>VLOOKUP(A1895,таксономия!$1:$1048576,11,1)</f>
        <v xml:space="preserve"> Vertebrata</v>
      </c>
      <c r="N1895" t="str">
        <f>VLOOKUP(A1895,таксономия!$1:$1048576,12,1)</f>
        <v xml:space="preserve"> Euteleostomi</v>
      </c>
      <c r="O1895" t="str">
        <f>VLOOKUP(A1895,таксономия!$1:$1048576,13,1)</f>
        <v>Testudines + Archosauria group</v>
      </c>
      <c r="P1895" t="str">
        <f>VLOOKUP(A1895,таксономия!$1:$1048576,14,1)</f>
        <v xml:space="preserve"> Archosauria</v>
      </c>
      <c r="Q1895" t="str">
        <f>VLOOKUP(A1895,таксономия!$1:$1048576,15,1)</f>
        <v xml:space="preserve"> Dinosauria</v>
      </c>
      <c r="R1895" t="str">
        <f>VLOOKUP(A1895,таксономия!$1:$1048576,3,1)</f>
        <v xml:space="preserve"> Gallus gallus (Chicken).</v>
      </c>
      <c r="S1895">
        <f t="shared" si="29"/>
        <v>279</v>
      </c>
    </row>
    <row r="1896" spans="1:19" x14ac:dyDescent="0.3">
      <c r="A1896" t="s">
        <v>1205</v>
      </c>
      <c r="B1896" t="s">
        <v>1206</v>
      </c>
      <c r="C1896">
        <v>492</v>
      </c>
      <c r="D1896" t="s">
        <v>34</v>
      </c>
      <c r="E1896">
        <v>3</v>
      </c>
      <c r="F1896">
        <v>33</v>
      </c>
      <c r="G1896">
        <v>24995</v>
      </c>
      <c r="H1896" t="s">
        <v>35</v>
      </c>
      <c r="I1896" t="str">
        <f>VLOOKUP(A1896,таксономия!$1:$1048576,7,1)</f>
        <v>Eukaryota</v>
      </c>
      <c r="J1896" t="str">
        <f>VLOOKUP(A1896,таксономия!$1:$1048576,8,1)</f>
        <v xml:space="preserve"> Metazoa</v>
      </c>
      <c r="K1896" t="str">
        <f>VLOOKUP(A1896,таксономия!$1:$1048576,9,1)</f>
        <v xml:space="preserve"> Chordata</v>
      </c>
      <c r="L1896" t="str">
        <f>VLOOKUP(A1896,таксономия!$1:$1048576,10,1)</f>
        <v xml:space="preserve"> Craniata</v>
      </c>
      <c r="M1896" t="str">
        <f>VLOOKUP(A1896,таксономия!$1:$1048576,11,1)</f>
        <v xml:space="preserve"> Vertebrata</v>
      </c>
      <c r="N1896" t="str">
        <f>VLOOKUP(A1896,таксономия!$1:$1048576,12,1)</f>
        <v xml:space="preserve"> Euteleostomi</v>
      </c>
      <c r="O1896" t="str">
        <f>VLOOKUP(A1896,таксономия!$1:$1048576,13,1)</f>
        <v>Testudines + Archosauria group</v>
      </c>
      <c r="P1896" t="str">
        <f>VLOOKUP(A1896,таксономия!$1:$1048576,14,1)</f>
        <v xml:space="preserve"> Archosauria</v>
      </c>
      <c r="Q1896" t="str">
        <f>VLOOKUP(A1896,таксономия!$1:$1048576,15,1)</f>
        <v xml:space="preserve"> Dinosauria</v>
      </c>
      <c r="R1896" t="str">
        <f>VLOOKUP(A1896,таксономия!$1:$1048576,3,1)</f>
        <v xml:space="preserve"> Gallus gallus (Chicken).</v>
      </c>
      <c r="S1896">
        <f t="shared" si="29"/>
        <v>30</v>
      </c>
    </row>
    <row r="1897" spans="1:19" x14ac:dyDescent="0.3">
      <c r="A1897" t="s">
        <v>1205</v>
      </c>
      <c r="B1897" t="s">
        <v>1206</v>
      </c>
      <c r="C1897">
        <v>492</v>
      </c>
      <c r="D1897" t="s">
        <v>34</v>
      </c>
      <c r="E1897">
        <v>80</v>
      </c>
      <c r="F1897">
        <v>112</v>
      </c>
      <c r="G1897">
        <v>24995</v>
      </c>
      <c r="H1897" t="s">
        <v>35</v>
      </c>
      <c r="I1897" t="str">
        <f>VLOOKUP(A1897,таксономия!$1:$1048576,7,1)</f>
        <v>Eukaryota</v>
      </c>
      <c r="J1897" t="str">
        <f>VLOOKUP(A1897,таксономия!$1:$1048576,8,1)</f>
        <v xml:space="preserve"> Metazoa</v>
      </c>
      <c r="K1897" t="str">
        <f>VLOOKUP(A1897,таксономия!$1:$1048576,9,1)</f>
        <v xml:space="preserve"> Chordata</v>
      </c>
      <c r="L1897" t="str">
        <f>VLOOKUP(A1897,таксономия!$1:$1048576,10,1)</f>
        <v xml:space="preserve"> Craniata</v>
      </c>
      <c r="M1897" t="str">
        <f>VLOOKUP(A1897,таксономия!$1:$1048576,11,1)</f>
        <v xml:space="preserve"> Vertebrata</v>
      </c>
      <c r="N1897" t="str">
        <f>VLOOKUP(A1897,таксономия!$1:$1048576,12,1)</f>
        <v xml:space="preserve"> Euteleostomi</v>
      </c>
      <c r="O1897" t="str">
        <f>VLOOKUP(A1897,таксономия!$1:$1048576,13,1)</f>
        <v>Testudines + Archosauria group</v>
      </c>
      <c r="P1897" t="str">
        <f>VLOOKUP(A1897,таксономия!$1:$1048576,14,1)</f>
        <v xml:space="preserve"> Archosauria</v>
      </c>
      <c r="Q1897" t="str">
        <f>VLOOKUP(A1897,таксономия!$1:$1048576,15,1)</f>
        <v xml:space="preserve"> Dinosauria</v>
      </c>
      <c r="R1897" t="str">
        <f>VLOOKUP(A1897,таксономия!$1:$1048576,3,1)</f>
        <v xml:space="preserve"> Gallus gallus (Chicken).</v>
      </c>
      <c r="S1897">
        <f t="shared" si="29"/>
        <v>32</v>
      </c>
    </row>
    <row r="1898" spans="1:19" x14ac:dyDescent="0.3">
      <c r="A1898" t="s">
        <v>1205</v>
      </c>
      <c r="B1898" t="s">
        <v>1206</v>
      </c>
      <c r="C1898">
        <v>492</v>
      </c>
      <c r="D1898" t="s">
        <v>12</v>
      </c>
      <c r="E1898">
        <v>120</v>
      </c>
      <c r="F1898">
        <v>201</v>
      </c>
      <c r="G1898">
        <v>2697</v>
      </c>
      <c r="H1898" t="s">
        <v>13</v>
      </c>
      <c r="I1898" t="str">
        <f>VLOOKUP(A1898,таксономия!$1:$1048576,7,1)</f>
        <v>Eukaryota</v>
      </c>
      <c r="J1898" t="str">
        <f>VLOOKUP(A1898,таксономия!$1:$1048576,8,1)</f>
        <v xml:space="preserve"> Metazoa</v>
      </c>
      <c r="K1898" t="str">
        <f>VLOOKUP(A1898,таксономия!$1:$1048576,9,1)</f>
        <v xml:space="preserve"> Chordata</v>
      </c>
      <c r="L1898" t="str">
        <f>VLOOKUP(A1898,таксономия!$1:$1048576,10,1)</f>
        <v xml:space="preserve"> Craniata</v>
      </c>
      <c r="M1898" t="str">
        <f>VLOOKUP(A1898,таксономия!$1:$1048576,11,1)</f>
        <v xml:space="preserve"> Vertebrata</v>
      </c>
      <c r="N1898" t="str">
        <f>VLOOKUP(A1898,таксономия!$1:$1048576,12,1)</f>
        <v xml:space="preserve"> Euteleostomi</v>
      </c>
      <c r="O1898" t="str">
        <f>VLOOKUP(A1898,таксономия!$1:$1048576,13,1)</f>
        <v>Testudines + Archosauria group</v>
      </c>
      <c r="P1898" t="str">
        <f>VLOOKUP(A1898,таксономия!$1:$1048576,14,1)</f>
        <v xml:space="preserve"> Archosauria</v>
      </c>
      <c r="Q1898" t="str">
        <f>VLOOKUP(A1898,таксономия!$1:$1048576,15,1)</f>
        <v xml:space="preserve"> Dinosauria</v>
      </c>
      <c r="R1898" t="str">
        <f>VLOOKUP(A1898,таксономия!$1:$1048576,3,1)</f>
        <v xml:space="preserve"> Gallus gallus (Chicken).</v>
      </c>
      <c r="S1898">
        <f t="shared" si="29"/>
        <v>81</v>
      </c>
    </row>
    <row r="1899" spans="1:19" x14ac:dyDescent="0.3">
      <c r="A1899" t="s">
        <v>1205</v>
      </c>
      <c r="B1899" t="s">
        <v>1206</v>
      </c>
      <c r="C1899">
        <v>492</v>
      </c>
      <c r="D1899" t="s">
        <v>16</v>
      </c>
      <c r="E1899">
        <v>245</v>
      </c>
      <c r="F1899">
        <v>480</v>
      </c>
      <c r="G1899">
        <v>22248</v>
      </c>
      <c r="H1899" t="s">
        <v>17</v>
      </c>
      <c r="I1899" t="str">
        <f>VLOOKUP(A1899,таксономия!$1:$1048576,7,1)</f>
        <v>Eukaryota</v>
      </c>
      <c r="J1899" t="str">
        <f>VLOOKUP(A1899,таксономия!$1:$1048576,8,1)</f>
        <v xml:space="preserve"> Metazoa</v>
      </c>
      <c r="K1899" t="str">
        <f>VLOOKUP(A1899,таксономия!$1:$1048576,9,1)</f>
        <v xml:space="preserve"> Chordata</v>
      </c>
      <c r="L1899" t="str">
        <f>VLOOKUP(A1899,таксономия!$1:$1048576,10,1)</f>
        <v xml:space="preserve"> Craniata</v>
      </c>
      <c r="M1899" t="str">
        <f>VLOOKUP(A1899,таксономия!$1:$1048576,11,1)</f>
        <v xml:space="preserve"> Vertebrata</v>
      </c>
      <c r="N1899" t="str">
        <f>VLOOKUP(A1899,таксономия!$1:$1048576,12,1)</f>
        <v xml:space="preserve"> Euteleostomi</v>
      </c>
      <c r="O1899" t="str">
        <f>VLOOKUP(A1899,таксономия!$1:$1048576,13,1)</f>
        <v>Testudines + Archosauria group</v>
      </c>
      <c r="P1899" t="str">
        <f>VLOOKUP(A1899,таксономия!$1:$1048576,14,1)</f>
        <v xml:space="preserve"> Archosauria</v>
      </c>
      <c r="Q1899" t="str">
        <f>VLOOKUP(A1899,таксономия!$1:$1048576,15,1)</f>
        <v xml:space="preserve"> Dinosauria</v>
      </c>
      <c r="R1899" t="str">
        <f>VLOOKUP(A1899,таксономия!$1:$1048576,3,1)</f>
        <v xml:space="preserve"> Gallus gallus (Chicken).</v>
      </c>
      <c r="S1899">
        <f t="shared" si="29"/>
        <v>235</v>
      </c>
    </row>
    <row r="1900" spans="1:19" x14ac:dyDescent="0.3">
      <c r="A1900" t="s">
        <v>1207</v>
      </c>
      <c r="B1900" t="s">
        <v>1208</v>
      </c>
      <c r="C1900">
        <v>202</v>
      </c>
      <c r="D1900" t="s">
        <v>12</v>
      </c>
      <c r="E1900">
        <v>4</v>
      </c>
      <c r="F1900">
        <v>44</v>
      </c>
      <c r="G1900">
        <v>2697</v>
      </c>
      <c r="H1900" t="s">
        <v>13</v>
      </c>
      <c r="I1900" t="str">
        <f>VLOOKUP(A1900,таксономия!$1:$1048576,7,1)</f>
        <v>Eukaryota</v>
      </c>
      <c r="J1900" t="str">
        <f>VLOOKUP(A1900,таксономия!$1:$1048576,8,1)</f>
        <v xml:space="preserve"> Metazoa</v>
      </c>
      <c r="K1900" t="str">
        <f>VLOOKUP(A1900,таксономия!$1:$1048576,9,1)</f>
        <v xml:space="preserve"> Chordata</v>
      </c>
      <c r="L1900" t="str">
        <f>VLOOKUP(A1900,таксономия!$1:$1048576,10,1)</f>
        <v xml:space="preserve"> Craniata</v>
      </c>
      <c r="M1900" t="str">
        <f>VLOOKUP(A1900,таксономия!$1:$1048576,11,1)</f>
        <v xml:space="preserve"> Vertebrata</v>
      </c>
      <c r="N1900" t="str">
        <f>VLOOKUP(A1900,таксономия!$1:$1048576,12,1)</f>
        <v xml:space="preserve"> Euteleostomi</v>
      </c>
      <c r="O1900" t="str">
        <f>VLOOKUP(A1900,таксономия!$1:$1048576,13,1)</f>
        <v>Testudines + Archosauria group</v>
      </c>
      <c r="P1900" t="str">
        <f>VLOOKUP(A1900,таксономия!$1:$1048576,14,1)</f>
        <v xml:space="preserve"> Archosauria</v>
      </c>
      <c r="Q1900" t="str">
        <f>VLOOKUP(A1900,таксономия!$1:$1048576,15,1)</f>
        <v xml:space="preserve"> Dinosauria</v>
      </c>
      <c r="R1900" t="str">
        <f>VLOOKUP(A1900,таксономия!$1:$1048576,3,1)</f>
        <v xml:space="preserve"> Gallus gallus (Chicken).</v>
      </c>
      <c r="S1900">
        <f t="shared" si="29"/>
        <v>40</v>
      </c>
    </row>
    <row r="1901" spans="1:19" x14ac:dyDescent="0.3">
      <c r="A1901" t="s">
        <v>1207</v>
      </c>
      <c r="B1901" t="s">
        <v>1208</v>
      </c>
      <c r="C1901">
        <v>202</v>
      </c>
      <c r="D1901" t="s">
        <v>308</v>
      </c>
      <c r="E1901">
        <v>67</v>
      </c>
      <c r="F1901">
        <v>200</v>
      </c>
      <c r="G1901">
        <v>107</v>
      </c>
      <c r="H1901" t="s">
        <v>308</v>
      </c>
      <c r="I1901" t="str">
        <f>VLOOKUP(A1901,таксономия!$1:$1048576,7,1)</f>
        <v>Eukaryota</v>
      </c>
      <c r="J1901" t="str">
        <f>VLOOKUP(A1901,таксономия!$1:$1048576,8,1)</f>
        <v xml:space="preserve"> Metazoa</v>
      </c>
      <c r="K1901" t="str">
        <f>VLOOKUP(A1901,таксономия!$1:$1048576,9,1)</f>
        <v xml:space="preserve"> Chordata</v>
      </c>
      <c r="L1901" t="str">
        <f>VLOOKUP(A1901,таксономия!$1:$1048576,10,1)</f>
        <v xml:space="preserve"> Craniata</v>
      </c>
      <c r="M1901" t="str">
        <f>VLOOKUP(A1901,таксономия!$1:$1048576,11,1)</f>
        <v xml:space="preserve"> Vertebrata</v>
      </c>
      <c r="N1901" t="str">
        <f>VLOOKUP(A1901,таксономия!$1:$1048576,12,1)</f>
        <v xml:space="preserve"> Euteleostomi</v>
      </c>
      <c r="O1901" t="str">
        <f>VLOOKUP(A1901,таксономия!$1:$1048576,13,1)</f>
        <v>Testudines + Archosauria group</v>
      </c>
      <c r="P1901" t="str">
        <f>VLOOKUP(A1901,таксономия!$1:$1048576,14,1)</f>
        <v xml:space="preserve"> Archosauria</v>
      </c>
      <c r="Q1901" t="str">
        <f>VLOOKUP(A1901,таксономия!$1:$1048576,15,1)</f>
        <v xml:space="preserve"> Dinosauria</v>
      </c>
      <c r="R1901" t="str">
        <f>VLOOKUP(A1901,таксономия!$1:$1048576,3,1)</f>
        <v xml:space="preserve"> Gallus gallus (Chicken).</v>
      </c>
      <c r="S1901">
        <f t="shared" si="29"/>
        <v>133</v>
      </c>
    </row>
    <row r="1902" spans="1:19" x14ac:dyDescent="0.3">
      <c r="A1902" t="s">
        <v>1209</v>
      </c>
      <c r="B1902" t="s">
        <v>1210</v>
      </c>
      <c r="C1902">
        <v>215</v>
      </c>
      <c r="D1902" t="s">
        <v>12</v>
      </c>
      <c r="E1902">
        <v>1</v>
      </c>
      <c r="F1902">
        <v>43</v>
      </c>
      <c r="G1902">
        <v>2697</v>
      </c>
      <c r="H1902" t="s">
        <v>13</v>
      </c>
      <c r="I1902" t="str">
        <f>VLOOKUP(A1902,таксономия!$1:$1048576,7,1)</f>
        <v>Eukaryota</v>
      </c>
      <c r="J1902" t="str">
        <f>VLOOKUP(A1902,таксономия!$1:$1048576,8,1)</f>
        <v xml:space="preserve"> Metazoa</v>
      </c>
      <c r="K1902" t="str">
        <f>VLOOKUP(A1902,таксономия!$1:$1048576,9,1)</f>
        <v xml:space="preserve"> Chordata</v>
      </c>
      <c r="L1902" t="str">
        <f>VLOOKUP(A1902,таксономия!$1:$1048576,10,1)</f>
        <v xml:space="preserve"> Craniata</v>
      </c>
      <c r="M1902" t="str">
        <f>VLOOKUP(A1902,таксономия!$1:$1048576,11,1)</f>
        <v xml:space="preserve"> Vertebrata</v>
      </c>
      <c r="N1902" t="str">
        <f>VLOOKUP(A1902,таксономия!$1:$1048576,12,1)</f>
        <v xml:space="preserve"> Euteleostomi</v>
      </c>
      <c r="O1902" t="str">
        <f>VLOOKUP(A1902,таксономия!$1:$1048576,13,1)</f>
        <v>Testudines + Archosauria group</v>
      </c>
      <c r="P1902" t="str">
        <f>VLOOKUP(A1902,таксономия!$1:$1048576,14,1)</f>
        <v xml:space="preserve"> Archosauria</v>
      </c>
      <c r="Q1902" t="str">
        <f>VLOOKUP(A1902,таксономия!$1:$1048576,15,1)</f>
        <v xml:space="preserve"> Dinosauria</v>
      </c>
      <c r="R1902" t="str">
        <f>VLOOKUP(A1902,таксономия!$1:$1048576,3,1)</f>
        <v xml:space="preserve"> Gallus gallus (Chicken).</v>
      </c>
      <c r="S1902">
        <f t="shared" si="29"/>
        <v>42</v>
      </c>
    </row>
    <row r="1903" spans="1:19" x14ac:dyDescent="0.3">
      <c r="A1903" t="s">
        <v>1209</v>
      </c>
      <c r="B1903" t="s">
        <v>1210</v>
      </c>
      <c r="C1903">
        <v>215</v>
      </c>
      <c r="D1903" t="s">
        <v>12</v>
      </c>
      <c r="E1903">
        <v>60</v>
      </c>
      <c r="F1903">
        <v>138</v>
      </c>
      <c r="G1903">
        <v>2697</v>
      </c>
      <c r="H1903" t="s">
        <v>13</v>
      </c>
      <c r="I1903" t="str">
        <f>VLOOKUP(A1903,таксономия!$1:$1048576,7,1)</f>
        <v>Eukaryota</v>
      </c>
      <c r="J1903" t="str">
        <f>VLOOKUP(A1903,таксономия!$1:$1048576,8,1)</f>
        <v xml:space="preserve"> Metazoa</v>
      </c>
      <c r="K1903" t="str">
        <f>VLOOKUP(A1903,таксономия!$1:$1048576,9,1)</f>
        <v xml:space="preserve"> Chordata</v>
      </c>
      <c r="L1903" t="str">
        <f>VLOOKUP(A1903,таксономия!$1:$1048576,10,1)</f>
        <v xml:space="preserve"> Craniata</v>
      </c>
      <c r="M1903" t="str">
        <f>VLOOKUP(A1903,таксономия!$1:$1048576,11,1)</f>
        <v xml:space="preserve"> Vertebrata</v>
      </c>
      <c r="N1903" t="str">
        <f>VLOOKUP(A1903,таксономия!$1:$1048576,12,1)</f>
        <v xml:space="preserve"> Euteleostomi</v>
      </c>
      <c r="O1903" t="str">
        <f>VLOOKUP(A1903,таксономия!$1:$1048576,13,1)</f>
        <v>Testudines + Archosauria group</v>
      </c>
      <c r="P1903" t="str">
        <f>VLOOKUP(A1903,таксономия!$1:$1048576,14,1)</f>
        <v xml:space="preserve"> Archosauria</v>
      </c>
      <c r="Q1903" t="str">
        <f>VLOOKUP(A1903,таксономия!$1:$1048576,15,1)</f>
        <v xml:space="preserve"> Dinosauria</v>
      </c>
      <c r="R1903" t="str">
        <f>VLOOKUP(A1903,таксономия!$1:$1048576,3,1)</f>
        <v xml:space="preserve"> Gallus gallus (Chicken).</v>
      </c>
      <c r="S1903">
        <f t="shared" si="29"/>
        <v>78</v>
      </c>
    </row>
    <row r="1904" spans="1:19" x14ac:dyDescent="0.3">
      <c r="A1904" t="s">
        <v>1209</v>
      </c>
      <c r="B1904" t="s">
        <v>1210</v>
      </c>
      <c r="C1904">
        <v>215</v>
      </c>
      <c r="D1904" t="s">
        <v>12</v>
      </c>
      <c r="E1904">
        <v>146</v>
      </c>
      <c r="F1904">
        <v>215</v>
      </c>
      <c r="G1904">
        <v>2697</v>
      </c>
      <c r="H1904" t="s">
        <v>13</v>
      </c>
      <c r="I1904" t="str">
        <f>VLOOKUP(A1904,таксономия!$1:$1048576,7,1)</f>
        <v>Eukaryota</v>
      </c>
      <c r="J1904" t="str">
        <f>VLOOKUP(A1904,таксономия!$1:$1048576,8,1)</f>
        <v xml:space="preserve"> Metazoa</v>
      </c>
      <c r="K1904" t="str">
        <f>VLOOKUP(A1904,таксономия!$1:$1048576,9,1)</f>
        <v xml:space="preserve"> Chordata</v>
      </c>
      <c r="L1904" t="str">
        <f>VLOOKUP(A1904,таксономия!$1:$1048576,10,1)</f>
        <v xml:space="preserve"> Craniata</v>
      </c>
      <c r="M1904" t="str">
        <f>VLOOKUP(A1904,таксономия!$1:$1048576,11,1)</f>
        <v xml:space="preserve"> Vertebrata</v>
      </c>
      <c r="N1904" t="str">
        <f>VLOOKUP(A1904,таксономия!$1:$1048576,12,1)</f>
        <v xml:space="preserve"> Euteleostomi</v>
      </c>
      <c r="O1904" t="str">
        <f>VLOOKUP(A1904,таксономия!$1:$1048576,13,1)</f>
        <v>Testudines + Archosauria group</v>
      </c>
      <c r="P1904" t="str">
        <f>VLOOKUP(A1904,таксономия!$1:$1048576,14,1)</f>
        <v xml:space="preserve"> Archosauria</v>
      </c>
      <c r="Q1904" t="str">
        <f>VLOOKUP(A1904,таксономия!$1:$1048576,15,1)</f>
        <v xml:space="preserve"> Dinosauria</v>
      </c>
      <c r="R1904" t="str">
        <f>VLOOKUP(A1904,таксономия!$1:$1048576,3,1)</f>
        <v xml:space="preserve"> Gallus gallus (Chicken).</v>
      </c>
      <c r="S1904">
        <f t="shared" si="29"/>
        <v>69</v>
      </c>
    </row>
    <row r="1905" spans="1:19" x14ac:dyDescent="0.3">
      <c r="A1905" t="s">
        <v>1211</v>
      </c>
      <c r="B1905" t="s">
        <v>1212</v>
      </c>
      <c r="C1905">
        <v>896</v>
      </c>
      <c r="D1905" t="s">
        <v>20</v>
      </c>
      <c r="E1905">
        <v>130</v>
      </c>
      <c r="F1905">
        <v>257</v>
      </c>
      <c r="G1905">
        <v>1926</v>
      </c>
      <c r="H1905" t="s">
        <v>21</v>
      </c>
      <c r="I1905" t="str">
        <f>VLOOKUP(A1905,таксономия!$1:$1048576,7,1)</f>
        <v>Eukaryota</v>
      </c>
      <c r="J1905" t="str">
        <f>VLOOKUP(A1905,таксономия!$1:$1048576,8,1)</f>
        <v xml:space="preserve"> Metazoa</v>
      </c>
      <c r="K1905" t="str">
        <f>VLOOKUP(A1905,таксономия!$1:$1048576,9,1)</f>
        <v xml:space="preserve"> Chordata</v>
      </c>
      <c r="L1905" t="str">
        <f>VLOOKUP(A1905,таксономия!$1:$1048576,10,1)</f>
        <v xml:space="preserve"> Craniata</v>
      </c>
      <c r="M1905" t="str">
        <f>VLOOKUP(A1905,таксономия!$1:$1048576,11,1)</f>
        <v xml:space="preserve"> Vertebrata</v>
      </c>
      <c r="N1905" t="str">
        <f>VLOOKUP(A1905,таксономия!$1:$1048576,12,1)</f>
        <v xml:space="preserve"> Euteleostomi</v>
      </c>
      <c r="O1905" t="str">
        <f>VLOOKUP(A1905,таксономия!$1:$1048576,13,1)</f>
        <v>Testudines + Archosauria group</v>
      </c>
      <c r="P1905" t="str">
        <f>VLOOKUP(A1905,таксономия!$1:$1048576,14,1)</f>
        <v xml:space="preserve"> Archosauria</v>
      </c>
      <c r="Q1905" t="str">
        <f>VLOOKUP(A1905,таксономия!$1:$1048576,15,1)</f>
        <v xml:space="preserve"> Dinosauria</v>
      </c>
      <c r="R1905" t="str">
        <f>VLOOKUP(A1905,таксономия!$1:$1048576,3,1)</f>
        <v xml:space="preserve"> Gallus gallus (Chicken).</v>
      </c>
      <c r="S1905">
        <f t="shared" si="29"/>
        <v>127</v>
      </c>
    </row>
    <row r="1906" spans="1:19" x14ac:dyDescent="0.3">
      <c r="A1906" t="s">
        <v>1211</v>
      </c>
      <c r="B1906" t="s">
        <v>1212</v>
      </c>
      <c r="C1906">
        <v>896</v>
      </c>
      <c r="D1906" t="s">
        <v>22</v>
      </c>
      <c r="E1906">
        <v>18</v>
      </c>
      <c r="F1906">
        <v>108</v>
      </c>
      <c r="G1906">
        <v>59728</v>
      </c>
      <c r="H1906" t="s">
        <v>23</v>
      </c>
      <c r="I1906" t="str">
        <f>VLOOKUP(A1906,таксономия!$1:$1048576,7,1)</f>
        <v>Eukaryota</v>
      </c>
      <c r="J1906" t="str">
        <f>VLOOKUP(A1906,таксономия!$1:$1048576,8,1)</f>
        <v xml:space="preserve"> Metazoa</v>
      </c>
      <c r="K1906" t="str">
        <f>VLOOKUP(A1906,таксономия!$1:$1048576,9,1)</f>
        <v xml:space="preserve"> Chordata</v>
      </c>
      <c r="L1906" t="str">
        <f>VLOOKUP(A1906,таксономия!$1:$1048576,10,1)</f>
        <v xml:space="preserve"> Craniata</v>
      </c>
      <c r="M1906" t="str">
        <f>VLOOKUP(A1906,таксономия!$1:$1048576,11,1)</f>
        <v xml:space="preserve"> Vertebrata</v>
      </c>
      <c r="N1906" t="str">
        <f>VLOOKUP(A1906,таксономия!$1:$1048576,12,1)</f>
        <v xml:space="preserve"> Euteleostomi</v>
      </c>
      <c r="O1906" t="str">
        <f>VLOOKUP(A1906,таксономия!$1:$1048576,13,1)</f>
        <v>Testudines + Archosauria group</v>
      </c>
      <c r="P1906" t="str">
        <f>VLOOKUP(A1906,таксономия!$1:$1048576,14,1)</f>
        <v xml:space="preserve"> Archosauria</v>
      </c>
      <c r="Q1906" t="str">
        <f>VLOOKUP(A1906,таксономия!$1:$1048576,15,1)</f>
        <v xml:space="preserve"> Dinosauria</v>
      </c>
      <c r="R1906" t="str">
        <f>VLOOKUP(A1906,таксономия!$1:$1048576,3,1)</f>
        <v xml:space="preserve"> Gallus gallus (Chicken).</v>
      </c>
      <c r="S1906">
        <f t="shared" si="29"/>
        <v>90</v>
      </c>
    </row>
    <row r="1907" spans="1:19" x14ac:dyDescent="0.3">
      <c r="A1907" t="s">
        <v>1211</v>
      </c>
      <c r="B1907" t="s">
        <v>1212</v>
      </c>
      <c r="C1907">
        <v>896</v>
      </c>
      <c r="D1907" t="s">
        <v>12</v>
      </c>
      <c r="E1907">
        <v>273</v>
      </c>
      <c r="F1907">
        <v>351</v>
      </c>
      <c r="G1907">
        <v>2697</v>
      </c>
      <c r="H1907" t="s">
        <v>13</v>
      </c>
      <c r="I1907" t="str">
        <f>VLOOKUP(A1907,таксономия!$1:$1048576,7,1)</f>
        <v>Eukaryota</v>
      </c>
      <c r="J1907" t="str">
        <f>VLOOKUP(A1907,таксономия!$1:$1048576,8,1)</f>
        <v xml:space="preserve"> Metazoa</v>
      </c>
      <c r="K1907" t="str">
        <f>VLOOKUP(A1907,таксономия!$1:$1048576,9,1)</f>
        <v xml:space="preserve"> Chordata</v>
      </c>
      <c r="L1907" t="str">
        <f>VLOOKUP(A1907,таксономия!$1:$1048576,10,1)</f>
        <v xml:space="preserve"> Craniata</v>
      </c>
      <c r="M1907" t="str">
        <f>VLOOKUP(A1907,таксономия!$1:$1048576,11,1)</f>
        <v xml:space="preserve"> Vertebrata</v>
      </c>
      <c r="N1907" t="str">
        <f>VLOOKUP(A1907,таксономия!$1:$1048576,12,1)</f>
        <v xml:space="preserve"> Euteleostomi</v>
      </c>
      <c r="O1907" t="str">
        <f>VLOOKUP(A1907,таксономия!$1:$1048576,13,1)</f>
        <v>Testudines + Archosauria group</v>
      </c>
      <c r="P1907" t="str">
        <f>VLOOKUP(A1907,таксономия!$1:$1048576,14,1)</f>
        <v xml:space="preserve"> Archosauria</v>
      </c>
      <c r="Q1907" t="str">
        <f>VLOOKUP(A1907,таксономия!$1:$1048576,15,1)</f>
        <v xml:space="preserve"> Dinosauria</v>
      </c>
      <c r="R1907" t="str">
        <f>VLOOKUP(A1907,таксономия!$1:$1048576,3,1)</f>
        <v xml:space="preserve"> Gallus gallus (Chicken).</v>
      </c>
      <c r="S1907">
        <f t="shared" si="29"/>
        <v>78</v>
      </c>
    </row>
    <row r="1908" spans="1:19" x14ac:dyDescent="0.3">
      <c r="A1908" t="s">
        <v>1211</v>
      </c>
      <c r="B1908" t="s">
        <v>1212</v>
      </c>
      <c r="C1908">
        <v>896</v>
      </c>
      <c r="D1908" t="s">
        <v>24</v>
      </c>
      <c r="E1908">
        <v>433</v>
      </c>
      <c r="F1908">
        <v>706</v>
      </c>
      <c r="G1908">
        <v>24806</v>
      </c>
      <c r="H1908" t="s">
        <v>25</v>
      </c>
      <c r="I1908" t="str">
        <f>VLOOKUP(A1908,таксономия!$1:$1048576,7,1)</f>
        <v>Eukaryota</v>
      </c>
      <c r="J1908" t="str">
        <f>VLOOKUP(A1908,таксономия!$1:$1048576,8,1)</f>
        <v xml:space="preserve"> Metazoa</v>
      </c>
      <c r="K1908" t="str">
        <f>VLOOKUP(A1908,таксономия!$1:$1048576,9,1)</f>
        <v xml:space="preserve"> Chordata</v>
      </c>
      <c r="L1908" t="str">
        <f>VLOOKUP(A1908,таксономия!$1:$1048576,10,1)</f>
        <v xml:space="preserve"> Craniata</v>
      </c>
      <c r="M1908" t="str">
        <f>VLOOKUP(A1908,таксономия!$1:$1048576,11,1)</f>
        <v xml:space="preserve"> Vertebrata</v>
      </c>
      <c r="N1908" t="str">
        <f>VLOOKUP(A1908,таксономия!$1:$1048576,12,1)</f>
        <v xml:space="preserve"> Euteleostomi</v>
      </c>
      <c r="O1908" t="str">
        <f>VLOOKUP(A1908,таксономия!$1:$1048576,13,1)</f>
        <v>Testudines + Archosauria group</v>
      </c>
      <c r="P1908" t="str">
        <f>VLOOKUP(A1908,таксономия!$1:$1048576,14,1)</f>
        <v xml:space="preserve"> Archosauria</v>
      </c>
      <c r="Q1908" t="str">
        <f>VLOOKUP(A1908,таксономия!$1:$1048576,15,1)</f>
        <v xml:space="preserve"> Dinosauria</v>
      </c>
      <c r="R1908" t="str">
        <f>VLOOKUP(A1908,таксономия!$1:$1048576,3,1)</f>
        <v xml:space="preserve"> Gallus gallus (Chicken).</v>
      </c>
      <c r="S1908">
        <f t="shared" si="29"/>
        <v>273</v>
      </c>
    </row>
    <row r="1909" spans="1:19" x14ac:dyDescent="0.3">
      <c r="A1909" t="s">
        <v>1213</v>
      </c>
      <c r="B1909" t="s">
        <v>1214</v>
      </c>
      <c r="C1909">
        <v>908</v>
      </c>
      <c r="D1909" t="s">
        <v>20</v>
      </c>
      <c r="E1909">
        <v>140</v>
      </c>
      <c r="F1909">
        <v>267</v>
      </c>
      <c r="G1909">
        <v>1926</v>
      </c>
      <c r="H1909" t="s">
        <v>21</v>
      </c>
      <c r="I1909" t="str">
        <f>VLOOKUP(A1909,таксономия!$1:$1048576,7,1)</f>
        <v>Eukaryota</v>
      </c>
      <c r="J1909" t="str">
        <f>VLOOKUP(A1909,таксономия!$1:$1048576,8,1)</f>
        <v xml:space="preserve"> Metazoa</v>
      </c>
      <c r="K1909" t="str">
        <f>VLOOKUP(A1909,таксономия!$1:$1048576,9,1)</f>
        <v xml:space="preserve"> Chordata</v>
      </c>
      <c r="L1909" t="str">
        <f>VLOOKUP(A1909,таксономия!$1:$1048576,10,1)</f>
        <v xml:space="preserve"> Craniata</v>
      </c>
      <c r="M1909" t="str">
        <f>VLOOKUP(A1909,таксономия!$1:$1048576,11,1)</f>
        <v xml:space="preserve"> Vertebrata</v>
      </c>
      <c r="N1909" t="str">
        <f>VLOOKUP(A1909,таксономия!$1:$1048576,12,1)</f>
        <v xml:space="preserve"> Euteleostomi</v>
      </c>
      <c r="O1909" t="str">
        <f>VLOOKUP(A1909,таксономия!$1:$1048576,13,1)</f>
        <v>Testudines + Archosauria group</v>
      </c>
      <c r="P1909" t="str">
        <f>VLOOKUP(A1909,таксономия!$1:$1048576,14,1)</f>
        <v xml:space="preserve"> Archosauria</v>
      </c>
      <c r="Q1909" t="str">
        <f>VLOOKUP(A1909,таксономия!$1:$1048576,15,1)</f>
        <v xml:space="preserve"> Dinosauria</v>
      </c>
      <c r="R1909" t="str">
        <f>VLOOKUP(A1909,таксономия!$1:$1048576,3,1)</f>
        <v xml:space="preserve"> Gallus gallus (Chicken).</v>
      </c>
      <c r="S1909">
        <f t="shared" si="29"/>
        <v>127</v>
      </c>
    </row>
    <row r="1910" spans="1:19" x14ac:dyDescent="0.3">
      <c r="A1910" t="s">
        <v>1213</v>
      </c>
      <c r="B1910" t="s">
        <v>1214</v>
      </c>
      <c r="C1910">
        <v>908</v>
      </c>
      <c r="D1910" t="s">
        <v>22</v>
      </c>
      <c r="E1910">
        <v>28</v>
      </c>
      <c r="F1910">
        <v>118</v>
      </c>
      <c r="G1910">
        <v>59728</v>
      </c>
      <c r="H1910" t="s">
        <v>23</v>
      </c>
      <c r="I1910" t="str">
        <f>VLOOKUP(A1910,таксономия!$1:$1048576,7,1)</f>
        <v>Eukaryota</v>
      </c>
      <c r="J1910" t="str">
        <f>VLOOKUP(A1910,таксономия!$1:$1048576,8,1)</f>
        <v xml:space="preserve"> Metazoa</v>
      </c>
      <c r="K1910" t="str">
        <f>VLOOKUP(A1910,таксономия!$1:$1048576,9,1)</f>
        <v xml:space="preserve"> Chordata</v>
      </c>
      <c r="L1910" t="str">
        <f>VLOOKUP(A1910,таксономия!$1:$1048576,10,1)</f>
        <v xml:space="preserve"> Craniata</v>
      </c>
      <c r="M1910" t="str">
        <f>VLOOKUP(A1910,таксономия!$1:$1048576,11,1)</f>
        <v xml:space="preserve"> Vertebrata</v>
      </c>
      <c r="N1910" t="str">
        <f>VLOOKUP(A1910,таксономия!$1:$1048576,12,1)</f>
        <v xml:space="preserve"> Euteleostomi</v>
      </c>
      <c r="O1910" t="str">
        <f>VLOOKUP(A1910,таксономия!$1:$1048576,13,1)</f>
        <v>Testudines + Archosauria group</v>
      </c>
      <c r="P1910" t="str">
        <f>VLOOKUP(A1910,таксономия!$1:$1048576,14,1)</f>
        <v xml:space="preserve"> Archosauria</v>
      </c>
      <c r="Q1910" t="str">
        <f>VLOOKUP(A1910,таксономия!$1:$1048576,15,1)</f>
        <v xml:space="preserve"> Dinosauria</v>
      </c>
      <c r="R1910" t="str">
        <f>VLOOKUP(A1910,таксономия!$1:$1048576,3,1)</f>
        <v xml:space="preserve"> Gallus gallus (Chicken).</v>
      </c>
      <c r="S1910">
        <f t="shared" si="29"/>
        <v>90</v>
      </c>
    </row>
    <row r="1911" spans="1:19" x14ac:dyDescent="0.3">
      <c r="A1911" t="s">
        <v>1213</v>
      </c>
      <c r="B1911" t="s">
        <v>1214</v>
      </c>
      <c r="C1911">
        <v>908</v>
      </c>
      <c r="D1911" t="s">
        <v>12</v>
      </c>
      <c r="E1911">
        <v>282</v>
      </c>
      <c r="F1911">
        <v>360</v>
      </c>
      <c r="G1911">
        <v>2697</v>
      </c>
      <c r="H1911" t="s">
        <v>13</v>
      </c>
      <c r="I1911" t="str">
        <f>VLOOKUP(A1911,таксономия!$1:$1048576,7,1)</f>
        <v>Eukaryota</v>
      </c>
      <c r="J1911" t="str">
        <f>VLOOKUP(A1911,таксономия!$1:$1048576,8,1)</f>
        <v xml:space="preserve"> Metazoa</v>
      </c>
      <c r="K1911" t="str">
        <f>VLOOKUP(A1911,таксономия!$1:$1048576,9,1)</f>
        <v xml:space="preserve"> Chordata</v>
      </c>
      <c r="L1911" t="str">
        <f>VLOOKUP(A1911,таксономия!$1:$1048576,10,1)</f>
        <v xml:space="preserve"> Craniata</v>
      </c>
      <c r="M1911" t="str">
        <f>VLOOKUP(A1911,таксономия!$1:$1048576,11,1)</f>
        <v xml:space="preserve"> Vertebrata</v>
      </c>
      <c r="N1911" t="str">
        <f>VLOOKUP(A1911,таксономия!$1:$1048576,12,1)</f>
        <v xml:space="preserve"> Euteleostomi</v>
      </c>
      <c r="O1911" t="str">
        <f>VLOOKUP(A1911,таксономия!$1:$1048576,13,1)</f>
        <v>Testudines + Archosauria group</v>
      </c>
      <c r="P1911" t="str">
        <f>VLOOKUP(A1911,таксономия!$1:$1048576,14,1)</f>
        <v xml:space="preserve"> Archosauria</v>
      </c>
      <c r="Q1911" t="str">
        <f>VLOOKUP(A1911,таксономия!$1:$1048576,15,1)</f>
        <v xml:space="preserve"> Dinosauria</v>
      </c>
      <c r="R1911" t="str">
        <f>VLOOKUP(A1911,таксономия!$1:$1048576,3,1)</f>
        <v xml:space="preserve"> Gallus gallus (Chicken).</v>
      </c>
      <c r="S1911">
        <f t="shared" si="29"/>
        <v>78</v>
      </c>
    </row>
    <row r="1912" spans="1:19" x14ac:dyDescent="0.3">
      <c r="A1912" t="s">
        <v>1213</v>
      </c>
      <c r="B1912" t="s">
        <v>1214</v>
      </c>
      <c r="C1912">
        <v>908</v>
      </c>
      <c r="D1912" t="s">
        <v>24</v>
      </c>
      <c r="E1912">
        <v>439</v>
      </c>
      <c r="F1912">
        <v>712</v>
      </c>
      <c r="G1912">
        <v>24806</v>
      </c>
      <c r="H1912" t="s">
        <v>25</v>
      </c>
      <c r="I1912" t="str">
        <f>VLOOKUP(A1912,таксономия!$1:$1048576,7,1)</f>
        <v>Eukaryota</v>
      </c>
      <c r="J1912" t="str">
        <f>VLOOKUP(A1912,таксономия!$1:$1048576,8,1)</f>
        <v xml:space="preserve"> Metazoa</v>
      </c>
      <c r="K1912" t="str">
        <f>VLOOKUP(A1912,таксономия!$1:$1048576,9,1)</f>
        <v xml:space="preserve"> Chordata</v>
      </c>
      <c r="L1912" t="str">
        <f>VLOOKUP(A1912,таксономия!$1:$1048576,10,1)</f>
        <v xml:space="preserve"> Craniata</v>
      </c>
      <c r="M1912" t="str">
        <f>VLOOKUP(A1912,таксономия!$1:$1048576,11,1)</f>
        <v xml:space="preserve"> Vertebrata</v>
      </c>
      <c r="N1912" t="str">
        <f>VLOOKUP(A1912,таксономия!$1:$1048576,12,1)</f>
        <v xml:space="preserve"> Euteleostomi</v>
      </c>
      <c r="O1912" t="str">
        <f>VLOOKUP(A1912,таксономия!$1:$1048576,13,1)</f>
        <v>Testudines + Archosauria group</v>
      </c>
      <c r="P1912" t="str">
        <f>VLOOKUP(A1912,таксономия!$1:$1048576,14,1)</f>
        <v xml:space="preserve"> Archosauria</v>
      </c>
      <c r="Q1912" t="str">
        <f>VLOOKUP(A1912,таксономия!$1:$1048576,15,1)</f>
        <v xml:space="preserve"> Dinosauria</v>
      </c>
      <c r="R1912" t="str">
        <f>VLOOKUP(A1912,таксономия!$1:$1048576,3,1)</f>
        <v xml:space="preserve"> Gallus gallus (Chicken).</v>
      </c>
      <c r="S1912">
        <f t="shared" si="29"/>
        <v>273</v>
      </c>
    </row>
    <row r="1913" spans="1:19" x14ac:dyDescent="0.3">
      <c r="A1913" t="s">
        <v>1215</v>
      </c>
      <c r="B1913" t="s">
        <v>1216</v>
      </c>
      <c r="C1913">
        <v>89</v>
      </c>
      <c r="D1913" t="s">
        <v>12</v>
      </c>
      <c r="E1913">
        <v>6</v>
      </c>
      <c r="F1913">
        <v>83</v>
      </c>
      <c r="G1913">
        <v>2697</v>
      </c>
      <c r="H1913" t="s">
        <v>13</v>
      </c>
      <c r="I1913" t="str">
        <f>VLOOKUP(A1913,таксономия!$1:$1048576,7,1)</f>
        <v>Eukaryota</v>
      </c>
      <c r="J1913" t="str">
        <f>VLOOKUP(A1913,таксономия!$1:$1048576,8,1)</f>
        <v xml:space="preserve"> Metazoa</v>
      </c>
      <c r="K1913" t="str">
        <f>VLOOKUP(A1913,таксономия!$1:$1048576,9,1)</f>
        <v xml:space="preserve"> Chordata</v>
      </c>
      <c r="L1913" t="str">
        <f>VLOOKUP(A1913,таксономия!$1:$1048576,10,1)</f>
        <v xml:space="preserve"> Craniata</v>
      </c>
      <c r="M1913" t="str">
        <f>VLOOKUP(A1913,таксономия!$1:$1048576,11,1)</f>
        <v xml:space="preserve"> Vertebrata</v>
      </c>
      <c r="N1913" t="str">
        <f>VLOOKUP(A1913,таксономия!$1:$1048576,12,1)</f>
        <v xml:space="preserve"> Euteleostomi</v>
      </c>
      <c r="O1913" t="str">
        <f>VLOOKUP(A1913,таксономия!$1:$1048576,13,1)</f>
        <v>Testudines + Archosauria group</v>
      </c>
      <c r="P1913" t="str">
        <f>VLOOKUP(A1913,таксономия!$1:$1048576,14,1)</f>
        <v xml:space="preserve"> Archosauria</v>
      </c>
      <c r="Q1913" t="str">
        <f>VLOOKUP(A1913,таксономия!$1:$1048576,15,1)</f>
        <v xml:space="preserve"> Dinosauria</v>
      </c>
      <c r="R1913" t="str">
        <f>VLOOKUP(A1913,таксономия!$1:$1048576,3,1)</f>
        <v xml:space="preserve"> Gallus gallus (Chicken).</v>
      </c>
      <c r="S1913">
        <f t="shared" si="29"/>
        <v>77</v>
      </c>
    </row>
    <row r="1914" spans="1:19" x14ac:dyDescent="0.3">
      <c r="A1914" t="s">
        <v>1217</v>
      </c>
      <c r="B1914" t="s">
        <v>1218</v>
      </c>
      <c r="C1914">
        <v>766</v>
      </c>
      <c r="D1914" t="s">
        <v>12</v>
      </c>
      <c r="E1914">
        <v>1</v>
      </c>
      <c r="F1914">
        <v>64</v>
      </c>
      <c r="G1914">
        <v>2697</v>
      </c>
      <c r="H1914" t="s">
        <v>13</v>
      </c>
      <c r="I1914" t="str">
        <f>VLOOKUP(A1914,таксономия!$1:$1048576,7,1)</f>
        <v>Eukaryota</v>
      </c>
      <c r="J1914" t="str">
        <f>VLOOKUP(A1914,таксономия!$1:$1048576,8,1)</f>
        <v xml:space="preserve"> Metazoa</v>
      </c>
      <c r="K1914" t="str">
        <f>VLOOKUP(A1914,таксономия!$1:$1048576,9,1)</f>
        <v xml:space="preserve"> Chordata</v>
      </c>
      <c r="L1914" t="str">
        <f>VLOOKUP(A1914,таксономия!$1:$1048576,10,1)</f>
        <v xml:space="preserve"> Craniata</v>
      </c>
      <c r="M1914" t="str">
        <f>VLOOKUP(A1914,таксономия!$1:$1048576,11,1)</f>
        <v xml:space="preserve"> Vertebrata</v>
      </c>
      <c r="N1914" t="str">
        <f>VLOOKUP(A1914,таксономия!$1:$1048576,12,1)</f>
        <v xml:space="preserve"> Euteleostomi</v>
      </c>
      <c r="O1914" t="str">
        <f>VLOOKUP(A1914,таксономия!$1:$1048576,13,1)</f>
        <v>Testudines + Archosauria group</v>
      </c>
      <c r="P1914" t="str">
        <f>VLOOKUP(A1914,таксономия!$1:$1048576,14,1)</f>
        <v xml:space="preserve"> Archosauria</v>
      </c>
      <c r="Q1914" t="str">
        <f>VLOOKUP(A1914,таксономия!$1:$1048576,15,1)</f>
        <v xml:space="preserve"> Dinosauria</v>
      </c>
      <c r="R1914" t="str">
        <f>VLOOKUP(A1914,таксономия!$1:$1048576,3,1)</f>
        <v xml:space="preserve"> Gallus gallus (Chicken).</v>
      </c>
      <c r="S1914">
        <f t="shared" si="29"/>
        <v>63</v>
      </c>
    </row>
    <row r="1915" spans="1:19" x14ac:dyDescent="0.3">
      <c r="A1915" t="s">
        <v>1217</v>
      </c>
      <c r="B1915" t="s">
        <v>1218</v>
      </c>
      <c r="C1915">
        <v>766</v>
      </c>
      <c r="D1915" t="s">
        <v>184</v>
      </c>
      <c r="E1915">
        <v>66</v>
      </c>
      <c r="F1915">
        <v>160</v>
      </c>
      <c r="G1915">
        <v>8985</v>
      </c>
      <c r="H1915" t="s">
        <v>185</v>
      </c>
      <c r="I1915" t="str">
        <f>VLOOKUP(A1915,таксономия!$1:$1048576,7,1)</f>
        <v>Eukaryota</v>
      </c>
      <c r="J1915" t="str">
        <f>VLOOKUP(A1915,таксономия!$1:$1048576,8,1)</f>
        <v xml:space="preserve"> Metazoa</v>
      </c>
      <c r="K1915" t="str">
        <f>VLOOKUP(A1915,таксономия!$1:$1048576,9,1)</f>
        <v xml:space="preserve"> Chordata</v>
      </c>
      <c r="L1915" t="str">
        <f>VLOOKUP(A1915,таксономия!$1:$1048576,10,1)</f>
        <v xml:space="preserve"> Craniata</v>
      </c>
      <c r="M1915" t="str">
        <f>VLOOKUP(A1915,таксономия!$1:$1048576,11,1)</f>
        <v xml:space="preserve"> Vertebrata</v>
      </c>
      <c r="N1915" t="str">
        <f>VLOOKUP(A1915,таксономия!$1:$1048576,12,1)</f>
        <v xml:space="preserve"> Euteleostomi</v>
      </c>
      <c r="O1915" t="str">
        <f>VLOOKUP(A1915,таксономия!$1:$1048576,13,1)</f>
        <v>Testudines + Archosauria group</v>
      </c>
      <c r="P1915" t="str">
        <f>VLOOKUP(A1915,таксономия!$1:$1048576,14,1)</f>
        <v xml:space="preserve"> Archosauria</v>
      </c>
      <c r="Q1915" t="str">
        <f>VLOOKUP(A1915,таксономия!$1:$1048576,15,1)</f>
        <v xml:space="preserve"> Dinosauria</v>
      </c>
      <c r="R1915" t="str">
        <f>VLOOKUP(A1915,таксономия!$1:$1048576,3,1)</f>
        <v xml:space="preserve"> Gallus gallus (Chicken).</v>
      </c>
      <c r="S1915">
        <f t="shared" si="29"/>
        <v>94</v>
      </c>
    </row>
    <row r="1916" spans="1:19" x14ac:dyDescent="0.3">
      <c r="A1916" t="s">
        <v>1217</v>
      </c>
      <c r="B1916" t="s">
        <v>1218</v>
      </c>
      <c r="C1916">
        <v>766</v>
      </c>
      <c r="D1916" t="s">
        <v>184</v>
      </c>
      <c r="E1916">
        <v>172</v>
      </c>
      <c r="F1916">
        <v>269</v>
      </c>
      <c r="G1916">
        <v>8985</v>
      </c>
      <c r="H1916" t="s">
        <v>185</v>
      </c>
      <c r="I1916" t="str">
        <f>VLOOKUP(A1916,таксономия!$1:$1048576,7,1)</f>
        <v>Eukaryota</v>
      </c>
      <c r="J1916" t="str">
        <f>VLOOKUP(A1916,таксономия!$1:$1048576,8,1)</f>
        <v xml:space="preserve"> Metazoa</v>
      </c>
      <c r="K1916" t="str">
        <f>VLOOKUP(A1916,таксономия!$1:$1048576,9,1)</f>
        <v xml:space="preserve"> Chordata</v>
      </c>
      <c r="L1916" t="str">
        <f>VLOOKUP(A1916,таксономия!$1:$1048576,10,1)</f>
        <v xml:space="preserve"> Craniata</v>
      </c>
      <c r="M1916" t="str">
        <f>VLOOKUP(A1916,таксономия!$1:$1048576,11,1)</f>
        <v xml:space="preserve"> Vertebrata</v>
      </c>
      <c r="N1916" t="str">
        <f>VLOOKUP(A1916,таксономия!$1:$1048576,12,1)</f>
        <v xml:space="preserve"> Euteleostomi</v>
      </c>
      <c r="O1916" t="str">
        <f>VLOOKUP(A1916,таксономия!$1:$1048576,13,1)</f>
        <v>Testudines + Archosauria group</v>
      </c>
      <c r="P1916" t="str">
        <f>VLOOKUP(A1916,таксономия!$1:$1048576,14,1)</f>
        <v xml:space="preserve"> Archosauria</v>
      </c>
      <c r="Q1916" t="str">
        <f>VLOOKUP(A1916,таксономия!$1:$1048576,15,1)</f>
        <v xml:space="preserve"> Dinosauria</v>
      </c>
      <c r="R1916" t="str">
        <f>VLOOKUP(A1916,таксономия!$1:$1048576,3,1)</f>
        <v xml:space="preserve"> Gallus gallus (Chicken).</v>
      </c>
      <c r="S1916">
        <f t="shared" si="29"/>
        <v>97</v>
      </c>
    </row>
    <row r="1917" spans="1:19" x14ac:dyDescent="0.3">
      <c r="A1917" t="s">
        <v>1217</v>
      </c>
      <c r="B1917" t="s">
        <v>1218</v>
      </c>
      <c r="C1917">
        <v>766</v>
      </c>
      <c r="D1917" t="s">
        <v>184</v>
      </c>
      <c r="E1917">
        <v>279</v>
      </c>
      <c r="F1917">
        <v>376</v>
      </c>
      <c r="G1917">
        <v>8985</v>
      </c>
      <c r="H1917" t="s">
        <v>185</v>
      </c>
      <c r="I1917" t="str">
        <f>VLOOKUP(A1917,таксономия!$1:$1048576,7,1)</f>
        <v>Eukaryota</v>
      </c>
      <c r="J1917" t="str">
        <f>VLOOKUP(A1917,таксономия!$1:$1048576,8,1)</f>
        <v xml:space="preserve"> Metazoa</v>
      </c>
      <c r="K1917" t="str">
        <f>VLOOKUP(A1917,таксономия!$1:$1048576,9,1)</f>
        <v xml:space="preserve"> Chordata</v>
      </c>
      <c r="L1917" t="str">
        <f>VLOOKUP(A1917,таксономия!$1:$1048576,10,1)</f>
        <v xml:space="preserve"> Craniata</v>
      </c>
      <c r="M1917" t="str">
        <f>VLOOKUP(A1917,таксономия!$1:$1048576,11,1)</f>
        <v xml:space="preserve"> Vertebrata</v>
      </c>
      <c r="N1917" t="str">
        <f>VLOOKUP(A1917,таксономия!$1:$1048576,12,1)</f>
        <v xml:space="preserve"> Euteleostomi</v>
      </c>
      <c r="O1917" t="str">
        <f>VLOOKUP(A1917,таксономия!$1:$1048576,13,1)</f>
        <v>Testudines + Archosauria group</v>
      </c>
      <c r="P1917" t="str">
        <f>VLOOKUP(A1917,таксономия!$1:$1048576,14,1)</f>
        <v xml:space="preserve"> Archosauria</v>
      </c>
      <c r="Q1917" t="str">
        <f>VLOOKUP(A1917,таксономия!$1:$1048576,15,1)</f>
        <v xml:space="preserve"> Dinosauria</v>
      </c>
      <c r="R1917" t="str">
        <f>VLOOKUP(A1917,таксономия!$1:$1048576,3,1)</f>
        <v xml:space="preserve"> Gallus gallus (Chicken).</v>
      </c>
      <c r="S1917">
        <f t="shared" si="29"/>
        <v>97</v>
      </c>
    </row>
    <row r="1918" spans="1:19" x14ac:dyDescent="0.3">
      <c r="A1918" t="s">
        <v>1217</v>
      </c>
      <c r="B1918" t="s">
        <v>1218</v>
      </c>
      <c r="C1918">
        <v>766</v>
      </c>
      <c r="D1918" t="s">
        <v>184</v>
      </c>
      <c r="E1918">
        <v>393</v>
      </c>
      <c r="F1918">
        <v>490</v>
      </c>
      <c r="G1918">
        <v>8985</v>
      </c>
      <c r="H1918" t="s">
        <v>185</v>
      </c>
      <c r="I1918" t="str">
        <f>VLOOKUP(A1918,таксономия!$1:$1048576,7,1)</f>
        <v>Eukaryota</v>
      </c>
      <c r="J1918" t="str">
        <f>VLOOKUP(A1918,таксономия!$1:$1048576,8,1)</f>
        <v xml:space="preserve"> Metazoa</v>
      </c>
      <c r="K1918" t="str">
        <f>VLOOKUP(A1918,таксономия!$1:$1048576,9,1)</f>
        <v xml:space="preserve"> Chordata</v>
      </c>
      <c r="L1918" t="str">
        <f>VLOOKUP(A1918,таксономия!$1:$1048576,10,1)</f>
        <v xml:space="preserve"> Craniata</v>
      </c>
      <c r="M1918" t="str">
        <f>VLOOKUP(A1918,таксономия!$1:$1048576,11,1)</f>
        <v xml:space="preserve"> Vertebrata</v>
      </c>
      <c r="N1918" t="str">
        <f>VLOOKUP(A1918,таксономия!$1:$1048576,12,1)</f>
        <v xml:space="preserve"> Euteleostomi</v>
      </c>
      <c r="O1918" t="str">
        <f>VLOOKUP(A1918,таксономия!$1:$1048576,13,1)</f>
        <v>Testudines + Archosauria group</v>
      </c>
      <c r="P1918" t="str">
        <f>VLOOKUP(A1918,таксономия!$1:$1048576,14,1)</f>
        <v xml:space="preserve"> Archosauria</v>
      </c>
      <c r="Q1918" t="str">
        <f>VLOOKUP(A1918,таксономия!$1:$1048576,15,1)</f>
        <v xml:space="preserve"> Dinosauria</v>
      </c>
      <c r="R1918" t="str">
        <f>VLOOKUP(A1918,таксономия!$1:$1048576,3,1)</f>
        <v xml:space="preserve"> Gallus gallus (Chicken).</v>
      </c>
      <c r="S1918">
        <f t="shared" si="29"/>
        <v>97</v>
      </c>
    </row>
    <row r="1919" spans="1:19" x14ac:dyDescent="0.3">
      <c r="A1919" t="s">
        <v>1217</v>
      </c>
      <c r="B1919" t="s">
        <v>1218</v>
      </c>
      <c r="C1919">
        <v>766</v>
      </c>
      <c r="D1919" t="s">
        <v>16</v>
      </c>
      <c r="E1919">
        <v>521</v>
      </c>
      <c r="F1919">
        <v>759</v>
      </c>
      <c r="G1919">
        <v>22248</v>
      </c>
      <c r="H1919" t="s">
        <v>17</v>
      </c>
      <c r="I1919" t="str">
        <f>VLOOKUP(A1919,таксономия!$1:$1048576,7,1)</f>
        <v>Eukaryota</v>
      </c>
      <c r="J1919" t="str">
        <f>VLOOKUP(A1919,таксономия!$1:$1048576,8,1)</f>
        <v xml:space="preserve"> Metazoa</v>
      </c>
      <c r="K1919" t="str">
        <f>VLOOKUP(A1919,таксономия!$1:$1048576,9,1)</f>
        <v xml:space="preserve"> Chordata</v>
      </c>
      <c r="L1919" t="str">
        <f>VLOOKUP(A1919,таксономия!$1:$1048576,10,1)</f>
        <v xml:space="preserve"> Craniata</v>
      </c>
      <c r="M1919" t="str">
        <f>VLOOKUP(A1919,таксономия!$1:$1048576,11,1)</f>
        <v xml:space="preserve"> Vertebrata</v>
      </c>
      <c r="N1919" t="str">
        <f>VLOOKUP(A1919,таксономия!$1:$1048576,12,1)</f>
        <v xml:space="preserve"> Euteleostomi</v>
      </c>
      <c r="O1919" t="str">
        <f>VLOOKUP(A1919,таксономия!$1:$1048576,13,1)</f>
        <v>Testudines + Archosauria group</v>
      </c>
      <c r="P1919" t="str">
        <f>VLOOKUP(A1919,таксономия!$1:$1048576,14,1)</f>
        <v xml:space="preserve"> Archosauria</v>
      </c>
      <c r="Q1919" t="str">
        <f>VLOOKUP(A1919,таксономия!$1:$1048576,15,1)</f>
        <v xml:space="preserve"> Dinosauria</v>
      </c>
      <c r="R1919" t="str">
        <f>VLOOKUP(A1919,таксономия!$1:$1048576,3,1)</f>
        <v xml:space="preserve"> Gallus gallus (Chicken).</v>
      </c>
      <c r="S1919">
        <f t="shared" si="29"/>
        <v>238</v>
      </c>
    </row>
    <row r="1920" spans="1:19" x14ac:dyDescent="0.3">
      <c r="A1920" t="s">
        <v>1219</v>
      </c>
      <c r="B1920" t="s">
        <v>1220</v>
      </c>
      <c r="C1920">
        <v>815</v>
      </c>
      <c r="D1920" t="s">
        <v>12</v>
      </c>
      <c r="E1920">
        <v>111</v>
      </c>
      <c r="F1920">
        <v>189</v>
      </c>
      <c r="G1920">
        <v>2697</v>
      </c>
      <c r="H1920" t="s">
        <v>13</v>
      </c>
      <c r="I1920" t="str">
        <f>VLOOKUP(A1920,таксономия!$1:$1048576,7,1)</f>
        <v>Eukaryota</v>
      </c>
      <c r="J1920" t="str">
        <f>VLOOKUP(A1920,таксономия!$1:$1048576,8,1)</f>
        <v xml:space="preserve"> Metazoa</v>
      </c>
      <c r="K1920" t="str">
        <f>VLOOKUP(A1920,таксономия!$1:$1048576,9,1)</f>
        <v xml:space="preserve"> Chordata</v>
      </c>
      <c r="L1920" t="str">
        <f>VLOOKUP(A1920,таксономия!$1:$1048576,10,1)</f>
        <v xml:space="preserve"> Craniata</v>
      </c>
      <c r="M1920" t="str">
        <f>VLOOKUP(A1920,таксономия!$1:$1048576,11,1)</f>
        <v xml:space="preserve"> Vertebrata</v>
      </c>
      <c r="N1920" t="str">
        <f>VLOOKUP(A1920,таксономия!$1:$1048576,12,1)</f>
        <v xml:space="preserve"> Euteleostomi</v>
      </c>
      <c r="O1920" t="str">
        <f>VLOOKUP(A1920,таксономия!$1:$1048576,13,1)</f>
        <v>Testudines + Archosauria group</v>
      </c>
      <c r="P1920" t="str">
        <f>VLOOKUP(A1920,таксономия!$1:$1048576,14,1)</f>
        <v xml:space="preserve"> Archosauria</v>
      </c>
      <c r="Q1920" t="str">
        <f>VLOOKUP(A1920,таксономия!$1:$1048576,15,1)</f>
        <v xml:space="preserve"> Dinosauria</v>
      </c>
      <c r="R1920" t="str">
        <f>VLOOKUP(A1920,таксономия!$1:$1048576,3,1)</f>
        <v xml:space="preserve"> Gallus gallus (Chicken).</v>
      </c>
      <c r="S1920">
        <f t="shared" si="29"/>
        <v>78</v>
      </c>
    </row>
    <row r="1921" spans="1:19" x14ac:dyDescent="0.3">
      <c r="A1921" t="s">
        <v>1219</v>
      </c>
      <c r="B1921" t="s">
        <v>1220</v>
      </c>
      <c r="C1921">
        <v>815</v>
      </c>
      <c r="D1921" t="s">
        <v>12</v>
      </c>
      <c r="E1921">
        <v>193</v>
      </c>
      <c r="F1921">
        <v>270</v>
      </c>
      <c r="G1921">
        <v>2697</v>
      </c>
      <c r="H1921" t="s">
        <v>13</v>
      </c>
      <c r="I1921" t="str">
        <f>VLOOKUP(A1921,таксономия!$1:$1048576,7,1)</f>
        <v>Eukaryota</v>
      </c>
      <c r="J1921" t="str">
        <f>VLOOKUP(A1921,таксономия!$1:$1048576,8,1)</f>
        <v xml:space="preserve"> Metazoa</v>
      </c>
      <c r="K1921" t="str">
        <f>VLOOKUP(A1921,таксономия!$1:$1048576,9,1)</f>
        <v xml:space="preserve"> Chordata</v>
      </c>
      <c r="L1921" t="str">
        <f>VLOOKUP(A1921,таксономия!$1:$1048576,10,1)</f>
        <v xml:space="preserve"> Craniata</v>
      </c>
      <c r="M1921" t="str">
        <f>VLOOKUP(A1921,таксономия!$1:$1048576,11,1)</f>
        <v xml:space="preserve"> Vertebrata</v>
      </c>
      <c r="N1921" t="str">
        <f>VLOOKUP(A1921,таксономия!$1:$1048576,12,1)</f>
        <v xml:space="preserve"> Euteleostomi</v>
      </c>
      <c r="O1921" t="str">
        <f>VLOOKUP(A1921,таксономия!$1:$1048576,13,1)</f>
        <v>Testudines + Archosauria group</v>
      </c>
      <c r="P1921" t="str">
        <f>VLOOKUP(A1921,таксономия!$1:$1048576,14,1)</f>
        <v xml:space="preserve"> Archosauria</v>
      </c>
      <c r="Q1921" t="str">
        <f>VLOOKUP(A1921,таксономия!$1:$1048576,15,1)</f>
        <v xml:space="preserve"> Dinosauria</v>
      </c>
      <c r="R1921" t="str">
        <f>VLOOKUP(A1921,таксономия!$1:$1048576,3,1)</f>
        <v xml:space="preserve"> Gallus gallus (Chicken).</v>
      </c>
      <c r="S1921">
        <f t="shared" si="29"/>
        <v>77</v>
      </c>
    </row>
    <row r="1922" spans="1:19" x14ac:dyDescent="0.3">
      <c r="A1922" t="s">
        <v>1219</v>
      </c>
      <c r="B1922" t="s">
        <v>1220</v>
      </c>
      <c r="C1922">
        <v>815</v>
      </c>
      <c r="D1922" t="s">
        <v>12</v>
      </c>
      <c r="E1922">
        <v>283</v>
      </c>
      <c r="F1922">
        <v>360</v>
      </c>
      <c r="G1922">
        <v>2697</v>
      </c>
      <c r="H1922" t="s">
        <v>13</v>
      </c>
      <c r="I1922" t="str">
        <f>VLOOKUP(A1922,таксономия!$1:$1048576,7,1)</f>
        <v>Eukaryota</v>
      </c>
      <c r="J1922" t="str">
        <f>VLOOKUP(A1922,таксономия!$1:$1048576,8,1)</f>
        <v xml:space="preserve"> Metazoa</v>
      </c>
      <c r="K1922" t="str">
        <f>VLOOKUP(A1922,таксономия!$1:$1048576,9,1)</f>
        <v xml:space="preserve"> Chordata</v>
      </c>
      <c r="L1922" t="str">
        <f>VLOOKUP(A1922,таксономия!$1:$1048576,10,1)</f>
        <v xml:space="preserve"> Craniata</v>
      </c>
      <c r="M1922" t="str">
        <f>VLOOKUP(A1922,таксономия!$1:$1048576,11,1)</f>
        <v xml:space="preserve"> Vertebrata</v>
      </c>
      <c r="N1922" t="str">
        <f>VLOOKUP(A1922,таксономия!$1:$1048576,12,1)</f>
        <v xml:space="preserve"> Euteleostomi</v>
      </c>
      <c r="O1922" t="str">
        <f>VLOOKUP(A1922,таксономия!$1:$1048576,13,1)</f>
        <v>Testudines + Archosauria group</v>
      </c>
      <c r="P1922" t="str">
        <f>VLOOKUP(A1922,таксономия!$1:$1048576,14,1)</f>
        <v xml:space="preserve"> Archosauria</v>
      </c>
      <c r="Q1922" t="str">
        <f>VLOOKUP(A1922,таксономия!$1:$1048576,15,1)</f>
        <v xml:space="preserve"> Dinosauria</v>
      </c>
      <c r="R1922" t="str">
        <f>VLOOKUP(A1922,таксономия!$1:$1048576,3,1)</f>
        <v xml:space="preserve"> Gallus gallus (Chicken).</v>
      </c>
      <c r="S1922">
        <f t="shared" si="29"/>
        <v>77</v>
      </c>
    </row>
    <row r="1923" spans="1:19" x14ac:dyDescent="0.3">
      <c r="A1923" t="s">
        <v>1219</v>
      </c>
      <c r="B1923" t="s">
        <v>1220</v>
      </c>
      <c r="C1923">
        <v>815</v>
      </c>
      <c r="D1923" t="s">
        <v>12</v>
      </c>
      <c r="E1923">
        <v>382</v>
      </c>
      <c r="F1923">
        <v>459</v>
      </c>
      <c r="G1923">
        <v>2697</v>
      </c>
      <c r="H1923" t="s">
        <v>13</v>
      </c>
      <c r="I1923" t="str">
        <f>VLOOKUP(A1923,таксономия!$1:$1048576,7,1)</f>
        <v>Eukaryota</v>
      </c>
      <c r="J1923" t="str">
        <f>VLOOKUP(A1923,таксономия!$1:$1048576,8,1)</f>
        <v xml:space="preserve"> Metazoa</v>
      </c>
      <c r="K1923" t="str">
        <f>VLOOKUP(A1923,таксономия!$1:$1048576,9,1)</f>
        <v xml:space="preserve"> Chordata</v>
      </c>
      <c r="L1923" t="str">
        <f>VLOOKUP(A1923,таксономия!$1:$1048576,10,1)</f>
        <v xml:space="preserve"> Craniata</v>
      </c>
      <c r="M1923" t="str">
        <f>VLOOKUP(A1923,таксономия!$1:$1048576,11,1)</f>
        <v xml:space="preserve"> Vertebrata</v>
      </c>
      <c r="N1923" t="str">
        <f>VLOOKUP(A1923,таксономия!$1:$1048576,12,1)</f>
        <v xml:space="preserve"> Euteleostomi</v>
      </c>
      <c r="O1923" t="str">
        <f>VLOOKUP(A1923,таксономия!$1:$1048576,13,1)</f>
        <v>Testudines + Archosauria group</v>
      </c>
      <c r="P1923" t="str">
        <f>VLOOKUP(A1923,таксономия!$1:$1048576,14,1)</f>
        <v xml:space="preserve"> Archosauria</v>
      </c>
      <c r="Q1923" t="str">
        <f>VLOOKUP(A1923,таксономия!$1:$1048576,15,1)</f>
        <v xml:space="preserve"> Dinosauria</v>
      </c>
      <c r="R1923" t="str">
        <f>VLOOKUP(A1923,таксономия!$1:$1048576,3,1)</f>
        <v xml:space="preserve"> Gallus gallus (Chicken).</v>
      </c>
      <c r="S1923">
        <f t="shared" ref="S1923:S1986" si="30">$F1923-$E1923</f>
        <v>77</v>
      </c>
    </row>
    <row r="1924" spans="1:19" x14ac:dyDescent="0.3">
      <c r="A1924" t="s">
        <v>1219</v>
      </c>
      <c r="B1924" t="s">
        <v>1220</v>
      </c>
      <c r="C1924">
        <v>815</v>
      </c>
      <c r="D1924" t="s">
        <v>12</v>
      </c>
      <c r="E1924">
        <v>486</v>
      </c>
      <c r="F1924">
        <v>565</v>
      </c>
      <c r="G1924">
        <v>2697</v>
      </c>
      <c r="H1924" t="s">
        <v>13</v>
      </c>
      <c r="I1924" t="str">
        <f>VLOOKUP(A1924,таксономия!$1:$1048576,7,1)</f>
        <v>Eukaryota</v>
      </c>
      <c r="J1924" t="str">
        <f>VLOOKUP(A1924,таксономия!$1:$1048576,8,1)</f>
        <v xml:space="preserve"> Metazoa</v>
      </c>
      <c r="K1924" t="str">
        <f>VLOOKUP(A1924,таксономия!$1:$1048576,9,1)</f>
        <v xml:space="preserve"> Chordata</v>
      </c>
      <c r="L1924" t="str">
        <f>VLOOKUP(A1924,таксономия!$1:$1048576,10,1)</f>
        <v xml:space="preserve"> Craniata</v>
      </c>
      <c r="M1924" t="str">
        <f>VLOOKUP(A1924,таксономия!$1:$1048576,11,1)</f>
        <v xml:space="preserve"> Vertebrata</v>
      </c>
      <c r="N1924" t="str">
        <f>VLOOKUP(A1924,таксономия!$1:$1048576,12,1)</f>
        <v xml:space="preserve"> Euteleostomi</v>
      </c>
      <c r="O1924" t="str">
        <f>VLOOKUP(A1924,таксономия!$1:$1048576,13,1)</f>
        <v>Testudines + Archosauria group</v>
      </c>
      <c r="P1924" t="str">
        <f>VLOOKUP(A1924,таксономия!$1:$1048576,14,1)</f>
        <v xml:space="preserve"> Archosauria</v>
      </c>
      <c r="Q1924" t="str">
        <f>VLOOKUP(A1924,таксономия!$1:$1048576,15,1)</f>
        <v xml:space="preserve"> Dinosauria</v>
      </c>
      <c r="R1924" t="str">
        <f>VLOOKUP(A1924,таксономия!$1:$1048576,3,1)</f>
        <v xml:space="preserve"> Gallus gallus (Chicken).</v>
      </c>
      <c r="S1924">
        <f t="shared" si="30"/>
        <v>79</v>
      </c>
    </row>
    <row r="1925" spans="1:19" x14ac:dyDescent="0.3">
      <c r="A1925" t="s">
        <v>1219</v>
      </c>
      <c r="B1925" t="s">
        <v>1220</v>
      </c>
      <c r="C1925">
        <v>815</v>
      </c>
      <c r="D1925" t="s">
        <v>44</v>
      </c>
      <c r="E1925">
        <v>30</v>
      </c>
      <c r="F1925">
        <v>107</v>
      </c>
      <c r="G1925">
        <v>2217</v>
      </c>
      <c r="H1925" t="s">
        <v>45</v>
      </c>
      <c r="I1925" t="str">
        <f>VLOOKUP(A1925,таксономия!$1:$1048576,7,1)</f>
        <v>Eukaryota</v>
      </c>
      <c r="J1925" t="str">
        <f>VLOOKUP(A1925,таксономия!$1:$1048576,8,1)</f>
        <v xml:space="preserve"> Metazoa</v>
      </c>
      <c r="K1925" t="str">
        <f>VLOOKUP(A1925,таксономия!$1:$1048576,9,1)</f>
        <v xml:space="preserve"> Chordata</v>
      </c>
      <c r="L1925" t="str">
        <f>VLOOKUP(A1925,таксономия!$1:$1048576,10,1)</f>
        <v xml:space="preserve"> Craniata</v>
      </c>
      <c r="M1925" t="str">
        <f>VLOOKUP(A1925,таксономия!$1:$1048576,11,1)</f>
        <v xml:space="preserve"> Vertebrata</v>
      </c>
      <c r="N1925" t="str">
        <f>VLOOKUP(A1925,таксономия!$1:$1048576,12,1)</f>
        <v xml:space="preserve"> Euteleostomi</v>
      </c>
      <c r="O1925" t="str">
        <f>VLOOKUP(A1925,таксономия!$1:$1048576,13,1)</f>
        <v>Testudines + Archosauria group</v>
      </c>
      <c r="P1925" t="str">
        <f>VLOOKUP(A1925,таксономия!$1:$1048576,14,1)</f>
        <v xml:space="preserve"> Archosauria</v>
      </c>
      <c r="Q1925" t="str">
        <f>VLOOKUP(A1925,таксономия!$1:$1048576,15,1)</f>
        <v xml:space="preserve"> Dinosauria</v>
      </c>
      <c r="R1925" t="str">
        <f>VLOOKUP(A1925,таксономия!$1:$1048576,3,1)</f>
        <v xml:space="preserve"> Gallus gallus (Chicken).</v>
      </c>
      <c r="S1925">
        <f t="shared" si="30"/>
        <v>77</v>
      </c>
    </row>
    <row r="1926" spans="1:19" x14ac:dyDescent="0.3">
      <c r="A1926" t="s">
        <v>1219</v>
      </c>
      <c r="B1926" t="s">
        <v>1220</v>
      </c>
      <c r="C1926">
        <v>815</v>
      </c>
      <c r="D1926" t="s">
        <v>16</v>
      </c>
      <c r="E1926">
        <v>586</v>
      </c>
      <c r="F1926">
        <v>808</v>
      </c>
      <c r="G1926">
        <v>22248</v>
      </c>
      <c r="H1926" t="s">
        <v>17</v>
      </c>
      <c r="I1926" t="str">
        <f>VLOOKUP(A1926,таксономия!$1:$1048576,7,1)</f>
        <v>Eukaryota</v>
      </c>
      <c r="J1926" t="str">
        <f>VLOOKUP(A1926,таксономия!$1:$1048576,8,1)</f>
        <v xml:space="preserve"> Metazoa</v>
      </c>
      <c r="K1926" t="str">
        <f>VLOOKUP(A1926,таксономия!$1:$1048576,9,1)</f>
        <v xml:space="preserve"> Chordata</v>
      </c>
      <c r="L1926" t="str">
        <f>VLOOKUP(A1926,таксономия!$1:$1048576,10,1)</f>
        <v xml:space="preserve"> Craniata</v>
      </c>
      <c r="M1926" t="str">
        <f>VLOOKUP(A1926,таксономия!$1:$1048576,11,1)</f>
        <v xml:space="preserve"> Vertebrata</v>
      </c>
      <c r="N1926" t="str">
        <f>VLOOKUP(A1926,таксономия!$1:$1048576,12,1)</f>
        <v xml:space="preserve"> Euteleostomi</v>
      </c>
      <c r="O1926" t="str">
        <f>VLOOKUP(A1926,таксономия!$1:$1048576,13,1)</f>
        <v>Testudines + Archosauria group</v>
      </c>
      <c r="P1926" t="str">
        <f>VLOOKUP(A1926,таксономия!$1:$1048576,14,1)</f>
        <v xml:space="preserve"> Archosauria</v>
      </c>
      <c r="Q1926" t="str">
        <f>VLOOKUP(A1926,таксономия!$1:$1048576,15,1)</f>
        <v xml:space="preserve"> Dinosauria</v>
      </c>
      <c r="R1926" t="str">
        <f>VLOOKUP(A1926,таксономия!$1:$1048576,3,1)</f>
        <v xml:space="preserve"> Gallus gallus (Chicken).</v>
      </c>
      <c r="S1926">
        <f t="shared" si="30"/>
        <v>222</v>
      </c>
    </row>
    <row r="1927" spans="1:19" x14ac:dyDescent="0.3">
      <c r="A1927" t="s">
        <v>1221</v>
      </c>
      <c r="B1927" t="s">
        <v>1222</v>
      </c>
      <c r="C1927">
        <v>607</v>
      </c>
      <c r="D1927" t="s">
        <v>10</v>
      </c>
      <c r="E1927">
        <v>49</v>
      </c>
      <c r="F1927">
        <v>90</v>
      </c>
      <c r="G1927">
        <v>998</v>
      </c>
      <c r="H1927" t="s">
        <v>11</v>
      </c>
      <c r="I1927" t="str">
        <f>VLOOKUP(A1927,таксономия!$1:$1048576,7,1)</f>
        <v>Eukaryota</v>
      </c>
      <c r="J1927" t="str">
        <f>VLOOKUP(A1927,таксономия!$1:$1048576,8,1)</f>
        <v xml:space="preserve"> Metazoa</v>
      </c>
      <c r="K1927" t="str">
        <f>VLOOKUP(A1927,таксономия!$1:$1048576,9,1)</f>
        <v xml:space="preserve"> Chordata</v>
      </c>
      <c r="L1927" t="str">
        <f>VLOOKUP(A1927,таксономия!$1:$1048576,10,1)</f>
        <v xml:space="preserve"> Craniata</v>
      </c>
      <c r="M1927" t="str">
        <f>VLOOKUP(A1927,таксономия!$1:$1048576,11,1)</f>
        <v xml:space="preserve"> Vertebrata</v>
      </c>
      <c r="N1927" t="str">
        <f>VLOOKUP(A1927,таксономия!$1:$1048576,12,1)</f>
        <v xml:space="preserve"> Euteleostomi</v>
      </c>
      <c r="O1927" t="str">
        <f>VLOOKUP(A1927,таксономия!$1:$1048576,13,1)</f>
        <v>Testudines + Archosauria group</v>
      </c>
      <c r="P1927" t="str">
        <f>VLOOKUP(A1927,таксономия!$1:$1048576,14,1)</f>
        <v xml:space="preserve"> Archosauria</v>
      </c>
      <c r="Q1927" t="str">
        <f>VLOOKUP(A1927,таксономия!$1:$1048576,15,1)</f>
        <v xml:space="preserve"> Dinosauria</v>
      </c>
      <c r="R1927" t="str">
        <f>VLOOKUP(A1927,таксономия!$1:$1048576,3,1)</f>
        <v xml:space="preserve"> Gallus gallus (Chicken).</v>
      </c>
      <c r="S1927">
        <f t="shared" si="30"/>
        <v>41</v>
      </c>
    </row>
    <row r="1928" spans="1:19" x14ac:dyDescent="0.3">
      <c r="A1928" t="s">
        <v>1221</v>
      </c>
      <c r="B1928" t="s">
        <v>1222</v>
      </c>
      <c r="C1928">
        <v>607</v>
      </c>
      <c r="D1928" t="s">
        <v>12</v>
      </c>
      <c r="E1928">
        <v>109</v>
      </c>
      <c r="F1928">
        <v>185</v>
      </c>
      <c r="G1928">
        <v>2697</v>
      </c>
      <c r="H1928" t="s">
        <v>13</v>
      </c>
      <c r="I1928" t="str">
        <f>VLOOKUP(A1928,таксономия!$1:$1048576,7,1)</f>
        <v>Eukaryota</v>
      </c>
      <c r="J1928" t="str">
        <f>VLOOKUP(A1928,таксономия!$1:$1048576,8,1)</f>
        <v xml:space="preserve"> Metazoa</v>
      </c>
      <c r="K1928" t="str">
        <f>VLOOKUP(A1928,таксономия!$1:$1048576,9,1)</f>
        <v xml:space="preserve"> Chordata</v>
      </c>
      <c r="L1928" t="str">
        <f>VLOOKUP(A1928,таксономия!$1:$1048576,10,1)</f>
        <v xml:space="preserve"> Craniata</v>
      </c>
      <c r="M1928" t="str">
        <f>VLOOKUP(A1928,таксономия!$1:$1048576,11,1)</f>
        <v xml:space="preserve"> Vertebrata</v>
      </c>
      <c r="N1928" t="str">
        <f>VLOOKUP(A1928,таксономия!$1:$1048576,12,1)</f>
        <v xml:space="preserve"> Euteleostomi</v>
      </c>
      <c r="O1928" t="str">
        <f>VLOOKUP(A1928,таксономия!$1:$1048576,13,1)</f>
        <v>Testudines + Archosauria group</v>
      </c>
      <c r="P1928" t="str">
        <f>VLOOKUP(A1928,таксономия!$1:$1048576,14,1)</f>
        <v xml:space="preserve"> Archosauria</v>
      </c>
      <c r="Q1928" t="str">
        <f>VLOOKUP(A1928,таксономия!$1:$1048576,15,1)</f>
        <v xml:space="preserve"> Dinosauria</v>
      </c>
      <c r="R1928" t="str">
        <f>VLOOKUP(A1928,таксономия!$1:$1048576,3,1)</f>
        <v xml:space="preserve"> Gallus gallus (Chicken).</v>
      </c>
      <c r="S1928">
        <f t="shared" si="30"/>
        <v>76</v>
      </c>
    </row>
    <row r="1929" spans="1:19" x14ac:dyDescent="0.3">
      <c r="A1929" t="s">
        <v>1221</v>
      </c>
      <c r="B1929" t="s">
        <v>1222</v>
      </c>
      <c r="C1929">
        <v>607</v>
      </c>
      <c r="D1929" t="s">
        <v>12</v>
      </c>
      <c r="E1929">
        <v>207</v>
      </c>
      <c r="F1929">
        <v>284</v>
      </c>
      <c r="G1929">
        <v>2697</v>
      </c>
      <c r="H1929" t="s">
        <v>13</v>
      </c>
      <c r="I1929" t="str">
        <f>VLOOKUP(A1929,таксономия!$1:$1048576,7,1)</f>
        <v>Eukaryota</v>
      </c>
      <c r="J1929" t="str">
        <f>VLOOKUP(A1929,таксономия!$1:$1048576,8,1)</f>
        <v xml:space="preserve"> Metazoa</v>
      </c>
      <c r="K1929" t="str">
        <f>VLOOKUP(A1929,таксономия!$1:$1048576,9,1)</f>
        <v xml:space="preserve"> Chordata</v>
      </c>
      <c r="L1929" t="str">
        <f>VLOOKUP(A1929,таксономия!$1:$1048576,10,1)</f>
        <v xml:space="preserve"> Craniata</v>
      </c>
      <c r="M1929" t="str">
        <f>VLOOKUP(A1929,таксономия!$1:$1048576,11,1)</f>
        <v xml:space="preserve"> Vertebrata</v>
      </c>
      <c r="N1929" t="str">
        <f>VLOOKUP(A1929,таксономия!$1:$1048576,12,1)</f>
        <v xml:space="preserve"> Euteleostomi</v>
      </c>
      <c r="O1929" t="str">
        <f>VLOOKUP(A1929,таксономия!$1:$1048576,13,1)</f>
        <v>Testudines + Archosauria group</v>
      </c>
      <c r="P1929" t="str">
        <f>VLOOKUP(A1929,таксономия!$1:$1048576,14,1)</f>
        <v xml:space="preserve"> Archosauria</v>
      </c>
      <c r="Q1929" t="str">
        <f>VLOOKUP(A1929,таксономия!$1:$1048576,15,1)</f>
        <v xml:space="preserve"> Dinosauria</v>
      </c>
      <c r="R1929" t="str">
        <f>VLOOKUP(A1929,таксономия!$1:$1048576,3,1)</f>
        <v xml:space="preserve"> Gallus gallus (Chicken).</v>
      </c>
      <c r="S1929">
        <f t="shared" si="30"/>
        <v>77</v>
      </c>
    </row>
    <row r="1930" spans="1:19" x14ac:dyDescent="0.3">
      <c r="A1930" t="s">
        <v>1221</v>
      </c>
      <c r="B1930" t="s">
        <v>1222</v>
      </c>
      <c r="C1930">
        <v>607</v>
      </c>
      <c r="D1930" t="s">
        <v>14</v>
      </c>
      <c r="E1930">
        <v>302</v>
      </c>
      <c r="F1930">
        <v>350</v>
      </c>
      <c r="G1930">
        <v>80</v>
      </c>
      <c r="H1930" t="s">
        <v>15</v>
      </c>
      <c r="I1930" t="str">
        <f>VLOOKUP(A1930,таксономия!$1:$1048576,7,1)</f>
        <v>Eukaryota</v>
      </c>
      <c r="J1930" t="str">
        <f>VLOOKUP(A1930,таксономия!$1:$1048576,8,1)</f>
        <v xml:space="preserve"> Metazoa</v>
      </c>
      <c r="K1930" t="str">
        <f>VLOOKUP(A1930,таксономия!$1:$1048576,9,1)</f>
        <v xml:space="preserve"> Chordata</v>
      </c>
      <c r="L1930" t="str">
        <f>VLOOKUP(A1930,таксономия!$1:$1048576,10,1)</f>
        <v xml:space="preserve"> Craniata</v>
      </c>
      <c r="M1930" t="str">
        <f>VLOOKUP(A1930,таксономия!$1:$1048576,11,1)</f>
        <v xml:space="preserve"> Vertebrata</v>
      </c>
      <c r="N1930" t="str">
        <f>VLOOKUP(A1930,таксономия!$1:$1048576,12,1)</f>
        <v xml:space="preserve"> Euteleostomi</v>
      </c>
      <c r="O1930" t="str">
        <f>VLOOKUP(A1930,таксономия!$1:$1048576,13,1)</f>
        <v>Testudines + Archosauria group</v>
      </c>
      <c r="P1930" t="str">
        <f>VLOOKUP(A1930,таксономия!$1:$1048576,14,1)</f>
        <v xml:space="preserve"> Archosauria</v>
      </c>
      <c r="Q1930" t="str">
        <f>VLOOKUP(A1930,таксономия!$1:$1048576,15,1)</f>
        <v xml:space="preserve"> Dinosauria</v>
      </c>
      <c r="R1930" t="str">
        <f>VLOOKUP(A1930,таксономия!$1:$1048576,3,1)</f>
        <v xml:space="preserve"> Gallus gallus (Chicken).</v>
      </c>
      <c r="S1930">
        <f t="shared" si="30"/>
        <v>48</v>
      </c>
    </row>
    <row r="1931" spans="1:19" x14ac:dyDescent="0.3">
      <c r="A1931" t="s">
        <v>1221</v>
      </c>
      <c r="B1931" t="s">
        <v>1222</v>
      </c>
      <c r="C1931">
        <v>607</v>
      </c>
      <c r="D1931" t="s">
        <v>16</v>
      </c>
      <c r="E1931">
        <v>351</v>
      </c>
      <c r="F1931">
        <v>599</v>
      </c>
      <c r="G1931">
        <v>22248</v>
      </c>
      <c r="H1931" t="s">
        <v>17</v>
      </c>
      <c r="I1931" t="str">
        <f>VLOOKUP(A1931,таксономия!$1:$1048576,7,1)</f>
        <v>Eukaryota</v>
      </c>
      <c r="J1931" t="str">
        <f>VLOOKUP(A1931,таксономия!$1:$1048576,8,1)</f>
        <v xml:space="preserve"> Metazoa</v>
      </c>
      <c r="K1931" t="str">
        <f>VLOOKUP(A1931,таксономия!$1:$1048576,9,1)</f>
        <v xml:space="preserve"> Chordata</v>
      </c>
      <c r="L1931" t="str">
        <f>VLOOKUP(A1931,таксономия!$1:$1048576,10,1)</f>
        <v xml:space="preserve"> Craniata</v>
      </c>
      <c r="M1931" t="str">
        <f>VLOOKUP(A1931,таксономия!$1:$1048576,11,1)</f>
        <v xml:space="preserve"> Vertebrata</v>
      </c>
      <c r="N1931" t="str">
        <f>VLOOKUP(A1931,таксономия!$1:$1048576,12,1)</f>
        <v xml:space="preserve"> Euteleostomi</v>
      </c>
      <c r="O1931" t="str">
        <f>VLOOKUP(A1931,таксономия!$1:$1048576,13,1)</f>
        <v>Testudines + Archosauria group</v>
      </c>
      <c r="P1931" t="str">
        <f>VLOOKUP(A1931,таксономия!$1:$1048576,14,1)</f>
        <v xml:space="preserve"> Archosauria</v>
      </c>
      <c r="Q1931" t="str">
        <f>VLOOKUP(A1931,таксономия!$1:$1048576,15,1)</f>
        <v xml:space="preserve"> Dinosauria</v>
      </c>
      <c r="R1931" t="str">
        <f>VLOOKUP(A1931,таксономия!$1:$1048576,3,1)</f>
        <v xml:space="preserve"> Gallus gallus (Chicken).</v>
      </c>
      <c r="S1931">
        <f t="shared" si="30"/>
        <v>248</v>
      </c>
    </row>
    <row r="1932" spans="1:19" x14ac:dyDescent="0.3">
      <c r="A1932" t="s">
        <v>1223</v>
      </c>
      <c r="B1932" t="s">
        <v>1224</v>
      </c>
      <c r="C1932">
        <v>434</v>
      </c>
      <c r="D1932" t="s">
        <v>12</v>
      </c>
      <c r="E1932">
        <v>79</v>
      </c>
      <c r="F1932">
        <v>158</v>
      </c>
      <c r="G1932">
        <v>2697</v>
      </c>
      <c r="H1932" t="s">
        <v>13</v>
      </c>
      <c r="I1932" t="str">
        <f>VLOOKUP(A1932,таксономия!$1:$1048576,7,1)</f>
        <v>Eukaryota</v>
      </c>
      <c r="J1932" t="str">
        <f>VLOOKUP(A1932,таксономия!$1:$1048576,8,1)</f>
        <v xml:space="preserve"> Metazoa</v>
      </c>
      <c r="K1932" t="str">
        <f>VLOOKUP(A1932,таксономия!$1:$1048576,9,1)</f>
        <v xml:space="preserve"> Chordata</v>
      </c>
      <c r="L1932" t="str">
        <f>VLOOKUP(A1932,таксономия!$1:$1048576,10,1)</f>
        <v xml:space="preserve"> Craniata</v>
      </c>
      <c r="M1932" t="str">
        <f>VLOOKUP(A1932,таксономия!$1:$1048576,11,1)</f>
        <v xml:space="preserve"> Vertebrata</v>
      </c>
      <c r="N1932" t="str">
        <f>VLOOKUP(A1932,таксономия!$1:$1048576,12,1)</f>
        <v xml:space="preserve"> Euteleostomi</v>
      </c>
      <c r="O1932" t="str">
        <f>VLOOKUP(A1932,таксономия!$1:$1048576,13,1)</f>
        <v>Testudines + Archosauria group</v>
      </c>
      <c r="P1932" t="str">
        <f>VLOOKUP(A1932,таксономия!$1:$1048576,14,1)</f>
        <v xml:space="preserve"> Archosauria</v>
      </c>
      <c r="Q1932" t="str">
        <f>VLOOKUP(A1932,таксономия!$1:$1048576,15,1)</f>
        <v xml:space="preserve"> Dinosauria</v>
      </c>
      <c r="R1932" t="str">
        <f>VLOOKUP(A1932,таксономия!$1:$1048576,3,1)</f>
        <v xml:space="preserve"> Gallus gallus (Chicken).</v>
      </c>
      <c r="S1932">
        <f t="shared" si="30"/>
        <v>79</v>
      </c>
    </row>
    <row r="1933" spans="1:19" x14ac:dyDescent="0.3">
      <c r="A1933" t="s">
        <v>1223</v>
      </c>
      <c r="B1933" t="s">
        <v>1224</v>
      </c>
      <c r="C1933">
        <v>434</v>
      </c>
      <c r="D1933" t="s">
        <v>16</v>
      </c>
      <c r="E1933">
        <v>173</v>
      </c>
      <c r="F1933">
        <v>416</v>
      </c>
      <c r="G1933">
        <v>22248</v>
      </c>
      <c r="H1933" t="s">
        <v>17</v>
      </c>
      <c r="I1933" t="str">
        <f>VLOOKUP(A1933,таксономия!$1:$1048576,7,1)</f>
        <v>Eukaryota</v>
      </c>
      <c r="J1933" t="str">
        <f>VLOOKUP(A1933,таксономия!$1:$1048576,8,1)</f>
        <v xml:space="preserve"> Metazoa</v>
      </c>
      <c r="K1933" t="str">
        <f>VLOOKUP(A1933,таксономия!$1:$1048576,9,1)</f>
        <v xml:space="preserve"> Chordata</v>
      </c>
      <c r="L1933" t="str">
        <f>VLOOKUP(A1933,таксономия!$1:$1048576,10,1)</f>
        <v xml:space="preserve"> Craniata</v>
      </c>
      <c r="M1933" t="str">
        <f>VLOOKUP(A1933,таксономия!$1:$1048576,11,1)</f>
        <v xml:space="preserve"> Vertebrata</v>
      </c>
      <c r="N1933" t="str">
        <f>VLOOKUP(A1933,таксономия!$1:$1048576,12,1)</f>
        <v xml:space="preserve"> Euteleostomi</v>
      </c>
      <c r="O1933" t="str">
        <f>VLOOKUP(A1933,таксономия!$1:$1048576,13,1)</f>
        <v>Testudines + Archosauria group</v>
      </c>
      <c r="P1933" t="str">
        <f>VLOOKUP(A1933,таксономия!$1:$1048576,14,1)</f>
        <v xml:space="preserve"> Archosauria</v>
      </c>
      <c r="Q1933" t="str">
        <f>VLOOKUP(A1933,таксономия!$1:$1048576,15,1)</f>
        <v xml:space="preserve"> Dinosauria</v>
      </c>
      <c r="R1933" t="str">
        <f>VLOOKUP(A1933,таксономия!$1:$1048576,3,1)</f>
        <v xml:space="preserve"> Gallus gallus (Chicken).</v>
      </c>
      <c r="S1933">
        <f t="shared" si="30"/>
        <v>243</v>
      </c>
    </row>
    <row r="1934" spans="1:19" x14ac:dyDescent="0.3">
      <c r="A1934" t="s">
        <v>1225</v>
      </c>
      <c r="B1934" t="s">
        <v>1226</v>
      </c>
      <c r="C1934">
        <v>726</v>
      </c>
      <c r="D1934" t="s">
        <v>12</v>
      </c>
      <c r="E1934">
        <v>124</v>
      </c>
      <c r="F1934">
        <v>202</v>
      </c>
      <c r="G1934">
        <v>2697</v>
      </c>
      <c r="H1934" t="s">
        <v>13</v>
      </c>
      <c r="I1934" t="str">
        <f>VLOOKUP(A1934,таксономия!$1:$1048576,7,1)</f>
        <v>Eukaryota</v>
      </c>
      <c r="J1934" t="str">
        <f>VLOOKUP(A1934,таксономия!$1:$1048576,8,1)</f>
        <v xml:space="preserve"> Metazoa</v>
      </c>
      <c r="K1934" t="str">
        <f>VLOOKUP(A1934,таксономия!$1:$1048576,9,1)</f>
        <v xml:space="preserve"> Chordata</v>
      </c>
      <c r="L1934" t="str">
        <f>VLOOKUP(A1934,таксономия!$1:$1048576,10,1)</f>
        <v xml:space="preserve"> Craniata</v>
      </c>
      <c r="M1934" t="str">
        <f>VLOOKUP(A1934,таксономия!$1:$1048576,11,1)</f>
        <v xml:space="preserve"> Vertebrata</v>
      </c>
      <c r="N1934" t="str">
        <f>VLOOKUP(A1934,таксономия!$1:$1048576,12,1)</f>
        <v xml:space="preserve"> Euteleostomi</v>
      </c>
      <c r="O1934" t="str">
        <f>VLOOKUP(A1934,таксономия!$1:$1048576,13,1)</f>
        <v>Testudines + Archosauria group</v>
      </c>
      <c r="P1934" t="str">
        <f>VLOOKUP(A1934,таксономия!$1:$1048576,14,1)</f>
        <v xml:space="preserve"> Archosauria</v>
      </c>
      <c r="Q1934" t="str">
        <f>VLOOKUP(A1934,таксономия!$1:$1048576,15,1)</f>
        <v xml:space="preserve"> Dinosauria</v>
      </c>
      <c r="R1934" t="str">
        <f>VLOOKUP(A1934,таксономия!$1:$1048576,3,1)</f>
        <v xml:space="preserve"> Gallus gallus (Chicken).</v>
      </c>
      <c r="S1934">
        <f t="shared" si="30"/>
        <v>78</v>
      </c>
    </row>
    <row r="1935" spans="1:19" x14ac:dyDescent="0.3">
      <c r="A1935" t="s">
        <v>1225</v>
      </c>
      <c r="B1935" t="s">
        <v>1226</v>
      </c>
      <c r="C1935">
        <v>726</v>
      </c>
      <c r="D1935" t="s">
        <v>12</v>
      </c>
      <c r="E1935">
        <v>207</v>
      </c>
      <c r="F1935">
        <v>284</v>
      </c>
      <c r="G1935">
        <v>2697</v>
      </c>
      <c r="H1935" t="s">
        <v>13</v>
      </c>
      <c r="I1935" t="str">
        <f>VLOOKUP(A1935,таксономия!$1:$1048576,7,1)</f>
        <v>Eukaryota</v>
      </c>
      <c r="J1935" t="str">
        <f>VLOOKUP(A1935,таксономия!$1:$1048576,8,1)</f>
        <v xml:space="preserve"> Metazoa</v>
      </c>
      <c r="K1935" t="str">
        <f>VLOOKUP(A1935,таксономия!$1:$1048576,9,1)</f>
        <v xml:space="preserve"> Chordata</v>
      </c>
      <c r="L1935" t="str">
        <f>VLOOKUP(A1935,таксономия!$1:$1048576,10,1)</f>
        <v xml:space="preserve"> Craniata</v>
      </c>
      <c r="M1935" t="str">
        <f>VLOOKUP(A1935,таксономия!$1:$1048576,11,1)</f>
        <v xml:space="preserve"> Vertebrata</v>
      </c>
      <c r="N1935" t="str">
        <f>VLOOKUP(A1935,таксономия!$1:$1048576,12,1)</f>
        <v xml:space="preserve"> Euteleostomi</v>
      </c>
      <c r="O1935" t="str">
        <f>VLOOKUP(A1935,таксономия!$1:$1048576,13,1)</f>
        <v>Testudines + Archosauria group</v>
      </c>
      <c r="P1935" t="str">
        <f>VLOOKUP(A1935,таксономия!$1:$1048576,14,1)</f>
        <v xml:space="preserve"> Archosauria</v>
      </c>
      <c r="Q1935" t="str">
        <f>VLOOKUP(A1935,таксономия!$1:$1048576,15,1)</f>
        <v xml:space="preserve"> Dinosauria</v>
      </c>
      <c r="R1935" t="str">
        <f>VLOOKUP(A1935,таксономия!$1:$1048576,3,1)</f>
        <v xml:space="preserve"> Gallus gallus (Chicken).</v>
      </c>
      <c r="S1935">
        <f t="shared" si="30"/>
        <v>77</v>
      </c>
    </row>
    <row r="1936" spans="1:19" x14ac:dyDescent="0.3">
      <c r="A1936" t="s">
        <v>1225</v>
      </c>
      <c r="B1936" t="s">
        <v>1226</v>
      </c>
      <c r="C1936">
        <v>726</v>
      </c>
      <c r="D1936" t="s">
        <v>12</v>
      </c>
      <c r="E1936">
        <v>301</v>
      </c>
      <c r="F1936">
        <v>379</v>
      </c>
      <c r="G1936">
        <v>2697</v>
      </c>
      <c r="H1936" t="s">
        <v>13</v>
      </c>
      <c r="I1936" t="str">
        <f>VLOOKUP(A1936,таксономия!$1:$1048576,7,1)</f>
        <v>Eukaryota</v>
      </c>
      <c r="J1936" t="str">
        <f>VLOOKUP(A1936,таксономия!$1:$1048576,8,1)</f>
        <v xml:space="preserve"> Metazoa</v>
      </c>
      <c r="K1936" t="str">
        <f>VLOOKUP(A1936,таксономия!$1:$1048576,9,1)</f>
        <v xml:space="preserve"> Chordata</v>
      </c>
      <c r="L1936" t="str">
        <f>VLOOKUP(A1936,таксономия!$1:$1048576,10,1)</f>
        <v xml:space="preserve"> Craniata</v>
      </c>
      <c r="M1936" t="str">
        <f>VLOOKUP(A1936,таксономия!$1:$1048576,11,1)</f>
        <v xml:space="preserve"> Vertebrata</v>
      </c>
      <c r="N1936" t="str">
        <f>VLOOKUP(A1936,таксономия!$1:$1048576,12,1)</f>
        <v xml:space="preserve"> Euteleostomi</v>
      </c>
      <c r="O1936" t="str">
        <f>VLOOKUP(A1936,таксономия!$1:$1048576,13,1)</f>
        <v>Testudines + Archosauria group</v>
      </c>
      <c r="P1936" t="str">
        <f>VLOOKUP(A1936,таксономия!$1:$1048576,14,1)</f>
        <v xml:space="preserve"> Archosauria</v>
      </c>
      <c r="Q1936" t="str">
        <f>VLOOKUP(A1936,таксономия!$1:$1048576,15,1)</f>
        <v xml:space="preserve"> Dinosauria</v>
      </c>
      <c r="R1936" t="str">
        <f>VLOOKUP(A1936,таксономия!$1:$1048576,3,1)</f>
        <v xml:space="preserve"> Gallus gallus (Chicken).</v>
      </c>
      <c r="S1936">
        <f t="shared" si="30"/>
        <v>78</v>
      </c>
    </row>
    <row r="1937" spans="1:19" x14ac:dyDescent="0.3">
      <c r="A1937" t="s">
        <v>1225</v>
      </c>
      <c r="B1937" t="s">
        <v>1226</v>
      </c>
      <c r="C1937">
        <v>726</v>
      </c>
      <c r="D1937" t="s">
        <v>12</v>
      </c>
      <c r="E1937">
        <v>387</v>
      </c>
      <c r="F1937">
        <v>467</v>
      </c>
      <c r="G1937">
        <v>2697</v>
      </c>
      <c r="H1937" t="s">
        <v>13</v>
      </c>
      <c r="I1937" t="str">
        <f>VLOOKUP(A1937,таксономия!$1:$1048576,7,1)</f>
        <v>Eukaryota</v>
      </c>
      <c r="J1937" t="str">
        <f>VLOOKUP(A1937,таксономия!$1:$1048576,8,1)</f>
        <v xml:space="preserve"> Metazoa</v>
      </c>
      <c r="K1937" t="str">
        <f>VLOOKUP(A1937,таксономия!$1:$1048576,9,1)</f>
        <v xml:space="preserve"> Chordata</v>
      </c>
      <c r="L1937" t="str">
        <f>VLOOKUP(A1937,таксономия!$1:$1048576,10,1)</f>
        <v xml:space="preserve"> Craniata</v>
      </c>
      <c r="M1937" t="str">
        <f>VLOOKUP(A1937,таксономия!$1:$1048576,11,1)</f>
        <v xml:space="preserve"> Vertebrata</v>
      </c>
      <c r="N1937" t="str">
        <f>VLOOKUP(A1937,таксономия!$1:$1048576,12,1)</f>
        <v xml:space="preserve"> Euteleostomi</v>
      </c>
      <c r="O1937" t="str">
        <f>VLOOKUP(A1937,таксономия!$1:$1048576,13,1)</f>
        <v>Testudines + Archosauria group</v>
      </c>
      <c r="P1937" t="str">
        <f>VLOOKUP(A1937,таксономия!$1:$1048576,14,1)</f>
        <v xml:space="preserve"> Archosauria</v>
      </c>
      <c r="Q1937" t="str">
        <f>VLOOKUP(A1937,таксономия!$1:$1048576,15,1)</f>
        <v xml:space="preserve"> Dinosauria</v>
      </c>
      <c r="R1937" t="str">
        <f>VLOOKUP(A1937,таксономия!$1:$1048576,3,1)</f>
        <v xml:space="preserve"> Gallus gallus (Chicken).</v>
      </c>
      <c r="S1937">
        <f t="shared" si="30"/>
        <v>80</v>
      </c>
    </row>
    <row r="1938" spans="1:19" x14ac:dyDescent="0.3">
      <c r="A1938" t="s">
        <v>1225</v>
      </c>
      <c r="B1938" t="s">
        <v>1226</v>
      </c>
      <c r="C1938">
        <v>726</v>
      </c>
      <c r="D1938" t="s">
        <v>44</v>
      </c>
      <c r="E1938">
        <v>40</v>
      </c>
      <c r="F1938">
        <v>120</v>
      </c>
      <c r="G1938">
        <v>2217</v>
      </c>
      <c r="H1938" t="s">
        <v>45</v>
      </c>
      <c r="I1938" t="str">
        <f>VLOOKUP(A1938,таксономия!$1:$1048576,7,1)</f>
        <v>Eukaryota</v>
      </c>
      <c r="J1938" t="str">
        <f>VLOOKUP(A1938,таксономия!$1:$1048576,8,1)</f>
        <v xml:space="preserve"> Metazoa</v>
      </c>
      <c r="K1938" t="str">
        <f>VLOOKUP(A1938,таксономия!$1:$1048576,9,1)</f>
        <v xml:space="preserve"> Chordata</v>
      </c>
      <c r="L1938" t="str">
        <f>VLOOKUP(A1938,таксономия!$1:$1048576,10,1)</f>
        <v xml:space="preserve"> Craniata</v>
      </c>
      <c r="M1938" t="str">
        <f>VLOOKUP(A1938,таксономия!$1:$1048576,11,1)</f>
        <v xml:space="preserve"> Vertebrata</v>
      </c>
      <c r="N1938" t="str">
        <f>VLOOKUP(A1938,таксономия!$1:$1048576,12,1)</f>
        <v xml:space="preserve"> Euteleostomi</v>
      </c>
      <c r="O1938" t="str">
        <f>VLOOKUP(A1938,таксономия!$1:$1048576,13,1)</f>
        <v>Testudines + Archosauria group</v>
      </c>
      <c r="P1938" t="str">
        <f>VLOOKUP(A1938,таксономия!$1:$1048576,14,1)</f>
        <v xml:space="preserve"> Archosauria</v>
      </c>
      <c r="Q1938" t="str">
        <f>VLOOKUP(A1938,таксономия!$1:$1048576,15,1)</f>
        <v xml:space="preserve"> Dinosauria</v>
      </c>
      <c r="R1938" t="str">
        <f>VLOOKUP(A1938,таксономия!$1:$1048576,3,1)</f>
        <v xml:space="preserve"> Gallus gallus (Chicken).</v>
      </c>
      <c r="S1938">
        <f t="shared" si="30"/>
        <v>80</v>
      </c>
    </row>
    <row r="1939" spans="1:19" x14ac:dyDescent="0.3">
      <c r="A1939" t="s">
        <v>1225</v>
      </c>
      <c r="B1939" t="s">
        <v>1226</v>
      </c>
      <c r="C1939">
        <v>726</v>
      </c>
      <c r="D1939" t="s">
        <v>16</v>
      </c>
      <c r="E1939">
        <v>493</v>
      </c>
      <c r="F1939">
        <v>716</v>
      </c>
      <c r="G1939">
        <v>22248</v>
      </c>
      <c r="H1939" t="s">
        <v>17</v>
      </c>
      <c r="I1939" t="str">
        <f>VLOOKUP(A1939,таксономия!$1:$1048576,7,1)</f>
        <v>Eukaryota</v>
      </c>
      <c r="J1939" t="str">
        <f>VLOOKUP(A1939,таксономия!$1:$1048576,8,1)</f>
        <v xml:space="preserve"> Metazoa</v>
      </c>
      <c r="K1939" t="str">
        <f>VLOOKUP(A1939,таксономия!$1:$1048576,9,1)</f>
        <v xml:space="preserve"> Chordata</v>
      </c>
      <c r="L1939" t="str">
        <f>VLOOKUP(A1939,таксономия!$1:$1048576,10,1)</f>
        <v xml:space="preserve"> Craniata</v>
      </c>
      <c r="M1939" t="str">
        <f>VLOOKUP(A1939,таксономия!$1:$1048576,11,1)</f>
        <v xml:space="preserve"> Vertebrata</v>
      </c>
      <c r="N1939" t="str">
        <f>VLOOKUP(A1939,таксономия!$1:$1048576,12,1)</f>
        <v xml:space="preserve"> Euteleostomi</v>
      </c>
      <c r="O1939" t="str">
        <f>VLOOKUP(A1939,таксономия!$1:$1048576,13,1)</f>
        <v>Testudines + Archosauria group</v>
      </c>
      <c r="P1939" t="str">
        <f>VLOOKUP(A1939,таксономия!$1:$1048576,14,1)</f>
        <v xml:space="preserve"> Archosauria</v>
      </c>
      <c r="Q1939" t="str">
        <f>VLOOKUP(A1939,таксономия!$1:$1048576,15,1)</f>
        <v xml:space="preserve"> Dinosauria</v>
      </c>
      <c r="R1939" t="str">
        <f>VLOOKUP(A1939,таксономия!$1:$1048576,3,1)</f>
        <v xml:space="preserve"> Gallus gallus (Chicken).</v>
      </c>
      <c r="S1939">
        <f t="shared" si="30"/>
        <v>223</v>
      </c>
    </row>
    <row r="1940" spans="1:19" x14ac:dyDescent="0.3">
      <c r="A1940" t="s">
        <v>1227</v>
      </c>
      <c r="B1940" t="s">
        <v>1228</v>
      </c>
      <c r="C1940">
        <v>700</v>
      </c>
      <c r="D1940" t="s">
        <v>12</v>
      </c>
      <c r="E1940">
        <v>99</v>
      </c>
      <c r="F1940">
        <v>177</v>
      </c>
      <c r="G1940">
        <v>2697</v>
      </c>
      <c r="H1940" t="s">
        <v>13</v>
      </c>
      <c r="I1940" t="str">
        <f>VLOOKUP(A1940,таксономия!$1:$1048576,7,1)</f>
        <v>Eukaryota</v>
      </c>
      <c r="J1940" t="str">
        <f>VLOOKUP(A1940,таксономия!$1:$1048576,8,1)</f>
        <v xml:space="preserve"> Metazoa</v>
      </c>
      <c r="K1940" t="str">
        <f>VLOOKUP(A1940,таксономия!$1:$1048576,9,1)</f>
        <v xml:space="preserve"> Chordata</v>
      </c>
      <c r="L1940" t="str">
        <f>VLOOKUP(A1940,таксономия!$1:$1048576,10,1)</f>
        <v xml:space="preserve"> Craniata</v>
      </c>
      <c r="M1940" t="str">
        <f>VLOOKUP(A1940,таксономия!$1:$1048576,11,1)</f>
        <v xml:space="preserve"> Vertebrata</v>
      </c>
      <c r="N1940" t="str">
        <f>VLOOKUP(A1940,таксономия!$1:$1048576,12,1)</f>
        <v xml:space="preserve"> Euteleostomi</v>
      </c>
      <c r="O1940" t="str">
        <f>VLOOKUP(A1940,таксономия!$1:$1048576,13,1)</f>
        <v>Testudines + Archosauria group</v>
      </c>
      <c r="P1940" t="str">
        <f>VLOOKUP(A1940,таксономия!$1:$1048576,14,1)</f>
        <v xml:space="preserve"> Archosauria</v>
      </c>
      <c r="Q1940" t="str">
        <f>VLOOKUP(A1940,таксономия!$1:$1048576,15,1)</f>
        <v xml:space="preserve"> Dinosauria</v>
      </c>
      <c r="R1940" t="str">
        <f>VLOOKUP(A1940,таксономия!$1:$1048576,3,1)</f>
        <v xml:space="preserve"> Gallus gallus (Chicken).</v>
      </c>
      <c r="S1940">
        <f t="shared" si="30"/>
        <v>78</v>
      </c>
    </row>
    <row r="1941" spans="1:19" x14ac:dyDescent="0.3">
      <c r="A1941" t="s">
        <v>1227</v>
      </c>
      <c r="B1941" t="s">
        <v>1228</v>
      </c>
      <c r="C1941">
        <v>700</v>
      </c>
      <c r="D1941" t="s">
        <v>12</v>
      </c>
      <c r="E1941">
        <v>182</v>
      </c>
      <c r="F1941">
        <v>259</v>
      </c>
      <c r="G1941">
        <v>2697</v>
      </c>
      <c r="H1941" t="s">
        <v>13</v>
      </c>
      <c r="I1941" t="str">
        <f>VLOOKUP(A1941,таксономия!$1:$1048576,7,1)</f>
        <v>Eukaryota</v>
      </c>
      <c r="J1941" t="str">
        <f>VLOOKUP(A1941,таксономия!$1:$1048576,8,1)</f>
        <v xml:space="preserve"> Metazoa</v>
      </c>
      <c r="K1941" t="str">
        <f>VLOOKUP(A1941,таксономия!$1:$1048576,9,1)</f>
        <v xml:space="preserve"> Chordata</v>
      </c>
      <c r="L1941" t="str">
        <f>VLOOKUP(A1941,таксономия!$1:$1048576,10,1)</f>
        <v xml:space="preserve"> Craniata</v>
      </c>
      <c r="M1941" t="str">
        <f>VLOOKUP(A1941,таксономия!$1:$1048576,11,1)</f>
        <v xml:space="preserve"> Vertebrata</v>
      </c>
      <c r="N1941" t="str">
        <f>VLOOKUP(A1941,таксономия!$1:$1048576,12,1)</f>
        <v xml:space="preserve"> Euteleostomi</v>
      </c>
      <c r="O1941" t="str">
        <f>VLOOKUP(A1941,таксономия!$1:$1048576,13,1)</f>
        <v>Testudines + Archosauria group</v>
      </c>
      <c r="P1941" t="str">
        <f>VLOOKUP(A1941,таксономия!$1:$1048576,14,1)</f>
        <v xml:space="preserve"> Archosauria</v>
      </c>
      <c r="Q1941" t="str">
        <f>VLOOKUP(A1941,таксономия!$1:$1048576,15,1)</f>
        <v xml:space="preserve"> Dinosauria</v>
      </c>
      <c r="R1941" t="str">
        <f>VLOOKUP(A1941,таксономия!$1:$1048576,3,1)</f>
        <v xml:space="preserve"> Gallus gallus (Chicken).</v>
      </c>
      <c r="S1941">
        <f t="shared" si="30"/>
        <v>77</v>
      </c>
    </row>
    <row r="1942" spans="1:19" x14ac:dyDescent="0.3">
      <c r="A1942" t="s">
        <v>1227</v>
      </c>
      <c r="B1942" t="s">
        <v>1228</v>
      </c>
      <c r="C1942">
        <v>700</v>
      </c>
      <c r="D1942" t="s">
        <v>12</v>
      </c>
      <c r="E1942">
        <v>276</v>
      </c>
      <c r="F1942">
        <v>354</v>
      </c>
      <c r="G1942">
        <v>2697</v>
      </c>
      <c r="H1942" t="s">
        <v>13</v>
      </c>
      <c r="I1942" t="str">
        <f>VLOOKUP(A1942,таксономия!$1:$1048576,7,1)</f>
        <v>Eukaryota</v>
      </c>
      <c r="J1942" t="str">
        <f>VLOOKUP(A1942,таксономия!$1:$1048576,8,1)</f>
        <v xml:space="preserve"> Metazoa</v>
      </c>
      <c r="K1942" t="str">
        <f>VLOOKUP(A1942,таксономия!$1:$1048576,9,1)</f>
        <v xml:space="preserve"> Chordata</v>
      </c>
      <c r="L1942" t="str">
        <f>VLOOKUP(A1942,таксономия!$1:$1048576,10,1)</f>
        <v xml:space="preserve"> Craniata</v>
      </c>
      <c r="M1942" t="str">
        <f>VLOOKUP(A1942,таксономия!$1:$1048576,11,1)</f>
        <v xml:space="preserve"> Vertebrata</v>
      </c>
      <c r="N1942" t="str">
        <f>VLOOKUP(A1942,таксономия!$1:$1048576,12,1)</f>
        <v xml:space="preserve"> Euteleostomi</v>
      </c>
      <c r="O1942" t="str">
        <f>VLOOKUP(A1942,таксономия!$1:$1048576,13,1)</f>
        <v>Testudines + Archosauria group</v>
      </c>
      <c r="P1942" t="str">
        <f>VLOOKUP(A1942,таксономия!$1:$1048576,14,1)</f>
        <v xml:space="preserve"> Archosauria</v>
      </c>
      <c r="Q1942" t="str">
        <f>VLOOKUP(A1942,таксономия!$1:$1048576,15,1)</f>
        <v xml:space="preserve"> Dinosauria</v>
      </c>
      <c r="R1942" t="str">
        <f>VLOOKUP(A1942,таксономия!$1:$1048576,3,1)</f>
        <v xml:space="preserve"> Gallus gallus (Chicken).</v>
      </c>
      <c r="S1942">
        <f t="shared" si="30"/>
        <v>78</v>
      </c>
    </row>
    <row r="1943" spans="1:19" x14ac:dyDescent="0.3">
      <c r="A1943" t="s">
        <v>1227</v>
      </c>
      <c r="B1943" t="s">
        <v>1228</v>
      </c>
      <c r="C1943">
        <v>700</v>
      </c>
      <c r="D1943" t="s">
        <v>12</v>
      </c>
      <c r="E1943">
        <v>362</v>
      </c>
      <c r="F1943">
        <v>442</v>
      </c>
      <c r="G1943">
        <v>2697</v>
      </c>
      <c r="H1943" t="s">
        <v>13</v>
      </c>
      <c r="I1943" t="str">
        <f>VLOOKUP(A1943,таксономия!$1:$1048576,7,1)</f>
        <v>Eukaryota</v>
      </c>
      <c r="J1943" t="str">
        <f>VLOOKUP(A1943,таксономия!$1:$1048576,8,1)</f>
        <v xml:space="preserve"> Metazoa</v>
      </c>
      <c r="K1943" t="str">
        <f>VLOOKUP(A1943,таксономия!$1:$1048576,9,1)</f>
        <v xml:space="preserve"> Chordata</v>
      </c>
      <c r="L1943" t="str">
        <f>VLOOKUP(A1943,таксономия!$1:$1048576,10,1)</f>
        <v xml:space="preserve"> Craniata</v>
      </c>
      <c r="M1943" t="str">
        <f>VLOOKUP(A1943,таксономия!$1:$1048576,11,1)</f>
        <v xml:space="preserve"> Vertebrata</v>
      </c>
      <c r="N1943" t="str">
        <f>VLOOKUP(A1943,таксономия!$1:$1048576,12,1)</f>
        <v xml:space="preserve"> Euteleostomi</v>
      </c>
      <c r="O1943" t="str">
        <f>VLOOKUP(A1943,таксономия!$1:$1048576,13,1)</f>
        <v>Testudines + Archosauria group</v>
      </c>
      <c r="P1943" t="str">
        <f>VLOOKUP(A1943,таксономия!$1:$1048576,14,1)</f>
        <v xml:space="preserve"> Archosauria</v>
      </c>
      <c r="Q1943" t="str">
        <f>VLOOKUP(A1943,таксономия!$1:$1048576,15,1)</f>
        <v xml:space="preserve"> Dinosauria</v>
      </c>
      <c r="R1943" t="str">
        <f>VLOOKUP(A1943,таксономия!$1:$1048576,3,1)</f>
        <v xml:space="preserve"> Gallus gallus (Chicken).</v>
      </c>
      <c r="S1943">
        <f t="shared" si="30"/>
        <v>80</v>
      </c>
    </row>
    <row r="1944" spans="1:19" x14ac:dyDescent="0.3">
      <c r="A1944" t="s">
        <v>1227</v>
      </c>
      <c r="B1944" t="s">
        <v>1228</v>
      </c>
      <c r="C1944">
        <v>700</v>
      </c>
      <c r="D1944" t="s">
        <v>44</v>
      </c>
      <c r="E1944">
        <v>14</v>
      </c>
      <c r="F1944">
        <v>98</v>
      </c>
      <c r="G1944">
        <v>2217</v>
      </c>
      <c r="H1944" t="s">
        <v>45</v>
      </c>
      <c r="I1944" t="str">
        <f>VLOOKUP(A1944,таксономия!$1:$1048576,7,1)</f>
        <v>Eukaryota</v>
      </c>
      <c r="J1944" t="str">
        <f>VLOOKUP(A1944,таксономия!$1:$1048576,8,1)</f>
        <v xml:space="preserve"> Metazoa</v>
      </c>
      <c r="K1944" t="str">
        <f>VLOOKUP(A1944,таксономия!$1:$1048576,9,1)</f>
        <v xml:space="preserve"> Chordata</v>
      </c>
      <c r="L1944" t="str">
        <f>VLOOKUP(A1944,таксономия!$1:$1048576,10,1)</f>
        <v xml:space="preserve"> Craniata</v>
      </c>
      <c r="M1944" t="str">
        <f>VLOOKUP(A1944,таксономия!$1:$1048576,11,1)</f>
        <v xml:space="preserve"> Vertebrata</v>
      </c>
      <c r="N1944" t="str">
        <f>VLOOKUP(A1944,таксономия!$1:$1048576,12,1)</f>
        <v xml:space="preserve"> Euteleostomi</v>
      </c>
      <c r="O1944" t="str">
        <f>VLOOKUP(A1944,таксономия!$1:$1048576,13,1)</f>
        <v>Testudines + Archosauria group</v>
      </c>
      <c r="P1944" t="str">
        <f>VLOOKUP(A1944,таксономия!$1:$1048576,14,1)</f>
        <v xml:space="preserve"> Archosauria</v>
      </c>
      <c r="Q1944" t="str">
        <f>VLOOKUP(A1944,таксономия!$1:$1048576,15,1)</f>
        <v xml:space="preserve"> Dinosauria</v>
      </c>
      <c r="R1944" t="str">
        <f>VLOOKUP(A1944,таксономия!$1:$1048576,3,1)</f>
        <v xml:space="preserve"> Gallus gallus (Chicken).</v>
      </c>
      <c r="S1944">
        <f t="shared" si="30"/>
        <v>84</v>
      </c>
    </row>
    <row r="1945" spans="1:19" x14ac:dyDescent="0.3">
      <c r="A1945" t="s">
        <v>1227</v>
      </c>
      <c r="B1945" t="s">
        <v>1228</v>
      </c>
      <c r="C1945">
        <v>700</v>
      </c>
      <c r="D1945" t="s">
        <v>16</v>
      </c>
      <c r="E1945">
        <v>468</v>
      </c>
      <c r="F1945">
        <v>691</v>
      </c>
      <c r="G1945">
        <v>22248</v>
      </c>
      <c r="H1945" t="s">
        <v>17</v>
      </c>
      <c r="I1945" t="str">
        <f>VLOOKUP(A1945,таксономия!$1:$1048576,7,1)</f>
        <v>Eukaryota</v>
      </c>
      <c r="J1945" t="str">
        <f>VLOOKUP(A1945,таксономия!$1:$1048576,8,1)</f>
        <v xml:space="preserve"> Metazoa</v>
      </c>
      <c r="K1945" t="str">
        <f>VLOOKUP(A1945,таксономия!$1:$1048576,9,1)</f>
        <v xml:space="preserve"> Chordata</v>
      </c>
      <c r="L1945" t="str">
        <f>VLOOKUP(A1945,таксономия!$1:$1048576,10,1)</f>
        <v xml:space="preserve"> Craniata</v>
      </c>
      <c r="M1945" t="str">
        <f>VLOOKUP(A1945,таксономия!$1:$1048576,11,1)</f>
        <v xml:space="preserve"> Vertebrata</v>
      </c>
      <c r="N1945" t="str">
        <f>VLOOKUP(A1945,таксономия!$1:$1048576,12,1)</f>
        <v xml:space="preserve"> Euteleostomi</v>
      </c>
      <c r="O1945" t="str">
        <f>VLOOKUP(A1945,таксономия!$1:$1048576,13,1)</f>
        <v>Testudines + Archosauria group</v>
      </c>
      <c r="P1945" t="str">
        <f>VLOOKUP(A1945,таксономия!$1:$1048576,14,1)</f>
        <v xml:space="preserve"> Archosauria</v>
      </c>
      <c r="Q1945" t="str">
        <f>VLOOKUP(A1945,таксономия!$1:$1048576,15,1)</f>
        <v xml:space="preserve"> Dinosauria</v>
      </c>
      <c r="R1945" t="str">
        <f>VLOOKUP(A1945,таксономия!$1:$1048576,3,1)</f>
        <v xml:space="preserve"> Gallus gallus (Chicken).</v>
      </c>
      <c r="S1945">
        <f t="shared" si="30"/>
        <v>223</v>
      </c>
    </row>
    <row r="1946" spans="1:19" x14ac:dyDescent="0.3">
      <c r="A1946" t="s">
        <v>1229</v>
      </c>
      <c r="B1946" t="s">
        <v>1230</v>
      </c>
      <c r="C1946">
        <v>654</v>
      </c>
      <c r="D1946" t="s">
        <v>34</v>
      </c>
      <c r="E1946">
        <v>243</v>
      </c>
      <c r="F1946">
        <v>275</v>
      </c>
      <c r="G1946">
        <v>24995</v>
      </c>
      <c r="H1946" t="s">
        <v>35</v>
      </c>
      <c r="I1946" t="str">
        <f>VLOOKUP(A1946,таксономия!$1:$1048576,7,1)</f>
        <v>Eukaryota</v>
      </c>
      <c r="J1946" t="str">
        <f>VLOOKUP(A1946,таксономия!$1:$1048576,8,1)</f>
        <v xml:space="preserve"> Metazoa</v>
      </c>
      <c r="K1946" t="str">
        <f>VLOOKUP(A1946,таксономия!$1:$1048576,9,1)</f>
        <v xml:space="preserve"> Chordata</v>
      </c>
      <c r="L1946" t="str">
        <f>VLOOKUP(A1946,таксономия!$1:$1048576,10,1)</f>
        <v xml:space="preserve"> Craniata</v>
      </c>
      <c r="M1946" t="str">
        <f>VLOOKUP(A1946,таксономия!$1:$1048576,11,1)</f>
        <v xml:space="preserve"> Vertebrata</v>
      </c>
      <c r="N1946" t="str">
        <f>VLOOKUP(A1946,таксономия!$1:$1048576,12,1)</f>
        <v xml:space="preserve"> Euteleostomi</v>
      </c>
      <c r="O1946" t="str">
        <f>VLOOKUP(A1946,таксономия!$1:$1048576,13,1)</f>
        <v>Mammalia</v>
      </c>
      <c r="P1946" t="str">
        <f>VLOOKUP(A1946,таксономия!$1:$1048576,14,1)</f>
        <v xml:space="preserve"> Eutheria</v>
      </c>
      <c r="Q1946" t="str">
        <f>VLOOKUP(A1946,таксономия!$1:$1048576,15,1)</f>
        <v xml:space="preserve"> Laurasiatheria</v>
      </c>
      <c r="R1946" t="str">
        <f>VLOOKUP(A1946,таксономия!$1:$1048576,3,1)</f>
        <v xml:space="preserve"> Canis familiaris (Dog) (Canis lupus familiaris).</v>
      </c>
      <c r="S1946">
        <f t="shared" si="30"/>
        <v>32</v>
      </c>
    </row>
    <row r="1947" spans="1:19" x14ac:dyDescent="0.3">
      <c r="A1947" t="s">
        <v>1229</v>
      </c>
      <c r="B1947" t="s">
        <v>1230</v>
      </c>
      <c r="C1947">
        <v>654</v>
      </c>
      <c r="D1947" t="s">
        <v>12</v>
      </c>
      <c r="E1947">
        <v>284</v>
      </c>
      <c r="F1947">
        <v>365</v>
      </c>
      <c r="G1947">
        <v>2697</v>
      </c>
      <c r="H1947" t="s">
        <v>13</v>
      </c>
      <c r="I1947" t="str">
        <f>VLOOKUP(A1947,таксономия!$1:$1048576,7,1)</f>
        <v>Eukaryota</v>
      </c>
      <c r="J1947" t="str">
        <f>VLOOKUP(A1947,таксономия!$1:$1048576,8,1)</f>
        <v xml:space="preserve"> Metazoa</v>
      </c>
      <c r="K1947" t="str">
        <f>VLOOKUP(A1947,таксономия!$1:$1048576,9,1)</f>
        <v xml:space="preserve"> Chordata</v>
      </c>
      <c r="L1947" t="str">
        <f>VLOOKUP(A1947,таксономия!$1:$1048576,10,1)</f>
        <v xml:space="preserve"> Craniata</v>
      </c>
      <c r="M1947" t="str">
        <f>VLOOKUP(A1947,таксономия!$1:$1048576,11,1)</f>
        <v xml:space="preserve"> Vertebrata</v>
      </c>
      <c r="N1947" t="str">
        <f>VLOOKUP(A1947,таксономия!$1:$1048576,12,1)</f>
        <v xml:space="preserve"> Euteleostomi</v>
      </c>
      <c r="O1947" t="str">
        <f>VLOOKUP(A1947,таксономия!$1:$1048576,13,1)</f>
        <v>Mammalia</v>
      </c>
      <c r="P1947" t="str">
        <f>VLOOKUP(A1947,таксономия!$1:$1048576,14,1)</f>
        <v xml:space="preserve"> Eutheria</v>
      </c>
      <c r="Q1947" t="str">
        <f>VLOOKUP(A1947,таксономия!$1:$1048576,15,1)</f>
        <v xml:space="preserve"> Laurasiatheria</v>
      </c>
      <c r="R1947" t="str">
        <f>VLOOKUP(A1947,таксономия!$1:$1048576,3,1)</f>
        <v xml:space="preserve"> Canis familiaris (Dog) (Canis lupus familiaris).</v>
      </c>
      <c r="S1947">
        <f t="shared" si="30"/>
        <v>81</v>
      </c>
    </row>
    <row r="1948" spans="1:19" x14ac:dyDescent="0.3">
      <c r="A1948" t="s">
        <v>1229</v>
      </c>
      <c r="B1948" t="s">
        <v>1230</v>
      </c>
      <c r="C1948">
        <v>654</v>
      </c>
      <c r="D1948" t="s">
        <v>16</v>
      </c>
      <c r="E1948">
        <v>407</v>
      </c>
      <c r="F1948">
        <v>640</v>
      </c>
      <c r="G1948">
        <v>22248</v>
      </c>
      <c r="H1948" t="s">
        <v>17</v>
      </c>
      <c r="I1948" t="str">
        <f>VLOOKUP(A1948,таксономия!$1:$1048576,7,1)</f>
        <v>Eukaryota</v>
      </c>
      <c r="J1948" t="str">
        <f>VLOOKUP(A1948,таксономия!$1:$1048576,8,1)</f>
        <v xml:space="preserve"> Metazoa</v>
      </c>
      <c r="K1948" t="str">
        <f>VLOOKUP(A1948,таксономия!$1:$1048576,9,1)</f>
        <v xml:space="preserve"> Chordata</v>
      </c>
      <c r="L1948" t="str">
        <f>VLOOKUP(A1948,таксономия!$1:$1048576,10,1)</f>
        <v xml:space="preserve"> Craniata</v>
      </c>
      <c r="M1948" t="str">
        <f>VLOOKUP(A1948,таксономия!$1:$1048576,11,1)</f>
        <v xml:space="preserve"> Vertebrata</v>
      </c>
      <c r="N1948" t="str">
        <f>VLOOKUP(A1948,таксономия!$1:$1048576,12,1)</f>
        <v xml:space="preserve"> Euteleostomi</v>
      </c>
      <c r="O1948" t="str">
        <f>VLOOKUP(A1948,таксономия!$1:$1048576,13,1)</f>
        <v>Mammalia</v>
      </c>
      <c r="P1948" t="str">
        <f>VLOOKUP(A1948,таксономия!$1:$1048576,14,1)</f>
        <v xml:space="preserve"> Eutheria</v>
      </c>
      <c r="Q1948" t="str">
        <f>VLOOKUP(A1948,таксономия!$1:$1048576,15,1)</f>
        <v xml:space="preserve"> Laurasiatheria</v>
      </c>
      <c r="R1948" t="str">
        <f>VLOOKUP(A1948,таксономия!$1:$1048576,3,1)</f>
        <v xml:space="preserve"> Canis familiaris (Dog) (Canis lupus familiaris).</v>
      </c>
      <c r="S1948">
        <f t="shared" si="30"/>
        <v>233</v>
      </c>
    </row>
    <row r="1949" spans="1:19" x14ac:dyDescent="0.3">
      <c r="A1949" t="s">
        <v>1229</v>
      </c>
      <c r="B1949" t="s">
        <v>1230</v>
      </c>
      <c r="C1949">
        <v>654</v>
      </c>
      <c r="D1949" t="s">
        <v>250</v>
      </c>
      <c r="E1949">
        <v>200</v>
      </c>
      <c r="F1949">
        <v>235</v>
      </c>
      <c r="G1949">
        <v>1772</v>
      </c>
      <c r="H1949" t="s">
        <v>251</v>
      </c>
      <c r="I1949" t="str">
        <f>VLOOKUP(A1949,таксономия!$1:$1048576,7,1)</f>
        <v>Eukaryota</v>
      </c>
      <c r="J1949" t="str">
        <f>VLOOKUP(A1949,таксономия!$1:$1048576,8,1)</f>
        <v xml:space="preserve"> Metazoa</v>
      </c>
      <c r="K1949" t="str">
        <f>VLOOKUP(A1949,таксономия!$1:$1048576,9,1)</f>
        <v xml:space="preserve"> Chordata</v>
      </c>
      <c r="L1949" t="str">
        <f>VLOOKUP(A1949,таксономия!$1:$1048576,10,1)</f>
        <v xml:space="preserve"> Craniata</v>
      </c>
      <c r="M1949" t="str">
        <f>VLOOKUP(A1949,таксономия!$1:$1048576,11,1)</f>
        <v xml:space="preserve"> Vertebrata</v>
      </c>
      <c r="N1949" t="str">
        <f>VLOOKUP(A1949,таксономия!$1:$1048576,12,1)</f>
        <v xml:space="preserve"> Euteleostomi</v>
      </c>
      <c r="O1949" t="str">
        <f>VLOOKUP(A1949,таксономия!$1:$1048576,13,1)</f>
        <v>Mammalia</v>
      </c>
      <c r="P1949" t="str">
        <f>VLOOKUP(A1949,таксономия!$1:$1048576,14,1)</f>
        <v xml:space="preserve"> Eutheria</v>
      </c>
      <c r="Q1949" t="str">
        <f>VLOOKUP(A1949,таксономия!$1:$1048576,15,1)</f>
        <v xml:space="preserve"> Laurasiatheria</v>
      </c>
      <c r="R1949" t="str">
        <f>VLOOKUP(A1949,таксономия!$1:$1048576,3,1)</f>
        <v xml:space="preserve"> Canis familiaris (Dog) (Canis lupus familiaris).</v>
      </c>
      <c r="S1949">
        <f t="shared" si="30"/>
        <v>35</v>
      </c>
    </row>
    <row r="1950" spans="1:19" x14ac:dyDescent="0.3">
      <c r="A1950" t="s">
        <v>1229</v>
      </c>
      <c r="B1950" t="s">
        <v>1230</v>
      </c>
      <c r="C1950">
        <v>654</v>
      </c>
      <c r="D1950" t="s">
        <v>36</v>
      </c>
      <c r="E1950">
        <v>106</v>
      </c>
      <c r="F1950">
        <v>146</v>
      </c>
      <c r="G1950">
        <v>1582</v>
      </c>
      <c r="H1950" t="s">
        <v>37</v>
      </c>
      <c r="I1950" t="str">
        <f>VLOOKUP(A1950,таксономия!$1:$1048576,7,1)</f>
        <v>Eukaryota</v>
      </c>
      <c r="J1950" t="str">
        <f>VLOOKUP(A1950,таксономия!$1:$1048576,8,1)</f>
        <v xml:space="preserve"> Metazoa</v>
      </c>
      <c r="K1950" t="str">
        <f>VLOOKUP(A1950,таксономия!$1:$1048576,9,1)</f>
        <v xml:space="preserve"> Chordata</v>
      </c>
      <c r="L1950" t="str">
        <f>VLOOKUP(A1950,таксономия!$1:$1048576,10,1)</f>
        <v xml:space="preserve"> Craniata</v>
      </c>
      <c r="M1950" t="str">
        <f>VLOOKUP(A1950,таксономия!$1:$1048576,11,1)</f>
        <v xml:space="preserve"> Vertebrata</v>
      </c>
      <c r="N1950" t="str">
        <f>VLOOKUP(A1950,таксономия!$1:$1048576,12,1)</f>
        <v xml:space="preserve"> Euteleostomi</v>
      </c>
      <c r="O1950" t="str">
        <f>VLOOKUP(A1950,таксономия!$1:$1048576,13,1)</f>
        <v>Mammalia</v>
      </c>
      <c r="P1950" t="str">
        <f>VLOOKUP(A1950,таксономия!$1:$1048576,14,1)</f>
        <v xml:space="preserve"> Eutheria</v>
      </c>
      <c r="Q1950" t="str">
        <f>VLOOKUP(A1950,таксономия!$1:$1048576,15,1)</f>
        <v xml:space="preserve"> Laurasiatheria</v>
      </c>
      <c r="R1950" t="str">
        <f>VLOOKUP(A1950,таксономия!$1:$1048576,3,1)</f>
        <v xml:space="preserve"> Canis familiaris (Dog) (Canis lupus familiaris).</v>
      </c>
      <c r="S1950">
        <f t="shared" si="30"/>
        <v>40</v>
      </c>
    </row>
    <row r="1951" spans="1:19" x14ac:dyDescent="0.3">
      <c r="A1951" t="s">
        <v>1231</v>
      </c>
      <c r="B1951" t="s">
        <v>1232</v>
      </c>
      <c r="C1951">
        <v>827</v>
      </c>
      <c r="D1951" t="s">
        <v>20</v>
      </c>
      <c r="E1951">
        <v>121</v>
      </c>
      <c r="F1951">
        <v>248</v>
      </c>
      <c r="G1951">
        <v>1926</v>
      </c>
      <c r="H1951" t="s">
        <v>21</v>
      </c>
      <c r="I1951" t="str">
        <f>VLOOKUP(A1951,таксономия!$1:$1048576,7,1)</f>
        <v>Eukaryota</v>
      </c>
      <c r="J1951" t="str">
        <f>VLOOKUP(A1951,таксономия!$1:$1048576,8,1)</f>
        <v xml:space="preserve"> Metazoa</v>
      </c>
      <c r="K1951" t="str">
        <f>VLOOKUP(A1951,таксономия!$1:$1048576,9,1)</f>
        <v xml:space="preserve"> Chordata</v>
      </c>
      <c r="L1951" t="str">
        <f>VLOOKUP(A1951,таксономия!$1:$1048576,10,1)</f>
        <v xml:space="preserve"> Craniata</v>
      </c>
      <c r="M1951" t="str">
        <f>VLOOKUP(A1951,таксономия!$1:$1048576,11,1)</f>
        <v xml:space="preserve"> Vertebrata</v>
      </c>
      <c r="N1951" t="str">
        <f>VLOOKUP(A1951,таксономия!$1:$1048576,12,1)</f>
        <v xml:space="preserve"> Euteleostomi</v>
      </c>
      <c r="O1951" t="str">
        <f>VLOOKUP(A1951,таксономия!$1:$1048576,13,1)</f>
        <v>Mammalia</v>
      </c>
      <c r="P1951" t="str">
        <f>VLOOKUP(A1951,таксономия!$1:$1048576,14,1)</f>
        <v xml:space="preserve"> Eutheria</v>
      </c>
      <c r="Q1951" t="str">
        <f>VLOOKUP(A1951,таксономия!$1:$1048576,15,1)</f>
        <v xml:space="preserve"> Laurasiatheria</v>
      </c>
      <c r="R1951" t="str">
        <f>VLOOKUP(A1951,таксономия!$1:$1048576,3,1)</f>
        <v xml:space="preserve"> Canis familiaris (Dog) (Canis lupus familiaris).</v>
      </c>
      <c r="S1951">
        <f t="shared" si="30"/>
        <v>127</v>
      </c>
    </row>
    <row r="1952" spans="1:19" x14ac:dyDescent="0.3">
      <c r="A1952" t="s">
        <v>1231</v>
      </c>
      <c r="B1952" t="s">
        <v>1232</v>
      </c>
      <c r="C1952">
        <v>827</v>
      </c>
      <c r="D1952" t="s">
        <v>22</v>
      </c>
      <c r="E1952">
        <v>8</v>
      </c>
      <c r="F1952">
        <v>98</v>
      </c>
      <c r="G1952">
        <v>59728</v>
      </c>
      <c r="H1952" t="s">
        <v>23</v>
      </c>
      <c r="I1952" t="str">
        <f>VLOOKUP(A1952,таксономия!$1:$1048576,7,1)</f>
        <v>Eukaryota</v>
      </c>
      <c r="J1952" t="str">
        <f>VLOOKUP(A1952,таксономия!$1:$1048576,8,1)</f>
        <v xml:space="preserve"> Metazoa</v>
      </c>
      <c r="K1952" t="str">
        <f>VLOOKUP(A1952,таксономия!$1:$1048576,9,1)</f>
        <v xml:space="preserve"> Chordata</v>
      </c>
      <c r="L1952" t="str">
        <f>VLOOKUP(A1952,таксономия!$1:$1048576,10,1)</f>
        <v xml:space="preserve"> Craniata</v>
      </c>
      <c r="M1952" t="str">
        <f>VLOOKUP(A1952,таксономия!$1:$1048576,11,1)</f>
        <v xml:space="preserve"> Vertebrata</v>
      </c>
      <c r="N1952" t="str">
        <f>VLOOKUP(A1952,таксономия!$1:$1048576,12,1)</f>
        <v xml:space="preserve"> Euteleostomi</v>
      </c>
      <c r="O1952" t="str">
        <f>VLOOKUP(A1952,таксономия!$1:$1048576,13,1)</f>
        <v>Mammalia</v>
      </c>
      <c r="P1952" t="str">
        <f>VLOOKUP(A1952,таксономия!$1:$1048576,14,1)</f>
        <v xml:space="preserve"> Eutheria</v>
      </c>
      <c r="Q1952" t="str">
        <f>VLOOKUP(A1952,таксономия!$1:$1048576,15,1)</f>
        <v xml:space="preserve"> Laurasiatheria</v>
      </c>
      <c r="R1952" t="str">
        <f>VLOOKUP(A1952,таксономия!$1:$1048576,3,1)</f>
        <v xml:space="preserve"> Canis familiaris (Dog) (Canis lupus familiaris).</v>
      </c>
      <c r="S1952">
        <f t="shared" si="30"/>
        <v>90</v>
      </c>
    </row>
    <row r="1953" spans="1:19" x14ac:dyDescent="0.3">
      <c r="A1953" t="s">
        <v>1231</v>
      </c>
      <c r="B1953" t="s">
        <v>1232</v>
      </c>
      <c r="C1953">
        <v>827</v>
      </c>
      <c r="D1953" t="s">
        <v>12</v>
      </c>
      <c r="E1953">
        <v>264</v>
      </c>
      <c r="F1953">
        <v>342</v>
      </c>
      <c r="G1953">
        <v>2697</v>
      </c>
      <c r="H1953" t="s">
        <v>13</v>
      </c>
      <c r="I1953" t="str">
        <f>VLOOKUP(A1953,таксономия!$1:$1048576,7,1)</f>
        <v>Eukaryota</v>
      </c>
      <c r="J1953" t="str">
        <f>VLOOKUP(A1953,таксономия!$1:$1048576,8,1)</f>
        <v xml:space="preserve"> Metazoa</v>
      </c>
      <c r="K1953" t="str">
        <f>VLOOKUP(A1953,таксономия!$1:$1048576,9,1)</f>
        <v xml:space="preserve"> Chordata</v>
      </c>
      <c r="L1953" t="str">
        <f>VLOOKUP(A1953,таксономия!$1:$1048576,10,1)</f>
        <v xml:space="preserve"> Craniata</v>
      </c>
      <c r="M1953" t="str">
        <f>VLOOKUP(A1953,таксономия!$1:$1048576,11,1)</f>
        <v xml:space="preserve"> Vertebrata</v>
      </c>
      <c r="N1953" t="str">
        <f>VLOOKUP(A1953,таксономия!$1:$1048576,12,1)</f>
        <v xml:space="preserve"> Euteleostomi</v>
      </c>
      <c r="O1953" t="str">
        <f>VLOOKUP(A1953,таксономия!$1:$1048576,13,1)</f>
        <v>Mammalia</v>
      </c>
      <c r="P1953" t="str">
        <f>VLOOKUP(A1953,таксономия!$1:$1048576,14,1)</f>
        <v xml:space="preserve"> Eutheria</v>
      </c>
      <c r="Q1953" t="str">
        <f>VLOOKUP(A1953,таксономия!$1:$1048576,15,1)</f>
        <v xml:space="preserve"> Laurasiatheria</v>
      </c>
      <c r="R1953" t="str">
        <f>VLOOKUP(A1953,таксономия!$1:$1048576,3,1)</f>
        <v xml:space="preserve"> Canis familiaris (Dog) (Canis lupus familiaris).</v>
      </c>
      <c r="S1953">
        <f t="shared" si="30"/>
        <v>78</v>
      </c>
    </row>
    <row r="1954" spans="1:19" x14ac:dyDescent="0.3">
      <c r="A1954" t="s">
        <v>1231</v>
      </c>
      <c r="B1954" t="s">
        <v>1232</v>
      </c>
      <c r="C1954">
        <v>827</v>
      </c>
      <c r="D1954" t="s">
        <v>24</v>
      </c>
      <c r="E1954">
        <v>424</v>
      </c>
      <c r="F1954">
        <v>697</v>
      </c>
      <c r="G1954">
        <v>24806</v>
      </c>
      <c r="H1954" t="s">
        <v>25</v>
      </c>
      <c r="I1954" t="str">
        <f>VLOOKUP(A1954,таксономия!$1:$1048576,7,1)</f>
        <v>Eukaryota</v>
      </c>
      <c r="J1954" t="str">
        <f>VLOOKUP(A1954,таксономия!$1:$1048576,8,1)</f>
        <v xml:space="preserve"> Metazoa</v>
      </c>
      <c r="K1954" t="str">
        <f>VLOOKUP(A1954,таксономия!$1:$1048576,9,1)</f>
        <v xml:space="preserve"> Chordata</v>
      </c>
      <c r="L1954" t="str">
        <f>VLOOKUP(A1954,таксономия!$1:$1048576,10,1)</f>
        <v xml:space="preserve"> Craniata</v>
      </c>
      <c r="M1954" t="str">
        <f>VLOOKUP(A1954,таксономия!$1:$1048576,11,1)</f>
        <v xml:space="preserve"> Vertebrata</v>
      </c>
      <c r="N1954" t="str">
        <f>VLOOKUP(A1954,таксономия!$1:$1048576,12,1)</f>
        <v xml:space="preserve"> Euteleostomi</v>
      </c>
      <c r="O1954" t="str">
        <f>VLOOKUP(A1954,таксономия!$1:$1048576,13,1)</f>
        <v>Mammalia</v>
      </c>
      <c r="P1954" t="str">
        <f>VLOOKUP(A1954,таксономия!$1:$1048576,14,1)</f>
        <v xml:space="preserve"> Eutheria</v>
      </c>
      <c r="Q1954" t="str">
        <f>VLOOKUP(A1954,таксономия!$1:$1048576,15,1)</f>
        <v xml:space="preserve"> Laurasiatheria</v>
      </c>
      <c r="R1954" t="str">
        <f>VLOOKUP(A1954,таксономия!$1:$1048576,3,1)</f>
        <v xml:space="preserve"> Canis familiaris (Dog) (Canis lupus familiaris).</v>
      </c>
      <c r="S1954">
        <f t="shared" si="30"/>
        <v>273</v>
      </c>
    </row>
    <row r="1955" spans="1:19" x14ac:dyDescent="0.3">
      <c r="A1955" t="s">
        <v>1233</v>
      </c>
      <c r="B1955" t="s">
        <v>1234</v>
      </c>
      <c r="C1955">
        <v>448</v>
      </c>
      <c r="D1955" t="s">
        <v>84</v>
      </c>
      <c r="E1955">
        <v>184</v>
      </c>
      <c r="F1955">
        <v>288</v>
      </c>
      <c r="G1955">
        <v>12961</v>
      </c>
      <c r="H1955" t="s">
        <v>85</v>
      </c>
      <c r="I1955" t="str">
        <f>VLOOKUP(A1955,таксономия!$1:$1048576,7,1)</f>
        <v>Eukaryota</v>
      </c>
      <c r="J1955" t="str">
        <f>VLOOKUP(A1955,таксономия!$1:$1048576,8,1)</f>
        <v xml:space="preserve"> Metazoa</v>
      </c>
      <c r="K1955" t="str">
        <f>VLOOKUP(A1955,таксономия!$1:$1048576,9,1)</f>
        <v xml:space="preserve"> Chordata</v>
      </c>
      <c r="L1955" t="str">
        <f>VLOOKUP(A1955,таксономия!$1:$1048576,10,1)</f>
        <v xml:space="preserve"> Craniata</v>
      </c>
      <c r="M1955" t="str">
        <f>VLOOKUP(A1955,таксономия!$1:$1048576,11,1)</f>
        <v xml:space="preserve"> Vertebrata</v>
      </c>
      <c r="N1955" t="str">
        <f>VLOOKUP(A1955,таксономия!$1:$1048576,12,1)</f>
        <v xml:space="preserve"> Euteleostomi</v>
      </c>
      <c r="O1955" t="str">
        <f>VLOOKUP(A1955,таксономия!$1:$1048576,13,1)</f>
        <v>Mammalia</v>
      </c>
      <c r="P1955" t="str">
        <f>VLOOKUP(A1955,таксономия!$1:$1048576,14,1)</f>
        <v xml:space="preserve"> Eutheria</v>
      </c>
      <c r="Q1955" t="str">
        <f>VLOOKUP(A1955,таксономия!$1:$1048576,15,1)</f>
        <v xml:space="preserve"> Laurasiatheria</v>
      </c>
      <c r="R1955" t="str">
        <f>VLOOKUP(A1955,таксономия!$1:$1048576,3,1)</f>
        <v xml:space="preserve"> Canis familiaris (Dog) (Canis lupus familiaris).</v>
      </c>
      <c r="S1955">
        <f t="shared" si="30"/>
        <v>104</v>
      </c>
    </row>
    <row r="1956" spans="1:19" x14ac:dyDescent="0.3">
      <c r="A1956" t="s">
        <v>1233</v>
      </c>
      <c r="B1956" t="s">
        <v>1234</v>
      </c>
      <c r="C1956">
        <v>448</v>
      </c>
      <c r="D1956" t="s">
        <v>12</v>
      </c>
      <c r="E1956">
        <v>2</v>
      </c>
      <c r="F1956">
        <v>84</v>
      </c>
      <c r="G1956">
        <v>2697</v>
      </c>
      <c r="H1956" t="s">
        <v>13</v>
      </c>
      <c r="I1956" t="str">
        <f>VLOOKUP(A1956,таксономия!$1:$1048576,7,1)</f>
        <v>Eukaryota</v>
      </c>
      <c r="J1956" t="str">
        <f>VLOOKUP(A1956,таксономия!$1:$1048576,8,1)</f>
        <v xml:space="preserve"> Metazoa</v>
      </c>
      <c r="K1956" t="str">
        <f>VLOOKUP(A1956,таксономия!$1:$1048576,9,1)</f>
        <v xml:space="preserve"> Chordata</v>
      </c>
      <c r="L1956" t="str">
        <f>VLOOKUP(A1956,таксономия!$1:$1048576,10,1)</f>
        <v xml:space="preserve"> Craniata</v>
      </c>
      <c r="M1956" t="str">
        <f>VLOOKUP(A1956,таксономия!$1:$1048576,11,1)</f>
        <v xml:space="preserve"> Vertebrata</v>
      </c>
      <c r="N1956" t="str">
        <f>VLOOKUP(A1956,таксономия!$1:$1048576,12,1)</f>
        <v xml:space="preserve"> Euteleostomi</v>
      </c>
      <c r="O1956" t="str">
        <f>VLOOKUP(A1956,таксономия!$1:$1048576,13,1)</f>
        <v>Mammalia</v>
      </c>
      <c r="P1956" t="str">
        <f>VLOOKUP(A1956,таксономия!$1:$1048576,14,1)</f>
        <v xml:space="preserve"> Eutheria</v>
      </c>
      <c r="Q1956" t="str">
        <f>VLOOKUP(A1956,таксономия!$1:$1048576,15,1)</f>
        <v xml:space="preserve"> Laurasiatheria</v>
      </c>
      <c r="R1956" t="str">
        <f>VLOOKUP(A1956,таксономия!$1:$1048576,3,1)</f>
        <v xml:space="preserve"> Canis familiaris (Dog) (Canis lupus familiaris).</v>
      </c>
      <c r="S1956">
        <f t="shared" si="30"/>
        <v>82</v>
      </c>
    </row>
    <row r="1957" spans="1:19" x14ac:dyDescent="0.3">
      <c r="A1957" t="s">
        <v>1233</v>
      </c>
      <c r="B1957" t="s">
        <v>1234</v>
      </c>
      <c r="C1957">
        <v>448</v>
      </c>
      <c r="D1957" t="s">
        <v>86</v>
      </c>
      <c r="E1957">
        <v>89</v>
      </c>
      <c r="F1957">
        <v>170</v>
      </c>
      <c r="G1957">
        <v>2216</v>
      </c>
      <c r="H1957" t="s">
        <v>87</v>
      </c>
      <c r="I1957" t="str">
        <f>VLOOKUP(A1957,таксономия!$1:$1048576,7,1)</f>
        <v>Eukaryota</v>
      </c>
      <c r="J1957" t="str">
        <f>VLOOKUP(A1957,таксономия!$1:$1048576,8,1)</f>
        <v xml:space="preserve"> Metazoa</v>
      </c>
      <c r="K1957" t="str">
        <f>VLOOKUP(A1957,таксономия!$1:$1048576,9,1)</f>
        <v xml:space="preserve"> Chordata</v>
      </c>
      <c r="L1957" t="str">
        <f>VLOOKUP(A1957,таксономия!$1:$1048576,10,1)</f>
        <v xml:space="preserve"> Craniata</v>
      </c>
      <c r="M1957" t="str">
        <f>VLOOKUP(A1957,таксономия!$1:$1048576,11,1)</f>
        <v xml:space="preserve"> Vertebrata</v>
      </c>
      <c r="N1957" t="str">
        <f>VLOOKUP(A1957,таксономия!$1:$1048576,12,1)</f>
        <v xml:space="preserve"> Euteleostomi</v>
      </c>
      <c r="O1957" t="str">
        <f>VLOOKUP(A1957,таксономия!$1:$1048576,13,1)</f>
        <v>Mammalia</v>
      </c>
      <c r="P1957" t="str">
        <f>VLOOKUP(A1957,таксономия!$1:$1048576,14,1)</f>
        <v xml:space="preserve"> Eutheria</v>
      </c>
      <c r="Q1957" t="str">
        <f>VLOOKUP(A1957,таксономия!$1:$1048576,15,1)</f>
        <v xml:space="preserve"> Laurasiatheria</v>
      </c>
      <c r="R1957" t="str">
        <f>VLOOKUP(A1957,таксономия!$1:$1048576,3,1)</f>
        <v xml:space="preserve"> Canis familiaris (Dog) (Canis lupus familiaris).</v>
      </c>
      <c r="S1957">
        <f t="shared" si="30"/>
        <v>81</v>
      </c>
    </row>
    <row r="1958" spans="1:19" x14ac:dyDescent="0.3">
      <c r="A1958" t="s">
        <v>1235</v>
      </c>
      <c r="B1958" t="s">
        <v>1236</v>
      </c>
      <c r="C1958">
        <v>935</v>
      </c>
      <c r="D1958" t="s">
        <v>20</v>
      </c>
      <c r="E1958">
        <v>168</v>
      </c>
      <c r="F1958">
        <v>295</v>
      </c>
      <c r="G1958">
        <v>1926</v>
      </c>
      <c r="H1958" t="s">
        <v>21</v>
      </c>
      <c r="I1958" t="str">
        <f>VLOOKUP(A1958,таксономия!$1:$1048576,7,1)</f>
        <v>Eukaryota</v>
      </c>
      <c r="J1958" t="str">
        <f>VLOOKUP(A1958,таксономия!$1:$1048576,8,1)</f>
        <v xml:space="preserve"> Metazoa</v>
      </c>
      <c r="K1958" t="str">
        <f>VLOOKUP(A1958,таксономия!$1:$1048576,9,1)</f>
        <v xml:space="preserve"> Chordata</v>
      </c>
      <c r="L1958" t="str">
        <f>VLOOKUP(A1958,таксономия!$1:$1048576,10,1)</f>
        <v xml:space="preserve"> Craniata</v>
      </c>
      <c r="M1958" t="str">
        <f>VLOOKUP(A1958,таксономия!$1:$1048576,11,1)</f>
        <v xml:space="preserve"> Vertebrata</v>
      </c>
      <c r="N1958" t="str">
        <f>VLOOKUP(A1958,таксономия!$1:$1048576,12,1)</f>
        <v xml:space="preserve"> Euteleostomi</v>
      </c>
      <c r="O1958" t="str">
        <f>VLOOKUP(A1958,таксономия!$1:$1048576,13,1)</f>
        <v>Mammalia</v>
      </c>
      <c r="P1958" t="str">
        <f>VLOOKUP(A1958,таксономия!$1:$1048576,14,1)</f>
        <v xml:space="preserve"> Eutheria</v>
      </c>
      <c r="Q1958" t="str">
        <f>VLOOKUP(A1958,таксономия!$1:$1048576,15,1)</f>
        <v xml:space="preserve"> Laurasiatheria</v>
      </c>
      <c r="R1958" t="str">
        <f>VLOOKUP(A1958,таксономия!$1:$1048576,3,1)</f>
        <v xml:space="preserve"> Canis familiaris (Dog) (Canis lupus familiaris).</v>
      </c>
      <c r="S1958">
        <f t="shared" si="30"/>
        <v>127</v>
      </c>
    </row>
    <row r="1959" spans="1:19" x14ac:dyDescent="0.3">
      <c r="A1959" t="s">
        <v>1235</v>
      </c>
      <c r="B1959" t="s">
        <v>1236</v>
      </c>
      <c r="C1959">
        <v>935</v>
      </c>
      <c r="D1959" t="s">
        <v>22</v>
      </c>
      <c r="E1959">
        <v>56</v>
      </c>
      <c r="F1959">
        <v>146</v>
      </c>
      <c r="G1959">
        <v>59728</v>
      </c>
      <c r="H1959" t="s">
        <v>23</v>
      </c>
      <c r="I1959" t="str">
        <f>VLOOKUP(A1959,таксономия!$1:$1048576,7,1)</f>
        <v>Eukaryota</v>
      </c>
      <c r="J1959" t="str">
        <f>VLOOKUP(A1959,таксономия!$1:$1048576,8,1)</f>
        <v xml:space="preserve"> Metazoa</v>
      </c>
      <c r="K1959" t="str">
        <f>VLOOKUP(A1959,таксономия!$1:$1048576,9,1)</f>
        <v xml:space="preserve"> Chordata</v>
      </c>
      <c r="L1959" t="str">
        <f>VLOOKUP(A1959,таксономия!$1:$1048576,10,1)</f>
        <v xml:space="preserve"> Craniata</v>
      </c>
      <c r="M1959" t="str">
        <f>VLOOKUP(A1959,таксономия!$1:$1048576,11,1)</f>
        <v xml:space="preserve"> Vertebrata</v>
      </c>
      <c r="N1959" t="str">
        <f>VLOOKUP(A1959,таксономия!$1:$1048576,12,1)</f>
        <v xml:space="preserve"> Euteleostomi</v>
      </c>
      <c r="O1959" t="str">
        <f>VLOOKUP(A1959,таксономия!$1:$1048576,13,1)</f>
        <v>Mammalia</v>
      </c>
      <c r="P1959" t="str">
        <f>VLOOKUP(A1959,таксономия!$1:$1048576,14,1)</f>
        <v xml:space="preserve"> Eutheria</v>
      </c>
      <c r="Q1959" t="str">
        <f>VLOOKUP(A1959,таксономия!$1:$1048576,15,1)</f>
        <v xml:space="preserve"> Laurasiatheria</v>
      </c>
      <c r="R1959" t="str">
        <f>VLOOKUP(A1959,таксономия!$1:$1048576,3,1)</f>
        <v xml:space="preserve"> Canis familiaris (Dog) (Canis lupus familiaris).</v>
      </c>
      <c r="S1959">
        <f t="shared" si="30"/>
        <v>90</v>
      </c>
    </row>
    <row r="1960" spans="1:19" x14ac:dyDescent="0.3">
      <c r="A1960" t="s">
        <v>1235</v>
      </c>
      <c r="B1960" t="s">
        <v>1236</v>
      </c>
      <c r="C1960">
        <v>935</v>
      </c>
      <c r="D1960" t="s">
        <v>12</v>
      </c>
      <c r="E1960">
        <v>311</v>
      </c>
      <c r="F1960">
        <v>389</v>
      </c>
      <c r="G1960">
        <v>2697</v>
      </c>
      <c r="H1960" t="s">
        <v>13</v>
      </c>
      <c r="I1960" t="str">
        <f>VLOOKUP(A1960,таксономия!$1:$1048576,7,1)</f>
        <v>Eukaryota</v>
      </c>
      <c r="J1960" t="str">
        <f>VLOOKUP(A1960,таксономия!$1:$1048576,8,1)</f>
        <v xml:space="preserve"> Metazoa</v>
      </c>
      <c r="K1960" t="str">
        <f>VLOOKUP(A1960,таксономия!$1:$1048576,9,1)</f>
        <v xml:space="preserve"> Chordata</v>
      </c>
      <c r="L1960" t="str">
        <f>VLOOKUP(A1960,таксономия!$1:$1048576,10,1)</f>
        <v xml:space="preserve"> Craniata</v>
      </c>
      <c r="M1960" t="str">
        <f>VLOOKUP(A1960,таксономия!$1:$1048576,11,1)</f>
        <v xml:space="preserve"> Vertebrata</v>
      </c>
      <c r="N1960" t="str">
        <f>VLOOKUP(A1960,таксономия!$1:$1048576,12,1)</f>
        <v xml:space="preserve"> Euteleostomi</v>
      </c>
      <c r="O1960" t="str">
        <f>VLOOKUP(A1960,таксономия!$1:$1048576,13,1)</f>
        <v>Mammalia</v>
      </c>
      <c r="P1960" t="str">
        <f>VLOOKUP(A1960,таксономия!$1:$1048576,14,1)</f>
        <v xml:space="preserve"> Eutheria</v>
      </c>
      <c r="Q1960" t="str">
        <f>VLOOKUP(A1960,таксономия!$1:$1048576,15,1)</f>
        <v xml:space="preserve"> Laurasiatheria</v>
      </c>
      <c r="R1960" t="str">
        <f>VLOOKUP(A1960,таксономия!$1:$1048576,3,1)</f>
        <v xml:space="preserve"> Canis familiaris (Dog) (Canis lupus familiaris).</v>
      </c>
      <c r="S1960">
        <f t="shared" si="30"/>
        <v>78</v>
      </c>
    </row>
    <row r="1961" spans="1:19" x14ac:dyDescent="0.3">
      <c r="A1961" t="s">
        <v>1235</v>
      </c>
      <c r="B1961" t="s">
        <v>1236</v>
      </c>
      <c r="C1961">
        <v>935</v>
      </c>
      <c r="D1961" t="s">
        <v>24</v>
      </c>
      <c r="E1961">
        <v>471</v>
      </c>
      <c r="F1961">
        <v>744</v>
      </c>
      <c r="G1961">
        <v>24806</v>
      </c>
      <c r="H1961" t="s">
        <v>25</v>
      </c>
      <c r="I1961" t="str">
        <f>VLOOKUP(A1961,таксономия!$1:$1048576,7,1)</f>
        <v>Eukaryota</v>
      </c>
      <c r="J1961" t="str">
        <f>VLOOKUP(A1961,таксономия!$1:$1048576,8,1)</f>
        <v xml:space="preserve"> Metazoa</v>
      </c>
      <c r="K1961" t="str">
        <f>VLOOKUP(A1961,таксономия!$1:$1048576,9,1)</f>
        <v xml:space="preserve"> Chordata</v>
      </c>
      <c r="L1961" t="str">
        <f>VLOOKUP(A1961,таксономия!$1:$1048576,10,1)</f>
        <v xml:space="preserve"> Craniata</v>
      </c>
      <c r="M1961" t="str">
        <f>VLOOKUP(A1961,таксономия!$1:$1048576,11,1)</f>
        <v xml:space="preserve"> Vertebrata</v>
      </c>
      <c r="N1961" t="str">
        <f>VLOOKUP(A1961,таксономия!$1:$1048576,12,1)</f>
        <v xml:space="preserve"> Euteleostomi</v>
      </c>
      <c r="O1961" t="str">
        <f>VLOOKUP(A1961,таксономия!$1:$1048576,13,1)</f>
        <v>Mammalia</v>
      </c>
      <c r="P1961" t="str">
        <f>VLOOKUP(A1961,таксономия!$1:$1048576,14,1)</f>
        <v xml:space="preserve"> Eutheria</v>
      </c>
      <c r="Q1961" t="str">
        <f>VLOOKUP(A1961,таксономия!$1:$1048576,15,1)</f>
        <v xml:space="preserve"> Laurasiatheria</v>
      </c>
      <c r="R1961" t="str">
        <f>VLOOKUP(A1961,таксономия!$1:$1048576,3,1)</f>
        <v xml:space="preserve"> Canis familiaris (Dog) (Canis lupus familiaris).</v>
      </c>
      <c r="S1961">
        <f t="shared" si="30"/>
        <v>273</v>
      </c>
    </row>
    <row r="1962" spans="1:19" x14ac:dyDescent="0.3">
      <c r="A1962" t="s">
        <v>1237</v>
      </c>
      <c r="B1962" t="s">
        <v>1238</v>
      </c>
      <c r="C1962">
        <v>456</v>
      </c>
      <c r="D1962" t="s">
        <v>34</v>
      </c>
      <c r="E1962">
        <v>3</v>
      </c>
      <c r="F1962">
        <v>35</v>
      </c>
      <c r="G1962">
        <v>24995</v>
      </c>
      <c r="H1962" t="s">
        <v>35</v>
      </c>
      <c r="I1962" t="str">
        <f>VLOOKUP(A1962,таксономия!$1:$1048576,7,1)</f>
        <v>Eukaryota</v>
      </c>
      <c r="J1962" t="str">
        <f>VLOOKUP(A1962,таксономия!$1:$1048576,8,1)</f>
        <v xml:space="preserve"> Metazoa</v>
      </c>
      <c r="K1962" t="str">
        <f>VLOOKUP(A1962,таксономия!$1:$1048576,9,1)</f>
        <v xml:space="preserve"> Chordata</v>
      </c>
      <c r="L1962" t="str">
        <f>VLOOKUP(A1962,таксономия!$1:$1048576,10,1)</f>
        <v xml:space="preserve"> Craniata</v>
      </c>
      <c r="M1962" t="str">
        <f>VLOOKUP(A1962,таксономия!$1:$1048576,11,1)</f>
        <v xml:space="preserve"> Vertebrata</v>
      </c>
      <c r="N1962" t="str">
        <f>VLOOKUP(A1962,таксономия!$1:$1048576,12,1)</f>
        <v xml:space="preserve"> Euteleostomi</v>
      </c>
      <c r="O1962" t="str">
        <f>VLOOKUP(A1962,таксономия!$1:$1048576,13,1)</f>
        <v>Mammalia</v>
      </c>
      <c r="P1962" t="str">
        <f>VLOOKUP(A1962,таксономия!$1:$1048576,14,1)</f>
        <v xml:space="preserve"> Eutheria</v>
      </c>
      <c r="Q1962" t="str">
        <f>VLOOKUP(A1962,таксономия!$1:$1048576,15,1)</f>
        <v xml:space="preserve"> Laurasiatheria</v>
      </c>
      <c r="R1962" t="str">
        <f>VLOOKUP(A1962,таксономия!$1:$1048576,3,1)</f>
        <v xml:space="preserve"> Canis familiaris (Dog) (Canis lupus familiaris).</v>
      </c>
      <c r="S1962">
        <f t="shared" si="30"/>
        <v>32</v>
      </c>
    </row>
    <row r="1963" spans="1:19" x14ac:dyDescent="0.3">
      <c r="A1963" t="s">
        <v>1237</v>
      </c>
      <c r="B1963" t="s">
        <v>1238</v>
      </c>
      <c r="C1963">
        <v>456</v>
      </c>
      <c r="D1963" t="s">
        <v>34</v>
      </c>
      <c r="E1963">
        <v>44</v>
      </c>
      <c r="F1963">
        <v>76</v>
      </c>
      <c r="G1963">
        <v>24995</v>
      </c>
      <c r="H1963" t="s">
        <v>35</v>
      </c>
      <c r="I1963" t="str">
        <f>VLOOKUP(A1963,таксономия!$1:$1048576,7,1)</f>
        <v>Eukaryota</v>
      </c>
      <c r="J1963" t="str">
        <f>VLOOKUP(A1963,таксономия!$1:$1048576,8,1)</f>
        <v xml:space="preserve"> Metazoa</v>
      </c>
      <c r="K1963" t="str">
        <f>VLOOKUP(A1963,таксономия!$1:$1048576,9,1)</f>
        <v xml:space="preserve"> Chordata</v>
      </c>
      <c r="L1963" t="str">
        <f>VLOOKUP(A1963,таксономия!$1:$1048576,10,1)</f>
        <v xml:space="preserve"> Craniata</v>
      </c>
      <c r="M1963" t="str">
        <f>VLOOKUP(A1963,таксономия!$1:$1048576,11,1)</f>
        <v xml:space="preserve"> Vertebrata</v>
      </c>
      <c r="N1963" t="str">
        <f>VLOOKUP(A1963,таксономия!$1:$1048576,12,1)</f>
        <v xml:space="preserve"> Euteleostomi</v>
      </c>
      <c r="O1963" t="str">
        <f>VLOOKUP(A1963,таксономия!$1:$1048576,13,1)</f>
        <v>Mammalia</v>
      </c>
      <c r="P1963" t="str">
        <f>VLOOKUP(A1963,таксономия!$1:$1048576,14,1)</f>
        <v xml:space="preserve"> Eutheria</v>
      </c>
      <c r="Q1963" t="str">
        <f>VLOOKUP(A1963,таксономия!$1:$1048576,15,1)</f>
        <v xml:space="preserve"> Laurasiatheria</v>
      </c>
      <c r="R1963" t="str">
        <f>VLOOKUP(A1963,таксономия!$1:$1048576,3,1)</f>
        <v xml:space="preserve"> Canis familiaris (Dog) (Canis lupus familiaris).</v>
      </c>
      <c r="S1963">
        <f t="shared" si="30"/>
        <v>32</v>
      </c>
    </row>
    <row r="1964" spans="1:19" x14ac:dyDescent="0.3">
      <c r="A1964" t="s">
        <v>1237</v>
      </c>
      <c r="B1964" t="s">
        <v>1238</v>
      </c>
      <c r="C1964">
        <v>456</v>
      </c>
      <c r="D1964" t="s">
        <v>12</v>
      </c>
      <c r="E1964">
        <v>85</v>
      </c>
      <c r="F1964">
        <v>166</v>
      </c>
      <c r="G1964">
        <v>2697</v>
      </c>
      <c r="H1964" t="s">
        <v>13</v>
      </c>
      <c r="I1964" t="str">
        <f>VLOOKUP(A1964,таксономия!$1:$1048576,7,1)</f>
        <v>Eukaryota</v>
      </c>
      <c r="J1964" t="str">
        <f>VLOOKUP(A1964,таксономия!$1:$1048576,8,1)</f>
        <v xml:space="preserve"> Metazoa</v>
      </c>
      <c r="K1964" t="str">
        <f>VLOOKUP(A1964,таксономия!$1:$1048576,9,1)</f>
        <v xml:space="preserve"> Chordata</v>
      </c>
      <c r="L1964" t="str">
        <f>VLOOKUP(A1964,таксономия!$1:$1048576,10,1)</f>
        <v xml:space="preserve"> Craniata</v>
      </c>
      <c r="M1964" t="str">
        <f>VLOOKUP(A1964,таксономия!$1:$1048576,11,1)</f>
        <v xml:space="preserve"> Vertebrata</v>
      </c>
      <c r="N1964" t="str">
        <f>VLOOKUP(A1964,таксономия!$1:$1048576,12,1)</f>
        <v xml:space="preserve"> Euteleostomi</v>
      </c>
      <c r="O1964" t="str">
        <f>VLOOKUP(A1964,таксономия!$1:$1048576,13,1)</f>
        <v>Mammalia</v>
      </c>
      <c r="P1964" t="str">
        <f>VLOOKUP(A1964,таксономия!$1:$1048576,14,1)</f>
        <v xml:space="preserve"> Eutheria</v>
      </c>
      <c r="Q1964" t="str">
        <f>VLOOKUP(A1964,таксономия!$1:$1048576,15,1)</f>
        <v xml:space="preserve"> Laurasiatheria</v>
      </c>
      <c r="R1964" t="str">
        <f>VLOOKUP(A1964,таксономия!$1:$1048576,3,1)</f>
        <v xml:space="preserve"> Canis familiaris (Dog) (Canis lupus familiaris).</v>
      </c>
      <c r="S1964">
        <f t="shared" si="30"/>
        <v>81</v>
      </c>
    </row>
    <row r="1965" spans="1:19" x14ac:dyDescent="0.3">
      <c r="A1965" t="s">
        <v>1237</v>
      </c>
      <c r="B1965" t="s">
        <v>1238</v>
      </c>
      <c r="C1965">
        <v>456</v>
      </c>
      <c r="D1965" t="s">
        <v>16</v>
      </c>
      <c r="E1965">
        <v>211</v>
      </c>
      <c r="F1965">
        <v>444</v>
      </c>
      <c r="G1965">
        <v>22248</v>
      </c>
      <c r="H1965" t="s">
        <v>17</v>
      </c>
      <c r="I1965" t="str">
        <f>VLOOKUP(A1965,таксономия!$1:$1048576,7,1)</f>
        <v>Eukaryota</v>
      </c>
      <c r="J1965" t="str">
        <f>VLOOKUP(A1965,таксономия!$1:$1048576,8,1)</f>
        <v xml:space="preserve"> Metazoa</v>
      </c>
      <c r="K1965" t="str">
        <f>VLOOKUP(A1965,таксономия!$1:$1048576,9,1)</f>
        <v xml:space="preserve"> Chordata</v>
      </c>
      <c r="L1965" t="str">
        <f>VLOOKUP(A1965,таксономия!$1:$1048576,10,1)</f>
        <v xml:space="preserve"> Craniata</v>
      </c>
      <c r="M1965" t="str">
        <f>VLOOKUP(A1965,таксономия!$1:$1048576,11,1)</f>
        <v xml:space="preserve"> Vertebrata</v>
      </c>
      <c r="N1965" t="str">
        <f>VLOOKUP(A1965,таксономия!$1:$1048576,12,1)</f>
        <v xml:space="preserve"> Euteleostomi</v>
      </c>
      <c r="O1965" t="str">
        <f>VLOOKUP(A1965,таксономия!$1:$1048576,13,1)</f>
        <v>Mammalia</v>
      </c>
      <c r="P1965" t="str">
        <f>VLOOKUP(A1965,таксономия!$1:$1048576,14,1)</f>
        <v xml:space="preserve"> Eutheria</v>
      </c>
      <c r="Q1965" t="str">
        <f>VLOOKUP(A1965,таксономия!$1:$1048576,15,1)</f>
        <v xml:space="preserve"> Laurasiatheria</v>
      </c>
      <c r="R1965" t="str">
        <f>VLOOKUP(A1965,таксономия!$1:$1048576,3,1)</f>
        <v xml:space="preserve"> Canis familiaris (Dog) (Canis lupus familiaris).</v>
      </c>
      <c r="S1965">
        <f t="shared" si="30"/>
        <v>233</v>
      </c>
    </row>
    <row r="1966" spans="1:19" x14ac:dyDescent="0.3">
      <c r="A1966" t="s">
        <v>1239</v>
      </c>
      <c r="B1966" t="s">
        <v>1240</v>
      </c>
      <c r="C1966">
        <v>433</v>
      </c>
      <c r="D1966" t="s">
        <v>12</v>
      </c>
      <c r="E1966">
        <v>72</v>
      </c>
      <c r="F1966">
        <v>153</v>
      </c>
      <c r="G1966">
        <v>2697</v>
      </c>
      <c r="H1966" t="s">
        <v>13</v>
      </c>
      <c r="I1966" t="str">
        <f>VLOOKUP(A1966,таксономия!$1:$1048576,7,1)</f>
        <v>Eukaryota</v>
      </c>
      <c r="J1966" t="str">
        <f>VLOOKUP(A1966,таксономия!$1:$1048576,8,1)</f>
        <v xml:space="preserve"> Metazoa</v>
      </c>
      <c r="K1966" t="str">
        <f>VLOOKUP(A1966,таксономия!$1:$1048576,9,1)</f>
        <v xml:space="preserve"> Chordata</v>
      </c>
      <c r="L1966" t="str">
        <f>VLOOKUP(A1966,таксономия!$1:$1048576,10,1)</f>
        <v xml:space="preserve"> Craniata</v>
      </c>
      <c r="M1966" t="str">
        <f>VLOOKUP(A1966,таксономия!$1:$1048576,11,1)</f>
        <v xml:space="preserve"> Vertebrata</v>
      </c>
      <c r="N1966" t="str">
        <f>VLOOKUP(A1966,таксономия!$1:$1048576,12,1)</f>
        <v xml:space="preserve"> Euteleostomi</v>
      </c>
      <c r="O1966" t="str">
        <f>VLOOKUP(A1966,таксономия!$1:$1048576,13,1)</f>
        <v>Mammalia</v>
      </c>
      <c r="P1966" t="str">
        <f>VLOOKUP(A1966,таксономия!$1:$1048576,14,1)</f>
        <v xml:space="preserve"> Eutheria</v>
      </c>
      <c r="Q1966" t="str">
        <f>VLOOKUP(A1966,таксономия!$1:$1048576,15,1)</f>
        <v xml:space="preserve"> Laurasiatheria</v>
      </c>
      <c r="R1966" t="str">
        <f>VLOOKUP(A1966,таксономия!$1:$1048576,3,1)</f>
        <v xml:space="preserve"> Canis familiaris (Dog) (Canis lupus familiaris).</v>
      </c>
      <c r="S1966">
        <f t="shared" si="30"/>
        <v>81</v>
      </c>
    </row>
    <row r="1967" spans="1:19" x14ac:dyDescent="0.3">
      <c r="A1967" t="s">
        <v>1239</v>
      </c>
      <c r="B1967" t="s">
        <v>1240</v>
      </c>
      <c r="C1967">
        <v>433</v>
      </c>
      <c r="D1967" t="s">
        <v>16</v>
      </c>
      <c r="E1967">
        <v>181</v>
      </c>
      <c r="F1967">
        <v>421</v>
      </c>
      <c r="G1967">
        <v>22248</v>
      </c>
      <c r="H1967" t="s">
        <v>17</v>
      </c>
      <c r="I1967" t="str">
        <f>VLOOKUP(A1967,таксономия!$1:$1048576,7,1)</f>
        <v>Eukaryota</v>
      </c>
      <c r="J1967" t="str">
        <f>VLOOKUP(A1967,таксономия!$1:$1048576,8,1)</f>
        <v xml:space="preserve"> Metazoa</v>
      </c>
      <c r="K1967" t="str">
        <f>VLOOKUP(A1967,таксономия!$1:$1048576,9,1)</f>
        <v xml:space="preserve"> Chordata</v>
      </c>
      <c r="L1967" t="str">
        <f>VLOOKUP(A1967,таксономия!$1:$1048576,10,1)</f>
        <v xml:space="preserve"> Craniata</v>
      </c>
      <c r="M1967" t="str">
        <f>VLOOKUP(A1967,таксономия!$1:$1048576,11,1)</f>
        <v xml:space="preserve"> Vertebrata</v>
      </c>
      <c r="N1967" t="str">
        <f>VLOOKUP(A1967,таксономия!$1:$1048576,12,1)</f>
        <v xml:space="preserve"> Euteleostomi</v>
      </c>
      <c r="O1967" t="str">
        <f>VLOOKUP(A1967,таксономия!$1:$1048576,13,1)</f>
        <v>Mammalia</v>
      </c>
      <c r="P1967" t="str">
        <f>VLOOKUP(A1967,таксономия!$1:$1048576,14,1)</f>
        <v xml:space="preserve"> Eutheria</v>
      </c>
      <c r="Q1967" t="str">
        <f>VLOOKUP(A1967,таксономия!$1:$1048576,15,1)</f>
        <v xml:space="preserve"> Laurasiatheria</v>
      </c>
      <c r="R1967" t="str">
        <f>VLOOKUP(A1967,таксономия!$1:$1048576,3,1)</f>
        <v xml:space="preserve"> Canis familiaris (Dog) (Canis lupus familiaris).</v>
      </c>
      <c r="S1967">
        <f t="shared" si="30"/>
        <v>240</v>
      </c>
    </row>
    <row r="1968" spans="1:19" x14ac:dyDescent="0.3">
      <c r="A1968" t="s">
        <v>1241</v>
      </c>
      <c r="B1968" t="s">
        <v>1242</v>
      </c>
      <c r="C1968">
        <v>915</v>
      </c>
      <c r="D1968" t="s">
        <v>20</v>
      </c>
      <c r="E1968">
        <v>146</v>
      </c>
      <c r="F1968">
        <v>273</v>
      </c>
      <c r="G1968">
        <v>1926</v>
      </c>
      <c r="H1968" t="s">
        <v>21</v>
      </c>
      <c r="I1968" t="str">
        <f>VLOOKUP(A1968,таксономия!$1:$1048576,7,1)</f>
        <v>Eukaryota</v>
      </c>
      <c r="J1968" t="str">
        <f>VLOOKUP(A1968,таксономия!$1:$1048576,8,1)</f>
        <v xml:space="preserve"> Metazoa</v>
      </c>
      <c r="K1968" t="str">
        <f>VLOOKUP(A1968,таксономия!$1:$1048576,9,1)</f>
        <v xml:space="preserve"> Chordata</v>
      </c>
      <c r="L1968" t="str">
        <f>VLOOKUP(A1968,таксономия!$1:$1048576,10,1)</f>
        <v xml:space="preserve"> Craniata</v>
      </c>
      <c r="M1968" t="str">
        <f>VLOOKUP(A1968,таксономия!$1:$1048576,11,1)</f>
        <v xml:space="preserve"> Vertebrata</v>
      </c>
      <c r="N1968" t="str">
        <f>VLOOKUP(A1968,таксономия!$1:$1048576,12,1)</f>
        <v xml:space="preserve"> Euteleostomi</v>
      </c>
      <c r="O1968" t="str">
        <f>VLOOKUP(A1968,таксономия!$1:$1048576,13,1)</f>
        <v>Mammalia</v>
      </c>
      <c r="P1968" t="str">
        <f>VLOOKUP(A1968,таксономия!$1:$1048576,14,1)</f>
        <v xml:space="preserve"> Eutheria</v>
      </c>
      <c r="Q1968" t="str">
        <f>VLOOKUP(A1968,таксономия!$1:$1048576,15,1)</f>
        <v xml:space="preserve"> Laurasiatheria</v>
      </c>
      <c r="R1968" t="str">
        <f>VLOOKUP(A1968,таксономия!$1:$1048576,3,1)</f>
        <v xml:space="preserve"> Canis familiaris (Dog) (Canis lupus familiaris).</v>
      </c>
      <c r="S1968">
        <f t="shared" si="30"/>
        <v>127</v>
      </c>
    </row>
    <row r="1969" spans="1:19" x14ac:dyDescent="0.3">
      <c r="A1969" t="s">
        <v>1241</v>
      </c>
      <c r="B1969" t="s">
        <v>1242</v>
      </c>
      <c r="C1969">
        <v>915</v>
      </c>
      <c r="D1969" t="s">
        <v>22</v>
      </c>
      <c r="E1969">
        <v>33</v>
      </c>
      <c r="F1969">
        <v>123</v>
      </c>
      <c r="G1969">
        <v>59728</v>
      </c>
      <c r="H1969" t="s">
        <v>23</v>
      </c>
      <c r="I1969" t="str">
        <f>VLOOKUP(A1969,таксономия!$1:$1048576,7,1)</f>
        <v>Eukaryota</v>
      </c>
      <c r="J1969" t="str">
        <f>VLOOKUP(A1969,таксономия!$1:$1048576,8,1)</f>
        <v xml:space="preserve"> Metazoa</v>
      </c>
      <c r="K1969" t="str">
        <f>VLOOKUP(A1969,таксономия!$1:$1048576,9,1)</f>
        <v xml:space="preserve"> Chordata</v>
      </c>
      <c r="L1969" t="str">
        <f>VLOOKUP(A1969,таксономия!$1:$1048576,10,1)</f>
        <v xml:space="preserve"> Craniata</v>
      </c>
      <c r="M1969" t="str">
        <f>VLOOKUP(A1969,таксономия!$1:$1048576,11,1)</f>
        <v xml:space="preserve"> Vertebrata</v>
      </c>
      <c r="N1969" t="str">
        <f>VLOOKUP(A1969,таксономия!$1:$1048576,12,1)</f>
        <v xml:space="preserve"> Euteleostomi</v>
      </c>
      <c r="O1969" t="str">
        <f>VLOOKUP(A1969,таксономия!$1:$1048576,13,1)</f>
        <v>Mammalia</v>
      </c>
      <c r="P1969" t="str">
        <f>VLOOKUP(A1969,таксономия!$1:$1048576,14,1)</f>
        <v xml:space="preserve"> Eutheria</v>
      </c>
      <c r="Q1969" t="str">
        <f>VLOOKUP(A1969,таксономия!$1:$1048576,15,1)</f>
        <v xml:space="preserve"> Laurasiatheria</v>
      </c>
      <c r="R1969" t="str">
        <f>VLOOKUP(A1969,таксономия!$1:$1048576,3,1)</f>
        <v xml:space="preserve"> Canis familiaris (Dog) (Canis lupus familiaris).</v>
      </c>
      <c r="S1969">
        <f t="shared" si="30"/>
        <v>90</v>
      </c>
    </row>
    <row r="1970" spans="1:19" x14ac:dyDescent="0.3">
      <c r="A1970" t="s">
        <v>1241</v>
      </c>
      <c r="B1970" t="s">
        <v>1242</v>
      </c>
      <c r="C1970">
        <v>915</v>
      </c>
      <c r="D1970" t="s">
        <v>12</v>
      </c>
      <c r="E1970">
        <v>288</v>
      </c>
      <c r="F1970">
        <v>366</v>
      </c>
      <c r="G1970">
        <v>2697</v>
      </c>
      <c r="H1970" t="s">
        <v>13</v>
      </c>
      <c r="I1970" t="str">
        <f>VLOOKUP(A1970,таксономия!$1:$1048576,7,1)</f>
        <v>Eukaryota</v>
      </c>
      <c r="J1970" t="str">
        <f>VLOOKUP(A1970,таксономия!$1:$1048576,8,1)</f>
        <v xml:space="preserve"> Metazoa</v>
      </c>
      <c r="K1970" t="str">
        <f>VLOOKUP(A1970,таксономия!$1:$1048576,9,1)</f>
        <v xml:space="preserve"> Chordata</v>
      </c>
      <c r="L1970" t="str">
        <f>VLOOKUP(A1970,таксономия!$1:$1048576,10,1)</f>
        <v xml:space="preserve"> Craniata</v>
      </c>
      <c r="M1970" t="str">
        <f>VLOOKUP(A1970,таксономия!$1:$1048576,11,1)</f>
        <v xml:space="preserve"> Vertebrata</v>
      </c>
      <c r="N1970" t="str">
        <f>VLOOKUP(A1970,таксономия!$1:$1048576,12,1)</f>
        <v xml:space="preserve"> Euteleostomi</v>
      </c>
      <c r="O1970" t="str">
        <f>VLOOKUP(A1970,таксономия!$1:$1048576,13,1)</f>
        <v>Mammalia</v>
      </c>
      <c r="P1970" t="str">
        <f>VLOOKUP(A1970,таксономия!$1:$1048576,14,1)</f>
        <v xml:space="preserve"> Eutheria</v>
      </c>
      <c r="Q1970" t="str">
        <f>VLOOKUP(A1970,таксономия!$1:$1048576,15,1)</f>
        <v xml:space="preserve"> Laurasiatheria</v>
      </c>
      <c r="R1970" t="str">
        <f>VLOOKUP(A1970,таксономия!$1:$1048576,3,1)</f>
        <v xml:space="preserve"> Canis familiaris (Dog) (Canis lupus familiaris).</v>
      </c>
      <c r="S1970">
        <f t="shared" si="30"/>
        <v>78</v>
      </c>
    </row>
    <row r="1971" spans="1:19" x14ac:dyDescent="0.3">
      <c r="A1971" t="s">
        <v>1241</v>
      </c>
      <c r="B1971" t="s">
        <v>1242</v>
      </c>
      <c r="C1971">
        <v>915</v>
      </c>
      <c r="D1971" t="s">
        <v>24</v>
      </c>
      <c r="E1971">
        <v>445</v>
      </c>
      <c r="F1971">
        <v>718</v>
      </c>
      <c r="G1971">
        <v>24806</v>
      </c>
      <c r="H1971" t="s">
        <v>25</v>
      </c>
      <c r="I1971" t="str">
        <f>VLOOKUP(A1971,таксономия!$1:$1048576,7,1)</f>
        <v>Eukaryota</v>
      </c>
      <c r="J1971" t="str">
        <f>VLOOKUP(A1971,таксономия!$1:$1048576,8,1)</f>
        <v xml:space="preserve"> Metazoa</v>
      </c>
      <c r="K1971" t="str">
        <f>VLOOKUP(A1971,таксономия!$1:$1048576,9,1)</f>
        <v xml:space="preserve"> Chordata</v>
      </c>
      <c r="L1971" t="str">
        <f>VLOOKUP(A1971,таксономия!$1:$1048576,10,1)</f>
        <v xml:space="preserve"> Craniata</v>
      </c>
      <c r="M1971" t="str">
        <f>VLOOKUP(A1971,таксономия!$1:$1048576,11,1)</f>
        <v xml:space="preserve"> Vertebrata</v>
      </c>
      <c r="N1971" t="str">
        <f>VLOOKUP(A1971,таксономия!$1:$1048576,12,1)</f>
        <v xml:space="preserve"> Euteleostomi</v>
      </c>
      <c r="O1971" t="str">
        <f>VLOOKUP(A1971,таксономия!$1:$1048576,13,1)</f>
        <v>Mammalia</v>
      </c>
      <c r="P1971" t="str">
        <f>VLOOKUP(A1971,таксономия!$1:$1048576,14,1)</f>
        <v xml:space="preserve"> Eutheria</v>
      </c>
      <c r="Q1971" t="str">
        <f>VLOOKUP(A1971,таксономия!$1:$1048576,15,1)</f>
        <v xml:space="preserve"> Laurasiatheria</v>
      </c>
      <c r="R1971" t="str">
        <f>VLOOKUP(A1971,таксономия!$1:$1048576,3,1)</f>
        <v xml:space="preserve"> Canis familiaris (Dog) (Canis lupus familiaris).</v>
      </c>
      <c r="S1971">
        <f t="shared" si="30"/>
        <v>273</v>
      </c>
    </row>
    <row r="1972" spans="1:19" x14ac:dyDescent="0.3">
      <c r="A1972" t="s">
        <v>1243</v>
      </c>
      <c r="B1972" t="s">
        <v>1244</v>
      </c>
      <c r="C1972">
        <v>400</v>
      </c>
      <c r="D1972" t="s">
        <v>12</v>
      </c>
      <c r="E1972">
        <v>53</v>
      </c>
      <c r="F1972">
        <v>134</v>
      </c>
      <c r="G1972">
        <v>2697</v>
      </c>
      <c r="H1972" t="s">
        <v>13</v>
      </c>
      <c r="I1972" t="str">
        <f>VLOOKUP(A1972,таксономия!$1:$1048576,7,1)</f>
        <v>Eukaryota</v>
      </c>
      <c r="J1972" t="str">
        <f>VLOOKUP(A1972,таксономия!$1:$1048576,8,1)</f>
        <v xml:space="preserve"> Metazoa</v>
      </c>
      <c r="K1972" t="str">
        <f>VLOOKUP(A1972,таксономия!$1:$1048576,9,1)</f>
        <v xml:space="preserve"> Chordata</v>
      </c>
      <c r="L1972" t="str">
        <f>VLOOKUP(A1972,таксономия!$1:$1048576,10,1)</f>
        <v xml:space="preserve"> Craniata</v>
      </c>
      <c r="M1972" t="str">
        <f>VLOOKUP(A1972,таксономия!$1:$1048576,11,1)</f>
        <v xml:space="preserve"> Vertebrata</v>
      </c>
      <c r="N1972" t="str">
        <f>VLOOKUP(A1972,таксономия!$1:$1048576,12,1)</f>
        <v xml:space="preserve"> Euteleostomi</v>
      </c>
      <c r="O1972" t="str">
        <f>VLOOKUP(A1972,таксономия!$1:$1048576,13,1)</f>
        <v>Mammalia</v>
      </c>
      <c r="P1972" t="str">
        <f>VLOOKUP(A1972,таксономия!$1:$1048576,14,1)</f>
        <v xml:space="preserve"> Eutheria</v>
      </c>
      <c r="Q1972" t="str">
        <f>VLOOKUP(A1972,таксономия!$1:$1048576,15,1)</f>
        <v xml:space="preserve"> Laurasiatheria</v>
      </c>
      <c r="R1972" t="str">
        <f>VLOOKUP(A1972,таксономия!$1:$1048576,3,1)</f>
        <v xml:space="preserve"> Canis familiaris (Dog) (Canis lupus familiaris).</v>
      </c>
      <c r="S1972">
        <f t="shared" si="30"/>
        <v>81</v>
      </c>
    </row>
    <row r="1973" spans="1:19" x14ac:dyDescent="0.3">
      <c r="A1973" t="s">
        <v>1243</v>
      </c>
      <c r="B1973" t="s">
        <v>1244</v>
      </c>
      <c r="C1973">
        <v>400</v>
      </c>
      <c r="D1973" t="s">
        <v>16</v>
      </c>
      <c r="E1973">
        <v>149</v>
      </c>
      <c r="F1973">
        <v>394</v>
      </c>
      <c r="G1973">
        <v>22248</v>
      </c>
      <c r="H1973" t="s">
        <v>17</v>
      </c>
      <c r="I1973" t="str">
        <f>VLOOKUP(A1973,таксономия!$1:$1048576,7,1)</f>
        <v>Eukaryota</v>
      </c>
      <c r="J1973" t="str">
        <f>VLOOKUP(A1973,таксономия!$1:$1048576,8,1)</f>
        <v xml:space="preserve"> Metazoa</v>
      </c>
      <c r="K1973" t="str">
        <f>VLOOKUP(A1973,таксономия!$1:$1048576,9,1)</f>
        <v xml:space="preserve"> Chordata</v>
      </c>
      <c r="L1973" t="str">
        <f>VLOOKUP(A1973,таксономия!$1:$1048576,10,1)</f>
        <v xml:space="preserve"> Craniata</v>
      </c>
      <c r="M1973" t="str">
        <f>VLOOKUP(A1973,таксономия!$1:$1048576,11,1)</f>
        <v xml:space="preserve"> Vertebrata</v>
      </c>
      <c r="N1973" t="str">
        <f>VLOOKUP(A1973,таксономия!$1:$1048576,12,1)</f>
        <v xml:space="preserve"> Euteleostomi</v>
      </c>
      <c r="O1973" t="str">
        <f>VLOOKUP(A1973,таксономия!$1:$1048576,13,1)</f>
        <v>Mammalia</v>
      </c>
      <c r="P1973" t="str">
        <f>VLOOKUP(A1973,таксономия!$1:$1048576,14,1)</f>
        <v xml:space="preserve"> Eutheria</v>
      </c>
      <c r="Q1973" t="str">
        <f>VLOOKUP(A1973,таксономия!$1:$1048576,15,1)</f>
        <v xml:space="preserve"> Laurasiatheria</v>
      </c>
      <c r="R1973" t="str">
        <f>VLOOKUP(A1973,таксономия!$1:$1048576,3,1)</f>
        <v xml:space="preserve"> Canis familiaris (Dog) (Canis lupus familiaris).</v>
      </c>
      <c r="S1973">
        <f t="shared" si="30"/>
        <v>245</v>
      </c>
    </row>
    <row r="1974" spans="1:19" x14ac:dyDescent="0.3">
      <c r="A1974" t="s">
        <v>1243</v>
      </c>
      <c r="B1974" t="s">
        <v>1244</v>
      </c>
      <c r="C1974">
        <v>400</v>
      </c>
      <c r="D1974" t="s">
        <v>250</v>
      </c>
      <c r="E1974">
        <v>4</v>
      </c>
      <c r="F1974">
        <v>42</v>
      </c>
      <c r="G1974">
        <v>1772</v>
      </c>
      <c r="H1974" t="s">
        <v>251</v>
      </c>
      <c r="I1974" t="str">
        <f>VLOOKUP(A1974,таксономия!$1:$1048576,7,1)</f>
        <v>Eukaryota</v>
      </c>
      <c r="J1974" t="str">
        <f>VLOOKUP(A1974,таксономия!$1:$1048576,8,1)</f>
        <v xml:space="preserve"> Metazoa</v>
      </c>
      <c r="K1974" t="str">
        <f>VLOOKUP(A1974,таксономия!$1:$1048576,9,1)</f>
        <v xml:space="preserve"> Chordata</v>
      </c>
      <c r="L1974" t="str">
        <f>VLOOKUP(A1974,таксономия!$1:$1048576,10,1)</f>
        <v xml:space="preserve"> Craniata</v>
      </c>
      <c r="M1974" t="str">
        <f>VLOOKUP(A1974,таксономия!$1:$1048576,11,1)</f>
        <v xml:space="preserve"> Vertebrata</v>
      </c>
      <c r="N1974" t="str">
        <f>VLOOKUP(A1974,таксономия!$1:$1048576,12,1)</f>
        <v xml:space="preserve"> Euteleostomi</v>
      </c>
      <c r="O1974" t="str">
        <f>VLOOKUP(A1974,таксономия!$1:$1048576,13,1)</f>
        <v>Mammalia</v>
      </c>
      <c r="P1974" t="str">
        <f>VLOOKUP(A1974,таксономия!$1:$1048576,14,1)</f>
        <v xml:space="preserve"> Eutheria</v>
      </c>
      <c r="Q1974" t="str">
        <f>VLOOKUP(A1974,таксономия!$1:$1048576,15,1)</f>
        <v xml:space="preserve"> Laurasiatheria</v>
      </c>
      <c r="R1974" t="str">
        <f>VLOOKUP(A1974,таксономия!$1:$1048576,3,1)</f>
        <v xml:space="preserve"> Canis familiaris (Dog) (Canis lupus familiaris).</v>
      </c>
      <c r="S1974">
        <f t="shared" si="30"/>
        <v>38</v>
      </c>
    </row>
    <row r="1975" spans="1:19" x14ac:dyDescent="0.3">
      <c r="A1975" t="s">
        <v>1245</v>
      </c>
      <c r="B1975" t="s">
        <v>1246</v>
      </c>
      <c r="C1975">
        <v>572</v>
      </c>
      <c r="D1975" t="s">
        <v>34</v>
      </c>
      <c r="E1975">
        <v>95</v>
      </c>
      <c r="F1975">
        <v>127</v>
      </c>
      <c r="G1975">
        <v>24995</v>
      </c>
      <c r="H1975" t="s">
        <v>35</v>
      </c>
      <c r="I1975" t="str">
        <f>VLOOKUP(A1975,таксономия!$1:$1048576,7,1)</f>
        <v>Eukaryota</v>
      </c>
      <c r="J1975" t="str">
        <f>VLOOKUP(A1975,таксономия!$1:$1048576,8,1)</f>
        <v xml:space="preserve"> Metazoa</v>
      </c>
      <c r="K1975" t="str">
        <f>VLOOKUP(A1975,таксономия!$1:$1048576,9,1)</f>
        <v xml:space="preserve"> Chordata</v>
      </c>
      <c r="L1975" t="str">
        <f>VLOOKUP(A1975,таксономия!$1:$1048576,10,1)</f>
        <v xml:space="preserve"> Craniata</v>
      </c>
      <c r="M1975" t="str">
        <f>VLOOKUP(A1975,таксономия!$1:$1048576,11,1)</f>
        <v xml:space="preserve"> Vertebrata</v>
      </c>
      <c r="N1975" t="str">
        <f>VLOOKUP(A1975,таксономия!$1:$1048576,12,1)</f>
        <v xml:space="preserve"> Euteleostomi</v>
      </c>
      <c r="O1975" t="str">
        <f>VLOOKUP(A1975,таксономия!$1:$1048576,13,1)</f>
        <v>Mammalia</v>
      </c>
      <c r="P1975" t="str">
        <f>VLOOKUP(A1975,таксономия!$1:$1048576,14,1)</f>
        <v xml:space="preserve"> Eutheria</v>
      </c>
      <c r="Q1975" t="str">
        <f>VLOOKUP(A1975,таксономия!$1:$1048576,15,1)</f>
        <v xml:space="preserve"> Laurasiatheria</v>
      </c>
      <c r="R1975" t="str">
        <f>VLOOKUP(A1975,таксономия!$1:$1048576,3,1)</f>
        <v xml:space="preserve"> Canis familiaris (Dog) (Canis lupus familiaris).</v>
      </c>
      <c r="S1975">
        <f t="shared" si="30"/>
        <v>32</v>
      </c>
    </row>
    <row r="1976" spans="1:19" x14ac:dyDescent="0.3">
      <c r="A1976" t="s">
        <v>1245</v>
      </c>
      <c r="B1976" t="s">
        <v>1246</v>
      </c>
      <c r="C1976">
        <v>572</v>
      </c>
      <c r="D1976" t="s">
        <v>12</v>
      </c>
      <c r="E1976">
        <v>136</v>
      </c>
      <c r="F1976">
        <v>217</v>
      </c>
      <c r="G1976">
        <v>2697</v>
      </c>
      <c r="H1976" t="s">
        <v>13</v>
      </c>
      <c r="I1976" t="str">
        <f>VLOOKUP(A1976,таксономия!$1:$1048576,7,1)</f>
        <v>Eukaryota</v>
      </c>
      <c r="J1976" t="str">
        <f>VLOOKUP(A1976,таксономия!$1:$1048576,8,1)</f>
        <v xml:space="preserve"> Metazoa</v>
      </c>
      <c r="K1976" t="str">
        <f>VLOOKUP(A1976,таксономия!$1:$1048576,9,1)</f>
        <v xml:space="preserve"> Chordata</v>
      </c>
      <c r="L1976" t="str">
        <f>VLOOKUP(A1976,таксономия!$1:$1048576,10,1)</f>
        <v xml:space="preserve"> Craniata</v>
      </c>
      <c r="M1976" t="str">
        <f>VLOOKUP(A1976,таксономия!$1:$1048576,11,1)</f>
        <v xml:space="preserve"> Vertebrata</v>
      </c>
      <c r="N1976" t="str">
        <f>VLOOKUP(A1976,таксономия!$1:$1048576,12,1)</f>
        <v xml:space="preserve"> Euteleostomi</v>
      </c>
      <c r="O1976" t="str">
        <f>VLOOKUP(A1976,таксономия!$1:$1048576,13,1)</f>
        <v>Mammalia</v>
      </c>
      <c r="P1976" t="str">
        <f>VLOOKUP(A1976,таксономия!$1:$1048576,14,1)</f>
        <v xml:space="preserve"> Eutheria</v>
      </c>
      <c r="Q1976" t="str">
        <f>VLOOKUP(A1976,таксономия!$1:$1048576,15,1)</f>
        <v xml:space="preserve"> Laurasiatheria</v>
      </c>
      <c r="R1976" t="str">
        <f>VLOOKUP(A1976,таксономия!$1:$1048576,3,1)</f>
        <v xml:space="preserve"> Canis familiaris (Dog) (Canis lupus familiaris).</v>
      </c>
      <c r="S1976">
        <f t="shared" si="30"/>
        <v>81</v>
      </c>
    </row>
    <row r="1977" spans="1:19" x14ac:dyDescent="0.3">
      <c r="A1977" t="s">
        <v>1245</v>
      </c>
      <c r="B1977" t="s">
        <v>1246</v>
      </c>
      <c r="C1977">
        <v>572</v>
      </c>
      <c r="D1977" t="s">
        <v>12</v>
      </c>
      <c r="E1977">
        <v>225</v>
      </c>
      <c r="F1977">
        <v>306</v>
      </c>
      <c r="G1977">
        <v>2697</v>
      </c>
      <c r="H1977" t="s">
        <v>13</v>
      </c>
      <c r="I1977" t="str">
        <f>VLOOKUP(A1977,таксономия!$1:$1048576,7,1)</f>
        <v>Eukaryota</v>
      </c>
      <c r="J1977" t="str">
        <f>VLOOKUP(A1977,таксономия!$1:$1048576,8,1)</f>
        <v xml:space="preserve"> Metazoa</v>
      </c>
      <c r="K1977" t="str">
        <f>VLOOKUP(A1977,таксономия!$1:$1048576,9,1)</f>
        <v xml:space="preserve"> Chordata</v>
      </c>
      <c r="L1977" t="str">
        <f>VLOOKUP(A1977,таксономия!$1:$1048576,10,1)</f>
        <v xml:space="preserve"> Craniata</v>
      </c>
      <c r="M1977" t="str">
        <f>VLOOKUP(A1977,таксономия!$1:$1048576,11,1)</f>
        <v xml:space="preserve"> Vertebrata</v>
      </c>
      <c r="N1977" t="str">
        <f>VLOOKUP(A1977,таксономия!$1:$1048576,12,1)</f>
        <v xml:space="preserve"> Euteleostomi</v>
      </c>
      <c r="O1977" t="str">
        <f>VLOOKUP(A1977,таксономия!$1:$1048576,13,1)</f>
        <v>Mammalia</v>
      </c>
      <c r="P1977" t="str">
        <f>VLOOKUP(A1977,таксономия!$1:$1048576,14,1)</f>
        <v xml:space="preserve"> Eutheria</v>
      </c>
      <c r="Q1977" t="str">
        <f>VLOOKUP(A1977,таксономия!$1:$1048576,15,1)</f>
        <v xml:space="preserve"> Laurasiatheria</v>
      </c>
      <c r="R1977" t="str">
        <f>VLOOKUP(A1977,таксономия!$1:$1048576,3,1)</f>
        <v xml:space="preserve"> Canis familiaris (Dog) (Canis lupus familiaris).</v>
      </c>
      <c r="S1977">
        <f t="shared" si="30"/>
        <v>81</v>
      </c>
    </row>
    <row r="1978" spans="1:19" x14ac:dyDescent="0.3">
      <c r="A1978" t="s">
        <v>1245</v>
      </c>
      <c r="B1978" t="s">
        <v>1246</v>
      </c>
      <c r="C1978">
        <v>572</v>
      </c>
      <c r="D1978" t="s">
        <v>16</v>
      </c>
      <c r="E1978">
        <v>321</v>
      </c>
      <c r="F1978">
        <v>566</v>
      </c>
      <c r="G1978">
        <v>22248</v>
      </c>
      <c r="H1978" t="s">
        <v>17</v>
      </c>
      <c r="I1978" t="str">
        <f>VLOOKUP(A1978,таксономия!$1:$1048576,7,1)</f>
        <v>Eukaryota</v>
      </c>
      <c r="J1978" t="str">
        <f>VLOOKUP(A1978,таксономия!$1:$1048576,8,1)</f>
        <v xml:space="preserve"> Metazoa</v>
      </c>
      <c r="K1978" t="str">
        <f>VLOOKUP(A1978,таксономия!$1:$1048576,9,1)</f>
        <v xml:space="preserve"> Chordata</v>
      </c>
      <c r="L1978" t="str">
        <f>VLOOKUP(A1978,таксономия!$1:$1048576,10,1)</f>
        <v xml:space="preserve"> Craniata</v>
      </c>
      <c r="M1978" t="str">
        <f>VLOOKUP(A1978,таксономия!$1:$1048576,11,1)</f>
        <v xml:space="preserve"> Vertebrata</v>
      </c>
      <c r="N1978" t="str">
        <f>VLOOKUP(A1978,таксономия!$1:$1048576,12,1)</f>
        <v xml:space="preserve"> Euteleostomi</v>
      </c>
      <c r="O1978" t="str">
        <f>VLOOKUP(A1978,таксономия!$1:$1048576,13,1)</f>
        <v>Mammalia</v>
      </c>
      <c r="P1978" t="str">
        <f>VLOOKUP(A1978,таксономия!$1:$1048576,14,1)</f>
        <v xml:space="preserve"> Eutheria</v>
      </c>
      <c r="Q1978" t="str">
        <f>VLOOKUP(A1978,таксономия!$1:$1048576,15,1)</f>
        <v xml:space="preserve"> Laurasiatheria</v>
      </c>
      <c r="R1978" t="str">
        <f>VLOOKUP(A1978,таксономия!$1:$1048576,3,1)</f>
        <v xml:space="preserve"> Canis familiaris (Dog) (Canis lupus familiaris).</v>
      </c>
      <c r="S1978">
        <f t="shared" si="30"/>
        <v>245</v>
      </c>
    </row>
    <row r="1979" spans="1:19" x14ac:dyDescent="0.3">
      <c r="A1979" t="s">
        <v>1245</v>
      </c>
      <c r="B1979" t="s">
        <v>1246</v>
      </c>
      <c r="C1979">
        <v>572</v>
      </c>
      <c r="D1979" t="s">
        <v>250</v>
      </c>
      <c r="E1979">
        <v>50</v>
      </c>
      <c r="F1979">
        <v>88</v>
      </c>
      <c r="G1979">
        <v>1772</v>
      </c>
      <c r="H1979" t="s">
        <v>251</v>
      </c>
      <c r="I1979" t="str">
        <f>VLOOKUP(A1979,таксономия!$1:$1048576,7,1)</f>
        <v>Eukaryota</v>
      </c>
      <c r="J1979" t="str">
        <f>VLOOKUP(A1979,таксономия!$1:$1048576,8,1)</f>
        <v xml:space="preserve"> Metazoa</v>
      </c>
      <c r="K1979" t="str">
        <f>VLOOKUP(A1979,таксономия!$1:$1048576,9,1)</f>
        <v xml:space="preserve"> Chordata</v>
      </c>
      <c r="L1979" t="str">
        <f>VLOOKUP(A1979,таксономия!$1:$1048576,10,1)</f>
        <v xml:space="preserve"> Craniata</v>
      </c>
      <c r="M1979" t="str">
        <f>VLOOKUP(A1979,таксономия!$1:$1048576,11,1)</f>
        <v xml:space="preserve"> Vertebrata</v>
      </c>
      <c r="N1979" t="str">
        <f>VLOOKUP(A1979,таксономия!$1:$1048576,12,1)</f>
        <v xml:space="preserve"> Euteleostomi</v>
      </c>
      <c r="O1979" t="str">
        <f>VLOOKUP(A1979,таксономия!$1:$1048576,13,1)</f>
        <v>Mammalia</v>
      </c>
      <c r="P1979" t="str">
        <f>VLOOKUP(A1979,таксономия!$1:$1048576,14,1)</f>
        <v xml:space="preserve"> Eutheria</v>
      </c>
      <c r="Q1979" t="str">
        <f>VLOOKUP(A1979,таксономия!$1:$1048576,15,1)</f>
        <v xml:space="preserve"> Laurasiatheria</v>
      </c>
      <c r="R1979" t="str">
        <f>VLOOKUP(A1979,таксономия!$1:$1048576,3,1)</f>
        <v xml:space="preserve"> Canis familiaris (Dog) (Canis lupus familiaris).</v>
      </c>
      <c r="S1979">
        <f t="shared" si="30"/>
        <v>38</v>
      </c>
    </row>
    <row r="1980" spans="1:19" x14ac:dyDescent="0.3">
      <c r="A1980" t="s">
        <v>1247</v>
      </c>
      <c r="B1980" t="s">
        <v>1248</v>
      </c>
      <c r="C1980">
        <v>527</v>
      </c>
      <c r="D1980" t="s">
        <v>34</v>
      </c>
      <c r="E1980">
        <v>43</v>
      </c>
      <c r="F1980">
        <v>73</v>
      </c>
      <c r="G1980">
        <v>24995</v>
      </c>
      <c r="H1980" t="s">
        <v>35</v>
      </c>
      <c r="I1980" t="str">
        <f>VLOOKUP(A1980,таксономия!$1:$1048576,7,1)</f>
        <v>Eukaryota</v>
      </c>
      <c r="J1980" t="str">
        <f>VLOOKUP(A1980,таксономия!$1:$1048576,8,1)</f>
        <v xml:space="preserve"> Metazoa</v>
      </c>
      <c r="K1980" t="str">
        <f>VLOOKUP(A1980,таксономия!$1:$1048576,9,1)</f>
        <v xml:space="preserve"> Chordata</v>
      </c>
      <c r="L1980" t="str">
        <f>VLOOKUP(A1980,таксономия!$1:$1048576,10,1)</f>
        <v xml:space="preserve"> Craniata</v>
      </c>
      <c r="M1980" t="str">
        <f>VLOOKUP(A1980,таксономия!$1:$1048576,11,1)</f>
        <v xml:space="preserve"> Vertebrata</v>
      </c>
      <c r="N1980" t="str">
        <f>VLOOKUP(A1980,таксономия!$1:$1048576,12,1)</f>
        <v xml:space="preserve"> Euteleostomi</v>
      </c>
      <c r="O1980" t="str">
        <f>VLOOKUP(A1980,таксономия!$1:$1048576,13,1)</f>
        <v>Mammalia</v>
      </c>
      <c r="P1980" t="str">
        <f>VLOOKUP(A1980,таксономия!$1:$1048576,14,1)</f>
        <v xml:space="preserve"> Eutheria</v>
      </c>
      <c r="Q1980" t="str">
        <f>VLOOKUP(A1980,таксономия!$1:$1048576,15,1)</f>
        <v xml:space="preserve"> Laurasiatheria</v>
      </c>
      <c r="R1980" t="str">
        <f>VLOOKUP(A1980,таксономия!$1:$1048576,3,1)</f>
        <v xml:space="preserve"> Canis familiaris (Dog) (Canis lupus familiaris).</v>
      </c>
      <c r="S1980">
        <f t="shared" si="30"/>
        <v>30</v>
      </c>
    </row>
    <row r="1981" spans="1:19" x14ac:dyDescent="0.3">
      <c r="A1981" t="s">
        <v>1247</v>
      </c>
      <c r="B1981" t="s">
        <v>1248</v>
      </c>
      <c r="C1981">
        <v>527</v>
      </c>
      <c r="D1981" t="s">
        <v>34</v>
      </c>
      <c r="E1981">
        <v>120</v>
      </c>
      <c r="F1981">
        <v>152</v>
      </c>
      <c r="G1981">
        <v>24995</v>
      </c>
      <c r="H1981" t="s">
        <v>35</v>
      </c>
      <c r="I1981" t="str">
        <f>VLOOKUP(A1981,таксономия!$1:$1048576,7,1)</f>
        <v>Eukaryota</v>
      </c>
      <c r="J1981" t="str">
        <f>VLOOKUP(A1981,таксономия!$1:$1048576,8,1)</f>
        <v xml:space="preserve"> Metazoa</v>
      </c>
      <c r="K1981" t="str">
        <f>VLOOKUP(A1981,таксономия!$1:$1048576,9,1)</f>
        <v xml:space="preserve"> Chordata</v>
      </c>
      <c r="L1981" t="str">
        <f>VLOOKUP(A1981,таксономия!$1:$1048576,10,1)</f>
        <v xml:space="preserve"> Craniata</v>
      </c>
      <c r="M1981" t="str">
        <f>VLOOKUP(A1981,таксономия!$1:$1048576,11,1)</f>
        <v xml:space="preserve"> Vertebrata</v>
      </c>
      <c r="N1981" t="str">
        <f>VLOOKUP(A1981,таксономия!$1:$1048576,12,1)</f>
        <v xml:space="preserve"> Euteleostomi</v>
      </c>
      <c r="O1981" t="str">
        <f>VLOOKUP(A1981,таксономия!$1:$1048576,13,1)</f>
        <v>Mammalia</v>
      </c>
      <c r="P1981" t="str">
        <f>VLOOKUP(A1981,таксономия!$1:$1048576,14,1)</f>
        <v xml:space="preserve"> Eutheria</v>
      </c>
      <c r="Q1981" t="str">
        <f>VLOOKUP(A1981,таксономия!$1:$1048576,15,1)</f>
        <v xml:space="preserve"> Laurasiatheria</v>
      </c>
      <c r="R1981" t="str">
        <f>VLOOKUP(A1981,таксономия!$1:$1048576,3,1)</f>
        <v xml:space="preserve"> Canis familiaris (Dog) (Canis lupus familiaris).</v>
      </c>
      <c r="S1981">
        <f t="shared" si="30"/>
        <v>32</v>
      </c>
    </row>
    <row r="1982" spans="1:19" x14ac:dyDescent="0.3">
      <c r="A1982" t="s">
        <v>1247</v>
      </c>
      <c r="B1982" t="s">
        <v>1248</v>
      </c>
      <c r="C1982">
        <v>527</v>
      </c>
      <c r="D1982" t="s">
        <v>12</v>
      </c>
      <c r="E1982">
        <v>160</v>
      </c>
      <c r="F1982">
        <v>242</v>
      </c>
      <c r="G1982">
        <v>2697</v>
      </c>
      <c r="H1982" t="s">
        <v>13</v>
      </c>
      <c r="I1982" t="str">
        <f>VLOOKUP(A1982,таксономия!$1:$1048576,7,1)</f>
        <v>Eukaryota</v>
      </c>
      <c r="J1982" t="str">
        <f>VLOOKUP(A1982,таксономия!$1:$1048576,8,1)</f>
        <v xml:space="preserve"> Metazoa</v>
      </c>
      <c r="K1982" t="str">
        <f>VLOOKUP(A1982,таксономия!$1:$1048576,9,1)</f>
        <v xml:space="preserve"> Chordata</v>
      </c>
      <c r="L1982" t="str">
        <f>VLOOKUP(A1982,таксономия!$1:$1048576,10,1)</f>
        <v xml:space="preserve"> Craniata</v>
      </c>
      <c r="M1982" t="str">
        <f>VLOOKUP(A1982,таксономия!$1:$1048576,11,1)</f>
        <v xml:space="preserve"> Vertebrata</v>
      </c>
      <c r="N1982" t="str">
        <f>VLOOKUP(A1982,таксономия!$1:$1048576,12,1)</f>
        <v xml:space="preserve"> Euteleostomi</v>
      </c>
      <c r="O1982" t="str">
        <f>VLOOKUP(A1982,таксономия!$1:$1048576,13,1)</f>
        <v>Mammalia</v>
      </c>
      <c r="P1982" t="str">
        <f>VLOOKUP(A1982,таксономия!$1:$1048576,14,1)</f>
        <v xml:space="preserve"> Eutheria</v>
      </c>
      <c r="Q1982" t="str">
        <f>VLOOKUP(A1982,таксономия!$1:$1048576,15,1)</f>
        <v xml:space="preserve"> Laurasiatheria</v>
      </c>
      <c r="R1982" t="str">
        <f>VLOOKUP(A1982,таксономия!$1:$1048576,3,1)</f>
        <v xml:space="preserve"> Canis familiaris (Dog) (Canis lupus familiaris).</v>
      </c>
      <c r="S1982">
        <f t="shared" si="30"/>
        <v>82</v>
      </c>
    </row>
    <row r="1983" spans="1:19" x14ac:dyDescent="0.3">
      <c r="A1983" t="s">
        <v>1247</v>
      </c>
      <c r="B1983" t="s">
        <v>1248</v>
      </c>
      <c r="C1983">
        <v>527</v>
      </c>
      <c r="D1983" t="s">
        <v>16</v>
      </c>
      <c r="E1983">
        <v>279</v>
      </c>
      <c r="F1983">
        <v>517</v>
      </c>
      <c r="G1983">
        <v>22248</v>
      </c>
      <c r="H1983" t="s">
        <v>17</v>
      </c>
      <c r="I1983" t="str">
        <f>VLOOKUP(A1983,таксономия!$1:$1048576,7,1)</f>
        <v>Eukaryota</v>
      </c>
      <c r="J1983" t="str">
        <f>VLOOKUP(A1983,таксономия!$1:$1048576,8,1)</f>
        <v xml:space="preserve"> Metazoa</v>
      </c>
      <c r="K1983" t="str">
        <f>VLOOKUP(A1983,таксономия!$1:$1048576,9,1)</f>
        <v xml:space="preserve"> Chordata</v>
      </c>
      <c r="L1983" t="str">
        <f>VLOOKUP(A1983,таксономия!$1:$1048576,10,1)</f>
        <v xml:space="preserve"> Craniata</v>
      </c>
      <c r="M1983" t="str">
        <f>VLOOKUP(A1983,таксономия!$1:$1048576,11,1)</f>
        <v xml:space="preserve"> Vertebrata</v>
      </c>
      <c r="N1983" t="str">
        <f>VLOOKUP(A1983,таксономия!$1:$1048576,12,1)</f>
        <v xml:space="preserve"> Euteleostomi</v>
      </c>
      <c r="O1983" t="str">
        <f>VLOOKUP(A1983,таксономия!$1:$1048576,13,1)</f>
        <v>Mammalia</v>
      </c>
      <c r="P1983" t="str">
        <f>VLOOKUP(A1983,таксономия!$1:$1048576,14,1)</f>
        <v xml:space="preserve"> Eutheria</v>
      </c>
      <c r="Q1983" t="str">
        <f>VLOOKUP(A1983,таксономия!$1:$1048576,15,1)</f>
        <v xml:space="preserve"> Laurasiatheria</v>
      </c>
      <c r="R1983" t="str">
        <f>VLOOKUP(A1983,таксономия!$1:$1048576,3,1)</f>
        <v xml:space="preserve"> Canis familiaris (Dog) (Canis lupus familiaris).</v>
      </c>
      <c r="S1983">
        <f t="shared" si="30"/>
        <v>238</v>
      </c>
    </row>
    <row r="1984" spans="1:19" x14ac:dyDescent="0.3">
      <c r="A1984" t="s">
        <v>1249</v>
      </c>
      <c r="B1984" t="s">
        <v>1250</v>
      </c>
      <c r="C1984">
        <v>824</v>
      </c>
      <c r="D1984" t="s">
        <v>12</v>
      </c>
      <c r="E1984">
        <v>111</v>
      </c>
      <c r="F1984">
        <v>189</v>
      </c>
      <c r="G1984">
        <v>2697</v>
      </c>
      <c r="H1984" t="s">
        <v>13</v>
      </c>
      <c r="I1984" t="str">
        <f>VLOOKUP(A1984,таксономия!$1:$1048576,7,1)</f>
        <v>Eukaryota</v>
      </c>
      <c r="J1984" t="str">
        <f>VLOOKUP(A1984,таксономия!$1:$1048576,8,1)</f>
        <v xml:space="preserve"> Metazoa</v>
      </c>
      <c r="K1984" t="str">
        <f>VLOOKUP(A1984,таксономия!$1:$1048576,9,1)</f>
        <v xml:space="preserve"> Chordata</v>
      </c>
      <c r="L1984" t="str">
        <f>VLOOKUP(A1984,таксономия!$1:$1048576,10,1)</f>
        <v xml:space="preserve"> Craniata</v>
      </c>
      <c r="M1984" t="str">
        <f>VLOOKUP(A1984,таксономия!$1:$1048576,11,1)</f>
        <v xml:space="preserve"> Vertebrata</v>
      </c>
      <c r="N1984" t="str">
        <f>VLOOKUP(A1984,таксономия!$1:$1048576,12,1)</f>
        <v xml:space="preserve"> Euteleostomi</v>
      </c>
      <c r="O1984" t="str">
        <f>VLOOKUP(A1984,таксономия!$1:$1048576,13,1)</f>
        <v>Mammalia</v>
      </c>
      <c r="P1984" t="str">
        <f>VLOOKUP(A1984,таксономия!$1:$1048576,14,1)</f>
        <v xml:space="preserve"> Eutheria</v>
      </c>
      <c r="Q1984" t="str">
        <f>VLOOKUP(A1984,таксономия!$1:$1048576,15,1)</f>
        <v xml:space="preserve"> Laurasiatheria</v>
      </c>
      <c r="R1984" t="str">
        <f>VLOOKUP(A1984,таксономия!$1:$1048576,3,1)</f>
        <v xml:space="preserve"> Canis familiaris (Dog) (Canis lupus familiaris).</v>
      </c>
      <c r="S1984">
        <f t="shared" si="30"/>
        <v>78</v>
      </c>
    </row>
    <row r="1985" spans="1:19" x14ac:dyDescent="0.3">
      <c r="A1985" t="s">
        <v>1249</v>
      </c>
      <c r="B1985" t="s">
        <v>1250</v>
      </c>
      <c r="C1985">
        <v>824</v>
      </c>
      <c r="D1985" t="s">
        <v>12</v>
      </c>
      <c r="E1985">
        <v>193</v>
      </c>
      <c r="F1985">
        <v>270</v>
      </c>
      <c r="G1985">
        <v>2697</v>
      </c>
      <c r="H1985" t="s">
        <v>13</v>
      </c>
      <c r="I1985" t="str">
        <f>VLOOKUP(A1985,таксономия!$1:$1048576,7,1)</f>
        <v>Eukaryota</v>
      </c>
      <c r="J1985" t="str">
        <f>VLOOKUP(A1985,таксономия!$1:$1048576,8,1)</f>
        <v xml:space="preserve"> Metazoa</v>
      </c>
      <c r="K1985" t="str">
        <f>VLOOKUP(A1985,таксономия!$1:$1048576,9,1)</f>
        <v xml:space="preserve"> Chordata</v>
      </c>
      <c r="L1985" t="str">
        <f>VLOOKUP(A1985,таксономия!$1:$1048576,10,1)</f>
        <v xml:space="preserve"> Craniata</v>
      </c>
      <c r="M1985" t="str">
        <f>VLOOKUP(A1985,таксономия!$1:$1048576,11,1)</f>
        <v xml:space="preserve"> Vertebrata</v>
      </c>
      <c r="N1985" t="str">
        <f>VLOOKUP(A1985,таксономия!$1:$1048576,12,1)</f>
        <v xml:space="preserve"> Euteleostomi</v>
      </c>
      <c r="O1985" t="str">
        <f>VLOOKUP(A1985,таксономия!$1:$1048576,13,1)</f>
        <v>Mammalia</v>
      </c>
      <c r="P1985" t="str">
        <f>VLOOKUP(A1985,таксономия!$1:$1048576,14,1)</f>
        <v xml:space="preserve"> Eutheria</v>
      </c>
      <c r="Q1985" t="str">
        <f>VLOOKUP(A1985,таксономия!$1:$1048576,15,1)</f>
        <v xml:space="preserve"> Laurasiatheria</v>
      </c>
      <c r="R1985" t="str">
        <f>VLOOKUP(A1985,таксономия!$1:$1048576,3,1)</f>
        <v xml:space="preserve"> Canis familiaris (Dog) (Canis lupus familiaris).</v>
      </c>
      <c r="S1985">
        <f t="shared" si="30"/>
        <v>77</v>
      </c>
    </row>
    <row r="1986" spans="1:19" x14ac:dyDescent="0.3">
      <c r="A1986" t="s">
        <v>1249</v>
      </c>
      <c r="B1986" t="s">
        <v>1250</v>
      </c>
      <c r="C1986">
        <v>824</v>
      </c>
      <c r="D1986" t="s">
        <v>12</v>
      </c>
      <c r="E1986">
        <v>283</v>
      </c>
      <c r="F1986">
        <v>360</v>
      </c>
      <c r="G1986">
        <v>2697</v>
      </c>
      <c r="H1986" t="s">
        <v>13</v>
      </c>
      <c r="I1986" t="str">
        <f>VLOOKUP(A1986,таксономия!$1:$1048576,7,1)</f>
        <v>Eukaryota</v>
      </c>
      <c r="J1986" t="str">
        <f>VLOOKUP(A1986,таксономия!$1:$1048576,8,1)</f>
        <v xml:space="preserve"> Metazoa</v>
      </c>
      <c r="K1986" t="str">
        <f>VLOOKUP(A1986,таксономия!$1:$1048576,9,1)</f>
        <v xml:space="preserve"> Chordata</v>
      </c>
      <c r="L1986" t="str">
        <f>VLOOKUP(A1986,таксономия!$1:$1048576,10,1)</f>
        <v xml:space="preserve"> Craniata</v>
      </c>
      <c r="M1986" t="str">
        <f>VLOOKUP(A1986,таксономия!$1:$1048576,11,1)</f>
        <v xml:space="preserve"> Vertebrata</v>
      </c>
      <c r="N1986" t="str">
        <f>VLOOKUP(A1986,таксономия!$1:$1048576,12,1)</f>
        <v xml:space="preserve"> Euteleostomi</v>
      </c>
      <c r="O1986" t="str">
        <f>VLOOKUP(A1986,таксономия!$1:$1048576,13,1)</f>
        <v>Mammalia</v>
      </c>
      <c r="P1986" t="str">
        <f>VLOOKUP(A1986,таксономия!$1:$1048576,14,1)</f>
        <v xml:space="preserve"> Eutheria</v>
      </c>
      <c r="Q1986" t="str">
        <f>VLOOKUP(A1986,таксономия!$1:$1048576,15,1)</f>
        <v xml:space="preserve"> Laurasiatheria</v>
      </c>
      <c r="R1986" t="str">
        <f>VLOOKUP(A1986,таксономия!$1:$1048576,3,1)</f>
        <v xml:space="preserve"> Canis familiaris (Dog) (Canis lupus familiaris).</v>
      </c>
      <c r="S1986">
        <f t="shared" si="30"/>
        <v>77</v>
      </c>
    </row>
    <row r="1987" spans="1:19" x14ac:dyDescent="0.3">
      <c r="A1987" t="s">
        <v>1249</v>
      </c>
      <c r="B1987" t="s">
        <v>1250</v>
      </c>
      <c r="C1987">
        <v>824</v>
      </c>
      <c r="D1987" t="s">
        <v>12</v>
      </c>
      <c r="E1987">
        <v>387</v>
      </c>
      <c r="F1987">
        <v>464</v>
      </c>
      <c r="G1987">
        <v>2697</v>
      </c>
      <c r="H1987" t="s">
        <v>13</v>
      </c>
      <c r="I1987" t="str">
        <f>VLOOKUP(A1987,таксономия!$1:$1048576,7,1)</f>
        <v>Eukaryota</v>
      </c>
      <c r="J1987" t="str">
        <f>VLOOKUP(A1987,таксономия!$1:$1048576,8,1)</f>
        <v xml:space="preserve"> Metazoa</v>
      </c>
      <c r="K1987" t="str">
        <f>VLOOKUP(A1987,таксономия!$1:$1048576,9,1)</f>
        <v xml:space="preserve"> Chordata</v>
      </c>
      <c r="L1987" t="str">
        <f>VLOOKUP(A1987,таксономия!$1:$1048576,10,1)</f>
        <v xml:space="preserve"> Craniata</v>
      </c>
      <c r="M1987" t="str">
        <f>VLOOKUP(A1987,таксономия!$1:$1048576,11,1)</f>
        <v xml:space="preserve"> Vertebrata</v>
      </c>
      <c r="N1987" t="str">
        <f>VLOOKUP(A1987,таксономия!$1:$1048576,12,1)</f>
        <v xml:space="preserve"> Euteleostomi</v>
      </c>
      <c r="O1987" t="str">
        <f>VLOOKUP(A1987,таксономия!$1:$1048576,13,1)</f>
        <v>Mammalia</v>
      </c>
      <c r="P1987" t="str">
        <f>VLOOKUP(A1987,таксономия!$1:$1048576,14,1)</f>
        <v xml:space="preserve"> Eutheria</v>
      </c>
      <c r="Q1987" t="str">
        <f>VLOOKUP(A1987,таксономия!$1:$1048576,15,1)</f>
        <v xml:space="preserve"> Laurasiatheria</v>
      </c>
      <c r="R1987" t="str">
        <f>VLOOKUP(A1987,таксономия!$1:$1048576,3,1)</f>
        <v xml:space="preserve"> Canis familiaris (Dog) (Canis lupus familiaris).</v>
      </c>
      <c r="S1987">
        <f t="shared" ref="S1987:S2050" si="31">$F1987-$E1987</f>
        <v>77</v>
      </c>
    </row>
    <row r="1988" spans="1:19" x14ac:dyDescent="0.3">
      <c r="A1988" t="s">
        <v>1249</v>
      </c>
      <c r="B1988" t="s">
        <v>1250</v>
      </c>
      <c r="C1988">
        <v>824</v>
      </c>
      <c r="D1988" t="s">
        <v>12</v>
      </c>
      <c r="E1988">
        <v>491</v>
      </c>
      <c r="F1988">
        <v>570</v>
      </c>
      <c r="G1988">
        <v>2697</v>
      </c>
      <c r="H1988" t="s">
        <v>13</v>
      </c>
      <c r="I1988" t="str">
        <f>VLOOKUP(A1988,таксономия!$1:$1048576,7,1)</f>
        <v>Eukaryota</v>
      </c>
      <c r="J1988" t="str">
        <f>VLOOKUP(A1988,таксономия!$1:$1048576,8,1)</f>
        <v xml:space="preserve"> Metazoa</v>
      </c>
      <c r="K1988" t="str">
        <f>VLOOKUP(A1988,таксономия!$1:$1048576,9,1)</f>
        <v xml:space="preserve"> Chordata</v>
      </c>
      <c r="L1988" t="str">
        <f>VLOOKUP(A1988,таксономия!$1:$1048576,10,1)</f>
        <v xml:space="preserve"> Craniata</v>
      </c>
      <c r="M1988" t="str">
        <f>VLOOKUP(A1988,таксономия!$1:$1048576,11,1)</f>
        <v xml:space="preserve"> Vertebrata</v>
      </c>
      <c r="N1988" t="str">
        <f>VLOOKUP(A1988,таксономия!$1:$1048576,12,1)</f>
        <v xml:space="preserve"> Euteleostomi</v>
      </c>
      <c r="O1988" t="str">
        <f>VLOOKUP(A1988,таксономия!$1:$1048576,13,1)</f>
        <v>Mammalia</v>
      </c>
      <c r="P1988" t="str">
        <f>VLOOKUP(A1988,таксономия!$1:$1048576,14,1)</f>
        <v xml:space="preserve"> Eutheria</v>
      </c>
      <c r="Q1988" t="str">
        <f>VLOOKUP(A1988,таксономия!$1:$1048576,15,1)</f>
        <v xml:space="preserve"> Laurasiatheria</v>
      </c>
      <c r="R1988" t="str">
        <f>VLOOKUP(A1988,таксономия!$1:$1048576,3,1)</f>
        <v xml:space="preserve"> Canis familiaris (Dog) (Canis lupus familiaris).</v>
      </c>
      <c r="S1988">
        <f t="shared" si="31"/>
        <v>79</v>
      </c>
    </row>
    <row r="1989" spans="1:19" x14ac:dyDescent="0.3">
      <c r="A1989" t="s">
        <v>1249</v>
      </c>
      <c r="B1989" t="s">
        <v>1250</v>
      </c>
      <c r="C1989">
        <v>824</v>
      </c>
      <c r="D1989" t="s">
        <v>44</v>
      </c>
      <c r="E1989">
        <v>30</v>
      </c>
      <c r="F1989">
        <v>107</v>
      </c>
      <c r="G1989">
        <v>2217</v>
      </c>
      <c r="H1989" t="s">
        <v>45</v>
      </c>
      <c r="I1989" t="str">
        <f>VLOOKUP(A1989,таксономия!$1:$1048576,7,1)</f>
        <v>Eukaryota</v>
      </c>
      <c r="J1989" t="str">
        <f>VLOOKUP(A1989,таксономия!$1:$1048576,8,1)</f>
        <v xml:space="preserve"> Metazoa</v>
      </c>
      <c r="K1989" t="str">
        <f>VLOOKUP(A1989,таксономия!$1:$1048576,9,1)</f>
        <v xml:space="preserve"> Chordata</v>
      </c>
      <c r="L1989" t="str">
        <f>VLOOKUP(A1989,таксономия!$1:$1048576,10,1)</f>
        <v xml:space="preserve"> Craniata</v>
      </c>
      <c r="M1989" t="str">
        <f>VLOOKUP(A1989,таксономия!$1:$1048576,11,1)</f>
        <v xml:space="preserve"> Vertebrata</v>
      </c>
      <c r="N1989" t="str">
        <f>VLOOKUP(A1989,таксономия!$1:$1048576,12,1)</f>
        <v xml:space="preserve"> Euteleostomi</v>
      </c>
      <c r="O1989" t="str">
        <f>VLOOKUP(A1989,таксономия!$1:$1048576,13,1)</f>
        <v>Mammalia</v>
      </c>
      <c r="P1989" t="str">
        <f>VLOOKUP(A1989,таксономия!$1:$1048576,14,1)</f>
        <v xml:space="preserve"> Eutheria</v>
      </c>
      <c r="Q1989" t="str">
        <f>VLOOKUP(A1989,таксономия!$1:$1048576,15,1)</f>
        <v xml:space="preserve"> Laurasiatheria</v>
      </c>
      <c r="R1989" t="str">
        <f>VLOOKUP(A1989,таксономия!$1:$1048576,3,1)</f>
        <v xml:space="preserve"> Canis familiaris (Dog) (Canis lupus familiaris).</v>
      </c>
      <c r="S1989">
        <f t="shared" si="31"/>
        <v>77</v>
      </c>
    </row>
    <row r="1990" spans="1:19" x14ac:dyDescent="0.3">
      <c r="A1990" t="s">
        <v>1249</v>
      </c>
      <c r="B1990" t="s">
        <v>1250</v>
      </c>
      <c r="C1990">
        <v>824</v>
      </c>
      <c r="D1990" t="s">
        <v>16</v>
      </c>
      <c r="E1990">
        <v>595</v>
      </c>
      <c r="F1990">
        <v>817</v>
      </c>
      <c r="G1990">
        <v>22248</v>
      </c>
      <c r="H1990" t="s">
        <v>17</v>
      </c>
      <c r="I1990" t="str">
        <f>VLOOKUP(A1990,таксономия!$1:$1048576,7,1)</f>
        <v>Eukaryota</v>
      </c>
      <c r="J1990" t="str">
        <f>VLOOKUP(A1990,таксономия!$1:$1048576,8,1)</f>
        <v xml:space="preserve"> Metazoa</v>
      </c>
      <c r="K1990" t="str">
        <f>VLOOKUP(A1990,таксономия!$1:$1048576,9,1)</f>
        <v xml:space="preserve"> Chordata</v>
      </c>
      <c r="L1990" t="str">
        <f>VLOOKUP(A1990,таксономия!$1:$1048576,10,1)</f>
        <v xml:space="preserve"> Craniata</v>
      </c>
      <c r="M1990" t="str">
        <f>VLOOKUP(A1990,таксономия!$1:$1048576,11,1)</f>
        <v xml:space="preserve"> Vertebrata</v>
      </c>
      <c r="N1990" t="str">
        <f>VLOOKUP(A1990,таксономия!$1:$1048576,12,1)</f>
        <v xml:space="preserve"> Euteleostomi</v>
      </c>
      <c r="O1990" t="str">
        <f>VLOOKUP(A1990,таксономия!$1:$1048576,13,1)</f>
        <v>Mammalia</v>
      </c>
      <c r="P1990" t="str">
        <f>VLOOKUP(A1990,таксономия!$1:$1048576,14,1)</f>
        <v xml:space="preserve"> Eutheria</v>
      </c>
      <c r="Q1990" t="str">
        <f>VLOOKUP(A1990,таксономия!$1:$1048576,15,1)</f>
        <v xml:space="preserve"> Laurasiatheria</v>
      </c>
      <c r="R1990" t="str">
        <f>VLOOKUP(A1990,таксономия!$1:$1048576,3,1)</f>
        <v xml:space="preserve"> Canis familiaris (Dog) (Canis lupus familiaris).</v>
      </c>
      <c r="S1990">
        <f t="shared" si="31"/>
        <v>222</v>
      </c>
    </row>
    <row r="1991" spans="1:19" x14ac:dyDescent="0.3">
      <c r="A1991" t="s">
        <v>1251</v>
      </c>
      <c r="B1991" t="s">
        <v>1252</v>
      </c>
      <c r="C1991">
        <v>818</v>
      </c>
      <c r="D1991" t="s">
        <v>12</v>
      </c>
      <c r="E1991">
        <v>110</v>
      </c>
      <c r="F1991">
        <v>188</v>
      </c>
      <c r="G1991">
        <v>2697</v>
      </c>
      <c r="H1991" t="s">
        <v>13</v>
      </c>
      <c r="I1991" t="str">
        <f>VLOOKUP(A1991,таксономия!$1:$1048576,7,1)</f>
        <v>Eukaryota</v>
      </c>
      <c r="J1991" t="str">
        <f>VLOOKUP(A1991,таксономия!$1:$1048576,8,1)</f>
        <v xml:space="preserve"> Metazoa</v>
      </c>
      <c r="K1991" t="str">
        <f>VLOOKUP(A1991,таксономия!$1:$1048576,9,1)</f>
        <v xml:space="preserve"> Chordata</v>
      </c>
      <c r="L1991" t="str">
        <f>VLOOKUP(A1991,таксономия!$1:$1048576,10,1)</f>
        <v xml:space="preserve"> Craniata</v>
      </c>
      <c r="M1991" t="str">
        <f>VLOOKUP(A1991,таксономия!$1:$1048576,11,1)</f>
        <v xml:space="preserve"> Vertebrata</v>
      </c>
      <c r="N1991" t="str">
        <f>VLOOKUP(A1991,таксономия!$1:$1048576,12,1)</f>
        <v xml:space="preserve"> Euteleostomi</v>
      </c>
      <c r="O1991" t="str">
        <f>VLOOKUP(A1991,таксономия!$1:$1048576,13,1)</f>
        <v>Actinopterygii</v>
      </c>
      <c r="P1991" t="str">
        <f>VLOOKUP(A1991,таксономия!$1:$1048576,14,1)</f>
        <v xml:space="preserve"> Neopterygii</v>
      </c>
      <c r="Q1991" t="str">
        <f>VLOOKUP(A1991,таксономия!$1:$1048576,15,1)</f>
        <v xml:space="preserve"> Teleostei</v>
      </c>
      <c r="R1991" t="str">
        <f>VLOOKUP(A1991,таксономия!$1:$1048576,3,1)</f>
        <v xml:space="preserve"> Danio rerio (Zebrafish) (Brachydanio rerio).</v>
      </c>
      <c r="S1991">
        <f t="shared" si="31"/>
        <v>78</v>
      </c>
    </row>
    <row r="1992" spans="1:19" x14ac:dyDescent="0.3">
      <c r="A1992" t="s">
        <v>1251</v>
      </c>
      <c r="B1992" t="s">
        <v>1252</v>
      </c>
      <c r="C1992">
        <v>818</v>
      </c>
      <c r="D1992" t="s">
        <v>12</v>
      </c>
      <c r="E1992">
        <v>192</v>
      </c>
      <c r="F1992">
        <v>269</v>
      </c>
      <c r="G1992">
        <v>2697</v>
      </c>
      <c r="H1992" t="s">
        <v>13</v>
      </c>
      <c r="I1992" t="str">
        <f>VLOOKUP(A1992,таксономия!$1:$1048576,7,1)</f>
        <v>Eukaryota</v>
      </c>
      <c r="J1992" t="str">
        <f>VLOOKUP(A1992,таксономия!$1:$1048576,8,1)</f>
        <v xml:space="preserve"> Metazoa</v>
      </c>
      <c r="K1992" t="str">
        <f>VLOOKUP(A1992,таксономия!$1:$1048576,9,1)</f>
        <v xml:space="preserve"> Chordata</v>
      </c>
      <c r="L1992" t="str">
        <f>VLOOKUP(A1992,таксономия!$1:$1048576,10,1)</f>
        <v xml:space="preserve"> Craniata</v>
      </c>
      <c r="M1992" t="str">
        <f>VLOOKUP(A1992,таксономия!$1:$1048576,11,1)</f>
        <v xml:space="preserve"> Vertebrata</v>
      </c>
      <c r="N1992" t="str">
        <f>VLOOKUP(A1992,таксономия!$1:$1048576,12,1)</f>
        <v xml:space="preserve"> Euteleostomi</v>
      </c>
      <c r="O1992" t="str">
        <f>VLOOKUP(A1992,таксономия!$1:$1048576,13,1)</f>
        <v>Actinopterygii</v>
      </c>
      <c r="P1992" t="str">
        <f>VLOOKUP(A1992,таксономия!$1:$1048576,14,1)</f>
        <v xml:space="preserve"> Neopterygii</v>
      </c>
      <c r="Q1992" t="str">
        <f>VLOOKUP(A1992,таксономия!$1:$1048576,15,1)</f>
        <v xml:space="preserve"> Teleostei</v>
      </c>
      <c r="R1992" t="str">
        <f>VLOOKUP(A1992,таксономия!$1:$1048576,3,1)</f>
        <v xml:space="preserve"> Danio rerio (Zebrafish) (Brachydanio rerio).</v>
      </c>
      <c r="S1992">
        <f t="shared" si="31"/>
        <v>77</v>
      </c>
    </row>
    <row r="1993" spans="1:19" x14ac:dyDescent="0.3">
      <c r="A1993" t="s">
        <v>1251</v>
      </c>
      <c r="B1993" t="s">
        <v>1252</v>
      </c>
      <c r="C1993">
        <v>818</v>
      </c>
      <c r="D1993" t="s">
        <v>12</v>
      </c>
      <c r="E1993">
        <v>282</v>
      </c>
      <c r="F1993">
        <v>359</v>
      </c>
      <c r="G1993">
        <v>2697</v>
      </c>
      <c r="H1993" t="s">
        <v>13</v>
      </c>
      <c r="I1993" t="str">
        <f>VLOOKUP(A1993,таксономия!$1:$1048576,7,1)</f>
        <v>Eukaryota</v>
      </c>
      <c r="J1993" t="str">
        <f>VLOOKUP(A1993,таксономия!$1:$1048576,8,1)</f>
        <v xml:space="preserve"> Metazoa</v>
      </c>
      <c r="K1993" t="str">
        <f>VLOOKUP(A1993,таксономия!$1:$1048576,9,1)</f>
        <v xml:space="preserve"> Chordata</v>
      </c>
      <c r="L1993" t="str">
        <f>VLOOKUP(A1993,таксономия!$1:$1048576,10,1)</f>
        <v xml:space="preserve"> Craniata</v>
      </c>
      <c r="M1993" t="str">
        <f>VLOOKUP(A1993,таксономия!$1:$1048576,11,1)</f>
        <v xml:space="preserve"> Vertebrata</v>
      </c>
      <c r="N1993" t="str">
        <f>VLOOKUP(A1993,таксономия!$1:$1048576,12,1)</f>
        <v xml:space="preserve"> Euteleostomi</v>
      </c>
      <c r="O1993" t="str">
        <f>VLOOKUP(A1993,таксономия!$1:$1048576,13,1)</f>
        <v>Actinopterygii</v>
      </c>
      <c r="P1993" t="str">
        <f>VLOOKUP(A1993,таксономия!$1:$1048576,14,1)</f>
        <v xml:space="preserve"> Neopterygii</v>
      </c>
      <c r="Q1993" t="str">
        <f>VLOOKUP(A1993,таксономия!$1:$1048576,15,1)</f>
        <v xml:space="preserve"> Teleostei</v>
      </c>
      <c r="R1993" t="str">
        <f>VLOOKUP(A1993,таксономия!$1:$1048576,3,1)</f>
        <v xml:space="preserve"> Danio rerio (Zebrafish) (Brachydanio rerio).</v>
      </c>
      <c r="S1993">
        <f t="shared" si="31"/>
        <v>77</v>
      </c>
    </row>
    <row r="1994" spans="1:19" x14ac:dyDescent="0.3">
      <c r="A1994" t="s">
        <v>1251</v>
      </c>
      <c r="B1994" t="s">
        <v>1252</v>
      </c>
      <c r="C1994">
        <v>818</v>
      </c>
      <c r="D1994" t="s">
        <v>12</v>
      </c>
      <c r="E1994">
        <v>376</v>
      </c>
      <c r="F1994">
        <v>453</v>
      </c>
      <c r="G1994">
        <v>2697</v>
      </c>
      <c r="H1994" t="s">
        <v>13</v>
      </c>
      <c r="I1994" t="str">
        <f>VLOOKUP(A1994,таксономия!$1:$1048576,7,1)</f>
        <v>Eukaryota</v>
      </c>
      <c r="J1994" t="str">
        <f>VLOOKUP(A1994,таксономия!$1:$1048576,8,1)</f>
        <v xml:space="preserve"> Metazoa</v>
      </c>
      <c r="K1994" t="str">
        <f>VLOOKUP(A1994,таксономия!$1:$1048576,9,1)</f>
        <v xml:space="preserve"> Chordata</v>
      </c>
      <c r="L1994" t="str">
        <f>VLOOKUP(A1994,таксономия!$1:$1048576,10,1)</f>
        <v xml:space="preserve"> Craniata</v>
      </c>
      <c r="M1994" t="str">
        <f>VLOOKUP(A1994,таксономия!$1:$1048576,11,1)</f>
        <v xml:space="preserve"> Vertebrata</v>
      </c>
      <c r="N1994" t="str">
        <f>VLOOKUP(A1994,таксономия!$1:$1048576,12,1)</f>
        <v xml:space="preserve"> Euteleostomi</v>
      </c>
      <c r="O1994" t="str">
        <f>VLOOKUP(A1994,таксономия!$1:$1048576,13,1)</f>
        <v>Actinopterygii</v>
      </c>
      <c r="P1994" t="str">
        <f>VLOOKUP(A1994,таксономия!$1:$1048576,14,1)</f>
        <v xml:space="preserve"> Neopterygii</v>
      </c>
      <c r="Q1994" t="str">
        <f>VLOOKUP(A1994,таксономия!$1:$1048576,15,1)</f>
        <v xml:space="preserve"> Teleostei</v>
      </c>
      <c r="R1994" t="str">
        <f>VLOOKUP(A1994,таксономия!$1:$1048576,3,1)</f>
        <v xml:space="preserve"> Danio rerio (Zebrafish) (Brachydanio rerio).</v>
      </c>
      <c r="S1994">
        <f t="shared" si="31"/>
        <v>77</v>
      </c>
    </row>
    <row r="1995" spans="1:19" x14ac:dyDescent="0.3">
      <c r="A1995" t="s">
        <v>1251</v>
      </c>
      <c r="B1995" t="s">
        <v>1252</v>
      </c>
      <c r="C1995">
        <v>818</v>
      </c>
      <c r="D1995" t="s">
        <v>12</v>
      </c>
      <c r="E1995">
        <v>491</v>
      </c>
      <c r="F1995">
        <v>570</v>
      </c>
      <c r="G1995">
        <v>2697</v>
      </c>
      <c r="H1995" t="s">
        <v>13</v>
      </c>
      <c r="I1995" t="str">
        <f>VLOOKUP(A1995,таксономия!$1:$1048576,7,1)</f>
        <v>Eukaryota</v>
      </c>
      <c r="J1995" t="str">
        <f>VLOOKUP(A1995,таксономия!$1:$1048576,8,1)</f>
        <v xml:space="preserve"> Metazoa</v>
      </c>
      <c r="K1995" t="str">
        <f>VLOOKUP(A1995,таксономия!$1:$1048576,9,1)</f>
        <v xml:space="preserve"> Chordata</v>
      </c>
      <c r="L1995" t="str">
        <f>VLOOKUP(A1995,таксономия!$1:$1048576,10,1)</f>
        <v xml:space="preserve"> Craniata</v>
      </c>
      <c r="M1995" t="str">
        <f>VLOOKUP(A1995,таксономия!$1:$1048576,11,1)</f>
        <v xml:space="preserve"> Vertebrata</v>
      </c>
      <c r="N1995" t="str">
        <f>VLOOKUP(A1995,таксономия!$1:$1048576,12,1)</f>
        <v xml:space="preserve"> Euteleostomi</v>
      </c>
      <c r="O1995" t="str">
        <f>VLOOKUP(A1995,таксономия!$1:$1048576,13,1)</f>
        <v>Actinopterygii</v>
      </c>
      <c r="P1995" t="str">
        <f>VLOOKUP(A1995,таксономия!$1:$1048576,14,1)</f>
        <v xml:space="preserve"> Neopterygii</v>
      </c>
      <c r="Q1995" t="str">
        <f>VLOOKUP(A1995,таксономия!$1:$1048576,15,1)</f>
        <v xml:space="preserve"> Teleostei</v>
      </c>
      <c r="R1995" t="str">
        <f>VLOOKUP(A1995,таксономия!$1:$1048576,3,1)</f>
        <v xml:space="preserve"> Danio rerio (Zebrafish) (Brachydanio rerio).</v>
      </c>
      <c r="S1995">
        <f t="shared" si="31"/>
        <v>79</v>
      </c>
    </row>
    <row r="1996" spans="1:19" x14ac:dyDescent="0.3">
      <c r="A1996" t="s">
        <v>1251</v>
      </c>
      <c r="B1996" t="s">
        <v>1252</v>
      </c>
      <c r="C1996">
        <v>818</v>
      </c>
      <c r="D1996" t="s">
        <v>44</v>
      </c>
      <c r="E1996">
        <v>30</v>
      </c>
      <c r="F1996">
        <v>106</v>
      </c>
      <c r="G1996">
        <v>2217</v>
      </c>
      <c r="H1996" t="s">
        <v>45</v>
      </c>
      <c r="I1996" t="str">
        <f>VLOOKUP(A1996,таксономия!$1:$1048576,7,1)</f>
        <v>Eukaryota</v>
      </c>
      <c r="J1996" t="str">
        <f>VLOOKUP(A1996,таксономия!$1:$1048576,8,1)</f>
        <v xml:space="preserve"> Metazoa</v>
      </c>
      <c r="K1996" t="str">
        <f>VLOOKUP(A1996,таксономия!$1:$1048576,9,1)</f>
        <v xml:space="preserve"> Chordata</v>
      </c>
      <c r="L1996" t="str">
        <f>VLOOKUP(A1996,таксономия!$1:$1048576,10,1)</f>
        <v xml:space="preserve"> Craniata</v>
      </c>
      <c r="M1996" t="str">
        <f>VLOOKUP(A1996,таксономия!$1:$1048576,11,1)</f>
        <v xml:space="preserve"> Vertebrata</v>
      </c>
      <c r="N1996" t="str">
        <f>VLOOKUP(A1996,таксономия!$1:$1048576,12,1)</f>
        <v xml:space="preserve"> Euteleostomi</v>
      </c>
      <c r="O1996" t="str">
        <f>VLOOKUP(A1996,таксономия!$1:$1048576,13,1)</f>
        <v>Actinopterygii</v>
      </c>
      <c r="P1996" t="str">
        <f>VLOOKUP(A1996,таксономия!$1:$1048576,14,1)</f>
        <v xml:space="preserve"> Neopterygii</v>
      </c>
      <c r="Q1996" t="str">
        <f>VLOOKUP(A1996,таксономия!$1:$1048576,15,1)</f>
        <v xml:space="preserve"> Teleostei</v>
      </c>
      <c r="R1996" t="str">
        <f>VLOOKUP(A1996,таксономия!$1:$1048576,3,1)</f>
        <v xml:space="preserve"> Danio rerio (Zebrafish) (Brachydanio rerio).</v>
      </c>
      <c r="S1996">
        <f t="shared" si="31"/>
        <v>76</v>
      </c>
    </row>
    <row r="1997" spans="1:19" x14ac:dyDescent="0.3">
      <c r="A1997" t="s">
        <v>1251</v>
      </c>
      <c r="B1997" t="s">
        <v>1252</v>
      </c>
      <c r="C1997">
        <v>818</v>
      </c>
      <c r="D1997" t="s">
        <v>16</v>
      </c>
      <c r="E1997">
        <v>589</v>
      </c>
      <c r="F1997">
        <v>811</v>
      </c>
      <c r="G1997">
        <v>22248</v>
      </c>
      <c r="H1997" t="s">
        <v>17</v>
      </c>
      <c r="I1997" t="str">
        <f>VLOOKUP(A1997,таксономия!$1:$1048576,7,1)</f>
        <v>Eukaryota</v>
      </c>
      <c r="J1997" t="str">
        <f>VLOOKUP(A1997,таксономия!$1:$1048576,8,1)</f>
        <v xml:space="preserve"> Metazoa</v>
      </c>
      <c r="K1997" t="str">
        <f>VLOOKUP(A1997,таксономия!$1:$1048576,9,1)</f>
        <v xml:space="preserve"> Chordata</v>
      </c>
      <c r="L1997" t="str">
        <f>VLOOKUP(A1997,таксономия!$1:$1048576,10,1)</f>
        <v xml:space="preserve"> Craniata</v>
      </c>
      <c r="M1997" t="str">
        <f>VLOOKUP(A1997,таксономия!$1:$1048576,11,1)</f>
        <v xml:space="preserve"> Vertebrata</v>
      </c>
      <c r="N1997" t="str">
        <f>VLOOKUP(A1997,таксономия!$1:$1048576,12,1)</f>
        <v xml:space="preserve"> Euteleostomi</v>
      </c>
      <c r="O1997" t="str">
        <f>VLOOKUP(A1997,таксономия!$1:$1048576,13,1)</f>
        <v>Actinopterygii</v>
      </c>
      <c r="P1997" t="str">
        <f>VLOOKUP(A1997,таксономия!$1:$1048576,14,1)</f>
        <v xml:space="preserve"> Neopterygii</v>
      </c>
      <c r="Q1997" t="str">
        <f>VLOOKUP(A1997,таксономия!$1:$1048576,15,1)</f>
        <v xml:space="preserve"> Teleostei</v>
      </c>
      <c r="R1997" t="str">
        <f>VLOOKUP(A1997,таксономия!$1:$1048576,3,1)</f>
        <v xml:space="preserve"> Danio rerio (Zebrafish) (Brachydanio rerio).</v>
      </c>
      <c r="S1997">
        <f t="shared" si="31"/>
        <v>222</v>
      </c>
    </row>
    <row r="1998" spans="1:19" x14ac:dyDescent="0.3">
      <c r="A1998" t="s">
        <v>1253</v>
      </c>
      <c r="B1998" t="s">
        <v>1254</v>
      </c>
      <c r="C1998">
        <v>289</v>
      </c>
      <c r="D1998" t="s">
        <v>84</v>
      </c>
      <c r="E1998">
        <v>184</v>
      </c>
      <c r="F1998">
        <v>288</v>
      </c>
      <c r="G1998">
        <v>12961</v>
      </c>
      <c r="H1998" t="s">
        <v>85</v>
      </c>
      <c r="I1998" t="str">
        <f>VLOOKUP(A1998,таксономия!$1:$1048576,7,1)</f>
        <v>Eukaryota</v>
      </c>
      <c r="J1998" t="str">
        <f>VLOOKUP(A1998,таксономия!$1:$1048576,8,1)</f>
        <v xml:space="preserve"> Metazoa</v>
      </c>
      <c r="K1998" t="str">
        <f>VLOOKUP(A1998,таксономия!$1:$1048576,9,1)</f>
        <v xml:space="preserve"> Chordata</v>
      </c>
      <c r="L1998" t="str">
        <f>VLOOKUP(A1998,таксономия!$1:$1048576,10,1)</f>
        <v xml:space="preserve"> Craniata</v>
      </c>
      <c r="M1998" t="str">
        <f>VLOOKUP(A1998,таксономия!$1:$1048576,11,1)</f>
        <v xml:space="preserve"> Vertebrata</v>
      </c>
      <c r="N1998" t="str">
        <f>VLOOKUP(A1998,таксономия!$1:$1048576,12,1)</f>
        <v xml:space="preserve"> Euteleostomi</v>
      </c>
      <c r="O1998" t="str">
        <f>VLOOKUP(A1998,таксономия!$1:$1048576,13,1)</f>
        <v>Actinopterygii</v>
      </c>
      <c r="P1998" t="str">
        <f>VLOOKUP(A1998,таксономия!$1:$1048576,14,1)</f>
        <v xml:space="preserve"> Neopterygii</v>
      </c>
      <c r="Q1998" t="str">
        <f>VLOOKUP(A1998,таксономия!$1:$1048576,15,1)</f>
        <v xml:space="preserve"> Teleostei</v>
      </c>
      <c r="R1998" t="str">
        <f>VLOOKUP(A1998,таксономия!$1:$1048576,3,1)</f>
        <v xml:space="preserve"> Danio rerio (Zebrafish) (Brachydanio rerio).</v>
      </c>
      <c r="S1998">
        <f t="shared" si="31"/>
        <v>104</v>
      </c>
    </row>
    <row r="1999" spans="1:19" x14ac:dyDescent="0.3">
      <c r="A1999" t="s">
        <v>1253</v>
      </c>
      <c r="B1999" t="s">
        <v>1254</v>
      </c>
      <c r="C1999">
        <v>289</v>
      </c>
      <c r="D1999" t="s">
        <v>12</v>
      </c>
      <c r="E1999">
        <v>2</v>
      </c>
      <c r="F1999">
        <v>84</v>
      </c>
      <c r="G1999">
        <v>2697</v>
      </c>
      <c r="H1999" t="s">
        <v>13</v>
      </c>
      <c r="I1999" t="str">
        <f>VLOOKUP(A1999,таксономия!$1:$1048576,7,1)</f>
        <v>Eukaryota</v>
      </c>
      <c r="J1999" t="str">
        <f>VLOOKUP(A1999,таксономия!$1:$1048576,8,1)</f>
        <v xml:space="preserve"> Metazoa</v>
      </c>
      <c r="K1999" t="str">
        <f>VLOOKUP(A1999,таксономия!$1:$1048576,9,1)</f>
        <v xml:space="preserve"> Chordata</v>
      </c>
      <c r="L1999" t="str">
        <f>VLOOKUP(A1999,таксономия!$1:$1048576,10,1)</f>
        <v xml:space="preserve"> Craniata</v>
      </c>
      <c r="M1999" t="str">
        <f>VLOOKUP(A1999,таксономия!$1:$1048576,11,1)</f>
        <v xml:space="preserve"> Vertebrata</v>
      </c>
      <c r="N1999" t="str">
        <f>VLOOKUP(A1999,таксономия!$1:$1048576,12,1)</f>
        <v xml:space="preserve"> Euteleostomi</v>
      </c>
      <c r="O1999" t="str">
        <f>VLOOKUP(A1999,таксономия!$1:$1048576,13,1)</f>
        <v>Actinopterygii</v>
      </c>
      <c r="P1999" t="str">
        <f>VLOOKUP(A1999,таксономия!$1:$1048576,14,1)</f>
        <v xml:space="preserve"> Neopterygii</v>
      </c>
      <c r="Q1999" t="str">
        <f>VLOOKUP(A1999,таксономия!$1:$1048576,15,1)</f>
        <v xml:space="preserve"> Teleostei</v>
      </c>
      <c r="R1999" t="str">
        <f>VLOOKUP(A1999,таксономия!$1:$1048576,3,1)</f>
        <v xml:space="preserve"> Danio rerio (Zebrafish) (Brachydanio rerio).</v>
      </c>
      <c r="S1999">
        <f t="shared" si="31"/>
        <v>82</v>
      </c>
    </row>
    <row r="2000" spans="1:19" x14ac:dyDescent="0.3">
      <c r="A2000" t="s">
        <v>1253</v>
      </c>
      <c r="B2000" t="s">
        <v>1254</v>
      </c>
      <c r="C2000">
        <v>289</v>
      </c>
      <c r="D2000" t="s">
        <v>86</v>
      </c>
      <c r="E2000">
        <v>89</v>
      </c>
      <c r="F2000">
        <v>170</v>
      </c>
      <c r="G2000">
        <v>2216</v>
      </c>
      <c r="H2000" t="s">
        <v>87</v>
      </c>
      <c r="I2000" t="str">
        <f>VLOOKUP(A2000,таксономия!$1:$1048576,7,1)</f>
        <v>Eukaryota</v>
      </c>
      <c r="J2000" t="str">
        <f>VLOOKUP(A2000,таксономия!$1:$1048576,8,1)</f>
        <v xml:space="preserve"> Metazoa</v>
      </c>
      <c r="K2000" t="str">
        <f>VLOOKUP(A2000,таксономия!$1:$1048576,9,1)</f>
        <v xml:space="preserve"> Chordata</v>
      </c>
      <c r="L2000" t="str">
        <f>VLOOKUP(A2000,таксономия!$1:$1048576,10,1)</f>
        <v xml:space="preserve"> Craniata</v>
      </c>
      <c r="M2000" t="str">
        <f>VLOOKUP(A2000,таксономия!$1:$1048576,11,1)</f>
        <v xml:space="preserve"> Vertebrata</v>
      </c>
      <c r="N2000" t="str">
        <f>VLOOKUP(A2000,таксономия!$1:$1048576,12,1)</f>
        <v xml:space="preserve"> Euteleostomi</v>
      </c>
      <c r="O2000" t="str">
        <f>VLOOKUP(A2000,таксономия!$1:$1048576,13,1)</f>
        <v>Actinopterygii</v>
      </c>
      <c r="P2000" t="str">
        <f>VLOOKUP(A2000,таксономия!$1:$1048576,14,1)</f>
        <v xml:space="preserve"> Neopterygii</v>
      </c>
      <c r="Q2000" t="str">
        <f>VLOOKUP(A2000,таксономия!$1:$1048576,15,1)</f>
        <v xml:space="preserve"> Teleostei</v>
      </c>
      <c r="R2000" t="str">
        <f>VLOOKUP(A2000,таксономия!$1:$1048576,3,1)</f>
        <v xml:space="preserve"> Danio rerio (Zebrafish) (Brachydanio rerio).</v>
      </c>
      <c r="S2000">
        <f t="shared" si="31"/>
        <v>81</v>
      </c>
    </row>
    <row r="2001" spans="1:19" x14ac:dyDescent="0.3">
      <c r="A2001" t="s">
        <v>1255</v>
      </c>
      <c r="B2001" t="s">
        <v>1256</v>
      </c>
      <c r="C2001">
        <v>578</v>
      </c>
      <c r="D2001" t="s">
        <v>34</v>
      </c>
      <c r="E2001">
        <v>82</v>
      </c>
      <c r="F2001">
        <v>114</v>
      </c>
      <c r="G2001">
        <v>24995</v>
      </c>
      <c r="H2001" t="s">
        <v>35</v>
      </c>
      <c r="I2001" t="str">
        <f>VLOOKUP(A2001,таксономия!$1:$1048576,7,1)</f>
        <v>Eukaryota</v>
      </c>
      <c r="J2001" t="str">
        <f>VLOOKUP(A2001,таксономия!$1:$1048576,8,1)</f>
        <v xml:space="preserve"> Metazoa</v>
      </c>
      <c r="K2001" t="str">
        <f>VLOOKUP(A2001,таксономия!$1:$1048576,9,1)</f>
        <v xml:space="preserve"> Chordata</v>
      </c>
      <c r="L2001" t="str">
        <f>VLOOKUP(A2001,таксономия!$1:$1048576,10,1)</f>
        <v xml:space="preserve"> Craniata</v>
      </c>
      <c r="M2001" t="str">
        <f>VLOOKUP(A2001,таксономия!$1:$1048576,11,1)</f>
        <v xml:space="preserve"> Vertebrata</v>
      </c>
      <c r="N2001" t="str">
        <f>VLOOKUP(A2001,таксономия!$1:$1048576,12,1)</f>
        <v xml:space="preserve"> Euteleostomi</v>
      </c>
      <c r="O2001" t="str">
        <f>VLOOKUP(A2001,таксономия!$1:$1048576,13,1)</f>
        <v>Actinopterygii</v>
      </c>
      <c r="P2001" t="str">
        <f>VLOOKUP(A2001,таксономия!$1:$1048576,14,1)</f>
        <v xml:space="preserve"> Neopterygii</v>
      </c>
      <c r="Q2001" t="str">
        <f>VLOOKUP(A2001,таксономия!$1:$1048576,15,1)</f>
        <v xml:space="preserve"> Teleostei</v>
      </c>
      <c r="R2001" t="str">
        <f>VLOOKUP(A2001,таксономия!$1:$1048576,3,1)</f>
        <v xml:space="preserve"> Danio rerio (Zebrafish) (Brachydanio rerio).</v>
      </c>
      <c r="S2001">
        <f t="shared" si="31"/>
        <v>32</v>
      </c>
    </row>
    <row r="2002" spans="1:19" x14ac:dyDescent="0.3">
      <c r="A2002" t="s">
        <v>1255</v>
      </c>
      <c r="B2002" t="s">
        <v>1256</v>
      </c>
      <c r="C2002">
        <v>578</v>
      </c>
      <c r="D2002" t="s">
        <v>12</v>
      </c>
      <c r="E2002">
        <v>123</v>
      </c>
      <c r="F2002">
        <v>204</v>
      </c>
      <c r="G2002">
        <v>2697</v>
      </c>
      <c r="H2002" t="s">
        <v>13</v>
      </c>
      <c r="I2002" t="str">
        <f>VLOOKUP(A2002,таксономия!$1:$1048576,7,1)</f>
        <v>Eukaryota</v>
      </c>
      <c r="J2002" t="str">
        <f>VLOOKUP(A2002,таксономия!$1:$1048576,8,1)</f>
        <v xml:space="preserve"> Metazoa</v>
      </c>
      <c r="K2002" t="str">
        <f>VLOOKUP(A2002,таксономия!$1:$1048576,9,1)</f>
        <v xml:space="preserve"> Chordata</v>
      </c>
      <c r="L2002" t="str">
        <f>VLOOKUP(A2002,таксономия!$1:$1048576,10,1)</f>
        <v xml:space="preserve"> Craniata</v>
      </c>
      <c r="M2002" t="str">
        <f>VLOOKUP(A2002,таксономия!$1:$1048576,11,1)</f>
        <v xml:space="preserve"> Vertebrata</v>
      </c>
      <c r="N2002" t="str">
        <f>VLOOKUP(A2002,таксономия!$1:$1048576,12,1)</f>
        <v xml:space="preserve"> Euteleostomi</v>
      </c>
      <c r="O2002" t="str">
        <f>VLOOKUP(A2002,таксономия!$1:$1048576,13,1)</f>
        <v>Actinopterygii</v>
      </c>
      <c r="P2002" t="str">
        <f>VLOOKUP(A2002,таксономия!$1:$1048576,14,1)</f>
        <v xml:space="preserve"> Neopterygii</v>
      </c>
      <c r="Q2002" t="str">
        <f>VLOOKUP(A2002,таксономия!$1:$1048576,15,1)</f>
        <v xml:space="preserve"> Teleostei</v>
      </c>
      <c r="R2002" t="str">
        <f>VLOOKUP(A2002,таксономия!$1:$1048576,3,1)</f>
        <v xml:space="preserve"> Danio rerio (Zebrafish) (Brachydanio rerio).</v>
      </c>
      <c r="S2002">
        <f t="shared" si="31"/>
        <v>81</v>
      </c>
    </row>
    <row r="2003" spans="1:19" x14ac:dyDescent="0.3">
      <c r="A2003" t="s">
        <v>1255</v>
      </c>
      <c r="B2003" t="s">
        <v>1256</v>
      </c>
      <c r="C2003">
        <v>578</v>
      </c>
      <c r="D2003" t="s">
        <v>12</v>
      </c>
      <c r="E2003">
        <v>212</v>
      </c>
      <c r="F2003">
        <v>293</v>
      </c>
      <c r="G2003">
        <v>2697</v>
      </c>
      <c r="H2003" t="s">
        <v>13</v>
      </c>
      <c r="I2003" t="str">
        <f>VLOOKUP(A2003,таксономия!$1:$1048576,7,1)</f>
        <v>Eukaryota</v>
      </c>
      <c r="J2003" t="str">
        <f>VLOOKUP(A2003,таксономия!$1:$1048576,8,1)</f>
        <v xml:space="preserve"> Metazoa</v>
      </c>
      <c r="K2003" t="str">
        <f>VLOOKUP(A2003,таксономия!$1:$1048576,9,1)</f>
        <v xml:space="preserve"> Chordata</v>
      </c>
      <c r="L2003" t="str">
        <f>VLOOKUP(A2003,таксономия!$1:$1048576,10,1)</f>
        <v xml:space="preserve"> Craniata</v>
      </c>
      <c r="M2003" t="str">
        <f>VLOOKUP(A2003,таксономия!$1:$1048576,11,1)</f>
        <v xml:space="preserve"> Vertebrata</v>
      </c>
      <c r="N2003" t="str">
        <f>VLOOKUP(A2003,таксономия!$1:$1048576,12,1)</f>
        <v xml:space="preserve"> Euteleostomi</v>
      </c>
      <c r="O2003" t="str">
        <f>VLOOKUP(A2003,таксономия!$1:$1048576,13,1)</f>
        <v>Actinopterygii</v>
      </c>
      <c r="P2003" t="str">
        <f>VLOOKUP(A2003,таксономия!$1:$1048576,14,1)</f>
        <v xml:space="preserve"> Neopterygii</v>
      </c>
      <c r="Q2003" t="str">
        <f>VLOOKUP(A2003,таксономия!$1:$1048576,15,1)</f>
        <v xml:space="preserve"> Teleostei</v>
      </c>
      <c r="R2003" t="str">
        <f>VLOOKUP(A2003,таксономия!$1:$1048576,3,1)</f>
        <v xml:space="preserve"> Danio rerio (Zebrafish) (Brachydanio rerio).</v>
      </c>
      <c r="S2003">
        <f t="shared" si="31"/>
        <v>81</v>
      </c>
    </row>
    <row r="2004" spans="1:19" x14ac:dyDescent="0.3">
      <c r="A2004" t="s">
        <v>1255</v>
      </c>
      <c r="B2004" t="s">
        <v>1256</v>
      </c>
      <c r="C2004">
        <v>578</v>
      </c>
      <c r="D2004" t="s">
        <v>16</v>
      </c>
      <c r="E2004">
        <v>332</v>
      </c>
      <c r="F2004">
        <v>571</v>
      </c>
      <c r="G2004">
        <v>22248</v>
      </c>
      <c r="H2004" t="s">
        <v>17</v>
      </c>
      <c r="I2004" t="str">
        <f>VLOOKUP(A2004,таксономия!$1:$1048576,7,1)</f>
        <v>Eukaryota</v>
      </c>
      <c r="J2004" t="str">
        <f>VLOOKUP(A2004,таксономия!$1:$1048576,8,1)</f>
        <v xml:space="preserve"> Metazoa</v>
      </c>
      <c r="K2004" t="str">
        <f>VLOOKUP(A2004,таксономия!$1:$1048576,9,1)</f>
        <v xml:space="preserve"> Chordata</v>
      </c>
      <c r="L2004" t="str">
        <f>VLOOKUP(A2004,таксономия!$1:$1048576,10,1)</f>
        <v xml:space="preserve"> Craniata</v>
      </c>
      <c r="M2004" t="str">
        <f>VLOOKUP(A2004,таксономия!$1:$1048576,11,1)</f>
        <v xml:space="preserve"> Vertebrata</v>
      </c>
      <c r="N2004" t="str">
        <f>VLOOKUP(A2004,таксономия!$1:$1048576,12,1)</f>
        <v xml:space="preserve"> Euteleostomi</v>
      </c>
      <c r="O2004" t="str">
        <f>VLOOKUP(A2004,таксономия!$1:$1048576,13,1)</f>
        <v>Actinopterygii</v>
      </c>
      <c r="P2004" t="str">
        <f>VLOOKUP(A2004,таксономия!$1:$1048576,14,1)</f>
        <v xml:space="preserve"> Neopterygii</v>
      </c>
      <c r="Q2004" t="str">
        <f>VLOOKUP(A2004,таксономия!$1:$1048576,15,1)</f>
        <v xml:space="preserve"> Teleostei</v>
      </c>
      <c r="R2004" t="str">
        <f>VLOOKUP(A2004,таксономия!$1:$1048576,3,1)</f>
        <v xml:space="preserve"> Danio rerio (Zebrafish) (Brachydanio rerio).</v>
      </c>
      <c r="S2004">
        <f t="shared" si="31"/>
        <v>239</v>
      </c>
    </row>
    <row r="2005" spans="1:19" x14ac:dyDescent="0.3">
      <c r="A2005" t="s">
        <v>1257</v>
      </c>
      <c r="B2005" t="s">
        <v>1258</v>
      </c>
      <c r="C2005">
        <v>377</v>
      </c>
      <c r="D2005" t="s">
        <v>12</v>
      </c>
      <c r="E2005">
        <v>94</v>
      </c>
      <c r="F2005">
        <v>167</v>
      </c>
      <c r="G2005">
        <v>2697</v>
      </c>
      <c r="H2005" t="s">
        <v>13</v>
      </c>
      <c r="I2005" t="str">
        <f>VLOOKUP(A2005,таксономия!$1:$1048576,7,1)</f>
        <v>Eukaryota</v>
      </c>
      <c r="J2005" t="str">
        <f>VLOOKUP(A2005,таксономия!$1:$1048576,8,1)</f>
        <v xml:space="preserve"> Metazoa</v>
      </c>
      <c r="K2005" t="str">
        <f>VLOOKUP(A2005,таксономия!$1:$1048576,9,1)</f>
        <v xml:space="preserve"> Chordata</v>
      </c>
      <c r="L2005" t="str">
        <f>VLOOKUP(A2005,таксономия!$1:$1048576,10,1)</f>
        <v xml:space="preserve"> Craniata</v>
      </c>
      <c r="M2005" t="str">
        <f>VLOOKUP(A2005,таксономия!$1:$1048576,11,1)</f>
        <v xml:space="preserve"> Vertebrata</v>
      </c>
      <c r="N2005" t="str">
        <f>VLOOKUP(A2005,таксономия!$1:$1048576,12,1)</f>
        <v xml:space="preserve"> Euteleostomi</v>
      </c>
      <c r="O2005" t="str">
        <f>VLOOKUP(A2005,таксономия!$1:$1048576,13,1)</f>
        <v>Actinopterygii</v>
      </c>
      <c r="P2005" t="str">
        <f>VLOOKUP(A2005,таксономия!$1:$1048576,14,1)</f>
        <v xml:space="preserve"> Neopterygii</v>
      </c>
      <c r="Q2005" t="str">
        <f>VLOOKUP(A2005,таксономия!$1:$1048576,15,1)</f>
        <v xml:space="preserve"> Teleostei</v>
      </c>
      <c r="R2005" t="str">
        <f>VLOOKUP(A2005,таксономия!$1:$1048576,3,1)</f>
        <v xml:space="preserve"> Danio rerio (Zebrafish) (Brachydanio rerio).</v>
      </c>
      <c r="S2005">
        <f t="shared" si="31"/>
        <v>73</v>
      </c>
    </row>
    <row r="2006" spans="1:19" x14ac:dyDescent="0.3">
      <c r="A2006" t="s">
        <v>1257</v>
      </c>
      <c r="B2006" t="s">
        <v>1258</v>
      </c>
      <c r="C2006">
        <v>377</v>
      </c>
      <c r="D2006" t="s">
        <v>12</v>
      </c>
      <c r="E2006">
        <v>172</v>
      </c>
      <c r="F2006">
        <v>249</v>
      </c>
      <c r="G2006">
        <v>2697</v>
      </c>
      <c r="H2006" t="s">
        <v>13</v>
      </c>
      <c r="I2006" t="str">
        <f>VLOOKUP(A2006,таксономия!$1:$1048576,7,1)</f>
        <v>Eukaryota</v>
      </c>
      <c r="J2006" t="str">
        <f>VLOOKUP(A2006,таксономия!$1:$1048576,8,1)</f>
        <v xml:space="preserve"> Metazoa</v>
      </c>
      <c r="K2006" t="str">
        <f>VLOOKUP(A2006,таксономия!$1:$1048576,9,1)</f>
        <v xml:space="preserve"> Chordata</v>
      </c>
      <c r="L2006" t="str">
        <f>VLOOKUP(A2006,таксономия!$1:$1048576,10,1)</f>
        <v xml:space="preserve"> Craniata</v>
      </c>
      <c r="M2006" t="str">
        <f>VLOOKUP(A2006,таксономия!$1:$1048576,11,1)</f>
        <v xml:space="preserve"> Vertebrata</v>
      </c>
      <c r="N2006" t="str">
        <f>VLOOKUP(A2006,таксономия!$1:$1048576,12,1)</f>
        <v xml:space="preserve"> Euteleostomi</v>
      </c>
      <c r="O2006" t="str">
        <f>VLOOKUP(A2006,таксономия!$1:$1048576,13,1)</f>
        <v>Actinopterygii</v>
      </c>
      <c r="P2006" t="str">
        <f>VLOOKUP(A2006,таксономия!$1:$1048576,14,1)</f>
        <v xml:space="preserve"> Neopterygii</v>
      </c>
      <c r="Q2006" t="str">
        <f>VLOOKUP(A2006,таксономия!$1:$1048576,15,1)</f>
        <v xml:space="preserve"> Teleostei</v>
      </c>
      <c r="R2006" t="str">
        <f>VLOOKUP(A2006,таксономия!$1:$1048576,3,1)</f>
        <v xml:space="preserve"> Danio rerio (Zebrafish) (Brachydanio rerio).</v>
      </c>
      <c r="S2006">
        <f t="shared" si="31"/>
        <v>77</v>
      </c>
    </row>
    <row r="2007" spans="1:19" x14ac:dyDescent="0.3">
      <c r="A2007" t="s">
        <v>1257</v>
      </c>
      <c r="B2007" t="s">
        <v>1258</v>
      </c>
      <c r="C2007">
        <v>377</v>
      </c>
      <c r="D2007" t="s">
        <v>12</v>
      </c>
      <c r="E2007">
        <v>266</v>
      </c>
      <c r="F2007">
        <v>344</v>
      </c>
      <c r="G2007">
        <v>2697</v>
      </c>
      <c r="H2007" t="s">
        <v>13</v>
      </c>
      <c r="I2007" t="str">
        <f>VLOOKUP(A2007,таксономия!$1:$1048576,7,1)</f>
        <v>Eukaryota</v>
      </c>
      <c r="J2007" t="str">
        <f>VLOOKUP(A2007,таксономия!$1:$1048576,8,1)</f>
        <v xml:space="preserve"> Metazoa</v>
      </c>
      <c r="K2007" t="str">
        <f>VLOOKUP(A2007,таксономия!$1:$1048576,9,1)</f>
        <v xml:space="preserve"> Chordata</v>
      </c>
      <c r="L2007" t="str">
        <f>VLOOKUP(A2007,таксономия!$1:$1048576,10,1)</f>
        <v xml:space="preserve"> Craniata</v>
      </c>
      <c r="M2007" t="str">
        <f>VLOOKUP(A2007,таксономия!$1:$1048576,11,1)</f>
        <v xml:space="preserve"> Vertebrata</v>
      </c>
      <c r="N2007" t="str">
        <f>VLOOKUP(A2007,таксономия!$1:$1048576,12,1)</f>
        <v xml:space="preserve"> Euteleostomi</v>
      </c>
      <c r="O2007" t="str">
        <f>VLOOKUP(A2007,таксономия!$1:$1048576,13,1)</f>
        <v>Actinopterygii</v>
      </c>
      <c r="P2007" t="str">
        <f>VLOOKUP(A2007,таксономия!$1:$1048576,14,1)</f>
        <v xml:space="preserve"> Neopterygii</v>
      </c>
      <c r="Q2007" t="str">
        <f>VLOOKUP(A2007,таксономия!$1:$1048576,15,1)</f>
        <v xml:space="preserve"> Teleostei</v>
      </c>
      <c r="R2007" t="str">
        <f>VLOOKUP(A2007,таксономия!$1:$1048576,3,1)</f>
        <v xml:space="preserve"> Danio rerio (Zebrafish) (Brachydanio rerio).</v>
      </c>
      <c r="S2007">
        <f t="shared" si="31"/>
        <v>78</v>
      </c>
    </row>
    <row r="2008" spans="1:19" x14ac:dyDescent="0.3">
      <c r="A2008" t="s">
        <v>1257</v>
      </c>
      <c r="B2008" t="s">
        <v>1258</v>
      </c>
      <c r="C2008">
        <v>377</v>
      </c>
      <c r="D2008" t="s">
        <v>44</v>
      </c>
      <c r="E2008">
        <v>6</v>
      </c>
      <c r="F2008">
        <v>90</v>
      </c>
      <c r="G2008">
        <v>2217</v>
      </c>
      <c r="H2008" t="s">
        <v>45</v>
      </c>
      <c r="I2008" t="str">
        <f>VLOOKUP(A2008,таксономия!$1:$1048576,7,1)</f>
        <v>Eukaryota</v>
      </c>
      <c r="J2008" t="str">
        <f>VLOOKUP(A2008,таксономия!$1:$1048576,8,1)</f>
        <v xml:space="preserve"> Metazoa</v>
      </c>
      <c r="K2008" t="str">
        <f>VLOOKUP(A2008,таксономия!$1:$1048576,9,1)</f>
        <v xml:space="preserve"> Chordata</v>
      </c>
      <c r="L2008" t="str">
        <f>VLOOKUP(A2008,таксономия!$1:$1048576,10,1)</f>
        <v xml:space="preserve"> Craniata</v>
      </c>
      <c r="M2008" t="str">
        <f>VLOOKUP(A2008,таксономия!$1:$1048576,11,1)</f>
        <v xml:space="preserve"> Vertebrata</v>
      </c>
      <c r="N2008" t="str">
        <f>VLOOKUP(A2008,таксономия!$1:$1048576,12,1)</f>
        <v xml:space="preserve"> Euteleostomi</v>
      </c>
      <c r="O2008" t="str">
        <f>VLOOKUP(A2008,таксономия!$1:$1048576,13,1)</f>
        <v>Actinopterygii</v>
      </c>
      <c r="P2008" t="str">
        <f>VLOOKUP(A2008,таксономия!$1:$1048576,14,1)</f>
        <v xml:space="preserve"> Neopterygii</v>
      </c>
      <c r="Q2008" t="str">
        <f>VLOOKUP(A2008,таксономия!$1:$1048576,15,1)</f>
        <v xml:space="preserve"> Teleostei</v>
      </c>
      <c r="R2008" t="str">
        <f>VLOOKUP(A2008,таксономия!$1:$1048576,3,1)</f>
        <v xml:space="preserve"> Danio rerio (Zebrafish) (Brachydanio rerio).</v>
      </c>
      <c r="S2008">
        <f t="shared" si="31"/>
        <v>84</v>
      </c>
    </row>
    <row r="2009" spans="1:19" x14ac:dyDescent="0.3">
      <c r="A2009" t="s">
        <v>1259</v>
      </c>
      <c r="B2009" t="s">
        <v>1260</v>
      </c>
      <c r="C2009">
        <v>941</v>
      </c>
      <c r="D2009" t="s">
        <v>20</v>
      </c>
      <c r="E2009">
        <v>313</v>
      </c>
      <c r="F2009">
        <v>440</v>
      </c>
      <c r="G2009">
        <v>1926</v>
      </c>
      <c r="H2009" t="s">
        <v>21</v>
      </c>
      <c r="I2009" t="str">
        <f>VLOOKUP(A2009,таксономия!$1:$1048576,7,1)</f>
        <v>Eukaryota</v>
      </c>
      <c r="J2009" t="str">
        <f>VLOOKUP(A2009,таксономия!$1:$1048576,8,1)</f>
        <v xml:space="preserve"> Metazoa</v>
      </c>
      <c r="K2009" t="str">
        <f>VLOOKUP(A2009,таксономия!$1:$1048576,9,1)</f>
        <v xml:space="preserve"> Chordata</v>
      </c>
      <c r="L2009" t="str">
        <f>VLOOKUP(A2009,таксономия!$1:$1048576,10,1)</f>
        <v xml:space="preserve"> Craniata</v>
      </c>
      <c r="M2009" t="str">
        <f>VLOOKUP(A2009,таксономия!$1:$1048576,11,1)</f>
        <v xml:space="preserve"> Vertebrata</v>
      </c>
      <c r="N2009" t="str">
        <f>VLOOKUP(A2009,таксономия!$1:$1048576,12,1)</f>
        <v xml:space="preserve"> Euteleostomi</v>
      </c>
      <c r="O2009" t="str">
        <f>VLOOKUP(A2009,таксономия!$1:$1048576,13,1)</f>
        <v>Actinopterygii</v>
      </c>
      <c r="P2009" t="str">
        <f>VLOOKUP(A2009,таксономия!$1:$1048576,14,1)</f>
        <v xml:space="preserve"> Neopterygii</v>
      </c>
      <c r="Q2009" t="str">
        <f>VLOOKUP(A2009,таксономия!$1:$1048576,15,1)</f>
        <v xml:space="preserve"> Teleostei</v>
      </c>
      <c r="R2009" t="str">
        <f>VLOOKUP(A2009,таксономия!$1:$1048576,3,1)</f>
        <v xml:space="preserve"> Danio rerio (Zebrafish) (Brachydanio rerio).</v>
      </c>
      <c r="S2009">
        <f t="shared" si="31"/>
        <v>127</v>
      </c>
    </row>
    <row r="2010" spans="1:19" x14ac:dyDescent="0.3">
      <c r="A2010" t="s">
        <v>1259</v>
      </c>
      <c r="B2010" t="s">
        <v>1260</v>
      </c>
      <c r="C2010">
        <v>941</v>
      </c>
      <c r="D2010" t="s">
        <v>22</v>
      </c>
      <c r="E2010">
        <v>26</v>
      </c>
      <c r="F2010">
        <v>114</v>
      </c>
      <c r="G2010">
        <v>59728</v>
      </c>
      <c r="H2010" t="s">
        <v>23</v>
      </c>
      <c r="I2010" t="str">
        <f>VLOOKUP(A2010,таксономия!$1:$1048576,7,1)</f>
        <v>Eukaryota</v>
      </c>
      <c r="J2010" t="str">
        <f>VLOOKUP(A2010,таксономия!$1:$1048576,8,1)</f>
        <v xml:space="preserve"> Metazoa</v>
      </c>
      <c r="K2010" t="str">
        <f>VLOOKUP(A2010,таксономия!$1:$1048576,9,1)</f>
        <v xml:space="preserve"> Chordata</v>
      </c>
      <c r="L2010" t="str">
        <f>VLOOKUP(A2010,таксономия!$1:$1048576,10,1)</f>
        <v xml:space="preserve"> Craniata</v>
      </c>
      <c r="M2010" t="str">
        <f>VLOOKUP(A2010,таксономия!$1:$1048576,11,1)</f>
        <v xml:space="preserve"> Vertebrata</v>
      </c>
      <c r="N2010" t="str">
        <f>VLOOKUP(A2010,таксономия!$1:$1048576,12,1)</f>
        <v xml:space="preserve"> Euteleostomi</v>
      </c>
      <c r="O2010" t="str">
        <f>VLOOKUP(A2010,таксономия!$1:$1048576,13,1)</f>
        <v>Actinopterygii</v>
      </c>
      <c r="P2010" t="str">
        <f>VLOOKUP(A2010,таксономия!$1:$1048576,14,1)</f>
        <v xml:space="preserve"> Neopterygii</v>
      </c>
      <c r="Q2010" t="str">
        <f>VLOOKUP(A2010,таксономия!$1:$1048576,15,1)</f>
        <v xml:space="preserve"> Teleostei</v>
      </c>
      <c r="R2010" t="str">
        <f>VLOOKUP(A2010,таксономия!$1:$1048576,3,1)</f>
        <v xml:space="preserve"> Danio rerio (Zebrafish) (Brachydanio rerio).</v>
      </c>
      <c r="S2010">
        <f t="shared" si="31"/>
        <v>88</v>
      </c>
    </row>
    <row r="2011" spans="1:19" x14ac:dyDescent="0.3">
      <c r="A2011" t="s">
        <v>1259</v>
      </c>
      <c r="B2011" t="s">
        <v>1260</v>
      </c>
      <c r="C2011">
        <v>941</v>
      </c>
      <c r="D2011" t="s">
        <v>22</v>
      </c>
      <c r="E2011">
        <v>118</v>
      </c>
      <c r="F2011">
        <v>204</v>
      </c>
      <c r="G2011">
        <v>59728</v>
      </c>
      <c r="H2011" t="s">
        <v>23</v>
      </c>
      <c r="I2011" t="str">
        <f>VLOOKUP(A2011,таксономия!$1:$1048576,7,1)</f>
        <v>Eukaryota</v>
      </c>
      <c r="J2011" t="str">
        <f>VLOOKUP(A2011,таксономия!$1:$1048576,8,1)</f>
        <v xml:space="preserve"> Metazoa</v>
      </c>
      <c r="K2011" t="str">
        <f>VLOOKUP(A2011,таксономия!$1:$1048576,9,1)</f>
        <v xml:space="preserve"> Chordata</v>
      </c>
      <c r="L2011" t="str">
        <f>VLOOKUP(A2011,таксономия!$1:$1048576,10,1)</f>
        <v xml:space="preserve"> Craniata</v>
      </c>
      <c r="M2011" t="str">
        <f>VLOOKUP(A2011,таксономия!$1:$1048576,11,1)</f>
        <v xml:space="preserve"> Vertebrata</v>
      </c>
      <c r="N2011" t="str">
        <f>VLOOKUP(A2011,таксономия!$1:$1048576,12,1)</f>
        <v xml:space="preserve"> Euteleostomi</v>
      </c>
      <c r="O2011" t="str">
        <f>VLOOKUP(A2011,таксономия!$1:$1048576,13,1)</f>
        <v>Actinopterygii</v>
      </c>
      <c r="P2011" t="str">
        <f>VLOOKUP(A2011,таксономия!$1:$1048576,14,1)</f>
        <v xml:space="preserve"> Neopterygii</v>
      </c>
      <c r="Q2011" t="str">
        <f>VLOOKUP(A2011,таксономия!$1:$1048576,15,1)</f>
        <v xml:space="preserve"> Teleostei</v>
      </c>
      <c r="R2011" t="str">
        <f>VLOOKUP(A2011,таксономия!$1:$1048576,3,1)</f>
        <v xml:space="preserve"> Danio rerio (Zebrafish) (Brachydanio rerio).</v>
      </c>
      <c r="S2011">
        <f t="shared" si="31"/>
        <v>86</v>
      </c>
    </row>
    <row r="2012" spans="1:19" x14ac:dyDescent="0.3">
      <c r="A2012" t="s">
        <v>1259</v>
      </c>
      <c r="B2012" t="s">
        <v>1260</v>
      </c>
      <c r="C2012">
        <v>941</v>
      </c>
      <c r="D2012" t="s">
        <v>22</v>
      </c>
      <c r="E2012">
        <v>209</v>
      </c>
      <c r="F2012">
        <v>299</v>
      </c>
      <c r="G2012">
        <v>59728</v>
      </c>
      <c r="H2012" t="s">
        <v>23</v>
      </c>
      <c r="I2012" t="str">
        <f>VLOOKUP(A2012,таксономия!$1:$1048576,7,1)</f>
        <v>Eukaryota</v>
      </c>
      <c r="J2012" t="str">
        <f>VLOOKUP(A2012,таксономия!$1:$1048576,8,1)</f>
        <v xml:space="preserve"> Metazoa</v>
      </c>
      <c r="K2012" t="str">
        <f>VLOOKUP(A2012,таксономия!$1:$1048576,9,1)</f>
        <v xml:space="preserve"> Chordata</v>
      </c>
      <c r="L2012" t="str">
        <f>VLOOKUP(A2012,таксономия!$1:$1048576,10,1)</f>
        <v xml:space="preserve"> Craniata</v>
      </c>
      <c r="M2012" t="str">
        <f>VLOOKUP(A2012,таксономия!$1:$1048576,11,1)</f>
        <v xml:space="preserve"> Vertebrata</v>
      </c>
      <c r="N2012" t="str">
        <f>VLOOKUP(A2012,таксономия!$1:$1048576,12,1)</f>
        <v xml:space="preserve"> Euteleostomi</v>
      </c>
      <c r="O2012" t="str">
        <f>VLOOKUP(A2012,таксономия!$1:$1048576,13,1)</f>
        <v>Actinopterygii</v>
      </c>
      <c r="P2012" t="str">
        <f>VLOOKUP(A2012,таксономия!$1:$1048576,14,1)</f>
        <v xml:space="preserve"> Neopterygii</v>
      </c>
      <c r="Q2012" t="str">
        <f>VLOOKUP(A2012,таксономия!$1:$1048576,15,1)</f>
        <v xml:space="preserve"> Teleostei</v>
      </c>
      <c r="R2012" t="str">
        <f>VLOOKUP(A2012,таксономия!$1:$1048576,3,1)</f>
        <v xml:space="preserve"> Danio rerio (Zebrafish) (Brachydanio rerio).</v>
      </c>
      <c r="S2012">
        <f t="shared" si="31"/>
        <v>90</v>
      </c>
    </row>
    <row r="2013" spans="1:19" x14ac:dyDescent="0.3">
      <c r="A2013" t="s">
        <v>1259</v>
      </c>
      <c r="B2013" t="s">
        <v>1260</v>
      </c>
      <c r="C2013">
        <v>941</v>
      </c>
      <c r="D2013" t="s">
        <v>12</v>
      </c>
      <c r="E2013">
        <v>456</v>
      </c>
      <c r="F2013">
        <v>534</v>
      </c>
      <c r="G2013">
        <v>2697</v>
      </c>
      <c r="H2013" t="s">
        <v>13</v>
      </c>
      <c r="I2013" t="str">
        <f>VLOOKUP(A2013,таксономия!$1:$1048576,7,1)</f>
        <v>Eukaryota</v>
      </c>
      <c r="J2013" t="str">
        <f>VLOOKUP(A2013,таксономия!$1:$1048576,8,1)</f>
        <v xml:space="preserve"> Metazoa</v>
      </c>
      <c r="K2013" t="str">
        <f>VLOOKUP(A2013,таксономия!$1:$1048576,9,1)</f>
        <v xml:space="preserve"> Chordata</v>
      </c>
      <c r="L2013" t="str">
        <f>VLOOKUP(A2013,таксономия!$1:$1048576,10,1)</f>
        <v xml:space="preserve"> Craniata</v>
      </c>
      <c r="M2013" t="str">
        <f>VLOOKUP(A2013,таксономия!$1:$1048576,11,1)</f>
        <v xml:space="preserve"> Vertebrata</v>
      </c>
      <c r="N2013" t="str">
        <f>VLOOKUP(A2013,таксономия!$1:$1048576,12,1)</f>
        <v xml:space="preserve"> Euteleostomi</v>
      </c>
      <c r="O2013" t="str">
        <f>VLOOKUP(A2013,таксономия!$1:$1048576,13,1)</f>
        <v>Actinopterygii</v>
      </c>
      <c r="P2013" t="str">
        <f>VLOOKUP(A2013,таксономия!$1:$1048576,14,1)</f>
        <v xml:space="preserve"> Neopterygii</v>
      </c>
      <c r="Q2013" t="str">
        <f>VLOOKUP(A2013,таксономия!$1:$1048576,15,1)</f>
        <v xml:space="preserve"> Teleostei</v>
      </c>
      <c r="R2013" t="str">
        <f>VLOOKUP(A2013,таксономия!$1:$1048576,3,1)</f>
        <v xml:space="preserve"> Danio rerio (Zebrafish) (Brachydanio rerio).</v>
      </c>
      <c r="S2013">
        <f t="shared" si="31"/>
        <v>78</v>
      </c>
    </row>
    <row r="2014" spans="1:19" x14ac:dyDescent="0.3">
      <c r="A2014" t="s">
        <v>1259</v>
      </c>
      <c r="B2014" t="s">
        <v>1260</v>
      </c>
      <c r="C2014">
        <v>941</v>
      </c>
      <c r="D2014" t="s">
        <v>24</v>
      </c>
      <c r="E2014">
        <v>646</v>
      </c>
      <c r="F2014">
        <v>928</v>
      </c>
      <c r="G2014">
        <v>24806</v>
      </c>
      <c r="H2014" t="s">
        <v>25</v>
      </c>
      <c r="I2014" t="str">
        <f>VLOOKUP(A2014,таксономия!$1:$1048576,7,1)</f>
        <v>Eukaryota</v>
      </c>
      <c r="J2014" t="str">
        <f>VLOOKUP(A2014,таксономия!$1:$1048576,8,1)</f>
        <v xml:space="preserve"> Metazoa</v>
      </c>
      <c r="K2014" t="str">
        <f>VLOOKUP(A2014,таксономия!$1:$1048576,9,1)</f>
        <v xml:space="preserve"> Chordata</v>
      </c>
      <c r="L2014" t="str">
        <f>VLOOKUP(A2014,таксономия!$1:$1048576,10,1)</f>
        <v xml:space="preserve"> Craniata</v>
      </c>
      <c r="M2014" t="str">
        <f>VLOOKUP(A2014,таксономия!$1:$1048576,11,1)</f>
        <v xml:space="preserve"> Vertebrata</v>
      </c>
      <c r="N2014" t="str">
        <f>VLOOKUP(A2014,таксономия!$1:$1048576,12,1)</f>
        <v xml:space="preserve"> Euteleostomi</v>
      </c>
      <c r="O2014" t="str">
        <f>VLOOKUP(A2014,таксономия!$1:$1048576,13,1)</f>
        <v>Actinopterygii</v>
      </c>
      <c r="P2014" t="str">
        <f>VLOOKUP(A2014,таксономия!$1:$1048576,14,1)</f>
        <v xml:space="preserve"> Neopterygii</v>
      </c>
      <c r="Q2014" t="str">
        <f>VLOOKUP(A2014,таксономия!$1:$1048576,15,1)</f>
        <v xml:space="preserve"> Teleostei</v>
      </c>
      <c r="R2014" t="str">
        <f>VLOOKUP(A2014,таксономия!$1:$1048576,3,1)</f>
        <v xml:space="preserve"> Danio rerio (Zebrafish) (Brachydanio rerio).</v>
      </c>
      <c r="S2014">
        <f t="shared" si="31"/>
        <v>282</v>
      </c>
    </row>
    <row r="2015" spans="1:19" x14ac:dyDescent="0.3">
      <c r="A2015" t="s">
        <v>1261</v>
      </c>
      <c r="B2015" t="s">
        <v>1262</v>
      </c>
      <c r="C2015">
        <v>950</v>
      </c>
      <c r="D2015" t="s">
        <v>20</v>
      </c>
      <c r="E2015">
        <v>178</v>
      </c>
      <c r="F2015">
        <v>305</v>
      </c>
      <c r="G2015">
        <v>1926</v>
      </c>
      <c r="H2015" t="s">
        <v>21</v>
      </c>
      <c r="I2015" t="str">
        <f>VLOOKUP(A2015,таксономия!$1:$1048576,7,1)</f>
        <v>Eukaryota</v>
      </c>
      <c r="J2015" t="str">
        <f>VLOOKUP(A2015,таксономия!$1:$1048576,8,1)</f>
        <v xml:space="preserve"> Metazoa</v>
      </c>
      <c r="K2015" t="str">
        <f>VLOOKUP(A2015,таксономия!$1:$1048576,9,1)</f>
        <v xml:space="preserve"> Chordata</v>
      </c>
      <c r="L2015" t="str">
        <f>VLOOKUP(A2015,таксономия!$1:$1048576,10,1)</f>
        <v xml:space="preserve"> Craniata</v>
      </c>
      <c r="M2015" t="str">
        <f>VLOOKUP(A2015,таксономия!$1:$1048576,11,1)</f>
        <v xml:space="preserve"> Vertebrata</v>
      </c>
      <c r="N2015" t="str">
        <f>VLOOKUP(A2015,таксономия!$1:$1048576,12,1)</f>
        <v xml:space="preserve"> Euteleostomi</v>
      </c>
      <c r="O2015" t="str">
        <f>VLOOKUP(A2015,таксономия!$1:$1048576,13,1)</f>
        <v>Actinopterygii</v>
      </c>
      <c r="P2015" t="str">
        <f>VLOOKUP(A2015,таксономия!$1:$1048576,14,1)</f>
        <v xml:space="preserve"> Neopterygii</v>
      </c>
      <c r="Q2015" t="str">
        <f>VLOOKUP(A2015,таксономия!$1:$1048576,15,1)</f>
        <v xml:space="preserve"> Teleostei</v>
      </c>
      <c r="R2015" t="str">
        <f>VLOOKUP(A2015,таксономия!$1:$1048576,3,1)</f>
        <v xml:space="preserve"> Danio rerio (Zebrafish) (Brachydanio rerio).</v>
      </c>
      <c r="S2015">
        <f t="shared" si="31"/>
        <v>127</v>
      </c>
    </row>
    <row r="2016" spans="1:19" x14ac:dyDescent="0.3">
      <c r="A2016" t="s">
        <v>1261</v>
      </c>
      <c r="B2016" t="s">
        <v>1262</v>
      </c>
      <c r="C2016">
        <v>950</v>
      </c>
      <c r="D2016" t="s">
        <v>22</v>
      </c>
      <c r="E2016">
        <v>64</v>
      </c>
      <c r="F2016">
        <v>154</v>
      </c>
      <c r="G2016">
        <v>59728</v>
      </c>
      <c r="H2016" t="s">
        <v>23</v>
      </c>
      <c r="I2016" t="str">
        <f>VLOOKUP(A2016,таксономия!$1:$1048576,7,1)</f>
        <v>Eukaryota</v>
      </c>
      <c r="J2016" t="str">
        <f>VLOOKUP(A2016,таксономия!$1:$1048576,8,1)</f>
        <v xml:space="preserve"> Metazoa</v>
      </c>
      <c r="K2016" t="str">
        <f>VLOOKUP(A2016,таксономия!$1:$1048576,9,1)</f>
        <v xml:space="preserve"> Chordata</v>
      </c>
      <c r="L2016" t="str">
        <f>VLOOKUP(A2016,таксономия!$1:$1048576,10,1)</f>
        <v xml:space="preserve"> Craniata</v>
      </c>
      <c r="M2016" t="str">
        <f>VLOOKUP(A2016,таксономия!$1:$1048576,11,1)</f>
        <v xml:space="preserve"> Vertebrata</v>
      </c>
      <c r="N2016" t="str">
        <f>VLOOKUP(A2016,таксономия!$1:$1048576,12,1)</f>
        <v xml:space="preserve"> Euteleostomi</v>
      </c>
      <c r="O2016" t="str">
        <f>VLOOKUP(A2016,таксономия!$1:$1048576,13,1)</f>
        <v>Actinopterygii</v>
      </c>
      <c r="P2016" t="str">
        <f>VLOOKUP(A2016,таксономия!$1:$1048576,14,1)</f>
        <v xml:space="preserve"> Neopterygii</v>
      </c>
      <c r="Q2016" t="str">
        <f>VLOOKUP(A2016,таксономия!$1:$1048576,15,1)</f>
        <v xml:space="preserve"> Teleostei</v>
      </c>
      <c r="R2016" t="str">
        <f>VLOOKUP(A2016,таксономия!$1:$1048576,3,1)</f>
        <v xml:space="preserve"> Danio rerio (Zebrafish) (Brachydanio rerio).</v>
      </c>
      <c r="S2016">
        <f t="shared" si="31"/>
        <v>90</v>
      </c>
    </row>
    <row r="2017" spans="1:19" x14ac:dyDescent="0.3">
      <c r="A2017" t="s">
        <v>1261</v>
      </c>
      <c r="B2017" t="s">
        <v>1262</v>
      </c>
      <c r="C2017">
        <v>950</v>
      </c>
      <c r="D2017" t="s">
        <v>12</v>
      </c>
      <c r="E2017">
        <v>321</v>
      </c>
      <c r="F2017">
        <v>399</v>
      </c>
      <c r="G2017">
        <v>2697</v>
      </c>
      <c r="H2017" t="s">
        <v>13</v>
      </c>
      <c r="I2017" t="str">
        <f>VLOOKUP(A2017,таксономия!$1:$1048576,7,1)</f>
        <v>Eukaryota</v>
      </c>
      <c r="J2017" t="str">
        <f>VLOOKUP(A2017,таксономия!$1:$1048576,8,1)</f>
        <v xml:space="preserve"> Metazoa</v>
      </c>
      <c r="K2017" t="str">
        <f>VLOOKUP(A2017,таксономия!$1:$1048576,9,1)</f>
        <v xml:space="preserve"> Chordata</v>
      </c>
      <c r="L2017" t="str">
        <f>VLOOKUP(A2017,таксономия!$1:$1048576,10,1)</f>
        <v xml:space="preserve"> Craniata</v>
      </c>
      <c r="M2017" t="str">
        <f>VLOOKUP(A2017,таксономия!$1:$1048576,11,1)</f>
        <v xml:space="preserve"> Vertebrata</v>
      </c>
      <c r="N2017" t="str">
        <f>VLOOKUP(A2017,таксономия!$1:$1048576,12,1)</f>
        <v xml:space="preserve"> Euteleostomi</v>
      </c>
      <c r="O2017" t="str">
        <f>VLOOKUP(A2017,таксономия!$1:$1048576,13,1)</f>
        <v>Actinopterygii</v>
      </c>
      <c r="P2017" t="str">
        <f>VLOOKUP(A2017,таксономия!$1:$1048576,14,1)</f>
        <v xml:space="preserve"> Neopterygii</v>
      </c>
      <c r="Q2017" t="str">
        <f>VLOOKUP(A2017,таксономия!$1:$1048576,15,1)</f>
        <v xml:space="preserve"> Teleostei</v>
      </c>
      <c r="R2017" t="str">
        <f>VLOOKUP(A2017,таксономия!$1:$1048576,3,1)</f>
        <v xml:space="preserve"> Danio rerio (Zebrafish) (Brachydanio rerio).</v>
      </c>
      <c r="S2017">
        <f t="shared" si="31"/>
        <v>78</v>
      </c>
    </row>
    <row r="2018" spans="1:19" x14ac:dyDescent="0.3">
      <c r="A2018" t="s">
        <v>1261</v>
      </c>
      <c r="B2018" t="s">
        <v>1262</v>
      </c>
      <c r="C2018">
        <v>950</v>
      </c>
      <c r="D2018" t="s">
        <v>1263</v>
      </c>
      <c r="E2018">
        <v>1</v>
      </c>
      <c r="F2018">
        <v>49</v>
      </c>
      <c r="G2018">
        <v>99</v>
      </c>
      <c r="H2018" t="s">
        <v>1263</v>
      </c>
      <c r="I2018" t="str">
        <f>VLOOKUP(A2018,таксономия!$1:$1048576,7,1)</f>
        <v>Eukaryota</v>
      </c>
      <c r="J2018" t="str">
        <f>VLOOKUP(A2018,таксономия!$1:$1048576,8,1)</f>
        <v xml:space="preserve"> Metazoa</v>
      </c>
      <c r="K2018" t="str">
        <f>VLOOKUP(A2018,таксономия!$1:$1048576,9,1)</f>
        <v xml:space="preserve"> Chordata</v>
      </c>
      <c r="L2018" t="str">
        <f>VLOOKUP(A2018,таксономия!$1:$1048576,10,1)</f>
        <v xml:space="preserve"> Craniata</v>
      </c>
      <c r="M2018" t="str">
        <f>VLOOKUP(A2018,таксономия!$1:$1048576,11,1)</f>
        <v xml:space="preserve"> Vertebrata</v>
      </c>
      <c r="N2018" t="str">
        <f>VLOOKUP(A2018,таксономия!$1:$1048576,12,1)</f>
        <v xml:space="preserve"> Euteleostomi</v>
      </c>
      <c r="O2018" t="str">
        <f>VLOOKUP(A2018,таксономия!$1:$1048576,13,1)</f>
        <v>Actinopterygii</v>
      </c>
      <c r="P2018" t="str">
        <f>VLOOKUP(A2018,таксономия!$1:$1048576,14,1)</f>
        <v xml:space="preserve"> Neopterygii</v>
      </c>
      <c r="Q2018" t="str">
        <f>VLOOKUP(A2018,таксономия!$1:$1048576,15,1)</f>
        <v xml:space="preserve"> Teleostei</v>
      </c>
      <c r="R2018" t="str">
        <f>VLOOKUP(A2018,таксономия!$1:$1048576,3,1)</f>
        <v xml:space="preserve"> Danio rerio (Zebrafish) (Brachydanio rerio).</v>
      </c>
      <c r="S2018">
        <f t="shared" si="31"/>
        <v>48</v>
      </c>
    </row>
    <row r="2019" spans="1:19" x14ac:dyDescent="0.3">
      <c r="A2019" t="s">
        <v>1261</v>
      </c>
      <c r="B2019" t="s">
        <v>1262</v>
      </c>
      <c r="C2019">
        <v>950</v>
      </c>
      <c r="D2019" t="s">
        <v>24</v>
      </c>
      <c r="E2019">
        <v>482</v>
      </c>
      <c r="F2019">
        <v>755</v>
      </c>
      <c r="G2019">
        <v>24806</v>
      </c>
      <c r="H2019" t="s">
        <v>25</v>
      </c>
      <c r="I2019" t="str">
        <f>VLOOKUP(A2019,таксономия!$1:$1048576,7,1)</f>
        <v>Eukaryota</v>
      </c>
      <c r="J2019" t="str">
        <f>VLOOKUP(A2019,таксономия!$1:$1048576,8,1)</f>
        <v xml:space="preserve"> Metazoa</v>
      </c>
      <c r="K2019" t="str">
        <f>VLOOKUP(A2019,таксономия!$1:$1048576,9,1)</f>
        <v xml:space="preserve"> Chordata</v>
      </c>
      <c r="L2019" t="str">
        <f>VLOOKUP(A2019,таксономия!$1:$1048576,10,1)</f>
        <v xml:space="preserve"> Craniata</v>
      </c>
      <c r="M2019" t="str">
        <f>VLOOKUP(A2019,таксономия!$1:$1048576,11,1)</f>
        <v xml:space="preserve"> Vertebrata</v>
      </c>
      <c r="N2019" t="str">
        <f>VLOOKUP(A2019,таксономия!$1:$1048576,12,1)</f>
        <v xml:space="preserve"> Euteleostomi</v>
      </c>
      <c r="O2019" t="str">
        <f>VLOOKUP(A2019,таксономия!$1:$1048576,13,1)</f>
        <v>Actinopterygii</v>
      </c>
      <c r="P2019" t="str">
        <f>VLOOKUP(A2019,таксономия!$1:$1048576,14,1)</f>
        <v xml:space="preserve"> Neopterygii</v>
      </c>
      <c r="Q2019" t="str">
        <f>VLOOKUP(A2019,таксономия!$1:$1048576,15,1)</f>
        <v xml:space="preserve"> Teleostei</v>
      </c>
      <c r="R2019" t="str">
        <f>VLOOKUP(A2019,таксономия!$1:$1048576,3,1)</f>
        <v xml:space="preserve"> Danio rerio (Zebrafish) (Brachydanio rerio).</v>
      </c>
      <c r="S2019">
        <f t="shared" si="31"/>
        <v>273</v>
      </c>
    </row>
    <row r="2020" spans="1:19" x14ac:dyDescent="0.3">
      <c r="A2020" t="s">
        <v>1264</v>
      </c>
      <c r="B2020" t="s">
        <v>1265</v>
      </c>
      <c r="C2020">
        <v>776</v>
      </c>
      <c r="D2020" t="s">
        <v>12</v>
      </c>
      <c r="E2020">
        <v>1</v>
      </c>
      <c r="F2020">
        <v>64</v>
      </c>
      <c r="G2020">
        <v>2697</v>
      </c>
      <c r="H2020" t="s">
        <v>13</v>
      </c>
      <c r="I2020" t="str">
        <f>VLOOKUP(A2020,таксономия!$1:$1048576,7,1)</f>
        <v>Eukaryota</v>
      </c>
      <c r="J2020" t="str">
        <f>VLOOKUP(A2020,таксономия!$1:$1048576,8,1)</f>
        <v xml:space="preserve"> Metazoa</v>
      </c>
      <c r="K2020" t="str">
        <f>VLOOKUP(A2020,таксономия!$1:$1048576,9,1)</f>
        <v xml:space="preserve"> Chordata</v>
      </c>
      <c r="L2020" t="str">
        <f>VLOOKUP(A2020,таксономия!$1:$1048576,10,1)</f>
        <v xml:space="preserve"> Craniata</v>
      </c>
      <c r="M2020" t="str">
        <f>VLOOKUP(A2020,таксономия!$1:$1048576,11,1)</f>
        <v xml:space="preserve"> Vertebrata</v>
      </c>
      <c r="N2020" t="str">
        <f>VLOOKUP(A2020,таксономия!$1:$1048576,12,1)</f>
        <v xml:space="preserve"> Euteleostomi</v>
      </c>
      <c r="O2020" t="str">
        <f>VLOOKUP(A2020,таксономия!$1:$1048576,13,1)</f>
        <v>Actinopterygii</v>
      </c>
      <c r="P2020" t="str">
        <f>VLOOKUP(A2020,таксономия!$1:$1048576,14,1)</f>
        <v xml:space="preserve"> Neopterygii</v>
      </c>
      <c r="Q2020" t="str">
        <f>VLOOKUP(A2020,таксономия!$1:$1048576,15,1)</f>
        <v xml:space="preserve"> Teleostei</v>
      </c>
      <c r="R2020" t="str">
        <f>VLOOKUP(A2020,таксономия!$1:$1048576,3,1)</f>
        <v xml:space="preserve"> Danio rerio (Zebrafish) (Brachydanio rerio).</v>
      </c>
      <c r="S2020">
        <f t="shared" si="31"/>
        <v>63</v>
      </c>
    </row>
    <row r="2021" spans="1:19" x14ac:dyDescent="0.3">
      <c r="A2021" t="s">
        <v>1264</v>
      </c>
      <c r="B2021" t="s">
        <v>1265</v>
      </c>
      <c r="C2021">
        <v>776</v>
      </c>
      <c r="D2021" t="s">
        <v>184</v>
      </c>
      <c r="E2021">
        <v>69</v>
      </c>
      <c r="F2021">
        <v>166</v>
      </c>
      <c r="G2021">
        <v>8985</v>
      </c>
      <c r="H2021" t="s">
        <v>185</v>
      </c>
      <c r="I2021" t="str">
        <f>VLOOKUP(A2021,таксономия!$1:$1048576,7,1)</f>
        <v>Eukaryota</v>
      </c>
      <c r="J2021" t="str">
        <f>VLOOKUP(A2021,таксономия!$1:$1048576,8,1)</f>
        <v xml:space="preserve"> Metazoa</v>
      </c>
      <c r="K2021" t="str">
        <f>VLOOKUP(A2021,таксономия!$1:$1048576,9,1)</f>
        <v xml:space="preserve"> Chordata</v>
      </c>
      <c r="L2021" t="str">
        <f>VLOOKUP(A2021,таксономия!$1:$1048576,10,1)</f>
        <v xml:space="preserve"> Craniata</v>
      </c>
      <c r="M2021" t="str">
        <f>VLOOKUP(A2021,таксономия!$1:$1048576,11,1)</f>
        <v xml:space="preserve"> Vertebrata</v>
      </c>
      <c r="N2021" t="str">
        <f>VLOOKUP(A2021,таксономия!$1:$1048576,12,1)</f>
        <v xml:space="preserve"> Euteleostomi</v>
      </c>
      <c r="O2021" t="str">
        <f>VLOOKUP(A2021,таксономия!$1:$1048576,13,1)</f>
        <v>Actinopterygii</v>
      </c>
      <c r="P2021" t="str">
        <f>VLOOKUP(A2021,таксономия!$1:$1048576,14,1)</f>
        <v xml:space="preserve"> Neopterygii</v>
      </c>
      <c r="Q2021" t="str">
        <f>VLOOKUP(A2021,таксономия!$1:$1048576,15,1)</f>
        <v xml:space="preserve"> Teleostei</v>
      </c>
      <c r="R2021" t="str">
        <f>VLOOKUP(A2021,таксономия!$1:$1048576,3,1)</f>
        <v xml:space="preserve"> Danio rerio (Zebrafish) (Brachydanio rerio).</v>
      </c>
      <c r="S2021">
        <f t="shared" si="31"/>
        <v>97</v>
      </c>
    </row>
    <row r="2022" spans="1:19" x14ac:dyDescent="0.3">
      <c r="A2022" t="s">
        <v>1264</v>
      </c>
      <c r="B2022" t="s">
        <v>1265</v>
      </c>
      <c r="C2022">
        <v>776</v>
      </c>
      <c r="D2022" t="s">
        <v>184</v>
      </c>
      <c r="E2022">
        <v>179</v>
      </c>
      <c r="F2022">
        <v>276</v>
      </c>
      <c r="G2022">
        <v>8985</v>
      </c>
      <c r="H2022" t="s">
        <v>185</v>
      </c>
      <c r="I2022" t="str">
        <f>VLOOKUP(A2022,таксономия!$1:$1048576,7,1)</f>
        <v>Eukaryota</v>
      </c>
      <c r="J2022" t="str">
        <f>VLOOKUP(A2022,таксономия!$1:$1048576,8,1)</f>
        <v xml:space="preserve"> Metazoa</v>
      </c>
      <c r="K2022" t="str">
        <f>VLOOKUP(A2022,таксономия!$1:$1048576,9,1)</f>
        <v xml:space="preserve"> Chordata</v>
      </c>
      <c r="L2022" t="str">
        <f>VLOOKUP(A2022,таксономия!$1:$1048576,10,1)</f>
        <v xml:space="preserve"> Craniata</v>
      </c>
      <c r="M2022" t="str">
        <f>VLOOKUP(A2022,таксономия!$1:$1048576,11,1)</f>
        <v xml:space="preserve"> Vertebrata</v>
      </c>
      <c r="N2022" t="str">
        <f>VLOOKUP(A2022,таксономия!$1:$1048576,12,1)</f>
        <v xml:space="preserve"> Euteleostomi</v>
      </c>
      <c r="O2022" t="str">
        <f>VLOOKUP(A2022,таксономия!$1:$1048576,13,1)</f>
        <v>Actinopterygii</v>
      </c>
      <c r="P2022" t="str">
        <f>VLOOKUP(A2022,таксономия!$1:$1048576,14,1)</f>
        <v xml:space="preserve"> Neopterygii</v>
      </c>
      <c r="Q2022" t="str">
        <f>VLOOKUP(A2022,таксономия!$1:$1048576,15,1)</f>
        <v xml:space="preserve"> Teleostei</v>
      </c>
      <c r="R2022" t="str">
        <f>VLOOKUP(A2022,таксономия!$1:$1048576,3,1)</f>
        <v xml:space="preserve"> Danio rerio (Zebrafish) (Brachydanio rerio).</v>
      </c>
      <c r="S2022">
        <f t="shared" si="31"/>
        <v>97</v>
      </c>
    </row>
    <row r="2023" spans="1:19" x14ac:dyDescent="0.3">
      <c r="A2023" t="s">
        <v>1264</v>
      </c>
      <c r="B2023" t="s">
        <v>1265</v>
      </c>
      <c r="C2023">
        <v>776</v>
      </c>
      <c r="D2023" t="s">
        <v>184</v>
      </c>
      <c r="E2023">
        <v>286</v>
      </c>
      <c r="F2023">
        <v>382</v>
      </c>
      <c r="G2023">
        <v>8985</v>
      </c>
      <c r="H2023" t="s">
        <v>185</v>
      </c>
      <c r="I2023" t="str">
        <f>VLOOKUP(A2023,таксономия!$1:$1048576,7,1)</f>
        <v>Eukaryota</v>
      </c>
      <c r="J2023" t="str">
        <f>VLOOKUP(A2023,таксономия!$1:$1048576,8,1)</f>
        <v xml:space="preserve"> Metazoa</v>
      </c>
      <c r="K2023" t="str">
        <f>VLOOKUP(A2023,таксономия!$1:$1048576,9,1)</f>
        <v xml:space="preserve"> Chordata</v>
      </c>
      <c r="L2023" t="str">
        <f>VLOOKUP(A2023,таксономия!$1:$1048576,10,1)</f>
        <v xml:space="preserve"> Craniata</v>
      </c>
      <c r="M2023" t="str">
        <f>VLOOKUP(A2023,таксономия!$1:$1048576,11,1)</f>
        <v xml:space="preserve"> Vertebrata</v>
      </c>
      <c r="N2023" t="str">
        <f>VLOOKUP(A2023,таксономия!$1:$1048576,12,1)</f>
        <v xml:space="preserve"> Euteleostomi</v>
      </c>
      <c r="O2023" t="str">
        <f>VLOOKUP(A2023,таксономия!$1:$1048576,13,1)</f>
        <v>Actinopterygii</v>
      </c>
      <c r="P2023" t="str">
        <f>VLOOKUP(A2023,таксономия!$1:$1048576,14,1)</f>
        <v xml:space="preserve"> Neopterygii</v>
      </c>
      <c r="Q2023" t="str">
        <f>VLOOKUP(A2023,таксономия!$1:$1048576,15,1)</f>
        <v xml:space="preserve"> Teleostei</v>
      </c>
      <c r="R2023" t="str">
        <f>VLOOKUP(A2023,таксономия!$1:$1048576,3,1)</f>
        <v xml:space="preserve"> Danio rerio (Zebrafish) (Brachydanio rerio).</v>
      </c>
      <c r="S2023">
        <f t="shared" si="31"/>
        <v>96</v>
      </c>
    </row>
    <row r="2024" spans="1:19" x14ac:dyDescent="0.3">
      <c r="A2024" t="s">
        <v>1264</v>
      </c>
      <c r="B2024" t="s">
        <v>1265</v>
      </c>
      <c r="C2024">
        <v>776</v>
      </c>
      <c r="D2024" t="s">
        <v>184</v>
      </c>
      <c r="E2024">
        <v>399</v>
      </c>
      <c r="F2024">
        <v>496</v>
      </c>
      <c r="G2024">
        <v>8985</v>
      </c>
      <c r="H2024" t="s">
        <v>185</v>
      </c>
      <c r="I2024" t="str">
        <f>VLOOKUP(A2024,таксономия!$1:$1048576,7,1)</f>
        <v>Eukaryota</v>
      </c>
      <c r="J2024" t="str">
        <f>VLOOKUP(A2024,таксономия!$1:$1048576,8,1)</f>
        <v xml:space="preserve"> Metazoa</v>
      </c>
      <c r="K2024" t="str">
        <f>VLOOKUP(A2024,таксономия!$1:$1048576,9,1)</f>
        <v xml:space="preserve"> Chordata</v>
      </c>
      <c r="L2024" t="str">
        <f>VLOOKUP(A2024,таксономия!$1:$1048576,10,1)</f>
        <v xml:space="preserve"> Craniata</v>
      </c>
      <c r="M2024" t="str">
        <f>VLOOKUP(A2024,таксономия!$1:$1048576,11,1)</f>
        <v xml:space="preserve"> Vertebrata</v>
      </c>
      <c r="N2024" t="str">
        <f>VLOOKUP(A2024,таксономия!$1:$1048576,12,1)</f>
        <v xml:space="preserve"> Euteleostomi</v>
      </c>
      <c r="O2024" t="str">
        <f>VLOOKUP(A2024,таксономия!$1:$1048576,13,1)</f>
        <v>Actinopterygii</v>
      </c>
      <c r="P2024" t="str">
        <f>VLOOKUP(A2024,таксономия!$1:$1048576,14,1)</f>
        <v xml:space="preserve"> Neopterygii</v>
      </c>
      <c r="Q2024" t="str">
        <f>VLOOKUP(A2024,таксономия!$1:$1048576,15,1)</f>
        <v xml:space="preserve"> Teleostei</v>
      </c>
      <c r="R2024" t="str">
        <f>VLOOKUP(A2024,таксономия!$1:$1048576,3,1)</f>
        <v xml:space="preserve"> Danio rerio (Zebrafish) (Brachydanio rerio).</v>
      </c>
      <c r="S2024">
        <f t="shared" si="31"/>
        <v>97</v>
      </c>
    </row>
    <row r="2025" spans="1:19" x14ac:dyDescent="0.3">
      <c r="A2025" t="s">
        <v>1264</v>
      </c>
      <c r="B2025" t="s">
        <v>1265</v>
      </c>
      <c r="C2025">
        <v>776</v>
      </c>
      <c r="D2025" t="s">
        <v>16</v>
      </c>
      <c r="E2025">
        <v>526</v>
      </c>
      <c r="F2025">
        <v>770</v>
      </c>
      <c r="G2025">
        <v>22248</v>
      </c>
      <c r="H2025" t="s">
        <v>17</v>
      </c>
      <c r="I2025" t="str">
        <f>VLOOKUP(A2025,таксономия!$1:$1048576,7,1)</f>
        <v>Eukaryota</v>
      </c>
      <c r="J2025" t="str">
        <f>VLOOKUP(A2025,таксономия!$1:$1048576,8,1)</f>
        <v xml:space="preserve"> Metazoa</v>
      </c>
      <c r="K2025" t="str">
        <f>VLOOKUP(A2025,таксономия!$1:$1048576,9,1)</f>
        <v xml:space="preserve"> Chordata</v>
      </c>
      <c r="L2025" t="str">
        <f>VLOOKUP(A2025,таксономия!$1:$1048576,10,1)</f>
        <v xml:space="preserve"> Craniata</v>
      </c>
      <c r="M2025" t="str">
        <f>VLOOKUP(A2025,таксономия!$1:$1048576,11,1)</f>
        <v xml:space="preserve"> Vertebrata</v>
      </c>
      <c r="N2025" t="str">
        <f>VLOOKUP(A2025,таксономия!$1:$1048576,12,1)</f>
        <v xml:space="preserve"> Euteleostomi</v>
      </c>
      <c r="O2025" t="str">
        <f>VLOOKUP(A2025,таксономия!$1:$1048576,13,1)</f>
        <v>Actinopterygii</v>
      </c>
      <c r="P2025" t="str">
        <f>VLOOKUP(A2025,таксономия!$1:$1048576,14,1)</f>
        <v xml:space="preserve"> Neopterygii</v>
      </c>
      <c r="Q2025" t="str">
        <f>VLOOKUP(A2025,таксономия!$1:$1048576,15,1)</f>
        <v xml:space="preserve"> Teleostei</v>
      </c>
      <c r="R2025" t="str">
        <f>VLOOKUP(A2025,таксономия!$1:$1048576,3,1)</f>
        <v xml:space="preserve"> Danio rerio (Zebrafish) (Brachydanio rerio).</v>
      </c>
      <c r="S2025">
        <f t="shared" si="31"/>
        <v>244</v>
      </c>
    </row>
    <row r="2026" spans="1:19" x14ac:dyDescent="0.3">
      <c r="A2026" t="s">
        <v>1266</v>
      </c>
      <c r="B2026" t="s">
        <v>1267</v>
      </c>
      <c r="C2026">
        <v>440</v>
      </c>
      <c r="D2026" t="s">
        <v>84</v>
      </c>
      <c r="E2026">
        <v>184</v>
      </c>
      <c r="F2026">
        <v>288</v>
      </c>
      <c r="G2026">
        <v>12961</v>
      </c>
      <c r="H2026" t="s">
        <v>85</v>
      </c>
      <c r="I2026" t="str">
        <f>VLOOKUP(A2026,таксономия!$1:$1048576,7,1)</f>
        <v>Eukaryota</v>
      </c>
      <c r="J2026" t="str">
        <f>VLOOKUP(A2026,таксономия!$1:$1048576,8,1)</f>
        <v xml:space="preserve"> Metazoa</v>
      </c>
      <c r="K2026" t="str">
        <f>VLOOKUP(A2026,таксономия!$1:$1048576,9,1)</f>
        <v xml:space="preserve"> Chordata</v>
      </c>
      <c r="L2026" t="str">
        <f>VLOOKUP(A2026,таксономия!$1:$1048576,10,1)</f>
        <v xml:space="preserve"> Craniata</v>
      </c>
      <c r="M2026" t="str">
        <f>VLOOKUP(A2026,таксономия!$1:$1048576,11,1)</f>
        <v xml:space="preserve"> Vertebrata</v>
      </c>
      <c r="N2026" t="str">
        <f>VLOOKUP(A2026,таксономия!$1:$1048576,12,1)</f>
        <v xml:space="preserve"> Euteleostomi</v>
      </c>
      <c r="O2026" t="str">
        <f>VLOOKUP(A2026,таксономия!$1:$1048576,13,1)</f>
        <v>Actinopterygii</v>
      </c>
      <c r="P2026" t="str">
        <f>VLOOKUP(A2026,таксономия!$1:$1048576,14,1)</f>
        <v xml:space="preserve"> Neopterygii</v>
      </c>
      <c r="Q2026" t="str">
        <f>VLOOKUP(A2026,таксономия!$1:$1048576,15,1)</f>
        <v xml:space="preserve"> Teleostei</v>
      </c>
      <c r="R2026" t="str">
        <f>VLOOKUP(A2026,таксономия!$1:$1048576,3,1)</f>
        <v xml:space="preserve"> Danio rerio (Zebrafish) (Brachydanio rerio).</v>
      </c>
      <c r="S2026">
        <f t="shared" si="31"/>
        <v>104</v>
      </c>
    </row>
    <row r="2027" spans="1:19" x14ac:dyDescent="0.3">
      <c r="A2027" t="s">
        <v>1266</v>
      </c>
      <c r="B2027" t="s">
        <v>1267</v>
      </c>
      <c r="C2027">
        <v>440</v>
      </c>
      <c r="D2027" t="s">
        <v>12</v>
      </c>
      <c r="E2027">
        <v>2</v>
      </c>
      <c r="F2027">
        <v>84</v>
      </c>
      <c r="G2027">
        <v>2697</v>
      </c>
      <c r="H2027" t="s">
        <v>13</v>
      </c>
      <c r="I2027" t="str">
        <f>VLOOKUP(A2027,таксономия!$1:$1048576,7,1)</f>
        <v>Eukaryota</v>
      </c>
      <c r="J2027" t="str">
        <f>VLOOKUP(A2027,таксономия!$1:$1048576,8,1)</f>
        <v xml:space="preserve"> Metazoa</v>
      </c>
      <c r="K2027" t="str">
        <f>VLOOKUP(A2027,таксономия!$1:$1048576,9,1)</f>
        <v xml:space="preserve"> Chordata</v>
      </c>
      <c r="L2027" t="str">
        <f>VLOOKUP(A2027,таксономия!$1:$1048576,10,1)</f>
        <v xml:space="preserve"> Craniata</v>
      </c>
      <c r="M2027" t="str">
        <f>VLOOKUP(A2027,таксономия!$1:$1048576,11,1)</f>
        <v xml:space="preserve"> Vertebrata</v>
      </c>
      <c r="N2027" t="str">
        <f>VLOOKUP(A2027,таксономия!$1:$1048576,12,1)</f>
        <v xml:space="preserve"> Euteleostomi</v>
      </c>
      <c r="O2027" t="str">
        <f>VLOOKUP(A2027,таксономия!$1:$1048576,13,1)</f>
        <v>Actinopterygii</v>
      </c>
      <c r="P2027" t="str">
        <f>VLOOKUP(A2027,таксономия!$1:$1048576,14,1)</f>
        <v xml:space="preserve"> Neopterygii</v>
      </c>
      <c r="Q2027" t="str">
        <f>VLOOKUP(A2027,таксономия!$1:$1048576,15,1)</f>
        <v xml:space="preserve"> Teleostei</v>
      </c>
      <c r="R2027" t="str">
        <f>VLOOKUP(A2027,таксономия!$1:$1048576,3,1)</f>
        <v xml:space="preserve"> Danio rerio (Zebrafish) (Brachydanio rerio).</v>
      </c>
      <c r="S2027">
        <f t="shared" si="31"/>
        <v>82</v>
      </c>
    </row>
    <row r="2028" spans="1:19" x14ac:dyDescent="0.3">
      <c r="A2028" t="s">
        <v>1266</v>
      </c>
      <c r="B2028" t="s">
        <v>1267</v>
      </c>
      <c r="C2028">
        <v>440</v>
      </c>
      <c r="D2028" t="s">
        <v>86</v>
      </c>
      <c r="E2028">
        <v>89</v>
      </c>
      <c r="F2028">
        <v>170</v>
      </c>
      <c r="G2028">
        <v>2216</v>
      </c>
      <c r="H2028" t="s">
        <v>87</v>
      </c>
      <c r="I2028" t="str">
        <f>VLOOKUP(A2028,таксономия!$1:$1048576,7,1)</f>
        <v>Eukaryota</v>
      </c>
      <c r="J2028" t="str">
        <f>VLOOKUP(A2028,таксономия!$1:$1048576,8,1)</f>
        <v xml:space="preserve"> Metazoa</v>
      </c>
      <c r="K2028" t="str">
        <f>VLOOKUP(A2028,таксономия!$1:$1048576,9,1)</f>
        <v xml:space="preserve"> Chordata</v>
      </c>
      <c r="L2028" t="str">
        <f>VLOOKUP(A2028,таксономия!$1:$1048576,10,1)</f>
        <v xml:space="preserve"> Craniata</v>
      </c>
      <c r="M2028" t="str">
        <f>VLOOKUP(A2028,таксономия!$1:$1048576,11,1)</f>
        <v xml:space="preserve"> Vertebrata</v>
      </c>
      <c r="N2028" t="str">
        <f>VLOOKUP(A2028,таксономия!$1:$1048576,12,1)</f>
        <v xml:space="preserve"> Euteleostomi</v>
      </c>
      <c r="O2028" t="str">
        <f>VLOOKUP(A2028,таксономия!$1:$1048576,13,1)</f>
        <v>Actinopterygii</v>
      </c>
      <c r="P2028" t="str">
        <f>VLOOKUP(A2028,таксономия!$1:$1048576,14,1)</f>
        <v xml:space="preserve"> Neopterygii</v>
      </c>
      <c r="Q2028" t="str">
        <f>VLOOKUP(A2028,таксономия!$1:$1048576,15,1)</f>
        <v xml:space="preserve"> Teleostei</v>
      </c>
      <c r="R2028" t="str">
        <f>VLOOKUP(A2028,таксономия!$1:$1048576,3,1)</f>
        <v xml:space="preserve"> Danio rerio (Zebrafish) (Brachydanio rerio).</v>
      </c>
      <c r="S2028">
        <f t="shared" si="31"/>
        <v>81</v>
      </c>
    </row>
    <row r="2029" spans="1:19" x14ac:dyDescent="0.3">
      <c r="A2029" t="s">
        <v>1268</v>
      </c>
      <c r="B2029" t="s">
        <v>1269</v>
      </c>
      <c r="C2029">
        <v>558</v>
      </c>
      <c r="D2029" t="s">
        <v>34</v>
      </c>
      <c r="E2029">
        <v>91</v>
      </c>
      <c r="F2029">
        <v>122</v>
      </c>
      <c r="G2029">
        <v>24995</v>
      </c>
      <c r="H2029" t="s">
        <v>35</v>
      </c>
      <c r="I2029" t="str">
        <f>VLOOKUP(A2029,таксономия!$1:$1048576,7,1)</f>
        <v>Eukaryota</v>
      </c>
      <c r="J2029" t="str">
        <f>VLOOKUP(A2029,таксономия!$1:$1048576,8,1)</f>
        <v xml:space="preserve"> Metazoa</v>
      </c>
      <c r="K2029" t="str">
        <f>VLOOKUP(A2029,таксономия!$1:$1048576,9,1)</f>
        <v xml:space="preserve"> Chordata</v>
      </c>
      <c r="L2029" t="str">
        <f>VLOOKUP(A2029,таксономия!$1:$1048576,10,1)</f>
        <v xml:space="preserve"> Craniata</v>
      </c>
      <c r="M2029" t="str">
        <f>VLOOKUP(A2029,таксономия!$1:$1048576,11,1)</f>
        <v xml:space="preserve"> Vertebrata</v>
      </c>
      <c r="N2029" t="str">
        <f>VLOOKUP(A2029,таксономия!$1:$1048576,12,1)</f>
        <v xml:space="preserve"> Euteleostomi</v>
      </c>
      <c r="O2029" t="str">
        <f>VLOOKUP(A2029,таксономия!$1:$1048576,13,1)</f>
        <v>Actinopterygii</v>
      </c>
      <c r="P2029" t="str">
        <f>VLOOKUP(A2029,таксономия!$1:$1048576,14,1)</f>
        <v xml:space="preserve"> Neopterygii</v>
      </c>
      <c r="Q2029" t="str">
        <f>VLOOKUP(A2029,таксономия!$1:$1048576,15,1)</f>
        <v xml:space="preserve"> Teleostei</v>
      </c>
      <c r="R2029" t="str">
        <f>VLOOKUP(A2029,таксономия!$1:$1048576,3,1)</f>
        <v xml:space="preserve"> Danio rerio (Zebrafish) (Brachydanio rerio).</v>
      </c>
      <c r="S2029">
        <f t="shared" si="31"/>
        <v>31</v>
      </c>
    </row>
    <row r="2030" spans="1:19" x14ac:dyDescent="0.3">
      <c r="A2030" t="s">
        <v>1268</v>
      </c>
      <c r="B2030" t="s">
        <v>1269</v>
      </c>
      <c r="C2030">
        <v>558</v>
      </c>
      <c r="D2030" t="s">
        <v>34</v>
      </c>
      <c r="E2030">
        <v>168</v>
      </c>
      <c r="F2030">
        <v>200</v>
      </c>
      <c r="G2030">
        <v>24995</v>
      </c>
      <c r="H2030" t="s">
        <v>35</v>
      </c>
      <c r="I2030" t="str">
        <f>VLOOKUP(A2030,таксономия!$1:$1048576,7,1)</f>
        <v>Eukaryota</v>
      </c>
      <c r="J2030" t="str">
        <f>VLOOKUP(A2030,таксономия!$1:$1048576,8,1)</f>
        <v xml:space="preserve"> Metazoa</v>
      </c>
      <c r="K2030" t="str">
        <f>VLOOKUP(A2030,таксономия!$1:$1048576,9,1)</f>
        <v xml:space="preserve"> Chordata</v>
      </c>
      <c r="L2030" t="str">
        <f>VLOOKUP(A2030,таксономия!$1:$1048576,10,1)</f>
        <v xml:space="preserve"> Craniata</v>
      </c>
      <c r="M2030" t="str">
        <f>VLOOKUP(A2030,таксономия!$1:$1048576,11,1)</f>
        <v xml:space="preserve"> Vertebrata</v>
      </c>
      <c r="N2030" t="str">
        <f>VLOOKUP(A2030,таксономия!$1:$1048576,12,1)</f>
        <v xml:space="preserve"> Euteleostomi</v>
      </c>
      <c r="O2030" t="str">
        <f>VLOOKUP(A2030,таксономия!$1:$1048576,13,1)</f>
        <v>Actinopterygii</v>
      </c>
      <c r="P2030" t="str">
        <f>VLOOKUP(A2030,таксономия!$1:$1048576,14,1)</f>
        <v xml:space="preserve"> Neopterygii</v>
      </c>
      <c r="Q2030" t="str">
        <f>VLOOKUP(A2030,таксономия!$1:$1048576,15,1)</f>
        <v xml:space="preserve"> Teleostei</v>
      </c>
      <c r="R2030" t="str">
        <f>VLOOKUP(A2030,таксономия!$1:$1048576,3,1)</f>
        <v xml:space="preserve"> Danio rerio (Zebrafish) (Brachydanio rerio).</v>
      </c>
      <c r="S2030">
        <f t="shared" si="31"/>
        <v>32</v>
      </c>
    </row>
    <row r="2031" spans="1:19" x14ac:dyDescent="0.3">
      <c r="A2031" t="s">
        <v>1268</v>
      </c>
      <c r="B2031" t="s">
        <v>1269</v>
      </c>
      <c r="C2031">
        <v>558</v>
      </c>
      <c r="D2031" t="s">
        <v>12</v>
      </c>
      <c r="E2031">
        <v>208</v>
      </c>
      <c r="F2031">
        <v>283</v>
      </c>
      <c r="G2031">
        <v>2697</v>
      </c>
      <c r="H2031" t="s">
        <v>13</v>
      </c>
      <c r="I2031" t="str">
        <f>VLOOKUP(A2031,таксономия!$1:$1048576,7,1)</f>
        <v>Eukaryota</v>
      </c>
      <c r="J2031" t="str">
        <f>VLOOKUP(A2031,таксономия!$1:$1048576,8,1)</f>
        <v xml:space="preserve"> Metazoa</v>
      </c>
      <c r="K2031" t="str">
        <f>VLOOKUP(A2031,таксономия!$1:$1048576,9,1)</f>
        <v xml:space="preserve"> Chordata</v>
      </c>
      <c r="L2031" t="str">
        <f>VLOOKUP(A2031,таксономия!$1:$1048576,10,1)</f>
        <v xml:space="preserve"> Craniata</v>
      </c>
      <c r="M2031" t="str">
        <f>VLOOKUP(A2031,таксономия!$1:$1048576,11,1)</f>
        <v xml:space="preserve"> Vertebrata</v>
      </c>
      <c r="N2031" t="str">
        <f>VLOOKUP(A2031,таксономия!$1:$1048576,12,1)</f>
        <v xml:space="preserve"> Euteleostomi</v>
      </c>
      <c r="O2031" t="str">
        <f>VLOOKUP(A2031,таксономия!$1:$1048576,13,1)</f>
        <v>Actinopterygii</v>
      </c>
      <c r="P2031" t="str">
        <f>VLOOKUP(A2031,таксономия!$1:$1048576,14,1)</f>
        <v xml:space="preserve"> Neopterygii</v>
      </c>
      <c r="Q2031" t="str">
        <f>VLOOKUP(A2031,таксономия!$1:$1048576,15,1)</f>
        <v xml:space="preserve"> Teleostei</v>
      </c>
      <c r="R2031" t="str">
        <f>VLOOKUP(A2031,таксономия!$1:$1048576,3,1)</f>
        <v xml:space="preserve"> Danio rerio (Zebrafish) (Brachydanio rerio).</v>
      </c>
      <c r="S2031">
        <f t="shared" si="31"/>
        <v>75</v>
      </c>
    </row>
    <row r="2032" spans="1:19" x14ac:dyDescent="0.3">
      <c r="A2032" t="s">
        <v>1268</v>
      </c>
      <c r="B2032" t="s">
        <v>1269</v>
      </c>
      <c r="C2032">
        <v>558</v>
      </c>
      <c r="D2032" t="s">
        <v>16</v>
      </c>
      <c r="E2032">
        <v>315</v>
      </c>
      <c r="F2032">
        <v>551</v>
      </c>
      <c r="G2032">
        <v>22248</v>
      </c>
      <c r="H2032" t="s">
        <v>17</v>
      </c>
      <c r="I2032" t="str">
        <f>VLOOKUP(A2032,таксономия!$1:$1048576,7,1)</f>
        <v>Eukaryota</v>
      </c>
      <c r="J2032" t="str">
        <f>VLOOKUP(A2032,таксономия!$1:$1048576,8,1)</f>
        <v xml:space="preserve"> Metazoa</v>
      </c>
      <c r="K2032" t="str">
        <f>VLOOKUP(A2032,таксономия!$1:$1048576,9,1)</f>
        <v xml:space="preserve"> Chordata</v>
      </c>
      <c r="L2032" t="str">
        <f>VLOOKUP(A2032,таксономия!$1:$1048576,10,1)</f>
        <v xml:space="preserve"> Craniata</v>
      </c>
      <c r="M2032" t="str">
        <f>VLOOKUP(A2032,таксономия!$1:$1048576,11,1)</f>
        <v xml:space="preserve"> Vertebrata</v>
      </c>
      <c r="N2032" t="str">
        <f>VLOOKUP(A2032,таксономия!$1:$1048576,12,1)</f>
        <v xml:space="preserve"> Euteleostomi</v>
      </c>
      <c r="O2032" t="str">
        <f>VLOOKUP(A2032,таксономия!$1:$1048576,13,1)</f>
        <v>Actinopterygii</v>
      </c>
      <c r="P2032" t="str">
        <f>VLOOKUP(A2032,таксономия!$1:$1048576,14,1)</f>
        <v xml:space="preserve"> Neopterygii</v>
      </c>
      <c r="Q2032" t="str">
        <f>VLOOKUP(A2032,таксономия!$1:$1048576,15,1)</f>
        <v xml:space="preserve"> Teleostei</v>
      </c>
      <c r="R2032" t="str">
        <f>VLOOKUP(A2032,таксономия!$1:$1048576,3,1)</f>
        <v xml:space="preserve"> Danio rerio (Zebrafish) (Brachydanio rerio).</v>
      </c>
      <c r="S2032">
        <f t="shared" si="31"/>
        <v>236</v>
      </c>
    </row>
    <row r="2033" spans="1:19" x14ac:dyDescent="0.3">
      <c r="A2033" t="s">
        <v>1270</v>
      </c>
      <c r="B2033" t="s">
        <v>1271</v>
      </c>
      <c r="C2033">
        <v>832</v>
      </c>
      <c r="D2033" t="s">
        <v>12</v>
      </c>
      <c r="E2033">
        <v>44</v>
      </c>
      <c r="F2033">
        <v>118</v>
      </c>
      <c r="G2033">
        <v>2697</v>
      </c>
      <c r="H2033" t="s">
        <v>13</v>
      </c>
      <c r="I2033" t="str">
        <f>VLOOKUP(A2033,таксономия!$1:$1048576,7,1)</f>
        <v>Eukaryota</v>
      </c>
      <c r="J2033" t="str">
        <f>VLOOKUP(A2033,таксономия!$1:$1048576,8,1)</f>
        <v xml:space="preserve"> Metazoa</v>
      </c>
      <c r="K2033" t="str">
        <f>VLOOKUP(A2033,таксономия!$1:$1048576,9,1)</f>
        <v xml:space="preserve"> Chordata</v>
      </c>
      <c r="L2033" t="str">
        <f>VLOOKUP(A2033,таксономия!$1:$1048576,10,1)</f>
        <v xml:space="preserve"> Craniata</v>
      </c>
      <c r="M2033" t="str">
        <f>VLOOKUP(A2033,таксономия!$1:$1048576,11,1)</f>
        <v xml:space="preserve"> Vertebrata</v>
      </c>
      <c r="N2033" t="str">
        <f>VLOOKUP(A2033,таксономия!$1:$1048576,12,1)</f>
        <v xml:space="preserve"> Euteleostomi</v>
      </c>
      <c r="O2033" t="str">
        <f>VLOOKUP(A2033,таксономия!$1:$1048576,13,1)</f>
        <v>Actinopterygii</v>
      </c>
      <c r="P2033" t="str">
        <f>VLOOKUP(A2033,таксономия!$1:$1048576,14,1)</f>
        <v xml:space="preserve"> Neopterygii</v>
      </c>
      <c r="Q2033" t="str">
        <f>VLOOKUP(A2033,таксономия!$1:$1048576,15,1)</f>
        <v xml:space="preserve"> Teleostei</v>
      </c>
      <c r="R2033" t="str">
        <f>VLOOKUP(A2033,таксономия!$1:$1048576,3,1)</f>
        <v xml:space="preserve"> Danio rerio (Zebrafish) (Brachydanio rerio).</v>
      </c>
      <c r="S2033">
        <f t="shared" si="31"/>
        <v>74</v>
      </c>
    </row>
    <row r="2034" spans="1:19" x14ac:dyDescent="0.3">
      <c r="A2034" t="s">
        <v>1270</v>
      </c>
      <c r="B2034" t="s">
        <v>1271</v>
      </c>
      <c r="C2034">
        <v>832</v>
      </c>
      <c r="D2034" t="s">
        <v>184</v>
      </c>
      <c r="E2034">
        <v>123</v>
      </c>
      <c r="F2034">
        <v>220</v>
      </c>
      <c r="G2034">
        <v>8985</v>
      </c>
      <c r="H2034" t="s">
        <v>185</v>
      </c>
      <c r="I2034" t="str">
        <f>VLOOKUP(A2034,таксономия!$1:$1048576,7,1)</f>
        <v>Eukaryota</v>
      </c>
      <c r="J2034" t="str">
        <f>VLOOKUP(A2034,таксономия!$1:$1048576,8,1)</f>
        <v xml:space="preserve"> Metazoa</v>
      </c>
      <c r="K2034" t="str">
        <f>VLOOKUP(A2034,таксономия!$1:$1048576,9,1)</f>
        <v xml:space="preserve"> Chordata</v>
      </c>
      <c r="L2034" t="str">
        <f>VLOOKUP(A2034,таксономия!$1:$1048576,10,1)</f>
        <v xml:space="preserve"> Craniata</v>
      </c>
      <c r="M2034" t="str">
        <f>VLOOKUP(A2034,таксономия!$1:$1048576,11,1)</f>
        <v xml:space="preserve"> Vertebrata</v>
      </c>
      <c r="N2034" t="str">
        <f>VLOOKUP(A2034,таксономия!$1:$1048576,12,1)</f>
        <v xml:space="preserve"> Euteleostomi</v>
      </c>
      <c r="O2034" t="str">
        <f>VLOOKUP(A2034,таксономия!$1:$1048576,13,1)</f>
        <v>Actinopterygii</v>
      </c>
      <c r="P2034" t="str">
        <f>VLOOKUP(A2034,таксономия!$1:$1048576,14,1)</f>
        <v xml:space="preserve"> Neopterygii</v>
      </c>
      <c r="Q2034" t="str">
        <f>VLOOKUP(A2034,таксономия!$1:$1048576,15,1)</f>
        <v xml:space="preserve"> Teleostei</v>
      </c>
      <c r="R2034" t="str">
        <f>VLOOKUP(A2034,таксономия!$1:$1048576,3,1)</f>
        <v xml:space="preserve"> Danio rerio (Zebrafish) (Brachydanio rerio).</v>
      </c>
      <c r="S2034">
        <f t="shared" si="31"/>
        <v>97</v>
      </c>
    </row>
    <row r="2035" spans="1:19" x14ac:dyDescent="0.3">
      <c r="A2035" t="s">
        <v>1270</v>
      </c>
      <c r="B2035" t="s">
        <v>1271</v>
      </c>
      <c r="C2035">
        <v>832</v>
      </c>
      <c r="D2035" t="s">
        <v>184</v>
      </c>
      <c r="E2035">
        <v>232</v>
      </c>
      <c r="F2035">
        <v>329</v>
      </c>
      <c r="G2035">
        <v>8985</v>
      </c>
      <c r="H2035" t="s">
        <v>185</v>
      </c>
      <c r="I2035" t="str">
        <f>VLOOKUP(A2035,таксономия!$1:$1048576,7,1)</f>
        <v>Eukaryota</v>
      </c>
      <c r="J2035" t="str">
        <f>VLOOKUP(A2035,таксономия!$1:$1048576,8,1)</f>
        <v xml:space="preserve"> Metazoa</v>
      </c>
      <c r="K2035" t="str">
        <f>VLOOKUP(A2035,таксономия!$1:$1048576,9,1)</f>
        <v xml:space="preserve"> Chordata</v>
      </c>
      <c r="L2035" t="str">
        <f>VLOOKUP(A2035,таксономия!$1:$1048576,10,1)</f>
        <v xml:space="preserve"> Craniata</v>
      </c>
      <c r="M2035" t="str">
        <f>VLOOKUP(A2035,таксономия!$1:$1048576,11,1)</f>
        <v xml:space="preserve"> Vertebrata</v>
      </c>
      <c r="N2035" t="str">
        <f>VLOOKUP(A2035,таксономия!$1:$1048576,12,1)</f>
        <v xml:space="preserve"> Euteleostomi</v>
      </c>
      <c r="O2035" t="str">
        <f>VLOOKUP(A2035,таксономия!$1:$1048576,13,1)</f>
        <v>Actinopterygii</v>
      </c>
      <c r="P2035" t="str">
        <f>VLOOKUP(A2035,таксономия!$1:$1048576,14,1)</f>
        <v xml:space="preserve"> Neopterygii</v>
      </c>
      <c r="Q2035" t="str">
        <f>VLOOKUP(A2035,таксономия!$1:$1048576,15,1)</f>
        <v xml:space="preserve"> Teleostei</v>
      </c>
      <c r="R2035" t="str">
        <f>VLOOKUP(A2035,таксономия!$1:$1048576,3,1)</f>
        <v xml:space="preserve"> Danio rerio (Zebrafish) (Brachydanio rerio).</v>
      </c>
      <c r="S2035">
        <f t="shared" si="31"/>
        <v>97</v>
      </c>
    </row>
    <row r="2036" spans="1:19" x14ac:dyDescent="0.3">
      <c r="A2036" t="s">
        <v>1270</v>
      </c>
      <c r="B2036" t="s">
        <v>1271</v>
      </c>
      <c r="C2036">
        <v>832</v>
      </c>
      <c r="D2036" t="s">
        <v>184</v>
      </c>
      <c r="E2036">
        <v>339</v>
      </c>
      <c r="F2036">
        <v>436</v>
      </c>
      <c r="G2036">
        <v>8985</v>
      </c>
      <c r="H2036" t="s">
        <v>185</v>
      </c>
      <c r="I2036" t="str">
        <f>VLOOKUP(A2036,таксономия!$1:$1048576,7,1)</f>
        <v>Eukaryota</v>
      </c>
      <c r="J2036" t="str">
        <f>VLOOKUP(A2036,таксономия!$1:$1048576,8,1)</f>
        <v xml:space="preserve"> Metazoa</v>
      </c>
      <c r="K2036" t="str">
        <f>VLOOKUP(A2036,таксономия!$1:$1048576,9,1)</f>
        <v xml:space="preserve"> Chordata</v>
      </c>
      <c r="L2036" t="str">
        <f>VLOOKUP(A2036,таксономия!$1:$1048576,10,1)</f>
        <v xml:space="preserve"> Craniata</v>
      </c>
      <c r="M2036" t="str">
        <f>VLOOKUP(A2036,таксономия!$1:$1048576,11,1)</f>
        <v xml:space="preserve"> Vertebrata</v>
      </c>
      <c r="N2036" t="str">
        <f>VLOOKUP(A2036,таксономия!$1:$1048576,12,1)</f>
        <v xml:space="preserve"> Euteleostomi</v>
      </c>
      <c r="O2036" t="str">
        <f>VLOOKUP(A2036,таксономия!$1:$1048576,13,1)</f>
        <v>Actinopterygii</v>
      </c>
      <c r="P2036" t="str">
        <f>VLOOKUP(A2036,таксономия!$1:$1048576,14,1)</f>
        <v xml:space="preserve"> Neopterygii</v>
      </c>
      <c r="Q2036" t="str">
        <f>VLOOKUP(A2036,таксономия!$1:$1048576,15,1)</f>
        <v xml:space="preserve"> Teleostei</v>
      </c>
      <c r="R2036" t="str">
        <f>VLOOKUP(A2036,таксономия!$1:$1048576,3,1)</f>
        <v xml:space="preserve"> Danio rerio (Zebrafish) (Brachydanio rerio).</v>
      </c>
      <c r="S2036">
        <f t="shared" si="31"/>
        <v>97</v>
      </c>
    </row>
    <row r="2037" spans="1:19" x14ac:dyDescent="0.3">
      <c r="A2037" t="s">
        <v>1270</v>
      </c>
      <c r="B2037" t="s">
        <v>1271</v>
      </c>
      <c r="C2037">
        <v>832</v>
      </c>
      <c r="D2037" t="s">
        <v>184</v>
      </c>
      <c r="E2037">
        <v>458</v>
      </c>
      <c r="F2037">
        <v>555</v>
      </c>
      <c r="G2037">
        <v>8985</v>
      </c>
      <c r="H2037" t="s">
        <v>185</v>
      </c>
      <c r="I2037" t="str">
        <f>VLOOKUP(A2037,таксономия!$1:$1048576,7,1)</f>
        <v>Eukaryota</v>
      </c>
      <c r="J2037" t="str">
        <f>VLOOKUP(A2037,таксономия!$1:$1048576,8,1)</f>
        <v xml:space="preserve"> Metazoa</v>
      </c>
      <c r="K2037" t="str">
        <f>VLOOKUP(A2037,таксономия!$1:$1048576,9,1)</f>
        <v xml:space="preserve"> Chordata</v>
      </c>
      <c r="L2037" t="str">
        <f>VLOOKUP(A2037,таксономия!$1:$1048576,10,1)</f>
        <v xml:space="preserve"> Craniata</v>
      </c>
      <c r="M2037" t="str">
        <f>VLOOKUP(A2037,таксономия!$1:$1048576,11,1)</f>
        <v xml:space="preserve"> Vertebrata</v>
      </c>
      <c r="N2037" t="str">
        <f>VLOOKUP(A2037,таксономия!$1:$1048576,12,1)</f>
        <v xml:space="preserve"> Euteleostomi</v>
      </c>
      <c r="O2037" t="str">
        <f>VLOOKUP(A2037,таксономия!$1:$1048576,13,1)</f>
        <v>Actinopterygii</v>
      </c>
      <c r="P2037" t="str">
        <f>VLOOKUP(A2037,таксономия!$1:$1048576,14,1)</f>
        <v xml:space="preserve"> Neopterygii</v>
      </c>
      <c r="Q2037" t="str">
        <f>VLOOKUP(A2037,таксономия!$1:$1048576,15,1)</f>
        <v xml:space="preserve"> Teleostei</v>
      </c>
      <c r="R2037" t="str">
        <f>VLOOKUP(A2037,таксономия!$1:$1048576,3,1)</f>
        <v xml:space="preserve"> Danio rerio (Zebrafish) (Brachydanio rerio).</v>
      </c>
      <c r="S2037">
        <f t="shared" si="31"/>
        <v>97</v>
      </c>
    </row>
    <row r="2038" spans="1:19" x14ac:dyDescent="0.3">
      <c r="A2038" t="s">
        <v>1270</v>
      </c>
      <c r="B2038" t="s">
        <v>1271</v>
      </c>
      <c r="C2038">
        <v>832</v>
      </c>
      <c r="D2038" t="s">
        <v>16</v>
      </c>
      <c r="E2038">
        <v>584</v>
      </c>
      <c r="F2038">
        <v>822</v>
      </c>
      <c r="G2038">
        <v>22248</v>
      </c>
      <c r="H2038" t="s">
        <v>17</v>
      </c>
      <c r="I2038" t="str">
        <f>VLOOKUP(A2038,таксономия!$1:$1048576,7,1)</f>
        <v>Eukaryota</v>
      </c>
      <c r="J2038" t="str">
        <f>VLOOKUP(A2038,таксономия!$1:$1048576,8,1)</f>
        <v xml:space="preserve"> Metazoa</v>
      </c>
      <c r="K2038" t="str">
        <f>VLOOKUP(A2038,таксономия!$1:$1048576,9,1)</f>
        <v xml:space="preserve"> Chordata</v>
      </c>
      <c r="L2038" t="str">
        <f>VLOOKUP(A2038,таксономия!$1:$1048576,10,1)</f>
        <v xml:space="preserve"> Craniata</v>
      </c>
      <c r="M2038" t="str">
        <f>VLOOKUP(A2038,таксономия!$1:$1048576,11,1)</f>
        <v xml:space="preserve"> Vertebrata</v>
      </c>
      <c r="N2038" t="str">
        <f>VLOOKUP(A2038,таксономия!$1:$1048576,12,1)</f>
        <v xml:space="preserve"> Euteleostomi</v>
      </c>
      <c r="O2038" t="str">
        <f>VLOOKUP(A2038,таксономия!$1:$1048576,13,1)</f>
        <v>Actinopterygii</v>
      </c>
      <c r="P2038" t="str">
        <f>VLOOKUP(A2038,таксономия!$1:$1048576,14,1)</f>
        <v xml:space="preserve"> Neopterygii</v>
      </c>
      <c r="Q2038" t="str">
        <f>VLOOKUP(A2038,таксономия!$1:$1048576,15,1)</f>
        <v xml:space="preserve"> Teleostei</v>
      </c>
      <c r="R2038" t="str">
        <f>VLOOKUP(A2038,таксономия!$1:$1048576,3,1)</f>
        <v xml:space="preserve"> Danio rerio (Zebrafish) (Brachydanio rerio).</v>
      </c>
      <c r="S2038">
        <f t="shared" si="31"/>
        <v>238</v>
      </c>
    </row>
    <row r="2039" spans="1:19" x14ac:dyDescent="0.3">
      <c r="A2039" t="s">
        <v>1272</v>
      </c>
      <c r="B2039" t="s">
        <v>1273</v>
      </c>
      <c r="C2039">
        <v>539</v>
      </c>
      <c r="D2039" t="s">
        <v>10</v>
      </c>
      <c r="E2039">
        <v>61</v>
      </c>
      <c r="F2039">
        <v>102</v>
      </c>
      <c r="G2039">
        <v>998</v>
      </c>
      <c r="H2039" t="s">
        <v>11</v>
      </c>
      <c r="I2039" t="str">
        <f>VLOOKUP(A2039,таксономия!$1:$1048576,7,1)</f>
        <v>Eukaryota</v>
      </c>
      <c r="J2039" t="str">
        <f>VLOOKUP(A2039,таксономия!$1:$1048576,8,1)</f>
        <v xml:space="preserve"> Metazoa</v>
      </c>
      <c r="K2039" t="str">
        <f>VLOOKUP(A2039,таксономия!$1:$1048576,9,1)</f>
        <v xml:space="preserve"> Chordata</v>
      </c>
      <c r="L2039" t="str">
        <f>VLOOKUP(A2039,таксономия!$1:$1048576,10,1)</f>
        <v xml:space="preserve"> Craniata</v>
      </c>
      <c r="M2039" t="str">
        <f>VLOOKUP(A2039,таксономия!$1:$1048576,11,1)</f>
        <v xml:space="preserve"> Vertebrata</v>
      </c>
      <c r="N2039" t="str">
        <f>VLOOKUP(A2039,таксономия!$1:$1048576,12,1)</f>
        <v xml:space="preserve"> Euteleostomi</v>
      </c>
      <c r="O2039" t="str">
        <f>VLOOKUP(A2039,таксономия!$1:$1048576,13,1)</f>
        <v>Actinopterygii</v>
      </c>
      <c r="P2039" t="str">
        <f>VLOOKUP(A2039,таксономия!$1:$1048576,14,1)</f>
        <v xml:space="preserve"> Neopterygii</v>
      </c>
      <c r="Q2039" t="str">
        <f>VLOOKUP(A2039,таксономия!$1:$1048576,15,1)</f>
        <v xml:space="preserve"> Teleostei</v>
      </c>
      <c r="R2039" t="str">
        <f>VLOOKUP(A2039,таксономия!$1:$1048576,3,1)</f>
        <v xml:space="preserve"> Danio rerio (Zebrafish) (Brachydanio rerio).</v>
      </c>
      <c r="S2039">
        <f t="shared" si="31"/>
        <v>41</v>
      </c>
    </row>
    <row r="2040" spans="1:19" x14ac:dyDescent="0.3">
      <c r="A2040" t="s">
        <v>1272</v>
      </c>
      <c r="B2040" t="s">
        <v>1273</v>
      </c>
      <c r="C2040">
        <v>539</v>
      </c>
      <c r="D2040" t="s">
        <v>12</v>
      </c>
      <c r="E2040">
        <v>128</v>
      </c>
      <c r="F2040">
        <v>204</v>
      </c>
      <c r="G2040">
        <v>2697</v>
      </c>
      <c r="H2040" t="s">
        <v>13</v>
      </c>
      <c r="I2040" t="str">
        <f>VLOOKUP(A2040,таксономия!$1:$1048576,7,1)</f>
        <v>Eukaryota</v>
      </c>
      <c r="J2040" t="str">
        <f>VLOOKUP(A2040,таксономия!$1:$1048576,8,1)</f>
        <v xml:space="preserve"> Metazoa</v>
      </c>
      <c r="K2040" t="str">
        <f>VLOOKUP(A2040,таксономия!$1:$1048576,9,1)</f>
        <v xml:space="preserve"> Chordata</v>
      </c>
      <c r="L2040" t="str">
        <f>VLOOKUP(A2040,таксономия!$1:$1048576,10,1)</f>
        <v xml:space="preserve"> Craniata</v>
      </c>
      <c r="M2040" t="str">
        <f>VLOOKUP(A2040,таксономия!$1:$1048576,11,1)</f>
        <v xml:space="preserve"> Vertebrata</v>
      </c>
      <c r="N2040" t="str">
        <f>VLOOKUP(A2040,таксономия!$1:$1048576,12,1)</f>
        <v xml:space="preserve"> Euteleostomi</v>
      </c>
      <c r="O2040" t="str">
        <f>VLOOKUP(A2040,таксономия!$1:$1048576,13,1)</f>
        <v>Actinopterygii</v>
      </c>
      <c r="P2040" t="str">
        <f>VLOOKUP(A2040,таксономия!$1:$1048576,14,1)</f>
        <v xml:space="preserve"> Neopterygii</v>
      </c>
      <c r="Q2040" t="str">
        <f>VLOOKUP(A2040,таксономия!$1:$1048576,15,1)</f>
        <v xml:space="preserve"> Teleostei</v>
      </c>
      <c r="R2040" t="str">
        <f>VLOOKUP(A2040,таксономия!$1:$1048576,3,1)</f>
        <v xml:space="preserve"> Danio rerio (Zebrafish) (Brachydanio rerio).</v>
      </c>
      <c r="S2040">
        <f t="shared" si="31"/>
        <v>76</v>
      </c>
    </row>
    <row r="2041" spans="1:19" x14ac:dyDescent="0.3">
      <c r="A2041" t="s">
        <v>1272</v>
      </c>
      <c r="B2041" t="s">
        <v>1273</v>
      </c>
      <c r="C2041">
        <v>539</v>
      </c>
      <c r="D2041" t="s">
        <v>14</v>
      </c>
      <c r="E2041">
        <v>229</v>
      </c>
      <c r="F2041">
        <v>277</v>
      </c>
      <c r="G2041">
        <v>80</v>
      </c>
      <c r="H2041" t="s">
        <v>15</v>
      </c>
      <c r="I2041" t="str">
        <f>VLOOKUP(A2041,таксономия!$1:$1048576,7,1)</f>
        <v>Eukaryota</v>
      </c>
      <c r="J2041" t="str">
        <f>VLOOKUP(A2041,таксономия!$1:$1048576,8,1)</f>
        <v xml:space="preserve"> Metazoa</v>
      </c>
      <c r="K2041" t="str">
        <f>VLOOKUP(A2041,таксономия!$1:$1048576,9,1)</f>
        <v xml:space="preserve"> Chordata</v>
      </c>
      <c r="L2041" t="str">
        <f>VLOOKUP(A2041,таксономия!$1:$1048576,10,1)</f>
        <v xml:space="preserve"> Craniata</v>
      </c>
      <c r="M2041" t="str">
        <f>VLOOKUP(A2041,таксономия!$1:$1048576,11,1)</f>
        <v xml:space="preserve"> Vertebrata</v>
      </c>
      <c r="N2041" t="str">
        <f>VLOOKUP(A2041,таксономия!$1:$1048576,12,1)</f>
        <v xml:space="preserve"> Euteleostomi</v>
      </c>
      <c r="O2041" t="str">
        <f>VLOOKUP(A2041,таксономия!$1:$1048576,13,1)</f>
        <v>Actinopterygii</v>
      </c>
      <c r="P2041" t="str">
        <f>VLOOKUP(A2041,таксономия!$1:$1048576,14,1)</f>
        <v xml:space="preserve"> Neopterygii</v>
      </c>
      <c r="Q2041" t="str">
        <f>VLOOKUP(A2041,таксономия!$1:$1048576,15,1)</f>
        <v xml:space="preserve"> Teleostei</v>
      </c>
      <c r="R2041" t="str">
        <f>VLOOKUP(A2041,таксономия!$1:$1048576,3,1)</f>
        <v xml:space="preserve"> Danio rerio (Zebrafish) (Brachydanio rerio).</v>
      </c>
      <c r="S2041">
        <f t="shared" si="31"/>
        <v>48</v>
      </c>
    </row>
    <row r="2042" spans="1:19" x14ac:dyDescent="0.3">
      <c r="A2042" t="s">
        <v>1272</v>
      </c>
      <c r="B2042" t="s">
        <v>1273</v>
      </c>
      <c r="C2042">
        <v>539</v>
      </c>
      <c r="D2042" t="s">
        <v>16</v>
      </c>
      <c r="E2042">
        <v>278</v>
      </c>
      <c r="F2042">
        <v>526</v>
      </c>
      <c r="G2042">
        <v>22248</v>
      </c>
      <c r="H2042" t="s">
        <v>17</v>
      </c>
      <c r="I2042" t="str">
        <f>VLOOKUP(A2042,таксономия!$1:$1048576,7,1)</f>
        <v>Eukaryota</v>
      </c>
      <c r="J2042" t="str">
        <f>VLOOKUP(A2042,таксономия!$1:$1048576,8,1)</f>
        <v xml:space="preserve"> Metazoa</v>
      </c>
      <c r="K2042" t="str">
        <f>VLOOKUP(A2042,таксономия!$1:$1048576,9,1)</f>
        <v xml:space="preserve"> Chordata</v>
      </c>
      <c r="L2042" t="str">
        <f>VLOOKUP(A2042,таксономия!$1:$1048576,10,1)</f>
        <v xml:space="preserve"> Craniata</v>
      </c>
      <c r="M2042" t="str">
        <f>VLOOKUP(A2042,таксономия!$1:$1048576,11,1)</f>
        <v xml:space="preserve"> Vertebrata</v>
      </c>
      <c r="N2042" t="str">
        <f>VLOOKUP(A2042,таксономия!$1:$1048576,12,1)</f>
        <v xml:space="preserve"> Euteleostomi</v>
      </c>
      <c r="O2042" t="str">
        <f>VLOOKUP(A2042,таксономия!$1:$1048576,13,1)</f>
        <v>Actinopterygii</v>
      </c>
      <c r="P2042" t="str">
        <f>VLOOKUP(A2042,таксономия!$1:$1048576,14,1)</f>
        <v xml:space="preserve"> Neopterygii</v>
      </c>
      <c r="Q2042" t="str">
        <f>VLOOKUP(A2042,таксономия!$1:$1048576,15,1)</f>
        <v xml:space="preserve"> Teleostei</v>
      </c>
      <c r="R2042" t="str">
        <f>VLOOKUP(A2042,таксономия!$1:$1048576,3,1)</f>
        <v xml:space="preserve"> Danio rerio (Zebrafish) (Brachydanio rerio).</v>
      </c>
      <c r="S2042">
        <f t="shared" si="31"/>
        <v>248</v>
      </c>
    </row>
    <row r="2043" spans="1:19" x14ac:dyDescent="0.3">
      <c r="A2043" t="s">
        <v>1274</v>
      </c>
      <c r="B2043" t="s">
        <v>1275</v>
      </c>
      <c r="C2043">
        <v>263</v>
      </c>
      <c r="D2043" t="s">
        <v>12</v>
      </c>
      <c r="E2043">
        <v>25</v>
      </c>
      <c r="F2043">
        <v>99</v>
      </c>
      <c r="G2043">
        <v>2697</v>
      </c>
      <c r="H2043" t="s">
        <v>13</v>
      </c>
      <c r="I2043" t="str">
        <f>VLOOKUP(A2043,таксономия!$1:$1048576,7,1)</f>
        <v>Eukaryota</v>
      </c>
      <c r="J2043" t="str">
        <f>VLOOKUP(A2043,таксономия!$1:$1048576,8,1)</f>
        <v xml:space="preserve"> Metazoa</v>
      </c>
      <c r="K2043" t="str">
        <f>VLOOKUP(A2043,таксономия!$1:$1048576,9,1)</f>
        <v xml:space="preserve"> Chordata</v>
      </c>
      <c r="L2043" t="str">
        <f>VLOOKUP(A2043,таксономия!$1:$1048576,10,1)</f>
        <v xml:space="preserve"> Craniata</v>
      </c>
      <c r="M2043" t="str">
        <f>VLOOKUP(A2043,таксономия!$1:$1048576,11,1)</f>
        <v xml:space="preserve"> Vertebrata</v>
      </c>
      <c r="N2043" t="str">
        <f>VLOOKUP(A2043,таксономия!$1:$1048576,12,1)</f>
        <v xml:space="preserve"> Euteleostomi</v>
      </c>
      <c r="O2043" t="str">
        <f>VLOOKUP(A2043,таксономия!$1:$1048576,13,1)</f>
        <v>Actinopterygii</v>
      </c>
      <c r="P2043" t="str">
        <f>VLOOKUP(A2043,таксономия!$1:$1048576,14,1)</f>
        <v xml:space="preserve"> Neopterygii</v>
      </c>
      <c r="Q2043" t="str">
        <f>VLOOKUP(A2043,таксономия!$1:$1048576,15,1)</f>
        <v xml:space="preserve"> Teleostei</v>
      </c>
      <c r="R2043" t="str">
        <f>VLOOKUP(A2043,таксономия!$1:$1048576,3,1)</f>
        <v xml:space="preserve"> Danio rerio (Zebrafish) (Brachydanio rerio).</v>
      </c>
      <c r="S2043">
        <f t="shared" si="31"/>
        <v>74</v>
      </c>
    </row>
    <row r="2044" spans="1:19" x14ac:dyDescent="0.3">
      <c r="A2044" t="s">
        <v>1276</v>
      </c>
      <c r="B2044" t="s">
        <v>1277</v>
      </c>
      <c r="C2044">
        <v>324</v>
      </c>
      <c r="D2044" t="s">
        <v>12</v>
      </c>
      <c r="E2044">
        <v>1</v>
      </c>
      <c r="F2044">
        <v>63</v>
      </c>
      <c r="G2044">
        <v>2697</v>
      </c>
      <c r="H2044" t="s">
        <v>13</v>
      </c>
      <c r="I2044" t="str">
        <f>VLOOKUP(A2044,таксономия!$1:$1048576,7,1)</f>
        <v>Eukaryota</v>
      </c>
      <c r="J2044" t="str">
        <f>VLOOKUP(A2044,таксономия!$1:$1048576,8,1)</f>
        <v xml:space="preserve"> Metazoa</v>
      </c>
      <c r="K2044" t="str">
        <f>VLOOKUP(A2044,таксономия!$1:$1048576,9,1)</f>
        <v xml:space="preserve"> Chordata</v>
      </c>
      <c r="L2044" t="str">
        <f>VLOOKUP(A2044,таксономия!$1:$1048576,10,1)</f>
        <v xml:space="preserve"> Craniata</v>
      </c>
      <c r="M2044" t="str">
        <f>VLOOKUP(A2044,таксономия!$1:$1048576,11,1)</f>
        <v xml:space="preserve"> Vertebrata</v>
      </c>
      <c r="N2044" t="str">
        <f>VLOOKUP(A2044,таксономия!$1:$1048576,12,1)</f>
        <v xml:space="preserve"> Euteleostomi</v>
      </c>
      <c r="O2044" t="str">
        <f>VLOOKUP(A2044,таксономия!$1:$1048576,13,1)</f>
        <v>Actinopterygii</v>
      </c>
      <c r="P2044" t="str">
        <f>VLOOKUP(A2044,таксономия!$1:$1048576,14,1)</f>
        <v xml:space="preserve"> Neopterygii</v>
      </c>
      <c r="Q2044" t="str">
        <f>VLOOKUP(A2044,таксономия!$1:$1048576,15,1)</f>
        <v xml:space="preserve"> Teleostei</v>
      </c>
      <c r="R2044" t="str">
        <f>VLOOKUP(A2044,таксономия!$1:$1048576,3,1)</f>
        <v xml:space="preserve"> Danio rerio (Zebrafish) (Brachydanio rerio).</v>
      </c>
      <c r="S2044">
        <f t="shared" si="31"/>
        <v>62</v>
      </c>
    </row>
    <row r="2045" spans="1:19" x14ac:dyDescent="0.3">
      <c r="A2045" t="s">
        <v>1276</v>
      </c>
      <c r="B2045" t="s">
        <v>1277</v>
      </c>
      <c r="C2045">
        <v>324</v>
      </c>
      <c r="D2045" t="s">
        <v>16</v>
      </c>
      <c r="E2045">
        <v>82</v>
      </c>
      <c r="F2045">
        <v>320</v>
      </c>
      <c r="G2045">
        <v>22248</v>
      </c>
      <c r="H2045" t="s">
        <v>17</v>
      </c>
      <c r="I2045" t="str">
        <f>VLOOKUP(A2045,таксономия!$1:$1048576,7,1)</f>
        <v>Eukaryota</v>
      </c>
      <c r="J2045" t="str">
        <f>VLOOKUP(A2045,таксономия!$1:$1048576,8,1)</f>
        <v xml:space="preserve"> Metazoa</v>
      </c>
      <c r="K2045" t="str">
        <f>VLOOKUP(A2045,таксономия!$1:$1048576,9,1)</f>
        <v xml:space="preserve"> Chordata</v>
      </c>
      <c r="L2045" t="str">
        <f>VLOOKUP(A2045,таксономия!$1:$1048576,10,1)</f>
        <v xml:space="preserve"> Craniata</v>
      </c>
      <c r="M2045" t="str">
        <f>VLOOKUP(A2045,таксономия!$1:$1048576,11,1)</f>
        <v xml:space="preserve"> Vertebrata</v>
      </c>
      <c r="N2045" t="str">
        <f>VLOOKUP(A2045,таксономия!$1:$1048576,12,1)</f>
        <v xml:space="preserve"> Euteleostomi</v>
      </c>
      <c r="O2045" t="str">
        <f>VLOOKUP(A2045,таксономия!$1:$1048576,13,1)</f>
        <v>Actinopterygii</v>
      </c>
      <c r="P2045" t="str">
        <f>VLOOKUP(A2045,таксономия!$1:$1048576,14,1)</f>
        <v xml:space="preserve"> Neopterygii</v>
      </c>
      <c r="Q2045" t="str">
        <f>VLOOKUP(A2045,таксономия!$1:$1048576,15,1)</f>
        <v xml:space="preserve"> Teleostei</v>
      </c>
      <c r="R2045" t="str">
        <f>VLOOKUP(A2045,таксономия!$1:$1048576,3,1)</f>
        <v xml:space="preserve"> Danio rerio (Zebrafish) (Brachydanio rerio).</v>
      </c>
      <c r="S2045">
        <f t="shared" si="31"/>
        <v>238</v>
      </c>
    </row>
    <row r="2046" spans="1:19" x14ac:dyDescent="0.3">
      <c r="A2046" t="s">
        <v>1278</v>
      </c>
      <c r="B2046" t="s">
        <v>1279</v>
      </c>
      <c r="C2046">
        <v>712</v>
      </c>
      <c r="D2046" t="s">
        <v>12</v>
      </c>
      <c r="E2046">
        <v>113</v>
      </c>
      <c r="F2046">
        <v>191</v>
      </c>
      <c r="G2046">
        <v>2697</v>
      </c>
      <c r="H2046" t="s">
        <v>13</v>
      </c>
      <c r="I2046" t="str">
        <f>VLOOKUP(A2046,таксономия!$1:$1048576,7,1)</f>
        <v>Eukaryota</v>
      </c>
      <c r="J2046" t="str">
        <f>VLOOKUP(A2046,таксономия!$1:$1048576,8,1)</f>
        <v xml:space="preserve"> Metazoa</v>
      </c>
      <c r="K2046" t="str">
        <f>VLOOKUP(A2046,таксономия!$1:$1048576,9,1)</f>
        <v xml:space="preserve"> Chordata</v>
      </c>
      <c r="L2046" t="str">
        <f>VLOOKUP(A2046,таксономия!$1:$1048576,10,1)</f>
        <v xml:space="preserve"> Craniata</v>
      </c>
      <c r="M2046" t="str">
        <f>VLOOKUP(A2046,таксономия!$1:$1048576,11,1)</f>
        <v xml:space="preserve"> Vertebrata</v>
      </c>
      <c r="N2046" t="str">
        <f>VLOOKUP(A2046,таксономия!$1:$1048576,12,1)</f>
        <v xml:space="preserve"> Euteleostomi</v>
      </c>
      <c r="O2046" t="str">
        <f>VLOOKUP(A2046,таксономия!$1:$1048576,13,1)</f>
        <v>Actinopterygii</v>
      </c>
      <c r="P2046" t="str">
        <f>VLOOKUP(A2046,таксономия!$1:$1048576,14,1)</f>
        <v xml:space="preserve"> Neopterygii</v>
      </c>
      <c r="Q2046" t="str">
        <f>VLOOKUP(A2046,таксономия!$1:$1048576,15,1)</f>
        <v xml:space="preserve"> Teleostei</v>
      </c>
      <c r="R2046" t="str">
        <f>VLOOKUP(A2046,таксономия!$1:$1048576,3,1)</f>
        <v xml:space="preserve"> Danio rerio (Zebrafish) (Brachydanio rerio).</v>
      </c>
      <c r="S2046">
        <f t="shared" si="31"/>
        <v>78</v>
      </c>
    </row>
    <row r="2047" spans="1:19" x14ac:dyDescent="0.3">
      <c r="A2047" t="s">
        <v>1278</v>
      </c>
      <c r="B2047" t="s">
        <v>1279</v>
      </c>
      <c r="C2047">
        <v>712</v>
      </c>
      <c r="D2047" t="s">
        <v>12</v>
      </c>
      <c r="E2047">
        <v>196</v>
      </c>
      <c r="F2047">
        <v>273</v>
      </c>
      <c r="G2047">
        <v>2697</v>
      </c>
      <c r="H2047" t="s">
        <v>13</v>
      </c>
      <c r="I2047" t="str">
        <f>VLOOKUP(A2047,таксономия!$1:$1048576,7,1)</f>
        <v>Eukaryota</v>
      </c>
      <c r="J2047" t="str">
        <f>VLOOKUP(A2047,таксономия!$1:$1048576,8,1)</f>
        <v xml:space="preserve"> Metazoa</v>
      </c>
      <c r="K2047" t="str">
        <f>VLOOKUP(A2047,таксономия!$1:$1048576,9,1)</f>
        <v xml:space="preserve"> Chordata</v>
      </c>
      <c r="L2047" t="str">
        <f>VLOOKUP(A2047,таксономия!$1:$1048576,10,1)</f>
        <v xml:space="preserve"> Craniata</v>
      </c>
      <c r="M2047" t="str">
        <f>VLOOKUP(A2047,таксономия!$1:$1048576,11,1)</f>
        <v xml:space="preserve"> Vertebrata</v>
      </c>
      <c r="N2047" t="str">
        <f>VLOOKUP(A2047,таксономия!$1:$1048576,12,1)</f>
        <v xml:space="preserve"> Euteleostomi</v>
      </c>
      <c r="O2047" t="str">
        <f>VLOOKUP(A2047,таксономия!$1:$1048576,13,1)</f>
        <v>Actinopterygii</v>
      </c>
      <c r="P2047" t="str">
        <f>VLOOKUP(A2047,таксономия!$1:$1048576,14,1)</f>
        <v xml:space="preserve"> Neopterygii</v>
      </c>
      <c r="Q2047" t="str">
        <f>VLOOKUP(A2047,таксономия!$1:$1048576,15,1)</f>
        <v xml:space="preserve"> Teleostei</v>
      </c>
      <c r="R2047" t="str">
        <f>VLOOKUP(A2047,таксономия!$1:$1048576,3,1)</f>
        <v xml:space="preserve"> Danio rerio (Zebrafish) (Brachydanio rerio).</v>
      </c>
      <c r="S2047">
        <f t="shared" si="31"/>
        <v>77</v>
      </c>
    </row>
    <row r="2048" spans="1:19" x14ac:dyDescent="0.3">
      <c r="A2048" t="s">
        <v>1278</v>
      </c>
      <c r="B2048" t="s">
        <v>1279</v>
      </c>
      <c r="C2048">
        <v>712</v>
      </c>
      <c r="D2048" t="s">
        <v>12</v>
      </c>
      <c r="E2048">
        <v>287</v>
      </c>
      <c r="F2048">
        <v>365</v>
      </c>
      <c r="G2048">
        <v>2697</v>
      </c>
      <c r="H2048" t="s">
        <v>13</v>
      </c>
      <c r="I2048" t="str">
        <f>VLOOKUP(A2048,таксономия!$1:$1048576,7,1)</f>
        <v>Eukaryota</v>
      </c>
      <c r="J2048" t="str">
        <f>VLOOKUP(A2048,таксономия!$1:$1048576,8,1)</f>
        <v xml:space="preserve"> Metazoa</v>
      </c>
      <c r="K2048" t="str">
        <f>VLOOKUP(A2048,таксономия!$1:$1048576,9,1)</f>
        <v xml:space="preserve"> Chordata</v>
      </c>
      <c r="L2048" t="str">
        <f>VLOOKUP(A2048,таксономия!$1:$1048576,10,1)</f>
        <v xml:space="preserve"> Craniata</v>
      </c>
      <c r="M2048" t="str">
        <f>VLOOKUP(A2048,таксономия!$1:$1048576,11,1)</f>
        <v xml:space="preserve"> Vertebrata</v>
      </c>
      <c r="N2048" t="str">
        <f>VLOOKUP(A2048,таксономия!$1:$1048576,12,1)</f>
        <v xml:space="preserve"> Euteleostomi</v>
      </c>
      <c r="O2048" t="str">
        <f>VLOOKUP(A2048,таксономия!$1:$1048576,13,1)</f>
        <v>Actinopterygii</v>
      </c>
      <c r="P2048" t="str">
        <f>VLOOKUP(A2048,таксономия!$1:$1048576,14,1)</f>
        <v xml:space="preserve"> Neopterygii</v>
      </c>
      <c r="Q2048" t="str">
        <f>VLOOKUP(A2048,таксономия!$1:$1048576,15,1)</f>
        <v xml:space="preserve"> Teleostei</v>
      </c>
      <c r="R2048" t="str">
        <f>VLOOKUP(A2048,таксономия!$1:$1048576,3,1)</f>
        <v xml:space="preserve"> Danio rerio (Zebrafish) (Brachydanio rerio).</v>
      </c>
      <c r="S2048">
        <f t="shared" si="31"/>
        <v>78</v>
      </c>
    </row>
    <row r="2049" spans="1:19" x14ac:dyDescent="0.3">
      <c r="A2049" t="s">
        <v>1278</v>
      </c>
      <c r="B2049" t="s">
        <v>1279</v>
      </c>
      <c r="C2049">
        <v>712</v>
      </c>
      <c r="D2049" t="s">
        <v>12</v>
      </c>
      <c r="E2049">
        <v>375</v>
      </c>
      <c r="F2049">
        <v>451</v>
      </c>
      <c r="G2049">
        <v>2697</v>
      </c>
      <c r="H2049" t="s">
        <v>13</v>
      </c>
      <c r="I2049" t="str">
        <f>VLOOKUP(A2049,таксономия!$1:$1048576,7,1)</f>
        <v>Eukaryota</v>
      </c>
      <c r="J2049" t="str">
        <f>VLOOKUP(A2049,таксономия!$1:$1048576,8,1)</f>
        <v xml:space="preserve"> Metazoa</v>
      </c>
      <c r="K2049" t="str">
        <f>VLOOKUP(A2049,таксономия!$1:$1048576,9,1)</f>
        <v xml:space="preserve"> Chordata</v>
      </c>
      <c r="L2049" t="str">
        <f>VLOOKUP(A2049,таксономия!$1:$1048576,10,1)</f>
        <v xml:space="preserve"> Craniata</v>
      </c>
      <c r="M2049" t="str">
        <f>VLOOKUP(A2049,таксономия!$1:$1048576,11,1)</f>
        <v xml:space="preserve"> Vertebrata</v>
      </c>
      <c r="N2049" t="str">
        <f>VLOOKUP(A2049,таксономия!$1:$1048576,12,1)</f>
        <v xml:space="preserve"> Euteleostomi</v>
      </c>
      <c r="O2049" t="str">
        <f>VLOOKUP(A2049,таксономия!$1:$1048576,13,1)</f>
        <v>Actinopterygii</v>
      </c>
      <c r="P2049" t="str">
        <f>VLOOKUP(A2049,таксономия!$1:$1048576,14,1)</f>
        <v xml:space="preserve"> Neopterygii</v>
      </c>
      <c r="Q2049" t="str">
        <f>VLOOKUP(A2049,таксономия!$1:$1048576,15,1)</f>
        <v xml:space="preserve"> Teleostei</v>
      </c>
      <c r="R2049" t="str">
        <f>VLOOKUP(A2049,таксономия!$1:$1048576,3,1)</f>
        <v xml:space="preserve"> Danio rerio (Zebrafish) (Brachydanio rerio).</v>
      </c>
      <c r="S2049">
        <f t="shared" si="31"/>
        <v>76</v>
      </c>
    </row>
    <row r="2050" spans="1:19" x14ac:dyDescent="0.3">
      <c r="A2050" t="s">
        <v>1278</v>
      </c>
      <c r="B2050" t="s">
        <v>1279</v>
      </c>
      <c r="C2050">
        <v>712</v>
      </c>
      <c r="D2050" t="s">
        <v>44</v>
      </c>
      <c r="E2050">
        <v>23</v>
      </c>
      <c r="F2050">
        <v>109</v>
      </c>
      <c r="G2050">
        <v>2217</v>
      </c>
      <c r="H2050" t="s">
        <v>45</v>
      </c>
      <c r="I2050" t="str">
        <f>VLOOKUP(A2050,таксономия!$1:$1048576,7,1)</f>
        <v>Eukaryota</v>
      </c>
      <c r="J2050" t="str">
        <f>VLOOKUP(A2050,таксономия!$1:$1048576,8,1)</f>
        <v xml:space="preserve"> Metazoa</v>
      </c>
      <c r="K2050" t="str">
        <f>VLOOKUP(A2050,таксономия!$1:$1048576,9,1)</f>
        <v xml:space="preserve"> Chordata</v>
      </c>
      <c r="L2050" t="str">
        <f>VLOOKUP(A2050,таксономия!$1:$1048576,10,1)</f>
        <v xml:space="preserve"> Craniata</v>
      </c>
      <c r="M2050" t="str">
        <f>VLOOKUP(A2050,таксономия!$1:$1048576,11,1)</f>
        <v xml:space="preserve"> Vertebrata</v>
      </c>
      <c r="N2050" t="str">
        <f>VLOOKUP(A2050,таксономия!$1:$1048576,12,1)</f>
        <v xml:space="preserve"> Euteleostomi</v>
      </c>
      <c r="O2050" t="str">
        <f>VLOOKUP(A2050,таксономия!$1:$1048576,13,1)</f>
        <v>Actinopterygii</v>
      </c>
      <c r="P2050" t="str">
        <f>VLOOKUP(A2050,таксономия!$1:$1048576,14,1)</f>
        <v xml:space="preserve"> Neopterygii</v>
      </c>
      <c r="Q2050" t="str">
        <f>VLOOKUP(A2050,таксономия!$1:$1048576,15,1)</f>
        <v xml:space="preserve"> Teleostei</v>
      </c>
      <c r="R2050" t="str">
        <f>VLOOKUP(A2050,таксономия!$1:$1048576,3,1)</f>
        <v xml:space="preserve"> Danio rerio (Zebrafish) (Brachydanio rerio).</v>
      </c>
      <c r="S2050">
        <f t="shared" si="31"/>
        <v>86</v>
      </c>
    </row>
    <row r="2051" spans="1:19" x14ac:dyDescent="0.3">
      <c r="A2051" t="s">
        <v>1278</v>
      </c>
      <c r="B2051" t="s">
        <v>1279</v>
      </c>
      <c r="C2051">
        <v>712</v>
      </c>
      <c r="D2051" t="s">
        <v>62</v>
      </c>
      <c r="E2051">
        <v>1</v>
      </c>
      <c r="F2051">
        <v>22</v>
      </c>
      <c r="G2051">
        <v>3</v>
      </c>
      <c r="H2051" t="s">
        <v>62</v>
      </c>
      <c r="I2051" t="str">
        <f>VLOOKUP(A2051,таксономия!$1:$1048576,7,1)</f>
        <v>Eukaryota</v>
      </c>
      <c r="J2051" t="str">
        <f>VLOOKUP(A2051,таксономия!$1:$1048576,8,1)</f>
        <v xml:space="preserve"> Metazoa</v>
      </c>
      <c r="K2051" t="str">
        <f>VLOOKUP(A2051,таксономия!$1:$1048576,9,1)</f>
        <v xml:space="preserve"> Chordata</v>
      </c>
      <c r="L2051" t="str">
        <f>VLOOKUP(A2051,таксономия!$1:$1048576,10,1)</f>
        <v xml:space="preserve"> Craniata</v>
      </c>
      <c r="M2051" t="str">
        <f>VLOOKUP(A2051,таксономия!$1:$1048576,11,1)</f>
        <v xml:space="preserve"> Vertebrata</v>
      </c>
      <c r="N2051" t="str">
        <f>VLOOKUP(A2051,таксономия!$1:$1048576,12,1)</f>
        <v xml:space="preserve"> Euteleostomi</v>
      </c>
      <c r="O2051" t="str">
        <f>VLOOKUP(A2051,таксономия!$1:$1048576,13,1)</f>
        <v>Actinopterygii</v>
      </c>
      <c r="P2051" t="str">
        <f>VLOOKUP(A2051,таксономия!$1:$1048576,14,1)</f>
        <v xml:space="preserve"> Neopterygii</v>
      </c>
      <c r="Q2051" t="str">
        <f>VLOOKUP(A2051,таксономия!$1:$1048576,15,1)</f>
        <v xml:space="preserve"> Teleostei</v>
      </c>
      <c r="R2051" t="str">
        <f>VLOOKUP(A2051,таксономия!$1:$1048576,3,1)</f>
        <v xml:space="preserve"> Danio rerio (Zebrafish) (Brachydanio rerio).</v>
      </c>
      <c r="S2051">
        <f t="shared" ref="S2051:S2114" si="32">$F2051-$E2051</f>
        <v>21</v>
      </c>
    </row>
    <row r="2052" spans="1:19" x14ac:dyDescent="0.3">
      <c r="A2052" t="s">
        <v>1278</v>
      </c>
      <c r="B2052" t="s">
        <v>1279</v>
      </c>
      <c r="C2052">
        <v>712</v>
      </c>
      <c r="D2052" t="s">
        <v>16</v>
      </c>
      <c r="E2052">
        <v>477</v>
      </c>
      <c r="F2052">
        <v>698</v>
      </c>
      <c r="G2052">
        <v>22248</v>
      </c>
      <c r="H2052" t="s">
        <v>17</v>
      </c>
      <c r="I2052" t="str">
        <f>VLOOKUP(A2052,таксономия!$1:$1048576,7,1)</f>
        <v>Eukaryota</v>
      </c>
      <c r="J2052" t="str">
        <f>VLOOKUP(A2052,таксономия!$1:$1048576,8,1)</f>
        <v xml:space="preserve"> Metazoa</v>
      </c>
      <c r="K2052" t="str">
        <f>VLOOKUP(A2052,таксономия!$1:$1048576,9,1)</f>
        <v xml:space="preserve"> Chordata</v>
      </c>
      <c r="L2052" t="str">
        <f>VLOOKUP(A2052,таксономия!$1:$1048576,10,1)</f>
        <v xml:space="preserve"> Craniata</v>
      </c>
      <c r="M2052" t="str">
        <f>VLOOKUP(A2052,таксономия!$1:$1048576,11,1)</f>
        <v xml:space="preserve"> Vertebrata</v>
      </c>
      <c r="N2052" t="str">
        <f>VLOOKUP(A2052,таксономия!$1:$1048576,12,1)</f>
        <v xml:space="preserve"> Euteleostomi</v>
      </c>
      <c r="O2052" t="str">
        <f>VLOOKUP(A2052,таксономия!$1:$1048576,13,1)</f>
        <v>Actinopterygii</v>
      </c>
      <c r="P2052" t="str">
        <f>VLOOKUP(A2052,таксономия!$1:$1048576,14,1)</f>
        <v xml:space="preserve"> Neopterygii</v>
      </c>
      <c r="Q2052" t="str">
        <f>VLOOKUP(A2052,таксономия!$1:$1048576,15,1)</f>
        <v xml:space="preserve"> Teleostei</v>
      </c>
      <c r="R2052" t="str">
        <f>VLOOKUP(A2052,таксономия!$1:$1048576,3,1)</f>
        <v xml:space="preserve"> Danio rerio (Zebrafish) (Brachydanio rerio).</v>
      </c>
      <c r="S2052">
        <f t="shared" si="32"/>
        <v>221</v>
      </c>
    </row>
    <row r="2053" spans="1:19" x14ac:dyDescent="0.3">
      <c r="A2053" t="s">
        <v>1280</v>
      </c>
      <c r="B2053" t="s">
        <v>1281</v>
      </c>
      <c r="C2053">
        <v>442</v>
      </c>
      <c r="D2053" t="s">
        <v>84</v>
      </c>
      <c r="E2053">
        <v>184</v>
      </c>
      <c r="F2053">
        <v>288</v>
      </c>
      <c r="G2053">
        <v>12961</v>
      </c>
      <c r="H2053" t="s">
        <v>85</v>
      </c>
      <c r="I2053" t="str">
        <f>VLOOKUP(A2053,таксономия!$1:$1048576,7,1)</f>
        <v>Eukaryota</v>
      </c>
      <c r="J2053" t="str">
        <f>VLOOKUP(A2053,таксономия!$1:$1048576,8,1)</f>
        <v xml:space="preserve"> Metazoa</v>
      </c>
      <c r="K2053" t="str">
        <f>VLOOKUP(A2053,таксономия!$1:$1048576,9,1)</f>
        <v xml:space="preserve"> Chordata</v>
      </c>
      <c r="L2053" t="str">
        <f>VLOOKUP(A2053,таксономия!$1:$1048576,10,1)</f>
        <v xml:space="preserve"> Craniata</v>
      </c>
      <c r="M2053" t="str">
        <f>VLOOKUP(A2053,таксономия!$1:$1048576,11,1)</f>
        <v xml:space="preserve"> Vertebrata</v>
      </c>
      <c r="N2053" t="str">
        <f>VLOOKUP(A2053,таксономия!$1:$1048576,12,1)</f>
        <v xml:space="preserve"> Euteleostomi</v>
      </c>
      <c r="O2053" t="str">
        <f>VLOOKUP(A2053,таксономия!$1:$1048576,13,1)</f>
        <v>Mammalia</v>
      </c>
      <c r="P2053" t="str">
        <f>VLOOKUP(A2053,таксономия!$1:$1048576,14,1)</f>
        <v xml:space="preserve"> Eutheria</v>
      </c>
      <c r="Q2053" t="str">
        <f>VLOOKUP(A2053,таксономия!$1:$1048576,15,1)</f>
        <v xml:space="preserve"> Laurasiatheria</v>
      </c>
      <c r="R2053" t="str">
        <f>VLOOKUP(A2053,таксономия!$1:$1048576,3,1)</f>
        <v xml:space="preserve"> Sus scrofa (Pig).</v>
      </c>
      <c r="S2053">
        <f t="shared" si="32"/>
        <v>104</v>
      </c>
    </row>
    <row r="2054" spans="1:19" x14ac:dyDescent="0.3">
      <c r="A2054" t="s">
        <v>1280</v>
      </c>
      <c r="B2054" t="s">
        <v>1281</v>
      </c>
      <c r="C2054">
        <v>442</v>
      </c>
      <c r="D2054" t="s">
        <v>12</v>
      </c>
      <c r="E2054">
        <v>2</v>
      </c>
      <c r="F2054">
        <v>84</v>
      </c>
      <c r="G2054">
        <v>2697</v>
      </c>
      <c r="H2054" t="s">
        <v>13</v>
      </c>
      <c r="I2054" t="str">
        <f>VLOOKUP(A2054,таксономия!$1:$1048576,7,1)</f>
        <v>Eukaryota</v>
      </c>
      <c r="J2054" t="str">
        <f>VLOOKUP(A2054,таксономия!$1:$1048576,8,1)</f>
        <v xml:space="preserve"> Metazoa</v>
      </c>
      <c r="K2054" t="str">
        <f>VLOOKUP(A2054,таксономия!$1:$1048576,9,1)</f>
        <v xml:space="preserve"> Chordata</v>
      </c>
      <c r="L2054" t="str">
        <f>VLOOKUP(A2054,таксономия!$1:$1048576,10,1)</f>
        <v xml:space="preserve"> Craniata</v>
      </c>
      <c r="M2054" t="str">
        <f>VLOOKUP(A2054,таксономия!$1:$1048576,11,1)</f>
        <v xml:space="preserve"> Vertebrata</v>
      </c>
      <c r="N2054" t="str">
        <f>VLOOKUP(A2054,таксономия!$1:$1048576,12,1)</f>
        <v xml:space="preserve"> Euteleostomi</v>
      </c>
      <c r="O2054" t="str">
        <f>VLOOKUP(A2054,таксономия!$1:$1048576,13,1)</f>
        <v>Mammalia</v>
      </c>
      <c r="P2054" t="str">
        <f>VLOOKUP(A2054,таксономия!$1:$1048576,14,1)</f>
        <v xml:space="preserve"> Eutheria</v>
      </c>
      <c r="Q2054" t="str">
        <f>VLOOKUP(A2054,таксономия!$1:$1048576,15,1)</f>
        <v xml:space="preserve"> Laurasiatheria</v>
      </c>
      <c r="R2054" t="str">
        <f>VLOOKUP(A2054,таксономия!$1:$1048576,3,1)</f>
        <v xml:space="preserve"> Sus scrofa (Pig).</v>
      </c>
      <c r="S2054">
        <f t="shared" si="32"/>
        <v>82</v>
      </c>
    </row>
    <row r="2055" spans="1:19" x14ac:dyDescent="0.3">
      <c r="A2055" t="s">
        <v>1280</v>
      </c>
      <c r="B2055" t="s">
        <v>1281</v>
      </c>
      <c r="C2055">
        <v>442</v>
      </c>
      <c r="D2055" t="s">
        <v>86</v>
      </c>
      <c r="E2055">
        <v>89</v>
      </c>
      <c r="F2055">
        <v>170</v>
      </c>
      <c r="G2055">
        <v>2216</v>
      </c>
      <c r="H2055" t="s">
        <v>87</v>
      </c>
      <c r="I2055" t="str">
        <f>VLOOKUP(A2055,таксономия!$1:$1048576,7,1)</f>
        <v>Eukaryota</v>
      </c>
      <c r="J2055" t="str">
        <f>VLOOKUP(A2055,таксономия!$1:$1048576,8,1)</f>
        <v xml:space="preserve"> Metazoa</v>
      </c>
      <c r="K2055" t="str">
        <f>VLOOKUP(A2055,таксономия!$1:$1048576,9,1)</f>
        <v xml:space="preserve"> Chordata</v>
      </c>
      <c r="L2055" t="str">
        <f>VLOOKUP(A2055,таксономия!$1:$1048576,10,1)</f>
        <v xml:space="preserve"> Craniata</v>
      </c>
      <c r="M2055" t="str">
        <f>VLOOKUP(A2055,таксономия!$1:$1048576,11,1)</f>
        <v xml:space="preserve"> Vertebrata</v>
      </c>
      <c r="N2055" t="str">
        <f>VLOOKUP(A2055,таксономия!$1:$1048576,12,1)</f>
        <v xml:space="preserve"> Euteleostomi</v>
      </c>
      <c r="O2055" t="str">
        <f>VLOOKUP(A2055,таксономия!$1:$1048576,13,1)</f>
        <v>Mammalia</v>
      </c>
      <c r="P2055" t="str">
        <f>VLOOKUP(A2055,таксономия!$1:$1048576,14,1)</f>
        <v xml:space="preserve"> Eutheria</v>
      </c>
      <c r="Q2055" t="str">
        <f>VLOOKUP(A2055,таксономия!$1:$1048576,15,1)</f>
        <v xml:space="preserve"> Laurasiatheria</v>
      </c>
      <c r="R2055" t="str">
        <f>VLOOKUP(A2055,таксономия!$1:$1048576,3,1)</f>
        <v xml:space="preserve"> Sus scrofa (Pig).</v>
      </c>
      <c r="S2055">
        <f t="shared" si="32"/>
        <v>81</v>
      </c>
    </row>
    <row r="2056" spans="1:19" x14ac:dyDescent="0.3">
      <c r="A2056" t="s">
        <v>1282</v>
      </c>
      <c r="B2056" t="s">
        <v>1283</v>
      </c>
      <c r="C2056">
        <v>940</v>
      </c>
      <c r="D2056" t="s">
        <v>20</v>
      </c>
      <c r="E2056">
        <v>171</v>
      </c>
      <c r="F2056">
        <v>298</v>
      </c>
      <c r="G2056">
        <v>1926</v>
      </c>
      <c r="H2056" t="s">
        <v>21</v>
      </c>
      <c r="I2056" t="str">
        <f>VLOOKUP(A2056,таксономия!$1:$1048576,7,1)</f>
        <v>Eukaryota</v>
      </c>
      <c r="J2056" t="str">
        <f>VLOOKUP(A2056,таксономия!$1:$1048576,8,1)</f>
        <v xml:space="preserve"> Metazoa</v>
      </c>
      <c r="K2056" t="str">
        <f>VLOOKUP(A2056,таксономия!$1:$1048576,9,1)</f>
        <v xml:space="preserve"> Chordata</v>
      </c>
      <c r="L2056" t="str">
        <f>VLOOKUP(A2056,таксономия!$1:$1048576,10,1)</f>
        <v xml:space="preserve"> Craniata</v>
      </c>
      <c r="M2056" t="str">
        <f>VLOOKUP(A2056,таксономия!$1:$1048576,11,1)</f>
        <v xml:space="preserve"> Vertebrata</v>
      </c>
      <c r="N2056" t="str">
        <f>VLOOKUP(A2056,таксономия!$1:$1048576,12,1)</f>
        <v xml:space="preserve"> Euteleostomi</v>
      </c>
      <c r="O2056" t="str">
        <f>VLOOKUP(A2056,таксономия!$1:$1048576,13,1)</f>
        <v>Mammalia</v>
      </c>
      <c r="P2056" t="str">
        <f>VLOOKUP(A2056,таксономия!$1:$1048576,14,1)</f>
        <v xml:space="preserve"> Eutheria</v>
      </c>
      <c r="Q2056" t="str">
        <f>VLOOKUP(A2056,таксономия!$1:$1048576,15,1)</f>
        <v xml:space="preserve"> Laurasiatheria</v>
      </c>
      <c r="R2056" t="str">
        <f>VLOOKUP(A2056,таксономия!$1:$1048576,3,1)</f>
        <v xml:space="preserve"> Sus scrofa (Pig).</v>
      </c>
      <c r="S2056">
        <f t="shared" si="32"/>
        <v>127</v>
      </c>
    </row>
    <row r="2057" spans="1:19" x14ac:dyDescent="0.3">
      <c r="A2057" t="s">
        <v>1282</v>
      </c>
      <c r="B2057" t="s">
        <v>1283</v>
      </c>
      <c r="C2057">
        <v>940</v>
      </c>
      <c r="D2057" t="s">
        <v>22</v>
      </c>
      <c r="E2057">
        <v>59</v>
      </c>
      <c r="F2057">
        <v>149</v>
      </c>
      <c r="G2057">
        <v>59728</v>
      </c>
      <c r="H2057" t="s">
        <v>23</v>
      </c>
      <c r="I2057" t="str">
        <f>VLOOKUP(A2057,таксономия!$1:$1048576,7,1)</f>
        <v>Eukaryota</v>
      </c>
      <c r="J2057" t="str">
        <f>VLOOKUP(A2057,таксономия!$1:$1048576,8,1)</f>
        <v xml:space="preserve"> Metazoa</v>
      </c>
      <c r="K2057" t="str">
        <f>VLOOKUP(A2057,таксономия!$1:$1048576,9,1)</f>
        <v xml:space="preserve"> Chordata</v>
      </c>
      <c r="L2057" t="str">
        <f>VLOOKUP(A2057,таксономия!$1:$1048576,10,1)</f>
        <v xml:space="preserve"> Craniata</v>
      </c>
      <c r="M2057" t="str">
        <f>VLOOKUP(A2057,таксономия!$1:$1048576,11,1)</f>
        <v xml:space="preserve"> Vertebrata</v>
      </c>
      <c r="N2057" t="str">
        <f>VLOOKUP(A2057,таксономия!$1:$1048576,12,1)</f>
        <v xml:space="preserve"> Euteleostomi</v>
      </c>
      <c r="O2057" t="str">
        <f>VLOOKUP(A2057,таксономия!$1:$1048576,13,1)</f>
        <v>Mammalia</v>
      </c>
      <c r="P2057" t="str">
        <f>VLOOKUP(A2057,таксономия!$1:$1048576,14,1)</f>
        <v xml:space="preserve"> Eutheria</v>
      </c>
      <c r="Q2057" t="str">
        <f>VLOOKUP(A2057,таксономия!$1:$1048576,15,1)</f>
        <v xml:space="preserve"> Laurasiatheria</v>
      </c>
      <c r="R2057" t="str">
        <f>VLOOKUP(A2057,таксономия!$1:$1048576,3,1)</f>
        <v xml:space="preserve"> Sus scrofa (Pig).</v>
      </c>
      <c r="S2057">
        <f t="shared" si="32"/>
        <v>90</v>
      </c>
    </row>
    <row r="2058" spans="1:19" x14ac:dyDescent="0.3">
      <c r="A2058" t="s">
        <v>1282</v>
      </c>
      <c r="B2058" t="s">
        <v>1283</v>
      </c>
      <c r="C2058">
        <v>940</v>
      </c>
      <c r="D2058" t="s">
        <v>12</v>
      </c>
      <c r="E2058">
        <v>313</v>
      </c>
      <c r="F2058">
        <v>391</v>
      </c>
      <c r="G2058">
        <v>2697</v>
      </c>
      <c r="H2058" t="s">
        <v>13</v>
      </c>
      <c r="I2058" t="str">
        <f>VLOOKUP(A2058,таксономия!$1:$1048576,7,1)</f>
        <v>Eukaryota</v>
      </c>
      <c r="J2058" t="str">
        <f>VLOOKUP(A2058,таксономия!$1:$1048576,8,1)</f>
        <v xml:space="preserve"> Metazoa</v>
      </c>
      <c r="K2058" t="str">
        <f>VLOOKUP(A2058,таксономия!$1:$1048576,9,1)</f>
        <v xml:space="preserve"> Chordata</v>
      </c>
      <c r="L2058" t="str">
        <f>VLOOKUP(A2058,таксономия!$1:$1048576,10,1)</f>
        <v xml:space="preserve"> Craniata</v>
      </c>
      <c r="M2058" t="str">
        <f>VLOOKUP(A2058,таксономия!$1:$1048576,11,1)</f>
        <v xml:space="preserve"> Vertebrata</v>
      </c>
      <c r="N2058" t="str">
        <f>VLOOKUP(A2058,таксономия!$1:$1048576,12,1)</f>
        <v xml:space="preserve"> Euteleostomi</v>
      </c>
      <c r="O2058" t="str">
        <f>VLOOKUP(A2058,таксономия!$1:$1048576,13,1)</f>
        <v>Mammalia</v>
      </c>
      <c r="P2058" t="str">
        <f>VLOOKUP(A2058,таксономия!$1:$1048576,14,1)</f>
        <v xml:space="preserve"> Eutheria</v>
      </c>
      <c r="Q2058" t="str">
        <f>VLOOKUP(A2058,таксономия!$1:$1048576,15,1)</f>
        <v xml:space="preserve"> Laurasiatheria</v>
      </c>
      <c r="R2058" t="str">
        <f>VLOOKUP(A2058,таксономия!$1:$1048576,3,1)</f>
        <v xml:space="preserve"> Sus scrofa (Pig).</v>
      </c>
      <c r="S2058">
        <f t="shared" si="32"/>
        <v>78</v>
      </c>
    </row>
    <row r="2059" spans="1:19" x14ac:dyDescent="0.3">
      <c r="A2059" t="s">
        <v>1282</v>
      </c>
      <c r="B2059" t="s">
        <v>1283</v>
      </c>
      <c r="C2059">
        <v>940</v>
      </c>
      <c r="D2059" t="s">
        <v>24</v>
      </c>
      <c r="E2059">
        <v>470</v>
      </c>
      <c r="F2059">
        <v>743</v>
      </c>
      <c r="G2059">
        <v>24806</v>
      </c>
      <c r="H2059" t="s">
        <v>25</v>
      </c>
      <c r="I2059" t="str">
        <f>VLOOKUP(A2059,таксономия!$1:$1048576,7,1)</f>
        <v>Eukaryota</v>
      </c>
      <c r="J2059" t="str">
        <f>VLOOKUP(A2059,таксономия!$1:$1048576,8,1)</f>
        <v xml:space="preserve"> Metazoa</v>
      </c>
      <c r="K2059" t="str">
        <f>VLOOKUP(A2059,таксономия!$1:$1048576,9,1)</f>
        <v xml:space="preserve"> Chordata</v>
      </c>
      <c r="L2059" t="str">
        <f>VLOOKUP(A2059,таксономия!$1:$1048576,10,1)</f>
        <v xml:space="preserve"> Craniata</v>
      </c>
      <c r="M2059" t="str">
        <f>VLOOKUP(A2059,таксономия!$1:$1048576,11,1)</f>
        <v xml:space="preserve"> Vertebrata</v>
      </c>
      <c r="N2059" t="str">
        <f>VLOOKUP(A2059,таксономия!$1:$1048576,12,1)</f>
        <v xml:space="preserve"> Euteleostomi</v>
      </c>
      <c r="O2059" t="str">
        <f>VLOOKUP(A2059,таксономия!$1:$1048576,13,1)</f>
        <v>Mammalia</v>
      </c>
      <c r="P2059" t="str">
        <f>VLOOKUP(A2059,таксономия!$1:$1048576,14,1)</f>
        <v xml:space="preserve"> Eutheria</v>
      </c>
      <c r="Q2059" t="str">
        <f>VLOOKUP(A2059,таксономия!$1:$1048576,15,1)</f>
        <v xml:space="preserve"> Laurasiatheria</v>
      </c>
      <c r="R2059" t="str">
        <f>VLOOKUP(A2059,таксономия!$1:$1048576,3,1)</f>
        <v xml:space="preserve"> Sus scrofa (Pig).</v>
      </c>
      <c r="S2059">
        <f t="shared" si="32"/>
        <v>273</v>
      </c>
    </row>
    <row r="2060" spans="1:19" x14ac:dyDescent="0.3">
      <c r="A2060" t="s">
        <v>1284</v>
      </c>
      <c r="B2060" t="s">
        <v>1285</v>
      </c>
      <c r="C2060">
        <v>263</v>
      </c>
      <c r="D2060" t="s">
        <v>12</v>
      </c>
      <c r="E2060">
        <v>25</v>
      </c>
      <c r="F2060">
        <v>101</v>
      </c>
      <c r="G2060">
        <v>2697</v>
      </c>
      <c r="H2060" t="s">
        <v>13</v>
      </c>
      <c r="I2060" t="str">
        <f>VLOOKUP(A2060,таксономия!$1:$1048576,7,1)</f>
        <v>Eukaryota</v>
      </c>
      <c r="J2060" t="str">
        <f>VLOOKUP(A2060,таксономия!$1:$1048576,8,1)</f>
        <v xml:space="preserve"> Metazoa</v>
      </c>
      <c r="K2060" t="str">
        <f>VLOOKUP(A2060,таксономия!$1:$1048576,9,1)</f>
        <v xml:space="preserve"> Chordata</v>
      </c>
      <c r="L2060" t="str">
        <f>VLOOKUP(A2060,таксономия!$1:$1048576,10,1)</f>
        <v xml:space="preserve"> Craniata</v>
      </c>
      <c r="M2060" t="str">
        <f>VLOOKUP(A2060,таксономия!$1:$1048576,11,1)</f>
        <v xml:space="preserve"> Vertebrata</v>
      </c>
      <c r="N2060" t="str">
        <f>VLOOKUP(A2060,таксономия!$1:$1048576,12,1)</f>
        <v xml:space="preserve"> Euteleostomi</v>
      </c>
      <c r="O2060" t="str">
        <f>VLOOKUP(A2060,таксономия!$1:$1048576,13,1)</f>
        <v>Mammalia</v>
      </c>
      <c r="P2060" t="str">
        <f>VLOOKUP(A2060,таксономия!$1:$1048576,14,1)</f>
        <v xml:space="preserve"> Eutheria</v>
      </c>
      <c r="Q2060" t="str">
        <f>VLOOKUP(A2060,таксономия!$1:$1048576,15,1)</f>
        <v xml:space="preserve"> Laurasiatheria</v>
      </c>
      <c r="R2060" t="str">
        <f>VLOOKUP(A2060,таксономия!$1:$1048576,3,1)</f>
        <v xml:space="preserve"> Sus scrofa (Pig).</v>
      </c>
      <c r="S2060">
        <f t="shared" si="32"/>
        <v>76</v>
      </c>
    </row>
    <row r="2061" spans="1:19" x14ac:dyDescent="0.3">
      <c r="A2061" t="s">
        <v>1286</v>
      </c>
      <c r="B2061" t="s">
        <v>1287</v>
      </c>
      <c r="C2061">
        <v>875</v>
      </c>
      <c r="D2061" t="s">
        <v>12</v>
      </c>
      <c r="E2061">
        <v>95</v>
      </c>
      <c r="F2061">
        <v>167</v>
      </c>
      <c r="G2061">
        <v>2697</v>
      </c>
      <c r="H2061" t="s">
        <v>13</v>
      </c>
      <c r="I2061" t="str">
        <f>VLOOKUP(A2061,таксономия!$1:$1048576,7,1)</f>
        <v>Eukaryota</v>
      </c>
      <c r="J2061" t="str">
        <f>VLOOKUP(A2061,таксономия!$1:$1048576,8,1)</f>
        <v xml:space="preserve"> Metazoa</v>
      </c>
      <c r="K2061" t="str">
        <f>VLOOKUP(A2061,таксономия!$1:$1048576,9,1)</f>
        <v xml:space="preserve"> Chordata</v>
      </c>
      <c r="L2061" t="str">
        <f>VLOOKUP(A2061,таксономия!$1:$1048576,10,1)</f>
        <v xml:space="preserve"> Craniata</v>
      </c>
      <c r="M2061" t="str">
        <f>VLOOKUP(A2061,таксономия!$1:$1048576,11,1)</f>
        <v xml:space="preserve"> Vertebrata</v>
      </c>
      <c r="N2061" t="str">
        <f>VLOOKUP(A2061,таксономия!$1:$1048576,12,1)</f>
        <v xml:space="preserve"> Euteleostomi</v>
      </c>
      <c r="O2061" t="str">
        <f>VLOOKUP(A2061,таксономия!$1:$1048576,13,1)</f>
        <v>Mammalia</v>
      </c>
      <c r="P2061" t="str">
        <f>VLOOKUP(A2061,таксономия!$1:$1048576,14,1)</f>
        <v xml:space="preserve"> Eutheria</v>
      </c>
      <c r="Q2061" t="str">
        <f>VLOOKUP(A2061,таксономия!$1:$1048576,15,1)</f>
        <v xml:space="preserve"> Laurasiatheria</v>
      </c>
      <c r="R2061" t="str">
        <f>VLOOKUP(A2061,таксономия!$1:$1048576,3,1)</f>
        <v xml:space="preserve"> Sus scrofa (Pig).</v>
      </c>
      <c r="S2061">
        <f t="shared" si="32"/>
        <v>72</v>
      </c>
    </row>
    <row r="2062" spans="1:19" x14ac:dyDescent="0.3">
      <c r="A2062" t="s">
        <v>1286</v>
      </c>
      <c r="B2062" t="s">
        <v>1287</v>
      </c>
      <c r="C2062">
        <v>875</v>
      </c>
      <c r="D2062" t="s">
        <v>871</v>
      </c>
      <c r="E2062">
        <v>1</v>
      </c>
      <c r="F2062">
        <v>69</v>
      </c>
      <c r="G2062">
        <v>390</v>
      </c>
      <c r="H2062" t="s">
        <v>871</v>
      </c>
      <c r="I2062" t="str">
        <f>VLOOKUP(A2062,таксономия!$1:$1048576,7,1)</f>
        <v>Eukaryota</v>
      </c>
      <c r="J2062" t="str">
        <f>VLOOKUP(A2062,таксономия!$1:$1048576,8,1)</f>
        <v xml:space="preserve"> Metazoa</v>
      </c>
      <c r="K2062" t="str">
        <f>VLOOKUP(A2062,таксономия!$1:$1048576,9,1)</f>
        <v xml:space="preserve"> Chordata</v>
      </c>
      <c r="L2062" t="str">
        <f>VLOOKUP(A2062,таксономия!$1:$1048576,10,1)</f>
        <v xml:space="preserve"> Craniata</v>
      </c>
      <c r="M2062" t="str">
        <f>VLOOKUP(A2062,таксономия!$1:$1048576,11,1)</f>
        <v xml:space="preserve"> Vertebrata</v>
      </c>
      <c r="N2062" t="str">
        <f>VLOOKUP(A2062,таксономия!$1:$1048576,12,1)</f>
        <v xml:space="preserve"> Euteleostomi</v>
      </c>
      <c r="O2062" t="str">
        <f>VLOOKUP(A2062,таксономия!$1:$1048576,13,1)</f>
        <v>Mammalia</v>
      </c>
      <c r="P2062" t="str">
        <f>VLOOKUP(A2062,таксономия!$1:$1048576,14,1)</f>
        <v xml:space="preserve"> Eutheria</v>
      </c>
      <c r="Q2062" t="str">
        <f>VLOOKUP(A2062,таксономия!$1:$1048576,15,1)</f>
        <v xml:space="preserve"> Laurasiatheria</v>
      </c>
      <c r="R2062" t="str">
        <f>VLOOKUP(A2062,таксономия!$1:$1048576,3,1)</f>
        <v xml:space="preserve"> Sus scrofa (Pig).</v>
      </c>
      <c r="S2062">
        <f t="shared" si="32"/>
        <v>68</v>
      </c>
    </row>
    <row r="2063" spans="1:19" x14ac:dyDescent="0.3">
      <c r="A2063" t="s">
        <v>1286</v>
      </c>
      <c r="B2063" t="s">
        <v>1287</v>
      </c>
      <c r="C2063">
        <v>875</v>
      </c>
      <c r="D2063" t="s">
        <v>184</v>
      </c>
      <c r="E2063">
        <v>173</v>
      </c>
      <c r="F2063">
        <v>270</v>
      </c>
      <c r="G2063">
        <v>8985</v>
      </c>
      <c r="H2063" t="s">
        <v>185</v>
      </c>
      <c r="I2063" t="str">
        <f>VLOOKUP(A2063,таксономия!$1:$1048576,7,1)</f>
        <v>Eukaryota</v>
      </c>
      <c r="J2063" t="str">
        <f>VLOOKUP(A2063,таксономия!$1:$1048576,8,1)</f>
        <v xml:space="preserve"> Metazoa</v>
      </c>
      <c r="K2063" t="str">
        <f>VLOOKUP(A2063,таксономия!$1:$1048576,9,1)</f>
        <v xml:space="preserve"> Chordata</v>
      </c>
      <c r="L2063" t="str">
        <f>VLOOKUP(A2063,таксономия!$1:$1048576,10,1)</f>
        <v xml:space="preserve"> Craniata</v>
      </c>
      <c r="M2063" t="str">
        <f>VLOOKUP(A2063,таксономия!$1:$1048576,11,1)</f>
        <v xml:space="preserve"> Vertebrata</v>
      </c>
      <c r="N2063" t="str">
        <f>VLOOKUP(A2063,таксономия!$1:$1048576,12,1)</f>
        <v xml:space="preserve"> Euteleostomi</v>
      </c>
      <c r="O2063" t="str">
        <f>VLOOKUP(A2063,таксономия!$1:$1048576,13,1)</f>
        <v>Mammalia</v>
      </c>
      <c r="P2063" t="str">
        <f>VLOOKUP(A2063,таксономия!$1:$1048576,14,1)</f>
        <v xml:space="preserve"> Eutheria</v>
      </c>
      <c r="Q2063" t="str">
        <f>VLOOKUP(A2063,таксономия!$1:$1048576,15,1)</f>
        <v xml:space="preserve"> Laurasiatheria</v>
      </c>
      <c r="R2063" t="str">
        <f>VLOOKUP(A2063,таксономия!$1:$1048576,3,1)</f>
        <v xml:space="preserve"> Sus scrofa (Pig).</v>
      </c>
      <c r="S2063">
        <f t="shared" si="32"/>
        <v>97</v>
      </c>
    </row>
    <row r="2064" spans="1:19" x14ac:dyDescent="0.3">
      <c r="A2064" t="s">
        <v>1286</v>
      </c>
      <c r="B2064" t="s">
        <v>1287</v>
      </c>
      <c r="C2064">
        <v>875</v>
      </c>
      <c r="D2064" t="s">
        <v>184</v>
      </c>
      <c r="E2064">
        <v>283</v>
      </c>
      <c r="F2064">
        <v>380</v>
      </c>
      <c r="G2064">
        <v>8985</v>
      </c>
      <c r="H2064" t="s">
        <v>185</v>
      </c>
      <c r="I2064" t="str">
        <f>VLOOKUP(A2064,таксономия!$1:$1048576,7,1)</f>
        <v>Eukaryota</v>
      </c>
      <c r="J2064" t="str">
        <f>VLOOKUP(A2064,таксономия!$1:$1048576,8,1)</f>
        <v xml:space="preserve"> Metazoa</v>
      </c>
      <c r="K2064" t="str">
        <f>VLOOKUP(A2064,таксономия!$1:$1048576,9,1)</f>
        <v xml:space="preserve"> Chordata</v>
      </c>
      <c r="L2064" t="str">
        <f>VLOOKUP(A2064,таксономия!$1:$1048576,10,1)</f>
        <v xml:space="preserve"> Craniata</v>
      </c>
      <c r="M2064" t="str">
        <f>VLOOKUP(A2064,таксономия!$1:$1048576,11,1)</f>
        <v xml:space="preserve"> Vertebrata</v>
      </c>
      <c r="N2064" t="str">
        <f>VLOOKUP(A2064,таксономия!$1:$1048576,12,1)</f>
        <v xml:space="preserve"> Euteleostomi</v>
      </c>
      <c r="O2064" t="str">
        <f>VLOOKUP(A2064,таксономия!$1:$1048576,13,1)</f>
        <v>Mammalia</v>
      </c>
      <c r="P2064" t="str">
        <f>VLOOKUP(A2064,таксономия!$1:$1048576,14,1)</f>
        <v xml:space="preserve"> Eutheria</v>
      </c>
      <c r="Q2064" t="str">
        <f>VLOOKUP(A2064,таксономия!$1:$1048576,15,1)</f>
        <v xml:space="preserve"> Laurasiatheria</v>
      </c>
      <c r="R2064" t="str">
        <f>VLOOKUP(A2064,таксономия!$1:$1048576,3,1)</f>
        <v xml:space="preserve"> Sus scrofa (Pig).</v>
      </c>
      <c r="S2064">
        <f t="shared" si="32"/>
        <v>97</v>
      </c>
    </row>
    <row r="2065" spans="1:19" x14ac:dyDescent="0.3">
      <c r="A2065" t="s">
        <v>1286</v>
      </c>
      <c r="B2065" t="s">
        <v>1287</v>
      </c>
      <c r="C2065">
        <v>875</v>
      </c>
      <c r="D2065" t="s">
        <v>184</v>
      </c>
      <c r="E2065">
        <v>390</v>
      </c>
      <c r="F2065">
        <v>486</v>
      </c>
      <c r="G2065">
        <v>8985</v>
      </c>
      <c r="H2065" t="s">
        <v>185</v>
      </c>
      <c r="I2065" t="str">
        <f>VLOOKUP(A2065,таксономия!$1:$1048576,7,1)</f>
        <v>Eukaryota</v>
      </c>
      <c r="J2065" t="str">
        <f>VLOOKUP(A2065,таксономия!$1:$1048576,8,1)</f>
        <v xml:space="preserve"> Metazoa</v>
      </c>
      <c r="K2065" t="str">
        <f>VLOOKUP(A2065,таксономия!$1:$1048576,9,1)</f>
        <v xml:space="preserve"> Chordata</v>
      </c>
      <c r="L2065" t="str">
        <f>VLOOKUP(A2065,таксономия!$1:$1048576,10,1)</f>
        <v xml:space="preserve"> Craniata</v>
      </c>
      <c r="M2065" t="str">
        <f>VLOOKUP(A2065,таксономия!$1:$1048576,11,1)</f>
        <v xml:space="preserve"> Vertebrata</v>
      </c>
      <c r="N2065" t="str">
        <f>VLOOKUP(A2065,таксономия!$1:$1048576,12,1)</f>
        <v xml:space="preserve"> Euteleostomi</v>
      </c>
      <c r="O2065" t="str">
        <f>VLOOKUP(A2065,таксономия!$1:$1048576,13,1)</f>
        <v>Mammalia</v>
      </c>
      <c r="P2065" t="str">
        <f>VLOOKUP(A2065,таксономия!$1:$1048576,14,1)</f>
        <v xml:space="preserve"> Eutheria</v>
      </c>
      <c r="Q2065" t="str">
        <f>VLOOKUP(A2065,таксономия!$1:$1048576,15,1)</f>
        <v xml:space="preserve"> Laurasiatheria</v>
      </c>
      <c r="R2065" t="str">
        <f>VLOOKUP(A2065,таксономия!$1:$1048576,3,1)</f>
        <v xml:space="preserve"> Sus scrofa (Pig).</v>
      </c>
      <c r="S2065">
        <f t="shared" si="32"/>
        <v>96</v>
      </c>
    </row>
    <row r="2066" spans="1:19" x14ac:dyDescent="0.3">
      <c r="A2066" t="s">
        <v>1286</v>
      </c>
      <c r="B2066" t="s">
        <v>1287</v>
      </c>
      <c r="C2066">
        <v>875</v>
      </c>
      <c r="D2066" t="s">
        <v>184</v>
      </c>
      <c r="E2066">
        <v>503</v>
      </c>
      <c r="F2066">
        <v>600</v>
      </c>
      <c r="G2066">
        <v>8985</v>
      </c>
      <c r="H2066" t="s">
        <v>185</v>
      </c>
      <c r="I2066" t="str">
        <f>VLOOKUP(A2066,таксономия!$1:$1048576,7,1)</f>
        <v>Eukaryota</v>
      </c>
      <c r="J2066" t="str">
        <f>VLOOKUP(A2066,таксономия!$1:$1048576,8,1)</f>
        <v xml:space="preserve"> Metazoa</v>
      </c>
      <c r="K2066" t="str">
        <f>VLOOKUP(A2066,таксономия!$1:$1048576,9,1)</f>
        <v xml:space="preserve"> Chordata</v>
      </c>
      <c r="L2066" t="str">
        <f>VLOOKUP(A2066,таксономия!$1:$1048576,10,1)</f>
        <v xml:space="preserve"> Craniata</v>
      </c>
      <c r="M2066" t="str">
        <f>VLOOKUP(A2066,таксономия!$1:$1048576,11,1)</f>
        <v xml:space="preserve"> Vertebrata</v>
      </c>
      <c r="N2066" t="str">
        <f>VLOOKUP(A2066,таксономия!$1:$1048576,12,1)</f>
        <v xml:space="preserve"> Euteleostomi</v>
      </c>
      <c r="O2066" t="str">
        <f>VLOOKUP(A2066,таксономия!$1:$1048576,13,1)</f>
        <v>Mammalia</v>
      </c>
      <c r="P2066" t="str">
        <f>VLOOKUP(A2066,таксономия!$1:$1048576,14,1)</f>
        <v xml:space="preserve"> Eutheria</v>
      </c>
      <c r="Q2066" t="str">
        <f>VLOOKUP(A2066,таксономия!$1:$1048576,15,1)</f>
        <v xml:space="preserve"> Laurasiatheria</v>
      </c>
      <c r="R2066" t="str">
        <f>VLOOKUP(A2066,таксономия!$1:$1048576,3,1)</f>
        <v xml:space="preserve"> Sus scrofa (Pig).</v>
      </c>
      <c r="S2066">
        <f t="shared" si="32"/>
        <v>97</v>
      </c>
    </row>
    <row r="2067" spans="1:19" x14ac:dyDescent="0.3">
      <c r="A2067" t="s">
        <v>1286</v>
      </c>
      <c r="B2067" t="s">
        <v>1287</v>
      </c>
      <c r="C2067">
        <v>875</v>
      </c>
      <c r="D2067" t="s">
        <v>16</v>
      </c>
      <c r="E2067">
        <v>631</v>
      </c>
      <c r="F2067">
        <v>869</v>
      </c>
      <c r="G2067">
        <v>22248</v>
      </c>
      <c r="H2067" t="s">
        <v>17</v>
      </c>
      <c r="I2067" t="str">
        <f>VLOOKUP(A2067,таксономия!$1:$1048576,7,1)</f>
        <v>Eukaryota</v>
      </c>
      <c r="J2067" t="str">
        <f>VLOOKUP(A2067,таксономия!$1:$1048576,8,1)</f>
        <v xml:space="preserve"> Metazoa</v>
      </c>
      <c r="K2067" t="str">
        <f>VLOOKUP(A2067,таксономия!$1:$1048576,9,1)</f>
        <v xml:space="preserve"> Chordata</v>
      </c>
      <c r="L2067" t="str">
        <f>VLOOKUP(A2067,таксономия!$1:$1048576,10,1)</f>
        <v xml:space="preserve"> Craniata</v>
      </c>
      <c r="M2067" t="str">
        <f>VLOOKUP(A2067,таксономия!$1:$1048576,11,1)</f>
        <v xml:space="preserve"> Vertebrata</v>
      </c>
      <c r="N2067" t="str">
        <f>VLOOKUP(A2067,таксономия!$1:$1048576,12,1)</f>
        <v xml:space="preserve"> Euteleostomi</v>
      </c>
      <c r="O2067" t="str">
        <f>VLOOKUP(A2067,таксономия!$1:$1048576,13,1)</f>
        <v>Mammalia</v>
      </c>
      <c r="P2067" t="str">
        <f>VLOOKUP(A2067,таксономия!$1:$1048576,14,1)</f>
        <v xml:space="preserve"> Eutheria</v>
      </c>
      <c r="Q2067" t="str">
        <f>VLOOKUP(A2067,таксономия!$1:$1048576,15,1)</f>
        <v xml:space="preserve"> Laurasiatheria</v>
      </c>
      <c r="R2067" t="str">
        <f>VLOOKUP(A2067,таксономия!$1:$1048576,3,1)</f>
        <v xml:space="preserve"> Sus scrofa (Pig).</v>
      </c>
      <c r="S2067">
        <f t="shared" si="32"/>
        <v>238</v>
      </c>
    </row>
    <row r="2068" spans="1:19" x14ac:dyDescent="0.3">
      <c r="A2068" t="s">
        <v>1288</v>
      </c>
      <c r="B2068" t="s">
        <v>1289</v>
      </c>
      <c r="C2068">
        <v>539</v>
      </c>
      <c r="D2068" t="s">
        <v>34</v>
      </c>
      <c r="E2068">
        <v>61</v>
      </c>
      <c r="F2068">
        <v>91</v>
      </c>
      <c r="G2068">
        <v>24995</v>
      </c>
      <c r="H2068" t="s">
        <v>35</v>
      </c>
      <c r="I2068" t="str">
        <f>VLOOKUP(A2068,таксономия!$1:$1048576,7,1)</f>
        <v>Eukaryota</v>
      </c>
      <c r="J2068" t="str">
        <f>VLOOKUP(A2068,таксономия!$1:$1048576,8,1)</f>
        <v xml:space="preserve"> Metazoa</v>
      </c>
      <c r="K2068" t="str">
        <f>VLOOKUP(A2068,таксономия!$1:$1048576,9,1)</f>
        <v xml:space="preserve"> Chordata</v>
      </c>
      <c r="L2068" t="str">
        <f>VLOOKUP(A2068,таксономия!$1:$1048576,10,1)</f>
        <v xml:space="preserve"> Craniata</v>
      </c>
      <c r="M2068" t="str">
        <f>VLOOKUP(A2068,таксономия!$1:$1048576,11,1)</f>
        <v xml:space="preserve"> Vertebrata</v>
      </c>
      <c r="N2068" t="str">
        <f>VLOOKUP(A2068,таксономия!$1:$1048576,12,1)</f>
        <v xml:space="preserve"> Euteleostomi</v>
      </c>
      <c r="O2068" t="str">
        <f>VLOOKUP(A2068,таксономия!$1:$1048576,13,1)</f>
        <v>Mammalia</v>
      </c>
      <c r="P2068" t="str">
        <f>VLOOKUP(A2068,таксономия!$1:$1048576,14,1)</f>
        <v xml:space="preserve"> Eutheria</v>
      </c>
      <c r="Q2068" t="str">
        <f>VLOOKUP(A2068,таксономия!$1:$1048576,15,1)</f>
        <v xml:space="preserve"> Laurasiatheria</v>
      </c>
      <c r="R2068" t="str">
        <f>VLOOKUP(A2068,таксономия!$1:$1048576,3,1)</f>
        <v xml:space="preserve"> Sus scrofa (Pig).</v>
      </c>
      <c r="S2068">
        <f t="shared" si="32"/>
        <v>30</v>
      </c>
    </row>
    <row r="2069" spans="1:19" x14ac:dyDescent="0.3">
      <c r="A2069" t="s">
        <v>1288</v>
      </c>
      <c r="B2069" t="s">
        <v>1289</v>
      </c>
      <c r="C2069">
        <v>539</v>
      </c>
      <c r="D2069" t="s">
        <v>34</v>
      </c>
      <c r="E2069">
        <v>138</v>
      </c>
      <c r="F2069">
        <v>170</v>
      </c>
      <c r="G2069">
        <v>24995</v>
      </c>
      <c r="H2069" t="s">
        <v>35</v>
      </c>
      <c r="I2069" t="str">
        <f>VLOOKUP(A2069,таксономия!$1:$1048576,7,1)</f>
        <v>Eukaryota</v>
      </c>
      <c r="J2069" t="str">
        <f>VLOOKUP(A2069,таксономия!$1:$1048576,8,1)</f>
        <v xml:space="preserve"> Metazoa</v>
      </c>
      <c r="K2069" t="str">
        <f>VLOOKUP(A2069,таксономия!$1:$1048576,9,1)</f>
        <v xml:space="preserve"> Chordata</v>
      </c>
      <c r="L2069" t="str">
        <f>VLOOKUP(A2069,таксономия!$1:$1048576,10,1)</f>
        <v xml:space="preserve"> Craniata</v>
      </c>
      <c r="M2069" t="str">
        <f>VLOOKUP(A2069,таксономия!$1:$1048576,11,1)</f>
        <v xml:space="preserve"> Vertebrata</v>
      </c>
      <c r="N2069" t="str">
        <f>VLOOKUP(A2069,таксономия!$1:$1048576,12,1)</f>
        <v xml:space="preserve"> Euteleostomi</v>
      </c>
      <c r="O2069" t="str">
        <f>VLOOKUP(A2069,таксономия!$1:$1048576,13,1)</f>
        <v>Mammalia</v>
      </c>
      <c r="P2069" t="str">
        <f>VLOOKUP(A2069,таксономия!$1:$1048576,14,1)</f>
        <v xml:space="preserve"> Eutheria</v>
      </c>
      <c r="Q2069" t="str">
        <f>VLOOKUP(A2069,таксономия!$1:$1048576,15,1)</f>
        <v xml:space="preserve"> Laurasiatheria</v>
      </c>
      <c r="R2069" t="str">
        <f>VLOOKUP(A2069,таксономия!$1:$1048576,3,1)</f>
        <v xml:space="preserve"> Sus scrofa (Pig).</v>
      </c>
      <c r="S2069">
        <f t="shared" si="32"/>
        <v>32</v>
      </c>
    </row>
    <row r="2070" spans="1:19" x14ac:dyDescent="0.3">
      <c r="A2070" t="s">
        <v>1288</v>
      </c>
      <c r="B2070" t="s">
        <v>1289</v>
      </c>
      <c r="C2070">
        <v>539</v>
      </c>
      <c r="D2070" t="s">
        <v>12</v>
      </c>
      <c r="E2070">
        <v>178</v>
      </c>
      <c r="F2070">
        <v>260</v>
      </c>
      <c r="G2070">
        <v>2697</v>
      </c>
      <c r="H2070" t="s">
        <v>13</v>
      </c>
      <c r="I2070" t="str">
        <f>VLOOKUP(A2070,таксономия!$1:$1048576,7,1)</f>
        <v>Eukaryota</v>
      </c>
      <c r="J2070" t="str">
        <f>VLOOKUP(A2070,таксономия!$1:$1048576,8,1)</f>
        <v xml:space="preserve"> Metazoa</v>
      </c>
      <c r="K2070" t="str">
        <f>VLOOKUP(A2070,таксономия!$1:$1048576,9,1)</f>
        <v xml:space="preserve"> Chordata</v>
      </c>
      <c r="L2070" t="str">
        <f>VLOOKUP(A2070,таксономия!$1:$1048576,10,1)</f>
        <v xml:space="preserve"> Craniata</v>
      </c>
      <c r="M2070" t="str">
        <f>VLOOKUP(A2070,таксономия!$1:$1048576,11,1)</f>
        <v xml:space="preserve"> Vertebrata</v>
      </c>
      <c r="N2070" t="str">
        <f>VLOOKUP(A2070,таксономия!$1:$1048576,12,1)</f>
        <v xml:space="preserve"> Euteleostomi</v>
      </c>
      <c r="O2070" t="str">
        <f>VLOOKUP(A2070,таксономия!$1:$1048576,13,1)</f>
        <v>Mammalia</v>
      </c>
      <c r="P2070" t="str">
        <f>VLOOKUP(A2070,таксономия!$1:$1048576,14,1)</f>
        <v xml:space="preserve"> Eutheria</v>
      </c>
      <c r="Q2070" t="str">
        <f>VLOOKUP(A2070,таксономия!$1:$1048576,15,1)</f>
        <v xml:space="preserve"> Laurasiatheria</v>
      </c>
      <c r="R2070" t="str">
        <f>VLOOKUP(A2070,таксономия!$1:$1048576,3,1)</f>
        <v xml:space="preserve"> Sus scrofa (Pig).</v>
      </c>
      <c r="S2070">
        <f t="shared" si="32"/>
        <v>82</v>
      </c>
    </row>
    <row r="2071" spans="1:19" x14ac:dyDescent="0.3">
      <c r="A2071" t="s">
        <v>1288</v>
      </c>
      <c r="B2071" t="s">
        <v>1289</v>
      </c>
      <c r="C2071">
        <v>539</v>
      </c>
      <c r="D2071" t="s">
        <v>16</v>
      </c>
      <c r="E2071">
        <v>293</v>
      </c>
      <c r="F2071">
        <v>529</v>
      </c>
      <c r="G2071">
        <v>22248</v>
      </c>
      <c r="H2071" t="s">
        <v>17</v>
      </c>
      <c r="I2071" t="str">
        <f>VLOOKUP(A2071,таксономия!$1:$1048576,7,1)</f>
        <v>Eukaryota</v>
      </c>
      <c r="J2071" t="str">
        <f>VLOOKUP(A2071,таксономия!$1:$1048576,8,1)</f>
        <v xml:space="preserve"> Metazoa</v>
      </c>
      <c r="K2071" t="str">
        <f>VLOOKUP(A2071,таксономия!$1:$1048576,9,1)</f>
        <v xml:space="preserve"> Chordata</v>
      </c>
      <c r="L2071" t="str">
        <f>VLOOKUP(A2071,таксономия!$1:$1048576,10,1)</f>
        <v xml:space="preserve"> Craniata</v>
      </c>
      <c r="M2071" t="str">
        <f>VLOOKUP(A2071,таксономия!$1:$1048576,11,1)</f>
        <v xml:space="preserve"> Vertebrata</v>
      </c>
      <c r="N2071" t="str">
        <f>VLOOKUP(A2071,таксономия!$1:$1048576,12,1)</f>
        <v xml:space="preserve"> Euteleostomi</v>
      </c>
      <c r="O2071" t="str">
        <f>VLOOKUP(A2071,таксономия!$1:$1048576,13,1)</f>
        <v>Mammalia</v>
      </c>
      <c r="P2071" t="str">
        <f>VLOOKUP(A2071,таксономия!$1:$1048576,14,1)</f>
        <v xml:space="preserve"> Eutheria</v>
      </c>
      <c r="Q2071" t="str">
        <f>VLOOKUP(A2071,таксономия!$1:$1048576,15,1)</f>
        <v xml:space="preserve"> Laurasiatheria</v>
      </c>
      <c r="R2071" t="str">
        <f>VLOOKUP(A2071,таксономия!$1:$1048576,3,1)</f>
        <v xml:space="preserve"> Sus scrofa (Pig).</v>
      </c>
      <c r="S2071">
        <f t="shared" si="32"/>
        <v>236</v>
      </c>
    </row>
    <row r="2072" spans="1:19" x14ac:dyDescent="0.3">
      <c r="A2072" t="s">
        <v>1290</v>
      </c>
      <c r="B2072" t="s">
        <v>1291</v>
      </c>
      <c r="C2072">
        <v>606</v>
      </c>
      <c r="D2072" t="s">
        <v>20</v>
      </c>
      <c r="E2072">
        <v>116</v>
      </c>
      <c r="F2072">
        <v>243</v>
      </c>
      <c r="G2072">
        <v>1926</v>
      </c>
      <c r="H2072" t="s">
        <v>21</v>
      </c>
      <c r="I2072" t="str">
        <f>VLOOKUP(A2072,таксономия!$1:$1048576,7,1)</f>
        <v>Eukaryota</v>
      </c>
      <c r="J2072" t="str">
        <f>VLOOKUP(A2072,таксономия!$1:$1048576,8,1)</f>
        <v xml:space="preserve"> Metazoa</v>
      </c>
      <c r="K2072" t="str">
        <f>VLOOKUP(A2072,таксономия!$1:$1048576,9,1)</f>
        <v xml:space="preserve"> Chordata</v>
      </c>
      <c r="L2072" t="str">
        <f>VLOOKUP(A2072,таксономия!$1:$1048576,10,1)</f>
        <v xml:space="preserve"> Craniata</v>
      </c>
      <c r="M2072" t="str">
        <f>VLOOKUP(A2072,таксономия!$1:$1048576,11,1)</f>
        <v xml:space="preserve"> Vertebrata</v>
      </c>
      <c r="N2072" t="str">
        <f>VLOOKUP(A2072,таксономия!$1:$1048576,12,1)</f>
        <v xml:space="preserve"> Euteleostomi</v>
      </c>
      <c r="O2072" t="str">
        <f>VLOOKUP(A2072,таксономия!$1:$1048576,13,1)</f>
        <v>Mammalia</v>
      </c>
      <c r="P2072" t="str">
        <f>VLOOKUP(A2072,таксономия!$1:$1048576,14,1)</f>
        <v xml:space="preserve"> Eutheria</v>
      </c>
      <c r="Q2072" t="str">
        <f>VLOOKUP(A2072,таксономия!$1:$1048576,15,1)</f>
        <v xml:space="preserve"> Laurasiatheria</v>
      </c>
      <c r="R2072" t="str">
        <f>VLOOKUP(A2072,таксономия!$1:$1048576,3,1)</f>
        <v xml:space="preserve"> Sus scrofa (Pig).</v>
      </c>
      <c r="S2072">
        <f t="shared" si="32"/>
        <v>127</v>
      </c>
    </row>
    <row r="2073" spans="1:19" x14ac:dyDescent="0.3">
      <c r="A2073" t="s">
        <v>1290</v>
      </c>
      <c r="B2073" t="s">
        <v>1291</v>
      </c>
      <c r="C2073">
        <v>606</v>
      </c>
      <c r="D2073" t="s">
        <v>22</v>
      </c>
      <c r="E2073">
        <v>4</v>
      </c>
      <c r="F2073">
        <v>94</v>
      </c>
      <c r="G2073">
        <v>59728</v>
      </c>
      <c r="H2073" t="s">
        <v>23</v>
      </c>
      <c r="I2073" t="str">
        <f>VLOOKUP(A2073,таксономия!$1:$1048576,7,1)</f>
        <v>Eukaryota</v>
      </c>
      <c r="J2073" t="str">
        <f>VLOOKUP(A2073,таксономия!$1:$1048576,8,1)</f>
        <v xml:space="preserve"> Metazoa</v>
      </c>
      <c r="K2073" t="str">
        <f>VLOOKUP(A2073,таксономия!$1:$1048576,9,1)</f>
        <v xml:space="preserve"> Chordata</v>
      </c>
      <c r="L2073" t="str">
        <f>VLOOKUP(A2073,таксономия!$1:$1048576,10,1)</f>
        <v xml:space="preserve"> Craniata</v>
      </c>
      <c r="M2073" t="str">
        <f>VLOOKUP(A2073,таксономия!$1:$1048576,11,1)</f>
        <v xml:space="preserve"> Vertebrata</v>
      </c>
      <c r="N2073" t="str">
        <f>VLOOKUP(A2073,таксономия!$1:$1048576,12,1)</f>
        <v xml:space="preserve"> Euteleostomi</v>
      </c>
      <c r="O2073" t="str">
        <f>VLOOKUP(A2073,таксономия!$1:$1048576,13,1)</f>
        <v>Mammalia</v>
      </c>
      <c r="P2073" t="str">
        <f>VLOOKUP(A2073,таксономия!$1:$1048576,14,1)</f>
        <v xml:space="preserve"> Eutheria</v>
      </c>
      <c r="Q2073" t="str">
        <f>VLOOKUP(A2073,таксономия!$1:$1048576,15,1)</f>
        <v xml:space="preserve"> Laurasiatheria</v>
      </c>
      <c r="R2073" t="str">
        <f>VLOOKUP(A2073,таксономия!$1:$1048576,3,1)</f>
        <v xml:space="preserve"> Sus scrofa (Pig).</v>
      </c>
      <c r="S2073">
        <f t="shared" si="32"/>
        <v>90</v>
      </c>
    </row>
    <row r="2074" spans="1:19" x14ac:dyDescent="0.3">
      <c r="A2074" t="s">
        <v>1290</v>
      </c>
      <c r="B2074" t="s">
        <v>1291</v>
      </c>
      <c r="C2074">
        <v>606</v>
      </c>
      <c r="D2074" t="s">
        <v>12</v>
      </c>
      <c r="E2074">
        <v>259</v>
      </c>
      <c r="F2074">
        <v>337</v>
      </c>
      <c r="G2074">
        <v>2697</v>
      </c>
      <c r="H2074" t="s">
        <v>13</v>
      </c>
      <c r="I2074" t="str">
        <f>VLOOKUP(A2074,таксономия!$1:$1048576,7,1)</f>
        <v>Eukaryota</v>
      </c>
      <c r="J2074" t="str">
        <f>VLOOKUP(A2074,таксономия!$1:$1048576,8,1)</f>
        <v xml:space="preserve"> Metazoa</v>
      </c>
      <c r="K2074" t="str">
        <f>VLOOKUP(A2074,таксономия!$1:$1048576,9,1)</f>
        <v xml:space="preserve"> Chordata</v>
      </c>
      <c r="L2074" t="str">
        <f>VLOOKUP(A2074,таксономия!$1:$1048576,10,1)</f>
        <v xml:space="preserve"> Craniata</v>
      </c>
      <c r="M2074" t="str">
        <f>VLOOKUP(A2074,таксономия!$1:$1048576,11,1)</f>
        <v xml:space="preserve"> Vertebrata</v>
      </c>
      <c r="N2074" t="str">
        <f>VLOOKUP(A2074,таксономия!$1:$1048576,12,1)</f>
        <v xml:space="preserve"> Euteleostomi</v>
      </c>
      <c r="O2074" t="str">
        <f>VLOOKUP(A2074,таксономия!$1:$1048576,13,1)</f>
        <v>Mammalia</v>
      </c>
      <c r="P2074" t="str">
        <f>VLOOKUP(A2074,таксономия!$1:$1048576,14,1)</f>
        <v xml:space="preserve"> Eutheria</v>
      </c>
      <c r="Q2074" t="str">
        <f>VLOOKUP(A2074,таксономия!$1:$1048576,15,1)</f>
        <v xml:space="preserve"> Laurasiatheria</v>
      </c>
      <c r="R2074" t="str">
        <f>VLOOKUP(A2074,таксономия!$1:$1048576,3,1)</f>
        <v xml:space="preserve"> Sus scrofa (Pig).</v>
      </c>
      <c r="S2074">
        <f t="shared" si="32"/>
        <v>78</v>
      </c>
    </row>
    <row r="2075" spans="1:19" x14ac:dyDescent="0.3">
      <c r="A2075" t="s">
        <v>1290</v>
      </c>
      <c r="B2075" t="s">
        <v>1291</v>
      </c>
      <c r="C2075">
        <v>606</v>
      </c>
      <c r="D2075" t="s">
        <v>24</v>
      </c>
      <c r="E2075">
        <v>419</v>
      </c>
      <c r="F2075">
        <v>604</v>
      </c>
      <c r="G2075">
        <v>24806</v>
      </c>
      <c r="H2075" t="s">
        <v>25</v>
      </c>
      <c r="I2075" t="str">
        <f>VLOOKUP(A2075,таксономия!$1:$1048576,7,1)</f>
        <v>Eukaryota</v>
      </c>
      <c r="J2075" t="str">
        <f>VLOOKUP(A2075,таксономия!$1:$1048576,8,1)</f>
        <v xml:space="preserve"> Metazoa</v>
      </c>
      <c r="K2075" t="str">
        <f>VLOOKUP(A2075,таксономия!$1:$1048576,9,1)</f>
        <v xml:space="preserve"> Chordata</v>
      </c>
      <c r="L2075" t="str">
        <f>VLOOKUP(A2075,таксономия!$1:$1048576,10,1)</f>
        <v xml:space="preserve"> Craniata</v>
      </c>
      <c r="M2075" t="str">
        <f>VLOOKUP(A2075,таксономия!$1:$1048576,11,1)</f>
        <v xml:space="preserve"> Vertebrata</v>
      </c>
      <c r="N2075" t="str">
        <f>VLOOKUP(A2075,таксономия!$1:$1048576,12,1)</f>
        <v xml:space="preserve"> Euteleostomi</v>
      </c>
      <c r="O2075" t="str">
        <f>VLOOKUP(A2075,таксономия!$1:$1048576,13,1)</f>
        <v>Mammalia</v>
      </c>
      <c r="P2075" t="str">
        <f>VLOOKUP(A2075,таксономия!$1:$1048576,14,1)</f>
        <v xml:space="preserve"> Eutheria</v>
      </c>
      <c r="Q2075" t="str">
        <f>VLOOKUP(A2075,таксономия!$1:$1048576,15,1)</f>
        <v xml:space="preserve"> Laurasiatheria</v>
      </c>
      <c r="R2075" t="str">
        <f>VLOOKUP(A2075,таксономия!$1:$1048576,3,1)</f>
        <v xml:space="preserve"> Sus scrofa (Pig).</v>
      </c>
      <c r="S2075">
        <f t="shared" si="32"/>
        <v>185</v>
      </c>
    </row>
    <row r="2076" spans="1:19" x14ac:dyDescent="0.3">
      <c r="A2076" t="s">
        <v>1292</v>
      </c>
      <c r="B2076" t="s">
        <v>1293</v>
      </c>
      <c r="C2076">
        <v>656</v>
      </c>
      <c r="D2076" t="s">
        <v>34</v>
      </c>
      <c r="E2076">
        <v>161</v>
      </c>
      <c r="F2076">
        <v>193</v>
      </c>
      <c r="G2076">
        <v>24995</v>
      </c>
      <c r="H2076" t="s">
        <v>35</v>
      </c>
      <c r="I2076" t="str">
        <f>VLOOKUP(A2076,таксономия!$1:$1048576,7,1)</f>
        <v>Eukaryota</v>
      </c>
      <c r="J2076" t="str">
        <f>VLOOKUP(A2076,таксономия!$1:$1048576,8,1)</f>
        <v xml:space="preserve"> Metazoa</v>
      </c>
      <c r="K2076" t="str">
        <f>VLOOKUP(A2076,таксономия!$1:$1048576,9,1)</f>
        <v xml:space="preserve"> Chordata</v>
      </c>
      <c r="L2076" t="str">
        <f>VLOOKUP(A2076,таксономия!$1:$1048576,10,1)</f>
        <v xml:space="preserve"> Craniata</v>
      </c>
      <c r="M2076" t="str">
        <f>VLOOKUP(A2076,таксономия!$1:$1048576,11,1)</f>
        <v xml:space="preserve"> Vertebrata</v>
      </c>
      <c r="N2076" t="str">
        <f>VLOOKUP(A2076,таксономия!$1:$1048576,12,1)</f>
        <v xml:space="preserve"> Euteleostomi</v>
      </c>
      <c r="O2076" t="str">
        <f>VLOOKUP(A2076,таксономия!$1:$1048576,13,1)</f>
        <v>Mammalia</v>
      </c>
      <c r="P2076" t="str">
        <f>VLOOKUP(A2076,таксономия!$1:$1048576,14,1)</f>
        <v xml:space="preserve"> Eutheria</v>
      </c>
      <c r="Q2076" t="str">
        <f>VLOOKUP(A2076,таксономия!$1:$1048576,15,1)</f>
        <v xml:space="preserve"> Laurasiatheria</v>
      </c>
      <c r="R2076" t="str">
        <f>VLOOKUP(A2076,таксономия!$1:$1048576,3,1)</f>
        <v xml:space="preserve"> Sus scrofa (Pig).</v>
      </c>
      <c r="S2076">
        <f t="shared" si="32"/>
        <v>32</v>
      </c>
    </row>
    <row r="2077" spans="1:19" x14ac:dyDescent="0.3">
      <c r="A2077" t="s">
        <v>1292</v>
      </c>
      <c r="B2077" t="s">
        <v>1293</v>
      </c>
      <c r="C2077">
        <v>656</v>
      </c>
      <c r="D2077" t="s">
        <v>34</v>
      </c>
      <c r="E2077">
        <v>242</v>
      </c>
      <c r="F2077">
        <v>274</v>
      </c>
      <c r="G2077">
        <v>24995</v>
      </c>
      <c r="H2077" t="s">
        <v>35</v>
      </c>
      <c r="I2077" t="str">
        <f>VLOOKUP(A2077,таксономия!$1:$1048576,7,1)</f>
        <v>Eukaryota</v>
      </c>
      <c r="J2077" t="str">
        <f>VLOOKUP(A2077,таксономия!$1:$1048576,8,1)</f>
        <v xml:space="preserve"> Metazoa</v>
      </c>
      <c r="K2077" t="str">
        <f>VLOOKUP(A2077,таксономия!$1:$1048576,9,1)</f>
        <v xml:space="preserve"> Chordata</v>
      </c>
      <c r="L2077" t="str">
        <f>VLOOKUP(A2077,таксономия!$1:$1048576,10,1)</f>
        <v xml:space="preserve"> Craniata</v>
      </c>
      <c r="M2077" t="str">
        <f>VLOOKUP(A2077,таксономия!$1:$1048576,11,1)</f>
        <v xml:space="preserve"> Vertebrata</v>
      </c>
      <c r="N2077" t="str">
        <f>VLOOKUP(A2077,таксономия!$1:$1048576,12,1)</f>
        <v xml:space="preserve"> Euteleostomi</v>
      </c>
      <c r="O2077" t="str">
        <f>VLOOKUP(A2077,таксономия!$1:$1048576,13,1)</f>
        <v>Mammalia</v>
      </c>
      <c r="P2077" t="str">
        <f>VLOOKUP(A2077,таксономия!$1:$1048576,14,1)</f>
        <v xml:space="preserve"> Eutheria</v>
      </c>
      <c r="Q2077" t="str">
        <f>VLOOKUP(A2077,таксономия!$1:$1048576,15,1)</f>
        <v xml:space="preserve"> Laurasiatheria</v>
      </c>
      <c r="R2077" t="str">
        <f>VLOOKUP(A2077,таксономия!$1:$1048576,3,1)</f>
        <v xml:space="preserve"> Sus scrofa (Pig).</v>
      </c>
      <c r="S2077">
        <f t="shared" si="32"/>
        <v>32</v>
      </c>
    </row>
    <row r="2078" spans="1:19" x14ac:dyDescent="0.3">
      <c r="A2078" t="s">
        <v>1292</v>
      </c>
      <c r="B2078" t="s">
        <v>1293</v>
      </c>
      <c r="C2078">
        <v>656</v>
      </c>
      <c r="D2078" t="s">
        <v>12</v>
      </c>
      <c r="E2078">
        <v>283</v>
      </c>
      <c r="F2078">
        <v>364</v>
      </c>
      <c r="G2078">
        <v>2697</v>
      </c>
      <c r="H2078" t="s">
        <v>13</v>
      </c>
      <c r="I2078" t="str">
        <f>VLOOKUP(A2078,таксономия!$1:$1048576,7,1)</f>
        <v>Eukaryota</v>
      </c>
      <c r="J2078" t="str">
        <f>VLOOKUP(A2078,таксономия!$1:$1048576,8,1)</f>
        <v xml:space="preserve"> Metazoa</v>
      </c>
      <c r="K2078" t="str">
        <f>VLOOKUP(A2078,таксономия!$1:$1048576,9,1)</f>
        <v xml:space="preserve"> Chordata</v>
      </c>
      <c r="L2078" t="str">
        <f>VLOOKUP(A2078,таксономия!$1:$1048576,10,1)</f>
        <v xml:space="preserve"> Craniata</v>
      </c>
      <c r="M2078" t="str">
        <f>VLOOKUP(A2078,таксономия!$1:$1048576,11,1)</f>
        <v xml:space="preserve"> Vertebrata</v>
      </c>
      <c r="N2078" t="str">
        <f>VLOOKUP(A2078,таксономия!$1:$1048576,12,1)</f>
        <v xml:space="preserve"> Euteleostomi</v>
      </c>
      <c r="O2078" t="str">
        <f>VLOOKUP(A2078,таксономия!$1:$1048576,13,1)</f>
        <v>Mammalia</v>
      </c>
      <c r="P2078" t="str">
        <f>VLOOKUP(A2078,таксономия!$1:$1048576,14,1)</f>
        <v xml:space="preserve"> Eutheria</v>
      </c>
      <c r="Q2078" t="str">
        <f>VLOOKUP(A2078,таксономия!$1:$1048576,15,1)</f>
        <v xml:space="preserve"> Laurasiatheria</v>
      </c>
      <c r="R2078" t="str">
        <f>VLOOKUP(A2078,таксономия!$1:$1048576,3,1)</f>
        <v xml:space="preserve"> Sus scrofa (Pig).</v>
      </c>
      <c r="S2078">
        <f t="shared" si="32"/>
        <v>81</v>
      </c>
    </row>
    <row r="2079" spans="1:19" x14ac:dyDescent="0.3">
      <c r="A2079" t="s">
        <v>1292</v>
      </c>
      <c r="B2079" t="s">
        <v>1293</v>
      </c>
      <c r="C2079">
        <v>656</v>
      </c>
      <c r="D2079" t="s">
        <v>16</v>
      </c>
      <c r="E2079">
        <v>409</v>
      </c>
      <c r="F2079">
        <v>642</v>
      </c>
      <c r="G2079">
        <v>22248</v>
      </c>
      <c r="H2079" t="s">
        <v>17</v>
      </c>
      <c r="I2079" t="str">
        <f>VLOOKUP(A2079,таксономия!$1:$1048576,7,1)</f>
        <v>Eukaryota</v>
      </c>
      <c r="J2079" t="str">
        <f>VLOOKUP(A2079,таксономия!$1:$1048576,8,1)</f>
        <v xml:space="preserve"> Metazoa</v>
      </c>
      <c r="K2079" t="str">
        <f>VLOOKUP(A2079,таксономия!$1:$1048576,9,1)</f>
        <v xml:space="preserve"> Chordata</v>
      </c>
      <c r="L2079" t="str">
        <f>VLOOKUP(A2079,таксономия!$1:$1048576,10,1)</f>
        <v xml:space="preserve"> Craniata</v>
      </c>
      <c r="M2079" t="str">
        <f>VLOOKUP(A2079,таксономия!$1:$1048576,11,1)</f>
        <v xml:space="preserve"> Vertebrata</v>
      </c>
      <c r="N2079" t="str">
        <f>VLOOKUP(A2079,таксономия!$1:$1048576,12,1)</f>
        <v xml:space="preserve"> Euteleostomi</v>
      </c>
      <c r="O2079" t="str">
        <f>VLOOKUP(A2079,таксономия!$1:$1048576,13,1)</f>
        <v>Mammalia</v>
      </c>
      <c r="P2079" t="str">
        <f>VLOOKUP(A2079,таксономия!$1:$1048576,14,1)</f>
        <v xml:space="preserve"> Eutheria</v>
      </c>
      <c r="Q2079" t="str">
        <f>VLOOKUP(A2079,таксономия!$1:$1048576,15,1)</f>
        <v xml:space="preserve"> Laurasiatheria</v>
      </c>
      <c r="R2079" t="str">
        <f>VLOOKUP(A2079,таксономия!$1:$1048576,3,1)</f>
        <v xml:space="preserve"> Sus scrofa (Pig).</v>
      </c>
      <c r="S2079">
        <f t="shared" si="32"/>
        <v>233</v>
      </c>
    </row>
    <row r="2080" spans="1:19" x14ac:dyDescent="0.3">
      <c r="A2080" t="s">
        <v>1292</v>
      </c>
      <c r="B2080" t="s">
        <v>1293</v>
      </c>
      <c r="C2080">
        <v>656</v>
      </c>
      <c r="D2080" t="s">
        <v>250</v>
      </c>
      <c r="E2080">
        <v>199</v>
      </c>
      <c r="F2080">
        <v>234</v>
      </c>
      <c r="G2080">
        <v>1772</v>
      </c>
      <c r="H2080" t="s">
        <v>251</v>
      </c>
      <c r="I2080" t="str">
        <f>VLOOKUP(A2080,таксономия!$1:$1048576,7,1)</f>
        <v>Eukaryota</v>
      </c>
      <c r="J2080" t="str">
        <f>VLOOKUP(A2080,таксономия!$1:$1048576,8,1)</f>
        <v xml:space="preserve"> Metazoa</v>
      </c>
      <c r="K2080" t="str">
        <f>VLOOKUP(A2080,таксономия!$1:$1048576,9,1)</f>
        <v xml:space="preserve"> Chordata</v>
      </c>
      <c r="L2080" t="str">
        <f>VLOOKUP(A2080,таксономия!$1:$1048576,10,1)</f>
        <v xml:space="preserve"> Craniata</v>
      </c>
      <c r="M2080" t="str">
        <f>VLOOKUP(A2080,таксономия!$1:$1048576,11,1)</f>
        <v xml:space="preserve"> Vertebrata</v>
      </c>
      <c r="N2080" t="str">
        <f>VLOOKUP(A2080,таксономия!$1:$1048576,12,1)</f>
        <v xml:space="preserve"> Euteleostomi</v>
      </c>
      <c r="O2080" t="str">
        <f>VLOOKUP(A2080,таксономия!$1:$1048576,13,1)</f>
        <v>Mammalia</v>
      </c>
      <c r="P2080" t="str">
        <f>VLOOKUP(A2080,таксономия!$1:$1048576,14,1)</f>
        <v xml:space="preserve"> Eutheria</v>
      </c>
      <c r="Q2080" t="str">
        <f>VLOOKUP(A2080,таксономия!$1:$1048576,15,1)</f>
        <v xml:space="preserve"> Laurasiatheria</v>
      </c>
      <c r="R2080" t="str">
        <f>VLOOKUP(A2080,таксономия!$1:$1048576,3,1)</f>
        <v xml:space="preserve"> Sus scrofa (Pig).</v>
      </c>
      <c r="S2080">
        <f t="shared" si="32"/>
        <v>35</v>
      </c>
    </row>
    <row r="2081" spans="1:19" x14ac:dyDescent="0.3">
      <c r="A2081" t="s">
        <v>1292</v>
      </c>
      <c r="B2081" t="s">
        <v>1293</v>
      </c>
      <c r="C2081">
        <v>656</v>
      </c>
      <c r="D2081" t="s">
        <v>36</v>
      </c>
      <c r="E2081">
        <v>105</v>
      </c>
      <c r="F2081">
        <v>145</v>
      </c>
      <c r="G2081">
        <v>1582</v>
      </c>
      <c r="H2081" t="s">
        <v>37</v>
      </c>
      <c r="I2081" t="str">
        <f>VLOOKUP(A2081,таксономия!$1:$1048576,7,1)</f>
        <v>Eukaryota</v>
      </c>
      <c r="J2081" t="str">
        <f>VLOOKUP(A2081,таксономия!$1:$1048576,8,1)</f>
        <v xml:space="preserve"> Metazoa</v>
      </c>
      <c r="K2081" t="str">
        <f>VLOOKUP(A2081,таксономия!$1:$1048576,9,1)</f>
        <v xml:space="preserve"> Chordata</v>
      </c>
      <c r="L2081" t="str">
        <f>VLOOKUP(A2081,таксономия!$1:$1048576,10,1)</f>
        <v xml:space="preserve"> Craniata</v>
      </c>
      <c r="M2081" t="str">
        <f>VLOOKUP(A2081,таксономия!$1:$1048576,11,1)</f>
        <v xml:space="preserve"> Vertebrata</v>
      </c>
      <c r="N2081" t="str">
        <f>VLOOKUP(A2081,таксономия!$1:$1048576,12,1)</f>
        <v xml:space="preserve"> Euteleostomi</v>
      </c>
      <c r="O2081" t="str">
        <f>VLOOKUP(A2081,таксономия!$1:$1048576,13,1)</f>
        <v>Mammalia</v>
      </c>
      <c r="P2081" t="str">
        <f>VLOOKUP(A2081,таксономия!$1:$1048576,14,1)</f>
        <v xml:space="preserve"> Eutheria</v>
      </c>
      <c r="Q2081" t="str">
        <f>VLOOKUP(A2081,таксономия!$1:$1048576,15,1)</f>
        <v xml:space="preserve"> Laurasiatheria</v>
      </c>
      <c r="R2081" t="str">
        <f>VLOOKUP(A2081,таксономия!$1:$1048576,3,1)</f>
        <v xml:space="preserve"> Sus scrofa (Pig).</v>
      </c>
      <c r="S2081">
        <f t="shared" si="32"/>
        <v>40</v>
      </c>
    </row>
    <row r="2082" spans="1:19" x14ac:dyDescent="0.3">
      <c r="A2082" t="s">
        <v>1294</v>
      </c>
      <c r="B2082" t="s">
        <v>1295</v>
      </c>
      <c r="C2082">
        <v>809</v>
      </c>
      <c r="D2082" t="s">
        <v>12</v>
      </c>
      <c r="E2082">
        <v>103</v>
      </c>
      <c r="F2082">
        <v>181</v>
      </c>
      <c r="G2082">
        <v>2697</v>
      </c>
      <c r="H2082" t="s">
        <v>13</v>
      </c>
      <c r="I2082" t="str">
        <f>VLOOKUP(A2082,таксономия!$1:$1048576,7,1)</f>
        <v>Eukaryota</v>
      </c>
      <c r="J2082" t="str">
        <f>VLOOKUP(A2082,таксономия!$1:$1048576,8,1)</f>
        <v xml:space="preserve"> Metazoa</v>
      </c>
      <c r="K2082" t="str">
        <f>VLOOKUP(A2082,таксономия!$1:$1048576,9,1)</f>
        <v xml:space="preserve"> Chordata</v>
      </c>
      <c r="L2082" t="str">
        <f>VLOOKUP(A2082,таксономия!$1:$1048576,10,1)</f>
        <v xml:space="preserve"> Craniata</v>
      </c>
      <c r="M2082" t="str">
        <f>VLOOKUP(A2082,таксономия!$1:$1048576,11,1)</f>
        <v xml:space="preserve"> Vertebrata</v>
      </c>
      <c r="N2082" t="str">
        <f>VLOOKUP(A2082,таксономия!$1:$1048576,12,1)</f>
        <v xml:space="preserve"> Euteleostomi</v>
      </c>
      <c r="O2082" t="str">
        <f>VLOOKUP(A2082,таксономия!$1:$1048576,13,1)</f>
        <v>Mammalia</v>
      </c>
      <c r="P2082" t="str">
        <f>VLOOKUP(A2082,таксономия!$1:$1048576,14,1)</f>
        <v xml:space="preserve"> Eutheria</v>
      </c>
      <c r="Q2082" t="str">
        <f>VLOOKUP(A2082,таксономия!$1:$1048576,15,1)</f>
        <v xml:space="preserve"> Laurasiatheria</v>
      </c>
      <c r="R2082" t="str">
        <f>VLOOKUP(A2082,таксономия!$1:$1048576,3,1)</f>
        <v xml:space="preserve"> Sus scrofa (Pig).</v>
      </c>
      <c r="S2082">
        <f t="shared" si="32"/>
        <v>78</v>
      </c>
    </row>
    <row r="2083" spans="1:19" x14ac:dyDescent="0.3">
      <c r="A2083" t="s">
        <v>1294</v>
      </c>
      <c r="B2083" t="s">
        <v>1295</v>
      </c>
      <c r="C2083">
        <v>809</v>
      </c>
      <c r="D2083" t="s">
        <v>12</v>
      </c>
      <c r="E2083">
        <v>185</v>
      </c>
      <c r="F2083">
        <v>262</v>
      </c>
      <c r="G2083">
        <v>2697</v>
      </c>
      <c r="H2083" t="s">
        <v>13</v>
      </c>
      <c r="I2083" t="str">
        <f>VLOOKUP(A2083,таксономия!$1:$1048576,7,1)</f>
        <v>Eukaryota</v>
      </c>
      <c r="J2083" t="str">
        <f>VLOOKUP(A2083,таксономия!$1:$1048576,8,1)</f>
        <v xml:space="preserve"> Metazoa</v>
      </c>
      <c r="K2083" t="str">
        <f>VLOOKUP(A2083,таксономия!$1:$1048576,9,1)</f>
        <v xml:space="preserve"> Chordata</v>
      </c>
      <c r="L2083" t="str">
        <f>VLOOKUP(A2083,таксономия!$1:$1048576,10,1)</f>
        <v xml:space="preserve"> Craniata</v>
      </c>
      <c r="M2083" t="str">
        <f>VLOOKUP(A2083,таксономия!$1:$1048576,11,1)</f>
        <v xml:space="preserve"> Vertebrata</v>
      </c>
      <c r="N2083" t="str">
        <f>VLOOKUP(A2083,таксономия!$1:$1048576,12,1)</f>
        <v xml:space="preserve"> Euteleostomi</v>
      </c>
      <c r="O2083" t="str">
        <f>VLOOKUP(A2083,таксономия!$1:$1048576,13,1)</f>
        <v>Mammalia</v>
      </c>
      <c r="P2083" t="str">
        <f>VLOOKUP(A2083,таксономия!$1:$1048576,14,1)</f>
        <v xml:space="preserve"> Eutheria</v>
      </c>
      <c r="Q2083" t="str">
        <f>VLOOKUP(A2083,таксономия!$1:$1048576,15,1)</f>
        <v xml:space="preserve"> Laurasiatheria</v>
      </c>
      <c r="R2083" t="str">
        <f>VLOOKUP(A2083,таксономия!$1:$1048576,3,1)</f>
        <v xml:space="preserve"> Sus scrofa (Pig).</v>
      </c>
      <c r="S2083">
        <f t="shared" si="32"/>
        <v>77</v>
      </c>
    </row>
    <row r="2084" spans="1:19" x14ac:dyDescent="0.3">
      <c r="A2084" t="s">
        <v>1294</v>
      </c>
      <c r="B2084" t="s">
        <v>1295</v>
      </c>
      <c r="C2084">
        <v>809</v>
      </c>
      <c r="D2084" t="s">
        <v>12</v>
      </c>
      <c r="E2084">
        <v>275</v>
      </c>
      <c r="F2084">
        <v>352</v>
      </c>
      <c r="G2084">
        <v>2697</v>
      </c>
      <c r="H2084" t="s">
        <v>13</v>
      </c>
      <c r="I2084" t="str">
        <f>VLOOKUP(A2084,таксономия!$1:$1048576,7,1)</f>
        <v>Eukaryota</v>
      </c>
      <c r="J2084" t="str">
        <f>VLOOKUP(A2084,таксономия!$1:$1048576,8,1)</f>
        <v xml:space="preserve"> Metazoa</v>
      </c>
      <c r="K2084" t="str">
        <f>VLOOKUP(A2084,таксономия!$1:$1048576,9,1)</f>
        <v xml:space="preserve"> Chordata</v>
      </c>
      <c r="L2084" t="str">
        <f>VLOOKUP(A2084,таксономия!$1:$1048576,10,1)</f>
        <v xml:space="preserve"> Craniata</v>
      </c>
      <c r="M2084" t="str">
        <f>VLOOKUP(A2084,таксономия!$1:$1048576,11,1)</f>
        <v xml:space="preserve"> Vertebrata</v>
      </c>
      <c r="N2084" t="str">
        <f>VLOOKUP(A2084,таксономия!$1:$1048576,12,1)</f>
        <v xml:space="preserve"> Euteleostomi</v>
      </c>
      <c r="O2084" t="str">
        <f>VLOOKUP(A2084,таксономия!$1:$1048576,13,1)</f>
        <v>Mammalia</v>
      </c>
      <c r="P2084" t="str">
        <f>VLOOKUP(A2084,таксономия!$1:$1048576,14,1)</f>
        <v xml:space="preserve"> Eutheria</v>
      </c>
      <c r="Q2084" t="str">
        <f>VLOOKUP(A2084,таксономия!$1:$1048576,15,1)</f>
        <v xml:space="preserve"> Laurasiatheria</v>
      </c>
      <c r="R2084" t="str">
        <f>VLOOKUP(A2084,таксономия!$1:$1048576,3,1)</f>
        <v xml:space="preserve"> Sus scrofa (Pig).</v>
      </c>
      <c r="S2084">
        <f t="shared" si="32"/>
        <v>77</v>
      </c>
    </row>
    <row r="2085" spans="1:19" x14ac:dyDescent="0.3">
      <c r="A2085" t="s">
        <v>1294</v>
      </c>
      <c r="B2085" t="s">
        <v>1295</v>
      </c>
      <c r="C2085">
        <v>809</v>
      </c>
      <c r="D2085" t="s">
        <v>12</v>
      </c>
      <c r="E2085">
        <v>377</v>
      </c>
      <c r="F2085">
        <v>454</v>
      </c>
      <c r="G2085">
        <v>2697</v>
      </c>
      <c r="H2085" t="s">
        <v>13</v>
      </c>
      <c r="I2085" t="str">
        <f>VLOOKUP(A2085,таксономия!$1:$1048576,7,1)</f>
        <v>Eukaryota</v>
      </c>
      <c r="J2085" t="str">
        <f>VLOOKUP(A2085,таксономия!$1:$1048576,8,1)</f>
        <v xml:space="preserve"> Metazoa</v>
      </c>
      <c r="K2085" t="str">
        <f>VLOOKUP(A2085,таксономия!$1:$1048576,9,1)</f>
        <v xml:space="preserve"> Chordata</v>
      </c>
      <c r="L2085" t="str">
        <f>VLOOKUP(A2085,таксономия!$1:$1048576,10,1)</f>
        <v xml:space="preserve"> Craniata</v>
      </c>
      <c r="M2085" t="str">
        <f>VLOOKUP(A2085,таксономия!$1:$1048576,11,1)</f>
        <v xml:space="preserve"> Vertebrata</v>
      </c>
      <c r="N2085" t="str">
        <f>VLOOKUP(A2085,таксономия!$1:$1048576,12,1)</f>
        <v xml:space="preserve"> Euteleostomi</v>
      </c>
      <c r="O2085" t="str">
        <f>VLOOKUP(A2085,таксономия!$1:$1048576,13,1)</f>
        <v>Mammalia</v>
      </c>
      <c r="P2085" t="str">
        <f>VLOOKUP(A2085,таксономия!$1:$1048576,14,1)</f>
        <v xml:space="preserve"> Eutheria</v>
      </c>
      <c r="Q2085" t="str">
        <f>VLOOKUP(A2085,таксономия!$1:$1048576,15,1)</f>
        <v xml:space="preserve"> Laurasiatheria</v>
      </c>
      <c r="R2085" t="str">
        <f>VLOOKUP(A2085,таксономия!$1:$1048576,3,1)</f>
        <v xml:space="preserve"> Sus scrofa (Pig).</v>
      </c>
      <c r="S2085">
        <f t="shared" si="32"/>
        <v>77</v>
      </c>
    </row>
    <row r="2086" spans="1:19" x14ac:dyDescent="0.3">
      <c r="A2086" t="s">
        <v>1294</v>
      </c>
      <c r="B2086" t="s">
        <v>1295</v>
      </c>
      <c r="C2086">
        <v>809</v>
      </c>
      <c r="D2086" t="s">
        <v>12</v>
      </c>
      <c r="E2086">
        <v>480</v>
      </c>
      <c r="F2086">
        <v>559</v>
      </c>
      <c r="G2086">
        <v>2697</v>
      </c>
      <c r="H2086" t="s">
        <v>13</v>
      </c>
      <c r="I2086" t="str">
        <f>VLOOKUP(A2086,таксономия!$1:$1048576,7,1)</f>
        <v>Eukaryota</v>
      </c>
      <c r="J2086" t="str">
        <f>VLOOKUP(A2086,таксономия!$1:$1048576,8,1)</f>
        <v xml:space="preserve"> Metazoa</v>
      </c>
      <c r="K2086" t="str">
        <f>VLOOKUP(A2086,таксономия!$1:$1048576,9,1)</f>
        <v xml:space="preserve"> Chordata</v>
      </c>
      <c r="L2086" t="str">
        <f>VLOOKUP(A2086,таксономия!$1:$1048576,10,1)</f>
        <v xml:space="preserve"> Craniata</v>
      </c>
      <c r="M2086" t="str">
        <f>VLOOKUP(A2086,таксономия!$1:$1048576,11,1)</f>
        <v xml:space="preserve"> Vertebrata</v>
      </c>
      <c r="N2086" t="str">
        <f>VLOOKUP(A2086,таксономия!$1:$1048576,12,1)</f>
        <v xml:space="preserve"> Euteleostomi</v>
      </c>
      <c r="O2086" t="str">
        <f>VLOOKUP(A2086,таксономия!$1:$1048576,13,1)</f>
        <v>Mammalia</v>
      </c>
      <c r="P2086" t="str">
        <f>VLOOKUP(A2086,таксономия!$1:$1048576,14,1)</f>
        <v xml:space="preserve"> Eutheria</v>
      </c>
      <c r="Q2086" t="str">
        <f>VLOOKUP(A2086,таксономия!$1:$1048576,15,1)</f>
        <v xml:space="preserve"> Laurasiatheria</v>
      </c>
      <c r="R2086" t="str">
        <f>VLOOKUP(A2086,таксономия!$1:$1048576,3,1)</f>
        <v xml:space="preserve"> Sus scrofa (Pig).</v>
      </c>
      <c r="S2086">
        <f t="shared" si="32"/>
        <v>79</v>
      </c>
    </row>
    <row r="2087" spans="1:19" x14ac:dyDescent="0.3">
      <c r="A2087" t="s">
        <v>1294</v>
      </c>
      <c r="B2087" t="s">
        <v>1295</v>
      </c>
      <c r="C2087">
        <v>809</v>
      </c>
      <c r="D2087" t="s">
        <v>44</v>
      </c>
      <c r="E2087">
        <v>23</v>
      </c>
      <c r="F2087">
        <v>99</v>
      </c>
      <c r="G2087">
        <v>2217</v>
      </c>
      <c r="H2087" t="s">
        <v>45</v>
      </c>
      <c r="I2087" t="str">
        <f>VLOOKUP(A2087,таксономия!$1:$1048576,7,1)</f>
        <v>Eukaryota</v>
      </c>
      <c r="J2087" t="str">
        <f>VLOOKUP(A2087,таксономия!$1:$1048576,8,1)</f>
        <v xml:space="preserve"> Metazoa</v>
      </c>
      <c r="K2087" t="str">
        <f>VLOOKUP(A2087,таксономия!$1:$1048576,9,1)</f>
        <v xml:space="preserve"> Chordata</v>
      </c>
      <c r="L2087" t="str">
        <f>VLOOKUP(A2087,таксономия!$1:$1048576,10,1)</f>
        <v xml:space="preserve"> Craniata</v>
      </c>
      <c r="M2087" t="str">
        <f>VLOOKUP(A2087,таксономия!$1:$1048576,11,1)</f>
        <v xml:space="preserve"> Vertebrata</v>
      </c>
      <c r="N2087" t="str">
        <f>VLOOKUP(A2087,таксономия!$1:$1048576,12,1)</f>
        <v xml:space="preserve"> Euteleostomi</v>
      </c>
      <c r="O2087" t="str">
        <f>VLOOKUP(A2087,таксономия!$1:$1048576,13,1)</f>
        <v>Mammalia</v>
      </c>
      <c r="P2087" t="str">
        <f>VLOOKUP(A2087,таксономия!$1:$1048576,14,1)</f>
        <v xml:space="preserve"> Eutheria</v>
      </c>
      <c r="Q2087" t="str">
        <f>VLOOKUP(A2087,таксономия!$1:$1048576,15,1)</f>
        <v xml:space="preserve"> Laurasiatheria</v>
      </c>
      <c r="R2087" t="str">
        <f>VLOOKUP(A2087,таксономия!$1:$1048576,3,1)</f>
        <v xml:space="preserve"> Sus scrofa (Pig).</v>
      </c>
      <c r="S2087">
        <f t="shared" si="32"/>
        <v>76</v>
      </c>
    </row>
    <row r="2088" spans="1:19" x14ac:dyDescent="0.3">
      <c r="A2088" t="s">
        <v>1294</v>
      </c>
      <c r="B2088" t="s">
        <v>1295</v>
      </c>
      <c r="C2088">
        <v>809</v>
      </c>
      <c r="D2088" t="s">
        <v>16</v>
      </c>
      <c r="E2088">
        <v>580</v>
      </c>
      <c r="F2088">
        <v>802</v>
      </c>
      <c r="G2088">
        <v>22248</v>
      </c>
      <c r="H2088" t="s">
        <v>17</v>
      </c>
      <c r="I2088" t="str">
        <f>VLOOKUP(A2088,таксономия!$1:$1048576,7,1)</f>
        <v>Eukaryota</v>
      </c>
      <c r="J2088" t="str">
        <f>VLOOKUP(A2088,таксономия!$1:$1048576,8,1)</f>
        <v xml:space="preserve"> Metazoa</v>
      </c>
      <c r="K2088" t="str">
        <f>VLOOKUP(A2088,таксономия!$1:$1048576,9,1)</f>
        <v xml:space="preserve"> Chordata</v>
      </c>
      <c r="L2088" t="str">
        <f>VLOOKUP(A2088,таксономия!$1:$1048576,10,1)</f>
        <v xml:space="preserve"> Craniata</v>
      </c>
      <c r="M2088" t="str">
        <f>VLOOKUP(A2088,таксономия!$1:$1048576,11,1)</f>
        <v xml:space="preserve"> Vertebrata</v>
      </c>
      <c r="N2088" t="str">
        <f>VLOOKUP(A2088,таксономия!$1:$1048576,12,1)</f>
        <v xml:space="preserve"> Euteleostomi</v>
      </c>
      <c r="O2088" t="str">
        <f>VLOOKUP(A2088,таксономия!$1:$1048576,13,1)</f>
        <v>Mammalia</v>
      </c>
      <c r="P2088" t="str">
        <f>VLOOKUP(A2088,таксономия!$1:$1048576,14,1)</f>
        <v xml:space="preserve"> Eutheria</v>
      </c>
      <c r="Q2088" t="str">
        <f>VLOOKUP(A2088,таксономия!$1:$1048576,15,1)</f>
        <v xml:space="preserve"> Laurasiatheria</v>
      </c>
      <c r="R2088" t="str">
        <f>VLOOKUP(A2088,таксономия!$1:$1048576,3,1)</f>
        <v xml:space="preserve"> Sus scrofa (Pig).</v>
      </c>
      <c r="S2088">
        <f t="shared" si="32"/>
        <v>222</v>
      </c>
    </row>
    <row r="2089" spans="1:19" x14ac:dyDescent="0.3">
      <c r="A2089" t="s">
        <v>1296</v>
      </c>
      <c r="B2089" t="s">
        <v>1297</v>
      </c>
      <c r="C2089">
        <v>56</v>
      </c>
      <c r="D2089" t="s">
        <v>12</v>
      </c>
      <c r="E2089">
        <v>11</v>
      </c>
      <c r="F2089">
        <v>55</v>
      </c>
      <c r="G2089">
        <v>2697</v>
      </c>
      <c r="H2089" t="s">
        <v>13</v>
      </c>
      <c r="I2089" t="str">
        <f>VLOOKUP(A2089,таксономия!$1:$1048576,7,1)</f>
        <v>Eukaryota</v>
      </c>
      <c r="J2089" t="str">
        <f>VLOOKUP(A2089,таксономия!$1:$1048576,8,1)</f>
        <v xml:space="preserve"> Metazoa</v>
      </c>
      <c r="K2089" t="str">
        <f>VLOOKUP(A2089,таксономия!$1:$1048576,9,1)</f>
        <v xml:space="preserve"> Chordata</v>
      </c>
      <c r="L2089" t="str">
        <f>VLOOKUP(A2089,таксономия!$1:$1048576,10,1)</f>
        <v xml:space="preserve"> Craniata</v>
      </c>
      <c r="M2089" t="str">
        <f>VLOOKUP(A2089,таксономия!$1:$1048576,11,1)</f>
        <v xml:space="preserve"> Vertebrata</v>
      </c>
      <c r="N2089" t="str">
        <f>VLOOKUP(A2089,таксономия!$1:$1048576,12,1)</f>
        <v xml:space="preserve"> Euteleostomi</v>
      </c>
      <c r="O2089" t="str">
        <f>VLOOKUP(A2089,таксономия!$1:$1048576,13,1)</f>
        <v>Mammalia</v>
      </c>
      <c r="P2089" t="str">
        <f>VLOOKUP(A2089,таксономия!$1:$1048576,14,1)</f>
        <v xml:space="preserve"> Eutheria</v>
      </c>
      <c r="Q2089" t="str">
        <f>VLOOKUP(A2089,таксономия!$1:$1048576,15,1)</f>
        <v xml:space="preserve"> Laurasiatheria</v>
      </c>
      <c r="R2089" t="str">
        <f>VLOOKUP(A2089,таксономия!$1:$1048576,3,1)</f>
        <v xml:space="preserve"> Sus scrofa (Pig).</v>
      </c>
      <c r="S2089">
        <f t="shared" si="32"/>
        <v>44</v>
      </c>
    </row>
    <row r="2090" spans="1:19" x14ac:dyDescent="0.3">
      <c r="A2090" t="s">
        <v>1298</v>
      </c>
      <c r="B2090" t="s">
        <v>1299</v>
      </c>
      <c r="C2090">
        <v>730</v>
      </c>
      <c r="D2090" t="s">
        <v>12</v>
      </c>
      <c r="E2090">
        <v>128</v>
      </c>
      <c r="F2090">
        <v>206</v>
      </c>
      <c r="G2090">
        <v>2697</v>
      </c>
      <c r="H2090" t="s">
        <v>13</v>
      </c>
      <c r="I2090" t="str">
        <f>VLOOKUP(A2090,таксономия!$1:$1048576,7,1)</f>
        <v>Eukaryota</v>
      </c>
      <c r="J2090" t="str">
        <f>VLOOKUP(A2090,таксономия!$1:$1048576,8,1)</f>
        <v xml:space="preserve"> Metazoa</v>
      </c>
      <c r="K2090" t="str">
        <f>VLOOKUP(A2090,таксономия!$1:$1048576,9,1)</f>
        <v xml:space="preserve"> Chordata</v>
      </c>
      <c r="L2090" t="str">
        <f>VLOOKUP(A2090,таксономия!$1:$1048576,10,1)</f>
        <v xml:space="preserve"> Craniata</v>
      </c>
      <c r="M2090" t="str">
        <f>VLOOKUP(A2090,таксономия!$1:$1048576,11,1)</f>
        <v xml:space="preserve"> Vertebrata</v>
      </c>
      <c r="N2090" t="str">
        <f>VLOOKUP(A2090,таксономия!$1:$1048576,12,1)</f>
        <v xml:space="preserve"> Euteleostomi</v>
      </c>
      <c r="O2090" t="str">
        <f>VLOOKUP(A2090,таксономия!$1:$1048576,13,1)</f>
        <v>Mammalia</v>
      </c>
      <c r="P2090" t="str">
        <f>VLOOKUP(A2090,таксономия!$1:$1048576,14,1)</f>
        <v xml:space="preserve"> Eutheria</v>
      </c>
      <c r="Q2090" t="str">
        <f>VLOOKUP(A2090,таксономия!$1:$1048576,15,1)</f>
        <v xml:space="preserve"> Laurasiatheria</v>
      </c>
      <c r="R2090" t="str">
        <f>VLOOKUP(A2090,таксономия!$1:$1048576,3,1)</f>
        <v xml:space="preserve"> Sus scrofa (Pig).</v>
      </c>
      <c r="S2090">
        <f t="shared" si="32"/>
        <v>78</v>
      </c>
    </row>
    <row r="2091" spans="1:19" x14ac:dyDescent="0.3">
      <c r="A2091" t="s">
        <v>1298</v>
      </c>
      <c r="B2091" t="s">
        <v>1299</v>
      </c>
      <c r="C2091">
        <v>730</v>
      </c>
      <c r="D2091" t="s">
        <v>12</v>
      </c>
      <c r="E2091">
        <v>211</v>
      </c>
      <c r="F2091">
        <v>288</v>
      </c>
      <c r="G2091">
        <v>2697</v>
      </c>
      <c r="H2091" t="s">
        <v>13</v>
      </c>
      <c r="I2091" t="str">
        <f>VLOOKUP(A2091,таксономия!$1:$1048576,7,1)</f>
        <v>Eukaryota</v>
      </c>
      <c r="J2091" t="str">
        <f>VLOOKUP(A2091,таксономия!$1:$1048576,8,1)</f>
        <v xml:space="preserve"> Metazoa</v>
      </c>
      <c r="K2091" t="str">
        <f>VLOOKUP(A2091,таксономия!$1:$1048576,9,1)</f>
        <v xml:space="preserve"> Chordata</v>
      </c>
      <c r="L2091" t="str">
        <f>VLOOKUP(A2091,таксономия!$1:$1048576,10,1)</f>
        <v xml:space="preserve"> Craniata</v>
      </c>
      <c r="M2091" t="str">
        <f>VLOOKUP(A2091,таксономия!$1:$1048576,11,1)</f>
        <v xml:space="preserve"> Vertebrata</v>
      </c>
      <c r="N2091" t="str">
        <f>VLOOKUP(A2091,таксономия!$1:$1048576,12,1)</f>
        <v xml:space="preserve"> Euteleostomi</v>
      </c>
      <c r="O2091" t="str">
        <f>VLOOKUP(A2091,таксономия!$1:$1048576,13,1)</f>
        <v>Mammalia</v>
      </c>
      <c r="P2091" t="str">
        <f>VLOOKUP(A2091,таксономия!$1:$1048576,14,1)</f>
        <v xml:space="preserve"> Eutheria</v>
      </c>
      <c r="Q2091" t="str">
        <f>VLOOKUP(A2091,таксономия!$1:$1048576,15,1)</f>
        <v xml:space="preserve"> Laurasiatheria</v>
      </c>
      <c r="R2091" t="str">
        <f>VLOOKUP(A2091,таксономия!$1:$1048576,3,1)</f>
        <v xml:space="preserve"> Sus scrofa (Pig).</v>
      </c>
      <c r="S2091">
        <f t="shared" si="32"/>
        <v>77</v>
      </c>
    </row>
    <row r="2092" spans="1:19" x14ac:dyDescent="0.3">
      <c r="A2092" t="s">
        <v>1298</v>
      </c>
      <c r="B2092" t="s">
        <v>1299</v>
      </c>
      <c r="C2092">
        <v>730</v>
      </c>
      <c r="D2092" t="s">
        <v>12</v>
      </c>
      <c r="E2092">
        <v>305</v>
      </c>
      <c r="F2092">
        <v>383</v>
      </c>
      <c r="G2092">
        <v>2697</v>
      </c>
      <c r="H2092" t="s">
        <v>13</v>
      </c>
      <c r="I2092" t="str">
        <f>VLOOKUP(A2092,таксономия!$1:$1048576,7,1)</f>
        <v>Eukaryota</v>
      </c>
      <c r="J2092" t="str">
        <f>VLOOKUP(A2092,таксономия!$1:$1048576,8,1)</f>
        <v xml:space="preserve"> Metazoa</v>
      </c>
      <c r="K2092" t="str">
        <f>VLOOKUP(A2092,таксономия!$1:$1048576,9,1)</f>
        <v xml:space="preserve"> Chordata</v>
      </c>
      <c r="L2092" t="str">
        <f>VLOOKUP(A2092,таксономия!$1:$1048576,10,1)</f>
        <v xml:space="preserve"> Craniata</v>
      </c>
      <c r="M2092" t="str">
        <f>VLOOKUP(A2092,таксономия!$1:$1048576,11,1)</f>
        <v xml:space="preserve"> Vertebrata</v>
      </c>
      <c r="N2092" t="str">
        <f>VLOOKUP(A2092,таксономия!$1:$1048576,12,1)</f>
        <v xml:space="preserve"> Euteleostomi</v>
      </c>
      <c r="O2092" t="str">
        <f>VLOOKUP(A2092,таксономия!$1:$1048576,13,1)</f>
        <v>Mammalia</v>
      </c>
      <c r="P2092" t="str">
        <f>VLOOKUP(A2092,таксономия!$1:$1048576,14,1)</f>
        <v xml:space="preserve"> Eutheria</v>
      </c>
      <c r="Q2092" t="str">
        <f>VLOOKUP(A2092,таксономия!$1:$1048576,15,1)</f>
        <v xml:space="preserve"> Laurasiatheria</v>
      </c>
      <c r="R2092" t="str">
        <f>VLOOKUP(A2092,таксономия!$1:$1048576,3,1)</f>
        <v xml:space="preserve"> Sus scrofa (Pig).</v>
      </c>
      <c r="S2092">
        <f t="shared" si="32"/>
        <v>78</v>
      </c>
    </row>
    <row r="2093" spans="1:19" x14ac:dyDescent="0.3">
      <c r="A2093" t="s">
        <v>1298</v>
      </c>
      <c r="B2093" t="s">
        <v>1299</v>
      </c>
      <c r="C2093">
        <v>730</v>
      </c>
      <c r="D2093" t="s">
        <v>12</v>
      </c>
      <c r="E2093">
        <v>391</v>
      </c>
      <c r="F2093">
        <v>469</v>
      </c>
      <c r="G2093">
        <v>2697</v>
      </c>
      <c r="H2093" t="s">
        <v>13</v>
      </c>
      <c r="I2093" t="str">
        <f>VLOOKUP(A2093,таксономия!$1:$1048576,7,1)</f>
        <v>Eukaryota</v>
      </c>
      <c r="J2093" t="str">
        <f>VLOOKUP(A2093,таксономия!$1:$1048576,8,1)</f>
        <v xml:space="preserve"> Metazoa</v>
      </c>
      <c r="K2093" t="str">
        <f>VLOOKUP(A2093,таксономия!$1:$1048576,9,1)</f>
        <v xml:space="preserve"> Chordata</v>
      </c>
      <c r="L2093" t="str">
        <f>VLOOKUP(A2093,таксономия!$1:$1048576,10,1)</f>
        <v xml:space="preserve"> Craniata</v>
      </c>
      <c r="M2093" t="str">
        <f>VLOOKUP(A2093,таксономия!$1:$1048576,11,1)</f>
        <v xml:space="preserve"> Vertebrata</v>
      </c>
      <c r="N2093" t="str">
        <f>VLOOKUP(A2093,таксономия!$1:$1048576,12,1)</f>
        <v xml:space="preserve"> Euteleostomi</v>
      </c>
      <c r="O2093" t="str">
        <f>VLOOKUP(A2093,таксономия!$1:$1048576,13,1)</f>
        <v>Mammalia</v>
      </c>
      <c r="P2093" t="str">
        <f>VLOOKUP(A2093,таксономия!$1:$1048576,14,1)</f>
        <v xml:space="preserve"> Eutheria</v>
      </c>
      <c r="Q2093" t="str">
        <f>VLOOKUP(A2093,таксономия!$1:$1048576,15,1)</f>
        <v xml:space="preserve"> Laurasiatheria</v>
      </c>
      <c r="R2093" t="str">
        <f>VLOOKUP(A2093,таксономия!$1:$1048576,3,1)</f>
        <v xml:space="preserve"> Sus scrofa (Pig).</v>
      </c>
      <c r="S2093">
        <f t="shared" si="32"/>
        <v>78</v>
      </c>
    </row>
    <row r="2094" spans="1:19" x14ac:dyDescent="0.3">
      <c r="A2094" t="s">
        <v>1298</v>
      </c>
      <c r="B2094" t="s">
        <v>1299</v>
      </c>
      <c r="C2094">
        <v>730</v>
      </c>
      <c r="D2094" t="s">
        <v>44</v>
      </c>
      <c r="E2094">
        <v>40</v>
      </c>
      <c r="F2094">
        <v>124</v>
      </c>
      <c r="G2094">
        <v>2217</v>
      </c>
      <c r="H2094" t="s">
        <v>45</v>
      </c>
      <c r="I2094" t="str">
        <f>VLOOKUP(A2094,таксономия!$1:$1048576,7,1)</f>
        <v>Eukaryota</v>
      </c>
      <c r="J2094" t="str">
        <f>VLOOKUP(A2094,таксономия!$1:$1048576,8,1)</f>
        <v xml:space="preserve"> Metazoa</v>
      </c>
      <c r="K2094" t="str">
        <f>VLOOKUP(A2094,таксономия!$1:$1048576,9,1)</f>
        <v xml:space="preserve"> Chordata</v>
      </c>
      <c r="L2094" t="str">
        <f>VLOOKUP(A2094,таксономия!$1:$1048576,10,1)</f>
        <v xml:space="preserve"> Craniata</v>
      </c>
      <c r="M2094" t="str">
        <f>VLOOKUP(A2094,таксономия!$1:$1048576,11,1)</f>
        <v xml:space="preserve"> Vertebrata</v>
      </c>
      <c r="N2094" t="str">
        <f>VLOOKUP(A2094,таксономия!$1:$1048576,12,1)</f>
        <v xml:space="preserve"> Euteleostomi</v>
      </c>
      <c r="O2094" t="str">
        <f>VLOOKUP(A2094,таксономия!$1:$1048576,13,1)</f>
        <v>Mammalia</v>
      </c>
      <c r="P2094" t="str">
        <f>VLOOKUP(A2094,таксономия!$1:$1048576,14,1)</f>
        <v xml:space="preserve"> Eutheria</v>
      </c>
      <c r="Q2094" t="str">
        <f>VLOOKUP(A2094,таксономия!$1:$1048576,15,1)</f>
        <v xml:space="preserve"> Laurasiatheria</v>
      </c>
      <c r="R2094" t="str">
        <f>VLOOKUP(A2094,таксономия!$1:$1048576,3,1)</f>
        <v xml:space="preserve"> Sus scrofa (Pig).</v>
      </c>
      <c r="S2094">
        <f t="shared" si="32"/>
        <v>84</v>
      </c>
    </row>
    <row r="2095" spans="1:19" x14ac:dyDescent="0.3">
      <c r="A2095" t="s">
        <v>1298</v>
      </c>
      <c r="B2095" t="s">
        <v>1299</v>
      </c>
      <c r="C2095">
        <v>730</v>
      </c>
      <c r="D2095" t="s">
        <v>16</v>
      </c>
      <c r="E2095">
        <v>495</v>
      </c>
      <c r="F2095">
        <v>718</v>
      </c>
      <c r="G2095">
        <v>22248</v>
      </c>
      <c r="H2095" t="s">
        <v>17</v>
      </c>
      <c r="I2095" t="str">
        <f>VLOOKUP(A2095,таксономия!$1:$1048576,7,1)</f>
        <v>Eukaryota</v>
      </c>
      <c r="J2095" t="str">
        <f>VLOOKUP(A2095,таксономия!$1:$1048576,8,1)</f>
        <v xml:space="preserve"> Metazoa</v>
      </c>
      <c r="K2095" t="str">
        <f>VLOOKUP(A2095,таксономия!$1:$1048576,9,1)</f>
        <v xml:space="preserve"> Chordata</v>
      </c>
      <c r="L2095" t="str">
        <f>VLOOKUP(A2095,таксономия!$1:$1048576,10,1)</f>
        <v xml:space="preserve"> Craniata</v>
      </c>
      <c r="M2095" t="str">
        <f>VLOOKUP(A2095,таксономия!$1:$1048576,11,1)</f>
        <v xml:space="preserve"> Vertebrata</v>
      </c>
      <c r="N2095" t="str">
        <f>VLOOKUP(A2095,таксономия!$1:$1048576,12,1)</f>
        <v xml:space="preserve"> Euteleostomi</v>
      </c>
      <c r="O2095" t="str">
        <f>VLOOKUP(A2095,таксономия!$1:$1048576,13,1)</f>
        <v>Mammalia</v>
      </c>
      <c r="P2095" t="str">
        <f>VLOOKUP(A2095,таксономия!$1:$1048576,14,1)</f>
        <v xml:space="preserve"> Eutheria</v>
      </c>
      <c r="Q2095" t="str">
        <f>VLOOKUP(A2095,таксономия!$1:$1048576,15,1)</f>
        <v xml:space="preserve"> Laurasiatheria</v>
      </c>
      <c r="R2095" t="str">
        <f>VLOOKUP(A2095,таксономия!$1:$1048576,3,1)</f>
        <v xml:space="preserve"> Sus scrofa (Pig).</v>
      </c>
      <c r="S2095">
        <f t="shared" si="32"/>
        <v>223</v>
      </c>
    </row>
    <row r="2096" spans="1:19" x14ac:dyDescent="0.3">
      <c r="A2096" t="s">
        <v>1300</v>
      </c>
      <c r="B2096" t="s">
        <v>1301</v>
      </c>
      <c r="C2096">
        <v>562</v>
      </c>
      <c r="D2096" t="s">
        <v>34</v>
      </c>
      <c r="E2096">
        <v>86</v>
      </c>
      <c r="F2096">
        <v>118</v>
      </c>
      <c r="G2096">
        <v>24995</v>
      </c>
      <c r="H2096" t="s">
        <v>35</v>
      </c>
      <c r="I2096" t="str">
        <f>VLOOKUP(A2096,таксономия!$1:$1048576,7,1)</f>
        <v>Eukaryota</v>
      </c>
      <c r="J2096" t="str">
        <f>VLOOKUP(A2096,таксономия!$1:$1048576,8,1)</f>
        <v xml:space="preserve"> Metazoa</v>
      </c>
      <c r="K2096" t="str">
        <f>VLOOKUP(A2096,таксономия!$1:$1048576,9,1)</f>
        <v xml:space="preserve"> Chordata</v>
      </c>
      <c r="L2096" t="str">
        <f>VLOOKUP(A2096,таксономия!$1:$1048576,10,1)</f>
        <v xml:space="preserve"> Craniata</v>
      </c>
      <c r="M2096" t="str">
        <f>VLOOKUP(A2096,таксономия!$1:$1048576,11,1)</f>
        <v xml:space="preserve"> Vertebrata</v>
      </c>
      <c r="N2096" t="str">
        <f>VLOOKUP(A2096,таксономия!$1:$1048576,12,1)</f>
        <v xml:space="preserve"> Euteleostomi</v>
      </c>
      <c r="O2096" t="str">
        <f>VLOOKUP(A2096,таксономия!$1:$1048576,13,1)</f>
        <v>Mammalia</v>
      </c>
      <c r="P2096" t="str">
        <f>VLOOKUP(A2096,таксономия!$1:$1048576,14,1)</f>
        <v xml:space="preserve"> Eutheria</v>
      </c>
      <c r="Q2096" t="str">
        <f>VLOOKUP(A2096,таксономия!$1:$1048576,15,1)</f>
        <v xml:space="preserve"> Laurasiatheria</v>
      </c>
      <c r="R2096" t="str">
        <f>VLOOKUP(A2096,таксономия!$1:$1048576,3,1)</f>
        <v xml:space="preserve"> Sus scrofa (Pig).</v>
      </c>
      <c r="S2096">
        <f t="shared" si="32"/>
        <v>32</v>
      </c>
    </row>
    <row r="2097" spans="1:19" x14ac:dyDescent="0.3">
      <c r="A2097" t="s">
        <v>1300</v>
      </c>
      <c r="B2097" t="s">
        <v>1301</v>
      </c>
      <c r="C2097">
        <v>562</v>
      </c>
      <c r="D2097" t="s">
        <v>12</v>
      </c>
      <c r="E2097">
        <v>127</v>
      </c>
      <c r="F2097">
        <v>208</v>
      </c>
      <c r="G2097">
        <v>2697</v>
      </c>
      <c r="H2097" t="s">
        <v>13</v>
      </c>
      <c r="I2097" t="str">
        <f>VLOOKUP(A2097,таксономия!$1:$1048576,7,1)</f>
        <v>Eukaryota</v>
      </c>
      <c r="J2097" t="str">
        <f>VLOOKUP(A2097,таксономия!$1:$1048576,8,1)</f>
        <v xml:space="preserve"> Metazoa</v>
      </c>
      <c r="K2097" t="str">
        <f>VLOOKUP(A2097,таксономия!$1:$1048576,9,1)</f>
        <v xml:space="preserve"> Chordata</v>
      </c>
      <c r="L2097" t="str">
        <f>VLOOKUP(A2097,таксономия!$1:$1048576,10,1)</f>
        <v xml:space="preserve"> Craniata</v>
      </c>
      <c r="M2097" t="str">
        <f>VLOOKUP(A2097,таксономия!$1:$1048576,11,1)</f>
        <v xml:space="preserve"> Vertebrata</v>
      </c>
      <c r="N2097" t="str">
        <f>VLOOKUP(A2097,таксономия!$1:$1048576,12,1)</f>
        <v xml:space="preserve"> Euteleostomi</v>
      </c>
      <c r="O2097" t="str">
        <f>VLOOKUP(A2097,таксономия!$1:$1048576,13,1)</f>
        <v>Mammalia</v>
      </c>
      <c r="P2097" t="str">
        <f>VLOOKUP(A2097,таксономия!$1:$1048576,14,1)</f>
        <v xml:space="preserve"> Eutheria</v>
      </c>
      <c r="Q2097" t="str">
        <f>VLOOKUP(A2097,таксономия!$1:$1048576,15,1)</f>
        <v xml:space="preserve"> Laurasiatheria</v>
      </c>
      <c r="R2097" t="str">
        <f>VLOOKUP(A2097,таксономия!$1:$1048576,3,1)</f>
        <v xml:space="preserve"> Sus scrofa (Pig).</v>
      </c>
      <c r="S2097">
        <f t="shared" si="32"/>
        <v>81</v>
      </c>
    </row>
    <row r="2098" spans="1:19" x14ac:dyDescent="0.3">
      <c r="A2098" t="s">
        <v>1300</v>
      </c>
      <c r="B2098" t="s">
        <v>1301</v>
      </c>
      <c r="C2098">
        <v>562</v>
      </c>
      <c r="D2098" t="s">
        <v>12</v>
      </c>
      <c r="E2098">
        <v>215</v>
      </c>
      <c r="F2098">
        <v>296</v>
      </c>
      <c r="G2098">
        <v>2697</v>
      </c>
      <c r="H2098" t="s">
        <v>13</v>
      </c>
      <c r="I2098" t="str">
        <f>VLOOKUP(A2098,таксономия!$1:$1048576,7,1)</f>
        <v>Eukaryota</v>
      </c>
      <c r="J2098" t="str">
        <f>VLOOKUP(A2098,таксономия!$1:$1048576,8,1)</f>
        <v xml:space="preserve"> Metazoa</v>
      </c>
      <c r="K2098" t="str">
        <f>VLOOKUP(A2098,таксономия!$1:$1048576,9,1)</f>
        <v xml:space="preserve"> Chordata</v>
      </c>
      <c r="L2098" t="str">
        <f>VLOOKUP(A2098,таксономия!$1:$1048576,10,1)</f>
        <v xml:space="preserve"> Craniata</v>
      </c>
      <c r="M2098" t="str">
        <f>VLOOKUP(A2098,таксономия!$1:$1048576,11,1)</f>
        <v xml:space="preserve"> Vertebrata</v>
      </c>
      <c r="N2098" t="str">
        <f>VLOOKUP(A2098,таксономия!$1:$1048576,12,1)</f>
        <v xml:space="preserve"> Euteleostomi</v>
      </c>
      <c r="O2098" t="str">
        <f>VLOOKUP(A2098,таксономия!$1:$1048576,13,1)</f>
        <v>Mammalia</v>
      </c>
      <c r="P2098" t="str">
        <f>VLOOKUP(A2098,таксономия!$1:$1048576,14,1)</f>
        <v xml:space="preserve"> Eutheria</v>
      </c>
      <c r="Q2098" t="str">
        <f>VLOOKUP(A2098,таксономия!$1:$1048576,15,1)</f>
        <v xml:space="preserve"> Laurasiatheria</v>
      </c>
      <c r="R2098" t="str">
        <f>VLOOKUP(A2098,таксономия!$1:$1048576,3,1)</f>
        <v xml:space="preserve"> Sus scrofa (Pig).</v>
      </c>
      <c r="S2098">
        <f t="shared" si="32"/>
        <v>81</v>
      </c>
    </row>
    <row r="2099" spans="1:19" x14ac:dyDescent="0.3">
      <c r="A2099" t="s">
        <v>1300</v>
      </c>
      <c r="B2099" t="s">
        <v>1301</v>
      </c>
      <c r="C2099">
        <v>562</v>
      </c>
      <c r="D2099" t="s">
        <v>16</v>
      </c>
      <c r="E2099">
        <v>311</v>
      </c>
      <c r="F2099">
        <v>556</v>
      </c>
      <c r="G2099">
        <v>22248</v>
      </c>
      <c r="H2099" t="s">
        <v>17</v>
      </c>
      <c r="I2099" t="str">
        <f>VLOOKUP(A2099,таксономия!$1:$1048576,7,1)</f>
        <v>Eukaryota</v>
      </c>
      <c r="J2099" t="str">
        <f>VLOOKUP(A2099,таксономия!$1:$1048576,8,1)</f>
        <v xml:space="preserve"> Metazoa</v>
      </c>
      <c r="K2099" t="str">
        <f>VLOOKUP(A2099,таксономия!$1:$1048576,9,1)</f>
        <v xml:space="preserve"> Chordata</v>
      </c>
      <c r="L2099" t="str">
        <f>VLOOKUP(A2099,таксономия!$1:$1048576,10,1)</f>
        <v xml:space="preserve"> Craniata</v>
      </c>
      <c r="M2099" t="str">
        <f>VLOOKUP(A2099,таксономия!$1:$1048576,11,1)</f>
        <v xml:space="preserve"> Vertebrata</v>
      </c>
      <c r="N2099" t="str">
        <f>VLOOKUP(A2099,таксономия!$1:$1048576,12,1)</f>
        <v xml:space="preserve"> Euteleostomi</v>
      </c>
      <c r="O2099" t="str">
        <f>VLOOKUP(A2099,таксономия!$1:$1048576,13,1)</f>
        <v>Mammalia</v>
      </c>
      <c r="P2099" t="str">
        <f>VLOOKUP(A2099,таксономия!$1:$1048576,14,1)</f>
        <v xml:space="preserve"> Eutheria</v>
      </c>
      <c r="Q2099" t="str">
        <f>VLOOKUP(A2099,таксономия!$1:$1048576,15,1)</f>
        <v xml:space="preserve"> Laurasiatheria</v>
      </c>
      <c r="R2099" t="str">
        <f>VLOOKUP(A2099,таксономия!$1:$1048576,3,1)</f>
        <v xml:space="preserve"> Sus scrofa (Pig).</v>
      </c>
      <c r="S2099">
        <f t="shared" si="32"/>
        <v>245</v>
      </c>
    </row>
    <row r="2100" spans="1:19" x14ac:dyDescent="0.3">
      <c r="A2100" t="s">
        <v>1300</v>
      </c>
      <c r="B2100" t="s">
        <v>1301</v>
      </c>
      <c r="C2100">
        <v>562</v>
      </c>
      <c r="D2100" t="s">
        <v>250</v>
      </c>
      <c r="E2100">
        <v>41</v>
      </c>
      <c r="F2100">
        <v>78</v>
      </c>
      <c r="G2100">
        <v>1772</v>
      </c>
      <c r="H2100" t="s">
        <v>251</v>
      </c>
      <c r="I2100" t="str">
        <f>VLOOKUP(A2100,таксономия!$1:$1048576,7,1)</f>
        <v>Eukaryota</v>
      </c>
      <c r="J2100" t="str">
        <f>VLOOKUP(A2100,таксономия!$1:$1048576,8,1)</f>
        <v xml:space="preserve"> Metazoa</v>
      </c>
      <c r="K2100" t="str">
        <f>VLOOKUP(A2100,таксономия!$1:$1048576,9,1)</f>
        <v xml:space="preserve"> Chordata</v>
      </c>
      <c r="L2100" t="str">
        <f>VLOOKUP(A2100,таксономия!$1:$1048576,10,1)</f>
        <v xml:space="preserve"> Craniata</v>
      </c>
      <c r="M2100" t="str">
        <f>VLOOKUP(A2100,таксономия!$1:$1048576,11,1)</f>
        <v xml:space="preserve"> Vertebrata</v>
      </c>
      <c r="N2100" t="str">
        <f>VLOOKUP(A2100,таксономия!$1:$1048576,12,1)</f>
        <v xml:space="preserve"> Euteleostomi</v>
      </c>
      <c r="O2100" t="str">
        <f>VLOOKUP(A2100,таксономия!$1:$1048576,13,1)</f>
        <v>Mammalia</v>
      </c>
      <c r="P2100" t="str">
        <f>VLOOKUP(A2100,таксономия!$1:$1048576,14,1)</f>
        <v xml:space="preserve"> Eutheria</v>
      </c>
      <c r="Q2100" t="str">
        <f>VLOOKUP(A2100,таксономия!$1:$1048576,15,1)</f>
        <v xml:space="preserve"> Laurasiatheria</v>
      </c>
      <c r="R2100" t="str">
        <f>VLOOKUP(A2100,таксономия!$1:$1048576,3,1)</f>
        <v xml:space="preserve"> Sus scrofa (Pig).</v>
      </c>
      <c r="S2100">
        <f t="shared" si="32"/>
        <v>37</v>
      </c>
    </row>
    <row r="2101" spans="1:19" x14ac:dyDescent="0.3">
      <c r="A2101" t="s">
        <v>1302</v>
      </c>
      <c r="B2101" t="s">
        <v>1303</v>
      </c>
      <c r="C2101">
        <v>622</v>
      </c>
      <c r="D2101" t="s">
        <v>10</v>
      </c>
      <c r="E2101">
        <v>48</v>
      </c>
      <c r="F2101">
        <v>89</v>
      </c>
      <c r="G2101">
        <v>998</v>
      </c>
      <c r="H2101" t="s">
        <v>11</v>
      </c>
      <c r="I2101" t="str">
        <f>VLOOKUP(A2101,таксономия!$1:$1048576,7,1)</f>
        <v>Eukaryota</v>
      </c>
      <c r="J2101" t="str">
        <f>VLOOKUP(A2101,таксономия!$1:$1048576,8,1)</f>
        <v xml:space="preserve"> Metazoa</v>
      </c>
      <c r="K2101" t="str">
        <f>VLOOKUP(A2101,таксономия!$1:$1048576,9,1)</f>
        <v xml:space="preserve"> Chordata</v>
      </c>
      <c r="L2101" t="str">
        <f>VLOOKUP(A2101,таксономия!$1:$1048576,10,1)</f>
        <v xml:space="preserve"> Craniata</v>
      </c>
      <c r="M2101" t="str">
        <f>VLOOKUP(A2101,таксономия!$1:$1048576,11,1)</f>
        <v xml:space="preserve"> Vertebrata</v>
      </c>
      <c r="N2101" t="str">
        <f>VLOOKUP(A2101,таксономия!$1:$1048576,12,1)</f>
        <v xml:space="preserve"> Euteleostomi</v>
      </c>
      <c r="O2101" t="str">
        <f>VLOOKUP(A2101,таксономия!$1:$1048576,13,1)</f>
        <v>Mammalia</v>
      </c>
      <c r="P2101" t="str">
        <f>VLOOKUP(A2101,таксономия!$1:$1048576,14,1)</f>
        <v xml:space="preserve"> Eutheria</v>
      </c>
      <c r="Q2101" t="str">
        <f>VLOOKUP(A2101,таксономия!$1:$1048576,15,1)</f>
        <v xml:space="preserve"> Laurasiatheria</v>
      </c>
      <c r="R2101" t="str">
        <f>VLOOKUP(A2101,таксономия!$1:$1048576,3,1)</f>
        <v xml:space="preserve"> Sus scrofa (Pig).</v>
      </c>
      <c r="S2101">
        <f t="shared" si="32"/>
        <v>41</v>
      </c>
    </row>
    <row r="2102" spans="1:19" x14ac:dyDescent="0.3">
      <c r="A2102" t="s">
        <v>1302</v>
      </c>
      <c r="B2102" t="s">
        <v>1303</v>
      </c>
      <c r="C2102">
        <v>622</v>
      </c>
      <c r="D2102" t="s">
        <v>12</v>
      </c>
      <c r="E2102">
        <v>108</v>
      </c>
      <c r="F2102">
        <v>186</v>
      </c>
      <c r="G2102">
        <v>2697</v>
      </c>
      <c r="H2102" t="s">
        <v>13</v>
      </c>
      <c r="I2102" t="str">
        <f>VLOOKUP(A2102,таксономия!$1:$1048576,7,1)</f>
        <v>Eukaryota</v>
      </c>
      <c r="J2102" t="str">
        <f>VLOOKUP(A2102,таксономия!$1:$1048576,8,1)</f>
        <v xml:space="preserve"> Metazoa</v>
      </c>
      <c r="K2102" t="str">
        <f>VLOOKUP(A2102,таксономия!$1:$1048576,9,1)</f>
        <v xml:space="preserve"> Chordata</v>
      </c>
      <c r="L2102" t="str">
        <f>VLOOKUP(A2102,таксономия!$1:$1048576,10,1)</f>
        <v xml:space="preserve"> Craniata</v>
      </c>
      <c r="M2102" t="str">
        <f>VLOOKUP(A2102,таксономия!$1:$1048576,11,1)</f>
        <v xml:space="preserve"> Vertebrata</v>
      </c>
      <c r="N2102" t="str">
        <f>VLOOKUP(A2102,таксономия!$1:$1048576,12,1)</f>
        <v xml:space="preserve"> Euteleostomi</v>
      </c>
      <c r="O2102" t="str">
        <f>VLOOKUP(A2102,таксономия!$1:$1048576,13,1)</f>
        <v>Mammalia</v>
      </c>
      <c r="P2102" t="str">
        <f>VLOOKUP(A2102,таксономия!$1:$1048576,14,1)</f>
        <v xml:space="preserve"> Eutheria</v>
      </c>
      <c r="Q2102" t="str">
        <f>VLOOKUP(A2102,таксономия!$1:$1048576,15,1)</f>
        <v xml:space="preserve"> Laurasiatheria</v>
      </c>
      <c r="R2102" t="str">
        <f>VLOOKUP(A2102,таксономия!$1:$1048576,3,1)</f>
        <v xml:space="preserve"> Sus scrofa (Pig).</v>
      </c>
      <c r="S2102">
        <f t="shared" si="32"/>
        <v>78</v>
      </c>
    </row>
    <row r="2103" spans="1:19" x14ac:dyDescent="0.3">
      <c r="A2103" t="s">
        <v>1302</v>
      </c>
      <c r="B2103" t="s">
        <v>1303</v>
      </c>
      <c r="C2103">
        <v>622</v>
      </c>
      <c r="D2103" t="s">
        <v>12</v>
      </c>
      <c r="E2103">
        <v>213</v>
      </c>
      <c r="F2103">
        <v>291</v>
      </c>
      <c r="G2103">
        <v>2697</v>
      </c>
      <c r="H2103" t="s">
        <v>13</v>
      </c>
      <c r="I2103" t="str">
        <f>VLOOKUP(A2103,таксономия!$1:$1048576,7,1)</f>
        <v>Eukaryota</v>
      </c>
      <c r="J2103" t="str">
        <f>VLOOKUP(A2103,таксономия!$1:$1048576,8,1)</f>
        <v xml:space="preserve"> Metazoa</v>
      </c>
      <c r="K2103" t="str">
        <f>VLOOKUP(A2103,таксономия!$1:$1048576,9,1)</f>
        <v xml:space="preserve"> Chordata</v>
      </c>
      <c r="L2103" t="str">
        <f>VLOOKUP(A2103,таксономия!$1:$1048576,10,1)</f>
        <v xml:space="preserve"> Craniata</v>
      </c>
      <c r="M2103" t="str">
        <f>VLOOKUP(A2103,таксономия!$1:$1048576,11,1)</f>
        <v xml:space="preserve"> Vertebrata</v>
      </c>
      <c r="N2103" t="str">
        <f>VLOOKUP(A2103,таксономия!$1:$1048576,12,1)</f>
        <v xml:space="preserve"> Euteleostomi</v>
      </c>
      <c r="O2103" t="str">
        <f>VLOOKUP(A2103,таксономия!$1:$1048576,13,1)</f>
        <v>Mammalia</v>
      </c>
      <c r="P2103" t="str">
        <f>VLOOKUP(A2103,таксономия!$1:$1048576,14,1)</f>
        <v xml:space="preserve"> Eutheria</v>
      </c>
      <c r="Q2103" t="str">
        <f>VLOOKUP(A2103,таксономия!$1:$1048576,15,1)</f>
        <v xml:space="preserve"> Laurasiatheria</v>
      </c>
      <c r="R2103" t="str">
        <f>VLOOKUP(A2103,таксономия!$1:$1048576,3,1)</f>
        <v xml:space="preserve"> Sus scrofa (Pig).</v>
      </c>
      <c r="S2103">
        <f t="shared" si="32"/>
        <v>78</v>
      </c>
    </row>
    <row r="2104" spans="1:19" x14ac:dyDescent="0.3">
      <c r="A2104" t="s">
        <v>1302</v>
      </c>
      <c r="B2104" t="s">
        <v>1303</v>
      </c>
      <c r="C2104">
        <v>622</v>
      </c>
      <c r="D2104" t="s">
        <v>14</v>
      </c>
      <c r="E2104">
        <v>315</v>
      </c>
      <c r="F2104">
        <v>363</v>
      </c>
      <c r="G2104">
        <v>80</v>
      </c>
      <c r="H2104" t="s">
        <v>15</v>
      </c>
      <c r="I2104" t="str">
        <f>VLOOKUP(A2104,таксономия!$1:$1048576,7,1)</f>
        <v>Eukaryota</v>
      </c>
      <c r="J2104" t="str">
        <f>VLOOKUP(A2104,таксономия!$1:$1048576,8,1)</f>
        <v xml:space="preserve"> Metazoa</v>
      </c>
      <c r="K2104" t="str">
        <f>VLOOKUP(A2104,таксономия!$1:$1048576,9,1)</f>
        <v xml:space="preserve"> Chordata</v>
      </c>
      <c r="L2104" t="str">
        <f>VLOOKUP(A2104,таксономия!$1:$1048576,10,1)</f>
        <v xml:space="preserve"> Craniata</v>
      </c>
      <c r="M2104" t="str">
        <f>VLOOKUP(A2104,таксономия!$1:$1048576,11,1)</f>
        <v xml:space="preserve"> Vertebrata</v>
      </c>
      <c r="N2104" t="str">
        <f>VLOOKUP(A2104,таксономия!$1:$1048576,12,1)</f>
        <v xml:space="preserve"> Euteleostomi</v>
      </c>
      <c r="O2104" t="str">
        <f>VLOOKUP(A2104,таксономия!$1:$1048576,13,1)</f>
        <v>Mammalia</v>
      </c>
      <c r="P2104" t="str">
        <f>VLOOKUP(A2104,таксономия!$1:$1048576,14,1)</f>
        <v xml:space="preserve"> Eutheria</v>
      </c>
      <c r="Q2104" t="str">
        <f>VLOOKUP(A2104,таксономия!$1:$1048576,15,1)</f>
        <v xml:space="preserve"> Laurasiatheria</v>
      </c>
      <c r="R2104" t="str">
        <f>VLOOKUP(A2104,таксономия!$1:$1048576,3,1)</f>
        <v xml:space="preserve"> Sus scrofa (Pig).</v>
      </c>
      <c r="S2104">
        <f t="shared" si="32"/>
        <v>48</v>
      </c>
    </row>
    <row r="2105" spans="1:19" x14ac:dyDescent="0.3">
      <c r="A2105" t="s">
        <v>1302</v>
      </c>
      <c r="B2105" t="s">
        <v>1303</v>
      </c>
      <c r="C2105">
        <v>622</v>
      </c>
      <c r="D2105" t="s">
        <v>16</v>
      </c>
      <c r="E2105">
        <v>364</v>
      </c>
      <c r="F2105">
        <v>613</v>
      </c>
      <c r="G2105">
        <v>22248</v>
      </c>
      <c r="H2105" t="s">
        <v>17</v>
      </c>
      <c r="I2105" t="str">
        <f>VLOOKUP(A2105,таксономия!$1:$1048576,7,1)</f>
        <v>Eukaryota</v>
      </c>
      <c r="J2105" t="str">
        <f>VLOOKUP(A2105,таксономия!$1:$1048576,8,1)</f>
        <v xml:space="preserve"> Metazoa</v>
      </c>
      <c r="K2105" t="str">
        <f>VLOOKUP(A2105,таксономия!$1:$1048576,9,1)</f>
        <v xml:space="preserve"> Chordata</v>
      </c>
      <c r="L2105" t="str">
        <f>VLOOKUP(A2105,таксономия!$1:$1048576,10,1)</f>
        <v xml:space="preserve"> Craniata</v>
      </c>
      <c r="M2105" t="str">
        <f>VLOOKUP(A2105,таксономия!$1:$1048576,11,1)</f>
        <v xml:space="preserve"> Vertebrata</v>
      </c>
      <c r="N2105" t="str">
        <f>VLOOKUP(A2105,таксономия!$1:$1048576,12,1)</f>
        <v xml:space="preserve"> Euteleostomi</v>
      </c>
      <c r="O2105" t="str">
        <f>VLOOKUP(A2105,таксономия!$1:$1048576,13,1)</f>
        <v>Mammalia</v>
      </c>
      <c r="P2105" t="str">
        <f>VLOOKUP(A2105,таксономия!$1:$1048576,14,1)</f>
        <v xml:space="preserve"> Eutheria</v>
      </c>
      <c r="Q2105" t="str">
        <f>VLOOKUP(A2105,таксономия!$1:$1048576,15,1)</f>
        <v xml:space="preserve"> Laurasiatheria</v>
      </c>
      <c r="R2105" t="str">
        <f>VLOOKUP(A2105,таксономия!$1:$1048576,3,1)</f>
        <v xml:space="preserve"> Sus scrofa (Pig).</v>
      </c>
      <c r="S2105">
        <f t="shared" si="32"/>
        <v>249</v>
      </c>
    </row>
    <row r="2106" spans="1:19" x14ac:dyDescent="0.3">
      <c r="A2106" t="s">
        <v>1304</v>
      </c>
      <c r="B2106" t="s">
        <v>1305</v>
      </c>
      <c r="C2106">
        <v>627</v>
      </c>
      <c r="D2106" t="s">
        <v>10</v>
      </c>
      <c r="E2106">
        <v>49</v>
      </c>
      <c r="F2106">
        <v>90</v>
      </c>
      <c r="G2106">
        <v>998</v>
      </c>
      <c r="H2106" t="s">
        <v>11</v>
      </c>
      <c r="I2106" t="str">
        <f>VLOOKUP(A2106,таксономия!$1:$1048576,7,1)</f>
        <v>Eukaryota</v>
      </c>
      <c r="J2106" t="str">
        <f>VLOOKUP(A2106,таксономия!$1:$1048576,8,1)</f>
        <v xml:space="preserve"> Metazoa</v>
      </c>
      <c r="K2106" t="str">
        <f>VLOOKUP(A2106,таксономия!$1:$1048576,9,1)</f>
        <v xml:space="preserve"> Chordata</v>
      </c>
      <c r="L2106" t="str">
        <f>VLOOKUP(A2106,таксономия!$1:$1048576,10,1)</f>
        <v xml:space="preserve"> Craniata</v>
      </c>
      <c r="M2106" t="str">
        <f>VLOOKUP(A2106,таксономия!$1:$1048576,11,1)</f>
        <v xml:space="preserve"> Vertebrata</v>
      </c>
      <c r="N2106" t="str">
        <f>VLOOKUP(A2106,таксономия!$1:$1048576,12,1)</f>
        <v xml:space="preserve"> Euteleostomi</v>
      </c>
      <c r="O2106" t="str">
        <f>VLOOKUP(A2106,таксономия!$1:$1048576,13,1)</f>
        <v>Mammalia</v>
      </c>
      <c r="P2106" t="str">
        <f>VLOOKUP(A2106,таксономия!$1:$1048576,14,1)</f>
        <v xml:space="preserve"> Eutheria</v>
      </c>
      <c r="Q2106" t="str">
        <f>VLOOKUP(A2106,таксономия!$1:$1048576,15,1)</f>
        <v xml:space="preserve"> Laurasiatheria</v>
      </c>
      <c r="R2106" t="str">
        <f>VLOOKUP(A2106,таксономия!$1:$1048576,3,1)</f>
        <v xml:space="preserve"> Sus scrofa (Pig).</v>
      </c>
      <c r="S2106">
        <f t="shared" si="32"/>
        <v>41</v>
      </c>
    </row>
    <row r="2107" spans="1:19" x14ac:dyDescent="0.3">
      <c r="A2107" t="s">
        <v>1304</v>
      </c>
      <c r="B2107" t="s">
        <v>1305</v>
      </c>
      <c r="C2107">
        <v>627</v>
      </c>
      <c r="D2107" t="s">
        <v>12</v>
      </c>
      <c r="E2107">
        <v>109</v>
      </c>
      <c r="F2107">
        <v>187</v>
      </c>
      <c r="G2107">
        <v>2697</v>
      </c>
      <c r="H2107" t="s">
        <v>13</v>
      </c>
      <c r="I2107" t="str">
        <f>VLOOKUP(A2107,таксономия!$1:$1048576,7,1)</f>
        <v>Eukaryota</v>
      </c>
      <c r="J2107" t="str">
        <f>VLOOKUP(A2107,таксономия!$1:$1048576,8,1)</f>
        <v xml:space="preserve"> Metazoa</v>
      </c>
      <c r="K2107" t="str">
        <f>VLOOKUP(A2107,таксономия!$1:$1048576,9,1)</f>
        <v xml:space="preserve"> Chordata</v>
      </c>
      <c r="L2107" t="str">
        <f>VLOOKUP(A2107,таксономия!$1:$1048576,10,1)</f>
        <v xml:space="preserve"> Craniata</v>
      </c>
      <c r="M2107" t="str">
        <f>VLOOKUP(A2107,таксономия!$1:$1048576,11,1)</f>
        <v xml:space="preserve"> Vertebrata</v>
      </c>
      <c r="N2107" t="str">
        <f>VLOOKUP(A2107,таксономия!$1:$1048576,12,1)</f>
        <v xml:space="preserve"> Euteleostomi</v>
      </c>
      <c r="O2107" t="str">
        <f>VLOOKUP(A2107,таксономия!$1:$1048576,13,1)</f>
        <v>Mammalia</v>
      </c>
      <c r="P2107" t="str">
        <f>VLOOKUP(A2107,таксономия!$1:$1048576,14,1)</f>
        <v xml:space="preserve"> Eutheria</v>
      </c>
      <c r="Q2107" t="str">
        <f>VLOOKUP(A2107,таксономия!$1:$1048576,15,1)</f>
        <v xml:space="preserve"> Laurasiatheria</v>
      </c>
      <c r="R2107" t="str">
        <f>VLOOKUP(A2107,таксономия!$1:$1048576,3,1)</f>
        <v xml:space="preserve"> Sus scrofa (Pig).</v>
      </c>
      <c r="S2107">
        <f t="shared" si="32"/>
        <v>78</v>
      </c>
    </row>
    <row r="2108" spans="1:19" x14ac:dyDescent="0.3">
      <c r="A2108" t="s">
        <v>1304</v>
      </c>
      <c r="B2108" t="s">
        <v>1305</v>
      </c>
      <c r="C2108">
        <v>627</v>
      </c>
      <c r="D2108" t="s">
        <v>12</v>
      </c>
      <c r="E2108">
        <v>218</v>
      </c>
      <c r="F2108">
        <v>296</v>
      </c>
      <c r="G2108">
        <v>2697</v>
      </c>
      <c r="H2108" t="s">
        <v>13</v>
      </c>
      <c r="I2108" t="str">
        <f>VLOOKUP(A2108,таксономия!$1:$1048576,7,1)</f>
        <v>Eukaryota</v>
      </c>
      <c r="J2108" t="str">
        <f>VLOOKUP(A2108,таксономия!$1:$1048576,8,1)</f>
        <v xml:space="preserve"> Metazoa</v>
      </c>
      <c r="K2108" t="str">
        <f>VLOOKUP(A2108,таксономия!$1:$1048576,9,1)</f>
        <v xml:space="preserve"> Chordata</v>
      </c>
      <c r="L2108" t="str">
        <f>VLOOKUP(A2108,таксономия!$1:$1048576,10,1)</f>
        <v xml:space="preserve"> Craniata</v>
      </c>
      <c r="M2108" t="str">
        <f>VLOOKUP(A2108,таксономия!$1:$1048576,11,1)</f>
        <v xml:space="preserve"> Vertebrata</v>
      </c>
      <c r="N2108" t="str">
        <f>VLOOKUP(A2108,таксономия!$1:$1048576,12,1)</f>
        <v xml:space="preserve"> Euteleostomi</v>
      </c>
      <c r="O2108" t="str">
        <f>VLOOKUP(A2108,таксономия!$1:$1048576,13,1)</f>
        <v>Mammalia</v>
      </c>
      <c r="P2108" t="str">
        <f>VLOOKUP(A2108,таксономия!$1:$1048576,14,1)</f>
        <v xml:space="preserve"> Eutheria</v>
      </c>
      <c r="Q2108" t="str">
        <f>VLOOKUP(A2108,таксономия!$1:$1048576,15,1)</f>
        <v xml:space="preserve"> Laurasiatheria</v>
      </c>
      <c r="R2108" t="str">
        <f>VLOOKUP(A2108,таксономия!$1:$1048576,3,1)</f>
        <v xml:space="preserve"> Sus scrofa (Pig).</v>
      </c>
      <c r="S2108">
        <f t="shared" si="32"/>
        <v>78</v>
      </c>
    </row>
    <row r="2109" spans="1:19" x14ac:dyDescent="0.3">
      <c r="A2109" t="s">
        <v>1304</v>
      </c>
      <c r="B2109" t="s">
        <v>1305</v>
      </c>
      <c r="C2109">
        <v>627</v>
      </c>
      <c r="D2109" t="s">
        <v>14</v>
      </c>
      <c r="E2109">
        <v>320</v>
      </c>
      <c r="F2109">
        <v>368</v>
      </c>
      <c r="G2109">
        <v>80</v>
      </c>
      <c r="H2109" t="s">
        <v>15</v>
      </c>
      <c r="I2109" t="str">
        <f>VLOOKUP(A2109,таксономия!$1:$1048576,7,1)</f>
        <v>Eukaryota</v>
      </c>
      <c r="J2109" t="str">
        <f>VLOOKUP(A2109,таксономия!$1:$1048576,8,1)</f>
        <v xml:space="preserve"> Metazoa</v>
      </c>
      <c r="K2109" t="str">
        <f>VLOOKUP(A2109,таксономия!$1:$1048576,9,1)</f>
        <v xml:space="preserve"> Chordata</v>
      </c>
      <c r="L2109" t="str">
        <f>VLOOKUP(A2109,таксономия!$1:$1048576,10,1)</f>
        <v xml:space="preserve"> Craniata</v>
      </c>
      <c r="M2109" t="str">
        <f>VLOOKUP(A2109,таксономия!$1:$1048576,11,1)</f>
        <v xml:space="preserve"> Vertebrata</v>
      </c>
      <c r="N2109" t="str">
        <f>VLOOKUP(A2109,таксономия!$1:$1048576,12,1)</f>
        <v xml:space="preserve"> Euteleostomi</v>
      </c>
      <c r="O2109" t="str">
        <f>VLOOKUP(A2109,таксономия!$1:$1048576,13,1)</f>
        <v>Mammalia</v>
      </c>
      <c r="P2109" t="str">
        <f>VLOOKUP(A2109,таксономия!$1:$1048576,14,1)</f>
        <v xml:space="preserve"> Eutheria</v>
      </c>
      <c r="Q2109" t="str">
        <f>VLOOKUP(A2109,таксономия!$1:$1048576,15,1)</f>
        <v xml:space="preserve"> Laurasiatheria</v>
      </c>
      <c r="R2109" t="str">
        <f>VLOOKUP(A2109,таксономия!$1:$1048576,3,1)</f>
        <v xml:space="preserve"> Sus scrofa (Pig).</v>
      </c>
      <c r="S2109">
        <f t="shared" si="32"/>
        <v>48</v>
      </c>
    </row>
    <row r="2110" spans="1:19" x14ac:dyDescent="0.3">
      <c r="A2110" t="s">
        <v>1304</v>
      </c>
      <c r="B2110" t="s">
        <v>1305</v>
      </c>
      <c r="C2110">
        <v>627</v>
      </c>
      <c r="D2110" t="s">
        <v>16</v>
      </c>
      <c r="E2110">
        <v>369</v>
      </c>
      <c r="F2110">
        <v>618</v>
      </c>
      <c r="G2110">
        <v>22248</v>
      </c>
      <c r="H2110" t="s">
        <v>17</v>
      </c>
      <c r="I2110" t="str">
        <f>VLOOKUP(A2110,таксономия!$1:$1048576,7,1)</f>
        <v>Eukaryota</v>
      </c>
      <c r="J2110" t="str">
        <f>VLOOKUP(A2110,таксономия!$1:$1048576,8,1)</f>
        <v xml:space="preserve"> Metazoa</v>
      </c>
      <c r="K2110" t="str">
        <f>VLOOKUP(A2110,таксономия!$1:$1048576,9,1)</f>
        <v xml:space="preserve"> Chordata</v>
      </c>
      <c r="L2110" t="str">
        <f>VLOOKUP(A2110,таксономия!$1:$1048576,10,1)</f>
        <v xml:space="preserve"> Craniata</v>
      </c>
      <c r="M2110" t="str">
        <f>VLOOKUP(A2110,таксономия!$1:$1048576,11,1)</f>
        <v xml:space="preserve"> Vertebrata</v>
      </c>
      <c r="N2110" t="str">
        <f>VLOOKUP(A2110,таксономия!$1:$1048576,12,1)</f>
        <v xml:space="preserve"> Euteleostomi</v>
      </c>
      <c r="O2110" t="str">
        <f>VLOOKUP(A2110,таксономия!$1:$1048576,13,1)</f>
        <v>Mammalia</v>
      </c>
      <c r="P2110" t="str">
        <f>VLOOKUP(A2110,таксономия!$1:$1048576,14,1)</f>
        <v xml:space="preserve"> Eutheria</v>
      </c>
      <c r="Q2110" t="str">
        <f>VLOOKUP(A2110,таксономия!$1:$1048576,15,1)</f>
        <v xml:space="preserve"> Laurasiatheria</v>
      </c>
      <c r="R2110" t="str">
        <f>VLOOKUP(A2110,таксономия!$1:$1048576,3,1)</f>
        <v xml:space="preserve"> Sus scrofa (Pig).</v>
      </c>
      <c r="S2110">
        <f t="shared" si="32"/>
        <v>249</v>
      </c>
    </row>
    <row r="2111" spans="1:19" x14ac:dyDescent="0.3">
      <c r="A2111" t="s">
        <v>1306</v>
      </c>
      <c r="B2111" t="s">
        <v>1307</v>
      </c>
      <c r="C2111">
        <v>627</v>
      </c>
      <c r="D2111" t="s">
        <v>10</v>
      </c>
      <c r="E2111">
        <v>49</v>
      </c>
      <c r="F2111">
        <v>90</v>
      </c>
      <c r="G2111">
        <v>998</v>
      </c>
      <c r="H2111" t="s">
        <v>11</v>
      </c>
      <c r="I2111" t="str">
        <f>VLOOKUP(A2111,таксономия!$1:$1048576,7,1)</f>
        <v>Eukaryota</v>
      </c>
      <c r="J2111" t="str">
        <f>VLOOKUP(A2111,таксономия!$1:$1048576,8,1)</f>
        <v xml:space="preserve"> Metazoa</v>
      </c>
      <c r="K2111" t="str">
        <f>VLOOKUP(A2111,таксономия!$1:$1048576,9,1)</f>
        <v xml:space="preserve"> Chordata</v>
      </c>
      <c r="L2111" t="str">
        <f>VLOOKUP(A2111,таксономия!$1:$1048576,10,1)</f>
        <v xml:space="preserve"> Craniata</v>
      </c>
      <c r="M2111" t="str">
        <f>VLOOKUP(A2111,таксономия!$1:$1048576,11,1)</f>
        <v xml:space="preserve"> Vertebrata</v>
      </c>
      <c r="N2111" t="str">
        <f>VLOOKUP(A2111,таксономия!$1:$1048576,12,1)</f>
        <v xml:space="preserve"> Euteleostomi</v>
      </c>
      <c r="O2111" t="str">
        <f>VLOOKUP(A2111,таксономия!$1:$1048576,13,1)</f>
        <v>Mammalia</v>
      </c>
      <c r="P2111" t="str">
        <f>VLOOKUP(A2111,таксономия!$1:$1048576,14,1)</f>
        <v xml:space="preserve"> Eutheria</v>
      </c>
      <c r="Q2111" t="str">
        <f>VLOOKUP(A2111,таксономия!$1:$1048576,15,1)</f>
        <v xml:space="preserve"> Laurasiatheria</v>
      </c>
      <c r="R2111" t="str">
        <f>VLOOKUP(A2111,таксономия!$1:$1048576,3,1)</f>
        <v xml:space="preserve"> Sus scrofa (Pig).</v>
      </c>
      <c r="S2111">
        <f t="shared" si="32"/>
        <v>41</v>
      </c>
    </row>
    <row r="2112" spans="1:19" x14ac:dyDescent="0.3">
      <c r="A2112" t="s">
        <v>1306</v>
      </c>
      <c r="B2112" t="s">
        <v>1307</v>
      </c>
      <c r="C2112">
        <v>627</v>
      </c>
      <c r="D2112" t="s">
        <v>12</v>
      </c>
      <c r="E2112">
        <v>109</v>
      </c>
      <c r="F2112">
        <v>187</v>
      </c>
      <c r="G2112">
        <v>2697</v>
      </c>
      <c r="H2112" t="s">
        <v>13</v>
      </c>
      <c r="I2112" t="str">
        <f>VLOOKUP(A2112,таксономия!$1:$1048576,7,1)</f>
        <v>Eukaryota</v>
      </c>
      <c r="J2112" t="str">
        <f>VLOOKUP(A2112,таксономия!$1:$1048576,8,1)</f>
        <v xml:space="preserve"> Metazoa</v>
      </c>
      <c r="K2112" t="str">
        <f>VLOOKUP(A2112,таксономия!$1:$1048576,9,1)</f>
        <v xml:space="preserve"> Chordata</v>
      </c>
      <c r="L2112" t="str">
        <f>VLOOKUP(A2112,таксономия!$1:$1048576,10,1)</f>
        <v xml:space="preserve"> Craniata</v>
      </c>
      <c r="M2112" t="str">
        <f>VLOOKUP(A2112,таксономия!$1:$1048576,11,1)</f>
        <v xml:space="preserve"> Vertebrata</v>
      </c>
      <c r="N2112" t="str">
        <f>VLOOKUP(A2112,таксономия!$1:$1048576,12,1)</f>
        <v xml:space="preserve"> Euteleostomi</v>
      </c>
      <c r="O2112" t="str">
        <f>VLOOKUP(A2112,таксономия!$1:$1048576,13,1)</f>
        <v>Mammalia</v>
      </c>
      <c r="P2112" t="str">
        <f>VLOOKUP(A2112,таксономия!$1:$1048576,14,1)</f>
        <v xml:space="preserve"> Eutheria</v>
      </c>
      <c r="Q2112" t="str">
        <f>VLOOKUP(A2112,таксономия!$1:$1048576,15,1)</f>
        <v xml:space="preserve"> Laurasiatheria</v>
      </c>
      <c r="R2112" t="str">
        <f>VLOOKUP(A2112,таксономия!$1:$1048576,3,1)</f>
        <v xml:space="preserve"> Sus scrofa (Pig).</v>
      </c>
      <c r="S2112">
        <f t="shared" si="32"/>
        <v>78</v>
      </c>
    </row>
    <row r="2113" spans="1:19" x14ac:dyDescent="0.3">
      <c r="A2113" t="s">
        <v>1306</v>
      </c>
      <c r="B2113" t="s">
        <v>1307</v>
      </c>
      <c r="C2113">
        <v>627</v>
      </c>
      <c r="D2113" t="s">
        <v>12</v>
      </c>
      <c r="E2113">
        <v>218</v>
      </c>
      <c r="F2113">
        <v>296</v>
      </c>
      <c r="G2113">
        <v>2697</v>
      </c>
      <c r="H2113" t="s">
        <v>13</v>
      </c>
      <c r="I2113" t="str">
        <f>VLOOKUP(A2113,таксономия!$1:$1048576,7,1)</f>
        <v>Eukaryota</v>
      </c>
      <c r="J2113" t="str">
        <f>VLOOKUP(A2113,таксономия!$1:$1048576,8,1)</f>
        <v xml:space="preserve"> Metazoa</v>
      </c>
      <c r="K2113" t="str">
        <f>VLOOKUP(A2113,таксономия!$1:$1048576,9,1)</f>
        <v xml:space="preserve"> Chordata</v>
      </c>
      <c r="L2113" t="str">
        <f>VLOOKUP(A2113,таксономия!$1:$1048576,10,1)</f>
        <v xml:space="preserve"> Craniata</v>
      </c>
      <c r="M2113" t="str">
        <f>VLOOKUP(A2113,таксономия!$1:$1048576,11,1)</f>
        <v xml:space="preserve"> Vertebrata</v>
      </c>
      <c r="N2113" t="str">
        <f>VLOOKUP(A2113,таксономия!$1:$1048576,12,1)</f>
        <v xml:space="preserve"> Euteleostomi</v>
      </c>
      <c r="O2113" t="str">
        <f>VLOOKUP(A2113,таксономия!$1:$1048576,13,1)</f>
        <v>Mammalia</v>
      </c>
      <c r="P2113" t="str">
        <f>VLOOKUP(A2113,таксономия!$1:$1048576,14,1)</f>
        <v xml:space="preserve"> Eutheria</v>
      </c>
      <c r="Q2113" t="str">
        <f>VLOOKUP(A2113,таксономия!$1:$1048576,15,1)</f>
        <v xml:space="preserve"> Laurasiatheria</v>
      </c>
      <c r="R2113" t="str">
        <f>VLOOKUP(A2113,таксономия!$1:$1048576,3,1)</f>
        <v xml:space="preserve"> Sus scrofa (Pig).</v>
      </c>
      <c r="S2113">
        <f t="shared" si="32"/>
        <v>78</v>
      </c>
    </row>
    <row r="2114" spans="1:19" x14ac:dyDescent="0.3">
      <c r="A2114" t="s">
        <v>1306</v>
      </c>
      <c r="B2114" t="s">
        <v>1307</v>
      </c>
      <c r="C2114">
        <v>627</v>
      </c>
      <c r="D2114" t="s">
        <v>14</v>
      </c>
      <c r="E2114">
        <v>320</v>
      </c>
      <c r="F2114">
        <v>368</v>
      </c>
      <c r="G2114">
        <v>80</v>
      </c>
      <c r="H2114" t="s">
        <v>15</v>
      </c>
      <c r="I2114" t="str">
        <f>VLOOKUP(A2114,таксономия!$1:$1048576,7,1)</f>
        <v>Eukaryota</v>
      </c>
      <c r="J2114" t="str">
        <f>VLOOKUP(A2114,таксономия!$1:$1048576,8,1)</f>
        <v xml:space="preserve"> Metazoa</v>
      </c>
      <c r="K2114" t="str">
        <f>VLOOKUP(A2114,таксономия!$1:$1048576,9,1)</f>
        <v xml:space="preserve"> Chordata</v>
      </c>
      <c r="L2114" t="str">
        <f>VLOOKUP(A2114,таксономия!$1:$1048576,10,1)</f>
        <v xml:space="preserve"> Craniata</v>
      </c>
      <c r="M2114" t="str">
        <f>VLOOKUP(A2114,таксономия!$1:$1048576,11,1)</f>
        <v xml:space="preserve"> Vertebrata</v>
      </c>
      <c r="N2114" t="str">
        <f>VLOOKUP(A2114,таксономия!$1:$1048576,12,1)</f>
        <v xml:space="preserve"> Euteleostomi</v>
      </c>
      <c r="O2114" t="str">
        <f>VLOOKUP(A2114,таксономия!$1:$1048576,13,1)</f>
        <v>Mammalia</v>
      </c>
      <c r="P2114" t="str">
        <f>VLOOKUP(A2114,таксономия!$1:$1048576,14,1)</f>
        <v xml:space="preserve"> Eutheria</v>
      </c>
      <c r="Q2114" t="str">
        <f>VLOOKUP(A2114,таксономия!$1:$1048576,15,1)</f>
        <v xml:space="preserve"> Laurasiatheria</v>
      </c>
      <c r="R2114" t="str">
        <f>VLOOKUP(A2114,таксономия!$1:$1048576,3,1)</f>
        <v xml:space="preserve"> Sus scrofa (Pig).</v>
      </c>
      <c r="S2114">
        <f t="shared" si="32"/>
        <v>48</v>
      </c>
    </row>
    <row r="2115" spans="1:19" x14ac:dyDescent="0.3">
      <c r="A2115" t="s">
        <v>1306</v>
      </c>
      <c r="B2115" t="s">
        <v>1307</v>
      </c>
      <c r="C2115">
        <v>627</v>
      </c>
      <c r="D2115" t="s">
        <v>16</v>
      </c>
      <c r="E2115">
        <v>369</v>
      </c>
      <c r="F2115">
        <v>618</v>
      </c>
      <c r="G2115">
        <v>22248</v>
      </c>
      <c r="H2115" t="s">
        <v>17</v>
      </c>
      <c r="I2115" t="str">
        <f>VLOOKUP(A2115,таксономия!$1:$1048576,7,1)</f>
        <v>Eukaryota</v>
      </c>
      <c r="J2115" t="str">
        <f>VLOOKUP(A2115,таксономия!$1:$1048576,8,1)</f>
        <v xml:space="preserve"> Metazoa</v>
      </c>
      <c r="K2115" t="str">
        <f>VLOOKUP(A2115,таксономия!$1:$1048576,9,1)</f>
        <v xml:space="preserve"> Chordata</v>
      </c>
      <c r="L2115" t="str">
        <f>VLOOKUP(A2115,таксономия!$1:$1048576,10,1)</f>
        <v xml:space="preserve"> Craniata</v>
      </c>
      <c r="M2115" t="str">
        <f>VLOOKUP(A2115,таксономия!$1:$1048576,11,1)</f>
        <v xml:space="preserve"> Vertebrata</v>
      </c>
      <c r="N2115" t="str">
        <f>VLOOKUP(A2115,таксономия!$1:$1048576,12,1)</f>
        <v xml:space="preserve"> Euteleostomi</v>
      </c>
      <c r="O2115" t="str">
        <f>VLOOKUP(A2115,таксономия!$1:$1048576,13,1)</f>
        <v>Mammalia</v>
      </c>
      <c r="P2115" t="str">
        <f>VLOOKUP(A2115,таксономия!$1:$1048576,14,1)</f>
        <v xml:space="preserve"> Eutheria</v>
      </c>
      <c r="Q2115" t="str">
        <f>VLOOKUP(A2115,таксономия!$1:$1048576,15,1)</f>
        <v xml:space="preserve"> Laurasiatheria</v>
      </c>
      <c r="R2115" t="str">
        <f>VLOOKUP(A2115,таксономия!$1:$1048576,3,1)</f>
        <v xml:space="preserve"> Sus scrofa (Pig).</v>
      </c>
      <c r="S2115">
        <f t="shared" ref="S2115:S2178" si="33">$F2115-$E2115</f>
        <v>249</v>
      </c>
    </row>
    <row r="2116" spans="1:19" x14ac:dyDescent="0.3">
      <c r="A2116" t="s">
        <v>1308</v>
      </c>
      <c r="B2116" t="s">
        <v>1309</v>
      </c>
      <c r="C2116">
        <v>623</v>
      </c>
      <c r="D2116" t="s">
        <v>10</v>
      </c>
      <c r="E2116">
        <v>49</v>
      </c>
      <c r="F2116">
        <v>90</v>
      </c>
      <c r="G2116">
        <v>998</v>
      </c>
      <c r="H2116" t="s">
        <v>11</v>
      </c>
      <c r="I2116" t="str">
        <f>VLOOKUP(A2116,таксономия!$1:$1048576,7,1)</f>
        <v>Eukaryota</v>
      </c>
      <c r="J2116" t="str">
        <f>VLOOKUP(A2116,таксономия!$1:$1048576,8,1)</f>
        <v xml:space="preserve"> Metazoa</v>
      </c>
      <c r="K2116" t="str">
        <f>VLOOKUP(A2116,таксономия!$1:$1048576,9,1)</f>
        <v xml:space="preserve"> Chordata</v>
      </c>
      <c r="L2116" t="str">
        <f>VLOOKUP(A2116,таксономия!$1:$1048576,10,1)</f>
        <v xml:space="preserve"> Craniata</v>
      </c>
      <c r="M2116" t="str">
        <f>VLOOKUP(A2116,таксономия!$1:$1048576,11,1)</f>
        <v xml:space="preserve"> Vertebrata</v>
      </c>
      <c r="N2116" t="str">
        <f>VLOOKUP(A2116,таксономия!$1:$1048576,12,1)</f>
        <v xml:space="preserve"> Euteleostomi</v>
      </c>
      <c r="O2116" t="str">
        <f>VLOOKUP(A2116,таксономия!$1:$1048576,13,1)</f>
        <v>Mammalia</v>
      </c>
      <c r="P2116" t="str">
        <f>VLOOKUP(A2116,таксономия!$1:$1048576,14,1)</f>
        <v xml:space="preserve"> Eutheria</v>
      </c>
      <c r="Q2116" t="str">
        <f>VLOOKUP(A2116,таксономия!$1:$1048576,15,1)</f>
        <v xml:space="preserve"> Laurasiatheria</v>
      </c>
      <c r="R2116" t="str">
        <f>VLOOKUP(A2116,таксономия!$1:$1048576,3,1)</f>
        <v xml:space="preserve"> Sus scrofa (Pig).</v>
      </c>
      <c r="S2116">
        <f t="shared" si="33"/>
        <v>41</v>
      </c>
    </row>
    <row r="2117" spans="1:19" x14ac:dyDescent="0.3">
      <c r="A2117" t="s">
        <v>1308</v>
      </c>
      <c r="B2117" t="s">
        <v>1309</v>
      </c>
      <c r="C2117">
        <v>623</v>
      </c>
      <c r="D2117" t="s">
        <v>12</v>
      </c>
      <c r="E2117">
        <v>109</v>
      </c>
      <c r="F2117">
        <v>187</v>
      </c>
      <c r="G2117">
        <v>2697</v>
      </c>
      <c r="H2117" t="s">
        <v>13</v>
      </c>
      <c r="I2117" t="str">
        <f>VLOOKUP(A2117,таксономия!$1:$1048576,7,1)</f>
        <v>Eukaryota</v>
      </c>
      <c r="J2117" t="str">
        <f>VLOOKUP(A2117,таксономия!$1:$1048576,8,1)</f>
        <v xml:space="preserve"> Metazoa</v>
      </c>
      <c r="K2117" t="str">
        <f>VLOOKUP(A2117,таксономия!$1:$1048576,9,1)</f>
        <v xml:space="preserve"> Chordata</v>
      </c>
      <c r="L2117" t="str">
        <f>VLOOKUP(A2117,таксономия!$1:$1048576,10,1)</f>
        <v xml:space="preserve"> Craniata</v>
      </c>
      <c r="M2117" t="str">
        <f>VLOOKUP(A2117,таксономия!$1:$1048576,11,1)</f>
        <v xml:space="preserve"> Vertebrata</v>
      </c>
      <c r="N2117" t="str">
        <f>VLOOKUP(A2117,таксономия!$1:$1048576,12,1)</f>
        <v xml:space="preserve"> Euteleostomi</v>
      </c>
      <c r="O2117" t="str">
        <f>VLOOKUP(A2117,таксономия!$1:$1048576,13,1)</f>
        <v>Mammalia</v>
      </c>
      <c r="P2117" t="str">
        <f>VLOOKUP(A2117,таксономия!$1:$1048576,14,1)</f>
        <v xml:space="preserve"> Eutheria</v>
      </c>
      <c r="Q2117" t="str">
        <f>VLOOKUP(A2117,таксономия!$1:$1048576,15,1)</f>
        <v xml:space="preserve"> Laurasiatheria</v>
      </c>
      <c r="R2117" t="str">
        <f>VLOOKUP(A2117,таксономия!$1:$1048576,3,1)</f>
        <v xml:space="preserve"> Sus scrofa (Pig).</v>
      </c>
      <c r="S2117">
        <f t="shared" si="33"/>
        <v>78</v>
      </c>
    </row>
    <row r="2118" spans="1:19" x14ac:dyDescent="0.3">
      <c r="A2118" t="s">
        <v>1308</v>
      </c>
      <c r="B2118" t="s">
        <v>1309</v>
      </c>
      <c r="C2118">
        <v>623</v>
      </c>
      <c r="D2118" t="s">
        <v>12</v>
      </c>
      <c r="E2118">
        <v>214</v>
      </c>
      <c r="F2118">
        <v>292</v>
      </c>
      <c r="G2118">
        <v>2697</v>
      </c>
      <c r="H2118" t="s">
        <v>13</v>
      </c>
      <c r="I2118" t="str">
        <f>VLOOKUP(A2118,таксономия!$1:$1048576,7,1)</f>
        <v>Eukaryota</v>
      </c>
      <c r="J2118" t="str">
        <f>VLOOKUP(A2118,таксономия!$1:$1048576,8,1)</f>
        <v xml:space="preserve"> Metazoa</v>
      </c>
      <c r="K2118" t="str">
        <f>VLOOKUP(A2118,таксономия!$1:$1048576,9,1)</f>
        <v xml:space="preserve"> Chordata</v>
      </c>
      <c r="L2118" t="str">
        <f>VLOOKUP(A2118,таксономия!$1:$1048576,10,1)</f>
        <v xml:space="preserve"> Craniata</v>
      </c>
      <c r="M2118" t="str">
        <f>VLOOKUP(A2118,таксономия!$1:$1048576,11,1)</f>
        <v xml:space="preserve"> Vertebrata</v>
      </c>
      <c r="N2118" t="str">
        <f>VLOOKUP(A2118,таксономия!$1:$1048576,12,1)</f>
        <v xml:space="preserve"> Euteleostomi</v>
      </c>
      <c r="O2118" t="str">
        <f>VLOOKUP(A2118,таксономия!$1:$1048576,13,1)</f>
        <v>Mammalia</v>
      </c>
      <c r="P2118" t="str">
        <f>VLOOKUP(A2118,таксономия!$1:$1048576,14,1)</f>
        <v xml:space="preserve"> Eutheria</v>
      </c>
      <c r="Q2118" t="str">
        <f>VLOOKUP(A2118,таксономия!$1:$1048576,15,1)</f>
        <v xml:space="preserve"> Laurasiatheria</v>
      </c>
      <c r="R2118" t="str">
        <f>VLOOKUP(A2118,таксономия!$1:$1048576,3,1)</f>
        <v xml:space="preserve"> Sus scrofa (Pig).</v>
      </c>
      <c r="S2118">
        <f t="shared" si="33"/>
        <v>78</v>
      </c>
    </row>
    <row r="2119" spans="1:19" x14ac:dyDescent="0.3">
      <c r="A2119" t="s">
        <v>1308</v>
      </c>
      <c r="B2119" t="s">
        <v>1309</v>
      </c>
      <c r="C2119">
        <v>623</v>
      </c>
      <c r="D2119" t="s">
        <v>14</v>
      </c>
      <c r="E2119">
        <v>316</v>
      </c>
      <c r="F2119">
        <v>364</v>
      </c>
      <c r="G2119">
        <v>80</v>
      </c>
      <c r="H2119" t="s">
        <v>15</v>
      </c>
      <c r="I2119" t="str">
        <f>VLOOKUP(A2119,таксономия!$1:$1048576,7,1)</f>
        <v>Eukaryota</v>
      </c>
      <c r="J2119" t="str">
        <f>VLOOKUP(A2119,таксономия!$1:$1048576,8,1)</f>
        <v xml:space="preserve"> Metazoa</v>
      </c>
      <c r="K2119" t="str">
        <f>VLOOKUP(A2119,таксономия!$1:$1048576,9,1)</f>
        <v xml:space="preserve"> Chordata</v>
      </c>
      <c r="L2119" t="str">
        <f>VLOOKUP(A2119,таксономия!$1:$1048576,10,1)</f>
        <v xml:space="preserve"> Craniata</v>
      </c>
      <c r="M2119" t="str">
        <f>VLOOKUP(A2119,таксономия!$1:$1048576,11,1)</f>
        <v xml:space="preserve"> Vertebrata</v>
      </c>
      <c r="N2119" t="str">
        <f>VLOOKUP(A2119,таксономия!$1:$1048576,12,1)</f>
        <v xml:space="preserve"> Euteleostomi</v>
      </c>
      <c r="O2119" t="str">
        <f>VLOOKUP(A2119,таксономия!$1:$1048576,13,1)</f>
        <v>Mammalia</v>
      </c>
      <c r="P2119" t="str">
        <f>VLOOKUP(A2119,таксономия!$1:$1048576,14,1)</f>
        <v xml:space="preserve"> Eutheria</v>
      </c>
      <c r="Q2119" t="str">
        <f>VLOOKUP(A2119,таксономия!$1:$1048576,15,1)</f>
        <v xml:space="preserve"> Laurasiatheria</v>
      </c>
      <c r="R2119" t="str">
        <f>VLOOKUP(A2119,таксономия!$1:$1048576,3,1)</f>
        <v xml:space="preserve"> Sus scrofa (Pig).</v>
      </c>
      <c r="S2119">
        <f t="shared" si="33"/>
        <v>48</v>
      </c>
    </row>
    <row r="2120" spans="1:19" x14ac:dyDescent="0.3">
      <c r="A2120" t="s">
        <v>1308</v>
      </c>
      <c r="B2120" t="s">
        <v>1309</v>
      </c>
      <c r="C2120">
        <v>623</v>
      </c>
      <c r="D2120" t="s">
        <v>16</v>
      </c>
      <c r="E2120">
        <v>365</v>
      </c>
      <c r="F2120">
        <v>614</v>
      </c>
      <c r="G2120">
        <v>22248</v>
      </c>
      <c r="H2120" t="s">
        <v>17</v>
      </c>
      <c r="I2120" t="str">
        <f>VLOOKUP(A2120,таксономия!$1:$1048576,7,1)</f>
        <v>Eukaryota</v>
      </c>
      <c r="J2120" t="str">
        <f>VLOOKUP(A2120,таксономия!$1:$1048576,8,1)</f>
        <v xml:space="preserve"> Metazoa</v>
      </c>
      <c r="K2120" t="str">
        <f>VLOOKUP(A2120,таксономия!$1:$1048576,9,1)</f>
        <v xml:space="preserve"> Chordata</v>
      </c>
      <c r="L2120" t="str">
        <f>VLOOKUP(A2120,таксономия!$1:$1048576,10,1)</f>
        <v xml:space="preserve"> Craniata</v>
      </c>
      <c r="M2120" t="str">
        <f>VLOOKUP(A2120,таксономия!$1:$1048576,11,1)</f>
        <v xml:space="preserve"> Vertebrata</v>
      </c>
      <c r="N2120" t="str">
        <f>VLOOKUP(A2120,таксономия!$1:$1048576,12,1)</f>
        <v xml:space="preserve"> Euteleostomi</v>
      </c>
      <c r="O2120" t="str">
        <f>VLOOKUP(A2120,таксономия!$1:$1048576,13,1)</f>
        <v>Mammalia</v>
      </c>
      <c r="P2120" t="str">
        <f>VLOOKUP(A2120,таксономия!$1:$1048576,14,1)</f>
        <v xml:space="preserve"> Eutheria</v>
      </c>
      <c r="Q2120" t="str">
        <f>VLOOKUP(A2120,таксономия!$1:$1048576,15,1)</f>
        <v xml:space="preserve"> Laurasiatheria</v>
      </c>
      <c r="R2120" t="str">
        <f>VLOOKUP(A2120,таксономия!$1:$1048576,3,1)</f>
        <v xml:space="preserve"> Sus scrofa (Pig).</v>
      </c>
      <c r="S2120">
        <f t="shared" si="33"/>
        <v>249</v>
      </c>
    </row>
    <row r="2121" spans="1:19" x14ac:dyDescent="0.3">
      <c r="A2121" t="s">
        <v>1310</v>
      </c>
      <c r="B2121" t="s">
        <v>1311</v>
      </c>
      <c r="C2121">
        <v>725</v>
      </c>
      <c r="D2121" t="s">
        <v>12</v>
      </c>
      <c r="E2121">
        <v>124</v>
      </c>
      <c r="F2121">
        <v>200</v>
      </c>
      <c r="G2121">
        <v>2697</v>
      </c>
      <c r="H2121" t="s">
        <v>13</v>
      </c>
      <c r="I2121" t="str">
        <f>VLOOKUP(A2121,таксономия!$1:$1048576,7,1)</f>
        <v>Eukaryota</v>
      </c>
      <c r="J2121" t="str">
        <f>VLOOKUP(A2121,таксономия!$1:$1048576,8,1)</f>
        <v xml:space="preserve"> Metazoa</v>
      </c>
      <c r="K2121" t="str">
        <f>VLOOKUP(A2121,таксономия!$1:$1048576,9,1)</f>
        <v xml:space="preserve"> Chordata</v>
      </c>
      <c r="L2121" t="str">
        <f>VLOOKUP(A2121,таксономия!$1:$1048576,10,1)</f>
        <v xml:space="preserve"> Craniata</v>
      </c>
      <c r="M2121" t="str">
        <f>VLOOKUP(A2121,таксономия!$1:$1048576,11,1)</f>
        <v xml:space="preserve"> Vertebrata</v>
      </c>
      <c r="N2121" t="str">
        <f>VLOOKUP(A2121,таксономия!$1:$1048576,12,1)</f>
        <v xml:space="preserve"> Euteleostomi</v>
      </c>
      <c r="O2121" t="str">
        <f>VLOOKUP(A2121,таксономия!$1:$1048576,13,1)</f>
        <v>Mammalia</v>
      </c>
      <c r="P2121" t="str">
        <f>VLOOKUP(A2121,таксономия!$1:$1048576,14,1)</f>
        <v xml:space="preserve"> Eutheria</v>
      </c>
      <c r="Q2121" t="str">
        <f>VLOOKUP(A2121,таксономия!$1:$1048576,15,1)</f>
        <v xml:space="preserve"> Laurasiatheria</v>
      </c>
      <c r="R2121" t="str">
        <f>VLOOKUP(A2121,таксономия!$1:$1048576,3,1)</f>
        <v xml:space="preserve"> Sus scrofa (Pig).</v>
      </c>
      <c r="S2121">
        <f t="shared" si="33"/>
        <v>76</v>
      </c>
    </row>
    <row r="2122" spans="1:19" x14ac:dyDescent="0.3">
      <c r="A2122" t="s">
        <v>1310</v>
      </c>
      <c r="B2122" t="s">
        <v>1311</v>
      </c>
      <c r="C2122">
        <v>725</v>
      </c>
      <c r="D2122" t="s">
        <v>12</v>
      </c>
      <c r="E2122">
        <v>205</v>
      </c>
      <c r="F2122">
        <v>282</v>
      </c>
      <c r="G2122">
        <v>2697</v>
      </c>
      <c r="H2122" t="s">
        <v>13</v>
      </c>
      <c r="I2122" t="str">
        <f>VLOOKUP(A2122,таксономия!$1:$1048576,7,1)</f>
        <v>Eukaryota</v>
      </c>
      <c r="J2122" t="str">
        <f>VLOOKUP(A2122,таксономия!$1:$1048576,8,1)</f>
        <v xml:space="preserve"> Metazoa</v>
      </c>
      <c r="K2122" t="str">
        <f>VLOOKUP(A2122,таксономия!$1:$1048576,9,1)</f>
        <v xml:space="preserve"> Chordata</v>
      </c>
      <c r="L2122" t="str">
        <f>VLOOKUP(A2122,таксономия!$1:$1048576,10,1)</f>
        <v xml:space="preserve"> Craniata</v>
      </c>
      <c r="M2122" t="str">
        <f>VLOOKUP(A2122,таксономия!$1:$1048576,11,1)</f>
        <v xml:space="preserve"> Vertebrata</v>
      </c>
      <c r="N2122" t="str">
        <f>VLOOKUP(A2122,таксономия!$1:$1048576,12,1)</f>
        <v xml:space="preserve"> Euteleostomi</v>
      </c>
      <c r="O2122" t="str">
        <f>VLOOKUP(A2122,таксономия!$1:$1048576,13,1)</f>
        <v>Mammalia</v>
      </c>
      <c r="P2122" t="str">
        <f>VLOOKUP(A2122,таксономия!$1:$1048576,14,1)</f>
        <v xml:space="preserve"> Eutheria</v>
      </c>
      <c r="Q2122" t="str">
        <f>VLOOKUP(A2122,таксономия!$1:$1048576,15,1)</f>
        <v xml:space="preserve"> Laurasiatheria</v>
      </c>
      <c r="R2122" t="str">
        <f>VLOOKUP(A2122,таксономия!$1:$1048576,3,1)</f>
        <v xml:space="preserve"> Sus scrofa (Pig).</v>
      </c>
      <c r="S2122">
        <f t="shared" si="33"/>
        <v>77</v>
      </c>
    </row>
    <row r="2123" spans="1:19" x14ac:dyDescent="0.3">
      <c r="A2123" t="s">
        <v>1310</v>
      </c>
      <c r="B2123" t="s">
        <v>1311</v>
      </c>
      <c r="C2123">
        <v>725</v>
      </c>
      <c r="D2123" t="s">
        <v>12</v>
      </c>
      <c r="E2123">
        <v>297</v>
      </c>
      <c r="F2123">
        <v>375</v>
      </c>
      <c r="G2123">
        <v>2697</v>
      </c>
      <c r="H2123" t="s">
        <v>13</v>
      </c>
      <c r="I2123" t="str">
        <f>VLOOKUP(A2123,таксономия!$1:$1048576,7,1)</f>
        <v>Eukaryota</v>
      </c>
      <c r="J2123" t="str">
        <f>VLOOKUP(A2123,таксономия!$1:$1048576,8,1)</f>
        <v xml:space="preserve"> Metazoa</v>
      </c>
      <c r="K2123" t="str">
        <f>VLOOKUP(A2123,таксономия!$1:$1048576,9,1)</f>
        <v xml:space="preserve"> Chordata</v>
      </c>
      <c r="L2123" t="str">
        <f>VLOOKUP(A2123,таксономия!$1:$1048576,10,1)</f>
        <v xml:space="preserve"> Craniata</v>
      </c>
      <c r="M2123" t="str">
        <f>VLOOKUP(A2123,таксономия!$1:$1048576,11,1)</f>
        <v xml:space="preserve"> Vertebrata</v>
      </c>
      <c r="N2123" t="str">
        <f>VLOOKUP(A2123,таксономия!$1:$1048576,12,1)</f>
        <v xml:space="preserve"> Euteleostomi</v>
      </c>
      <c r="O2123" t="str">
        <f>VLOOKUP(A2123,таксономия!$1:$1048576,13,1)</f>
        <v>Mammalia</v>
      </c>
      <c r="P2123" t="str">
        <f>VLOOKUP(A2123,таксономия!$1:$1048576,14,1)</f>
        <v xml:space="preserve"> Eutheria</v>
      </c>
      <c r="Q2123" t="str">
        <f>VLOOKUP(A2123,таксономия!$1:$1048576,15,1)</f>
        <v xml:space="preserve"> Laurasiatheria</v>
      </c>
      <c r="R2123" t="str">
        <f>VLOOKUP(A2123,таксономия!$1:$1048576,3,1)</f>
        <v xml:space="preserve"> Sus scrofa (Pig).</v>
      </c>
      <c r="S2123">
        <f t="shared" si="33"/>
        <v>78</v>
      </c>
    </row>
    <row r="2124" spans="1:19" x14ac:dyDescent="0.3">
      <c r="A2124" t="s">
        <v>1310</v>
      </c>
      <c r="B2124" t="s">
        <v>1311</v>
      </c>
      <c r="C2124">
        <v>725</v>
      </c>
      <c r="D2124" t="s">
        <v>12</v>
      </c>
      <c r="E2124">
        <v>384</v>
      </c>
      <c r="F2124">
        <v>462</v>
      </c>
      <c r="G2124">
        <v>2697</v>
      </c>
      <c r="H2124" t="s">
        <v>13</v>
      </c>
      <c r="I2124" t="str">
        <f>VLOOKUP(A2124,таксономия!$1:$1048576,7,1)</f>
        <v>Eukaryota</v>
      </c>
      <c r="J2124" t="str">
        <f>VLOOKUP(A2124,таксономия!$1:$1048576,8,1)</f>
        <v xml:space="preserve"> Metazoa</v>
      </c>
      <c r="K2124" t="str">
        <f>VLOOKUP(A2124,таксономия!$1:$1048576,9,1)</f>
        <v xml:space="preserve"> Chordata</v>
      </c>
      <c r="L2124" t="str">
        <f>VLOOKUP(A2124,таксономия!$1:$1048576,10,1)</f>
        <v xml:space="preserve"> Craniata</v>
      </c>
      <c r="M2124" t="str">
        <f>VLOOKUP(A2124,таксономия!$1:$1048576,11,1)</f>
        <v xml:space="preserve"> Vertebrata</v>
      </c>
      <c r="N2124" t="str">
        <f>VLOOKUP(A2124,таксономия!$1:$1048576,12,1)</f>
        <v xml:space="preserve"> Euteleostomi</v>
      </c>
      <c r="O2124" t="str">
        <f>VLOOKUP(A2124,таксономия!$1:$1048576,13,1)</f>
        <v>Mammalia</v>
      </c>
      <c r="P2124" t="str">
        <f>VLOOKUP(A2124,таксономия!$1:$1048576,14,1)</f>
        <v xml:space="preserve"> Eutheria</v>
      </c>
      <c r="Q2124" t="str">
        <f>VLOOKUP(A2124,таксономия!$1:$1048576,15,1)</f>
        <v xml:space="preserve"> Laurasiatheria</v>
      </c>
      <c r="R2124" t="str">
        <f>VLOOKUP(A2124,таксономия!$1:$1048576,3,1)</f>
        <v xml:space="preserve"> Sus scrofa (Pig).</v>
      </c>
      <c r="S2124">
        <f t="shared" si="33"/>
        <v>78</v>
      </c>
    </row>
    <row r="2125" spans="1:19" x14ac:dyDescent="0.3">
      <c r="A2125" t="s">
        <v>1310</v>
      </c>
      <c r="B2125" t="s">
        <v>1311</v>
      </c>
      <c r="C2125">
        <v>725</v>
      </c>
      <c r="D2125" t="s">
        <v>44</v>
      </c>
      <c r="E2125">
        <v>27</v>
      </c>
      <c r="F2125">
        <v>120</v>
      </c>
      <c r="G2125">
        <v>2217</v>
      </c>
      <c r="H2125" t="s">
        <v>45</v>
      </c>
      <c r="I2125" t="str">
        <f>VLOOKUP(A2125,таксономия!$1:$1048576,7,1)</f>
        <v>Eukaryota</v>
      </c>
      <c r="J2125" t="str">
        <f>VLOOKUP(A2125,таксономия!$1:$1048576,8,1)</f>
        <v xml:space="preserve"> Metazoa</v>
      </c>
      <c r="K2125" t="str">
        <f>VLOOKUP(A2125,таксономия!$1:$1048576,9,1)</f>
        <v xml:space="preserve"> Chordata</v>
      </c>
      <c r="L2125" t="str">
        <f>VLOOKUP(A2125,таксономия!$1:$1048576,10,1)</f>
        <v xml:space="preserve"> Craniata</v>
      </c>
      <c r="M2125" t="str">
        <f>VLOOKUP(A2125,таксономия!$1:$1048576,11,1)</f>
        <v xml:space="preserve"> Vertebrata</v>
      </c>
      <c r="N2125" t="str">
        <f>VLOOKUP(A2125,таксономия!$1:$1048576,12,1)</f>
        <v xml:space="preserve"> Euteleostomi</v>
      </c>
      <c r="O2125" t="str">
        <f>VLOOKUP(A2125,таксономия!$1:$1048576,13,1)</f>
        <v>Mammalia</v>
      </c>
      <c r="P2125" t="str">
        <f>VLOOKUP(A2125,таксономия!$1:$1048576,14,1)</f>
        <v xml:space="preserve"> Eutheria</v>
      </c>
      <c r="Q2125" t="str">
        <f>VLOOKUP(A2125,таксономия!$1:$1048576,15,1)</f>
        <v xml:space="preserve"> Laurasiatheria</v>
      </c>
      <c r="R2125" t="str">
        <f>VLOOKUP(A2125,таксономия!$1:$1048576,3,1)</f>
        <v xml:space="preserve"> Sus scrofa (Pig).</v>
      </c>
      <c r="S2125">
        <f t="shared" si="33"/>
        <v>93</v>
      </c>
    </row>
    <row r="2126" spans="1:19" x14ac:dyDescent="0.3">
      <c r="A2126" t="s">
        <v>1310</v>
      </c>
      <c r="B2126" t="s">
        <v>1311</v>
      </c>
      <c r="C2126">
        <v>725</v>
      </c>
      <c r="D2126" t="s">
        <v>16</v>
      </c>
      <c r="E2126">
        <v>498</v>
      </c>
      <c r="F2126">
        <v>718</v>
      </c>
      <c r="G2126">
        <v>22248</v>
      </c>
      <c r="H2126" t="s">
        <v>17</v>
      </c>
      <c r="I2126" t="str">
        <f>VLOOKUP(A2126,таксономия!$1:$1048576,7,1)</f>
        <v>Eukaryota</v>
      </c>
      <c r="J2126" t="str">
        <f>VLOOKUP(A2126,таксономия!$1:$1048576,8,1)</f>
        <v xml:space="preserve"> Metazoa</v>
      </c>
      <c r="K2126" t="str">
        <f>VLOOKUP(A2126,таксономия!$1:$1048576,9,1)</f>
        <v xml:space="preserve"> Chordata</v>
      </c>
      <c r="L2126" t="str">
        <f>VLOOKUP(A2126,таксономия!$1:$1048576,10,1)</f>
        <v xml:space="preserve"> Craniata</v>
      </c>
      <c r="M2126" t="str">
        <f>VLOOKUP(A2126,таксономия!$1:$1048576,11,1)</f>
        <v xml:space="preserve"> Vertebrata</v>
      </c>
      <c r="N2126" t="str">
        <f>VLOOKUP(A2126,таксономия!$1:$1048576,12,1)</f>
        <v xml:space="preserve"> Euteleostomi</v>
      </c>
      <c r="O2126" t="str">
        <f>VLOOKUP(A2126,таксономия!$1:$1048576,13,1)</f>
        <v>Mammalia</v>
      </c>
      <c r="P2126" t="str">
        <f>VLOOKUP(A2126,таксономия!$1:$1048576,14,1)</f>
        <v xml:space="preserve"> Eutheria</v>
      </c>
      <c r="Q2126" t="str">
        <f>VLOOKUP(A2126,таксономия!$1:$1048576,15,1)</f>
        <v xml:space="preserve"> Laurasiatheria</v>
      </c>
      <c r="R2126" t="str">
        <f>VLOOKUP(A2126,таксономия!$1:$1048576,3,1)</f>
        <v xml:space="preserve"> Sus scrofa (Pig).</v>
      </c>
      <c r="S2126">
        <f t="shared" si="33"/>
        <v>220</v>
      </c>
    </row>
    <row r="2127" spans="1:19" x14ac:dyDescent="0.3">
      <c r="A2127" t="s">
        <v>1312</v>
      </c>
      <c r="B2127" t="s">
        <v>1313</v>
      </c>
      <c r="C2127">
        <v>442</v>
      </c>
      <c r="D2127" t="s">
        <v>12</v>
      </c>
      <c r="E2127">
        <v>72</v>
      </c>
      <c r="F2127">
        <v>153</v>
      </c>
      <c r="G2127">
        <v>2697</v>
      </c>
      <c r="H2127" t="s">
        <v>13</v>
      </c>
      <c r="I2127" t="str">
        <f>VLOOKUP(A2127,таксономия!$1:$1048576,7,1)</f>
        <v>Eukaryota</v>
      </c>
      <c r="J2127" t="str">
        <f>VLOOKUP(A2127,таксономия!$1:$1048576,8,1)</f>
        <v xml:space="preserve"> Metazoa</v>
      </c>
      <c r="K2127" t="str">
        <f>VLOOKUP(A2127,таксономия!$1:$1048576,9,1)</f>
        <v xml:space="preserve"> Chordata</v>
      </c>
      <c r="L2127" t="str">
        <f>VLOOKUP(A2127,таксономия!$1:$1048576,10,1)</f>
        <v xml:space="preserve"> Craniata</v>
      </c>
      <c r="M2127" t="str">
        <f>VLOOKUP(A2127,таксономия!$1:$1048576,11,1)</f>
        <v xml:space="preserve"> Vertebrata</v>
      </c>
      <c r="N2127" t="str">
        <f>VLOOKUP(A2127,таксономия!$1:$1048576,12,1)</f>
        <v xml:space="preserve"> Euteleostomi</v>
      </c>
      <c r="O2127" t="str">
        <f>VLOOKUP(A2127,таксономия!$1:$1048576,13,1)</f>
        <v>Mammalia</v>
      </c>
      <c r="P2127" t="str">
        <f>VLOOKUP(A2127,таксономия!$1:$1048576,14,1)</f>
        <v xml:space="preserve"> Eutheria</v>
      </c>
      <c r="Q2127" t="str">
        <f>VLOOKUP(A2127,таксономия!$1:$1048576,15,1)</f>
        <v xml:space="preserve"> Laurasiatheria</v>
      </c>
      <c r="R2127" t="str">
        <f>VLOOKUP(A2127,таксономия!$1:$1048576,3,1)</f>
        <v xml:space="preserve"> Sus scrofa (Pig).</v>
      </c>
      <c r="S2127">
        <f t="shared" si="33"/>
        <v>81</v>
      </c>
    </row>
    <row r="2128" spans="1:19" x14ac:dyDescent="0.3">
      <c r="A2128" t="s">
        <v>1312</v>
      </c>
      <c r="B2128" t="s">
        <v>1313</v>
      </c>
      <c r="C2128">
        <v>442</v>
      </c>
      <c r="D2128" t="s">
        <v>16</v>
      </c>
      <c r="E2128">
        <v>190</v>
      </c>
      <c r="F2128">
        <v>430</v>
      </c>
      <c r="G2128">
        <v>22248</v>
      </c>
      <c r="H2128" t="s">
        <v>17</v>
      </c>
      <c r="I2128" t="str">
        <f>VLOOKUP(A2128,таксономия!$1:$1048576,7,1)</f>
        <v>Eukaryota</v>
      </c>
      <c r="J2128" t="str">
        <f>VLOOKUP(A2128,таксономия!$1:$1048576,8,1)</f>
        <v xml:space="preserve"> Metazoa</v>
      </c>
      <c r="K2128" t="str">
        <f>VLOOKUP(A2128,таксономия!$1:$1048576,9,1)</f>
        <v xml:space="preserve"> Chordata</v>
      </c>
      <c r="L2128" t="str">
        <f>VLOOKUP(A2128,таксономия!$1:$1048576,10,1)</f>
        <v xml:space="preserve"> Craniata</v>
      </c>
      <c r="M2128" t="str">
        <f>VLOOKUP(A2128,таксономия!$1:$1048576,11,1)</f>
        <v xml:space="preserve"> Vertebrata</v>
      </c>
      <c r="N2128" t="str">
        <f>VLOOKUP(A2128,таксономия!$1:$1048576,12,1)</f>
        <v xml:space="preserve"> Euteleostomi</v>
      </c>
      <c r="O2128" t="str">
        <f>VLOOKUP(A2128,таксономия!$1:$1048576,13,1)</f>
        <v>Mammalia</v>
      </c>
      <c r="P2128" t="str">
        <f>VLOOKUP(A2128,таксономия!$1:$1048576,14,1)</f>
        <v xml:space="preserve"> Eutheria</v>
      </c>
      <c r="Q2128" t="str">
        <f>VLOOKUP(A2128,таксономия!$1:$1048576,15,1)</f>
        <v xml:space="preserve"> Laurasiatheria</v>
      </c>
      <c r="R2128" t="str">
        <f>VLOOKUP(A2128,таксономия!$1:$1048576,3,1)</f>
        <v xml:space="preserve"> Sus scrofa (Pig).</v>
      </c>
      <c r="S2128">
        <f t="shared" si="33"/>
        <v>240</v>
      </c>
    </row>
    <row r="2129" spans="1:19" x14ac:dyDescent="0.3">
      <c r="A2129" t="s">
        <v>1314</v>
      </c>
      <c r="B2129" t="s">
        <v>1315</v>
      </c>
      <c r="C2129">
        <v>796</v>
      </c>
      <c r="D2129" t="s">
        <v>12</v>
      </c>
      <c r="E2129">
        <v>31</v>
      </c>
      <c r="F2129">
        <v>118</v>
      </c>
      <c r="G2129">
        <v>2697</v>
      </c>
      <c r="H2129" t="s">
        <v>13</v>
      </c>
      <c r="I2129" t="str">
        <f>VLOOKUP(A2129,таксономия!$1:$1048576,7,1)</f>
        <v>Eukaryota</v>
      </c>
      <c r="J2129" t="str">
        <f>VLOOKUP(A2129,таксономия!$1:$1048576,8,1)</f>
        <v xml:space="preserve"> Choanoflagellida</v>
      </c>
      <c r="K2129" t="str">
        <f>VLOOKUP(A2129,таксономия!$1:$1048576,9,1)</f>
        <v xml:space="preserve"> Salpingoecidae</v>
      </c>
      <c r="L2129" t="str">
        <f>VLOOKUP(A2129,таксономия!$1:$1048576,10,1)</f>
        <v xml:space="preserve"> Salpingoeca.</v>
      </c>
      <c r="M2129">
        <f>VLOOKUP(A2129,таксономия!$1:$1048576,11,1)</f>
        <v>0</v>
      </c>
      <c r="N2129">
        <f>VLOOKUP(A2129,таксономия!$1:$1048576,12,1)</f>
        <v>0</v>
      </c>
      <c r="O2129">
        <f>VLOOKUP(A2129,таксономия!$1:$1048576,13,1)</f>
        <v>0</v>
      </c>
      <c r="P2129">
        <f>VLOOKUP(A2129,таксономия!$1:$1048576,14,1)</f>
        <v>0</v>
      </c>
      <c r="Q2129">
        <f>VLOOKUP(A2129,таксономия!$1:$1048576,15,1)</f>
        <v>0</v>
      </c>
      <c r="R2129" t="str">
        <f>VLOOKUP(A2129,таксономия!$1:$1048576,3,1)</f>
        <v xml:space="preserve"> Salpingoeca rosetta (strain ATCC 50818 / BSB-021).</v>
      </c>
      <c r="S2129">
        <f t="shared" si="33"/>
        <v>87</v>
      </c>
    </row>
    <row r="2130" spans="1:19" x14ac:dyDescent="0.3">
      <c r="A2130" t="s">
        <v>1316</v>
      </c>
      <c r="B2130" t="s">
        <v>1317</v>
      </c>
      <c r="C2130">
        <v>2194</v>
      </c>
      <c r="D2130" t="s">
        <v>12</v>
      </c>
      <c r="E2130">
        <v>59</v>
      </c>
      <c r="F2130">
        <v>138</v>
      </c>
      <c r="G2130">
        <v>2697</v>
      </c>
      <c r="H2130" t="s">
        <v>13</v>
      </c>
      <c r="I2130" t="str">
        <f>VLOOKUP(A2130,таксономия!$1:$1048576,7,1)</f>
        <v>Eukaryota</v>
      </c>
      <c r="J2130" t="str">
        <f>VLOOKUP(A2130,таксономия!$1:$1048576,8,1)</f>
        <v xml:space="preserve"> Choanoflagellida</v>
      </c>
      <c r="K2130" t="str">
        <f>VLOOKUP(A2130,таксономия!$1:$1048576,9,1)</f>
        <v xml:space="preserve"> Salpingoecidae</v>
      </c>
      <c r="L2130" t="str">
        <f>VLOOKUP(A2130,таксономия!$1:$1048576,10,1)</f>
        <v xml:space="preserve"> Salpingoeca.</v>
      </c>
      <c r="M2130">
        <f>VLOOKUP(A2130,таксономия!$1:$1048576,11,1)</f>
        <v>0</v>
      </c>
      <c r="N2130">
        <f>VLOOKUP(A2130,таксономия!$1:$1048576,12,1)</f>
        <v>0</v>
      </c>
      <c r="O2130">
        <f>VLOOKUP(A2130,таксономия!$1:$1048576,13,1)</f>
        <v>0</v>
      </c>
      <c r="P2130">
        <f>VLOOKUP(A2130,таксономия!$1:$1048576,14,1)</f>
        <v>0</v>
      </c>
      <c r="Q2130">
        <f>VLOOKUP(A2130,таксономия!$1:$1048576,15,1)</f>
        <v>0</v>
      </c>
      <c r="R2130" t="str">
        <f>VLOOKUP(A2130,таксономия!$1:$1048576,3,1)</f>
        <v xml:space="preserve"> Salpingoeca rosetta (strain ATCC 50818 / BSB-021).</v>
      </c>
      <c r="S2130">
        <f t="shared" si="33"/>
        <v>79</v>
      </c>
    </row>
    <row r="2131" spans="1:19" x14ac:dyDescent="0.3">
      <c r="A2131" t="s">
        <v>1316</v>
      </c>
      <c r="B2131" t="s">
        <v>1317</v>
      </c>
      <c r="C2131">
        <v>2194</v>
      </c>
      <c r="D2131" t="s">
        <v>1318</v>
      </c>
      <c r="E2131">
        <v>843</v>
      </c>
      <c r="F2131">
        <v>969</v>
      </c>
      <c r="G2131">
        <v>7</v>
      </c>
      <c r="H2131" t="s">
        <v>1318</v>
      </c>
      <c r="I2131" t="str">
        <f>VLOOKUP(A2131,таксономия!$1:$1048576,7,1)</f>
        <v>Eukaryota</v>
      </c>
      <c r="J2131" t="str">
        <f>VLOOKUP(A2131,таксономия!$1:$1048576,8,1)</f>
        <v xml:space="preserve"> Choanoflagellida</v>
      </c>
      <c r="K2131" t="str">
        <f>VLOOKUP(A2131,таксономия!$1:$1048576,9,1)</f>
        <v xml:space="preserve"> Salpingoecidae</v>
      </c>
      <c r="L2131" t="str">
        <f>VLOOKUP(A2131,таксономия!$1:$1048576,10,1)</f>
        <v xml:space="preserve"> Salpingoeca.</v>
      </c>
      <c r="M2131">
        <f>VLOOKUP(A2131,таксономия!$1:$1048576,11,1)</f>
        <v>0</v>
      </c>
      <c r="N2131">
        <f>VLOOKUP(A2131,таксономия!$1:$1048576,12,1)</f>
        <v>0</v>
      </c>
      <c r="O2131">
        <f>VLOOKUP(A2131,таксономия!$1:$1048576,13,1)</f>
        <v>0</v>
      </c>
      <c r="P2131">
        <f>VLOOKUP(A2131,таксономия!$1:$1048576,14,1)</f>
        <v>0</v>
      </c>
      <c r="Q2131">
        <f>VLOOKUP(A2131,таксономия!$1:$1048576,15,1)</f>
        <v>0</v>
      </c>
      <c r="R2131" t="str">
        <f>VLOOKUP(A2131,таксономия!$1:$1048576,3,1)</f>
        <v xml:space="preserve"> Salpingoeca rosetta (strain ATCC 50818 / BSB-021).</v>
      </c>
      <c r="S2131">
        <f t="shared" si="33"/>
        <v>126</v>
      </c>
    </row>
    <row r="2132" spans="1:19" x14ac:dyDescent="0.3">
      <c r="A2132" t="s">
        <v>1316</v>
      </c>
      <c r="B2132" t="s">
        <v>1317</v>
      </c>
      <c r="C2132">
        <v>2194</v>
      </c>
      <c r="D2132" t="s">
        <v>1319</v>
      </c>
      <c r="E2132">
        <v>651</v>
      </c>
      <c r="F2132">
        <v>779</v>
      </c>
      <c r="G2132">
        <v>3</v>
      </c>
      <c r="H2132" t="s">
        <v>1319</v>
      </c>
      <c r="I2132" t="str">
        <f>VLOOKUP(A2132,таксономия!$1:$1048576,7,1)</f>
        <v>Eukaryota</v>
      </c>
      <c r="J2132" t="str">
        <f>VLOOKUP(A2132,таксономия!$1:$1048576,8,1)</f>
        <v xml:space="preserve"> Choanoflagellida</v>
      </c>
      <c r="K2132" t="str">
        <f>VLOOKUP(A2132,таксономия!$1:$1048576,9,1)</f>
        <v xml:space="preserve"> Salpingoecidae</v>
      </c>
      <c r="L2132" t="str">
        <f>VLOOKUP(A2132,таксономия!$1:$1048576,10,1)</f>
        <v xml:space="preserve"> Salpingoeca.</v>
      </c>
      <c r="M2132">
        <f>VLOOKUP(A2132,таксономия!$1:$1048576,11,1)</f>
        <v>0</v>
      </c>
      <c r="N2132">
        <f>VLOOKUP(A2132,таксономия!$1:$1048576,12,1)</f>
        <v>0</v>
      </c>
      <c r="O2132">
        <f>VLOOKUP(A2132,таксономия!$1:$1048576,13,1)</f>
        <v>0</v>
      </c>
      <c r="P2132">
        <f>VLOOKUP(A2132,таксономия!$1:$1048576,14,1)</f>
        <v>0</v>
      </c>
      <c r="Q2132">
        <f>VLOOKUP(A2132,таксономия!$1:$1048576,15,1)</f>
        <v>0</v>
      </c>
      <c r="R2132" t="str">
        <f>VLOOKUP(A2132,таксономия!$1:$1048576,3,1)</f>
        <v xml:space="preserve"> Salpingoeca rosetta (strain ATCC 50818 / BSB-021).</v>
      </c>
      <c r="S2132">
        <f t="shared" si="33"/>
        <v>128</v>
      </c>
    </row>
    <row r="2133" spans="1:19" x14ac:dyDescent="0.3">
      <c r="A2133" t="s">
        <v>1316</v>
      </c>
      <c r="B2133" t="s">
        <v>1317</v>
      </c>
      <c r="C2133">
        <v>2194</v>
      </c>
      <c r="D2133" t="s">
        <v>1320</v>
      </c>
      <c r="E2133">
        <v>1517</v>
      </c>
      <c r="F2133">
        <v>1547</v>
      </c>
      <c r="G2133">
        <v>2327</v>
      </c>
      <c r="H2133" t="s">
        <v>1321</v>
      </c>
      <c r="I2133" t="str">
        <f>VLOOKUP(A2133,таксономия!$1:$1048576,7,1)</f>
        <v>Eukaryota</v>
      </c>
      <c r="J2133" t="str">
        <f>VLOOKUP(A2133,таксономия!$1:$1048576,8,1)</f>
        <v xml:space="preserve"> Choanoflagellida</v>
      </c>
      <c r="K2133" t="str">
        <f>VLOOKUP(A2133,таксономия!$1:$1048576,9,1)</f>
        <v xml:space="preserve"> Salpingoecidae</v>
      </c>
      <c r="L2133" t="str">
        <f>VLOOKUP(A2133,таксономия!$1:$1048576,10,1)</f>
        <v xml:space="preserve"> Salpingoeca.</v>
      </c>
      <c r="M2133">
        <f>VLOOKUP(A2133,таксономия!$1:$1048576,11,1)</f>
        <v>0</v>
      </c>
      <c r="N2133">
        <f>VLOOKUP(A2133,таксономия!$1:$1048576,12,1)</f>
        <v>0</v>
      </c>
      <c r="O2133">
        <f>VLOOKUP(A2133,таксономия!$1:$1048576,13,1)</f>
        <v>0</v>
      </c>
      <c r="P2133">
        <f>VLOOKUP(A2133,таксономия!$1:$1048576,14,1)</f>
        <v>0</v>
      </c>
      <c r="Q2133">
        <f>VLOOKUP(A2133,таксономия!$1:$1048576,15,1)</f>
        <v>0</v>
      </c>
      <c r="R2133" t="str">
        <f>VLOOKUP(A2133,таксономия!$1:$1048576,3,1)</f>
        <v xml:space="preserve"> Salpingoeca rosetta (strain ATCC 50818 / BSB-021).</v>
      </c>
      <c r="S2133">
        <f t="shared" si="33"/>
        <v>30</v>
      </c>
    </row>
    <row r="2134" spans="1:19" x14ac:dyDescent="0.3">
      <c r="A2134" t="s">
        <v>1322</v>
      </c>
      <c r="B2134" t="s">
        <v>1323</v>
      </c>
      <c r="C2134">
        <v>1630</v>
      </c>
      <c r="D2134" t="s">
        <v>12</v>
      </c>
      <c r="E2134">
        <v>480</v>
      </c>
      <c r="F2134">
        <v>538</v>
      </c>
      <c r="G2134">
        <v>2697</v>
      </c>
      <c r="H2134" t="s">
        <v>13</v>
      </c>
      <c r="I2134" t="str">
        <f>VLOOKUP(A2134,таксономия!$1:$1048576,7,1)</f>
        <v>Eukaryota</v>
      </c>
      <c r="J2134" t="str">
        <f>VLOOKUP(A2134,таксономия!$1:$1048576,8,1)</f>
        <v xml:space="preserve"> Choanoflagellida</v>
      </c>
      <c r="K2134" t="str">
        <f>VLOOKUP(A2134,таксономия!$1:$1048576,9,1)</f>
        <v xml:space="preserve"> Salpingoecidae</v>
      </c>
      <c r="L2134" t="str">
        <f>VLOOKUP(A2134,таксономия!$1:$1048576,10,1)</f>
        <v xml:space="preserve"> Salpingoeca.</v>
      </c>
      <c r="M2134">
        <f>VLOOKUP(A2134,таксономия!$1:$1048576,11,1)</f>
        <v>0</v>
      </c>
      <c r="N2134">
        <f>VLOOKUP(A2134,таксономия!$1:$1048576,12,1)</f>
        <v>0</v>
      </c>
      <c r="O2134">
        <f>VLOOKUP(A2134,таксономия!$1:$1048576,13,1)</f>
        <v>0</v>
      </c>
      <c r="P2134">
        <f>VLOOKUP(A2134,таксономия!$1:$1048576,14,1)</f>
        <v>0</v>
      </c>
      <c r="Q2134">
        <f>VLOOKUP(A2134,таксономия!$1:$1048576,15,1)</f>
        <v>0</v>
      </c>
      <c r="R2134" t="str">
        <f>VLOOKUP(A2134,таксономия!$1:$1048576,3,1)</f>
        <v xml:space="preserve"> Salpingoeca rosetta (strain ATCC 50818 / BSB-021).</v>
      </c>
      <c r="S2134">
        <f t="shared" si="33"/>
        <v>58</v>
      </c>
    </row>
    <row r="2135" spans="1:19" x14ac:dyDescent="0.3">
      <c r="A2135" t="s">
        <v>1322</v>
      </c>
      <c r="B2135" t="s">
        <v>1323</v>
      </c>
      <c r="C2135">
        <v>1630</v>
      </c>
      <c r="D2135" t="s">
        <v>1324</v>
      </c>
      <c r="E2135">
        <v>281</v>
      </c>
      <c r="F2135">
        <v>439</v>
      </c>
      <c r="G2135">
        <v>7</v>
      </c>
      <c r="H2135" t="s">
        <v>1324</v>
      </c>
      <c r="I2135" t="str">
        <f>VLOOKUP(A2135,таксономия!$1:$1048576,7,1)</f>
        <v>Eukaryota</v>
      </c>
      <c r="J2135" t="str">
        <f>VLOOKUP(A2135,таксономия!$1:$1048576,8,1)</f>
        <v xml:space="preserve"> Choanoflagellida</v>
      </c>
      <c r="K2135" t="str">
        <f>VLOOKUP(A2135,таксономия!$1:$1048576,9,1)</f>
        <v xml:space="preserve"> Salpingoecidae</v>
      </c>
      <c r="L2135" t="str">
        <f>VLOOKUP(A2135,таксономия!$1:$1048576,10,1)</f>
        <v xml:space="preserve"> Salpingoeca.</v>
      </c>
      <c r="M2135">
        <f>VLOOKUP(A2135,таксономия!$1:$1048576,11,1)</f>
        <v>0</v>
      </c>
      <c r="N2135">
        <f>VLOOKUP(A2135,таксономия!$1:$1048576,12,1)</f>
        <v>0</v>
      </c>
      <c r="O2135">
        <f>VLOOKUP(A2135,таксономия!$1:$1048576,13,1)</f>
        <v>0</v>
      </c>
      <c r="P2135">
        <f>VLOOKUP(A2135,таксономия!$1:$1048576,14,1)</f>
        <v>0</v>
      </c>
      <c r="Q2135">
        <f>VLOOKUP(A2135,таксономия!$1:$1048576,15,1)</f>
        <v>0</v>
      </c>
      <c r="R2135" t="str">
        <f>VLOOKUP(A2135,таксономия!$1:$1048576,3,1)</f>
        <v xml:space="preserve"> Salpingoeca rosetta (strain ATCC 50818 / BSB-021).</v>
      </c>
      <c r="S2135">
        <f t="shared" si="33"/>
        <v>158</v>
      </c>
    </row>
    <row r="2136" spans="1:19" x14ac:dyDescent="0.3">
      <c r="A2136" t="s">
        <v>1322</v>
      </c>
      <c r="B2136" t="s">
        <v>1323</v>
      </c>
      <c r="C2136">
        <v>1630</v>
      </c>
      <c r="D2136" t="s">
        <v>1325</v>
      </c>
      <c r="E2136">
        <v>760</v>
      </c>
      <c r="F2136">
        <v>925</v>
      </c>
      <c r="G2136">
        <v>45</v>
      </c>
      <c r="H2136" t="s">
        <v>1325</v>
      </c>
      <c r="I2136" t="str">
        <f>VLOOKUP(A2136,таксономия!$1:$1048576,7,1)</f>
        <v>Eukaryota</v>
      </c>
      <c r="J2136" t="str">
        <f>VLOOKUP(A2136,таксономия!$1:$1048576,8,1)</f>
        <v xml:space="preserve"> Choanoflagellida</v>
      </c>
      <c r="K2136" t="str">
        <f>VLOOKUP(A2136,таксономия!$1:$1048576,9,1)</f>
        <v xml:space="preserve"> Salpingoecidae</v>
      </c>
      <c r="L2136" t="str">
        <f>VLOOKUP(A2136,таксономия!$1:$1048576,10,1)</f>
        <v xml:space="preserve"> Salpingoeca.</v>
      </c>
      <c r="M2136">
        <f>VLOOKUP(A2136,таксономия!$1:$1048576,11,1)</f>
        <v>0</v>
      </c>
      <c r="N2136">
        <f>VLOOKUP(A2136,таксономия!$1:$1048576,12,1)</f>
        <v>0</v>
      </c>
      <c r="O2136">
        <f>VLOOKUP(A2136,таксономия!$1:$1048576,13,1)</f>
        <v>0</v>
      </c>
      <c r="P2136">
        <f>VLOOKUP(A2136,таксономия!$1:$1048576,14,1)</f>
        <v>0</v>
      </c>
      <c r="Q2136">
        <f>VLOOKUP(A2136,таксономия!$1:$1048576,15,1)</f>
        <v>0</v>
      </c>
      <c r="R2136" t="str">
        <f>VLOOKUP(A2136,таксономия!$1:$1048576,3,1)</f>
        <v xml:space="preserve"> Salpingoeca rosetta (strain ATCC 50818 / BSB-021).</v>
      </c>
      <c r="S2136">
        <f t="shared" si="33"/>
        <v>165</v>
      </c>
    </row>
    <row r="2137" spans="1:19" x14ac:dyDescent="0.3">
      <c r="A2137" t="s">
        <v>1322</v>
      </c>
      <c r="B2137" t="s">
        <v>1323</v>
      </c>
      <c r="C2137">
        <v>1630</v>
      </c>
      <c r="D2137" t="s">
        <v>1326</v>
      </c>
      <c r="E2137">
        <v>81</v>
      </c>
      <c r="F2137">
        <v>159</v>
      </c>
      <c r="G2137">
        <v>1</v>
      </c>
      <c r="H2137" t="s">
        <v>1326</v>
      </c>
      <c r="I2137" t="str">
        <f>VLOOKUP(A2137,таксономия!$1:$1048576,7,1)</f>
        <v>Eukaryota</v>
      </c>
      <c r="J2137" t="str">
        <f>VLOOKUP(A2137,таксономия!$1:$1048576,8,1)</f>
        <v xml:space="preserve"> Choanoflagellida</v>
      </c>
      <c r="K2137" t="str">
        <f>VLOOKUP(A2137,таксономия!$1:$1048576,9,1)</f>
        <v xml:space="preserve"> Salpingoecidae</v>
      </c>
      <c r="L2137" t="str">
        <f>VLOOKUP(A2137,таксономия!$1:$1048576,10,1)</f>
        <v xml:space="preserve"> Salpingoeca.</v>
      </c>
      <c r="M2137">
        <f>VLOOKUP(A2137,таксономия!$1:$1048576,11,1)</f>
        <v>0</v>
      </c>
      <c r="N2137">
        <f>VLOOKUP(A2137,таксономия!$1:$1048576,12,1)</f>
        <v>0</v>
      </c>
      <c r="O2137">
        <f>VLOOKUP(A2137,таксономия!$1:$1048576,13,1)</f>
        <v>0</v>
      </c>
      <c r="P2137">
        <f>VLOOKUP(A2137,таксономия!$1:$1048576,14,1)</f>
        <v>0</v>
      </c>
      <c r="Q2137">
        <f>VLOOKUP(A2137,таксономия!$1:$1048576,15,1)</f>
        <v>0</v>
      </c>
      <c r="R2137" t="str">
        <f>VLOOKUP(A2137,таксономия!$1:$1048576,3,1)</f>
        <v xml:space="preserve"> Salpingoeca rosetta (strain ATCC 50818 / BSB-021).</v>
      </c>
      <c r="S2137">
        <f t="shared" si="33"/>
        <v>78</v>
      </c>
    </row>
    <row r="2138" spans="1:19" x14ac:dyDescent="0.3">
      <c r="A2138" t="s">
        <v>1322</v>
      </c>
      <c r="B2138" t="s">
        <v>1323</v>
      </c>
      <c r="C2138">
        <v>1630</v>
      </c>
      <c r="D2138" t="s">
        <v>1327</v>
      </c>
      <c r="E2138">
        <v>161</v>
      </c>
      <c r="F2138">
        <v>279</v>
      </c>
      <c r="G2138">
        <v>12</v>
      </c>
      <c r="H2138" t="s">
        <v>1327</v>
      </c>
      <c r="I2138" t="str">
        <f>VLOOKUP(A2138,таксономия!$1:$1048576,7,1)</f>
        <v>Eukaryota</v>
      </c>
      <c r="J2138" t="str">
        <f>VLOOKUP(A2138,таксономия!$1:$1048576,8,1)</f>
        <v xml:space="preserve"> Choanoflagellida</v>
      </c>
      <c r="K2138" t="str">
        <f>VLOOKUP(A2138,таксономия!$1:$1048576,9,1)</f>
        <v xml:space="preserve"> Salpingoecidae</v>
      </c>
      <c r="L2138" t="str">
        <f>VLOOKUP(A2138,таксономия!$1:$1048576,10,1)</f>
        <v xml:space="preserve"> Salpingoeca.</v>
      </c>
      <c r="M2138">
        <f>VLOOKUP(A2138,таксономия!$1:$1048576,11,1)</f>
        <v>0</v>
      </c>
      <c r="N2138">
        <f>VLOOKUP(A2138,таксономия!$1:$1048576,12,1)</f>
        <v>0</v>
      </c>
      <c r="O2138">
        <f>VLOOKUP(A2138,таксономия!$1:$1048576,13,1)</f>
        <v>0</v>
      </c>
      <c r="P2138">
        <f>VLOOKUP(A2138,таксономия!$1:$1048576,14,1)</f>
        <v>0</v>
      </c>
      <c r="Q2138">
        <f>VLOOKUP(A2138,таксономия!$1:$1048576,15,1)</f>
        <v>0</v>
      </c>
      <c r="R2138" t="str">
        <f>VLOOKUP(A2138,таксономия!$1:$1048576,3,1)</f>
        <v xml:space="preserve"> Salpingoeca rosetta (strain ATCC 50818 / BSB-021).</v>
      </c>
      <c r="S2138">
        <f t="shared" si="33"/>
        <v>118</v>
      </c>
    </row>
    <row r="2139" spans="1:19" x14ac:dyDescent="0.3">
      <c r="A2139" t="s">
        <v>1322</v>
      </c>
      <c r="B2139" t="s">
        <v>1323</v>
      </c>
      <c r="C2139">
        <v>1630</v>
      </c>
      <c r="D2139" t="s">
        <v>1328</v>
      </c>
      <c r="E2139">
        <v>708</v>
      </c>
      <c r="F2139">
        <v>758</v>
      </c>
      <c r="G2139">
        <v>71</v>
      </c>
      <c r="H2139" t="s">
        <v>1328</v>
      </c>
      <c r="I2139" t="str">
        <f>VLOOKUP(A2139,таксономия!$1:$1048576,7,1)</f>
        <v>Eukaryota</v>
      </c>
      <c r="J2139" t="str">
        <f>VLOOKUP(A2139,таксономия!$1:$1048576,8,1)</f>
        <v xml:space="preserve"> Choanoflagellida</v>
      </c>
      <c r="K2139" t="str">
        <f>VLOOKUP(A2139,таксономия!$1:$1048576,9,1)</f>
        <v xml:space="preserve"> Salpingoecidae</v>
      </c>
      <c r="L2139" t="str">
        <f>VLOOKUP(A2139,таксономия!$1:$1048576,10,1)</f>
        <v xml:space="preserve"> Salpingoeca.</v>
      </c>
      <c r="M2139">
        <f>VLOOKUP(A2139,таксономия!$1:$1048576,11,1)</f>
        <v>0</v>
      </c>
      <c r="N2139">
        <f>VLOOKUP(A2139,таксономия!$1:$1048576,12,1)</f>
        <v>0</v>
      </c>
      <c r="O2139">
        <f>VLOOKUP(A2139,таксономия!$1:$1048576,13,1)</f>
        <v>0</v>
      </c>
      <c r="P2139">
        <f>VLOOKUP(A2139,таксономия!$1:$1048576,14,1)</f>
        <v>0</v>
      </c>
      <c r="Q2139">
        <f>VLOOKUP(A2139,таксономия!$1:$1048576,15,1)</f>
        <v>0</v>
      </c>
      <c r="R2139" t="str">
        <f>VLOOKUP(A2139,таксономия!$1:$1048576,3,1)</f>
        <v xml:space="preserve"> Salpingoeca rosetta (strain ATCC 50818 / BSB-021).</v>
      </c>
      <c r="S2139">
        <f t="shared" si="33"/>
        <v>50</v>
      </c>
    </row>
    <row r="2140" spans="1:19" x14ac:dyDescent="0.3">
      <c r="A2140" t="s">
        <v>1329</v>
      </c>
      <c r="B2140" t="s">
        <v>1330</v>
      </c>
      <c r="C2140">
        <v>4739</v>
      </c>
      <c r="D2140" t="s">
        <v>141</v>
      </c>
      <c r="E2140">
        <v>4350</v>
      </c>
      <c r="F2140">
        <v>4415</v>
      </c>
      <c r="G2140">
        <v>2400</v>
      </c>
      <c r="H2140" t="s">
        <v>142</v>
      </c>
      <c r="I2140" t="str">
        <f>VLOOKUP(A2140,таксономия!$1:$1048576,7,1)</f>
        <v>Eukaryota</v>
      </c>
      <c r="J2140" t="str">
        <f>VLOOKUP(A2140,таксономия!$1:$1048576,8,1)</f>
        <v xml:space="preserve"> Choanoflagellida</v>
      </c>
      <c r="K2140" t="str">
        <f>VLOOKUP(A2140,таксономия!$1:$1048576,9,1)</f>
        <v xml:space="preserve"> Salpingoecidae</v>
      </c>
      <c r="L2140" t="str">
        <f>VLOOKUP(A2140,таксономия!$1:$1048576,10,1)</f>
        <v xml:space="preserve"> Salpingoeca.</v>
      </c>
      <c r="M2140">
        <f>VLOOKUP(A2140,таксономия!$1:$1048576,11,1)</f>
        <v>0</v>
      </c>
      <c r="N2140">
        <f>VLOOKUP(A2140,таксономия!$1:$1048576,12,1)</f>
        <v>0</v>
      </c>
      <c r="O2140">
        <f>VLOOKUP(A2140,таксономия!$1:$1048576,13,1)</f>
        <v>0</v>
      </c>
      <c r="P2140">
        <f>VLOOKUP(A2140,таксономия!$1:$1048576,14,1)</f>
        <v>0</v>
      </c>
      <c r="Q2140">
        <f>VLOOKUP(A2140,таксономия!$1:$1048576,15,1)</f>
        <v>0</v>
      </c>
      <c r="R2140" t="str">
        <f>VLOOKUP(A2140,таксономия!$1:$1048576,3,1)</f>
        <v xml:space="preserve"> Salpingoeca rosetta (strain ATCC 50818 / BSB-021).</v>
      </c>
      <c r="S2140">
        <f t="shared" si="33"/>
        <v>65</v>
      </c>
    </row>
    <row r="2141" spans="1:19" x14ac:dyDescent="0.3">
      <c r="A2141" t="s">
        <v>1329</v>
      </c>
      <c r="B2141" t="s">
        <v>1330</v>
      </c>
      <c r="C2141">
        <v>4739</v>
      </c>
      <c r="D2141" t="s">
        <v>12</v>
      </c>
      <c r="E2141">
        <v>357</v>
      </c>
      <c r="F2141">
        <v>434</v>
      </c>
      <c r="G2141">
        <v>2697</v>
      </c>
      <c r="H2141" t="s">
        <v>13</v>
      </c>
      <c r="I2141" t="str">
        <f>VLOOKUP(A2141,таксономия!$1:$1048576,7,1)</f>
        <v>Eukaryota</v>
      </c>
      <c r="J2141" t="str">
        <f>VLOOKUP(A2141,таксономия!$1:$1048576,8,1)</f>
        <v xml:space="preserve"> Choanoflagellida</v>
      </c>
      <c r="K2141" t="str">
        <f>VLOOKUP(A2141,таксономия!$1:$1048576,9,1)</f>
        <v xml:space="preserve"> Salpingoecidae</v>
      </c>
      <c r="L2141" t="str">
        <f>VLOOKUP(A2141,таксономия!$1:$1048576,10,1)</f>
        <v xml:space="preserve"> Salpingoeca.</v>
      </c>
      <c r="M2141">
        <f>VLOOKUP(A2141,таксономия!$1:$1048576,11,1)</f>
        <v>0</v>
      </c>
      <c r="N2141">
        <f>VLOOKUP(A2141,таксономия!$1:$1048576,12,1)</f>
        <v>0</v>
      </c>
      <c r="O2141">
        <f>VLOOKUP(A2141,таксономия!$1:$1048576,13,1)</f>
        <v>0</v>
      </c>
      <c r="P2141">
        <f>VLOOKUP(A2141,таксономия!$1:$1048576,14,1)</f>
        <v>0</v>
      </c>
      <c r="Q2141">
        <f>VLOOKUP(A2141,таксономия!$1:$1048576,15,1)</f>
        <v>0</v>
      </c>
      <c r="R2141" t="str">
        <f>VLOOKUP(A2141,таксономия!$1:$1048576,3,1)</f>
        <v xml:space="preserve"> Salpingoeca rosetta (strain ATCC 50818 / BSB-021).</v>
      </c>
      <c r="S2141">
        <f t="shared" si="33"/>
        <v>77</v>
      </c>
    </row>
    <row r="2142" spans="1:19" x14ac:dyDescent="0.3">
      <c r="A2142" t="s">
        <v>1329</v>
      </c>
      <c r="B2142" t="s">
        <v>1330</v>
      </c>
      <c r="C2142">
        <v>4739</v>
      </c>
      <c r="D2142" t="s">
        <v>1331</v>
      </c>
      <c r="E2142">
        <v>4036</v>
      </c>
      <c r="F2142">
        <v>4093</v>
      </c>
      <c r="G2142">
        <v>4</v>
      </c>
      <c r="H2142" t="s">
        <v>1331</v>
      </c>
      <c r="I2142" t="str">
        <f>VLOOKUP(A2142,таксономия!$1:$1048576,7,1)</f>
        <v>Eukaryota</v>
      </c>
      <c r="J2142" t="str">
        <f>VLOOKUP(A2142,таксономия!$1:$1048576,8,1)</f>
        <v xml:space="preserve"> Choanoflagellida</v>
      </c>
      <c r="K2142" t="str">
        <f>VLOOKUP(A2142,таксономия!$1:$1048576,9,1)</f>
        <v xml:space="preserve"> Salpingoecidae</v>
      </c>
      <c r="L2142" t="str">
        <f>VLOOKUP(A2142,таксономия!$1:$1048576,10,1)</f>
        <v xml:space="preserve"> Salpingoeca.</v>
      </c>
      <c r="M2142">
        <f>VLOOKUP(A2142,таксономия!$1:$1048576,11,1)</f>
        <v>0</v>
      </c>
      <c r="N2142">
        <f>VLOOKUP(A2142,таксономия!$1:$1048576,12,1)</f>
        <v>0</v>
      </c>
      <c r="O2142">
        <f>VLOOKUP(A2142,таксономия!$1:$1048576,13,1)</f>
        <v>0</v>
      </c>
      <c r="P2142">
        <f>VLOOKUP(A2142,таксономия!$1:$1048576,14,1)</f>
        <v>0</v>
      </c>
      <c r="Q2142">
        <f>VLOOKUP(A2142,таксономия!$1:$1048576,15,1)</f>
        <v>0</v>
      </c>
      <c r="R2142" t="str">
        <f>VLOOKUP(A2142,таксономия!$1:$1048576,3,1)</f>
        <v xml:space="preserve"> Salpingoeca rosetta (strain ATCC 50818 / BSB-021).</v>
      </c>
      <c r="S2142">
        <f t="shared" si="33"/>
        <v>57</v>
      </c>
    </row>
    <row r="2143" spans="1:19" x14ac:dyDescent="0.3">
      <c r="A2143" t="s">
        <v>1329</v>
      </c>
      <c r="B2143" t="s">
        <v>1330</v>
      </c>
      <c r="C2143">
        <v>4739</v>
      </c>
      <c r="D2143" t="s">
        <v>1332</v>
      </c>
      <c r="E2143">
        <v>3567</v>
      </c>
      <c r="F2143">
        <v>3606</v>
      </c>
      <c r="G2143">
        <v>39</v>
      </c>
      <c r="H2143" t="s">
        <v>1332</v>
      </c>
      <c r="I2143" t="str">
        <f>VLOOKUP(A2143,таксономия!$1:$1048576,7,1)</f>
        <v>Eukaryota</v>
      </c>
      <c r="J2143" t="str">
        <f>VLOOKUP(A2143,таксономия!$1:$1048576,8,1)</f>
        <v xml:space="preserve"> Choanoflagellida</v>
      </c>
      <c r="K2143" t="str">
        <f>VLOOKUP(A2143,таксономия!$1:$1048576,9,1)</f>
        <v xml:space="preserve"> Salpingoecidae</v>
      </c>
      <c r="L2143" t="str">
        <f>VLOOKUP(A2143,таксономия!$1:$1048576,10,1)</f>
        <v xml:space="preserve"> Salpingoeca.</v>
      </c>
      <c r="M2143">
        <f>VLOOKUP(A2143,таксономия!$1:$1048576,11,1)</f>
        <v>0</v>
      </c>
      <c r="N2143">
        <f>VLOOKUP(A2143,таксономия!$1:$1048576,12,1)</f>
        <v>0</v>
      </c>
      <c r="O2143">
        <f>VLOOKUP(A2143,таксономия!$1:$1048576,13,1)</f>
        <v>0</v>
      </c>
      <c r="P2143">
        <f>VLOOKUP(A2143,таксономия!$1:$1048576,14,1)</f>
        <v>0</v>
      </c>
      <c r="Q2143">
        <f>VLOOKUP(A2143,таксономия!$1:$1048576,15,1)</f>
        <v>0</v>
      </c>
      <c r="R2143" t="str">
        <f>VLOOKUP(A2143,таксономия!$1:$1048576,3,1)</f>
        <v xml:space="preserve"> Salpingoeca rosetta (strain ATCC 50818 / BSB-021).</v>
      </c>
      <c r="S2143">
        <f t="shared" si="33"/>
        <v>39</v>
      </c>
    </row>
    <row r="2144" spans="1:19" x14ac:dyDescent="0.3">
      <c r="A2144" t="s">
        <v>1329</v>
      </c>
      <c r="B2144" t="s">
        <v>1330</v>
      </c>
      <c r="C2144">
        <v>4739</v>
      </c>
      <c r="D2144" t="s">
        <v>1333</v>
      </c>
      <c r="E2144">
        <v>1357</v>
      </c>
      <c r="F2144">
        <v>1392</v>
      </c>
      <c r="G2144">
        <v>27</v>
      </c>
      <c r="H2144" t="s">
        <v>1333</v>
      </c>
      <c r="I2144" t="str">
        <f>VLOOKUP(A2144,таксономия!$1:$1048576,7,1)</f>
        <v>Eukaryota</v>
      </c>
      <c r="J2144" t="str">
        <f>VLOOKUP(A2144,таксономия!$1:$1048576,8,1)</f>
        <v xml:space="preserve"> Choanoflagellida</v>
      </c>
      <c r="K2144" t="str">
        <f>VLOOKUP(A2144,таксономия!$1:$1048576,9,1)</f>
        <v xml:space="preserve"> Salpingoecidae</v>
      </c>
      <c r="L2144" t="str">
        <f>VLOOKUP(A2144,таксономия!$1:$1048576,10,1)</f>
        <v xml:space="preserve"> Salpingoeca.</v>
      </c>
      <c r="M2144">
        <f>VLOOKUP(A2144,таксономия!$1:$1048576,11,1)</f>
        <v>0</v>
      </c>
      <c r="N2144">
        <f>VLOOKUP(A2144,таксономия!$1:$1048576,12,1)</f>
        <v>0</v>
      </c>
      <c r="O2144">
        <f>VLOOKUP(A2144,таксономия!$1:$1048576,13,1)</f>
        <v>0</v>
      </c>
      <c r="P2144">
        <f>VLOOKUP(A2144,таксономия!$1:$1048576,14,1)</f>
        <v>0</v>
      </c>
      <c r="Q2144">
        <f>VLOOKUP(A2144,таксономия!$1:$1048576,15,1)</f>
        <v>0</v>
      </c>
      <c r="R2144" t="str">
        <f>VLOOKUP(A2144,таксономия!$1:$1048576,3,1)</f>
        <v xml:space="preserve"> Salpingoeca rosetta (strain ATCC 50818 / BSB-021).</v>
      </c>
      <c r="S2144">
        <f t="shared" si="33"/>
        <v>35</v>
      </c>
    </row>
    <row r="2145" spans="1:19" x14ac:dyDescent="0.3">
      <c r="A2145" t="s">
        <v>1329</v>
      </c>
      <c r="B2145" t="s">
        <v>1330</v>
      </c>
      <c r="C2145">
        <v>4739</v>
      </c>
      <c r="D2145" t="s">
        <v>1334</v>
      </c>
      <c r="E2145">
        <v>3650</v>
      </c>
      <c r="F2145">
        <v>3678</v>
      </c>
      <c r="G2145">
        <v>2</v>
      </c>
      <c r="H2145" t="s">
        <v>1334</v>
      </c>
      <c r="I2145" t="str">
        <f>VLOOKUP(A2145,таксономия!$1:$1048576,7,1)</f>
        <v>Eukaryota</v>
      </c>
      <c r="J2145" t="str">
        <f>VLOOKUP(A2145,таксономия!$1:$1048576,8,1)</f>
        <v xml:space="preserve"> Choanoflagellida</v>
      </c>
      <c r="K2145" t="str">
        <f>VLOOKUP(A2145,таксономия!$1:$1048576,9,1)</f>
        <v xml:space="preserve"> Salpingoecidae</v>
      </c>
      <c r="L2145" t="str">
        <f>VLOOKUP(A2145,таксономия!$1:$1048576,10,1)</f>
        <v xml:space="preserve"> Salpingoeca.</v>
      </c>
      <c r="M2145">
        <f>VLOOKUP(A2145,таксономия!$1:$1048576,11,1)</f>
        <v>0</v>
      </c>
      <c r="N2145">
        <f>VLOOKUP(A2145,таксономия!$1:$1048576,12,1)</f>
        <v>0</v>
      </c>
      <c r="O2145">
        <f>VLOOKUP(A2145,таксономия!$1:$1048576,13,1)</f>
        <v>0</v>
      </c>
      <c r="P2145">
        <f>VLOOKUP(A2145,таксономия!$1:$1048576,14,1)</f>
        <v>0</v>
      </c>
      <c r="Q2145">
        <f>VLOOKUP(A2145,таксономия!$1:$1048576,15,1)</f>
        <v>0</v>
      </c>
      <c r="R2145" t="str">
        <f>VLOOKUP(A2145,таксономия!$1:$1048576,3,1)</f>
        <v xml:space="preserve"> Salpingoeca rosetta (strain ATCC 50818 / BSB-021).</v>
      </c>
      <c r="S2145">
        <f t="shared" si="33"/>
        <v>28</v>
      </c>
    </row>
    <row r="2146" spans="1:19" x14ac:dyDescent="0.3">
      <c r="A2146" t="s">
        <v>1329</v>
      </c>
      <c r="B2146" t="s">
        <v>1330</v>
      </c>
      <c r="C2146">
        <v>4739</v>
      </c>
      <c r="D2146" t="s">
        <v>1320</v>
      </c>
      <c r="E2146">
        <v>980</v>
      </c>
      <c r="F2146">
        <v>1009</v>
      </c>
      <c r="G2146">
        <v>2327</v>
      </c>
      <c r="H2146" t="s">
        <v>1321</v>
      </c>
      <c r="I2146" t="str">
        <f>VLOOKUP(A2146,таксономия!$1:$1048576,7,1)</f>
        <v>Eukaryota</v>
      </c>
      <c r="J2146" t="str">
        <f>VLOOKUP(A2146,таксономия!$1:$1048576,8,1)</f>
        <v xml:space="preserve"> Choanoflagellida</v>
      </c>
      <c r="K2146" t="str">
        <f>VLOOKUP(A2146,таксономия!$1:$1048576,9,1)</f>
        <v xml:space="preserve"> Salpingoecidae</v>
      </c>
      <c r="L2146" t="str">
        <f>VLOOKUP(A2146,таксономия!$1:$1048576,10,1)</f>
        <v xml:space="preserve"> Salpingoeca.</v>
      </c>
      <c r="M2146">
        <f>VLOOKUP(A2146,таксономия!$1:$1048576,11,1)</f>
        <v>0</v>
      </c>
      <c r="N2146">
        <f>VLOOKUP(A2146,таксономия!$1:$1048576,12,1)</f>
        <v>0</v>
      </c>
      <c r="O2146">
        <f>VLOOKUP(A2146,таксономия!$1:$1048576,13,1)</f>
        <v>0</v>
      </c>
      <c r="P2146">
        <f>VLOOKUP(A2146,таксономия!$1:$1048576,14,1)</f>
        <v>0</v>
      </c>
      <c r="Q2146">
        <f>VLOOKUP(A2146,таксономия!$1:$1048576,15,1)</f>
        <v>0</v>
      </c>
      <c r="R2146" t="str">
        <f>VLOOKUP(A2146,таксономия!$1:$1048576,3,1)</f>
        <v xml:space="preserve"> Salpingoeca rosetta (strain ATCC 50818 / BSB-021).</v>
      </c>
      <c r="S2146">
        <f t="shared" si="33"/>
        <v>29</v>
      </c>
    </row>
    <row r="2147" spans="1:19" x14ac:dyDescent="0.3">
      <c r="A2147" t="s">
        <v>1329</v>
      </c>
      <c r="B2147" t="s">
        <v>1330</v>
      </c>
      <c r="C2147">
        <v>4739</v>
      </c>
      <c r="D2147" t="s">
        <v>143</v>
      </c>
      <c r="E2147">
        <v>4482</v>
      </c>
      <c r="F2147">
        <v>4722</v>
      </c>
      <c r="G2147">
        <v>7626</v>
      </c>
      <c r="H2147" t="s">
        <v>144</v>
      </c>
      <c r="I2147" t="str">
        <f>VLOOKUP(A2147,таксономия!$1:$1048576,7,1)</f>
        <v>Eukaryota</v>
      </c>
      <c r="J2147" t="str">
        <f>VLOOKUP(A2147,таксономия!$1:$1048576,8,1)</f>
        <v xml:space="preserve"> Choanoflagellida</v>
      </c>
      <c r="K2147" t="str">
        <f>VLOOKUP(A2147,таксономия!$1:$1048576,9,1)</f>
        <v xml:space="preserve"> Salpingoecidae</v>
      </c>
      <c r="L2147" t="str">
        <f>VLOOKUP(A2147,таксономия!$1:$1048576,10,1)</f>
        <v xml:space="preserve"> Salpingoeca.</v>
      </c>
      <c r="M2147">
        <f>VLOOKUP(A2147,таксономия!$1:$1048576,11,1)</f>
        <v>0</v>
      </c>
      <c r="N2147">
        <f>VLOOKUP(A2147,таксономия!$1:$1048576,12,1)</f>
        <v>0</v>
      </c>
      <c r="O2147">
        <f>VLOOKUP(A2147,таксономия!$1:$1048576,13,1)</f>
        <v>0</v>
      </c>
      <c r="P2147">
        <f>VLOOKUP(A2147,таксономия!$1:$1048576,14,1)</f>
        <v>0</v>
      </c>
      <c r="Q2147">
        <f>VLOOKUP(A2147,таксономия!$1:$1048576,15,1)</f>
        <v>0</v>
      </c>
      <c r="R2147" t="str">
        <f>VLOOKUP(A2147,таксономия!$1:$1048576,3,1)</f>
        <v xml:space="preserve"> Salpingoeca rosetta (strain ATCC 50818 / BSB-021).</v>
      </c>
      <c r="S2147">
        <f t="shared" si="33"/>
        <v>240</v>
      </c>
    </row>
    <row r="2148" spans="1:19" x14ac:dyDescent="0.3">
      <c r="A2148" t="s">
        <v>1335</v>
      </c>
      <c r="B2148" t="s">
        <v>1336</v>
      </c>
      <c r="C2148">
        <v>1539</v>
      </c>
      <c r="D2148" t="s">
        <v>136</v>
      </c>
      <c r="E2148">
        <v>586</v>
      </c>
      <c r="F2148">
        <v>708</v>
      </c>
      <c r="G2148">
        <v>4881</v>
      </c>
      <c r="H2148" t="s">
        <v>137</v>
      </c>
      <c r="I2148" t="str">
        <f>VLOOKUP(A2148,таксономия!$1:$1048576,7,1)</f>
        <v>Eukaryota</v>
      </c>
      <c r="J2148" t="str">
        <f>VLOOKUP(A2148,таксономия!$1:$1048576,8,1)</f>
        <v xml:space="preserve"> Choanoflagellida</v>
      </c>
      <c r="K2148" t="str">
        <f>VLOOKUP(A2148,таксономия!$1:$1048576,9,1)</f>
        <v xml:space="preserve"> Salpingoecidae</v>
      </c>
      <c r="L2148" t="str">
        <f>VLOOKUP(A2148,таксономия!$1:$1048576,10,1)</f>
        <v xml:space="preserve"> Salpingoeca.</v>
      </c>
      <c r="M2148">
        <f>VLOOKUP(A2148,таксономия!$1:$1048576,11,1)</f>
        <v>0</v>
      </c>
      <c r="N2148">
        <f>VLOOKUP(A2148,таксономия!$1:$1048576,12,1)</f>
        <v>0</v>
      </c>
      <c r="O2148">
        <f>VLOOKUP(A2148,таксономия!$1:$1048576,13,1)</f>
        <v>0</v>
      </c>
      <c r="P2148">
        <f>VLOOKUP(A2148,таксономия!$1:$1048576,14,1)</f>
        <v>0</v>
      </c>
      <c r="Q2148">
        <f>VLOOKUP(A2148,таксономия!$1:$1048576,15,1)</f>
        <v>0</v>
      </c>
      <c r="R2148" t="str">
        <f>VLOOKUP(A2148,таксономия!$1:$1048576,3,1)</f>
        <v xml:space="preserve"> Salpingoeca rosetta (strain ATCC 50818 / BSB-021).</v>
      </c>
      <c r="S2148">
        <f t="shared" si="33"/>
        <v>122</v>
      </c>
    </row>
    <row r="2149" spans="1:19" x14ac:dyDescent="0.3">
      <c r="A2149" t="s">
        <v>1335</v>
      </c>
      <c r="B2149" t="s">
        <v>1336</v>
      </c>
      <c r="C2149">
        <v>1539</v>
      </c>
      <c r="D2149" t="s">
        <v>136</v>
      </c>
      <c r="E2149">
        <v>773</v>
      </c>
      <c r="F2149">
        <v>891</v>
      </c>
      <c r="G2149">
        <v>4881</v>
      </c>
      <c r="H2149" t="s">
        <v>137</v>
      </c>
      <c r="I2149" t="str">
        <f>VLOOKUP(A2149,таксономия!$1:$1048576,7,1)</f>
        <v>Eukaryota</v>
      </c>
      <c r="J2149" t="str">
        <f>VLOOKUP(A2149,таксономия!$1:$1048576,8,1)</f>
        <v xml:space="preserve"> Choanoflagellida</v>
      </c>
      <c r="K2149" t="str">
        <f>VLOOKUP(A2149,таксономия!$1:$1048576,9,1)</f>
        <v xml:space="preserve"> Salpingoecidae</v>
      </c>
      <c r="L2149" t="str">
        <f>VLOOKUP(A2149,таксономия!$1:$1048576,10,1)</f>
        <v xml:space="preserve"> Salpingoeca.</v>
      </c>
      <c r="M2149">
        <f>VLOOKUP(A2149,таксономия!$1:$1048576,11,1)</f>
        <v>0</v>
      </c>
      <c r="N2149">
        <f>VLOOKUP(A2149,таксономия!$1:$1048576,12,1)</f>
        <v>0</v>
      </c>
      <c r="O2149">
        <f>VLOOKUP(A2149,таксономия!$1:$1048576,13,1)</f>
        <v>0</v>
      </c>
      <c r="P2149">
        <f>VLOOKUP(A2149,таксономия!$1:$1048576,14,1)</f>
        <v>0</v>
      </c>
      <c r="Q2149">
        <f>VLOOKUP(A2149,таксономия!$1:$1048576,15,1)</f>
        <v>0</v>
      </c>
      <c r="R2149" t="str">
        <f>VLOOKUP(A2149,таксономия!$1:$1048576,3,1)</f>
        <v xml:space="preserve"> Salpingoeca rosetta (strain ATCC 50818 / BSB-021).</v>
      </c>
      <c r="S2149">
        <f t="shared" si="33"/>
        <v>118</v>
      </c>
    </row>
    <row r="2150" spans="1:19" x14ac:dyDescent="0.3">
      <c r="A2150" t="s">
        <v>1335</v>
      </c>
      <c r="B2150" t="s">
        <v>1336</v>
      </c>
      <c r="C2150">
        <v>1539</v>
      </c>
      <c r="D2150" t="s">
        <v>136</v>
      </c>
      <c r="E2150">
        <v>929</v>
      </c>
      <c r="F2150">
        <v>1050</v>
      </c>
      <c r="G2150">
        <v>4881</v>
      </c>
      <c r="H2150" t="s">
        <v>137</v>
      </c>
      <c r="I2150" t="str">
        <f>VLOOKUP(A2150,таксономия!$1:$1048576,7,1)</f>
        <v>Eukaryota</v>
      </c>
      <c r="J2150" t="str">
        <f>VLOOKUP(A2150,таксономия!$1:$1048576,8,1)</f>
        <v xml:space="preserve"> Choanoflagellida</v>
      </c>
      <c r="K2150" t="str">
        <f>VLOOKUP(A2150,таксономия!$1:$1048576,9,1)</f>
        <v xml:space="preserve"> Salpingoecidae</v>
      </c>
      <c r="L2150" t="str">
        <f>VLOOKUP(A2150,таксономия!$1:$1048576,10,1)</f>
        <v xml:space="preserve"> Salpingoeca.</v>
      </c>
      <c r="M2150">
        <f>VLOOKUP(A2150,таксономия!$1:$1048576,11,1)</f>
        <v>0</v>
      </c>
      <c r="N2150">
        <f>VLOOKUP(A2150,таксономия!$1:$1048576,12,1)</f>
        <v>0</v>
      </c>
      <c r="O2150">
        <f>VLOOKUP(A2150,таксономия!$1:$1048576,13,1)</f>
        <v>0</v>
      </c>
      <c r="P2150">
        <f>VLOOKUP(A2150,таксономия!$1:$1048576,14,1)</f>
        <v>0</v>
      </c>
      <c r="Q2150">
        <f>VLOOKUP(A2150,таксономия!$1:$1048576,15,1)</f>
        <v>0</v>
      </c>
      <c r="R2150" t="str">
        <f>VLOOKUP(A2150,таксономия!$1:$1048576,3,1)</f>
        <v xml:space="preserve"> Salpingoeca rosetta (strain ATCC 50818 / BSB-021).</v>
      </c>
      <c r="S2150">
        <f t="shared" si="33"/>
        <v>121</v>
      </c>
    </row>
    <row r="2151" spans="1:19" x14ac:dyDescent="0.3">
      <c r="A2151" t="s">
        <v>1335</v>
      </c>
      <c r="B2151" t="s">
        <v>1336</v>
      </c>
      <c r="C2151">
        <v>1539</v>
      </c>
      <c r="D2151" t="s">
        <v>12</v>
      </c>
      <c r="E2151">
        <v>41</v>
      </c>
      <c r="F2151">
        <v>116</v>
      </c>
      <c r="G2151">
        <v>2697</v>
      </c>
      <c r="H2151" t="s">
        <v>13</v>
      </c>
      <c r="I2151" t="str">
        <f>VLOOKUP(A2151,таксономия!$1:$1048576,7,1)</f>
        <v>Eukaryota</v>
      </c>
      <c r="J2151" t="str">
        <f>VLOOKUP(A2151,таксономия!$1:$1048576,8,1)</f>
        <v xml:space="preserve"> Choanoflagellida</v>
      </c>
      <c r="K2151" t="str">
        <f>VLOOKUP(A2151,таксономия!$1:$1048576,9,1)</f>
        <v xml:space="preserve"> Salpingoecidae</v>
      </c>
      <c r="L2151" t="str">
        <f>VLOOKUP(A2151,таксономия!$1:$1048576,10,1)</f>
        <v xml:space="preserve"> Salpingoeca.</v>
      </c>
      <c r="M2151">
        <f>VLOOKUP(A2151,таксономия!$1:$1048576,11,1)</f>
        <v>0</v>
      </c>
      <c r="N2151">
        <f>VLOOKUP(A2151,таксономия!$1:$1048576,12,1)</f>
        <v>0</v>
      </c>
      <c r="O2151">
        <f>VLOOKUP(A2151,таксономия!$1:$1048576,13,1)</f>
        <v>0</v>
      </c>
      <c r="P2151">
        <f>VLOOKUP(A2151,таксономия!$1:$1048576,14,1)</f>
        <v>0</v>
      </c>
      <c r="Q2151">
        <f>VLOOKUP(A2151,таксономия!$1:$1048576,15,1)</f>
        <v>0</v>
      </c>
      <c r="R2151" t="str">
        <f>VLOOKUP(A2151,таксономия!$1:$1048576,3,1)</f>
        <v xml:space="preserve"> Salpingoeca rosetta (strain ATCC 50818 / BSB-021).</v>
      </c>
      <c r="S2151">
        <f t="shared" si="33"/>
        <v>75</v>
      </c>
    </row>
    <row r="2152" spans="1:19" x14ac:dyDescent="0.3">
      <c r="A2152" t="s">
        <v>1335</v>
      </c>
      <c r="B2152" t="s">
        <v>1336</v>
      </c>
      <c r="C2152">
        <v>1539</v>
      </c>
      <c r="D2152" t="s">
        <v>1337</v>
      </c>
      <c r="E2152">
        <v>121</v>
      </c>
      <c r="F2152">
        <v>229</v>
      </c>
      <c r="G2152">
        <v>1</v>
      </c>
      <c r="H2152" t="s">
        <v>1337</v>
      </c>
      <c r="I2152" t="str">
        <f>VLOOKUP(A2152,таксономия!$1:$1048576,7,1)</f>
        <v>Eukaryota</v>
      </c>
      <c r="J2152" t="str">
        <f>VLOOKUP(A2152,таксономия!$1:$1048576,8,1)</f>
        <v xml:space="preserve"> Choanoflagellida</v>
      </c>
      <c r="K2152" t="str">
        <f>VLOOKUP(A2152,таксономия!$1:$1048576,9,1)</f>
        <v xml:space="preserve"> Salpingoecidae</v>
      </c>
      <c r="L2152" t="str">
        <f>VLOOKUP(A2152,таксономия!$1:$1048576,10,1)</f>
        <v xml:space="preserve"> Salpingoeca.</v>
      </c>
      <c r="M2152">
        <f>VLOOKUP(A2152,таксономия!$1:$1048576,11,1)</f>
        <v>0</v>
      </c>
      <c r="N2152">
        <f>VLOOKUP(A2152,таксономия!$1:$1048576,12,1)</f>
        <v>0</v>
      </c>
      <c r="O2152">
        <f>VLOOKUP(A2152,таксономия!$1:$1048576,13,1)</f>
        <v>0</v>
      </c>
      <c r="P2152">
        <f>VLOOKUP(A2152,таксономия!$1:$1048576,14,1)</f>
        <v>0</v>
      </c>
      <c r="Q2152">
        <f>VLOOKUP(A2152,таксономия!$1:$1048576,15,1)</f>
        <v>0</v>
      </c>
      <c r="R2152" t="str">
        <f>VLOOKUP(A2152,таксономия!$1:$1048576,3,1)</f>
        <v xml:space="preserve"> Salpingoeca rosetta (strain ATCC 50818 / BSB-021).</v>
      </c>
      <c r="S2152">
        <f t="shared" si="33"/>
        <v>108</v>
      </c>
    </row>
    <row r="2153" spans="1:19" x14ac:dyDescent="0.3">
      <c r="A2153" t="s">
        <v>1338</v>
      </c>
      <c r="B2153" t="s">
        <v>1339</v>
      </c>
      <c r="C2153">
        <v>1087</v>
      </c>
      <c r="D2153" t="s">
        <v>12</v>
      </c>
      <c r="E2153">
        <v>461</v>
      </c>
      <c r="F2153">
        <v>536</v>
      </c>
      <c r="G2153">
        <v>2697</v>
      </c>
      <c r="H2153" t="s">
        <v>13</v>
      </c>
      <c r="I2153" t="str">
        <f>VLOOKUP(A2153,таксономия!$1:$1048576,7,1)</f>
        <v>Eukaryota</v>
      </c>
      <c r="J2153" t="str">
        <f>VLOOKUP(A2153,таксономия!$1:$1048576,8,1)</f>
        <v xml:space="preserve"> Metazoa</v>
      </c>
      <c r="K2153" t="str">
        <f>VLOOKUP(A2153,таксономия!$1:$1048576,9,1)</f>
        <v xml:space="preserve"> Ecdysozoa</v>
      </c>
      <c r="L2153" t="str">
        <f>VLOOKUP(A2153,таксономия!$1:$1048576,10,1)</f>
        <v xml:space="preserve"> Arthropoda</v>
      </c>
      <c r="M2153" t="str">
        <f>VLOOKUP(A2153,таксономия!$1:$1048576,11,1)</f>
        <v xml:space="preserve"> Hexapoda</v>
      </c>
      <c r="N2153" t="str">
        <f>VLOOKUP(A2153,таксономия!$1:$1048576,12,1)</f>
        <v xml:space="preserve"> Insecta</v>
      </c>
      <c r="O2153" t="str">
        <f>VLOOKUP(A2153,таксономия!$1:$1048576,13,1)</f>
        <v>Pterygota</v>
      </c>
      <c r="P2153" t="str">
        <f>VLOOKUP(A2153,таксономия!$1:$1048576,14,1)</f>
        <v xml:space="preserve"> Neoptera</v>
      </c>
      <c r="Q2153" t="str">
        <f>VLOOKUP(A2153,таксономия!$1:$1048576,15,1)</f>
        <v xml:space="preserve"> Endopterygota</v>
      </c>
      <c r="R2153" t="str">
        <f>VLOOKUP(A2153,таксономия!$1:$1048576,3,1)</f>
        <v xml:space="preserve"> Acromyrmex echinatior (Panamanian leafcutter ant) (Acromyrmex octospinosus echinatior).</v>
      </c>
      <c r="S2153">
        <f t="shared" si="33"/>
        <v>75</v>
      </c>
    </row>
    <row r="2154" spans="1:19" x14ac:dyDescent="0.3">
      <c r="A2154" t="s">
        <v>1338</v>
      </c>
      <c r="B2154" t="s">
        <v>1339</v>
      </c>
      <c r="C2154">
        <v>1087</v>
      </c>
      <c r="D2154" t="s">
        <v>961</v>
      </c>
      <c r="E2154">
        <v>392</v>
      </c>
      <c r="F2154">
        <v>446</v>
      </c>
      <c r="G2154">
        <v>7</v>
      </c>
      <c r="H2154" t="s">
        <v>961</v>
      </c>
      <c r="I2154" t="str">
        <f>VLOOKUP(A2154,таксономия!$1:$1048576,7,1)</f>
        <v>Eukaryota</v>
      </c>
      <c r="J2154" t="str">
        <f>VLOOKUP(A2154,таксономия!$1:$1048576,8,1)</f>
        <v xml:space="preserve"> Metazoa</v>
      </c>
      <c r="K2154" t="str">
        <f>VLOOKUP(A2154,таксономия!$1:$1048576,9,1)</f>
        <v xml:space="preserve"> Ecdysozoa</v>
      </c>
      <c r="L2154" t="str">
        <f>VLOOKUP(A2154,таксономия!$1:$1048576,10,1)</f>
        <v xml:space="preserve"> Arthropoda</v>
      </c>
      <c r="M2154" t="str">
        <f>VLOOKUP(A2154,таксономия!$1:$1048576,11,1)</f>
        <v xml:space="preserve"> Hexapoda</v>
      </c>
      <c r="N2154" t="str">
        <f>VLOOKUP(A2154,таксономия!$1:$1048576,12,1)</f>
        <v xml:space="preserve"> Insecta</v>
      </c>
      <c r="O2154" t="str">
        <f>VLOOKUP(A2154,таксономия!$1:$1048576,13,1)</f>
        <v>Pterygota</v>
      </c>
      <c r="P2154" t="str">
        <f>VLOOKUP(A2154,таксономия!$1:$1048576,14,1)</f>
        <v xml:space="preserve"> Neoptera</v>
      </c>
      <c r="Q2154" t="str">
        <f>VLOOKUP(A2154,таксономия!$1:$1048576,15,1)</f>
        <v xml:space="preserve"> Endopterygota</v>
      </c>
      <c r="R2154" t="str">
        <f>VLOOKUP(A2154,таксономия!$1:$1048576,3,1)</f>
        <v xml:space="preserve"> Acromyrmex echinatior (Panamanian leafcutter ant) (Acromyrmex octospinosus echinatior).</v>
      </c>
      <c r="S2154">
        <f t="shared" si="33"/>
        <v>54</v>
      </c>
    </row>
    <row r="2155" spans="1:19" x14ac:dyDescent="0.3">
      <c r="A2155" t="s">
        <v>1338</v>
      </c>
      <c r="B2155" t="s">
        <v>1339</v>
      </c>
      <c r="C2155">
        <v>1087</v>
      </c>
      <c r="D2155" t="s">
        <v>1136</v>
      </c>
      <c r="E2155">
        <v>267</v>
      </c>
      <c r="F2155">
        <v>300</v>
      </c>
      <c r="G2155">
        <v>5</v>
      </c>
      <c r="H2155" t="s">
        <v>1136</v>
      </c>
      <c r="I2155" t="str">
        <f>VLOOKUP(A2155,таксономия!$1:$1048576,7,1)</f>
        <v>Eukaryota</v>
      </c>
      <c r="J2155" t="str">
        <f>VLOOKUP(A2155,таксономия!$1:$1048576,8,1)</f>
        <v xml:space="preserve"> Metazoa</v>
      </c>
      <c r="K2155" t="str">
        <f>VLOOKUP(A2155,таксономия!$1:$1048576,9,1)</f>
        <v xml:space="preserve"> Ecdysozoa</v>
      </c>
      <c r="L2155" t="str">
        <f>VLOOKUP(A2155,таксономия!$1:$1048576,10,1)</f>
        <v xml:space="preserve"> Arthropoda</v>
      </c>
      <c r="M2155" t="str">
        <f>VLOOKUP(A2155,таксономия!$1:$1048576,11,1)</f>
        <v xml:space="preserve"> Hexapoda</v>
      </c>
      <c r="N2155" t="str">
        <f>VLOOKUP(A2155,таксономия!$1:$1048576,12,1)</f>
        <v xml:space="preserve"> Insecta</v>
      </c>
      <c r="O2155" t="str">
        <f>VLOOKUP(A2155,таксономия!$1:$1048576,13,1)</f>
        <v>Pterygota</v>
      </c>
      <c r="P2155" t="str">
        <f>VLOOKUP(A2155,таксономия!$1:$1048576,14,1)</f>
        <v xml:space="preserve"> Neoptera</v>
      </c>
      <c r="Q2155" t="str">
        <f>VLOOKUP(A2155,таксономия!$1:$1048576,15,1)</f>
        <v xml:space="preserve"> Endopterygota</v>
      </c>
      <c r="R2155" t="str">
        <f>VLOOKUP(A2155,таксономия!$1:$1048576,3,1)</f>
        <v xml:space="preserve"> Acromyrmex echinatior (Panamanian leafcutter ant) (Acromyrmex octospinosus echinatior).</v>
      </c>
      <c r="S2155">
        <f t="shared" si="33"/>
        <v>33</v>
      </c>
    </row>
    <row r="2156" spans="1:19" x14ac:dyDescent="0.3">
      <c r="A2156" t="s">
        <v>1338</v>
      </c>
      <c r="B2156" t="s">
        <v>1339</v>
      </c>
      <c r="C2156">
        <v>1087</v>
      </c>
      <c r="D2156" t="s">
        <v>962</v>
      </c>
      <c r="E2156">
        <v>1</v>
      </c>
      <c r="F2156">
        <v>165</v>
      </c>
      <c r="G2156">
        <v>2</v>
      </c>
      <c r="H2156" t="s">
        <v>962</v>
      </c>
      <c r="I2156" t="str">
        <f>VLOOKUP(A2156,таксономия!$1:$1048576,7,1)</f>
        <v>Eukaryota</v>
      </c>
      <c r="J2156" t="str">
        <f>VLOOKUP(A2156,таксономия!$1:$1048576,8,1)</f>
        <v xml:space="preserve"> Metazoa</v>
      </c>
      <c r="K2156" t="str">
        <f>VLOOKUP(A2156,таксономия!$1:$1048576,9,1)</f>
        <v xml:space="preserve"> Ecdysozoa</v>
      </c>
      <c r="L2156" t="str">
        <f>VLOOKUP(A2156,таксономия!$1:$1048576,10,1)</f>
        <v xml:space="preserve"> Arthropoda</v>
      </c>
      <c r="M2156" t="str">
        <f>VLOOKUP(A2156,таксономия!$1:$1048576,11,1)</f>
        <v xml:space="preserve"> Hexapoda</v>
      </c>
      <c r="N2156" t="str">
        <f>VLOOKUP(A2156,таксономия!$1:$1048576,12,1)</f>
        <v xml:space="preserve"> Insecta</v>
      </c>
      <c r="O2156" t="str">
        <f>VLOOKUP(A2156,таксономия!$1:$1048576,13,1)</f>
        <v>Pterygota</v>
      </c>
      <c r="P2156" t="str">
        <f>VLOOKUP(A2156,таксономия!$1:$1048576,14,1)</f>
        <v xml:space="preserve"> Neoptera</v>
      </c>
      <c r="Q2156" t="str">
        <f>VLOOKUP(A2156,таксономия!$1:$1048576,15,1)</f>
        <v xml:space="preserve"> Endopterygota</v>
      </c>
      <c r="R2156" t="str">
        <f>VLOOKUP(A2156,таксономия!$1:$1048576,3,1)</f>
        <v xml:space="preserve"> Acromyrmex echinatior (Panamanian leafcutter ant) (Acromyrmex octospinosus echinatior).</v>
      </c>
      <c r="S2156">
        <f t="shared" si="33"/>
        <v>164</v>
      </c>
    </row>
    <row r="2157" spans="1:19" x14ac:dyDescent="0.3">
      <c r="A2157" t="s">
        <v>1338</v>
      </c>
      <c r="B2157" t="s">
        <v>1339</v>
      </c>
      <c r="C2157">
        <v>1087</v>
      </c>
      <c r="D2157" t="s">
        <v>24</v>
      </c>
      <c r="E2157">
        <v>642</v>
      </c>
      <c r="F2157">
        <v>912</v>
      </c>
      <c r="G2157">
        <v>24806</v>
      </c>
      <c r="H2157" t="s">
        <v>25</v>
      </c>
      <c r="I2157" t="str">
        <f>VLOOKUP(A2157,таксономия!$1:$1048576,7,1)</f>
        <v>Eukaryota</v>
      </c>
      <c r="J2157" t="str">
        <f>VLOOKUP(A2157,таксономия!$1:$1048576,8,1)</f>
        <v xml:space="preserve"> Metazoa</v>
      </c>
      <c r="K2157" t="str">
        <f>VLOOKUP(A2157,таксономия!$1:$1048576,9,1)</f>
        <v xml:space="preserve"> Ecdysozoa</v>
      </c>
      <c r="L2157" t="str">
        <f>VLOOKUP(A2157,таксономия!$1:$1048576,10,1)</f>
        <v xml:space="preserve"> Arthropoda</v>
      </c>
      <c r="M2157" t="str">
        <f>VLOOKUP(A2157,таксономия!$1:$1048576,11,1)</f>
        <v xml:space="preserve"> Hexapoda</v>
      </c>
      <c r="N2157" t="str">
        <f>VLOOKUP(A2157,таксономия!$1:$1048576,12,1)</f>
        <v xml:space="preserve"> Insecta</v>
      </c>
      <c r="O2157" t="str">
        <f>VLOOKUP(A2157,таксономия!$1:$1048576,13,1)</f>
        <v>Pterygota</v>
      </c>
      <c r="P2157" t="str">
        <f>VLOOKUP(A2157,таксономия!$1:$1048576,14,1)</f>
        <v xml:space="preserve"> Neoptera</v>
      </c>
      <c r="Q2157" t="str">
        <f>VLOOKUP(A2157,таксономия!$1:$1048576,15,1)</f>
        <v xml:space="preserve"> Endopterygota</v>
      </c>
      <c r="R2157" t="str">
        <f>VLOOKUP(A2157,таксономия!$1:$1048576,3,1)</f>
        <v xml:space="preserve"> Acromyrmex echinatior (Panamanian leafcutter ant) (Acromyrmex octospinosus echinatior).</v>
      </c>
      <c r="S2157">
        <f t="shared" si="33"/>
        <v>270</v>
      </c>
    </row>
    <row r="2158" spans="1:19" x14ac:dyDescent="0.3">
      <c r="A2158" t="s">
        <v>1340</v>
      </c>
      <c r="B2158" t="s">
        <v>1341</v>
      </c>
      <c r="C2158">
        <v>638</v>
      </c>
      <c r="D2158" t="s">
        <v>956</v>
      </c>
      <c r="E2158">
        <v>477</v>
      </c>
      <c r="F2158">
        <v>543</v>
      </c>
      <c r="G2158">
        <v>24350</v>
      </c>
      <c r="H2158" t="s">
        <v>957</v>
      </c>
      <c r="I2158" t="str">
        <f>VLOOKUP(A2158,таксономия!$1:$1048576,7,1)</f>
        <v>Eukaryota</v>
      </c>
      <c r="J2158" t="str">
        <f>VLOOKUP(A2158,таксономия!$1:$1048576,8,1)</f>
        <v xml:space="preserve"> Metazoa</v>
      </c>
      <c r="K2158" t="str">
        <f>VLOOKUP(A2158,таксономия!$1:$1048576,9,1)</f>
        <v xml:space="preserve"> Ecdysozoa</v>
      </c>
      <c r="L2158" t="str">
        <f>VLOOKUP(A2158,таксономия!$1:$1048576,10,1)</f>
        <v xml:space="preserve"> Arthropoda</v>
      </c>
      <c r="M2158" t="str">
        <f>VLOOKUP(A2158,таксономия!$1:$1048576,11,1)</f>
        <v xml:space="preserve"> Hexapoda</v>
      </c>
      <c r="N2158" t="str">
        <f>VLOOKUP(A2158,таксономия!$1:$1048576,12,1)</f>
        <v xml:space="preserve"> Insecta</v>
      </c>
      <c r="O2158" t="str">
        <f>VLOOKUP(A2158,таксономия!$1:$1048576,13,1)</f>
        <v>Pterygota</v>
      </c>
      <c r="P2158" t="str">
        <f>VLOOKUP(A2158,таксономия!$1:$1048576,14,1)</f>
        <v xml:space="preserve"> Neoptera</v>
      </c>
      <c r="Q2158" t="str">
        <f>VLOOKUP(A2158,таксономия!$1:$1048576,15,1)</f>
        <v xml:space="preserve"> Endopterygota</v>
      </c>
      <c r="R2158" t="str">
        <f>VLOOKUP(A2158,таксономия!$1:$1048576,3,1)</f>
        <v xml:space="preserve"> Acromyrmex echinatior (Panamanian leafcutter ant) (Acromyrmex octospinosus echinatior).</v>
      </c>
      <c r="S2158">
        <f t="shared" si="33"/>
        <v>66</v>
      </c>
    </row>
    <row r="2159" spans="1:19" x14ac:dyDescent="0.3">
      <c r="A2159" t="s">
        <v>1340</v>
      </c>
      <c r="B2159" t="s">
        <v>1341</v>
      </c>
      <c r="C2159">
        <v>638</v>
      </c>
      <c r="D2159" t="s">
        <v>12</v>
      </c>
      <c r="E2159">
        <v>1</v>
      </c>
      <c r="F2159">
        <v>37</v>
      </c>
      <c r="G2159">
        <v>2697</v>
      </c>
      <c r="H2159" t="s">
        <v>13</v>
      </c>
      <c r="I2159" t="str">
        <f>VLOOKUP(A2159,таксономия!$1:$1048576,7,1)</f>
        <v>Eukaryota</v>
      </c>
      <c r="J2159" t="str">
        <f>VLOOKUP(A2159,таксономия!$1:$1048576,8,1)</f>
        <v xml:space="preserve"> Metazoa</v>
      </c>
      <c r="K2159" t="str">
        <f>VLOOKUP(A2159,таксономия!$1:$1048576,9,1)</f>
        <v xml:space="preserve"> Ecdysozoa</v>
      </c>
      <c r="L2159" t="str">
        <f>VLOOKUP(A2159,таксономия!$1:$1048576,10,1)</f>
        <v xml:space="preserve"> Arthropoda</v>
      </c>
      <c r="M2159" t="str">
        <f>VLOOKUP(A2159,таксономия!$1:$1048576,11,1)</f>
        <v xml:space="preserve"> Hexapoda</v>
      </c>
      <c r="N2159" t="str">
        <f>VLOOKUP(A2159,таксономия!$1:$1048576,12,1)</f>
        <v xml:space="preserve"> Insecta</v>
      </c>
      <c r="O2159" t="str">
        <f>VLOOKUP(A2159,таксономия!$1:$1048576,13,1)</f>
        <v>Pterygota</v>
      </c>
      <c r="P2159" t="str">
        <f>VLOOKUP(A2159,таксономия!$1:$1048576,14,1)</f>
        <v xml:space="preserve"> Neoptera</v>
      </c>
      <c r="Q2159" t="str">
        <f>VLOOKUP(A2159,таксономия!$1:$1048576,15,1)</f>
        <v xml:space="preserve"> Endopterygota</v>
      </c>
      <c r="R2159" t="str">
        <f>VLOOKUP(A2159,таксономия!$1:$1048576,3,1)</f>
        <v xml:space="preserve"> Acromyrmex echinatior (Panamanian leafcutter ant) (Acromyrmex octospinosus echinatior).</v>
      </c>
      <c r="S2159">
        <f t="shared" si="33"/>
        <v>36</v>
      </c>
    </row>
    <row r="2160" spans="1:19" x14ac:dyDescent="0.3">
      <c r="A2160" t="s">
        <v>1340</v>
      </c>
      <c r="B2160" t="s">
        <v>1341</v>
      </c>
      <c r="C2160">
        <v>638</v>
      </c>
      <c r="D2160" t="s">
        <v>12</v>
      </c>
      <c r="E2160">
        <v>132</v>
      </c>
      <c r="F2160">
        <v>191</v>
      </c>
      <c r="G2160">
        <v>2697</v>
      </c>
      <c r="H2160" t="s">
        <v>13</v>
      </c>
      <c r="I2160" t="str">
        <f>VLOOKUP(A2160,таксономия!$1:$1048576,7,1)</f>
        <v>Eukaryota</v>
      </c>
      <c r="J2160" t="str">
        <f>VLOOKUP(A2160,таксономия!$1:$1048576,8,1)</f>
        <v xml:space="preserve"> Metazoa</v>
      </c>
      <c r="K2160" t="str">
        <f>VLOOKUP(A2160,таксономия!$1:$1048576,9,1)</f>
        <v xml:space="preserve"> Ecdysozoa</v>
      </c>
      <c r="L2160" t="str">
        <f>VLOOKUP(A2160,таксономия!$1:$1048576,10,1)</f>
        <v xml:space="preserve"> Arthropoda</v>
      </c>
      <c r="M2160" t="str">
        <f>VLOOKUP(A2160,таксономия!$1:$1048576,11,1)</f>
        <v xml:space="preserve"> Hexapoda</v>
      </c>
      <c r="N2160" t="str">
        <f>VLOOKUP(A2160,таксономия!$1:$1048576,12,1)</f>
        <v xml:space="preserve"> Insecta</v>
      </c>
      <c r="O2160" t="str">
        <f>VLOOKUP(A2160,таксономия!$1:$1048576,13,1)</f>
        <v>Pterygota</v>
      </c>
      <c r="P2160" t="str">
        <f>VLOOKUP(A2160,таксономия!$1:$1048576,14,1)</f>
        <v xml:space="preserve"> Neoptera</v>
      </c>
      <c r="Q2160" t="str">
        <f>VLOOKUP(A2160,таксономия!$1:$1048576,15,1)</f>
        <v xml:space="preserve"> Endopterygota</v>
      </c>
      <c r="R2160" t="str">
        <f>VLOOKUP(A2160,таксономия!$1:$1048576,3,1)</f>
        <v xml:space="preserve"> Acromyrmex echinatior (Panamanian leafcutter ant) (Acromyrmex octospinosus echinatior).</v>
      </c>
      <c r="S2160">
        <f t="shared" si="33"/>
        <v>59</v>
      </c>
    </row>
    <row r="2161" spans="1:19" x14ac:dyDescent="0.3">
      <c r="A2161" t="s">
        <v>1340</v>
      </c>
      <c r="B2161" t="s">
        <v>1341</v>
      </c>
      <c r="C2161">
        <v>638</v>
      </c>
      <c r="D2161" t="s">
        <v>958</v>
      </c>
      <c r="E2161">
        <v>192</v>
      </c>
      <c r="F2161">
        <v>262</v>
      </c>
      <c r="G2161">
        <v>4</v>
      </c>
      <c r="H2161" t="s">
        <v>958</v>
      </c>
      <c r="I2161" t="str">
        <f>VLOOKUP(A2161,таксономия!$1:$1048576,7,1)</f>
        <v>Eukaryota</v>
      </c>
      <c r="J2161" t="str">
        <f>VLOOKUP(A2161,таксономия!$1:$1048576,8,1)</f>
        <v xml:space="preserve"> Metazoa</v>
      </c>
      <c r="K2161" t="str">
        <f>VLOOKUP(A2161,таксономия!$1:$1048576,9,1)</f>
        <v xml:space="preserve"> Ecdysozoa</v>
      </c>
      <c r="L2161" t="str">
        <f>VLOOKUP(A2161,таксономия!$1:$1048576,10,1)</f>
        <v xml:space="preserve"> Arthropoda</v>
      </c>
      <c r="M2161" t="str">
        <f>VLOOKUP(A2161,таксономия!$1:$1048576,11,1)</f>
        <v xml:space="preserve"> Hexapoda</v>
      </c>
      <c r="N2161" t="str">
        <f>VLOOKUP(A2161,таксономия!$1:$1048576,12,1)</f>
        <v xml:space="preserve"> Insecta</v>
      </c>
      <c r="O2161" t="str">
        <f>VLOOKUP(A2161,таксономия!$1:$1048576,13,1)</f>
        <v>Pterygota</v>
      </c>
      <c r="P2161" t="str">
        <f>VLOOKUP(A2161,таксономия!$1:$1048576,14,1)</f>
        <v xml:space="preserve"> Neoptera</v>
      </c>
      <c r="Q2161" t="str">
        <f>VLOOKUP(A2161,таксономия!$1:$1048576,15,1)</f>
        <v xml:space="preserve"> Endopterygota</v>
      </c>
      <c r="R2161" t="str">
        <f>VLOOKUP(A2161,таксономия!$1:$1048576,3,1)</f>
        <v xml:space="preserve"> Acromyrmex echinatior (Panamanian leafcutter ant) (Acromyrmex octospinosus echinatior).</v>
      </c>
      <c r="S2161">
        <f t="shared" si="33"/>
        <v>70</v>
      </c>
    </row>
    <row r="2162" spans="1:19" x14ac:dyDescent="0.3">
      <c r="A2162" t="s">
        <v>1342</v>
      </c>
      <c r="B2162" t="s">
        <v>1343</v>
      </c>
      <c r="C2162">
        <v>652</v>
      </c>
      <c r="D2162" t="s">
        <v>20</v>
      </c>
      <c r="E2162">
        <v>29</v>
      </c>
      <c r="F2162">
        <v>159</v>
      </c>
      <c r="G2162">
        <v>1926</v>
      </c>
      <c r="H2162" t="s">
        <v>21</v>
      </c>
      <c r="I2162" t="str">
        <f>VLOOKUP(A2162,таксономия!$1:$1048576,7,1)</f>
        <v>Eukaryota</v>
      </c>
      <c r="J2162" t="str">
        <f>VLOOKUP(A2162,таксономия!$1:$1048576,8,1)</f>
        <v xml:space="preserve"> Metazoa</v>
      </c>
      <c r="K2162" t="str">
        <f>VLOOKUP(A2162,таксономия!$1:$1048576,9,1)</f>
        <v xml:space="preserve"> Ecdysozoa</v>
      </c>
      <c r="L2162" t="str">
        <f>VLOOKUP(A2162,таксономия!$1:$1048576,10,1)</f>
        <v xml:space="preserve"> Arthropoda</v>
      </c>
      <c r="M2162" t="str">
        <f>VLOOKUP(A2162,таксономия!$1:$1048576,11,1)</f>
        <v xml:space="preserve"> Hexapoda</v>
      </c>
      <c r="N2162" t="str">
        <f>VLOOKUP(A2162,таксономия!$1:$1048576,12,1)</f>
        <v xml:space="preserve"> Insecta</v>
      </c>
      <c r="O2162" t="str">
        <f>VLOOKUP(A2162,таксономия!$1:$1048576,13,1)</f>
        <v>Pterygota</v>
      </c>
      <c r="P2162" t="str">
        <f>VLOOKUP(A2162,таксономия!$1:$1048576,14,1)</f>
        <v xml:space="preserve"> Neoptera</v>
      </c>
      <c r="Q2162" t="str">
        <f>VLOOKUP(A2162,таксономия!$1:$1048576,15,1)</f>
        <v xml:space="preserve"> Endopterygota</v>
      </c>
      <c r="R2162" t="str">
        <f>VLOOKUP(A2162,таксономия!$1:$1048576,3,1)</f>
        <v xml:space="preserve"> Acromyrmex echinatior (Panamanian leafcutter ant) (Acromyrmex octospinosus echinatior).</v>
      </c>
      <c r="S2162">
        <f t="shared" si="33"/>
        <v>130</v>
      </c>
    </row>
    <row r="2163" spans="1:19" x14ac:dyDescent="0.3">
      <c r="A2163" t="s">
        <v>1342</v>
      </c>
      <c r="B2163" t="s">
        <v>1343</v>
      </c>
      <c r="C2163">
        <v>652</v>
      </c>
      <c r="D2163" t="s">
        <v>12</v>
      </c>
      <c r="E2163">
        <v>175</v>
      </c>
      <c r="F2163">
        <v>253</v>
      </c>
      <c r="G2163">
        <v>2697</v>
      </c>
      <c r="H2163" t="s">
        <v>13</v>
      </c>
      <c r="I2163" t="str">
        <f>VLOOKUP(A2163,таксономия!$1:$1048576,7,1)</f>
        <v>Eukaryota</v>
      </c>
      <c r="J2163" t="str">
        <f>VLOOKUP(A2163,таксономия!$1:$1048576,8,1)</f>
        <v xml:space="preserve"> Metazoa</v>
      </c>
      <c r="K2163" t="str">
        <f>VLOOKUP(A2163,таксономия!$1:$1048576,9,1)</f>
        <v xml:space="preserve"> Ecdysozoa</v>
      </c>
      <c r="L2163" t="str">
        <f>VLOOKUP(A2163,таксономия!$1:$1048576,10,1)</f>
        <v xml:space="preserve"> Arthropoda</v>
      </c>
      <c r="M2163" t="str">
        <f>VLOOKUP(A2163,таксономия!$1:$1048576,11,1)</f>
        <v xml:space="preserve"> Hexapoda</v>
      </c>
      <c r="N2163" t="str">
        <f>VLOOKUP(A2163,таксономия!$1:$1048576,12,1)</f>
        <v xml:space="preserve"> Insecta</v>
      </c>
      <c r="O2163" t="str">
        <f>VLOOKUP(A2163,таксономия!$1:$1048576,13,1)</f>
        <v>Pterygota</v>
      </c>
      <c r="P2163" t="str">
        <f>VLOOKUP(A2163,таксономия!$1:$1048576,14,1)</f>
        <v xml:space="preserve"> Neoptera</v>
      </c>
      <c r="Q2163" t="str">
        <f>VLOOKUP(A2163,таксономия!$1:$1048576,15,1)</f>
        <v xml:space="preserve"> Endopterygota</v>
      </c>
      <c r="R2163" t="str">
        <f>VLOOKUP(A2163,таксономия!$1:$1048576,3,1)</f>
        <v xml:space="preserve"> Acromyrmex echinatior (Panamanian leafcutter ant) (Acromyrmex octospinosus echinatior).</v>
      </c>
      <c r="S2163">
        <f t="shared" si="33"/>
        <v>78</v>
      </c>
    </row>
    <row r="2164" spans="1:19" x14ac:dyDescent="0.3">
      <c r="A2164" t="s">
        <v>1342</v>
      </c>
      <c r="B2164" t="s">
        <v>1343</v>
      </c>
      <c r="C2164">
        <v>652</v>
      </c>
      <c r="D2164" t="s">
        <v>24</v>
      </c>
      <c r="E2164">
        <v>351</v>
      </c>
      <c r="F2164">
        <v>630</v>
      </c>
      <c r="G2164">
        <v>24806</v>
      </c>
      <c r="H2164" t="s">
        <v>25</v>
      </c>
      <c r="I2164" t="str">
        <f>VLOOKUP(A2164,таксономия!$1:$1048576,7,1)</f>
        <v>Eukaryota</v>
      </c>
      <c r="J2164" t="str">
        <f>VLOOKUP(A2164,таксономия!$1:$1048576,8,1)</f>
        <v xml:space="preserve"> Metazoa</v>
      </c>
      <c r="K2164" t="str">
        <f>VLOOKUP(A2164,таксономия!$1:$1048576,9,1)</f>
        <v xml:space="preserve"> Ecdysozoa</v>
      </c>
      <c r="L2164" t="str">
        <f>VLOOKUP(A2164,таксономия!$1:$1048576,10,1)</f>
        <v xml:space="preserve"> Arthropoda</v>
      </c>
      <c r="M2164" t="str">
        <f>VLOOKUP(A2164,таксономия!$1:$1048576,11,1)</f>
        <v xml:space="preserve"> Hexapoda</v>
      </c>
      <c r="N2164" t="str">
        <f>VLOOKUP(A2164,таксономия!$1:$1048576,12,1)</f>
        <v xml:space="preserve"> Insecta</v>
      </c>
      <c r="O2164" t="str">
        <f>VLOOKUP(A2164,таксономия!$1:$1048576,13,1)</f>
        <v>Pterygota</v>
      </c>
      <c r="P2164" t="str">
        <f>VLOOKUP(A2164,таксономия!$1:$1048576,14,1)</f>
        <v xml:space="preserve"> Neoptera</v>
      </c>
      <c r="Q2164" t="str">
        <f>VLOOKUP(A2164,таксономия!$1:$1048576,15,1)</f>
        <v xml:space="preserve"> Endopterygota</v>
      </c>
      <c r="R2164" t="str">
        <f>VLOOKUP(A2164,таксономия!$1:$1048576,3,1)</f>
        <v xml:space="preserve"> Acromyrmex echinatior (Panamanian leafcutter ant) (Acromyrmex octospinosus echinatior).</v>
      </c>
      <c r="S2164">
        <f t="shared" si="33"/>
        <v>279</v>
      </c>
    </row>
    <row r="2165" spans="1:19" x14ac:dyDescent="0.3">
      <c r="A2165" t="s">
        <v>1344</v>
      </c>
      <c r="B2165" t="s">
        <v>1345</v>
      </c>
      <c r="C2165">
        <v>2145</v>
      </c>
      <c r="D2165" t="s">
        <v>913</v>
      </c>
      <c r="E2165">
        <v>221</v>
      </c>
      <c r="F2165">
        <v>273</v>
      </c>
      <c r="G2165">
        <v>6920</v>
      </c>
      <c r="H2165" t="s">
        <v>914</v>
      </c>
      <c r="I2165" t="str">
        <f>VLOOKUP(A2165,таксономия!$1:$1048576,7,1)</f>
        <v>Eukaryota</v>
      </c>
      <c r="J2165" t="str">
        <f>VLOOKUP(A2165,таксономия!$1:$1048576,8,1)</f>
        <v xml:space="preserve"> Metazoa</v>
      </c>
      <c r="K2165" t="str">
        <f>VLOOKUP(A2165,таксономия!$1:$1048576,9,1)</f>
        <v xml:space="preserve"> Ecdysozoa</v>
      </c>
      <c r="L2165" t="str">
        <f>VLOOKUP(A2165,таксономия!$1:$1048576,10,1)</f>
        <v xml:space="preserve"> Arthropoda</v>
      </c>
      <c r="M2165" t="str">
        <f>VLOOKUP(A2165,таксономия!$1:$1048576,11,1)</f>
        <v xml:space="preserve"> Hexapoda</v>
      </c>
      <c r="N2165" t="str">
        <f>VLOOKUP(A2165,таксономия!$1:$1048576,12,1)</f>
        <v xml:space="preserve"> Insecta</v>
      </c>
      <c r="O2165" t="str">
        <f>VLOOKUP(A2165,таксономия!$1:$1048576,13,1)</f>
        <v>Pterygota</v>
      </c>
      <c r="P2165" t="str">
        <f>VLOOKUP(A2165,таксономия!$1:$1048576,14,1)</f>
        <v xml:space="preserve"> Neoptera</v>
      </c>
      <c r="Q2165" t="str">
        <f>VLOOKUP(A2165,таксономия!$1:$1048576,15,1)</f>
        <v xml:space="preserve"> Endopterygota</v>
      </c>
      <c r="R2165" t="str">
        <f>VLOOKUP(A2165,таксономия!$1:$1048576,3,1)</f>
        <v xml:space="preserve"> Acromyrmex echinatior (Panamanian leafcutter ant) (Acromyrmex octospinosus echinatior).</v>
      </c>
      <c r="S2165">
        <f t="shared" si="33"/>
        <v>52</v>
      </c>
    </row>
    <row r="2166" spans="1:19" x14ac:dyDescent="0.3">
      <c r="A2166" t="s">
        <v>1344</v>
      </c>
      <c r="B2166" t="s">
        <v>1345</v>
      </c>
      <c r="C2166">
        <v>2145</v>
      </c>
      <c r="D2166" t="s">
        <v>913</v>
      </c>
      <c r="E2166">
        <v>301</v>
      </c>
      <c r="F2166">
        <v>353</v>
      </c>
      <c r="G2166">
        <v>6920</v>
      </c>
      <c r="H2166" t="s">
        <v>914</v>
      </c>
      <c r="I2166" t="str">
        <f>VLOOKUP(A2166,таксономия!$1:$1048576,7,1)</f>
        <v>Eukaryota</v>
      </c>
      <c r="J2166" t="str">
        <f>VLOOKUP(A2166,таксономия!$1:$1048576,8,1)</f>
        <v xml:space="preserve"> Metazoa</v>
      </c>
      <c r="K2166" t="str">
        <f>VLOOKUP(A2166,таксономия!$1:$1048576,9,1)</f>
        <v xml:space="preserve"> Ecdysozoa</v>
      </c>
      <c r="L2166" t="str">
        <f>VLOOKUP(A2166,таксономия!$1:$1048576,10,1)</f>
        <v xml:space="preserve"> Arthropoda</v>
      </c>
      <c r="M2166" t="str">
        <f>VLOOKUP(A2166,таксономия!$1:$1048576,11,1)</f>
        <v xml:space="preserve"> Hexapoda</v>
      </c>
      <c r="N2166" t="str">
        <f>VLOOKUP(A2166,таксономия!$1:$1048576,12,1)</f>
        <v xml:space="preserve"> Insecta</v>
      </c>
      <c r="O2166" t="str">
        <f>VLOOKUP(A2166,таксономия!$1:$1048576,13,1)</f>
        <v>Pterygota</v>
      </c>
      <c r="P2166" t="str">
        <f>VLOOKUP(A2166,таксономия!$1:$1048576,14,1)</f>
        <v xml:space="preserve"> Neoptera</v>
      </c>
      <c r="Q2166" t="str">
        <f>VLOOKUP(A2166,таксономия!$1:$1048576,15,1)</f>
        <v xml:space="preserve"> Endopterygota</v>
      </c>
      <c r="R2166" t="str">
        <f>VLOOKUP(A2166,таксономия!$1:$1048576,3,1)</f>
        <v xml:space="preserve"> Acromyrmex echinatior (Panamanian leafcutter ant) (Acromyrmex octospinosus echinatior).</v>
      </c>
      <c r="S2166">
        <f t="shared" si="33"/>
        <v>52</v>
      </c>
    </row>
    <row r="2167" spans="1:19" x14ac:dyDescent="0.3">
      <c r="A2167" t="s">
        <v>1344</v>
      </c>
      <c r="B2167" t="s">
        <v>1345</v>
      </c>
      <c r="C2167">
        <v>2145</v>
      </c>
      <c r="D2167" t="s">
        <v>913</v>
      </c>
      <c r="E2167">
        <v>387</v>
      </c>
      <c r="F2167">
        <v>439</v>
      </c>
      <c r="G2167">
        <v>6920</v>
      </c>
      <c r="H2167" t="s">
        <v>914</v>
      </c>
      <c r="I2167" t="str">
        <f>VLOOKUP(A2167,таксономия!$1:$1048576,7,1)</f>
        <v>Eukaryota</v>
      </c>
      <c r="J2167" t="str">
        <f>VLOOKUP(A2167,таксономия!$1:$1048576,8,1)</f>
        <v xml:space="preserve"> Metazoa</v>
      </c>
      <c r="K2167" t="str">
        <f>VLOOKUP(A2167,таксономия!$1:$1048576,9,1)</f>
        <v xml:space="preserve"> Ecdysozoa</v>
      </c>
      <c r="L2167" t="str">
        <f>VLOOKUP(A2167,таксономия!$1:$1048576,10,1)</f>
        <v xml:space="preserve"> Arthropoda</v>
      </c>
      <c r="M2167" t="str">
        <f>VLOOKUP(A2167,таксономия!$1:$1048576,11,1)</f>
        <v xml:space="preserve"> Hexapoda</v>
      </c>
      <c r="N2167" t="str">
        <f>VLOOKUP(A2167,таксономия!$1:$1048576,12,1)</f>
        <v xml:space="preserve"> Insecta</v>
      </c>
      <c r="O2167" t="str">
        <f>VLOOKUP(A2167,таксономия!$1:$1048576,13,1)</f>
        <v>Pterygota</v>
      </c>
      <c r="P2167" t="str">
        <f>VLOOKUP(A2167,таксономия!$1:$1048576,14,1)</f>
        <v xml:space="preserve"> Neoptera</v>
      </c>
      <c r="Q2167" t="str">
        <f>VLOOKUP(A2167,таксономия!$1:$1048576,15,1)</f>
        <v xml:space="preserve"> Endopterygota</v>
      </c>
      <c r="R2167" t="str">
        <f>VLOOKUP(A2167,таксономия!$1:$1048576,3,1)</f>
        <v xml:space="preserve"> Acromyrmex echinatior (Panamanian leafcutter ant) (Acromyrmex octospinosus echinatior).</v>
      </c>
      <c r="S2167">
        <f t="shared" si="33"/>
        <v>52</v>
      </c>
    </row>
    <row r="2168" spans="1:19" x14ac:dyDescent="0.3">
      <c r="A2168" t="s">
        <v>1344</v>
      </c>
      <c r="B2168" t="s">
        <v>1345</v>
      </c>
      <c r="C2168">
        <v>2145</v>
      </c>
      <c r="D2168" t="s">
        <v>12</v>
      </c>
      <c r="E2168">
        <v>1344</v>
      </c>
      <c r="F2168">
        <v>1424</v>
      </c>
      <c r="G2168">
        <v>2697</v>
      </c>
      <c r="H2168" t="s">
        <v>13</v>
      </c>
      <c r="I2168" t="str">
        <f>VLOOKUP(A2168,таксономия!$1:$1048576,7,1)</f>
        <v>Eukaryota</v>
      </c>
      <c r="J2168" t="str">
        <f>VLOOKUP(A2168,таксономия!$1:$1048576,8,1)</f>
        <v xml:space="preserve"> Metazoa</v>
      </c>
      <c r="K2168" t="str">
        <f>VLOOKUP(A2168,таксономия!$1:$1048576,9,1)</f>
        <v xml:space="preserve"> Ecdysozoa</v>
      </c>
      <c r="L2168" t="str">
        <f>VLOOKUP(A2168,таксономия!$1:$1048576,10,1)</f>
        <v xml:space="preserve"> Arthropoda</v>
      </c>
      <c r="M2168" t="str">
        <f>VLOOKUP(A2168,таксономия!$1:$1048576,11,1)</f>
        <v xml:space="preserve"> Hexapoda</v>
      </c>
      <c r="N2168" t="str">
        <f>VLOOKUP(A2168,таксономия!$1:$1048576,12,1)</f>
        <v xml:space="preserve"> Insecta</v>
      </c>
      <c r="O2168" t="str">
        <f>VLOOKUP(A2168,таксономия!$1:$1048576,13,1)</f>
        <v>Pterygota</v>
      </c>
      <c r="P2168" t="str">
        <f>VLOOKUP(A2168,таксономия!$1:$1048576,14,1)</f>
        <v xml:space="preserve"> Neoptera</v>
      </c>
      <c r="Q2168" t="str">
        <f>VLOOKUP(A2168,таксономия!$1:$1048576,15,1)</f>
        <v xml:space="preserve"> Endopterygota</v>
      </c>
      <c r="R2168" t="str">
        <f>VLOOKUP(A2168,таксономия!$1:$1048576,3,1)</f>
        <v xml:space="preserve"> Acromyrmex echinatior (Panamanian leafcutter ant) (Acromyrmex octospinosus echinatior).</v>
      </c>
      <c r="S2168">
        <f t="shared" si="33"/>
        <v>80</v>
      </c>
    </row>
    <row r="2169" spans="1:19" x14ac:dyDescent="0.3">
      <c r="A2169" t="s">
        <v>1344</v>
      </c>
      <c r="B2169" t="s">
        <v>1345</v>
      </c>
      <c r="C2169">
        <v>2145</v>
      </c>
      <c r="D2169" t="s">
        <v>218</v>
      </c>
      <c r="E2169">
        <v>1436</v>
      </c>
      <c r="F2169">
        <v>1472</v>
      </c>
      <c r="G2169">
        <v>19728</v>
      </c>
      <c r="H2169" t="s">
        <v>219</v>
      </c>
      <c r="I2169" t="str">
        <f>VLOOKUP(A2169,таксономия!$1:$1048576,7,1)</f>
        <v>Eukaryota</v>
      </c>
      <c r="J2169" t="str">
        <f>VLOOKUP(A2169,таксономия!$1:$1048576,8,1)</f>
        <v xml:space="preserve"> Metazoa</v>
      </c>
      <c r="K2169" t="str">
        <f>VLOOKUP(A2169,таксономия!$1:$1048576,9,1)</f>
        <v xml:space="preserve"> Ecdysozoa</v>
      </c>
      <c r="L2169" t="str">
        <f>VLOOKUP(A2169,таксономия!$1:$1048576,10,1)</f>
        <v xml:space="preserve"> Arthropoda</v>
      </c>
      <c r="M2169" t="str">
        <f>VLOOKUP(A2169,таксономия!$1:$1048576,11,1)</f>
        <v xml:space="preserve"> Hexapoda</v>
      </c>
      <c r="N2169" t="str">
        <f>VLOOKUP(A2169,таксономия!$1:$1048576,12,1)</f>
        <v xml:space="preserve"> Insecta</v>
      </c>
      <c r="O2169" t="str">
        <f>VLOOKUP(A2169,таксономия!$1:$1048576,13,1)</f>
        <v>Pterygota</v>
      </c>
      <c r="P2169" t="str">
        <f>VLOOKUP(A2169,таксономия!$1:$1048576,14,1)</f>
        <v xml:space="preserve"> Neoptera</v>
      </c>
      <c r="Q2169" t="str">
        <f>VLOOKUP(A2169,таксономия!$1:$1048576,15,1)</f>
        <v xml:space="preserve"> Endopterygota</v>
      </c>
      <c r="R2169" t="str">
        <f>VLOOKUP(A2169,таксономия!$1:$1048576,3,1)</f>
        <v xml:space="preserve"> Acromyrmex echinatior (Panamanian leafcutter ant) (Acromyrmex octospinosus echinatior).</v>
      </c>
      <c r="S2169">
        <f t="shared" si="33"/>
        <v>36</v>
      </c>
    </row>
    <row r="2170" spans="1:19" x14ac:dyDescent="0.3">
      <c r="A2170" t="s">
        <v>1344</v>
      </c>
      <c r="B2170" t="s">
        <v>1345</v>
      </c>
      <c r="C2170">
        <v>2145</v>
      </c>
      <c r="D2170" t="s">
        <v>218</v>
      </c>
      <c r="E2170">
        <v>1555</v>
      </c>
      <c r="F2170">
        <v>1590</v>
      </c>
      <c r="G2170">
        <v>19728</v>
      </c>
      <c r="H2170" t="s">
        <v>219</v>
      </c>
      <c r="I2170" t="str">
        <f>VLOOKUP(A2170,таксономия!$1:$1048576,7,1)</f>
        <v>Eukaryota</v>
      </c>
      <c r="J2170" t="str">
        <f>VLOOKUP(A2170,таксономия!$1:$1048576,8,1)</f>
        <v xml:space="preserve"> Metazoa</v>
      </c>
      <c r="K2170" t="str">
        <f>VLOOKUP(A2170,таксономия!$1:$1048576,9,1)</f>
        <v xml:space="preserve"> Ecdysozoa</v>
      </c>
      <c r="L2170" t="str">
        <f>VLOOKUP(A2170,таксономия!$1:$1048576,10,1)</f>
        <v xml:space="preserve"> Arthropoda</v>
      </c>
      <c r="M2170" t="str">
        <f>VLOOKUP(A2170,таксономия!$1:$1048576,11,1)</f>
        <v xml:space="preserve"> Hexapoda</v>
      </c>
      <c r="N2170" t="str">
        <f>VLOOKUP(A2170,таксономия!$1:$1048576,12,1)</f>
        <v xml:space="preserve"> Insecta</v>
      </c>
      <c r="O2170" t="str">
        <f>VLOOKUP(A2170,таксономия!$1:$1048576,13,1)</f>
        <v>Pterygota</v>
      </c>
      <c r="P2170" t="str">
        <f>VLOOKUP(A2170,таксономия!$1:$1048576,14,1)</f>
        <v xml:space="preserve"> Neoptera</v>
      </c>
      <c r="Q2170" t="str">
        <f>VLOOKUP(A2170,таксономия!$1:$1048576,15,1)</f>
        <v xml:space="preserve"> Endopterygota</v>
      </c>
      <c r="R2170" t="str">
        <f>VLOOKUP(A2170,таксономия!$1:$1048576,3,1)</f>
        <v xml:space="preserve"> Acromyrmex echinatior (Panamanian leafcutter ant) (Acromyrmex octospinosus echinatior).</v>
      </c>
      <c r="S2170">
        <f t="shared" si="33"/>
        <v>35</v>
      </c>
    </row>
    <row r="2171" spans="1:19" x14ac:dyDescent="0.3">
      <c r="A2171" t="s">
        <v>1344</v>
      </c>
      <c r="B2171" t="s">
        <v>1345</v>
      </c>
      <c r="C2171">
        <v>2145</v>
      </c>
      <c r="D2171" t="s">
        <v>218</v>
      </c>
      <c r="E2171">
        <v>1706</v>
      </c>
      <c r="F2171">
        <v>1745</v>
      </c>
      <c r="G2171">
        <v>19728</v>
      </c>
      <c r="H2171" t="s">
        <v>219</v>
      </c>
      <c r="I2171" t="str">
        <f>VLOOKUP(A2171,таксономия!$1:$1048576,7,1)</f>
        <v>Eukaryota</v>
      </c>
      <c r="J2171" t="str">
        <f>VLOOKUP(A2171,таксономия!$1:$1048576,8,1)</f>
        <v xml:space="preserve"> Metazoa</v>
      </c>
      <c r="K2171" t="str">
        <f>VLOOKUP(A2171,таксономия!$1:$1048576,9,1)</f>
        <v xml:space="preserve"> Ecdysozoa</v>
      </c>
      <c r="L2171" t="str">
        <f>VLOOKUP(A2171,таксономия!$1:$1048576,10,1)</f>
        <v xml:space="preserve"> Arthropoda</v>
      </c>
      <c r="M2171" t="str">
        <f>VLOOKUP(A2171,таксономия!$1:$1048576,11,1)</f>
        <v xml:space="preserve"> Hexapoda</v>
      </c>
      <c r="N2171" t="str">
        <f>VLOOKUP(A2171,таксономия!$1:$1048576,12,1)</f>
        <v xml:space="preserve"> Insecta</v>
      </c>
      <c r="O2171" t="str">
        <f>VLOOKUP(A2171,таксономия!$1:$1048576,13,1)</f>
        <v>Pterygota</v>
      </c>
      <c r="P2171" t="str">
        <f>VLOOKUP(A2171,таксономия!$1:$1048576,14,1)</f>
        <v xml:space="preserve"> Neoptera</v>
      </c>
      <c r="Q2171" t="str">
        <f>VLOOKUP(A2171,таксономия!$1:$1048576,15,1)</f>
        <v xml:space="preserve"> Endopterygota</v>
      </c>
      <c r="R2171" t="str">
        <f>VLOOKUP(A2171,таксономия!$1:$1048576,3,1)</f>
        <v xml:space="preserve"> Acromyrmex echinatior (Panamanian leafcutter ant) (Acromyrmex octospinosus echinatior).</v>
      </c>
      <c r="S2171">
        <f t="shared" si="33"/>
        <v>39</v>
      </c>
    </row>
    <row r="2172" spans="1:19" x14ac:dyDescent="0.3">
      <c r="A2172" t="s">
        <v>1344</v>
      </c>
      <c r="B2172" t="s">
        <v>1345</v>
      </c>
      <c r="C2172">
        <v>2145</v>
      </c>
      <c r="D2172" t="s">
        <v>44</v>
      </c>
      <c r="E2172">
        <v>1472</v>
      </c>
      <c r="F2172">
        <v>1551</v>
      </c>
      <c r="G2172">
        <v>2217</v>
      </c>
      <c r="H2172" t="s">
        <v>45</v>
      </c>
      <c r="I2172" t="str">
        <f>VLOOKUP(A2172,таксономия!$1:$1048576,7,1)</f>
        <v>Eukaryota</v>
      </c>
      <c r="J2172" t="str">
        <f>VLOOKUP(A2172,таксономия!$1:$1048576,8,1)</f>
        <v xml:space="preserve"> Metazoa</v>
      </c>
      <c r="K2172" t="str">
        <f>VLOOKUP(A2172,таксономия!$1:$1048576,9,1)</f>
        <v xml:space="preserve"> Ecdysozoa</v>
      </c>
      <c r="L2172" t="str">
        <f>VLOOKUP(A2172,таксономия!$1:$1048576,10,1)</f>
        <v xml:space="preserve"> Arthropoda</v>
      </c>
      <c r="M2172" t="str">
        <f>VLOOKUP(A2172,таксономия!$1:$1048576,11,1)</f>
        <v xml:space="preserve"> Hexapoda</v>
      </c>
      <c r="N2172" t="str">
        <f>VLOOKUP(A2172,таксономия!$1:$1048576,12,1)</f>
        <v xml:space="preserve"> Insecta</v>
      </c>
      <c r="O2172" t="str">
        <f>VLOOKUP(A2172,таксономия!$1:$1048576,13,1)</f>
        <v>Pterygota</v>
      </c>
      <c r="P2172" t="str">
        <f>VLOOKUP(A2172,таксономия!$1:$1048576,14,1)</f>
        <v xml:space="preserve"> Neoptera</v>
      </c>
      <c r="Q2172" t="str">
        <f>VLOOKUP(A2172,таксономия!$1:$1048576,15,1)</f>
        <v xml:space="preserve"> Endopterygota</v>
      </c>
      <c r="R2172" t="str">
        <f>VLOOKUP(A2172,таксономия!$1:$1048576,3,1)</f>
        <v xml:space="preserve"> Acromyrmex echinatior (Panamanian leafcutter ant) (Acromyrmex octospinosus echinatior).</v>
      </c>
      <c r="S2172">
        <f t="shared" si="33"/>
        <v>79</v>
      </c>
    </row>
    <row r="2173" spans="1:19" x14ac:dyDescent="0.3">
      <c r="A2173" t="s">
        <v>1344</v>
      </c>
      <c r="B2173" t="s">
        <v>1345</v>
      </c>
      <c r="C2173">
        <v>2145</v>
      </c>
      <c r="D2173" t="s">
        <v>184</v>
      </c>
      <c r="E2173">
        <v>1074</v>
      </c>
      <c r="F2173">
        <v>1175</v>
      </c>
      <c r="G2173">
        <v>8985</v>
      </c>
      <c r="H2173" t="s">
        <v>185</v>
      </c>
      <c r="I2173" t="str">
        <f>VLOOKUP(A2173,таксономия!$1:$1048576,7,1)</f>
        <v>Eukaryota</v>
      </c>
      <c r="J2173" t="str">
        <f>VLOOKUP(A2173,таксономия!$1:$1048576,8,1)</f>
        <v xml:space="preserve"> Metazoa</v>
      </c>
      <c r="K2173" t="str">
        <f>VLOOKUP(A2173,таксономия!$1:$1048576,9,1)</f>
        <v xml:space="preserve"> Ecdysozoa</v>
      </c>
      <c r="L2173" t="str">
        <f>VLOOKUP(A2173,таксономия!$1:$1048576,10,1)</f>
        <v xml:space="preserve"> Arthropoda</v>
      </c>
      <c r="M2173" t="str">
        <f>VLOOKUP(A2173,таксономия!$1:$1048576,11,1)</f>
        <v xml:space="preserve"> Hexapoda</v>
      </c>
      <c r="N2173" t="str">
        <f>VLOOKUP(A2173,таксономия!$1:$1048576,12,1)</f>
        <v xml:space="preserve"> Insecta</v>
      </c>
      <c r="O2173" t="str">
        <f>VLOOKUP(A2173,таксономия!$1:$1048576,13,1)</f>
        <v>Pterygota</v>
      </c>
      <c r="P2173" t="str">
        <f>VLOOKUP(A2173,таксономия!$1:$1048576,14,1)</f>
        <v xml:space="preserve"> Neoptera</v>
      </c>
      <c r="Q2173" t="str">
        <f>VLOOKUP(A2173,таксономия!$1:$1048576,15,1)</f>
        <v xml:space="preserve"> Endopterygota</v>
      </c>
      <c r="R2173" t="str">
        <f>VLOOKUP(A2173,таксономия!$1:$1048576,3,1)</f>
        <v xml:space="preserve"> Acromyrmex echinatior (Panamanian leafcutter ant) (Acromyrmex octospinosus echinatior).</v>
      </c>
      <c r="S2173">
        <f t="shared" si="33"/>
        <v>101</v>
      </c>
    </row>
    <row r="2174" spans="1:19" x14ac:dyDescent="0.3">
      <c r="A2174" t="s">
        <v>1344</v>
      </c>
      <c r="B2174" t="s">
        <v>1345</v>
      </c>
      <c r="C2174">
        <v>2145</v>
      </c>
      <c r="D2174" t="s">
        <v>184</v>
      </c>
      <c r="E2174">
        <v>1602</v>
      </c>
      <c r="F2174">
        <v>1702</v>
      </c>
      <c r="G2174">
        <v>8985</v>
      </c>
      <c r="H2174" t="s">
        <v>185</v>
      </c>
      <c r="I2174" t="str">
        <f>VLOOKUP(A2174,таксономия!$1:$1048576,7,1)</f>
        <v>Eukaryota</v>
      </c>
      <c r="J2174" t="str">
        <f>VLOOKUP(A2174,таксономия!$1:$1048576,8,1)</f>
        <v xml:space="preserve"> Metazoa</v>
      </c>
      <c r="K2174" t="str">
        <f>VLOOKUP(A2174,таксономия!$1:$1048576,9,1)</f>
        <v xml:space="preserve"> Ecdysozoa</v>
      </c>
      <c r="L2174" t="str">
        <f>VLOOKUP(A2174,таксономия!$1:$1048576,10,1)</f>
        <v xml:space="preserve"> Arthropoda</v>
      </c>
      <c r="M2174" t="str">
        <f>VLOOKUP(A2174,таксономия!$1:$1048576,11,1)</f>
        <v xml:space="preserve"> Hexapoda</v>
      </c>
      <c r="N2174" t="str">
        <f>VLOOKUP(A2174,таксономия!$1:$1048576,12,1)</f>
        <v xml:space="preserve"> Insecta</v>
      </c>
      <c r="O2174" t="str">
        <f>VLOOKUP(A2174,таксономия!$1:$1048576,13,1)</f>
        <v>Pterygota</v>
      </c>
      <c r="P2174" t="str">
        <f>VLOOKUP(A2174,таксономия!$1:$1048576,14,1)</f>
        <v xml:space="preserve"> Neoptera</v>
      </c>
      <c r="Q2174" t="str">
        <f>VLOOKUP(A2174,таксономия!$1:$1048576,15,1)</f>
        <v xml:space="preserve"> Endopterygota</v>
      </c>
      <c r="R2174" t="str">
        <f>VLOOKUP(A2174,таксономия!$1:$1048576,3,1)</f>
        <v xml:space="preserve"> Acromyrmex echinatior (Panamanian leafcutter ant) (Acromyrmex octospinosus echinatior).</v>
      </c>
      <c r="S2174">
        <f t="shared" si="33"/>
        <v>100</v>
      </c>
    </row>
    <row r="2175" spans="1:19" x14ac:dyDescent="0.3">
      <c r="A2175" t="s">
        <v>1344</v>
      </c>
      <c r="B2175" t="s">
        <v>1345</v>
      </c>
      <c r="C2175">
        <v>2145</v>
      </c>
      <c r="D2175" t="s">
        <v>184</v>
      </c>
      <c r="E2175">
        <v>1754</v>
      </c>
      <c r="F2175">
        <v>1851</v>
      </c>
      <c r="G2175">
        <v>8985</v>
      </c>
      <c r="H2175" t="s">
        <v>185</v>
      </c>
      <c r="I2175" t="str">
        <f>VLOOKUP(A2175,таксономия!$1:$1048576,7,1)</f>
        <v>Eukaryota</v>
      </c>
      <c r="J2175" t="str">
        <f>VLOOKUP(A2175,таксономия!$1:$1048576,8,1)</f>
        <v xml:space="preserve"> Metazoa</v>
      </c>
      <c r="K2175" t="str">
        <f>VLOOKUP(A2175,таксономия!$1:$1048576,9,1)</f>
        <v xml:space="preserve"> Ecdysozoa</v>
      </c>
      <c r="L2175" t="str">
        <f>VLOOKUP(A2175,таксономия!$1:$1048576,10,1)</f>
        <v xml:space="preserve"> Arthropoda</v>
      </c>
      <c r="M2175" t="str">
        <f>VLOOKUP(A2175,таксономия!$1:$1048576,11,1)</f>
        <v xml:space="preserve"> Hexapoda</v>
      </c>
      <c r="N2175" t="str">
        <f>VLOOKUP(A2175,таксономия!$1:$1048576,12,1)</f>
        <v xml:space="preserve"> Insecta</v>
      </c>
      <c r="O2175" t="str">
        <f>VLOOKUP(A2175,таксономия!$1:$1048576,13,1)</f>
        <v>Pterygota</v>
      </c>
      <c r="P2175" t="str">
        <f>VLOOKUP(A2175,таксономия!$1:$1048576,14,1)</f>
        <v xml:space="preserve"> Neoptera</v>
      </c>
      <c r="Q2175" t="str">
        <f>VLOOKUP(A2175,таксономия!$1:$1048576,15,1)</f>
        <v xml:space="preserve"> Endopterygota</v>
      </c>
      <c r="R2175" t="str">
        <f>VLOOKUP(A2175,таксономия!$1:$1048576,3,1)</f>
        <v xml:space="preserve"> Acromyrmex echinatior (Panamanian leafcutter ant) (Acromyrmex octospinosus echinatior).</v>
      </c>
      <c r="S2175">
        <f t="shared" si="33"/>
        <v>97</v>
      </c>
    </row>
    <row r="2176" spans="1:19" x14ac:dyDescent="0.3">
      <c r="A2176" t="s">
        <v>1344</v>
      </c>
      <c r="B2176" t="s">
        <v>1345</v>
      </c>
      <c r="C2176">
        <v>2145</v>
      </c>
      <c r="D2176" t="s">
        <v>16</v>
      </c>
      <c r="E2176">
        <v>1899</v>
      </c>
      <c r="F2176">
        <v>2134</v>
      </c>
      <c r="G2176">
        <v>22248</v>
      </c>
      <c r="H2176" t="s">
        <v>17</v>
      </c>
      <c r="I2176" t="str">
        <f>VLOOKUP(A2176,таксономия!$1:$1048576,7,1)</f>
        <v>Eukaryota</v>
      </c>
      <c r="J2176" t="str">
        <f>VLOOKUP(A2176,таксономия!$1:$1048576,8,1)</f>
        <v xml:space="preserve"> Metazoa</v>
      </c>
      <c r="K2176" t="str">
        <f>VLOOKUP(A2176,таксономия!$1:$1048576,9,1)</f>
        <v xml:space="preserve"> Ecdysozoa</v>
      </c>
      <c r="L2176" t="str">
        <f>VLOOKUP(A2176,таксономия!$1:$1048576,10,1)</f>
        <v xml:space="preserve"> Arthropoda</v>
      </c>
      <c r="M2176" t="str">
        <f>VLOOKUP(A2176,таксономия!$1:$1048576,11,1)</f>
        <v xml:space="preserve"> Hexapoda</v>
      </c>
      <c r="N2176" t="str">
        <f>VLOOKUP(A2176,таксономия!$1:$1048576,12,1)</f>
        <v xml:space="preserve"> Insecta</v>
      </c>
      <c r="O2176" t="str">
        <f>VLOOKUP(A2176,таксономия!$1:$1048576,13,1)</f>
        <v>Pterygota</v>
      </c>
      <c r="P2176" t="str">
        <f>VLOOKUP(A2176,таксономия!$1:$1048576,14,1)</f>
        <v xml:space="preserve"> Neoptera</v>
      </c>
      <c r="Q2176" t="str">
        <f>VLOOKUP(A2176,таксономия!$1:$1048576,15,1)</f>
        <v xml:space="preserve"> Endopterygota</v>
      </c>
      <c r="R2176" t="str">
        <f>VLOOKUP(A2176,таксономия!$1:$1048576,3,1)</f>
        <v xml:space="preserve"> Acromyrmex echinatior (Panamanian leafcutter ant) (Acromyrmex octospinosus echinatior).</v>
      </c>
      <c r="S2176">
        <f t="shared" si="33"/>
        <v>235</v>
      </c>
    </row>
    <row r="2177" spans="1:19" x14ac:dyDescent="0.3">
      <c r="A2177" t="s">
        <v>1346</v>
      </c>
      <c r="B2177" t="s">
        <v>1347</v>
      </c>
      <c r="C2177">
        <v>299</v>
      </c>
      <c r="D2177" t="s">
        <v>12</v>
      </c>
      <c r="E2177">
        <v>46</v>
      </c>
      <c r="F2177">
        <v>125</v>
      </c>
      <c r="G2177">
        <v>2697</v>
      </c>
      <c r="H2177" t="s">
        <v>13</v>
      </c>
      <c r="I2177" t="str">
        <f>VLOOKUP(A2177,таксономия!$1:$1048576,7,1)</f>
        <v>Eukaryota</v>
      </c>
      <c r="J2177" t="str">
        <f>VLOOKUP(A2177,таксономия!$1:$1048576,8,1)</f>
        <v xml:space="preserve"> Metazoa</v>
      </c>
      <c r="K2177" t="str">
        <f>VLOOKUP(A2177,таксономия!$1:$1048576,9,1)</f>
        <v xml:space="preserve"> Chordata</v>
      </c>
      <c r="L2177" t="str">
        <f>VLOOKUP(A2177,таксономия!$1:$1048576,10,1)</f>
        <v xml:space="preserve"> Craniata</v>
      </c>
      <c r="M2177" t="str">
        <f>VLOOKUP(A2177,таксономия!$1:$1048576,11,1)</f>
        <v xml:space="preserve"> Vertebrata</v>
      </c>
      <c r="N2177" t="str">
        <f>VLOOKUP(A2177,таксономия!$1:$1048576,12,1)</f>
        <v xml:space="preserve"> Euteleostomi</v>
      </c>
      <c r="O2177" t="str">
        <f>VLOOKUP(A2177,таксономия!$1:$1048576,13,1)</f>
        <v>Actinopterygii</v>
      </c>
      <c r="P2177" t="str">
        <f>VLOOKUP(A2177,таксономия!$1:$1048576,14,1)</f>
        <v xml:space="preserve"> Neopterygii</v>
      </c>
      <c r="Q2177" t="str">
        <f>VLOOKUP(A2177,таксономия!$1:$1048576,15,1)</f>
        <v xml:space="preserve"> Teleostei</v>
      </c>
      <c r="R2177" t="str">
        <f>VLOOKUP(A2177,таксономия!$1:$1048576,3,1)</f>
        <v xml:space="preserve"> Epinephelus bruneus (longtooth grouper).</v>
      </c>
      <c r="S2177">
        <f t="shared" si="33"/>
        <v>79</v>
      </c>
    </row>
    <row r="2178" spans="1:19" x14ac:dyDescent="0.3">
      <c r="A2178" t="s">
        <v>1346</v>
      </c>
      <c r="B2178" t="s">
        <v>1347</v>
      </c>
      <c r="C2178">
        <v>299</v>
      </c>
      <c r="D2178" t="s">
        <v>16</v>
      </c>
      <c r="E2178">
        <v>144</v>
      </c>
      <c r="F2178">
        <v>299</v>
      </c>
      <c r="G2178">
        <v>22248</v>
      </c>
      <c r="H2178" t="s">
        <v>17</v>
      </c>
      <c r="I2178" t="str">
        <f>VLOOKUP(A2178,таксономия!$1:$1048576,7,1)</f>
        <v>Eukaryota</v>
      </c>
      <c r="J2178" t="str">
        <f>VLOOKUP(A2178,таксономия!$1:$1048576,8,1)</f>
        <v xml:space="preserve"> Metazoa</v>
      </c>
      <c r="K2178" t="str">
        <f>VLOOKUP(A2178,таксономия!$1:$1048576,9,1)</f>
        <v xml:space="preserve"> Chordata</v>
      </c>
      <c r="L2178" t="str">
        <f>VLOOKUP(A2178,таксономия!$1:$1048576,10,1)</f>
        <v xml:space="preserve"> Craniata</v>
      </c>
      <c r="M2178" t="str">
        <f>VLOOKUP(A2178,таксономия!$1:$1048576,11,1)</f>
        <v xml:space="preserve"> Vertebrata</v>
      </c>
      <c r="N2178" t="str">
        <f>VLOOKUP(A2178,таксономия!$1:$1048576,12,1)</f>
        <v xml:space="preserve"> Euteleostomi</v>
      </c>
      <c r="O2178" t="str">
        <f>VLOOKUP(A2178,таксономия!$1:$1048576,13,1)</f>
        <v>Actinopterygii</v>
      </c>
      <c r="P2178" t="str">
        <f>VLOOKUP(A2178,таксономия!$1:$1048576,14,1)</f>
        <v xml:space="preserve"> Neopterygii</v>
      </c>
      <c r="Q2178" t="str">
        <f>VLOOKUP(A2178,таксономия!$1:$1048576,15,1)</f>
        <v xml:space="preserve"> Teleostei</v>
      </c>
      <c r="R2178" t="str">
        <f>VLOOKUP(A2178,таксономия!$1:$1048576,3,1)</f>
        <v xml:space="preserve"> Epinephelus bruneus (longtooth grouper).</v>
      </c>
      <c r="S2178">
        <f t="shared" si="33"/>
        <v>155</v>
      </c>
    </row>
    <row r="2179" spans="1:19" x14ac:dyDescent="0.3">
      <c r="A2179" t="s">
        <v>1348</v>
      </c>
      <c r="B2179" t="s">
        <v>1349</v>
      </c>
      <c r="C2179">
        <v>565</v>
      </c>
      <c r="D2179" t="s">
        <v>12</v>
      </c>
      <c r="E2179">
        <v>85</v>
      </c>
      <c r="F2179">
        <v>161</v>
      </c>
      <c r="G2179">
        <v>2697</v>
      </c>
      <c r="H2179" t="s">
        <v>13</v>
      </c>
      <c r="I2179" t="str">
        <f>VLOOKUP(A2179,таксономия!$1:$1048576,7,1)</f>
        <v>Eukaryota</v>
      </c>
      <c r="J2179" t="str">
        <f>VLOOKUP(A2179,таксономия!$1:$1048576,8,1)</f>
        <v xml:space="preserve"> Metazoa</v>
      </c>
      <c r="K2179" t="str">
        <f>VLOOKUP(A2179,таксономия!$1:$1048576,9,1)</f>
        <v xml:space="preserve"> Chordata</v>
      </c>
      <c r="L2179" t="str">
        <f>VLOOKUP(A2179,таксономия!$1:$1048576,10,1)</f>
        <v xml:space="preserve"> Craniata</v>
      </c>
      <c r="M2179" t="str">
        <f>VLOOKUP(A2179,таксономия!$1:$1048576,11,1)</f>
        <v xml:space="preserve"> Vertebrata</v>
      </c>
      <c r="N2179" t="str">
        <f>VLOOKUP(A2179,таксономия!$1:$1048576,12,1)</f>
        <v xml:space="preserve"> Euteleostomi</v>
      </c>
      <c r="O2179" t="str">
        <f>VLOOKUP(A2179,таксономия!$1:$1048576,13,1)</f>
        <v>Actinopterygii</v>
      </c>
      <c r="P2179" t="str">
        <f>VLOOKUP(A2179,таксономия!$1:$1048576,14,1)</f>
        <v xml:space="preserve"> Neopterygii</v>
      </c>
      <c r="Q2179" t="str">
        <f>VLOOKUP(A2179,таксономия!$1:$1048576,15,1)</f>
        <v xml:space="preserve"> Teleostei</v>
      </c>
      <c r="R2179" t="str">
        <f>VLOOKUP(A2179,таксономия!$1:$1048576,3,1)</f>
        <v xml:space="preserve"> Epinephelus bruneus (longtooth grouper).</v>
      </c>
      <c r="S2179">
        <f t="shared" ref="S2179:S2242" si="34">$F2179-$E2179</f>
        <v>76</v>
      </c>
    </row>
    <row r="2180" spans="1:19" x14ac:dyDescent="0.3">
      <c r="A2180" t="s">
        <v>1348</v>
      </c>
      <c r="B2180" t="s">
        <v>1349</v>
      </c>
      <c r="C2180">
        <v>565</v>
      </c>
      <c r="D2180" t="s">
        <v>12</v>
      </c>
      <c r="E2180">
        <v>166</v>
      </c>
      <c r="F2180">
        <v>243</v>
      </c>
      <c r="G2180">
        <v>2697</v>
      </c>
      <c r="H2180" t="s">
        <v>13</v>
      </c>
      <c r="I2180" t="str">
        <f>VLOOKUP(A2180,таксономия!$1:$1048576,7,1)</f>
        <v>Eukaryota</v>
      </c>
      <c r="J2180" t="str">
        <f>VLOOKUP(A2180,таксономия!$1:$1048576,8,1)</f>
        <v xml:space="preserve"> Metazoa</v>
      </c>
      <c r="K2180" t="str">
        <f>VLOOKUP(A2180,таксономия!$1:$1048576,9,1)</f>
        <v xml:space="preserve"> Chordata</v>
      </c>
      <c r="L2180" t="str">
        <f>VLOOKUP(A2180,таксономия!$1:$1048576,10,1)</f>
        <v xml:space="preserve"> Craniata</v>
      </c>
      <c r="M2180" t="str">
        <f>VLOOKUP(A2180,таксономия!$1:$1048576,11,1)</f>
        <v xml:space="preserve"> Vertebrata</v>
      </c>
      <c r="N2180" t="str">
        <f>VLOOKUP(A2180,таксономия!$1:$1048576,12,1)</f>
        <v xml:space="preserve"> Euteleostomi</v>
      </c>
      <c r="O2180" t="str">
        <f>VLOOKUP(A2180,таксономия!$1:$1048576,13,1)</f>
        <v>Actinopterygii</v>
      </c>
      <c r="P2180" t="str">
        <f>VLOOKUP(A2180,таксономия!$1:$1048576,14,1)</f>
        <v xml:space="preserve"> Neopterygii</v>
      </c>
      <c r="Q2180" t="str">
        <f>VLOOKUP(A2180,таксономия!$1:$1048576,15,1)</f>
        <v xml:space="preserve"> Teleostei</v>
      </c>
      <c r="R2180" t="str">
        <f>VLOOKUP(A2180,таксономия!$1:$1048576,3,1)</f>
        <v xml:space="preserve"> Epinephelus bruneus (longtooth grouper).</v>
      </c>
      <c r="S2180">
        <f t="shared" si="34"/>
        <v>77</v>
      </c>
    </row>
    <row r="2181" spans="1:19" x14ac:dyDescent="0.3">
      <c r="A2181" t="s">
        <v>1348</v>
      </c>
      <c r="B2181" t="s">
        <v>1349</v>
      </c>
      <c r="C2181">
        <v>565</v>
      </c>
      <c r="D2181" t="s">
        <v>12</v>
      </c>
      <c r="E2181">
        <v>258</v>
      </c>
      <c r="F2181">
        <v>335</v>
      </c>
      <c r="G2181">
        <v>2697</v>
      </c>
      <c r="H2181" t="s">
        <v>13</v>
      </c>
      <c r="I2181" t="str">
        <f>VLOOKUP(A2181,таксономия!$1:$1048576,7,1)</f>
        <v>Eukaryota</v>
      </c>
      <c r="J2181" t="str">
        <f>VLOOKUP(A2181,таксономия!$1:$1048576,8,1)</f>
        <v xml:space="preserve"> Metazoa</v>
      </c>
      <c r="K2181" t="str">
        <f>VLOOKUP(A2181,таксономия!$1:$1048576,9,1)</f>
        <v xml:space="preserve"> Chordata</v>
      </c>
      <c r="L2181" t="str">
        <f>VLOOKUP(A2181,таксономия!$1:$1048576,10,1)</f>
        <v xml:space="preserve"> Craniata</v>
      </c>
      <c r="M2181" t="str">
        <f>VLOOKUP(A2181,таксономия!$1:$1048576,11,1)</f>
        <v xml:space="preserve"> Vertebrata</v>
      </c>
      <c r="N2181" t="str">
        <f>VLOOKUP(A2181,таксономия!$1:$1048576,12,1)</f>
        <v xml:space="preserve"> Euteleostomi</v>
      </c>
      <c r="O2181" t="str">
        <f>VLOOKUP(A2181,таксономия!$1:$1048576,13,1)</f>
        <v>Actinopterygii</v>
      </c>
      <c r="P2181" t="str">
        <f>VLOOKUP(A2181,таксономия!$1:$1048576,14,1)</f>
        <v xml:space="preserve"> Neopterygii</v>
      </c>
      <c r="Q2181" t="str">
        <f>VLOOKUP(A2181,таксономия!$1:$1048576,15,1)</f>
        <v xml:space="preserve"> Teleostei</v>
      </c>
      <c r="R2181" t="str">
        <f>VLOOKUP(A2181,таксономия!$1:$1048576,3,1)</f>
        <v xml:space="preserve"> Epinephelus bruneus (longtooth grouper).</v>
      </c>
      <c r="S2181">
        <f t="shared" si="34"/>
        <v>77</v>
      </c>
    </row>
    <row r="2182" spans="1:19" x14ac:dyDescent="0.3">
      <c r="A2182" t="s">
        <v>1348</v>
      </c>
      <c r="B2182" t="s">
        <v>1349</v>
      </c>
      <c r="C2182">
        <v>565</v>
      </c>
      <c r="D2182" t="s">
        <v>12</v>
      </c>
      <c r="E2182">
        <v>344</v>
      </c>
      <c r="F2182">
        <v>421</v>
      </c>
      <c r="G2182">
        <v>2697</v>
      </c>
      <c r="H2182" t="s">
        <v>13</v>
      </c>
      <c r="I2182" t="str">
        <f>VLOOKUP(A2182,таксономия!$1:$1048576,7,1)</f>
        <v>Eukaryota</v>
      </c>
      <c r="J2182" t="str">
        <f>VLOOKUP(A2182,таксономия!$1:$1048576,8,1)</f>
        <v xml:space="preserve"> Metazoa</v>
      </c>
      <c r="K2182" t="str">
        <f>VLOOKUP(A2182,таксономия!$1:$1048576,9,1)</f>
        <v xml:space="preserve"> Chordata</v>
      </c>
      <c r="L2182" t="str">
        <f>VLOOKUP(A2182,таксономия!$1:$1048576,10,1)</f>
        <v xml:space="preserve"> Craniata</v>
      </c>
      <c r="M2182" t="str">
        <f>VLOOKUP(A2182,таксономия!$1:$1048576,11,1)</f>
        <v xml:space="preserve"> Vertebrata</v>
      </c>
      <c r="N2182" t="str">
        <f>VLOOKUP(A2182,таксономия!$1:$1048576,12,1)</f>
        <v xml:space="preserve"> Euteleostomi</v>
      </c>
      <c r="O2182" t="str">
        <f>VLOOKUP(A2182,таксономия!$1:$1048576,13,1)</f>
        <v>Actinopterygii</v>
      </c>
      <c r="P2182" t="str">
        <f>VLOOKUP(A2182,таксономия!$1:$1048576,14,1)</f>
        <v xml:space="preserve"> Neopterygii</v>
      </c>
      <c r="Q2182" t="str">
        <f>VLOOKUP(A2182,таксономия!$1:$1048576,15,1)</f>
        <v xml:space="preserve"> Teleostei</v>
      </c>
      <c r="R2182" t="str">
        <f>VLOOKUP(A2182,таксономия!$1:$1048576,3,1)</f>
        <v xml:space="preserve"> Epinephelus bruneus (longtooth grouper).</v>
      </c>
      <c r="S2182">
        <f t="shared" si="34"/>
        <v>77</v>
      </c>
    </row>
    <row r="2183" spans="1:19" x14ac:dyDescent="0.3">
      <c r="A2183" t="s">
        <v>1348</v>
      </c>
      <c r="B2183" t="s">
        <v>1349</v>
      </c>
      <c r="C2183">
        <v>565</v>
      </c>
      <c r="D2183" t="s">
        <v>44</v>
      </c>
      <c r="E2183">
        <v>9</v>
      </c>
      <c r="F2183">
        <v>81</v>
      </c>
      <c r="G2183">
        <v>2217</v>
      </c>
      <c r="H2183" t="s">
        <v>45</v>
      </c>
      <c r="I2183" t="str">
        <f>VLOOKUP(A2183,таксономия!$1:$1048576,7,1)</f>
        <v>Eukaryota</v>
      </c>
      <c r="J2183" t="str">
        <f>VLOOKUP(A2183,таксономия!$1:$1048576,8,1)</f>
        <v xml:space="preserve"> Metazoa</v>
      </c>
      <c r="K2183" t="str">
        <f>VLOOKUP(A2183,таксономия!$1:$1048576,9,1)</f>
        <v xml:space="preserve"> Chordata</v>
      </c>
      <c r="L2183" t="str">
        <f>VLOOKUP(A2183,таксономия!$1:$1048576,10,1)</f>
        <v xml:space="preserve"> Craniata</v>
      </c>
      <c r="M2183" t="str">
        <f>VLOOKUP(A2183,таксономия!$1:$1048576,11,1)</f>
        <v xml:space="preserve"> Vertebrata</v>
      </c>
      <c r="N2183" t="str">
        <f>VLOOKUP(A2183,таксономия!$1:$1048576,12,1)</f>
        <v xml:space="preserve"> Euteleostomi</v>
      </c>
      <c r="O2183" t="str">
        <f>VLOOKUP(A2183,таксономия!$1:$1048576,13,1)</f>
        <v>Actinopterygii</v>
      </c>
      <c r="P2183" t="str">
        <f>VLOOKUP(A2183,таксономия!$1:$1048576,14,1)</f>
        <v xml:space="preserve"> Neopterygii</v>
      </c>
      <c r="Q2183" t="str">
        <f>VLOOKUP(A2183,таксономия!$1:$1048576,15,1)</f>
        <v xml:space="preserve"> Teleostei</v>
      </c>
      <c r="R2183" t="str">
        <f>VLOOKUP(A2183,таксономия!$1:$1048576,3,1)</f>
        <v xml:space="preserve"> Epinephelus bruneus (longtooth grouper).</v>
      </c>
      <c r="S2183">
        <f t="shared" si="34"/>
        <v>72</v>
      </c>
    </row>
    <row r="2184" spans="1:19" x14ac:dyDescent="0.3">
      <c r="A2184" t="s">
        <v>1348</v>
      </c>
      <c r="B2184" t="s">
        <v>1349</v>
      </c>
      <c r="C2184">
        <v>565</v>
      </c>
      <c r="D2184" t="s">
        <v>16</v>
      </c>
      <c r="E2184">
        <v>457</v>
      </c>
      <c r="F2184">
        <v>565</v>
      </c>
      <c r="G2184">
        <v>22248</v>
      </c>
      <c r="H2184" t="s">
        <v>17</v>
      </c>
      <c r="I2184" t="str">
        <f>VLOOKUP(A2184,таксономия!$1:$1048576,7,1)</f>
        <v>Eukaryota</v>
      </c>
      <c r="J2184" t="str">
        <f>VLOOKUP(A2184,таксономия!$1:$1048576,8,1)</f>
        <v xml:space="preserve"> Metazoa</v>
      </c>
      <c r="K2184" t="str">
        <f>VLOOKUP(A2184,таксономия!$1:$1048576,9,1)</f>
        <v xml:space="preserve"> Chordata</v>
      </c>
      <c r="L2184" t="str">
        <f>VLOOKUP(A2184,таксономия!$1:$1048576,10,1)</f>
        <v xml:space="preserve"> Craniata</v>
      </c>
      <c r="M2184" t="str">
        <f>VLOOKUP(A2184,таксономия!$1:$1048576,11,1)</f>
        <v xml:space="preserve"> Vertebrata</v>
      </c>
      <c r="N2184" t="str">
        <f>VLOOKUP(A2184,таксономия!$1:$1048576,12,1)</f>
        <v xml:space="preserve"> Euteleostomi</v>
      </c>
      <c r="O2184" t="str">
        <f>VLOOKUP(A2184,таксономия!$1:$1048576,13,1)</f>
        <v>Actinopterygii</v>
      </c>
      <c r="P2184" t="str">
        <f>VLOOKUP(A2184,таксономия!$1:$1048576,14,1)</f>
        <v xml:space="preserve"> Neopterygii</v>
      </c>
      <c r="Q2184" t="str">
        <f>VLOOKUP(A2184,таксономия!$1:$1048576,15,1)</f>
        <v xml:space="preserve"> Teleostei</v>
      </c>
      <c r="R2184" t="str">
        <f>VLOOKUP(A2184,таксономия!$1:$1048576,3,1)</f>
        <v xml:space="preserve"> Epinephelus bruneus (longtooth grouper).</v>
      </c>
      <c r="S2184">
        <f t="shared" si="34"/>
        <v>108</v>
      </c>
    </row>
    <row r="2185" spans="1:19" x14ac:dyDescent="0.3">
      <c r="A2185" t="s">
        <v>1350</v>
      </c>
      <c r="B2185" t="s">
        <v>1351</v>
      </c>
      <c r="C2185">
        <v>534</v>
      </c>
      <c r="D2185" t="s">
        <v>34</v>
      </c>
      <c r="E2185">
        <v>51</v>
      </c>
      <c r="F2185">
        <v>81</v>
      </c>
      <c r="G2185">
        <v>24995</v>
      </c>
      <c r="H2185" t="s">
        <v>35</v>
      </c>
      <c r="I2185" t="str">
        <f>VLOOKUP(A2185,таксономия!$1:$1048576,7,1)</f>
        <v>Eukaryota</v>
      </c>
      <c r="J2185" t="str">
        <f>VLOOKUP(A2185,таксономия!$1:$1048576,8,1)</f>
        <v xml:space="preserve"> Metazoa</v>
      </c>
      <c r="K2185" t="str">
        <f>VLOOKUP(A2185,таксономия!$1:$1048576,9,1)</f>
        <v xml:space="preserve"> Chordata</v>
      </c>
      <c r="L2185" t="str">
        <f>VLOOKUP(A2185,таксономия!$1:$1048576,10,1)</f>
        <v xml:space="preserve"> Craniata</v>
      </c>
      <c r="M2185" t="str">
        <f>VLOOKUP(A2185,таксономия!$1:$1048576,11,1)</f>
        <v xml:space="preserve"> Vertebrata</v>
      </c>
      <c r="N2185" t="str">
        <f>VLOOKUP(A2185,таксономия!$1:$1048576,12,1)</f>
        <v xml:space="preserve"> Euteleostomi</v>
      </c>
      <c r="O2185" t="str">
        <f>VLOOKUP(A2185,таксономия!$1:$1048576,13,1)</f>
        <v>Actinopterygii</v>
      </c>
      <c r="P2185" t="str">
        <f>VLOOKUP(A2185,таксономия!$1:$1048576,14,1)</f>
        <v xml:space="preserve"> Neopterygii</v>
      </c>
      <c r="Q2185" t="str">
        <f>VLOOKUP(A2185,таксономия!$1:$1048576,15,1)</f>
        <v xml:space="preserve"> Teleostei</v>
      </c>
      <c r="R2185" t="str">
        <f>VLOOKUP(A2185,таксономия!$1:$1048576,3,1)</f>
        <v xml:space="preserve"> Epinephelus bruneus (longtooth grouper).</v>
      </c>
      <c r="S2185">
        <f t="shared" si="34"/>
        <v>30</v>
      </c>
    </row>
    <row r="2186" spans="1:19" x14ac:dyDescent="0.3">
      <c r="A2186" t="s">
        <v>1350</v>
      </c>
      <c r="B2186" t="s">
        <v>1351</v>
      </c>
      <c r="C2186">
        <v>534</v>
      </c>
      <c r="D2186" t="s">
        <v>34</v>
      </c>
      <c r="E2186">
        <v>128</v>
      </c>
      <c r="F2186">
        <v>160</v>
      </c>
      <c r="G2186">
        <v>24995</v>
      </c>
      <c r="H2186" t="s">
        <v>35</v>
      </c>
      <c r="I2186" t="str">
        <f>VLOOKUP(A2186,таксономия!$1:$1048576,7,1)</f>
        <v>Eukaryota</v>
      </c>
      <c r="J2186" t="str">
        <f>VLOOKUP(A2186,таксономия!$1:$1048576,8,1)</f>
        <v xml:space="preserve"> Metazoa</v>
      </c>
      <c r="K2186" t="str">
        <f>VLOOKUP(A2186,таксономия!$1:$1048576,9,1)</f>
        <v xml:space="preserve"> Chordata</v>
      </c>
      <c r="L2186" t="str">
        <f>VLOOKUP(A2186,таксономия!$1:$1048576,10,1)</f>
        <v xml:space="preserve"> Craniata</v>
      </c>
      <c r="M2186" t="str">
        <f>VLOOKUP(A2186,таксономия!$1:$1048576,11,1)</f>
        <v xml:space="preserve"> Vertebrata</v>
      </c>
      <c r="N2186" t="str">
        <f>VLOOKUP(A2186,таксономия!$1:$1048576,12,1)</f>
        <v xml:space="preserve"> Euteleostomi</v>
      </c>
      <c r="O2186" t="str">
        <f>VLOOKUP(A2186,таксономия!$1:$1048576,13,1)</f>
        <v>Actinopterygii</v>
      </c>
      <c r="P2186" t="str">
        <f>VLOOKUP(A2186,таксономия!$1:$1048576,14,1)</f>
        <v xml:space="preserve"> Neopterygii</v>
      </c>
      <c r="Q2186" t="str">
        <f>VLOOKUP(A2186,таксономия!$1:$1048576,15,1)</f>
        <v xml:space="preserve"> Teleostei</v>
      </c>
      <c r="R2186" t="str">
        <f>VLOOKUP(A2186,таксономия!$1:$1048576,3,1)</f>
        <v xml:space="preserve"> Epinephelus bruneus (longtooth grouper).</v>
      </c>
      <c r="S2186">
        <f t="shared" si="34"/>
        <v>32</v>
      </c>
    </row>
    <row r="2187" spans="1:19" x14ac:dyDescent="0.3">
      <c r="A2187" t="s">
        <v>1350</v>
      </c>
      <c r="B2187" t="s">
        <v>1351</v>
      </c>
      <c r="C2187">
        <v>534</v>
      </c>
      <c r="D2187" t="s">
        <v>12</v>
      </c>
      <c r="E2187">
        <v>168</v>
      </c>
      <c r="F2187">
        <v>250</v>
      </c>
      <c r="G2187">
        <v>2697</v>
      </c>
      <c r="H2187" t="s">
        <v>13</v>
      </c>
      <c r="I2187" t="str">
        <f>VLOOKUP(A2187,таксономия!$1:$1048576,7,1)</f>
        <v>Eukaryota</v>
      </c>
      <c r="J2187" t="str">
        <f>VLOOKUP(A2187,таксономия!$1:$1048576,8,1)</f>
        <v xml:space="preserve"> Metazoa</v>
      </c>
      <c r="K2187" t="str">
        <f>VLOOKUP(A2187,таксономия!$1:$1048576,9,1)</f>
        <v xml:space="preserve"> Chordata</v>
      </c>
      <c r="L2187" t="str">
        <f>VLOOKUP(A2187,таксономия!$1:$1048576,10,1)</f>
        <v xml:space="preserve"> Craniata</v>
      </c>
      <c r="M2187" t="str">
        <f>VLOOKUP(A2187,таксономия!$1:$1048576,11,1)</f>
        <v xml:space="preserve"> Vertebrata</v>
      </c>
      <c r="N2187" t="str">
        <f>VLOOKUP(A2187,таксономия!$1:$1048576,12,1)</f>
        <v xml:space="preserve"> Euteleostomi</v>
      </c>
      <c r="O2187" t="str">
        <f>VLOOKUP(A2187,таксономия!$1:$1048576,13,1)</f>
        <v>Actinopterygii</v>
      </c>
      <c r="P2187" t="str">
        <f>VLOOKUP(A2187,таксономия!$1:$1048576,14,1)</f>
        <v xml:space="preserve"> Neopterygii</v>
      </c>
      <c r="Q2187" t="str">
        <f>VLOOKUP(A2187,таксономия!$1:$1048576,15,1)</f>
        <v xml:space="preserve"> Teleostei</v>
      </c>
      <c r="R2187" t="str">
        <f>VLOOKUP(A2187,таксономия!$1:$1048576,3,1)</f>
        <v xml:space="preserve"> Epinephelus bruneus (longtooth grouper).</v>
      </c>
      <c r="S2187">
        <f t="shared" si="34"/>
        <v>82</v>
      </c>
    </row>
    <row r="2188" spans="1:19" x14ac:dyDescent="0.3">
      <c r="A2188" t="s">
        <v>1350</v>
      </c>
      <c r="B2188" t="s">
        <v>1351</v>
      </c>
      <c r="C2188">
        <v>534</v>
      </c>
      <c r="D2188" t="s">
        <v>16</v>
      </c>
      <c r="E2188">
        <v>288</v>
      </c>
      <c r="F2188">
        <v>524</v>
      </c>
      <c r="G2188">
        <v>22248</v>
      </c>
      <c r="H2188" t="s">
        <v>17</v>
      </c>
      <c r="I2188" t="str">
        <f>VLOOKUP(A2188,таксономия!$1:$1048576,7,1)</f>
        <v>Eukaryota</v>
      </c>
      <c r="J2188" t="str">
        <f>VLOOKUP(A2188,таксономия!$1:$1048576,8,1)</f>
        <v xml:space="preserve"> Metazoa</v>
      </c>
      <c r="K2188" t="str">
        <f>VLOOKUP(A2188,таксономия!$1:$1048576,9,1)</f>
        <v xml:space="preserve"> Chordata</v>
      </c>
      <c r="L2188" t="str">
        <f>VLOOKUP(A2188,таксономия!$1:$1048576,10,1)</f>
        <v xml:space="preserve"> Craniata</v>
      </c>
      <c r="M2188" t="str">
        <f>VLOOKUP(A2188,таксономия!$1:$1048576,11,1)</f>
        <v xml:space="preserve"> Vertebrata</v>
      </c>
      <c r="N2188" t="str">
        <f>VLOOKUP(A2188,таксономия!$1:$1048576,12,1)</f>
        <v xml:space="preserve"> Euteleostomi</v>
      </c>
      <c r="O2188" t="str">
        <f>VLOOKUP(A2188,таксономия!$1:$1048576,13,1)</f>
        <v>Actinopterygii</v>
      </c>
      <c r="P2188" t="str">
        <f>VLOOKUP(A2188,таксономия!$1:$1048576,14,1)</f>
        <v xml:space="preserve"> Neopterygii</v>
      </c>
      <c r="Q2188" t="str">
        <f>VLOOKUP(A2188,таксономия!$1:$1048576,15,1)</f>
        <v xml:space="preserve"> Teleostei</v>
      </c>
      <c r="R2188" t="str">
        <f>VLOOKUP(A2188,таксономия!$1:$1048576,3,1)</f>
        <v xml:space="preserve"> Epinephelus bruneus (longtooth grouper).</v>
      </c>
      <c r="S2188">
        <f t="shared" si="34"/>
        <v>236</v>
      </c>
    </row>
    <row r="2189" spans="1:19" x14ac:dyDescent="0.3">
      <c r="A2189" t="s">
        <v>1352</v>
      </c>
      <c r="B2189" t="s">
        <v>1353</v>
      </c>
      <c r="C2189">
        <v>829</v>
      </c>
      <c r="D2189" t="s">
        <v>20</v>
      </c>
      <c r="E2189">
        <v>122</v>
      </c>
      <c r="F2189">
        <v>251</v>
      </c>
      <c r="G2189">
        <v>1926</v>
      </c>
      <c r="H2189" t="s">
        <v>21</v>
      </c>
      <c r="I2189" t="str">
        <f>VLOOKUP(A2189,таксономия!$1:$1048576,7,1)</f>
        <v>Eukaryota</v>
      </c>
      <c r="J2189" t="str">
        <f>VLOOKUP(A2189,таксономия!$1:$1048576,8,1)</f>
        <v xml:space="preserve"> Metazoa</v>
      </c>
      <c r="K2189" t="str">
        <f>VLOOKUP(A2189,таксономия!$1:$1048576,9,1)</f>
        <v xml:space="preserve"> Chordata</v>
      </c>
      <c r="L2189" t="str">
        <f>VLOOKUP(A2189,таксономия!$1:$1048576,10,1)</f>
        <v xml:space="preserve"> Craniata</v>
      </c>
      <c r="M2189" t="str">
        <f>VLOOKUP(A2189,таксономия!$1:$1048576,11,1)</f>
        <v xml:space="preserve"> Vertebrata</v>
      </c>
      <c r="N2189" t="str">
        <f>VLOOKUP(A2189,таксономия!$1:$1048576,12,1)</f>
        <v xml:space="preserve"> Euteleostomi</v>
      </c>
      <c r="O2189" t="str">
        <f>VLOOKUP(A2189,таксономия!$1:$1048576,13,1)</f>
        <v>Amphibia</v>
      </c>
      <c r="P2189" t="str">
        <f>VLOOKUP(A2189,таксономия!$1:$1048576,14,1)</f>
        <v xml:space="preserve"> Batrachia</v>
      </c>
      <c r="Q2189" t="str">
        <f>VLOOKUP(A2189,таксономия!$1:$1048576,15,1)</f>
        <v xml:space="preserve"> Anura</v>
      </c>
      <c r="R2189" t="str">
        <f>VLOOKUP(A2189,таксономия!$1:$1048576,3,1)</f>
        <v xml:space="preserve"> Xenopus tropicalis (Western clawed frog) (Silurana tropicalis).</v>
      </c>
      <c r="S2189">
        <f t="shared" si="34"/>
        <v>129</v>
      </c>
    </row>
    <row r="2190" spans="1:19" x14ac:dyDescent="0.3">
      <c r="A2190" t="s">
        <v>1352</v>
      </c>
      <c r="B2190" t="s">
        <v>1353</v>
      </c>
      <c r="C2190">
        <v>829</v>
      </c>
      <c r="D2190" t="s">
        <v>22</v>
      </c>
      <c r="E2190">
        <v>7</v>
      </c>
      <c r="F2190">
        <v>97</v>
      </c>
      <c r="G2190">
        <v>59728</v>
      </c>
      <c r="H2190" t="s">
        <v>23</v>
      </c>
      <c r="I2190" t="str">
        <f>VLOOKUP(A2190,таксономия!$1:$1048576,7,1)</f>
        <v>Eukaryota</v>
      </c>
      <c r="J2190" t="str">
        <f>VLOOKUP(A2190,таксономия!$1:$1048576,8,1)</f>
        <v xml:space="preserve"> Metazoa</v>
      </c>
      <c r="K2190" t="str">
        <f>VLOOKUP(A2190,таксономия!$1:$1048576,9,1)</f>
        <v xml:space="preserve"> Chordata</v>
      </c>
      <c r="L2190" t="str">
        <f>VLOOKUP(A2190,таксономия!$1:$1048576,10,1)</f>
        <v xml:space="preserve"> Craniata</v>
      </c>
      <c r="M2190" t="str">
        <f>VLOOKUP(A2190,таксономия!$1:$1048576,11,1)</f>
        <v xml:space="preserve"> Vertebrata</v>
      </c>
      <c r="N2190" t="str">
        <f>VLOOKUP(A2190,таксономия!$1:$1048576,12,1)</f>
        <v xml:space="preserve"> Euteleostomi</v>
      </c>
      <c r="O2190" t="str">
        <f>VLOOKUP(A2190,таксономия!$1:$1048576,13,1)</f>
        <v>Amphibia</v>
      </c>
      <c r="P2190" t="str">
        <f>VLOOKUP(A2190,таксономия!$1:$1048576,14,1)</f>
        <v xml:space="preserve"> Batrachia</v>
      </c>
      <c r="Q2190" t="str">
        <f>VLOOKUP(A2190,таксономия!$1:$1048576,15,1)</f>
        <v xml:space="preserve"> Anura</v>
      </c>
      <c r="R2190" t="str">
        <f>VLOOKUP(A2190,таксономия!$1:$1048576,3,1)</f>
        <v xml:space="preserve"> Xenopus tropicalis (Western clawed frog) (Silurana tropicalis).</v>
      </c>
      <c r="S2190">
        <f t="shared" si="34"/>
        <v>90</v>
      </c>
    </row>
    <row r="2191" spans="1:19" x14ac:dyDescent="0.3">
      <c r="A2191" t="s">
        <v>1352</v>
      </c>
      <c r="B2191" t="s">
        <v>1353</v>
      </c>
      <c r="C2191">
        <v>829</v>
      </c>
      <c r="D2191" t="s">
        <v>12</v>
      </c>
      <c r="E2191">
        <v>267</v>
      </c>
      <c r="F2191">
        <v>345</v>
      </c>
      <c r="G2191">
        <v>2697</v>
      </c>
      <c r="H2191" t="s">
        <v>13</v>
      </c>
      <c r="I2191" t="str">
        <f>VLOOKUP(A2191,таксономия!$1:$1048576,7,1)</f>
        <v>Eukaryota</v>
      </c>
      <c r="J2191" t="str">
        <f>VLOOKUP(A2191,таксономия!$1:$1048576,8,1)</f>
        <v xml:space="preserve"> Metazoa</v>
      </c>
      <c r="K2191" t="str">
        <f>VLOOKUP(A2191,таксономия!$1:$1048576,9,1)</f>
        <v xml:space="preserve"> Chordata</v>
      </c>
      <c r="L2191" t="str">
        <f>VLOOKUP(A2191,таксономия!$1:$1048576,10,1)</f>
        <v xml:space="preserve"> Craniata</v>
      </c>
      <c r="M2191" t="str">
        <f>VLOOKUP(A2191,таксономия!$1:$1048576,11,1)</f>
        <v xml:space="preserve"> Vertebrata</v>
      </c>
      <c r="N2191" t="str">
        <f>VLOOKUP(A2191,таксономия!$1:$1048576,12,1)</f>
        <v xml:space="preserve"> Euteleostomi</v>
      </c>
      <c r="O2191" t="str">
        <f>VLOOKUP(A2191,таксономия!$1:$1048576,13,1)</f>
        <v>Amphibia</v>
      </c>
      <c r="P2191" t="str">
        <f>VLOOKUP(A2191,таксономия!$1:$1048576,14,1)</f>
        <v xml:space="preserve"> Batrachia</v>
      </c>
      <c r="Q2191" t="str">
        <f>VLOOKUP(A2191,таксономия!$1:$1048576,15,1)</f>
        <v xml:space="preserve"> Anura</v>
      </c>
      <c r="R2191" t="str">
        <f>VLOOKUP(A2191,таксономия!$1:$1048576,3,1)</f>
        <v xml:space="preserve"> Xenopus tropicalis (Western clawed frog) (Silurana tropicalis).</v>
      </c>
      <c r="S2191">
        <f t="shared" si="34"/>
        <v>78</v>
      </c>
    </row>
    <row r="2192" spans="1:19" x14ac:dyDescent="0.3">
      <c r="A2192" t="s">
        <v>1352</v>
      </c>
      <c r="B2192" t="s">
        <v>1353</v>
      </c>
      <c r="C2192">
        <v>829</v>
      </c>
      <c r="D2192" t="s">
        <v>24</v>
      </c>
      <c r="E2192">
        <v>424</v>
      </c>
      <c r="F2192">
        <v>697</v>
      </c>
      <c r="G2192">
        <v>24806</v>
      </c>
      <c r="H2192" t="s">
        <v>25</v>
      </c>
      <c r="I2192" t="str">
        <f>VLOOKUP(A2192,таксономия!$1:$1048576,7,1)</f>
        <v>Eukaryota</v>
      </c>
      <c r="J2192" t="str">
        <f>VLOOKUP(A2192,таксономия!$1:$1048576,8,1)</f>
        <v xml:space="preserve"> Metazoa</v>
      </c>
      <c r="K2192" t="str">
        <f>VLOOKUP(A2192,таксономия!$1:$1048576,9,1)</f>
        <v xml:space="preserve"> Chordata</v>
      </c>
      <c r="L2192" t="str">
        <f>VLOOKUP(A2192,таксономия!$1:$1048576,10,1)</f>
        <v xml:space="preserve"> Craniata</v>
      </c>
      <c r="M2192" t="str">
        <f>VLOOKUP(A2192,таксономия!$1:$1048576,11,1)</f>
        <v xml:space="preserve"> Vertebrata</v>
      </c>
      <c r="N2192" t="str">
        <f>VLOOKUP(A2192,таксономия!$1:$1048576,12,1)</f>
        <v xml:space="preserve"> Euteleostomi</v>
      </c>
      <c r="O2192" t="str">
        <f>VLOOKUP(A2192,таксономия!$1:$1048576,13,1)</f>
        <v>Amphibia</v>
      </c>
      <c r="P2192" t="str">
        <f>VLOOKUP(A2192,таксономия!$1:$1048576,14,1)</f>
        <v xml:space="preserve"> Batrachia</v>
      </c>
      <c r="Q2192" t="str">
        <f>VLOOKUP(A2192,таксономия!$1:$1048576,15,1)</f>
        <v xml:space="preserve"> Anura</v>
      </c>
      <c r="R2192" t="str">
        <f>VLOOKUP(A2192,таксономия!$1:$1048576,3,1)</f>
        <v xml:space="preserve"> Xenopus tropicalis (Western clawed frog) (Silurana tropicalis).</v>
      </c>
      <c r="S2192">
        <f t="shared" si="34"/>
        <v>273</v>
      </c>
    </row>
    <row r="2193" spans="1:19" x14ac:dyDescent="0.3">
      <c r="A2193" t="s">
        <v>1354</v>
      </c>
      <c r="B2193" t="s">
        <v>1355</v>
      </c>
      <c r="C2193">
        <v>733</v>
      </c>
      <c r="D2193" t="s">
        <v>12</v>
      </c>
      <c r="E2193">
        <v>127</v>
      </c>
      <c r="F2193">
        <v>205</v>
      </c>
      <c r="G2193">
        <v>2697</v>
      </c>
      <c r="H2193" t="s">
        <v>13</v>
      </c>
      <c r="I2193" t="str">
        <f>VLOOKUP(A2193,таксономия!$1:$1048576,7,1)</f>
        <v>Eukaryota</v>
      </c>
      <c r="J2193" t="str">
        <f>VLOOKUP(A2193,таксономия!$1:$1048576,8,1)</f>
        <v xml:space="preserve"> Metazoa</v>
      </c>
      <c r="K2193" t="str">
        <f>VLOOKUP(A2193,таксономия!$1:$1048576,9,1)</f>
        <v xml:space="preserve"> Chordata</v>
      </c>
      <c r="L2193" t="str">
        <f>VLOOKUP(A2193,таксономия!$1:$1048576,10,1)</f>
        <v xml:space="preserve"> Craniata</v>
      </c>
      <c r="M2193" t="str">
        <f>VLOOKUP(A2193,таксономия!$1:$1048576,11,1)</f>
        <v xml:space="preserve"> Vertebrata</v>
      </c>
      <c r="N2193" t="str">
        <f>VLOOKUP(A2193,таксономия!$1:$1048576,12,1)</f>
        <v xml:space="preserve"> Euteleostomi</v>
      </c>
      <c r="O2193" t="str">
        <f>VLOOKUP(A2193,таксономия!$1:$1048576,13,1)</f>
        <v>Amphibia</v>
      </c>
      <c r="P2193" t="str">
        <f>VLOOKUP(A2193,таксономия!$1:$1048576,14,1)</f>
        <v xml:space="preserve"> Batrachia</v>
      </c>
      <c r="Q2193" t="str">
        <f>VLOOKUP(A2193,таксономия!$1:$1048576,15,1)</f>
        <v xml:space="preserve"> Anura</v>
      </c>
      <c r="R2193" t="str">
        <f>VLOOKUP(A2193,таксономия!$1:$1048576,3,1)</f>
        <v xml:space="preserve"> Xenopus tropicalis (Western clawed frog) (Silurana tropicalis).</v>
      </c>
      <c r="S2193">
        <f t="shared" si="34"/>
        <v>78</v>
      </c>
    </row>
    <row r="2194" spans="1:19" x14ac:dyDescent="0.3">
      <c r="A2194" t="s">
        <v>1354</v>
      </c>
      <c r="B2194" t="s">
        <v>1355</v>
      </c>
      <c r="C2194">
        <v>733</v>
      </c>
      <c r="D2194" t="s">
        <v>12</v>
      </c>
      <c r="E2194">
        <v>210</v>
      </c>
      <c r="F2194">
        <v>287</v>
      </c>
      <c r="G2194">
        <v>2697</v>
      </c>
      <c r="H2194" t="s">
        <v>13</v>
      </c>
      <c r="I2194" t="str">
        <f>VLOOKUP(A2194,таксономия!$1:$1048576,7,1)</f>
        <v>Eukaryota</v>
      </c>
      <c r="J2194" t="str">
        <f>VLOOKUP(A2194,таксономия!$1:$1048576,8,1)</f>
        <v xml:space="preserve"> Metazoa</v>
      </c>
      <c r="K2194" t="str">
        <f>VLOOKUP(A2194,таксономия!$1:$1048576,9,1)</f>
        <v xml:space="preserve"> Chordata</v>
      </c>
      <c r="L2194" t="str">
        <f>VLOOKUP(A2194,таксономия!$1:$1048576,10,1)</f>
        <v xml:space="preserve"> Craniata</v>
      </c>
      <c r="M2194" t="str">
        <f>VLOOKUP(A2194,таксономия!$1:$1048576,11,1)</f>
        <v xml:space="preserve"> Vertebrata</v>
      </c>
      <c r="N2194" t="str">
        <f>VLOOKUP(A2194,таксономия!$1:$1048576,12,1)</f>
        <v xml:space="preserve"> Euteleostomi</v>
      </c>
      <c r="O2194" t="str">
        <f>VLOOKUP(A2194,таксономия!$1:$1048576,13,1)</f>
        <v>Amphibia</v>
      </c>
      <c r="P2194" t="str">
        <f>VLOOKUP(A2194,таксономия!$1:$1048576,14,1)</f>
        <v xml:space="preserve"> Batrachia</v>
      </c>
      <c r="Q2194" t="str">
        <f>VLOOKUP(A2194,таксономия!$1:$1048576,15,1)</f>
        <v xml:space="preserve"> Anura</v>
      </c>
      <c r="R2194" t="str">
        <f>VLOOKUP(A2194,таксономия!$1:$1048576,3,1)</f>
        <v xml:space="preserve"> Xenopus tropicalis (Western clawed frog) (Silurana tropicalis).</v>
      </c>
      <c r="S2194">
        <f t="shared" si="34"/>
        <v>77</v>
      </c>
    </row>
    <row r="2195" spans="1:19" x14ac:dyDescent="0.3">
      <c r="A2195" t="s">
        <v>1354</v>
      </c>
      <c r="B2195" t="s">
        <v>1355</v>
      </c>
      <c r="C2195">
        <v>733</v>
      </c>
      <c r="D2195" t="s">
        <v>12</v>
      </c>
      <c r="E2195">
        <v>304</v>
      </c>
      <c r="F2195">
        <v>382</v>
      </c>
      <c r="G2195">
        <v>2697</v>
      </c>
      <c r="H2195" t="s">
        <v>13</v>
      </c>
      <c r="I2195" t="str">
        <f>VLOOKUP(A2195,таксономия!$1:$1048576,7,1)</f>
        <v>Eukaryota</v>
      </c>
      <c r="J2195" t="str">
        <f>VLOOKUP(A2195,таксономия!$1:$1048576,8,1)</f>
        <v xml:space="preserve"> Metazoa</v>
      </c>
      <c r="K2195" t="str">
        <f>VLOOKUP(A2195,таксономия!$1:$1048576,9,1)</f>
        <v xml:space="preserve"> Chordata</v>
      </c>
      <c r="L2195" t="str">
        <f>VLOOKUP(A2195,таксономия!$1:$1048576,10,1)</f>
        <v xml:space="preserve"> Craniata</v>
      </c>
      <c r="M2195" t="str">
        <f>VLOOKUP(A2195,таксономия!$1:$1048576,11,1)</f>
        <v xml:space="preserve"> Vertebrata</v>
      </c>
      <c r="N2195" t="str">
        <f>VLOOKUP(A2195,таксономия!$1:$1048576,12,1)</f>
        <v xml:space="preserve"> Euteleostomi</v>
      </c>
      <c r="O2195" t="str">
        <f>VLOOKUP(A2195,таксономия!$1:$1048576,13,1)</f>
        <v>Amphibia</v>
      </c>
      <c r="P2195" t="str">
        <f>VLOOKUP(A2195,таксономия!$1:$1048576,14,1)</f>
        <v xml:space="preserve"> Batrachia</v>
      </c>
      <c r="Q2195" t="str">
        <f>VLOOKUP(A2195,таксономия!$1:$1048576,15,1)</f>
        <v xml:space="preserve"> Anura</v>
      </c>
      <c r="R2195" t="str">
        <f>VLOOKUP(A2195,таксономия!$1:$1048576,3,1)</f>
        <v xml:space="preserve"> Xenopus tropicalis (Western clawed frog) (Silurana tropicalis).</v>
      </c>
      <c r="S2195">
        <f t="shared" si="34"/>
        <v>78</v>
      </c>
    </row>
    <row r="2196" spans="1:19" x14ac:dyDescent="0.3">
      <c r="A2196" t="s">
        <v>1354</v>
      </c>
      <c r="B2196" t="s">
        <v>1355</v>
      </c>
      <c r="C2196">
        <v>733</v>
      </c>
      <c r="D2196" t="s">
        <v>12</v>
      </c>
      <c r="E2196">
        <v>395</v>
      </c>
      <c r="F2196">
        <v>472</v>
      </c>
      <c r="G2196">
        <v>2697</v>
      </c>
      <c r="H2196" t="s">
        <v>13</v>
      </c>
      <c r="I2196" t="str">
        <f>VLOOKUP(A2196,таксономия!$1:$1048576,7,1)</f>
        <v>Eukaryota</v>
      </c>
      <c r="J2196" t="str">
        <f>VLOOKUP(A2196,таксономия!$1:$1048576,8,1)</f>
        <v xml:space="preserve"> Metazoa</v>
      </c>
      <c r="K2196" t="str">
        <f>VLOOKUP(A2196,таксономия!$1:$1048576,9,1)</f>
        <v xml:space="preserve"> Chordata</v>
      </c>
      <c r="L2196" t="str">
        <f>VLOOKUP(A2196,таксономия!$1:$1048576,10,1)</f>
        <v xml:space="preserve"> Craniata</v>
      </c>
      <c r="M2196" t="str">
        <f>VLOOKUP(A2196,таксономия!$1:$1048576,11,1)</f>
        <v xml:space="preserve"> Vertebrata</v>
      </c>
      <c r="N2196" t="str">
        <f>VLOOKUP(A2196,таксономия!$1:$1048576,12,1)</f>
        <v xml:space="preserve"> Euteleostomi</v>
      </c>
      <c r="O2196" t="str">
        <f>VLOOKUP(A2196,таксономия!$1:$1048576,13,1)</f>
        <v>Amphibia</v>
      </c>
      <c r="P2196" t="str">
        <f>VLOOKUP(A2196,таксономия!$1:$1048576,14,1)</f>
        <v xml:space="preserve"> Batrachia</v>
      </c>
      <c r="Q2196" t="str">
        <f>VLOOKUP(A2196,таксономия!$1:$1048576,15,1)</f>
        <v xml:space="preserve"> Anura</v>
      </c>
      <c r="R2196" t="str">
        <f>VLOOKUP(A2196,таксономия!$1:$1048576,3,1)</f>
        <v xml:space="preserve"> Xenopus tropicalis (Western clawed frog) (Silurana tropicalis).</v>
      </c>
      <c r="S2196">
        <f t="shared" si="34"/>
        <v>77</v>
      </c>
    </row>
    <row r="2197" spans="1:19" x14ac:dyDescent="0.3">
      <c r="A2197" t="s">
        <v>1354</v>
      </c>
      <c r="B2197" t="s">
        <v>1355</v>
      </c>
      <c r="C2197">
        <v>733</v>
      </c>
      <c r="D2197" t="s">
        <v>44</v>
      </c>
      <c r="E2197">
        <v>39</v>
      </c>
      <c r="F2197">
        <v>123</v>
      </c>
      <c r="G2197">
        <v>2217</v>
      </c>
      <c r="H2197" t="s">
        <v>45</v>
      </c>
      <c r="I2197" t="str">
        <f>VLOOKUP(A2197,таксономия!$1:$1048576,7,1)</f>
        <v>Eukaryota</v>
      </c>
      <c r="J2197" t="str">
        <f>VLOOKUP(A2197,таксономия!$1:$1048576,8,1)</f>
        <v xml:space="preserve"> Metazoa</v>
      </c>
      <c r="K2197" t="str">
        <f>VLOOKUP(A2197,таксономия!$1:$1048576,9,1)</f>
        <v xml:space="preserve"> Chordata</v>
      </c>
      <c r="L2197" t="str">
        <f>VLOOKUP(A2197,таксономия!$1:$1048576,10,1)</f>
        <v xml:space="preserve"> Craniata</v>
      </c>
      <c r="M2197" t="str">
        <f>VLOOKUP(A2197,таксономия!$1:$1048576,11,1)</f>
        <v xml:space="preserve"> Vertebrata</v>
      </c>
      <c r="N2197" t="str">
        <f>VLOOKUP(A2197,таксономия!$1:$1048576,12,1)</f>
        <v xml:space="preserve"> Euteleostomi</v>
      </c>
      <c r="O2197" t="str">
        <f>VLOOKUP(A2197,таксономия!$1:$1048576,13,1)</f>
        <v>Amphibia</v>
      </c>
      <c r="P2197" t="str">
        <f>VLOOKUP(A2197,таксономия!$1:$1048576,14,1)</f>
        <v xml:space="preserve"> Batrachia</v>
      </c>
      <c r="Q2197" t="str">
        <f>VLOOKUP(A2197,таксономия!$1:$1048576,15,1)</f>
        <v xml:space="preserve"> Anura</v>
      </c>
      <c r="R2197" t="str">
        <f>VLOOKUP(A2197,таксономия!$1:$1048576,3,1)</f>
        <v xml:space="preserve"> Xenopus tropicalis (Western clawed frog) (Silurana tropicalis).</v>
      </c>
      <c r="S2197">
        <f t="shared" si="34"/>
        <v>84</v>
      </c>
    </row>
    <row r="2198" spans="1:19" x14ac:dyDescent="0.3">
      <c r="A2198" t="s">
        <v>1354</v>
      </c>
      <c r="B2198" t="s">
        <v>1355</v>
      </c>
      <c r="C2198">
        <v>733</v>
      </c>
      <c r="D2198" t="s">
        <v>16</v>
      </c>
      <c r="E2198">
        <v>498</v>
      </c>
      <c r="F2198">
        <v>721</v>
      </c>
      <c r="G2198">
        <v>22248</v>
      </c>
      <c r="H2198" t="s">
        <v>17</v>
      </c>
      <c r="I2198" t="str">
        <f>VLOOKUP(A2198,таксономия!$1:$1048576,7,1)</f>
        <v>Eukaryota</v>
      </c>
      <c r="J2198" t="str">
        <f>VLOOKUP(A2198,таксономия!$1:$1048576,8,1)</f>
        <v xml:space="preserve"> Metazoa</v>
      </c>
      <c r="K2198" t="str">
        <f>VLOOKUP(A2198,таксономия!$1:$1048576,9,1)</f>
        <v xml:space="preserve"> Chordata</v>
      </c>
      <c r="L2198" t="str">
        <f>VLOOKUP(A2198,таксономия!$1:$1048576,10,1)</f>
        <v xml:space="preserve"> Craniata</v>
      </c>
      <c r="M2198" t="str">
        <f>VLOOKUP(A2198,таксономия!$1:$1048576,11,1)</f>
        <v xml:space="preserve"> Vertebrata</v>
      </c>
      <c r="N2198" t="str">
        <f>VLOOKUP(A2198,таксономия!$1:$1048576,12,1)</f>
        <v xml:space="preserve"> Euteleostomi</v>
      </c>
      <c r="O2198" t="str">
        <f>VLOOKUP(A2198,таксономия!$1:$1048576,13,1)</f>
        <v>Amphibia</v>
      </c>
      <c r="P2198" t="str">
        <f>VLOOKUP(A2198,таксономия!$1:$1048576,14,1)</f>
        <v xml:space="preserve"> Batrachia</v>
      </c>
      <c r="Q2198" t="str">
        <f>VLOOKUP(A2198,таксономия!$1:$1048576,15,1)</f>
        <v xml:space="preserve"> Anura</v>
      </c>
      <c r="R2198" t="str">
        <f>VLOOKUP(A2198,таксономия!$1:$1048576,3,1)</f>
        <v xml:space="preserve"> Xenopus tropicalis (Western clawed frog) (Silurana tropicalis).</v>
      </c>
      <c r="S2198">
        <f t="shared" si="34"/>
        <v>223</v>
      </c>
    </row>
    <row r="2199" spans="1:19" x14ac:dyDescent="0.3">
      <c r="A2199" t="s">
        <v>1356</v>
      </c>
      <c r="B2199" t="s">
        <v>1357</v>
      </c>
      <c r="C2199">
        <v>708</v>
      </c>
      <c r="D2199" t="s">
        <v>22</v>
      </c>
      <c r="E2199">
        <v>2</v>
      </c>
      <c r="F2199">
        <v>92</v>
      </c>
      <c r="G2199">
        <v>59728</v>
      </c>
      <c r="H2199" t="s">
        <v>23</v>
      </c>
      <c r="I2199" t="str">
        <f>VLOOKUP(A2199,таксономия!$1:$1048576,7,1)</f>
        <v>Eukaryota</v>
      </c>
      <c r="J2199" t="str">
        <f>VLOOKUP(A2199,таксономия!$1:$1048576,8,1)</f>
        <v xml:space="preserve"> Metazoa</v>
      </c>
      <c r="K2199" t="str">
        <f>VLOOKUP(A2199,таксономия!$1:$1048576,9,1)</f>
        <v xml:space="preserve"> Chordata</v>
      </c>
      <c r="L2199" t="str">
        <f>VLOOKUP(A2199,таксономия!$1:$1048576,10,1)</f>
        <v xml:space="preserve"> Tunicata</v>
      </c>
      <c r="M2199" t="str">
        <f>VLOOKUP(A2199,таксономия!$1:$1048576,11,1)</f>
        <v xml:space="preserve"> Ascidiacea</v>
      </c>
      <c r="N2199" t="str">
        <f>VLOOKUP(A2199,таксономия!$1:$1048576,12,1)</f>
        <v xml:space="preserve"> Enterogona</v>
      </c>
      <c r="O2199" t="str">
        <f>VLOOKUP(A2199,таксономия!$1:$1048576,13,1)</f>
        <v>Phlebobranchia</v>
      </c>
      <c r="P2199" t="str">
        <f>VLOOKUP(A2199,таксономия!$1:$1048576,14,1)</f>
        <v xml:space="preserve"> Cionidae</v>
      </c>
      <c r="Q2199" t="str">
        <f>VLOOKUP(A2199,таксономия!$1:$1048576,15,1)</f>
        <v xml:space="preserve"> Ciona.</v>
      </c>
      <c r="R2199" t="str">
        <f>VLOOKUP(A2199,таксономия!$1:$1048576,3,1)</f>
        <v xml:space="preserve"> Ciona intestinalis (Transparent sea squirt) (Ascidia intestinalis).</v>
      </c>
      <c r="S2199">
        <f t="shared" si="34"/>
        <v>90</v>
      </c>
    </row>
    <row r="2200" spans="1:19" x14ac:dyDescent="0.3">
      <c r="A2200" t="s">
        <v>1356</v>
      </c>
      <c r="B2200" t="s">
        <v>1357</v>
      </c>
      <c r="C2200">
        <v>708</v>
      </c>
      <c r="D2200" t="s">
        <v>12</v>
      </c>
      <c r="E2200">
        <v>260</v>
      </c>
      <c r="F2200">
        <v>331</v>
      </c>
      <c r="G2200">
        <v>2697</v>
      </c>
      <c r="H2200" t="s">
        <v>13</v>
      </c>
      <c r="I2200" t="str">
        <f>VLOOKUP(A2200,таксономия!$1:$1048576,7,1)</f>
        <v>Eukaryota</v>
      </c>
      <c r="J2200" t="str">
        <f>VLOOKUP(A2200,таксономия!$1:$1048576,8,1)</f>
        <v xml:space="preserve"> Metazoa</v>
      </c>
      <c r="K2200" t="str">
        <f>VLOOKUP(A2200,таксономия!$1:$1048576,9,1)</f>
        <v xml:space="preserve"> Chordata</v>
      </c>
      <c r="L2200" t="str">
        <f>VLOOKUP(A2200,таксономия!$1:$1048576,10,1)</f>
        <v xml:space="preserve"> Tunicata</v>
      </c>
      <c r="M2200" t="str">
        <f>VLOOKUP(A2200,таксономия!$1:$1048576,11,1)</f>
        <v xml:space="preserve"> Ascidiacea</v>
      </c>
      <c r="N2200" t="str">
        <f>VLOOKUP(A2200,таксономия!$1:$1048576,12,1)</f>
        <v xml:space="preserve"> Enterogona</v>
      </c>
      <c r="O2200" t="str">
        <f>VLOOKUP(A2200,таксономия!$1:$1048576,13,1)</f>
        <v>Phlebobranchia</v>
      </c>
      <c r="P2200" t="str">
        <f>VLOOKUP(A2200,таксономия!$1:$1048576,14,1)</f>
        <v xml:space="preserve"> Cionidae</v>
      </c>
      <c r="Q2200" t="str">
        <f>VLOOKUP(A2200,таксономия!$1:$1048576,15,1)</f>
        <v xml:space="preserve"> Ciona.</v>
      </c>
      <c r="R2200" t="str">
        <f>VLOOKUP(A2200,таксономия!$1:$1048576,3,1)</f>
        <v xml:space="preserve"> Ciona intestinalis (Transparent sea squirt) (Ascidia intestinalis).</v>
      </c>
      <c r="S2200">
        <f t="shared" si="34"/>
        <v>71</v>
      </c>
    </row>
    <row r="2201" spans="1:19" x14ac:dyDescent="0.3">
      <c r="A2201" t="s">
        <v>1356</v>
      </c>
      <c r="B2201" t="s">
        <v>1357</v>
      </c>
      <c r="C2201">
        <v>708</v>
      </c>
      <c r="D2201" t="s">
        <v>24</v>
      </c>
      <c r="E2201">
        <v>416</v>
      </c>
      <c r="F2201">
        <v>694</v>
      </c>
      <c r="G2201">
        <v>24806</v>
      </c>
      <c r="H2201" t="s">
        <v>25</v>
      </c>
      <c r="I2201" t="str">
        <f>VLOOKUP(A2201,таксономия!$1:$1048576,7,1)</f>
        <v>Eukaryota</v>
      </c>
      <c r="J2201" t="str">
        <f>VLOOKUP(A2201,таксономия!$1:$1048576,8,1)</f>
        <v xml:space="preserve"> Metazoa</v>
      </c>
      <c r="K2201" t="str">
        <f>VLOOKUP(A2201,таксономия!$1:$1048576,9,1)</f>
        <v xml:space="preserve"> Chordata</v>
      </c>
      <c r="L2201" t="str">
        <f>VLOOKUP(A2201,таксономия!$1:$1048576,10,1)</f>
        <v xml:space="preserve"> Tunicata</v>
      </c>
      <c r="M2201" t="str">
        <f>VLOOKUP(A2201,таксономия!$1:$1048576,11,1)</f>
        <v xml:space="preserve"> Ascidiacea</v>
      </c>
      <c r="N2201" t="str">
        <f>VLOOKUP(A2201,таксономия!$1:$1048576,12,1)</f>
        <v xml:space="preserve"> Enterogona</v>
      </c>
      <c r="O2201" t="str">
        <f>VLOOKUP(A2201,таксономия!$1:$1048576,13,1)</f>
        <v>Phlebobranchia</v>
      </c>
      <c r="P2201" t="str">
        <f>VLOOKUP(A2201,таксономия!$1:$1048576,14,1)</f>
        <v xml:space="preserve"> Cionidae</v>
      </c>
      <c r="Q2201" t="str">
        <f>VLOOKUP(A2201,таксономия!$1:$1048576,15,1)</f>
        <v xml:space="preserve"> Ciona.</v>
      </c>
      <c r="R2201" t="str">
        <f>VLOOKUP(A2201,таксономия!$1:$1048576,3,1)</f>
        <v xml:space="preserve"> Ciona intestinalis (Transparent sea squirt) (Ascidia intestinalis).</v>
      </c>
      <c r="S2201">
        <f t="shared" si="34"/>
        <v>278</v>
      </c>
    </row>
    <row r="2202" spans="1:19" x14ac:dyDescent="0.3">
      <c r="A2202" t="s">
        <v>1358</v>
      </c>
      <c r="B2202" t="s">
        <v>1359</v>
      </c>
      <c r="C2202">
        <v>612</v>
      </c>
      <c r="D2202" t="s">
        <v>34</v>
      </c>
      <c r="E2202">
        <v>98</v>
      </c>
      <c r="F2202">
        <v>129</v>
      </c>
      <c r="G2202">
        <v>24995</v>
      </c>
      <c r="H2202" t="s">
        <v>35</v>
      </c>
      <c r="I2202" t="str">
        <f>VLOOKUP(A2202,таксономия!$1:$1048576,7,1)</f>
        <v>Eukaryota</v>
      </c>
      <c r="J2202" t="str">
        <f>VLOOKUP(A2202,таксономия!$1:$1048576,8,1)</f>
        <v xml:space="preserve"> Metazoa</v>
      </c>
      <c r="K2202" t="str">
        <f>VLOOKUP(A2202,таксономия!$1:$1048576,9,1)</f>
        <v xml:space="preserve"> Chordata</v>
      </c>
      <c r="L2202" t="str">
        <f>VLOOKUP(A2202,таксономия!$1:$1048576,10,1)</f>
        <v xml:space="preserve"> Craniata</v>
      </c>
      <c r="M2202" t="str">
        <f>VLOOKUP(A2202,таксономия!$1:$1048576,11,1)</f>
        <v xml:space="preserve"> Vertebrata</v>
      </c>
      <c r="N2202" t="str">
        <f>VLOOKUP(A2202,таксономия!$1:$1048576,12,1)</f>
        <v xml:space="preserve"> Euteleostomi</v>
      </c>
      <c r="O2202" t="str">
        <f>VLOOKUP(A2202,таксономия!$1:$1048576,13,1)</f>
        <v>Mammalia</v>
      </c>
      <c r="P2202" t="str">
        <f>VLOOKUP(A2202,таксономия!$1:$1048576,14,1)</f>
        <v xml:space="preserve"> Eutheria</v>
      </c>
      <c r="Q2202" t="str">
        <f>VLOOKUP(A2202,таксономия!$1:$1048576,15,1)</f>
        <v xml:space="preserve"> Euarchontoglires</v>
      </c>
      <c r="R2202" t="str">
        <f>VLOOKUP(A2202,таксономия!$1:$1048576,3,1)</f>
        <v xml:space="preserve"> Callithrix jacchus (White-tufted-ear marmoset).</v>
      </c>
      <c r="S2202">
        <f t="shared" si="34"/>
        <v>31</v>
      </c>
    </row>
    <row r="2203" spans="1:19" x14ac:dyDescent="0.3">
      <c r="A2203" t="s">
        <v>1358</v>
      </c>
      <c r="B2203" t="s">
        <v>1359</v>
      </c>
      <c r="C2203">
        <v>612</v>
      </c>
      <c r="D2203" t="s">
        <v>34</v>
      </c>
      <c r="E2203">
        <v>178</v>
      </c>
      <c r="F2203">
        <v>208</v>
      </c>
      <c r="G2203">
        <v>24995</v>
      </c>
      <c r="H2203" t="s">
        <v>35</v>
      </c>
      <c r="I2203" t="str">
        <f>VLOOKUP(A2203,таксономия!$1:$1048576,7,1)</f>
        <v>Eukaryota</v>
      </c>
      <c r="J2203" t="str">
        <f>VLOOKUP(A2203,таксономия!$1:$1048576,8,1)</f>
        <v xml:space="preserve"> Metazoa</v>
      </c>
      <c r="K2203" t="str">
        <f>VLOOKUP(A2203,таксономия!$1:$1048576,9,1)</f>
        <v xml:space="preserve"> Chordata</v>
      </c>
      <c r="L2203" t="str">
        <f>VLOOKUP(A2203,таксономия!$1:$1048576,10,1)</f>
        <v xml:space="preserve"> Craniata</v>
      </c>
      <c r="M2203" t="str">
        <f>VLOOKUP(A2203,таксономия!$1:$1048576,11,1)</f>
        <v xml:space="preserve"> Vertebrata</v>
      </c>
      <c r="N2203" t="str">
        <f>VLOOKUP(A2203,таксономия!$1:$1048576,12,1)</f>
        <v xml:space="preserve"> Euteleostomi</v>
      </c>
      <c r="O2203" t="str">
        <f>VLOOKUP(A2203,таксономия!$1:$1048576,13,1)</f>
        <v>Mammalia</v>
      </c>
      <c r="P2203" t="str">
        <f>VLOOKUP(A2203,таксономия!$1:$1048576,14,1)</f>
        <v xml:space="preserve"> Eutheria</v>
      </c>
      <c r="Q2203" t="str">
        <f>VLOOKUP(A2203,таксономия!$1:$1048576,15,1)</f>
        <v xml:space="preserve"> Euarchontoglires</v>
      </c>
      <c r="R2203" t="str">
        <f>VLOOKUP(A2203,таксономия!$1:$1048576,3,1)</f>
        <v xml:space="preserve"> Callithrix jacchus (White-tufted-ear marmoset).</v>
      </c>
      <c r="S2203">
        <f t="shared" si="34"/>
        <v>30</v>
      </c>
    </row>
    <row r="2204" spans="1:19" x14ac:dyDescent="0.3">
      <c r="A2204" t="s">
        <v>1358</v>
      </c>
      <c r="B2204" t="s">
        <v>1359</v>
      </c>
      <c r="C2204">
        <v>612</v>
      </c>
      <c r="D2204" t="s">
        <v>12</v>
      </c>
      <c r="E2204">
        <v>217</v>
      </c>
      <c r="F2204">
        <v>295</v>
      </c>
      <c r="G2204">
        <v>2697</v>
      </c>
      <c r="H2204" t="s">
        <v>13</v>
      </c>
      <c r="I2204" t="str">
        <f>VLOOKUP(A2204,таксономия!$1:$1048576,7,1)</f>
        <v>Eukaryota</v>
      </c>
      <c r="J2204" t="str">
        <f>VLOOKUP(A2204,таксономия!$1:$1048576,8,1)</f>
        <v xml:space="preserve"> Metazoa</v>
      </c>
      <c r="K2204" t="str">
        <f>VLOOKUP(A2204,таксономия!$1:$1048576,9,1)</f>
        <v xml:space="preserve"> Chordata</v>
      </c>
      <c r="L2204" t="str">
        <f>VLOOKUP(A2204,таксономия!$1:$1048576,10,1)</f>
        <v xml:space="preserve"> Craniata</v>
      </c>
      <c r="M2204" t="str">
        <f>VLOOKUP(A2204,таксономия!$1:$1048576,11,1)</f>
        <v xml:space="preserve"> Vertebrata</v>
      </c>
      <c r="N2204" t="str">
        <f>VLOOKUP(A2204,таксономия!$1:$1048576,12,1)</f>
        <v xml:space="preserve"> Euteleostomi</v>
      </c>
      <c r="O2204" t="str">
        <f>VLOOKUP(A2204,таксономия!$1:$1048576,13,1)</f>
        <v>Mammalia</v>
      </c>
      <c r="P2204" t="str">
        <f>VLOOKUP(A2204,таксономия!$1:$1048576,14,1)</f>
        <v xml:space="preserve"> Eutheria</v>
      </c>
      <c r="Q2204" t="str">
        <f>VLOOKUP(A2204,таксономия!$1:$1048576,15,1)</f>
        <v xml:space="preserve"> Euarchontoglires</v>
      </c>
      <c r="R2204" t="str">
        <f>VLOOKUP(A2204,таксономия!$1:$1048576,3,1)</f>
        <v xml:space="preserve"> Callithrix jacchus (White-tufted-ear marmoset).</v>
      </c>
      <c r="S2204">
        <f t="shared" si="34"/>
        <v>78</v>
      </c>
    </row>
    <row r="2205" spans="1:19" x14ac:dyDescent="0.3">
      <c r="A2205" t="s">
        <v>1358</v>
      </c>
      <c r="B2205" t="s">
        <v>1359</v>
      </c>
      <c r="C2205">
        <v>612</v>
      </c>
      <c r="D2205" t="s">
        <v>16</v>
      </c>
      <c r="E2205">
        <v>368</v>
      </c>
      <c r="F2205">
        <v>606</v>
      </c>
      <c r="G2205">
        <v>22248</v>
      </c>
      <c r="H2205" t="s">
        <v>17</v>
      </c>
      <c r="I2205" t="str">
        <f>VLOOKUP(A2205,таксономия!$1:$1048576,7,1)</f>
        <v>Eukaryota</v>
      </c>
      <c r="J2205" t="str">
        <f>VLOOKUP(A2205,таксономия!$1:$1048576,8,1)</f>
        <v xml:space="preserve"> Metazoa</v>
      </c>
      <c r="K2205" t="str">
        <f>VLOOKUP(A2205,таксономия!$1:$1048576,9,1)</f>
        <v xml:space="preserve"> Chordata</v>
      </c>
      <c r="L2205" t="str">
        <f>VLOOKUP(A2205,таксономия!$1:$1048576,10,1)</f>
        <v xml:space="preserve"> Craniata</v>
      </c>
      <c r="M2205" t="str">
        <f>VLOOKUP(A2205,таксономия!$1:$1048576,11,1)</f>
        <v xml:space="preserve"> Vertebrata</v>
      </c>
      <c r="N2205" t="str">
        <f>VLOOKUP(A2205,таксономия!$1:$1048576,12,1)</f>
        <v xml:space="preserve"> Euteleostomi</v>
      </c>
      <c r="O2205" t="str">
        <f>VLOOKUP(A2205,таксономия!$1:$1048576,13,1)</f>
        <v>Mammalia</v>
      </c>
      <c r="P2205" t="str">
        <f>VLOOKUP(A2205,таксономия!$1:$1048576,14,1)</f>
        <v xml:space="preserve"> Eutheria</v>
      </c>
      <c r="Q2205" t="str">
        <f>VLOOKUP(A2205,таксономия!$1:$1048576,15,1)</f>
        <v xml:space="preserve"> Euarchontoglires</v>
      </c>
      <c r="R2205" t="str">
        <f>VLOOKUP(A2205,таксономия!$1:$1048576,3,1)</f>
        <v xml:space="preserve"> Callithrix jacchus (White-tufted-ear marmoset).</v>
      </c>
      <c r="S2205">
        <f t="shared" si="34"/>
        <v>238</v>
      </c>
    </row>
    <row r="2206" spans="1:19" x14ac:dyDescent="0.3">
      <c r="A2206" t="s">
        <v>1358</v>
      </c>
      <c r="B2206" t="s">
        <v>1359</v>
      </c>
      <c r="C2206">
        <v>612</v>
      </c>
      <c r="D2206" t="s">
        <v>250</v>
      </c>
      <c r="E2206">
        <v>135</v>
      </c>
      <c r="F2206">
        <v>170</v>
      </c>
      <c r="G2206">
        <v>1772</v>
      </c>
      <c r="H2206" t="s">
        <v>251</v>
      </c>
      <c r="I2206" t="str">
        <f>VLOOKUP(A2206,таксономия!$1:$1048576,7,1)</f>
        <v>Eukaryota</v>
      </c>
      <c r="J2206" t="str">
        <f>VLOOKUP(A2206,таксономия!$1:$1048576,8,1)</f>
        <v xml:space="preserve"> Metazoa</v>
      </c>
      <c r="K2206" t="str">
        <f>VLOOKUP(A2206,таксономия!$1:$1048576,9,1)</f>
        <v xml:space="preserve"> Chordata</v>
      </c>
      <c r="L2206" t="str">
        <f>VLOOKUP(A2206,таксономия!$1:$1048576,10,1)</f>
        <v xml:space="preserve"> Craniata</v>
      </c>
      <c r="M2206" t="str">
        <f>VLOOKUP(A2206,таксономия!$1:$1048576,11,1)</f>
        <v xml:space="preserve"> Vertebrata</v>
      </c>
      <c r="N2206" t="str">
        <f>VLOOKUP(A2206,таксономия!$1:$1048576,12,1)</f>
        <v xml:space="preserve"> Euteleostomi</v>
      </c>
      <c r="O2206" t="str">
        <f>VLOOKUP(A2206,таксономия!$1:$1048576,13,1)</f>
        <v>Mammalia</v>
      </c>
      <c r="P2206" t="str">
        <f>VLOOKUP(A2206,таксономия!$1:$1048576,14,1)</f>
        <v xml:space="preserve"> Eutheria</v>
      </c>
      <c r="Q2206" t="str">
        <f>VLOOKUP(A2206,таксономия!$1:$1048576,15,1)</f>
        <v xml:space="preserve"> Euarchontoglires</v>
      </c>
      <c r="R2206" t="str">
        <f>VLOOKUP(A2206,таксономия!$1:$1048576,3,1)</f>
        <v xml:space="preserve"> Callithrix jacchus (White-tufted-ear marmoset).</v>
      </c>
      <c r="S2206">
        <f t="shared" si="34"/>
        <v>35</v>
      </c>
    </row>
    <row r="2207" spans="1:19" x14ac:dyDescent="0.3">
      <c r="A2207" t="s">
        <v>1358</v>
      </c>
      <c r="B2207" t="s">
        <v>1359</v>
      </c>
      <c r="C2207">
        <v>612</v>
      </c>
      <c r="D2207" t="s">
        <v>36</v>
      </c>
      <c r="E2207">
        <v>47</v>
      </c>
      <c r="F2207">
        <v>88</v>
      </c>
      <c r="G2207">
        <v>1582</v>
      </c>
      <c r="H2207" t="s">
        <v>37</v>
      </c>
      <c r="I2207" t="str">
        <f>VLOOKUP(A2207,таксономия!$1:$1048576,7,1)</f>
        <v>Eukaryota</v>
      </c>
      <c r="J2207" t="str">
        <f>VLOOKUP(A2207,таксономия!$1:$1048576,8,1)</f>
        <v xml:space="preserve"> Metazoa</v>
      </c>
      <c r="K2207" t="str">
        <f>VLOOKUP(A2207,таксономия!$1:$1048576,9,1)</f>
        <v xml:space="preserve"> Chordata</v>
      </c>
      <c r="L2207" t="str">
        <f>VLOOKUP(A2207,таксономия!$1:$1048576,10,1)</f>
        <v xml:space="preserve"> Craniata</v>
      </c>
      <c r="M2207" t="str">
        <f>VLOOKUP(A2207,таксономия!$1:$1048576,11,1)</f>
        <v xml:space="preserve"> Vertebrata</v>
      </c>
      <c r="N2207" t="str">
        <f>VLOOKUP(A2207,таксономия!$1:$1048576,12,1)</f>
        <v xml:space="preserve"> Euteleostomi</v>
      </c>
      <c r="O2207" t="str">
        <f>VLOOKUP(A2207,таксономия!$1:$1048576,13,1)</f>
        <v>Mammalia</v>
      </c>
      <c r="P2207" t="str">
        <f>VLOOKUP(A2207,таксономия!$1:$1048576,14,1)</f>
        <v xml:space="preserve"> Eutheria</v>
      </c>
      <c r="Q2207" t="str">
        <f>VLOOKUP(A2207,таксономия!$1:$1048576,15,1)</f>
        <v xml:space="preserve"> Euarchontoglires</v>
      </c>
      <c r="R2207" t="str">
        <f>VLOOKUP(A2207,таксономия!$1:$1048576,3,1)</f>
        <v xml:space="preserve"> Callithrix jacchus (White-tufted-ear marmoset).</v>
      </c>
      <c r="S2207">
        <f t="shared" si="34"/>
        <v>41</v>
      </c>
    </row>
    <row r="2208" spans="1:19" x14ac:dyDescent="0.3">
      <c r="A2208" t="s">
        <v>1360</v>
      </c>
      <c r="B2208" t="s">
        <v>1361</v>
      </c>
      <c r="C2208">
        <v>230</v>
      </c>
      <c r="D2208" t="s">
        <v>12</v>
      </c>
      <c r="E2208">
        <v>1</v>
      </c>
      <c r="F2208">
        <v>75</v>
      </c>
      <c r="G2208">
        <v>2697</v>
      </c>
      <c r="H2208" t="s">
        <v>13</v>
      </c>
      <c r="I2208" t="str">
        <f>VLOOKUP(A2208,таксономия!$1:$1048576,7,1)</f>
        <v>Eukaryota</v>
      </c>
      <c r="J2208" t="str">
        <f>VLOOKUP(A2208,таксономия!$1:$1048576,8,1)</f>
        <v xml:space="preserve"> Metazoa</v>
      </c>
      <c r="K2208" t="str">
        <f>VLOOKUP(A2208,таксономия!$1:$1048576,9,1)</f>
        <v xml:space="preserve"> Chordata</v>
      </c>
      <c r="L2208" t="str">
        <f>VLOOKUP(A2208,таксономия!$1:$1048576,10,1)</f>
        <v xml:space="preserve"> Craniata</v>
      </c>
      <c r="M2208" t="str">
        <f>VLOOKUP(A2208,таксономия!$1:$1048576,11,1)</f>
        <v xml:space="preserve"> Vertebrata</v>
      </c>
      <c r="N2208" t="str">
        <f>VLOOKUP(A2208,таксономия!$1:$1048576,12,1)</f>
        <v xml:space="preserve"> Euteleostomi</v>
      </c>
      <c r="O2208" t="str">
        <f>VLOOKUP(A2208,таксономия!$1:$1048576,13,1)</f>
        <v>Mammalia</v>
      </c>
      <c r="P2208" t="str">
        <f>VLOOKUP(A2208,таксономия!$1:$1048576,14,1)</f>
        <v xml:space="preserve"> Eutheria</v>
      </c>
      <c r="Q2208" t="str">
        <f>VLOOKUP(A2208,таксономия!$1:$1048576,15,1)</f>
        <v xml:space="preserve"> Euarchontoglires</v>
      </c>
      <c r="R2208" t="str">
        <f>VLOOKUP(A2208,таксономия!$1:$1048576,3,1)</f>
        <v xml:space="preserve"> Callithrix jacchus (White-tufted-ear marmoset).</v>
      </c>
      <c r="S2208">
        <f t="shared" si="34"/>
        <v>74</v>
      </c>
    </row>
    <row r="2209" spans="1:19" x14ac:dyDescent="0.3">
      <c r="A2209" t="s">
        <v>1360</v>
      </c>
      <c r="B2209" t="s">
        <v>1361</v>
      </c>
      <c r="C2209">
        <v>230</v>
      </c>
      <c r="D2209" t="s">
        <v>12</v>
      </c>
      <c r="E2209">
        <v>80</v>
      </c>
      <c r="F2209">
        <v>125</v>
      </c>
      <c r="G2209">
        <v>2697</v>
      </c>
      <c r="H2209" t="s">
        <v>13</v>
      </c>
      <c r="I2209" t="str">
        <f>VLOOKUP(A2209,таксономия!$1:$1048576,7,1)</f>
        <v>Eukaryota</v>
      </c>
      <c r="J2209" t="str">
        <f>VLOOKUP(A2209,таксономия!$1:$1048576,8,1)</f>
        <v xml:space="preserve"> Metazoa</v>
      </c>
      <c r="K2209" t="str">
        <f>VLOOKUP(A2209,таксономия!$1:$1048576,9,1)</f>
        <v xml:space="preserve"> Chordata</v>
      </c>
      <c r="L2209" t="str">
        <f>VLOOKUP(A2209,таксономия!$1:$1048576,10,1)</f>
        <v xml:space="preserve"> Craniata</v>
      </c>
      <c r="M2209" t="str">
        <f>VLOOKUP(A2209,таксономия!$1:$1048576,11,1)</f>
        <v xml:space="preserve"> Vertebrata</v>
      </c>
      <c r="N2209" t="str">
        <f>VLOOKUP(A2209,таксономия!$1:$1048576,12,1)</f>
        <v xml:space="preserve"> Euteleostomi</v>
      </c>
      <c r="O2209" t="str">
        <f>VLOOKUP(A2209,таксономия!$1:$1048576,13,1)</f>
        <v>Mammalia</v>
      </c>
      <c r="P2209" t="str">
        <f>VLOOKUP(A2209,таксономия!$1:$1048576,14,1)</f>
        <v xml:space="preserve"> Eutheria</v>
      </c>
      <c r="Q2209" t="str">
        <f>VLOOKUP(A2209,таксономия!$1:$1048576,15,1)</f>
        <v xml:space="preserve"> Euarchontoglires</v>
      </c>
      <c r="R2209" t="str">
        <f>VLOOKUP(A2209,таксономия!$1:$1048576,3,1)</f>
        <v xml:space="preserve"> Callithrix jacchus (White-tufted-ear marmoset).</v>
      </c>
      <c r="S2209">
        <f t="shared" si="34"/>
        <v>45</v>
      </c>
    </row>
    <row r="2210" spans="1:19" x14ac:dyDescent="0.3">
      <c r="A2210" t="s">
        <v>1362</v>
      </c>
      <c r="B2210" t="s">
        <v>1363</v>
      </c>
      <c r="C2210">
        <v>470</v>
      </c>
      <c r="D2210" t="s">
        <v>12</v>
      </c>
      <c r="E2210">
        <v>62</v>
      </c>
      <c r="F2210">
        <v>140</v>
      </c>
      <c r="G2210">
        <v>2697</v>
      </c>
      <c r="H2210" t="s">
        <v>13</v>
      </c>
      <c r="I2210" t="str">
        <f>VLOOKUP(A2210,таксономия!$1:$1048576,7,1)</f>
        <v>Eukaryota</v>
      </c>
      <c r="J2210" t="str">
        <f>VLOOKUP(A2210,таксономия!$1:$1048576,8,1)</f>
        <v xml:space="preserve"> Metazoa</v>
      </c>
      <c r="K2210" t="str">
        <f>VLOOKUP(A2210,таксономия!$1:$1048576,9,1)</f>
        <v xml:space="preserve"> Chordata</v>
      </c>
      <c r="L2210" t="str">
        <f>VLOOKUP(A2210,таксономия!$1:$1048576,10,1)</f>
        <v xml:space="preserve"> Craniata</v>
      </c>
      <c r="M2210" t="str">
        <f>VLOOKUP(A2210,таксономия!$1:$1048576,11,1)</f>
        <v xml:space="preserve"> Vertebrata</v>
      </c>
      <c r="N2210" t="str">
        <f>VLOOKUP(A2210,таксономия!$1:$1048576,12,1)</f>
        <v xml:space="preserve"> Euteleostomi</v>
      </c>
      <c r="O2210" t="str">
        <f>VLOOKUP(A2210,таксономия!$1:$1048576,13,1)</f>
        <v>Mammalia</v>
      </c>
      <c r="P2210" t="str">
        <f>VLOOKUP(A2210,таксономия!$1:$1048576,14,1)</f>
        <v xml:space="preserve"> Eutheria</v>
      </c>
      <c r="Q2210" t="str">
        <f>VLOOKUP(A2210,таксономия!$1:$1048576,15,1)</f>
        <v xml:space="preserve"> Euarchontoglires</v>
      </c>
      <c r="R2210" t="str">
        <f>VLOOKUP(A2210,таксономия!$1:$1048576,3,1)</f>
        <v xml:space="preserve"> Callithrix jacchus (White-tufted-ear marmoset).</v>
      </c>
      <c r="S2210">
        <f t="shared" si="34"/>
        <v>78</v>
      </c>
    </row>
    <row r="2211" spans="1:19" x14ac:dyDescent="0.3">
      <c r="A2211" t="s">
        <v>1362</v>
      </c>
      <c r="B2211" t="s">
        <v>1363</v>
      </c>
      <c r="C2211">
        <v>470</v>
      </c>
      <c r="D2211" t="s">
        <v>14</v>
      </c>
      <c r="E2211">
        <v>164</v>
      </c>
      <c r="F2211">
        <v>212</v>
      </c>
      <c r="G2211">
        <v>80</v>
      </c>
      <c r="H2211" t="s">
        <v>15</v>
      </c>
      <c r="I2211" t="str">
        <f>VLOOKUP(A2211,таксономия!$1:$1048576,7,1)</f>
        <v>Eukaryota</v>
      </c>
      <c r="J2211" t="str">
        <f>VLOOKUP(A2211,таксономия!$1:$1048576,8,1)</f>
        <v xml:space="preserve"> Metazoa</v>
      </c>
      <c r="K2211" t="str">
        <f>VLOOKUP(A2211,таксономия!$1:$1048576,9,1)</f>
        <v xml:space="preserve"> Chordata</v>
      </c>
      <c r="L2211" t="str">
        <f>VLOOKUP(A2211,таксономия!$1:$1048576,10,1)</f>
        <v xml:space="preserve"> Craniata</v>
      </c>
      <c r="M2211" t="str">
        <f>VLOOKUP(A2211,таксономия!$1:$1048576,11,1)</f>
        <v xml:space="preserve"> Vertebrata</v>
      </c>
      <c r="N2211" t="str">
        <f>VLOOKUP(A2211,таксономия!$1:$1048576,12,1)</f>
        <v xml:space="preserve"> Euteleostomi</v>
      </c>
      <c r="O2211" t="str">
        <f>VLOOKUP(A2211,таксономия!$1:$1048576,13,1)</f>
        <v>Mammalia</v>
      </c>
      <c r="P2211" t="str">
        <f>VLOOKUP(A2211,таксономия!$1:$1048576,14,1)</f>
        <v xml:space="preserve"> Eutheria</v>
      </c>
      <c r="Q2211" t="str">
        <f>VLOOKUP(A2211,таксономия!$1:$1048576,15,1)</f>
        <v xml:space="preserve"> Euarchontoglires</v>
      </c>
      <c r="R2211" t="str">
        <f>VLOOKUP(A2211,таксономия!$1:$1048576,3,1)</f>
        <v xml:space="preserve"> Callithrix jacchus (White-tufted-ear marmoset).</v>
      </c>
      <c r="S2211">
        <f t="shared" si="34"/>
        <v>48</v>
      </c>
    </row>
    <row r="2212" spans="1:19" x14ac:dyDescent="0.3">
      <c r="A2212" t="s">
        <v>1362</v>
      </c>
      <c r="B2212" t="s">
        <v>1363</v>
      </c>
      <c r="C2212">
        <v>470</v>
      </c>
      <c r="D2212" t="s">
        <v>16</v>
      </c>
      <c r="E2212">
        <v>213</v>
      </c>
      <c r="F2212">
        <v>461</v>
      </c>
      <c r="G2212">
        <v>22248</v>
      </c>
      <c r="H2212" t="s">
        <v>17</v>
      </c>
      <c r="I2212" t="str">
        <f>VLOOKUP(A2212,таксономия!$1:$1048576,7,1)</f>
        <v>Eukaryota</v>
      </c>
      <c r="J2212" t="str">
        <f>VLOOKUP(A2212,таксономия!$1:$1048576,8,1)</f>
        <v xml:space="preserve"> Metazoa</v>
      </c>
      <c r="K2212" t="str">
        <f>VLOOKUP(A2212,таксономия!$1:$1048576,9,1)</f>
        <v xml:space="preserve"> Chordata</v>
      </c>
      <c r="L2212" t="str">
        <f>VLOOKUP(A2212,таксономия!$1:$1048576,10,1)</f>
        <v xml:space="preserve"> Craniata</v>
      </c>
      <c r="M2212" t="str">
        <f>VLOOKUP(A2212,таксономия!$1:$1048576,11,1)</f>
        <v xml:space="preserve"> Vertebrata</v>
      </c>
      <c r="N2212" t="str">
        <f>VLOOKUP(A2212,таксономия!$1:$1048576,12,1)</f>
        <v xml:space="preserve"> Euteleostomi</v>
      </c>
      <c r="O2212" t="str">
        <f>VLOOKUP(A2212,таксономия!$1:$1048576,13,1)</f>
        <v>Mammalia</v>
      </c>
      <c r="P2212" t="str">
        <f>VLOOKUP(A2212,таксономия!$1:$1048576,14,1)</f>
        <v xml:space="preserve"> Eutheria</v>
      </c>
      <c r="Q2212" t="str">
        <f>VLOOKUP(A2212,таксономия!$1:$1048576,15,1)</f>
        <v xml:space="preserve"> Euarchontoglires</v>
      </c>
      <c r="R2212" t="str">
        <f>VLOOKUP(A2212,таксономия!$1:$1048576,3,1)</f>
        <v xml:space="preserve"> Callithrix jacchus (White-tufted-ear marmoset).</v>
      </c>
      <c r="S2212">
        <f t="shared" si="34"/>
        <v>248</v>
      </c>
    </row>
    <row r="2213" spans="1:19" x14ac:dyDescent="0.3">
      <c r="A2213" t="s">
        <v>1364</v>
      </c>
      <c r="B2213" t="s">
        <v>1365</v>
      </c>
      <c r="C2213">
        <v>820</v>
      </c>
      <c r="D2213" t="s">
        <v>20</v>
      </c>
      <c r="E2213">
        <v>112</v>
      </c>
      <c r="F2213">
        <v>239</v>
      </c>
      <c r="G2213">
        <v>1926</v>
      </c>
      <c r="H2213" t="s">
        <v>21</v>
      </c>
      <c r="I2213" t="str">
        <f>VLOOKUP(A2213,таксономия!$1:$1048576,7,1)</f>
        <v>Eukaryota</v>
      </c>
      <c r="J2213" t="str">
        <f>VLOOKUP(A2213,таксономия!$1:$1048576,8,1)</f>
        <v xml:space="preserve"> Metazoa</v>
      </c>
      <c r="K2213" t="str">
        <f>VLOOKUP(A2213,таксономия!$1:$1048576,9,1)</f>
        <v xml:space="preserve"> Chordata</v>
      </c>
      <c r="L2213" t="str">
        <f>VLOOKUP(A2213,таксономия!$1:$1048576,10,1)</f>
        <v xml:space="preserve"> Craniata</v>
      </c>
      <c r="M2213" t="str">
        <f>VLOOKUP(A2213,таксономия!$1:$1048576,11,1)</f>
        <v xml:space="preserve"> Vertebrata</v>
      </c>
      <c r="N2213" t="str">
        <f>VLOOKUP(A2213,таксономия!$1:$1048576,12,1)</f>
        <v xml:space="preserve"> Euteleostomi</v>
      </c>
      <c r="O2213" t="str">
        <f>VLOOKUP(A2213,таксономия!$1:$1048576,13,1)</f>
        <v>Mammalia</v>
      </c>
      <c r="P2213" t="str">
        <f>VLOOKUP(A2213,таксономия!$1:$1048576,14,1)</f>
        <v xml:space="preserve"> Eutheria</v>
      </c>
      <c r="Q2213" t="str">
        <f>VLOOKUP(A2213,таксономия!$1:$1048576,15,1)</f>
        <v xml:space="preserve"> Euarchontoglires</v>
      </c>
      <c r="R2213" t="str">
        <f>VLOOKUP(A2213,таксономия!$1:$1048576,3,1)</f>
        <v xml:space="preserve"> Callithrix jacchus (White-tufted-ear marmoset).</v>
      </c>
      <c r="S2213">
        <f t="shared" si="34"/>
        <v>127</v>
      </c>
    </row>
    <row r="2214" spans="1:19" x14ac:dyDescent="0.3">
      <c r="A2214" t="s">
        <v>1364</v>
      </c>
      <c r="B2214" t="s">
        <v>1365</v>
      </c>
      <c r="C2214">
        <v>820</v>
      </c>
      <c r="D2214" t="s">
        <v>22</v>
      </c>
      <c r="E2214">
        <v>4</v>
      </c>
      <c r="F2214">
        <v>94</v>
      </c>
      <c r="G2214">
        <v>59728</v>
      </c>
      <c r="H2214" t="s">
        <v>23</v>
      </c>
      <c r="I2214" t="str">
        <f>VLOOKUP(A2214,таксономия!$1:$1048576,7,1)</f>
        <v>Eukaryota</v>
      </c>
      <c r="J2214" t="str">
        <f>VLOOKUP(A2214,таксономия!$1:$1048576,8,1)</f>
        <v xml:space="preserve"> Metazoa</v>
      </c>
      <c r="K2214" t="str">
        <f>VLOOKUP(A2214,таксономия!$1:$1048576,9,1)</f>
        <v xml:space="preserve"> Chordata</v>
      </c>
      <c r="L2214" t="str">
        <f>VLOOKUP(A2214,таксономия!$1:$1048576,10,1)</f>
        <v xml:space="preserve"> Craniata</v>
      </c>
      <c r="M2214" t="str">
        <f>VLOOKUP(A2214,таксономия!$1:$1048576,11,1)</f>
        <v xml:space="preserve"> Vertebrata</v>
      </c>
      <c r="N2214" t="str">
        <f>VLOOKUP(A2214,таксономия!$1:$1048576,12,1)</f>
        <v xml:space="preserve"> Euteleostomi</v>
      </c>
      <c r="O2214" t="str">
        <f>VLOOKUP(A2214,таксономия!$1:$1048576,13,1)</f>
        <v>Mammalia</v>
      </c>
      <c r="P2214" t="str">
        <f>VLOOKUP(A2214,таксономия!$1:$1048576,14,1)</f>
        <v xml:space="preserve"> Eutheria</v>
      </c>
      <c r="Q2214" t="str">
        <f>VLOOKUP(A2214,таксономия!$1:$1048576,15,1)</f>
        <v xml:space="preserve"> Euarchontoglires</v>
      </c>
      <c r="R2214" t="str">
        <f>VLOOKUP(A2214,таксономия!$1:$1048576,3,1)</f>
        <v xml:space="preserve"> Callithrix jacchus (White-tufted-ear marmoset).</v>
      </c>
      <c r="S2214">
        <f t="shared" si="34"/>
        <v>90</v>
      </c>
    </row>
    <row r="2215" spans="1:19" x14ac:dyDescent="0.3">
      <c r="A2215" t="s">
        <v>1364</v>
      </c>
      <c r="B2215" t="s">
        <v>1365</v>
      </c>
      <c r="C2215">
        <v>820</v>
      </c>
      <c r="D2215" t="s">
        <v>12</v>
      </c>
      <c r="E2215">
        <v>254</v>
      </c>
      <c r="F2215">
        <v>332</v>
      </c>
      <c r="G2215">
        <v>2697</v>
      </c>
      <c r="H2215" t="s">
        <v>13</v>
      </c>
      <c r="I2215" t="str">
        <f>VLOOKUP(A2215,таксономия!$1:$1048576,7,1)</f>
        <v>Eukaryota</v>
      </c>
      <c r="J2215" t="str">
        <f>VLOOKUP(A2215,таксономия!$1:$1048576,8,1)</f>
        <v xml:space="preserve"> Metazoa</v>
      </c>
      <c r="K2215" t="str">
        <f>VLOOKUP(A2215,таксономия!$1:$1048576,9,1)</f>
        <v xml:space="preserve"> Chordata</v>
      </c>
      <c r="L2215" t="str">
        <f>VLOOKUP(A2215,таксономия!$1:$1048576,10,1)</f>
        <v xml:space="preserve"> Craniata</v>
      </c>
      <c r="M2215" t="str">
        <f>VLOOKUP(A2215,таксономия!$1:$1048576,11,1)</f>
        <v xml:space="preserve"> Vertebrata</v>
      </c>
      <c r="N2215" t="str">
        <f>VLOOKUP(A2215,таксономия!$1:$1048576,12,1)</f>
        <v xml:space="preserve"> Euteleostomi</v>
      </c>
      <c r="O2215" t="str">
        <f>VLOOKUP(A2215,таксономия!$1:$1048576,13,1)</f>
        <v>Mammalia</v>
      </c>
      <c r="P2215" t="str">
        <f>VLOOKUP(A2215,таксономия!$1:$1048576,14,1)</f>
        <v xml:space="preserve"> Eutheria</v>
      </c>
      <c r="Q2215" t="str">
        <f>VLOOKUP(A2215,таксономия!$1:$1048576,15,1)</f>
        <v xml:space="preserve"> Euarchontoglires</v>
      </c>
      <c r="R2215" t="str">
        <f>VLOOKUP(A2215,таксономия!$1:$1048576,3,1)</f>
        <v xml:space="preserve"> Callithrix jacchus (White-tufted-ear marmoset).</v>
      </c>
      <c r="S2215">
        <f t="shared" si="34"/>
        <v>78</v>
      </c>
    </row>
    <row r="2216" spans="1:19" x14ac:dyDescent="0.3">
      <c r="A2216" t="s">
        <v>1364</v>
      </c>
      <c r="B2216" t="s">
        <v>1365</v>
      </c>
      <c r="C2216">
        <v>820</v>
      </c>
      <c r="D2216" t="s">
        <v>24</v>
      </c>
      <c r="E2216">
        <v>411</v>
      </c>
      <c r="F2216">
        <v>684</v>
      </c>
      <c r="G2216">
        <v>24806</v>
      </c>
      <c r="H2216" t="s">
        <v>25</v>
      </c>
      <c r="I2216" t="str">
        <f>VLOOKUP(A2216,таксономия!$1:$1048576,7,1)</f>
        <v>Eukaryota</v>
      </c>
      <c r="J2216" t="str">
        <f>VLOOKUP(A2216,таксономия!$1:$1048576,8,1)</f>
        <v xml:space="preserve"> Metazoa</v>
      </c>
      <c r="K2216" t="str">
        <f>VLOOKUP(A2216,таксономия!$1:$1048576,9,1)</f>
        <v xml:space="preserve"> Chordata</v>
      </c>
      <c r="L2216" t="str">
        <f>VLOOKUP(A2216,таксономия!$1:$1048576,10,1)</f>
        <v xml:space="preserve"> Craniata</v>
      </c>
      <c r="M2216" t="str">
        <f>VLOOKUP(A2216,таксономия!$1:$1048576,11,1)</f>
        <v xml:space="preserve"> Vertebrata</v>
      </c>
      <c r="N2216" t="str">
        <f>VLOOKUP(A2216,таксономия!$1:$1048576,12,1)</f>
        <v xml:space="preserve"> Euteleostomi</v>
      </c>
      <c r="O2216" t="str">
        <f>VLOOKUP(A2216,таксономия!$1:$1048576,13,1)</f>
        <v>Mammalia</v>
      </c>
      <c r="P2216" t="str">
        <f>VLOOKUP(A2216,таксономия!$1:$1048576,14,1)</f>
        <v xml:space="preserve"> Eutheria</v>
      </c>
      <c r="Q2216" t="str">
        <f>VLOOKUP(A2216,таксономия!$1:$1048576,15,1)</f>
        <v xml:space="preserve"> Euarchontoglires</v>
      </c>
      <c r="R2216" t="str">
        <f>VLOOKUP(A2216,таксономия!$1:$1048576,3,1)</f>
        <v xml:space="preserve"> Callithrix jacchus (White-tufted-ear marmoset).</v>
      </c>
      <c r="S2216">
        <f t="shared" si="34"/>
        <v>273</v>
      </c>
    </row>
    <row r="2217" spans="1:19" x14ac:dyDescent="0.3">
      <c r="A2217" t="s">
        <v>1366</v>
      </c>
      <c r="B2217" t="s">
        <v>1367</v>
      </c>
      <c r="C2217">
        <v>621</v>
      </c>
      <c r="D2217" t="s">
        <v>10</v>
      </c>
      <c r="E2217">
        <v>49</v>
      </c>
      <c r="F2217">
        <v>90</v>
      </c>
      <c r="G2217">
        <v>998</v>
      </c>
      <c r="H2217" t="s">
        <v>11</v>
      </c>
      <c r="I2217" t="str">
        <f>VLOOKUP(A2217,таксономия!$1:$1048576,7,1)</f>
        <v>Eukaryota</v>
      </c>
      <c r="J2217" t="str">
        <f>VLOOKUP(A2217,таксономия!$1:$1048576,8,1)</f>
        <v xml:space="preserve"> Metazoa</v>
      </c>
      <c r="K2217" t="str">
        <f>VLOOKUP(A2217,таксономия!$1:$1048576,9,1)</f>
        <v xml:space="preserve"> Chordata</v>
      </c>
      <c r="L2217" t="str">
        <f>VLOOKUP(A2217,таксономия!$1:$1048576,10,1)</f>
        <v xml:space="preserve"> Craniata</v>
      </c>
      <c r="M2217" t="str">
        <f>VLOOKUP(A2217,таксономия!$1:$1048576,11,1)</f>
        <v xml:space="preserve"> Vertebrata</v>
      </c>
      <c r="N2217" t="str">
        <f>VLOOKUP(A2217,таксономия!$1:$1048576,12,1)</f>
        <v xml:space="preserve"> Euteleostomi</v>
      </c>
      <c r="O2217" t="str">
        <f>VLOOKUP(A2217,таксономия!$1:$1048576,13,1)</f>
        <v>Mammalia</v>
      </c>
      <c r="P2217" t="str">
        <f>VLOOKUP(A2217,таксономия!$1:$1048576,14,1)</f>
        <v xml:space="preserve"> Eutheria</v>
      </c>
      <c r="Q2217" t="str">
        <f>VLOOKUP(A2217,таксономия!$1:$1048576,15,1)</f>
        <v xml:space="preserve"> Euarchontoglires</v>
      </c>
      <c r="R2217" t="str">
        <f>VLOOKUP(A2217,таксономия!$1:$1048576,3,1)</f>
        <v xml:space="preserve"> Callithrix jacchus (White-tufted-ear marmoset).</v>
      </c>
      <c r="S2217">
        <f t="shared" si="34"/>
        <v>41</v>
      </c>
    </row>
    <row r="2218" spans="1:19" x14ac:dyDescent="0.3">
      <c r="A2218" t="s">
        <v>1366</v>
      </c>
      <c r="B2218" t="s">
        <v>1367</v>
      </c>
      <c r="C2218">
        <v>621</v>
      </c>
      <c r="D2218" t="s">
        <v>12</v>
      </c>
      <c r="E2218">
        <v>109</v>
      </c>
      <c r="F2218">
        <v>181</v>
      </c>
      <c r="G2218">
        <v>2697</v>
      </c>
      <c r="H2218" t="s">
        <v>13</v>
      </c>
      <c r="I2218" t="str">
        <f>VLOOKUP(A2218,таксономия!$1:$1048576,7,1)</f>
        <v>Eukaryota</v>
      </c>
      <c r="J2218" t="str">
        <f>VLOOKUP(A2218,таксономия!$1:$1048576,8,1)</f>
        <v xml:space="preserve"> Metazoa</v>
      </c>
      <c r="K2218" t="str">
        <f>VLOOKUP(A2218,таксономия!$1:$1048576,9,1)</f>
        <v xml:space="preserve"> Chordata</v>
      </c>
      <c r="L2218" t="str">
        <f>VLOOKUP(A2218,таксономия!$1:$1048576,10,1)</f>
        <v xml:space="preserve"> Craniata</v>
      </c>
      <c r="M2218" t="str">
        <f>VLOOKUP(A2218,таксономия!$1:$1048576,11,1)</f>
        <v xml:space="preserve"> Vertebrata</v>
      </c>
      <c r="N2218" t="str">
        <f>VLOOKUP(A2218,таксономия!$1:$1048576,12,1)</f>
        <v xml:space="preserve"> Euteleostomi</v>
      </c>
      <c r="O2218" t="str">
        <f>VLOOKUP(A2218,таксономия!$1:$1048576,13,1)</f>
        <v>Mammalia</v>
      </c>
      <c r="P2218" t="str">
        <f>VLOOKUP(A2218,таксономия!$1:$1048576,14,1)</f>
        <v xml:space="preserve"> Eutheria</v>
      </c>
      <c r="Q2218" t="str">
        <f>VLOOKUP(A2218,таксономия!$1:$1048576,15,1)</f>
        <v xml:space="preserve"> Euarchontoglires</v>
      </c>
      <c r="R2218" t="str">
        <f>VLOOKUP(A2218,таксономия!$1:$1048576,3,1)</f>
        <v xml:space="preserve"> Callithrix jacchus (White-tufted-ear marmoset).</v>
      </c>
      <c r="S2218">
        <f t="shared" si="34"/>
        <v>72</v>
      </c>
    </row>
    <row r="2219" spans="1:19" x14ac:dyDescent="0.3">
      <c r="A2219" t="s">
        <v>1366</v>
      </c>
      <c r="B2219" t="s">
        <v>1367</v>
      </c>
      <c r="C2219">
        <v>621</v>
      </c>
      <c r="D2219" t="s">
        <v>12</v>
      </c>
      <c r="E2219">
        <v>213</v>
      </c>
      <c r="F2219">
        <v>291</v>
      </c>
      <c r="G2219">
        <v>2697</v>
      </c>
      <c r="H2219" t="s">
        <v>13</v>
      </c>
      <c r="I2219" t="str">
        <f>VLOOKUP(A2219,таксономия!$1:$1048576,7,1)</f>
        <v>Eukaryota</v>
      </c>
      <c r="J2219" t="str">
        <f>VLOOKUP(A2219,таксономия!$1:$1048576,8,1)</f>
        <v xml:space="preserve"> Metazoa</v>
      </c>
      <c r="K2219" t="str">
        <f>VLOOKUP(A2219,таксономия!$1:$1048576,9,1)</f>
        <v xml:space="preserve"> Chordata</v>
      </c>
      <c r="L2219" t="str">
        <f>VLOOKUP(A2219,таксономия!$1:$1048576,10,1)</f>
        <v xml:space="preserve"> Craniata</v>
      </c>
      <c r="M2219" t="str">
        <f>VLOOKUP(A2219,таксономия!$1:$1048576,11,1)</f>
        <v xml:space="preserve"> Vertebrata</v>
      </c>
      <c r="N2219" t="str">
        <f>VLOOKUP(A2219,таксономия!$1:$1048576,12,1)</f>
        <v xml:space="preserve"> Euteleostomi</v>
      </c>
      <c r="O2219" t="str">
        <f>VLOOKUP(A2219,таксономия!$1:$1048576,13,1)</f>
        <v>Mammalia</v>
      </c>
      <c r="P2219" t="str">
        <f>VLOOKUP(A2219,таксономия!$1:$1048576,14,1)</f>
        <v xml:space="preserve"> Eutheria</v>
      </c>
      <c r="Q2219" t="str">
        <f>VLOOKUP(A2219,таксономия!$1:$1048576,15,1)</f>
        <v xml:space="preserve"> Euarchontoglires</v>
      </c>
      <c r="R2219" t="str">
        <f>VLOOKUP(A2219,таксономия!$1:$1048576,3,1)</f>
        <v xml:space="preserve"> Callithrix jacchus (White-tufted-ear marmoset).</v>
      </c>
      <c r="S2219">
        <f t="shared" si="34"/>
        <v>78</v>
      </c>
    </row>
    <row r="2220" spans="1:19" x14ac:dyDescent="0.3">
      <c r="A2220" t="s">
        <v>1366</v>
      </c>
      <c r="B2220" t="s">
        <v>1367</v>
      </c>
      <c r="C2220">
        <v>621</v>
      </c>
      <c r="D2220" t="s">
        <v>14</v>
      </c>
      <c r="E2220">
        <v>315</v>
      </c>
      <c r="F2220">
        <v>363</v>
      </c>
      <c r="G2220">
        <v>80</v>
      </c>
      <c r="H2220" t="s">
        <v>15</v>
      </c>
      <c r="I2220" t="str">
        <f>VLOOKUP(A2220,таксономия!$1:$1048576,7,1)</f>
        <v>Eukaryota</v>
      </c>
      <c r="J2220" t="str">
        <f>VLOOKUP(A2220,таксономия!$1:$1048576,8,1)</f>
        <v xml:space="preserve"> Metazoa</v>
      </c>
      <c r="K2220" t="str">
        <f>VLOOKUP(A2220,таксономия!$1:$1048576,9,1)</f>
        <v xml:space="preserve"> Chordata</v>
      </c>
      <c r="L2220" t="str">
        <f>VLOOKUP(A2220,таксономия!$1:$1048576,10,1)</f>
        <v xml:space="preserve"> Craniata</v>
      </c>
      <c r="M2220" t="str">
        <f>VLOOKUP(A2220,таксономия!$1:$1048576,11,1)</f>
        <v xml:space="preserve"> Vertebrata</v>
      </c>
      <c r="N2220" t="str">
        <f>VLOOKUP(A2220,таксономия!$1:$1048576,12,1)</f>
        <v xml:space="preserve"> Euteleostomi</v>
      </c>
      <c r="O2220" t="str">
        <f>VLOOKUP(A2220,таксономия!$1:$1048576,13,1)</f>
        <v>Mammalia</v>
      </c>
      <c r="P2220" t="str">
        <f>VLOOKUP(A2220,таксономия!$1:$1048576,14,1)</f>
        <v xml:space="preserve"> Eutheria</v>
      </c>
      <c r="Q2220" t="str">
        <f>VLOOKUP(A2220,таксономия!$1:$1048576,15,1)</f>
        <v xml:space="preserve"> Euarchontoglires</v>
      </c>
      <c r="R2220" t="str">
        <f>VLOOKUP(A2220,таксономия!$1:$1048576,3,1)</f>
        <v xml:space="preserve"> Callithrix jacchus (White-tufted-ear marmoset).</v>
      </c>
      <c r="S2220">
        <f t="shared" si="34"/>
        <v>48</v>
      </c>
    </row>
    <row r="2221" spans="1:19" x14ac:dyDescent="0.3">
      <c r="A2221" t="s">
        <v>1366</v>
      </c>
      <c r="B2221" t="s">
        <v>1367</v>
      </c>
      <c r="C2221">
        <v>621</v>
      </c>
      <c r="D2221" t="s">
        <v>16</v>
      </c>
      <c r="E2221">
        <v>364</v>
      </c>
      <c r="F2221">
        <v>612</v>
      </c>
      <c r="G2221">
        <v>22248</v>
      </c>
      <c r="H2221" t="s">
        <v>17</v>
      </c>
      <c r="I2221" t="str">
        <f>VLOOKUP(A2221,таксономия!$1:$1048576,7,1)</f>
        <v>Eukaryota</v>
      </c>
      <c r="J2221" t="str">
        <f>VLOOKUP(A2221,таксономия!$1:$1048576,8,1)</f>
        <v xml:space="preserve"> Metazoa</v>
      </c>
      <c r="K2221" t="str">
        <f>VLOOKUP(A2221,таксономия!$1:$1048576,9,1)</f>
        <v xml:space="preserve"> Chordata</v>
      </c>
      <c r="L2221" t="str">
        <f>VLOOKUP(A2221,таксономия!$1:$1048576,10,1)</f>
        <v xml:space="preserve"> Craniata</v>
      </c>
      <c r="M2221" t="str">
        <f>VLOOKUP(A2221,таксономия!$1:$1048576,11,1)</f>
        <v xml:space="preserve"> Vertebrata</v>
      </c>
      <c r="N2221" t="str">
        <f>VLOOKUP(A2221,таксономия!$1:$1048576,12,1)</f>
        <v xml:space="preserve"> Euteleostomi</v>
      </c>
      <c r="O2221" t="str">
        <f>VLOOKUP(A2221,таксономия!$1:$1048576,13,1)</f>
        <v>Mammalia</v>
      </c>
      <c r="P2221" t="str">
        <f>VLOOKUP(A2221,таксономия!$1:$1048576,14,1)</f>
        <v xml:space="preserve"> Eutheria</v>
      </c>
      <c r="Q2221" t="str">
        <f>VLOOKUP(A2221,таксономия!$1:$1048576,15,1)</f>
        <v xml:space="preserve"> Euarchontoglires</v>
      </c>
      <c r="R2221" t="str">
        <f>VLOOKUP(A2221,таксономия!$1:$1048576,3,1)</f>
        <v xml:space="preserve"> Callithrix jacchus (White-tufted-ear marmoset).</v>
      </c>
      <c r="S2221">
        <f t="shared" si="34"/>
        <v>248</v>
      </c>
    </row>
    <row r="2222" spans="1:19" x14ac:dyDescent="0.3">
      <c r="A2222" t="s">
        <v>1368</v>
      </c>
      <c r="B2222" t="s">
        <v>1369</v>
      </c>
      <c r="C2222">
        <v>918</v>
      </c>
      <c r="D2222" t="s">
        <v>20</v>
      </c>
      <c r="E2222">
        <v>150</v>
      </c>
      <c r="F2222">
        <v>277</v>
      </c>
      <c r="G2222">
        <v>1926</v>
      </c>
      <c r="H2222" t="s">
        <v>21</v>
      </c>
      <c r="I2222" t="str">
        <f>VLOOKUP(A2222,таксономия!$1:$1048576,7,1)</f>
        <v>Eukaryota</v>
      </c>
      <c r="J2222" t="str">
        <f>VLOOKUP(A2222,таксономия!$1:$1048576,8,1)</f>
        <v xml:space="preserve"> Metazoa</v>
      </c>
      <c r="K2222" t="str">
        <f>VLOOKUP(A2222,таксономия!$1:$1048576,9,1)</f>
        <v xml:space="preserve"> Chordata</v>
      </c>
      <c r="L2222" t="str">
        <f>VLOOKUP(A2222,таксономия!$1:$1048576,10,1)</f>
        <v xml:space="preserve"> Craniata</v>
      </c>
      <c r="M2222" t="str">
        <f>VLOOKUP(A2222,таксономия!$1:$1048576,11,1)</f>
        <v xml:space="preserve"> Vertebrata</v>
      </c>
      <c r="N2222" t="str">
        <f>VLOOKUP(A2222,таксономия!$1:$1048576,12,1)</f>
        <v xml:space="preserve"> Euteleostomi</v>
      </c>
      <c r="O2222" t="str">
        <f>VLOOKUP(A2222,таксономия!$1:$1048576,13,1)</f>
        <v>Mammalia</v>
      </c>
      <c r="P2222" t="str">
        <f>VLOOKUP(A2222,таксономия!$1:$1048576,14,1)</f>
        <v xml:space="preserve"> Metatheria</v>
      </c>
      <c r="Q2222" t="str">
        <f>VLOOKUP(A2222,таксономия!$1:$1048576,15,1)</f>
        <v xml:space="preserve"> Didelphimorphia</v>
      </c>
      <c r="R2222" t="str">
        <f>VLOOKUP(A2222,таксономия!$1:$1048576,3,1)</f>
        <v xml:space="preserve"> Monodelphis domestica (Gray short-tailed opossum).</v>
      </c>
      <c r="S2222">
        <f t="shared" si="34"/>
        <v>127</v>
      </c>
    </row>
    <row r="2223" spans="1:19" x14ac:dyDescent="0.3">
      <c r="A2223" t="s">
        <v>1368</v>
      </c>
      <c r="B2223" t="s">
        <v>1369</v>
      </c>
      <c r="C2223">
        <v>918</v>
      </c>
      <c r="D2223" t="s">
        <v>22</v>
      </c>
      <c r="E2223">
        <v>38</v>
      </c>
      <c r="F2223">
        <v>128</v>
      </c>
      <c r="G2223">
        <v>59728</v>
      </c>
      <c r="H2223" t="s">
        <v>23</v>
      </c>
      <c r="I2223" t="str">
        <f>VLOOKUP(A2223,таксономия!$1:$1048576,7,1)</f>
        <v>Eukaryota</v>
      </c>
      <c r="J2223" t="str">
        <f>VLOOKUP(A2223,таксономия!$1:$1048576,8,1)</f>
        <v xml:space="preserve"> Metazoa</v>
      </c>
      <c r="K2223" t="str">
        <f>VLOOKUP(A2223,таксономия!$1:$1048576,9,1)</f>
        <v xml:space="preserve"> Chordata</v>
      </c>
      <c r="L2223" t="str">
        <f>VLOOKUP(A2223,таксономия!$1:$1048576,10,1)</f>
        <v xml:space="preserve"> Craniata</v>
      </c>
      <c r="M2223" t="str">
        <f>VLOOKUP(A2223,таксономия!$1:$1048576,11,1)</f>
        <v xml:space="preserve"> Vertebrata</v>
      </c>
      <c r="N2223" t="str">
        <f>VLOOKUP(A2223,таксономия!$1:$1048576,12,1)</f>
        <v xml:space="preserve"> Euteleostomi</v>
      </c>
      <c r="O2223" t="str">
        <f>VLOOKUP(A2223,таксономия!$1:$1048576,13,1)</f>
        <v>Mammalia</v>
      </c>
      <c r="P2223" t="str">
        <f>VLOOKUP(A2223,таксономия!$1:$1048576,14,1)</f>
        <v xml:space="preserve"> Metatheria</v>
      </c>
      <c r="Q2223" t="str">
        <f>VLOOKUP(A2223,таксономия!$1:$1048576,15,1)</f>
        <v xml:space="preserve"> Didelphimorphia</v>
      </c>
      <c r="R2223" t="str">
        <f>VLOOKUP(A2223,таксономия!$1:$1048576,3,1)</f>
        <v xml:space="preserve"> Monodelphis domestica (Gray short-tailed opossum).</v>
      </c>
      <c r="S2223">
        <f t="shared" si="34"/>
        <v>90</v>
      </c>
    </row>
    <row r="2224" spans="1:19" x14ac:dyDescent="0.3">
      <c r="A2224" t="s">
        <v>1368</v>
      </c>
      <c r="B2224" t="s">
        <v>1369</v>
      </c>
      <c r="C2224">
        <v>918</v>
      </c>
      <c r="D2224" t="s">
        <v>12</v>
      </c>
      <c r="E2224">
        <v>292</v>
      </c>
      <c r="F2224">
        <v>370</v>
      </c>
      <c r="G2224">
        <v>2697</v>
      </c>
      <c r="H2224" t="s">
        <v>13</v>
      </c>
      <c r="I2224" t="str">
        <f>VLOOKUP(A2224,таксономия!$1:$1048576,7,1)</f>
        <v>Eukaryota</v>
      </c>
      <c r="J2224" t="str">
        <f>VLOOKUP(A2224,таксономия!$1:$1048576,8,1)</f>
        <v xml:space="preserve"> Metazoa</v>
      </c>
      <c r="K2224" t="str">
        <f>VLOOKUP(A2224,таксономия!$1:$1048576,9,1)</f>
        <v xml:space="preserve"> Chordata</v>
      </c>
      <c r="L2224" t="str">
        <f>VLOOKUP(A2224,таксономия!$1:$1048576,10,1)</f>
        <v xml:space="preserve"> Craniata</v>
      </c>
      <c r="M2224" t="str">
        <f>VLOOKUP(A2224,таксономия!$1:$1048576,11,1)</f>
        <v xml:space="preserve"> Vertebrata</v>
      </c>
      <c r="N2224" t="str">
        <f>VLOOKUP(A2224,таксономия!$1:$1048576,12,1)</f>
        <v xml:space="preserve"> Euteleostomi</v>
      </c>
      <c r="O2224" t="str">
        <f>VLOOKUP(A2224,таксономия!$1:$1048576,13,1)</f>
        <v>Mammalia</v>
      </c>
      <c r="P2224" t="str">
        <f>VLOOKUP(A2224,таксономия!$1:$1048576,14,1)</f>
        <v xml:space="preserve"> Metatheria</v>
      </c>
      <c r="Q2224" t="str">
        <f>VLOOKUP(A2224,таксономия!$1:$1048576,15,1)</f>
        <v xml:space="preserve"> Didelphimorphia</v>
      </c>
      <c r="R2224" t="str">
        <f>VLOOKUP(A2224,таксономия!$1:$1048576,3,1)</f>
        <v xml:space="preserve"> Monodelphis domestica (Gray short-tailed opossum).</v>
      </c>
      <c r="S2224">
        <f t="shared" si="34"/>
        <v>78</v>
      </c>
    </row>
    <row r="2225" spans="1:19" x14ac:dyDescent="0.3">
      <c r="A2225" t="s">
        <v>1368</v>
      </c>
      <c r="B2225" t="s">
        <v>1369</v>
      </c>
      <c r="C2225">
        <v>918</v>
      </c>
      <c r="D2225" t="s">
        <v>24</v>
      </c>
      <c r="E2225">
        <v>449</v>
      </c>
      <c r="F2225">
        <v>722</v>
      </c>
      <c r="G2225">
        <v>24806</v>
      </c>
      <c r="H2225" t="s">
        <v>25</v>
      </c>
      <c r="I2225" t="str">
        <f>VLOOKUP(A2225,таксономия!$1:$1048576,7,1)</f>
        <v>Eukaryota</v>
      </c>
      <c r="J2225" t="str">
        <f>VLOOKUP(A2225,таксономия!$1:$1048576,8,1)</f>
        <v xml:space="preserve"> Metazoa</v>
      </c>
      <c r="K2225" t="str">
        <f>VLOOKUP(A2225,таксономия!$1:$1048576,9,1)</f>
        <v xml:space="preserve"> Chordata</v>
      </c>
      <c r="L2225" t="str">
        <f>VLOOKUP(A2225,таксономия!$1:$1048576,10,1)</f>
        <v xml:space="preserve"> Craniata</v>
      </c>
      <c r="M2225" t="str">
        <f>VLOOKUP(A2225,таксономия!$1:$1048576,11,1)</f>
        <v xml:space="preserve"> Vertebrata</v>
      </c>
      <c r="N2225" t="str">
        <f>VLOOKUP(A2225,таксономия!$1:$1048576,12,1)</f>
        <v xml:space="preserve"> Euteleostomi</v>
      </c>
      <c r="O2225" t="str">
        <f>VLOOKUP(A2225,таксономия!$1:$1048576,13,1)</f>
        <v>Mammalia</v>
      </c>
      <c r="P2225" t="str">
        <f>VLOOKUP(A2225,таксономия!$1:$1048576,14,1)</f>
        <v xml:space="preserve"> Metatheria</v>
      </c>
      <c r="Q2225" t="str">
        <f>VLOOKUP(A2225,таксономия!$1:$1048576,15,1)</f>
        <v xml:space="preserve"> Didelphimorphia</v>
      </c>
      <c r="R2225" t="str">
        <f>VLOOKUP(A2225,таксономия!$1:$1048576,3,1)</f>
        <v xml:space="preserve"> Monodelphis domestica (Gray short-tailed opossum).</v>
      </c>
      <c r="S2225">
        <f t="shared" si="34"/>
        <v>273</v>
      </c>
    </row>
    <row r="2226" spans="1:19" x14ac:dyDescent="0.3">
      <c r="A2226" t="s">
        <v>1370</v>
      </c>
      <c r="B2226" t="s">
        <v>1371</v>
      </c>
      <c r="C2226">
        <v>937</v>
      </c>
      <c r="D2226" t="s">
        <v>20</v>
      </c>
      <c r="E2226">
        <v>170</v>
      </c>
      <c r="F2226">
        <v>297</v>
      </c>
      <c r="G2226">
        <v>1926</v>
      </c>
      <c r="H2226" t="s">
        <v>21</v>
      </c>
      <c r="I2226" t="str">
        <f>VLOOKUP(A2226,таксономия!$1:$1048576,7,1)</f>
        <v>Eukaryota</v>
      </c>
      <c r="J2226" t="str">
        <f>VLOOKUP(A2226,таксономия!$1:$1048576,8,1)</f>
        <v xml:space="preserve"> Metazoa</v>
      </c>
      <c r="K2226" t="str">
        <f>VLOOKUP(A2226,таксономия!$1:$1048576,9,1)</f>
        <v xml:space="preserve"> Chordata</v>
      </c>
      <c r="L2226" t="str">
        <f>VLOOKUP(A2226,таксономия!$1:$1048576,10,1)</f>
        <v xml:space="preserve"> Craniata</v>
      </c>
      <c r="M2226" t="str">
        <f>VLOOKUP(A2226,таксономия!$1:$1048576,11,1)</f>
        <v xml:space="preserve"> Vertebrata</v>
      </c>
      <c r="N2226" t="str">
        <f>VLOOKUP(A2226,таксономия!$1:$1048576,12,1)</f>
        <v xml:space="preserve"> Euteleostomi</v>
      </c>
      <c r="O2226" t="str">
        <f>VLOOKUP(A2226,таксономия!$1:$1048576,13,1)</f>
        <v>Mammalia</v>
      </c>
      <c r="P2226" t="str">
        <f>VLOOKUP(A2226,таксономия!$1:$1048576,14,1)</f>
        <v xml:space="preserve"> Eutheria</v>
      </c>
      <c r="Q2226" t="str">
        <f>VLOOKUP(A2226,таксономия!$1:$1048576,15,1)</f>
        <v xml:space="preserve"> Euarchontoglires</v>
      </c>
      <c r="R2226" t="str">
        <f>VLOOKUP(A2226,таксономия!$1:$1048576,3,1)</f>
        <v xml:space="preserve"> Macaca mulatta (Rhesus macaque).</v>
      </c>
      <c r="S2226">
        <f t="shared" si="34"/>
        <v>127</v>
      </c>
    </row>
    <row r="2227" spans="1:19" x14ac:dyDescent="0.3">
      <c r="A2227" t="s">
        <v>1370</v>
      </c>
      <c r="B2227" t="s">
        <v>1371</v>
      </c>
      <c r="C2227">
        <v>937</v>
      </c>
      <c r="D2227" t="s">
        <v>22</v>
      </c>
      <c r="E2227">
        <v>58</v>
      </c>
      <c r="F2227">
        <v>148</v>
      </c>
      <c r="G2227">
        <v>59728</v>
      </c>
      <c r="H2227" t="s">
        <v>23</v>
      </c>
      <c r="I2227" t="str">
        <f>VLOOKUP(A2227,таксономия!$1:$1048576,7,1)</f>
        <v>Eukaryota</v>
      </c>
      <c r="J2227" t="str">
        <f>VLOOKUP(A2227,таксономия!$1:$1048576,8,1)</f>
        <v xml:space="preserve"> Metazoa</v>
      </c>
      <c r="K2227" t="str">
        <f>VLOOKUP(A2227,таксономия!$1:$1048576,9,1)</f>
        <v xml:space="preserve"> Chordata</v>
      </c>
      <c r="L2227" t="str">
        <f>VLOOKUP(A2227,таксономия!$1:$1048576,10,1)</f>
        <v xml:space="preserve"> Craniata</v>
      </c>
      <c r="M2227" t="str">
        <f>VLOOKUP(A2227,таксономия!$1:$1048576,11,1)</f>
        <v xml:space="preserve"> Vertebrata</v>
      </c>
      <c r="N2227" t="str">
        <f>VLOOKUP(A2227,таксономия!$1:$1048576,12,1)</f>
        <v xml:space="preserve"> Euteleostomi</v>
      </c>
      <c r="O2227" t="str">
        <f>VLOOKUP(A2227,таксономия!$1:$1048576,13,1)</f>
        <v>Mammalia</v>
      </c>
      <c r="P2227" t="str">
        <f>VLOOKUP(A2227,таксономия!$1:$1048576,14,1)</f>
        <v xml:space="preserve"> Eutheria</v>
      </c>
      <c r="Q2227" t="str">
        <f>VLOOKUP(A2227,таксономия!$1:$1048576,15,1)</f>
        <v xml:space="preserve"> Euarchontoglires</v>
      </c>
      <c r="R2227" t="str">
        <f>VLOOKUP(A2227,таксономия!$1:$1048576,3,1)</f>
        <v xml:space="preserve"> Macaca mulatta (Rhesus macaque).</v>
      </c>
      <c r="S2227">
        <f t="shared" si="34"/>
        <v>90</v>
      </c>
    </row>
    <row r="2228" spans="1:19" x14ac:dyDescent="0.3">
      <c r="A2228" t="s">
        <v>1370</v>
      </c>
      <c r="B2228" t="s">
        <v>1371</v>
      </c>
      <c r="C2228">
        <v>937</v>
      </c>
      <c r="D2228" t="s">
        <v>12</v>
      </c>
      <c r="E2228">
        <v>313</v>
      </c>
      <c r="F2228">
        <v>391</v>
      </c>
      <c r="G2228">
        <v>2697</v>
      </c>
      <c r="H2228" t="s">
        <v>13</v>
      </c>
      <c r="I2228" t="str">
        <f>VLOOKUP(A2228,таксономия!$1:$1048576,7,1)</f>
        <v>Eukaryota</v>
      </c>
      <c r="J2228" t="str">
        <f>VLOOKUP(A2228,таксономия!$1:$1048576,8,1)</f>
        <v xml:space="preserve"> Metazoa</v>
      </c>
      <c r="K2228" t="str">
        <f>VLOOKUP(A2228,таксономия!$1:$1048576,9,1)</f>
        <v xml:space="preserve"> Chordata</v>
      </c>
      <c r="L2228" t="str">
        <f>VLOOKUP(A2228,таксономия!$1:$1048576,10,1)</f>
        <v xml:space="preserve"> Craniata</v>
      </c>
      <c r="M2228" t="str">
        <f>VLOOKUP(A2228,таксономия!$1:$1048576,11,1)</f>
        <v xml:space="preserve"> Vertebrata</v>
      </c>
      <c r="N2228" t="str">
        <f>VLOOKUP(A2228,таксономия!$1:$1048576,12,1)</f>
        <v xml:space="preserve"> Euteleostomi</v>
      </c>
      <c r="O2228" t="str">
        <f>VLOOKUP(A2228,таксономия!$1:$1048576,13,1)</f>
        <v>Mammalia</v>
      </c>
      <c r="P2228" t="str">
        <f>VLOOKUP(A2228,таксономия!$1:$1048576,14,1)</f>
        <v xml:space="preserve"> Eutheria</v>
      </c>
      <c r="Q2228" t="str">
        <f>VLOOKUP(A2228,таксономия!$1:$1048576,15,1)</f>
        <v xml:space="preserve"> Euarchontoglires</v>
      </c>
      <c r="R2228" t="str">
        <f>VLOOKUP(A2228,таксономия!$1:$1048576,3,1)</f>
        <v xml:space="preserve"> Macaca mulatta (Rhesus macaque).</v>
      </c>
      <c r="S2228">
        <f t="shared" si="34"/>
        <v>78</v>
      </c>
    </row>
    <row r="2229" spans="1:19" x14ac:dyDescent="0.3">
      <c r="A2229" t="s">
        <v>1370</v>
      </c>
      <c r="B2229" t="s">
        <v>1371</v>
      </c>
      <c r="C2229">
        <v>937</v>
      </c>
      <c r="D2229" t="s">
        <v>24</v>
      </c>
      <c r="E2229">
        <v>473</v>
      </c>
      <c r="F2229">
        <v>746</v>
      </c>
      <c r="G2229">
        <v>24806</v>
      </c>
      <c r="H2229" t="s">
        <v>25</v>
      </c>
      <c r="I2229" t="str">
        <f>VLOOKUP(A2229,таксономия!$1:$1048576,7,1)</f>
        <v>Eukaryota</v>
      </c>
      <c r="J2229" t="str">
        <f>VLOOKUP(A2229,таксономия!$1:$1048576,8,1)</f>
        <v xml:space="preserve"> Metazoa</v>
      </c>
      <c r="K2229" t="str">
        <f>VLOOKUP(A2229,таксономия!$1:$1048576,9,1)</f>
        <v xml:space="preserve"> Chordata</v>
      </c>
      <c r="L2229" t="str">
        <f>VLOOKUP(A2229,таксономия!$1:$1048576,10,1)</f>
        <v xml:space="preserve"> Craniata</v>
      </c>
      <c r="M2229" t="str">
        <f>VLOOKUP(A2229,таксономия!$1:$1048576,11,1)</f>
        <v xml:space="preserve"> Vertebrata</v>
      </c>
      <c r="N2229" t="str">
        <f>VLOOKUP(A2229,таксономия!$1:$1048576,12,1)</f>
        <v xml:space="preserve"> Euteleostomi</v>
      </c>
      <c r="O2229" t="str">
        <f>VLOOKUP(A2229,таксономия!$1:$1048576,13,1)</f>
        <v>Mammalia</v>
      </c>
      <c r="P2229" t="str">
        <f>VLOOKUP(A2229,таксономия!$1:$1048576,14,1)</f>
        <v xml:space="preserve"> Eutheria</v>
      </c>
      <c r="Q2229" t="str">
        <f>VLOOKUP(A2229,таксономия!$1:$1048576,15,1)</f>
        <v xml:space="preserve"> Euarchontoglires</v>
      </c>
      <c r="R2229" t="str">
        <f>VLOOKUP(A2229,таксономия!$1:$1048576,3,1)</f>
        <v xml:space="preserve"> Macaca mulatta (Rhesus macaque).</v>
      </c>
      <c r="S2229">
        <f t="shared" si="34"/>
        <v>273</v>
      </c>
    </row>
    <row r="2230" spans="1:19" x14ac:dyDescent="0.3">
      <c r="A2230" t="s">
        <v>1372</v>
      </c>
      <c r="B2230" t="s">
        <v>1373</v>
      </c>
      <c r="C2230">
        <v>176</v>
      </c>
      <c r="D2230" t="s">
        <v>12</v>
      </c>
      <c r="E2230">
        <v>3</v>
      </c>
      <c r="F2230">
        <v>39</v>
      </c>
      <c r="G2230">
        <v>2697</v>
      </c>
      <c r="H2230" t="s">
        <v>13</v>
      </c>
      <c r="I2230" t="str">
        <f>VLOOKUP(A2230,таксономия!$1:$1048576,7,1)</f>
        <v>Eukaryota</v>
      </c>
      <c r="J2230" t="str">
        <f>VLOOKUP(A2230,таксономия!$1:$1048576,8,1)</f>
        <v xml:space="preserve"> Metazoa</v>
      </c>
      <c r="K2230" t="str">
        <f>VLOOKUP(A2230,таксономия!$1:$1048576,9,1)</f>
        <v xml:space="preserve"> Chordata</v>
      </c>
      <c r="L2230" t="str">
        <f>VLOOKUP(A2230,таксономия!$1:$1048576,10,1)</f>
        <v xml:space="preserve"> Craniata</v>
      </c>
      <c r="M2230" t="str">
        <f>VLOOKUP(A2230,таксономия!$1:$1048576,11,1)</f>
        <v xml:space="preserve"> Vertebrata</v>
      </c>
      <c r="N2230" t="str">
        <f>VLOOKUP(A2230,таксономия!$1:$1048576,12,1)</f>
        <v xml:space="preserve"> Euteleostomi</v>
      </c>
      <c r="O2230" t="str">
        <f>VLOOKUP(A2230,таксономия!$1:$1048576,13,1)</f>
        <v>Mammalia</v>
      </c>
      <c r="P2230" t="str">
        <f>VLOOKUP(A2230,таксономия!$1:$1048576,14,1)</f>
        <v xml:space="preserve"> Eutheria</v>
      </c>
      <c r="Q2230" t="str">
        <f>VLOOKUP(A2230,таксономия!$1:$1048576,15,1)</f>
        <v xml:space="preserve"> Euarchontoglires</v>
      </c>
      <c r="R2230" t="str">
        <f>VLOOKUP(A2230,таксономия!$1:$1048576,3,1)</f>
        <v xml:space="preserve"> Mus musculus (Mouse).</v>
      </c>
      <c r="S2230">
        <f t="shared" si="34"/>
        <v>36</v>
      </c>
    </row>
    <row r="2231" spans="1:19" x14ac:dyDescent="0.3">
      <c r="A2231" t="s">
        <v>1374</v>
      </c>
      <c r="B2231" t="s">
        <v>1375</v>
      </c>
      <c r="C2231">
        <v>725</v>
      </c>
      <c r="D2231" t="s">
        <v>12</v>
      </c>
      <c r="E2231">
        <v>124</v>
      </c>
      <c r="F2231">
        <v>200</v>
      </c>
      <c r="G2231">
        <v>2697</v>
      </c>
      <c r="H2231" t="s">
        <v>13</v>
      </c>
      <c r="I2231" t="str">
        <f>VLOOKUP(A2231,таксономия!$1:$1048576,7,1)</f>
        <v>Eukaryota</v>
      </c>
      <c r="J2231" t="str">
        <f>VLOOKUP(A2231,таксономия!$1:$1048576,8,1)</f>
        <v xml:space="preserve"> Metazoa</v>
      </c>
      <c r="K2231" t="str">
        <f>VLOOKUP(A2231,таксономия!$1:$1048576,9,1)</f>
        <v xml:space="preserve"> Chordata</v>
      </c>
      <c r="L2231" t="str">
        <f>VLOOKUP(A2231,таксономия!$1:$1048576,10,1)</f>
        <v xml:space="preserve"> Craniata</v>
      </c>
      <c r="M2231" t="str">
        <f>VLOOKUP(A2231,таксономия!$1:$1048576,11,1)</f>
        <v xml:space="preserve"> Vertebrata</v>
      </c>
      <c r="N2231" t="str">
        <f>VLOOKUP(A2231,таксономия!$1:$1048576,12,1)</f>
        <v xml:space="preserve"> Euteleostomi</v>
      </c>
      <c r="O2231" t="str">
        <f>VLOOKUP(A2231,таксономия!$1:$1048576,13,1)</f>
        <v>Mammalia</v>
      </c>
      <c r="P2231" t="str">
        <f>VLOOKUP(A2231,таксономия!$1:$1048576,14,1)</f>
        <v xml:space="preserve"> Eutheria</v>
      </c>
      <c r="Q2231" t="str">
        <f>VLOOKUP(A2231,таксономия!$1:$1048576,15,1)</f>
        <v xml:space="preserve"> Euarchontoglires</v>
      </c>
      <c r="R2231" t="str">
        <f>VLOOKUP(A2231,таксономия!$1:$1048576,3,1)</f>
        <v xml:space="preserve"> Callithrix jacchus (White-tufted-ear marmoset).</v>
      </c>
      <c r="S2231">
        <f t="shared" si="34"/>
        <v>76</v>
      </c>
    </row>
    <row r="2232" spans="1:19" x14ac:dyDescent="0.3">
      <c r="A2232" t="s">
        <v>1374</v>
      </c>
      <c r="B2232" t="s">
        <v>1375</v>
      </c>
      <c r="C2232">
        <v>725</v>
      </c>
      <c r="D2232" t="s">
        <v>12</v>
      </c>
      <c r="E2232">
        <v>205</v>
      </c>
      <c r="F2232">
        <v>282</v>
      </c>
      <c r="G2232">
        <v>2697</v>
      </c>
      <c r="H2232" t="s">
        <v>13</v>
      </c>
      <c r="I2232" t="str">
        <f>VLOOKUP(A2232,таксономия!$1:$1048576,7,1)</f>
        <v>Eukaryota</v>
      </c>
      <c r="J2232" t="str">
        <f>VLOOKUP(A2232,таксономия!$1:$1048576,8,1)</f>
        <v xml:space="preserve"> Metazoa</v>
      </c>
      <c r="K2232" t="str">
        <f>VLOOKUP(A2232,таксономия!$1:$1048576,9,1)</f>
        <v xml:space="preserve"> Chordata</v>
      </c>
      <c r="L2232" t="str">
        <f>VLOOKUP(A2232,таксономия!$1:$1048576,10,1)</f>
        <v xml:space="preserve"> Craniata</v>
      </c>
      <c r="M2232" t="str">
        <f>VLOOKUP(A2232,таксономия!$1:$1048576,11,1)</f>
        <v xml:space="preserve"> Vertebrata</v>
      </c>
      <c r="N2232" t="str">
        <f>VLOOKUP(A2232,таксономия!$1:$1048576,12,1)</f>
        <v xml:space="preserve"> Euteleostomi</v>
      </c>
      <c r="O2232" t="str">
        <f>VLOOKUP(A2232,таксономия!$1:$1048576,13,1)</f>
        <v>Mammalia</v>
      </c>
      <c r="P2232" t="str">
        <f>VLOOKUP(A2232,таксономия!$1:$1048576,14,1)</f>
        <v xml:space="preserve"> Eutheria</v>
      </c>
      <c r="Q2232" t="str">
        <f>VLOOKUP(A2232,таксономия!$1:$1048576,15,1)</f>
        <v xml:space="preserve"> Euarchontoglires</v>
      </c>
      <c r="R2232" t="str">
        <f>VLOOKUP(A2232,таксономия!$1:$1048576,3,1)</f>
        <v xml:space="preserve"> Callithrix jacchus (White-tufted-ear marmoset).</v>
      </c>
      <c r="S2232">
        <f t="shared" si="34"/>
        <v>77</v>
      </c>
    </row>
    <row r="2233" spans="1:19" x14ac:dyDescent="0.3">
      <c r="A2233" t="s">
        <v>1374</v>
      </c>
      <c r="B2233" t="s">
        <v>1375</v>
      </c>
      <c r="C2233">
        <v>725</v>
      </c>
      <c r="D2233" t="s">
        <v>12</v>
      </c>
      <c r="E2233">
        <v>297</v>
      </c>
      <c r="F2233">
        <v>375</v>
      </c>
      <c r="G2233">
        <v>2697</v>
      </c>
      <c r="H2233" t="s">
        <v>13</v>
      </c>
      <c r="I2233" t="str">
        <f>VLOOKUP(A2233,таксономия!$1:$1048576,7,1)</f>
        <v>Eukaryota</v>
      </c>
      <c r="J2233" t="str">
        <f>VLOOKUP(A2233,таксономия!$1:$1048576,8,1)</f>
        <v xml:space="preserve"> Metazoa</v>
      </c>
      <c r="K2233" t="str">
        <f>VLOOKUP(A2233,таксономия!$1:$1048576,9,1)</f>
        <v xml:space="preserve"> Chordata</v>
      </c>
      <c r="L2233" t="str">
        <f>VLOOKUP(A2233,таксономия!$1:$1048576,10,1)</f>
        <v xml:space="preserve"> Craniata</v>
      </c>
      <c r="M2233" t="str">
        <f>VLOOKUP(A2233,таксономия!$1:$1048576,11,1)</f>
        <v xml:space="preserve"> Vertebrata</v>
      </c>
      <c r="N2233" t="str">
        <f>VLOOKUP(A2233,таксономия!$1:$1048576,12,1)</f>
        <v xml:space="preserve"> Euteleostomi</v>
      </c>
      <c r="O2233" t="str">
        <f>VLOOKUP(A2233,таксономия!$1:$1048576,13,1)</f>
        <v>Mammalia</v>
      </c>
      <c r="P2233" t="str">
        <f>VLOOKUP(A2233,таксономия!$1:$1048576,14,1)</f>
        <v xml:space="preserve"> Eutheria</v>
      </c>
      <c r="Q2233" t="str">
        <f>VLOOKUP(A2233,таксономия!$1:$1048576,15,1)</f>
        <v xml:space="preserve"> Euarchontoglires</v>
      </c>
      <c r="R2233" t="str">
        <f>VLOOKUP(A2233,таксономия!$1:$1048576,3,1)</f>
        <v xml:space="preserve"> Callithrix jacchus (White-tufted-ear marmoset).</v>
      </c>
      <c r="S2233">
        <f t="shared" si="34"/>
        <v>78</v>
      </c>
    </row>
    <row r="2234" spans="1:19" x14ac:dyDescent="0.3">
      <c r="A2234" t="s">
        <v>1374</v>
      </c>
      <c r="B2234" t="s">
        <v>1375</v>
      </c>
      <c r="C2234">
        <v>725</v>
      </c>
      <c r="D2234" t="s">
        <v>12</v>
      </c>
      <c r="E2234">
        <v>384</v>
      </c>
      <c r="F2234">
        <v>462</v>
      </c>
      <c r="G2234">
        <v>2697</v>
      </c>
      <c r="H2234" t="s">
        <v>13</v>
      </c>
      <c r="I2234" t="str">
        <f>VLOOKUP(A2234,таксономия!$1:$1048576,7,1)</f>
        <v>Eukaryota</v>
      </c>
      <c r="J2234" t="str">
        <f>VLOOKUP(A2234,таксономия!$1:$1048576,8,1)</f>
        <v xml:space="preserve"> Metazoa</v>
      </c>
      <c r="K2234" t="str">
        <f>VLOOKUP(A2234,таксономия!$1:$1048576,9,1)</f>
        <v xml:space="preserve"> Chordata</v>
      </c>
      <c r="L2234" t="str">
        <f>VLOOKUP(A2234,таксономия!$1:$1048576,10,1)</f>
        <v xml:space="preserve"> Craniata</v>
      </c>
      <c r="M2234" t="str">
        <f>VLOOKUP(A2234,таксономия!$1:$1048576,11,1)</f>
        <v xml:space="preserve"> Vertebrata</v>
      </c>
      <c r="N2234" t="str">
        <f>VLOOKUP(A2234,таксономия!$1:$1048576,12,1)</f>
        <v xml:space="preserve"> Euteleostomi</v>
      </c>
      <c r="O2234" t="str">
        <f>VLOOKUP(A2234,таксономия!$1:$1048576,13,1)</f>
        <v>Mammalia</v>
      </c>
      <c r="P2234" t="str">
        <f>VLOOKUP(A2234,таксономия!$1:$1048576,14,1)</f>
        <v xml:space="preserve"> Eutheria</v>
      </c>
      <c r="Q2234" t="str">
        <f>VLOOKUP(A2234,таксономия!$1:$1048576,15,1)</f>
        <v xml:space="preserve"> Euarchontoglires</v>
      </c>
      <c r="R2234" t="str">
        <f>VLOOKUP(A2234,таксономия!$1:$1048576,3,1)</f>
        <v xml:space="preserve"> Callithrix jacchus (White-tufted-ear marmoset).</v>
      </c>
      <c r="S2234">
        <f t="shared" si="34"/>
        <v>78</v>
      </c>
    </row>
    <row r="2235" spans="1:19" x14ac:dyDescent="0.3">
      <c r="A2235" t="s">
        <v>1374</v>
      </c>
      <c r="B2235" t="s">
        <v>1375</v>
      </c>
      <c r="C2235">
        <v>725</v>
      </c>
      <c r="D2235" t="s">
        <v>44</v>
      </c>
      <c r="E2235">
        <v>30</v>
      </c>
      <c r="F2235">
        <v>120</v>
      </c>
      <c r="G2235">
        <v>2217</v>
      </c>
      <c r="H2235" t="s">
        <v>45</v>
      </c>
      <c r="I2235" t="str">
        <f>VLOOKUP(A2235,таксономия!$1:$1048576,7,1)</f>
        <v>Eukaryota</v>
      </c>
      <c r="J2235" t="str">
        <f>VLOOKUP(A2235,таксономия!$1:$1048576,8,1)</f>
        <v xml:space="preserve"> Metazoa</v>
      </c>
      <c r="K2235" t="str">
        <f>VLOOKUP(A2235,таксономия!$1:$1048576,9,1)</f>
        <v xml:space="preserve"> Chordata</v>
      </c>
      <c r="L2235" t="str">
        <f>VLOOKUP(A2235,таксономия!$1:$1048576,10,1)</f>
        <v xml:space="preserve"> Craniata</v>
      </c>
      <c r="M2235" t="str">
        <f>VLOOKUP(A2235,таксономия!$1:$1048576,11,1)</f>
        <v xml:space="preserve"> Vertebrata</v>
      </c>
      <c r="N2235" t="str">
        <f>VLOOKUP(A2235,таксономия!$1:$1048576,12,1)</f>
        <v xml:space="preserve"> Euteleostomi</v>
      </c>
      <c r="O2235" t="str">
        <f>VLOOKUP(A2235,таксономия!$1:$1048576,13,1)</f>
        <v>Mammalia</v>
      </c>
      <c r="P2235" t="str">
        <f>VLOOKUP(A2235,таксономия!$1:$1048576,14,1)</f>
        <v xml:space="preserve"> Eutheria</v>
      </c>
      <c r="Q2235" t="str">
        <f>VLOOKUP(A2235,таксономия!$1:$1048576,15,1)</f>
        <v xml:space="preserve"> Euarchontoglires</v>
      </c>
      <c r="R2235" t="str">
        <f>VLOOKUP(A2235,таксономия!$1:$1048576,3,1)</f>
        <v xml:space="preserve"> Callithrix jacchus (White-tufted-ear marmoset).</v>
      </c>
      <c r="S2235">
        <f t="shared" si="34"/>
        <v>90</v>
      </c>
    </row>
    <row r="2236" spans="1:19" x14ac:dyDescent="0.3">
      <c r="A2236" t="s">
        <v>1374</v>
      </c>
      <c r="B2236" t="s">
        <v>1375</v>
      </c>
      <c r="C2236">
        <v>725</v>
      </c>
      <c r="D2236" t="s">
        <v>16</v>
      </c>
      <c r="E2236">
        <v>498</v>
      </c>
      <c r="F2236">
        <v>718</v>
      </c>
      <c r="G2236">
        <v>22248</v>
      </c>
      <c r="H2236" t="s">
        <v>17</v>
      </c>
      <c r="I2236" t="str">
        <f>VLOOKUP(A2236,таксономия!$1:$1048576,7,1)</f>
        <v>Eukaryota</v>
      </c>
      <c r="J2236" t="str">
        <f>VLOOKUP(A2236,таксономия!$1:$1048576,8,1)</f>
        <v xml:space="preserve"> Metazoa</v>
      </c>
      <c r="K2236" t="str">
        <f>VLOOKUP(A2236,таксономия!$1:$1048576,9,1)</f>
        <v xml:space="preserve"> Chordata</v>
      </c>
      <c r="L2236" t="str">
        <f>VLOOKUP(A2236,таксономия!$1:$1048576,10,1)</f>
        <v xml:space="preserve"> Craniata</v>
      </c>
      <c r="M2236" t="str">
        <f>VLOOKUP(A2236,таксономия!$1:$1048576,11,1)</f>
        <v xml:space="preserve"> Vertebrata</v>
      </c>
      <c r="N2236" t="str">
        <f>VLOOKUP(A2236,таксономия!$1:$1048576,12,1)</f>
        <v xml:space="preserve"> Euteleostomi</v>
      </c>
      <c r="O2236" t="str">
        <f>VLOOKUP(A2236,таксономия!$1:$1048576,13,1)</f>
        <v>Mammalia</v>
      </c>
      <c r="P2236" t="str">
        <f>VLOOKUP(A2236,таксономия!$1:$1048576,14,1)</f>
        <v xml:space="preserve"> Eutheria</v>
      </c>
      <c r="Q2236" t="str">
        <f>VLOOKUP(A2236,таксономия!$1:$1048576,15,1)</f>
        <v xml:space="preserve"> Euarchontoglires</v>
      </c>
      <c r="R2236" t="str">
        <f>VLOOKUP(A2236,таксономия!$1:$1048576,3,1)</f>
        <v xml:space="preserve"> Callithrix jacchus (White-tufted-ear marmoset).</v>
      </c>
      <c r="S2236">
        <f t="shared" si="34"/>
        <v>220</v>
      </c>
    </row>
    <row r="2237" spans="1:19" x14ac:dyDescent="0.3">
      <c r="A2237" t="s">
        <v>1376</v>
      </c>
      <c r="B2237" t="s">
        <v>1377</v>
      </c>
      <c r="C2237">
        <v>824</v>
      </c>
      <c r="D2237" t="s">
        <v>20</v>
      </c>
      <c r="E2237">
        <v>116</v>
      </c>
      <c r="F2237">
        <v>243</v>
      </c>
      <c r="G2237">
        <v>1926</v>
      </c>
      <c r="H2237" t="s">
        <v>21</v>
      </c>
      <c r="I2237" t="str">
        <f>VLOOKUP(A2237,таксономия!$1:$1048576,7,1)</f>
        <v>Eukaryota</v>
      </c>
      <c r="J2237" t="str">
        <f>VLOOKUP(A2237,таксономия!$1:$1048576,8,1)</f>
        <v xml:space="preserve"> Metazoa</v>
      </c>
      <c r="K2237" t="str">
        <f>VLOOKUP(A2237,таксономия!$1:$1048576,9,1)</f>
        <v xml:space="preserve"> Chordata</v>
      </c>
      <c r="L2237" t="str">
        <f>VLOOKUP(A2237,таксономия!$1:$1048576,10,1)</f>
        <v xml:space="preserve"> Craniata</v>
      </c>
      <c r="M2237" t="str">
        <f>VLOOKUP(A2237,таксономия!$1:$1048576,11,1)</f>
        <v xml:space="preserve"> Vertebrata</v>
      </c>
      <c r="N2237" t="str">
        <f>VLOOKUP(A2237,таксономия!$1:$1048576,12,1)</f>
        <v xml:space="preserve"> Euteleostomi</v>
      </c>
      <c r="O2237" t="str">
        <f>VLOOKUP(A2237,таксономия!$1:$1048576,13,1)</f>
        <v>Mammalia</v>
      </c>
      <c r="P2237" t="str">
        <f>VLOOKUP(A2237,таксономия!$1:$1048576,14,1)</f>
        <v xml:space="preserve"> Eutheria</v>
      </c>
      <c r="Q2237" t="str">
        <f>VLOOKUP(A2237,таксономия!$1:$1048576,15,1)</f>
        <v xml:space="preserve"> Euarchontoglires</v>
      </c>
      <c r="R2237" t="str">
        <f>VLOOKUP(A2237,таксономия!$1:$1048576,3,1)</f>
        <v xml:space="preserve"> Callithrix jacchus (White-tufted-ear marmoset).</v>
      </c>
      <c r="S2237">
        <f t="shared" si="34"/>
        <v>127</v>
      </c>
    </row>
    <row r="2238" spans="1:19" x14ac:dyDescent="0.3">
      <c r="A2238" t="s">
        <v>1376</v>
      </c>
      <c r="B2238" t="s">
        <v>1377</v>
      </c>
      <c r="C2238">
        <v>824</v>
      </c>
      <c r="D2238" t="s">
        <v>22</v>
      </c>
      <c r="E2238">
        <v>4</v>
      </c>
      <c r="F2238">
        <v>94</v>
      </c>
      <c r="G2238">
        <v>59728</v>
      </c>
      <c r="H2238" t="s">
        <v>23</v>
      </c>
      <c r="I2238" t="str">
        <f>VLOOKUP(A2238,таксономия!$1:$1048576,7,1)</f>
        <v>Eukaryota</v>
      </c>
      <c r="J2238" t="str">
        <f>VLOOKUP(A2238,таксономия!$1:$1048576,8,1)</f>
        <v xml:space="preserve"> Metazoa</v>
      </c>
      <c r="K2238" t="str">
        <f>VLOOKUP(A2238,таксономия!$1:$1048576,9,1)</f>
        <v xml:space="preserve"> Chordata</v>
      </c>
      <c r="L2238" t="str">
        <f>VLOOKUP(A2238,таксономия!$1:$1048576,10,1)</f>
        <v xml:space="preserve"> Craniata</v>
      </c>
      <c r="M2238" t="str">
        <f>VLOOKUP(A2238,таксономия!$1:$1048576,11,1)</f>
        <v xml:space="preserve"> Vertebrata</v>
      </c>
      <c r="N2238" t="str">
        <f>VLOOKUP(A2238,таксономия!$1:$1048576,12,1)</f>
        <v xml:space="preserve"> Euteleostomi</v>
      </c>
      <c r="O2238" t="str">
        <f>VLOOKUP(A2238,таксономия!$1:$1048576,13,1)</f>
        <v>Mammalia</v>
      </c>
      <c r="P2238" t="str">
        <f>VLOOKUP(A2238,таксономия!$1:$1048576,14,1)</f>
        <v xml:space="preserve"> Eutheria</v>
      </c>
      <c r="Q2238" t="str">
        <f>VLOOKUP(A2238,таксономия!$1:$1048576,15,1)</f>
        <v xml:space="preserve"> Euarchontoglires</v>
      </c>
      <c r="R2238" t="str">
        <f>VLOOKUP(A2238,таксономия!$1:$1048576,3,1)</f>
        <v xml:space="preserve"> Callithrix jacchus (White-tufted-ear marmoset).</v>
      </c>
      <c r="S2238">
        <f t="shared" si="34"/>
        <v>90</v>
      </c>
    </row>
    <row r="2239" spans="1:19" x14ac:dyDescent="0.3">
      <c r="A2239" t="s">
        <v>1376</v>
      </c>
      <c r="B2239" t="s">
        <v>1377</v>
      </c>
      <c r="C2239">
        <v>824</v>
      </c>
      <c r="D2239" t="s">
        <v>12</v>
      </c>
      <c r="E2239">
        <v>258</v>
      </c>
      <c r="F2239">
        <v>336</v>
      </c>
      <c r="G2239">
        <v>2697</v>
      </c>
      <c r="H2239" t="s">
        <v>13</v>
      </c>
      <c r="I2239" t="str">
        <f>VLOOKUP(A2239,таксономия!$1:$1048576,7,1)</f>
        <v>Eukaryota</v>
      </c>
      <c r="J2239" t="str">
        <f>VLOOKUP(A2239,таксономия!$1:$1048576,8,1)</f>
        <v xml:space="preserve"> Metazoa</v>
      </c>
      <c r="K2239" t="str">
        <f>VLOOKUP(A2239,таксономия!$1:$1048576,9,1)</f>
        <v xml:space="preserve"> Chordata</v>
      </c>
      <c r="L2239" t="str">
        <f>VLOOKUP(A2239,таксономия!$1:$1048576,10,1)</f>
        <v xml:space="preserve"> Craniata</v>
      </c>
      <c r="M2239" t="str">
        <f>VLOOKUP(A2239,таксономия!$1:$1048576,11,1)</f>
        <v xml:space="preserve"> Vertebrata</v>
      </c>
      <c r="N2239" t="str">
        <f>VLOOKUP(A2239,таксономия!$1:$1048576,12,1)</f>
        <v xml:space="preserve"> Euteleostomi</v>
      </c>
      <c r="O2239" t="str">
        <f>VLOOKUP(A2239,таксономия!$1:$1048576,13,1)</f>
        <v>Mammalia</v>
      </c>
      <c r="P2239" t="str">
        <f>VLOOKUP(A2239,таксономия!$1:$1048576,14,1)</f>
        <v xml:space="preserve"> Eutheria</v>
      </c>
      <c r="Q2239" t="str">
        <f>VLOOKUP(A2239,таксономия!$1:$1048576,15,1)</f>
        <v xml:space="preserve"> Euarchontoglires</v>
      </c>
      <c r="R2239" t="str">
        <f>VLOOKUP(A2239,таксономия!$1:$1048576,3,1)</f>
        <v xml:space="preserve"> Callithrix jacchus (White-tufted-ear marmoset).</v>
      </c>
      <c r="S2239">
        <f t="shared" si="34"/>
        <v>78</v>
      </c>
    </row>
    <row r="2240" spans="1:19" x14ac:dyDescent="0.3">
      <c r="A2240" t="s">
        <v>1376</v>
      </c>
      <c r="B2240" t="s">
        <v>1377</v>
      </c>
      <c r="C2240">
        <v>824</v>
      </c>
      <c r="D2240" t="s">
        <v>24</v>
      </c>
      <c r="E2240">
        <v>415</v>
      </c>
      <c r="F2240">
        <v>688</v>
      </c>
      <c r="G2240">
        <v>24806</v>
      </c>
      <c r="H2240" t="s">
        <v>25</v>
      </c>
      <c r="I2240" t="str">
        <f>VLOOKUP(A2240,таксономия!$1:$1048576,7,1)</f>
        <v>Eukaryota</v>
      </c>
      <c r="J2240" t="str">
        <f>VLOOKUP(A2240,таксономия!$1:$1048576,8,1)</f>
        <v xml:space="preserve"> Metazoa</v>
      </c>
      <c r="K2240" t="str">
        <f>VLOOKUP(A2240,таксономия!$1:$1048576,9,1)</f>
        <v xml:space="preserve"> Chordata</v>
      </c>
      <c r="L2240" t="str">
        <f>VLOOKUP(A2240,таксономия!$1:$1048576,10,1)</f>
        <v xml:space="preserve"> Craniata</v>
      </c>
      <c r="M2240" t="str">
        <f>VLOOKUP(A2240,таксономия!$1:$1048576,11,1)</f>
        <v xml:space="preserve"> Vertebrata</v>
      </c>
      <c r="N2240" t="str">
        <f>VLOOKUP(A2240,таксономия!$1:$1048576,12,1)</f>
        <v xml:space="preserve"> Euteleostomi</v>
      </c>
      <c r="O2240" t="str">
        <f>VLOOKUP(A2240,таксономия!$1:$1048576,13,1)</f>
        <v>Mammalia</v>
      </c>
      <c r="P2240" t="str">
        <f>VLOOKUP(A2240,таксономия!$1:$1048576,14,1)</f>
        <v xml:space="preserve"> Eutheria</v>
      </c>
      <c r="Q2240" t="str">
        <f>VLOOKUP(A2240,таксономия!$1:$1048576,15,1)</f>
        <v xml:space="preserve"> Euarchontoglires</v>
      </c>
      <c r="R2240" t="str">
        <f>VLOOKUP(A2240,таксономия!$1:$1048576,3,1)</f>
        <v xml:space="preserve"> Callithrix jacchus (White-tufted-ear marmoset).</v>
      </c>
      <c r="S2240">
        <f t="shared" si="34"/>
        <v>273</v>
      </c>
    </row>
    <row r="2241" spans="1:19" x14ac:dyDescent="0.3">
      <c r="A2241" t="s">
        <v>1378</v>
      </c>
      <c r="B2241" t="s">
        <v>1379</v>
      </c>
      <c r="C2241">
        <v>575</v>
      </c>
      <c r="D2241" t="s">
        <v>12</v>
      </c>
      <c r="E2241">
        <v>110</v>
      </c>
      <c r="F2241">
        <v>189</v>
      </c>
      <c r="G2241">
        <v>2697</v>
      </c>
      <c r="H2241" t="s">
        <v>13</v>
      </c>
      <c r="I2241" t="str">
        <f>VLOOKUP(A2241,таксономия!$1:$1048576,7,1)</f>
        <v>Eukaryota</v>
      </c>
      <c r="J2241" t="str">
        <f>VLOOKUP(A2241,таксономия!$1:$1048576,8,1)</f>
        <v xml:space="preserve"> Metazoa</v>
      </c>
      <c r="K2241" t="str">
        <f>VLOOKUP(A2241,таксономия!$1:$1048576,9,1)</f>
        <v xml:space="preserve"> Chordata</v>
      </c>
      <c r="L2241" t="str">
        <f>VLOOKUP(A2241,таксономия!$1:$1048576,10,1)</f>
        <v xml:space="preserve"> Tunicata</v>
      </c>
      <c r="M2241" t="str">
        <f>VLOOKUP(A2241,таксономия!$1:$1048576,11,1)</f>
        <v xml:space="preserve"> Ascidiacea</v>
      </c>
      <c r="N2241" t="str">
        <f>VLOOKUP(A2241,таксономия!$1:$1048576,12,1)</f>
        <v xml:space="preserve"> Enterogona</v>
      </c>
      <c r="O2241" t="str">
        <f>VLOOKUP(A2241,таксономия!$1:$1048576,13,1)</f>
        <v>Phlebobranchia</v>
      </c>
      <c r="P2241" t="str">
        <f>VLOOKUP(A2241,таксономия!$1:$1048576,14,1)</f>
        <v xml:space="preserve"> Cionidae</v>
      </c>
      <c r="Q2241" t="str">
        <f>VLOOKUP(A2241,таксономия!$1:$1048576,15,1)</f>
        <v xml:space="preserve"> Ciona.</v>
      </c>
      <c r="R2241" t="str">
        <f>VLOOKUP(A2241,таксономия!$1:$1048576,3,1)</f>
        <v xml:space="preserve"> Ciona intestinalis (Transparent sea squirt) (Ascidia intestinalis).</v>
      </c>
      <c r="S2241">
        <f t="shared" si="34"/>
        <v>79</v>
      </c>
    </row>
    <row r="2242" spans="1:19" x14ac:dyDescent="0.3">
      <c r="A2242" t="s">
        <v>1378</v>
      </c>
      <c r="B2242" t="s">
        <v>1379</v>
      </c>
      <c r="C2242">
        <v>575</v>
      </c>
      <c r="D2242" t="s">
        <v>12</v>
      </c>
      <c r="E2242">
        <v>214</v>
      </c>
      <c r="F2242">
        <v>293</v>
      </c>
      <c r="G2242">
        <v>2697</v>
      </c>
      <c r="H2242" t="s">
        <v>13</v>
      </c>
      <c r="I2242" t="str">
        <f>VLOOKUP(A2242,таксономия!$1:$1048576,7,1)</f>
        <v>Eukaryota</v>
      </c>
      <c r="J2242" t="str">
        <f>VLOOKUP(A2242,таксономия!$1:$1048576,8,1)</f>
        <v xml:space="preserve"> Metazoa</v>
      </c>
      <c r="K2242" t="str">
        <f>VLOOKUP(A2242,таксономия!$1:$1048576,9,1)</f>
        <v xml:space="preserve"> Chordata</v>
      </c>
      <c r="L2242" t="str">
        <f>VLOOKUP(A2242,таксономия!$1:$1048576,10,1)</f>
        <v xml:space="preserve"> Tunicata</v>
      </c>
      <c r="M2242" t="str">
        <f>VLOOKUP(A2242,таксономия!$1:$1048576,11,1)</f>
        <v xml:space="preserve"> Ascidiacea</v>
      </c>
      <c r="N2242" t="str">
        <f>VLOOKUP(A2242,таксономия!$1:$1048576,12,1)</f>
        <v xml:space="preserve"> Enterogona</v>
      </c>
      <c r="O2242" t="str">
        <f>VLOOKUP(A2242,таксономия!$1:$1048576,13,1)</f>
        <v>Phlebobranchia</v>
      </c>
      <c r="P2242" t="str">
        <f>VLOOKUP(A2242,таксономия!$1:$1048576,14,1)</f>
        <v xml:space="preserve"> Cionidae</v>
      </c>
      <c r="Q2242" t="str">
        <f>VLOOKUP(A2242,таксономия!$1:$1048576,15,1)</f>
        <v xml:space="preserve"> Ciona.</v>
      </c>
      <c r="R2242" t="str">
        <f>VLOOKUP(A2242,таксономия!$1:$1048576,3,1)</f>
        <v xml:space="preserve"> Ciona intestinalis (Transparent sea squirt) (Ascidia intestinalis).</v>
      </c>
      <c r="S2242">
        <f t="shared" si="34"/>
        <v>79</v>
      </c>
    </row>
    <row r="2243" spans="1:19" x14ac:dyDescent="0.3">
      <c r="A2243" t="s">
        <v>1378</v>
      </c>
      <c r="B2243" t="s">
        <v>1379</v>
      </c>
      <c r="C2243">
        <v>575</v>
      </c>
      <c r="D2243" t="s">
        <v>318</v>
      </c>
      <c r="E2243">
        <v>32</v>
      </c>
      <c r="F2243">
        <v>80</v>
      </c>
      <c r="G2243">
        <v>18854</v>
      </c>
      <c r="H2243" t="s">
        <v>319</v>
      </c>
      <c r="I2243" t="str">
        <f>VLOOKUP(A2243,таксономия!$1:$1048576,7,1)</f>
        <v>Eukaryota</v>
      </c>
      <c r="J2243" t="str">
        <f>VLOOKUP(A2243,таксономия!$1:$1048576,8,1)</f>
        <v xml:space="preserve"> Metazoa</v>
      </c>
      <c r="K2243" t="str">
        <f>VLOOKUP(A2243,таксономия!$1:$1048576,9,1)</f>
        <v xml:space="preserve"> Chordata</v>
      </c>
      <c r="L2243" t="str">
        <f>VLOOKUP(A2243,таксономия!$1:$1048576,10,1)</f>
        <v xml:space="preserve"> Tunicata</v>
      </c>
      <c r="M2243" t="str">
        <f>VLOOKUP(A2243,таксономия!$1:$1048576,11,1)</f>
        <v xml:space="preserve"> Ascidiacea</v>
      </c>
      <c r="N2243" t="str">
        <f>VLOOKUP(A2243,таксономия!$1:$1048576,12,1)</f>
        <v xml:space="preserve"> Enterogona</v>
      </c>
      <c r="O2243" t="str">
        <f>VLOOKUP(A2243,таксономия!$1:$1048576,13,1)</f>
        <v>Phlebobranchia</v>
      </c>
      <c r="P2243" t="str">
        <f>VLOOKUP(A2243,таксономия!$1:$1048576,14,1)</f>
        <v xml:space="preserve"> Cionidae</v>
      </c>
      <c r="Q2243" t="str">
        <f>VLOOKUP(A2243,таксономия!$1:$1048576,15,1)</f>
        <v xml:space="preserve"> Ciona.</v>
      </c>
      <c r="R2243" t="str">
        <f>VLOOKUP(A2243,таксономия!$1:$1048576,3,1)</f>
        <v xml:space="preserve"> Ciona intestinalis (Transparent sea squirt) (Ascidia intestinalis).</v>
      </c>
      <c r="S2243">
        <f t="shared" ref="S2243:S2306" si="35">$F2243-$E2243</f>
        <v>48</v>
      </c>
    </row>
    <row r="2244" spans="1:19" x14ac:dyDescent="0.3">
      <c r="A2244" t="s">
        <v>1378</v>
      </c>
      <c r="B2244" t="s">
        <v>1379</v>
      </c>
      <c r="C2244">
        <v>575</v>
      </c>
      <c r="D2244" t="s">
        <v>16</v>
      </c>
      <c r="E2244">
        <v>339</v>
      </c>
      <c r="F2244">
        <v>568</v>
      </c>
      <c r="G2244">
        <v>22248</v>
      </c>
      <c r="H2244" t="s">
        <v>17</v>
      </c>
      <c r="I2244" t="str">
        <f>VLOOKUP(A2244,таксономия!$1:$1048576,7,1)</f>
        <v>Eukaryota</v>
      </c>
      <c r="J2244" t="str">
        <f>VLOOKUP(A2244,таксономия!$1:$1048576,8,1)</f>
        <v xml:space="preserve"> Metazoa</v>
      </c>
      <c r="K2244" t="str">
        <f>VLOOKUP(A2244,таксономия!$1:$1048576,9,1)</f>
        <v xml:space="preserve"> Chordata</v>
      </c>
      <c r="L2244" t="str">
        <f>VLOOKUP(A2244,таксономия!$1:$1048576,10,1)</f>
        <v xml:space="preserve"> Tunicata</v>
      </c>
      <c r="M2244" t="str">
        <f>VLOOKUP(A2244,таксономия!$1:$1048576,11,1)</f>
        <v xml:space="preserve"> Ascidiacea</v>
      </c>
      <c r="N2244" t="str">
        <f>VLOOKUP(A2244,таксономия!$1:$1048576,12,1)</f>
        <v xml:space="preserve"> Enterogona</v>
      </c>
      <c r="O2244" t="str">
        <f>VLOOKUP(A2244,таксономия!$1:$1048576,13,1)</f>
        <v>Phlebobranchia</v>
      </c>
      <c r="P2244" t="str">
        <f>VLOOKUP(A2244,таксономия!$1:$1048576,14,1)</f>
        <v xml:space="preserve"> Cionidae</v>
      </c>
      <c r="Q2244" t="str">
        <f>VLOOKUP(A2244,таксономия!$1:$1048576,15,1)</f>
        <v xml:space="preserve"> Ciona.</v>
      </c>
      <c r="R2244" t="str">
        <f>VLOOKUP(A2244,таксономия!$1:$1048576,3,1)</f>
        <v xml:space="preserve"> Ciona intestinalis (Transparent sea squirt) (Ascidia intestinalis).</v>
      </c>
      <c r="S2244">
        <f t="shared" si="35"/>
        <v>229</v>
      </c>
    </row>
    <row r="2245" spans="1:19" x14ac:dyDescent="0.3">
      <c r="A2245" t="s">
        <v>1380</v>
      </c>
      <c r="B2245" t="s">
        <v>1381</v>
      </c>
      <c r="C2245">
        <v>324</v>
      </c>
      <c r="D2245" t="s">
        <v>12</v>
      </c>
      <c r="E2245">
        <v>1</v>
      </c>
      <c r="F2245">
        <v>48</v>
      </c>
      <c r="G2245">
        <v>2697</v>
      </c>
      <c r="H2245" t="s">
        <v>13</v>
      </c>
      <c r="I2245" t="str">
        <f>VLOOKUP(A2245,таксономия!$1:$1048576,7,1)</f>
        <v>Eukaryota</v>
      </c>
      <c r="J2245" t="str">
        <f>VLOOKUP(A2245,таксономия!$1:$1048576,8,1)</f>
        <v xml:space="preserve"> Metazoa</v>
      </c>
      <c r="K2245" t="str">
        <f>VLOOKUP(A2245,таксономия!$1:$1048576,9,1)</f>
        <v xml:space="preserve"> Chordata</v>
      </c>
      <c r="L2245" t="str">
        <f>VLOOKUP(A2245,таксономия!$1:$1048576,10,1)</f>
        <v xml:space="preserve"> Tunicata</v>
      </c>
      <c r="M2245" t="str">
        <f>VLOOKUP(A2245,таксономия!$1:$1048576,11,1)</f>
        <v xml:space="preserve"> Ascidiacea</v>
      </c>
      <c r="N2245" t="str">
        <f>VLOOKUP(A2245,таксономия!$1:$1048576,12,1)</f>
        <v xml:space="preserve"> Enterogona</v>
      </c>
      <c r="O2245" t="str">
        <f>VLOOKUP(A2245,таксономия!$1:$1048576,13,1)</f>
        <v>Phlebobranchia</v>
      </c>
      <c r="P2245" t="str">
        <f>VLOOKUP(A2245,таксономия!$1:$1048576,14,1)</f>
        <v xml:space="preserve"> Cionidae</v>
      </c>
      <c r="Q2245" t="str">
        <f>VLOOKUP(A2245,таксономия!$1:$1048576,15,1)</f>
        <v xml:space="preserve"> Ciona.</v>
      </c>
      <c r="R2245" t="str">
        <f>VLOOKUP(A2245,таксономия!$1:$1048576,3,1)</f>
        <v xml:space="preserve"> Ciona intestinalis (Transparent sea squirt) (Ascidia intestinalis).</v>
      </c>
      <c r="S2245">
        <f t="shared" si="35"/>
        <v>47</v>
      </c>
    </row>
    <row r="2246" spans="1:19" x14ac:dyDescent="0.3">
      <c r="A2246" t="s">
        <v>1380</v>
      </c>
      <c r="B2246" t="s">
        <v>1381</v>
      </c>
      <c r="C2246">
        <v>324</v>
      </c>
      <c r="D2246" t="s">
        <v>12</v>
      </c>
      <c r="E2246">
        <v>52</v>
      </c>
      <c r="F2246">
        <v>129</v>
      </c>
      <c r="G2246">
        <v>2697</v>
      </c>
      <c r="H2246" t="s">
        <v>13</v>
      </c>
      <c r="I2246" t="str">
        <f>VLOOKUP(A2246,таксономия!$1:$1048576,7,1)</f>
        <v>Eukaryota</v>
      </c>
      <c r="J2246" t="str">
        <f>VLOOKUP(A2246,таксономия!$1:$1048576,8,1)</f>
        <v xml:space="preserve"> Metazoa</v>
      </c>
      <c r="K2246" t="str">
        <f>VLOOKUP(A2246,таксономия!$1:$1048576,9,1)</f>
        <v xml:space="preserve"> Chordata</v>
      </c>
      <c r="L2246" t="str">
        <f>VLOOKUP(A2246,таксономия!$1:$1048576,10,1)</f>
        <v xml:space="preserve"> Tunicata</v>
      </c>
      <c r="M2246" t="str">
        <f>VLOOKUP(A2246,таксономия!$1:$1048576,11,1)</f>
        <v xml:space="preserve"> Ascidiacea</v>
      </c>
      <c r="N2246" t="str">
        <f>VLOOKUP(A2246,таксономия!$1:$1048576,12,1)</f>
        <v xml:space="preserve"> Enterogona</v>
      </c>
      <c r="O2246" t="str">
        <f>VLOOKUP(A2246,таксономия!$1:$1048576,13,1)</f>
        <v>Phlebobranchia</v>
      </c>
      <c r="P2246" t="str">
        <f>VLOOKUP(A2246,таксономия!$1:$1048576,14,1)</f>
        <v xml:space="preserve"> Cionidae</v>
      </c>
      <c r="Q2246" t="str">
        <f>VLOOKUP(A2246,таксономия!$1:$1048576,15,1)</f>
        <v xml:space="preserve"> Ciona.</v>
      </c>
      <c r="R2246" t="str">
        <f>VLOOKUP(A2246,таксономия!$1:$1048576,3,1)</f>
        <v xml:space="preserve"> Ciona intestinalis (Transparent sea squirt) (Ascidia intestinalis).</v>
      </c>
      <c r="S2246">
        <f t="shared" si="35"/>
        <v>77</v>
      </c>
    </row>
    <row r="2247" spans="1:19" x14ac:dyDescent="0.3">
      <c r="A2247" t="s">
        <v>1380</v>
      </c>
      <c r="B2247" t="s">
        <v>1381</v>
      </c>
      <c r="C2247">
        <v>324</v>
      </c>
      <c r="D2247" t="s">
        <v>12</v>
      </c>
      <c r="E2247">
        <v>142</v>
      </c>
      <c r="F2247">
        <v>218</v>
      </c>
      <c r="G2247">
        <v>2697</v>
      </c>
      <c r="H2247" t="s">
        <v>13</v>
      </c>
      <c r="I2247" t="str">
        <f>VLOOKUP(A2247,таксономия!$1:$1048576,7,1)</f>
        <v>Eukaryota</v>
      </c>
      <c r="J2247" t="str">
        <f>VLOOKUP(A2247,таксономия!$1:$1048576,8,1)</f>
        <v xml:space="preserve"> Metazoa</v>
      </c>
      <c r="K2247" t="str">
        <f>VLOOKUP(A2247,таксономия!$1:$1048576,9,1)</f>
        <v xml:space="preserve"> Chordata</v>
      </c>
      <c r="L2247" t="str">
        <f>VLOOKUP(A2247,таксономия!$1:$1048576,10,1)</f>
        <v xml:space="preserve"> Tunicata</v>
      </c>
      <c r="M2247" t="str">
        <f>VLOOKUP(A2247,таксономия!$1:$1048576,11,1)</f>
        <v xml:space="preserve"> Ascidiacea</v>
      </c>
      <c r="N2247" t="str">
        <f>VLOOKUP(A2247,таксономия!$1:$1048576,12,1)</f>
        <v xml:space="preserve"> Enterogona</v>
      </c>
      <c r="O2247" t="str">
        <f>VLOOKUP(A2247,таксономия!$1:$1048576,13,1)</f>
        <v>Phlebobranchia</v>
      </c>
      <c r="P2247" t="str">
        <f>VLOOKUP(A2247,таксономия!$1:$1048576,14,1)</f>
        <v xml:space="preserve"> Cionidae</v>
      </c>
      <c r="Q2247" t="str">
        <f>VLOOKUP(A2247,таксономия!$1:$1048576,15,1)</f>
        <v xml:space="preserve"> Ciona.</v>
      </c>
      <c r="R2247" t="str">
        <f>VLOOKUP(A2247,таксономия!$1:$1048576,3,1)</f>
        <v xml:space="preserve"> Ciona intestinalis (Transparent sea squirt) (Ascidia intestinalis).</v>
      </c>
      <c r="S2247">
        <f t="shared" si="35"/>
        <v>76</v>
      </c>
    </row>
    <row r="2248" spans="1:19" x14ac:dyDescent="0.3">
      <c r="A2248" t="s">
        <v>1380</v>
      </c>
      <c r="B2248" t="s">
        <v>1381</v>
      </c>
      <c r="C2248">
        <v>324</v>
      </c>
      <c r="D2248" t="s">
        <v>12</v>
      </c>
      <c r="E2248">
        <v>247</v>
      </c>
      <c r="F2248">
        <v>324</v>
      </c>
      <c r="G2248">
        <v>2697</v>
      </c>
      <c r="H2248" t="s">
        <v>13</v>
      </c>
      <c r="I2248" t="str">
        <f>VLOOKUP(A2248,таксономия!$1:$1048576,7,1)</f>
        <v>Eukaryota</v>
      </c>
      <c r="J2248" t="str">
        <f>VLOOKUP(A2248,таксономия!$1:$1048576,8,1)</f>
        <v xml:space="preserve"> Metazoa</v>
      </c>
      <c r="K2248" t="str">
        <f>VLOOKUP(A2248,таксономия!$1:$1048576,9,1)</f>
        <v xml:space="preserve"> Chordata</v>
      </c>
      <c r="L2248" t="str">
        <f>VLOOKUP(A2248,таксономия!$1:$1048576,10,1)</f>
        <v xml:space="preserve"> Tunicata</v>
      </c>
      <c r="M2248" t="str">
        <f>VLOOKUP(A2248,таксономия!$1:$1048576,11,1)</f>
        <v xml:space="preserve"> Ascidiacea</v>
      </c>
      <c r="N2248" t="str">
        <f>VLOOKUP(A2248,таксономия!$1:$1048576,12,1)</f>
        <v xml:space="preserve"> Enterogona</v>
      </c>
      <c r="O2248" t="str">
        <f>VLOOKUP(A2248,таксономия!$1:$1048576,13,1)</f>
        <v>Phlebobranchia</v>
      </c>
      <c r="P2248" t="str">
        <f>VLOOKUP(A2248,таксономия!$1:$1048576,14,1)</f>
        <v xml:space="preserve"> Cionidae</v>
      </c>
      <c r="Q2248" t="str">
        <f>VLOOKUP(A2248,таксономия!$1:$1048576,15,1)</f>
        <v xml:space="preserve"> Ciona.</v>
      </c>
      <c r="R2248" t="str">
        <f>VLOOKUP(A2248,таксономия!$1:$1048576,3,1)</f>
        <v xml:space="preserve"> Ciona intestinalis (Transparent sea squirt) (Ascidia intestinalis).</v>
      </c>
      <c r="S2248">
        <f t="shared" si="35"/>
        <v>77</v>
      </c>
    </row>
    <row r="2249" spans="1:19" x14ac:dyDescent="0.3">
      <c r="A2249" t="s">
        <v>1382</v>
      </c>
      <c r="B2249" t="s">
        <v>1383</v>
      </c>
      <c r="C2249">
        <v>455</v>
      </c>
      <c r="D2249" t="s">
        <v>12</v>
      </c>
      <c r="E2249">
        <v>1</v>
      </c>
      <c r="F2249">
        <v>65</v>
      </c>
      <c r="G2249">
        <v>2697</v>
      </c>
      <c r="H2249" t="s">
        <v>13</v>
      </c>
      <c r="I2249" t="str">
        <f>VLOOKUP(A2249,таксономия!$1:$1048576,7,1)</f>
        <v>Eukaryota</v>
      </c>
      <c r="J2249" t="str">
        <f>VLOOKUP(A2249,таксономия!$1:$1048576,8,1)</f>
        <v xml:space="preserve"> Metazoa</v>
      </c>
      <c r="K2249" t="str">
        <f>VLOOKUP(A2249,таксономия!$1:$1048576,9,1)</f>
        <v xml:space="preserve"> Chordata</v>
      </c>
      <c r="L2249" t="str">
        <f>VLOOKUP(A2249,таксономия!$1:$1048576,10,1)</f>
        <v xml:space="preserve"> Craniata</v>
      </c>
      <c r="M2249" t="str">
        <f>VLOOKUP(A2249,таксономия!$1:$1048576,11,1)</f>
        <v xml:space="preserve"> Vertebrata</v>
      </c>
      <c r="N2249" t="str">
        <f>VLOOKUP(A2249,таксономия!$1:$1048576,12,1)</f>
        <v xml:space="preserve"> Euteleostomi</v>
      </c>
      <c r="O2249" t="str">
        <f>VLOOKUP(A2249,таксономия!$1:$1048576,13,1)</f>
        <v>Mammalia</v>
      </c>
      <c r="P2249" t="str">
        <f>VLOOKUP(A2249,таксономия!$1:$1048576,14,1)</f>
        <v xml:space="preserve"> Monotremata</v>
      </c>
      <c r="Q2249" t="str">
        <f>VLOOKUP(A2249,таксономия!$1:$1048576,15,1)</f>
        <v xml:space="preserve"> Ornithorhynchidae</v>
      </c>
      <c r="R2249" t="str">
        <f>VLOOKUP(A2249,таксономия!$1:$1048576,3,1)</f>
        <v xml:space="preserve"> Ornithorhynchus anatinus (Duckbill platypus).</v>
      </c>
      <c r="S2249">
        <f t="shared" si="35"/>
        <v>64</v>
      </c>
    </row>
    <row r="2250" spans="1:19" x14ac:dyDescent="0.3">
      <c r="A2250" t="s">
        <v>1382</v>
      </c>
      <c r="B2250" t="s">
        <v>1383</v>
      </c>
      <c r="C2250">
        <v>455</v>
      </c>
      <c r="D2250" t="s">
        <v>12</v>
      </c>
      <c r="E2250">
        <v>104</v>
      </c>
      <c r="F2250">
        <v>181</v>
      </c>
      <c r="G2250">
        <v>2697</v>
      </c>
      <c r="H2250" t="s">
        <v>13</v>
      </c>
      <c r="I2250" t="str">
        <f>VLOOKUP(A2250,таксономия!$1:$1048576,7,1)</f>
        <v>Eukaryota</v>
      </c>
      <c r="J2250" t="str">
        <f>VLOOKUP(A2250,таксономия!$1:$1048576,8,1)</f>
        <v xml:space="preserve"> Metazoa</v>
      </c>
      <c r="K2250" t="str">
        <f>VLOOKUP(A2250,таксономия!$1:$1048576,9,1)</f>
        <v xml:space="preserve"> Chordata</v>
      </c>
      <c r="L2250" t="str">
        <f>VLOOKUP(A2250,таксономия!$1:$1048576,10,1)</f>
        <v xml:space="preserve"> Craniata</v>
      </c>
      <c r="M2250" t="str">
        <f>VLOOKUP(A2250,таксономия!$1:$1048576,11,1)</f>
        <v xml:space="preserve"> Vertebrata</v>
      </c>
      <c r="N2250" t="str">
        <f>VLOOKUP(A2250,таксономия!$1:$1048576,12,1)</f>
        <v xml:space="preserve"> Euteleostomi</v>
      </c>
      <c r="O2250" t="str">
        <f>VLOOKUP(A2250,таксономия!$1:$1048576,13,1)</f>
        <v>Mammalia</v>
      </c>
      <c r="P2250" t="str">
        <f>VLOOKUP(A2250,таксономия!$1:$1048576,14,1)</f>
        <v xml:space="preserve"> Monotremata</v>
      </c>
      <c r="Q2250" t="str">
        <f>VLOOKUP(A2250,таксономия!$1:$1048576,15,1)</f>
        <v xml:space="preserve"> Ornithorhynchidae</v>
      </c>
      <c r="R2250" t="str">
        <f>VLOOKUP(A2250,таксономия!$1:$1048576,3,1)</f>
        <v xml:space="preserve"> Ornithorhynchus anatinus (Duckbill platypus).</v>
      </c>
      <c r="S2250">
        <f t="shared" si="35"/>
        <v>77</v>
      </c>
    </row>
    <row r="2251" spans="1:19" x14ac:dyDescent="0.3">
      <c r="A2251" t="s">
        <v>1382</v>
      </c>
      <c r="B2251" t="s">
        <v>1383</v>
      </c>
      <c r="C2251">
        <v>455</v>
      </c>
      <c r="D2251" t="s">
        <v>16</v>
      </c>
      <c r="E2251">
        <v>228</v>
      </c>
      <c r="F2251">
        <v>448</v>
      </c>
      <c r="G2251">
        <v>22248</v>
      </c>
      <c r="H2251" t="s">
        <v>17</v>
      </c>
      <c r="I2251" t="str">
        <f>VLOOKUP(A2251,таксономия!$1:$1048576,7,1)</f>
        <v>Eukaryota</v>
      </c>
      <c r="J2251" t="str">
        <f>VLOOKUP(A2251,таксономия!$1:$1048576,8,1)</f>
        <v xml:space="preserve"> Metazoa</v>
      </c>
      <c r="K2251" t="str">
        <f>VLOOKUP(A2251,таксономия!$1:$1048576,9,1)</f>
        <v xml:space="preserve"> Chordata</v>
      </c>
      <c r="L2251" t="str">
        <f>VLOOKUP(A2251,таксономия!$1:$1048576,10,1)</f>
        <v xml:space="preserve"> Craniata</v>
      </c>
      <c r="M2251" t="str">
        <f>VLOOKUP(A2251,таксономия!$1:$1048576,11,1)</f>
        <v xml:space="preserve"> Vertebrata</v>
      </c>
      <c r="N2251" t="str">
        <f>VLOOKUP(A2251,таксономия!$1:$1048576,12,1)</f>
        <v xml:space="preserve"> Euteleostomi</v>
      </c>
      <c r="O2251" t="str">
        <f>VLOOKUP(A2251,таксономия!$1:$1048576,13,1)</f>
        <v>Mammalia</v>
      </c>
      <c r="P2251" t="str">
        <f>VLOOKUP(A2251,таксономия!$1:$1048576,14,1)</f>
        <v xml:space="preserve"> Monotremata</v>
      </c>
      <c r="Q2251" t="str">
        <f>VLOOKUP(A2251,таксономия!$1:$1048576,15,1)</f>
        <v xml:space="preserve"> Ornithorhynchidae</v>
      </c>
      <c r="R2251" t="str">
        <f>VLOOKUP(A2251,таксономия!$1:$1048576,3,1)</f>
        <v xml:space="preserve"> Ornithorhynchus anatinus (Duckbill platypus).</v>
      </c>
      <c r="S2251">
        <f t="shared" si="35"/>
        <v>220</v>
      </c>
    </row>
    <row r="2252" spans="1:19" x14ac:dyDescent="0.3">
      <c r="A2252" t="s">
        <v>1384</v>
      </c>
      <c r="B2252" t="s">
        <v>1385</v>
      </c>
      <c r="C2252">
        <v>262</v>
      </c>
      <c r="D2252" t="s">
        <v>12</v>
      </c>
      <c r="E2252">
        <v>54</v>
      </c>
      <c r="F2252">
        <v>100</v>
      </c>
      <c r="G2252">
        <v>2697</v>
      </c>
      <c r="H2252" t="s">
        <v>13</v>
      </c>
      <c r="I2252" t="str">
        <f>VLOOKUP(A2252,таксономия!$1:$1048576,7,1)</f>
        <v>Eukaryota</v>
      </c>
      <c r="J2252" t="str">
        <f>VLOOKUP(A2252,таксономия!$1:$1048576,8,1)</f>
        <v xml:space="preserve"> Metazoa</v>
      </c>
      <c r="K2252" t="str">
        <f>VLOOKUP(A2252,таксономия!$1:$1048576,9,1)</f>
        <v xml:space="preserve"> Chordata</v>
      </c>
      <c r="L2252" t="str">
        <f>VLOOKUP(A2252,таксономия!$1:$1048576,10,1)</f>
        <v xml:space="preserve"> Craniata</v>
      </c>
      <c r="M2252" t="str">
        <f>VLOOKUP(A2252,таксономия!$1:$1048576,11,1)</f>
        <v xml:space="preserve"> Vertebrata</v>
      </c>
      <c r="N2252" t="str">
        <f>VLOOKUP(A2252,таксономия!$1:$1048576,12,1)</f>
        <v xml:space="preserve"> Euteleostomi</v>
      </c>
      <c r="O2252" t="str">
        <f>VLOOKUP(A2252,таксономия!$1:$1048576,13,1)</f>
        <v>Mammalia</v>
      </c>
      <c r="P2252" t="str">
        <f>VLOOKUP(A2252,таксономия!$1:$1048576,14,1)</f>
        <v xml:space="preserve"> Eutheria</v>
      </c>
      <c r="Q2252" t="str">
        <f>VLOOKUP(A2252,таксономия!$1:$1048576,15,1)</f>
        <v xml:space="preserve"> Euarchontoglires</v>
      </c>
      <c r="R2252" t="str">
        <f>VLOOKUP(A2252,таксономия!$1:$1048576,3,1)</f>
        <v xml:space="preserve"> Callithrix jacchus (White-tufted-ear marmoset).</v>
      </c>
      <c r="S2252">
        <f t="shared" si="35"/>
        <v>46</v>
      </c>
    </row>
    <row r="2253" spans="1:19" x14ac:dyDescent="0.3">
      <c r="A2253" t="s">
        <v>1386</v>
      </c>
      <c r="B2253" t="s">
        <v>1387</v>
      </c>
      <c r="C2253">
        <v>182</v>
      </c>
      <c r="D2253" t="s">
        <v>12</v>
      </c>
      <c r="E2253">
        <v>52</v>
      </c>
      <c r="F2253">
        <v>131</v>
      </c>
      <c r="G2253">
        <v>2697</v>
      </c>
      <c r="H2253" t="s">
        <v>13</v>
      </c>
      <c r="I2253" t="str">
        <f>VLOOKUP(A2253,таксономия!$1:$1048576,7,1)</f>
        <v>Eukaryota</v>
      </c>
      <c r="J2253" t="str">
        <f>VLOOKUP(A2253,таксономия!$1:$1048576,8,1)</f>
        <v xml:space="preserve"> Metazoa</v>
      </c>
      <c r="K2253" t="str">
        <f>VLOOKUP(A2253,таксономия!$1:$1048576,9,1)</f>
        <v xml:space="preserve"> Chordata</v>
      </c>
      <c r="L2253" t="str">
        <f>VLOOKUP(A2253,таксономия!$1:$1048576,10,1)</f>
        <v xml:space="preserve"> Tunicata</v>
      </c>
      <c r="M2253" t="str">
        <f>VLOOKUP(A2253,таксономия!$1:$1048576,11,1)</f>
        <v xml:space="preserve"> Ascidiacea</v>
      </c>
      <c r="N2253" t="str">
        <f>VLOOKUP(A2253,таксономия!$1:$1048576,12,1)</f>
        <v xml:space="preserve"> Enterogona</v>
      </c>
      <c r="O2253" t="str">
        <f>VLOOKUP(A2253,таксономия!$1:$1048576,13,1)</f>
        <v>Phlebobranchia</v>
      </c>
      <c r="P2253" t="str">
        <f>VLOOKUP(A2253,таксономия!$1:$1048576,14,1)</f>
        <v xml:space="preserve"> Cionidae</v>
      </c>
      <c r="Q2253" t="str">
        <f>VLOOKUP(A2253,таксономия!$1:$1048576,15,1)</f>
        <v xml:space="preserve"> Ciona.</v>
      </c>
      <c r="R2253" t="str">
        <f>VLOOKUP(A2253,таксономия!$1:$1048576,3,1)</f>
        <v xml:space="preserve"> Ciona intestinalis (Transparent sea squirt) (Ascidia intestinalis).</v>
      </c>
      <c r="S2253">
        <f t="shared" si="35"/>
        <v>79</v>
      </c>
    </row>
    <row r="2254" spans="1:19" x14ac:dyDescent="0.3">
      <c r="A2254" t="s">
        <v>1388</v>
      </c>
      <c r="B2254" t="s">
        <v>1389</v>
      </c>
      <c r="C2254">
        <v>163</v>
      </c>
      <c r="D2254" t="s">
        <v>12</v>
      </c>
      <c r="E2254">
        <v>36</v>
      </c>
      <c r="F2254">
        <v>114</v>
      </c>
      <c r="G2254">
        <v>2697</v>
      </c>
      <c r="H2254" t="s">
        <v>13</v>
      </c>
      <c r="I2254" t="str">
        <f>VLOOKUP(A2254,таксономия!$1:$1048576,7,1)</f>
        <v>Eukaryota</v>
      </c>
      <c r="J2254" t="str">
        <f>VLOOKUP(A2254,таксономия!$1:$1048576,8,1)</f>
        <v xml:space="preserve"> Metazoa</v>
      </c>
      <c r="K2254" t="str">
        <f>VLOOKUP(A2254,таксономия!$1:$1048576,9,1)</f>
        <v xml:space="preserve"> Chordata</v>
      </c>
      <c r="L2254" t="str">
        <f>VLOOKUP(A2254,таксономия!$1:$1048576,10,1)</f>
        <v xml:space="preserve"> Tunicata</v>
      </c>
      <c r="M2254" t="str">
        <f>VLOOKUP(A2254,таксономия!$1:$1048576,11,1)</f>
        <v xml:space="preserve"> Ascidiacea</v>
      </c>
      <c r="N2254" t="str">
        <f>VLOOKUP(A2254,таксономия!$1:$1048576,12,1)</f>
        <v xml:space="preserve"> Enterogona</v>
      </c>
      <c r="O2254" t="str">
        <f>VLOOKUP(A2254,таксономия!$1:$1048576,13,1)</f>
        <v>Phlebobranchia</v>
      </c>
      <c r="P2254" t="str">
        <f>VLOOKUP(A2254,таксономия!$1:$1048576,14,1)</f>
        <v xml:space="preserve"> Cionidae</v>
      </c>
      <c r="Q2254" t="str">
        <f>VLOOKUP(A2254,таксономия!$1:$1048576,15,1)</f>
        <v xml:space="preserve"> Ciona.</v>
      </c>
      <c r="R2254" t="str">
        <f>VLOOKUP(A2254,таксономия!$1:$1048576,3,1)</f>
        <v xml:space="preserve"> Ciona intestinalis (Transparent sea squirt) (Ascidia intestinalis).</v>
      </c>
      <c r="S2254">
        <f t="shared" si="35"/>
        <v>78</v>
      </c>
    </row>
    <row r="2255" spans="1:19" x14ac:dyDescent="0.3">
      <c r="A2255" t="s">
        <v>1390</v>
      </c>
      <c r="B2255" t="s">
        <v>1391</v>
      </c>
      <c r="C2255">
        <v>448</v>
      </c>
      <c r="D2255" t="s">
        <v>84</v>
      </c>
      <c r="E2255">
        <v>184</v>
      </c>
      <c r="F2255">
        <v>288</v>
      </c>
      <c r="G2255">
        <v>12961</v>
      </c>
      <c r="H2255" t="s">
        <v>85</v>
      </c>
      <c r="I2255" t="str">
        <f>VLOOKUP(A2255,таксономия!$1:$1048576,7,1)</f>
        <v>Eukaryota</v>
      </c>
      <c r="J2255" t="str">
        <f>VLOOKUP(A2255,таксономия!$1:$1048576,8,1)</f>
        <v xml:space="preserve"> Metazoa</v>
      </c>
      <c r="K2255" t="str">
        <f>VLOOKUP(A2255,таксономия!$1:$1048576,9,1)</f>
        <v xml:space="preserve"> Chordata</v>
      </c>
      <c r="L2255" t="str">
        <f>VLOOKUP(A2255,таксономия!$1:$1048576,10,1)</f>
        <v xml:space="preserve"> Craniata</v>
      </c>
      <c r="M2255" t="str">
        <f>VLOOKUP(A2255,таксономия!$1:$1048576,11,1)</f>
        <v xml:space="preserve"> Vertebrata</v>
      </c>
      <c r="N2255" t="str">
        <f>VLOOKUP(A2255,таксономия!$1:$1048576,12,1)</f>
        <v xml:space="preserve"> Euteleostomi</v>
      </c>
      <c r="O2255" t="str">
        <f>VLOOKUP(A2255,таксономия!$1:$1048576,13,1)</f>
        <v>Mammalia</v>
      </c>
      <c r="P2255" t="str">
        <f>VLOOKUP(A2255,таксономия!$1:$1048576,14,1)</f>
        <v xml:space="preserve"> Eutheria</v>
      </c>
      <c r="Q2255" t="str">
        <f>VLOOKUP(A2255,таксономия!$1:$1048576,15,1)</f>
        <v xml:space="preserve"> Laurasiatheria</v>
      </c>
      <c r="R2255" t="str">
        <f>VLOOKUP(A2255,таксономия!$1:$1048576,3,1)</f>
        <v xml:space="preserve"> Equus caballus (Horse).</v>
      </c>
      <c r="S2255">
        <f t="shared" si="35"/>
        <v>104</v>
      </c>
    </row>
    <row r="2256" spans="1:19" x14ac:dyDescent="0.3">
      <c r="A2256" t="s">
        <v>1390</v>
      </c>
      <c r="B2256" t="s">
        <v>1391</v>
      </c>
      <c r="C2256">
        <v>448</v>
      </c>
      <c r="D2256" t="s">
        <v>12</v>
      </c>
      <c r="E2256">
        <v>2</v>
      </c>
      <c r="F2256">
        <v>84</v>
      </c>
      <c r="G2256">
        <v>2697</v>
      </c>
      <c r="H2256" t="s">
        <v>13</v>
      </c>
      <c r="I2256" t="str">
        <f>VLOOKUP(A2256,таксономия!$1:$1048576,7,1)</f>
        <v>Eukaryota</v>
      </c>
      <c r="J2256" t="str">
        <f>VLOOKUP(A2256,таксономия!$1:$1048576,8,1)</f>
        <v xml:space="preserve"> Metazoa</v>
      </c>
      <c r="K2256" t="str">
        <f>VLOOKUP(A2256,таксономия!$1:$1048576,9,1)</f>
        <v xml:space="preserve"> Chordata</v>
      </c>
      <c r="L2256" t="str">
        <f>VLOOKUP(A2256,таксономия!$1:$1048576,10,1)</f>
        <v xml:space="preserve"> Craniata</v>
      </c>
      <c r="M2256" t="str">
        <f>VLOOKUP(A2256,таксономия!$1:$1048576,11,1)</f>
        <v xml:space="preserve"> Vertebrata</v>
      </c>
      <c r="N2256" t="str">
        <f>VLOOKUP(A2256,таксономия!$1:$1048576,12,1)</f>
        <v xml:space="preserve"> Euteleostomi</v>
      </c>
      <c r="O2256" t="str">
        <f>VLOOKUP(A2256,таксономия!$1:$1048576,13,1)</f>
        <v>Mammalia</v>
      </c>
      <c r="P2256" t="str">
        <f>VLOOKUP(A2256,таксономия!$1:$1048576,14,1)</f>
        <v xml:space="preserve"> Eutheria</v>
      </c>
      <c r="Q2256" t="str">
        <f>VLOOKUP(A2256,таксономия!$1:$1048576,15,1)</f>
        <v xml:space="preserve"> Laurasiatheria</v>
      </c>
      <c r="R2256" t="str">
        <f>VLOOKUP(A2256,таксономия!$1:$1048576,3,1)</f>
        <v xml:space="preserve"> Equus caballus (Horse).</v>
      </c>
      <c r="S2256">
        <f t="shared" si="35"/>
        <v>82</v>
      </c>
    </row>
    <row r="2257" spans="1:19" x14ac:dyDescent="0.3">
      <c r="A2257" t="s">
        <v>1390</v>
      </c>
      <c r="B2257" t="s">
        <v>1391</v>
      </c>
      <c r="C2257">
        <v>448</v>
      </c>
      <c r="D2257" t="s">
        <v>86</v>
      </c>
      <c r="E2257">
        <v>89</v>
      </c>
      <c r="F2257">
        <v>170</v>
      </c>
      <c r="G2257">
        <v>2216</v>
      </c>
      <c r="H2257" t="s">
        <v>87</v>
      </c>
      <c r="I2257" t="str">
        <f>VLOOKUP(A2257,таксономия!$1:$1048576,7,1)</f>
        <v>Eukaryota</v>
      </c>
      <c r="J2257" t="str">
        <f>VLOOKUP(A2257,таксономия!$1:$1048576,8,1)</f>
        <v xml:space="preserve"> Metazoa</v>
      </c>
      <c r="K2257" t="str">
        <f>VLOOKUP(A2257,таксономия!$1:$1048576,9,1)</f>
        <v xml:space="preserve"> Chordata</v>
      </c>
      <c r="L2257" t="str">
        <f>VLOOKUP(A2257,таксономия!$1:$1048576,10,1)</f>
        <v xml:space="preserve"> Craniata</v>
      </c>
      <c r="M2257" t="str">
        <f>VLOOKUP(A2257,таксономия!$1:$1048576,11,1)</f>
        <v xml:space="preserve"> Vertebrata</v>
      </c>
      <c r="N2257" t="str">
        <f>VLOOKUP(A2257,таксономия!$1:$1048576,12,1)</f>
        <v xml:space="preserve"> Euteleostomi</v>
      </c>
      <c r="O2257" t="str">
        <f>VLOOKUP(A2257,таксономия!$1:$1048576,13,1)</f>
        <v>Mammalia</v>
      </c>
      <c r="P2257" t="str">
        <f>VLOOKUP(A2257,таксономия!$1:$1048576,14,1)</f>
        <v xml:space="preserve"> Eutheria</v>
      </c>
      <c r="Q2257" t="str">
        <f>VLOOKUP(A2257,таксономия!$1:$1048576,15,1)</f>
        <v xml:space="preserve"> Laurasiatheria</v>
      </c>
      <c r="R2257" t="str">
        <f>VLOOKUP(A2257,таксономия!$1:$1048576,3,1)</f>
        <v xml:space="preserve"> Equus caballus (Horse).</v>
      </c>
      <c r="S2257">
        <f t="shared" si="35"/>
        <v>81</v>
      </c>
    </row>
    <row r="2258" spans="1:19" x14ac:dyDescent="0.3">
      <c r="A2258" t="s">
        <v>1392</v>
      </c>
      <c r="B2258" t="s">
        <v>1393</v>
      </c>
      <c r="C2258">
        <v>563</v>
      </c>
      <c r="D2258" t="s">
        <v>34</v>
      </c>
      <c r="E2258">
        <v>86</v>
      </c>
      <c r="F2258">
        <v>118</v>
      </c>
      <c r="G2258">
        <v>24995</v>
      </c>
      <c r="H2258" t="s">
        <v>35</v>
      </c>
      <c r="I2258" t="str">
        <f>VLOOKUP(A2258,таксономия!$1:$1048576,7,1)</f>
        <v>Eukaryota</v>
      </c>
      <c r="J2258" t="str">
        <f>VLOOKUP(A2258,таксономия!$1:$1048576,8,1)</f>
        <v xml:space="preserve"> Metazoa</v>
      </c>
      <c r="K2258" t="str">
        <f>VLOOKUP(A2258,таксономия!$1:$1048576,9,1)</f>
        <v xml:space="preserve"> Chordata</v>
      </c>
      <c r="L2258" t="str">
        <f>VLOOKUP(A2258,таксономия!$1:$1048576,10,1)</f>
        <v xml:space="preserve"> Craniata</v>
      </c>
      <c r="M2258" t="str">
        <f>VLOOKUP(A2258,таксономия!$1:$1048576,11,1)</f>
        <v xml:space="preserve"> Vertebrata</v>
      </c>
      <c r="N2258" t="str">
        <f>VLOOKUP(A2258,таксономия!$1:$1048576,12,1)</f>
        <v xml:space="preserve"> Euteleostomi</v>
      </c>
      <c r="O2258" t="str">
        <f>VLOOKUP(A2258,таксономия!$1:$1048576,13,1)</f>
        <v>Mammalia</v>
      </c>
      <c r="P2258" t="str">
        <f>VLOOKUP(A2258,таксономия!$1:$1048576,14,1)</f>
        <v xml:space="preserve"> Eutheria</v>
      </c>
      <c r="Q2258" t="str">
        <f>VLOOKUP(A2258,таксономия!$1:$1048576,15,1)</f>
        <v xml:space="preserve"> Euarchontoglires</v>
      </c>
      <c r="R2258" t="str">
        <f>VLOOKUP(A2258,таксономия!$1:$1048576,3,1)</f>
        <v xml:space="preserve"> Callithrix jacchus (White-tufted-ear marmoset).</v>
      </c>
      <c r="S2258">
        <f t="shared" si="35"/>
        <v>32</v>
      </c>
    </row>
    <row r="2259" spans="1:19" x14ac:dyDescent="0.3">
      <c r="A2259" t="s">
        <v>1392</v>
      </c>
      <c r="B2259" t="s">
        <v>1393</v>
      </c>
      <c r="C2259">
        <v>563</v>
      </c>
      <c r="D2259" t="s">
        <v>12</v>
      </c>
      <c r="E2259">
        <v>127</v>
      </c>
      <c r="F2259">
        <v>208</v>
      </c>
      <c r="G2259">
        <v>2697</v>
      </c>
      <c r="H2259" t="s">
        <v>13</v>
      </c>
      <c r="I2259" t="str">
        <f>VLOOKUP(A2259,таксономия!$1:$1048576,7,1)</f>
        <v>Eukaryota</v>
      </c>
      <c r="J2259" t="str">
        <f>VLOOKUP(A2259,таксономия!$1:$1048576,8,1)</f>
        <v xml:space="preserve"> Metazoa</v>
      </c>
      <c r="K2259" t="str">
        <f>VLOOKUP(A2259,таксономия!$1:$1048576,9,1)</f>
        <v xml:space="preserve"> Chordata</v>
      </c>
      <c r="L2259" t="str">
        <f>VLOOKUP(A2259,таксономия!$1:$1048576,10,1)</f>
        <v xml:space="preserve"> Craniata</v>
      </c>
      <c r="M2259" t="str">
        <f>VLOOKUP(A2259,таксономия!$1:$1048576,11,1)</f>
        <v xml:space="preserve"> Vertebrata</v>
      </c>
      <c r="N2259" t="str">
        <f>VLOOKUP(A2259,таксономия!$1:$1048576,12,1)</f>
        <v xml:space="preserve"> Euteleostomi</v>
      </c>
      <c r="O2259" t="str">
        <f>VLOOKUP(A2259,таксономия!$1:$1048576,13,1)</f>
        <v>Mammalia</v>
      </c>
      <c r="P2259" t="str">
        <f>VLOOKUP(A2259,таксономия!$1:$1048576,14,1)</f>
        <v xml:space="preserve"> Eutheria</v>
      </c>
      <c r="Q2259" t="str">
        <f>VLOOKUP(A2259,таксономия!$1:$1048576,15,1)</f>
        <v xml:space="preserve"> Euarchontoglires</v>
      </c>
      <c r="R2259" t="str">
        <f>VLOOKUP(A2259,таксономия!$1:$1048576,3,1)</f>
        <v xml:space="preserve"> Callithrix jacchus (White-tufted-ear marmoset).</v>
      </c>
      <c r="S2259">
        <f t="shared" si="35"/>
        <v>81</v>
      </c>
    </row>
    <row r="2260" spans="1:19" x14ac:dyDescent="0.3">
      <c r="A2260" t="s">
        <v>1392</v>
      </c>
      <c r="B2260" t="s">
        <v>1393</v>
      </c>
      <c r="C2260">
        <v>563</v>
      </c>
      <c r="D2260" t="s">
        <v>12</v>
      </c>
      <c r="E2260">
        <v>216</v>
      </c>
      <c r="F2260">
        <v>297</v>
      </c>
      <c r="G2260">
        <v>2697</v>
      </c>
      <c r="H2260" t="s">
        <v>13</v>
      </c>
      <c r="I2260" t="str">
        <f>VLOOKUP(A2260,таксономия!$1:$1048576,7,1)</f>
        <v>Eukaryota</v>
      </c>
      <c r="J2260" t="str">
        <f>VLOOKUP(A2260,таксономия!$1:$1048576,8,1)</f>
        <v xml:space="preserve"> Metazoa</v>
      </c>
      <c r="K2260" t="str">
        <f>VLOOKUP(A2260,таксономия!$1:$1048576,9,1)</f>
        <v xml:space="preserve"> Chordata</v>
      </c>
      <c r="L2260" t="str">
        <f>VLOOKUP(A2260,таксономия!$1:$1048576,10,1)</f>
        <v xml:space="preserve"> Craniata</v>
      </c>
      <c r="M2260" t="str">
        <f>VLOOKUP(A2260,таксономия!$1:$1048576,11,1)</f>
        <v xml:space="preserve"> Vertebrata</v>
      </c>
      <c r="N2260" t="str">
        <f>VLOOKUP(A2260,таксономия!$1:$1048576,12,1)</f>
        <v xml:space="preserve"> Euteleostomi</v>
      </c>
      <c r="O2260" t="str">
        <f>VLOOKUP(A2260,таксономия!$1:$1048576,13,1)</f>
        <v>Mammalia</v>
      </c>
      <c r="P2260" t="str">
        <f>VLOOKUP(A2260,таксономия!$1:$1048576,14,1)</f>
        <v xml:space="preserve"> Eutheria</v>
      </c>
      <c r="Q2260" t="str">
        <f>VLOOKUP(A2260,таксономия!$1:$1048576,15,1)</f>
        <v xml:space="preserve"> Euarchontoglires</v>
      </c>
      <c r="R2260" t="str">
        <f>VLOOKUP(A2260,таксономия!$1:$1048576,3,1)</f>
        <v xml:space="preserve"> Callithrix jacchus (White-tufted-ear marmoset).</v>
      </c>
      <c r="S2260">
        <f t="shared" si="35"/>
        <v>81</v>
      </c>
    </row>
    <row r="2261" spans="1:19" x14ac:dyDescent="0.3">
      <c r="A2261" t="s">
        <v>1392</v>
      </c>
      <c r="B2261" t="s">
        <v>1393</v>
      </c>
      <c r="C2261">
        <v>563</v>
      </c>
      <c r="D2261" t="s">
        <v>16</v>
      </c>
      <c r="E2261">
        <v>312</v>
      </c>
      <c r="F2261">
        <v>557</v>
      </c>
      <c r="G2261">
        <v>22248</v>
      </c>
      <c r="H2261" t="s">
        <v>17</v>
      </c>
      <c r="I2261" t="str">
        <f>VLOOKUP(A2261,таксономия!$1:$1048576,7,1)</f>
        <v>Eukaryota</v>
      </c>
      <c r="J2261" t="str">
        <f>VLOOKUP(A2261,таксономия!$1:$1048576,8,1)</f>
        <v xml:space="preserve"> Metazoa</v>
      </c>
      <c r="K2261" t="str">
        <f>VLOOKUP(A2261,таксономия!$1:$1048576,9,1)</f>
        <v xml:space="preserve"> Chordata</v>
      </c>
      <c r="L2261" t="str">
        <f>VLOOKUP(A2261,таксономия!$1:$1048576,10,1)</f>
        <v xml:space="preserve"> Craniata</v>
      </c>
      <c r="M2261" t="str">
        <f>VLOOKUP(A2261,таксономия!$1:$1048576,11,1)</f>
        <v xml:space="preserve"> Vertebrata</v>
      </c>
      <c r="N2261" t="str">
        <f>VLOOKUP(A2261,таксономия!$1:$1048576,12,1)</f>
        <v xml:space="preserve"> Euteleostomi</v>
      </c>
      <c r="O2261" t="str">
        <f>VLOOKUP(A2261,таксономия!$1:$1048576,13,1)</f>
        <v>Mammalia</v>
      </c>
      <c r="P2261" t="str">
        <f>VLOOKUP(A2261,таксономия!$1:$1048576,14,1)</f>
        <v xml:space="preserve"> Eutheria</v>
      </c>
      <c r="Q2261" t="str">
        <f>VLOOKUP(A2261,таксономия!$1:$1048576,15,1)</f>
        <v xml:space="preserve"> Euarchontoglires</v>
      </c>
      <c r="R2261" t="str">
        <f>VLOOKUP(A2261,таксономия!$1:$1048576,3,1)</f>
        <v xml:space="preserve"> Callithrix jacchus (White-tufted-ear marmoset).</v>
      </c>
      <c r="S2261">
        <f t="shared" si="35"/>
        <v>245</v>
      </c>
    </row>
    <row r="2262" spans="1:19" x14ac:dyDescent="0.3">
      <c r="A2262" t="s">
        <v>1392</v>
      </c>
      <c r="B2262" t="s">
        <v>1393</v>
      </c>
      <c r="C2262">
        <v>563</v>
      </c>
      <c r="D2262" t="s">
        <v>250</v>
      </c>
      <c r="E2262">
        <v>41</v>
      </c>
      <c r="F2262">
        <v>78</v>
      </c>
      <c r="G2262">
        <v>1772</v>
      </c>
      <c r="H2262" t="s">
        <v>251</v>
      </c>
      <c r="I2262" t="str">
        <f>VLOOKUP(A2262,таксономия!$1:$1048576,7,1)</f>
        <v>Eukaryota</v>
      </c>
      <c r="J2262" t="str">
        <f>VLOOKUP(A2262,таксономия!$1:$1048576,8,1)</f>
        <v xml:space="preserve"> Metazoa</v>
      </c>
      <c r="K2262" t="str">
        <f>VLOOKUP(A2262,таксономия!$1:$1048576,9,1)</f>
        <v xml:space="preserve"> Chordata</v>
      </c>
      <c r="L2262" t="str">
        <f>VLOOKUP(A2262,таксономия!$1:$1048576,10,1)</f>
        <v xml:space="preserve"> Craniata</v>
      </c>
      <c r="M2262" t="str">
        <f>VLOOKUP(A2262,таксономия!$1:$1048576,11,1)</f>
        <v xml:space="preserve"> Vertebrata</v>
      </c>
      <c r="N2262" t="str">
        <f>VLOOKUP(A2262,таксономия!$1:$1048576,12,1)</f>
        <v xml:space="preserve"> Euteleostomi</v>
      </c>
      <c r="O2262" t="str">
        <f>VLOOKUP(A2262,таксономия!$1:$1048576,13,1)</f>
        <v>Mammalia</v>
      </c>
      <c r="P2262" t="str">
        <f>VLOOKUP(A2262,таксономия!$1:$1048576,14,1)</f>
        <v xml:space="preserve"> Eutheria</v>
      </c>
      <c r="Q2262" t="str">
        <f>VLOOKUP(A2262,таксономия!$1:$1048576,15,1)</f>
        <v xml:space="preserve"> Euarchontoglires</v>
      </c>
      <c r="R2262" t="str">
        <f>VLOOKUP(A2262,таксономия!$1:$1048576,3,1)</f>
        <v xml:space="preserve"> Callithrix jacchus (White-tufted-ear marmoset).</v>
      </c>
      <c r="S2262">
        <f t="shared" si="35"/>
        <v>37</v>
      </c>
    </row>
    <row r="2263" spans="1:19" x14ac:dyDescent="0.3">
      <c r="A2263" t="s">
        <v>1394</v>
      </c>
      <c r="B2263" t="s">
        <v>1395</v>
      </c>
      <c r="C2263">
        <v>942</v>
      </c>
      <c r="D2263" t="s">
        <v>20</v>
      </c>
      <c r="E2263">
        <v>174</v>
      </c>
      <c r="F2263">
        <v>301</v>
      </c>
      <c r="G2263">
        <v>1926</v>
      </c>
      <c r="H2263" t="s">
        <v>21</v>
      </c>
      <c r="I2263" t="str">
        <f>VLOOKUP(A2263,таксономия!$1:$1048576,7,1)</f>
        <v>Eukaryota</v>
      </c>
      <c r="J2263" t="str">
        <f>VLOOKUP(A2263,таксономия!$1:$1048576,8,1)</f>
        <v xml:space="preserve"> Metazoa</v>
      </c>
      <c r="K2263" t="str">
        <f>VLOOKUP(A2263,таксономия!$1:$1048576,9,1)</f>
        <v xml:space="preserve"> Chordata</v>
      </c>
      <c r="L2263" t="str">
        <f>VLOOKUP(A2263,таксономия!$1:$1048576,10,1)</f>
        <v xml:space="preserve"> Craniata</v>
      </c>
      <c r="M2263" t="str">
        <f>VLOOKUP(A2263,таксономия!$1:$1048576,11,1)</f>
        <v xml:space="preserve"> Vertebrata</v>
      </c>
      <c r="N2263" t="str">
        <f>VLOOKUP(A2263,таксономия!$1:$1048576,12,1)</f>
        <v xml:space="preserve"> Euteleostomi</v>
      </c>
      <c r="O2263" t="str">
        <f>VLOOKUP(A2263,таксономия!$1:$1048576,13,1)</f>
        <v>Mammalia</v>
      </c>
      <c r="P2263" t="str">
        <f>VLOOKUP(A2263,таксономия!$1:$1048576,14,1)</f>
        <v xml:space="preserve"> Eutheria</v>
      </c>
      <c r="Q2263" t="str">
        <f>VLOOKUP(A2263,таксономия!$1:$1048576,15,1)</f>
        <v xml:space="preserve"> Euarchontoglires</v>
      </c>
      <c r="R2263" t="str">
        <f>VLOOKUP(A2263,таксономия!$1:$1048576,3,1)</f>
        <v xml:space="preserve"> Macaca mulatta (Rhesus macaque).</v>
      </c>
      <c r="S2263">
        <f t="shared" si="35"/>
        <v>127</v>
      </c>
    </row>
    <row r="2264" spans="1:19" x14ac:dyDescent="0.3">
      <c r="A2264" t="s">
        <v>1394</v>
      </c>
      <c r="B2264" t="s">
        <v>1395</v>
      </c>
      <c r="C2264">
        <v>942</v>
      </c>
      <c r="D2264" t="s">
        <v>22</v>
      </c>
      <c r="E2264">
        <v>62</v>
      </c>
      <c r="F2264">
        <v>152</v>
      </c>
      <c r="G2264">
        <v>59728</v>
      </c>
      <c r="H2264" t="s">
        <v>23</v>
      </c>
      <c r="I2264" t="str">
        <f>VLOOKUP(A2264,таксономия!$1:$1048576,7,1)</f>
        <v>Eukaryota</v>
      </c>
      <c r="J2264" t="str">
        <f>VLOOKUP(A2264,таксономия!$1:$1048576,8,1)</f>
        <v xml:space="preserve"> Metazoa</v>
      </c>
      <c r="K2264" t="str">
        <f>VLOOKUP(A2264,таксономия!$1:$1048576,9,1)</f>
        <v xml:space="preserve"> Chordata</v>
      </c>
      <c r="L2264" t="str">
        <f>VLOOKUP(A2264,таксономия!$1:$1048576,10,1)</f>
        <v xml:space="preserve"> Craniata</v>
      </c>
      <c r="M2264" t="str">
        <f>VLOOKUP(A2264,таксономия!$1:$1048576,11,1)</f>
        <v xml:space="preserve"> Vertebrata</v>
      </c>
      <c r="N2264" t="str">
        <f>VLOOKUP(A2264,таксономия!$1:$1048576,12,1)</f>
        <v xml:space="preserve"> Euteleostomi</v>
      </c>
      <c r="O2264" t="str">
        <f>VLOOKUP(A2264,таксономия!$1:$1048576,13,1)</f>
        <v>Mammalia</v>
      </c>
      <c r="P2264" t="str">
        <f>VLOOKUP(A2264,таксономия!$1:$1048576,14,1)</f>
        <v xml:space="preserve"> Eutheria</v>
      </c>
      <c r="Q2264" t="str">
        <f>VLOOKUP(A2264,таксономия!$1:$1048576,15,1)</f>
        <v xml:space="preserve"> Euarchontoglires</v>
      </c>
      <c r="R2264" t="str">
        <f>VLOOKUP(A2264,таксономия!$1:$1048576,3,1)</f>
        <v xml:space="preserve"> Macaca mulatta (Rhesus macaque).</v>
      </c>
      <c r="S2264">
        <f t="shared" si="35"/>
        <v>90</v>
      </c>
    </row>
    <row r="2265" spans="1:19" x14ac:dyDescent="0.3">
      <c r="A2265" t="s">
        <v>1394</v>
      </c>
      <c r="B2265" t="s">
        <v>1395</v>
      </c>
      <c r="C2265">
        <v>942</v>
      </c>
      <c r="D2265" t="s">
        <v>12</v>
      </c>
      <c r="E2265">
        <v>316</v>
      </c>
      <c r="F2265">
        <v>394</v>
      </c>
      <c r="G2265">
        <v>2697</v>
      </c>
      <c r="H2265" t="s">
        <v>13</v>
      </c>
      <c r="I2265" t="str">
        <f>VLOOKUP(A2265,таксономия!$1:$1048576,7,1)</f>
        <v>Eukaryota</v>
      </c>
      <c r="J2265" t="str">
        <f>VLOOKUP(A2265,таксономия!$1:$1048576,8,1)</f>
        <v xml:space="preserve"> Metazoa</v>
      </c>
      <c r="K2265" t="str">
        <f>VLOOKUP(A2265,таксономия!$1:$1048576,9,1)</f>
        <v xml:space="preserve"> Chordata</v>
      </c>
      <c r="L2265" t="str">
        <f>VLOOKUP(A2265,таксономия!$1:$1048576,10,1)</f>
        <v xml:space="preserve"> Craniata</v>
      </c>
      <c r="M2265" t="str">
        <f>VLOOKUP(A2265,таксономия!$1:$1048576,11,1)</f>
        <v xml:space="preserve"> Vertebrata</v>
      </c>
      <c r="N2265" t="str">
        <f>VLOOKUP(A2265,таксономия!$1:$1048576,12,1)</f>
        <v xml:space="preserve"> Euteleostomi</v>
      </c>
      <c r="O2265" t="str">
        <f>VLOOKUP(A2265,таксономия!$1:$1048576,13,1)</f>
        <v>Mammalia</v>
      </c>
      <c r="P2265" t="str">
        <f>VLOOKUP(A2265,таксономия!$1:$1048576,14,1)</f>
        <v xml:space="preserve"> Eutheria</v>
      </c>
      <c r="Q2265" t="str">
        <f>VLOOKUP(A2265,таксономия!$1:$1048576,15,1)</f>
        <v xml:space="preserve"> Euarchontoglires</v>
      </c>
      <c r="R2265" t="str">
        <f>VLOOKUP(A2265,таксономия!$1:$1048576,3,1)</f>
        <v xml:space="preserve"> Macaca mulatta (Rhesus macaque).</v>
      </c>
      <c r="S2265">
        <f t="shared" si="35"/>
        <v>78</v>
      </c>
    </row>
    <row r="2266" spans="1:19" x14ac:dyDescent="0.3">
      <c r="A2266" t="s">
        <v>1394</v>
      </c>
      <c r="B2266" t="s">
        <v>1395</v>
      </c>
      <c r="C2266">
        <v>942</v>
      </c>
      <c r="D2266" t="s">
        <v>24</v>
      </c>
      <c r="E2266">
        <v>473</v>
      </c>
      <c r="F2266">
        <v>746</v>
      </c>
      <c r="G2266">
        <v>24806</v>
      </c>
      <c r="H2266" t="s">
        <v>25</v>
      </c>
      <c r="I2266" t="str">
        <f>VLOOKUP(A2266,таксономия!$1:$1048576,7,1)</f>
        <v>Eukaryota</v>
      </c>
      <c r="J2266" t="str">
        <f>VLOOKUP(A2266,таксономия!$1:$1048576,8,1)</f>
        <v xml:space="preserve"> Metazoa</v>
      </c>
      <c r="K2266" t="str">
        <f>VLOOKUP(A2266,таксономия!$1:$1048576,9,1)</f>
        <v xml:space="preserve"> Chordata</v>
      </c>
      <c r="L2266" t="str">
        <f>VLOOKUP(A2266,таксономия!$1:$1048576,10,1)</f>
        <v xml:space="preserve"> Craniata</v>
      </c>
      <c r="M2266" t="str">
        <f>VLOOKUP(A2266,таксономия!$1:$1048576,11,1)</f>
        <v xml:space="preserve"> Vertebrata</v>
      </c>
      <c r="N2266" t="str">
        <f>VLOOKUP(A2266,таксономия!$1:$1048576,12,1)</f>
        <v xml:space="preserve"> Euteleostomi</v>
      </c>
      <c r="O2266" t="str">
        <f>VLOOKUP(A2266,таксономия!$1:$1048576,13,1)</f>
        <v>Mammalia</v>
      </c>
      <c r="P2266" t="str">
        <f>VLOOKUP(A2266,таксономия!$1:$1048576,14,1)</f>
        <v xml:space="preserve"> Eutheria</v>
      </c>
      <c r="Q2266" t="str">
        <f>VLOOKUP(A2266,таксономия!$1:$1048576,15,1)</f>
        <v xml:space="preserve"> Euarchontoglires</v>
      </c>
      <c r="R2266" t="str">
        <f>VLOOKUP(A2266,таксономия!$1:$1048576,3,1)</f>
        <v xml:space="preserve"> Macaca mulatta (Rhesus macaque).</v>
      </c>
      <c r="S2266">
        <f t="shared" si="35"/>
        <v>273</v>
      </c>
    </row>
    <row r="2267" spans="1:19" x14ac:dyDescent="0.3">
      <c r="A2267" t="s">
        <v>1396</v>
      </c>
      <c r="B2267" t="s">
        <v>1397</v>
      </c>
      <c r="C2267">
        <v>802</v>
      </c>
      <c r="D2267" t="s">
        <v>20</v>
      </c>
      <c r="E2267">
        <v>34</v>
      </c>
      <c r="F2267">
        <v>161</v>
      </c>
      <c r="G2267">
        <v>1926</v>
      </c>
      <c r="H2267" t="s">
        <v>21</v>
      </c>
      <c r="I2267" t="str">
        <f>VLOOKUP(A2267,таксономия!$1:$1048576,7,1)</f>
        <v>Eukaryota</v>
      </c>
      <c r="J2267" t="str">
        <f>VLOOKUP(A2267,таксономия!$1:$1048576,8,1)</f>
        <v xml:space="preserve"> Metazoa</v>
      </c>
      <c r="K2267" t="str">
        <f>VLOOKUP(A2267,таксономия!$1:$1048576,9,1)</f>
        <v xml:space="preserve"> Chordata</v>
      </c>
      <c r="L2267" t="str">
        <f>VLOOKUP(A2267,таксономия!$1:$1048576,10,1)</f>
        <v xml:space="preserve"> Craniata</v>
      </c>
      <c r="M2267" t="str">
        <f>VLOOKUP(A2267,таксономия!$1:$1048576,11,1)</f>
        <v xml:space="preserve"> Vertebrata</v>
      </c>
      <c r="N2267" t="str">
        <f>VLOOKUP(A2267,таксономия!$1:$1048576,12,1)</f>
        <v xml:space="preserve"> Euteleostomi</v>
      </c>
      <c r="O2267" t="str">
        <f>VLOOKUP(A2267,таксономия!$1:$1048576,13,1)</f>
        <v>Mammalia</v>
      </c>
      <c r="P2267" t="str">
        <f>VLOOKUP(A2267,таксономия!$1:$1048576,14,1)</f>
        <v xml:space="preserve"> Eutheria</v>
      </c>
      <c r="Q2267" t="str">
        <f>VLOOKUP(A2267,таксономия!$1:$1048576,15,1)</f>
        <v xml:space="preserve"> Euarchontoglires</v>
      </c>
      <c r="R2267" t="str">
        <f>VLOOKUP(A2267,таксономия!$1:$1048576,3,1)</f>
        <v xml:space="preserve"> Macaca mulatta (Rhesus macaque).</v>
      </c>
      <c r="S2267">
        <f t="shared" si="35"/>
        <v>127</v>
      </c>
    </row>
    <row r="2268" spans="1:19" x14ac:dyDescent="0.3">
      <c r="A2268" t="s">
        <v>1396</v>
      </c>
      <c r="B2268" t="s">
        <v>1397</v>
      </c>
      <c r="C2268">
        <v>802</v>
      </c>
      <c r="D2268" t="s">
        <v>12</v>
      </c>
      <c r="E2268">
        <v>176</v>
      </c>
      <c r="F2268">
        <v>254</v>
      </c>
      <c r="G2268">
        <v>2697</v>
      </c>
      <c r="H2268" t="s">
        <v>13</v>
      </c>
      <c r="I2268" t="str">
        <f>VLOOKUP(A2268,таксономия!$1:$1048576,7,1)</f>
        <v>Eukaryota</v>
      </c>
      <c r="J2268" t="str">
        <f>VLOOKUP(A2268,таксономия!$1:$1048576,8,1)</f>
        <v xml:space="preserve"> Metazoa</v>
      </c>
      <c r="K2268" t="str">
        <f>VLOOKUP(A2268,таксономия!$1:$1048576,9,1)</f>
        <v xml:space="preserve"> Chordata</v>
      </c>
      <c r="L2268" t="str">
        <f>VLOOKUP(A2268,таксономия!$1:$1048576,10,1)</f>
        <v xml:space="preserve"> Craniata</v>
      </c>
      <c r="M2268" t="str">
        <f>VLOOKUP(A2268,таксономия!$1:$1048576,11,1)</f>
        <v xml:space="preserve"> Vertebrata</v>
      </c>
      <c r="N2268" t="str">
        <f>VLOOKUP(A2268,таксономия!$1:$1048576,12,1)</f>
        <v xml:space="preserve"> Euteleostomi</v>
      </c>
      <c r="O2268" t="str">
        <f>VLOOKUP(A2268,таксономия!$1:$1048576,13,1)</f>
        <v>Mammalia</v>
      </c>
      <c r="P2268" t="str">
        <f>VLOOKUP(A2268,таксономия!$1:$1048576,14,1)</f>
        <v xml:space="preserve"> Eutheria</v>
      </c>
      <c r="Q2268" t="str">
        <f>VLOOKUP(A2268,таксономия!$1:$1048576,15,1)</f>
        <v xml:space="preserve"> Euarchontoglires</v>
      </c>
      <c r="R2268" t="str">
        <f>VLOOKUP(A2268,таксономия!$1:$1048576,3,1)</f>
        <v xml:space="preserve"> Macaca mulatta (Rhesus macaque).</v>
      </c>
      <c r="S2268">
        <f t="shared" si="35"/>
        <v>78</v>
      </c>
    </row>
    <row r="2269" spans="1:19" x14ac:dyDescent="0.3">
      <c r="A2269" t="s">
        <v>1396</v>
      </c>
      <c r="B2269" t="s">
        <v>1397</v>
      </c>
      <c r="C2269">
        <v>802</v>
      </c>
      <c r="D2269" t="s">
        <v>24</v>
      </c>
      <c r="E2269">
        <v>333</v>
      </c>
      <c r="F2269">
        <v>606</v>
      </c>
      <c r="G2269">
        <v>24806</v>
      </c>
      <c r="H2269" t="s">
        <v>25</v>
      </c>
      <c r="I2269" t="str">
        <f>VLOOKUP(A2269,таксономия!$1:$1048576,7,1)</f>
        <v>Eukaryota</v>
      </c>
      <c r="J2269" t="str">
        <f>VLOOKUP(A2269,таксономия!$1:$1048576,8,1)</f>
        <v xml:space="preserve"> Metazoa</v>
      </c>
      <c r="K2269" t="str">
        <f>VLOOKUP(A2269,таксономия!$1:$1048576,9,1)</f>
        <v xml:space="preserve"> Chordata</v>
      </c>
      <c r="L2269" t="str">
        <f>VLOOKUP(A2269,таксономия!$1:$1048576,10,1)</f>
        <v xml:space="preserve"> Craniata</v>
      </c>
      <c r="M2269" t="str">
        <f>VLOOKUP(A2269,таксономия!$1:$1048576,11,1)</f>
        <v xml:space="preserve"> Vertebrata</v>
      </c>
      <c r="N2269" t="str">
        <f>VLOOKUP(A2269,таксономия!$1:$1048576,12,1)</f>
        <v xml:space="preserve"> Euteleostomi</v>
      </c>
      <c r="O2269" t="str">
        <f>VLOOKUP(A2269,таксономия!$1:$1048576,13,1)</f>
        <v>Mammalia</v>
      </c>
      <c r="P2269" t="str">
        <f>VLOOKUP(A2269,таксономия!$1:$1048576,14,1)</f>
        <v xml:space="preserve"> Eutheria</v>
      </c>
      <c r="Q2269" t="str">
        <f>VLOOKUP(A2269,таксономия!$1:$1048576,15,1)</f>
        <v xml:space="preserve"> Euarchontoglires</v>
      </c>
      <c r="R2269" t="str">
        <f>VLOOKUP(A2269,таксономия!$1:$1048576,3,1)</f>
        <v xml:space="preserve"> Macaca mulatta (Rhesus macaque).</v>
      </c>
      <c r="S2269">
        <f t="shared" si="35"/>
        <v>273</v>
      </c>
    </row>
    <row r="2270" spans="1:19" x14ac:dyDescent="0.3">
      <c r="A2270" t="s">
        <v>1398</v>
      </c>
      <c r="B2270" t="s">
        <v>1399</v>
      </c>
      <c r="C2270">
        <v>580</v>
      </c>
      <c r="D2270" t="s">
        <v>34</v>
      </c>
      <c r="E2270">
        <v>60</v>
      </c>
      <c r="F2270">
        <v>93</v>
      </c>
      <c r="G2270">
        <v>24995</v>
      </c>
      <c r="H2270" t="s">
        <v>35</v>
      </c>
      <c r="I2270" t="str">
        <f>VLOOKUP(A2270,таксономия!$1:$1048576,7,1)</f>
        <v>Eukaryota</v>
      </c>
      <c r="J2270" t="str">
        <f>VLOOKUP(A2270,таксономия!$1:$1048576,8,1)</f>
        <v xml:space="preserve"> Metazoa</v>
      </c>
      <c r="K2270" t="str">
        <f>VLOOKUP(A2270,таксономия!$1:$1048576,9,1)</f>
        <v xml:space="preserve"> Chordata</v>
      </c>
      <c r="L2270" t="str">
        <f>VLOOKUP(A2270,таксономия!$1:$1048576,10,1)</f>
        <v xml:space="preserve"> Craniata</v>
      </c>
      <c r="M2270" t="str">
        <f>VLOOKUP(A2270,таксономия!$1:$1048576,11,1)</f>
        <v xml:space="preserve"> Vertebrata</v>
      </c>
      <c r="N2270" t="str">
        <f>VLOOKUP(A2270,таксономия!$1:$1048576,12,1)</f>
        <v xml:space="preserve"> Euteleostomi</v>
      </c>
      <c r="O2270" t="str">
        <f>VLOOKUP(A2270,таксономия!$1:$1048576,13,1)</f>
        <v>Amphibia</v>
      </c>
      <c r="P2270" t="str">
        <f>VLOOKUP(A2270,таксономия!$1:$1048576,14,1)</f>
        <v xml:space="preserve"> Batrachia</v>
      </c>
      <c r="Q2270" t="str">
        <f>VLOOKUP(A2270,таксономия!$1:$1048576,15,1)</f>
        <v xml:space="preserve"> Anura</v>
      </c>
      <c r="R2270" t="str">
        <f>VLOOKUP(A2270,таксономия!$1:$1048576,3,1)</f>
        <v xml:space="preserve"> Xenopus tropicalis (Western clawed frog) (Silurana tropicalis).</v>
      </c>
      <c r="S2270">
        <f t="shared" si="35"/>
        <v>33</v>
      </c>
    </row>
    <row r="2271" spans="1:19" x14ac:dyDescent="0.3">
      <c r="A2271" t="s">
        <v>1398</v>
      </c>
      <c r="B2271" t="s">
        <v>1399</v>
      </c>
      <c r="C2271">
        <v>580</v>
      </c>
      <c r="D2271" t="s">
        <v>12</v>
      </c>
      <c r="E2271">
        <v>185</v>
      </c>
      <c r="F2271">
        <v>267</v>
      </c>
      <c r="G2271">
        <v>2697</v>
      </c>
      <c r="H2271" t="s">
        <v>13</v>
      </c>
      <c r="I2271" t="str">
        <f>VLOOKUP(A2271,таксономия!$1:$1048576,7,1)</f>
        <v>Eukaryota</v>
      </c>
      <c r="J2271" t="str">
        <f>VLOOKUP(A2271,таксономия!$1:$1048576,8,1)</f>
        <v xml:space="preserve"> Metazoa</v>
      </c>
      <c r="K2271" t="str">
        <f>VLOOKUP(A2271,таксономия!$1:$1048576,9,1)</f>
        <v xml:space="preserve"> Chordata</v>
      </c>
      <c r="L2271" t="str">
        <f>VLOOKUP(A2271,таксономия!$1:$1048576,10,1)</f>
        <v xml:space="preserve"> Craniata</v>
      </c>
      <c r="M2271" t="str">
        <f>VLOOKUP(A2271,таксономия!$1:$1048576,11,1)</f>
        <v xml:space="preserve"> Vertebrata</v>
      </c>
      <c r="N2271" t="str">
        <f>VLOOKUP(A2271,таксономия!$1:$1048576,12,1)</f>
        <v xml:space="preserve"> Euteleostomi</v>
      </c>
      <c r="O2271" t="str">
        <f>VLOOKUP(A2271,таксономия!$1:$1048576,13,1)</f>
        <v>Amphibia</v>
      </c>
      <c r="P2271" t="str">
        <f>VLOOKUP(A2271,таксономия!$1:$1048576,14,1)</f>
        <v xml:space="preserve"> Batrachia</v>
      </c>
      <c r="Q2271" t="str">
        <f>VLOOKUP(A2271,таксономия!$1:$1048576,15,1)</f>
        <v xml:space="preserve"> Anura</v>
      </c>
      <c r="R2271" t="str">
        <f>VLOOKUP(A2271,таксономия!$1:$1048576,3,1)</f>
        <v xml:space="preserve"> Xenopus tropicalis (Western clawed frog) (Silurana tropicalis).</v>
      </c>
      <c r="S2271">
        <f t="shared" si="35"/>
        <v>82</v>
      </c>
    </row>
    <row r="2272" spans="1:19" x14ac:dyDescent="0.3">
      <c r="A2272" t="s">
        <v>1398</v>
      </c>
      <c r="B2272" t="s">
        <v>1399</v>
      </c>
      <c r="C2272">
        <v>580</v>
      </c>
      <c r="D2272" t="s">
        <v>16</v>
      </c>
      <c r="E2272">
        <v>345</v>
      </c>
      <c r="F2272">
        <v>574</v>
      </c>
      <c r="G2272">
        <v>22248</v>
      </c>
      <c r="H2272" t="s">
        <v>17</v>
      </c>
      <c r="I2272" t="str">
        <f>VLOOKUP(A2272,таксономия!$1:$1048576,7,1)</f>
        <v>Eukaryota</v>
      </c>
      <c r="J2272" t="str">
        <f>VLOOKUP(A2272,таксономия!$1:$1048576,8,1)</f>
        <v xml:space="preserve"> Metazoa</v>
      </c>
      <c r="K2272" t="str">
        <f>VLOOKUP(A2272,таксономия!$1:$1048576,9,1)</f>
        <v xml:space="preserve"> Chordata</v>
      </c>
      <c r="L2272" t="str">
        <f>VLOOKUP(A2272,таксономия!$1:$1048576,10,1)</f>
        <v xml:space="preserve"> Craniata</v>
      </c>
      <c r="M2272" t="str">
        <f>VLOOKUP(A2272,таксономия!$1:$1048576,11,1)</f>
        <v xml:space="preserve"> Vertebrata</v>
      </c>
      <c r="N2272" t="str">
        <f>VLOOKUP(A2272,таксономия!$1:$1048576,12,1)</f>
        <v xml:space="preserve"> Euteleostomi</v>
      </c>
      <c r="O2272" t="str">
        <f>VLOOKUP(A2272,таксономия!$1:$1048576,13,1)</f>
        <v>Amphibia</v>
      </c>
      <c r="P2272" t="str">
        <f>VLOOKUP(A2272,таксономия!$1:$1048576,14,1)</f>
        <v xml:space="preserve"> Batrachia</v>
      </c>
      <c r="Q2272" t="str">
        <f>VLOOKUP(A2272,таксономия!$1:$1048576,15,1)</f>
        <v xml:space="preserve"> Anura</v>
      </c>
      <c r="R2272" t="str">
        <f>VLOOKUP(A2272,таксономия!$1:$1048576,3,1)</f>
        <v xml:space="preserve"> Xenopus tropicalis (Western clawed frog) (Silurana tropicalis).</v>
      </c>
      <c r="S2272">
        <f t="shared" si="35"/>
        <v>229</v>
      </c>
    </row>
    <row r="2273" spans="1:19" x14ac:dyDescent="0.3">
      <c r="A2273" t="s">
        <v>1398</v>
      </c>
      <c r="B2273" t="s">
        <v>1399</v>
      </c>
      <c r="C2273">
        <v>580</v>
      </c>
      <c r="D2273" t="s">
        <v>250</v>
      </c>
      <c r="E2273">
        <v>99</v>
      </c>
      <c r="F2273">
        <v>135</v>
      </c>
      <c r="G2273">
        <v>1772</v>
      </c>
      <c r="H2273" t="s">
        <v>251</v>
      </c>
      <c r="I2273" t="str">
        <f>VLOOKUP(A2273,таксономия!$1:$1048576,7,1)</f>
        <v>Eukaryota</v>
      </c>
      <c r="J2273" t="str">
        <f>VLOOKUP(A2273,таксономия!$1:$1048576,8,1)</f>
        <v xml:space="preserve"> Metazoa</v>
      </c>
      <c r="K2273" t="str">
        <f>VLOOKUP(A2273,таксономия!$1:$1048576,9,1)</f>
        <v xml:space="preserve"> Chordata</v>
      </c>
      <c r="L2273" t="str">
        <f>VLOOKUP(A2273,таксономия!$1:$1048576,10,1)</f>
        <v xml:space="preserve"> Craniata</v>
      </c>
      <c r="M2273" t="str">
        <f>VLOOKUP(A2273,таксономия!$1:$1048576,11,1)</f>
        <v xml:space="preserve"> Vertebrata</v>
      </c>
      <c r="N2273" t="str">
        <f>VLOOKUP(A2273,таксономия!$1:$1048576,12,1)</f>
        <v xml:space="preserve"> Euteleostomi</v>
      </c>
      <c r="O2273" t="str">
        <f>VLOOKUP(A2273,таксономия!$1:$1048576,13,1)</f>
        <v>Amphibia</v>
      </c>
      <c r="P2273" t="str">
        <f>VLOOKUP(A2273,таксономия!$1:$1048576,14,1)</f>
        <v xml:space="preserve"> Batrachia</v>
      </c>
      <c r="Q2273" t="str">
        <f>VLOOKUP(A2273,таксономия!$1:$1048576,15,1)</f>
        <v xml:space="preserve"> Anura</v>
      </c>
      <c r="R2273" t="str">
        <f>VLOOKUP(A2273,таксономия!$1:$1048576,3,1)</f>
        <v xml:space="preserve"> Xenopus tropicalis (Western clawed frog) (Silurana tropicalis).</v>
      </c>
      <c r="S2273">
        <f t="shared" si="35"/>
        <v>36</v>
      </c>
    </row>
    <row r="2274" spans="1:19" x14ac:dyDescent="0.3">
      <c r="A2274" t="s">
        <v>1398</v>
      </c>
      <c r="B2274" t="s">
        <v>1399</v>
      </c>
      <c r="C2274">
        <v>580</v>
      </c>
      <c r="D2274" t="s">
        <v>36</v>
      </c>
      <c r="E2274">
        <v>10</v>
      </c>
      <c r="F2274">
        <v>50</v>
      </c>
      <c r="G2274">
        <v>1582</v>
      </c>
      <c r="H2274" t="s">
        <v>37</v>
      </c>
      <c r="I2274" t="str">
        <f>VLOOKUP(A2274,таксономия!$1:$1048576,7,1)</f>
        <v>Eukaryota</v>
      </c>
      <c r="J2274" t="str">
        <f>VLOOKUP(A2274,таксономия!$1:$1048576,8,1)</f>
        <v xml:space="preserve"> Metazoa</v>
      </c>
      <c r="K2274" t="str">
        <f>VLOOKUP(A2274,таксономия!$1:$1048576,9,1)</f>
        <v xml:space="preserve"> Chordata</v>
      </c>
      <c r="L2274" t="str">
        <f>VLOOKUP(A2274,таксономия!$1:$1048576,10,1)</f>
        <v xml:space="preserve"> Craniata</v>
      </c>
      <c r="M2274" t="str">
        <f>VLOOKUP(A2274,таксономия!$1:$1048576,11,1)</f>
        <v xml:space="preserve"> Vertebrata</v>
      </c>
      <c r="N2274" t="str">
        <f>VLOOKUP(A2274,таксономия!$1:$1048576,12,1)</f>
        <v xml:space="preserve"> Euteleostomi</v>
      </c>
      <c r="O2274" t="str">
        <f>VLOOKUP(A2274,таксономия!$1:$1048576,13,1)</f>
        <v>Amphibia</v>
      </c>
      <c r="P2274" t="str">
        <f>VLOOKUP(A2274,таксономия!$1:$1048576,14,1)</f>
        <v xml:space="preserve"> Batrachia</v>
      </c>
      <c r="Q2274" t="str">
        <f>VLOOKUP(A2274,таксономия!$1:$1048576,15,1)</f>
        <v xml:space="preserve"> Anura</v>
      </c>
      <c r="R2274" t="str">
        <f>VLOOKUP(A2274,таксономия!$1:$1048576,3,1)</f>
        <v xml:space="preserve"> Xenopus tropicalis (Western clawed frog) (Silurana tropicalis).</v>
      </c>
      <c r="S2274">
        <f t="shared" si="35"/>
        <v>40</v>
      </c>
    </row>
    <row r="2275" spans="1:19" x14ac:dyDescent="0.3">
      <c r="A2275" t="s">
        <v>1400</v>
      </c>
      <c r="B2275" t="s">
        <v>1401</v>
      </c>
      <c r="C2275">
        <v>475</v>
      </c>
      <c r="D2275" t="s">
        <v>84</v>
      </c>
      <c r="E2275">
        <v>216</v>
      </c>
      <c r="F2275">
        <v>320</v>
      </c>
      <c r="G2275">
        <v>12961</v>
      </c>
      <c r="H2275" t="s">
        <v>85</v>
      </c>
      <c r="I2275" t="str">
        <f>VLOOKUP(A2275,таксономия!$1:$1048576,7,1)</f>
        <v>Eukaryota</v>
      </c>
      <c r="J2275" t="str">
        <f>VLOOKUP(A2275,таксономия!$1:$1048576,8,1)</f>
        <v xml:space="preserve"> Metazoa</v>
      </c>
      <c r="K2275" t="str">
        <f>VLOOKUP(A2275,таксономия!$1:$1048576,9,1)</f>
        <v xml:space="preserve"> Chordata</v>
      </c>
      <c r="L2275" t="str">
        <f>VLOOKUP(A2275,таксономия!$1:$1048576,10,1)</f>
        <v xml:space="preserve"> Craniata</v>
      </c>
      <c r="M2275" t="str">
        <f>VLOOKUP(A2275,таксономия!$1:$1048576,11,1)</f>
        <v xml:space="preserve"> Vertebrata</v>
      </c>
      <c r="N2275" t="str">
        <f>VLOOKUP(A2275,таксономия!$1:$1048576,12,1)</f>
        <v xml:space="preserve"> Euteleostomi</v>
      </c>
      <c r="O2275" t="str">
        <f>VLOOKUP(A2275,таксономия!$1:$1048576,13,1)</f>
        <v>Mammalia</v>
      </c>
      <c r="P2275" t="str">
        <f>VLOOKUP(A2275,таксономия!$1:$1048576,14,1)</f>
        <v xml:space="preserve"> Eutheria</v>
      </c>
      <c r="Q2275" t="str">
        <f>VLOOKUP(A2275,таксономия!$1:$1048576,15,1)</f>
        <v xml:space="preserve"> Euarchontoglires</v>
      </c>
      <c r="R2275" t="str">
        <f>VLOOKUP(A2275,таксономия!$1:$1048576,3,1)</f>
        <v xml:space="preserve"> Callithrix jacchus (White-tufted-ear marmoset).</v>
      </c>
      <c r="S2275">
        <f t="shared" si="35"/>
        <v>104</v>
      </c>
    </row>
    <row r="2276" spans="1:19" x14ac:dyDescent="0.3">
      <c r="A2276" t="s">
        <v>1400</v>
      </c>
      <c r="B2276" t="s">
        <v>1401</v>
      </c>
      <c r="C2276">
        <v>475</v>
      </c>
      <c r="D2276" t="s">
        <v>12</v>
      </c>
      <c r="E2276">
        <v>34</v>
      </c>
      <c r="F2276">
        <v>116</v>
      </c>
      <c r="G2276">
        <v>2697</v>
      </c>
      <c r="H2276" t="s">
        <v>13</v>
      </c>
      <c r="I2276" t="str">
        <f>VLOOKUP(A2276,таксономия!$1:$1048576,7,1)</f>
        <v>Eukaryota</v>
      </c>
      <c r="J2276" t="str">
        <f>VLOOKUP(A2276,таксономия!$1:$1048576,8,1)</f>
        <v xml:space="preserve"> Metazoa</v>
      </c>
      <c r="K2276" t="str">
        <f>VLOOKUP(A2276,таксономия!$1:$1048576,9,1)</f>
        <v xml:space="preserve"> Chordata</v>
      </c>
      <c r="L2276" t="str">
        <f>VLOOKUP(A2276,таксономия!$1:$1048576,10,1)</f>
        <v xml:space="preserve"> Craniata</v>
      </c>
      <c r="M2276" t="str">
        <f>VLOOKUP(A2276,таксономия!$1:$1048576,11,1)</f>
        <v xml:space="preserve"> Vertebrata</v>
      </c>
      <c r="N2276" t="str">
        <f>VLOOKUP(A2276,таксономия!$1:$1048576,12,1)</f>
        <v xml:space="preserve"> Euteleostomi</v>
      </c>
      <c r="O2276" t="str">
        <f>VLOOKUP(A2276,таксономия!$1:$1048576,13,1)</f>
        <v>Mammalia</v>
      </c>
      <c r="P2276" t="str">
        <f>VLOOKUP(A2276,таксономия!$1:$1048576,14,1)</f>
        <v xml:space="preserve"> Eutheria</v>
      </c>
      <c r="Q2276" t="str">
        <f>VLOOKUP(A2276,таксономия!$1:$1048576,15,1)</f>
        <v xml:space="preserve"> Euarchontoglires</v>
      </c>
      <c r="R2276" t="str">
        <f>VLOOKUP(A2276,таксономия!$1:$1048576,3,1)</f>
        <v xml:space="preserve"> Callithrix jacchus (White-tufted-ear marmoset).</v>
      </c>
      <c r="S2276">
        <f t="shared" si="35"/>
        <v>82</v>
      </c>
    </row>
    <row r="2277" spans="1:19" x14ac:dyDescent="0.3">
      <c r="A2277" t="s">
        <v>1400</v>
      </c>
      <c r="B2277" t="s">
        <v>1401</v>
      </c>
      <c r="C2277">
        <v>475</v>
      </c>
      <c r="D2277" t="s">
        <v>86</v>
      </c>
      <c r="E2277">
        <v>121</v>
      </c>
      <c r="F2277">
        <v>202</v>
      </c>
      <c r="G2277">
        <v>2216</v>
      </c>
      <c r="H2277" t="s">
        <v>87</v>
      </c>
      <c r="I2277" t="str">
        <f>VLOOKUP(A2277,таксономия!$1:$1048576,7,1)</f>
        <v>Eukaryota</v>
      </c>
      <c r="J2277" t="str">
        <f>VLOOKUP(A2277,таксономия!$1:$1048576,8,1)</f>
        <v xml:space="preserve"> Metazoa</v>
      </c>
      <c r="K2277" t="str">
        <f>VLOOKUP(A2277,таксономия!$1:$1048576,9,1)</f>
        <v xml:space="preserve"> Chordata</v>
      </c>
      <c r="L2277" t="str">
        <f>VLOOKUP(A2277,таксономия!$1:$1048576,10,1)</f>
        <v xml:space="preserve"> Craniata</v>
      </c>
      <c r="M2277" t="str">
        <f>VLOOKUP(A2277,таксономия!$1:$1048576,11,1)</f>
        <v xml:space="preserve"> Vertebrata</v>
      </c>
      <c r="N2277" t="str">
        <f>VLOOKUP(A2277,таксономия!$1:$1048576,12,1)</f>
        <v xml:space="preserve"> Euteleostomi</v>
      </c>
      <c r="O2277" t="str">
        <f>VLOOKUP(A2277,таксономия!$1:$1048576,13,1)</f>
        <v>Mammalia</v>
      </c>
      <c r="P2277" t="str">
        <f>VLOOKUP(A2277,таксономия!$1:$1048576,14,1)</f>
        <v xml:space="preserve"> Eutheria</v>
      </c>
      <c r="Q2277" t="str">
        <f>VLOOKUP(A2277,таксономия!$1:$1048576,15,1)</f>
        <v xml:space="preserve"> Euarchontoglires</v>
      </c>
      <c r="R2277" t="str">
        <f>VLOOKUP(A2277,таксономия!$1:$1048576,3,1)</f>
        <v xml:space="preserve"> Callithrix jacchus (White-tufted-ear marmoset).</v>
      </c>
      <c r="S2277">
        <f t="shared" si="35"/>
        <v>81</v>
      </c>
    </row>
    <row r="2278" spans="1:19" x14ac:dyDescent="0.3">
      <c r="A2278" t="s">
        <v>1402</v>
      </c>
      <c r="B2278" t="s">
        <v>1403</v>
      </c>
      <c r="C2278">
        <v>566</v>
      </c>
      <c r="D2278" t="s">
        <v>34</v>
      </c>
      <c r="E2278">
        <v>89</v>
      </c>
      <c r="F2278">
        <v>121</v>
      </c>
      <c r="G2278">
        <v>24995</v>
      </c>
      <c r="H2278" t="s">
        <v>35</v>
      </c>
      <c r="I2278" t="str">
        <f>VLOOKUP(A2278,таксономия!$1:$1048576,7,1)</f>
        <v>Eukaryota</v>
      </c>
      <c r="J2278" t="str">
        <f>VLOOKUP(A2278,таксономия!$1:$1048576,8,1)</f>
        <v xml:space="preserve"> Metazoa</v>
      </c>
      <c r="K2278" t="str">
        <f>VLOOKUP(A2278,таксономия!$1:$1048576,9,1)</f>
        <v xml:space="preserve"> Chordata</v>
      </c>
      <c r="L2278" t="str">
        <f>VLOOKUP(A2278,таксономия!$1:$1048576,10,1)</f>
        <v xml:space="preserve"> Craniata</v>
      </c>
      <c r="M2278" t="str">
        <f>VLOOKUP(A2278,таксономия!$1:$1048576,11,1)</f>
        <v xml:space="preserve"> Vertebrata</v>
      </c>
      <c r="N2278" t="str">
        <f>VLOOKUP(A2278,таксономия!$1:$1048576,12,1)</f>
        <v xml:space="preserve"> Euteleostomi</v>
      </c>
      <c r="O2278" t="str">
        <f>VLOOKUP(A2278,таксономия!$1:$1048576,13,1)</f>
        <v>Mammalia</v>
      </c>
      <c r="P2278" t="str">
        <f>VLOOKUP(A2278,таксономия!$1:$1048576,14,1)</f>
        <v xml:space="preserve"> Eutheria</v>
      </c>
      <c r="Q2278" t="str">
        <f>VLOOKUP(A2278,таксономия!$1:$1048576,15,1)</f>
        <v xml:space="preserve"> Laurasiatheria</v>
      </c>
      <c r="R2278" t="str">
        <f>VLOOKUP(A2278,таксономия!$1:$1048576,3,1)</f>
        <v xml:space="preserve"> Equus caballus (Horse).</v>
      </c>
      <c r="S2278">
        <f t="shared" si="35"/>
        <v>32</v>
      </c>
    </row>
    <row r="2279" spans="1:19" x14ac:dyDescent="0.3">
      <c r="A2279" t="s">
        <v>1402</v>
      </c>
      <c r="B2279" t="s">
        <v>1403</v>
      </c>
      <c r="C2279">
        <v>566</v>
      </c>
      <c r="D2279" t="s">
        <v>12</v>
      </c>
      <c r="E2279">
        <v>130</v>
      </c>
      <c r="F2279">
        <v>211</v>
      </c>
      <c r="G2279">
        <v>2697</v>
      </c>
      <c r="H2279" t="s">
        <v>13</v>
      </c>
      <c r="I2279" t="str">
        <f>VLOOKUP(A2279,таксономия!$1:$1048576,7,1)</f>
        <v>Eukaryota</v>
      </c>
      <c r="J2279" t="str">
        <f>VLOOKUP(A2279,таксономия!$1:$1048576,8,1)</f>
        <v xml:space="preserve"> Metazoa</v>
      </c>
      <c r="K2279" t="str">
        <f>VLOOKUP(A2279,таксономия!$1:$1048576,9,1)</f>
        <v xml:space="preserve"> Chordata</v>
      </c>
      <c r="L2279" t="str">
        <f>VLOOKUP(A2279,таксономия!$1:$1048576,10,1)</f>
        <v xml:space="preserve"> Craniata</v>
      </c>
      <c r="M2279" t="str">
        <f>VLOOKUP(A2279,таксономия!$1:$1048576,11,1)</f>
        <v xml:space="preserve"> Vertebrata</v>
      </c>
      <c r="N2279" t="str">
        <f>VLOOKUP(A2279,таксономия!$1:$1048576,12,1)</f>
        <v xml:space="preserve"> Euteleostomi</v>
      </c>
      <c r="O2279" t="str">
        <f>VLOOKUP(A2279,таксономия!$1:$1048576,13,1)</f>
        <v>Mammalia</v>
      </c>
      <c r="P2279" t="str">
        <f>VLOOKUP(A2279,таксономия!$1:$1048576,14,1)</f>
        <v xml:space="preserve"> Eutheria</v>
      </c>
      <c r="Q2279" t="str">
        <f>VLOOKUP(A2279,таксономия!$1:$1048576,15,1)</f>
        <v xml:space="preserve"> Laurasiatheria</v>
      </c>
      <c r="R2279" t="str">
        <f>VLOOKUP(A2279,таксономия!$1:$1048576,3,1)</f>
        <v xml:space="preserve"> Equus caballus (Horse).</v>
      </c>
      <c r="S2279">
        <f t="shared" si="35"/>
        <v>81</v>
      </c>
    </row>
    <row r="2280" spans="1:19" x14ac:dyDescent="0.3">
      <c r="A2280" t="s">
        <v>1402</v>
      </c>
      <c r="B2280" t="s">
        <v>1403</v>
      </c>
      <c r="C2280">
        <v>566</v>
      </c>
      <c r="D2280" t="s">
        <v>12</v>
      </c>
      <c r="E2280">
        <v>219</v>
      </c>
      <c r="F2280">
        <v>300</v>
      </c>
      <c r="G2280">
        <v>2697</v>
      </c>
      <c r="H2280" t="s">
        <v>13</v>
      </c>
      <c r="I2280" t="str">
        <f>VLOOKUP(A2280,таксономия!$1:$1048576,7,1)</f>
        <v>Eukaryota</v>
      </c>
      <c r="J2280" t="str">
        <f>VLOOKUP(A2280,таксономия!$1:$1048576,8,1)</f>
        <v xml:space="preserve"> Metazoa</v>
      </c>
      <c r="K2280" t="str">
        <f>VLOOKUP(A2280,таксономия!$1:$1048576,9,1)</f>
        <v xml:space="preserve"> Chordata</v>
      </c>
      <c r="L2280" t="str">
        <f>VLOOKUP(A2280,таксономия!$1:$1048576,10,1)</f>
        <v xml:space="preserve"> Craniata</v>
      </c>
      <c r="M2280" t="str">
        <f>VLOOKUP(A2280,таксономия!$1:$1048576,11,1)</f>
        <v xml:space="preserve"> Vertebrata</v>
      </c>
      <c r="N2280" t="str">
        <f>VLOOKUP(A2280,таксономия!$1:$1048576,12,1)</f>
        <v xml:space="preserve"> Euteleostomi</v>
      </c>
      <c r="O2280" t="str">
        <f>VLOOKUP(A2280,таксономия!$1:$1048576,13,1)</f>
        <v>Mammalia</v>
      </c>
      <c r="P2280" t="str">
        <f>VLOOKUP(A2280,таксономия!$1:$1048576,14,1)</f>
        <v xml:space="preserve"> Eutheria</v>
      </c>
      <c r="Q2280" t="str">
        <f>VLOOKUP(A2280,таксономия!$1:$1048576,15,1)</f>
        <v xml:space="preserve"> Laurasiatheria</v>
      </c>
      <c r="R2280" t="str">
        <f>VLOOKUP(A2280,таксономия!$1:$1048576,3,1)</f>
        <v xml:space="preserve"> Equus caballus (Horse).</v>
      </c>
      <c r="S2280">
        <f t="shared" si="35"/>
        <v>81</v>
      </c>
    </row>
    <row r="2281" spans="1:19" x14ac:dyDescent="0.3">
      <c r="A2281" t="s">
        <v>1402</v>
      </c>
      <c r="B2281" t="s">
        <v>1403</v>
      </c>
      <c r="C2281">
        <v>566</v>
      </c>
      <c r="D2281" t="s">
        <v>16</v>
      </c>
      <c r="E2281">
        <v>315</v>
      </c>
      <c r="F2281">
        <v>560</v>
      </c>
      <c r="G2281">
        <v>22248</v>
      </c>
      <c r="H2281" t="s">
        <v>17</v>
      </c>
      <c r="I2281" t="str">
        <f>VLOOKUP(A2281,таксономия!$1:$1048576,7,1)</f>
        <v>Eukaryota</v>
      </c>
      <c r="J2281" t="str">
        <f>VLOOKUP(A2281,таксономия!$1:$1048576,8,1)</f>
        <v xml:space="preserve"> Metazoa</v>
      </c>
      <c r="K2281" t="str">
        <f>VLOOKUP(A2281,таксономия!$1:$1048576,9,1)</f>
        <v xml:space="preserve"> Chordata</v>
      </c>
      <c r="L2281" t="str">
        <f>VLOOKUP(A2281,таксономия!$1:$1048576,10,1)</f>
        <v xml:space="preserve"> Craniata</v>
      </c>
      <c r="M2281" t="str">
        <f>VLOOKUP(A2281,таксономия!$1:$1048576,11,1)</f>
        <v xml:space="preserve"> Vertebrata</v>
      </c>
      <c r="N2281" t="str">
        <f>VLOOKUP(A2281,таксономия!$1:$1048576,12,1)</f>
        <v xml:space="preserve"> Euteleostomi</v>
      </c>
      <c r="O2281" t="str">
        <f>VLOOKUP(A2281,таксономия!$1:$1048576,13,1)</f>
        <v>Mammalia</v>
      </c>
      <c r="P2281" t="str">
        <f>VLOOKUP(A2281,таксономия!$1:$1048576,14,1)</f>
        <v xml:space="preserve"> Eutheria</v>
      </c>
      <c r="Q2281" t="str">
        <f>VLOOKUP(A2281,таксономия!$1:$1048576,15,1)</f>
        <v xml:space="preserve"> Laurasiatheria</v>
      </c>
      <c r="R2281" t="str">
        <f>VLOOKUP(A2281,таксономия!$1:$1048576,3,1)</f>
        <v xml:space="preserve"> Equus caballus (Horse).</v>
      </c>
      <c r="S2281">
        <f t="shared" si="35"/>
        <v>245</v>
      </c>
    </row>
    <row r="2282" spans="1:19" x14ac:dyDescent="0.3">
      <c r="A2282" t="s">
        <v>1402</v>
      </c>
      <c r="B2282" t="s">
        <v>1403</v>
      </c>
      <c r="C2282">
        <v>566</v>
      </c>
      <c r="D2282" t="s">
        <v>250</v>
      </c>
      <c r="E2282">
        <v>44</v>
      </c>
      <c r="F2282">
        <v>81</v>
      </c>
      <c r="G2282">
        <v>1772</v>
      </c>
      <c r="H2282" t="s">
        <v>251</v>
      </c>
      <c r="I2282" t="str">
        <f>VLOOKUP(A2282,таксономия!$1:$1048576,7,1)</f>
        <v>Eukaryota</v>
      </c>
      <c r="J2282" t="str">
        <f>VLOOKUP(A2282,таксономия!$1:$1048576,8,1)</f>
        <v xml:space="preserve"> Metazoa</v>
      </c>
      <c r="K2282" t="str">
        <f>VLOOKUP(A2282,таксономия!$1:$1048576,9,1)</f>
        <v xml:space="preserve"> Chordata</v>
      </c>
      <c r="L2282" t="str">
        <f>VLOOKUP(A2282,таксономия!$1:$1048576,10,1)</f>
        <v xml:space="preserve"> Craniata</v>
      </c>
      <c r="M2282" t="str">
        <f>VLOOKUP(A2282,таксономия!$1:$1048576,11,1)</f>
        <v xml:space="preserve"> Vertebrata</v>
      </c>
      <c r="N2282" t="str">
        <f>VLOOKUP(A2282,таксономия!$1:$1048576,12,1)</f>
        <v xml:space="preserve"> Euteleostomi</v>
      </c>
      <c r="O2282" t="str">
        <f>VLOOKUP(A2282,таксономия!$1:$1048576,13,1)</f>
        <v>Mammalia</v>
      </c>
      <c r="P2282" t="str">
        <f>VLOOKUP(A2282,таксономия!$1:$1048576,14,1)</f>
        <v xml:space="preserve"> Eutheria</v>
      </c>
      <c r="Q2282" t="str">
        <f>VLOOKUP(A2282,таксономия!$1:$1048576,15,1)</f>
        <v xml:space="preserve"> Laurasiatheria</v>
      </c>
      <c r="R2282" t="str">
        <f>VLOOKUP(A2282,таксономия!$1:$1048576,3,1)</f>
        <v xml:space="preserve"> Equus caballus (Horse).</v>
      </c>
      <c r="S2282">
        <f t="shared" si="35"/>
        <v>37</v>
      </c>
    </row>
    <row r="2283" spans="1:19" x14ac:dyDescent="0.3">
      <c r="A2283" t="s">
        <v>1404</v>
      </c>
      <c r="B2283" t="s">
        <v>1405</v>
      </c>
      <c r="C2283">
        <v>580</v>
      </c>
      <c r="D2283" t="s">
        <v>34</v>
      </c>
      <c r="E2283">
        <v>140</v>
      </c>
      <c r="F2283">
        <v>170</v>
      </c>
      <c r="G2283">
        <v>24995</v>
      </c>
      <c r="H2283" t="s">
        <v>35</v>
      </c>
      <c r="I2283" t="str">
        <f>VLOOKUP(A2283,таксономия!$1:$1048576,7,1)</f>
        <v>Eukaryota</v>
      </c>
      <c r="J2283" t="str">
        <f>VLOOKUP(A2283,таксономия!$1:$1048576,8,1)</f>
        <v xml:space="preserve"> Metazoa</v>
      </c>
      <c r="K2283" t="str">
        <f>VLOOKUP(A2283,таксономия!$1:$1048576,9,1)</f>
        <v xml:space="preserve"> Chordata</v>
      </c>
      <c r="L2283" t="str">
        <f>VLOOKUP(A2283,таксономия!$1:$1048576,10,1)</f>
        <v xml:space="preserve"> Craniata</v>
      </c>
      <c r="M2283" t="str">
        <f>VLOOKUP(A2283,таксономия!$1:$1048576,11,1)</f>
        <v xml:space="preserve"> Vertebrata</v>
      </c>
      <c r="N2283" t="str">
        <f>VLOOKUP(A2283,таксономия!$1:$1048576,12,1)</f>
        <v xml:space="preserve"> Euteleostomi</v>
      </c>
      <c r="O2283" t="str">
        <f>VLOOKUP(A2283,таксономия!$1:$1048576,13,1)</f>
        <v>Mammalia</v>
      </c>
      <c r="P2283" t="str">
        <f>VLOOKUP(A2283,таксономия!$1:$1048576,14,1)</f>
        <v xml:space="preserve"> Metatheria</v>
      </c>
      <c r="Q2283" t="str">
        <f>VLOOKUP(A2283,таксономия!$1:$1048576,15,1)</f>
        <v xml:space="preserve"> Didelphimorphia</v>
      </c>
      <c r="R2283" t="str">
        <f>VLOOKUP(A2283,таксономия!$1:$1048576,3,1)</f>
        <v xml:space="preserve"> Monodelphis domestica (Gray short-tailed opossum).</v>
      </c>
      <c r="S2283">
        <f t="shared" si="35"/>
        <v>30</v>
      </c>
    </row>
    <row r="2284" spans="1:19" x14ac:dyDescent="0.3">
      <c r="A2284" t="s">
        <v>1404</v>
      </c>
      <c r="B2284" t="s">
        <v>1405</v>
      </c>
      <c r="C2284">
        <v>580</v>
      </c>
      <c r="D2284" t="s">
        <v>12</v>
      </c>
      <c r="E2284">
        <v>179</v>
      </c>
      <c r="F2284">
        <v>257</v>
      </c>
      <c r="G2284">
        <v>2697</v>
      </c>
      <c r="H2284" t="s">
        <v>13</v>
      </c>
      <c r="I2284" t="str">
        <f>VLOOKUP(A2284,таксономия!$1:$1048576,7,1)</f>
        <v>Eukaryota</v>
      </c>
      <c r="J2284" t="str">
        <f>VLOOKUP(A2284,таксономия!$1:$1048576,8,1)</f>
        <v xml:space="preserve"> Metazoa</v>
      </c>
      <c r="K2284" t="str">
        <f>VLOOKUP(A2284,таксономия!$1:$1048576,9,1)</f>
        <v xml:space="preserve"> Chordata</v>
      </c>
      <c r="L2284" t="str">
        <f>VLOOKUP(A2284,таксономия!$1:$1048576,10,1)</f>
        <v xml:space="preserve"> Craniata</v>
      </c>
      <c r="M2284" t="str">
        <f>VLOOKUP(A2284,таксономия!$1:$1048576,11,1)</f>
        <v xml:space="preserve"> Vertebrata</v>
      </c>
      <c r="N2284" t="str">
        <f>VLOOKUP(A2284,таксономия!$1:$1048576,12,1)</f>
        <v xml:space="preserve"> Euteleostomi</v>
      </c>
      <c r="O2284" t="str">
        <f>VLOOKUP(A2284,таксономия!$1:$1048576,13,1)</f>
        <v>Mammalia</v>
      </c>
      <c r="P2284" t="str">
        <f>VLOOKUP(A2284,таксономия!$1:$1048576,14,1)</f>
        <v xml:space="preserve"> Metatheria</v>
      </c>
      <c r="Q2284" t="str">
        <f>VLOOKUP(A2284,таксономия!$1:$1048576,15,1)</f>
        <v xml:space="preserve"> Didelphimorphia</v>
      </c>
      <c r="R2284" t="str">
        <f>VLOOKUP(A2284,таксономия!$1:$1048576,3,1)</f>
        <v xml:space="preserve"> Monodelphis domestica (Gray short-tailed opossum).</v>
      </c>
      <c r="S2284">
        <f t="shared" si="35"/>
        <v>78</v>
      </c>
    </row>
    <row r="2285" spans="1:19" x14ac:dyDescent="0.3">
      <c r="A2285" t="s">
        <v>1404</v>
      </c>
      <c r="B2285" t="s">
        <v>1405</v>
      </c>
      <c r="C2285">
        <v>580</v>
      </c>
      <c r="D2285" t="s">
        <v>16</v>
      </c>
      <c r="E2285">
        <v>339</v>
      </c>
      <c r="F2285">
        <v>574</v>
      </c>
      <c r="G2285">
        <v>22248</v>
      </c>
      <c r="H2285" t="s">
        <v>17</v>
      </c>
      <c r="I2285" t="str">
        <f>VLOOKUP(A2285,таксономия!$1:$1048576,7,1)</f>
        <v>Eukaryota</v>
      </c>
      <c r="J2285" t="str">
        <f>VLOOKUP(A2285,таксономия!$1:$1048576,8,1)</f>
        <v xml:space="preserve"> Metazoa</v>
      </c>
      <c r="K2285" t="str">
        <f>VLOOKUP(A2285,таксономия!$1:$1048576,9,1)</f>
        <v xml:space="preserve"> Chordata</v>
      </c>
      <c r="L2285" t="str">
        <f>VLOOKUP(A2285,таксономия!$1:$1048576,10,1)</f>
        <v xml:space="preserve"> Craniata</v>
      </c>
      <c r="M2285" t="str">
        <f>VLOOKUP(A2285,таксономия!$1:$1048576,11,1)</f>
        <v xml:space="preserve"> Vertebrata</v>
      </c>
      <c r="N2285" t="str">
        <f>VLOOKUP(A2285,таксономия!$1:$1048576,12,1)</f>
        <v xml:space="preserve"> Euteleostomi</v>
      </c>
      <c r="O2285" t="str">
        <f>VLOOKUP(A2285,таксономия!$1:$1048576,13,1)</f>
        <v>Mammalia</v>
      </c>
      <c r="P2285" t="str">
        <f>VLOOKUP(A2285,таксономия!$1:$1048576,14,1)</f>
        <v xml:space="preserve"> Metatheria</v>
      </c>
      <c r="Q2285" t="str">
        <f>VLOOKUP(A2285,таксономия!$1:$1048576,15,1)</f>
        <v xml:space="preserve"> Didelphimorphia</v>
      </c>
      <c r="R2285" t="str">
        <f>VLOOKUP(A2285,таксономия!$1:$1048576,3,1)</f>
        <v xml:space="preserve"> Monodelphis domestica (Gray short-tailed opossum).</v>
      </c>
      <c r="S2285">
        <f t="shared" si="35"/>
        <v>235</v>
      </c>
    </row>
    <row r="2286" spans="1:19" x14ac:dyDescent="0.3">
      <c r="A2286" t="s">
        <v>1404</v>
      </c>
      <c r="B2286" t="s">
        <v>1405</v>
      </c>
      <c r="C2286">
        <v>580</v>
      </c>
      <c r="D2286" t="s">
        <v>250</v>
      </c>
      <c r="E2286">
        <v>96</v>
      </c>
      <c r="F2286">
        <v>131</v>
      </c>
      <c r="G2286">
        <v>1772</v>
      </c>
      <c r="H2286" t="s">
        <v>251</v>
      </c>
      <c r="I2286" t="str">
        <f>VLOOKUP(A2286,таксономия!$1:$1048576,7,1)</f>
        <v>Eukaryota</v>
      </c>
      <c r="J2286" t="str">
        <f>VLOOKUP(A2286,таксономия!$1:$1048576,8,1)</f>
        <v xml:space="preserve"> Metazoa</v>
      </c>
      <c r="K2286" t="str">
        <f>VLOOKUP(A2286,таксономия!$1:$1048576,9,1)</f>
        <v xml:space="preserve"> Chordata</v>
      </c>
      <c r="L2286" t="str">
        <f>VLOOKUP(A2286,таксономия!$1:$1048576,10,1)</f>
        <v xml:space="preserve"> Craniata</v>
      </c>
      <c r="M2286" t="str">
        <f>VLOOKUP(A2286,таксономия!$1:$1048576,11,1)</f>
        <v xml:space="preserve"> Vertebrata</v>
      </c>
      <c r="N2286" t="str">
        <f>VLOOKUP(A2286,таксономия!$1:$1048576,12,1)</f>
        <v xml:space="preserve"> Euteleostomi</v>
      </c>
      <c r="O2286" t="str">
        <f>VLOOKUP(A2286,таксономия!$1:$1048576,13,1)</f>
        <v>Mammalia</v>
      </c>
      <c r="P2286" t="str">
        <f>VLOOKUP(A2286,таксономия!$1:$1048576,14,1)</f>
        <v xml:space="preserve"> Metatheria</v>
      </c>
      <c r="Q2286" t="str">
        <f>VLOOKUP(A2286,таксономия!$1:$1048576,15,1)</f>
        <v xml:space="preserve"> Didelphimorphia</v>
      </c>
      <c r="R2286" t="str">
        <f>VLOOKUP(A2286,таксономия!$1:$1048576,3,1)</f>
        <v xml:space="preserve"> Monodelphis domestica (Gray short-tailed opossum).</v>
      </c>
      <c r="S2286">
        <f t="shared" si="35"/>
        <v>35</v>
      </c>
    </row>
    <row r="2287" spans="1:19" x14ac:dyDescent="0.3">
      <c r="A2287" t="s">
        <v>1404</v>
      </c>
      <c r="B2287" t="s">
        <v>1405</v>
      </c>
      <c r="C2287">
        <v>580</v>
      </c>
      <c r="D2287" t="s">
        <v>36</v>
      </c>
      <c r="E2287">
        <v>9</v>
      </c>
      <c r="F2287">
        <v>50</v>
      </c>
      <c r="G2287">
        <v>1582</v>
      </c>
      <c r="H2287" t="s">
        <v>37</v>
      </c>
      <c r="I2287" t="str">
        <f>VLOOKUP(A2287,таксономия!$1:$1048576,7,1)</f>
        <v>Eukaryota</v>
      </c>
      <c r="J2287" t="str">
        <f>VLOOKUP(A2287,таксономия!$1:$1048576,8,1)</f>
        <v xml:space="preserve"> Metazoa</v>
      </c>
      <c r="K2287" t="str">
        <f>VLOOKUP(A2287,таксономия!$1:$1048576,9,1)</f>
        <v xml:space="preserve"> Chordata</v>
      </c>
      <c r="L2287" t="str">
        <f>VLOOKUP(A2287,таксономия!$1:$1048576,10,1)</f>
        <v xml:space="preserve"> Craniata</v>
      </c>
      <c r="M2287" t="str">
        <f>VLOOKUP(A2287,таксономия!$1:$1048576,11,1)</f>
        <v xml:space="preserve"> Vertebrata</v>
      </c>
      <c r="N2287" t="str">
        <f>VLOOKUP(A2287,таксономия!$1:$1048576,12,1)</f>
        <v xml:space="preserve"> Euteleostomi</v>
      </c>
      <c r="O2287" t="str">
        <f>VLOOKUP(A2287,таксономия!$1:$1048576,13,1)</f>
        <v>Mammalia</v>
      </c>
      <c r="P2287" t="str">
        <f>VLOOKUP(A2287,таксономия!$1:$1048576,14,1)</f>
        <v xml:space="preserve"> Metatheria</v>
      </c>
      <c r="Q2287" t="str">
        <f>VLOOKUP(A2287,таксономия!$1:$1048576,15,1)</f>
        <v xml:space="preserve"> Didelphimorphia</v>
      </c>
      <c r="R2287" t="str">
        <f>VLOOKUP(A2287,таксономия!$1:$1048576,3,1)</f>
        <v xml:space="preserve"> Monodelphis domestica (Gray short-tailed opossum).</v>
      </c>
      <c r="S2287">
        <f t="shared" si="35"/>
        <v>41</v>
      </c>
    </row>
    <row r="2288" spans="1:19" x14ac:dyDescent="0.3">
      <c r="A2288" t="s">
        <v>1406</v>
      </c>
      <c r="B2288" t="s">
        <v>1407</v>
      </c>
      <c r="C2288">
        <v>654</v>
      </c>
      <c r="D2288" t="s">
        <v>34</v>
      </c>
      <c r="E2288">
        <v>162</v>
      </c>
      <c r="F2288">
        <v>194</v>
      </c>
      <c r="G2288">
        <v>24995</v>
      </c>
      <c r="H2288" t="s">
        <v>35</v>
      </c>
      <c r="I2288" t="str">
        <f>VLOOKUP(A2288,таксономия!$1:$1048576,7,1)</f>
        <v>Eukaryota</v>
      </c>
      <c r="J2288" t="str">
        <f>VLOOKUP(A2288,таксономия!$1:$1048576,8,1)</f>
        <v xml:space="preserve"> Metazoa</v>
      </c>
      <c r="K2288" t="str">
        <f>VLOOKUP(A2288,таксономия!$1:$1048576,9,1)</f>
        <v xml:space="preserve"> Chordata</v>
      </c>
      <c r="L2288" t="str">
        <f>VLOOKUP(A2288,таксономия!$1:$1048576,10,1)</f>
        <v xml:space="preserve"> Craniata</v>
      </c>
      <c r="M2288" t="str">
        <f>VLOOKUP(A2288,таксономия!$1:$1048576,11,1)</f>
        <v xml:space="preserve"> Vertebrata</v>
      </c>
      <c r="N2288" t="str">
        <f>VLOOKUP(A2288,таксономия!$1:$1048576,12,1)</f>
        <v xml:space="preserve"> Euteleostomi</v>
      </c>
      <c r="O2288" t="str">
        <f>VLOOKUP(A2288,таксономия!$1:$1048576,13,1)</f>
        <v>Mammalia</v>
      </c>
      <c r="P2288" t="str">
        <f>VLOOKUP(A2288,таксономия!$1:$1048576,14,1)</f>
        <v xml:space="preserve"> Eutheria</v>
      </c>
      <c r="Q2288" t="str">
        <f>VLOOKUP(A2288,таксономия!$1:$1048576,15,1)</f>
        <v xml:space="preserve"> Euarchontoglires</v>
      </c>
      <c r="R2288" t="str">
        <f>VLOOKUP(A2288,таксономия!$1:$1048576,3,1)</f>
        <v xml:space="preserve"> Callithrix jacchus (White-tufted-ear marmoset).</v>
      </c>
      <c r="S2288">
        <f t="shared" si="35"/>
        <v>32</v>
      </c>
    </row>
    <row r="2289" spans="1:19" x14ac:dyDescent="0.3">
      <c r="A2289" t="s">
        <v>1406</v>
      </c>
      <c r="B2289" t="s">
        <v>1407</v>
      </c>
      <c r="C2289">
        <v>654</v>
      </c>
      <c r="D2289" t="s">
        <v>34</v>
      </c>
      <c r="E2289">
        <v>243</v>
      </c>
      <c r="F2289">
        <v>275</v>
      </c>
      <c r="G2289">
        <v>24995</v>
      </c>
      <c r="H2289" t="s">
        <v>35</v>
      </c>
      <c r="I2289" t="str">
        <f>VLOOKUP(A2289,таксономия!$1:$1048576,7,1)</f>
        <v>Eukaryota</v>
      </c>
      <c r="J2289" t="str">
        <f>VLOOKUP(A2289,таксономия!$1:$1048576,8,1)</f>
        <v xml:space="preserve"> Metazoa</v>
      </c>
      <c r="K2289" t="str">
        <f>VLOOKUP(A2289,таксономия!$1:$1048576,9,1)</f>
        <v xml:space="preserve"> Chordata</v>
      </c>
      <c r="L2289" t="str">
        <f>VLOOKUP(A2289,таксономия!$1:$1048576,10,1)</f>
        <v xml:space="preserve"> Craniata</v>
      </c>
      <c r="M2289" t="str">
        <f>VLOOKUP(A2289,таксономия!$1:$1048576,11,1)</f>
        <v xml:space="preserve"> Vertebrata</v>
      </c>
      <c r="N2289" t="str">
        <f>VLOOKUP(A2289,таксономия!$1:$1048576,12,1)</f>
        <v xml:space="preserve"> Euteleostomi</v>
      </c>
      <c r="O2289" t="str">
        <f>VLOOKUP(A2289,таксономия!$1:$1048576,13,1)</f>
        <v>Mammalia</v>
      </c>
      <c r="P2289" t="str">
        <f>VLOOKUP(A2289,таксономия!$1:$1048576,14,1)</f>
        <v xml:space="preserve"> Eutheria</v>
      </c>
      <c r="Q2289" t="str">
        <f>VLOOKUP(A2289,таксономия!$1:$1048576,15,1)</f>
        <v xml:space="preserve"> Euarchontoglires</v>
      </c>
      <c r="R2289" t="str">
        <f>VLOOKUP(A2289,таксономия!$1:$1048576,3,1)</f>
        <v xml:space="preserve"> Callithrix jacchus (White-tufted-ear marmoset).</v>
      </c>
      <c r="S2289">
        <f t="shared" si="35"/>
        <v>32</v>
      </c>
    </row>
    <row r="2290" spans="1:19" x14ac:dyDescent="0.3">
      <c r="A2290" t="s">
        <v>1406</v>
      </c>
      <c r="B2290" t="s">
        <v>1407</v>
      </c>
      <c r="C2290">
        <v>654</v>
      </c>
      <c r="D2290" t="s">
        <v>12</v>
      </c>
      <c r="E2290">
        <v>284</v>
      </c>
      <c r="F2290">
        <v>365</v>
      </c>
      <c r="G2290">
        <v>2697</v>
      </c>
      <c r="H2290" t="s">
        <v>13</v>
      </c>
      <c r="I2290" t="str">
        <f>VLOOKUP(A2290,таксономия!$1:$1048576,7,1)</f>
        <v>Eukaryota</v>
      </c>
      <c r="J2290" t="str">
        <f>VLOOKUP(A2290,таксономия!$1:$1048576,8,1)</f>
        <v xml:space="preserve"> Metazoa</v>
      </c>
      <c r="K2290" t="str">
        <f>VLOOKUP(A2290,таксономия!$1:$1048576,9,1)</f>
        <v xml:space="preserve"> Chordata</v>
      </c>
      <c r="L2290" t="str">
        <f>VLOOKUP(A2290,таксономия!$1:$1048576,10,1)</f>
        <v xml:space="preserve"> Craniata</v>
      </c>
      <c r="M2290" t="str">
        <f>VLOOKUP(A2290,таксономия!$1:$1048576,11,1)</f>
        <v xml:space="preserve"> Vertebrata</v>
      </c>
      <c r="N2290" t="str">
        <f>VLOOKUP(A2290,таксономия!$1:$1048576,12,1)</f>
        <v xml:space="preserve"> Euteleostomi</v>
      </c>
      <c r="O2290" t="str">
        <f>VLOOKUP(A2290,таксономия!$1:$1048576,13,1)</f>
        <v>Mammalia</v>
      </c>
      <c r="P2290" t="str">
        <f>VLOOKUP(A2290,таксономия!$1:$1048576,14,1)</f>
        <v xml:space="preserve"> Eutheria</v>
      </c>
      <c r="Q2290" t="str">
        <f>VLOOKUP(A2290,таксономия!$1:$1048576,15,1)</f>
        <v xml:space="preserve"> Euarchontoglires</v>
      </c>
      <c r="R2290" t="str">
        <f>VLOOKUP(A2290,таксономия!$1:$1048576,3,1)</f>
        <v xml:space="preserve"> Callithrix jacchus (White-tufted-ear marmoset).</v>
      </c>
      <c r="S2290">
        <f t="shared" si="35"/>
        <v>81</v>
      </c>
    </row>
    <row r="2291" spans="1:19" x14ac:dyDescent="0.3">
      <c r="A2291" t="s">
        <v>1406</v>
      </c>
      <c r="B2291" t="s">
        <v>1407</v>
      </c>
      <c r="C2291">
        <v>654</v>
      </c>
      <c r="D2291" t="s">
        <v>16</v>
      </c>
      <c r="E2291">
        <v>407</v>
      </c>
      <c r="F2291">
        <v>640</v>
      </c>
      <c r="G2291">
        <v>22248</v>
      </c>
      <c r="H2291" t="s">
        <v>17</v>
      </c>
      <c r="I2291" t="str">
        <f>VLOOKUP(A2291,таксономия!$1:$1048576,7,1)</f>
        <v>Eukaryota</v>
      </c>
      <c r="J2291" t="str">
        <f>VLOOKUP(A2291,таксономия!$1:$1048576,8,1)</f>
        <v xml:space="preserve"> Metazoa</v>
      </c>
      <c r="K2291" t="str">
        <f>VLOOKUP(A2291,таксономия!$1:$1048576,9,1)</f>
        <v xml:space="preserve"> Chordata</v>
      </c>
      <c r="L2291" t="str">
        <f>VLOOKUP(A2291,таксономия!$1:$1048576,10,1)</f>
        <v xml:space="preserve"> Craniata</v>
      </c>
      <c r="M2291" t="str">
        <f>VLOOKUP(A2291,таксономия!$1:$1048576,11,1)</f>
        <v xml:space="preserve"> Vertebrata</v>
      </c>
      <c r="N2291" t="str">
        <f>VLOOKUP(A2291,таксономия!$1:$1048576,12,1)</f>
        <v xml:space="preserve"> Euteleostomi</v>
      </c>
      <c r="O2291" t="str">
        <f>VLOOKUP(A2291,таксономия!$1:$1048576,13,1)</f>
        <v>Mammalia</v>
      </c>
      <c r="P2291" t="str">
        <f>VLOOKUP(A2291,таксономия!$1:$1048576,14,1)</f>
        <v xml:space="preserve"> Eutheria</v>
      </c>
      <c r="Q2291" t="str">
        <f>VLOOKUP(A2291,таксономия!$1:$1048576,15,1)</f>
        <v xml:space="preserve"> Euarchontoglires</v>
      </c>
      <c r="R2291" t="str">
        <f>VLOOKUP(A2291,таксономия!$1:$1048576,3,1)</f>
        <v xml:space="preserve"> Callithrix jacchus (White-tufted-ear marmoset).</v>
      </c>
      <c r="S2291">
        <f t="shared" si="35"/>
        <v>233</v>
      </c>
    </row>
    <row r="2292" spans="1:19" x14ac:dyDescent="0.3">
      <c r="A2292" t="s">
        <v>1406</v>
      </c>
      <c r="B2292" t="s">
        <v>1407</v>
      </c>
      <c r="C2292">
        <v>654</v>
      </c>
      <c r="D2292" t="s">
        <v>250</v>
      </c>
      <c r="E2292">
        <v>200</v>
      </c>
      <c r="F2292">
        <v>235</v>
      </c>
      <c r="G2292">
        <v>1772</v>
      </c>
      <c r="H2292" t="s">
        <v>251</v>
      </c>
      <c r="I2292" t="str">
        <f>VLOOKUP(A2292,таксономия!$1:$1048576,7,1)</f>
        <v>Eukaryota</v>
      </c>
      <c r="J2292" t="str">
        <f>VLOOKUP(A2292,таксономия!$1:$1048576,8,1)</f>
        <v xml:space="preserve"> Metazoa</v>
      </c>
      <c r="K2292" t="str">
        <f>VLOOKUP(A2292,таксономия!$1:$1048576,9,1)</f>
        <v xml:space="preserve"> Chordata</v>
      </c>
      <c r="L2292" t="str">
        <f>VLOOKUP(A2292,таксономия!$1:$1048576,10,1)</f>
        <v xml:space="preserve"> Craniata</v>
      </c>
      <c r="M2292" t="str">
        <f>VLOOKUP(A2292,таксономия!$1:$1048576,11,1)</f>
        <v xml:space="preserve"> Vertebrata</v>
      </c>
      <c r="N2292" t="str">
        <f>VLOOKUP(A2292,таксономия!$1:$1048576,12,1)</f>
        <v xml:space="preserve"> Euteleostomi</v>
      </c>
      <c r="O2292" t="str">
        <f>VLOOKUP(A2292,таксономия!$1:$1048576,13,1)</f>
        <v>Mammalia</v>
      </c>
      <c r="P2292" t="str">
        <f>VLOOKUP(A2292,таксономия!$1:$1048576,14,1)</f>
        <v xml:space="preserve"> Eutheria</v>
      </c>
      <c r="Q2292" t="str">
        <f>VLOOKUP(A2292,таксономия!$1:$1048576,15,1)</f>
        <v xml:space="preserve"> Euarchontoglires</v>
      </c>
      <c r="R2292" t="str">
        <f>VLOOKUP(A2292,таксономия!$1:$1048576,3,1)</f>
        <v xml:space="preserve"> Callithrix jacchus (White-tufted-ear marmoset).</v>
      </c>
      <c r="S2292">
        <f t="shared" si="35"/>
        <v>35</v>
      </c>
    </row>
    <row r="2293" spans="1:19" x14ac:dyDescent="0.3">
      <c r="A2293" t="s">
        <v>1406</v>
      </c>
      <c r="B2293" t="s">
        <v>1407</v>
      </c>
      <c r="C2293">
        <v>654</v>
      </c>
      <c r="D2293" t="s">
        <v>36</v>
      </c>
      <c r="E2293">
        <v>106</v>
      </c>
      <c r="F2293">
        <v>146</v>
      </c>
      <c r="G2293">
        <v>1582</v>
      </c>
      <c r="H2293" t="s">
        <v>37</v>
      </c>
      <c r="I2293" t="str">
        <f>VLOOKUP(A2293,таксономия!$1:$1048576,7,1)</f>
        <v>Eukaryota</v>
      </c>
      <c r="J2293" t="str">
        <f>VLOOKUP(A2293,таксономия!$1:$1048576,8,1)</f>
        <v xml:space="preserve"> Metazoa</v>
      </c>
      <c r="K2293" t="str">
        <f>VLOOKUP(A2293,таксономия!$1:$1048576,9,1)</f>
        <v xml:space="preserve"> Chordata</v>
      </c>
      <c r="L2293" t="str">
        <f>VLOOKUP(A2293,таксономия!$1:$1048576,10,1)</f>
        <v xml:space="preserve"> Craniata</v>
      </c>
      <c r="M2293" t="str">
        <f>VLOOKUP(A2293,таксономия!$1:$1048576,11,1)</f>
        <v xml:space="preserve"> Vertebrata</v>
      </c>
      <c r="N2293" t="str">
        <f>VLOOKUP(A2293,таксономия!$1:$1048576,12,1)</f>
        <v xml:space="preserve"> Euteleostomi</v>
      </c>
      <c r="O2293" t="str">
        <f>VLOOKUP(A2293,таксономия!$1:$1048576,13,1)</f>
        <v>Mammalia</v>
      </c>
      <c r="P2293" t="str">
        <f>VLOOKUP(A2293,таксономия!$1:$1048576,14,1)</f>
        <v xml:space="preserve"> Eutheria</v>
      </c>
      <c r="Q2293" t="str">
        <f>VLOOKUP(A2293,таксономия!$1:$1048576,15,1)</f>
        <v xml:space="preserve"> Euarchontoglires</v>
      </c>
      <c r="R2293" t="str">
        <f>VLOOKUP(A2293,таксономия!$1:$1048576,3,1)</f>
        <v xml:space="preserve"> Callithrix jacchus (White-tufted-ear marmoset).</v>
      </c>
      <c r="S2293">
        <f t="shared" si="35"/>
        <v>40</v>
      </c>
    </row>
    <row r="2294" spans="1:19" x14ac:dyDescent="0.3">
      <c r="A2294" t="s">
        <v>1408</v>
      </c>
      <c r="B2294" t="s">
        <v>1409</v>
      </c>
      <c r="C2294">
        <v>817</v>
      </c>
      <c r="D2294" t="s">
        <v>12</v>
      </c>
      <c r="E2294">
        <v>109</v>
      </c>
      <c r="F2294">
        <v>187</v>
      </c>
      <c r="G2294">
        <v>2697</v>
      </c>
      <c r="H2294" t="s">
        <v>13</v>
      </c>
      <c r="I2294" t="str">
        <f>VLOOKUP(A2294,таксономия!$1:$1048576,7,1)</f>
        <v>Eukaryota</v>
      </c>
      <c r="J2294" t="str">
        <f>VLOOKUP(A2294,таксономия!$1:$1048576,8,1)</f>
        <v xml:space="preserve"> Metazoa</v>
      </c>
      <c r="K2294" t="str">
        <f>VLOOKUP(A2294,таксономия!$1:$1048576,9,1)</f>
        <v xml:space="preserve"> Chordata</v>
      </c>
      <c r="L2294" t="str">
        <f>VLOOKUP(A2294,таксономия!$1:$1048576,10,1)</f>
        <v xml:space="preserve"> Craniata</v>
      </c>
      <c r="M2294" t="str">
        <f>VLOOKUP(A2294,таксономия!$1:$1048576,11,1)</f>
        <v xml:space="preserve"> Vertebrata</v>
      </c>
      <c r="N2294" t="str">
        <f>VLOOKUP(A2294,таксономия!$1:$1048576,12,1)</f>
        <v xml:space="preserve"> Euteleostomi</v>
      </c>
      <c r="O2294" t="str">
        <f>VLOOKUP(A2294,таксономия!$1:$1048576,13,1)</f>
        <v>Mammalia</v>
      </c>
      <c r="P2294" t="str">
        <f>VLOOKUP(A2294,таксономия!$1:$1048576,14,1)</f>
        <v xml:space="preserve"> Eutheria</v>
      </c>
      <c r="Q2294" t="str">
        <f>VLOOKUP(A2294,таксономия!$1:$1048576,15,1)</f>
        <v xml:space="preserve"> Laurasiatheria</v>
      </c>
      <c r="R2294" t="str">
        <f>VLOOKUP(A2294,таксономия!$1:$1048576,3,1)</f>
        <v xml:space="preserve"> Equus caballus (Horse).</v>
      </c>
      <c r="S2294">
        <f t="shared" si="35"/>
        <v>78</v>
      </c>
    </row>
    <row r="2295" spans="1:19" x14ac:dyDescent="0.3">
      <c r="A2295" t="s">
        <v>1408</v>
      </c>
      <c r="B2295" t="s">
        <v>1409</v>
      </c>
      <c r="C2295">
        <v>817</v>
      </c>
      <c r="D2295" t="s">
        <v>12</v>
      </c>
      <c r="E2295">
        <v>191</v>
      </c>
      <c r="F2295">
        <v>268</v>
      </c>
      <c r="G2295">
        <v>2697</v>
      </c>
      <c r="H2295" t="s">
        <v>13</v>
      </c>
      <c r="I2295" t="str">
        <f>VLOOKUP(A2295,таксономия!$1:$1048576,7,1)</f>
        <v>Eukaryota</v>
      </c>
      <c r="J2295" t="str">
        <f>VLOOKUP(A2295,таксономия!$1:$1048576,8,1)</f>
        <v xml:space="preserve"> Metazoa</v>
      </c>
      <c r="K2295" t="str">
        <f>VLOOKUP(A2295,таксономия!$1:$1048576,9,1)</f>
        <v xml:space="preserve"> Chordata</v>
      </c>
      <c r="L2295" t="str">
        <f>VLOOKUP(A2295,таксономия!$1:$1048576,10,1)</f>
        <v xml:space="preserve"> Craniata</v>
      </c>
      <c r="M2295" t="str">
        <f>VLOOKUP(A2295,таксономия!$1:$1048576,11,1)</f>
        <v xml:space="preserve"> Vertebrata</v>
      </c>
      <c r="N2295" t="str">
        <f>VLOOKUP(A2295,таксономия!$1:$1048576,12,1)</f>
        <v xml:space="preserve"> Euteleostomi</v>
      </c>
      <c r="O2295" t="str">
        <f>VLOOKUP(A2295,таксономия!$1:$1048576,13,1)</f>
        <v>Mammalia</v>
      </c>
      <c r="P2295" t="str">
        <f>VLOOKUP(A2295,таксономия!$1:$1048576,14,1)</f>
        <v xml:space="preserve"> Eutheria</v>
      </c>
      <c r="Q2295" t="str">
        <f>VLOOKUP(A2295,таксономия!$1:$1048576,15,1)</f>
        <v xml:space="preserve"> Laurasiatheria</v>
      </c>
      <c r="R2295" t="str">
        <f>VLOOKUP(A2295,таксономия!$1:$1048576,3,1)</f>
        <v xml:space="preserve"> Equus caballus (Horse).</v>
      </c>
      <c r="S2295">
        <f t="shared" si="35"/>
        <v>77</v>
      </c>
    </row>
    <row r="2296" spans="1:19" x14ac:dyDescent="0.3">
      <c r="A2296" t="s">
        <v>1408</v>
      </c>
      <c r="B2296" t="s">
        <v>1409</v>
      </c>
      <c r="C2296">
        <v>817</v>
      </c>
      <c r="D2296" t="s">
        <v>12</v>
      </c>
      <c r="E2296">
        <v>281</v>
      </c>
      <c r="F2296">
        <v>358</v>
      </c>
      <c r="G2296">
        <v>2697</v>
      </c>
      <c r="H2296" t="s">
        <v>13</v>
      </c>
      <c r="I2296" t="str">
        <f>VLOOKUP(A2296,таксономия!$1:$1048576,7,1)</f>
        <v>Eukaryota</v>
      </c>
      <c r="J2296" t="str">
        <f>VLOOKUP(A2296,таксономия!$1:$1048576,8,1)</f>
        <v xml:space="preserve"> Metazoa</v>
      </c>
      <c r="K2296" t="str">
        <f>VLOOKUP(A2296,таксономия!$1:$1048576,9,1)</f>
        <v xml:space="preserve"> Chordata</v>
      </c>
      <c r="L2296" t="str">
        <f>VLOOKUP(A2296,таксономия!$1:$1048576,10,1)</f>
        <v xml:space="preserve"> Craniata</v>
      </c>
      <c r="M2296" t="str">
        <f>VLOOKUP(A2296,таксономия!$1:$1048576,11,1)</f>
        <v xml:space="preserve"> Vertebrata</v>
      </c>
      <c r="N2296" t="str">
        <f>VLOOKUP(A2296,таксономия!$1:$1048576,12,1)</f>
        <v xml:space="preserve"> Euteleostomi</v>
      </c>
      <c r="O2296" t="str">
        <f>VLOOKUP(A2296,таксономия!$1:$1048576,13,1)</f>
        <v>Mammalia</v>
      </c>
      <c r="P2296" t="str">
        <f>VLOOKUP(A2296,таксономия!$1:$1048576,14,1)</f>
        <v xml:space="preserve"> Eutheria</v>
      </c>
      <c r="Q2296" t="str">
        <f>VLOOKUP(A2296,таксономия!$1:$1048576,15,1)</f>
        <v xml:space="preserve"> Laurasiatheria</v>
      </c>
      <c r="R2296" t="str">
        <f>VLOOKUP(A2296,таксономия!$1:$1048576,3,1)</f>
        <v xml:space="preserve"> Equus caballus (Horse).</v>
      </c>
      <c r="S2296">
        <f t="shared" si="35"/>
        <v>77</v>
      </c>
    </row>
    <row r="2297" spans="1:19" x14ac:dyDescent="0.3">
      <c r="A2297" t="s">
        <v>1408</v>
      </c>
      <c r="B2297" t="s">
        <v>1409</v>
      </c>
      <c r="C2297">
        <v>817</v>
      </c>
      <c r="D2297" t="s">
        <v>12</v>
      </c>
      <c r="E2297">
        <v>383</v>
      </c>
      <c r="F2297">
        <v>460</v>
      </c>
      <c r="G2297">
        <v>2697</v>
      </c>
      <c r="H2297" t="s">
        <v>13</v>
      </c>
      <c r="I2297" t="str">
        <f>VLOOKUP(A2297,таксономия!$1:$1048576,7,1)</f>
        <v>Eukaryota</v>
      </c>
      <c r="J2297" t="str">
        <f>VLOOKUP(A2297,таксономия!$1:$1048576,8,1)</f>
        <v xml:space="preserve"> Metazoa</v>
      </c>
      <c r="K2297" t="str">
        <f>VLOOKUP(A2297,таксономия!$1:$1048576,9,1)</f>
        <v xml:space="preserve"> Chordata</v>
      </c>
      <c r="L2297" t="str">
        <f>VLOOKUP(A2297,таксономия!$1:$1048576,10,1)</f>
        <v xml:space="preserve"> Craniata</v>
      </c>
      <c r="M2297" t="str">
        <f>VLOOKUP(A2297,таксономия!$1:$1048576,11,1)</f>
        <v xml:space="preserve"> Vertebrata</v>
      </c>
      <c r="N2297" t="str">
        <f>VLOOKUP(A2297,таксономия!$1:$1048576,12,1)</f>
        <v xml:space="preserve"> Euteleostomi</v>
      </c>
      <c r="O2297" t="str">
        <f>VLOOKUP(A2297,таксономия!$1:$1048576,13,1)</f>
        <v>Mammalia</v>
      </c>
      <c r="P2297" t="str">
        <f>VLOOKUP(A2297,таксономия!$1:$1048576,14,1)</f>
        <v xml:space="preserve"> Eutheria</v>
      </c>
      <c r="Q2297" t="str">
        <f>VLOOKUP(A2297,таксономия!$1:$1048576,15,1)</f>
        <v xml:space="preserve"> Laurasiatheria</v>
      </c>
      <c r="R2297" t="str">
        <f>VLOOKUP(A2297,таксономия!$1:$1048576,3,1)</f>
        <v xml:space="preserve"> Equus caballus (Horse).</v>
      </c>
      <c r="S2297">
        <f t="shared" si="35"/>
        <v>77</v>
      </c>
    </row>
    <row r="2298" spans="1:19" x14ac:dyDescent="0.3">
      <c r="A2298" t="s">
        <v>1408</v>
      </c>
      <c r="B2298" t="s">
        <v>1409</v>
      </c>
      <c r="C2298">
        <v>817</v>
      </c>
      <c r="D2298" t="s">
        <v>12</v>
      </c>
      <c r="E2298">
        <v>488</v>
      </c>
      <c r="F2298">
        <v>567</v>
      </c>
      <c r="G2298">
        <v>2697</v>
      </c>
      <c r="H2298" t="s">
        <v>13</v>
      </c>
      <c r="I2298" t="str">
        <f>VLOOKUP(A2298,таксономия!$1:$1048576,7,1)</f>
        <v>Eukaryota</v>
      </c>
      <c r="J2298" t="str">
        <f>VLOOKUP(A2298,таксономия!$1:$1048576,8,1)</f>
        <v xml:space="preserve"> Metazoa</v>
      </c>
      <c r="K2298" t="str">
        <f>VLOOKUP(A2298,таксономия!$1:$1048576,9,1)</f>
        <v xml:space="preserve"> Chordata</v>
      </c>
      <c r="L2298" t="str">
        <f>VLOOKUP(A2298,таксономия!$1:$1048576,10,1)</f>
        <v xml:space="preserve"> Craniata</v>
      </c>
      <c r="M2298" t="str">
        <f>VLOOKUP(A2298,таксономия!$1:$1048576,11,1)</f>
        <v xml:space="preserve"> Vertebrata</v>
      </c>
      <c r="N2298" t="str">
        <f>VLOOKUP(A2298,таксономия!$1:$1048576,12,1)</f>
        <v xml:space="preserve"> Euteleostomi</v>
      </c>
      <c r="O2298" t="str">
        <f>VLOOKUP(A2298,таксономия!$1:$1048576,13,1)</f>
        <v>Mammalia</v>
      </c>
      <c r="P2298" t="str">
        <f>VLOOKUP(A2298,таксономия!$1:$1048576,14,1)</f>
        <v xml:space="preserve"> Eutheria</v>
      </c>
      <c r="Q2298" t="str">
        <f>VLOOKUP(A2298,таксономия!$1:$1048576,15,1)</f>
        <v xml:space="preserve"> Laurasiatheria</v>
      </c>
      <c r="R2298" t="str">
        <f>VLOOKUP(A2298,таксономия!$1:$1048576,3,1)</f>
        <v xml:space="preserve"> Equus caballus (Horse).</v>
      </c>
      <c r="S2298">
        <f t="shared" si="35"/>
        <v>79</v>
      </c>
    </row>
    <row r="2299" spans="1:19" x14ac:dyDescent="0.3">
      <c r="A2299" t="s">
        <v>1408</v>
      </c>
      <c r="B2299" t="s">
        <v>1409</v>
      </c>
      <c r="C2299">
        <v>817</v>
      </c>
      <c r="D2299" t="s">
        <v>44</v>
      </c>
      <c r="E2299">
        <v>29</v>
      </c>
      <c r="F2299">
        <v>105</v>
      </c>
      <c r="G2299">
        <v>2217</v>
      </c>
      <c r="H2299" t="s">
        <v>45</v>
      </c>
      <c r="I2299" t="str">
        <f>VLOOKUP(A2299,таксономия!$1:$1048576,7,1)</f>
        <v>Eukaryota</v>
      </c>
      <c r="J2299" t="str">
        <f>VLOOKUP(A2299,таксономия!$1:$1048576,8,1)</f>
        <v xml:space="preserve"> Metazoa</v>
      </c>
      <c r="K2299" t="str">
        <f>VLOOKUP(A2299,таксономия!$1:$1048576,9,1)</f>
        <v xml:space="preserve"> Chordata</v>
      </c>
      <c r="L2299" t="str">
        <f>VLOOKUP(A2299,таксономия!$1:$1048576,10,1)</f>
        <v xml:space="preserve"> Craniata</v>
      </c>
      <c r="M2299" t="str">
        <f>VLOOKUP(A2299,таксономия!$1:$1048576,11,1)</f>
        <v xml:space="preserve"> Vertebrata</v>
      </c>
      <c r="N2299" t="str">
        <f>VLOOKUP(A2299,таксономия!$1:$1048576,12,1)</f>
        <v xml:space="preserve"> Euteleostomi</v>
      </c>
      <c r="O2299" t="str">
        <f>VLOOKUP(A2299,таксономия!$1:$1048576,13,1)</f>
        <v>Mammalia</v>
      </c>
      <c r="P2299" t="str">
        <f>VLOOKUP(A2299,таксономия!$1:$1048576,14,1)</f>
        <v xml:space="preserve"> Eutheria</v>
      </c>
      <c r="Q2299" t="str">
        <f>VLOOKUP(A2299,таксономия!$1:$1048576,15,1)</f>
        <v xml:space="preserve"> Laurasiatheria</v>
      </c>
      <c r="R2299" t="str">
        <f>VLOOKUP(A2299,таксономия!$1:$1048576,3,1)</f>
        <v xml:space="preserve"> Equus caballus (Horse).</v>
      </c>
      <c r="S2299">
        <f t="shared" si="35"/>
        <v>76</v>
      </c>
    </row>
    <row r="2300" spans="1:19" x14ac:dyDescent="0.3">
      <c r="A2300" t="s">
        <v>1408</v>
      </c>
      <c r="B2300" t="s">
        <v>1409</v>
      </c>
      <c r="C2300">
        <v>817</v>
      </c>
      <c r="D2300" t="s">
        <v>16</v>
      </c>
      <c r="E2300">
        <v>588</v>
      </c>
      <c r="F2300">
        <v>810</v>
      </c>
      <c r="G2300">
        <v>22248</v>
      </c>
      <c r="H2300" t="s">
        <v>17</v>
      </c>
      <c r="I2300" t="str">
        <f>VLOOKUP(A2300,таксономия!$1:$1048576,7,1)</f>
        <v>Eukaryota</v>
      </c>
      <c r="J2300" t="str">
        <f>VLOOKUP(A2300,таксономия!$1:$1048576,8,1)</f>
        <v xml:space="preserve"> Metazoa</v>
      </c>
      <c r="K2300" t="str">
        <f>VLOOKUP(A2300,таксономия!$1:$1048576,9,1)</f>
        <v xml:space="preserve"> Chordata</v>
      </c>
      <c r="L2300" t="str">
        <f>VLOOKUP(A2300,таксономия!$1:$1048576,10,1)</f>
        <v xml:space="preserve"> Craniata</v>
      </c>
      <c r="M2300" t="str">
        <f>VLOOKUP(A2300,таксономия!$1:$1048576,11,1)</f>
        <v xml:space="preserve"> Vertebrata</v>
      </c>
      <c r="N2300" t="str">
        <f>VLOOKUP(A2300,таксономия!$1:$1048576,12,1)</f>
        <v xml:space="preserve"> Euteleostomi</v>
      </c>
      <c r="O2300" t="str">
        <f>VLOOKUP(A2300,таксономия!$1:$1048576,13,1)</f>
        <v>Mammalia</v>
      </c>
      <c r="P2300" t="str">
        <f>VLOOKUP(A2300,таксономия!$1:$1048576,14,1)</f>
        <v xml:space="preserve"> Eutheria</v>
      </c>
      <c r="Q2300" t="str">
        <f>VLOOKUP(A2300,таксономия!$1:$1048576,15,1)</f>
        <v xml:space="preserve"> Laurasiatheria</v>
      </c>
      <c r="R2300" t="str">
        <f>VLOOKUP(A2300,таксономия!$1:$1048576,3,1)</f>
        <v xml:space="preserve"> Equus caballus (Horse).</v>
      </c>
      <c r="S2300">
        <f t="shared" si="35"/>
        <v>222</v>
      </c>
    </row>
    <row r="2301" spans="1:19" x14ac:dyDescent="0.3">
      <c r="A2301" t="s">
        <v>1410</v>
      </c>
      <c r="B2301" t="s">
        <v>1411</v>
      </c>
      <c r="C2301">
        <v>451</v>
      </c>
      <c r="D2301" t="s">
        <v>12</v>
      </c>
      <c r="E2301">
        <v>79</v>
      </c>
      <c r="F2301">
        <v>160</v>
      </c>
      <c r="G2301">
        <v>2697</v>
      </c>
      <c r="H2301" t="s">
        <v>13</v>
      </c>
      <c r="I2301" t="str">
        <f>VLOOKUP(A2301,таксономия!$1:$1048576,7,1)</f>
        <v>Eukaryota</v>
      </c>
      <c r="J2301" t="str">
        <f>VLOOKUP(A2301,таксономия!$1:$1048576,8,1)</f>
        <v xml:space="preserve"> Metazoa</v>
      </c>
      <c r="K2301" t="str">
        <f>VLOOKUP(A2301,таксономия!$1:$1048576,9,1)</f>
        <v xml:space="preserve"> Chordata</v>
      </c>
      <c r="L2301" t="str">
        <f>VLOOKUP(A2301,таксономия!$1:$1048576,10,1)</f>
        <v xml:space="preserve"> Craniata</v>
      </c>
      <c r="M2301" t="str">
        <f>VLOOKUP(A2301,таксономия!$1:$1048576,11,1)</f>
        <v xml:space="preserve"> Vertebrata</v>
      </c>
      <c r="N2301" t="str">
        <f>VLOOKUP(A2301,таксономия!$1:$1048576,12,1)</f>
        <v xml:space="preserve"> Euteleostomi</v>
      </c>
      <c r="O2301" t="str">
        <f>VLOOKUP(A2301,таксономия!$1:$1048576,13,1)</f>
        <v>Mammalia</v>
      </c>
      <c r="P2301" t="str">
        <f>VLOOKUP(A2301,таксономия!$1:$1048576,14,1)</f>
        <v xml:space="preserve"> Eutheria</v>
      </c>
      <c r="Q2301" t="str">
        <f>VLOOKUP(A2301,таксономия!$1:$1048576,15,1)</f>
        <v xml:space="preserve"> Laurasiatheria</v>
      </c>
      <c r="R2301" t="str">
        <f>VLOOKUP(A2301,таксономия!$1:$1048576,3,1)</f>
        <v xml:space="preserve"> Equus caballus (Horse).</v>
      </c>
      <c r="S2301">
        <f t="shared" si="35"/>
        <v>81</v>
      </c>
    </row>
    <row r="2302" spans="1:19" x14ac:dyDescent="0.3">
      <c r="A2302" t="s">
        <v>1410</v>
      </c>
      <c r="B2302" t="s">
        <v>1411</v>
      </c>
      <c r="C2302">
        <v>451</v>
      </c>
      <c r="D2302" t="s">
        <v>16</v>
      </c>
      <c r="E2302">
        <v>202</v>
      </c>
      <c r="F2302">
        <v>439</v>
      </c>
      <c r="G2302">
        <v>22248</v>
      </c>
      <c r="H2302" t="s">
        <v>17</v>
      </c>
      <c r="I2302" t="str">
        <f>VLOOKUP(A2302,таксономия!$1:$1048576,7,1)</f>
        <v>Eukaryota</v>
      </c>
      <c r="J2302" t="str">
        <f>VLOOKUP(A2302,таксономия!$1:$1048576,8,1)</f>
        <v xml:space="preserve"> Metazoa</v>
      </c>
      <c r="K2302" t="str">
        <f>VLOOKUP(A2302,таксономия!$1:$1048576,9,1)</f>
        <v xml:space="preserve"> Chordata</v>
      </c>
      <c r="L2302" t="str">
        <f>VLOOKUP(A2302,таксономия!$1:$1048576,10,1)</f>
        <v xml:space="preserve"> Craniata</v>
      </c>
      <c r="M2302" t="str">
        <f>VLOOKUP(A2302,таксономия!$1:$1048576,11,1)</f>
        <v xml:space="preserve"> Vertebrata</v>
      </c>
      <c r="N2302" t="str">
        <f>VLOOKUP(A2302,таксономия!$1:$1048576,12,1)</f>
        <v xml:space="preserve"> Euteleostomi</v>
      </c>
      <c r="O2302" t="str">
        <f>VLOOKUP(A2302,таксономия!$1:$1048576,13,1)</f>
        <v>Mammalia</v>
      </c>
      <c r="P2302" t="str">
        <f>VLOOKUP(A2302,таксономия!$1:$1048576,14,1)</f>
        <v xml:space="preserve"> Eutheria</v>
      </c>
      <c r="Q2302" t="str">
        <f>VLOOKUP(A2302,таксономия!$1:$1048576,15,1)</f>
        <v xml:space="preserve"> Laurasiatheria</v>
      </c>
      <c r="R2302" t="str">
        <f>VLOOKUP(A2302,таксономия!$1:$1048576,3,1)</f>
        <v xml:space="preserve"> Equus caballus (Horse).</v>
      </c>
      <c r="S2302">
        <f t="shared" si="35"/>
        <v>237</v>
      </c>
    </row>
    <row r="2303" spans="1:19" x14ac:dyDescent="0.3">
      <c r="A2303" t="s">
        <v>1412</v>
      </c>
      <c r="B2303" t="s">
        <v>1413</v>
      </c>
      <c r="C2303">
        <v>437</v>
      </c>
      <c r="D2303" t="s">
        <v>12</v>
      </c>
      <c r="E2303">
        <v>79</v>
      </c>
      <c r="F2303">
        <v>160</v>
      </c>
      <c r="G2303">
        <v>2697</v>
      </c>
      <c r="H2303" t="s">
        <v>13</v>
      </c>
      <c r="I2303" t="str">
        <f>VLOOKUP(A2303,таксономия!$1:$1048576,7,1)</f>
        <v>Eukaryota</v>
      </c>
      <c r="J2303" t="str">
        <f>VLOOKUP(A2303,таксономия!$1:$1048576,8,1)</f>
        <v xml:space="preserve"> Metazoa</v>
      </c>
      <c r="K2303" t="str">
        <f>VLOOKUP(A2303,таксономия!$1:$1048576,9,1)</f>
        <v xml:space="preserve"> Chordata</v>
      </c>
      <c r="L2303" t="str">
        <f>VLOOKUP(A2303,таксономия!$1:$1048576,10,1)</f>
        <v xml:space="preserve"> Craniata</v>
      </c>
      <c r="M2303" t="str">
        <f>VLOOKUP(A2303,таксономия!$1:$1048576,11,1)</f>
        <v xml:space="preserve"> Vertebrata</v>
      </c>
      <c r="N2303" t="str">
        <f>VLOOKUP(A2303,таксономия!$1:$1048576,12,1)</f>
        <v xml:space="preserve"> Euteleostomi</v>
      </c>
      <c r="O2303" t="str">
        <f>VLOOKUP(A2303,таксономия!$1:$1048576,13,1)</f>
        <v>Mammalia</v>
      </c>
      <c r="P2303" t="str">
        <f>VLOOKUP(A2303,таксономия!$1:$1048576,14,1)</f>
        <v xml:space="preserve"> Monotremata</v>
      </c>
      <c r="Q2303" t="str">
        <f>VLOOKUP(A2303,таксономия!$1:$1048576,15,1)</f>
        <v xml:space="preserve"> Ornithorhynchidae</v>
      </c>
      <c r="R2303" t="str">
        <f>VLOOKUP(A2303,таксономия!$1:$1048576,3,1)</f>
        <v xml:space="preserve"> Ornithorhynchus anatinus (Duckbill platypus).</v>
      </c>
      <c r="S2303">
        <f t="shared" si="35"/>
        <v>81</v>
      </c>
    </row>
    <row r="2304" spans="1:19" x14ac:dyDescent="0.3">
      <c r="A2304" t="s">
        <v>1412</v>
      </c>
      <c r="B2304" t="s">
        <v>1413</v>
      </c>
      <c r="C2304">
        <v>437</v>
      </c>
      <c r="D2304" t="s">
        <v>16</v>
      </c>
      <c r="E2304">
        <v>188</v>
      </c>
      <c r="F2304">
        <v>425</v>
      </c>
      <c r="G2304">
        <v>22248</v>
      </c>
      <c r="H2304" t="s">
        <v>17</v>
      </c>
      <c r="I2304" t="str">
        <f>VLOOKUP(A2304,таксономия!$1:$1048576,7,1)</f>
        <v>Eukaryota</v>
      </c>
      <c r="J2304" t="str">
        <f>VLOOKUP(A2304,таксономия!$1:$1048576,8,1)</f>
        <v xml:space="preserve"> Metazoa</v>
      </c>
      <c r="K2304" t="str">
        <f>VLOOKUP(A2304,таксономия!$1:$1048576,9,1)</f>
        <v xml:space="preserve"> Chordata</v>
      </c>
      <c r="L2304" t="str">
        <f>VLOOKUP(A2304,таксономия!$1:$1048576,10,1)</f>
        <v xml:space="preserve"> Craniata</v>
      </c>
      <c r="M2304" t="str">
        <f>VLOOKUP(A2304,таксономия!$1:$1048576,11,1)</f>
        <v xml:space="preserve"> Vertebrata</v>
      </c>
      <c r="N2304" t="str">
        <f>VLOOKUP(A2304,таксономия!$1:$1048576,12,1)</f>
        <v xml:space="preserve"> Euteleostomi</v>
      </c>
      <c r="O2304" t="str">
        <f>VLOOKUP(A2304,таксономия!$1:$1048576,13,1)</f>
        <v>Mammalia</v>
      </c>
      <c r="P2304" t="str">
        <f>VLOOKUP(A2304,таксономия!$1:$1048576,14,1)</f>
        <v xml:space="preserve"> Monotremata</v>
      </c>
      <c r="Q2304" t="str">
        <f>VLOOKUP(A2304,таксономия!$1:$1048576,15,1)</f>
        <v xml:space="preserve"> Ornithorhynchidae</v>
      </c>
      <c r="R2304" t="str">
        <f>VLOOKUP(A2304,таксономия!$1:$1048576,3,1)</f>
        <v xml:space="preserve"> Ornithorhynchus anatinus (Duckbill platypus).</v>
      </c>
      <c r="S2304">
        <f t="shared" si="35"/>
        <v>237</v>
      </c>
    </row>
    <row r="2305" spans="1:19" x14ac:dyDescent="0.3">
      <c r="A2305" t="s">
        <v>1414</v>
      </c>
      <c r="B2305" t="s">
        <v>1415</v>
      </c>
      <c r="C2305">
        <v>712</v>
      </c>
      <c r="D2305" t="s">
        <v>12</v>
      </c>
      <c r="E2305">
        <v>105</v>
      </c>
      <c r="F2305">
        <v>181</v>
      </c>
      <c r="G2305">
        <v>2697</v>
      </c>
      <c r="H2305" t="s">
        <v>13</v>
      </c>
      <c r="I2305" t="str">
        <f>VLOOKUP(A2305,таксономия!$1:$1048576,7,1)</f>
        <v>Eukaryota</v>
      </c>
      <c r="J2305" t="str">
        <f>VLOOKUP(A2305,таксономия!$1:$1048576,8,1)</f>
        <v xml:space="preserve"> Metazoa</v>
      </c>
      <c r="K2305" t="str">
        <f>VLOOKUP(A2305,таксономия!$1:$1048576,9,1)</f>
        <v xml:space="preserve"> Chordata</v>
      </c>
      <c r="L2305" t="str">
        <f>VLOOKUP(A2305,таксономия!$1:$1048576,10,1)</f>
        <v xml:space="preserve"> Craniata</v>
      </c>
      <c r="M2305" t="str">
        <f>VLOOKUP(A2305,таксономия!$1:$1048576,11,1)</f>
        <v xml:space="preserve"> Vertebrata</v>
      </c>
      <c r="N2305" t="str">
        <f>VLOOKUP(A2305,таксономия!$1:$1048576,12,1)</f>
        <v xml:space="preserve"> Euteleostomi</v>
      </c>
      <c r="O2305" t="str">
        <f>VLOOKUP(A2305,таксономия!$1:$1048576,13,1)</f>
        <v>Mammalia</v>
      </c>
      <c r="P2305" t="str">
        <f>VLOOKUP(A2305,таксономия!$1:$1048576,14,1)</f>
        <v xml:space="preserve"> Monotremata</v>
      </c>
      <c r="Q2305" t="str">
        <f>VLOOKUP(A2305,таксономия!$1:$1048576,15,1)</f>
        <v xml:space="preserve"> Ornithorhynchidae</v>
      </c>
      <c r="R2305" t="str">
        <f>VLOOKUP(A2305,таксономия!$1:$1048576,3,1)</f>
        <v xml:space="preserve"> Ornithorhynchus anatinus (Duckbill platypus).</v>
      </c>
      <c r="S2305">
        <f t="shared" si="35"/>
        <v>76</v>
      </c>
    </row>
    <row r="2306" spans="1:19" x14ac:dyDescent="0.3">
      <c r="A2306" t="s">
        <v>1414</v>
      </c>
      <c r="B2306" t="s">
        <v>1415</v>
      </c>
      <c r="C2306">
        <v>712</v>
      </c>
      <c r="D2306" t="s">
        <v>12</v>
      </c>
      <c r="E2306">
        <v>186</v>
      </c>
      <c r="F2306">
        <v>263</v>
      </c>
      <c r="G2306">
        <v>2697</v>
      </c>
      <c r="H2306" t="s">
        <v>13</v>
      </c>
      <c r="I2306" t="str">
        <f>VLOOKUP(A2306,таксономия!$1:$1048576,7,1)</f>
        <v>Eukaryota</v>
      </c>
      <c r="J2306" t="str">
        <f>VLOOKUP(A2306,таксономия!$1:$1048576,8,1)</f>
        <v xml:space="preserve"> Metazoa</v>
      </c>
      <c r="K2306" t="str">
        <f>VLOOKUP(A2306,таксономия!$1:$1048576,9,1)</f>
        <v xml:space="preserve"> Chordata</v>
      </c>
      <c r="L2306" t="str">
        <f>VLOOKUP(A2306,таксономия!$1:$1048576,10,1)</f>
        <v xml:space="preserve"> Craniata</v>
      </c>
      <c r="M2306" t="str">
        <f>VLOOKUP(A2306,таксономия!$1:$1048576,11,1)</f>
        <v xml:space="preserve"> Vertebrata</v>
      </c>
      <c r="N2306" t="str">
        <f>VLOOKUP(A2306,таксономия!$1:$1048576,12,1)</f>
        <v xml:space="preserve"> Euteleostomi</v>
      </c>
      <c r="O2306" t="str">
        <f>VLOOKUP(A2306,таксономия!$1:$1048576,13,1)</f>
        <v>Mammalia</v>
      </c>
      <c r="P2306" t="str">
        <f>VLOOKUP(A2306,таксономия!$1:$1048576,14,1)</f>
        <v xml:space="preserve"> Monotremata</v>
      </c>
      <c r="Q2306" t="str">
        <f>VLOOKUP(A2306,таксономия!$1:$1048576,15,1)</f>
        <v xml:space="preserve"> Ornithorhynchidae</v>
      </c>
      <c r="R2306" t="str">
        <f>VLOOKUP(A2306,таксономия!$1:$1048576,3,1)</f>
        <v xml:space="preserve"> Ornithorhynchus anatinus (Duckbill platypus).</v>
      </c>
      <c r="S2306">
        <f t="shared" si="35"/>
        <v>77</v>
      </c>
    </row>
    <row r="2307" spans="1:19" x14ac:dyDescent="0.3">
      <c r="A2307" t="s">
        <v>1414</v>
      </c>
      <c r="B2307" t="s">
        <v>1415</v>
      </c>
      <c r="C2307">
        <v>712</v>
      </c>
      <c r="D2307" t="s">
        <v>12</v>
      </c>
      <c r="E2307">
        <v>286</v>
      </c>
      <c r="F2307">
        <v>364</v>
      </c>
      <c r="G2307">
        <v>2697</v>
      </c>
      <c r="H2307" t="s">
        <v>13</v>
      </c>
      <c r="I2307" t="str">
        <f>VLOOKUP(A2307,таксономия!$1:$1048576,7,1)</f>
        <v>Eukaryota</v>
      </c>
      <c r="J2307" t="str">
        <f>VLOOKUP(A2307,таксономия!$1:$1048576,8,1)</f>
        <v xml:space="preserve"> Metazoa</v>
      </c>
      <c r="K2307" t="str">
        <f>VLOOKUP(A2307,таксономия!$1:$1048576,9,1)</f>
        <v xml:space="preserve"> Chordata</v>
      </c>
      <c r="L2307" t="str">
        <f>VLOOKUP(A2307,таксономия!$1:$1048576,10,1)</f>
        <v xml:space="preserve"> Craniata</v>
      </c>
      <c r="M2307" t="str">
        <f>VLOOKUP(A2307,таксономия!$1:$1048576,11,1)</f>
        <v xml:space="preserve"> Vertebrata</v>
      </c>
      <c r="N2307" t="str">
        <f>VLOOKUP(A2307,таксономия!$1:$1048576,12,1)</f>
        <v xml:space="preserve"> Euteleostomi</v>
      </c>
      <c r="O2307" t="str">
        <f>VLOOKUP(A2307,таксономия!$1:$1048576,13,1)</f>
        <v>Mammalia</v>
      </c>
      <c r="P2307" t="str">
        <f>VLOOKUP(A2307,таксономия!$1:$1048576,14,1)</f>
        <v xml:space="preserve"> Monotremata</v>
      </c>
      <c r="Q2307" t="str">
        <f>VLOOKUP(A2307,таксономия!$1:$1048576,15,1)</f>
        <v xml:space="preserve"> Ornithorhynchidae</v>
      </c>
      <c r="R2307" t="str">
        <f>VLOOKUP(A2307,таксономия!$1:$1048576,3,1)</f>
        <v xml:space="preserve"> Ornithorhynchus anatinus (Duckbill platypus).</v>
      </c>
      <c r="S2307">
        <f t="shared" ref="S2307:S2370" si="36">$F2307-$E2307</f>
        <v>78</v>
      </c>
    </row>
    <row r="2308" spans="1:19" x14ac:dyDescent="0.3">
      <c r="A2308" t="s">
        <v>1414</v>
      </c>
      <c r="B2308" t="s">
        <v>1415</v>
      </c>
      <c r="C2308">
        <v>712</v>
      </c>
      <c r="D2308" t="s">
        <v>12</v>
      </c>
      <c r="E2308">
        <v>373</v>
      </c>
      <c r="F2308">
        <v>449</v>
      </c>
      <c r="G2308">
        <v>2697</v>
      </c>
      <c r="H2308" t="s">
        <v>13</v>
      </c>
      <c r="I2308" t="str">
        <f>VLOOKUP(A2308,таксономия!$1:$1048576,7,1)</f>
        <v>Eukaryota</v>
      </c>
      <c r="J2308" t="str">
        <f>VLOOKUP(A2308,таксономия!$1:$1048576,8,1)</f>
        <v xml:space="preserve"> Metazoa</v>
      </c>
      <c r="K2308" t="str">
        <f>VLOOKUP(A2308,таксономия!$1:$1048576,9,1)</f>
        <v xml:space="preserve"> Chordata</v>
      </c>
      <c r="L2308" t="str">
        <f>VLOOKUP(A2308,таксономия!$1:$1048576,10,1)</f>
        <v xml:space="preserve"> Craniata</v>
      </c>
      <c r="M2308" t="str">
        <f>VLOOKUP(A2308,таксономия!$1:$1048576,11,1)</f>
        <v xml:space="preserve"> Vertebrata</v>
      </c>
      <c r="N2308" t="str">
        <f>VLOOKUP(A2308,таксономия!$1:$1048576,12,1)</f>
        <v xml:space="preserve"> Euteleostomi</v>
      </c>
      <c r="O2308" t="str">
        <f>VLOOKUP(A2308,таксономия!$1:$1048576,13,1)</f>
        <v>Mammalia</v>
      </c>
      <c r="P2308" t="str">
        <f>VLOOKUP(A2308,таксономия!$1:$1048576,14,1)</f>
        <v xml:space="preserve"> Monotremata</v>
      </c>
      <c r="Q2308" t="str">
        <f>VLOOKUP(A2308,таксономия!$1:$1048576,15,1)</f>
        <v xml:space="preserve"> Ornithorhynchidae</v>
      </c>
      <c r="R2308" t="str">
        <f>VLOOKUP(A2308,таксономия!$1:$1048576,3,1)</f>
        <v xml:space="preserve"> Ornithorhynchus anatinus (Duckbill platypus).</v>
      </c>
      <c r="S2308">
        <f t="shared" si="36"/>
        <v>76</v>
      </c>
    </row>
    <row r="2309" spans="1:19" x14ac:dyDescent="0.3">
      <c r="A2309" t="s">
        <v>1414</v>
      </c>
      <c r="B2309" t="s">
        <v>1415</v>
      </c>
      <c r="C2309">
        <v>712</v>
      </c>
      <c r="D2309" t="s">
        <v>44</v>
      </c>
      <c r="E2309">
        <v>13</v>
      </c>
      <c r="F2309">
        <v>101</v>
      </c>
      <c r="G2309">
        <v>2217</v>
      </c>
      <c r="H2309" t="s">
        <v>45</v>
      </c>
      <c r="I2309" t="str">
        <f>VLOOKUP(A2309,таксономия!$1:$1048576,7,1)</f>
        <v>Eukaryota</v>
      </c>
      <c r="J2309" t="str">
        <f>VLOOKUP(A2309,таксономия!$1:$1048576,8,1)</f>
        <v xml:space="preserve"> Metazoa</v>
      </c>
      <c r="K2309" t="str">
        <f>VLOOKUP(A2309,таксономия!$1:$1048576,9,1)</f>
        <v xml:space="preserve"> Chordata</v>
      </c>
      <c r="L2309" t="str">
        <f>VLOOKUP(A2309,таксономия!$1:$1048576,10,1)</f>
        <v xml:space="preserve"> Craniata</v>
      </c>
      <c r="M2309" t="str">
        <f>VLOOKUP(A2309,таксономия!$1:$1048576,11,1)</f>
        <v xml:space="preserve"> Vertebrata</v>
      </c>
      <c r="N2309" t="str">
        <f>VLOOKUP(A2309,таксономия!$1:$1048576,12,1)</f>
        <v xml:space="preserve"> Euteleostomi</v>
      </c>
      <c r="O2309" t="str">
        <f>VLOOKUP(A2309,таксономия!$1:$1048576,13,1)</f>
        <v>Mammalia</v>
      </c>
      <c r="P2309" t="str">
        <f>VLOOKUP(A2309,таксономия!$1:$1048576,14,1)</f>
        <v xml:space="preserve"> Monotremata</v>
      </c>
      <c r="Q2309" t="str">
        <f>VLOOKUP(A2309,таксономия!$1:$1048576,15,1)</f>
        <v xml:space="preserve"> Ornithorhynchidae</v>
      </c>
      <c r="R2309" t="str">
        <f>VLOOKUP(A2309,таксономия!$1:$1048576,3,1)</f>
        <v xml:space="preserve"> Ornithorhynchus anatinus (Duckbill platypus).</v>
      </c>
      <c r="S2309">
        <f t="shared" si="36"/>
        <v>88</v>
      </c>
    </row>
    <row r="2310" spans="1:19" x14ac:dyDescent="0.3">
      <c r="A2310" t="s">
        <v>1414</v>
      </c>
      <c r="B2310" t="s">
        <v>1415</v>
      </c>
      <c r="C2310">
        <v>712</v>
      </c>
      <c r="D2310" t="s">
        <v>16</v>
      </c>
      <c r="E2310">
        <v>485</v>
      </c>
      <c r="F2310">
        <v>705</v>
      </c>
      <c r="G2310">
        <v>22248</v>
      </c>
      <c r="H2310" t="s">
        <v>17</v>
      </c>
      <c r="I2310" t="str">
        <f>VLOOKUP(A2310,таксономия!$1:$1048576,7,1)</f>
        <v>Eukaryota</v>
      </c>
      <c r="J2310" t="str">
        <f>VLOOKUP(A2310,таксономия!$1:$1048576,8,1)</f>
        <v xml:space="preserve"> Metazoa</v>
      </c>
      <c r="K2310" t="str">
        <f>VLOOKUP(A2310,таксономия!$1:$1048576,9,1)</f>
        <v xml:space="preserve"> Chordata</v>
      </c>
      <c r="L2310" t="str">
        <f>VLOOKUP(A2310,таксономия!$1:$1048576,10,1)</f>
        <v xml:space="preserve"> Craniata</v>
      </c>
      <c r="M2310" t="str">
        <f>VLOOKUP(A2310,таксономия!$1:$1048576,11,1)</f>
        <v xml:space="preserve"> Vertebrata</v>
      </c>
      <c r="N2310" t="str">
        <f>VLOOKUP(A2310,таксономия!$1:$1048576,12,1)</f>
        <v xml:space="preserve"> Euteleostomi</v>
      </c>
      <c r="O2310" t="str">
        <f>VLOOKUP(A2310,таксономия!$1:$1048576,13,1)</f>
        <v>Mammalia</v>
      </c>
      <c r="P2310" t="str">
        <f>VLOOKUP(A2310,таксономия!$1:$1048576,14,1)</f>
        <v xml:space="preserve"> Monotremata</v>
      </c>
      <c r="Q2310" t="str">
        <f>VLOOKUP(A2310,таксономия!$1:$1048576,15,1)</f>
        <v xml:space="preserve"> Ornithorhynchidae</v>
      </c>
      <c r="R2310" t="str">
        <f>VLOOKUP(A2310,таксономия!$1:$1048576,3,1)</f>
        <v xml:space="preserve"> Ornithorhynchus anatinus (Duckbill platypus).</v>
      </c>
      <c r="S2310">
        <f t="shared" si="36"/>
        <v>220</v>
      </c>
    </row>
    <row r="2311" spans="1:19" x14ac:dyDescent="0.3">
      <c r="A2311" t="s">
        <v>1416</v>
      </c>
      <c r="B2311" t="s">
        <v>1417</v>
      </c>
      <c r="C2311">
        <v>423</v>
      </c>
      <c r="D2311" t="s">
        <v>84</v>
      </c>
      <c r="E2311">
        <v>214</v>
      </c>
      <c r="F2311">
        <v>318</v>
      </c>
      <c r="G2311">
        <v>12961</v>
      </c>
      <c r="H2311" t="s">
        <v>85</v>
      </c>
      <c r="I2311" t="str">
        <f>VLOOKUP(A2311,таксономия!$1:$1048576,7,1)</f>
        <v>Eukaryota</v>
      </c>
      <c r="J2311" t="str">
        <f>VLOOKUP(A2311,таксономия!$1:$1048576,8,1)</f>
        <v xml:space="preserve"> Metazoa</v>
      </c>
      <c r="K2311" t="str">
        <f>VLOOKUP(A2311,таксономия!$1:$1048576,9,1)</f>
        <v xml:space="preserve"> Chordata</v>
      </c>
      <c r="L2311" t="str">
        <f>VLOOKUP(A2311,таксономия!$1:$1048576,10,1)</f>
        <v xml:space="preserve"> Craniata</v>
      </c>
      <c r="M2311" t="str">
        <f>VLOOKUP(A2311,таксономия!$1:$1048576,11,1)</f>
        <v xml:space="preserve"> Vertebrata</v>
      </c>
      <c r="N2311" t="str">
        <f>VLOOKUP(A2311,таксономия!$1:$1048576,12,1)</f>
        <v xml:space="preserve"> Euteleostomi</v>
      </c>
      <c r="O2311" t="str">
        <f>VLOOKUP(A2311,таксономия!$1:$1048576,13,1)</f>
        <v>Amphibia</v>
      </c>
      <c r="P2311" t="str">
        <f>VLOOKUP(A2311,таксономия!$1:$1048576,14,1)</f>
        <v xml:space="preserve"> Batrachia</v>
      </c>
      <c r="Q2311" t="str">
        <f>VLOOKUP(A2311,таксономия!$1:$1048576,15,1)</f>
        <v xml:space="preserve"> Anura</v>
      </c>
      <c r="R2311" t="str">
        <f>VLOOKUP(A2311,таксономия!$1:$1048576,3,1)</f>
        <v xml:space="preserve"> Xenopus tropicalis (Western clawed frog) (Silurana tropicalis).</v>
      </c>
      <c r="S2311">
        <f t="shared" si="36"/>
        <v>104</v>
      </c>
    </row>
    <row r="2312" spans="1:19" x14ac:dyDescent="0.3">
      <c r="A2312" t="s">
        <v>1416</v>
      </c>
      <c r="B2312" t="s">
        <v>1417</v>
      </c>
      <c r="C2312">
        <v>423</v>
      </c>
      <c r="D2312" t="s">
        <v>12</v>
      </c>
      <c r="E2312">
        <v>29</v>
      </c>
      <c r="F2312">
        <v>114</v>
      </c>
      <c r="G2312">
        <v>2697</v>
      </c>
      <c r="H2312" t="s">
        <v>13</v>
      </c>
      <c r="I2312" t="str">
        <f>VLOOKUP(A2312,таксономия!$1:$1048576,7,1)</f>
        <v>Eukaryota</v>
      </c>
      <c r="J2312" t="str">
        <f>VLOOKUP(A2312,таксономия!$1:$1048576,8,1)</f>
        <v xml:space="preserve"> Metazoa</v>
      </c>
      <c r="K2312" t="str">
        <f>VLOOKUP(A2312,таксономия!$1:$1048576,9,1)</f>
        <v xml:space="preserve"> Chordata</v>
      </c>
      <c r="L2312" t="str">
        <f>VLOOKUP(A2312,таксономия!$1:$1048576,10,1)</f>
        <v xml:space="preserve"> Craniata</v>
      </c>
      <c r="M2312" t="str">
        <f>VLOOKUP(A2312,таксономия!$1:$1048576,11,1)</f>
        <v xml:space="preserve"> Vertebrata</v>
      </c>
      <c r="N2312" t="str">
        <f>VLOOKUP(A2312,таксономия!$1:$1048576,12,1)</f>
        <v xml:space="preserve"> Euteleostomi</v>
      </c>
      <c r="O2312" t="str">
        <f>VLOOKUP(A2312,таксономия!$1:$1048576,13,1)</f>
        <v>Amphibia</v>
      </c>
      <c r="P2312" t="str">
        <f>VLOOKUP(A2312,таксономия!$1:$1048576,14,1)</f>
        <v xml:space="preserve"> Batrachia</v>
      </c>
      <c r="Q2312" t="str">
        <f>VLOOKUP(A2312,таксономия!$1:$1048576,15,1)</f>
        <v xml:space="preserve"> Anura</v>
      </c>
      <c r="R2312" t="str">
        <f>VLOOKUP(A2312,таксономия!$1:$1048576,3,1)</f>
        <v xml:space="preserve"> Xenopus tropicalis (Western clawed frog) (Silurana tropicalis).</v>
      </c>
      <c r="S2312">
        <f t="shared" si="36"/>
        <v>85</v>
      </c>
    </row>
    <row r="2313" spans="1:19" x14ac:dyDescent="0.3">
      <c r="A2313" t="s">
        <v>1416</v>
      </c>
      <c r="B2313" t="s">
        <v>1417</v>
      </c>
      <c r="C2313">
        <v>423</v>
      </c>
      <c r="D2313" t="s">
        <v>86</v>
      </c>
      <c r="E2313">
        <v>119</v>
      </c>
      <c r="F2313">
        <v>200</v>
      </c>
      <c r="G2313">
        <v>2216</v>
      </c>
      <c r="H2313" t="s">
        <v>87</v>
      </c>
      <c r="I2313" t="str">
        <f>VLOOKUP(A2313,таксономия!$1:$1048576,7,1)</f>
        <v>Eukaryota</v>
      </c>
      <c r="J2313" t="str">
        <f>VLOOKUP(A2313,таксономия!$1:$1048576,8,1)</f>
        <v xml:space="preserve"> Metazoa</v>
      </c>
      <c r="K2313" t="str">
        <f>VLOOKUP(A2313,таксономия!$1:$1048576,9,1)</f>
        <v xml:space="preserve"> Chordata</v>
      </c>
      <c r="L2313" t="str">
        <f>VLOOKUP(A2313,таксономия!$1:$1048576,10,1)</f>
        <v xml:space="preserve"> Craniata</v>
      </c>
      <c r="M2313" t="str">
        <f>VLOOKUP(A2313,таксономия!$1:$1048576,11,1)</f>
        <v xml:space="preserve"> Vertebrata</v>
      </c>
      <c r="N2313" t="str">
        <f>VLOOKUP(A2313,таксономия!$1:$1048576,12,1)</f>
        <v xml:space="preserve"> Euteleostomi</v>
      </c>
      <c r="O2313" t="str">
        <f>VLOOKUP(A2313,таксономия!$1:$1048576,13,1)</f>
        <v>Amphibia</v>
      </c>
      <c r="P2313" t="str">
        <f>VLOOKUP(A2313,таксономия!$1:$1048576,14,1)</f>
        <v xml:space="preserve"> Batrachia</v>
      </c>
      <c r="Q2313" t="str">
        <f>VLOOKUP(A2313,таксономия!$1:$1048576,15,1)</f>
        <v xml:space="preserve"> Anura</v>
      </c>
      <c r="R2313" t="str">
        <f>VLOOKUP(A2313,таксономия!$1:$1048576,3,1)</f>
        <v xml:space="preserve"> Xenopus tropicalis (Western clawed frog) (Silurana tropicalis).</v>
      </c>
      <c r="S2313">
        <f t="shared" si="36"/>
        <v>81</v>
      </c>
    </row>
    <row r="2314" spans="1:19" x14ac:dyDescent="0.3">
      <c r="A2314" t="s">
        <v>1418</v>
      </c>
      <c r="B2314" t="s">
        <v>1419</v>
      </c>
      <c r="C2314">
        <v>229</v>
      </c>
      <c r="D2314" t="s">
        <v>12</v>
      </c>
      <c r="E2314">
        <v>129</v>
      </c>
      <c r="F2314">
        <v>200</v>
      </c>
      <c r="G2314">
        <v>2697</v>
      </c>
      <c r="H2314" t="s">
        <v>13</v>
      </c>
      <c r="I2314" t="str">
        <f>VLOOKUP(A2314,таксономия!$1:$1048576,7,1)</f>
        <v>Eukaryota</v>
      </c>
      <c r="J2314" t="str">
        <f>VLOOKUP(A2314,таксономия!$1:$1048576,8,1)</f>
        <v xml:space="preserve"> Metazoa</v>
      </c>
      <c r="K2314" t="str">
        <f>VLOOKUP(A2314,таксономия!$1:$1048576,9,1)</f>
        <v xml:space="preserve"> Chordata</v>
      </c>
      <c r="L2314" t="str">
        <f>VLOOKUP(A2314,таксономия!$1:$1048576,10,1)</f>
        <v xml:space="preserve"> Tunicata</v>
      </c>
      <c r="M2314" t="str">
        <f>VLOOKUP(A2314,таксономия!$1:$1048576,11,1)</f>
        <v xml:space="preserve"> Ascidiacea</v>
      </c>
      <c r="N2314" t="str">
        <f>VLOOKUP(A2314,таксономия!$1:$1048576,12,1)</f>
        <v xml:space="preserve"> Enterogona</v>
      </c>
      <c r="O2314" t="str">
        <f>VLOOKUP(A2314,таксономия!$1:$1048576,13,1)</f>
        <v>Phlebobranchia</v>
      </c>
      <c r="P2314" t="str">
        <f>VLOOKUP(A2314,таксономия!$1:$1048576,14,1)</f>
        <v xml:space="preserve"> Cionidae</v>
      </c>
      <c r="Q2314" t="str">
        <f>VLOOKUP(A2314,таксономия!$1:$1048576,15,1)</f>
        <v xml:space="preserve"> Ciona.</v>
      </c>
      <c r="R2314" t="str">
        <f>VLOOKUP(A2314,таксономия!$1:$1048576,3,1)</f>
        <v xml:space="preserve"> Ciona intestinalis (Transparent sea squirt) (Ascidia intestinalis).</v>
      </c>
      <c r="S2314">
        <f t="shared" si="36"/>
        <v>71</v>
      </c>
    </row>
    <row r="2315" spans="1:19" x14ac:dyDescent="0.3">
      <c r="A2315" t="s">
        <v>1418</v>
      </c>
      <c r="B2315" t="s">
        <v>1419</v>
      </c>
      <c r="C2315">
        <v>229</v>
      </c>
      <c r="D2315" t="s">
        <v>318</v>
      </c>
      <c r="E2315">
        <v>76</v>
      </c>
      <c r="F2315">
        <v>122</v>
      </c>
      <c r="G2315">
        <v>18854</v>
      </c>
      <c r="H2315" t="s">
        <v>319</v>
      </c>
      <c r="I2315" t="str">
        <f>VLOOKUP(A2315,таксономия!$1:$1048576,7,1)</f>
        <v>Eukaryota</v>
      </c>
      <c r="J2315" t="str">
        <f>VLOOKUP(A2315,таксономия!$1:$1048576,8,1)</f>
        <v xml:space="preserve"> Metazoa</v>
      </c>
      <c r="K2315" t="str">
        <f>VLOOKUP(A2315,таксономия!$1:$1048576,9,1)</f>
        <v xml:space="preserve"> Chordata</v>
      </c>
      <c r="L2315" t="str">
        <f>VLOOKUP(A2315,таксономия!$1:$1048576,10,1)</f>
        <v xml:space="preserve"> Tunicata</v>
      </c>
      <c r="M2315" t="str">
        <f>VLOOKUP(A2315,таксономия!$1:$1048576,11,1)</f>
        <v xml:space="preserve"> Ascidiacea</v>
      </c>
      <c r="N2315" t="str">
        <f>VLOOKUP(A2315,таксономия!$1:$1048576,12,1)</f>
        <v xml:space="preserve"> Enterogona</v>
      </c>
      <c r="O2315" t="str">
        <f>VLOOKUP(A2315,таксономия!$1:$1048576,13,1)</f>
        <v>Phlebobranchia</v>
      </c>
      <c r="P2315" t="str">
        <f>VLOOKUP(A2315,таксономия!$1:$1048576,14,1)</f>
        <v xml:space="preserve"> Cionidae</v>
      </c>
      <c r="Q2315" t="str">
        <f>VLOOKUP(A2315,таксономия!$1:$1048576,15,1)</f>
        <v xml:space="preserve"> Ciona.</v>
      </c>
      <c r="R2315" t="str">
        <f>VLOOKUP(A2315,таксономия!$1:$1048576,3,1)</f>
        <v xml:space="preserve"> Ciona intestinalis (Transparent sea squirt) (Ascidia intestinalis).</v>
      </c>
      <c r="S2315">
        <f t="shared" si="36"/>
        <v>46</v>
      </c>
    </row>
    <row r="2316" spans="1:19" x14ac:dyDescent="0.3">
      <c r="A2316" t="s">
        <v>1418</v>
      </c>
      <c r="B2316" t="s">
        <v>1419</v>
      </c>
      <c r="C2316">
        <v>229</v>
      </c>
      <c r="D2316" t="s">
        <v>318</v>
      </c>
      <c r="E2316">
        <v>206</v>
      </c>
      <c r="F2316">
        <v>229</v>
      </c>
      <c r="G2316">
        <v>18854</v>
      </c>
      <c r="H2316" t="s">
        <v>319</v>
      </c>
      <c r="I2316" t="str">
        <f>VLOOKUP(A2316,таксономия!$1:$1048576,7,1)</f>
        <v>Eukaryota</v>
      </c>
      <c r="J2316" t="str">
        <f>VLOOKUP(A2316,таксономия!$1:$1048576,8,1)</f>
        <v xml:space="preserve"> Metazoa</v>
      </c>
      <c r="K2316" t="str">
        <f>VLOOKUP(A2316,таксономия!$1:$1048576,9,1)</f>
        <v xml:space="preserve"> Chordata</v>
      </c>
      <c r="L2316" t="str">
        <f>VLOOKUP(A2316,таксономия!$1:$1048576,10,1)</f>
        <v xml:space="preserve"> Tunicata</v>
      </c>
      <c r="M2316" t="str">
        <f>VLOOKUP(A2316,таксономия!$1:$1048576,11,1)</f>
        <v xml:space="preserve"> Ascidiacea</v>
      </c>
      <c r="N2316" t="str">
        <f>VLOOKUP(A2316,таксономия!$1:$1048576,12,1)</f>
        <v xml:space="preserve"> Enterogona</v>
      </c>
      <c r="O2316" t="str">
        <f>VLOOKUP(A2316,таксономия!$1:$1048576,13,1)</f>
        <v>Phlebobranchia</v>
      </c>
      <c r="P2316" t="str">
        <f>VLOOKUP(A2316,таксономия!$1:$1048576,14,1)</f>
        <v xml:space="preserve"> Cionidae</v>
      </c>
      <c r="Q2316" t="str">
        <f>VLOOKUP(A2316,таксономия!$1:$1048576,15,1)</f>
        <v xml:space="preserve"> Ciona.</v>
      </c>
      <c r="R2316" t="str">
        <f>VLOOKUP(A2316,таксономия!$1:$1048576,3,1)</f>
        <v xml:space="preserve"> Ciona intestinalis (Transparent sea squirt) (Ascidia intestinalis).</v>
      </c>
      <c r="S2316">
        <f t="shared" si="36"/>
        <v>23</v>
      </c>
    </row>
    <row r="2317" spans="1:19" x14ac:dyDescent="0.3">
      <c r="A2317" t="s">
        <v>1420</v>
      </c>
      <c r="B2317" t="s">
        <v>1421</v>
      </c>
      <c r="C2317">
        <v>493</v>
      </c>
      <c r="D2317" t="s">
        <v>34</v>
      </c>
      <c r="E2317">
        <v>4</v>
      </c>
      <c r="F2317">
        <v>34</v>
      </c>
      <c r="G2317">
        <v>24995</v>
      </c>
      <c r="H2317" t="s">
        <v>35</v>
      </c>
      <c r="I2317" t="str">
        <f>VLOOKUP(A2317,таксономия!$1:$1048576,7,1)</f>
        <v>Eukaryota</v>
      </c>
      <c r="J2317" t="str">
        <f>VLOOKUP(A2317,таксономия!$1:$1048576,8,1)</f>
        <v xml:space="preserve"> Metazoa</v>
      </c>
      <c r="K2317" t="str">
        <f>VLOOKUP(A2317,таксономия!$1:$1048576,9,1)</f>
        <v xml:space="preserve"> Chordata</v>
      </c>
      <c r="L2317" t="str">
        <f>VLOOKUP(A2317,таксономия!$1:$1048576,10,1)</f>
        <v xml:space="preserve"> Tunicata</v>
      </c>
      <c r="M2317" t="str">
        <f>VLOOKUP(A2317,таксономия!$1:$1048576,11,1)</f>
        <v xml:space="preserve"> Ascidiacea</v>
      </c>
      <c r="N2317" t="str">
        <f>VLOOKUP(A2317,таксономия!$1:$1048576,12,1)</f>
        <v xml:space="preserve"> Enterogona</v>
      </c>
      <c r="O2317" t="str">
        <f>VLOOKUP(A2317,таксономия!$1:$1048576,13,1)</f>
        <v>Phlebobranchia</v>
      </c>
      <c r="P2317" t="str">
        <f>VLOOKUP(A2317,таксономия!$1:$1048576,14,1)</f>
        <v xml:space="preserve"> Cionidae</v>
      </c>
      <c r="Q2317" t="str">
        <f>VLOOKUP(A2317,таксономия!$1:$1048576,15,1)</f>
        <v xml:space="preserve"> Ciona.</v>
      </c>
      <c r="R2317" t="str">
        <f>VLOOKUP(A2317,таксономия!$1:$1048576,3,1)</f>
        <v xml:space="preserve"> Ciona intestinalis (Transparent sea squirt) (Ascidia intestinalis).</v>
      </c>
      <c r="S2317">
        <f t="shared" si="36"/>
        <v>30</v>
      </c>
    </row>
    <row r="2318" spans="1:19" x14ac:dyDescent="0.3">
      <c r="A2318" t="s">
        <v>1420</v>
      </c>
      <c r="B2318" t="s">
        <v>1421</v>
      </c>
      <c r="C2318">
        <v>493</v>
      </c>
      <c r="D2318" t="s">
        <v>34</v>
      </c>
      <c r="E2318">
        <v>84</v>
      </c>
      <c r="F2318">
        <v>116</v>
      </c>
      <c r="G2318">
        <v>24995</v>
      </c>
      <c r="H2318" t="s">
        <v>35</v>
      </c>
      <c r="I2318" t="str">
        <f>VLOOKUP(A2318,таксономия!$1:$1048576,7,1)</f>
        <v>Eukaryota</v>
      </c>
      <c r="J2318" t="str">
        <f>VLOOKUP(A2318,таксономия!$1:$1048576,8,1)</f>
        <v xml:space="preserve"> Metazoa</v>
      </c>
      <c r="K2318" t="str">
        <f>VLOOKUP(A2318,таксономия!$1:$1048576,9,1)</f>
        <v xml:space="preserve"> Chordata</v>
      </c>
      <c r="L2318" t="str">
        <f>VLOOKUP(A2318,таксономия!$1:$1048576,10,1)</f>
        <v xml:space="preserve"> Tunicata</v>
      </c>
      <c r="M2318" t="str">
        <f>VLOOKUP(A2318,таксономия!$1:$1048576,11,1)</f>
        <v xml:space="preserve"> Ascidiacea</v>
      </c>
      <c r="N2318" t="str">
        <f>VLOOKUP(A2318,таксономия!$1:$1048576,12,1)</f>
        <v xml:space="preserve"> Enterogona</v>
      </c>
      <c r="O2318" t="str">
        <f>VLOOKUP(A2318,таксономия!$1:$1048576,13,1)</f>
        <v>Phlebobranchia</v>
      </c>
      <c r="P2318" t="str">
        <f>VLOOKUP(A2318,таксономия!$1:$1048576,14,1)</f>
        <v xml:space="preserve"> Cionidae</v>
      </c>
      <c r="Q2318" t="str">
        <f>VLOOKUP(A2318,таксономия!$1:$1048576,15,1)</f>
        <v xml:space="preserve"> Ciona.</v>
      </c>
      <c r="R2318" t="str">
        <f>VLOOKUP(A2318,таксономия!$1:$1048576,3,1)</f>
        <v xml:space="preserve"> Ciona intestinalis (Transparent sea squirt) (Ascidia intestinalis).</v>
      </c>
      <c r="S2318">
        <f t="shared" si="36"/>
        <v>32</v>
      </c>
    </row>
    <row r="2319" spans="1:19" x14ac:dyDescent="0.3">
      <c r="A2319" t="s">
        <v>1420</v>
      </c>
      <c r="B2319" t="s">
        <v>1421</v>
      </c>
      <c r="C2319">
        <v>493</v>
      </c>
      <c r="D2319" t="s">
        <v>12</v>
      </c>
      <c r="E2319">
        <v>124</v>
      </c>
      <c r="F2319">
        <v>206</v>
      </c>
      <c r="G2319">
        <v>2697</v>
      </c>
      <c r="H2319" t="s">
        <v>13</v>
      </c>
      <c r="I2319" t="str">
        <f>VLOOKUP(A2319,таксономия!$1:$1048576,7,1)</f>
        <v>Eukaryota</v>
      </c>
      <c r="J2319" t="str">
        <f>VLOOKUP(A2319,таксономия!$1:$1048576,8,1)</f>
        <v xml:space="preserve"> Metazoa</v>
      </c>
      <c r="K2319" t="str">
        <f>VLOOKUP(A2319,таксономия!$1:$1048576,9,1)</f>
        <v xml:space="preserve"> Chordata</v>
      </c>
      <c r="L2319" t="str">
        <f>VLOOKUP(A2319,таксономия!$1:$1048576,10,1)</f>
        <v xml:space="preserve"> Tunicata</v>
      </c>
      <c r="M2319" t="str">
        <f>VLOOKUP(A2319,таксономия!$1:$1048576,11,1)</f>
        <v xml:space="preserve"> Ascidiacea</v>
      </c>
      <c r="N2319" t="str">
        <f>VLOOKUP(A2319,таксономия!$1:$1048576,12,1)</f>
        <v xml:space="preserve"> Enterogona</v>
      </c>
      <c r="O2319" t="str">
        <f>VLOOKUP(A2319,таксономия!$1:$1048576,13,1)</f>
        <v>Phlebobranchia</v>
      </c>
      <c r="P2319" t="str">
        <f>VLOOKUP(A2319,таксономия!$1:$1048576,14,1)</f>
        <v xml:space="preserve"> Cionidae</v>
      </c>
      <c r="Q2319" t="str">
        <f>VLOOKUP(A2319,таксономия!$1:$1048576,15,1)</f>
        <v xml:space="preserve"> Ciona.</v>
      </c>
      <c r="R2319" t="str">
        <f>VLOOKUP(A2319,таксономия!$1:$1048576,3,1)</f>
        <v xml:space="preserve"> Ciona intestinalis (Transparent sea squirt) (Ascidia intestinalis).</v>
      </c>
      <c r="S2319">
        <f t="shared" si="36"/>
        <v>82</v>
      </c>
    </row>
    <row r="2320" spans="1:19" x14ac:dyDescent="0.3">
      <c r="A2320" t="s">
        <v>1420</v>
      </c>
      <c r="B2320" t="s">
        <v>1421</v>
      </c>
      <c r="C2320">
        <v>493</v>
      </c>
      <c r="D2320" t="s">
        <v>16</v>
      </c>
      <c r="E2320">
        <v>246</v>
      </c>
      <c r="F2320">
        <v>478</v>
      </c>
      <c r="G2320">
        <v>22248</v>
      </c>
      <c r="H2320" t="s">
        <v>17</v>
      </c>
      <c r="I2320" t="str">
        <f>VLOOKUP(A2320,таксономия!$1:$1048576,7,1)</f>
        <v>Eukaryota</v>
      </c>
      <c r="J2320" t="str">
        <f>VLOOKUP(A2320,таксономия!$1:$1048576,8,1)</f>
        <v xml:space="preserve"> Metazoa</v>
      </c>
      <c r="K2320" t="str">
        <f>VLOOKUP(A2320,таксономия!$1:$1048576,9,1)</f>
        <v xml:space="preserve"> Chordata</v>
      </c>
      <c r="L2320" t="str">
        <f>VLOOKUP(A2320,таксономия!$1:$1048576,10,1)</f>
        <v xml:space="preserve"> Tunicata</v>
      </c>
      <c r="M2320" t="str">
        <f>VLOOKUP(A2320,таксономия!$1:$1048576,11,1)</f>
        <v xml:space="preserve"> Ascidiacea</v>
      </c>
      <c r="N2320" t="str">
        <f>VLOOKUP(A2320,таксономия!$1:$1048576,12,1)</f>
        <v xml:space="preserve"> Enterogona</v>
      </c>
      <c r="O2320" t="str">
        <f>VLOOKUP(A2320,таксономия!$1:$1048576,13,1)</f>
        <v>Phlebobranchia</v>
      </c>
      <c r="P2320" t="str">
        <f>VLOOKUP(A2320,таксономия!$1:$1048576,14,1)</f>
        <v xml:space="preserve"> Cionidae</v>
      </c>
      <c r="Q2320" t="str">
        <f>VLOOKUP(A2320,таксономия!$1:$1048576,15,1)</f>
        <v xml:space="preserve"> Ciona.</v>
      </c>
      <c r="R2320" t="str">
        <f>VLOOKUP(A2320,таксономия!$1:$1048576,3,1)</f>
        <v xml:space="preserve"> Ciona intestinalis (Transparent sea squirt) (Ascidia intestinalis).</v>
      </c>
      <c r="S2320">
        <f t="shared" si="36"/>
        <v>232</v>
      </c>
    </row>
    <row r="2321" spans="1:19" x14ac:dyDescent="0.3">
      <c r="A2321" t="s">
        <v>1422</v>
      </c>
      <c r="B2321" t="s">
        <v>1423</v>
      </c>
      <c r="C2321">
        <v>600</v>
      </c>
      <c r="D2321" t="s">
        <v>34</v>
      </c>
      <c r="E2321">
        <v>98</v>
      </c>
      <c r="F2321">
        <v>128</v>
      </c>
      <c r="G2321">
        <v>24995</v>
      </c>
      <c r="H2321" t="s">
        <v>35</v>
      </c>
      <c r="I2321" t="str">
        <f>VLOOKUP(A2321,таксономия!$1:$1048576,7,1)</f>
        <v>Eukaryota</v>
      </c>
      <c r="J2321" t="str">
        <f>VLOOKUP(A2321,таксономия!$1:$1048576,8,1)</f>
        <v xml:space="preserve"> Metazoa</v>
      </c>
      <c r="K2321" t="str">
        <f>VLOOKUP(A2321,таксономия!$1:$1048576,9,1)</f>
        <v xml:space="preserve"> Chordata</v>
      </c>
      <c r="L2321" t="str">
        <f>VLOOKUP(A2321,таксономия!$1:$1048576,10,1)</f>
        <v xml:space="preserve"> Craniata</v>
      </c>
      <c r="M2321" t="str">
        <f>VLOOKUP(A2321,таксономия!$1:$1048576,11,1)</f>
        <v xml:space="preserve"> Vertebrata</v>
      </c>
      <c r="N2321" t="str">
        <f>VLOOKUP(A2321,таксономия!$1:$1048576,12,1)</f>
        <v xml:space="preserve"> Euteleostomi</v>
      </c>
      <c r="O2321" t="str">
        <f>VLOOKUP(A2321,таксономия!$1:$1048576,13,1)</f>
        <v>Amphibia</v>
      </c>
      <c r="P2321" t="str">
        <f>VLOOKUP(A2321,таксономия!$1:$1048576,14,1)</f>
        <v xml:space="preserve"> Batrachia</v>
      </c>
      <c r="Q2321" t="str">
        <f>VLOOKUP(A2321,таксономия!$1:$1048576,15,1)</f>
        <v xml:space="preserve"> Anura</v>
      </c>
      <c r="R2321" t="str">
        <f>VLOOKUP(A2321,таксономия!$1:$1048576,3,1)</f>
        <v xml:space="preserve"> Xenopus tropicalis (Western clawed frog) (Silurana tropicalis).</v>
      </c>
      <c r="S2321">
        <f t="shared" si="36"/>
        <v>30</v>
      </c>
    </row>
    <row r="2322" spans="1:19" x14ac:dyDescent="0.3">
      <c r="A2322" t="s">
        <v>1422</v>
      </c>
      <c r="B2322" t="s">
        <v>1423</v>
      </c>
      <c r="C2322">
        <v>600</v>
      </c>
      <c r="D2322" t="s">
        <v>12</v>
      </c>
      <c r="E2322">
        <v>217</v>
      </c>
      <c r="F2322">
        <v>298</v>
      </c>
      <c r="G2322">
        <v>2697</v>
      </c>
      <c r="H2322" t="s">
        <v>13</v>
      </c>
      <c r="I2322" t="str">
        <f>VLOOKUP(A2322,таксономия!$1:$1048576,7,1)</f>
        <v>Eukaryota</v>
      </c>
      <c r="J2322" t="str">
        <f>VLOOKUP(A2322,таксономия!$1:$1048576,8,1)</f>
        <v xml:space="preserve"> Metazoa</v>
      </c>
      <c r="K2322" t="str">
        <f>VLOOKUP(A2322,таксономия!$1:$1048576,9,1)</f>
        <v xml:space="preserve"> Chordata</v>
      </c>
      <c r="L2322" t="str">
        <f>VLOOKUP(A2322,таксономия!$1:$1048576,10,1)</f>
        <v xml:space="preserve"> Craniata</v>
      </c>
      <c r="M2322" t="str">
        <f>VLOOKUP(A2322,таксономия!$1:$1048576,11,1)</f>
        <v xml:space="preserve"> Vertebrata</v>
      </c>
      <c r="N2322" t="str">
        <f>VLOOKUP(A2322,таксономия!$1:$1048576,12,1)</f>
        <v xml:space="preserve"> Euteleostomi</v>
      </c>
      <c r="O2322" t="str">
        <f>VLOOKUP(A2322,таксономия!$1:$1048576,13,1)</f>
        <v>Amphibia</v>
      </c>
      <c r="P2322" t="str">
        <f>VLOOKUP(A2322,таксономия!$1:$1048576,14,1)</f>
        <v xml:space="preserve"> Batrachia</v>
      </c>
      <c r="Q2322" t="str">
        <f>VLOOKUP(A2322,таксономия!$1:$1048576,15,1)</f>
        <v xml:space="preserve"> Anura</v>
      </c>
      <c r="R2322" t="str">
        <f>VLOOKUP(A2322,таксономия!$1:$1048576,3,1)</f>
        <v xml:space="preserve"> Xenopus tropicalis (Western clawed frog) (Silurana tropicalis).</v>
      </c>
      <c r="S2322">
        <f t="shared" si="36"/>
        <v>81</v>
      </c>
    </row>
    <row r="2323" spans="1:19" x14ac:dyDescent="0.3">
      <c r="A2323" t="s">
        <v>1422</v>
      </c>
      <c r="B2323" t="s">
        <v>1423</v>
      </c>
      <c r="C2323">
        <v>600</v>
      </c>
      <c r="D2323" t="s">
        <v>16</v>
      </c>
      <c r="E2323">
        <v>361</v>
      </c>
      <c r="F2323">
        <v>594</v>
      </c>
      <c r="G2323">
        <v>22248</v>
      </c>
      <c r="H2323" t="s">
        <v>17</v>
      </c>
      <c r="I2323" t="str">
        <f>VLOOKUP(A2323,таксономия!$1:$1048576,7,1)</f>
        <v>Eukaryota</v>
      </c>
      <c r="J2323" t="str">
        <f>VLOOKUP(A2323,таксономия!$1:$1048576,8,1)</f>
        <v xml:space="preserve"> Metazoa</v>
      </c>
      <c r="K2323" t="str">
        <f>VLOOKUP(A2323,таксономия!$1:$1048576,9,1)</f>
        <v xml:space="preserve"> Chordata</v>
      </c>
      <c r="L2323" t="str">
        <f>VLOOKUP(A2323,таксономия!$1:$1048576,10,1)</f>
        <v xml:space="preserve"> Craniata</v>
      </c>
      <c r="M2323" t="str">
        <f>VLOOKUP(A2323,таксономия!$1:$1048576,11,1)</f>
        <v xml:space="preserve"> Vertebrata</v>
      </c>
      <c r="N2323" t="str">
        <f>VLOOKUP(A2323,таксономия!$1:$1048576,12,1)</f>
        <v xml:space="preserve"> Euteleostomi</v>
      </c>
      <c r="O2323" t="str">
        <f>VLOOKUP(A2323,таксономия!$1:$1048576,13,1)</f>
        <v>Amphibia</v>
      </c>
      <c r="P2323" t="str">
        <f>VLOOKUP(A2323,таксономия!$1:$1048576,14,1)</f>
        <v xml:space="preserve"> Batrachia</v>
      </c>
      <c r="Q2323" t="str">
        <f>VLOOKUP(A2323,таксономия!$1:$1048576,15,1)</f>
        <v xml:space="preserve"> Anura</v>
      </c>
      <c r="R2323" t="str">
        <f>VLOOKUP(A2323,таксономия!$1:$1048576,3,1)</f>
        <v xml:space="preserve"> Xenopus tropicalis (Western clawed frog) (Silurana tropicalis).</v>
      </c>
      <c r="S2323">
        <f t="shared" si="36"/>
        <v>233</v>
      </c>
    </row>
    <row r="2324" spans="1:19" x14ac:dyDescent="0.3">
      <c r="A2324" t="s">
        <v>1422</v>
      </c>
      <c r="B2324" t="s">
        <v>1423</v>
      </c>
      <c r="C2324">
        <v>600</v>
      </c>
      <c r="D2324" t="s">
        <v>36</v>
      </c>
      <c r="E2324">
        <v>47</v>
      </c>
      <c r="F2324">
        <v>88</v>
      </c>
      <c r="G2324">
        <v>1582</v>
      </c>
      <c r="H2324" t="s">
        <v>37</v>
      </c>
      <c r="I2324" t="str">
        <f>VLOOKUP(A2324,таксономия!$1:$1048576,7,1)</f>
        <v>Eukaryota</v>
      </c>
      <c r="J2324" t="str">
        <f>VLOOKUP(A2324,таксономия!$1:$1048576,8,1)</f>
        <v xml:space="preserve"> Metazoa</v>
      </c>
      <c r="K2324" t="str">
        <f>VLOOKUP(A2324,таксономия!$1:$1048576,9,1)</f>
        <v xml:space="preserve"> Chordata</v>
      </c>
      <c r="L2324" t="str">
        <f>VLOOKUP(A2324,таксономия!$1:$1048576,10,1)</f>
        <v xml:space="preserve"> Craniata</v>
      </c>
      <c r="M2324" t="str">
        <f>VLOOKUP(A2324,таксономия!$1:$1048576,11,1)</f>
        <v xml:space="preserve"> Vertebrata</v>
      </c>
      <c r="N2324" t="str">
        <f>VLOOKUP(A2324,таксономия!$1:$1048576,12,1)</f>
        <v xml:space="preserve"> Euteleostomi</v>
      </c>
      <c r="O2324" t="str">
        <f>VLOOKUP(A2324,таксономия!$1:$1048576,13,1)</f>
        <v>Amphibia</v>
      </c>
      <c r="P2324" t="str">
        <f>VLOOKUP(A2324,таксономия!$1:$1048576,14,1)</f>
        <v xml:space="preserve"> Batrachia</v>
      </c>
      <c r="Q2324" t="str">
        <f>VLOOKUP(A2324,таксономия!$1:$1048576,15,1)</f>
        <v xml:space="preserve"> Anura</v>
      </c>
      <c r="R2324" t="str">
        <f>VLOOKUP(A2324,таксономия!$1:$1048576,3,1)</f>
        <v xml:space="preserve"> Xenopus tropicalis (Western clawed frog) (Silurana tropicalis).</v>
      </c>
      <c r="S2324">
        <f t="shared" si="36"/>
        <v>41</v>
      </c>
    </row>
    <row r="2325" spans="1:19" x14ac:dyDescent="0.3">
      <c r="A2325" t="s">
        <v>1424</v>
      </c>
      <c r="B2325" t="s">
        <v>1425</v>
      </c>
      <c r="C2325">
        <v>523</v>
      </c>
      <c r="D2325" t="s">
        <v>34</v>
      </c>
      <c r="E2325">
        <v>52</v>
      </c>
      <c r="F2325">
        <v>82</v>
      </c>
      <c r="G2325">
        <v>24995</v>
      </c>
      <c r="H2325" t="s">
        <v>35</v>
      </c>
      <c r="I2325" t="str">
        <f>VLOOKUP(A2325,таксономия!$1:$1048576,7,1)</f>
        <v>Eukaryota</v>
      </c>
      <c r="J2325" t="str">
        <f>VLOOKUP(A2325,таксономия!$1:$1048576,8,1)</f>
        <v xml:space="preserve"> Metazoa</v>
      </c>
      <c r="K2325" t="str">
        <f>VLOOKUP(A2325,таксономия!$1:$1048576,9,1)</f>
        <v xml:space="preserve"> Chordata</v>
      </c>
      <c r="L2325" t="str">
        <f>VLOOKUP(A2325,таксономия!$1:$1048576,10,1)</f>
        <v xml:space="preserve"> Craniata</v>
      </c>
      <c r="M2325" t="str">
        <f>VLOOKUP(A2325,таксономия!$1:$1048576,11,1)</f>
        <v xml:space="preserve"> Vertebrata</v>
      </c>
      <c r="N2325" t="str">
        <f>VLOOKUP(A2325,таксономия!$1:$1048576,12,1)</f>
        <v xml:space="preserve"> Euteleostomi</v>
      </c>
      <c r="O2325" t="str">
        <f>VLOOKUP(A2325,таксономия!$1:$1048576,13,1)</f>
        <v>Mammalia</v>
      </c>
      <c r="P2325" t="str">
        <f>VLOOKUP(A2325,таксономия!$1:$1048576,14,1)</f>
        <v xml:space="preserve"> Eutheria</v>
      </c>
      <c r="Q2325" t="str">
        <f>VLOOKUP(A2325,таксономия!$1:$1048576,15,1)</f>
        <v xml:space="preserve"> Laurasiatheria</v>
      </c>
      <c r="R2325" t="str">
        <f>VLOOKUP(A2325,таксономия!$1:$1048576,3,1)</f>
        <v xml:space="preserve"> Equus caballus (Horse).</v>
      </c>
      <c r="S2325">
        <f t="shared" si="36"/>
        <v>30</v>
      </c>
    </row>
    <row r="2326" spans="1:19" x14ac:dyDescent="0.3">
      <c r="A2326" t="s">
        <v>1424</v>
      </c>
      <c r="B2326" t="s">
        <v>1425</v>
      </c>
      <c r="C2326">
        <v>523</v>
      </c>
      <c r="D2326" t="s">
        <v>34</v>
      </c>
      <c r="E2326">
        <v>129</v>
      </c>
      <c r="F2326">
        <v>161</v>
      </c>
      <c r="G2326">
        <v>24995</v>
      </c>
      <c r="H2326" t="s">
        <v>35</v>
      </c>
      <c r="I2326" t="str">
        <f>VLOOKUP(A2326,таксономия!$1:$1048576,7,1)</f>
        <v>Eukaryota</v>
      </c>
      <c r="J2326" t="str">
        <f>VLOOKUP(A2326,таксономия!$1:$1048576,8,1)</f>
        <v xml:space="preserve"> Metazoa</v>
      </c>
      <c r="K2326" t="str">
        <f>VLOOKUP(A2326,таксономия!$1:$1048576,9,1)</f>
        <v xml:space="preserve"> Chordata</v>
      </c>
      <c r="L2326" t="str">
        <f>VLOOKUP(A2326,таксономия!$1:$1048576,10,1)</f>
        <v xml:space="preserve"> Craniata</v>
      </c>
      <c r="M2326" t="str">
        <f>VLOOKUP(A2326,таксономия!$1:$1048576,11,1)</f>
        <v xml:space="preserve"> Vertebrata</v>
      </c>
      <c r="N2326" t="str">
        <f>VLOOKUP(A2326,таксономия!$1:$1048576,12,1)</f>
        <v xml:space="preserve"> Euteleostomi</v>
      </c>
      <c r="O2326" t="str">
        <f>VLOOKUP(A2326,таксономия!$1:$1048576,13,1)</f>
        <v>Mammalia</v>
      </c>
      <c r="P2326" t="str">
        <f>VLOOKUP(A2326,таксономия!$1:$1048576,14,1)</f>
        <v xml:space="preserve"> Eutheria</v>
      </c>
      <c r="Q2326" t="str">
        <f>VLOOKUP(A2326,таксономия!$1:$1048576,15,1)</f>
        <v xml:space="preserve"> Laurasiatheria</v>
      </c>
      <c r="R2326" t="str">
        <f>VLOOKUP(A2326,таксономия!$1:$1048576,3,1)</f>
        <v xml:space="preserve"> Equus caballus (Horse).</v>
      </c>
      <c r="S2326">
        <f t="shared" si="36"/>
        <v>32</v>
      </c>
    </row>
    <row r="2327" spans="1:19" x14ac:dyDescent="0.3">
      <c r="A2327" t="s">
        <v>1424</v>
      </c>
      <c r="B2327" t="s">
        <v>1425</v>
      </c>
      <c r="C2327">
        <v>523</v>
      </c>
      <c r="D2327" t="s">
        <v>12</v>
      </c>
      <c r="E2327">
        <v>169</v>
      </c>
      <c r="F2327">
        <v>245</v>
      </c>
      <c r="G2327">
        <v>2697</v>
      </c>
      <c r="H2327" t="s">
        <v>13</v>
      </c>
      <c r="I2327" t="str">
        <f>VLOOKUP(A2327,таксономия!$1:$1048576,7,1)</f>
        <v>Eukaryota</v>
      </c>
      <c r="J2327" t="str">
        <f>VLOOKUP(A2327,таксономия!$1:$1048576,8,1)</f>
        <v xml:space="preserve"> Metazoa</v>
      </c>
      <c r="K2327" t="str">
        <f>VLOOKUP(A2327,таксономия!$1:$1048576,9,1)</f>
        <v xml:space="preserve"> Chordata</v>
      </c>
      <c r="L2327" t="str">
        <f>VLOOKUP(A2327,таксономия!$1:$1048576,10,1)</f>
        <v xml:space="preserve"> Craniata</v>
      </c>
      <c r="M2327" t="str">
        <f>VLOOKUP(A2327,таксономия!$1:$1048576,11,1)</f>
        <v xml:space="preserve"> Vertebrata</v>
      </c>
      <c r="N2327" t="str">
        <f>VLOOKUP(A2327,таксономия!$1:$1048576,12,1)</f>
        <v xml:space="preserve"> Euteleostomi</v>
      </c>
      <c r="O2327" t="str">
        <f>VLOOKUP(A2327,таксономия!$1:$1048576,13,1)</f>
        <v>Mammalia</v>
      </c>
      <c r="P2327" t="str">
        <f>VLOOKUP(A2327,таксономия!$1:$1048576,14,1)</f>
        <v xml:space="preserve"> Eutheria</v>
      </c>
      <c r="Q2327" t="str">
        <f>VLOOKUP(A2327,таксономия!$1:$1048576,15,1)</f>
        <v xml:space="preserve"> Laurasiatheria</v>
      </c>
      <c r="R2327" t="str">
        <f>VLOOKUP(A2327,таксономия!$1:$1048576,3,1)</f>
        <v xml:space="preserve"> Equus caballus (Horse).</v>
      </c>
      <c r="S2327">
        <f t="shared" si="36"/>
        <v>76</v>
      </c>
    </row>
    <row r="2328" spans="1:19" x14ac:dyDescent="0.3">
      <c r="A2328" t="s">
        <v>1424</v>
      </c>
      <c r="B2328" t="s">
        <v>1425</v>
      </c>
      <c r="C2328">
        <v>523</v>
      </c>
      <c r="D2328" t="s">
        <v>16</v>
      </c>
      <c r="E2328">
        <v>276</v>
      </c>
      <c r="F2328">
        <v>513</v>
      </c>
      <c r="G2328">
        <v>22248</v>
      </c>
      <c r="H2328" t="s">
        <v>17</v>
      </c>
      <c r="I2328" t="str">
        <f>VLOOKUP(A2328,таксономия!$1:$1048576,7,1)</f>
        <v>Eukaryota</v>
      </c>
      <c r="J2328" t="str">
        <f>VLOOKUP(A2328,таксономия!$1:$1048576,8,1)</f>
        <v xml:space="preserve"> Metazoa</v>
      </c>
      <c r="K2328" t="str">
        <f>VLOOKUP(A2328,таксономия!$1:$1048576,9,1)</f>
        <v xml:space="preserve"> Chordata</v>
      </c>
      <c r="L2328" t="str">
        <f>VLOOKUP(A2328,таксономия!$1:$1048576,10,1)</f>
        <v xml:space="preserve"> Craniata</v>
      </c>
      <c r="M2328" t="str">
        <f>VLOOKUP(A2328,таксономия!$1:$1048576,11,1)</f>
        <v xml:space="preserve"> Vertebrata</v>
      </c>
      <c r="N2328" t="str">
        <f>VLOOKUP(A2328,таксономия!$1:$1048576,12,1)</f>
        <v xml:space="preserve"> Euteleostomi</v>
      </c>
      <c r="O2328" t="str">
        <f>VLOOKUP(A2328,таксономия!$1:$1048576,13,1)</f>
        <v>Mammalia</v>
      </c>
      <c r="P2328" t="str">
        <f>VLOOKUP(A2328,таксономия!$1:$1048576,14,1)</f>
        <v xml:space="preserve"> Eutheria</v>
      </c>
      <c r="Q2328" t="str">
        <f>VLOOKUP(A2328,таксономия!$1:$1048576,15,1)</f>
        <v xml:space="preserve"> Laurasiatheria</v>
      </c>
      <c r="R2328" t="str">
        <f>VLOOKUP(A2328,таксономия!$1:$1048576,3,1)</f>
        <v xml:space="preserve"> Equus caballus (Horse).</v>
      </c>
      <c r="S2328">
        <f t="shared" si="36"/>
        <v>237</v>
      </c>
    </row>
    <row r="2329" spans="1:19" x14ac:dyDescent="0.3">
      <c r="A2329" t="s">
        <v>1426</v>
      </c>
      <c r="B2329" t="s">
        <v>1427</v>
      </c>
      <c r="C2329">
        <v>398</v>
      </c>
      <c r="D2329" t="s">
        <v>84</v>
      </c>
      <c r="E2329">
        <v>193</v>
      </c>
      <c r="F2329">
        <v>297</v>
      </c>
      <c r="G2329">
        <v>12961</v>
      </c>
      <c r="H2329" t="s">
        <v>85</v>
      </c>
      <c r="I2329" t="str">
        <f>VLOOKUP(A2329,таксономия!$1:$1048576,7,1)</f>
        <v>Eukaryota</v>
      </c>
      <c r="J2329" t="str">
        <f>VLOOKUP(A2329,таксономия!$1:$1048576,8,1)</f>
        <v xml:space="preserve"> Metazoa</v>
      </c>
      <c r="K2329" t="str">
        <f>VLOOKUP(A2329,таксономия!$1:$1048576,9,1)</f>
        <v xml:space="preserve"> Chordata</v>
      </c>
      <c r="L2329" t="str">
        <f>VLOOKUP(A2329,таксономия!$1:$1048576,10,1)</f>
        <v xml:space="preserve"> Craniata</v>
      </c>
      <c r="M2329" t="str">
        <f>VLOOKUP(A2329,таксономия!$1:$1048576,11,1)</f>
        <v xml:space="preserve"> Vertebrata</v>
      </c>
      <c r="N2329" t="str">
        <f>VLOOKUP(A2329,таксономия!$1:$1048576,12,1)</f>
        <v xml:space="preserve"> Euteleostomi</v>
      </c>
      <c r="O2329" t="str">
        <f>VLOOKUP(A2329,таксономия!$1:$1048576,13,1)</f>
        <v>Mammalia</v>
      </c>
      <c r="P2329" t="str">
        <f>VLOOKUP(A2329,таксономия!$1:$1048576,14,1)</f>
        <v xml:space="preserve"> Eutheria</v>
      </c>
      <c r="Q2329" t="str">
        <f>VLOOKUP(A2329,таксономия!$1:$1048576,15,1)</f>
        <v xml:space="preserve"> Laurasiatheria</v>
      </c>
      <c r="R2329" t="str">
        <f>VLOOKUP(A2329,таксономия!$1:$1048576,3,1)</f>
        <v xml:space="preserve"> Equus caballus (Horse).</v>
      </c>
      <c r="S2329">
        <f t="shared" si="36"/>
        <v>104</v>
      </c>
    </row>
    <row r="2330" spans="1:19" x14ac:dyDescent="0.3">
      <c r="A2330" t="s">
        <v>1426</v>
      </c>
      <c r="B2330" t="s">
        <v>1427</v>
      </c>
      <c r="C2330">
        <v>398</v>
      </c>
      <c r="D2330" t="s">
        <v>12</v>
      </c>
      <c r="E2330">
        <v>7</v>
      </c>
      <c r="F2330">
        <v>90</v>
      </c>
      <c r="G2330">
        <v>2697</v>
      </c>
      <c r="H2330" t="s">
        <v>13</v>
      </c>
      <c r="I2330" t="str">
        <f>VLOOKUP(A2330,таксономия!$1:$1048576,7,1)</f>
        <v>Eukaryota</v>
      </c>
      <c r="J2330" t="str">
        <f>VLOOKUP(A2330,таксономия!$1:$1048576,8,1)</f>
        <v xml:space="preserve"> Metazoa</v>
      </c>
      <c r="K2330" t="str">
        <f>VLOOKUP(A2330,таксономия!$1:$1048576,9,1)</f>
        <v xml:space="preserve"> Chordata</v>
      </c>
      <c r="L2330" t="str">
        <f>VLOOKUP(A2330,таксономия!$1:$1048576,10,1)</f>
        <v xml:space="preserve"> Craniata</v>
      </c>
      <c r="M2330" t="str">
        <f>VLOOKUP(A2330,таксономия!$1:$1048576,11,1)</f>
        <v xml:space="preserve"> Vertebrata</v>
      </c>
      <c r="N2330" t="str">
        <f>VLOOKUP(A2330,таксономия!$1:$1048576,12,1)</f>
        <v xml:space="preserve"> Euteleostomi</v>
      </c>
      <c r="O2330" t="str">
        <f>VLOOKUP(A2330,таксономия!$1:$1048576,13,1)</f>
        <v>Mammalia</v>
      </c>
      <c r="P2330" t="str">
        <f>VLOOKUP(A2330,таксономия!$1:$1048576,14,1)</f>
        <v xml:space="preserve"> Eutheria</v>
      </c>
      <c r="Q2330" t="str">
        <f>VLOOKUP(A2330,таксономия!$1:$1048576,15,1)</f>
        <v xml:space="preserve"> Laurasiatheria</v>
      </c>
      <c r="R2330" t="str">
        <f>VLOOKUP(A2330,таксономия!$1:$1048576,3,1)</f>
        <v xml:space="preserve"> Equus caballus (Horse).</v>
      </c>
      <c r="S2330">
        <f t="shared" si="36"/>
        <v>83</v>
      </c>
    </row>
    <row r="2331" spans="1:19" x14ac:dyDescent="0.3">
      <c r="A2331" t="s">
        <v>1426</v>
      </c>
      <c r="B2331" t="s">
        <v>1427</v>
      </c>
      <c r="C2331">
        <v>398</v>
      </c>
      <c r="D2331" t="s">
        <v>86</v>
      </c>
      <c r="E2331">
        <v>95</v>
      </c>
      <c r="F2331">
        <v>176</v>
      </c>
      <c r="G2331">
        <v>2216</v>
      </c>
      <c r="H2331" t="s">
        <v>87</v>
      </c>
      <c r="I2331" t="str">
        <f>VLOOKUP(A2331,таксономия!$1:$1048576,7,1)</f>
        <v>Eukaryota</v>
      </c>
      <c r="J2331" t="str">
        <f>VLOOKUP(A2331,таксономия!$1:$1048576,8,1)</f>
        <v xml:space="preserve"> Metazoa</v>
      </c>
      <c r="K2331" t="str">
        <f>VLOOKUP(A2331,таксономия!$1:$1048576,9,1)</f>
        <v xml:space="preserve"> Chordata</v>
      </c>
      <c r="L2331" t="str">
        <f>VLOOKUP(A2331,таксономия!$1:$1048576,10,1)</f>
        <v xml:space="preserve"> Craniata</v>
      </c>
      <c r="M2331" t="str">
        <f>VLOOKUP(A2331,таксономия!$1:$1048576,11,1)</f>
        <v xml:space="preserve"> Vertebrata</v>
      </c>
      <c r="N2331" t="str">
        <f>VLOOKUP(A2331,таксономия!$1:$1048576,12,1)</f>
        <v xml:space="preserve"> Euteleostomi</v>
      </c>
      <c r="O2331" t="str">
        <f>VLOOKUP(A2331,таксономия!$1:$1048576,13,1)</f>
        <v>Mammalia</v>
      </c>
      <c r="P2331" t="str">
        <f>VLOOKUP(A2331,таксономия!$1:$1048576,14,1)</f>
        <v xml:space="preserve"> Eutheria</v>
      </c>
      <c r="Q2331" t="str">
        <f>VLOOKUP(A2331,таксономия!$1:$1048576,15,1)</f>
        <v xml:space="preserve"> Laurasiatheria</v>
      </c>
      <c r="R2331" t="str">
        <f>VLOOKUP(A2331,таксономия!$1:$1048576,3,1)</f>
        <v xml:space="preserve"> Equus caballus (Horse).</v>
      </c>
      <c r="S2331">
        <f t="shared" si="36"/>
        <v>81</v>
      </c>
    </row>
    <row r="2332" spans="1:19" x14ac:dyDescent="0.3">
      <c r="A2332" t="s">
        <v>1428</v>
      </c>
      <c r="B2332" t="s">
        <v>1429</v>
      </c>
      <c r="C2332">
        <v>439</v>
      </c>
      <c r="D2332" t="s">
        <v>84</v>
      </c>
      <c r="E2332">
        <v>193</v>
      </c>
      <c r="F2332">
        <v>297</v>
      </c>
      <c r="G2332">
        <v>12961</v>
      </c>
      <c r="H2332" t="s">
        <v>85</v>
      </c>
      <c r="I2332" t="str">
        <f>VLOOKUP(A2332,таксономия!$1:$1048576,7,1)</f>
        <v>Eukaryota</v>
      </c>
      <c r="J2332" t="str">
        <f>VLOOKUP(A2332,таксономия!$1:$1048576,8,1)</f>
        <v xml:space="preserve"> Metazoa</v>
      </c>
      <c r="K2332" t="str">
        <f>VLOOKUP(A2332,таксономия!$1:$1048576,9,1)</f>
        <v xml:space="preserve"> Chordata</v>
      </c>
      <c r="L2332" t="str">
        <f>VLOOKUP(A2332,таксономия!$1:$1048576,10,1)</f>
        <v xml:space="preserve"> Craniata</v>
      </c>
      <c r="M2332" t="str">
        <f>VLOOKUP(A2332,таксономия!$1:$1048576,11,1)</f>
        <v xml:space="preserve"> Vertebrata</v>
      </c>
      <c r="N2332" t="str">
        <f>VLOOKUP(A2332,таксономия!$1:$1048576,12,1)</f>
        <v xml:space="preserve"> Euteleostomi</v>
      </c>
      <c r="O2332" t="str">
        <f>VLOOKUP(A2332,таксономия!$1:$1048576,13,1)</f>
        <v>Mammalia</v>
      </c>
      <c r="P2332" t="str">
        <f>VLOOKUP(A2332,таксономия!$1:$1048576,14,1)</f>
        <v xml:space="preserve"> Monotremata</v>
      </c>
      <c r="Q2332" t="str">
        <f>VLOOKUP(A2332,таксономия!$1:$1048576,15,1)</f>
        <v xml:space="preserve"> Ornithorhynchidae</v>
      </c>
      <c r="R2332" t="str">
        <f>VLOOKUP(A2332,таксономия!$1:$1048576,3,1)</f>
        <v xml:space="preserve"> Ornithorhynchus anatinus (Duckbill platypus).</v>
      </c>
      <c r="S2332">
        <f t="shared" si="36"/>
        <v>104</v>
      </c>
    </row>
    <row r="2333" spans="1:19" x14ac:dyDescent="0.3">
      <c r="A2333" t="s">
        <v>1428</v>
      </c>
      <c r="B2333" t="s">
        <v>1429</v>
      </c>
      <c r="C2333">
        <v>439</v>
      </c>
      <c r="D2333" t="s">
        <v>12</v>
      </c>
      <c r="E2333">
        <v>7</v>
      </c>
      <c r="F2333">
        <v>90</v>
      </c>
      <c r="G2333">
        <v>2697</v>
      </c>
      <c r="H2333" t="s">
        <v>13</v>
      </c>
      <c r="I2333" t="str">
        <f>VLOOKUP(A2333,таксономия!$1:$1048576,7,1)</f>
        <v>Eukaryota</v>
      </c>
      <c r="J2333" t="str">
        <f>VLOOKUP(A2333,таксономия!$1:$1048576,8,1)</f>
        <v xml:space="preserve"> Metazoa</v>
      </c>
      <c r="K2333" t="str">
        <f>VLOOKUP(A2333,таксономия!$1:$1048576,9,1)</f>
        <v xml:space="preserve"> Chordata</v>
      </c>
      <c r="L2333" t="str">
        <f>VLOOKUP(A2333,таксономия!$1:$1048576,10,1)</f>
        <v xml:space="preserve"> Craniata</v>
      </c>
      <c r="M2333" t="str">
        <f>VLOOKUP(A2333,таксономия!$1:$1048576,11,1)</f>
        <v xml:space="preserve"> Vertebrata</v>
      </c>
      <c r="N2333" t="str">
        <f>VLOOKUP(A2333,таксономия!$1:$1048576,12,1)</f>
        <v xml:space="preserve"> Euteleostomi</v>
      </c>
      <c r="O2333" t="str">
        <f>VLOOKUP(A2333,таксономия!$1:$1048576,13,1)</f>
        <v>Mammalia</v>
      </c>
      <c r="P2333" t="str">
        <f>VLOOKUP(A2333,таксономия!$1:$1048576,14,1)</f>
        <v xml:space="preserve"> Monotremata</v>
      </c>
      <c r="Q2333" t="str">
        <f>VLOOKUP(A2333,таксономия!$1:$1048576,15,1)</f>
        <v xml:space="preserve"> Ornithorhynchidae</v>
      </c>
      <c r="R2333" t="str">
        <f>VLOOKUP(A2333,таксономия!$1:$1048576,3,1)</f>
        <v xml:space="preserve"> Ornithorhynchus anatinus (Duckbill platypus).</v>
      </c>
      <c r="S2333">
        <f t="shared" si="36"/>
        <v>83</v>
      </c>
    </row>
    <row r="2334" spans="1:19" x14ac:dyDescent="0.3">
      <c r="A2334" t="s">
        <v>1428</v>
      </c>
      <c r="B2334" t="s">
        <v>1429</v>
      </c>
      <c r="C2334">
        <v>439</v>
      </c>
      <c r="D2334" t="s">
        <v>1430</v>
      </c>
      <c r="E2334">
        <v>391</v>
      </c>
      <c r="F2334">
        <v>437</v>
      </c>
      <c r="G2334">
        <v>77</v>
      </c>
      <c r="H2334" t="s">
        <v>1430</v>
      </c>
      <c r="I2334" t="str">
        <f>VLOOKUP(A2334,таксономия!$1:$1048576,7,1)</f>
        <v>Eukaryota</v>
      </c>
      <c r="J2334" t="str">
        <f>VLOOKUP(A2334,таксономия!$1:$1048576,8,1)</f>
        <v xml:space="preserve"> Metazoa</v>
      </c>
      <c r="K2334" t="str">
        <f>VLOOKUP(A2334,таксономия!$1:$1048576,9,1)</f>
        <v xml:space="preserve"> Chordata</v>
      </c>
      <c r="L2334" t="str">
        <f>VLOOKUP(A2334,таксономия!$1:$1048576,10,1)</f>
        <v xml:space="preserve"> Craniata</v>
      </c>
      <c r="M2334" t="str">
        <f>VLOOKUP(A2334,таксономия!$1:$1048576,11,1)</f>
        <v xml:space="preserve"> Vertebrata</v>
      </c>
      <c r="N2334" t="str">
        <f>VLOOKUP(A2334,таксономия!$1:$1048576,12,1)</f>
        <v xml:space="preserve"> Euteleostomi</v>
      </c>
      <c r="O2334" t="str">
        <f>VLOOKUP(A2334,таксономия!$1:$1048576,13,1)</f>
        <v>Mammalia</v>
      </c>
      <c r="P2334" t="str">
        <f>VLOOKUP(A2334,таксономия!$1:$1048576,14,1)</f>
        <v xml:space="preserve"> Monotremata</v>
      </c>
      <c r="Q2334" t="str">
        <f>VLOOKUP(A2334,таксономия!$1:$1048576,15,1)</f>
        <v xml:space="preserve"> Ornithorhynchidae</v>
      </c>
      <c r="R2334" t="str">
        <f>VLOOKUP(A2334,таксономия!$1:$1048576,3,1)</f>
        <v xml:space="preserve"> Ornithorhynchus anatinus (Duckbill platypus).</v>
      </c>
      <c r="S2334">
        <f t="shared" si="36"/>
        <v>46</v>
      </c>
    </row>
    <row r="2335" spans="1:19" x14ac:dyDescent="0.3">
      <c r="A2335" t="s">
        <v>1428</v>
      </c>
      <c r="B2335" t="s">
        <v>1429</v>
      </c>
      <c r="C2335">
        <v>439</v>
      </c>
      <c r="D2335" t="s">
        <v>86</v>
      </c>
      <c r="E2335">
        <v>95</v>
      </c>
      <c r="F2335">
        <v>176</v>
      </c>
      <c r="G2335">
        <v>2216</v>
      </c>
      <c r="H2335" t="s">
        <v>87</v>
      </c>
      <c r="I2335" t="str">
        <f>VLOOKUP(A2335,таксономия!$1:$1048576,7,1)</f>
        <v>Eukaryota</v>
      </c>
      <c r="J2335" t="str">
        <f>VLOOKUP(A2335,таксономия!$1:$1048576,8,1)</f>
        <v xml:space="preserve"> Metazoa</v>
      </c>
      <c r="K2335" t="str">
        <f>VLOOKUP(A2335,таксономия!$1:$1048576,9,1)</f>
        <v xml:space="preserve"> Chordata</v>
      </c>
      <c r="L2335" t="str">
        <f>VLOOKUP(A2335,таксономия!$1:$1048576,10,1)</f>
        <v xml:space="preserve"> Craniata</v>
      </c>
      <c r="M2335" t="str">
        <f>VLOOKUP(A2335,таксономия!$1:$1048576,11,1)</f>
        <v xml:space="preserve"> Vertebrata</v>
      </c>
      <c r="N2335" t="str">
        <f>VLOOKUP(A2335,таксономия!$1:$1048576,12,1)</f>
        <v xml:space="preserve"> Euteleostomi</v>
      </c>
      <c r="O2335" t="str">
        <f>VLOOKUP(A2335,таксономия!$1:$1048576,13,1)</f>
        <v>Mammalia</v>
      </c>
      <c r="P2335" t="str">
        <f>VLOOKUP(A2335,таксономия!$1:$1048576,14,1)</f>
        <v xml:space="preserve"> Monotremata</v>
      </c>
      <c r="Q2335" t="str">
        <f>VLOOKUP(A2335,таксономия!$1:$1048576,15,1)</f>
        <v xml:space="preserve"> Ornithorhynchidae</v>
      </c>
      <c r="R2335" t="str">
        <f>VLOOKUP(A2335,таксономия!$1:$1048576,3,1)</f>
        <v xml:space="preserve"> Ornithorhynchus anatinus (Duckbill platypus).</v>
      </c>
      <c r="S2335">
        <f t="shared" si="36"/>
        <v>81</v>
      </c>
    </row>
    <row r="2336" spans="1:19" x14ac:dyDescent="0.3">
      <c r="A2336" t="s">
        <v>1431</v>
      </c>
      <c r="B2336" t="s">
        <v>1432</v>
      </c>
      <c r="C2336">
        <v>608</v>
      </c>
      <c r="D2336" t="s">
        <v>34</v>
      </c>
      <c r="E2336">
        <v>109</v>
      </c>
      <c r="F2336">
        <v>140</v>
      </c>
      <c r="G2336">
        <v>24995</v>
      </c>
      <c r="H2336" t="s">
        <v>35</v>
      </c>
      <c r="I2336" t="str">
        <f>VLOOKUP(A2336,таксономия!$1:$1048576,7,1)</f>
        <v>Eukaryota</v>
      </c>
      <c r="J2336" t="str">
        <f>VLOOKUP(A2336,таксономия!$1:$1048576,8,1)</f>
        <v xml:space="preserve"> Metazoa</v>
      </c>
      <c r="K2336" t="str">
        <f>VLOOKUP(A2336,таксономия!$1:$1048576,9,1)</f>
        <v xml:space="preserve"> Chordata</v>
      </c>
      <c r="L2336" t="str">
        <f>VLOOKUP(A2336,таксономия!$1:$1048576,10,1)</f>
        <v xml:space="preserve"> Craniata</v>
      </c>
      <c r="M2336" t="str">
        <f>VLOOKUP(A2336,таксономия!$1:$1048576,11,1)</f>
        <v xml:space="preserve"> Vertebrata</v>
      </c>
      <c r="N2336" t="str">
        <f>VLOOKUP(A2336,таксономия!$1:$1048576,12,1)</f>
        <v xml:space="preserve"> Euteleostomi</v>
      </c>
      <c r="O2336" t="str">
        <f>VLOOKUP(A2336,таксономия!$1:$1048576,13,1)</f>
        <v>Mammalia</v>
      </c>
      <c r="P2336" t="str">
        <f>VLOOKUP(A2336,таксономия!$1:$1048576,14,1)</f>
        <v xml:space="preserve"> Monotremata</v>
      </c>
      <c r="Q2336" t="str">
        <f>VLOOKUP(A2336,таксономия!$1:$1048576,15,1)</f>
        <v xml:space="preserve"> Ornithorhynchidae</v>
      </c>
      <c r="R2336" t="str">
        <f>VLOOKUP(A2336,таксономия!$1:$1048576,3,1)</f>
        <v xml:space="preserve"> Ornithorhynchus anatinus (Duckbill platypus).</v>
      </c>
      <c r="S2336">
        <f t="shared" si="36"/>
        <v>31</v>
      </c>
    </row>
    <row r="2337" spans="1:19" x14ac:dyDescent="0.3">
      <c r="A2337" t="s">
        <v>1431</v>
      </c>
      <c r="B2337" t="s">
        <v>1432</v>
      </c>
      <c r="C2337">
        <v>608</v>
      </c>
      <c r="D2337" t="s">
        <v>34</v>
      </c>
      <c r="E2337">
        <v>189</v>
      </c>
      <c r="F2337">
        <v>218</v>
      </c>
      <c r="G2337">
        <v>24995</v>
      </c>
      <c r="H2337" t="s">
        <v>35</v>
      </c>
      <c r="I2337" t="str">
        <f>VLOOKUP(A2337,таксономия!$1:$1048576,7,1)</f>
        <v>Eukaryota</v>
      </c>
      <c r="J2337" t="str">
        <f>VLOOKUP(A2337,таксономия!$1:$1048576,8,1)</f>
        <v xml:space="preserve"> Metazoa</v>
      </c>
      <c r="K2337" t="str">
        <f>VLOOKUP(A2337,таксономия!$1:$1048576,9,1)</f>
        <v xml:space="preserve"> Chordata</v>
      </c>
      <c r="L2337" t="str">
        <f>VLOOKUP(A2337,таксономия!$1:$1048576,10,1)</f>
        <v xml:space="preserve"> Craniata</v>
      </c>
      <c r="M2337" t="str">
        <f>VLOOKUP(A2337,таксономия!$1:$1048576,11,1)</f>
        <v xml:space="preserve"> Vertebrata</v>
      </c>
      <c r="N2337" t="str">
        <f>VLOOKUP(A2337,таксономия!$1:$1048576,12,1)</f>
        <v xml:space="preserve"> Euteleostomi</v>
      </c>
      <c r="O2337" t="str">
        <f>VLOOKUP(A2337,таксономия!$1:$1048576,13,1)</f>
        <v>Mammalia</v>
      </c>
      <c r="P2337" t="str">
        <f>VLOOKUP(A2337,таксономия!$1:$1048576,14,1)</f>
        <v xml:space="preserve"> Monotremata</v>
      </c>
      <c r="Q2337" t="str">
        <f>VLOOKUP(A2337,таксономия!$1:$1048576,15,1)</f>
        <v xml:space="preserve"> Ornithorhynchidae</v>
      </c>
      <c r="R2337" t="str">
        <f>VLOOKUP(A2337,таксономия!$1:$1048576,3,1)</f>
        <v xml:space="preserve"> Ornithorhynchus anatinus (Duckbill platypus).</v>
      </c>
      <c r="S2337">
        <f t="shared" si="36"/>
        <v>29</v>
      </c>
    </row>
    <row r="2338" spans="1:19" x14ac:dyDescent="0.3">
      <c r="A2338" t="s">
        <v>1431</v>
      </c>
      <c r="B2338" t="s">
        <v>1432</v>
      </c>
      <c r="C2338">
        <v>608</v>
      </c>
      <c r="D2338" t="s">
        <v>12</v>
      </c>
      <c r="E2338">
        <v>228</v>
      </c>
      <c r="F2338">
        <v>306</v>
      </c>
      <c r="G2338">
        <v>2697</v>
      </c>
      <c r="H2338" t="s">
        <v>13</v>
      </c>
      <c r="I2338" t="str">
        <f>VLOOKUP(A2338,таксономия!$1:$1048576,7,1)</f>
        <v>Eukaryota</v>
      </c>
      <c r="J2338" t="str">
        <f>VLOOKUP(A2338,таксономия!$1:$1048576,8,1)</f>
        <v xml:space="preserve"> Metazoa</v>
      </c>
      <c r="K2338" t="str">
        <f>VLOOKUP(A2338,таксономия!$1:$1048576,9,1)</f>
        <v xml:space="preserve"> Chordata</v>
      </c>
      <c r="L2338" t="str">
        <f>VLOOKUP(A2338,таксономия!$1:$1048576,10,1)</f>
        <v xml:space="preserve"> Craniata</v>
      </c>
      <c r="M2338" t="str">
        <f>VLOOKUP(A2338,таксономия!$1:$1048576,11,1)</f>
        <v xml:space="preserve"> Vertebrata</v>
      </c>
      <c r="N2338" t="str">
        <f>VLOOKUP(A2338,таксономия!$1:$1048576,12,1)</f>
        <v xml:space="preserve"> Euteleostomi</v>
      </c>
      <c r="O2338" t="str">
        <f>VLOOKUP(A2338,таксономия!$1:$1048576,13,1)</f>
        <v>Mammalia</v>
      </c>
      <c r="P2338" t="str">
        <f>VLOOKUP(A2338,таксономия!$1:$1048576,14,1)</f>
        <v xml:space="preserve"> Monotremata</v>
      </c>
      <c r="Q2338" t="str">
        <f>VLOOKUP(A2338,таксономия!$1:$1048576,15,1)</f>
        <v xml:space="preserve"> Ornithorhynchidae</v>
      </c>
      <c r="R2338" t="str">
        <f>VLOOKUP(A2338,таксономия!$1:$1048576,3,1)</f>
        <v xml:space="preserve"> Ornithorhynchus anatinus (Duckbill platypus).</v>
      </c>
      <c r="S2338">
        <f t="shared" si="36"/>
        <v>78</v>
      </c>
    </row>
    <row r="2339" spans="1:19" x14ac:dyDescent="0.3">
      <c r="A2339" t="s">
        <v>1431</v>
      </c>
      <c r="B2339" t="s">
        <v>1432</v>
      </c>
      <c r="C2339">
        <v>608</v>
      </c>
      <c r="D2339" t="s">
        <v>16</v>
      </c>
      <c r="E2339">
        <v>366</v>
      </c>
      <c r="F2339">
        <v>602</v>
      </c>
      <c r="G2339">
        <v>22248</v>
      </c>
      <c r="H2339" t="s">
        <v>17</v>
      </c>
      <c r="I2339" t="str">
        <f>VLOOKUP(A2339,таксономия!$1:$1048576,7,1)</f>
        <v>Eukaryota</v>
      </c>
      <c r="J2339" t="str">
        <f>VLOOKUP(A2339,таксономия!$1:$1048576,8,1)</f>
        <v xml:space="preserve"> Metazoa</v>
      </c>
      <c r="K2339" t="str">
        <f>VLOOKUP(A2339,таксономия!$1:$1048576,9,1)</f>
        <v xml:space="preserve"> Chordata</v>
      </c>
      <c r="L2339" t="str">
        <f>VLOOKUP(A2339,таксономия!$1:$1048576,10,1)</f>
        <v xml:space="preserve"> Craniata</v>
      </c>
      <c r="M2339" t="str">
        <f>VLOOKUP(A2339,таксономия!$1:$1048576,11,1)</f>
        <v xml:space="preserve"> Vertebrata</v>
      </c>
      <c r="N2339" t="str">
        <f>VLOOKUP(A2339,таксономия!$1:$1048576,12,1)</f>
        <v xml:space="preserve"> Euteleostomi</v>
      </c>
      <c r="O2339" t="str">
        <f>VLOOKUP(A2339,таксономия!$1:$1048576,13,1)</f>
        <v>Mammalia</v>
      </c>
      <c r="P2339" t="str">
        <f>VLOOKUP(A2339,таксономия!$1:$1048576,14,1)</f>
        <v xml:space="preserve"> Monotremata</v>
      </c>
      <c r="Q2339" t="str">
        <f>VLOOKUP(A2339,таксономия!$1:$1048576,15,1)</f>
        <v xml:space="preserve"> Ornithorhynchidae</v>
      </c>
      <c r="R2339" t="str">
        <f>VLOOKUP(A2339,таксономия!$1:$1048576,3,1)</f>
        <v xml:space="preserve"> Ornithorhynchus anatinus (Duckbill platypus).</v>
      </c>
      <c r="S2339">
        <f t="shared" si="36"/>
        <v>236</v>
      </c>
    </row>
    <row r="2340" spans="1:19" x14ac:dyDescent="0.3">
      <c r="A2340" t="s">
        <v>1431</v>
      </c>
      <c r="B2340" t="s">
        <v>1432</v>
      </c>
      <c r="C2340">
        <v>608</v>
      </c>
      <c r="D2340" t="s">
        <v>250</v>
      </c>
      <c r="E2340">
        <v>146</v>
      </c>
      <c r="F2340">
        <v>181</v>
      </c>
      <c r="G2340">
        <v>1772</v>
      </c>
      <c r="H2340" t="s">
        <v>251</v>
      </c>
      <c r="I2340" t="str">
        <f>VLOOKUP(A2340,таксономия!$1:$1048576,7,1)</f>
        <v>Eukaryota</v>
      </c>
      <c r="J2340" t="str">
        <f>VLOOKUP(A2340,таксономия!$1:$1048576,8,1)</f>
        <v xml:space="preserve"> Metazoa</v>
      </c>
      <c r="K2340" t="str">
        <f>VLOOKUP(A2340,таксономия!$1:$1048576,9,1)</f>
        <v xml:space="preserve"> Chordata</v>
      </c>
      <c r="L2340" t="str">
        <f>VLOOKUP(A2340,таксономия!$1:$1048576,10,1)</f>
        <v xml:space="preserve"> Craniata</v>
      </c>
      <c r="M2340" t="str">
        <f>VLOOKUP(A2340,таксономия!$1:$1048576,11,1)</f>
        <v xml:space="preserve"> Vertebrata</v>
      </c>
      <c r="N2340" t="str">
        <f>VLOOKUP(A2340,таксономия!$1:$1048576,12,1)</f>
        <v xml:space="preserve"> Euteleostomi</v>
      </c>
      <c r="O2340" t="str">
        <f>VLOOKUP(A2340,таксономия!$1:$1048576,13,1)</f>
        <v>Mammalia</v>
      </c>
      <c r="P2340" t="str">
        <f>VLOOKUP(A2340,таксономия!$1:$1048576,14,1)</f>
        <v xml:space="preserve"> Monotremata</v>
      </c>
      <c r="Q2340" t="str">
        <f>VLOOKUP(A2340,таксономия!$1:$1048576,15,1)</f>
        <v xml:space="preserve"> Ornithorhynchidae</v>
      </c>
      <c r="R2340" t="str">
        <f>VLOOKUP(A2340,таксономия!$1:$1048576,3,1)</f>
        <v xml:space="preserve"> Ornithorhynchus anatinus (Duckbill platypus).</v>
      </c>
      <c r="S2340">
        <f t="shared" si="36"/>
        <v>35</v>
      </c>
    </row>
    <row r="2341" spans="1:19" x14ac:dyDescent="0.3">
      <c r="A2341" t="s">
        <v>1431</v>
      </c>
      <c r="B2341" t="s">
        <v>1432</v>
      </c>
      <c r="C2341">
        <v>608</v>
      </c>
      <c r="D2341" t="s">
        <v>36</v>
      </c>
      <c r="E2341">
        <v>58</v>
      </c>
      <c r="F2341">
        <v>99</v>
      </c>
      <c r="G2341">
        <v>1582</v>
      </c>
      <c r="H2341" t="s">
        <v>37</v>
      </c>
      <c r="I2341" t="str">
        <f>VLOOKUP(A2341,таксономия!$1:$1048576,7,1)</f>
        <v>Eukaryota</v>
      </c>
      <c r="J2341" t="str">
        <f>VLOOKUP(A2341,таксономия!$1:$1048576,8,1)</f>
        <v xml:space="preserve"> Metazoa</v>
      </c>
      <c r="K2341" t="str">
        <f>VLOOKUP(A2341,таксономия!$1:$1048576,9,1)</f>
        <v xml:space="preserve"> Chordata</v>
      </c>
      <c r="L2341" t="str">
        <f>VLOOKUP(A2341,таксономия!$1:$1048576,10,1)</f>
        <v xml:space="preserve"> Craniata</v>
      </c>
      <c r="M2341" t="str">
        <f>VLOOKUP(A2341,таксономия!$1:$1048576,11,1)</f>
        <v xml:space="preserve"> Vertebrata</v>
      </c>
      <c r="N2341" t="str">
        <f>VLOOKUP(A2341,таксономия!$1:$1048576,12,1)</f>
        <v xml:space="preserve"> Euteleostomi</v>
      </c>
      <c r="O2341" t="str">
        <f>VLOOKUP(A2341,таксономия!$1:$1048576,13,1)</f>
        <v>Mammalia</v>
      </c>
      <c r="P2341" t="str">
        <f>VLOOKUP(A2341,таксономия!$1:$1048576,14,1)</f>
        <v xml:space="preserve"> Monotremata</v>
      </c>
      <c r="Q2341" t="str">
        <f>VLOOKUP(A2341,таксономия!$1:$1048576,15,1)</f>
        <v xml:space="preserve"> Ornithorhynchidae</v>
      </c>
      <c r="R2341" t="str">
        <f>VLOOKUP(A2341,таксономия!$1:$1048576,3,1)</f>
        <v xml:space="preserve"> Ornithorhynchus anatinus (Duckbill platypus).</v>
      </c>
      <c r="S2341">
        <f t="shared" si="36"/>
        <v>41</v>
      </c>
    </row>
    <row r="2342" spans="1:19" x14ac:dyDescent="0.3">
      <c r="A2342" t="s">
        <v>1433</v>
      </c>
      <c r="B2342" t="s">
        <v>1434</v>
      </c>
      <c r="C2342">
        <v>398</v>
      </c>
      <c r="D2342" t="s">
        <v>12</v>
      </c>
      <c r="E2342">
        <v>48</v>
      </c>
      <c r="F2342">
        <v>129</v>
      </c>
      <c r="G2342">
        <v>2697</v>
      </c>
      <c r="H2342" t="s">
        <v>13</v>
      </c>
      <c r="I2342" t="str">
        <f>VLOOKUP(A2342,таксономия!$1:$1048576,7,1)</f>
        <v>Eukaryota</v>
      </c>
      <c r="J2342" t="str">
        <f>VLOOKUP(A2342,таксономия!$1:$1048576,8,1)</f>
        <v xml:space="preserve"> Metazoa</v>
      </c>
      <c r="K2342" t="str">
        <f>VLOOKUP(A2342,таксономия!$1:$1048576,9,1)</f>
        <v xml:space="preserve"> Chordata</v>
      </c>
      <c r="L2342" t="str">
        <f>VLOOKUP(A2342,таксономия!$1:$1048576,10,1)</f>
        <v xml:space="preserve"> Craniata</v>
      </c>
      <c r="M2342" t="str">
        <f>VLOOKUP(A2342,таксономия!$1:$1048576,11,1)</f>
        <v xml:space="preserve"> Vertebrata</v>
      </c>
      <c r="N2342" t="str">
        <f>VLOOKUP(A2342,таксономия!$1:$1048576,12,1)</f>
        <v xml:space="preserve"> Euteleostomi</v>
      </c>
      <c r="O2342" t="str">
        <f>VLOOKUP(A2342,таксономия!$1:$1048576,13,1)</f>
        <v>Mammalia</v>
      </c>
      <c r="P2342" t="str">
        <f>VLOOKUP(A2342,таксономия!$1:$1048576,14,1)</f>
        <v xml:space="preserve"> Monotremata</v>
      </c>
      <c r="Q2342" t="str">
        <f>VLOOKUP(A2342,таксономия!$1:$1048576,15,1)</f>
        <v xml:space="preserve"> Ornithorhynchidae</v>
      </c>
      <c r="R2342" t="str">
        <f>VLOOKUP(A2342,таксономия!$1:$1048576,3,1)</f>
        <v xml:space="preserve"> Ornithorhynchus anatinus (Duckbill platypus).</v>
      </c>
      <c r="S2342">
        <f t="shared" si="36"/>
        <v>81</v>
      </c>
    </row>
    <row r="2343" spans="1:19" x14ac:dyDescent="0.3">
      <c r="A2343" t="s">
        <v>1433</v>
      </c>
      <c r="B2343" t="s">
        <v>1434</v>
      </c>
      <c r="C2343">
        <v>398</v>
      </c>
      <c r="D2343" t="s">
        <v>16</v>
      </c>
      <c r="E2343">
        <v>144</v>
      </c>
      <c r="F2343">
        <v>392</v>
      </c>
      <c r="G2343">
        <v>22248</v>
      </c>
      <c r="H2343" t="s">
        <v>17</v>
      </c>
      <c r="I2343" t="str">
        <f>VLOOKUP(A2343,таксономия!$1:$1048576,7,1)</f>
        <v>Eukaryota</v>
      </c>
      <c r="J2343" t="str">
        <f>VLOOKUP(A2343,таксономия!$1:$1048576,8,1)</f>
        <v xml:space="preserve"> Metazoa</v>
      </c>
      <c r="K2343" t="str">
        <f>VLOOKUP(A2343,таксономия!$1:$1048576,9,1)</f>
        <v xml:space="preserve"> Chordata</v>
      </c>
      <c r="L2343" t="str">
        <f>VLOOKUP(A2343,таксономия!$1:$1048576,10,1)</f>
        <v xml:space="preserve"> Craniata</v>
      </c>
      <c r="M2343" t="str">
        <f>VLOOKUP(A2343,таксономия!$1:$1048576,11,1)</f>
        <v xml:space="preserve"> Vertebrata</v>
      </c>
      <c r="N2343" t="str">
        <f>VLOOKUP(A2343,таксономия!$1:$1048576,12,1)</f>
        <v xml:space="preserve"> Euteleostomi</v>
      </c>
      <c r="O2343" t="str">
        <f>VLOOKUP(A2343,таксономия!$1:$1048576,13,1)</f>
        <v>Mammalia</v>
      </c>
      <c r="P2343" t="str">
        <f>VLOOKUP(A2343,таксономия!$1:$1048576,14,1)</f>
        <v xml:space="preserve"> Monotremata</v>
      </c>
      <c r="Q2343" t="str">
        <f>VLOOKUP(A2343,таксономия!$1:$1048576,15,1)</f>
        <v xml:space="preserve"> Ornithorhynchidae</v>
      </c>
      <c r="R2343" t="str">
        <f>VLOOKUP(A2343,таксономия!$1:$1048576,3,1)</f>
        <v xml:space="preserve"> Ornithorhynchus anatinus (Duckbill platypus).</v>
      </c>
      <c r="S2343">
        <f t="shared" si="36"/>
        <v>248</v>
      </c>
    </row>
    <row r="2344" spans="1:19" x14ac:dyDescent="0.3">
      <c r="A2344" t="s">
        <v>1433</v>
      </c>
      <c r="B2344" t="s">
        <v>1434</v>
      </c>
      <c r="C2344">
        <v>398</v>
      </c>
      <c r="D2344" t="s">
        <v>250</v>
      </c>
      <c r="E2344">
        <v>4</v>
      </c>
      <c r="F2344">
        <v>41</v>
      </c>
      <c r="G2344">
        <v>1772</v>
      </c>
      <c r="H2344" t="s">
        <v>251</v>
      </c>
      <c r="I2344" t="str">
        <f>VLOOKUP(A2344,таксономия!$1:$1048576,7,1)</f>
        <v>Eukaryota</v>
      </c>
      <c r="J2344" t="str">
        <f>VLOOKUP(A2344,таксономия!$1:$1048576,8,1)</f>
        <v xml:space="preserve"> Metazoa</v>
      </c>
      <c r="K2344" t="str">
        <f>VLOOKUP(A2344,таксономия!$1:$1048576,9,1)</f>
        <v xml:space="preserve"> Chordata</v>
      </c>
      <c r="L2344" t="str">
        <f>VLOOKUP(A2344,таксономия!$1:$1048576,10,1)</f>
        <v xml:space="preserve"> Craniata</v>
      </c>
      <c r="M2344" t="str">
        <f>VLOOKUP(A2344,таксономия!$1:$1048576,11,1)</f>
        <v xml:space="preserve"> Vertebrata</v>
      </c>
      <c r="N2344" t="str">
        <f>VLOOKUP(A2344,таксономия!$1:$1048576,12,1)</f>
        <v xml:space="preserve"> Euteleostomi</v>
      </c>
      <c r="O2344" t="str">
        <f>VLOOKUP(A2344,таксономия!$1:$1048576,13,1)</f>
        <v>Mammalia</v>
      </c>
      <c r="P2344" t="str">
        <f>VLOOKUP(A2344,таксономия!$1:$1048576,14,1)</f>
        <v xml:space="preserve"> Monotremata</v>
      </c>
      <c r="Q2344" t="str">
        <f>VLOOKUP(A2344,таксономия!$1:$1048576,15,1)</f>
        <v xml:space="preserve"> Ornithorhynchidae</v>
      </c>
      <c r="R2344" t="str">
        <f>VLOOKUP(A2344,таксономия!$1:$1048576,3,1)</f>
        <v xml:space="preserve"> Ornithorhynchus anatinus (Duckbill platypus).</v>
      </c>
      <c r="S2344">
        <f t="shared" si="36"/>
        <v>37</v>
      </c>
    </row>
    <row r="2345" spans="1:19" x14ac:dyDescent="0.3">
      <c r="A2345" t="s">
        <v>1435</v>
      </c>
      <c r="B2345" t="s">
        <v>1436</v>
      </c>
      <c r="C2345">
        <v>562</v>
      </c>
      <c r="D2345" t="s">
        <v>34</v>
      </c>
      <c r="E2345">
        <v>82</v>
      </c>
      <c r="F2345">
        <v>114</v>
      </c>
      <c r="G2345">
        <v>24995</v>
      </c>
      <c r="H2345" t="s">
        <v>35</v>
      </c>
      <c r="I2345" t="str">
        <f>VLOOKUP(A2345,таксономия!$1:$1048576,7,1)</f>
        <v>Eukaryota</v>
      </c>
      <c r="J2345" t="str">
        <f>VLOOKUP(A2345,таксономия!$1:$1048576,8,1)</f>
        <v xml:space="preserve"> Metazoa</v>
      </c>
      <c r="K2345" t="str">
        <f>VLOOKUP(A2345,таксономия!$1:$1048576,9,1)</f>
        <v xml:space="preserve"> Chordata</v>
      </c>
      <c r="L2345" t="str">
        <f>VLOOKUP(A2345,таксономия!$1:$1048576,10,1)</f>
        <v xml:space="preserve"> Craniata</v>
      </c>
      <c r="M2345" t="str">
        <f>VLOOKUP(A2345,таксономия!$1:$1048576,11,1)</f>
        <v xml:space="preserve"> Vertebrata</v>
      </c>
      <c r="N2345" t="str">
        <f>VLOOKUP(A2345,таксономия!$1:$1048576,12,1)</f>
        <v xml:space="preserve"> Euteleostomi</v>
      </c>
      <c r="O2345" t="str">
        <f>VLOOKUP(A2345,таксономия!$1:$1048576,13,1)</f>
        <v>Mammalia</v>
      </c>
      <c r="P2345" t="str">
        <f>VLOOKUP(A2345,таксономия!$1:$1048576,14,1)</f>
        <v xml:space="preserve"> Metatheria</v>
      </c>
      <c r="Q2345" t="str">
        <f>VLOOKUP(A2345,таксономия!$1:$1048576,15,1)</f>
        <v xml:space="preserve"> Didelphimorphia</v>
      </c>
      <c r="R2345" t="str">
        <f>VLOOKUP(A2345,таксономия!$1:$1048576,3,1)</f>
        <v xml:space="preserve"> Monodelphis domestica (Gray short-tailed opossum).</v>
      </c>
      <c r="S2345">
        <f t="shared" si="36"/>
        <v>32</v>
      </c>
    </row>
    <row r="2346" spans="1:19" x14ac:dyDescent="0.3">
      <c r="A2346" t="s">
        <v>1435</v>
      </c>
      <c r="B2346" t="s">
        <v>1436</v>
      </c>
      <c r="C2346">
        <v>562</v>
      </c>
      <c r="D2346" t="s">
        <v>12</v>
      </c>
      <c r="E2346">
        <v>123</v>
      </c>
      <c r="F2346">
        <v>204</v>
      </c>
      <c r="G2346">
        <v>2697</v>
      </c>
      <c r="H2346" t="s">
        <v>13</v>
      </c>
      <c r="I2346" t="str">
        <f>VLOOKUP(A2346,таксономия!$1:$1048576,7,1)</f>
        <v>Eukaryota</v>
      </c>
      <c r="J2346" t="str">
        <f>VLOOKUP(A2346,таксономия!$1:$1048576,8,1)</f>
        <v xml:space="preserve"> Metazoa</v>
      </c>
      <c r="K2346" t="str">
        <f>VLOOKUP(A2346,таксономия!$1:$1048576,9,1)</f>
        <v xml:space="preserve"> Chordata</v>
      </c>
      <c r="L2346" t="str">
        <f>VLOOKUP(A2346,таксономия!$1:$1048576,10,1)</f>
        <v xml:space="preserve"> Craniata</v>
      </c>
      <c r="M2346" t="str">
        <f>VLOOKUP(A2346,таксономия!$1:$1048576,11,1)</f>
        <v xml:space="preserve"> Vertebrata</v>
      </c>
      <c r="N2346" t="str">
        <f>VLOOKUP(A2346,таксономия!$1:$1048576,12,1)</f>
        <v xml:space="preserve"> Euteleostomi</v>
      </c>
      <c r="O2346" t="str">
        <f>VLOOKUP(A2346,таксономия!$1:$1048576,13,1)</f>
        <v>Mammalia</v>
      </c>
      <c r="P2346" t="str">
        <f>VLOOKUP(A2346,таксономия!$1:$1048576,14,1)</f>
        <v xml:space="preserve"> Metatheria</v>
      </c>
      <c r="Q2346" t="str">
        <f>VLOOKUP(A2346,таксономия!$1:$1048576,15,1)</f>
        <v xml:space="preserve"> Didelphimorphia</v>
      </c>
      <c r="R2346" t="str">
        <f>VLOOKUP(A2346,таксономия!$1:$1048576,3,1)</f>
        <v xml:space="preserve"> Monodelphis domestica (Gray short-tailed opossum).</v>
      </c>
      <c r="S2346">
        <f t="shared" si="36"/>
        <v>81</v>
      </c>
    </row>
    <row r="2347" spans="1:19" x14ac:dyDescent="0.3">
      <c r="A2347" t="s">
        <v>1435</v>
      </c>
      <c r="B2347" t="s">
        <v>1436</v>
      </c>
      <c r="C2347">
        <v>562</v>
      </c>
      <c r="D2347" t="s">
        <v>12</v>
      </c>
      <c r="E2347">
        <v>212</v>
      </c>
      <c r="F2347">
        <v>293</v>
      </c>
      <c r="G2347">
        <v>2697</v>
      </c>
      <c r="H2347" t="s">
        <v>13</v>
      </c>
      <c r="I2347" t="str">
        <f>VLOOKUP(A2347,таксономия!$1:$1048576,7,1)</f>
        <v>Eukaryota</v>
      </c>
      <c r="J2347" t="str">
        <f>VLOOKUP(A2347,таксономия!$1:$1048576,8,1)</f>
        <v xml:space="preserve"> Metazoa</v>
      </c>
      <c r="K2347" t="str">
        <f>VLOOKUP(A2347,таксономия!$1:$1048576,9,1)</f>
        <v xml:space="preserve"> Chordata</v>
      </c>
      <c r="L2347" t="str">
        <f>VLOOKUP(A2347,таксономия!$1:$1048576,10,1)</f>
        <v xml:space="preserve"> Craniata</v>
      </c>
      <c r="M2347" t="str">
        <f>VLOOKUP(A2347,таксономия!$1:$1048576,11,1)</f>
        <v xml:space="preserve"> Vertebrata</v>
      </c>
      <c r="N2347" t="str">
        <f>VLOOKUP(A2347,таксономия!$1:$1048576,12,1)</f>
        <v xml:space="preserve"> Euteleostomi</v>
      </c>
      <c r="O2347" t="str">
        <f>VLOOKUP(A2347,таксономия!$1:$1048576,13,1)</f>
        <v>Mammalia</v>
      </c>
      <c r="P2347" t="str">
        <f>VLOOKUP(A2347,таксономия!$1:$1048576,14,1)</f>
        <v xml:space="preserve"> Metatheria</v>
      </c>
      <c r="Q2347" t="str">
        <f>VLOOKUP(A2347,таксономия!$1:$1048576,15,1)</f>
        <v xml:space="preserve"> Didelphimorphia</v>
      </c>
      <c r="R2347" t="str">
        <f>VLOOKUP(A2347,таксономия!$1:$1048576,3,1)</f>
        <v xml:space="preserve"> Monodelphis domestica (Gray short-tailed opossum).</v>
      </c>
      <c r="S2347">
        <f t="shared" si="36"/>
        <v>81</v>
      </c>
    </row>
    <row r="2348" spans="1:19" x14ac:dyDescent="0.3">
      <c r="A2348" t="s">
        <v>1435</v>
      </c>
      <c r="B2348" t="s">
        <v>1436</v>
      </c>
      <c r="C2348">
        <v>562</v>
      </c>
      <c r="D2348" t="s">
        <v>16</v>
      </c>
      <c r="E2348">
        <v>308</v>
      </c>
      <c r="F2348">
        <v>556</v>
      </c>
      <c r="G2348">
        <v>22248</v>
      </c>
      <c r="H2348" t="s">
        <v>17</v>
      </c>
      <c r="I2348" t="str">
        <f>VLOOKUP(A2348,таксономия!$1:$1048576,7,1)</f>
        <v>Eukaryota</v>
      </c>
      <c r="J2348" t="str">
        <f>VLOOKUP(A2348,таксономия!$1:$1048576,8,1)</f>
        <v xml:space="preserve"> Metazoa</v>
      </c>
      <c r="K2348" t="str">
        <f>VLOOKUP(A2348,таксономия!$1:$1048576,9,1)</f>
        <v xml:space="preserve"> Chordata</v>
      </c>
      <c r="L2348" t="str">
        <f>VLOOKUP(A2348,таксономия!$1:$1048576,10,1)</f>
        <v xml:space="preserve"> Craniata</v>
      </c>
      <c r="M2348" t="str">
        <f>VLOOKUP(A2348,таксономия!$1:$1048576,11,1)</f>
        <v xml:space="preserve"> Vertebrata</v>
      </c>
      <c r="N2348" t="str">
        <f>VLOOKUP(A2348,таксономия!$1:$1048576,12,1)</f>
        <v xml:space="preserve"> Euteleostomi</v>
      </c>
      <c r="O2348" t="str">
        <f>VLOOKUP(A2348,таксономия!$1:$1048576,13,1)</f>
        <v>Mammalia</v>
      </c>
      <c r="P2348" t="str">
        <f>VLOOKUP(A2348,таксономия!$1:$1048576,14,1)</f>
        <v xml:space="preserve"> Metatheria</v>
      </c>
      <c r="Q2348" t="str">
        <f>VLOOKUP(A2348,таксономия!$1:$1048576,15,1)</f>
        <v xml:space="preserve"> Didelphimorphia</v>
      </c>
      <c r="R2348" t="str">
        <f>VLOOKUP(A2348,таксономия!$1:$1048576,3,1)</f>
        <v xml:space="preserve"> Monodelphis domestica (Gray short-tailed opossum).</v>
      </c>
      <c r="S2348">
        <f t="shared" si="36"/>
        <v>248</v>
      </c>
    </row>
    <row r="2349" spans="1:19" x14ac:dyDescent="0.3">
      <c r="A2349" t="s">
        <v>1435</v>
      </c>
      <c r="B2349" t="s">
        <v>1436</v>
      </c>
      <c r="C2349">
        <v>562</v>
      </c>
      <c r="D2349" t="s">
        <v>250</v>
      </c>
      <c r="E2349">
        <v>37</v>
      </c>
      <c r="F2349">
        <v>74</v>
      </c>
      <c r="G2349">
        <v>1772</v>
      </c>
      <c r="H2349" t="s">
        <v>251</v>
      </c>
      <c r="I2349" t="str">
        <f>VLOOKUP(A2349,таксономия!$1:$1048576,7,1)</f>
        <v>Eukaryota</v>
      </c>
      <c r="J2349" t="str">
        <f>VLOOKUP(A2349,таксономия!$1:$1048576,8,1)</f>
        <v xml:space="preserve"> Metazoa</v>
      </c>
      <c r="K2349" t="str">
        <f>VLOOKUP(A2349,таксономия!$1:$1048576,9,1)</f>
        <v xml:space="preserve"> Chordata</v>
      </c>
      <c r="L2349" t="str">
        <f>VLOOKUP(A2349,таксономия!$1:$1048576,10,1)</f>
        <v xml:space="preserve"> Craniata</v>
      </c>
      <c r="M2349" t="str">
        <f>VLOOKUP(A2349,таксономия!$1:$1048576,11,1)</f>
        <v xml:space="preserve"> Vertebrata</v>
      </c>
      <c r="N2349" t="str">
        <f>VLOOKUP(A2349,таксономия!$1:$1048576,12,1)</f>
        <v xml:space="preserve"> Euteleostomi</v>
      </c>
      <c r="O2349" t="str">
        <f>VLOOKUP(A2349,таксономия!$1:$1048576,13,1)</f>
        <v>Mammalia</v>
      </c>
      <c r="P2349" t="str">
        <f>VLOOKUP(A2349,таксономия!$1:$1048576,14,1)</f>
        <v xml:space="preserve"> Metatheria</v>
      </c>
      <c r="Q2349" t="str">
        <f>VLOOKUP(A2349,таксономия!$1:$1048576,15,1)</f>
        <v xml:space="preserve"> Didelphimorphia</v>
      </c>
      <c r="R2349" t="str">
        <f>VLOOKUP(A2349,таксономия!$1:$1048576,3,1)</f>
        <v xml:space="preserve"> Monodelphis domestica (Gray short-tailed opossum).</v>
      </c>
      <c r="S2349">
        <f t="shared" si="36"/>
        <v>37</v>
      </c>
    </row>
    <row r="2350" spans="1:19" x14ac:dyDescent="0.3">
      <c r="A2350" t="s">
        <v>1437</v>
      </c>
      <c r="B2350" t="s">
        <v>1438</v>
      </c>
      <c r="C2350">
        <v>280</v>
      </c>
      <c r="D2350" t="s">
        <v>34</v>
      </c>
      <c r="E2350">
        <v>77</v>
      </c>
      <c r="F2350">
        <v>107</v>
      </c>
      <c r="G2350">
        <v>24995</v>
      </c>
      <c r="H2350" t="s">
        <v>35</v>
      </c>
      <c r="I2350" t="str">
        <f>VLOOKUP(A2350,таксономия!$1:$1048576,7,1)</f>
        <v>Eukaryota</v>
      </c>
      <c r="J2350" t="str">
        <f>VLOOKUP(A2350,таксономия!$1:$1048576,8,1)</f>
        <v xml:space="preserve"> Metazoa</v>
      </c>
      <c r="K2350" t="str">
        <f>VLOOKUP(A2350,таксономия!$1:$1048576,9,1)</f>
        <v xml:space="preserve"> Chordata</v>
      </c>
      <c r="L2350" t="str">
        <f>VLOOKUP(A2350,таксономия!$1:$1048576,10,1)</f>
        <v xml:space="preserve"> Craniata</v>
      </c>
      <c r="M2350" t="str">
        <f>VLOOKUP(A2350,таксономия!$1:$1048576,11,1)</f>
        <v xml:space="preserve"> Vertebrata</v>
      </c>
      <c r="N2350" t="str">
        <f>VLOOKUP(A2350,таксономия!$1:$1048576,12,1)</f>
        <v xml:space="preserve"> Euteleostomi</v>
      </c>
      <c r="O2350" t="str">
        <f>VLOOKUP(A2350,таксономия!$1:$1048576,13,1)</f>
        <v>Mammalia</v>
      </c>
      <c r="P2350" t="str">
        <f>VLOOKUP(A2350,таксономия!$1:$1048576,14,1)</f>
        <v xml:space="preserve"> Eutheria</v>
      </c>
      <c r="Q2350" t="str">
        <f>VLOOKUP(A2350,таксономия!$1:$1048576,15,1)</f>
        <v xml:space="preserve"> Euarchontoglires</v>
      </c>
      <c r="R2350" t="str">
        <f>VLOOKUP(A2350,таксономия!$1:$1048576,3,1)</f>
        <v xml:space="preserve"> Callithrix jacchus (White-tufted-ear marmoset).</v>
      </c>
      <c r="S2350">
        <f t="shared" si="36"/>
        <v>30</v>
      </c>
    </row>
    <row r="2351" spans="1:19" x14ac:dyDescent="0.3">
      <c r="A2351" t="s">
        <v>1437</v>
      </c>
      <c r="B2351" t="s">
        <v>1438</v>
      </c>
      <c r="C2351">
        <v>280</v>
      </c>
      <c r="D2351" t="s">
        <v>34</v>
      </c>
      <c r="E2351">
        <v>154</v>
      </c>
      <c r="F2351">
        <v>186</v>
      </c>
      <c r="G2351">
        <v>24995</v>
      </c>
      <c r="H2351" t="s">
        <v>35</v>
      </c>
      <c r="I2351" t="str">
        <f>VLOOKUP(A2351,таксономия!$1:$1048576,7,1)</f>
        <v>Eukaryota</v>
      </c>
      <c r="J2351" t="str">
        <f>VLOOKUP(A2351,таксономия!$1:$1048576,8,1)</f>
        <v xml:space="preserve"> Metazoa</v>
      </c>
      <c r="K2351" t="str">
        <f>VLOOKUP(A2351,таксономия!$1:$1048576,9,1)</f>
        <v xml:space="preserve"> Chordata</v>
      </c>
      <c r="L2351" t="str">
        <f>VLOOKUP(A2351,таксономия!$1:$1048576,10,1)</f>
        <v xml:space="preserve"> Craniata</v>
      </c>
      <c r="M2351" t="str">
        <f>VLOOKUP(A2351,таксономия!$1:$1048576,11,1)</f>
        <v xml:space="preserve"> Vertebrata</v>
      </c>
      <c r="N2351" t="str">
        <f>VLOOKUP(A2351,таксономия!$1:$1048576,12,1)</f>
        <v xml:space="preserve"> Euteleostomi</v>
      </c>
      <c r="O2351" t="str">
        <f>VLOOKUP(A2351,таксономия!$1:$1048576,13,1)</f>
        <v>Mammalia</v>
      </c>
      <c r="P2351" t="str">
        <f>VLOOKUP(A2351,таксономия!$1:$1048576,14,1)</f>
        <v xml:space="preserve"> Eutheria</v>
      </c>
      <c r="Q2351" t="str">
        <f>VLOOKUP(A2351,таксономия!$1:$1048576,15,1)</f>
        <v xml:space="preserve"> Euarchontoglires</v>
      </c>
      <c r="R2351" t="str">
        <f>VLOOKUP(A2351,таксономия!$1:$1048576,3,1)</f>
        <v xml:space="preserve"> Callithrix jacchus (White-tufted-ear marmoset).</v>
      </c>
      <c r="S2351">
        <f t="shared" si="36"/>
        <v>32</v>
      </c>
    </row>
    <row r="2352" spans="1:19" x14ac:dyDescent="0.3">
      <c r="A2352" t="s">
        <v>1437</v>
      </c>
      <c r="B2352" t="s">
        <v>1438</v>
      </c>
      <c r="C2352">
        <v>280</v>
      </c>
      <c r="D2352" t="s">
        <v>12</v>
      </c>
      <c r="E2352">
        <v>194</v>
      </c>
      <c r="F2352">
        <v>276</v>
      </c>
      <c r="G2352">
        <v>2697</v>
      </c>
      <c r="H2352" t="s">
        <v>13</v>
      </c>
      <c r="I2352" t="str">
        <f>VLOOKUP(A2352,таксономия!$1:$1048576,7,1)</f>
        <v>Eukaryota</v>
      </c>
      <c r="J2352" t="str">
        <f>VLOOKUP(A2352,таксономия!$1:$1048576,8,1)</f>
        <v xml:space="preserve"> Metazoa</v>
      </c>
      <c r="K2352" t="str">
        <f>VLOOKUP(A2352,таксономия!$1:$1048576,9,1)</f>
        <v xml:space="preserve"> Chordata</v>
      </c>
      <c r="L2352" t="str">
        <f>VLOOKUP(A2352,таксономия!$1:$1048576,10,1)</f>
        <v xml:space="preserve"> Craniata</v>
      </c>
      <c r="M2352" t="str">
        <f>VLOOKUP(A2352,таксономия!$1:$1048576,11,1)</f>
        <v xml:space="preserve"> Vertebrata</v>
      </c>
      <c r="N2352" t="str">
        <f>VLOOKUP(A2352,таксономия!$1:$1048576,12,1)</f>
        <v xml:space="preserve"> Euteleostomi</v>
      </c>
      <c r="O2352" t="str">
        <f>VLOOKUP(A2352,таксономия!$1:$1048576,13,1)</f>
        <v>Mammalia</v>
      </c>
      <c r="P2352" t="str">
        <f>VLOOKUP(A2352,таксономия!$1:$1048576,14,1)</f>
        <v xml:space="preserve"> Eutheria</v>
      </c>
      <c r="Q2352" t="str">
        <f>VLOOKUP(A2352,таксономия!$1:$1048576,15,1)</f>
        <v xml:space="preserve"> Euarchontoglires</v>
      </c>
      <c r="R2352" t="str">
        <f>VLOOKUP(A2352,таксономия!$1:$1048576,3,1)</f>
        <v xml:space="preserve"> Callithrix jacchus (White-tufted-ear marmoset).</v>
      </c>
      <c r="S2352">
        <f t="shared" si="36"/>
        <v>82</v>
      </c>
    </row>
    <row r="2353" spans="1:19" x14ac:dyDescent="0.3">
      <c r="A2353" t="s">
        <v>1439</v>
      </c>
      <c r="B2353" t="s">
        <v>1440</v>
      </c>
      <c r="C2353">
        <v>450</v>
      </c>
      <c r="D2353" t="s">
        <v>84</v>
      </c>
      <c r="E2353">
        <v>210</v>
      </c>
      <c r="F2353">
        <v>314</v>
      </c>
      <c r="G2353">
        <v>12961</v>
      </c>
      <c r="H2353" t="s">
        <v>85</v>
      </c>
      <c r="I2353" t="str">
        <f>VLOOKUP(A2353,таксономия!$1:$1048576,7,1)</f>
        <v>Eukaryota</v>
      </c>
      <c r="J2353" t="str">
        <f>VLOOKUP(A2353,таксономия!$1:$1048576,8,1)</f>
        <v xml:space="preserve"> Metazoa</v>
      </c>
      <c r="K2353" t="str">
        <f>VLOOKUP(A2353,таксономия!$1:$1048576,9,1)</f>
        <v xml:space="preserve"> Chordata</v>
      </c>
      <c r="L2353" t="str">
        <f>VLOOKUP(A2353,таксономия!$1:$1048576,10,1)</f>
        <v xml:space="preserve"> Craniata</v>
      </c>
      <c r="M2353" t="str">
        <f>VLOOKUP(A2353,таксономия!$1:$1048576,11,1)</f>
        <v xml:space="preserve"> Vertebrata</v>
      </c>
      <c r="N2353" t="str">
        <f>VLOOKUP(A2353,таксономия!$1:$1048576,12,1)</f>
        <v xml:space="preserve"> Euteleostomi</v>
      </c>
      <c r="O2353" t="str">
        <f>VLOOKUP(A2353,таксономия!$1:$1048576,13,1)</f>
        <v>Amphibia</v>
      </c>
      <c r="P2353" t="str">
        <f>VLOOKUP(A2353,таксономия!$1:$1048576,14,1)</f>
        <v xml:space="preserve"> Batrachia</v>
      </c>
      <c r="Q2353" t="str">
        <f>VLOOKUP(A2353,таксономия!$1:$1048576,15,1)</f>
        <v xml:space="preserve"> Anura</v>
      </c>
      <c r="R2353" t="str">
        <f>VLOOKUP(A2353,таксономия!$1:$1048576,3,1)</f>
        <v xml:space="preserve"> Xenopus tropicalis (Western clawed frog) (Silurana tropicalis).</v>
      </c>
      <c r="S2353">
        <f t="shared" si="36"/>
        <v>104</v>
      </c>
    </row>
    <row r="2354" spans="1:19" x14ac:dyDescent="0.3">
      <c r="A2354" t="s">
        <v>1439</v>
      </c>
      <c r="B2354" t="s">
        <v>1440</v>
      </c>
      <c r="C2354">
        <v>450</v>
      </c>
      <c r="D2354" t="s">
        <v>12</v>
      </c>
      <c r="E2354">
        <v>28</v>
      </c>
      <c r="F2354">
        <v>110</v>
      </c>
      <c r="G2354">
        <v>2697</v>
      </c>
      <c r="H2354" t="s">
        <v>13</v>
      </c>
      <c r="I2354" t="str">
        <f>VLOOKUP(A2354,таксономия!$1:$1048576,7,1)</f>
        <v>Eukaryota</v>
      </c>
      <c r="J2354" t="str">
        <f>VLOOKUP(A2354,таксономия!$1:$1048576,8,1)</f>
        <v xml:space="preserve"> Metazoa</v>
      </c>
      <c r="K2354" t="str">
        <f>VLOOKUP(A2354,таксономия!$1:$1048576,9,1)</f>
        <v xml:space="preserve"> Chordata</v>
      </c>
      <c r="L2354" t="str">
        <f>VLOOKUP(A2354,таксономия!$1:$1048576,10,1)</f>
        <v xml:space="preserve"> Craniata</v>
      </c>
      <c r="M2354" t="str">
        <f>VLOOKUP(A2354,таксономия!$1:$1048576,11,1)</f>
        <v xml:space="preserve"> Vertebrata</v>
      </c>
      <c r="N2354" t="str">
        <f>VLOOKUP(A2354,таксономия!$1:$1048576,12,1)</f>
        <v xml:space="preserve"> Euteleostomi</v>
      </c>
      <c r="O2354" t="str">
        <f>VLOOKUP(A2354,таксономия!$1:$1048576,13,1)</f>
        <v>Amphibia</v>
      </c>
      <c r="P2354" t="str">
        <f>VLOOKUP(A2354,таксономия!$1:$1048576,14,1)</f>
        <v xml:space="preserve"> Batrachia</v>
      </c>
      <c r="Q2354" t="str">
        <f>VLOOKUP(A2354,таксономия!$1:$1048576,15,1)</f>
        <v xml:space="preserve"> Anura</v>
      </c>
      <c r="R2354" t="str">
        <f>VLOOKUP(A2354,таксономия!$1:$1048576,3,1)</f>
        <v xml:space="preserve"> Xenopus tropicalis (Western clawed frog) (Silurana tropicalis).</v>
      </c>
      <c r="S2354">
        <f t="shared" si="36"/>
        <v>82</v>
      </c>
    </row>
    <row r="2355" spans="1:19" x14ac:dyDescent="0.3">
      <c r="A2355" t="s">
        <v>1439</v>
      </c>
      <c r="B2355" t="s">
        <v>1440</v>
      </c>
      <c r="C2355">
        <v>450</v>
      </c>
      <c r="D2355" t="s">
        <v>86</v>
      </c>
      <c r="E2355">
        <v>115</v>
      </c>
      <c r="F2355">
        <v>196</v>
      </c>
      <c r="G2355">
        <v>2216</v>
      </c>
      <c r="H2355" t="s">
        <v>87</v>
      </c>
      <c r="I2355" t="str">
        <f>VLOOKUP(A2355,таксономия!$1:$1048576,7,1)</f>
        <v>Eukaryota</v>
      </c>
      <c r="J2355" t="str">
        <f>VLOOKUP(A2355,таксономия!$1:$1048576,8,1)</f>
        <v xml:space="preserve"> Metazoa</v>
      </c>
      <c r="K2355" t="str">
        <f>VLOOKUP(A2355,таксономия!$1:$1048576,9,1)</f>
        <v xml:space="preserve"> Chordata</v>
      </c>
      <c r="L2355" t="str">
        <f>VLOOKUP(A2355,таксономия!$1:$1048576,10,1)</f>
        <v xml:space="preserve"> Craniata</v>
      </c>
      <c r="M2355" t="str">
        <f>VLOOKUP(A2355,таксономия!$1:$1048576,11,1)</f>
        <v xml:space="preserve"> Vertebrata</v>
      </c>
      <c r="N2355" t="str">
        <f>VLOOKUP(A2355,таксономия!$1:$1048576,12,1)</f>
        <v xml:space="preserve"> Euteleostomi</v>
      </c>
      <c r="O2355" t="str">
        <f>VLOOKUP(A2355,таксономия!$1:$1048576,13,1)</f>
        <v>Amphibia</v>
      </c>
      <c r="P2355" t="str">
        <f>VLOOKUP(A2355,таксономия!$1:$1048576,14,1)</f>
        <v xml:space="preserve"> Batrachia</v>
      </c>
      <c r="Q2355" t="str">
        <f>VLOOKUP(A2355,таксономия!$1:$1048576,15,1)</f>
        <v xml:space="preserve"> Anura</v>
      </c>
      <c r="R2355" t="str">
        <f>VLOOKUP(A2355,таксономия!$1:$1048576,3,1)</f>
        <v xml:space="preserve"> Xenopus tropicalis (Western clawed frog) (Silurana tropicalis).</v>
      </c>
      <c r="S2355">
        <f t="shared" si="36"/>
        <v>81</v>
      </c>
    </row>
    <row r="2356" spans="1:19" x14ac:dyDescent="0.3">
      <c r="A2356" t="s">
        <v>1441</v>
      </c>
      <c r="B2356" t="s">
        <v>1442</v>
      </c>
      <c r="C2356">
        <v>728</v>
      </c>
      <c r="D2356" t="s">
        <v>12</v>
      </c>
      <c r="E2356">
        <v>20</v>
      </c>
      <c r="F2356">
        <v>98</v>
      </c>
      <c r="G2356">
        <v>2697</v>
      </c>
      <c r="H2356" t="s">
        <v>13</v>
      </c>
      <c r="I2356" t="str">
        <f>VLOOKUP(A2356,таксономия!$1:$1048576,7,1)</f>
        <v>Eukaryota</v>
      </c>
      <c r="J2356" t="str">
        <f>VLOOKUP(A2356,таксономия!$1:$1048576,8,1)</f>
        <v xml:space="preserve"> Metazoa</v>
      </c>
      <c r="K2356" t="str">
        <f>VLOOKUP(A2356,таксономия!$1:$1048576,9,1)</f>
        <v xml:space="preserve"> Chordata</v>
      </c>
      <c r="L2356" t="str">
        <f>VLOOKUP(A2356,таксономия!$1:$1048576,10,1)</f>
        <v xml:space="preserve"> Craniata</v>
      </c>
      <c r="M2356" t="str">
        <f>VLOOKUP(A2356,таксономия!$1:$1048576,11,1)</f>
        <v xml:space="preserve"> Vertebrata</v>
      </c>
      <c r="N2356" t="str">
        <f>VLOOKUP(A2356,таксономия!$1:$1048576,12,1)</f>
        <v xml:space="preserve"> Euteleostomi</v>
      </c>
      <c r="O2356" t="str">
        <f>VLOOKUP(A2356,таксономия!$1:$1048576,13,1)</f>
        <v>Amphibia</v>
      </c>
      <c r="P2356" t="str">
        <f>VLOOKUP(A2356,таксономия!$1:$1048576,14,1)</f>
        <v xml:space="preserve"> Batrachia</v>
      </c>
      <c r="Q2356" t="str">
        <f>VLOOKUP(A2356,таксономия!$1:$1048576,15,1)</f>
        <v xml:space="preserve"> Anura</v>
      </c>
      <c r="R2356" t="str">
        <f>VLOOKUP(A2356,таксономия!$1:$1048576,3,1)</f>
        <v xml:space="preserve"> Xenopus tropicalis (Western clawed frog) (Silurana tropicalis).</v>
      </c>
      <c r="S2356">
        <f t="shared" si="36"/>
        <v>78</v>
      </c>
    </row>
    <row r="2357" spans="1:19" x14ac:dyDescent="0.3">
      <c r="A2357" t="s">
        <v>1441</v>
      </c>
      <c r="B2357" t="s">
        <v>1442</v>
      </c>
      <c r="C2357">
        <v>728</v>
      </c>
      <c r="D2357" t="s">
        <v>12</v>
      </c>
      <c r="E2357">
        <v>102</v>
      </c>
      <c r="F2357">
        <v>179</v>
      </c>
      <c r="G2357">
        <v>2697</v>
      </c>
      <c r="H2357" t="s">
        <v>13</v>
      </c>
      <c r="I2357" t="str">
        <f>VLOOKUP(A2357,таксономия!$1:$1048576,7,1)</f>
        <v>Eukaryota</v>
      </c>
      <c r="J2357" t="str">
        <f>VLOOKUP(A2357,таксономия!$1:$1048576,8,1)</f>
        <v xml:space="preserve"> Metazoa</v>
      </c>
      <c r="K2357" t="str">
        <f>VLOOKUP(A2357,таксономия!$1:$1048576,9,1)</f>
        <v xml:space="preserve"> Chordata</v>
      </c>
      <c r="L2357" t="str">
        <f>VLOOKUP(A2357,таксономия!$1:$1048576,10,1)</f>
        <v xml:space="preserve"> Craniata</v>
      </c>
      <c r="M2357" t="str">
        <f>VLOOKUP(A2357,таксономия!$1:$1048576,11,1)</f>
        <v xml:space="preserve"> Vertebrata</v>
      </c>
      <c r="N2357" t="str">
        <f>VLOOKUP(A2357,таксономия!$1:$1048576,12,1)</f>
        <v xml:space="preserve"> Euteleostomi</v>
      </c>
      <c r="O2357" t="str">
        <f>VLOOKUP(A2357,таксономия!$1:$1048576,13,1)</f>
        <v>Amphibia</v>
      </c>
      <c r="P2357" t="str">
        <f>VLOOKUP(A2357,таксономия!$1:$1048576,14,1)</f>
        <v xml:space="preserve"> Batrachia</v>
      </c>
      <c r="Q2357" t="str">
        <f>VLOOKUP(A2357,таксономия!$1:$1048576,15,1)</f>
        <v xml:space="preserve"> Anura</v>
      </c>
      <c r="R2357" t="str">
        <f>VLOOKUP(A2357,таксономия!$1:$1048576,3,1)</f>
        <v xml:space="preserve"> Xenopus tropicalis (Western clawed frog) (Silurana tropicalis).</v>
      </c>
      <c r="S2357">
        <f t="shared" si="36"/>
        <v>77</v>
      </c>
    </row>
    <row r="2358" spans="1:19" x14ac:dyDescent="0.3">
      <c r="A2358" t="s">
        <v>1441</v>
      </c>
      <c r="B2358" t="s">
        <v>1442</v>
      </c>
      <c r="C2358">
        <v>728</v>
      </c>
      <c r="D2358" t="s">
        <v>12</v>
      </c>
      <c r="E2358">
        <v>192</v>
      </c>
      <c r="F2358">
        <v>269</v>
      </c>
      <c r="G2358">
        <v>2697</v>
      </c>
      <c r="H2358" t="s">
        <v>13</v>
      </c>
      <c r="I2358" t="str">
        <f>VLOOKUP(A2358,таксономия!$1:$1048576,7,1)</f>
        <v>Eukaryota</v>
      </c>
      <c r="J2358" t="str">
        <f>VLOOKUP(A2358,таксономия!$1:$1048576,8,1)</f>
        <v xml:space="preserve"> Metazoa</v>
      </c>
      <c r="K2358" t="str">
        <f>VLOOKUP(A2358,таксономия!$1:$1048576,9,1)</f>
        <v xml:space="preserve"> Chordata</v>
      </c>
      <c r="L2358" t="str">
        <f>VLOOKUP(A2358,таксономия!$1:$1048576,10,1)</f>
        <v xml:space="preserve"> Craniata</v>
      </c>
      <c r="M2358" t="str">
        <f>VLOOKUP(A2358,таксономия!$1:$1048576,11,1)</f>
        <v xml:space="preserve"> Vertebrata</v>
      </c>
      <c r="N2358" t="str">
        <f>VLOOKUP(A2358,таксономия!$1:$1048576,12,1)</f>
        <v xml:space="preserve"> Euteleostomi</v>
      </c>
      <c r="O2358" t="str">
        <f>VLOOKUP(A2358,таксономия!$1:$1048576,13,1)</f>
        <v>Amphibia</v>
      </c>
      <c r="P2358" t="str">
        <f>VLOOKUP(A2358,таксономия!$1:$1048576,14,1)</f>
        <v xml:space="preserve"> Batrachia</v>
      </c>
      <c r="Q2358" t="str">
        <f>VLOOKUP(A2358,таксономия!$1:$1048576,15,1)</f>
        <v xml:space="preserve"> Anura</v>
      </c>
      <c r="R2358" t="str">
        <f>VLOOKUP(A2358,таксономия!$1:$1048576,3,1)</f>
        <v xml:space="preserve"> Xenopus tropicalis (Western clawed frog) (Silurana tropicalis).</v>
      </c>
      <c r="S2358">
        <f t="shared" si="36"/>
        <v>77</v>
      </c>
    </row>
    <row r="2359" spans="1:19" x14ac:dyDescent="0.3">
      <c r="A2359" t="s">
        <v>1441</v>
      </c>
      <c r="B2359" t="s">
        <v>1442</v>
      </c>
      <c r="C2359">
        <v>728</v>
      </c>
      <c r="D2359" t="s">
        <v>12</v>
      </c>
      <c r="E2359">
        <v>294</v>
      </c>
      <c r="F2359">
        <v>371</v>
      </c>
      <c r="G2359">
        <v>2697</v>
      </c>
      <c r="H2359" t="s">
        <v>13</v>
      </c>
      <c r="I2359" t="str">
        <f>VLOOKUP(A2359,таксономия!$1:$1048576,7,1)</f>
        <v>Eukaryota</v>
      </c>
      <c r="J2359" t="str">
        <f>VLOOKUP(A2359,таксономия!$1:$1048576,8,1)</f>
        <v xml:space="preserve"> Metazoa</v>
      </c>
      <c r="K2359" t="str">
        <f>VLOOKUP(A2359,таксономия!$1:$1048576,9,1)</f>
        <v xml:space="preserve"> Chordata</v>
      </c>
      <c r="L2359" t="str">
        <f>VLOOKUP(A2359,таксономия!$1:$1048576,10,1)</f>
        <v xml:space="preserve"> Craniata</v>
      </c>
      <c r="M2359" t="str">
        <f>VLOOKUP(A2359,таксономия!$1:$1048576,11,1)</f>
        <v xml:space="preserve"> Vertebrata</v>
      </c>
      <c r="N2359" t="str">
        <f>VLOOKUP(A2359,таксономия!$1:$1048576,12,1)</f>
        <v xml:space="preserve"> Euteleostomi</v>
      </c>
      <c r="O2359" t="str">
        <f>VLOOKUP(A2359,таксономия!$1:$1048576,13,1)</f>
        <v>Amphibia</v>
      </c>
      <c r="P2359" t="str">
        <f>VLOOKUP(A2359,таксономия!$1:$1048576,14,1)</f>
        <v xml:space="preserve"> Batrachia</v>
      </c>
      <c r="Q2359" t="str">
        <f>VLOOKUP(A2359,таксономия!$1:$1048576,15,1)</f>
        <v xml:space="preserve"> Anura</v>
      </c>
      <c r="R2359" t="str">
        <f>VLOOKUP(A2359,таксономия!$1:$1048576,3,1)</f>
        <v xml:space="preserve"> Xenopus tropicalis (Western clawed frog) (Silurana tropicalis).</v>
      </c>
      <c r="S2359">
        <f t="shared" si="36"/>
        <v>77</v>
      </c>
    </row>
    <row r="2360" spans="1:19" x14ac:dyDescent="0.3">
      <c r="A2360" t="s">
        <v>1441</v>
      </c>
      <c r="B2360" t="s">
        <v>1442</v>
      </c>
      <c r="C2360">
        <v>728</v>
      </c>
      <c r="D2360" t="s">
        <v>12</v>
      </c>
      <c r="E2360">
        <v>398</v>
      </c>
      <c r="F2360">
        <v>478</v>
      </c>
      <c r="G2360">
        <v>2697</v>
      </c>
      <c r="H2360" t="s">
        <v>13</v>
      </c>
      <c r="I2360" t="str">
        <f>VLOOKUP(A2360,таксономия!$1:$1048576,7,1)</f>
        <v>Eukaryota</v>
      </c>
      <c r="J2360" t="str">
        <f>VLOOKUP(A2360,таксономия!$1:$1048576,8,1)</f>
        <v xml:space="preserve"> Metazoa</v>
      </c>
      <c r="K2360" t="str">
        <f>VLOOKUP(A2360,таксономия!$1:$1048576,9,1)</f>
        <v xml:space="preserve"> Chordata</v>
      </c>
      <c r="L2360" t="str">
        <f>VLOOKUP(A2360,таксономия!$1:$1048576,10,1)</f>
        <v xml:space="preserve"> Craniata</v>
      </c>
      <c r="M2360" t="str">
        <f>VLOOKUP(A2360,таксономия!$1:$1048576,11,1)</f>
        <v xml:space="preserve"> Vertebrata</v>
      </c>
      <c r="N2360" t="str">
        <f>VLOOKUP(A2360,таксономия!$1:$1048576,12,1)</f>
        <v xml:space="preserve"> Euteleostomi</v>
      </c>
      <c r="O2360" t="str">
        <f>VLOOKUP(A2360,таксономия!$1:$1048576,13,1)</f>
        <v>Amphibia</v>
      </c>
      <c r="P2360" t="str">
        <f>VLOOKUP(A2360,таксономия!$1:$1048576,14,1)</f>
        <v xml:space="preserve"> Batrachia</v>
      </c>
      <c r="Q2360" t="str">
        <f>VLOOKUP(A2360,таксономия!$1:$1048576,15,1)</f>
        <v xml:space="preserve"> Anura</v>
      </c>
      <c r="R2360" t="str">
        <f>VLOOKUP(A2360,таксономия!$1:$1048576,3,1)</f>
        <v xml:space="preserve"> Xenopus tropicalis (Western clawed frog) (Silurana tropicalis).</v>
      </c>
      <c r="S2360">
        <f t="shared" si="36"/>
        <v>80</v>
      </c>
    </row>
    <row r="2361" spans="1:19" x14ac:dyDescent="0.3">
      <c r="A2361" t="s">
        <v>1441</v>
      </c>
      <c r="B2361" t="s">
        <v>1442</v>
      </c>
      <c r="C2361">
        <v>728</v>
      </c>
      <c r="D2361" t="s">
        <v>16</v>
      </c>
      <c r="E2361">
        <v>499</v>
      </c>
      <c r="F2361">
        <v>721</v>
      </c>
      <c r="G2361">
        <v>22248</v>
      </c>
      <c r="H2361" t="s">
        <v>17</v>
      </c>
      <c r="I2361" t="str">
        <f>VLOOKUP(A2361,таксономия!$1:$1048576,7,1)</f>
        <v>Eukaryota</v>
      </c>
      <c r="J2361" t="str">
        <f>VLOOKUP(A2361,таксономия!$1:$1048576,8,1)</f>
        <v xml:space="preserve"> Metazoa</v>
      </c>
      <c r="K2361" t="str">
        <f>VLOOKUP(A2361,таксономия!$1:$1048576,9,1)</f>
        <v xml:space="preserve"> Chordata</v>
      </c>
      <c r="L2361" t="str">
        <f>VLOOKUP(A2361,таксономия!$1:$1048576,10,1)</f>
        <v xml:space="preserve"> Craniata</v>
      </c>
      <c r="M2361" t="str">
        <f>VLOOKUP(A2361,таксономия!$1:$1048576,11,1)</f>
        <v xml:space="preserve"> Vertebrata</v>
      </c>
      <c r="N2361" t="str">
        <f>VLOOKUP(A2361,таксономия!$1:$1048576,12,1)</f>
        <v xml:space="preserve"> Euteleostomi</v>
      </c>
      <c r="O2361" t="str">
        <f>VLOOKUP(A2361,таксономия!$1:$1048576,13,1)</f>
        <v>Amphibia</v>
      </c>
      <c r="P2361" t="str">
        <f>VLOOKUP(A2361,таксономия!$1:$1048576,14,1)</f>
        <v xml:space="preserve"> Batrachia</v>
      </c>
      <c r="Q2361" t="str">
        <f>VLOOKUP(A2361,таксономия!$1:$1048576,15,1)</f>
        <v xml:space="preserve"> Anura</v>
      </c>
      <c r="R2361" t="str">
        <f>VLOOKUP(A2361,таксономия!$1:$1048576,3,1)</f>
        <v xml:space="preserve"> Xenopus tropicalis (Western clawed frog) (Silurana tropicalis).</v>
      </c>
      <c r="S2361">
        <f t="shared" si="36"/>
        <v>222</v>
      </c>
    </row>
    <row r="2362" spans="1:19" x14ac:dyDescent="0.3">
      <c r="A2362" t="s">
        <v>1443</v>
      </c>
      <c r="B2362" t="s">
        <v>1444</v>
      </c>
      <c r="C2362">
        <v>438</v>
      </c>
      <c r="D2362" t="s">
        <v>12</v>
      </c>
      <c r="E2362">
        <v>88</v>
      </c>
      <c r="F2362">
        <v>158</v>
      </c>
      <c r="G2362">
        <v>2697</v>
      </c>
      <c r="H2362" t="s">
        <v>13</v>
      </c>
      <c r="I2362" t="str">
        <f>VLOOKUP(A2362,таксономия!$1:$1048576,7,1)</f>
        <v>Eukaryota</v>
      </c>
      <c r="J2362" t="str">
        <f>VLOOKUP(A2362,таксономия!$1:$1048576,8,1)</f>
        <v xml:space="preserve"> Metazoa</v>
      </c>
      <c r="K2362" t="str">
        <f>VLOOKUP(A2362,таксономия!$1:$1048576,9,1)</f>
        <v xml:space="preserve"> Chordata</v>
      </c>
      <c r="L2362" t="str">
        <f>VLOOKUP(A2362,таксономия!$1:$1048576,10,1)</f>
        <v xml:space="preserve"> Craniata</v>
      </c>
      <c r="M2362" t="str">
        <f>VLOOKUP(A2362,таксономия!$1:$1048576,11,1)</f>
        <v xml:space="preserve"> Vertebrata</v>
      </c>
      <c r="N2362" t="str">
        <f>VLOOKUP(A2362,таксономия!$1:$1048576,12,1)</f>
        <v xml:space="preserve"> Euteleostomi</v>
      </c>
      <c r="O2362" t="str">
        <f>VLOOKUP(A2362,таксономия!$1:$1048576,13,1)</f>
        <v>Mammalia</v>
      </c>
      <c r="P2362" t="str">
        <f>VLOOKUP(A2362,таксономия!$1:$1048576,14,1)</f>
        <v xml:space="preserve"> Metatheria</v>
      </c>
      <c r="Q2362" t="str">
        <f>VLOOKUP(A2362,таксономия!$1:$1048576,15,1)</f>
        <v xml:space="preserve"> Didelphimorphia</v>
      </c>
      <c r="R2362" t="str">
        <f>VLOOKUP(A2362,таксономия!$1:$1048576,3,1)</f>
        <v xml:space="preserve"> Monodelphis domestica (Gray short-tailed opossum).</v>
      </c>
      <c r="S2362">
        <f t="shared" si="36"/>
        <v>70</v>
      </c>
    </row>
    <row r="2363" spans="1:19" x14ac:dyDescent="0.3">
      <c r="A2363" t="s">
        <v>1443</v>
      </c>
      <c r="B2363" t="s">
        <v>1444</v>
      </c>
      <c r="C2363">
        <v>438</v>
      </c>
      <c r="D2363" t="s">
        <v>16</v>
      </c>
      <c r="E2363">
        <v>193</v>
      </c>
      <c r="F2363">
        <v>433</v>
      </c>
      <c r="G2363">
        <v>22248</v>
      </c>
      <c r="H2363" t="s">
        <v>17</v>
      </c>
      <c r="I2363" t="str">
        <f>VLOOKUP(A2363,таксономия!$1:$1048576,7,1)</f>
        <v>Eukaryota</v>
      </c>
      <c r="J2363" t="str">
        <f>VLOOKUP(A2363,таксономия!$1:$1048576,8,1)</f>
        <v xml:space="preserve"> Metazoa</v>
      </c>
      <c r="K2363" t="str">
        <f>VLOOKUP(A2363,таксономия!$1:$1048576,9,1)</f>
        <v xml:space="preserve"> Chordata</v>
      </c>
      <c r="L2363" t="str">
        <f>VLOOKUP(A2363,таксономия!$1:$1048576,10,1)</f>
        <v xml:space="preserve"> Craniata</v>
      </c>
      <c r="M2363" t="str">
        <f>VLOOKUP(A2363,таксономия!$1:$1048576,11,1)</f>
        <v xml:space="preserve"> Vertebrata</v>
      </c>
      <c r="N2363" t="str">
        <f>VLOOKUP(A2363,таксономия!$1:$1048576,12,1)</f>
        <v xml:space="preserve"> Euteleostomi</v>
      </c>
      <c r="O2363" t="str">
        <f>VLOOKUP(A2363,таксономия!$1:$1048576,13,1)</f>
        <v>Mammalia</v>
      </c>
      <c r="P2363" t="str">
        <f>VLOOKUP(A2363,таксономия!$1:$1048576,14,1)</f>
        <v xml:space="preserve"> Metatheria</v>
      </c>
      <c r="Q2363" t="str">
        <f>VLOOKUP(A2363,таксономия!$1:$1048576,15,1)</f>
        <v xml:space="preserve"> Didelphimorphia</v>
      </c>
      <c r="R2363" t="str">
        <f>VLOOKUP(A2363,таксономия!$1:$1048576,3,1)</f>
        <v xml:space="preserve"> Monodelphis domestica (Gray short-tailed opossum).</v>
      </c>
      <c r="S2363">
        <f t="shared" si="36"/>
        <v>240</v>
      </c>
    </row>
    <row r="2364" spans="1:19" x14ac:dyDescent="0.3">
      <c r="A2364" t="s">
        <v>1445</v>
      </c>
      <c r="B2364" t="s">
        <v>1446</v>
      </c>
      <c r="C2364">
        <v>1145</v>
      </c>
      <c r="D2364" t="s">
        <v>12</v>
      </c>
      <c r="E2364">
        <v>41</v>
      </c>
      <c r="F2364">
        <v>115</v>
      </c>
      <c r="G2364">
        <v>2697</v>
      </c>
      <c r="H2364" t="s">
        <v>13</v>
      </c>
      <c r="I2364" t="str">
        <f>VLOOKUP(A2364,таксономия!$1:$1048576,7,1)</f>
        <v>Eukaryota</v>
      </c>
      <c r="J2364" t="str">
        <f>VLOOKUP(A2364,таксономия!$1:$1048576,8,1)</f>
        <v xml:space="preserve"> Metazoa</v>
      </c>
      <c r="K2364" t="str">
        <f>VLOOKUP(A2364,таксономия!$1:$1048576,9,1)</f>
        <v xml:space="preserve"> Chordata</v>
      </c>
      <c r="L2364" t="str">
        <f>VLOOKUP(A2364,таксономия!$1:$1048576,10,1)</f>
        <v xml:space="preserve"> Tunicata</v>
      </c>
      <c r="M2364" t="str">
        <f>VLOOKUP(A2364,таксономия!$1:$1048576,11,1)</f>
        <v xml:space="preserve"> Ascidiacea</v>
      </c>
      <c r="N2364" t="str">
        <f>VLOOKUP(A2364,таксономия!$1:$1048576,12,1)</f>
        <v xml:space="preserve"> Enterogona</v>
      </c>
      <c r="O2364" t="str">
        <f>VLOOKUP(A2364,таксономия!$1:$1048576,13,1)</f>
        <v>Phlebobranchia</v>
      </c>
      <c r="P2364" t="str">
        <f>VLOOKUP(A2364,таксономия!$1:$1048576,14,1)</f>
        <v xml:space="preserve"> Cionidae</v>
      </c>
      <c r="Q2364" t="str">
        <f>VLOOKUP(A2364,таксономия!$1:$1048576,15,1)</f>
        <v xml:space="preserve"> Ciona.</v>
      </c>
      <c r="R2364" t="str">
        <f>VLOOKUP(A2364,таксономия!$1:$1048576,3,1)</f>
        <v xml:space="preserve"> Ciona intestinalis (Transparent sea squirt) (Ascidia intestinalis).</v>
      </c>
      <c r="S2364">
        <f t="shared" si="36"/>
        <v>74</v>
      </c>
    </row>
    <row r="2365" spans="1:19" x14ac:dyDescent="0.3">
      <c r="A2365" t="s">
        <v>1445</v>
      </c>
      <c r="B2365" t="s">
        <v>1446</v>
      </c>
      <c r="C2365">
        <v>1145</v>
      </c>
      <c r="D2365" t="s">
        <v>535</v>
      </c>
      <c r="E2365">
        <v>596</v>
      </c>
      <c r="F2365">
        <v>639</v>
      </c>
      <c r="G2365">
        <v>8618</v>
      </c>
      <c r="H2365" t="s">
        <v>536</v>
      </c>
      <c r="I2365" t="str">
        <f>VLOOKUP(A2365,таксономия!$1:$1048576,7,1)</f>
        <v>Eukaryota</v>
      </c>
      <c r="J2365" t="str">
        <f>VLOOKUP(A2365,таксономия!$1:$1048576,8,1)</f>
        <v xml:space="preserve"> Metazoa</v>
      </c>
      <c r="K2365" t="str">
        <f>VLOOKUP(A2365,таксономия!$1:$1048576,9,1)</f>
        <v xml:space="preserve"> Chordata</v>
      </c>
      <c r="L2365" t="str">
        <f>VLOOKUP(A2365,таксономия!$1:$1048576,10,1)</f>
        <v xml:space="preserve"> Tunicata</v>
      </c>
      <c r="M2365" t="str">
        <f>VLOOKUP(A2365,таксономия!$1:$1048576,11,1)</f>
        <v xml:space="preserve"> Ascidiacea</v>
      </c>
      <c r="N2365" t="str">
        <f>VLOOKUP(A2365,таксономия!$1:$1048576,12,1)</f>
        <v xml:space="preserve"> Enterogona</v>
      </c>
      <c r="O2365" t="str">
        <f>VLOOKUP(A2365,таксономия!$1:$1048576,13,1)</f>
        <v>Phlebobranchia</v>
      </c>
      <c r="P2365" t="str">
        <f>VLOOKUP(A2365,таксономия!$1:$1048576,14,1)</f>
        <v xml:space="preserve"> Cionidae</v>
      </c>
      <c r="Q2365" t="str">
        <f>VLOOKUP(A2365,таксономия!$1:$1048576,15,1)</f>
        <v xml:space="preserve"> Ciona.</v>
      </c>
      <c r="R2365" t="str">
        <f>VLOOKUP(A2365,таксономия!$1:$1048576,3,1)</f>
        <v xml:space="preserve"> Ciona intestinalis (Transparent sea squirt) (Ascidia intestinalis).</v>
      </c>
      <c r="S2365">
        <f t="shared" si="36"/>
        <v>43</v>
      </c>
    </row>
    <row r="2366" spans="1:19" x14ac:dyDescent="0.3">
      <c r="A2366" t="s">
        <v>1447</v>
      </c>
      <c r="B2366" t="s">
        <v>1448</v>
      </c>
      <c r="C2366">
        <v>946</v>
      </c>
      <c r="D2366" t="s">
        <v>20</v>
      </c>
      <c r="E2366">
        <v>316</v>
      </c>
      <c r="F2366">
        <v>448</v>
      </c>
      <c r="G2366">
        <v>1926</v>
      </c>
      <c r="H2366" t="s">
        <v>21</v>
      </c>
      <c r="I2366" t="str">
        <f>VLOOKUP(A2366,таксономия!$1:$1048576,7,1)</f>
        <v>Eukaryota</v>
      </c>
      <c r="J2366" t="str">
        <f>VLOOKUP(A2366,таксономия!$1:$1048576,8,1)</f>
        <v xml:space="preserve"> Metazoa</v>
      </c>
      <c r="K2366" t="str">
        <f>VLOOKUP(A2366,таксономия!$1:$1048576,9,1)</f>
        <v xml:space="preserve"> Chordata</v>
      </c>
      <c r="L2366" t="str">
        <f>VLOOKUP(A2366,таксономия!$1:$1048576,10,1)</f>
        <v xml:space="preserve"> Craniata</v>
      </c>
      <c r="M2366" t="str">
        <f>VLOOKUP(A2366,таксономия!$1:$1048576,11,1)</f>
        <v xml:space="preserve"> Vertebrata</v>
      </c>
      <c r="N2366" t="str">
        <f>VLOOKUP(A2366,таксономия!$1:$1048576,12,1)</f>
        <v xml:space="preserve"> Euteleostomi</v>
      </c>
      <c r="O2366" t="str">
        <f>VLOOKUP(A2366,таксономия!$1:$1048576,13,1)</f>
        <v>Amphibia</v>
      </c>
      <c r="P2366" t="str">
        <f>VLOOKUP(A2366,таксономия!$1:$1048576,14,1)</f>
        <v xml:space="preserve"> Batrachia</v>
      </c>
      <c r="Q2366" t="str">
        <f>VLOOKUP(A2366,таксономия!$1:$1048576,15,1)</f>
        <v xml:space="preserve"> Anura</v>
      </c>
      <c r="R2366" t="str">
        <f>VLOOKUP(A2366,таксономия!$1:$1048576,3,1)</f>
        <v xml:space="preserve"> Xenopus tropicalis (Western clawed frog) (Silurana tropicalis).</v>
      </c>
      <c r="S2366">
        <f t="shared" si="36"/>
        <v>132</v>
      </c>
    </row>
    <row r="2367" spans="1:19" x14ac:dyDescent="0.3">
      <c r="A2367" t="s">
        <v>1447</v>
      </c>
      <c r="B2367" t="s">
        <v>1448</v>
      </c>
      <c r="C2367">
        <v>946</v>
      </c>
      <c r="D2367" t="s">
        <v>22</v>
      </c>
      <c r="E2367">
        <v>27</v>
      </c>
      <c r="F2367">
        <v>116</v>
      </c>
      <c r="G2367">
        <v>59728</v>
      </c>
      <c r="H2367" t="s">
        <v>23</v>
      </c>
      <c r="I2367" t="str">
        <f>VLOOKUP(A2367,таксономия!$1:$1048576,7,1)</f>
        <v>Eukaryota</v>
      </c>
      <c r="J2367" t="str">
        <f>VLOOKUP(A2367,таксономия!$1:$1048576,8,1)</f>
        <v xml:space="preserve"> Metazoa</v>
      </c>
      <c r="K2367" t="str">
        <f>VLOOKUP(A2367,таксономия!$1:$1048576,9,1)</f>
        <v xml:space="preserve"> Chordata</v>
      </c>
      <c r="L2367" t="str">
        <f>VLOOKUP(A2367,таксономия!$1:$1048576,10,1)</f>
        <v xml:space="preserve"> Craniata</v>
      </c>
      <c r="M2367" t="str">
        <f>VLOOKUP(A2367,таксономия!$1:$1048576,11,1)</f>
        <v xml:space="preserve"> Vertebrata</v>
      </c>
      <c r="N2367" t="str">
        <f>VLOOKUP(A2367,таксономия!$1:$1048576,12,1)</f>
        <v xml:space="preserve"> Euteleostomi</v>
      </c>
      <c r="O2367" t="str">
        <f>VLOOKUP(A2367,таксономия!$1:$1048576,13,1)</f>
        <v>Amphibia</v>
      </c>
      <c r="P2367" t="str">
        <f>VLOOKUP(A2367,таксономия!$1:$1048576,14,1)</f>
        <v xml:space="preserve"> Batrachia</v>
      </c>
      <c r="Q2367" t="str">
        <f>VLOOKUP(A2367,таксономия!$1:$1048576,15,1)</f>
        <v xml:space="preserve"> Anura</v>
      </c>
      <c r="R2367" t="str">
        <f>VLOOKUP(A2367,таксономия!$1:$1048576,3,1)</f>
        <v xml:space="preserve"> Xenopus tropicalis (Western clawed frog) (Silurana tropicalis).</v>
      </c>
      <c r="S2367">
        <f t="shared" si="36"/>
        <v>89</v>
      </c>
    </row>
    <row r="2368" spans="1:19" x14ac:dyDescent="0.3">
      <c r="A2368" t="s">
        <v>1447</v>
      </c>
      <c r="B2368" t="s">
        <v>1448</v>
      </c>
      <c r="C2368">
        <v>946</v>
      </c>
      <c r="D2368" t="s">
        <v>22</v>
      </c>
      <c r="E2368">
        <v>120</v>
      </c>
      <c r="F2368">
        <v>207</v>
      </c>
      <c r="G2368">
        <v>59728</v>
      </c>
      <c r="H2368" t="s">
        <v>23</v>
      </c>
      <c r="I2368" t="str">
        <f>VLOOKUP(A2368,таксономия!$1:$1048576,7,1)</f>
        <v>Eukaryota</v>
      </c>
      <c r="J2368" t="str">
        <f>VLOOKUP(A2368,таксономия!$1:$1048576,8,1)</f>
        <v xml:space="preserve"> Metazoa</v>
      </c>
      <c r="K2368" t="str">
        <f>VLOOKUP(A2368,таксономия!$1:$1048576,9,1)</f>
        <v xml:space="preserve"> Chordata</v>
      </c>
      <c r="L2368" t="str">
        <f>VLOOKUP(A2368,таксономия!$1:$1048576,10,1)</f>
        <v xml:space="preserve"> Craniata</v>
      </c>
      <c r="M2368" t="str">
        <f>VLOOKUP(A2368,таксономия!$1:$1048576,11,1)</f>
        <v xml:space="preserve"> Vertebrata</v>
      </c>
      <c r="N2368" t="str">
        <f>VLOOKUP(A2368,таксономия!$1:$1048576,12,1)</f>
        <v xml:space="preserve"> Euteleostomi</v>
      </c>
      <c r="O2368" t="str">
        <f>VLOOKUP(A2368,таксономия!$1:$1048576,13,1)</f>
        <v>Amphibia</v>
      </c>
      <c r="P2368" t="str">
        <f>VLOOKUP(A2368,таксономия!$1:$1048576,14,1)</f>
        <v xml:space="preserve"> Batrachia</v>
      </c>
      <c r="Q2368" t="str">
        <f>VLOOKUP(A2368,таксономия!$1:$1048576,15,1)</f>
        <v xml:space="preserve"> Anura</v>
      </c>
      <c r="R2368" t="str">
        <f>VLOOKUP(A2368,таксономия!$1:$1048576,3,1)</f>
        <v xml:space="preserve"> Xenopus tropicalis (Western clawed frog) (Silurana tropicalis).</v>
      </c>
      <c r="S2368">
        <f t="shared" si="36"/>
        <v>87</v>
      </c>
    </row>
    <row r="2369" spans="1:19" x14ac:dyDescent="0.3">
      <c r="A2369" t="s">
        <v>1447</v>
      </c>
      <c r="B2369" t="s">
        <v>1448</v>
      </c>
      <c r="C2369">
        <v>946</v>
      </c>
      <c r="D2369" t="s">
        <v>22</v>
      </c>
      <c r="E2369">
        <v>211</v>
      </c>
      <c r="F2369">
        <v>302</v>
      </c>
      <c r="G2369">
        <v>59728</v>
      </c>
      <c r="H2369" t="s">
        <v>23</v>
      </c>
      <c r="I2369" t="str">
        <f>VLOOKUP(A2369,таксономия!$1:$1048576,7,1)</f>
        <v>Eukaryota</v>
      </c>
      <c r="J2369" t="str">
        <f>VLOOKUP(A2369,таксономия!$1:$1048576,8,1)</f>
        <v xml:space="preserve"> Metazoa</v>
      </c>
      <c r="K2369" t="str">
        <f>VLOOKUP(A2369,таксономия!$1:$1048576,9,1)</f>
        <v xml:space="preserve"> Chordata</v>
      </c>
      <c r="L2369" t="str">
        <f>VLOOKUP(A2369,таксономия!$1:$1048576,10,1)</f>
        <v xml:space="preserve"> Craniata</v>
      </c>
      <c r="M2369" t="str">
        <f>VLOOKUP(A2369,таксономия!$1:$1048576,11,1)</f>
        <v xml:space="preserve"> Vertebrata</v>
      </c>
      <c r="N2369" t="str">
        <f>VLOOKUP(A2369,таксономия!$1:$1048576,12,1)</f>
        <v xml:space="preserve"> Euteleostomi</v>
      </c>
      <c r="O2369" t="str">
        <f>VLOOKUP(A2369,таксономия!$1:$1048576,13,1)</f>
        <v>Amphibia</v>
      </c>
      <c r="P2369" t="str">
        <f>VLOOKUP(A2369,таксономия!$1:$1048576,14,1)</f>
        <v xml:space="preserve"> Batrachia</v>
      </c>
      <c r="Q2369" t="str">
        <f>VLOOKUP(A2369,таксономия!$1:$1048576,15,1)</f>
        <v xml:space="preserve"> Anura</v>
      </c>
      <c r="R2369" t="str">
        <f>VLOOKUP(A2369,таксономия!$1:$1048576,3,1)</f>
        <v xml:space="preserve"> Xenopus tropicalis (Western clawed frog) (Silurana tropicalis).</v>
      </c>
      <c r="S2369">
        <f t="shared" si="36"/>
        <v>91</v>
      </c>
    </row>
    <row r="2370" spans="1:19" x14ac:dyDescent="0.3">
      <c r="A2370" t="s">
        <v>1447</v>
      </c>
      <c r="B2370" t="s">
        <v>1448</v>
      </c>
      <c r="C2370">
        <v>946</v>
      </c>
      <c r="D2370" t="s">
        <v>12</v>
      </c>
      <c r="E2370">
        <v>464</v>
      </c>
      <c r="F2370">
        <v>542</v>
      </c>
      <c r="G2370">
        <v>2697</v>
      </c>
      <c r="H2370" t="s">
        <v>13</v>
      </c>
      <c r="I2370" t="str">
        <f>VLOOKUP(A2370,таксономия!$1:$1048576,7,1)</f>
        <v>Eukaryota</v>
      </c>
      <c r="J2370" t="str">
        <f>VLOOKUP(A2370,таксономия!$1:$1048576,8,1)</f>
        <v xml:space="preserve"> Metazoa</v>
      </c>
      <c r="K2370" t="str">
        <f>VLOOKUP(A2370,таксономия!$1:$1048576,9,1)</f>
        <v xml:space="preserve"> Chordata</v>
      </c>
      <c r="L2370" t="str">
        <f>VLOOKUP(A2370,таксономия!$1:$1048576,10,1)</f>
        <v xml:space="preserve"> Craniata</v>
      </c>
      <c r="M2370" t="str">
        <f>VLOOKUP(A2370,таксономия!$1:$1048576,11,1)</f>
        <v xml:space="preserve"> Vertebrata</v>
      </c>
      <c r="N2370" t="str">
        <f>VLOOKUP(A2370,таксономия!$1:$1048576,12,1)</f>
        <v xml:space="preserve"> Euteleostomi</v>
      </c>
      <c r="O2370" t="str">
        <f>VLOOKUP(A2370,таксономия!$1:$1048576,13,1)</f>
        <v>Amphibia</v>
      </c>
      <c r="P2370" t="str">
        <f>VLOOKUP(A2370,таксономия!$1:$1048576,14,1)</f>
        <v xml:space="preserve"> Batrachia</v>
      </c>
      <c r="Q2370" t="str">
        <f>VLOOKUP(A2370,таксономия!$1:$1048576,15,1)</f>
        <v xml:space="preserve"> Anura</v>
      </c>
      <c r="R2370" t="str">
        <f>VLOOKUP(A2370,таксономия!$1:$1048576,3,1)</f>
        <v xml:space="preserve"> Xenopus tropicalis (Western clawed frog) (Silurana tropicalis).</v>
      </c>
      <c r="S2370">
        <f t="shared" si="36"/>
        <v>78</v>
      </c>
    </row>
    <row r="2371" spans="1:19" x14ac:dyDescent="0.3">
      <c r="A2371" t="s">
        <v>1447</v>
      </c>
      <c r="B2371" t="s">
        <v>1448</v>
      </c>
      <c r="C2371">
        <v>946</v>
      </c>
      <c r="D2371" t="s">
        <v>24</v>
      </c>
      <c r="E2371">
        <v>656</v>
      </c>
      <c r="F2371">
        <v>933</v>
      </c>
      <c r="G2371">
        <v>24806</v>
      </c>
      <c r="H2371" t="s">
        <v>25</v>
      </c>
      <c r="I2371" t="str">
        <f>VLOOKUP(A2371,таксономия!$1:$1048576,7,1)</f>
        <v>Eukaryota</v>
      </c>
      <c r="J2371" t="str">
        <f>VLOOKUP(A2371,таксономия!$1:$1048576,8,1)</f>
        <v xml:space="preserve"> Metazoa</v>
      </c>
      <c r="K2371" t="str">
        <f>VLOOKUP(A2371,таксономия!$1:$1048576,9,1)</f>
        <v xml:space="preserve"> Chordata</v>
      </c>
      <c r="L2371" t="str">
        <f>VLOOKUP(A2371,таксономия!$1:$1048576,10,1)</f>
        <v xml:space="preserve"> Craniata</v>
      </c>
      <c r="M2371" t="str">
        <f>VLOOKUP(A2371,таксономия!$1:$1048576,11,1)</f>
        <v xml:space="preserve"> Vertebrata</v>
      </c>
      <c r="N2371" t="str">
        <f>VLOOKUP(A2371,таксономия!$1:$1048576,12,1)</f>
        <v xml:space="preserve"> Euteleostomi</v>
      </c>
      <c r="O2371" t="str">
        <f>VLOOKUP(A2371,таксономия!$1:$1048576,13,1)</f>
        <v>Amphibia</v>
      </c>
      <c r="P2371" t="str">
        <f>VLOOKUP(A2371,таксономия!$1:$1048576,14,1)</f>
        <v xml:space="preserve"> Batrachia</v>
      </c>
      <c r="Q2371" t="str">
        <f>VLOOKUP(A2371,таксономия!$1:$1048576,15,1)</f>
        <v xml:space="preserve"> Anura</v>
      </c>
      <c r="R2371" t="str">
        <f>VLOOKUP(A2371,таксономия!$1:$1048576,3,1)</f>
        <v xml:space="preserve"> Xenopus tropicalis (Western clawed frog) (Silurana tropicalis).</v>
      </c>
      <c r="S2371">
        <f t="shared" ref="S2371:S2434" si="37">$F2371-$E2371</f>
        <v>277</v>
      </c>
    </row>
    <row r="2372" spans="1:19" x14ac:dyDescent="0.3">
      <c r="A2372" t="s">
        <v>1449</v>
      </c>
      <c r="B2372" t="s">
        <v>1450</v>
      </c>
      <c r="C2372">
        <v>132</v>
      </c>
      <c r="D2372" t="s">
        <v>12</v>
      </c>
      <c r="E2372">
        <v>5</v>
      </c>
      <c r="F2372">
        <v>88</v>
      </c>
      <c r="G2372">
        <v>2697</v>
      </c>
      <c r="H2372" t="s">
        <v>13</v>
      </c>
      <c r="I2372" t="str">
        <f>VLOOKUP(A2372,таксономия!$1:$1048576,7,1)</f>
        <v>Eukaryota</v>
      </c>
      <c r="J2372" t="str">
        <f>VLOOKUP(A2372,таксономия!$1:$1048576,8,1)</f>
        <v xml:space="preserve"> Metazoa</v>
      </c>
      <c r="K2372" t="str">
        <f>VLOOKUP(A2372,таксономия!$1:$1048576,9,1)</f>
        <v xml:space="preserve"> Chordata</v>
      </c>
      <c r="L2372" t="str">
        <f>VLOOKUP(A2372,таксономия!$1:$1048576,10,1)</f>
        <v xml:space="preserve"> Craniata</v>
      </c>
      <c r="M2372" t="str">
        <f>VLOOKUP(A2372,таксономия!$1:$1048576,11,1)</f>
        <v xml:space="preserve"> Vertebrata</v>
      </c>
      <c r="N2372" t="str">
        <f>VLOOKUP(A2372,таксономия!$1:$1048576,12,1)</f>
        <v xml:space="preserve"> Euteleostomi</v>
      </c>
      <c r="O2372" t="str">
        <f>VLOOKUP(A2372,таксономия!$1:$1048576,13,1)</f>
        <v>Mammalia</v>
      </c>
      <c r="P2372" t="str">
        <f>VLOOKUP(A2372,таксономия!$1:$1048576,14,1)</f>
        <v xml:space="preserve"> Eutheria</v>
      </c>
      <c r="Q2372" t="str">
        <f>VLOOKUP(A2372,таксономия!$1:$1048576,15,1)</f>
        <v xml:space="preserve"> Laurasiatheria</v>
      </c>
      <c r="R2372" t="str">
        <f>VLOOKUP(A2372,таксономия!$1:$1048576,3,1)</f>
        <v xml:space="preserve"> Equus caballus (Horse).</v>
      </c>
      <c r="S2372">
        <f t="shared" si="37"/>
        <v>83</v>
      </c>
    </row>
    <row r="2373" spans="1:19" x14ac:dyDescent="0.3">
      <c r="A2373" t="s">
        <v>1449</v>
      </c>
      <c r="B2373" t="s">
        <v>1450</v>
      </c>
      <c r="C2373">
        <v>132</v>
      </c>
      <c r="D2373" t="s">
        <v>86</v>
      </c>
      <c r="E2373">
        <v>93</v>
      </c>
      <c r="F2373">
        <v>132</v>
      </c>
      <c r="G2373">
        <v>2216</v>
      </c>
      <c r="H2373" t="s">
        <v>87</v>
      </c>
      <c r="I2373" t="str">
        <f>VLOOKUP(A2373,таксономия!$1:$1048576,7,1)</f>
        <v>Eukaryota</v>
      </c>
      <c r="J2373" t="str">
        <f>VLOOKUP(A2373,таксономия!$1:$1048576,8,1)</f>
        <v xml:space="preserve"> Metazoa</v>
      </c>
      <c r="K2373" t="str">
        <f>VLOOKUP(A2373,таксономия!$1:$1048576,9,1)</f>
        <v xml:space="preserve"> Chordata</v>
      </c>
      <c r="L2373" t="str">
        <f>VLOOKUP(A2373,таксономия!$1:$1048576,10,1)</f>
        <v xml:space="preserve"> Craniata</v>
      </c>
      <c r="M2373" t="str">
        <f>VLOOKUP(A2373,таксономия!$1:$1048576,11,1)</f>
        <v xml:space="preserve"> Vertebrata</v>
      </c>
      <c r="N2373" t="str">
        <f>VLOOKUP(A2373,таксономия!$1:$1048576,12,1)</f>
        <v xml:space="preserve"> Euteleostomi</v>
      </c>
      <c r="O2373" t="str">
        <f>VLOOKUP(A2373,таксономия!$1:$1048576,13,1)</f>
        <v>Mammalia</v>
      </c>
      <c r="P2373" t="str">
        <f>VLOOKUP(A2373,таксономия!$1:$1048576,14,1)</f>
        <v xml:space="preserve"> Eutheria</v>
      </c>
      <c r="Q2373" t="str">
        <f>VLOOKUP(A2373,таксономия!$1:$1048576,15,1)</f>
        <v xml:space="preserve"> Laurasiatheria</v>
      </c>
      <c r="R2373" t="str">
        <f>VLOOKUP(A2373,таксономия!$1:$1048576,3,1)</f>
        <v xml:space="preserve"> Equus caballus (Horse).</v>
      </c>
      <c r="S2373">
        <f t="shared" si="37"/>
        <v>39</v>
      </c>
    </row>
    <row r="2374" spans="1:19" x14ac:dyDescent="0.3">
      <c r="A2374" t="s">
        <v>1451</v>
      </c>
      <c r="B2374" t="s">
        <v>1452</v>
      </c>
      <c r="C2374">
        <v>445</v>
      </c>
      <c r="D2374" t="s">
        <v>22</v>
      </c>
      <c r="E2374">
        <v>71</v>
      </c>
      <c r="F2374">
        <v>164</v>
      </c>
      <c r="G2374">
        <v>59728</v>
      </c>
      <c r="H2374" t="s">
        <v>23</v>
      </c>
      <c r="I2374" t="str">
        <f>VLOOKUP(A2374,таксономия!$1:$1048576,7,1)</f>
        <v>Eukaryota</v>
      </c>
      <c r="J2374" t="str">
        <f>VLOOKUP(A2374,таксономия!$1:$1048576,8,1)</f>
        <v xml:space="preserve"> Metazoa</v>
      </c>
      <c r="K2374" t="str">
        <f>VLOOKUP(A2374,таксономия!$1:$1048576,9,1)</f>
        <v xml:space="preserve"> Chordata</v>
      </c>
      <c r="L2374" t="str">
        <f>VLOOKUP(A2374,таксономия!$1:$1048576,10,1)</f>
        <v xml:space="preserve"> Tunicata</v>
      </c>
      <c r="M2374" t="str">
        <f>VLOOKUP(A2374,таксономия!$1:$1048576,11,1)</f>
        <v xml:space="preserve"> Ascidiacea</v>
      </c>
      <c r="N2374" t="str">
        <f>VLOOKUP(A2374,таксономия!$1:$1048576,12,1)</f>
        <v xml:space="preserve"> Enterogona</v>
      </c>
      <c r="O2374" t="str">
        <f>VLOOKUP(A2374,таксономия!$1:$1048576,13,1)</f>
        <v>Phlebobranchia</v>
      </c>
      <c r="P2374" t="str">
        <f>VLOOKUP(A2374,таксономия!$1:$1048576,14,1)</f>
        <v xml:space="preserve"> Cionidae</v>
      </c>
      <c r="Q2374" t="str">
        <f>VLOOKUP(A2374,таксономия!$1:$1048576,15,1)</f>
        <v xml:space="preserve"> Ciona.</v>
      </c>
      <c r="R2374" t="str">
        <f>VLOOKUP(A2374,таксономия!$1:$1048576,3,1)</f>
        <v xml:space="preserve"> Ciona intestinalis (Transparent sea squirt) (Ascidia intestinalis).</v>
      </c>
      <c r="S2374">
        <f t="shared" si="37"/>
        <v>93</v>
      </c>
    </row>
    <row r="2375" spans="1:19" x14ac:dyDescent="0.3">
      <c r="A2375" t="s">
        <v>1451</v>
      </c>
      <c r="B2375" t="s">
        <v>1452</v>
      </c>
      <c r="C2375">
        <v>445</v>
      </c>
      <c r="D2375" t="s">
        <v>12</v>
      </c>
      <c r="E2375">
        <v>325</v>
      </c>
      <c r="F2375">
        <v>394</v>
      </c>
      <c r="G2375">
        <v>2697</v>
      </c>
      <c r="H2375" t="s">
        <v>13</v>
      </c>
      <c r="I2375" t="str">
        <f>VLOOKUP(A2375,таксономия!$1:$1048576,7,1)</f>
        <v>Eukaryota</v>
      </c>
      <c r="J2375" t="str">
        <f>VLOOKUP(A2375,таксономия!$1:$1048576,8,1)</f>
        <v xml:space="preserve"> Metazoa</v>
      </c>
      <c r="K2375" t="str">
        <f>VLOOKUP(A2375,таксономия!$1:$1048576,9,1)</f>
        <v xml:space="preserve"> Chordata</v>
      </c>
      <c r="L2375" t="str">
        <f>VLOOKUP(A2375,таксономия!$1:$1048576,10,1)</f>
        <v xml:space="preserve"> Tunicata</v>
      </c>
      <c r="M2375" t="str">
        <f>VLOOKUP(A2375,таксономия!$1:$1048576,11,1)</f>
        <v xml:space="preserve"> Ascidiacea</v>
      </c>
      <c r="N2375" t="str">
        <f>VLOOKUP(A2375,таксономия!$1:$1048576,12,1)</f>
        <v xml:space="preserve"> Enterogona</v>
      </c>
      <c r="O2375" t="str">
        <f>VLOOKUP(A2375,таксономия!$1:$1048576,13,1)</f>
        <v>Phlebobranchia</v>
      </c>
      <c r="P2375" t="str">
        <f>VLOOKUP(A2375,таксономия!$1:$1048576,14,1)</f>
        <v xml:space="preserve"> Cionidae</v>
      </c>
      <c r="Q2375" t="str">
        <f>VLOOKUP(A2375,таксономия!$1:$1048576,15,1)</f>
        <v xml:space="preserve"> Ciona.</v>
      </c>
      <c r="R2375" t="str">
        <f>VLOOKUP(A2375,таксономия!$1:$1048576,3,1)</f>
        <v xml:space="preserve"> Ciona intestinalis (Transparent sea squirt) (Ascidia intestinalis).</v>
      </c>
      <c r="S2375">
        <f t="shared" si="37"/>
        <v>69</v>
      </c>
    </row>
    <row r="2376" spans="1:19" x14ac:dyDescent="0.3">
      <c r="A2376" t="s">
        <v>1453</v>
      </c>
      <c r="B2376" t="s">
        <v>1454</v>
      </c>
      <c r="C2376">
        <v>521</v>
      </c>
      <c r="D2376" t="s">
        <v>34</v>
      </c>
      <c r="E2376">
        <v>39</v>
      </c>
      <c r="F2376">
        <v>69</v>
      </c>
      <c r="G2376">
        <v>24995</v>
      </c>
      <c r="H2376" t="s">
        <v>35</v>
      </c>
      <c r="I2376" t="str">
        <f>VLOOKUP(A2376,таксономия!$1:$1048576,7,1)</f>
        <v>Eukaryota</v>
      </c>
      <c r="J2376" t="str">
        <f>VLOOKUP(A2376,таксономия!$1:$1048576,8,1)</f>
        <v xml:space="preserve"> Metazoa</v>
      </c>
      <c r="K2376" t="str">
        <f>VLOOKUP(A2376,таксономия!$1:$1048576,9,1)</f>
        <v xml:space="preserve"> Chordata</v>
      </c>
      <c r="L2376" t="str">
        <f>VLOOKUP(A2376,таксономия!$1:$1048576,10,1)</f>
        <v xml:space="preserve"> Craniata</v>
      </c>
      <c r="M2376" t="str">
        <f>VLOOKUP(A2376,таксономия!$1:$1048576,11,1)</f>
        <v xml:space="preserve"> Vertebrata</v>
      </c>
      <c r="N2376" t="str">
        <f>VLOOKUP(A2376,таксономия!$1:$1048576,12,1)</f>
        <v xml:space="preserve"> Euteleostomi</v>
      </c>
      <c r="O2376" t="str">
        <f>VLOOKUP(A2376,таксономия!$1:$1048576,13,1)</f>
        <v>Mammalia</v>
      </c>
      <c r="P2376" t="str">
        <f>VLOOKUP(A2376,таксономия!$1:$1048576,14,1)</f>
        <v xml:space="preserve"> Metatheria</v>
      </c>
      <c r="Q2376" t="str">
        <f>VLOOKUP(A2376,таксономия!$1:$1048576,15,1)</f>
        <v xml:space="preserve"> Didelphimorphia</v>
      </c>
      <c r="R2376" t="str">
        <f>VLOOKUP(A2376,таксономия!$1:$1048576,3,1)</f>
        <v xml:space="preserve"> Monodelphis domestica (Gray short-tailed opossum).</v>
      </c>
      <c r="S2376">
        <f t="shared" si="37"/>
        <v>30</v>
      </c>
    </row>
    <row r="2377" spans="1:19" x14ac:dyDescent="0.3">
      <c r="A2377" t="s">
        <v>1453</v>
      </c>
      <c r="B2377" t="s">
        <v>1454</v>
      </c>
      <c r="C2377">
        <v>521</v>
      </c>
      <c r="D2377" t="s">
        <v>34</v>
      </c>
      <c r="E2377">
        <v>116</v>
      </c>
      <c r="F2377">
        <v>148</v>
      </c>
      <c r="G2377">
        <v>24995</v>
      </c>
      <c r="H2377" t="s">
        <v>35</v>
      </c>
      <c r="I2377" t="str">
        <f>VLOOKUP(A2377,таксономия!$1:$1048576,7,1)</f>
        <v>Eukaryota</v>
      </c>
      <c r="J2377" t="str">
        <f>VLOOKUP(A2377,таксономия!$1:$1048576,8,1)</f>
        <v xml:space="preserve"> Metazoa</v>
      </c>
      <c r="K2377" t="str">
        <f>VLOOKUP(A2377,таксономия!$1:$1048576,9,1)</f>
        <v xml:space="preserve"> Chordata</v>
      </c>
      <c r="L2377" t="str">
        <f>VLOOKUP(A2377,таксономия!$1:$1048576,10,1)</f>
        <v xml:space="preserve"> Craniata</v>
      </c>
      <c r="M2377" t="str">
        <f>VLOOKUP(A2377,таксономия!$1:$1048576,11,1)</f>
        <v xml:space="preserve"> Vertebrata</v>
      </c>
      <c r="N2377" t="str">
        <f>VLOOKUP(A2377,таксономия!$1:$1048576,12,1)</f>
        <v xml:space="preserve"> Euteleostomi</v>
      </c>
      <c r="O2377" t="str">
        <f>VLOOKUP(A2377,таксономия!$1:$1048576,13,1)</f>
        <v>Mammalia</v>
      </c>
      <c r="P2377" t="str">
        <f>VLOOKUP(A2377,таксономия!$1:$1048576,14,1)</f>
        <v xml:space="preserve"> Metatheria</v>
      </c>
      <c r="Q2377" t="str">
        <f>VLOOKUP(A2377,таксономия!$1:$1048576,15,1)</f>
        <v xml:space="preserve"> Didelphimorphia</v>
      </c>
      <c r="R2377" t="str">
        <f>VLOOKUP(A2377,таксономия!$1:$1048576,3,1)</f>
        <v xml:space="preserve"> Monodelphis domestica (Gray short-tailed opossum).</v>
      </c>
      <c r="S2377">
        <f t="shared" si="37"/>
        <v>32</v>
      </c>
    </row>
    <row r="2378" spans="1:19" x14ac:dyDescent="0.3">
      <c r="A2378" t="s">
        <v>1453</v>
      </c>
      <c r="B2378" t="s">
        <v>1454</v>
      </c>
      <c r="C2378">
        <v>521</v>
      </c>
      <c r="D2378" t="s">
        <v>12</v>
      </c>
      <c r="E2378">
        <v>156</v>
      </c>
      <c r="F2378">
        <v>238</v>
      </c>
      <c r="G2378">
        <v>2697</v>
      </c>
      <c r="H2378" t="s">
        <v>13</v>
      </c>
      <c r="I2378" t="str">
        <f>VLOOKUP(A2378,таксономия!$1:$1048576,7,1)</f>
        <v>Eukaryota</v>
      </c>
      <c r="J2378" t="str">
        <f>VLOOKUP(A2378,таксономия!$1:$1048576,8,1)</f>
        <v xml:space="preserve"> Metazoa</v>
      </c>
      <c r="K2378" t="str">
        <f>VLOOKUP(A2378,таксономия!$1:$1048576,9,1)</f>
        <v xml:space="preserve"> Chordata</v>
      </c>
      <c r="L2378" t="str">
        <f>VLOOKUP(A2378,таксономия!$1:$1048576,10,1)</f>
        <v xml:space="preserve"> Craniata</v>
      </c>
      <c r="M2378" t="str">
        <f>VLOOKUP(A2378,таксономия!$1:$1048576,11,1)</f>
        <v xml:space="preserve"> Vertebrata</v>
      </c>
      <c r="N2378" t="str">
        <f>VLOOKUP(A2378,таксономия!$1:$1048576,12,1)</f>
        <v xml:space="preserve"> Euteleostomi</v>
      </c>
      <c r="O2378" t="str">
        <f>VLOOKUP(A2378,таксономия!$1:$1048576,13,1)</f>
        <v>Mammalia</v>
      </c>
      <c r="P2378" t="str">
        <f>VLOOKUP(A2378,таксономия!$1:$1048576,14,1)</f>
        <v xml:space="preserve"> Metatheria</v>
      </c>
      <c r="Q2378" t="str">
        <f>VLOOKUP(A2378,таксономия!$1:$1048576,15,1)</f>
        <v xml:space="preserve"> Didelphimorphia</v>
      </c>
      <c r="R2378" t="str">
        <f>VLOOKUP(A2378,таксономия!$1:$1048576,3,1)</f>
        <v xml:space="preserve"> Monodelphis domestica (Gray short-tailed opossum).</v>
      </c>
      <c r="S2378">
        <f t="shared" si="37"/>
        <v>82</v>
      </c>
    </row>
    <row r="2379" spans="1:19" x14ac:dyDescent="0.3">
      <c r="A2379" t="s">
        <v>1453</v>
      </c>
      <c r="B2379" t="s">
        <v>1454</v>
      </c>
      <c r="C2379">
        <v>521</v>
      </c>
      <c r="D2379" t="s">
        <v>16</v>
      </c>
      <c r="E2379">
        <v>275</v>
      </c>
      <c r="F2379">
        <v>510</v>
      </c>
      <c r="G2379">
        <v>22248</v>
      </c>
      <c r="H2379" t="s">
        <v>17</v>
      </c>
      <c r="I2379" t="str">
        <f>VLOOKUP(A2379,таксономия!$1:$1048576,7,1)</f>
        <v>Eukaryota</v>
      </c>
      <c r="J2379" t="str">
        <f>VLOOKUP(A2379,таксономия!$1:$1048576,8,1)</f>
        <v xml:space="preserve"> Metazoa</v>
      </c>
      <c r="K2379" t="str">
        <f>VLOOKUP(A2379,таксономия!$1:$1048576,9,1)</f>
        <v xml:space="preserve"> Chordata</v>
      </c>
      <c r="L2379" t="str">
        <f>VLOOKUP(A2379,таксономия!$1:$1048576,10,1)</f>
        <v xml:space="preserve"> Craniata</v>
      </c>
      <c r="M2379" t="str">
        <f>VLOOKUP(A2379,таксономия!$1:$1048576,11,1)</f>
        <v xml:space="preserve"> Vertebrata</v>
      </c>
      <c r="N2379" t="str">
        <f>VLOOKUP(A2379,таксономия!$1:$1048576,12,1)</f>
        <v xml:space="preserve"> Euteleostomi</v>
      </c>
      <c r="O2379" t="str">
        <f>VLOOKUP(A2379,таксономия!$1:$1048576,13,1)</f>
        <v>Mammalia</v>
      </c>
      <c r="P2379" t="str">
        <f>VLOOKUP(A2379,таксономия!$1:$1048576,14,1)</f>
        <v xml:space="preserve"> Metatheria</v>
      </c>
      <c r="Q2379" t="str">
        <f>VLOOKUP(A2379,таксономия!$1:$1048576,15,1)</f>
        <v xml:space="preserve"> Didelphimorphia</v>
      </c>
      <c r="R2379" t="str">
        <f>VLOOKUP(A2379,таксономия!$1:$1048576,3,1)</f>
        <v xml:space="preserve"> Monodelphis domestica (Gray short-tailed opossum).</v>
      </c>
      <c r="S2379">
        <f t="shared" si="37"/>
        <v>235</v>
      </c>
    </row>
    <row r="2380" spans="1:19" x14ac:dyDescent="0.3">
      <c r="A2380" t="s">
        <v>1455</v>
      </c>
      <c r="B2380" t="s">
        <v>1456</v>
      </c>
      <c r="C2380">
        <v>607</v>
      </c>
      <c r="D2380" t="s">
        <v>10</v>
      </c>
      <c r="E2380">
        <v>46</v>
      </c>
      <c r="F2380">
        <v>87</v>
      </c>
      <c r="G2380">
        <v>998</v>
      </c>
      <c r="H2380" t="s">
        <v>11</v>
      </c>
      <c r="I2380" t="str">
        <f>VLOOKUP(A2380,таксономия!$1:$1048576,7,1)</f>
        <v>Eukaryota</v>
      </c>
      <c r="J2380" t="str">
        <f>VLOOKUP(A2380,таксономия!$1:$1048576,8,1)</f>
        <v xml:space="preserve"> Metazoa</v>
      </c>
      <c r="K2380" t="str">
        <f>VLOOKUP(A2380,таксономия!$1:$1048576,9,1)</f>
        <v xml:space="preserve"> Chordata</v>
      </c>
      <c r="L2380" t="str">
        <f>VLOOKUP(A2380,таксономия!$1:$1048576,10,1)</f>
        <v xml:space="preserve"> Craniata</v>
      </c>
      <c r="M2380" t="str">
        <f>VLOOKUP(A2380,таксономия!$1:$1048576,11,1)</f>
        <v xml:space="preserve"> Vertebrata</v>
      </c>
      <c r="N2380" t="str">
        <f>VLOOKUP(A2380,таксономия!$1:$1048576,12,1)</f>
        <v xml:space="preserve"> Euteleostomi</v>
      </c>
      <c r="O2380" t="str">
        <f>VLOOKUP(A2380,таксономия!$1:$1048576,13,1)</f>
        <v>Amphibia</v>
      </c>
      <c r="P2380" t="str">
        <f>VLOOKUP(A2380,таксономия!$1:$1048576,14,1)</f>
        <v xml:space="preserve"> Batrachia</v>
      </c>
      <c r="Q2380" t="str">
        <f>VLOOKUP(A2380,таксономия!$1:$1048576,15,1)</f>
        <v xml:space="preserve"> Anura</v>
      </c>
      <c r="R2380" t="str">
        <f>VLOOKUP(A2380,таксономия!$1:$1048576,3,1)</f>
        <v xml:space="preserve"> Xenopus tropicalis (Western clawed frog) (Silurana tropicalis).</v>
      </c>
      <c r="S2380">
        <f t="shared" si="37"/>
        <v>41</v>
      </c>
    </row>
    <row r="2381" spans="1:19" x14ac:dyDescent="0.3">
      <c r="A2381" t="s">
        <v>1455</v>
      </c>
      <c r="B2381" t="s">
        <v>1456</v>
      </c>
      <c r="C2381">
        <v>607</v>
      </c>
      <c r="D2381" t="s">
        <v>12</v>
      </c>
      <c r="E2381">
        <v>108</v>
      </c>
      <c r="F2381">
        <v>184</v>
      </c>
      <c r="G2381">
        <v>2697</v>
      </c>
      <c r="H2381" t="s">
        <v>13</v>
      </c>
      <c r="I2381" t="str">
        <f>VLOOKUP(A2381,таксономия!$1:$1048576,7,1)</f>
        <v>Eukaryota</v>
      </c>
      <c r="J2381" t="str">
        <f>VLOOKUP(A2381,таксономия!$1:$1048576,8,1)</f>
        <v xml:space="preserve"> Metazoa</v>
      </c>
      <c r="K2381" t="str">
        <f>VLOOKUP(A2381,таксономия!$1:$1048576,9,1)</f>
        <v xml:space="preserve"> Chordata</v>
      </c>
      <c r="L2381" t="str">
        <f>VLOOKUP(A2381,таксономия!$1:$1048576,10,1)</f>
        <v xml:space="preserve"> Craniata</v>
      </c>
      <c r="M2381" t="str">
        <f>VLOOKUP(A2381,таксономия!$1:$1048576,11,1)</f>
        <v xml:space="preserve"> Vertebrata</v>
      </c>
      <c r="N2381" t="str">
        <f>VLOOKUP(A2381,таксономия!$1:$1048576,12,1)</f>
        <v xml:space="preserve"> Euteleostomi</v>
      </c>
      <c r="O2381" t="str">
        <f>VLOOKUP(A2381,таксономия!$1:$1048576,13,1)</f>
        <v>Amphibia</v>
      </c>
      <c r="P2381" t="str">
        <f>VLOOKUP(A2381,таксономия!$1:$1048576,14,1)</f>
        <v xml:space="preserve"> Batrachia</v>
      </c>
      <c r="Q2381" t="str">
        <f>VLOOKUP(A2381,таксономия!$1:$1048576,15,1)</f>
        <v xml:space="preserve"> Anura</v>
      </c>
      <c r="R2381" t="str">
        <f>VLOOKUP(A2381,таксономия!$1:$1048576,3,1)</f>
        <v xml:space="preserve"> Xenopus tropicalis (Western clawed frog) (Silurana tropicalis).</v>
      </c>
      <c r="S2381">
        <f t="shared" si="37"/>
        <v>76</v>
      </c>
    </row>
    <row r="2382" spans="1:19" x14ac:dyDescent="0.3">
      <c r="A2382" t="s">
        <v>1455</v>
      </c>
      <c r="B2382" t="s">
        <v>1456</v>
      </c>
      <c r="C2382">
        <v>607</v>
      </c>
      <c r="D2382" t="s">
        <v>12</v>
      </c>
      <c r="E2382">
        <v>208</v>
      </c>
      <c r="F2382">
        <v>285</v>
      </c>
      <c r="G2382">
        <v>2697</v>
      </c>
      <c r="H2382" t="s">
        <v>13</v>
      </c>
      <c r="I2382" t="str">
        <f>VLOOKUP(A2382,таксономия!$1:$1048576,7,1)</f>
        <v>Eukaryota</v>
      </c>
      <c r="J2382" t="str">
        <f>VLOOKUP(A2382,таксономия!$1:$1048576,8,1)</f>
        <v xml:space="preserve"> Metazoa</v>
      </c>
      <c r="K2382" t="str">
        <f>VLOOKUP(A2382,таксономия!$1:$1048576,9,1)</f>
        <v xml:space="preserve"> Chordata</v>
      </c>
      <c r="L2382" t="str">
        <f>VLOOKUP(A2382,таксономия!$1:$1048576,10,1)</f>
        <v xml:space="preserve"> Craniata</v>
      </c>
      <c r="M2382" t="str">
        <f>VLOOKUP(A2382,таксономия!$1:$1048576,11,1)</f>
        <v xml:space="preserve"> Vertebrata</v>
      </c>
      <c r="N2382" t="str">
        <f>VLOOKUP(A2382,таксономия!$1:$1048576,12,1)</f>
        <v xml:space="preserve"> Euteleostomi</v>
      </c>
      <c r="O2382" t="str">
        <f>VLOOKUP(A2382,таксономия!$1:$1048576,13,1)</f>
        <v>Amphibia</v>
      </c>
      <c r="P2382" t="str">
        <f>VLOOKUP(A2382,таксономия!$1:$1048576,14,1)</f>
        <v xml:space="preserve"> Batrachia</v>
      </c>
      <c r="Q2382" t="str">
        <f>VLOOKUP(A2382,таксономия!$1:$1048576,15,1)</f>
        <v xml:space="preserve"> Anura</v>
      </c>
      <c r="R2382" t="str">
        <f>VLOOKUP(A2382,таксономия!$1:$1048576,3,1)</f>
        <v xml:space="preserve"> Xenopus tropicalis (Western clawed frog) (Silurana tropicalis).</v>
      </c>
      <c r="S2382">
        <f t="shared" si="37"/>
        <v>77</v>
      </c>
    </row>
    <row r="2383" spans="1:19" x14ac:dyDescent="0.3">
      <c r="A2383" t="s">
        <v>1455</v>
      </c>
      <c r="B2383" t="s">
        <v>1456</v>
      </c>
      <c r="C2383">
        <v>607</v>
      </c>
      <c r="D2383" t="s">
        <v>14</v>
      </c>
      <c r="E2383">
        <v>301</v>
      </c>
      <c r="F2383">
        <v>349</v>
      </c>
      <c r="G2383">
        <v>80</v>
      </c>
      <c r="H2383" t="s">
        <v>15</v>
      </c>
      <c r="I2383" t="str">
        <f>VLOOKUP(A2383,таксономия!$1:$1048576,7,1)</f>
        <v>Eukaryota</v>
      </c>
      <c r="J2383" t="str">
        <f>VLOOKUP(A2383,таксономия!$1:$1048576,8,1)</f>
        <v xml:space="preserve"> Metazoa</v>
      </c>
      <c r="K2383" t="str">
        <f>VLOOKUP(A2383,таксономия!$1:$1048576,9,1)</f>
        <v xml:space="preserve"> Chordata</v>
      </c>
      <c r="L2383" t="str">
        <f>VLOOKUP(A2383,таксономия!$1:$1048576,10,1)</f>
        <v xml:space="preserve"> Craniata</v>
      </c>
      <c r="M2383" t="str">
        <f>VLOOKUP(A2383,таксономия!$1:$1048576,11,1)</f>
        <v xml:space="preserve"> Vertebrata</v>
      </c>
      <c r="N2383" t="str">
        <f>VLOOKUP(A2383,таксономия!$1:$1048576,12,1)</f>
        <v xml:space="preserve"> Euteleostomi</v>
      </c>
      <c r="O2383" t="str">
        <f>VLOOKUP(A2383,таксономия!$1:$1048576,13,1)</f>
        <v>Amphibia</v>
      </c>
      <c r="P2383" t="str">
        <f>VLOOKUP(A2383,таксономия!$1:$1048576,14,1)</f>
        <v xml:space="preserve"> Batrachia</v>
      </c>
      <c r="Q2383" t="str">
        <f>VLOOKUP(A2383,таксономия!$1:$1048576,15,1)</f>
        <v xml:space="preserve"> Anura</v>
      </c>
      <c r="R2383" t="str">
        <f>VLOOKUP(A2383,таксономия!$1:$1048576,3,1)</f>
        <v xml:space="preserve"> Xenopus tropicalis (Western clawed frog) (Silurana tropicalis).</v>
      </c>
      <c r="S2383">
        <f t="shared" si="37"/>
        <v>48</v>
      </c>
    </row>
    <row r="2384" spans="1:19" x14ac:dyDescent="0.3">
      <c r="A2384" t="s">
        <v>1455</v>
      </c>
      <c r="B2384" t="s">
        <v>1456</v>
      </c>
      <c r="C2384">
        <v>607</v>
      </c>
      <c r="D2384" t="s">
        <v>16</v>
      </c>
      <c r="E2384">
        <v>350</v>
      </c>
      <c r="F2384">
        <v>598</v>
      </c>
      <c r="G2384">
        <v>22248</v>
      </c>
      <c r="H2384" t="s">
        <v>17</v>
      </c>
      <c r="I2384" t="str">
        <f>VLOOKUP(A2384,таксономия!$1:$1048576,7,1)</f>
        <v>Eukaryota</v>
      </c>
      <c r="J2384" t="str">
        <f>VLOOKUP(A2384,таксономия!$1:$1048576,8,1)</f>
        <v xml:space="preserve"> Metazoa</v>
      </c>
      <c r="K2384" t="str">
        <f>VLOOKUP(A2384,таксономия!$1:$1048576,9,1)</f>
        <v xml:space="preserve"> Chordata</v>
      </c>
      <c r="L2384" t="str">
        <f>VLOOKUP(A2384,таксономия!$1:$1048576,10,1)</f>
        <v xml:space="preserve"> Craniata</v>
      </c>
      <c r="M2384" t="str">
        <f>VLOOKUP(A2384,таксономия!$1:$1048576,11,1)</f>
        <v xml:space="preserve"> Vertebrata</v>
      </c>
      <c r="N2384" t="str">
        <f>VLOOKUP(A2384,таксономия!$1:$1048576,12,1)</f>
        <v xml:space="preserve"> Euteleostomi</v>
      </c>
      <c r="O2384" t="str">
        <f>VLOOKUP(A2384,таксономия!$1:$1048576,13,1)</f>
        <v>Amphibia</v>
      </c>
      <c r="P2384" t="str">
        <f>VLOOKUP(A2384,таксономия!$1:$1048576,14,1)</f>
        <v xml:space="preserve"> Batrachia</v>
      </c>
      <c r="Q2384" t="str">
        <f>VLOOKUP(A2384,таксономия!$1:$1048576,15,1)</f>
        <v xml:space="preserve"> Anura</v>
      </c>
      <c r="R2384" t="str">
        <f>VLOOKUP(A2384,таксономия!$1:$1048576,3,1)</f>
        <v xml:space="preserve"> Xenopus tropicalis (Western clawed frog) (Silurana tropicalis).</v>
      </c>
      <c r="S2384">
        <f t="shared" si="37"/>
        <v>248</v>
      </c>
    </row>
    <row r="2385" spans="1:19" x14ac:dyDescent="0.3">
      <c r="A2385" t="s">
        <v>1457</v>
      </c>
      <c r="B2385" t="s">
        <v>1458</v>
      </c>
      <c r="C2385">
        <v>883</v>
      </c>
      <c r="D2385" t="s">
        <v>20</v>
      </c>
      <c r="E2385">
        <v>116</v>
      </c>
      <c r="F2385">
        <v>243</v>
      </c>
      <c r="G2385">
        <v>1926</v>
      </c>
      <c r="H2385" t="s">
        <v>21</v>
      </c>
      <c r="I2385" t="str">
        <f>VLOOKUP(A2385,таксономия!$1:$1048576,7,1)</f>
        <v>Eukaryota</v>
      </c>
      <c r="J2385" t="str">
        <f>VLOOKUP(A2385,таксономия!$1:$1048576,8,1)</f>
        <v xml:space="preserve"> Metazoa</v>
      </c>
      <c r="K2385" t="str">
        <f>VLOOKUP(A2385,таксономия!$1:$1048576,9,1)</f>
        <v xml:space="preserve"> Chordata</v>
      </c>
      <c r="L2385" t="str">
        <f>VLOOKUP(A2385,таксономия!$1:$1048576,10,1)</f>
        <v xml:space="preserve"> Craniata</v>
      </c>
      <c r="M2385" t="str">
        <f>VLOOKUP(A2385,таксономия!$1:$1048576,11,1)</f>
        <v xml:space="preserve"> Vertebrata</v>
      </c>
      <c r="N2385" t="str">
        <f>VLOOKUP(A2385,таксономия!$1:$1048576,12,1)</f>
        <v xml:space="preserve"> Euteleostomi</v>
      </c>
      <c r="O2385" t="str">
        <f>VLOOKUP(A2385,таксономия!$1:$1048576,13,1)</f>
        <v>Mammalia</v>
      </c>
      <c r="P2385" t="str">
        <f>VLOOKUP(A2385,таксономия!$1:$1048576,14,1)</f>
        <v xml:space="preserve"> Eutheria</v>
      </c>
      <c r="Q2385" t="str">
        <f>VLOOKUP(A2385,таксономия!$1:$1048576,15,1)</f>
        <v xml:space="preserve"> Laurasiatheria</v>
      </c>
      <c r="R2385" t="str">
        <f>VLOOKUP(A2385,таксономия!$1:$1048576,3,1)</f>
        <v xml:space="preserve"> Equus caballus (Horse).</v>
      </c>
      <c r="S2385">
        <f t="shared" si="37"/>
        <v>127</v>
      </c>
    </row>
    <row r="2386" spans="1:19" x14ac:dyDescent="0.3">
      <c r="A2386" t="s">
        <v>1457</v>
      </c>
      <c r="B2386" t="s">
        <v>1458</v>
      </c>
      <c r="C2386">
        <v>883</v>
      </c>
      <c r="D2386" t="s">
        <v>22</v>
      </c>
      <c r="E2386">
        <v>4</v>
      </c>
      <c r="F2386">
        <v>94</v>
      </c>
      <c r="G2386">
        <v>59728</v>
      </c>
      <c r="H2386" t="s">
        <v>23</v>
      </c>
      <c r="I2386" t="str">
        <f>VLOOKUP(A2386,таксономия!$1:$1048576,7,1)</f>
        <v>Eukaryota</v>
      </c>
      <c r="J2386" t="str">
        <f>VLOOKUP(A2386,таксономия!$1:$1048576,8,1)</f>
        <v xml:space="preserve"> Metazoa</v>
      </c>
      <c r="K2386" t="str">
        <f>VLOOKUP(A2386,таксономия!$1:$1048576,9,1)</f>
        <v xml:space="preserve"> Chordata</v>
      </c>
      <c r="L2386" t="str">
        <f>VLOOKUP(A2386,таксономия!$1:$1048576,10,1)</f>
        <v xml:space="preserve"> Craniata</v>
      </c>
      <c r="M2386" t="str">
        <f>VLOOKUP(A2386,таксономия!$1:$1048576,11,1)</f>
        <v xml:space="preserve"> Vertebrata</v>
      </c>
      <c r="N2386" t="str">
        <f>VLOOKUP(A2386,таксономия!$1:$1048576,12,1)</f>
        <v xml:space="preserve"> Euteleostomi</v>
      </c>
      <c r="O2386" t="str">
        <f>VLOOKUP(A2386,таксономия!$1:$1048576,13,1)</f>
        <v>Mammalia</v>
      </c>
      <c r="P2386" t="str">
        <f>VLOOKUP(A2386,таксономия!$1:$1048576,14,1)</f>
        <v xml:space="preserve"> Eutheria</v>
      </c>
      <c r="Q2386" t="str">
        <f>VLOOKUP(A2386,таксономия!$1:$1048576,15,1)</f>
        <v xml:space="preserve"> Laurasiatheria</v>
      </c>
      <c r="R2386" t="str">
        <f>VLOOKUP(A2386,таксономия!$1:$1048576,3,1)</f>
        <v xml:space="preserve"> Equus caballus (Horse).</v>
      </c>
      <c r="S2386">
        <f t="shared" si="37"/>
        <v>90</v>
      </c>
    </row>
    <row r="2387" spans="1:19" x14ac:dyDescent="0.3">
      <c r="A2387" t="s">
        <v>1457</v>
      </c>
      <c r="B2387" t="s">
        <v>1458</v>
      </c>
      <c r="C2387">
        <v>883</v>
      </c>
      <c r="D2387" t="s">
        <v>12</v>
      </c>
      <c r="E2387">
        <v>259</v>
      </c>
      <c r="F2387">
        <v>337</v>
      </c>
      <c r="G2387">
        <v>2697</v>
      </c>
      <c r="H2387" t="s">
        <v>13</v>
      </c>
      <c r="I2387" t="str">
        <f>VLOOKUP(A2387,таксономия!$1:$1048576,7,1)</f>
        <v>Eukaryota</v>
      </c>
      <c r="J2387" t="str">
        <f>VLOOKUP(A2387,таксономия!$1:$1048576,8,1)</f>
        <v xml:space="preserve"> Metazoa</v>
      </c>
      <c r="K2387" t="str">
        <f>VLOOKUP(A2387,таксономия!$1:$1048576,9,1)</f>
        <v xml:space="preserve"> Chordata</v>
      </c>
      <c r="L2387" t="str">
        <f>VLOOKUP(A2387,таксономия!$1:$1048576,10,1)</f>
        <v xml:space="preserve"> Craniata</v>
      </c>
      <c r="M2387" t="str">
        <f>VLOOKUP(A2387,таксономия!$1:$1048576,11,1)</f>
        <v xml:space="preserve"> Vertebrata</v>
      </c>
      <c r="N2387" t="str">
        <f>VLOOKUP(A2387,таксономия!$1:$1048576,12,1)</f>
        <v xml:space="preserve"> Euteleostomi</v>
      </c>
      <c r="O2387" t="str">
        <f>VLOOKUP(A2387,таксономия!$1:$1048576,13,1)</f>
        <v>Mammalia</v>
      </c>
      <c r="P2387" t="str">
        <f>VLOOKUP(A2387,таксономия!$1:$1048576,14,1)</f>
        <v xml:space="preserve"> Eutheria</v>
      </c>
      <c r="Q2387" t="str">
        <f>VLOOKUP(A2387,таксономия!$1:$1048576,15,1)</f>
        <v xml:space="preserve"> Laurasiatheria</v>
      </c>
      <c r="R2387" t="str">
        <f>VLOOKUP(A2387,таксономия!$1:$1048576,3,1)</f>
        <v xml:space="preserve"> Equus caballus (Horse).</v>
      </c>
      <c r="S2387">
        <f t="shared" si="37"/>
        <v>78</v>
      </c>
    </row>
    <row r="2388" spans="1:19" x14ac:dyDescent="0.3">
      <c r="A2388" t="s">
        <v>1457</v>
      </c>
      <c r="B2388" t="s">
        <v>1458</v>
      </c>
      <c r="C2388">
        <v>883</v>
      </c>
      <c r="D2388" t="s">
        <v>24</v>
      </c>
      <c r="E2388">
        <v>419</v>
      </c>
      <c r="F2388">
        <v>692</v>
      </c>
      <c r="G2388">
        <v>24806</v>
      </c>
      <c r="H2388" t="s">
        <v>25</v>
      </c>
      <c r="I2388" t="str">
        <f>VLOOKUP(A2388,таксономия!$1:$1048576,7,1)</f>
        <v>Eukaryota</v>
      </c>
      <c r="J2388" t="str">
        <f>VLOOKUP(A2388,таксономия!$1:$1048576,8,1)</f>
        <v xml:space="preserve"> Metazoa</v>
      </c>
      <c r="K2388" t="str">
        <f>VLOOKUP(A2388,таксономия!$1:$1048576,9,1)</f>
        <v xml:space="preserve"> Chordata</v>
      </c>
      <c r="L2388" t="str">
        <f>VLOOKUP(A2388,таксономия!$1:$1048576,10,1)</f>
        <v xml:space="preserve"> Craniata</v>
      </c>
      <c r="M2388" t="str">
        <f>VLOOKUP(A2388,таксономия!$1:$1048576,11,1)</f>
        <v xml:space="preserve"> Vertebrata</v>
      </c>
      <c r="N2388" t="str">
        <f>VLOOKUP(A2388,таксономия!$1:$1048576,12,1)</f>
        <v xml:space="preserve"> Euteleostomi</v>
      </c>
      <c r="O2388" t="str">
        <f>VLOOKUP(A2388,таксономия!$1:$1048576,13,1)</f>
        <v>Mammalia</v>
      </c>
      <c r="P2388" t="str">
        <f>VLOOKUP(A2388,таксономия!$1:$1048576,14,1)</f>
        <v xml:space="preserve"> Eutheria</v>
      </c>
      <c r="Q2388" t="str">
        <f>VLOOKUP(A2388,таксономия!$1:$1048576,15,1)</f>
        <v xml:space="preserve"> Laurasiatheria</v>
      </c>
      <c r="R2388" t="str">
        <f>VLOOKUP(A2388,таксономия!$1:$1048576,3,1)</f>
        <v xml:space="preserve"> Equus caballus (Horse).</v>
      </c>
      <c r="S2388">
        <f t="shared" si="37"/>
        <v>273</v>
      </c>
    </row>
    <row r="2389" spans="1:19" x14ac:dyDescent="0.3">
      <c r="A2389" t="s">
        <v>1459</v>
      </c>
      <c r="B2389" t="s">
        <v>1460</v>
      </c>
      <c r="C2389">
        <v>354</v>
      </c>
      <c r="D2389" t="s">
        <v>12</v>
      </c>
      <c r="E2389">
        <v>5</v>
      </c>
      <c r="F2389">
        <v>83</v>
      </c>
      <c r="G2389">
        <v>2697</v>
      </c>
      <c r="H2389" t="s">
        <v>13</v>
      </c>
      <c r="I2389" t="str">
        <f>VLOOKUP(A2389,таксономия!$1:$1048576,7,1)</f>
        <v>Eukaryota</v>
      </c>
      <c r="J2389" t="str">
        <f>VLOOKUP(A2389,таксономия!$1:$1048576,8,1)</f>
        <v xml:space="preserve"> Metazoa</v>
      </c>
      <c r="K2389" t="str">
        <f>VLOOKUP(A2389,таксономия!$1:$1048576,9,1)</f>
        <v xml:space="preserve"> Chordata</v>
      </c>
      <c r="L2389" t="str">
        <f>VLOOKUP(A2389,таксономия!$1:$1048576,10,1)</f>
        <v xml:space="preserve"> Craniata</v>
      </c>
      <c r="M2389" t="str">
        <f>VLOOKUP(A2389,таксономия!$1:$1048576,11,1)</f>
        <v xml:space="preserve"> Vertebrata</v>
      </c>
      <c r="N2389" t="str">
        <f>VLOOKUP(A2389,таксономия!$1:$1048576,12,1)</f>
        <v xml:space="preserve"> Euteleostomi</v>
      </c>
      <c r="O2389" t="str">
        <f>VLOOKUP(A2389,таксономия!$1:$1048576,13,1)</f>
        <v>Mammalia</v>
      </c>
      <c r="P2389" t="str">
        <f>VLOOKUP(A2389,таксономия!$1:$1048576,14,1)</f>
        <v xml:space="preserve"> Eutheria</v>
      </c>
      <c r="Q2389" t="str">
        <f>VLOOKUP(A2389,таксономия!$1:$1048576,15,1)</f>
        <v xml:space="preserve"> Laurasiatheria</v>
      </c>
      <c r="R2389" t="str">
        <f>VLOOKUP(A2389,таксономия!$1:$1048576,3,1)</f>
        <v xml:space="preserve"> Equus caballus (Horse).</v>
      </c>
      <c r="S2389">
        <f t="shared" si="37"/>
        <v>78</v>
      </c>
    </row>
    <row r="2390" spans="1:19" x14ac:dyDescent="0.3">
      <c r="A2390" t="s">
        <v>1459</v>
      </c>
      <c r="B2390" t="s">
        <v>1460</v>
      </c>
      <c r="C2390">
        <v>354</v>
      </c>
      <c r="D2390" t="s">
        <v>12</v>
      </c>
      <c r="E2390">
        <v>88</v>
      </c>
      <c r="F2390">
        <v>165</v>
      </c>
      <c r="G2390">
        <v>2697</v>
      </c>
      <c r="H2390" t="s">
        <v>13</v>
      </c>
      <c r="I2390" t="str">
        <f>VLOOKUP(A2390,таксономия!$1:$1048576,7,1)</f>
        <v>Eukaryota</v>
      </c>
      <c r="J2390" t="str">
        <f>VLOOKUP(A2390,таксономия!$1:$1048576,8,1)</f>
        <v xml:space="preserve"> Metazoa</v>
      </c>
      <c r="K2390" t="str">
        <f>VLOOKUP(A2390,таксономия!$1:$1048576,9,1)</f>
        <v xml:space="preserve"> Chordata</v>
      </c>
      <c r="L2390" t="str">
        <f>VLOOKUP(A2390,таксономия!$1:$1048576,10,1)</f>
        <v xml:space="preserve"> Craniata</v>
      </c>
      <c r="M2390" t="str">
        <f>VLOOKUP(A2390,таксономия!$1:$1048576,11,1)</f>
        <v xml:space="preserve"> Vertebrata</v>
      </c>
      <c r="N2390" t="str">
        <f>VLOOKUP(A2390,таксономия!$1:$1048576,12,1)</f>
        <v xml:space="preserve"> Euteleostomi</v>
      </c>
      <c r="O2390" t="str">
        <f>VLOOKUP(A2390,таксономия!$1:$1048576,13,1)</f>
        <v>Mammalia</v>
      </c>
      <c r="P2390" t="str">
        <f>VLOOKUP(A2390,таксономия!$1:$1048576,14,1)</f>
        <v xml:space="preserve"> Eutheria</v>
      </c>
      <c r="Q2390" t="str">
        <f>VLOOKUP(A2390,таксономия!$1:$1048576,15,1)</f>
        <v xml:space="preserve"> Laurasiatheria</v>
      </c>
      <c r="R2390" t="str">
        <f>VLOOKUP(A2390,таксономия!$1:$1048576,3,1)</f>
        <v xml:space="preserve"> Equus caballus (Horse).</v>
      </c>
      <c r="S2390">
        <f t="shared" si="37"/>
        <v>77</v>
      </c>
    </row>
    <row r="2391" spans="1:19" x14ac:dyDescent="0.3">
      <c r="A2391" t="s">
        <v>1459</v>
      </c>
      <c r="B2391" t="s">
        <v>1460</v>
      </c>
      <c r="C2391">
        <v>354</v>
      </c>
      <c r="D2391" t="s">
        <v>12</v>
      </c>
      <c r="E2391">
        <v>176</v>
      </c>
      <c r="F2391">
        <v>254</v>
      </c>
      <c r="G2391">
        <v>2697</v>
      </c>
      <c r="H2391" t="s">
        <v>13</v>
      </c>
      <c r="I2391" t="str">
        <f>VLOOKUP(A2391,таксономия!$1:$1048576,7,1)</f>
        <v>Eukaryota</v>
      </c>
      <c r="J2391" t="str">
        <f>VLOOKUP(A2391,таксономия!$1:$1048576,8,1)</f>
        <v xml:space="preserve"> Metazoa</v>
      </c>
      <c r="K2391" t="str">
        <f>VLOOKUP(A2391,таксономия!$1:$1048576,9,1)</f>
        <v xml:space="preserve"> Chordata</v>
      </c>
      <c r="L2391" t="str">
        <f>VLOOKUP(A2391,таксономия!$1:$1048576,10,1)</f>
        <v xml:space="preserve"> Craniata</v>
      </c>
      <c r="M2391" t="str">
        <f>VLOOKUP(A2391,таксономия!$1:$1048576,11,1)</f>
        <v xml:space="preserve"> Vertebrata</v>
      </c>
      <c r="N2391" t="str">
        <f>VLOOKUP(A2391,таксономия!$1:$1048576,12,1)</f>
        <v xml:space="preserve"> Euteleostomi</v>
      </c>
      <c r="O2391" t="str">
        <f>VLOOKUP(A2391,таксономия!$1:$1048576,13,1)</f>
        <v>Mammalia</v>
      </c>
      <c r="P2391" t="str">
        <f>VLOOKUP(A2391,таксономия!$1:$1048576,14,1)</f>
        <v xml:space="preserve"> Eutheria</v>
      </c>
      <c r="Q2391" t="str">
        <f>VLOOKUP(A2391,таксономия!$1:$1048576,15,1)</f>
        <v xml:space="preserve"> Laurasiatheria</v>
      </c>
      <c r="R2391" t="str">
        <f>VLOOKUP(A2391,таксономия!$1:$1048576,3,1)</f>
        <v xml:space="preserve"> Equus caballus (Horse).</v>
      </c>
      <c r="S2391">
        <f t="shared" si="37"/>
        <v>78</v>
      </c>
    </row>
    <row r="2392" spans="1:19" x14ac:dyDescent="0.3">
      <c r="A2392" t="s">
        <v>1459</v>
      </c>
      <c r="B2392" t="s">
        <v>1460</v>
      </c>
      <c r="C2392">
        <v>354</v>
      </c>
      <c r="D2392" t="s">
        <v>12</v>
      </c>
      <c r="E2392">
        <v>277</v>
      </c>
      <c r="F2392">
        <v>354</v>
      </c>
      <c r="G2392">
        <v>2697</v>
      </c>
      <c r="H2392" t="s">
        <v>13</v>
      </c>
      <c r="I2392" t="str">
        <f>VLOOKUP(A2392,таксономия!$1:$1048576,7,1)</f>
        <v>Eukaryota</v>
      </c>
      <c r="J2392" t="str">
        <f>VLOOKUP(A2392,таксономия!$1:$1048576,8,1)</f>
        <v xml:space="preserve"> Metazoa</v>
      </c>
      <c r="K2392" t="str">
        <f>VLOOKUP(A2392,таксономия!$1:$1048576,9,1)</f>
        <v xml:space="preserve"> Chordata</v>
      </c>
      <c r="L2392" t="str">
        <f>VLOOKUP(A2392,таксономия!$1:$1048576,10,1)</f>
        <v xml:space="preserve"> Craniata</v>
      </c>
      <c r="M2392" t="str">
        <f>VLOOKUP(A2392,таксономия!$1:$1048576,11,1)</f>
        <v xml:space="preserve"> Vertebrata</v>
      </c>
      <c r="N2392" t="str">
        <f>VLOOKUP(A2392,таксономия!$1:$1048576,12,1)</f>
        <v xml:space="preserve"> Euteleostomi</v>
      </c>
      <c r="O2392" t="str">
        <f>VLOOKUP(A2392,таксономия!$1:$1048576,13,1)</f>
        <v>Mammalia</v>
      </c>
      <c r="P2392" t="str">
        <f>VLOOKUP(A2392,таксономия!$1:$1048576,14,1)</f>
        <v xml:space="preserve"> Eutheria</v>
      </c>
      <c r="Q2392" t="str">
        <f>VLOOKUP(A2392,таксономия!$1:$1048576,15,1)</f>
        <v xml:space="preserve"> Laurasiatheria</v>
      </c>
      <c r="R2392" t="str">
        <f>VLOOKUP(A2392,таксономия!$1:$1048576,3,1)</f>
        <v xml:space="preserve"> Equus caballus (Horse).</v>
      </c>
      <c r="S2392">
        <f t="shared" si="37"/>
        <v>77</v>
      </c>
    </row>
    <row r="2393" spans="1:19" x14ac:dyDescent="0.3">
      <c r="A2393" t="s">
        <v>1461</v>
      </c>
      <c r="B2393" t="s">
        <v>1462</v>
      </c>
      <c r="C2393">
        <v>732</v>
      </c>
      <c r="D2393" t="s">
        <v>12</v>
      </c>
      <c r="E2393">
        <v>127</v>
      </c>
      <c r="F2393">
        <v>205</v>
      </c>
      <c r="G2393">
        <v>2697</v>
      </c>
      <c r="H2393" t="s">
        <v>13</v>
      </c>
      <c r="I2393" t="str">
        <f>VLOOKUP(A2393,таксономия!$1:$1048576,7,1)</f>
        <v>Eukaryota</v>
      </c>
      <c r="J2393" t="str">
        <f>VLOOKUP(A2393,таксономия!$1:$1048576,8,1)</f>
        <v xml:space="preserve"> Metazoa</v>
      </c>
      <c r="K2393" t="str">
        <f>VLOOKUP(A2393,таксономия!$1:$1048576,9,1)</f>
        <v xml:space="preserve"> Chordata</v>
      </c>
      <c r="L2393" t="str">
        <f>VLOOKUP(A2393,таксономия!$1:$1048576,10,1)</f>
        <v xml:space="preserve"> Craniata</v>
      </c>
      <c r="M2393" t="str">
        <f>VLOOKUP(A2393,таксономия!$1:$1048576,11,1)</f>
        <v xml:space="preserve"> Vertebrata</v>
      </c>
      <c r="N2393" t="str">
        <f>VLOOKUP(A2393,таксономия!$1:$1048576,12,1)</f>
        <v xml:space="preserve"> Euteleostomi</v>
      </c>
      <c r="O2393" t="str">
        <f>VLOOKUP(A2393,таксономия!$1:$1048576,13,1)</f>
        <v>Mammalia</v>
      </c>
      <c r="P2393" t="str">
        <f>VLOOKUP(A2393,таксономия!$1:$1048576,14,1)</f>
        <v xml:space="preserve"> Metatheria</v>
      </c>
      <c r="Q2393" t="str">
        <f>VLOOKUP(A2393,таксономия!$1:$1048576,15,1)</f>
        <v xml:space="preserve"> Didelphimorphia</v>
      </c>
      <c r="R2393" t="str">
        <f>VLOOKUP(A2393,таксономия!$1:$1048576,3,1)</f>
        <v xml:space="preserve"> Monodelphis domestica (Gray short-tailed opossum).</v>
      </c>
      <c r="S2393">
        <f t="shared" si="37"/>
        <v>78</v>
      </c>
    </row>
    <row r="2394" spans="1:19" x14ac:dyDescent="0.3">
      <c r="A2394" t="s">
        <v>1461</v>
      </c>
      <c r="B2394" t="s">
        <v>1462</v>
      </c>
      <c r="C2394">
        <v>732</v>
      </c>
      <c r="D2394" t="s">
        <v>12</v>
      </c>
      <c r="E2394">
        <v>210</v>
      </c>
      <c r="F2394">
        <v>287</v>
      </c>
      <c r="G2394">
        <v>2697</v>
      </c>
      <c r="H2394" t="s">
        <v>13</v>
      </c>
      <c r="I2394" t="str">
        <f>VLOOKUP(A2394,таксономия!$1:$1048576,7,1)</f>
        <v>Eukaryota</v>
      </c>
      <c r="J2394" t="str">
        <f>VLOOKUP(A2394,таксономия!$1:$1048576,8,1)</f>
        <v xml:space="preserve"> Metazoa</v>
      </c>
      <c r="K2394" t="str">
        <f>VLOOKUP(A2394,таксономия!$1:$1048576,9,1)</f>
        <v xml:space="preserve"> Chordata</v>
      </c>
      <c r="L2394" t="str">
        <f>VLOOKUP(A2394,таксономия!$1:$1048576,10,1)</f>
        <v xml:space="preserve"> Craniata</v>
      </c>
      <c r="M2394" t="str">
        <f>VLOOKUP(A2394,таксономия!$1:$1048576,11,1)</f>
        <v xml:space="preserve"> Vertebrata</v>
      </c>
      <c r="N2394" t="str">
        <f>VLOOKUP(A2394,таксономия!$1:$1048576,12,1)</f>
        <v xml:space="preserve"> Euteleostomi</v>
      </c>
      <c r="O2394" t="str">
        <f>VLOOKUP(A2394,таксономия!$1:$1048576,13,1)</f>
        <v>Mammalia</v>
      </c>
      <c r="P2394" t="str">
        <f>VLOOKUP(A2394,таксономия!$1:$1048576,14,1)</f>
        <v xml:space="preserve"> Metatheria</v>
      </c>
      <c r="Q2394" t="str">
        <f>VLOOKUP(A2394,таксономия!$1:$1048576,15,1)</f>
        <v xml:space="preserve"> Didelphimorphia</v>
      </c>
      <c r="R2394" t="str">
        <f>VLOOKUP(A2394,таксономия!$1:$1048576,3,1)</f>
        <v xml:space="preserve"> Monodelphis domestica (Gray short-tailed opossum).</v>
      </c>
      <c r="S2394">
        <f t="shared" si="37"/>
        <v>77</v>
      </c>
    </row>
    <row r="2395" spans="1:19" x14ac:dyDescent="0.3">
      <c r="A2395" t="s">
        <v>1461</v>
      </c>
      <c r="B2395" t="s">
        <v>1462</v>
      </c>
      <c r="C2395">
        <v>732</v>
      </c>
      <c r="D2395" t="s">
        <v>12</v>
      </c>
      <c r="E2395">
        <v>304</v>
      </c>
      <c r="F2395">
        <v>382</v>
      </c>
      <c r="G2395">
        <v>2697</v>
      </c>
      <c r="H2395" t="s">
        <v>13</v>
      </c>
      <c r="I2395" t="str">
        <f>VLOOKUP(A2395,таксономия!$1:$1048576,7,1)</f>
        <v>Eukaryota</v>
      </c>
      <c r="J2395" t="str">
        <f>VLOOKUP(A2395,таксономия!$1:$1048576,8,1)</f>
        <v xml:space="preserve"> Metazoa</v>
      </c>
      <c r="K2395" t="str">
        <f>VLOOKUP(A2395,таксономия!$1:$1048576,9,1)</f>
        <v xml:space="preserve"> Chordata</v>
      </c>
      <c r="L2395" t="str">
        <f>VLOOKUP(A2395,таксономия!$1:$1048576,10,1)</f>
        <v xml:space="preserve"> Craniata</v>
      </c>
      <c r="M2395" t="str">
        <f>VLOOKUP(A2395,таксономия!$1:$1048576,11,1)</f>
        <v xml:space="preserve"> Vertebrata</v>
      </c>
      <c r="N2395" t="str">
        <f>VLOOKUP(A2395,таксономия!$1:$1048576,12,1)</f>
        <v xml:space="preserve"> Euteleostomi</v>
      </c>
      <c r="O2395" t="str">
        <f>VLOOKUP(A2395,таксономия!$1:$1048576,13,1)</f>
        <v>Mammalia</v>
      </c>
      <c r="P2395" t="str">
        <f>VLOOKUP(A2395,таксономия!$1:$1048576,14,1)</f>
        <v xml:space="preserve"> Metatheria</v>
      </c>
      <c r="Q2395" t="str">
        <f>VLOOKUP(A2395,таксономия!$1:$1048576,15,1)</f>
        <v xml:space="preserve"> Didelphimorphia</v>
      </c>
      <c r="R2395" t="str">
        <f>VLOOKUP(A2395,таксономия!$1:$1048576,3,1)</f>
        <v xml:space="preserve"> Monodelphis domestica (Gray short-tailed opossum).</v>
      </c>
      <c r="S2395">
        <f t="shared" si="37"/>
        <v>78</v>
      </c>
    </row>
    <row r="2396" spans="1:19" x14ac:dyDescent="0.3">
      <c r="A2396" t="s">
        <v>1461</v>
      </c>
      <c r="B2396" t="s">
        <v>1462</v>
      </c>
      <c r="C2396">
        <v>732</v>
      </c>
      <c r="D2396" t="s">
        <v>12</v>
      </c>
      <c r="E2396">
        <v>394</v>
      </c>
      <c r="F2396">
        <v>471</v>
      </c>
      <c r="G2396">
        <v>2697</v>
      </c>
      <c r="H2396" t="s">
        <v>13</v>
      </c>
      <c r="I2396" t="str">
        <f>VLOOKUP(A2396,таксономия!$1:$1048576,7,1)</f>
        <v>Eukaryota</v>
      </c>
      <c r="J2396" t="str">
        <f>VLOOKUP(A2396,таксономия!$1:$1048576,8,1)</f>
        <v xml:space="preserve"> Metazoa</v>
      </c>
      <c r="K2396" t="str">
        <f>VLOOKUP(A2396,таксономия!$1:$1048576,9,1)</f>
        <v xml:space="preserve"> Chordata</v>
      </c>
      <c r="L2396" t="str">
        <f>VLOOKUP(A2396,таксономия!$1:$1048576,10,1)</f>
        <v xml:space="preserve"> Craniata</v>
      </c>
      <c r="M2396" t="str">
        <f>VLOOKUP(A2396,таксономия!$1:$1048576,11,1)</f>
        <v xml:space="preserve"> Vertebrata</v>
      </c>
      <c r="N2396" t="str">
        <f>VLOOKUP(A2396,таксономия!$1:$1048576,12,1)</f>
        <v xml:space="preserve"> Euteleostomi</v>
      </c>
      <c r="O2396" t="str">
        <f>VLOOKUP(A2396,таксономия!$1:$1048576,13,1)</f>
        <v>Mammalia</v>
      </c>
      <c r="P2396" t="str">
        <f>VLOOKUP(A2396,таксономия!$1:$1048576,14,1)</f>
        <v xml:space="preserve"> Metatheria</v>
      </c>
      <c r="Q2396" t="str">
        <f>VLOOKUP(A2396,таксономия!$1:$1048576,15,1)</f>
        <v xml:space="preserve"> Didelphimorphia</v>
      </c>
      <c r="R2396" t="str">
        <f>VLOOKUP(A2396,таксономия!$1:$1048576,3,1)</f>
        <v xml:space="preserve"> Monodelphis domestica (Gray short-tailed opossum).</v>
      </c>
      <c r="S2396">
        <f t="shared" si="37"/>
        <v>77</v>
      </c>
    </row>
    <row r="2397" spans="1:19" x14ac:dyDescent="0.3">
      <c r="A2397" t="s">
        <v>1461</v>
      </c>
      <c r="B2397" t="s">
        <v>1462</v>
      </c>
      <c r="C2397">
        <v>732</v>
      </c>
      <c r="D2397" t="s">
        <v>44</v>
      </c>
      <c r="E2397">
        <v>39</v>
      </c>
      <c r="F2397">
        <v>123</v>
      </c>
      <c r="G2397">
        <v>2217</v>
      </c>
      <c r="H2397" t="s">
        <v>45</v>
      </c>
      <c r="I2397" t="str">
        <f>VLOOKUP(A2397,таксономия!$1:$1048576,7,1)</f>
        <v>Eukaryota</v>
      </c>
      <c r="J2397" t="str">
        <f>VLOOKUP(A2397,таксономия!$1:$1048576,8,1)</f>
        <v xml:space="preserve"> Metazoa</v>
      </c>
      <c r="K2397" t="str">
        <f>VLOOKUP(A2397,таксономия!$1:$1048576,9,1)</f>
        <v xml:space="preserve"> Chordata</v>
      </c>
      <c r="L2397" t="str">
        <f>VLOOKUP(A2397,таксономия!$1:$1048576,10,1)</f>
        <v xml:space="preserve"> Craniata</v>
      </c>
      <c r="M2397" t="str">
        <f>VLOOKUP(A2397,таксономия!$1:$1048576,11,1)</f>
        <v xml:space="preserve"> Vertebrata</v>
      </c>
      <c r="N2397" t="str">
        <f>VLOOKUP(A2397,таксономия!$1:$1048576,12,1)</f>
        <v xml:space="preserve"> Euteleostomi</v>
      </c>
      <c r="O2397" t="str">
        <f>VLOOKUP(A2397,таксономия!$1:$1048576,13,1)</f>
        <v>Mammalia</v>
      </c>
      <c r="P2397" t="str">
        <f>VLOOKUP(A2397,таксономия!$1:$1048576,14,1)</f>
        <v xml:space="preserve"> Metatheria</v>
      </c>
      <c r="Q2397" t="str">
        <f>VLOOKUP(A2397,таксономия!$1:$1048576,15,1)</f>
        <v xml:space="preserve"> Didelphimorphia</v>
      </c>
      <c r="R2397" t="str">
        <f>VLOOKUP(A2397,таксономия!$1:$1048576,3,1)</f>
        <v xml:space="preserve"> Monodelphis domestica (Gray short-tailed opossum).</v>
      </c>
      <c r="S2397">
        <f t="shared" si="37"/>
        <v>84</v>
      </c>
    </row>
    <row r="2398" spans="1:19" x14ac:dyDescent="0.3">
      <c r="A2398" t="s">
        <v>1461</v>
      </c>
      <c r="B2398" t="s">
        <v>1462</v>
      </c>
      <c r="C2398">
        <v>732</v>
      </c>
      <c r="D2398" t="s">
        <v>16</v>
      </c>
      <c r="E2398">
        <v>497</v>
      </c>
      <c r="F2398">
        <v>720</v>
      </c>
      <c r="G2398">
        <v>22248</v>
      </c>
      <c r="H2398" t="s">
        <v>17</v>
      </c>
      <c r="I2398" t="str">
        <f>VLOOKUP(A2398,таксономия!$1:$1048576,7,1)</f>
        <v>Eukaryota</v>
      </c>
      <c r="J2398" t="str">
        <f>VLOOKUP(A2398,таксономия!$1:$1048576,8,1)</f>
        <v xml:space="preserve"> Metazoa</v>
      </c>
      <c r="K2398" t="str">
        <f>VLOOKUP(A2398,таксономия!$1:$1048576,9,1)</f>
        <v xml:space="preserve"> Chordata</v>
      </c>
      <c r="L2398" t="str">
        <f>VLOOKUP(A2398,таксономия!$1:$1048576,10,1)</f>
        <v xml:space="preserve"> Craniata</v>
      </c>
      <c r="M2398" t="str">
        <f>VLOOKUP(A2398,таксономия!$1:$1048576,11,1)</f>
        <v xml:space="preserve"> Vertebrata</v>
      </c>
      <c r="N2398" t="str">
        <f>VLOOKUP(A2398,таксономия!$1:$1048576,12,1)</f>
        <v xml:space="preserve"> Euteleostomi</v>
      </c>
      <c r="O2398" t="str">
        <f>VLOOKUP(A2398,таксономия!$1:$1048576,13,1)</f>
        <v>Mammalia</v>
      </c>
      <c r="P2398" t="str">
        <f>VLOOKUP(A2398,таксономия!$1:$1048576,14,1)</f>
        <v xml:space="preserve"> Metatheria</v>
      </c>
      <c r="Q2398" t="str">
        <f>VLOOKUP(A2398,таксономия!$1:$1048576,15,1)</f>
        <v xml:space="preserve"> Didelphimorphia</v>
      </c>
      <c r="R2398" t="str">
        <f>VLOOKUP(A2398,таксономия!$1:$1048576,3,1)</f>
        <v xml:space="preserve"> Monodelphis domestica (Gray short-tailed opossum).</v>
      </c>
      <c r="S2398">
        <f t="shared" si="37"/>
        <v>223</v>
      </c>
    </row>
    <row r="2399" spans="1:19" x14ac:dyDescent="0.3">
      <c r="A2399" t="s">
        <v>1463</v>
      </c>
      <c r="B2399" t="s">
        <v>1464</v>
      </c>
      <c r="C2399">
        <v>394</v>
      </c>
      <c r="D2399" t="s">
        <v>12</v>
      </c>
      <c r="E2399">
        <v>33</v>
      </c>
      <c r="F2399">
        <v>114</v>
      </c>
      <c r="G2399">
        <v>2697</v>
      </c>
      <c r="H2399" t="s">
        <v>13</v>
      </c>
      <c r="I2399" t="str">
        <f>VLOOKUP(A2399,таксономия!$1:$1048576,7,1)</f>
        <v>Eukaryota</v>
      </c>
      <c r="J2399" t="str">
        <f>VLOOKUP(A2399,таксономия!$1:$1048576,8,1)</f>
        <v xml:space="preserve"> Metazoa</v>
      </c>
      <c r="K2399" t="str">
        <f>VLOOKUP(A2399,таксономия!$1:$1048576,9,1)</f>
        <v xml:space="preserve"> Chordata</v>
      </c>
      <c r="L2399" t="str">
        <f>VLOOKUP(A2399,таксономия!$1:$1048576,10,1)</f>
        <v xml:space="preserve"> Craniata</v>
      </c>
      <c r="M2399" t="str">
        <f>VLOOKUP(A2399,таксономия!$1:$1048576,11,1)</f>
        <v xml:space="preserve"> Vertebrata</v>
      </c>
      <c r="N2399" t="str">
        <f>VLOOKUP(A2399,таксономия!$1:$1048576,12,1)</f>
        <v xml:space="preserve"> Euteleostomi</v>
      </c>
      <c r="O2399" t="str">
        <f>VLOOKUP(A2399,таксономия!$1:$1048576,13,1)</f>
        <v>Mammalia</v>
      </c>
      <c r="P2399" t="str">
        <f>VLOOKUP(A2399,таксономия!$1:$1048576,14,1)</f>
        <v xml:space="preserve"> Eutheria</v>
      </c>
      <c r="Q2399" t="str">
        <f>VLOOKUP(A2399,таксономия!$1:$1048576,15,1)</f>
        <v xml:space="preserve"> Euarchontoglires</v>
      </c>
      <c r="R2399" t="str">
        <f>VLOOKUP(A2399,таксономия!$1:$1048576,3,1)</f>
        <v xml:space="preserve"> Macaca mulatta (Rhesus macaque).</v>
      </c>
      <c r="S2399">
        <f t="shared" si="37"/>
        <v>81</v>
      </c>
    </row>
    <row r="2400" spans="1:19" x14ac:dyDescent="0.3">
      <c r="A2400" t="s">
        <v>1463</v>
      </c>
      <c r="B2400" t="s">
        <v>1464</v>
      </c>
      <c r="C2400">
        <v>394</v>
      </c>
      <c r="D2400" t="s">
        <v>16</v>
      </c>
      <c r="E2400">
        <v>142</v>
      </c>
      <c r="F2400">
        <v>382</v>
      </c>
      <c r="G2400">
        <v>22248</v>
      </c>
      <c r="H2400" t="s">
        <v>17</v>
      </c>
      <c r="I2400" t="str">
        <f>VLOOKUP(A2400,таксономия!$1:$1048576,7,1)</f>
        <v>Eukaryota</v>
      </c>
      <c r="J2400" t="str">
        <f>VLOOKUP(A2400,таксономия!$1:$1048576,8,1)</f>
        <v xml:space="preserve"> Metazoa</v>
      </c>
      <c r="K2400" t="str">
        <f>VLOOKUP(A2400,таксономия!$1:$1048576,9,1)</f>
        <v xml:space="preserve"> Chordata</v>
      </c>
      <c r="L2400" t="str">
        <f>VLOOKUP(A2400,таксономия!$1:$1048576,10,1)</f>
        <v xml:space="preserve"> Craniata</v>
      </c>
      <c r="M2400" t="str">
        <f>VLOOKUP(A2400,таксономия!$1:$1048576,11,1)</f>
        <v xml:space="preserve"> Vertebrata</v>
      </c>
      <c r="N2400" t="str">
        <f>VLOOKUP(A2400,таксономия!$1:$1048576,12,1)</f>
        <v xml:space="preserve"> Euteleostomi</v>
      </c>
      <c r="O2400" t="str">
        <f>VLOOKUP(A2400,таксономия!$1:$1048576,13,1)</f>
        <v>Mammalia</v>
      </c>
      <c r="P2400" t="str">
        <f>VLOOKUP(A2400,таксономия!$1:$1048576,14,1)</f>
        <v xml:space="preserve"> Eutheria</v>
      </c>
      <c r="Q2400" t="str">
        <f>VLOOKUP(A2400,таксономия!$1:$1048576,15,1)</f>
        <v xml:space="preserve"> Euarchontoglires</v>
      </c>
      <c r="R2400" t="str">
        <f>VLOOKUP(A2400,таксономия!$1:$1048576,3,1)</f>
        <v xml:space="preserve"> Macaca mulatta (Rhesus macaque).</v>
      </c>
      <c r="S2400">
        <f t="shared" si="37"/>
        <v>240</v>
      </c>
    </row>
    <row r="2401" spans="1:19" x14ac:dyDescent="0.3">
      <c r="A2401" t="s">
        <v>1465</v>
      </c>
      <c r="B2401" t="s">
        <v>1466</v>
      </c>
      <c r="C2401">
        <v>430</v>
      </c>
      <c r="D2401" t="s">
        <v>12</v>
      </c>
      <c r="E2401">
        <v>69</v>
      </c>
      <c r="F2401">
        <v>150</v>
      </c>
      <c r="G2401">
        <v>2697</v>
      </c>
      <c r="H2401" t="s">
        <v>13</v>
      </c>
      <c r="I2401" t="str">
        <f>VLOOKUP(A2401,таксономия!$1:$1048576,7,1)</f>
        <v>Eukaryota</v>
      </c>
      <c r="J2401" t="str">
        <f>VLOOKUP(A2401,таксономия!$1:$1048576,8,1)</f>
        <v xml:space="preserve"> Metazoa</v>
      </c>
      <c r="K2401" t="str">
        <f>VLOOKUP(A2401,таксономия!$1:$1048576,9,1)</f>
        <v xml:space="preserve"> Chordata</v>
      </c>
      <c r="L2401" t="str">
        <f>VLOOKUP(A2401,таксономия!$1:$1048576,10,1)</f>
        <v xml:space="preserve"> Craniata</v>
      </c>
      <c r="M2401" t="str">
        <f>VLOOKUP(A2401,таксономия!$1:$1048576,11,1)</f>
        <v xml:space="preserve"> Vertebrata</v>
      </c>
      <c r="N2401" t="str">
        <f>VLOOKUP(A2401,таксономия!$1:$1048576,12,1)</f>
        <v xml:space="preserve"> Euteleostomi</v>
      </c>
      <c r="O2401" t="str">
        <f>VLOOKUP(A2401,таксономия!$1:$1048576,13,1)</f>
        <v>Mammalia</v>
      </c>
      <c r="P2401" t="str">
        <f>VLOOKUP(A2401,таксономия!$1:$1048576,14,1)</f>
        <v xml:space="preserve"> Eutheria</v>
      </c>
      <c r="Q2401" t="str">
        <f>VLOOKUP(A2401,таксономия!$1:$1048576,15,1)</f>
        <v xml:space="preserve"> Euarchontoglires</v>
      </c>
      <c r="R2401" t="str">
        <f>VLOOKUP(A2401,таксономия!$1:$1048576,3,1)</f>
        <v xml:space="preserve"> Macaca mulatta (Rhesus macaque).</v>
      </c>
      <c r="S2401">
        <f t="shared" si="37"/>
        <v>81</v>
      </c>
    </row>
    <row r="2402" spans="1:19" x14ac:dyDescent="0.3">
      <c r="A2402" t="s">
        <v>1465</v>
      </c>
      <c r="B2402" t="s">
        <v>1466</v>
      </c>
      <c r="C2402">
        <v>430</v>
      </c>
      <c r="D2402" t="s">
        <v>16</v>
      </c>
      <c r="E2402">
        <v>178</v>
      </c>
      <c r="F2402">
        <v>418</v>
      </c>
      <c r="G2402">
        <v>22248</v>
      </c>
      <c r="H2402" t="s">
        <v>17</v>
      </c>
      <c r="I2402" t="str">
        <f>VLOOKUP(A2402,таксономия!$1:$1048576,7,1)</f>
        <v>Eukaryota</v>
      </c>
      <c r="J2402" t="str">
        <f>VLOOKUP(A2402,таксономия!$1:$1048576,8,1)</f>
        <v xml:space="preserve"> Metazoa</v>
      </c>
      <c r="K2402" t="str">
        <f>VLOOKUP(A2402,таксономия!$1:$1048576,9,1)</f>
        <v xml:space="preserve"> Chordata</v>
      </c>
      <c r="L2402" t="str">
        <f>VLOOKUP(A2402,таксономия!$1:$1048576,10,1)</f>
        <v xml:space="preserve"> Craniata</v>
      </c>
      <c r="M2402" t="str">
        <f>VLOOKUP(A2402,таксономия!$1:$1048576,11,1)</f>
        <v xml:space="preserve"> Vertebrata</v>
      </c>
      <c r="N2402" t="str">
        <f>VLOOKUP(A2402,таксономия!$1:$1048576,12,1)</f>
        <v xml:space="preserve"> Euteleostomi</v>
      </c>
      <c r="O2402" t="str">
        <f>VLOOKUP(A2402,таксономия!$1:$1048576,13,1)</f>
        <v>Mammalia</v>
      </c>
      <c r="P2402" t="str">
        <f>VLOOKUP(A2402,таксономия!$1:$1048576,14,1)</f>
        <v xml:space="preserve"> Eutheria</v>
      </c>
      <c r="Q2402" t="str">
        <f>VLOOKUP(A2402,таксономия!$1:$1048576,15,1)</f>
        <v xml:space="preserve"> Euarchontoglires</v>
      </c>
      <c r="R2402" t="str">
        <f>VLOOKUP(A2402,таксономия!$1:$1048576,3,1)</f>
        <v xml:space="preserve"> Macaca mulatta (Rhesus macaque).</v>
      </c>
      <c r="S2402">
        <f t="shared" si="37"/>
        <v>240</v>
      </c>
    </row>
    <row r="2403" spans="1:19" x14ac:dyDescent="0.3">
      <c r="A2403" t="s">
        <v>1467</v>
      </c>
      <c r="B2403" t="s">
        <v>1468</v>
      </c>
      <c r="C2403">
        <v>667</v>
      </c>
      <c r="D2403" t="s">
        <v>12</v>
      </c>
      <c r="E2403">
        <v>1</v>
      </c>
      <c r="F2403">
        <v>65</v>
      </c>
      <c r="G2403">
        <v>2697</v>
      </c>
      <c r="H2403" t="s">
        <v>13</v>
      </c>
      <c r="I2403" t="str">
        <f>VLOOKUP(A2403,таксономия!$1:$1048576,7,1)</f>
        <v>Eukaryota</v>
      </c>
      <c r="J2403" t="str">
        <f>VLOOKUP(A2403,таксономия!$1:$1048576,8,1)</f>
        <v xml:space="preserve"> Metazoa</v>
      </c>
      <c r="K2403" t="str">
        <f>VLOOKUP(A2403,таксономия!$1:$1048576,9,1)</f>
        <v xml:space="preserve"> Chordata</v>
      </c>
      <c r="L2403" t="str">
        <f>VLOOKUP(A2403,таксономия!$1:$1048576,10,1)</f>
        <v xml:space="preserve"> Craniata</v>
      </c>
      <c r="M2403" t="str">
        <f>VLOOKUP(A2403,таксономия!$1:$1048576,11,1)</f>
        <v xml:space="preserve"> Vertebrata</v>
      </c>
      <c r="N2403" t="str">
        <f>VLOOKUP(A2403,таксономия!$1:$1048576,12,1)</f>
        <v xml:space="preserve"> Euteleostomi</v>
      </c>
      <c r="O2403" t="str">
        <f>VLOOKUP(A2403,таксономия!$1:$1048576,13,1)</f>
        <v>Amphibia</v>
      </c>
      <c r="P2403" t="str">
        <f>VLOOKUP(A2403,таксономия!$1:$1048576,14,1)</f>
        <v xml:space="preserve"> Batrachia</v>
      </c>
      <c r="Q2403" t="str">
        <f>VLOOKUP(A2403,таксономия!$1:$1048576,15,1)</f>
        <v xml:space="preserve"> Anura</v>
      </c>
      <c r="R2403" t="str">
        <f>VLOOKUP(A2403,таксономия!$1:$1048576,3,1)</f>
        <v xml:space="preserve"> Xenopus tropicalis (Western clawed frog) (Silurana tropicalis).</v>
      </c>
      <c r="S2403">
        <f t="shared" si="37"/>
        <v>64</v>
      </c>
    </row>
    <row r="2404" spans="1:19" x14ac:dyDescent="0.3">
      <c r="A2404" t="s">
        <v>1467</v>
      </c>
      <c r="B2404" t="s">
        <v>1468</v>
      </c>
      <c r="C2404">
        <v>667</v>
      </c>
      <c r="D2404" t="s">
        <v>184</v>
      </c>
      <c r="E2404">
        <v>72</v>
      </c>
      <c r="F2404">
        <v>167</v>
      </c>
      <c r="G2404">
        <v>8985</v>
      </c>
      <c r="H2404" t="s">
        <v>185</v>
      </c>
      <c r="I2404" t="str">
        <f>VLOOKUP(A2404,таксономия!$1:$1048576,7,1)</f>
        <v>Eukaryota</v>
      </c>
      <c r="J2404" t="str">
        <f>VLOOKUP(A2404,таксономия!$1:$1048576,8,1)</f>
        <v xml:space="preserve"> Metazoa</v>
      </c>
      <c r="K2404" t="str">
        <f>VLOOKUP(A2404,таксономия!$1:$1048576,9,1)</f>
        <v xml:space="preserve"> Chordata</v>
      </c>
      <c r="L2404" t="str">
        <f>VLOOKUP(A2404,таксономия!$1:$1048576,10,1)</f>
        <v xml:space="preserve"> Craniata</v>
      </c>
      <c r="M2404" t="str">
        <f>VLOOKUP(A2404,таксономия!$1:$1048576,11,1)</f>
        <v xml:space="preserve"> Vertebrata</v>
      </c>
      <c r="N2404" t="str">
        <f>VLOOKUP(A2404,таксономия!$1:$1048576,12,1)</f>
        <v xml:space="preserve"> Euteleostomi</v>
      </c>
      <c r="O2404" t="str">
        <f>VLOOKUP(A2404,таксономия!$1:$1048576,13,1)</f>
        <v>Amphibia</v>
      </c>
      <c r="P2404" t="str">
        <f>VLOOKUP(A2404,таксономия!$1:$1048576,14,1)</f>
        <v xml:space="preserve"> Batrachia</v>
      </c>
      <c r="Q2404" t="str">
        <f>VLOOKUP(A2404,таксономия!$1:$1048576,15,1)</f>
        <v xml:space="preserve"> Anura</v>
      </c>
      <c r="R2404" t="str">
        <f>VLOOKUP(A2404,таксономия!$1:$1048576,3,1)</f>
        <v xml:space="preserve"> Xenopus tropicalis (Western clawed frog) (Silurana tropicalis).</v>
      </c>
      <c r="S2404">
        <f t="shared" si="37"/>
        <v>95</v>
      </c>
    </row>
    <row r="2405" spans="1:19" x14ac:dyDescent="0.3">
      <c r="A2405" t="s">
        <v>1467</v>
      </c>
      <c r="B2405" t="s">
        <v>1468</v>
      </c>
      <c r="C2405">
        <v>667</v>
      </c>
      <c r="D2405" t="s">
        <v>184</v>
      </c>
      <c r="E2405">
        <v>177</v>
      </c>
      <c r="F2405">
        <v>278</v>
      </c>
      <c r="G2405">
        <v>8985</v>
      </c>
      <c r="H2405" t="s">
        <v>185</v>
      </c>
      <c r="I2405" t="str">
        <f>VLOOKUP(A2405,таксономия!$1:$1048576,7,1)</f>
        <v>Eukaryota</v>
      </c>
      <c r="J2405" t="str">
        <f>VLOOKUP(A2405,таксономия!$1:$1048576,8,1)</f>
        <v xml:space="preserve"> Metazoa</v>
      </c>
      <c r="K2405" t="str">
        <f>VLOOKUP(A2405,таксономия!$1:$1048576,9,1)</f>
        <v xml:space="preserve"> Chordata</v>
      </c>
      <c r="L2405" t="str">
        <f>VLOOKUP(A2405,таксономия!$1:$1048576,10,1)</f>
        <v xml:space="preserve"> Craniata</v>
      </c>
      <c r="M2405" t="str">
        <f>VLOOKUP(A2405,таксономия!$1:$1048576,11,1)</f>
        <v xml:space="preserve"> Vertebrata</v>
      </c>
      <c r="N2405" t="str">
        <f>VLOOKUP(A2405,таксономия!$1:$1048576,12,1)</f>
        <v xml:space="preserve"> Euteleostomi</v>
      </c>
      <c r="O2405" t="str">
        <f>VLOOKUP(A2405,таксономия!$1:$1048576,13,1)</f>
        <v>Amphibia</v>
      </c>
      <c r="P2405" t="str">
        <f>VLOOKUP(A2405,таксономия!$1:$1048576,14,1)</f>
        <v xml:space="preserve"> Batrachia</v>
      </c>
      <c r="Q2405" t="str">
        <f>VLOOKUP(A2405,таксономия!$1:$1048576,15,1)</f>
        <v xml:space="preserve"> Anura</v>
      </c>
      <c r="R2405" t="str">
        <f>VLOOKUP(A2405,таксономия!$1:$1048576,3,1)</f>
        <v xml:space="preserve"> Xenopus tropicalis (Western clawed frog) (Silurana tropicalis).</v>
      </c>
      <c r="S2405">
        <f t="shared" si="37"/>
        <v>101</v>
      </c>
    </row>
    <row r="2406" spans="1:19" x14ac:dyDescent="0.3">
      <c r="A2406" t="s">
        <v>1467</v>
      </c>
      <c r="B2406" t="s">
        <v>1468</v>
      </c>
      <c r="C2406">
        <v>667</v>
      </c>
      <c r="D2406" t="s">
        <v>184</v>
      </c>
      <c r="E2406">
        <v>296</v>
      </c>
      <c r="F2406">
        <v>393</v>
      </c>
      <c r="G2406">
        <v>8985</v>
      </c>
      <c r="H2406" t="s">
        <v>185</v>
      </c>
      <c r="I2406" t="str">
        <f>VLOOKUP(A2406,таксономия!$1:$1048576,7,1)</f>
        <v>Eukaryota</v>
      </c>
      <c r="J2406" t="str">
        <f>VLOOKUP(A2406,таксономия!$1:$1048576,8,1)</f>
        <v xml:space="preserve"> Metazoa</v>
      </c>
      <c r="K2406" t="str">
        <f>VLOOKUP(A2406,таксономия!$1:$1048576,9,1)</f>
        <v xml:space="preserve"> Chordata</v>
      </c>
      <c r="L2406" t="str">
        <f>VLOOKUP(A2406,таксономия!$1:$1048576,10,1)</f>
        <v xml:space="preserve"> Craniata</v>
      </c>
      <c r="M2406" t="str">
        <f>VLOOKUP(A2406,таксономия!$1:$1048576,11,1)</f>
        <v xml:space="preserve"> Vertebrata</v>
      </c>
      <c r="N2406" t="str">
        <f>VLOOKUP(A2406,таксономия!$1:$1048576,12,1)</f>
        <v xml:space="preserve"> Euteleostomi</v>
      </c>
      <c r="O2406" t="str">
        <f>VLOOKUP(A2406,таксономия!$1:$1048576,13,1)</f>
        <v>Amphibia</v>
      </c>
      <c r="P2406" t="str">
        <f>VLOOKUP(A2406,таксономия!$1:$1048576,14,1)</f>
        <v xml:space="preserve"> Batrachia</v>
      </c>
      <c r="Q2406" t="str">
        <f>VLOOKUP(A2406,таксономия!$1:$1048576,15,1)</f>
        <v xml:space="preserve"> Anura</v>
      </c>
      <c r="R2406" t="str">
        <f>VLOOKUP(A2406,таксономия!$1:$1048576,3,1)</f>
        <v xml:space="preserve"> Xenopus tropicalis (Western clawed frog) (Silurana tropicalis).</v>
      </c>
      <c r="S2406">
        <f t="shared" si="37"/>
        <v>97</v>
      </c>
    </row>
    <row r="2407" spans="1:19" x14ac:dyDescent="0.3">
      <c r="A2407" t="s">
        <v>1467</v>
      </c>
      <c r="B2407" t="s">
        <v>1468</v>
      </c>
      <c r="C2407">
        <v>667</v>
      </c>
      <c r="D2407" t="s">
        <v>16</v>
      </c>
      <c r="E2407">
        <v>424</v>
      </c>
      <c r="F2407">
        <v>661</v>
      </c>
      <c r="G2407">
        <v>22248</v>
      </c>
      <c r="H2407" t="s">
        <v>17</v>
      </c>
      <c r="I2407" t="str">
        <f>VLOOKUP(A2407,таксономия!$1:$1048576,7,1)</f>
        <v>Eukaryota</v>
      </c>
      <c r="J2407" t="str">
        <f>VLOOKUP(A2407,таксономия!$1:$1048576,8,1)</f>
        <v xml:space="preserve"> Metazoa</v>
      </c>
      <c r="K2407" t="str">
        <f>VLOOKUP(A2407,таксономия!$1:$1048576,9,1)</f>
        <v xml:space="preserve"> Chordata</v>
      </c>
      <c r="L2407" t="str">
        <f>VLOOKUP(A2407,таксономия!$1:$1048576,10,1)</f>
        <v xml:space="preserve"> Craniata</v>
      </c>
      <c r="M2407" t="str">
        <f>VLOOKUP(A2407,таксономия!$1:$1048576,11,1)</f>
        <v xml:space="preserve"> Vertebrata</v>
      </c>
      <c r="N2407" t="str">
        <f>VLOOKUP(A2407,таксономия!$1:$1048576,12,1)</f>
        <v xml:space="preserve"> Euteleostomi</v>
      </c>
      <c r="O2407" t="str">
        <f>VLOOKUP(A2407,таксономия!$1:$1048576,13,1)</f>
        <v>Amphibia</v>
      </c>
      <c r="P2407" t="str">
        <f>VLOOKUP(A2407,таксономия!$1:$1048576,14,1)</f>
        <v xml:space="preserve"> Batrachia</v>
      </c>
      <c r="Q2407" t="str">
        <f>VLOOKUP(A2407,таксономия!$1:$1048576,15,1)</f>
        <v xml:space="preserve"> Anura</v>
      </c>
      <c r="R2407" t="str">
        <f>VLOOKUP(A2407,таксономия!$1:$1048576,3,1)</f>
        <v xml:space="preserve"> Xenopus tropicalis (Western clawed frog) (Silurana tropicalis).</v>
      </c>
      <c r="S2407">
        <f t="shared" si="37"/>
        <v>237</v>
      </c>
    </row>
    <row r="2408" spans="1:19" x14ac:dyDescent="0.3">
      <c r="A2408" t="s">
        <v>1469</v>
      </c>
      <c r="B2408" t="s">
        <v>1470</v>
      </c>
      <c r="C2408">
        <v>750</v>
      </c>
      <c r="D2408" t="s">
        <v>12</v>
      </c>
      <c r="E2408">
        <v>1</v>
      </c>
      <c r="F2408">
        <v>64</v>
      </c>
      <c r="G2408">
        <v>2697</v>
      </c>
      <c r="H2408" t="s">
        <v>13</v>
      </c>
      <c r="I2408" t="str">
        <f>VLOOKUP(A2408,таксономия!$1:$1048576,7,1)</f>
        <v>Eukaryota</v>
      </c>
      <c r="J2408" t="str">
        <f>VLOOKUP(A2408,таксономия!$1:$1048576,8,1)</f>
        <v xml:space="preserve"> Metazoa</v>
      </c>
      <c r="K2408" t="str">
        <f>VLOOKUP(A2408,таксономия!$1:$1048576,9,1)</f>
        <v xml:space="preserve"> Chordata</v>
      </c>
      <c r="L2408" t="str">
        <f>VLOOKUP(A2408,таксономия!$1:$1048576,10,1)</f>
        <v xml:space="preserve"> Craniata</v>
      </c>
      <c r="M2408" t="str">
        <f>VLOOKUP(A2408,таксономия!$1:$1048576,11,1)</f>
        <v xml:space="preserve"> Vertebrata</v>
      </c>
      <c r="N2408" t="str">
        <f>VLOOKUP(A2408,таксономия!$1:$1048576,12,1)</f>
        <v xml:space="preserve"> Euteleostomi</v>
      </c>
      <c r="O2408" t="str">
        <f>VLOOKUP(A2408,таксономия!$1:$1048576,13,1)</f>
        <v>Amphibia</v>
      </c>
      <c r="P2408" t="str">
        <f>VLOOKUP(A2408,таксономия!$1:$1048576,14,1)</f>
        <v xml:space="preserve"> Batrachia</v>
      </c>
      <c r="Q2408" t="str">
        <f>VLOOKUP(A2408,таксономия!$1:$1048576,15,1)</f>
        <v xml:space="preserve"> Anura</v>
      </c>
      <c r="R2408" t="str">
        <f>VLOOKUP(A2408,таксономия!$1:$1048576,3,1)</f>
        <v xml:space="preserve"> Xenopus tropicalis (Western clawed frog) (Silurana tropicalis).</v>
      </c>
      <c r="S2408">
        <f t="shared" si="37"/>
        <v>63</v>
      </c>
    </row>
    <row r="2409" spans="1:19" x14ac:dyDescent="0.3">
      <c r="A2409" t="s">
        <v>1469</v>
      </c>
      <c r="B2409" t="s">
        <v>1470</v>
      </c>
      <c r="C2409">
        <v>750</v>
      </c>
      <c r="D2409" t="s">
        <v>184</v>
      </c>
      <c r="E2409">
        <v>69</v>
      </c>
      <c r="F2409">
        <v>166</v>
      </c>
      <c r="G2409">
        <v>8985</v>
      </c>
      <c r="H2409" t="s">
        <v>185</v>
      </c>
      <c r="I2409" t="str">
        <f>VLOOKUP(A2409,таксономия!$1:$1048576,7,1)</f>
        <v>Eukaryota</v>
      </c>
      <c r="J2409" t="str">
        <f>VLOOKUP(A2409,таксономия!$1:$1048576,8,1)</f>
        <v xml:space="preserve"> Metazoa</v>
      </c>
      <c r="K2409" t="str">
        <f>VLOOKUP(A2409,таксономия!$1:$1048576,9,1)</f>
        <v xml:space="preserve"> Chordata</v>
      </c>
      <c r="L2409" t="str">
        <f>VLOOKUP(A2409,таксономия!$1:$1048576,10,1)</f>
        <v xml:space="preserve"> Craniata</v>
      </c>
      <c r="M2409" t="str">
        <f>VLOOKUP(A2409,таксономия!$1:$1048576,11,1)</f>
        <v xml:space="preserve"> Vertebrata</v>
      </c>
      <c r="N2409" t="str">
        <f>VLOOKUP(A2409,таксономия!$1:$1048576,12,1)</f>
        <v xml:space="preserve"> Euteleostomi</v>
      </c>
      <c r="O2409" t="str">
        <f>VLOOKUP(A2409,таксономия!$1:$1048576,13,1)</f>
        <v>Amphibia</v>
      </c>
      <c r="P2409" t="str">
        <f>VLOOKUP(A2409,таксономия!$1:$1048576,14,1)</f>
        <v xml:space="preserve"> Batrachia</v>
      </c>
      <c r="Q2409" t="str">
        <f>VLOOKUP(A2409,таксономия!$1:$1048576,15,1)</f>
        <v xml:space="preserve"> Anura</v>
      </c>
      <c r="R2409" t="str">
        <f>VLOOKUP(A2409,таксономия!$1:$1048576,3,1)</f>
        <v xml:space="preserve"> Xenopus tropicalis (Western clawed frog) (Silurana tropicalis).</v>
      </c>
      <c r="S2409">
        <f t="shared" si="37"/>
        <v>97</v>
      </c>
    </row>
    <row r="2410" spans="1:19" x14ac:dyDescent="0.3">
      <c r="A2410" t="s">
        <v>1469</v>
      </c>
      <c r="B2410" t="s">
        <v>1470</v>
      </c>
      <c r="C2410">
        <v>750</v>
      </c>
      <c r="D2410" t="s">
        <v>184</v>
      </c>
      <c r="E2410">
        <v>181</v>
      </c>
      <c r="F2410">
        <v>215</v>
      </c>
      <c r="G2410">
        <v>8985</v>
      </c>
      <c r="H2410" t="s">
        <v>185</v>
      </c>
      <c r="I2410" t="str">
        <f>VLOOKUP(A2410,таксономия!$1:$1048576,7,1)</f>
        <v>Eukaryota</v>
      </c>
      <c r="J2410" t="str">
        <f>VLOOKUP(A2410,таксономия!$1:$1048576,8,1)</f>
        <v xml:space="preserve"> Metazoa</v>
      </c>
      <c r="K2410" t="str">
        <f>VLOOKUP(A2410,таксономия!$1:$1048576,9,1)</f>
        <v xml:space="preserve"> Chordata</v>
      </c>
      <c r="L2410" t="str">
        <f>VLOOKUP(A2410,таксономия!$1:$1048576,10,1)</f>
        <v xml:space="preserve"> Craniata</v>
      </c>
      <c r="M2410" t="str">
        <f>VLOOKUP(A2410,таксономия!$1:$1048576,11,1)</f>
        <v xml:space="preserve"> Vertebrata</v>
      </c>
      <c r="N2410" t="str">
        <f>VLOOKUP(A2410,таксономия!$1:$1048576,12,1)</f>
        <v xml:space="preserve"> Euteleostomi</v>
      </c>
      <c r="O2410" t="str">
        <f>VLOOKUP(A2410,таксономия!$1:$1048576,13,1)</f>
        <v>Amphibia</v>
      </c>
      <c r="P2410" t="str">
        <f>VLOOKUP(A2410,таксономия!$1:$1048576,14,1)</f>
        <v xml:space="preserve"> Batrachia</v>
      </c>
      <c r="Q2410" t="str">
        <f>VLOOKUP(A2410,таксономия!$1:$1048576,15,1)</f>
        <v xml:space="preserve"> Anura</v>
      </c>
      <c r="R2410" t="str">
        <f>VLOOKUP(A2410,таксономия!$1:$1048576,3,1)</f>
        <v xml:space="preserve"> Xenopus tropicalis (Western clawed frog) (Silurana tropicalis).</v>
      </c>
      <c r="S2410">
        <f t="shared" si="37"/>
        <v>34</v>
      </c>
    </row>
    <row r="2411" spans="1:19" x14ac:dyDescent="0.3">
      <c r="A2411" t="s">
        <v>1469</v>
      </c>
      <c r="B2411" t="s">
        <v>1470</v>
      </c>
      <c r="C2411">
        <v>750</v>
      </c>
      <c r="D2411" t="s">
        <v>184</v>
      </c>
      <c r="E2411">
        <v>216</v>
      </c>
      <c r="F2411">
        <v>254</v>
      </c>
      <c r="G2411">
        <v>8985</v>
      </c>
      <c r="H2411" t="s">
        <v>185</v>
      </c>
      <c r="I2411" t="str">
        <f>VLOOKUP(A2411,таксономия!$1:$1048576,7,1)</f>
        <v>Eukaryota</v>
      </c>
      <c r="J2411" t="str">
        <f>VLOOKUP(A2411,таксономия!$1:$1048576,8,1)</f>
        <v xml:space="preserve"> Metazoa</v>
      </c>
      <c r="K2411" t="str">
        <f>VLOOKUP(A2411,таксономия!$1:$1048576,9,1)</f>
        <v xml:space="preserve"> Chordata</v>
      </c>
      <c r="L2411" t="str">
        <f>VLOOKUP(A2411,таксономия!$1:$1048576,10,1)</f>
        <v xml:space="preserve"> Craniata</v>
      </c>
      <c r="M2411" t="str">
        <f>VLOOKUP(A2411,таксономия!$1:$1048576,11,1)</f>
        <v xml:space="preserve"> Vertebrata</v>
      </c>
      <c r="N2411" t="str">
        <f>VLOOKUP(A2411,таксономия!$1:$1048576,12,1)</f>
        <v xml:space="preserve"> Euteleostomi</v>
      </c>
      <c r="O2411" t="str">
        <f>VLOOKUP(A2411,таксономия!$1:$1048576,13,1)</f>
        <v>Amphibia</v>
      </c>
      <c r="P2411" t="str">
        <f>VLOOKUP(A2411,таксономия!$1:$1048576,14,1)</f>
        <v xml:space="preserve"> Batrachia</v>
      </c>
      <c r="Q2411" t="str">
        <f>VLOOKUP(A2411,таксономия!$1:$1048576,15,1)</f>
        <v xml:space="preserve"> Anura</v>
      </c>
      <c r="R2411" t="str">
        <f>VLOOKUP(A2411,таксономия!$1:$1048576,3,1)</f>
        <v xml:space="preserve"> Xenopus tropicalis (Western clawed frog) (Silurana tropicalis).</v>
      </c>
      <c r="S2411">
        <f t="shared" si="37"/>
        <v>38</v>
      </c>
    </row>
    <row r="2412" spans="1:19" x14ac:dyDescent="0.3">
      <c r="A2412" t="s">
        <v>1469</v>
      </c>
      <c r="B2412" t="s">
        <v>1470</v>
      </c>
      <c r="C2412">
        <v>750</v>
      </c>
      <c r="D2412" t="s">
        <v>184</v>
      </c>
      <c r="E2412">
        <v>264</v>
      </c>
      <c r="F2412">
        <v>360</v>
      </c>
      <c r="G2412">
        <v>8985</v>
      </c>
      <c r="H2412" t="s">
        <v>185</v>
      </c>
      <c r="I2412" t="str">
        <f>VLOOKUP(A2412,таксономия!$1:$1048576,7,1)</f>
        <v>Eukaryota</v>
      </c>
      <c r="J2412" t="str">
        <f>VLOOKUP(A2412,таксономия!$1:$1048576,8,1)</f>
        <v xml:space="preserve"> Metazoa</v>
      </c>
      <c r="K2412" t="str">
        <f>VLOOKUP(A2412,таксономия!$1:$1048576,9,1)</f>
        <v xml:space="preserve"> Chordata</v>
      </c>
      <c r="L2412" t="str">
        <f>VLOOKUP(A2412,таксономия!$1:$1048576,10,1)</f>
        <v xml:space="preserve"> Craniata</v>
      </c>
      <c r="M2412" t="str">
        <f>VLOOKUP(A2412,таксономия!$1:$1048576,11,1)</f>
        <v xml:space="preserve"> Vertebrata</v>
      </c>
      <c r="N2412" t="str">
        <f>VLOOKUP(A2412,таксономия!$1:$1048576,12,1)</f>
        <v xml:space="preserve"> Euteleostomi</v>
      </c>
      <c r="O2412" t="str">
        <f>VLOOKUP(A2412,таксономия!$1:$1048576,13,1)</f>
        <v>Amphibia</v>
      </c>
      <c r="P2412" t="str">
        <f>VLOOKUP(A2412,таксономия!$1:$1048576,14,1)</f>
        <v xml:space="preserve"> Batrachia</v>
      </c>
      <c r="Q2412" t="str">
        <f>VLOOKUP(A2412,таксономия!$1:$1048576,15,1)</f>
        <v xml:space="preserve"> Anura</v>
      </c>
      <c r="R2412" t="str">
        <f>VLOOKUP(A2412,таксономия!$1:$1048576,3,1)</f>
        <v xml:space="preserve"> Xenopus tropicalis (Western clawed frog) (Silurana tropicalis).</v>
      </c>
      <c r="S2412">
        <f t="shared" si="37"/>
        <v>96</v>
      </c>
    </row>
    <row r="2413" spans="1:19" x14ac:dyDescent="0.3">
      <c r="A2413" t="s">
        <v>1469</v>
      </c>
      <c r="B2413" t="s">
        <v>1470</v>
      </c>
      <c r="C2413">
        <v>750</v>
      </c>
      <c r="D2413" t="s">
        <v>184</v>
      </c>
      <c r="E2413">
        <v>379</v>
      </c>
      <c r="F2413">
        <v>476</v>
      </c>
      <c r="G2413">
        <v>8985</v>
      </c>
      <c r="H2413" t="s">
        <v>185</v>
      </c>
      <c r="I2413" t="str">
        <f>VLOOKUP(A2413,таксономия!$1:$1048576,7,1)</f>
        <v>Eukaryota</v>
      </c>
      <c r="J2413" t="str">
        <f>VLOOKUP(A2413,таксономия!$1:$1048576,8,1)</f>
        <v xml:space="preserve"> Metazoa</v>
      </c>
      <c r="K2413" t="str">
        <f>VLOOKUP(A2413,таксономия!$1:$1048576,9,1)</f>
        <v xml:space="preserve"> Chordata</v>
      </c>
      <c r="L2413" t="str">
        <f>VLOOKUP(A2413,таксономия!$1:$1048576,10,1)</f>
        <v xml:space="preserve"> Craniata</v>
      </c>
      <c r="M2413" t="str">
        <f>VLOOKUP(A2413,таксономия!$1:$1048576,11,1)</f>
        <v xml:space="preserve"> Vertebrata</v>
      </c>
      <c r="N2413" t="str">
        <f>VLOOKUP(A2413,таксономия!$1:$1048576,12,1)</f>
        <v xml:space="preserve"> Euteleostomi</v>
      </c>
      <c r="O2413" t="str">
        <f>VLOOKUP(A2413,таксономия!$1:$1048576,13,1)</f>
        <v>Amphibia</v>
      </c>
      <c r="P2413" t="str">
        <f>VLOOKUP(A2413,таксономия!$1:$1048576,14,1)</f>
        <v xml:space="preserve"> Batrachia</v>
      </c>
      <c r="Q2413" t="str">
        <f>VLOOKUP(A2413,таксономия!$1:$1048576,15,1)</f>
        <v xml:space="preserve"> Anura</v>
      </c>
      <c r="R2413" t="str">
        <f>VLOOKUP(A2413,таксономия!$1:$1048576,3,1)</f>
        <v xml:space="preserve"> Xenopus tropicalis (Western clawed frog) (Silurana tropicalis).</v>
      </c>
      <c r="S2413">
        <f t="shared" si="37"/>
        <v>97</v>
      </c>
    </row>
    <row r="2414" spans="1:19" x14ac:dyDescent="0.3">
      <c r="A2414" t="s">
        <v>1469</v>
      </c>
      <c r="B2414" t="s">
        <v>1470</v>
      </c>
      <c r="C2414">
        <v>750</v>
      </c>
      <c r="D2414" t="s">
        <v>16</v>
      </c>
      <c r="E2414">
        <v>507</v>
      </c>
      <c r="F2414">
        <v>744</v>
      </c>
      <c r="G2414">
        <v>22248</v>
      </c>
      <c r="H2414" t="s">
        <v>17</v>
      </c>
      <c r="I2414" t="str">
        <f>VLOOKUP(A2414,таксономия!$1:$1048576,7,1)</f>
        <v>Eukaryota</v>
      </c>
      <c r="J2414" t="str">
        <f>VLOOKUP(A2414,таксономия!$1:$1048576,8,1)</f>
        <v xml:space="preserve"> Metazoa</v>
      </c>
      <c r="K2414" t="str">
        <f>VLOOKUP(A2414,таксономия!$1:$1048576,9,1)</f>
        <v xml:space="preserve"> Chordata</v>
      </c>
      <c r="L2414" t="str">
        <f>VLOOKUP(A2414,таксономия!$1:$1048576,10,1)</f>
        <v xml:space="preserve"> Craniata</v>
      </c>
      <c r="M2414" t="str">
        <f>VLOOKUP(A2414,таксономия!$1:$1048576,11,1)</f>
        <v xml:space="preserve"> Vertebrata</v>
      </c>
      <c r="N2414" t="str">
        <f>VLOOKUP(A2414,таксономия!$1:$1048576,12,1)</f>
        <v xml:space="preserve"> Euteleostomi</v>
      </c>
      <c r="O2414" t="str">
        <f>VLOOKUP(A2414,таксономия!$1:$1048576,13,1)</f>
        <v>Amphibia</v>
      </c>
      <c r="P2414" t="str">
        <f>VLOOKUP(A2414,таксономия!$1:$1048576,14,1)</f>
        <v xml:space="preserve"> Batrachia</v>
      </c>
      <c r="Q2414" t="str">
        <f>VLOOKUP(A2414,таксономия!$1:$1048576,15,1)</f>
        <v xml:space="preserve"> Anura</v>
      </c>
      <c r="R2414" t="str">
        <f>VLOOKUP(A2414,таксономия!$1:$1048576,3,1)</f>
        <v xml:space="preserve"> Xenopus tropicalis (Western clawed frog) (Silurana tropicalis).</v>
      </c>
      <c r="S2414">
        <f t="shared" si="37"/>
        <v>237</v>
      </c>
    </row>
    <row r="2415" spans="1:19" x14ac:dyDescent="0.3">
      <c r="A2415" t="s">
        <v>1471</v>
      </c>
      <c r="B2415" t="s">
        <v>1472</v>
      </c>
      <c r="C2415">
        <v>325</v>
      </c>
      <c r="D2415" t="s">
        <v>12</v>
      </c>
      <c r="E2415">
        <v>36</v>
      </c>
      <c r="F2415">
        <v>119</v>
      </c>
      <c r="G2415">
        <v>2697</v>
      </c>
      <c r="H2415" t="s">
        <v>13</v>
      </c>
      <c r="I2415" t="str">
        <f>VLOOKUP(A2415,таксономия!$1:$1048576,7,1)</f>
        <v>Eukaryota</v>
      </c>
      <c r="J2415" t="str">
        <f>VLOOKUP(A2415,таксономия!$1:$1048576,8,1)</f>
        <v xml:space="preserve"> Metazoa</v>
      </c>
      <c r="K2415" t="str">
        <f>VLOOKUP(A2415,таксономия!$1:$1048576,9,1)</f>
        <v xml:space="preserve"> Chordata</v>
      </c>
      <c r="L2415" t="str">
        <f>VLOOKUP(A2415,таксономия!$1:$1048576,10,1)</f>
        <v xml:space="preserve"> Craniata</v>
      </c>
      <c r="M2415" t="str">
        <f>VLOOKUP(A2415,таксономия!$1:$1048576,11,1)</f>
        <v xml:space="preserve"> Vertebrata</v>
      </c>
      <c r="N2415" t="str">
        <f>VLOOKUP(A2415,таксономия!$1:$1048576,12,1)</f>
        <v xml:space="preserve"> Euteleostomi</v>
      </c>
      <c r="O2415" t="str">
        <f>VLOOKUP(A2415,таксономия!$1:$1048576,13,1)</f>
        <v>Mammalia</v>
      </c>
      <c r="P2415" t="str">
        <f>VLOOKUP(A2415,таксономия!$1:$1048576,14,1)</f>
        <v xml:space="preserve"> Eutheria</v>
      </c>
      <c r="Q2415" t="str">
        <f>VLOOKUP(A2415,таксономия!$1:$1048576,15,1)</f>
        <v xml:space="preserve"> Euarchontoglires</v>
      </c>
      <c r="R2415" t="str">
        <f>VLOOKUP(A2415,таксономия!$1:$1048576,3,1)</f>
        <v xml:space="preserve"> Macaca mulatta (Rhesus macaque).</v>
      </c>
      <c r="S2415">
        <f t="shared" si="37"/>
        <v>83</v>
      </c>
    </row>
    <row r="2416" spans="1:19" x14ac:dyDescent="0.3">
      <c r="A2416" t="s">
        <v>1471</v>
      </c>
      <c r="B2416" t="s">
        <v>1472</v>
      </c>
      <c r="C2416">
        <v>325</v>
      </c>
      <c r="D2416" t="s">
        <v>86</v>
      </c>
      <c r="E2416">
        <v>124</v>
      </c>
      <c r="F2416">
        <v>168</v>
      </c>
      <c r="G2416">
        <v>2216</v>
      </c>
      <c r="H2416" t="s">
        <v>87</v>
      </c>
      <c r="I2416" t="str">
        <f>VLOOKUP(A2416,таксономия!$1:$1048576,7,1)</f>
        <v>Eukaryota</v>
      </c>
      <c r="J2416" t="str">
        <f>VLOOKUP(A2416,таксономия!$1:$1048576,8,1)</f>
        <v xml:space="preserve"> Metazoa</v>
      </c>
      <c r="K2416" t="str">
        <f>VLOOKUP(A2416,таксономия!$1:$1048576,9,1)</f>
        <v xml:space="preserve"> Chordata</v>
      </c>
      <c r="L2416" t="str">
        <f>VLOOKUP(A2416,таксономия!$1:$1048576,10,1)</f>
        <v xml:space="preserve"> Craniata</v>
      </c>
      <c r="M2416" t="str">
        <f>VLOOKUP(A2416,таксономия!$1:$1048576,11,1)</f>
        <v xml:space="preserve"> Vertebrata</v>
      </c>
      <c r="N2416" t="str">
        <f>VLOOKUP(A2416,таксономия!$1:$1048576,12,1)</f>
        <v xml:space="preserve"> Euteleostomi</v>
      </c>
      <c r="O2416" t="str">
        <f>VLOOKUP(A2416,таксономия!$1:$1048576,13,1)</f>
        <v>Mammalia</v>
      </c>
      <c r="P2416" t="str">
        <f>VLOOKUP(A2416,таксономия!$1:$1048576,14,1)</f>
        <v xml:space="preserve"> Eutheria</v>
      </c>
      <c r="Q2416" t="str">
        <f>VLOOKUP(A2416,таксономия!$1:$1048576,15,1)</f>
        <v xml:space="preserve"> Euarchontoglires</v>
      </c>
      <c r="R2416" t="str">
        <f>VLOOKUP(A2416,таксономия!$1:$1048576,3,1)</f>
        <v xml:space="preserve"> Macaca mulatta (Rhesus macaque).</v>
      </c>
      <c r="S2416">
        <f t="shared" si="37"/>
        <v>44</v>
      </c>
    </row>
    <row r="2417" spans="1:19" x14ac:dyDescent="0.3">
      <c r="A2417" t="s">
        <v>1473</v>
      </c>
      <c r="B2417" t="s">
        <v>1474</v>
      </c>
      <c r="C2417">
        <v>367</v>
      </c>
      <c r="D2417" t="s">
        <v>12</v>
      </c>
      <c r="E2417">
        <v>36</v>
      </c>
      <c r="F2417">
        <v>119</v>
      </c>
      <c r="G2417">
        <v>2697</v>
      </c>
      <c r="H2417" t="s">
        <v>13</v>
      </c>
      <c r="I2417" t="str">
        <f>VLOOKUP(A2417,таксономия!$1:$1048576,7,1)</f>
        <v>Eukaryota</v>
      </c>
      <c r="J2417" t="str">
        <f>VLOOKUP(A2417,таксономия!$1:$1048576,8,1)</f>
        <v xml:space="preserve"> Metazoa</v>
      </c>
      <c r="K2417" t="str">
        <f>VLOOKUP(A2417,таксономия!$1:$1048576,9,1)</f>
        <v xml:space="preserve"> Chordata</v>
      </c>
      <c r="L2417" t="str">
        <f>VLOOKUP(A2417,таксономия!$1:$1048576,10,1)</f>
        <v xml:space="preserve"> Craniata</v>
      </c>
      <c r="M2417" t="str">
        <f>VLOOKUP(A2417,таксономия!$1:$1048576,11,1)</f>
        <v xml:space="preserve"> Vertebrata</v>
      </c>
      <c r="N2417" t="str">
        <f>VLOOKUP(A2417,таксономия!$1:$1048576,12,1)</f>
        <v xml:space="preserve"> Euteleostomi</v>
      </c>
      <c r="O2417" t="str">
        <f>VLOOKUP(A2417,таксономия!$1:$1048576,13,1)</f>
        <v>Mammalia</v>
      </c>
      <c r="P2417" t="str">
        <f>VLOOKUP(A2417,таксономия!$1:$1048576,14,1)</f>
        <v xml:space="preserve"> Eutheria</v>
      </c>
      <c r="Q2417" t="str">
        <f>VLOOKUP(A2417,таксономия!$1:$1048576,15,1)</f>
        <v xml:space="preserve"> Euarchontoglires</v>
      </c>
      <c r="R2417" t="str">
        <f>VLOOKUP(A2417,таксономия!$1:$1048576,3,1)</f>
        <v xml:space="preserve"> Macaca mulatta (Rhesus macaque).</v>
      </c>
      <c r="S2417">
        <f t="shared" si="37"/>
        <v>83</v>
      </c>
    </row>
    <row r="2418" spans="1:19" x14ac:dyDescent="0.3">
      <c r="A2418" t="s">
        <v>1473</v>
      </c>
      <c r="B2418" t="s">
        <v>1474</v>
      </c>
      <c r="C2418">
        <v>367</v>
      </c>
      <c r="D2418" t="s">
        <v>86</v>
      </c>
      <c r="E2418">
        <v>124</v>
      </c>
      <c r="F2418">
        <v>167</v>
      </c>
      <c r="G2418">
        <v>2216</v>
      </c>
      <c r="H2418" t="s">
        <v>87</v>
      </c>
      <c r="I2418" t="str">
        <f>VLOOKUP(A2418,таксономия!$1:$1048576,7,1)</f>
        <v>Eukaryota</v>
      </c>
      <c r="J2418" t="str">
        <f>VLOOKUP(A2418,таксономия!$1:$1048576,8,1)</f>
        <v xml:space="preserve"> Metazoa</v>
      </c>
      <c r="K2418" t="str">
        <f>VLOOKUP(A2418,таксономия!$1:$1048576,9,1)</f>
        <v xml:space="preserve"> Chordata</v>
      </c>
      <c r="L2418" t="str">
        <f>VLOOKUP(A2418,таксономия!$1:$1048576,10,1)</f>
        <v xml:space="preserve"> Craniata</v>
      </c>
      <c r="M2418" t="str">
        <f>VLOOKUP(A2418,таксономия!$1:$1048576,11,1)</f>
        <v xml:space="preserve"> Vertebrata</v>
      </c>
      <c r="N2418" t="str">
        <f>VLOOKUP(A2418,таксономия!$1:$1048576,12,1)</f>
        <v xml:space="preserve"> Euteleostomi</v>
      </c>
      <c r="O2418" t="str">
        <f>VLOOKUP(A2418,таксономия!$1:$1048576,13,1)</f>
        <v>Mammalia</v>
      </c>
      <c r="P2418" t="str">
        <f>VLOOKUP(A2418,таксономия!$1:$1048576,14,1)</f>
        <v xml:space="preserve"> Eutheria</v>
      </c>
      <c r="Q2418" t="str">
        <f>VLOOKUP(A2418,таксономия!$1:$1048576,15,1)</f>
        <v xml:space="preserve"> Euarchontoglires</v>
      </c>
      <c r="R2418" t="str">
        <f>VLOOKUP(A2418,таксономия!$1:$1048576,3,1)</f>
        <v xml:space="preserve"> Macaca mulatta (Rhesus macaque).</v>
      </c>
      <c r="S2418">
        <f t="shared" si="37"/>
        <v>43</v>
      </c>
    </row>
    <row r="2419" spans="1:19" x14ac:dyDescent="0.3">
      <c r="A2419" t="s">
        <v>1475</v>
      </c>
      <c r="B2419" t="s">
        <v>1476</v>
      </c>
      <c r="C2419">
        <v>582</v>
      </c>
      <c r="D2419" t="s">
        <v>20</v>
      </c>
      <c r="E2419">
        <v>3</v>
      </c>
      <c r="F2419">
        <v>135</v>
      </c>
      <c r="G2419">
        <v>1926</v>
      </c>
      <c r="H2419" t="s">
        <v>21</v>
      </c>
      <c r="I2419" t="str">
        <f>VLOOKUP(A2419,таксономия!$1:$1048576,7,1)</f>
        <v>Eukaryota</v>
      </c>
      <c r="J2419" t="str">
        <f>VLOOKUP(A2419,таксономия!$1:$1048576,8,1)</f>
        <v xml:space="preserve"> Metazoa</v>
      </c>
      <c r="K2419" t="str">
        <f>VLOOKUP(A2419,таксономия!$1:$1048576,9,1)</f>
        <v xml:space="preserve"> Chordata</v>
      </c>
      <c r="L2419" t="str">
        <f>VLOOKUP(A2419,таксономия!$1:$1048576,10,1)</f>
        <v xml:space="preserve"> Tunicata</v>
      </c>
      <c r="M2419" t="str">
        <f>VLOOKUP(A2419,таксономия!$1:$1048576,11,1)</f>
        <v xml:space="preserve"> Ascidiacea</v>
      </c>
      <c r="N2419" t="str">
        <f>VLOOKUP(A2419,таксономия!$1:$1048576,12,1)</f>
        <v xml:space="preserve"> Enterogona</v>
      </c>
      <c r="O2419" t="str">
        <f>VLOOKUP(A2419,таксономия!$1:$1048576,13,1)</f>
        <v>Phlebobranchia</v>
      </c>
      <c r="P2419" t="str">
        <f>VLOOKUP(A2419,таксономия!$1:$1048576,14,1)</f>
        <v xml:space="preserve"> Cionidae</v>
      </c>
      <c r="Q2419" t="str">
        <f>VLOOKUP(A2419,таксономия!$1:$1048576,15,1)</f>
        <v xml:space="preserve"> Ciona.</v>
      </c>
      <c r="R2419" t="str">
        <f>VLOOKUP(A2419,таксономия!$1:$1048576,3,1)</f>
        <v xml:space="preserve"> Ciona intestinalis (Transparent sea squirt) (Ascidia intestinalis).</v>
      </c>
      <c r="S2419">
        <f t="shared" si="37"/>
        <v>132</v>
      </c>
    </row>
    <row r="2420" spans="1:19" x14ac:dyDescent="0.3">
      <c r="A2420" t="s">
        <v>1475</v>
      </c>
      <c r="B2420" t="s">
        <v>1476</v>
      </c>
      <c r="C2420">
        <v>582</v>
      </c>
      <c r="D2420" t="s">
        <v>12</v>
      </c>
      <c r="E2420">
        <v>149</v>
      </c>
      <c r="F2420">
        <v>226</v>
      </c>
      <c r="G2420">
        <v>2697</v>
      </c>
      <c r="H2420" t="s">
        <v>13</v>
      </c>
      <c r="I2420" t="str">
        <f>VLOOKUP(A2420,таксономия!$1:$1048576,7,1)</f>
        <v>Eukaryota</v>
      </c>
      <c r="J2420" t="str">
        <f>VLOOKUP(A2420,таксономия!$1:$1048576,8,1)</f>
        <v xml:space="preserve"> Metazoa</v>
      </c>
      <c r="K2420" t="str">
        <f>VLOOKUP(A2420,таксономия!$1:$1048576,9,1)</f>
        <v xml:space="preserve"> Chordata</v>
      </c>
      <c r="L2420" t="str">
        <f>VLOOKUP(A2420,таксономия!$1:$1048576,10,1)</f>
        <v xml:space="preserve"> Tunicata</v>
      </c>
      <c r="M2420" t="str">
        <f>VLOOKUP(A2420,таксономия!$1:$1048576,11,1)</f>
        <v xml:space="preserve"> Ascidiacea</v>
      </c>
      <c r="N2420" t="str">
        <f>VLOOKUP(A2420,таксономия!$1:$1048576,12,1)</f>
        <v xml:space="preserve"> Enterogona</v>
      </c>
      <c r="O2420" t="str">
        <f>VLOOKUP(A2420,таксономия!$1:$1048576,13,1)</f>
        <v>Phlebobranchia</v>
      </c>
      <c r="P2420" t="str">
        <f>VLOOKUP(A2420,таксономия!$1:$1048576,14,1)</f>
        <v xml:space="preserve"> Cionidae</v>
      </c>
      <c r="Q2420" t="str">
        <f>VLOOKUP(A2420,таксономия!$1:$1048576,15,1)</f>
        <v xml:space="preserve"> Ciona.</v>
      </c>
      <c r="R2420" t="str">
        <f>VLOOKUP(A2420,таксономия!$1:$1048576,3,1)</f>
        <v xml:space="preserve"> Ciona intestinalis (Transparent sea squirt) (Ascidia intestinalis).</v>
      </c>
      <c r="S2420">
        <f t="shared" si="37"/>
        <v>77</v>
      </c>
    </row>
    <row r="2421" spans="1:19" x14ac:dyDescent="0.3">
      <c r="A2421" t="s">
        <v>1475</v>
      </c>
      <c r="B2421" t="s">
        <v>1476</v>
      </c>
      <c r="C2421">
        <v>582</v>
      </c>
      <c r="D2421" t="s">
        <v>24</v>
      </c>
      <c r="E2421">
        <v>300</v>
      </c>
      <c r="F2421">
        <v>576</v>
      </c>
      <c r="G2421">
        <v>24806</v>
      </c>
      <c r="H2421" t="s">
        <v>25</v>
      </c>
      <c r="I2421" t="str">
        <f>VLOOKUP(A2421,таксономия!$1:$1048576,7,1)</f>
        <v>Eukaryota</v>
      </c>
      <c r="J2421" t="str">
        <f>VLOOKUP(A2421,таксономия!$1:$1048576,8,1)</f>
        <v xml:space="preserve"> Metazoa</v>
      </c>
      <c r="K2421" t="str">
        <f>VLOOKUP(A2421,таксономия!$1:$1048576,9,1)</f>
        <v xml:space="preserve"> Chordata</v>
      </c>
      <c r="L2421" t="str">
        <f>VLOOKUP(A2421,таксономия!$1:$1048576,10,1)</f>
        <v xml:space="preserve"> Tunicata</v>
      </c>
      <c r="M2421" t="str">
        <f>VLOOKUP(A2421,таксономия!$1:$1048576,11,1)</f>
        <v xml:space="preserve"> Ascidiacea</v>
      </c>
      <c r="N2421" t="str">
        <f>VLOOKUP(A2421,таксономия!$1:$1048576,12,1)</f>
        <v xml:space="preserve"> Enterogona</v>
      </c>
      <c r="O2421" t="str">
        <f>VLOOKUP(A2421,таксономия!$1:$1048576,13,1)</f>
        <v>Phlebobranchia</v>
      </c>
      <c r="P2421" t="str">
        <f>VLOOKUP(A2421,таксономия!$1:$1048576,14,1)</f>
        <v xml:space="preserve"> Cionidae</v>
      </c>
      <c r="Q2421" t="str">
        <f>VLOOKUP(A2421,таксономия!$1:$1048576,15,1)</f>
        <v xml:space="preserve"> Ciona.</v>
      </c>
      <c r="R2421" t="str">
        <f>VLOOKUP(A2421,таксономия!$1:$1048576,3,1)</f>
        <v xml:space="preserve"> Ciona intestinalis (Transparent sea squirt) (Ascidia intestinalis).</v>
      </c>
      <c r="S2421">
        <f t="shared" si="37"/>
        <v>276</v>
      </c>
    </row>
    <row r="2422" spans="1:19" x14ac:dyDescent="0.3">
      <c r="A2422" t="s">
        <v>1477</v>
      </c>
      <c r="B2422" t="s">
        <v>1478</v>
      </c>
      <c r="C2422">
        <v>462</v>
      </c>
      <c r="D2422" t="s">
        <v>84</v>
      </c>
      <c r="E2422">
        <v>219</v>
      </c>
      <c r="F2422">
        <v>323</v>
      </c>
      <c r="G2422">
        <v>12961</v>
      </c>
      <c r="H2422" t="s">
        <v>85</v>
      </c>
      <c r="I2422" t="str">
        <f>VLOOKUP(A2422,таксономия!$1:$1048576,7,1)</f>
        <v>Eukaryota</v>
      </c>
      <c r="J2422" t="str">
        <f>VLOOKUP(A2422,таксономия!$1:$1048576,8,1)</f>
        <v xml:space="preserve"> Metazoa</v>
      </c>
      <c r="K2422" t="str">
        <f>VLOOKUP(A2422,таксономия!$1:$1048576,9,1)</f>
        <v xml:space="preserve"> Chordata</v>
      </c>
      <c r="L2422" t="str">
        <f>VLOOKUP(A2422,таксономия!$1:$1048576,10,1)</f>
        <v xml:space="preserve"> Craniata</v>
      </c>
      <c r="M2422" t="str">
        <f>VLOOKUP(A2422,таксономия!$1:$1048576,11,1)</f>
        <v xml:space="preserve"> Vertebrata</v>
      </c>
      <c r="N2422" t="str">
        <f>VLOOKUP(A2422,таксономия!$1:$1048576,12,1)</f>
        <v xml:space="preserve"> Euteleostomi</v>
      </c>
      <c r="O2422" t="str">
        <f>VLOOKUP(A2422,таксономия!$1:$1048576,13,1)</f>
        <v>Mammalia</v>
      </c>
      <c r="P2422" t="str">
        <f>VLOOKUP(A2422,таксономия!$1:$1048576,14,1)</f>
        <v xml:space="preserve"> Eutheria</v>
      </c>
      <c r="Q2422" t="str">
        <f>VLOOKUP(A2422,таксономия!$1:$1048576,15,1)</f>
        <v xml:space="preserve"> Euarchontoglires</v>
      </c>
      <c r="R2422" t="str">
        <f>VLOOKUP(A2422,таксономия!$1:$1048576,3,1)</f>
        <v xml:space="preserve"> Callithrix jacchus (White-tufted-ear marmoset).</v>
      </c>
      <c r="S2422">
        <f t="shared" si="37"/>
        <v>104</v>
      </c>
    </row>
    <row r="2423" spans="1:19" x14ac:dyDescent="0.3">
      <c r="A2423" t="s">
        <v>1477</v>
      </c>
      <c r="B2423" t="s">
        <v>1478</v>
      </c>
      <c r="C2423">
        <v>462</v>
      </c>
      <c r="D2423" t="s">
        <v>12</v>
      </c>
      <c r="E2423">
        <v>36</v>
      </c>
      <c r="F2423">
        <v>119</v>
      </c>
      <c r="G2423">
        <v>2697</v>
      </c>
      <c r="H2423" t="s">
        <v>13</v>
      </c>
      <c r="I2423" t="str">
        <f>VLOOKUP(A2423,таксономия!$1:$1048576,7,1)</f>
        <v>Eukaryota</v>
      </c>
      <c r="J2423" t="str">
        <f>VLOOKUP(A2423,таксономия!$1:$1048576,8,1)</f>
        <v xml:space="preserve"> Metazoa</v>
      </c>
      <c r="K2423" t="str">
        <f>VLOOKUP(A2423,таксономия!$1:$1048576,9,1)</f>
        <v xml:space="preserve"> Chordata</v>
      </c>
      <c r="L2423" t="str">
        <f>VLOOKUP(A2423,таксономия!$1:$1048576,10,1)</f>
        <v xml:space="preserve"> Craniata</v>
      </c>
      <c r="M2423" t="str">
        <f>VLOOKUP(A2423,таксономия!$1:$1048576,11,1)</f>
        <v xml:space="preserve"> Vertebrata</v>
      </c>
      <c r="N2423" t="str">
        <f>VLOOKUP(A2423,таксономия!$1:$1048576,12,1)</f>
        <v xml:space="preserve"> Euteleostomi</v>
      </c>
      <c r="O2423" t="str">
        <f>VLOOKUP(A2423,таксономия!$1:$1048576,13,1)</f>
        <v>Mammalia</v>
      </c>
      <c r="P2423" t="str">
        <f>VLOOKUP(A2423,таксономия!$1:$1048576,14,1)</f>
        <v xml:space="preserve"> Eutheria</v>
      </c>
      <c r="Q2423" t="str">
        <f>VLOOKUP(A2423,таксономия!$1:$1048576,15,1)</f>
        <v xml:space="preserve"> Euarchontoglires</v>
      </c>
      <c r="R2423" t="str">
        <f>VLOOKUP(A2423,таксономия!$1:$1048576,3,1)</f>
        <v xml:space="preserve"> Callithrix jacchus (White-tufted-ear marmoset).</v>
      </c>
      <c r="S2423">
        <f t="shared" si="37"/>
        <v>83</v>
      </c>
    </row>
    <row r="2424" spans="1:19" x14ac:dyDescent="0.3">
      <c r="A2424" t="s">
        <v>1477</v>
      </c>
      <c r="B2424" t="s">
        <v>1478</v>
      </c>
      <c r="C2424">
        <v>462</v>
      </c>
      <c r="D2424" t="s">
        <v>86</v>
      </c>
      <c r="E2424">
        <v>124</v>
      </c>
      <c r="F2424">
        <v>205</v>
      </c>
      <c r="G2424">
        <v>2216</v>
      </c>
      <c r="H2424" t="s">
        <v>87</v>
      </c>
      <c r="I2424" t="str">
        <f>VLOOKUP(A2424,таксономия!$1:$1048576,7,1)</f>
        <v>Eukaryota</v>
      </c>
      <c r="J2424" t="str">
        <f>VLOOKUP(A2424,таксономия!$1:$1048576,8,1)</f>
        <v xml:space="preserve"> Metazoa</v>
      </c>
      <c r="K2424" t="str">
        <f>VLOOKUP(A2424,таксономия!$1:$1048576,9,1)</f>
        <v xml:space="preserve"> Chordata</v>
      </c>
      <c r="L2424" t="str">
        <f>VLOOKUP(A2424,таксономия!$1:$1048576,10,1)</f>
        <v xml:space="preserve"> Craniata</v>
      </c>
      <c r="M2424" t="str">
        <f>VLOOKUP(A2424,таксономия!$1:$1048576,11,1)</f>
        <v xml:space="preserve"> Vertebrata</v>
      </c>
      <c r="N2424" t="str">
        <f>VLOOKUP(A2424,таксономия!$1:$1048576,12,1)</f>
        <v xml:space="preserve"> Euteleostomi</v>
      </c>
      <c r="O2424" t="str">
        <f>VLOOKUP(A2424,таксономия!$1:$1048576,13,1)</f>
        <v>Mammalia</v>
      </c>
      <c r="P2424" t="str">
        <f>VLOOKUP(A2424,таксономия!$1:$1048576,14,1)</f>
        <v xml:space="preserve"> Eutheria</v>
      </c>
      <c r="Q2424" t="str">
        <f>VLOOKUP(A2424,таксономия!$1:$1048576,15,1)</f>
        <v xml:space="preserve"> Euarchontoglires</v>
      </c>
      <c r="R2424" t="str">
        <f>VLOOKUP(A2424,таксономия!$1:$1048576,3,1)</f>
        <v xml:space="preserve"> Callithrix jacchus (White-tufted-ear marmoset).</v>
      </c>
      <c r="S2424">
        <f t="shared" si="37"/>
        <v>81</v>
      </c>
    </row>
    <row r="2425" spans="1:19" x14ac:dyDescent="0.3">
      <c r="A2425" t="s">
        <v>1479</v>
      </c>
      <c r="B2425" t="s">
        <v>1480</v>
      </c>
      <c r="C2425">
        <v>455</v>
      </c>
      <c r="D2425" t="s">
        <v>84</v>
      </c>
      <c r="E2425">
        <v>219</v>
      </c>
      <c r="F2425">
        <v>316</v>
      </c>
      <c r="G2425">
        <v>12961</v>
      </c>
      <c r="H2425" t="s">
        <v>85</v>
      </c>
      <c r="I2425" t="str">
        <f>VLOOKUP(A2425,таксономия!$1:$1048576,7,1)</f>
        <v>Eukaryota</v>
      </c>
      <c r="J2425" t="str">
        <f>VLOOKUP(A2425,таксономия!$1:$1048576,8,1)</f>
        <v xml:space="preserve"> Metazoa</v>
      </c>
      <c r="K2425" t="str">
        <f>VLOOKUP(A2425,таксономия!$1:$1048576,9,1)</f>
        <v xml:space="preserve"> Chordata</v>
      </c>
      <c r="L2425" t="str">
        <f>VLOOKUP(A2425,таксономия!$1:$1048576,10,1)</f>
        <v xml:space="preserve"> Craniata</v>
      </c>
      <c r="M2425" t="str">
        <f>VLOOKUP(A2425,таксономия!$1:$1048576,11,1)</f>
        <v xml:space="preserve"> Vertebrata</v>
      </c>
      <c r="N2425" t="str">
        <f>VLOOKUP(A2425,таксономия!$1:$1048576,12,1)</f>
        <v xml:space="preserve"> Euteleostomi</v>
      </c>
      <c r="O2425" t="str">
        <f>VLOOKUP(A2425,таксономия!$1:$1048576,13,1)</f>
        <v>Mammalia</v>
      </c>
      <c r="P2425" t="str">
        <f>VLOOKUP(A2425,таксономия!$1:$1048576,14,1)</f>
        <v xml:space="preserve"> Eutheria</v>
      </c>
      <c r="Q2425" t="str">
        <f>VLOOKUP(A2425,таксономия!$1:$1048576,15,1)</f>
        <v xml:space="preserve"> Euarchontoglires</v>
      </c>
      <c r="R2425" t="str">
        <f>VLOOKUP(A2425,таксономия!$1:$1048576,3,1)</f>
        <v xml:space="preserve"> Callithrix jacchus (White-tufted-ear marmoset).</v>
      </c>
      <c r="S2425">
        <f t="shared" si="37"/>
        <v>97</v>
      </c>
    </row>
    <row r="2426" spans="1:19" x14ac:dyDescent="0.3">
      <c r="A2426" t="s">
        <v>1479</v>
      </c>
      <c r="B2426" t="s">
        <v>1480</v>
      </c>
      <c r="C2426">
        <v>455</v>
      </c>
      <c r="D2426" t="s">
        <v>12</v>
      </c>
      <c r="E2426">
        <v>36</v>
      </c>
      <c r="F2426">
        <v>119</v>
      </c>
      <c r="G2426">
        <v>2697</v>
      </c>
      <c r="H2426" t="s">
        <v>13</v>
      </c>
      <c r="I2426" t="str">
        <f>VLOOKUP(A2426,таксономия!$1:$1048576,7,1)</f>
        <v>Eukaryota</v>
      </c>
      <c r="J2426" t="str">
        <f>VLOOKUP(A2426,таксономия!$1:$1048576,8,1)</f>
        <v xml:space="preserve"> Metazoa</v>
      </c>
      <c r="K2426" t="str">
        <f>VLOOKUP(A2426,таксономия!$1:$1048576,9,1)</f>
        <v xml:space="preserve"> Chordata</v>
      </c>
      <c r="L2426" t="str">
        <f>VLOOKUP(A2426,таксономия!$1:$1048576,10,1)</f>
        <v xml:space="preserve"> Craniata</v>
      </c>
      <c r="M2426" t="str">
        <f>VLOOKUP(A2426,таксономия!$1:$1048576,11,1)</f>
        <v xml:space="preserve"> Vertebrata</v>
      </c>
      <c r="N2426" t="str">
        <f>VLOOKUP(A2426,таксономия!$1:$1048576,12,1)</f>
        <v xml:space="preserve"> Euteleostomi</v>
      </c>
      <c r="O2426" t="str">
        <f>VLOOKUP(A2426,таксономия!$1:$1048576,13,1)</f>
        <v>Mammalia</v>
      </c>
      <c r="P2426" t="str">
        <f>VLOOKUP(A2426,таксономия!$1:$1048576,14,1)</f>
        <v xml:space="preserve"> Eutheria</v>
      </c>
      <c r="Q2426" t="str">
        <f>VLOOKUP(A2426,таксономия!$1:$1048576,15,1)</f>
        <v xml:space="preserve"> Euarchontoglires</v>
      </c>
      <c r="R2426" t="str">
        <f>VLOOKUP(A2426,таксономия!$1:$1048576,3,1)</f>
        <v xml:space="preserve"> Callithrix jacchus (White-tufted-ear marmoset).</v>
      </c>
      <c r="S2426">
        <f t="shared" si="37"/>
        <v>83</v>
      </c>
    </row>
    <row r="2427" spans="1:19" x14ac:dyDescent="0.3">
      <c r="A2427" t="s">
        <v>1479</v>
      </c>
      <c r="B2427" t="s">
        <v>1480</v>
      </c>
      <c r="C2427">
        <v>455</v>
      </c>
      <c r="D2427" t="s">
        <v>86</v>
      </c>
      <c r="E2427">
        <v>124</v>
      </c>
      <c r="F2427">
        <v>205</v>
      </c>
      <c r="G2427">
        <v>2216</v>
      </c>
      <c r="H2427" t="s">
        <v>87</v>
      </c>
      <c r="I2427" t="str">
        <f>VLOOKUP(A2427,таксономия!$1:$1048576,7,1)</f>
        <v>Eukaryota</v>
      </c>
      <c r="J2427" t="str">
        <f>VLOOKUP(A2427,таксономия!$1:$1048576,8,1)</f>
        <v xml:space="preserve"> Metazoa</v>
      </c>
      <c r="K2427" t="str">
        <f>VLOOKUP(A2427,таксономия!$1:$1048576,9,1)</f>
        <v xml:space="preserve"> Chordata</v>
      </c>
      <c r="L2427" t="str">
        <f>VLOOKUP(A2427,таксономия!$1:$1048576,10,1)</f>
        <v xml:space="preserve"> Craniata</v>
      </c>
      <c r="M2427" t="str">
        <f>VLOOKUP(A2427,таксономия!$1:$1048576,11,1)</f>
        <v xml:space="preserve"> Vertebrata</v>
      </c>
      <c r="N2427" t="str">
        <f>VLOOKUP(A2427,таксономия!$1:$1048576,12,1)</f>
        <v xml:space="preserve"> Euteleostomi</v>
      </c>
      <c r="O2427" t="str">
        <f>VLOOKUP(A2427,таксономия!$1:$1048576,13,1)</f>
        <v>Mammalia</v>
      </c>
      <c r="P2427" t="str">
        <f>VLOOKUP(A2427,таксономия!$1:$1048576,14,1)</f>
        <v xml:space="preserve"> Eutheria</v>
      </c>
      <c r="Q2427" t="str">
        <f>VLOOKUP(A2427,таксономия!$1:$1048576,15,1)</f>
        <v xml:space="preserve"> Euarchontoglires</v>
      </c>
      <c r="R2427" t="str">
        <f>VLOOKUP(A2427,таксономия!$1:$1048576,3,1)</f>
        <v xml:space="preserve"> Callithrix jacchus (White-tufted-ear marmoset).</v>
      </c>
      <c r="S2427">
        <f t="shared" si="37"/>
        <v>81</v>
      </c>
    </row>
    <row r="2428" spans="1:19" x14ac:dyDescent="0.3">
      <c r="A2428" t="s">
        <v>1481</v>
      </c>
      <c r="B2428" t="s">
        <v>1482</v>
      </c>
      <c r="C2428">
        <v>534</v>
      </c>
      <c r="D2428" t="s">
        <v>34</v>
      </c>
      <c r="E2428">
        <v>51</v>
      </c>
      <c r="F2428">
        <v>81</v>
      </c>
      <c r="G2428">
        <v>24995</v>
      </c>
      <c r="H2428" t="s">
        <v>35</v>
      </c>
      <c r="I2428" t="str">
        <f>VLOOKUP(A2428,таксономия!$1:$1048576,7,1)</f>
        <v>Eukaryota</v>
      </c>
      <c r="J2428" t="str">
        <f>VLOOKUP(A2428,таксономия!$1:$1048576,8,1)</f>
        <v xml:space="preserve"> Metazoa</v>
      </c>
      <c r="K2428" t="str">
        <f>VLOOKUP(A2428,таксономия!$1:$1048576,9,1)</f>
        <v xml:space="preserve"> Chordata</v>
      </c>
      <c r="L2428" t="str">
        <f>VLOOKUP(A2428,таксономия!$1:$1048576,10,1)</f>
        <v xml:space="preserve"> Craniata</v>
      </c>
      <c r="M2428" t="str">
        <f>VLOOKUP(A2428,таксономия!$1:$1048576,11,1)</f>
        <v xml:space="preserve"> Vertebrata</v>
      </c>
      <c r="N2428" t="str">
        <f>VLOOKUP(A2428,таксономия!$1:$1048576,12,1)</f>
        <v xml:space="preserve"> Euteleostomi</v>
      </c>
      <c r="O2428" t="str">
        <f>VLOOKUP(A2428,таксономия!$1:$1048576,13,1)</f>
        <v>Mammalia</v>
      </c>
      <c r="P2428" t="str">
        <f>VLOOKUP(A2428,таксономия!$1:$1048576,14,1)</f>
        <v xml:space="preserve"> Eutheria</v>
      </c>
      <c r="Q2428" t="str">
        <f>VLOOKUP(A2428,таксономия!$1:$1048576,15,1)</f>
        <v xml:space="preserve"> Euarchontoglires</v>
      </c>
      <c r="R2428" t="str">
        <f>VLOOKUP(A2428,таксономия!$1:$1048576,3,1)</f>
        <v xml:space="preserve"> Callithrix jacchus (White-tufted-ear marmoset).</v>
      </c>
      <c r="S2428">
        <f t="shared" si="37"/>
        <v>30</v>
      </c>
    </row>
    <row r="2429" spans="1:19" x14ac:dyDescent="0.3">
      <c r="A2429" t="s">
        <v>1481</v>
      </c>
      <c r="B2429" t="s">
        <v>1482</v>
      </c>
      <c r="C2429">
        <v>534</v>
      </c>
      <c r="D2429" t="s">
        <v>34</v>
      </c>
      <c r="E2429">
        <v>128</v>
      </c>
      <c r="F2429">
        <v>160</v>
      </c>
      <c r="G2429">
        <v>24995</v>
      </c>
      <c r="H2429" t="s">
        <v>35</v>
      </c>
      <c r="I2429" t="str">
        <f>VLOOKUP(A2429,таксономия!$1:$1048576,7,1)</f>
        <v>Eukaryota</v>
      </c>
      <c r="J2429" t="str">
        <f>VLOOKUP(A2429,таксономия!$1:$1048576,8,1)</f>
        <v xml:space="preserve"> Metazoa</v>
      </c>
      <c r="K2429" t="str">
        <f>VLOOKUP(A2429,таксономия!$1:$1048576,9,1)</f>
        <v xml:space="preserve"> Chordata</v>
      </c>
      <c r="L2429" t="str">
        <f>VLOOKUP(A2429,таксономия!$1:$1048576,10,1)</f>
        <v xml:space="preserve"> Craniata</v>
      </c>
      <c r="M2429" t="str">
        <f>VLOOKUP(A2429,таксономия!$1:$1048576,11,1)</f>
        <v xml:space="preserve"> Vertebrata</v>
      </c>
      <c r="N2429" t="str">
        <f>VLOOKUP(A2429,таксономия!$1:$1048576,12,1)</f>
        <v xml:space="preserve"> Euteleostomi</v>
      </c>
      <c r="O2429" t="str">
        <f>VLOOKUP(A2429,таксономия!$1:$1048576,13,1)</f>
        <v>Mammalia</v>
      </c>
      <c r="P2429" t="str">
        <f>VLOOKUP(A2429,таксономия!$1:$1048576,14,1)</f>
        <v xml:space="preserve"> Eutheria</v>
      </c>
      <c r="Q2429" t="str">
        <f>VLOOKUP(A2429,таксономия!$1:$1048576,15,1)</f>
        <v xml:space="preserve"> Euarchontoglires</v>
      </c>
      <c r="R2429" t="str">
        <f>VLOOKUP(A2429,таксономия!$1:$1048576,3,1)</f>
        <v xml:space="preserve"> Callithrix jacchus (White-tufted-ear marmoset).</v>
      </c>
      <c r="S2429">
        <f t="shared" si="37"/>
        <v>32</v>
      </c>
    </row>
    <row r="2430" spans="1:19" x14ac:dyDescent="0.3">
      <c r="A2430" t="s">
        <v>1481</v>
      </c>
      <c r="B2430" t="s">
        <v>1482</v>
      </c>
      <c r="C2430">
        <v>534</v>
      </c>
      <c r="D2430" t="s">
        <v>12</v>
      </c>
      <c r="E2430">
        <v>168</v>
      </c>
      <c r="F2430">
        <v>250</v>
      </c>
      <c r="G2430">
        <v>2697</v>
      </c>
      <c r="H2430" t="s">
        <v>13</v>
      </c>
      <c r="I2430" t="str">
        <f>VLOOKUP(A2430,таксономия!$1:$1048576,7,1)</f>
        <v>Eukaryota</v>
      </c>
      <c r="J2430" t="str">
        <f>VLOOKUP(A2430,таксономия!$1:$1048576,8,1)</f>
        <v xml:space="preserve"> Metazoa</v>
      </c>
      <c r="K2430" t="str">
        <f>VLOOKUP(A2430,таксономия!$1:$1048576,9,1)</f>
        <v xml:space="preserve"> Chordata</v>
      </c>
      <c r="L2430" t="str">
        <f>VLOOKUP(A2430,таксономия!$1:$1048576,10,1)</f>
        <v xml:space="preserve"> Craniata</v>
      </c>
      <c r="M2430" t="str">
        <f>VLOOKUP(A2430,таксономия!$1:$1048576,11,1)</f>
        <v xml:space="preserve"> Vertebrata</v>
      </c>
      <c r="N2430" t="str">
        <f>VLOOKUP(A2430,таксономия!$1:$1048576,12,1)</f>
        <v xml:space="preserve"> Euteleostomi</v>
      </c>
      <c r="O2430" t="str">
        <f>VLOOKUP(A2430,таксономия!$1:$1048576,13,1)</f>
        <v>Mammalia</v>
      </c>
      <c r="P2430" t="str">
        <f>VLOOKUP(A2430,таксономия!$1:$1048576,14,1)</f>
        <v xml:space="preserve"> Eutheria</v>
      </c>
      <c r="Q2430" t="str">
        <f>VLOOKUP(A2430,таксономия!$1:$1048576,15,1)</f>
        <v xml:space="preserve"> Euarchontoglires</v>
      </c>
      <c r="R2430" t="str">
        <f>VLOOKUP(A2430,таксономия!$1:$1048576,3,1)</f>
        <v xml:space="preserve"> Callithrix jacchus (White-tufted-ear marmoset).</v>
      </c>
      <c r="S2430">
        <f t="shared" si="37"/>
        <v>82</v>
      </c>
    </row>
    <row r="2431" spans="1:19" x14ac:dyDescent="0.3">
      <c r="A2431" t="s">
        <v>1481</v>
      </c>
      <c r="B2431" t="s">
        <v>1482</v>
      </c>
      <c r="C2431">
        <v>534</v>
      </c>
      <c r="D2431" t="s">
        <v>16</v>
      </c>
      <c r="E2431">
        <v>288</v>
      </c>
      <c r="F2431">
        <v>524</v>
      </c>
      <c r="G2431">
        <v>22248</v>
      </c>
      <c r="H2431" t="s">
        <v>17</v>
      </c>
      <c r="I2431" t="str">
        <f>VLOOKUP(A2431,таксономия!$1:$1048576,7,1)</f>
        <v>Eukaryota</v>
      </c>
      <c r="J2431" t="str">
        <f>VLOOKUP(A2431,таксономия!$1:$1048576,8,1)</f>
        <v xml:space="preserve"> Metazoa</v>
      </c>
      <c r="K2431" t="str">
        <f>VLOOKUP(A2431,таксономия!$1:$1048576,9,1)</f>
        <v xml:space="preserve"> Chordata</v>
      </c>
      <c r="L2431" t="str">
        <f>VLOOKUP(A2431,таксономия!$1:$1048576,10,1)</f>
        <v xml:space="preserve"> Craniata</v>
      </c>
      <c r="M2431" t="str">
        <f>VLOOKUP(A2431,таксономия!$1:$1048576,11,1)</f>
        <v xml:space="preserve"> Vertebrata</v>
      </c>
      <c r="N2431" t="str">
        <f>VLOOKUP(A2431,таксономия!$1:$1048576,12,1)</f>
        <v xml:space="preserve"> Euteleostomi</v>
      </c>
      <c r="O2431" t="str">
        <f>VLOOKUP(A2431,таксономия!$1:$1048576,13,1)</f>
        <v>Mammalia</v>
      </c>
      <c r="P2431" t="str">
        <f>VLOOKUP(A2431,таксономия!$1:$1048576,14,1)</f>
        <v xml:space="preserve"> Eutheria</v>
      </c>
      <c r="Q2431" t="str">
        <f>VLOOKUP(A2431,таксономия!$1:$1048576,15,1)</f>
        <v xml:space="preserve"> Euarchontoglires</v>
      </c>
      <c r="R2431" t="str">
        <f>VLOOKUP(A2431,таксономия!$1:$1048576,3,1)</f>
        <v xml:space="preserve"> Callithrix jacchus (White-tufted-ear marmoset).</v>
      </c>
      <c r="S2431">
        <f t="shared" si="37"/>
        <v>236</v>
      </c>
    </row>
    <row r="2432" spans="1:19" x14ac:dyDescent="0.3">
      <c r="A2432" t="s">
        <v>1483</v>
      </c>
      <c r="B2432" t="s">
        <v>1484</v>
      </c>
      <c r="C2432">
        <v>473</v>
      </c>
      <c r="D2432" t="s">
        <v>34</v>
      </c>
      <c r="E2432">
        <v>85</v>
      </c>
      <c r="F2432">
        <v>117</v>
      </c>
      <c r="G2432">
        <v>24995</v>
      </c>
      <c r="H2432" t="s">
        <v>35</v>
      </c>
      <c r="I2432" t="str">
        <f>VLOOKUP(A2432,таксономия!$1:$1048576,7,1)</f>
        <v>Eukaryota</v>
      </c>
      <c r="J2432" t="str">
        <f>VLOOKUP(A2432,таксономия!$1:$1048576,8,1)</f>
        <v xml:space="preserve"> Metazoa</v>
      </c>
      <c r="K2432" t="str">
        <f>VLOOKUP(A2432,таксономия!$1:$1048576,9,1)</f>
        <v xml:space="preserve"> Chordata</v>
      </c>
      <c r="L2432" t="str">
        <f>VLOOKUP(A2432,таксономия!$1:$1048576,10,1)</f>
        <v xml:space="preserve"> Craniata</v>
      </c>
      <c r="M2432" t="str">
        <f>VLOOKUP(A2432,таксономия!$1:$1048576,11,1)</f>
        <v xml:space="preserve"> Vertebrata</v>
      </c>
      <c r="N2432" t="str">
        <f>VLOOKUP(A2432,таксономия!$1:$1048576,12,1)</f>
        <v xml:space="preserve"> Euteleostomi</v>
      </c>
      <c r="O2432" t="str">
        <f>VLOOKUP(A2432,таксономия!$1:$1048576,13,1)</f>
        <v>Mammalia</v>
      </c>
      <c r="P2432" t="str">
        <f>VLOOKUP(A2432,таксономия!$1:$1048576,14,1)</f>
        <v xml:space="preserve"> Eutheria</v>
      </c>
      <c r="Q2432" t="str">
        <f>VLOOKUP(A2432,таксономия!$1:$1048576,15,1)</f>
        <v xml:space="preserve"> Euarchontoglires</v>
      </c>
      <c r="R2432" t="str">
        <f>VLOOKUP(A2432,таксономия!$1:$1048576,3,1)</f>
        <v xml:space="preserve"> Callithrix jacchus (White-tufted-ear marmoset).</v>
      </c>
      <c r="S2432">
        <f t="shared" si="37"/>
        <v>32</v>
      </c>
    </row>
    <row r="2433" spans="1:19" x14ac:dyDescent="0.3">
      <c r="A2433" t="s">
        <v>1483</v>
      </c>
      <c r="B2433" t="s">
        <v>1484</v>
      </c>
      <c r="C2433">
        <v>473</v>
      </c>
      <c r="D2433" t="s">
        <v>12</v>
      </c>
      <c r="E2433">
        <v>126</v>
      </c>
      <c r="F2433">
        <v>207</v>
      </c>
      <c r="G2433">
        <v>2697</v>
      </c>
      <c r="H2433" t="s">
        <v>13</v>
      </c>
      <c r="I2433" t="str">
        <f>VLOOKUP(A2433,таксономия!$1:$1048576,7,1)</f>
        <v>Eukaryota</v>
      </c>
      <c r="J2433" t="str">
        <f>VLOOKUP(A2433,таксономия!$1:$1048576,8,1)</f>
        <v xml:space="preserve"> Metazoa</v>
      </c>
      <c r="K2433" t="str">
        <f>VLOOKUP(A2433,таксономия!$1:$1048576,9,1)</f>
        <v xml:space="preserve"> Chordata</v>
      </c>
      <c r="L2433" t="str">
        <f>VLOOKUP(A2433,таксономия!$1:$1048576,10,1)</f>
        <v xml:space="preserve"> Craniata</v>
      </c>
      <c r="M2433" t="str">
        <f>VLOOKUP(A2433,таксономия!$1:$1048576,11,1)</f>
        <v xml:space="preserve"> Vertebrata</v>
      </c>
      <c r="N2433" t="str">
        <f>VLOOKUP(A2433,таксономия!$1:$1048576,12,1)</f>
        <v xml:space="preserve"> Euteleostomi</v>
      </c>
      <c r="O2433" t="str">
        <f>VLOOKUP(A2433,таксономия!$1:$1048576,13,1)</f>
        <v>Mammalia</v>
      </c>
      <c r="P2433" t="str">
        <f>VLOOKUP(A2433,таксономия!$1:$1048576,14,1)</f>
        <v xml:space="preserve"> Eutheria</v>
      </c>
      <c r="Q2433" t="str">
        <f>VLOOKUP(A2433,таксономия!$1:$1048576,15,1)</f>
        <v xml:space="preserve"> Euarchontoglires</v>
      </c>
      <c r="R2433" t="str">
        <f>VLOOKUP(A2433,таксономия!$1:$1048576,3,1)</f>
        <v xml:space="preserve"> Callithrix jacchus (White-tufted-ear marmoset).</v>
      </c>
      <c r="S2433">
        <f t="shared" si="37"/>
        <v>81</v>
      </c>
    </row>
    <row r="2434" spans="1:19" x14ac:dyDescent="0.3">
      <c r="A2434" t="s">
        <v>1483</v>
      </c>
      <c r="B2434" t="s">
        <v>1484</v>
      </c>
      <c r="C2434">
        <v>473</v>
      </c>
      <c r="D2434" t="s">
        <v>16</v>
      </c>
      <c r="E2434">
        <v>224</v>
      </c>
      <c r="F2434">
        <v>467</v>
      </c>
      <c r="G2434">
        <v>22248</v>
      </c>
      <c r="H2434" t="s">
        <v>17</v>
      </c>
      <c r="I2434" t="str">
        <f>VLOOKUP(A2434,таксономия!$1:$1048576,7,1)</f>
        <v>Eukaryota</v>
      </c>
      <c r="J2434" t="str">
        <f>VLOOKUP(A2434,таксономия!$1:$1048576,8,1)</f>
        <v xml:space="preserve"> Metazoa</v>
      </c>
      <c r="K2434" t="str">
        <f>VLOOKUP(A2434,таксономия!$1:$1048576,9,1)</f>
        <v xml:space="preserve"> Chordata</v>
      </c>
      <c r="L2434" t="str">
        <f>VLOOKUP(A2434,таксономия!$1:$1048576,10,1)</f>
        <v xml:space="preserve"> Craniata</v>
      </c>
      <c r="M2434" t="str">
        <f>VLOOKUP(A2434,таксономия!$1:$1048576,11,1)</f>
        <v xml:space="preserve"> Vertebrata</v>
      </c>
      <c r="N2434" t="str">
        <f>VLOOKUP(A2434,таксономия!$1:$1048576,12,1)</f>
        <v xml:space="preserve"> Euteleostomi</v>
      </c>
      <c r="O2434" t="str">
        <f>VLOOKUP(A2434,таксономия!$1:$1048576,13,1)</f>
        <v>Mammalia</v>
      </c>
      <c r="P2434" t="str">
        <f>VLOOKUP(A2434,таксономия!$1:$1048576,14,1)</f>
        <v xml:space="preserve"> Eutheria</v>
      </c>
      <c r="Q2434" t="str">
        <f>VLOOKUP(A2434,таксономия!$1:$1048576,15,1)</f>
        <v xml:space="preserve"> Euarchontoglires</v>
      </c>
      <c r="R2434" t="str">
        <f>VLOOKUP(A2434,таксономия!$1:$1048576,3,1)</f>
        <v xml:space="preserve"> Callithrix jacchus (White-tufted-ear marmoset).</v>
      </c>
      <c r="S2434">
        <f t="shared" si="37"/>
        <v>243</v>
      </c>
    </row>
    <row r="2435" spans="1:19" x14ac:dyDescent="0.3">
      <c r="A2435" t="s">
        <v>1483</v>
      </c>
      <c r="B2435" t="s">
        <v>1484</v>
      </c>
      <c r="C2435">
        <v>473</v>
      </c>
      <c r="D2435" t="s">
        <v>250</v>
      </c>
      <c r="E2435">
        <v>42</v>
      </c>
      <c r="F2435">
        <v>77</v>
      </c>
      <c r="G2435">
        <v>1772</v>
      </c>
      <c r="H2435" t="s">
        <v>251</v>
      </c>
      <c r="I2435" t="str">
        <f>VLOOKUP(A2435,таксономия!$1:$1048576,7,1)</f>
        <v>Eukaryota</v>
      </c>
      <c r="J2435" t="str">
        <f>VLOOKUP(A2435,таксономия!$1:$1048576,8,1)</f>
        <v xml:space="preserve"> Metazoa</v>
      </c>
      <c r="K2435" t="str">
        <f>VLOOKUP(A2435,таксономия!$1:$1048576,9,1)</f>
        <v xml:space="preserve"> Chordata</v>
      </c>
      <c r="L2435" t="str">
        <f>VLOOKUP(A2435,таксономия!$1:$1048576,10,1)</f>
        <v xml:space="preserve"> Craniata</v>
      </c>
      <c r="M2435" t="str">
        <f>VLOOKUP(A2435,таксономия!$1:$1048576,11,1)</f>
        <v xml:space="preserve"> Vertebrata</v>
      </c>
      <c r="N2435" t="str">
        <f>VLOOKUP(A2435,таксономия!$1:$1048576,12,1)</f>
        <v xml:space="preserve"> Euteleostomi</v>
      </c>
      <c r="O2435" t="str">
        <f>VLOOKUP(A2435,таксономия!$1:$1048576,13,1)</f>
        <v>Mammalia</v>
      </c>
      <c r="P2435" t="str">
        <f>VLOOKUP(A2435,таксономия!$1:$1048576,14,1)</f>
        <v xml:space="preserve"> Eutheria</v>
      </c>
      <c r="Q2435" t="str">
        <f>VLOOKUP(A2435,таксономия!$1:$1048576,15,1)</f>
        <v xml:space="preserve"> Euarchontoglires</v>
      </c>
      <c r="R2435" t="str">
        <f>VLOOKUP(A2435,таксономия!$1:$1048576,3,1)</f>
        <v xml:space="preserve"> Callithrix jacchus (White-tufted-ear marmoset).</v>
      </c>
      <c r="S2435">
        <f t="shared" ref="S2435:S2498" si="38">$F2435-$E2435</f>
        <v>35</v>
      </c>
    </row>
    <row r="2436" spans="1:19" x14ac:dyDescent="0.3">
      <c r="A2436" t="s">
        <v>1485</v>
      </c>
      <c r="B2436" t="s">
        <v>1486</v>
      </c>
      <c r="C2436">
        <v>563</v>
      </c>
      <c r="D2436" t="s">
        <v>34</v>
      </c>
      <c r="E2436">
        <v>85</v>
      </c>
      <c r="F2436">
        <v>117</v>
      </c>
      <c r="G2436">
        <v>24995</v>
      </c>
      <c r="H2436" t="s">
        <v>35</v>
      </c>
      <c r="I2436" t="str">
        <f>VLOOKUP(A2436,таксономия!$1:$1048576,7,1)</f>
        <v>Eukaryota</v>
      </c>
      <c r="J2436" t="str">
        <f>VLOOKUP(A2436,таксономия!$1:$1048576,8,1)</f>
        <v xml:space="preserve"> Metazoa</v>
      </c>
      <c r="K2436" t="str">
        <f>VLOOKUP(A2436,таксономия!$1:$1048576,9,1)</f>
        <v xml:space="preserve"> Chordata</v>
      </c>
      <c r="L2436" t="str">
        <f>VLOOKUP(A2436,таксономия!$1:$1048576,10,1)</f>
        <v xml:space="preserve"> Craniata</v>
      </c>
      <c r="M2436" t="str">
        <f>VLOOKUP(A2436,таксономия!$1:$1048576,11,1)</f>
        <v xml:space="preserve"> Vertebrata</v>
      </c>
      <c r="N2436" t="str">
        <f>VLOOKUP(A2436,таксономия!$1:$1048576,12,1)</f>
        <v xml:space="preserve"> Euteleostomi</v>
      </c>
      <c r="O2436" t="str">
        <f>VLOOKUP(A2436,таксономия!$1:$1048576,13,1)</f>
        <v>Mammalia</v>
      </c>
      <c r="P2436" t="str">
        <f>VLOOKUP(A2436,таксономия!$1:$1048576,14,1)</f>
        <v xml:space="preserve"> Monotremata</v>
      </c>
      <c r="Q2436" t="str">
        <f>VLOOKUP(A2436,таксономия!$1:$1048576,15,1)</f>
        <v xml:space="preserve"> Ornithorhynchidae</v>
      </c>
      <c r="R2436" t="str">
        <f>VLOOKUP(A2436,таксономия!$1:$1048576,3,1)</f>
        <v xml:space="preserve"> Ornithorhynchus anatinus (Duckbill platypus).</v>
      </c>
      <c r="S2436">
        <f t="shared" si="38"/>
        <v>32</v>
      </c>
    </row>
    <row r="2437" spans="1:19" x14ac:dyDescent="0.3">
      <c r="A2437" t="s">
        <v>1485</v>
      </c>
      <c r="B2437" t="s">
        <v>1486</v>
      </c>
      <c r="C2437">
        <v>563</v>
      </c>
      <c r="D2437" t="s">
        <v>12</v>
      </c>
      <c r="E2437">
        <v>126</v>
      </c>
      <c r="F2437">
        <v>207</v>
      </c>
      <c r="G2437">
        <v>2697</v>
      </c>
      <c r="H2437" t="s">
        <v>13</v>
      </c>
      <c r="I2437" t="str">
        <f>VLOOKUP(A2437,таксономия!$1:$1048576,7,1)</f>
        <v>Eukaryota</v>
      </c>
      <c r="J2437" t="str">
        <f>VLOOKUP(A2437,таксономия!$1:$1048576,8,1)</f>
        <v xml:space="preserve"> Metazoa</v>
      </c>
      <c r="K2437" t="str">
        <f>VLOOKUP(A2437,таксономия!$1:$1048576,9,1)</f>
        <v xml:space="preserve"> Chordata</v>
      </c>
      <c r="L2437" t="str">
        <f>VLOOKUP(A2437,таксономия!$1:$1048576,10,1)</f>
        <v xml:space="preserve"> Craniata</v>
      </c>
      <c r="M2437" t="str">
        <f>VLOOKUP(A2437,таксономия!$1:$1048576,11,1)</f>
        <v xml:space="preserve"> Vertebrata</v>
      </c>
      <c r="N2437" t="str">
        <f>VLOOKUP(A2437,таксономия!$1:$1048576,12,1)</f>
        <v xml:space="preserve"> Euteleostomi</v>
      </c>
      <c r="O2437" t="str">
        <f>VLOOKUP(A2437,таксономия!$1:$1048576,13,1)</f>
        <v>Mammalia</v>
      </c>
      <c r="P2437" t="str">
        <f>VLOOKUP(A2437,таксономия!$1:$1048576,14,1)</f>
        <v xml:space="preserve"> Monotremata</v>
      </c>
      <c r="Q2437" t="str">
        <f>VLOOKUP(A2437,таксономия!$1:$1048576,15,1)</f>
        <v xml:space="preserve"> Ornithorhynchidae</v>
      </c>
      <c r="R2437" t="str">
        <f>VLOOKUP(A2437,таксономия!$1:$1048576,3,1)</f>
        <v xml:space="preserve"> Ornithorhynchus anatinus (Duckbill platypus).</v>
      </c>
      <c r="S2437">
        <f t="shared" si="38"/>
        <v>81</v>
      </c>
    </row>
    <row r="2438" spans="1:19" x14ac:dyDescent="0.3">
      <c r="A2438" t="s">
        <v>1485</v>
      </c>
      <c r="B2438" t="s">
        <v>1486</v>
      </c>
      <c r="C2438">
        <v>563</v>
      </c>
      <c r="D2438" t="s">
        <v>12</v>
      </c>
      <c r="E2438">
        <v>217</v>
      </c>
      <c r="F2438">
        <v>299</v>
      </c>
      <c r="G2438">
        <v>2697</v>
      </c>
      <c r="H2438" t="s">
        <v>13</v>
      </c>
      <c r="I2438" t="str">
        <f>VLOOKUP(A2438,таксономия!$1:$1048576,7,1)</f>
        <v>Eukaryota</v>
      </c>
      <c r="J2438" t="str">
        <f>VLOOKUP(A2438,таксономия!$1:$1048576,8,1)</f>
        <v xml:space="preserve"> Metazoa</v>
      </c>
      <c r="K2438" t="str">
        <f>VLOOKUP(A2438,таксономия!$1:$1048576,9,1)</f>
        <v xml:space="preserve"> Chordata</v>
      </c>
      <c r="L2438" t="str">
        <f>VLOOKUP(A2438,таксономия!$1:$1048576,10,1)</f>
        <v xml:space="preserve"> Craniata</v>
      </c>
      <c r="M2438" t="str">
        <f>VLOOKUP(A2438,таксономия!$1:$1048576,11,1)</f>
        <v xml:space="preserve"> Vertebrata</v>
      </c>
      <c r="N2438" t="str">
        <f>VLOOKUP(A2438,таксономия!$1:$1048576,12,1)</f>
        <v xml:space="preserve"> Euteleostomi</v>
      </c>
      <c r="O2438" t="str">
        <f>VLOOKUP(A2438,таксономия!$1:$1048576,13,1)</f>
        <v>Mammalia</v>
      </c>
      <c r="P2438" t="str">
        <f>VLOOKUP(A2438,таксономия!$1:$1048576,14,1)</f>
        <v xml:space="preserve"> Monotremata</v>
      </c>
      <c r="Q2438" t="str">
        <f>VLOOKUP(A2438,таксономия!$1:$1048576,15,1)</f>
        <v xml:space="preserve"> Ornithorhynchidae</v>
      </c>
      <c r="R2438" t="str">
        <f>VLOOKUP(A2438,таксономия!$1:$1048576,3,1)</f>
        <v xml:space="preserve"> Ornithorhynchus anatinus (Duckbill platypus).</v>
      </c>
      <c r="S2438">
        <f t="shared" si="38"/>
        <v>82</v>
      </c>
    </row>
    <row r="2439" spans="1:19" x14ac:dyDescent="0.3">
      <c r="A2439" t="s">
        <v>1485</v>
      </c>
      <c r="B2439" t="s">
        <v>1486</v>
      </c>
      <c r="C2439">
        <v>563</v>
      </c>
      <c r="D2439" t="s">
        <v>16</v>
      </c>
      <c r="E2439">
        <v>314</v>
      </c>
      <c r="F2439">
        <v>557</v>
      </c>
      <c r="G2439">
        <v>22248</v>
      </c>
      <c r="H2439" t="s">
        <v>17</v>
      </c>
      <c r="I2439" t="str">
        <f>VLOOKUP(A2439,таксономия!$1:$1048576,7,1)</f>
        <v>Eukaryota</v>
      </c>
      <c r="J2439" t="str">
        <f>VLOOKUP(A2439,таксономия!$1:$1048576,8,1)</f>
        <v xml:space="preserve"> Metazoa</v>
      </c>
      <c r="K2439" t="str">
        <f>VLOOKUP(A2439,таксономия!$1:$1048576,9,1)</f>
        <v xml:space="preserve"> Chordata</v>
      </c>
      <c r="L2439" t="str">
        <f>VLOOKUP(A2439,таксономия!$1:$1048576,10,1)</f>
        <v xml:space="preserve"> Craniata</v>
      </c>
      <c r="M2439" t="str">
        <f>VLOOKUP(A2439,таксономия!$1:$1048576,11,1)</f>
        <v xml:space="preserve"> Vertebrata</v>
      </c>
      <c r="N2439" t="str">
        <f>VLOOKUP(A2439,таксономия!$1:$1048576,12,1)</f>
        <v xml:space="preserve"> Euteleostomi</v>
      </c>
      <c r="O2439" t="str">
        <f>VLOOKUP(A2439,таксономия!$1:$1048576,13,1)</f>
        <v>Mammalia</v>
      </c>
      <c r="P2439" t="str">
        <f>VLOOKUP(A2439,таксономия!$1:$1048576,14,1)</f>
        <v xml:space="preserve"> Monotremata</v>
      </c>
      <c r="Q2439" t="str">
        <f>VLOOKUP(A2439,таксономия!$1:$1048576,15,1)</f>
        <v xml:space="preserve"> Ornithorhynchidae</v>
      </c>
      <c r="R2439" t="str">
        <f>VLOOKUP(A2439,таксономия!$1:$1048576,3,1)</f>
        <v xml:space="preserve"> Ornithorhynchus anatinus (Duckbill platypus).</v>
      </c>
      <c r="S2439">
        <f t="shared" si="38"/>
        <v>243</v>
      </c>
    </row>
    <row r="2440" spans="1:19" x14ac:dyDescent="0.3">
      <c r="A2440" t="s">
        <v>1485</v>
      </c>
      <c r="B2440" t="s">
        <v>1486</v>
      </c>
      <c r="C2440">
        <v>563</v>
      </c>
      <c r="D2440" t="s">
        <v>250</v>
      </c>
      <c r="E2440">
        <v>42</v>
      </c>
      <c r="F2440">
        <v>77</v>
      </c>
      <c r="G2440">
        <v>1772</v>
      </c>
      <c r="H2440" t="s">
        <v>251</v>
      </c>
      <c r="I2440" t="str">
        <f>VLOOKUP(A2440,таксономия!$1:$1048576,7,1)</f>
        <v>Eukaryota</v>
      </c>
      <c r="J2440" t="str">
        <f>VLOOKUP(A2440,таксономия!$1:$1048576,8,1)</f>
        <v xml:space="preserve"> Metazoa</v>
      </c>
      <c r="K2440" t="str">
        <f>VLOOKUP(A2440,таксономия!$1:$1048576,9,1)</f>
        <v xml:space="preserve"> Chordata</v>
      </c>
      <c r="L2440" t="str">
        <f>VLOOKUP(A2440,таксономия!$1:$1048576,10,1)</f>
        <v xml:space="preserve"> Craniata</v>
      </c>
      <c r="M2440" t="str">
        <f>VLOOKUP(A2440,таксономия!$1:$1048576,11,1)</f>
        <v xml:space="preserve"> Vertebrata</v>
      </c>
      <c r="N2440" t="str">
        <f>VLOOKUP(A2440,таксономия!$1:$1048576,12,1)</f>
        <v xml:space="preserve"> Euteleostomi</v>
      </c>
      <c r="O2440" t="str">
        <f>VLOOKUP(A2440,таксономия!$1:$1048576,13,1)</f>
        <v>Mammalia</v>
      </c>
      <c r="P2440" t="str">
        <f>VLOOKUP(A2440,таксономия!$1:$1048576,14,1)</f>
        <v xml:space="preserve"> Monotremata</v>
      </c>
      <c r="Q2440" t="str">
        <f>VLOOKUP(A2440,таксономия!$1:$1048576,15,1)</f>
        <v xml:space="preserve"> Ornithorhynchidae</v>
      </c>
      <c r="R2440" t="str">
        <f>VLOOKUP(A2440,таксономия!$1:$1048576,3,1)</f>
        <v xml:space="preserve"> Ornithorhynchus anatinus (Duckbill platypus).</v>
      </c>
      <c r="S2440">
        <f t="shared" si="38"/>
        <v>35</v>
      </c>
    </row>
    <row r="2441" spans="1:19" x14ac:dyDescent="0.3">
      <c r="A2441" t="s">
        <v>1487</v>
      </c>
      <c r="B2441" t="s">
        <v>1488</v>
      </c>
      <c r="C2441">
        <v>849</v>
      </c>
      <c r="D2441" t="s">
        <v>12</v>
      </c>
      <c r="E2441">
        <v>64</v>
      </c>
      <c r="F2441">
        <v>141</v>
      </c>
      <c r="G2441">
        <v>2697</v>
      </c>
      <c r="H2441" t="s">
        <v>13</v>
      </c>
      <c r="I2441" t="str">
        <f>VLOOKUP(A2441,таксономия!$1:$1048576,7,1)</f>
        <v>Eukaryota</v>
      </c>
      <c r="J2441" t="str">
        <f>VLOOKUP(A2441,таксономия!$1:$1048576,8,1)</f>
        <v xml:space="preserve"> Metazoa</v>
      </c>
      <c r="K2441" t="str">
        <f>VLOOKUP(A2441,таксономия!$1:$1048576,9,1)</f>
        <v xml:space="preserve"> Chordata</v>
      </c>
      <c r="L2441" t="str">
        <f>VLOOKUP(A2441,таксономия!$1:$1048576,10,1)</f>
        <v xml:space="preserve"> Craniata</v>
      </c>
      <c r="M2441" t="str">
        <f>VLOOKUP(A2441,таксономия!$1:$1048576,11,1)</f>
        <v xml:space="preserve"> Vertebrata</v>
      </c>
      <c r="N2441" t="str">
        <f>VLOOKUP(A2441,таксономия!$1:$1048576,12,1)</f>
        <v xml:space="preserve"> Euteleostomi</v>
      </c>
      <c r="O2441" t="str">
        <f>VLOOKUP(A2441,таксономия!$1:$1048576,13,1)</f>
        <v>Amphibia</v>
      </c>
      <c r="P2441" t="str">
        <f>VLOOKUP(A2441,таксономия!$1:$1048576,14,1)</f>
        <v xml:space="preserve"> Batrachia</v>
      </c>
      <c r="Q2441" t="str">
        <f>VLOOKUP(A2441,таксономия!$1:$1048576,15,1)</f>
        <v xml:space="preserve"> Anura</v>
      </c>
      <c r="R2441" t="str">
        <f>VLOOKUP(A2441,таксономия!$1:$1048576,3,1)</f>
        <v xml:space="preserve"> Xenopus tropicalis (Western clawed frog) (Silurana tropicalis).</v>
      </c>
      <c r="S2441">
        <f t="shared" si="38"/>
        <v>77</v>
      </c>
    </row>
    <row r="2442" spans="1:19" x14ac:dyDescent="0.3">
      <c r="A2442" t="s">
        <v>1487</v>
      </c>
      <c r="B2442" t="s">
        <v>1488</v>
      </c>
      <c r="C2442">
        <v>849</v>
      </c>
      <c r="D2442" t="s">
        <v>184</v>
      </c>
      <c r="E2442">
        <v>146</v>
      </c>
      <c r="F2442">
        <v>244</v>
      </c>
      <c r="G2442">
        <v>8985</v>
      </c>
      <c r="H2442" t="s">
        <v>185</v>
      </c>
      <c r="I2442" t="str">
        <f>VLOOKUP(A2442,таксономия!$1:$1048576,7,1)</f>
        <v>Eukaryota</v>
      </c>
      <c r="J2442" t="str">
        <f>VLOOKUP(A2442,таксономия!$1:$1048576,8,1)</f>
        <v xml:space="preserve"> Metazoa</v>
      </c>
      <c r="K2442" t="str">
        <f>VLOOKUP(A2442,таксономия!$1:$1048576,9,1)</f>
        <v xml:space="preserve"> Chordata</v>
      </c>
      <c r="L2442" t="str">
        <f>VLOOKUP(A2442,таксономия!$1:$1048576,10,1)</f>
        <v xml:space="preserve"> Craniata</v>
      </c>
      <c r="M2442" t="str">
        <f>VLOOKUP(A2442,таксономия!$1:$1048576,11,1)</f>
        <v xml:space="preserve"> Vertebrata</v>
      </c>
      <c r="N2442" t="str">
        <f>VLOOKUP(A2442,таксономия!$1:$1048576,12,1)</f>
        <v xml:space="preserve"> Euteleostomi</v>
      </c>
      <c r="O2442" t="str">
        <f>VLOOKUP(A2442,таксономия!$1:$1048576,13,1)</f>
        <v>Amphibia</v>
      </c>
      <c r="P2442" t="str">
        <f>VLOOKUP(A2442,таксономия!$1:$1048576,14,1)</f>
        <v xml:space="preserve"> Batrachia</v>
      </c>
      <c r="Q2442" t="str">
        <f>VLOOKUP(A2442,таксономия!$1:$1048576,15,1)</f>
        <v xml:space="preserve"> Anura</v>
      </c>
      <c r="R2442" t="str">
        <f>VLOOKUP(A2442,таксономия!$1:$1048576,3,1)</f>
        <v xml:space="preserve"> Xenopus tropicalis (Western clawed frog) (Silurana tropicalis).</v>
      </c>
      <c r="S2442">
        <f t="shared" si="38"/>
        <v>98</v>
      </c>
    </row>
    <row r="2443" spans="1:19" x14ac:dyDescent="0.3">
      <c r="A2443" t="s">
        <v>1487</v>
      </c>
      <c r="B2443" t="s">
        <v>1488</v>
      </c>
      <c r="C2443">
        <v>849</v>
      </c>
      <c r="D2443" t="s">
        <v>184</v>
      </c>
      <c r="E2443">
        <v>257</v>
      </c>
      <c r="F2443">
        <v>354</v>
      </c>
      <c r="G2443">
        <v>8985</v>
      </c>
      <c r="H2443" t="s">
        <v>185</v>
      </c>
      <c r="I2443" t="str">
        <f>VLOOKUP(A2443,таксономия!$1:$1048576,7,1)</f>
        <v>Eukaryota</v>
      </c>
      <c r="J2443" t="str">
        <f>VLOOKUP(A2443,таксономия!$1:$1048576,8,1)</f>
        <v xml:space="preserve"> Metazoa</v>
      </c>
      <c r="K2443" t="str">
        <f>VLOOKUP(A2443,таксономия!$1:$1048576,9,1)</f>
        <v xml:space="preserve"> Chordata</v>
      </c>
      <c r="L2443" t="str">
        <f>VLOOKUP(A2443,таксономия!$1:$1048576,10,1)</f>
        <v xml:space="preserve"> Craniata</v>
      </c>
      <c r="M2443" t="str">
        <f>VLOOKUP(A2443,таксономия!$1:$1048576,11,1)</f>
        <v xml:space="preserve"> Vertebrata</v>
      </c>
      <c r="N2443" t="str">
        <f>VLOOKUP(A2443,таксономия!$1:$1048576,12,1)</f>
        <v xml:space="preserve"> Euteleostomi</v>
      </c>
      <c r="O2443" t="str">
        <f>VLOOKUP(A2443,таксономия!$1:$1048576,13,1)</f>
        <v>Amphibia</v>
      </c>
      <c r="P2443" t="str">
        <f>VLOOKUP(A2443,таксономия!$1:$1048576,14,1)</f>
        <v xml:space="preserve"> Batrachia</v>
      </c>
      <c r="Q2443" t="str">
        <f>VLOOKUP(A2443,таксономия!$1:$1048576,15,1)</f>
        <v xml:space="preserve"> Anura</v>
      </c>
      <c r="R2443" t="str">
        <f>VLOOKUP(A2443,таксономия!$1:$1048576,3,1)</f>
        <v xml:space="preserve"> Xenopus tropicalis (Western clawed frog) (Silurana tropicalis).</v>
      </c>
      <c r="S2443">
        <f t="shared" si="38"/>
        <v>97</v>
      </c>
    </row>
    <row r="2444" spans="1:19" x14ac:dyDescent="0.3">
      <c r="A2444" t="s">
        <v>1487</v>
      </c>
      <c r="B2444" t="s">
        <v>1488</v>
      </c>
      <c r="C2444">
        <v>849</v>
      </c>
      <c r="D2444" t="s">
        <v>184</v>
      </c>
      <c r="E2444">
        <v>364</v>
      </c>
      <c r="F2444">
        <v>460</v>
      </c>
      <c r="G2444">
        <v>8985</v>
      </c>
      <c r="H2444" t="s">
        <v>185</v>
      </c>
      <c r="I2444" t="str">
        <f>VLOOKUP(A2444,таксономия!$1:$1048576,7,1)</f>
        <v>Eukaryota</v>
      </c>
      <c r="J2444" t="str">
        <f>VLOOKUP(A2444,таксономия!$1:$1048576,8,1)</f>
        <v xml:space="preserve"> Metazoa</v>
      </c>
      <c r="K2444" t="str">
        <f>VLOOKUP(A2444,таксономия!$1:$1048576,9,1)</f>
        <v xml:space="preserve"> Chordata</v>
      </c>
      <c r="L2444" t="str">
        <f>VLOOKUP(A2444,таксономия!$1:$1048576,10,1)</f>
        <v xml:space="preserve"> Craniata</v>
      </c>
      <c r="M2444" t="str">
        <f>VLOOKUP(A2444,таксономия!$1:$1048576,11,1)</f>
        <v xml:space="preserve"> Vertebrata</v>
      </c>
      <c r="N2444" t="str">
        <f>VLOOKUP(A2444,таксономия!$1:$1048576,12,1)</f>
        <v xml:space="preserve"> Euteleostomi</v>
      </c>
      <c r="O2444" t="str">
        <f>VLOOKUP(A2444,таксономия!$1:$1048576,13,1)</f>
        <v>Amphibia</v>
      </c>
      <c r="P2444" t="str">
        <f>VLOOKUP(A2444,таксономия!$1:$1048576,14,1)</f>
        <v xml:space="preserve"> Batrachia</v>
      </c>
      <c r="Q2444" t="str">
        <f>VLOOKUP(A2444,таксономия!$1:$1048576,15,1)</f>
        <v xml:space="preserve"> Anura</v>
      </c>
      <c r="R2444" t="str">
        <f>VLOOKUP(A2444,таксономия!$1:$1048576,3,1)</f>
        <v xml:space="preserve"> Xenopus tropicalis (Western clawed frog) (Silurana tropicalis).</v>
      </c>
      <c r="S2444">
        <f t="shared" si="38"/>
        <v>96</v>
      </c>
    </row>
    <row r="2445" spans="1:19" x14ac:dyDescent="0.3">
      <c r="A2445" t="s">
        <v>1487</v>
      </c>
      <c r="B2445" t="s">
        <v>1488</v>
      </c>
      <c r="C2445">
        <v>849</v>
      </c>
      <c r="D2445" t="s">
        <v>184</v>
      </c>
      <c r="E2445">
        <v>477</v>
      </c>
      <c r="F2445">
        <v>574</v>
      </c>
      <c r="G2445">
        <v>8985</v>
      </c>
      <c r="H2445" t="s">
        <v>185</v>
      </c>
      <c r="I2445" t="str">
        <f>VLOOKUP(A2445,таксономия!$1:$1048576,7,1)</f>
        <v>Eukaryota</v>
      </c>
      <c r="J2445" t="str">
        <f>VLOOKUP(A2445,таксономия!$1:$1048576,8,1)</f>
        <v xml:space="preserve"> Metazoa</v>
      </c>
      <c r="K2445" t="str">
        <f>VLOOKUP(A2445,таксономия!$1:$1048576,9,1)</f>
        <v xml:space="preserve"> Chordata</v>
      </c>
      <c r="L2445" t="str">
        <f>VLOOKUP(A2445,таксономия!$1:$1048576,10,1)</f>
        <v xml:space="preserve"> Craniata</v>
      </c>
      <c r="M2445" t="str">
        <f>VLOOKUP(A2445,таксономия!$1:$1048576,11,1)</f>
        <v xml:space="preserve"> Vertebrata</v>
      </c>
      <c r="N2445" t="str">
        <f>VLOOKUP(A2445,таксономия!$1:$1048576,12,1)</f>
        <v xml:space="preserve"> Euteleostomi</v>
      </c>
      <c r="O2445" t="str">
        <f>VLOOKUP(A2445,таксономия!$1:$1048576,13,1)</f>
        <v>Amphibia</v>
      </c>
      <c r="P2445" t="str">
        <f>VLOOKUP(A2445,таксономия!$1:$1048576,14,1)</f>
        <v xml:space="preserve"> Batrachia</v>
      </c>
      <c r="Q2445" t="str">
        <f>VLOOKUP(A2445,таксономия!$1:$1048576,15,1)</f>
        <v xml:space="preserve"> Anura</v>
      </c>
      <c r="R2445" t="str">
        <f>VLOOKUP(A2445,таксономия!$1:$1048576,3,1)</f>
        <v xml:space="preserve"> Xenopus tropicalis (Western clawed frog) (Silurana tropicalis).</v>
      </c>
      <c r="S2445">
        <f t="shared" si="38"/>
        <v>97</v>
      </c>
    </row>
    <row r="2446" spans="1:19" x14ac:dyDescent="0.3">
      <c r="A2446" t="s">
        <v>1487</v>
      </c>
      <c r="B2446" t="s">
        <v>1488</v>
      </c>
      <c r="C2446">
        <v>849</v>
      </c>
      <c r="D2446" t="s">
        <v>16</v>
      </c>
      <c r="E2446">
        <v>605</v>
      </c>
      <c r="F2446">
        <v>843</v>
      </c>
      <c r="G2446">
        <v>22248</v>
      </c>
      <c r="H2446" t="s">
        <v>17</v>
      </c>
      <c r="I2446" t="str">
        <f>VLOOKUP(A2446,таксономия!$1:$1048576,7,1)</f>
        <v>Eukaryota</v>
      </c>
      <c r="J2446" t="str">
        <f>VLOOKUP(A2446,таксономия!$1:$1048576,8,1)</f>
        <v xml:space="preserve"> Metazoa</v>
      </c>
      <c r="K2446" t="str">
        <f>VLOOKUP(A2446,таксономия!$1:$1048576,9,1)</f>
        <v xml:space="preserve"> Chordata</v>
      </c>
      <c r="L2446" t="str">
        <f>VLOOKUP(A2446,таксономия!$1:$1048576,10,1)</f>
        <v xml:space="preserve"> Craniata</v>
      </c>
      <c r="M2446" t="str">
        <f>VLOOKUP(A2446,таксономия!$1:$1048576,11,1)</f>
        <v xml:space="preserve"> Vertebrata</v>
      </c>
      <c r="N2446" t="str">
        <f>VLOOKUP(A2446,таксономия!$1:$1048576,12,1)</f>
        <v xml:space="preserve"> Euteleostomi</v>
      </c>
      <c r="O2446" t="str">
        <f>VLOOKUP(A2446,таксономия!$1:$1048576,13,1)</f>
        <v>Amphibia</v>
      </c>
      <c r="P2446" t="str">
        <f>VLOOKUP(A2446,таксономия!$1:$1048576,14,1)</f>
        <v xml:space="preserve"> Batrachia</v>
      </c>
      <c r="Q2446" t="str">
        <f>VLOOKUP(A2446,таксономия!$1:$1048576,15,1)</f>
        <v xml:space="preserve"> Anura</v>
      </c>
      <c r="R2446" t="str">
        <f>VLOOKUP(A2446,таксономия!$1:$1048576,3,1)</f>
        <v xml:space="preserve"> Xenopus tropicalis (Western clawed frog) (Silurana tropicalis).</v>
      </c>
      <c r="S2446">
        <f t="shared" si="38"/>
        <v>238</v>
      </c>
    </row>
    <row r="2447" spans="1:19" x14ac:dyDescent="0.3">
      <c r="A2447" t="s">
        <v>1489</v>
      </c>
      <c r="B2447" t="s">
        <v>1490</v>
      </c>
      <c r="C2447">
        <v>413</v>
      </c>
      <c r="D2447" t="s">
        <v>84</v>
      </c>
      <c r="E2447">
        <v>219</v>
      </c>
      <c r="F2447">
        <v>316</v>
      </c>
      <c r="G2447">
        <v>12961</v>
      </c>
      <c r="H2447" t="s">
        <v>85</v>
      </c>
      <c r="I2447" t="str">
        <f>VLOOKUP(A2447,таксономия!$1:$1048576,7,1)</f>
        <v>Eukaryota</v>
      </c>
      <c r="J2447" t="str">
        <f>VLOOKUP(A2447,таксономия!$1:$1048576,8,1)</f>
        <v xml:space="preserve"> Metazoa</v>
      </c>
      <c r="K2447" t="str">
        <f>VLOOKUP(A2447,таксономия!$1:$1048576,9,1)</f>
        <v xml:space="preserve"> Chordata</v>
      </c>
      <c r="L2447" t="str">
        <f>VLOOKUP(A2447,таксономия!$1:$1048576,10,1)</f>
        <v xml:space="preserve"> Craniata</v>
      </c>
      <c r="M2447" t="str">
        <f>VLOOKUP(A2447,таксономия!$1:$1048576,11,1)</f>
        <v xml:space="preserve"> Vertebrata</v>
      </c>
      <c r="N2447" t="str">
        <f>VLOOKUP(A2447,таксономия!$1:$1048576,12,1)</f>
        <v xml:space="preserve"> Euteleostomi</v>
      </c>
      <c r="O2447" t="str">
        <f>VLOOKUP(A2447,таксономия!$1:$1048576,13,1)</f>
        <v>Mammalia</v>
      </c>
      <c r="P2447" t="str">
        <f>VLOOKUP(A2447,таксономия!$1:$1048576,14,1)</f>
        <v xml:space="preserve"> Eutheria</v>
      </c>
      <c r="Q2447" t="str">
        <f>VLOOKUP(A2447,таксономия!$1:$1048576,15,1)</f>
        <v xml:space="preserve"> Euarchontoglires</v>
      </c>
      <c r="R2447" t="str">
        <f>VLOOKUP(A2447,таксономия!$1:$1048576,3,1)</f>
        <v xml:space="preserve"> Callithrix jacchus (White-tufted-ear marmoset).</v>
      </c>
      <c r="S2447">
        <f t="shared" si="38"/>
        <v>97</v>
      </c>
    </row>
    <row r="2448" spans="1:19" x14ac:dyDescent="0.3">
      <c r="A2448" t="s">
        <v>1489</v>
      </c>
      <c r="B2448" t="s">
        <v>1490</v>
      </c>
      <c r="C2448">
        <v>413</v>
      </c>
      <c r="D2448" t="s">
        <v>12</v>
      </c>
      <c r="E2448">
        <v>36</v>
      </c>
      <c r="F2448">
        <v>119</v>
      </c>
      <c r="G2448">
        <v>2697</v>
      </c>
      <c r="H2448" t="s">
        <v>13</v>
      </c>
      <c r="I2448" t="str">
        <f>VLOOKUP(A2448,таксономия!$1:$1048576,7,1)</f>
        <v>Eukaryota</v>
      </c>
      <c r="J2448" t="str">
        <f>VLOOKUP(A2448,таксономия!$1:$1048576,8,1)</f>
        <v xml:space="preserve"> Metazoa</v>
      </c>
      <c r="K2448" t="str">
        <f>VLOOKUP(A2448,таксономия!$1:$1048576,9,1)</f>
        <v xml:space="preserve"> Chordata</v>
      </c>
      <c r="L2448" t="str">
        <f>VLOOKUP(A2448,таксономия!$1:$1048576,10,1)</f>
        <v xml:space="preserve"> Craniata</v>
      </c>
      <c r="M2448" t="str">
        <f>VLOOKUP(A2448,таксономия!$1:$1048576,11,1)</f>
        <v xml:space="preserve"> Vertebrata</v>
      </c>
      <c r="N2448" t="str">
        <f>VLOOKUP(A2448,таксономия!$1:$1048576,12,1)</f>
        <v xml:space="preserve"> Euteleostomi</v>
      </c>
      <c r="O2448" t="str">
        <f>VLOOKUP(A2448,таксономия!$1:$1048576,13,1)</f>
        <v>Mammalia</v>
      </c>
      <c r="P2448" t="str">
        <f>VLOOKUP(A2448,таксономия!$1:$1048576,14,1)</f>
        <v xml:space="preserve"> Eutheria</v>
      </c>
      <c r="Q2448" t="str">
        <f>VLOOKUP(A2448,таксономия!$1:$1048576,15,1)</f>
        <v xml:space="preserve"> Euarchontoglires</v>
      </c>
      <c r="R2448" t="str">
        <f>VLOOKUP(A2448,таксономия!$1:$1048576,3,1)</f>
        <v xml:space="preserve"> Callithrix jacchus (White-tufted-ear marmoset).</v>
      </c>
      <c r="S2448">
        <f t="shared" si="38"/>
        <v>83</v>
      </c>
    </row>
    <row r="2449" spans="1:19" x14ac:dyDescent="0.3">
      <c r="A2449" t="s">
        <v>1489</v>
      </c>
      <c r="B2449" t="s">
        <v>1490</v>
      </c>
      <c r="C2449">
        <v>413</v>
      </c>
      <c r="D2449" t="s">
        <v>86</v>
      </c>
      <c r="E2449">
        <v>124</v>
      </c>
      <c r="F2449">
        <v>205</v>
      </c>
      <c r="G2449">
        <v>2216</v>
      </c>
      <c r="H2449" t="s">
        <v>87</v>
      </c>
      <c r="I2449" t="str">
        <f>VLOOKUP(A2449,таксономия!$1:$1048576,7,1)</f>
        <v>Eukaryota</v>
      </c>
      <c r="J2449" t="str">
        <f>VLOOKUP(A2449,таксономия!$1:$1048576,8,1)</f>
        <v xml:space="preserve"> Metazoa</v>
      </c>
      <c r="K2449" t="str">
        <f>VLOOKUP(A2449,таксономия!$1:$1048576,9,1)</f>
        <v xml:space="preserve"> Chordata</v>
      </c>
      <c r="L2449" t="str">
        <f>VLOOKUP(A2449,таксономия!$1:$1048576,10,1)</f>
        <v xml:space="preserve"> Craniata</v>
      </c>
      <c r="M2449" t="str">
        <f>VLOOKUP(A2449,таксономия!$1:$1048576,11,1)</f>
        <v xml:space="preserve"> Vertebrata</v>
      </c>
      <c r="N2449" t="str">
        <f>VLOOKUP(A2449,таксономия!$1:$1048576,12,1)</f>
        <v xml:space="preserve"> Euteleostomi</v>
      </c>
      <c r="O2449" t="str">
        <f>VLOOKUP(A2449,таксономия!$1:$1048576,13,1)</f>
        <v>Mammalia</v>
      </c>
      <c r="P2449" t="str">
        <f>VLOOKUP(A2449,таксономия!$1:$1048576,14,1)</f>
        <v xml:space="preserve"> Eutheria</v>
      </c>
      <c r="Q2449" t="str">
        <f>VLOOKUP(A2449,таксономия!$1:$1048576,15,1)</f>
        <v xml:space="preserve"> Euarchontoglires</v>
      </c>
      <c r="R2449" t="str">
        <f>VLOOKUP(A2449,таксономия!$1:$1048576,3,1)</f>
        <v xml:space="preserve"> Callithrix jacchus (White-tufted-ear marmoset).</v>
      </c>
      <c r="S2449">
        <f t="shared" si="38"/>
        <v>81</v>
      </c>
    </row>
    <row r="2450" spans="1:19" x14ac:dyDescent="0.3">
      <c r="A2450" t="s">
        <v>1491</v>
      </c>
      <c r="B2450" t="s">
        <v>1492</v>
      </c>
      <c r="C2450">
        <v>730</v>
      </c>
      <c r="D2450" t="s">
        <v>12</v>
      </c>
      <c r="E2450">
        <v>128</v>
      </c>
      <c r="F2450">
        <v>206</v>
      </c>
      <c r="G2450">
        <v>2697</v>
      </c>
      <c r="H2450" t="s">
        <v>13</v>
      </c>
      <c r="I2450" t="str">
        <f>VLOOKUP(A2450,таксономия!$1:$1048576,7,1)</f>
        <v>Eukaryota</v>
      </c>
      <c r="J2450" t="str">
        <f>VLOOKUP(A2450,таксономия!$1:$1048576,8,1)</f>
        <v xml:space="preserve"> Metazoa</v>
      </c>
      <c r="K2450" t="str">
        <f>VLOOKUP(A2450,таксономия!$1:$1048576,9,1)</f>
        <v xml:space="preserve"> Chordata</v>
      </c>
      <c r="L2450" t="str">
        <f>VLOOKUP(A2450,таксономия!$1:$1048576,10,1)</f>
        <v xml:space="preserve"> Craniata</v>
      </c>
      <c r="M2450" t="str">
        <f>VLOOKUP(A2450,таксономия!$1:$1048576,11,1)</f>
        <v xml:space="preserve"> Vertebrata</v>
      </c>
      <c r="N2450" t="str">
        <f>VLOOKUP(A2450,таксономия!$1:$1048576,12,1)</f>
        <v xml:space="preserve"> Euteleostomi</v>
      </c>
      <c r="O2450" t="str">
        <f>VLOOKUP(A2450,таксономия!$1:$1048576,13,1)</f>
        <v>Mammalia</v>
      </c>
      <c r="P2450" t="str">
        <f>VLOOKUP(A2450,таксономия!$1:$1048576,14,1)</f>
        <v xml:space="preserve"> Eutheria</v>
      </c>
      <c r="Q2450" t="str">
        <f>VLOOKUP(A2450,таксономия!$1:$1048576,15,1)</f>
        <v xml:space="preserve"> Laurasiatheria</v>
      </c>
      <c r="R2450" t="str">
        <f>VLOOKUP(A2450,таксономия!$1:$1048576,3,1)</f>
        <v xml:space="preserve"> Equus caballus (Horse).</v>
      </c>
      <c r="S2450">
        <f t="shared" si="38"/>
        <v>78</v>
      </c>
    </row>
    <row r="2451" spans="1:19" x14ac:dyDescent="0.3">
      <c r="A2451" t="s">
        <v>1491</v>
      </c>
      <c r="B2451" t="s">
        <v>1492</v>
      </c>
      <c r="C2451">
        <v>730</v>
      </c>
      <c r="D2451" t="s">
        <v>12</v>
      </c>
      <c r="E2451">
        <v>211</v>
      </c>
      <c r="F2451">
        <v>288</v>
      </c>
      <c r="G2451">
        <v>2697</v>
      </c>
      <c r="H2451" t="s">
        <v>13</v>
      </c>
      <c r="I2451" t="str">
        <f>VLOOKUP(A2451,таксономия!$1:$1048576,7,1)</f>
        <v>Eukaryota</v>
      </c>
      <c r="J2451" t="str">
        <f>VLOOKUP(A2451,таксономия!$1:$1048576,8,1)</f>
        <v xml:space="preserve"> Metazoa</v>
      </c>
      <c r="K2451" t="str">
        <f>VLOOKUP(A2451,таксономия!$1:$1048576,9,1)</f>
        <v xml:space="preserve"> Chordata</v>
      </c>
      <c r="L2451" t="str">
        <f>VLOOKUP(A2451,таксономия!$1:$1048576,10,1)</f>
        <v xml:space="preserve"> Craniata</v>
      </c>
      <c r="M2451" t="str">
        <f>VLOOKUP(A2451,таксономия!$1:$1048576,11,1)</f>
        <v xml:space="preserve"> Vertebrata</v>
      </c>
      <c r="N2451" t="str">
        <f>VLOOKUP(A2451,таксономия!$1:$1048576,12,1)</f>
        <v xml:space="preserve"> Euteleostomi</v>
      </c>
      <c r="O2451" t="str">
        <f>VLOOKUP(A2451,таксономия!$1:$1048576,13,1)</f>
        <v>Mammalia</v>
      </c>
      <c r="P2451" t="str">
        <f>VLOOKUP(A2451,таксономия!$1:$1048576,14,1)</f>
        <v xml:space="preserve"> Eutheria</v>
      </c>
      <c r="Q2451" t="str">
        <f>VLOOKUP(A2451,таксономия!$1:$1048576,15,1)</f>
        <v xml:space="preserve"> Laurasiatheria</v>
      </c>
      <c r="R2451" t="str">
        <f>VLOOKUP(A2451,таксономия!$1:$1048576,3,1)</f>
        <v xml:space="preserve"> Equus caballus (Horse).</v>
      </c>
      <c r="S2451">
        <f t="shared" si="38"/>
        <v>77</v>
      </c>
    </row>
    <row r="2452" spans="1:19" x14ac:dyDescent="0.3">
      <c r="A2452" t="s">
        <v>1491</v>
      </c>
      <c r="B2452" t="s">
        <v>1492</v>
      </c>
      <c r="C2452">
        <v>730</v>
      </c>
      <c r="D2452" t="s">
        <v>12</v>
      </c>
      <c r="E2452">
        <v>305</v>
      </c>
      <c r="F2452">
        <v>383</v>
      </c>
      <c r="G2452">
        <v>2697</v>
      </c>
      <c r="H2452" t="s">
        <v>13</v>
      </c>
      <c r="I2452" t="str">
        <f>VLOOKUP(A2452,таксономия!$1:$1048576,7,1)</f>
        <v>Eukaryota</v>
      </c>
      <c r="J2452" t="str">
        <f>VLOOKUP(A2452,таксономия!$1:$1048576,8,1)</f>
        <v xml:space="preserve"> Metazoa</v>
      </c>
      <c r="K2452" t="str">
        <f>VLOOKUP(A2452,таксономия!$1:$1048576,9,1)</f>
        <v xml:space="preserve"> Chordata</v>
      </c>
      <c r="L2452" t="str">
        <f>VLOOKUP(A2452,таксономия!$1:$1048576,10,1)</f>
        <v xml:space="preserve"> Craniata</v>
      </c>
      <c r="M2452" t="str">
        <f>VLOOKUP(A2452,таксономия!$1:$1048576,11,1)</f>
        <v xml:space="preserve"> Vertebrata</v>
      </c>
      <c r="N2452" t="str">
        <f>VLOOKUP(A2452,таксономия!$1:$1048576,12,1)</f>
        <v xml:space="preserve"> Euteleostomi</v>
      </c>
      <c r="O2452" t="str">
        <f>VLOOKUP(A2452,таксономия!$1:$1048576,13,1)</f>
        <v>Mammalia</v>
      </c>
      <c r="P2452" t="str">
        <f>VLOOKUP(A2452,таксономия!$1:$1048576,14,1)</f>
        <v xml:space="preserve"> Eutheria</v>
      </c>
      <c r="Q2452" t="str">
        <f>VLOOKUP(A2452,таксономия!$1:$1048576,15,1)</f>
        <v xml:space="preserve"> Laurasiatheria</v>
      </c>
      <c r="R2452" t="str">
        <f>VLOOKUP(A2452,таксономия!$1:$1048576,3,1)</f>
        <v xml:space="preserve"> Equus caballus (Horse).</v>
      </c>
      <c r="S2452">
        <f t="shared" si="38"/>
        <v>78</v>
      </c>
    </row>
    <row r="2453" spans="1:19" x14ac:dyDescent="0.3">
      <c r="A2453" t="s">
        <v>1491</v>
      </c>
      <c r="B2453" t="s">
        <v>1492</v>
      </c>
      <c r="C2453">
        <v>730</v>
      </c>
      <c r="D2453" t="s">
        <v>12</v>
      </c>
      <c r="E2453">
        <v>391</v>
      </c>
      <c r="F2453">
        <v>469</v>
      </c>
      <c r="G2453">
        <v>2697</v>
      </c>
      <c r="H2453" t="s">
        <v>13</v>
      </c>
      <c r="I2453" t="str">
        <f>VLOOKUP(A2453,таксономия!$1:$1048576,7,1)</f>
        <v>Eukaryota</v>
      </c>
      <c r="J2453" t="str">
        <f>VLOOKUP(A2453,таксономия!$1:$1048576,8,1)</f>
        <v xml:space="preserve"> Metazoa</v>
      </c>
      <c r="K2453" t="str">
        <f>VLOOKUP(A2453,таксономия!$1:$1048576,9,1)</f>
        <v xml:space="preserve"> Chordata</v>
      </c>
      <c r="L2453" t="str">
        <f>VLOOKUP(A2453,таксономия!$1:$1048576,10,1)</f>
        <v xml:space="preserve"> Craniata</v>
      </c>
      <c r="M2453" t="str">
        <f>VLOOKUP(A2453,таксономия!$1:$1048576,11,1)</f>
        <v xml:space="preserve"> Vertebrata</v>
      </c>
      <c r="N2453" t="str">
        <f>VLOOKUP(A2453,таксономия!$1:$1048576,12,1)</f>
        <v xml:space="preserve"> Euteleostomi</v>
      </c>
      <c r="O2453" t="str">
        <f>VLOOKUP(A2453,таксономия!$1:$1048576,13,1)</f>
        <v>Mammalia</v>
      </c>
      <c r="P2453" t="str">
        <f>VLOOKUP(A2453,таксономия!$1:$1048576,14,1)</f>
        <v xml:space="preserve"> Eutheria</v>
      </c>
      <c r="Q2453" t="str">
        <f>VLOOKUP(A2453,таксономия!$1:$1048576,15,1)</f>
        <v xml:space="preserve"> Laurasiatheria</v>
      </c>
      <c r="R2453" t="str">
        <f>VLOOKUP(A2453,таксономия!$1:$1048576,3,1)</f>
        <v xml:space="preserve"> Equus caballus (Horse).</v>
      </c>
      <c r="S2453">
        <f t="shared" si="38"/>
        <v>78</v>
      </c>
    </row>
    <row r="2454" spans="1:19" x14ac:dyDescent="0.3">
      <c r="A2454" t="s">
        <v>1491</v>
      </c>
      <c r="B2454" t="s">
        <v>1492</v>
      </c>
      <c r="C2454">
        <v>730</v>
      </c>
      <c r="D2454" t="s">
        <v>44</v>
      </c>
      <c r="E2454">
        <v>40</v>
      </c>
      <c r="F2454">
        <v>124</v>
      </c>
      <c r="G2454">
        <v>2217</v>
      </c>
      <c r="H2454" t="s">
        <v>45</v>
      </c>
      <c r="I2454" t="str">
        <f>VLOOKUP(A2454,таксономия!$1:$1048576,7,1)</f>
        <v>Eukaryota</v>
      </c>
      <c r="J2454" t="str">
        <f>VLOOKUP(A2454,таксономия!$1:$1048576,8,1)</f>
        <v xml:space="preserve"> Metazoa</v>
      </c>
      <c r="K2454" t="str">
        <f>VLOOKUP(A2454,таксономия!$1:$1048576,9,1)</f>
        <v xml:space="preserve"> Chordata</v>
      </c>
      <c r="L2454" t="str">
        <f>VLOOKUP(A2454,таксономия!$1:$1048576,10,1)</f>
        <v xml:space="preserve"> Craniata</v>
      </c>
      <c r="M2454" t="str">
        <f>VLOOKUP(A2454,таксономия!$1:$1048576,11,1)</f>
        <v xml:space="preserve"> Vertebrata</v>
      </c>
      <c r="N2454" t="str">
        <f>VLOOKUP(A2454,таксономия!$1:$1048576,12,1)</f>
        <v xml:space="preserve"> Euteleostomi</v>
      </c>
      <c r="O2454" t="str">
        <f>VLOOKUP(A2454,таксономия!$1:$1048576,13,1)</f>
        <v>Mammalia</v>
      </c>
      <c r="P2454" t="str">
        <f>VLOOKUP(A2454,таксономия!$1:$1048576,14,1)</f>
        <v xml:space="preserve"> Eutheria</v>
      </c>
      <c r="Q2454" t="str">
        <f>VLOOKUP(A2454,таксономия!$1:$1048576,15,1)</f>
        <v xml:space="preserve"> Laurasiatheria</v>
      </c>
      <c r="R2454" t="str">
        <f>VLOOKUP(A2454,таксономия!$1:$1048576,3,1)</f>
        <v xml:space="preserve"> Equus caballus (Horse).</v>
      </c>
      <c r="S2454">
        <f t="shared" si="38"/>
        <v>84</v>
      </c>
    </row>
    <row r="2455" spans="1:19" x14ac:dyDescent="0.3">
      <c r="A2455" t="s">
        <v>1491</v>
      </c>
      <c r="B2455" t="s">
        <v>1492</v>
      </c>
      <c r="C2455">
        <v>730</v>
      </c>
      <c r="D2455" t="s">
        <v>16</v>
      </c>
      <c r="E2455">
        <v>495</v>
      </c>
      <c r="F2455">
        <v>718</v>
      </c>
      <c r="G2455">
        <v>22248</v>
      </c>
      <c r="H2455" t="s">
        <v>17</v>
      </c>
      <c r="I2455" t="str">
        <f>VLOOKUP(A2455,таксономия!$1:$1048576,7,1)</f>
        <v>Eukaryota</v>
      </c>
      <c r="J2455" t="str">
        <f>VLOOKUP(A2455,таксономия!$1:$1048576,8,1)</f>
        <v xml:space="preserve"> Metazoa</v>
      </c>
      <c r="K2455" t="str">
        <f>VLOOKUP(A2455,таксономия!$1:$1048576,9,1)</f>
        <v xml:space="preserve"> Chordata</v>
      </c>
      <c r="L2455" t="str">
        <f>VLOOKUP(A2455,таксономия!$1:$1048576,10,1)</f>
        <v xml:space="preserve"> Craniata</v>
      </c>
      <c r="M2455" t="str">
        <f>VLOOKUP(A2455,таксономия!$1:$1048576,11,1)</f>
        <v xml:space="preserve"> Vertebrata</v>
      </c>
      <c r="N2455" t="str">
        <f>VLOOKUP(A2455,таксономия!$1:$1048576,12,1)</f>
        <v xml:space="preserve"> Euteleostomi</v>
      </c>
      <c r="O2455" t="str">
        <f>VLOOKUP(A2455,таксономия!$1:$1048576,13,1)</f>
        <v>Mammalia</v>
      </c>
      <c r="P2455" t="str">
        <f>VLOOKUP(A2455,таксономия!$1:$1048576,14,1)</f>
        <v xml:space="preserve"> Eutheria</v>
      </c>
      <c r="Q2455" t="str">
        <f>VLOOKUP(A2455,таксономия!$1:$1048576,15,1)</f>
        <v xml:space="preserve"> Laurasiatheria</v>
      </c>
      <c r="R2455" t="str">
        <f>VLOOKUP(A2455,таксономия!$1:$1048576,3,1)</f>
        <v xml:space="preserve"> Equus caballus (Horse).</v>
      </c>
      <c r="S2455">
        <f t="shared" si="38"/>
        <v>223</v>
      </c>
    </row>
    <row r="2456" spans="1:19" x14ac:dyDescent="0.3">
      <c r="A2456" t="s">
        <v>1493</v>
      </c>
      <c r="B2456" t="s">
        <v>1494</v>
      </c>
      <c r="C2456">
        <v>550</v>
      </c>
      <c r="D2456" t="s">
        <v>34</v>
      </c>
      <c r="E2456">
        <v>78</v>
      </c>
      <c r="F2456">
        <v>110</v>
      </c>
      <c r="G2456">
        <v>24995</v>
      </c>
      <c r="H2456" t="s">
        <v>35</v>
      </c>
      <c r="I2456" t="str">
        <f>VLOOKUP(A2456,таксономия!$1:$1048576,7,1)</f>
        <v>Eukaryota</v>
      </c>
      <c r="J2456" t="str">
        <f>VLOOKUP(A2456,таксономия!$1:$1048576,8,1)</f>
        <v xml:space="preserve"> Metazoa</v>
      </c>
      <c r="K2456" t="str">
        <f>VLOOKUP(A2456,таксономия!$1:$1048576,9,1)</f>
        <v xml:space="preserve"> Chordata</v>
      </c>
      <c r="L2456" t="str">
        <f>VLOOKUP(A2456,таксономия!$1:$1048576,10,1)</f>
        <v xml:space="preserve"> Craniata</v>
      </c>
      <c r="M2456" t="str">
        <f>VLOOKUP(A2456,таксономия!$1:$1048576,11,1)</f>
        <v xml:space="preserve"> Vertebrata</v>
      </c>
      <c r="N2456" t="str">
        <f>VLOOKUP(A2456,таксономия!$1:$1048576,12,1)</f>
        <v xml:space="preserve"> Euteleostomi</v>
      </c>
      <c r="O2456" t="str">
        <f>VLOOKUP(A2456,таксономия!$1:$1048576,13,1)</f>
        <v>Amphibia</v>
      </c>
      <c r="P2456" t="str">
        <f>VLOOKUP(A2456,таксономия!$1:$1048576,14,1)</f>
        <v xml:space="preserve"> Batrachia</v>
      </c>
      <c r="Q2456" t="str">
        <f>VLOOKUP(A2456,таксономия!$1:$1048576,15,1)</f>
        <v xml:space="preserve"> Anura</v>
      </c>
      <c r="R2456" t="str">
        <f>VLOOKUP(A2456,таксономия!$1:$1048576,3,1)</f>
        <v xml:space="preserve"> Xenopus tropicalis (Western clawed frog) (Silurana tropicalis).</v>
      </c>
      <c r="S2456">
        <f t="shared" si="38"/>
        <v>32</v>
      </c>
    </row>
    <row r="2457" spans="1:19" x14ac:dyDescent="0.3">
      <c r="A2457" t="s">
        <v>1493</v>
      </c>
      <c r="B2457" t="s">
        <v>1494</v>
      </c>
      <c r="C2457">
        <v>550</v>
      </c>
      <c r="D2457" t="s">
        <v>12</v>
      </c>
      <c r="E2457">
        <v>119</v>
      </c>
      <c r="F2457">
        <v>200</v>
      </c>
      <c r="G2457">
        <v>2697</v>
      </c>
      <c r="H2457" t="s">
        <v>13</v>
      </c>
      <c r="I2457" t="str">
        <f>VLOOKUP(A2457,таксономия!$1:$1048576,7,1)</f>
        <v>Eukaryota</v>
      </c>
      <c r="J2457" t="str">
        <f>VLOOKUP(A2457,таксономия!$1:$1048576,8,1)</f>
        <v xml:space="preserve"> Metazoa</v>
      </c>
      <c r="K2457" t="str">
        <f>VLOOKUP(A2457,таксономия!$1:$1048576,9,1)</f>
        <v xml:space="preserve"> Chordata</v>
      </c>
      <c r="L2457" t="str">
        <f>VLOOKUP(A2457,таксономия!$1:$1048576,10,1)</f>
        <v xml:space="preserve"> Craniata</v>
      </c>
      <c r="M2457" t="str">
        <f>VLOOKUP(A2457,таксономия!$1:$1048576,11,1)</f>
        <v xml:space="preserve"> Vertebrata</v>
      </c>
      <c r="N2457" t="str">
        <f>VLOOKUP(A2457,таксономия!$1:$1048576,12,1)</f>
        <v xml:space="preserve"> Euteleostomi</v>
      </c>
      <c r="O2457" t="str">
        <f>VLOOKUP(A2457,таксономия!$1:$1048576,13,1)</f>
        <v>Amphibia</v>
      </c>
      <c r="P2457" t="str">
        <f>VLOOKUP(A2457,таксономия!$1:$1048576,14,1)</f>
        <v xml:space="preserve"> Batrachia</v>
      </c>
      <c r="Q2457" t="str">
        <f>VLOOKUP(A2457,таксономия!$1:$1048576,15,1)</f>
        <v xml:space="preserve"> Anura</v>
      </c>
      <c r="R2457" t="str">
        <f>VLOOKUP(A2457,таксономия!$1:$1048576,3,1)</f>
        <v xml:space="preserve"> Xenopus tropicalis (Western clawed frog) (Silurana tropicalis).</v>
      </c>
      <c r="S2457">
        <f t="shared" si="38"/>
        <v>81</v>
      </c>
    </row>
    <row r="2458" spans="1:19" x14ac:dyDescent="0.3">
      <c r="A2458" t="s">
        <v>1493</v>
      </c>
      <c r="B2458" t="s">
        <v>1494</v>
      </c>
      <c r="C2458">
        <v>550</v>
      </c>
      <c r="D2458" t="s">
        <v>12</v>
      </c>
      <c r="E2458">
        <v>206</v>
      </c>
      <c r="F2458">
        <v>287</v>
      </c>
      <c r="G2458">
        <v>2697</v>
      </c>
      <c r="H2458" t="s">
        <v>13</v>
      </c>
      <c r="I2458" t="str">
        <f>VLOOKUP(A2458,таксономия!$1:$1048576,7,1)</f>
        <v>Eukaryota</v>
      </c>
      <c r="J2458" t="str">
        <f>VLOOKUP(A2458,таксономия!$1:$1048576,8,1)</f>
        <v xml:space="preserve"> Metazoa</v>
      </c>
      <c r="K2458" t="str">
        <f>VLOOKUP(A2458,таксономия!$1:$1048576,9,1)</f>
        <v xml:space="preserve"> Chordata</v>
      </c>
      <c r="L2458" t="str">
        <f>VLOOKUP(A2458,таксономия!$1:$1048576,10,1)</f>
        <v xml:space="preserve"> Craniata</v>
      </c>
      <c r="M2458" t="str">
        <f>VLOOKUP(A2458,таксономия!$1:$1048576,11,1)</f>
        <v xml:space="preserve"> Vertebrata</v>
      </c>
      <c r="N2458" t="str">
        <f>VLOOKUP(A2458,таксономия!$1:$1048576,12,1)</f>
        <v xml:space="preserve"> Euteleostomi</v>
      </c>
      <c r="O2458" t="str">
        <f>VLOOKUP(A2458,таксономия!$1:$1048576,13,1)</f>
        <v>Amphibia</v>
      </c>
      <c r="P2458" t="str">
        <f>VLOOKUP(A2458,таксономия!$1:$1048576,14,1)</f>
        <v xml:space="preserve"> Batrachia</v>
      </c>
      <c r="Q2458" t="str">
        <f>VLOOKUP(A2458,таксономия!$1:$1048576,15,1)</f>
        <v xml:space="preserve"> Anura</v>
      </c>
      <c r="R2458" t="str">
        <f>VLOOKUP(A2458,таксономия!$1:$1048576,3,1)</f>
        <v xml:space="preserve"> Xenopus tropicalis (Western clawed frog) (Silurana tropicalis).</v>
      </c>
      <c r="S2458">
        <f t="shared" si="38"/>
        <v>81</v>
      </c>
    </row>
    <row r="2459" spans="1:19" x14ac:dyDescent="0.3">
      <c r="A2459" t="s">
        <v>1493</v>
      </c>
      <c r="B2459" t="s">
        <v>1494</v>
      </c>
      <c r="C2459">
        <v>550</v>
      </c>
      <c r="D2459" t="s">
        <v>16</v>
      </c>
      <c r="E2459">
        <v>302</v>
      </c>
      <c r="F2459">
        <v>544</v>
      </c>
      <c r="G2459">
        <v>22248</v>
      </c>
      <c r="H2459" t="s">
        <v>17</v>
      </c>
      <c r="I2459" t="str">
        <f>VLOOKUP(A2459,таксономия!$1:$1048576,7,1)</f>
        <v>Eukaryota</v>
      </c>
      <c r="J2459" t="str">
        <f>VLOOKUP(A2459,таксономия!$1:$1048576,8,1)</f>
        <v xml:space="preserve"> Metazoa</v>
      </c>
      <c r="K2459" t="str">
        <f>VLOOKUP(A2459,таксономия!$1:$1048576,9,1)</f>
        <v xml:space="preserve"> Chordata</v>
      </c>
      <c r="L2459" t="str">
        <f>VLOOKUP(A2459,таксономия!$1:$1048576,10,1)</f>
        <v xml:space="preserve"> Craniata</v>
      </c>
      <c r="M2459" t="str">
        <f>VLOOKUP(A2459,таксономия!$1:$1048576,11,1)</f>
        <v xml:space="preserve"> Vertebrata</v>
      </c>
      <c r="N2459" t="str">
        <f>VLOOKUP(A2459,таксономия!$1:$1048576,12,1)</f>
        <v xml:space="preserve"> Euteleostomi</v>
      </c>
      <c r="O2459" t="str">
        <f>VLOOKUP(A2459,таксономия!$1:$1048576,13,1)</f>
        <v>Amphibia</v>
      </c>
      <c r="P2459" t="str">
        <f>VLOOKUP(A2459,таксономия!$1:$1048576,14,1)</f>
        <v xml:space="preserve"> Batrachia</v>
      </c>
      <c r="Q2459" t="str">
        <f>VLOOKUP(A2459,таксономия!$1:$1048576,15,1)</f>
        <v xml:space="preserve"> Anura</v>
      </c>
      <c r="R2459" t="str">
        <f>VLOOKUP(A2459,таксономия!$1:$1048576,3,1)</f>
        <v xml:space="preserve"> Xenopus tropicalis (Western clawed frog) (Silurana tropicalis).</v>
      </c>
      <c r="S2459">
        <f t="shared" si="38"/>
        <v>242</v>
      </c>
    </row>
    <row r="2460" spans="1:19" x14ac:dyDescent="0.3">
      <c r="A2460" t="s">
        <v>1495</v>
      </c>
      <c r="B2460" t="s">
        <v>1496</v>
      </c>
      <c r="C2460">
        <v>285</v>
      </c>
      <c r="D2460" t="s">
        <v>12</v>
      </c>
      <c r="E2460">
        <v>128</v>
      </c>
      <c r="F2460">
        <v>201</v>
      </c>
      <c r="G2460">
        <v>2697</v>
      </c>
      <c r="H2460" t="s">
        <v>13</v>
      </c>
      <c r="I2460" t="str">
        <f>VLOOKUP(A2460,таксономия!$1:$1048576,7,1)</f>
        <v>Eukaryota</v>
      </c>
      <c r="J2460" t="str">
        <f>VLOOKUP(A2460,таксономия!$1:$1048576,8,1)</f>
        <v xml:space="preserve"> Metazoa</v>
      </c>
      <c r="K2460" t="str">
        <f>VLOOKUP(A2460,таксономия!$1:$1048576,9,1)</f>
        <v xml:space="preserve"> Chordata</v>
      </c>
      <c r="L2460" t="str">
        <f>VLOOKUP(A2460,таксономия!$1:$1048576,10,1)</f>
        <v xml:space="preserve"> Craniata</v>
      </c>
      <c r="M2460" t="str">
        <f>VLOOKUP(A2460,таксономия!$1:$1048576,11,1)</f>
        <v xml:space="preserve"> Vertebrata</v>
      </c>
      <c r="N2460" t="str">
        <f>VLOOKUP(A2460,таксономия!$1:$1048576,12,1)</f>
        <v xml:space="preserve"> Euteleostomi</v>
      </c>
      <c r="O2460" t="str">
        <f>VLOOKUP(A2460,таксономия!$1:$1048576,13,1)</f>
        <v>Mammalia</v>
      </c>
      <c r="P2460" t="str">
        <f>VLOOKUP(A2460,таксономия!$1:$1048576,14,1)</f>
        <v xml:space="preserve"> Eutheria</v>
      </c>
      <c r="Q2460" t="str">
        <f>VLOOKUP(A2460,таксономия!$1:$1048576,15,1)</f>
        <v xml:space="preserve"> Euarchontoglires</v>
      </c>
      <c r="R2460" t="str">
        <f>VLOOKUP(A2460,таксономия!$1:$1048576,3,1)</f>
        <v xml:space="preserve"> Macaca mulatta (Rhesus macaque).</v>
      </c>
      <c r="S2460">
        <f t="shared" si="38"/>
        <v>73</v>
      </c>
    </row>
    <row r="2461" spans="1:19" x14ac:dyDescent="0.3">
      <c r="A2461" t="s">
        <v>1495</v>
      </c>
      <c r="B2461" t="s">
        <v>1496</v>
      </c>
      <c r="C2461">
        <v>285</v>
      </c>
      <c r="D2461" t="s">
        <v>12</v>
      </c>
      <c r="E2461">
        <v>206</v>
      </c>
      <c r="F2461">
        <v>283</v>
      </c>
      <c r="G2461">
        <v>2697</v>
      </c>
      <c r="H2461" t="s">
        <v>13</v>
      </c>
      <c r="I2461" t="str">
        <f>VLOOKUP(A2461,таксономия!$1:$1048576,7,1)</f>
        <v>Eukaryota</v>
      </c>
      <c r="J2461" t="str">
        <f>VLOOKUP(A2461,таксономия!$1:$1048576,8,1)</f>
        <v xml:space="preserve"> Metazoa</v>
      </c>
      <c r="K2461" t="str">
        <f>VLOOKUP(A2461,таксономия!$1:$1048576,9,1)</f>
        <v xml:space="preserve"> Chordata</v>
      </c>
      <c r="L2461" t="str">
        <f>VLOOKUP(A2461,таксономия!$1:$1048576,10,1)</f>
        <v xml:space="preserve"> Craniata</v>
      </c>
      <c r="M2461" t="str">
        <f>VLOOKUP(A2461,таксономия!$1:$1048576,11,1)</f>
        <v xml:space="preserve"> Vertebrata</v>
      </c>
      <c r="N2461" t="str">
        <f>VLOOKUP(A2461,таксономия!$1:$1048576,12,1)</f>
        <v xml:space="preserve"> Euteleostomi</v>
      </c>
      <c r="O2461" t="str">
        <f>VLOOKUP(A2461,таксономия!$1:$1048576,13,1)</f>
        <v>Mammalia</v>
      </c>
      <c r="P2461" t="str">
        <f>VLOOKUP(A2461,таксономия!$1:$1048576,14,1)</f>
        <v xml:space="preserve"> Eutheria</v>
      </c>
      <c r="Q2461" t="str">
        <f>VLOOKUP(A2461,таксономия!$1:$1048576,15,1)</f>
        <v xml:space="preserve"> Euarchontoglires</v>
      </c>
      <c r="R2461" t="str">
        <f>VLOOKUP(A2461,таксономия!$1:$1048576,3,1)</f>
        <v xml:space="preserve"> Macaca mulatta (Rhesus macaque).</v>
      </c>
      <c r="S2461">
        <f t="shared" si="38"/>
        <v>77</v>
      </c>
    </row>
    <row r="2462" spans="1:19" x14ac:dyDescent="0.3">
      <c r="A2462" t="s">
        <v>1495</v>
      </c>
      <c r="B2462" t="s">
        <v>1496</v>
      </c>
      <c r="C2462">
        <v>285</v>
      </c>
      <c r="D2462" t="s">
        <v>44</v>
      </c>
      <c r="E2462">
        <v>40</v>
      </c>
      <c r="F2462">
        <v>124</v>
      </c>
      <c r="G2462">
        <v>2217</v>
      </c>
      <c r="H2462" t="s">
        <v>45</v>
      </c>
      <c r="I2462" t="str">
        <f>VLOOKUP(A2462,таксономия!$1:$1048576,7,1)</f>
        <v>Eukaryota</v>
      </c>
      <c r="J2462" t="str">
        <f>VLOOKUP(A2462,таксономия!$1:$1048576,8,1)</f>
        <v xml:space="preserve"> Metazoa</v>
      </c>
      <c r="K2462" t="str">
        <f>VLOOKUP(A2462,таксономия!$1:$1048576,9,1)</f>
        <v xml:space="preserve"> Chordata</v>
      </c>
      <c r="L2462" t="str">
        <f>VLOOKUP(A2462,таксономия!$1:$1048576,10,1)</f>
        <v xml:space="preserve"> Craniata</v>
      </c>
      <c r="M2462" t="str">
        <f>VLOOKUP(A2462,таксономия!$1:$1048576,11,1)</f>
        <v xml:space="preserve"> Vertebrata</v>
      </c>
      <c r="N2462" t="str">
        <f>VLOOKUP(A2462,таксономия!$1:$1048576,12,1)</f>
        <v xml:space="preserve"> Euteleostomi</v>
      </c>
      <c r="O2462" t="str">
        <f>VLOOKUP(A2462,таксономия!$1:$1048576,13,1)</f>
        <v>Mammalia</v>
      </c>
      <c r="P2462" t="str">
        <f>VLOOKUP(A2462,таксономия!$1:$1048576,14,1)</f>
        <v xml:space="preserve"> Eutheria</v>
      </c>
      <c r="Q2462" t="str">
        <f>VLOOKUP(A2462,таксономия!$1:$1048576,15,1)</f>
        <v xml:space="preserve"> Euarchontoglires</v>
      </c>
      <c r="R2462" t="str">
        <f>VLOOKUP(A2462,таксономия!$1:$1048576,3,1)</f>
        <v xml:space="preserve"> Macaca mulatta (Rhesus macaque).</v>
      </c>
      <c r="S2462">
        <f t="shared" si="38"/>
        <v>84</v>
      </c>
    </row>
    <row r="2463" spans="1:19" x14ac:dyDescent="0.3">
      <c r="A2463" t="s">
        <v>1497</v>
      </c>
      <c r="B2463" t="s">
        <v>1498</v>
      </c>
      <c r="C2463">
        <v>723</v>
      </c>
      <c r="D2463" t="s">
        <v>12</v>
      </c>
      <c r="E2463">
        <v>128</v>
      </c>
      <c r="F2463">
        <v>201</v>
      </c>
      <c r="G2463">
        <v>2697</v>
      </c>
      <c r="H2463" t="s">
        <v>13</v>
      </c>
      <c r="I2463" t="str">
        <f>VLOOKUP(A2463,таксономия!$1:$1048576,7,1)</f>
        <v>Eukaryota</v>
      </c>
      <c r="J2463" t="str">
        <f>VLOOKUP(A2463,таксономия!$1:$1048576,8,1)</f>
        <v xml:space="preserve"> Metazoa</v>
      </c>
      <c r="K2463" t="str">
        <f>VLOOKUP(A2463,таксономия!$1:$1048576,9,1)</f>
        <v xml:space="preserve"> Chordata</v>
      </c>
      <c r="L2463" t="str">
        <f>VLOOKUP(A2463,таксономия!$1:$1048576,10,1)</f>
        <v xml:space="preserve"> Craniata</v>
      </c>
      <c r="M2463" t="str">
        <f>VLOOKUP(A2463,таксономия!$1:$1048576,11,1)</f>
        <v xml:space="preserve"> Vertebrata</v>
      </c>
      <c r="N2463" t="str">
        <f>VLOOKUP(A2463,таксономия!$1:$1048576,12,1)</f>
        <v xml:space="preserve"> Euteleostomi</v>
      </c>
      <c r="O2463" t="str">
        <f>VLOOKUP(A2463,таксономия!$1:$1048576,13,1)</f>
        <v>Mammalia</v>
      </c>
      <c r="P2463" t="str">
        <f>VLOOKUP(A2463,таксономия!$1:$1048576,14,1)</f>
        <v xml:space="preserve"> Eutheria</v>
      </c>
      <c r="Q2463" t="str">
        <f>VLOOKUP(A2463,таксономия!$1:$1048576,15,1)</f>
        <v xml:space="preserve"> Euarchontoglires</v>
      </c>
      <c r="R2463" t="str">
        <f>VLOOKUP(A2463,таксономия!$1:$1048576,3,1)</f>
        <v xml:space="preserve"> Macaca mulatta (Rhesus macaque).</v>
      </c>
      <c r="S2463">
        <f t="shared" si="38"/>
        <v>73</v>
      </c>
    </row>
    <row r="2464" spans="1:19" x14ac:dyDescent="0.3">
      <c r="A2464" t="s">
        <v>1497</v>
      </c>
      <c r="B2464" t="s">
        <v>1498</v>
      </c>
      <c r="C2464">
        <v>723</v>
      </c>
      <c r="D2464" t="s">
        <v>12</v>
      </c>
      <c r="E2464">
        <v>206</v>
      </c>
      <c r="F2464">
        <v>283</v>
      </c>
      <c r="G2464">
        <v>2697</v>
      </c>
      <c r="H2464" t="s">
        <v>13</v>
      </c>
      <c r="I2464" t="str">
        <f>VLOOKUP(A2464,таксономия!$1:$1048576,7,1)</f>
        <v>Eukaryota</v>
      </c>
      <c r="J2464" t="str">
        <f>VLOOKUP(A2464,таксономия!$1:$1048576,8,1)</f>
        <v xml:space="preserve"> Metazoa</v>
      </c>
      <c r="K2464" t="str">
        <f>VLOOKUP(A2464,таксономия!$1:$1048576,9,1)</f>
        <v xml:space="preserve"> Chordata</v>
      </c>
      <c r="L2464" t="str">
        <f>VLOOKUP(A2464,таксономия!$1:$1048576,10,1)</f>
        <v xml:space="preserve"> Craniata</v>
      </c>
      <c r="M2464" t="str">
        <f>VLOOKUP(A2464,таксономия!$1:$1048576,11,1)</f>
        <v xml:space="preserve"> Vertebrata</v>
      </c>
      <c r="N2464" t="str">
        <f>VLOOKUP(A2464,таксономия!$1:$1048576,12,1)</f>
        <v xml:space="preserve"> Euteleostomi</v>
      </c>
      <c r="O2464" t="str">
        <f>VLOOKUP(A2464,таксономия!$1:$1048576,13,1)</f>
        <v>Mammalia</v>
      </c>
      <c r="P2464" t="str">
        <f>VLOOKUP(A2464,таксономия!$1:$1048576,14,1)</f>
        <v xml:space="preserve"> Eutheria</v>
      </c>
      <c r="Q2464" t="str">
        <f>VLOOKUP(A2464,таксономия!$1:$1048576,15,1)</f>
        <v xml:space="preserve"> Euarchontoglires</v>
      </c>
      <c r="R2464" t="str">
        <f>VLOOKUP(A2464,таксономия!$1:$1048576,3,1)</f>
        <v xml:space="preserve"> Macaca mulatta (Rhesus macaque).</v>
      </c>
      <c r="S2464">
        <f t="shared" si="38"/>
        <v>77</v>
      </c>
    </row>
    <row r="2465" spans="1:19" x14ac:dyDescent="0.3">
      <c r="A2465" t="s">
        <v>1497</v>
      </c>
      <c r="B2465" t="s">
        <v>1498</v>
      </c>
      <c r="C2465">
        <v>723</v>
      </c>
      <c r="D2465" t="s">
        <v>12</v>
      </c>
      <c r="E2465">
        <v>300</v>
      </c>
      <c r="F2465">
        <v>378</v>
      </c>
      <c r="G2465">
        <v>2697</v>
      </c>
      <c r="H2465" t="s">
        <v>13</v>
      </c>
      <c r="I2465" t="str">
        <f>VLOOKUP(A2465,таксономия!$1:$1048576,7,1)</f>
        <v>Eukaryota</v>
      </c>
      <c r="J2465" t="str">
        <f>VLOOKUP(A2465,таксономия!$1:$1048576,8,1)</f>
        <v xml:space="preserve"> Metazoa</v>
      </c>
      <c r="K2465" t="str">
        <f>VLOOKUP(A2465,таксономия!$1:$1048576,9,1)</f>
        <v xml:space="preserve"> Chordata</v>
      </c>
      <c r="L2465" t="str">
        <f>VLOOKUP(A2465,таксономия!$1:$1048576,10,1)</f>
        <v xml:space="preserve"> Craniata</v>
      </c>
      <c r="M2465" t="str">
        <f>VLOOKUP(A2465,таксономия!$1:$1048576,11,1)</f>
        <v xml:space="preserve"> Vertebrata</v>
      </c>
      <c r="N2465" t="str">
        <f>VLOOKUP(A2465,таксономия!$1:$1048576,12,1)</f>
        <v xml:space="preserve"> Euteleostomi</v>
      </c>
      <c r="O2465" t="str">
        <f>VLOOKUP(A2465,таксономия!$1:$1048576,13,1)</f>
        <v>Mammalia</v>
      </c>
      <c r="P2465" t="str">
        <f>VLOOKUP(A2465,таксономия!$1:$1048576,14,1)</f>
        <v xml:space="preserve"> Eutheria</v>
      </c>
      <c r="Q2465" t="str">
        <f>VLOOKUP(A2465,таксономия!$1:$1048576,15,1)</f>
        <v xml:space="preserve"> Euarchontoglires</v>
      </c>
      <c r="R2465" t="str">
        <f>VLOOKUP(A2465,таксономия!$1:$1048576,3,1)</f>
        <v xml:space="preserve"> Macaca mulatta (Rhesus macaque).</v>
      </c>
      <c r="S2465">
        <f t="shared" si="38"/>
        <v>78</v>
      </c>
    </row>
    <row r="2466" spans="1:19" x14ac:dyDescent="0.3">
      <c r="A2466" t="s">
        <v>1497</v>
      </c>
      <c r="B2466" t="s">
        <v>1498</v>
      </c>
      <c r="C2466">
        <v>723</v>
      </c>
      <c r="D2466" t="s">
        <v>12</v>
      </c>
      <c r="E2466">
        <v>386</v>
      </c>
      <c r="F2466">
        <v>464</v>
      </c>
      <c r="G2466">
        <v>2697</v>
      </c>
      <c r="H2466" t="s">
        <v>13</v>
      </c>
      <c r="I2466" t="str">
        <f>VLOOKUP(A2466,таксономия!$1:$1048576,7,1)</f>
        <v>Eukaryota</v>
      </c>
      <c r="J2466" t="str">
        <f>VLOOKUP(A2466,таксономия!$1:$1048576,8,1)</f>
        <v xml:space="preserve"> Metazoa</v>
      </c>
      <c r="K2466" t="str">
        <f>VLOOKUP(A2466,таксономия!$1:$1048576,9,1)</f>
        <v xml:space="preserve"> Chordata</v>
      </c>
      <c r="L2466" t="str">
        <f>VLOOKUP(A2466,таксономия!$1:$1048576,10,1)</f>
        <v xml:space="preserve"> Craniata</v>
      </c>
      <c r="M2466" t="str">
        <f>VLOOKUP(A2466,таксономия!$1:$1048576,11,1)</f>
        <v xml:space="preserve"> Vertebrata</v>
      </c>
      <c r="N2466" t="str">
        <f>VLOOKUP(A2466,таксономия!$1:$1048576,12,1)</f>
        <v xml:space="preserve"> Euteleostomi</v>
      </c>
      <c r="O2466" t="str">
        <f>VLOOKUP(A2466,таксономия!$1:$1048576,13,1)</f>
        <v>Mammalia</v>
      </c>
      <c r="P2466" t="str">
        <f>VLOOKUP(A2466,таксономия!$1:$1048576,14,1)</f>
        <v xml:space="preserve"> Eutheria</v>
      </c>
      <c r="Q2466" t="str">
        <f>VLOOKUP(A2466,таксономия!$1:$1048576,15,1)</f>
        <v xml:space="preserve"> Euarchontoglires</v>
      </c>
      <c r="R2466" t="str">
        <f>VLOOKUP(A2466,таксономия!$1:$1048576,3,1)</f>
        <v xml:space="preserve"> Macaca mulatta (Rhesus macaque).</v>
      </c>
      <c r="S2466">
        <f t="shared" si="38"/>
        <v>78</v>
      </c>
    </row>
    <row r="2467" spans="1:19" x14ac:dyDescent="0.3">
      <c r="A2467" t="s">
        <v>1497</v>
      </c>
      <c r="B2467" t="s">
        <v>1498</v>
      </c>
      <c r="C2467">
        <v>723</v>
      </c>
      <c r="D2467" t="s">
        <v>44</v>
      </c>
      <c r="E2467">
        <v>40</v>
      </c>
      <c r="F2467">
        <v>124</v>
      </c>
      <c r="G2467">
        <v>2217</v>
      </c>
      <c r="H2467" t="s">
        <v>45</v>
      </c>
      <c r="I2467" t="str">
        <f>VLOOKUP(A2467,таксономия!$1:$1048576,7,1)</f>
        <v>Eukaryota</v>
      </c>
      <c r="J2467" t="str">
        <f>VLOOKUP(A2467,таксономия!$1:$1048576,8,1)</f>
        <v xml:space="preserve"> Metazoa</v>
      </c>
      <c r="K2467" t="str">
        <f>VLOOKUP(A2467,таксономия!$1:$1048576,9,1)</f>
        <v xml:space="preserve"> Chordata</v>
      </c>
      <c r="L2467" t="str">
        <f>VLOOKUP(A2467,таксономия!$1:$1048576,10,1)</f>
        <v xml:space="preserve"> Craniata</v>
      </c>
      <c r="M2467" t="str">
        <f>VLOOKUP(A2467,таксономия!$1:$1048576,11,1)</f>
        <v xml:space="preserve"> Vertebrata</v>
      </c>
      <c r="N2467" t="str">
        <f>VLOOKUP(A2467,таксономия!$1:$1048576,12,1)</f>
        <v xml:space="preserve"> Euteleostomi</v>
      </c>
      <c r="O2467" t="str">
        <f>VLOOKUP(A2467,таксономия!$1:$1048576,13,1)</f>
        <v>Mammalia</v>
      </c>
      <c r="P2467" t="str">
        <f>VLOOKUP(A2467,таксономия!$1:$1048576,14,1)</f>
        <v xml:space="preserve"> Eutheria</v>
      </c>
      <c r="Q2467" t="str">
        <f>VLOOKUP(A2467,таксономия!$1:$1048576,15,1)</f>
        <v xml:space="preserve"> Euarchontoglires</v>
      </c>
      <c r="R2467" t="str">
        <f>VLOOKUP(A2467,таксономия!$1:$1048576,3,1)</f>
        <v xml:space="preserve"> Macaca mulatta (Rhesus macaque).</v>
      </c>
      <c r="S2467">
        <f t="shared" si="38"/>
        <v>84</v>
      </c>
    </row>
    <row r="2468" spans="1:19" x14ac:dyDescent="0.3">
      <c r="A2468" t="s">
        <v>1497</v>
      </c>
      <c r="B2468" t="s">
        <v>1498</v>
      </c>
      <c r="C2468">
        <v>723</v>
      </c>
      <c r="D2468" t="s">
        <v>16</v>
      </c>
      <c r="E2468">
        <v>490</v>
      </c>
      <c r="F2468">
        <v>711</v>
      </c>
      <c r="G2468">
        <v>22248</v>
      </c>
      <c r="H2468" t="s">
        <v>17</v>
      </c>
      <c r="I2468" t="str">
        <f>VLOOKUP(A2468,таксономия!$1:$1048576,7,1)</f>
        <v>Eukaryota</v>
      </c>
      <c r="J2468" t="str">
        <f>VLOOKUP(A2468,таксономия!$1:$1048576,8,1)</f>
        <v xml:space="preserve"> Metazoa</v>
      </c>
      <c r="K2468" t="str">
        <f>VLOOKUP(A2468,таксономия!$1:$1048576,9,1)</f>
        <v xml:space="preserve"> Chordata</v>
      </c>
      <c r="L2468" t="str">
        <f>VLOOKUP(A2468,таксономия!$1:$1048576,10,1)</f>
        <v xml:space="preserve"> Craniata</v>
      </c>
      <c r="M2468" t="str">
        <f>VLOOKUP(A2468,таксономия!$1:$1048576,11,1)</f>
        <v xml:space="preserve"> Vertebrata</v>
      </c>
      <c r="N2468" t="str">
        <f>VLOOKUP(A2468,таксономия!$1:$1048576,12,1)</f>
        <v xml:space="preserve"> Euteleostomi</v>
      </c>
      <c r="O2468" t="str">
        <f>VLOOKUP(A2468,таксономия!$1:$1048576,13,1)</f>
        <v>Mammalia</v>
      </c>
      <c r="P2468" t="str">
        <f>VLOOKUP(A2468,таксономия!$1:$1048576,14,1)</f>
        <v xml:space="preserve"> Eutheria</v>
      </c>
      <c r="Q2468" t="str">
        <f>VLOOKUP(A2468,таксономия!$1:$1048576,15,1)</f>
        <v xml:space="preserve"> Euarchontoglires</v>
      </c>
      <c r="R2468" t="str">
        <f>VLOOKUP(A2468,таксономия!$1:$1048576,3,1)</f>
        <v xml:space="preserve"> Macaca mulatta (Rhesus macaque).</v>
      </c>
      <c r="S2468">
        <f t="shared" si="38"/>
        <v>221</v>
      </c>
    </row>
    <row r="2469" spans="1:19" x14ac:dyDescent="0.3">
      <c r="A2469" t="s">
        <v>1499</v>
      </c>
      <c r="B2469" t="s">
        <v>1500</v>
      </c>
      <c r="C2469">
        <v>709</v>
      </c>
      <c r="D2469" t="s">
        <v>12</v>
      </c>
      <c r="E2469">
        <v>103</v>
      </c>
      <c r="F2469">
        <v>181</v>
      </c>
      <c r="G2469">
        <v>2697</v>
      </c>
      <c r="H2469" t="s">
        <v>13</v>
      </c>
      <c r="I2469" t="str">
        <f>VLOOKUP(A2469,таксономия!$1:$1048576,7,1)</f>
        <v>Eukaryota</v>
      </c>
      <c r="J2469" t="str">
        <f>VLOOKUP(A2469,таксономия!$1:$1048576,8,1)</f>
        <v xml:space="preserve"> Metazoa</v>
      </c>
      <c r="K2469" t="str">
        <f>VLOOKUP(A2469,таксономия!$1:$1048576,9,1)</f>
        <v xml:space="preserve"> Chordata</v>
      </c>
      <c r="L2469" t="str">
        <f>VLOOKUP(A2469,таксономия!$1:$1048576,10,1)</f>
        <v xml:space="preserve"> Craniata</v>
      </c>
      <c r="M2469" t="str">
        <f>VLOOKUP(A2469,таксономия!$1:$1048576,11,1)</f>
        <v xml:space="preserve"> Vertebrata</v>
      </c>
      <c r="N2469" t="str">
        <f>VLOOKUP(A2469,таксономия!$1:$1048576,12,1)</f>
        <v xml:space="preserve"> Euteleostomi</v>
      </c>
      <c r="O2469" t="str">
        <f>VLOOKUP(A2469,таксономия!$1:$1048576,13,1)</f>
        <v>Mammalia</v>
      </c>
      <c r="P2469" t="str">
        <f>VLOOKUP(A2469,таксономия!$1:$1048576,14,1)</f>
        <v xml:space="preserve"> Eutheria</v>
      </c>
      <c r="Q2469" t="str">
        <f>VLOOKUP(A2469,таксономия!$1:$1048576,15,1)</f>
        <v xml:space="preserve"> Euarchontoglires</v>
      </c>
      <c r="R2469" t="str">
        <f>VLOOKUP(A2469,таксономия!$1:$1048576,3,1)</f>
        <v xml:space="preserve"> Callithrix jacchus (White-tufted-ear marmoset).</v>
      </c>
      <c r="S2469">
        <f t="shared" si="38"/>
        <v>78</v>
      </c>
    </row>
    <row r="2470" spans="1:19" x14ac:dyDescent="0.3">
      <c r="A2470" t="s">
        <v>1499</v>
      </c>
      <c r="B2470" t="s">
        <v>1500</v>
      </c>
      <c r="C2470">
        <v>709</v>
      </c>
      <c r="D2470" t="s">
        <v>12</v>
      </c>
      <c r="E2470">
        <v>185</v>
      </c>
      <c r="F2470">
        <v>262</v>
      </c>
      <c r="G2470">
        <v>2697</v>
      </c>
      <c r="H2470" t="s">
        <v>13</v>
      </c>
      <c r="I2470" t="str">
        <f>VLOOKUP(A2470,таксономия!$1:$1048576,7,1)</f>
        <v>Eukaryota</v>
      </c>
      <c r="J2470" t="str">
        <f>VLOOKUP(A2470,таксономия!$1:$1048576,8,1)</f>
        <v xml:space="preserve"> Metazoa</v>
      </c>
      <c r="K2470" t="str">
        <f>VLOOKUP(A2470,таксономия!$1:$1048576,9,1)</f>
        <v xml:space="preserve"> Chordata</v>
      </c>
      <c r="L2470" t="str">
        <f>VLOOKUP(A2470,таксономия!$1:$1048576,10,1)</f>
        <v xml:space="preserve"> Craniata</v>
      </c>
      <c r="M2470" t="str">
        <f>VLOOKUP(A2470,таксономия!$1:$1048576,11,1)</f>
        <v xml:space="preserve"> Vertebrata</v>
      </c>
      <c r="N2470" t="str">
        <f>VLOOKUP(A2470,таксономия!$1:$1048576,12,1)</f>
        <v xml:space="preserve"> Euteleostomi</v>
      </c>
      <c r="O2470" t="str">
        <f>VLOOKUP(A2470,таксономия!$1:$1048576,13,1)</f>
        <v>Mammalia</v>
      </c>
      <c r="P2470" t="str">
        <f>VLOOKUP(A2470,таксономия!$1:$1048576,14,1)</f>
        <v xml:space="preserve"> Eutheria</v>
      </c>
      <c r="Q2470" t="str">
        <f>VLOOKUP(A2470,таксономия!$1:$1048576,15,1)</f>
        <v xml:space="preserve"> Euarchontoglires</v>
      </c>
      <c r="R2470" t="str">
        <f>VLOOKUP(A2470,таксономия!$1:$1048576,3,1)</f>
        <v xml:space="preserve"> Callithrix jacchus (White-tufted-ear marmoset).</v>
      </c>
      <c r="S2470">
        <f t="shared" si="38"/>
        <v>77</v>
      </c>
    </row>
    <row r="2471" spans="1:19" x14ac:dyDescent="0.3">
      <c r="A2471" t="s">
        <v>1499</v>
      </c>
      <c r="B2471" t="s">
        <v>1500</v>
      </c>
      <c r="C2471">
        <v>709</v>
      </c>
      <c r="D2471" t="s">
        <v>12</v>
      </c>
      <c r="E2471">
        <v>275</v>
      </c>
      <c r="F2471">
        <v>352</v>
      </c>
      <c r="G2471">
        <v>2697</v>
      </c>
      <c r="H2471" t="s">
        <v>13</v>
      </c>
      <c r="I2471" t="str">
        <f>VLOOKUP(A2471,таксономия!$1:$1048576,7,1)</f>
        <v>Eukaryota</v>
      </c>
      <c r="J2471" t="str">
        <f>VLOOKUP(A2471,таксономия!$1:$1048576,8,1)</f>
        <v xml:space="preserve"> Metazoa</v>
      </c>
      <c r="K2471" t="str">
        <f>VLOOKUP(A2471,таксономия!$1:$1048576,9,1)</f>
        <v xml:space="preserve"> Chordata</v>
      </c>
      <c r="L2471" t="str">
        <f>VLOOKUP(A2471,таксономия!$1:$1048576,10,1)</f>
        <v xml:space="preserve"> Craniata</v>
      </c>
      <c r="M2471" t="str">
        <f>VLOOKUP(A2471,таксономия!$1:$1048576,11,1)</f>
        <v xml:space="preserve"> Vertebrata</v>
      </c>
      <c r="N2471" t="str">
        <f>VLOOKUP(A2471,таксономия!$1:$1048576,12,1)</f>
        <v xml:space="preserve"> Euteleostomi</v>
      </c>
      <c r="O2471" t="str">
        <f>VLOOKUP(A2471,таксономия!$1:$1048576,13,1)</f>
        <v>Mammalia</v>
      </c>
      <c r="P2471" t="str">
        <f>VLOOKUP(A2471,таксономия!$1:$1048576,14,1)</f>
        <v xml:space="preserve"> Eutheria</v>
      </c>
      <c r="Q2471" t="str">
        <f>VLOOKUP(A2471,таксономия!$1:$1048576,15,1)</f>
        <v xml:space="preserve"> Euarchontoglires</v>
      </c>
      <c r="R2471" t="str">
        <f>VLOOKUP(A2471,таксономия!$1:$1048576,3,1)</f>
        <v xml:space="preserve"> Callithrix jacchus (White-tufted-ear marmoset).</v>
      </c>
      <c r="S2471">
        <f t="shared" si="38"/>
        <v>77</v>
      </c>
    </row>
    <row r="2472" spans="1:19" x14ac:dyDescent="0.3">
      <c r="A2472" t="s">
        <v>1499</v>
      </c>
      <c r="B2472" t="s">
        <v>1500</v>
      </c>
      <c r="C2472">
        <v>709</v>
      </c>
      <c r="D2472" t="s">
        <v>12</v>
      </c>
      <c r="E2472">
        <v>377</v>
      </c>
      <c r="F2472">
        <v>454</v>
      </c>
      <c r="G2472">
        <v>2697</v>
      </c>
      <c r="H2472" t="s">
        <v>13</v>
      </c>
      <c r="I2472" t="str">
        <f>VLOOKUP(A2472,таксономия!$1:$1048576,7,1)</f>
        <v>Eukaryota</v>
      </c>
      <c r="J2472" t="str">
        <f>VLOOKUP(A2472,таксономия!$1:$1048576,8,1)</f>
        <v xml:space="preserve"> Metazoa</v>
      </c>
      <c r="K2472" t="str">
        <f>VLOOKUP(A2472,таксономия!$1:$1048576,9,1)</f>
        <v xml:space="preserve"> Chordata</v>
      </c>
      <c r="L2472" t="str">
        <f>VLOOKUP(A2472,таксономия!$1:$1048576,10,1)</f>
        <v xml:space="preserve"> Craniata</v>
      </c>
      <c r="M2472" t="str">
        <f>VLOOKUP(A2472,таксономия!$1:$1048576,11,1)</f>
        <v xml:space="preserve"> Vertebrata</v>
      </c>
      <c r="N2472" t="str">
        <f>VLOOKUP(A2472,таксономия!$1:$1048576,12,1)</f>
        <v xml:space="preserve"> Euteleostomi</v>
      </c>
      <c r="O2472" t="str">
        <f>VLOOKUP(A2472,таксономия!$1:$1048576,13,1)</f>
        <v>Mammalia</v>
      </c>
      <c r="P2472" t="str">
        <f>VLOOKUP(A2472,таксономия!$1:$1048576,14,1)</f>
        <v xml:space="preserve"> Eutheria</v>
      </c>
      <c r="Q2472" t="str">
        <f>VLOOKUP(A2472,таксономия!$1:$1048576,15,1)</f>
        <v xml:space="preserve"> Euarchontoglires</v>
      </c>
      <c r="R2472" t="str">
        <f>VLOOKUP(A2472,таксономия!$1:$1048576,3,1)</f>
        <v xml:space="preserve"> Callithrix jacchus (White-tufted-ear marmoset).</v>
      </c>
      <c r="S2472">
        <f t="shared" si="38"/>
        <v>77</v>
      </c>
    </row>
    <row r="2473" spans="1:19" x14ac:dyDescent="0.3">
      <c r="A2473" t="s">
        <v>1499</v>
      </c>
      <c r="B2473" t="s">
        <v>1500</v>
      </c>
      <c r="C2473">
        <v>709</v>
      </c>
      <c r="D2473" t="s">
        <v>12</v>
      </c>
      <c r="E2473">
        <v>481</v>
      </c>
      <c r="F2473">
        <v>560</v>
      </c>
      <c r="G2473">
        <v>2697</v>
      </c>
      <c r="H2473" t="s">
        <v>13</v>
      </c>
      <c r="I2473" t="str">
        <f>VLOOKUP(A2473,таксономия!$1:$1048576,7,1)</f>
        <v>Eukaryota</v>
      </c>
      <c r="J2473" t="str">
        <f>VLOOKUP(A2473,таксономия!$1:$1048576,8,1)</f>
        <v xml:space="preserve"> Metazoa</v>
      </c>
      <c r="K2473" t="str">
        <f>VLOOKUP(A2473,таксономия!$1:$1048576,9,1)</f>
        <v xml:space="preserve"> Chordata</v>
      </c>
      <c r="L2473" t="str">
        <f>VLOOKUP(A2473,таксономия!$1:$1048576,10,1)</f>
        <v xml:space="preserve"> Craniata</v>
      </c>
      <c r="M2473" t="str">
        <f>VLOOKUP(A2473,таксономия!$1:$1048576,11,1)</f>
        <v xml:space="preserve"> Vertebrata</v>
      </c>
      <c r="N2473" t="str">
        <f>VLOOKUP(A2473,таксономия!$1:$1048576,12,1)</f>
        <v xml:space="preserve"> Euteleostomi</v>
      </c>
      <c r="O2473" t="str">
        <f>VLOOKUP(A2473,таксономия!$1:$1048576,13,1)</f>
        <v>Mammalia</v>
      </c>
      <c r="P2473" t="str">
        <f>VLOOKUP(A2473,таксономия!$1:$1048576,14,1)</f>
        <v xml:space="preserve"> Eutheria</v>
      </c>
      <c r="Q2473" t="str">
        <f>VLOOKUP(A2473,таксономия!$1:$1048576,15,1)</f>
        <v xml:space="preserve"> Euarchontoglires</v>
      </c>
      <c r="R2473" t="str">
        <f>VLOOKUP(A2473,таксономия!$1:$1048576,3,1)</f>
        <v xml:space="preserve"> Callithrix jacchus (White-tufted-ear marmoset).</v>
      </c>
      <c r="S2473">
        <f t="shared" si="38"/>
        <v>79</v>
      </c>
    </row>
    <row r="2474" spans="1:19" x14ac:dyDescent="0.3">
      <c r="A2474" t="s">
        <v>1499</v>
      </c>
      <c r="B2474" t="s">
        <v>1500</v>
      </c>
      <c r="C2474">
        <v>709</v>
      </c>
      <c r="D2474" t="s">
        <v>44</v>
      </c>
      <c r="E2474">
        <v>23</v>
      </c>
      <c r="F2474">
        <v>99</v>
      </c>
      <c r="G2474">
        <v>2217</v>
      </c>
      <c r="H2474" t="s">
        <v>45</v>
      </c>
      <c r="I2474" t="str">
        <f>VLOOKUP(A2474,таксономия!$1:$1048576,7,1)</f>
        <v>Eukaryota</v>
      </c>
      <c r="J2474" t="str">
        <f>VLOOKUP(A2474,таксономия!$1:$1048576,8,1)</f>
        <v xml:space="preserve"> Metazoa</v>
      </c>
      <c r="K2474" t="str">
        <f>VLOOKUP(A2474,таксономия!$1:$1048576,9,1)</f>
        <v xml:space="preserve"> Chordata</v>
      </c>
      <c r="L2474" t="str">
        <f>VLOOKUP(A2474,таксономия!$1:$1048576,10,1)</f>
        <v xml:space="preserve"> Craniata</v>
      </c>
      <c r="M2474" t="str">
        <f>VLOOKUP(A2474,таксономия!$1:$1048576,11,1)</f>
        <v xml:space="preserve"> Vertebrata</v>
      </c>
      <c r="N2474" t="str">
        <f>VLOOKUP(A2474,таксономия!$1:$1048576,12,1)</f>
        <v xml:space="preserve"> Euteleostomi</v>
      </c>
      <c r="O2474" t="str">
        <f>VLOOKUP(A2474,таксономия!$1:$1048576,13,1)</f>
        <v>Mammalia</v>
      </c>
      <c r="P2474" t="str">
        <f>VLOOKUP(A2474,таксономия!$1:$1048576,14,1)</f>
        <v xml:space="preserve"> Eutheria</v>
      </c>
      <c r="Q2474" t="str">
        <f>VLOOKUP(A2474,таксономия!$1:$1048576,15,1)</f>
        <v xml:space="preserve"> Euarchontoglires</v>
      </c>
      <c r="R2474" t="str">
        <f>VLOOKUP(A2474,таксономия!$1:$1048576,3,1)</f>
        <v xml:space="preserve"> Callithrix jacchus (White-tufted-ear marmoset).</v>
      </c>
      <c r="S2474">
        <f t="shared" si="38"/>
        <v>76</v>
      </c>
    </row>
    <row r="2475" spans="1:19" x14ac:dyDescent="0.3">
      <c r="A2475" t="s">
        <v>1499</v>
      </c>
      <c r="B2475" t="s">
        <v>1500</v>
      </c>
      <c r="C2475">
        <v>709</v>
      </c>
      <c r="D2475" t="s">
        <v>16</v>
      </c>
      <c r="E2475">
        <v>581</v>
      </c>
      <c r="F2475">
        <v>709</v>
      </c>
      <c r="G2475">
        <v>22248</v>
      </c>
      <c r="H2475" t="s">
        <v>17</v>
      </c>
      <c r="I2475" t="str">
        <f>VLOOKUP(A2475,таксономия!$1:$1048576,7,1)</f>
        <v>Eukaryota</v>
      </c>
      <c r="J2475" t="str">
        <f>VLOOKUP(A2475,таксономия!$1:$1048576,8,1)</f>
        <v xml:space="preserve"> Metazoa</v>
      </c>
      <c r="K2475" t="str">
        <f>VLOOKUP(A2475,таксономия!$1:$1048576,9,1)</f>
        <v xml:space="preserve"> Chordata</v>
      </c>
      <c r="L2475" t="str">
        <f>VLOOKUP(A2475,таксономия!$1:$1048576,10,1)</f>
        <v xml:space="preserve"> Craniata</v>
      </c>
      <c r="M2475" t="str">
        <f>VLOOKUP(A2475,таксономия!$1:$1048576,11,1)</f>
        <v xml:space="preserve"> Vertebrata</v>
      </c>
      <c r="N2475" t="str">
        <f>VLOOKUP(A2475,таксономия!$1:$1048576,12,1)</f>
        <v xml:space="preserve"> Euteleostomi</v>
      </c>
      <c r="O2475" t="str">
        <f>VLOOKUP(A2475,таксономия!$1:$1048576,13,1)</f>
        <v>Mammalia</v>
      </c>
      <c r="P2475" t="str">
        <f>VLOOKUP(A2475,таксономия!$1:$1048576,14,1)</f>
        <v xml:space="preserve"> Eutheria</v>
      </c>
      <c r="Q2475" t="str">
        <f>VLOOKUP(A2475,таксономия!$1:$1048576,15,1)</f>
        <v xml:space="preserve"> Euarchontoglires</v>
      </c>
      <c r="R2475" t="str">
        <f>VLOOKUP(A2475,таксономия!$1:$1048576,3,1)</f>
        <v xml:space="preserve"> Callithrix jacchus (White-tufted-ear marmoset).</v>
      </c>
      <c r="S2475">
        <f t="shared" si="38"/>
        <v>128</v>
      </c>
    </row>
    <row r="2476" spans="1:19" x14ac:dyDescent="0.3">
      <c r="A2476" t="s">
        <v>1501</v>
      </c>
      <c r="B2476" t="s">
        <v>1502</v>
      </c>
      <c r="C2476">
        <v>405</v>
      </c>
      <c r="D2476" t="s">
        <v>34</v>
      </c>
      <c r="E2476">
        <v>1</v>
      </c>
      <c r="F2476">
        <v>28</v>
      </c>
      <c r="G2476">
        <v>24995</v>
      </c>
      <c r="H2476" t="s">
        <v>35</v>
      </c>
      <c r="I2476" t="str">
        <f>VLOOKUP(A2476,таксономия!$1:$1048576,7,1)</f>
        <v>Eukaryota</v>
      </c>
      <c r="J2476" t="str">
        <f>VLOOKUP(A2476,таксономия!$1:$1048576,8,1)</f>
        <v xml:space="preserve"> Metazoa</v>
      </c>
      <c r="K2476" t="str">
        <f>VLOOKUP(A2476,таксономия!$1:$1048576,9,1)</f>
        <v xml:space="preserve"> Chordata</v>
      </c>
      <c r="L2476" t="str">
        <f>VLOOKUP(A2476,таксономия!$1:$1048576,10,1)</f>
        <v xml:space="preserve"> Craniata</v>
      </c>
      <c r="M2476" t="str">
        <f>VLOOKUP(A2476,таксономия!$1:$1048576,11,1)</f>
        <v xml:space="preserve"> Vertebrata</v>
      </c>
      <c r="N2476" t="str">
        <f>VLOOKUP(A2476,таксономия!$1:$1048576,12,1)</f>
        <v xml:space="preserve"> Euteleostomi</v>
      </c>
      <c r="O2476" t="str">
        <f>VLOOKUP(A2476,таксономия!$1:$1048576,13,1)</f>
        <v>Mammalia</v>
      </c>
      <c r="P2476" t="str">
        <f>VLOOKUP(A2476,таксономия!$1:$1048576,14,1)</f>
        <v xml:space="preserve"> Eutheria</v>
      </c>
      <c r="Q2476" t="str">
        <f>VLOOKUP(A2476,таксономия!$1:$1048576,15,1)</f>
        <v xml:space="preserve"> Euarchontoglires</v>
      </c>
      <c r="R2476" t="str">
        <f>VLOOKUP(A2476,таксономия!$1:$1048576,3,1)</f>
        <v xml:space="preserve"> Callithrix jacchus (White-tufted-ear marmoset).</v>
      </c>
      <c r="S2476">
        <f t="shared" si="38"/>
        <v>27</v>
      </c>
    </row>
    <row r="2477" spans="1:19" x14ac:dyDescent="0.3">
      <c r="A2477" t="s">
        <v>1501</v>
      </c>
      <c r="B2477" t="s">
        <v>1502</v>
      </c>
      <c r="C2477">
        <v>405</v>
      </c>
      <c r="D2477" t="s">
        <v>12</v>
      </c>
      <c r="E2477">
        <v>36</v>
      </c>
      <c r="F2477">
        <v>118</v>
      </c>
      <c r="G2477">
        <v>2697</v>
      </c>
      <c r="H2477" t="s">
        <v>13</v>
      </c>
      <c r="I2477" t="str">
        <f>VLOOKUP(A2477,таксономия!$1:$1048576,7,1)</f>
        <v>Eukaryota</v>
      </c>
      <c r="J2477" t="str">
        <f>VLOOKUP(A2477,таксономия!$1:$1048576,8,1)</f>
        <v xml:space="preserve"> Metazoa</v>
      </c>
      <c r="K2477" t="str">
        <f>VLOOKUP(A2477,таксономия!$1:$1048576,9,1)</f>
        <v xml:space="preserve"> Chordata</v>
      </c>
      <c r="L2477" t="str">
        <f>VLOOKUP(A2477,таксономия!$1:$1048576,10,1)</f>
        <v xml:space="preserve"> Craniata</v>
      </c>
      <c r="M2477" t="str">
        <f>VLOOKUP(A2477,таксономия!$1:$1048576,11,1)</f>
        <v xml:space="preserve"> Vertebrata</v>
      </c>
      <c r="N2477" t="str">
        <f>VLOOKUP(A2477,таксономия!$1:$1048576,12,1)</f>
        <v xml:space="preserve"> Euteleostomi</v>
      </c>
      <c r="O2477" t="str">
        <f>VLOOKUP(A2477,таксономия!$1:$1048576,13,1)</f>
        <v>Mammalia</v>
      </c>
      <c r="P2477" t="str">
        <f>VLOOKUP(A2477,таксономия!$1:$1048576,14,1)</f>
        <v xml:space="preserve"> Eutheria</v>
      </c>
      <c r="Q2477" t="str">
        <f>VLOOKUP(A2477,таксономия!$1:$1048576,15,1)</f>
        <v xml:space="preserve"> Euarchontoglires</v>
      </c>
      <c r="R2477" t="str">
        <f>VLOOKUP(A2477,таксономия!$1:$1048576,3,1)</f>
        <v xml:space="preserve"> Callithrix jacchus (White-tufted-ear marmoset).</v>
      </c>
      <c r="S2477">
        <f t="shared" si="38"/>
        <v>82</v>
      </c>
    </row>
    <row r="2478" spans="1:19" x14ac:dyDescent="0.3">
      <c r="A2478" t="s">
        <v>1501</v>
      </c>
      <c r="B2478" t="s">
        <v>1502</v>
      </c>
      <c r="C2478">
        <v>405</v>
      </c>
      <c r="D2478" t="s">
        <v>16</v>
      </c>
      <c r="E2478">
        <v>155</v>
      </c>
      <c r="F2478">
        <v>393</v>
      </c>
      <c r="G2478">
        <v>22248</v>
      </c>
      <c r="H2478" t="s">
        <v>17</v>
      </c>
      <c r="I2478" t="str">
        <f>VLOOKUP(A2478,таксономия!$1:$1048576,7,1)</f>
        <v>Eukaryota</v>
      </c>
      <c r="J2478" t="str">
        <f>VLOOKUP(A2478,таксономия!$1:$1048576,8,1)</f>
        <v xml:space="preserve"> Metazoa</v>
      </c>
      <c r="K2478" t="str">
        <f>VLOOKUP(A2478,таксономия!$1:$1048576,9,1)</f>
        <v xml:space="preserve"> Chordata</v>
      </c>
      <c r="L2478" t="str">
        <f>VLOOKUP(A2478,таксономия!$1:$1048576,10,1)</f>
        <v xml:space="preserve"> Craniata</v>
      </c>
      <c r="M2478" t="str">
        <f>VLOOKUP(A2478,таксономия!$1:$1048576,11,1)</f>
        <v xml:space="preserve"> Vertebrata</v>
      </c>
      <c r="N2478" t="str">
        <f>VLOOKUP(A2478,таксономия!$1:$1048576,12,1)</f>
        <v xml:space="preserve"> Euteleostomi</v>
      </c>
      <c r="O2478" t="str">
        <f>VLOOKUP(A2478,таксономия!$1:$1048576,13,1)</f>
        <v>Mammalia</v>
      </c>
      <c r="P2478" t="str">
        <f>VLOOKUP(A2478,таксономия!$1:$1048576,14,1)</f>
        <v xml:space="preserve"> Eutheria</v>
      </c>
      <c r="Q2478" t="str">
        <f>VLOOKUP(A2478,таксономия!$1:$1048576,15,1)</f>
        <v xml:space="preserve"> Euarchontoglires</v>
      </c>
      <c r="R2478" t="str">
        <f>VLOOKUP(A2478,таксономия!$1:$1048576,3,1)</f>
        <v xml:space="preserve"> Callithrix jacchus (White-tufted-ear marmoset).</v>
      </c>
      <c r="S2478">
        <f t="shared" si="38"/>
        <v>238</v>
      </c>
    </row>
    <row r="2479" spans="1:19" x14ac:dyDescent="0.3">
      <c r="A2479" t="s">
        <v>1503</v>
      </c>
      <c r="B2479" t="s">
        <v>1504</v>
      </c>
      <c r="C2479">
        <v>727</v>
      </c>
      <c r="D2479" t="s">
        <v>12</v>
      </c>
      <c r="E2479">
        <v>132</v>
      </c>
      <c r="F2479">
        <v>210</v>
      </c>
      <c r="G2479">
        <v>2697</v>
      </c>
      <c r="H2479" t="s">
        <v>13</v>
      </c>
      <c r="I2479" t="str">
        <f>VLOOKUP(A2479,таксономия!$1:$1048576,7,1)</f>
        <v>Eukaryota</v>
      </c>
      <c r="J2479" t="str">
        <f>VLOOKUP(A2479,таксономия!$1:$1048576,8,1)</f>
        <v xml:space="preserve"> Metazoa</v>
      </c>
      <c r="K2479" t="str">
        <f>VLOOKUP(A2479,таксономия!$1:$1048576,9,1)</f>
        <v xml:space="preserve"> Chordata</v>
      </c>
      <c r="L2479" t="str">
        <f>VLOOKUP(A2479,таксономия!$1:$1048576,10,1)</f>
        <v xml:space="preserve"> Craniata</v>
      </c>
      <c r="M2479" t="str">
        <f>VLOOKUP(A2479,таксономия!$1:$1048576,11,1)</f>
        <v xml:space="preserve"> Vertebrata</v>
      </c>
      <c r="N2479" t="str">
        <f>VLOOKUP(A2479,таксономия!$1:$1048576,12,1)</f>
        <v xml:space="preserve"> Euteleostomi</v>
      </c>
      <c r="O2479" t="str">
        <f>VLOOKUP(A2479,таксономия!$1:$1048576,13,1)</f>
        <v>Amphibia</v>
      </c>
      <c r="P2479" t="str">
        <f>VLOOKUP(A2479,таксономия!$1:$1048576,14,1)</f>
        <v xml:space="preserve"> Batrachia</v>
      </c>
      <c r="Q2479" t="str">
        <f>VLOOKUP(A2479,таксономия!$1:$1048576,15,1)</f>
        <v xml:space="preserve"> Anura</v>
      </c>
      <c r="R2479" t="str">
        <f>VLOOKUP(A2479,таксономия!$1:$1048576,3,1)</f>
        <v xml:space="preserve"> Xenopus tropicalis (Western clawed frog) (Silurana tropicalis).</v>
      </c>
      <c r="S2479">
        <f t="shared" si="38"/>
        <v>78</v>
      </c>
    </row>
    <row r="2480" spans="1:19" x14ac:dyDescent="0.3">
      <c r="A2480" t="s">
        <v>1503</v>
      </c>
      <c r="B2480" t="s">
        <v>1504</v>
      </c>
      <c r="C2480">
        <v>727</v>
      </c>
      <c r="D2480" t="s">
        <v>12</v>
      </c>
      <c r="E2480">
        <v>215</v>
      </c>
      <c r="F2480">
        <v>292</v>
      </c>
      <c r="G2480">
        <v>2697</v>
      </c>
      <c r="H2480" t="s">
        <v>13</v>
      </c>
      <c r="I2480" t="str">
        <f>VLOOKUP(A2480,таксономия!$1:$1048576,7,1)</f>
        <v>Eukaryota</v>
      </c>
      <c r="J2480" t="str">
        <f>VLOOKUP(A2480,таксономия!$1:$1048576,8,1)</f>
        <v xml:space="preserve"> Metazoa</v>
      </c>
      <c r="K2480" t="str">
        <f>VLOOKUP(A2480,таксономия!$1:$1048576,9,1)</f>
        <v xml:space="preserve"> Chordata</v>
      </c>
      <c r="L2480" t="str">
        <f>VLOOKUP(A2480,таксономия!$1:$1048576,10,1)</f>
        <v xml:space="preserve"> Craniata</v>
      </c>
      <c r="M2480" t="str">
        <f>VLOOKUP(A2480,таксономия!$1:$1048576,11,1)</f>
        <v xml:space="preserve"> Vertebrata</v>
      </c>
      <c r="N2480" t="str">
        <f>VLOOKUP(A2480,таксономия!$1:$1048576,12,1)</f>
        <v xml:space="preserve"> Euteleostomi</v>
      </c>
      <c r="O2480" t="str">
        <f>VLOOKUP(A2480,таксономия!$1:$1048576,13,1)</f>
        <v>Amphibia</v>
      </c>
      <c r="P2480" t="str">
        <f>VLOOKUP(A2480,таксономия!$1:$1048576,14,1)</f>
        <v xml:space="preserve"> Batrachia</v>
      </c>
      <c r="Q2480" t="str">
        <f>VLOOKUP(A2480,таксономия!$1:$1048576,15,1)</f>
        <v xml:space="preserve"> Anura</v>
      </c>
      <c r="R2480" t="str">
        <f>VLOOKUP(A2480,таксономия!$1:$1048576,3,1)</f>
        <v xml:space="preserve"> Xenopus tropicalis (Western clawed frog) (Silurana tropicalis).</v>
      </c>
      <c r="S2480">
        <f t="shared" si="38"/>
        <v>77</v>
      </c>
    </row>
    <row r="2481" spans="1:19" x14ac:dyDescent="0.3">
      <c r="A2481" t="s">
        <v>1503</v>
      </c>
      <c r="B2481" t="s">
        <v>1504</v>
      </c>
      <c r="C2481">
        <v>727</v>
      </c>
      <c r="D2481" t="s">
        <v>12</v>
      </c>
      <c r="E2481">
        <v>306</v>
      </c>
      <c r="F2481">
        <v>384</v>
      </c>
      <c r="G2481">
        <v>2697</v>
      </c>
      <c r="H2481" t="s">
        <v>13</v>
      </c>
      <c r="I2481" t="str">
        <f>VLOOKUP(A2481,таксономия!$1:$1048576,7,1)</f>
        <v>Eukaryota</v>
      </c>
      <c r="J2481" t="str">
        <f>VLOOKUP(A2481,таксономия!$1:$1048576,8,1)</f>
        <v xml:space="preserve"> Metazoa</v>
      </c>
      <c r="K2481" t="str">
        <f>VLOOKUP(A2481,таксономия!$1:$1048576,9,1)</f>
        <v xml:space="preserve"> Chordata</v>
      </c>
      <c r="L2481" t="str">
        <f>VLOOKUP(A2481,таксономия!$1:$1048576,10,1)</f>
        <v xml:space="preserve"> Craniata</v>
      </c>
      <c r="M2481" t="str">
        <f>VLOOKUP(A2481,таксономия!$1:$1048576,11,1)</f>
        <v xml:space="preserve"> Vertebrata</v>
      </c>
      <c r="N2481" t="str">
        <f>VLOOKUP(A2481,таксономия!$1:$1048576,12,1)</f>
        <v xml:space="preserve"> Euteleostomi</v>
      </c>
      <c r="O2481" t="str">
        <f>VLOOKUP(A2481,таксономия!$1:$1048576,13,1)</f>
        <v>Amphibia</v>
      </c>
      <c r="P2481" t="str">
        <f>VLOOKUP(A2481,таксономия!$1:$1048576,14,1)</f>
        <v xml:space="preserve"> Batrachia</v>
      </c>
      <c r="Q2481" t="str">
        <f>VLOOKUP(A2481,таксономия!$1:$1048576,15,1)</f>
        <v xml:space="preserve"> Anura</v>
      </c>
      <c r="R2481" t="str">
        <f>VLOOKUP(A2481,таксономия!$1:$1048576,3,1)</f>
        <v xml:space="preserve"> Xenopus tropicalis (Western clawed frog) (Silurana tropicalis).</v>
      </c>
      <c r="S2481">
        <f t="shared" si="38"/>
        <v>78</v>
      </c>
    </row>
    <row r="2482" spans="1:19" x14ac:dyDescent="0.3">
      <c r="A2482" t="s">
        <v>1503</v>
      </c>
      <c r="B2482" t="s">
        <v>1504</v>
      </c>
      <c r="C2482">
        <v>727</v>
      </c>
      <c r="D2482" t="s">
        <v>12</v>
      </c>
      <c r="E2482">
        <v>392</v>
      </c>
      <c r="F2482">
        <v>470</v>
      </c>
      <c r="G2482">
        <v>2697</v>
      </c>
      <c r="H2482" t="s">
        <v>13</v>
      </c>
      <c r="I2482" t="str">
        <f>VLOOKUP(A2482,таксономия!$1:$1048576,7,1)</f>
        <v>Eukaryota</v>
      </c>
      <c r="J2482" t="str">
        <f>VLOOKUP(A2482,таксономия!$1:$1048576,8,1)</f>
        <v xml:space="preserve"> Metazoa</v>
      </c>
      <c r="K2482" t="str">
        <f>VLOOKUP(A2482,таксономия!$1:$1048576,9,1)</f>
        <v xml:space="preserve"> Chordata</v>
      </c>
      <c r="L2482" t="str">
        <f>VLOOKUP(A2482,таксономия!$1:$1048576,10,1)</f>
        <v xml:space="preserve"> Craniata</v>
      </c>
      <c r="M2482" t="str">
        <f>VLOOKUP(A2482,таксономия!$1:$1048576,11,1)</f>
        <v xml:space="preserve"> Vertebrata</v>
      </c>
      <c r="N2482" t="str">
        <f>VLOOKUP(A2482,таксономия!$1:$1048576,12,1)</f>
        <v xml:space="preserve"> Euteleostomi</v>
      </c>
      <c r="O2482" t="str">
        <f>VLOOKUP(A2482,таксономия!$1:$1048576,13,1)</f>
        <v>Amphibia</v>
      </c>
      <c r="P2482" t="str">
        <f>VLOOKUP(A2482,таксономия!$1:$1048576,14,1)</f>
        <v xml:space="preserve"> Batrachia</v>
      </c>
      <c r="Q2482" t="str">
        <f>VLOOKUP(A2482,таксономия!$1:$1048576,15,1)</f>
        <v xml:space="preserve"> Anura</v>
      </c>
      <c r="R2482" t="str">
        <f>VLOOKUP(A2482,таксономия!$1:$1048576,3,1)</f>
        <v xml:space="preserve"> Xenopus tropicalis (Western clawed frog) (Silurana tropicalis).</v>
      </c>
      <c r="S2482">
        <f t="shared" si="38"/>
        <v>78</v>
      </c>
    </row>
    <row r="2483" spans="1:19" x14ac:dyDescent="0.3">
      <c r="A2483" t="s">
        <v>1503</v>
      </c>
      <c r="B2483" t="s">
        <v>1504</v>
      </c>
      <c r="C2483">
        <v>727</v>
      </c>
      <c r="D2483" t="s">
        <v>44</v>
      </c>
      <c r="E2483">
        <v>44</v>
      </c>
      <c r="F2483">
        <v>128</v>
      </c>
      <c r="G2483">
        <v>2217</v>
      </c>
      <c r="H2483" t="s">
        <v>45</v>
      </c>
      <c r="I2483" t="str">
        <f>VLOOKUP(A2483,таксономия!$1:$1048576,7,1)</f>
        <v>Eukaryota</v>
      </c>
      <c r="J2483" t="str">
        <f>VLOOKUP(A2483,таксономия!$1:$1048576,8,1)</f>
        <v xml:space="preserve"> Metazoa</v>
      </c>
      <c r="K2483" t="str">
        <f>VLOOKUP(A2483,таксономия!$1:$1048576,9,1)</f>
        <v xml:space="preserve"> Chordata</v>
      </c>
      <c r="L2483" t="str">
        <f>VLOOKUP(A2483,таксономия!$1:$1048576,10,1)</f>
        <v xml:space="preserve"> Craniata</v>
      </c>
      <c r="M2483" t="str">
        <f>VLOOKUP(A2483,таксономия!$1:$1048576,11,1)</f>
        <v xml:space="preserve"> Vertebrata</v>
      </c>
      <c r="N2483" t="str">
        <f>VLOOKUP(A2483,таксономия!$1:$1048576,12,1)</f>
        <v xml:space="preserve"> Euteleostomi</v>
      </c>
      <c r="O2483" t="str">
        <f>VLOOKUP(A2483,таксономия!$1:$1048576,13,1)</f>
        <v>Amphibia</v>
      </c>
      <c r="P2483" t="str">
        <f>VLOOKUP(A2483,таксономия!$1:$1048576,14,1)</f>
        <v xml:space="preserve"> Batrachia</v>
      </c>
      <c r="Q2483" t="str">
        <f>VLOOKUP(A2483,таксономия!$1:$1048576,15,1)</f>
        <v xml:space="preserve"> Anura</v>
      </c>
      <c r="R2483" t="str">
        <f>VLOOKUP(A2483,таксономия!$1:$1048576,3,1)</f>
        <v xml:space="preserve"> Xenopus tropicalis (Western clawed frog) (Silurana tropicalis).</v>
      </c>
      <c r="S2483">
        <f t="shared" si="38"/>
        <v>84</v>
      </c>
    </row>
    <row r="2484" spans="1:19" x14ac:dyDescent="0.3">
      <c r="A2484" t="s">
        <v>1503</v>
      </c>
      <c r="B2484" t="s">
        <v>1504</v>
      </c>
      <c r="C2484">
        <v>727</v>
      </c>
      <c r="D2484" t="s">
        <v>16</v>
      </c>
      <c r="E2484">
        <v>495</v>
      </c>
      <c r="F2484">
        <v>717</v>
      </c>
      <c r="G2484">
        <v>22248</v>
      </c>
      <c r="H2484" t="s">
        <v>17</v>
      </c>
      <c r="I2484" t="str">
        <f>VLOOKUP(A2484,таксономия!$1:$1048576,7,1)</f>
        <v>Eukaryota</v>
      </c>
      <c r="J2484" t="str">
        <f>VLOOKUP(A2484,таксономия!$1:$1048576,8,1)</f>
        <v xml:space="preserve"> Metazoa</v>
      </c>
      <c r="K2484" t="str">
        <f>VLOOKUP(A2484,таксономия!$1:$1048576,9,1)</f>
        <v xml:space="preserve"> Chordata</v>
      </c>
      <c r="L2484" t="str">
        <f>VLOOKUP(A2484,таксономия!$1:$1048576,10,1)</f>
        <v xml:space="preserve"> Craniata</v>
      </c>
      <c r="M2484" t="str">
        <f>VLOOKUP(A2484,таксономия!$1:$1048576,11,1)</f>
        <v xml:space="preserve"> Vertebrata</v>
      </c>
      <c r="N2484" t="str">
        <f>VLOOKUP(A2484,таксономия!$1:$1048576,12,1)</f>
        <v xml:space="preserve"> Euteleostomi</v>
      </c>
      <c r="O2484" t="str">
        <f>VLOOKUP(A2484,таксономия!$1:$1048576,13,1)</f>
        <v>Amphibia</v>
      </c>
      <c r="P2484" t="str">
        <f>VLOOKUP(A2484,таксономия!$1:$1048576,14,1)</f>
        <v xml:space="preserve"> Batrachia</v>
      </c>
      <c r="Q2484" t="str">
        <f>VLOOKUP(A2484,таксономия!$1:$1048576,15,1)</f>
        <v xml:space="preserve"> Anura</v>
      </c>
      <c r="R2484" t="str">
        <f>VLOOKUP(A2484,таксономия!$1:$1048576,3,1)</f>
        <v xml:space="preserve"> Xenopus tropicalis (Western clawed frog) (Silurana tropicalis).</v>
      </c>
      <c r="S2484">
        <f t="shared" si="38"/>
        <v>222</v>
      </c>
    </row>
    <row r="2485" spans="1:19" x14ac:dyDescent="0.3">
      <c r="A2485" t="s">
        <v>1505</v>
      </c>
      <c r="B2485" t="s">
        <v>1506</v>
      </c>
      <c r="C2485">
        <v>220</v>
      </c>
      <c r="D2485" t="s">
        <v>12</v>
      </c>
      <c r="E2485">
        <v>2</v>
      </c>
      <c r="F2485">
        <v>39</v>
      </c>
      <c r="G2485">
        <v>2697</v>
      </c>
      <c r="H2485" t="s">
        <v>13</v>
      </c>
      <c r="I2485" t="str">
        <f>VLOOKUP(A2485,таксономия!$1:$1048576,7,1)</f>
        <v>Eukaryota</v>
      </c>
      <c r="J2485" t="str">
        <f>VLOOKUP(A2485,таксономия!$1:$1048576,8,1)</f>
        <v xml:space="preserve"> Metazoa</v>
      </c>
      <c r="K2485" t="str">
        <f>VLOOKUP(A2485,таксономия!$1:$1048576,9,1)</f>
        <v xml:space="preserve"> Chordata</v>
      </c>
      <c r="L2485" t="str">
        <f>VLOOKUP(A2485,таксономия!$1:$1048576,10,1)</f>
        <v xml:space="preserve"> Craniata</v>
      </c>
      <c r="M2485" t="str">
        <f>VLOOKUP(A2485,таксономия!$1:$1048576,11,1)</f>
        <v xml:space="preserve"> Vertebrata</v>
      </c>
      <c r="N2485" t="str">
        <f>VLOOKUP(A2485,таксономия!$1:$1048576,12,1)</f>
        <v xml:space="preserve"> Euteleostomi</v>
      </c>
      <c r="O2485" t="str">
        <f>VLOOKUP(A2485,таксономия!$1:$1048576,13,1)</f>
        <v>Mammalia</v>
      </c>
      <c r="P2485" t="str">
        <f>VLOOKUP(A2485,таксономия!$1:$1048576,14,1)</f>
        <v xml:space="preserve"> Eutheria</v>
      </c>
      <c r="Q2485" t="str">
        <f>VLOOKUP(A2485,таксономия!$1:$1048576,15,1)</f>
        <v xml:space="preserve"> Euarchontoglires</v>
      </c>
      <c r="R2485" t="str">
        <f>VLOOKUP(A2485,таксономия!$1:$1048576,3,1)</f>
        <v xml:space="preserve"> Mus musculus (Mouse).</v>
      </c>
      <c r="S2485">
        <f t="shared" si="38"/>
        <v>37</v>
      </c>
    </row>
    <row r="2486" spans="1:19" x14ac:dyDescent="0.3">
      <c r="A2486" t="s">
        <v>1505</v>
      </c>
      <c r="B2486" t="s">
        <v>1506</v>
      </c>
      <c r="C2486">
        <v>220</v>
      </c>
      <c r="D2486" t="s">
        <v>16</v>
      </c>
      <c r="E2486">
        <v>77</v>
      </c>
      <c r="F2486">
        <v>220</v>
      </c>
      <c r="G2486">
        <v>22248</v>
      </c>
      <c r="H2486" t="s">
        <v>17</v>
      </c>
      <c r="I2486" t="str">
        <f>VLOOKUP(A2486,таксономия!$1:$1048576,7,1)</f>
        <v>Eukaryota</v>
      </c>
      <c r="J2486" t="str">
        <f>VLOOKUP(A2486,таксономия!$1:$1048576,8,1)</f>
        <v xml:space="preserve"> Metazoa</v>
      </c>
      <c r="K2486" t="str">
        <f>VLOOKUP(A2486,таксономия!$1:$1048576,9,1)</f>
        <v xml:space="preserve"> Chordata</v>
      </c>
      <c r="L2486" t="str">
        <f>VLOOKUP(A2486,таксономия!$1:$1048576,10,1)</f>
        <v xml:space="preserve"> Craniata</v>
      </c>
      <c r="M2486" t="str">
        <f>VLOOKUP(A2486,таксономия!$1:$1048576,11,1)</f>
        <v xml:space="preserve"> Vertebrata</v>
      </c>
      <c r="N2486" t="str">
        <f>VLOOKUP(A2486,таксономия!$1:$1048576,12,1)</f>
        <v xml:space="preserve"> Euteleostomi</v>
      </c>
      <c r="O2486" t="str">
        <f>VLOOKUP(A2486,таксономия!$1:$1048576,13,1)</f>
        <v>Mammalia</v>
      </c>
      <c r="P2486" t="str">
        <f>VLOOKUP(A2486,таксономия!$1:$1048576,14,1)</f>
        <v xml:space="preserve"> Eutheria</v>
      </c>
      <c r="Q2486" t="str">
        <f>VLOOKUP(A2486,таксономия!$1:$1048576,15,1)</f>
        <v xml:space="preserve"> Euarchontoglires</v>
      </c>
      <c r="R2486" t="str">
        <f>VLOOKUP(A2486,таксономия!$1:$1048576,3,1)</f>
        <v xml:space="preserve"> Mus musculus (Mouse).</v>
      </c>
      <c r="S2486">
        <f t="shared" si="38"/>
        <v>143</v>
      </c>
    </row>
    <row r="2487" spans="1:19" x14ac:dyDescent="0.3">
      <c r="A2487" t="s">
        <v>1507</v>
      </c>
      <c r="B2487" t="s">
        <v>1508</v>
      </c>
      <c r="C2487">
        <v>600</v>
      </c>
      <c r="D2487" t="s">
        <v>10</v>
      </c>
      <c r="E2487">
        <v>49</v>
      </c>
      <c r="F2487">
        <v>87</v>
      </c>
      <c r="G2487">
        <v>998</v>
      </c>
      <c r="H2487" t="s">
        <v>11</v>
      </c>
      <c r="I2487" t="str">
        <f>VLOOKUP(A2487,таксономия!$1:$1048576,7,1)</f>
        <v>Eukaryota</v>
      </c>
      <c r="J2487" t="str">
        <f>VLOOKUP(A2487,таксономия!$1:$1048576,8,1)</f>
        <v xml:space="preserve"> Metazoa</v>
      </c>
      <c r="K2487" t="str">
        <f>VLOOKUP(A2487,таксономия!$1:$1048576,9,1)</f>
        <v xml:space="preserve"> Chordata</v>
      </c>
      <c r="L2487" t="str">
        <f>VLOOKUP(A2487,таксономия!$1:$1048576,10,1)</f>
        <v xml:space="preserve"> Craniata</v>
      </c>
      <c r="M2487" t="str">
        <f>VLOOKUP(A2487,таксономия!$1:$1048576,11,1)</f>
        <v xml:space="preserve"> Vertebrata</v>
      </c>
      <c r="N2487" t="str">
        <f>VLOOKUP(A2487,таксономия!$1:$1048576,12,1)</f>
        <v xml:space="preserve"> Euteleostomi</v>
      </c>
      <c r="O2487" t="str">
        <f>VLOOKUP(A2487,таксономия!$1:$1048576,13,1)</f>
        <v>Mammalia</v>
      </c>
      <c r="P2487" t="str">
        <f>VLOOKUP(A2487,таксономия!$1:$1048576,14,1)</f>
        <v xml:space="preserve"> Monotremata</v>
      </c>
      <c r="Q2487" t="str">
        <f>VLOOKUP(A2487,таксономия!$1:$1048576,15,1)</f>
        <v xml:space="preserve"> Ornithorhynchidae</v>
      </c>
      <c r="R2487" t="str">
        <f>VLOOKUP(A2487,таксономия!$1:$1048576,3,1)</f>
        <v xml:space="preserve"> Ornithorhynchus anatinus (Duckbill platypus).</v>
      </c>
      <c r="S2487">
        <f t="shared" si="38"/>
        <v>38</v>
      </c>
    </row>
    <row r="2488" spans="1:19" x14ac:dyDescent="0.3">
      <c r="A2488" t="s">
        <v>1507</v>
      </c>
      <c r="B2488" t="s">
        <v>1508</v>
      </c>
      <c r="C2488">
        <v>600</v>
      </c>
      <c r="D2488" t="s">
        <v>12</v>
      </c>
      <c r="E2488">
        <v>205</v>
      </c>
      <c r="F2488">
        <v>283</v>
      </c>
      <c r="G2488">
        <v>2697</v>
      </c>
      <c r="H2488" t="s">
        <v>13</v>
      </c>
      <c r="I2488" t="str">
        <f>VLOOKUP(A2488,таксономия!$1:$1048576,7,1)</f>
        <v>Eukaryota</v>
      </c>
      <c r="J2488" t="str">
        <f>VLOOKUP(A2488,таксономия!$1:$1048576,8,1)</f>
        <v xml:space="preserve"> Metazoa</v>
      </c>
      <c r="K2488" t="str">
        <f>VLOOKUP(A2488,таксономия!$1:$1048576,9,1)</f>
        <v xml:space="preserve"> Chordata</v>
      </c>
      <c r="L2488" t="str">
        <f>VLOOKUP(A2488,таксономия!$1:$1048576,10,1)</f>
        <v xml:space="preserve"> Craniata</v>
      </c>
      <c r="M2488" t="str">
        <f>VLOOKUP(A2488,таксономия!$1:$1048576,11,1)</f>
        <v xml:space="preserve"> Vertebrata</v>
      </c>
      <c r="N2488" t="str">
        <f>VLOOKUP(A2488,таксономия!$1:$1048576,12,1)</f>
        <v xml:space="preserve"> Euteleostomi</v>
      </c>
      <c r="O2488" t="str">
        <f>VLOOKUP(A2488,таксономия!$1:$1048576,13,1)</f>
        <v>Mammalia</v>
      </c>
      <c r="P2488" t="str">
        <f>VLOOKUP(A2488,таксономия!$1:$1048576,14,1)</f>
        <v xml:space="preserve"> Monotremata</v>
      </c>
      <c r="Q2488" t="str">
        <f>VLOOKUP(A2488,таксономия!$1:$1048576,15,1)</f>
        <v xml:space="preserve"> Ornithorhynchidae</v>
      </c>
      <c r="R2488" t="str">
        <f>VLOOKUP(A2488,таксономия!$1:$1048576,3,1)</f>
        <v xml:space="preserve"> Ornithorhynchus anatinus (Duckbill platypus).</v>
      </c>
      <c r="S2488">
        <f t="shared" si="38"/>
        <v>78</v>
      </c>
    </row>
    <row r="2489" spans="1:19" x14ac:dyDescent="0.3">
      <c r="A2489" t="s">
        <v>1507</v>
      </c>
      <c r="B2489" t="s">
        <v>1508</v>
      </c>
      <c r="C2489">
        <v>600</v>
      </c>
      <c r="D2489" t="s">
        <v>16</v>
      </c>
      <c r="E2489">
        <v>409</v>
      </c>
      <c r="F2489">
        <v>592</v>
      </c>
      <c r="G2489">
        <v>22248</v>
      </c>
      <c r="H2489" t="s">
        <v>17</v>
      </c>
      <c r="I2489" t="str">
        <f>VLOOKUP(A2489,таксономия!$1:$1048576,7,1)</f>
        <v>Eukaryota</v>
      </c>
      <c r="J2489" t="str">
        <f>VLOOKUP(A2489,таксономия!$1:$1048576,8,1)</f>
        <v xml:space="preserve"> Metazoa</v>
      </c>
      <c r="K2489" t="str">
        <f>VLOOKUP(A2489,таксономия!$1:$1048576,9,1)</f>
        <v xml:space="preserve"> Chordata</v>
      </c>
      <c r="L2489" t="str">
        <f>VLOOKUP(A2489,таксономия!$1:$1048576,10,1)</f>
        <v xml:space="preserve"> Craniata</v>
      </c>
      <c r="M2489" t="str">
        <f>VLOOKUP(A2489,таксономия!$1:$1048576,11,1)</f>
        <v xml:space="preserve"> Vertebrata</v>
      </c>
      <c r="N2489" t="str">
        <f>VLOOKUP(A2489,таксономия!$1:$1048576,12,1)</f>
        <v xml:space="preserve"> Euteleostomi</v>
      </c>
      <c r="O2489" t="str">
        <f>VLOOKUP(A2489,таксономия!$1:$1048576,13,1)</f>
        <v>Mammalia</v>
      </c>
      <c r="P2489" t="str">
        <f>VLOOKUP(A2489,таксономия!$1:$1048576,14,1)</f>
        <v xml:space="preserve"> Monotremata</v>
      </c>
      <c r="Q2489" t="str">
        <f>VLOOKUP(A2489,таксономия!$1:$1048576,15,1)</f>
        <v xml:space="preserve"> Ornithorhynchidae</v>
      </c>
      <c r="R2489" t="str">
        <f>VLOOKUP(A2489,таксономия!$1:$1048576,3,1)</f>
        <v xml:space="preserve"> Ornithorhynchus anatinus (Duckbill platypus).</v>
      </c>
      <c r="S2489">
        <f t="shared" si="38"/>
        <v>183</v>
      </c>
    </row>
    <row r="2490" spans="1:19" x14ac:dyDescent="0.3">
      <c r="A2490" t="s">
        <v>1509</v>
      </c>
      <c r="B2490" t="s">
        <v>1510</v>
      </c>
      <c r="C2490">
        <v>579</v>
      </c>
      <c r="D2490" t="s">
        <v>10</v>
      </c>
      <c r="E2490">
        <v>49</v>
      </c>
      <c r="F2490">
        <v>87</v>
      </c>
      <c r="G2490">
        <v>998</v>
      </c>
      <c r="H2490" t="s">
        <v>11</v>
      </c>
      <c r="I2490" t="str">
        <f>VLOOKUP(A2490,таксономия!$1:$1048576,7,1)</f>
        <v>Eukaryota</v>
      </c>
      <c r="J2490" t="str">
        <f>VLOOKUP(A2490,таксономия!$1:$1048576,8,1)</f>
        <v xml:space="preserve"> Metazoa</v>
      </c>
      <c r="K2490" t="str">
        <f>VLOOKUP(A2490,таксономия!$1:$1048576,9,1)</f>
        <v xml:space="preserve"> Chordata</v>
      </c>
      <c r="L2490" t="str">
        <f>VLOOKUP(A2490,таксономия!$1:$1048576,10,1)</f>
        <v xml:space="preserve"> Craniata</v>
      </c>
      <c r="M2490" t="str">
        <f>VLOOKUP(A2490,таксономия!$1:$1048576,11,1)</f>
        <v xml:space="preserve"> Vertebrata</v>
      </c>
      <c r="N2490" t="str">
        <f>VLOOKUP(A2490,таксономия!$1:$1048576,12,1)</f>
        <v xml:space="preserve"> Euteleostomi</v>
      </c>
      <c r="O2490" t="str">
        <f>VLOOKUP(A2490,таксономия!$1:$1048576,13,1)</f>
        <v>Mammalia</v>
      </c>
      <c r="P2490" t="str">
        <f>VLOOKUP(A2490,таксономия!$1:$1048576,14,1)</f>
        <v xml:space="preserve"> Monotremata</v>
      </c>
      <c r="Q2490" t="str">
        <f>VLOOKUP(A2490,таксономия!$1:$1048576,15,1)</f>
        <v xml:space="preserve"> Ornithorhynchidae</v>
      </c>
      <c r="R2490" t="str">
        <f>VLOOKUP(A2490,таксономия!$1:$1048576,3,1)</f>
        <v xml:space="preserve"> Ornithorhynchus anatinus (Duckbill platypus).</v>
      </c>
      <c r="S2490">
        <f t="shared" si="38"/>
        <v>38</v>
      </c>
    </row>
    <row r="2491" spans="1:19" x14ac:dyDescent="0.3">
      <c r="A2491" t="s">
        <v>1509</v>
      </c>
      <c r="B2491" t="s">
        <v>1510</v>
      </c>
      <c r="C2491">
        <v>579</v>
      </c>
      <c r="D2491" t="s">
        <v>12</v>
      </c>
      <c r="E2491">
        <v>203</v>
      </c>
      <c r="F2491">
        <v>281</v>
      </c>
      <c r="G2491">
        <v>2697</v>
      </c>
      <c r="H2491" t="s">
        <v>13</v>
      </c>
      <c r="I2491" t="str">
        <f>VLOOKUP(A2491,таксономия!$1:$1048576,7,1)</f>
        <v>Eukaryota</v>
      </c>
      <c r="J2491" t="str">
        <f>VLOOKUP(A2491,таксономия!$1:$1048576,8,1)</f>
        <v xml:space="preserve"> Metazoa</v>
      </c>
      <c r="K2491" t="str">
        <f>VLOOKUP(A2491,таксономия!$1:$1048576,9,1)</f>
        <v xml:space="preserve"> Chordata</v>
      </c>
      <c r="L2491" t="str">
        <f>VLOOKUP(A2491,таксономия!$1:$1048576,10,1)</f>
        <v xml:space="preserve"> Craniata</v>
      </c>
      <c r="M2491" t="str">
        <f>VLOOKUP(A2491,таксономия!$1:$1048576,11,1)</f>
        <v xml:space="preserve"> Vertebrata</v>
      </c>
      <c r="N2491" t="str">
        <f>VLOOKUP(A2491,таксономия!$1:$1048576,12,1)</f>
        <v xml:space="preserve"> Euteleostomi</v>
      </c>
      <c r="O2491" t="str">
        <f>VLOOKUP(A2491,таксономия!$1:$1048576,13,1)</f>
        <v>Mammalia</v>
      </c>
      <c r="P2491" t="str">
        <f>VLOOKUP(A2491,таксономия!$1:$1048576,14,1)</f>
        <v xml:space="preserve"> Monotremata</v>
      </c>
      <c r="Q2491" t="str">
        <f>VLOOKUP(A2491,таксономия!$1:$1048576,15,1)</f>
        <v xml:space="preserve"> Ornithorhynchidae</v>
      </c>
      <c r="R2491" t="str">
        <f>VLOOKUP(A2491,таксономия!$1:$1048576,3,1)</f>
        <v xml:space="preserve"> Ornithorhynchus anatinus (Duckbill platypus).</v>
      </c>
      <c r="S2491">
        <f t="shared" si="38"/>
        <v>78</v>
      </c>
    </row>
    <row r="2492" spans="1:19" x14ac:dyDescent="0.3">
      <c r="A2492" t="s">
        <v>1509</v>
      </c>
      <c r="B2492" t="s">
        <v>1510</v>
      </c>
      <c r="C2492">
        <v>579</v>
      </c>
      <c r="D2492" t="s">
        <v>16</v>
      </c>
      <c r="E2492">
        <v>387</v>
      </c>
      <c r="F2492">
        <v>570</v>
      </c>
      <c r="G2492">
        <v>22248</v>
      </c>
      <c r="H2492" t="s">
        <v>17</v>
      </c>
      <c r="I2492" t="str">
        <f>VLOOKUP(A2492,таксономия!$1:$1048576,7,1)</f>
        <v>Eukaryota</v>
      </c>
      <c r="J2492" t="str">
        <f>VLOOKUP(A2492,таксономия!$1:$1048576,8,1)</f>
        <v xml:space="preserve"> Metazoa</v>
      </c>
      <c r="K2492" t="str">
        <f>VLOOKUP(A2492,таксономия!$1:$1048576,9,1)</f>
        <v xml:space="preserve"> Chordata</v>
      </c>
      <c r="L2492" t="str">
        <f>VLOOKUP(A2492,таксономия!$1:$1048576,10,1)</f>
        <v xml:space="preserve"> Craniata</v>
      </c>
      <c r="M2492" t="str">
        <f>VLOOKUP(A2492,таксономия!$1:$1048576,11,1)</f>
        <v xml:space="preserve"> Vertebrata</v>
      </c>
      <c r="N2492" t="str">
        <f>VLOOKUP(A2492,таксономия!$1:$1048576,12,1)</f>
        <v xml:space="preserve"> Euteleostomi</v>
      </c>
      <c r="O2492" t="str">
        <f>VLOOKUP(A2492,таксономия!$1:$1048576,13,1)</f>
        <v>Mammalia</v>
      </c>
      <c r="P2492" t="str">
        <f>VLOOKUP(A2492,таксономия!$1:$1048576,14,1)</f>
        <v xml:space="preserve"> Monotremata</v>
      </c>
      <c r="Q2492" t="str">
        <f>VLOOKUP(A2492,таксономия!$1:$1048576,15,1)</f>
        <v xml:space="preserve"> Ornithorhynchidae</v>
      </c>
      <c r="R2492" t="str">
        <f>VLOOKUP(A2492,таксономия!$1:$1048576,3,1)</f>
        <v xml:space="preserve"> Ornithorhynchus anatinus (Duckbill platypus).</v>
      </c>
      <c r="S2492">
        <f t="shared" si="38"/>
        <v>183</v>
      </c>
    </row>
    <row r="2493" spans="1:19" x14ac:dyDescent="0.3">
      <c r="A2493" t="s">
        <v>1511</v>
      </c>
      <c r="B2493" t="s">
        <v>1512</v>
      </c>
      <c r="C2493">
        <v>911</v>
      </c>
      <c r="D2493" t="s">
        <v>20</v>
      </c>
      <c r="E2493">
        <v>142</v>
      </c>
      <c r="F2493">
        <v>269</v>
      </c>
      <c r="G2493">
        <v>1926</v>
      </c>
      <c r="H2493" t="s">
        <v>21</v>
      </c>
      <c r="I2493" t="str">
        <f>VLOOKUP(A2493,таксономия!$1:$1048576,7,1)</f>
        <v>Eukaryota</v>
      </c>
      <c r="J2493" t="str">
        <f>VLOOKUP(A2493,таксономия!$1:$1048576,8,1)</f>
        <v xml:space="preserve"> Metazoa</v>
      </c>
      <c r="K2493" t="str">
        <f>VLOOKUP(A2493,таксономия!$1:$1048576,9,1)</f>
        <v xml:space="preserve"> Chordata</v>
      </c>
      <c r="L2493" t="str">
        <f>VLOOKUP(A2493,таксономия!$1:$1048576,10,1)</f>
        <v xml:space="preserve"> Craniata</v>
      </c>
      <c r="M2493" t="str">
        <f>VLOOKUP(A2493,таксономия!$1:$1048576,11,1)</f>
        <v xml:space="preserve"> Vertebrata</v>
      </c>
      <c r="N2493" t="str">
        <f>VLOOKUP(A2493,таксономия!$1:$1048576,12,1)</f>
        <v xml:space="preserve"> Euteleostomi</v>
      </c>
      <c r="O2493" t="str">
        <f>VLOOKUP(A2493,таксономия!$1:$1048576,13,1)</f>
        <v>Mammalia</v>
      </c>
      <c r="P2493" t="str">
        <f>VLOOKUP(A2493,таксономия!$1:$1048576,14,1)</f>
        <v xml:space="preserve"> Eutheria</v>
      </c>
      <c r="Q2493" t="str">
        <f>VLOOKUP(A2493,таксономия!$1:$1048576,15,1)</f>
        <v xml:space="preserve"> Laurasiatheria</v>
      </c>
      <c r="R2493" t="str">
        <f>VLOOKUP(A2493,таксономия!$1:$1048576,3,1)</f>
        <v xml:space="preserve"> Equus caballus (Horse).</v>
      </c>
      <c r="S2493">
        <f t="shared" si="38"/>
        <v>127</v>
      </c>
    </row>
    <row r="2494" spans="1:19" x14ac:dyDescent="0.3">
      <c r="A2494" t="s">
        <v>1511</v>
      </c>
      <c r="B2494" t="s">
        <v>1512</v>
      </c>
      <c r="C2494">
        <v>911</v>
      </c>
      <c r="D2494" t="s">
        <v>22</v>
      </c>
      <c r="E2494">
        <v>30</v>
      </c>
      <c r="F2494">
        <v>120</v>
      </c>
      <c r="G2494">
        <v>59728</v>
      </c>
      <c r="H2494" t="s">
        <v>23</v>
      </c>
      <c r="I2494" t="str">
        <f>VLOOKUP(A2494,таксономия!$1:$1048576,7,1)</f>
        <v>Eukaryota</v>
      </c>
      <c r="J2494" t="str">
        <f>VLOOKUP(A2494,таксономия!$1:$1048576,8,1)</f>
        <v xml:space="preserve"> Metazoa</v>
      </c>
      <c r="K2494" t="str">
        <f>VLOOKUP(A2494,таксономия!$1:$1048576,9,1)</f>
        <v xml:space="preserve"> Chordata</v>
      </c>
      <c r="L2494" t="str">
        <f>VLOOKUP(A2494,таксономия!$1:$1048576,10,1)</f>
        <v xml:space="preserve"> Craniata</v>
      </c>
      <c r="M2494" t="str">
        <f>VLOOKUP(A2494,таксономия!$1:$1048576,11,1)</f>
        <v xml:space="preserve"> Vertebrata</v>
      </c>
      <c r="N2494" t="str">
        <f>VLOOKUP(A2494,таксономия!$1:$1048576,12,1)</f>
        <v xml:space="preserve"> Euteleostomi</v>
      </c>
      <c r="O2494" t="str">
        <f>VLOOKUP(A2494,таксономия!$1:$1048576,13,1)</f>
        <v>Mammalia</v>
      </c>
      <c r="P2494" t="str">
        <f>VLOOKUP(A2494,таксономия!$1:$1048576,14,1)</f>
        <v xml:space="preserve"> Eutheria</v>
      </c>
      <c r="Q2494" t="str">
        <f>VLOOKUP(A2494,таксономия!$1:$1048576,15,1)</f>
        <v xml:space="preserve"> Laurasiatheria</v>
      </c>
      <c r="R2494" t="str">
        <f>VLOOKUP(A2494,таксономия!$1:$1048576,3,1)</f>
        <v xml:space="preserve"> Equus caballus (Horse).</v>
      </c>
      <c r="S2494">
        <f t="shared" si="38"/>
        <v>90</v>
      </c>
    </row>
    <row r="2495" spans="1:19" x14ac:dyDescent="0.3">
      <c r="A2495" t="s">
        <v>1511</v>
      </c>
      <c r="B2495" t="s">
        <v>1512</v>
      </c>
      <c r="C2495">
        <v>911</v>
      </c>
      <c r="D2495" t="s">
        <v>12</v>
      </c>
      <c r="E2495">
        <v>284</v>
      </c>
      <c r="F2495">
        <v>362</v>
      </c>
      <c r="G2495">
        <v>2697</v>
      </c>
      <c r="H2495" t="s">
        <v>13</v>
      </c>
      <c r="I2495" t="str">
        <f>VLOOKUP(A2495,таксономия!$1:$1048576,7,1)</f>
        <v>Eukaryota</v>
      </c>
      <c r="J2495" t="str">
        <f>VLOOKUP(A2495,таксономия!$1:$1048576,8,1)</f>
        <v xml:space="preserve"> Metazoa</v>
      </c>
      <c r="K2495" t="str">
        <f>VLOOKUP(A2495,таксономия!$1:$1048576,9,1)</f>
        <v xml:space="preserve"> Chordata</v>
      </c>
      <c r="L2495" t="str">
        <f>VLOOKUP(A2495,таксономия!$1:$1048576,10,1)</f>
        <v xml:space="preserve"> Craniata</v>
      </c>
      <c r="M2495" t="str">
        <f>VLOOKUP(A2495,таксономия!$1:$1048576,11,1)</f>
        <v xml:space="preserve"> Vertebrata</v>
      </c>
      <c r="N2495" t="str">
        <f>VLOOKUP(A2495,таксономия!$1:$1048576,12,1)</f>
        <v xml:space="preserve"> Euteleostomi</v>
      </c>
      <c r="O2495" t="str">
        <f>VLOOKUP(A2495,таксономия!$1:$1048576,13,1)</f>
        <v>Mammalia</v>
      </c>
      <c r="P2495" t="str">
        <f>VLOOKUP(A2495,таксономия!$1:$1048576,14,1)</f>
        <v xml:space="preserve"> Eutheria</v>
      </c>
      <c r="Q2495" t="str">
        <f>VLOOKUP(A2495,таксономия!$1:$1048576,15,1)</f>
        <v xml:space="preserve"> Laurasiatheria</v>
      </c>
      <c r="R2495" t="str">
        <f>VLOOKUP(A2495,таксономия!$1:$1048576,3,1)</f>
        <v xml:space="preserve"> Equus caballus (Horse).</v>
      </c>
      <c r="S2495">
        <f t="shared" si="38"/>
        <v>78</v>
      </c>
    </row>
    <row r="2496" spans="1:19" x14ac:dyDescent="0.3">
      <c r="A2496" t="s">
        <v>1511</v>
      </c>
      <c r="B2496" t="s">
        <v>1512</v>
      </c>
      <c r="C2496">
        <v>911</v>
      </c>
      <c r="D2496" t="s">
        <v>24</v>
      </c>
      <c r="E2496">
        <v>441</v>
      </c>
      <c r="F2496">
        <v>714</v>
      </c>
      <c r="G2496">
        <v>24806</v>
      </c>
      <c r="H2496" t="s">
        <v>25</v>
      </c>
      <c r="I2496" t="str">
        <f>VLOOKUP(A2496,таксономия!$1:$1048576,7,1)</f>
        <v>Eukaryota</v>
      </c>
      <c r="J2496" t="str">
        <f>VLOOKUP(A2496,таксономия!$1:$1048576,8,1)</f>
        <v xml:space="preserve"> Metazoa</v>
      </c>
      <c r="K2496" t="str">
        <f>VLOOKUP(A2496,таксономия!$1:$1048576,9,1)</f>
        <v xml:space="preserve"> Chordata</v>
      </c>
      <c r="L2496" t="str">
        <f>VLOOKUP(A2496,таксономия!$1:$1048576,10,1)</f>
        <v xml:space="preserve"> Craniata</v>
      </c>
      <c r="M2496" t="str">
        <f>VLOOKUP(A2496,таксономия!$1:$1048576,11,1)</f>
        <v xml:space="preserve"> Vertebrata</v>
      </c>
      <c r="N2496" t="str">
        <f>VLOOKUP(A2496,таксономия!$1:$1048576,12,1)</f>
        <v xml:space="preserve"> Euteleostomi</v>
      </c>
      <c r="O2496" t="str">
        <f>VLOOKUP(A2496,таксономия!$1:$1048576,13,1)</f>
        <v>Mammalia</v>
      </c>
      <c r="P2496" t="str">
        <f>VLOOKUP(A2496,таксономия!$1:$1048576,14,1)</f>
        <v xml:space="preserve"> Eutheria</v>
      </c>
      <c r="Q2496" t="str">
        <f>VLOOKUP(A2496,таксономия!$1:$1048576,15,1)</f>
        <v xml:space="preserve"> Laurasiatheria</v>
      </c>
      <c r="R2496" t="str">
        <f>VLOOKUP(A2496,таксономия!$1:$1048576,3,1)</f>
        <v xml:space="preserve"> Equus caballus (Horse).</v>
      </c>
      <c r="S2496">
        <f t="shared" si="38"/>
        <v>273</v>
      </c>
    </row>
    <row r="2497" spans="1:19" x14ac:dyDescent="0.3">
      <c r="A2497" t="s">
        <v>1513</v>
      </c>
      <c r="B2497" t="s">
        <v>1514</v>
      </c>
      <c r="C2497">
        <v>623</v>
      </c>
      <c r="D2497" t="s">
        <v>10</v>
      </c>
      <c r="E2497">
        <v>49</v>
      </c>
      <c r="F2497">
        <v>90</v>
      </c>
      <c r="G2497">
        <v>998</v>
      </c>
      <c r="H2497" t="s">
        <v>11</v>
      </c>
      <c r="I2497" t="str">
        <f>VLOOKUP(A2497,таксономия!$1:$1048576,7,1)</f>
        <v>Eukaryota</v>
      </c>
      <c r="J2497" t="str">
        <f>VLOOKUP(A2497,таксономия!$1:$1048576,8,1)</f>
        <v xml:space="preserve"> Metazoa</v>
      </c>
      <c r="K2497" t="str">
        <f>VLOOKUP(A2497,таксономия!$1:$1048576,9,1)</f>
        <v xml:space="preserve"> Chordata</v>
      </c>
      <c r="L2497" t="str">
        <f>VLOOKUP(A2497,таксономия!$1:$1048576,10,1)</f>
        <v xml:space="preserve"> Craniata</v>
      </c>
      <c r="M2497" t="str">
        <f>VLOOKUP(A2497,таксономия!$1:$1048576,11,1)</f>
        <v xml:space="preserve"> Vertebrata</v>
      </c>
      <c r="N2497" t="str">
        <f>VLOOKUP(A2497,таксономия!$1:$1048576,12,1)</f>
        <v xml:space="preserve"> Euteleostomi</v>
      </c>
      <c r="O2497" t="str">
        <f>VLOOKUP(A2497,таксономия!$1:$1048576,13,1)</f>
        <v>Mammalia</v>
      </c>
      <c r="P2497" t="str">
        <f>VLOOKUP(A2497,таксономия!$1:$1048576,14,1)</f>
        <v xml:space="preserve"> Eutheria</v>
      </c>
      <c r="Q2497" t="str">
        <f>VLOOKUP(A2497,таксономия!$1:$1048576,15,1)</f>
        <v xml:space="preserve"> Laurasiatheria</v>
      </c>
      <c r="R2497" t="str">
        <f>VLOOKUP(A2497,таксономия!$1:$1048576,3,1)</f>
        <v xml:space="preserve"> Equus caballus (Horse).</v>
      </c>
      <c r="S2497">
        <f t="shared" si="38"/>
        <v>41</v>
      </c>
    </row>
    <row r="2498" spans="1:19" x14ac:dyDescent="0.3">
      <c r="A2498" t="s">
        <v>1513</v>
      </c>
      <c r="B2498" t="s">
        <v>1514</v>
      </c>
      <c r="C2498">
        <v>623</v>
      </c>
      <c r="D2498" t="s">
        <v>12</v>
      </c>
      <c r="E2498">
        <v>109</v>
      </c>
      <c r="F2498">
        <v>187</v>
      </c>
      <c r="G2498">
        <v>2697</v>
      </c>
      <c r="H2498" t="s">
        <v>13</v>
      </c>
      <c r="I2498" t="str">
        <f>VLOOKUP(A2498,таксономия!$1:$1048576,7,1)</f>
        <v>Eukaryota</v>
      </c>
      <c r="J2498" t="str">
        <f>VLOOKUP(A2498,таксономия!$1:$1048576,8,1)</f>
        <v xml:space="preserve"> Metazoa</v>
      </c>
      <c r="K2498" t="str">
        <f>VLOOKUP(A2498,таксономия!$1:$1048576,9,1)</f>
        <v xml:space="preserve"> Chordata</v>
      </c>
      <c r="L2498" t="str">
        <f>VLOOKUP(A2498,таксономия!$1:$1048576,10,1)</f>
        <v xml:space="preserve"> Craniata</v>
      </c>
      <c r="M2498" t="str">
        <f>VLOOKUP(A2498,таксономия!$1:$1048576,11,1)</f>
        <v xml:space="preserve"> Vertebrata</v>
      </c>
      <c r="N2498" t="str">
        <f>VLOOKUP(A2498,таксономия!$1:$1048576,12,1)</f>
        <v xml:space="preserve"> Euteleostomi</v>
      </c>
      <c r="O2498" t="str">
        <f>VLOOKUP(A2498,таксономия!$1:$1048576,13,1)</f>
        <v>Mammalia</v>
      </c>
      <c r="P2498" t="str">
        <f>VLOOKUP(A2498,таксономия!$1:$1048576,14,1)</f>
        <v xml:space="preserve"> Eutheria</v>
      </c>
      <c r="Q2498" t="str">
        <f>VLOOKUP(A2498,таксономия!$1:$1048576,15,1)</f>
        <v xml:space="preserve"> Laurasiatheria</v>
      </c>
      <c r="R2498" t="str">
        <f>VLOOKUP(A2498,таксономия!$1:$1048576,3,1)</f>
        <v xml:space="preserve"> Equus caballus (Horse).</v>
      </c>
      <c r="S2498">
        <f t="shared" si="38"/>
        <v>78</v>
      </c>
    </row>
    <row r="2499" spans="1:19" x14ac:dyDescent="0.3">
      <c r="A2499" t="s">
        <v>1513</v>
      </c>
      <c r="B2499" t="s">
        <v>1514</v>
      </c>
      <c r="C2499">
        <v>623</v>
      </c>
      <c r="D2499" t="s">
        <v>12</v>
      </c>
      <c r="E2499">
        <v>214</v>
      </c>
      <c r="F2499">
        <v>292</v>
      </c>
      <c r="G2499">
        <v>2697</v>
      </c>
      <c r="H2499" t="s">
        <v>13</v>
      </c>
      <c r="I2499" t="str">
        <f>VLOOKUP(A2499,таксономия!$1:$1048576,7,1)</f>
        <v>Eukaryota</v>
      </c>
      <c r="J2499" t="str">
        <f>VLOOKUP(A2499,таксономия!$1:$1048576,8,1)</f>
        <v xml:space="preserve"> Metazoa</v>
      </c>
      <c r="K2499" t="str">
        <f>VLOOKUP(A2499,таксономия!$1:$1048576,9,1)</f>
        <v xml:space="preserve"> Chordata</v>
      </c>
      <c r="L2499" t="str">
        <f>VLOOKUP(A2499,таксономия!$1:$1048576,10,1)</f>
        <v xml:space="preserve"> Craniata</v>
      </c>
      <c r="M2499" t="str">
        <f>VLOOKUP(A2499,таксономия!$1:$1048576,11,1)</f>
        <v xml:space="preserve"> Vertebrata</v>
      </c>
      <c r="N2499" t="str">
        <f>VLOOKUP(A2499,таксономия!$1:$1048576,12,1)</f>
        <v xml:space="preserve"> Euteleostomi</v>
      </c>
      <c r="O2499" t="str">
        <f>VLOOKUP(A2499,таксономия!$1:$1048576,13,1)</f>
        <v>Mammalia</v>
      </c>
      <c r="P2499" t="str">
        <f>VLOOKUP(A2499,таксономия!$1:$1048576,14,1)</f>
        <v xml:space="preserve"> Eutheria</v>
      </c>
      <c r="Q2499" t="str">
        <f>VLOOKUP(A2499,таксономия!$1:$1048576,15,1)</f>
        <v xml:space="preserve"> Laurasiatheria</v>
      </c>
      <c r="R2499" t="str">
        <f>VLOOKUP(A2499,таксономия!$1:$1048576,3,1)</f>
        <v xml:space="preserve"> Equus caballus (Horse).</v>
      </c>
      <c r="S2499">
        <f t="shared" ref="S2499:S2562" si="39">$F2499-$E2499</f>
        <v>78</v>
      </c>
    </row>
    <row r="2500" spans="1:19" x14ac:dyDescent="0.3">
      <c r="A2500" t="s">
        <v>1513</v>
      </c>
      <c r="B2500" t="s">
        <v>1514</v>
      </c>
      <c r="C2500">
        <v>623</v>
      </c>
      <c r="D2500" t="s">
        <v>14</v>
      </c>
      <c r="E2500">
        <v>316</v>
      </c>
      <c r="F2500">
        <v>364</v>
      </c>
      <c r="G2500">
        <v>80</v>
      </c>
      <c r="H2500" t="s">
        <v>15</v>
      </c>
      <c r="I2500" t="str">
        <f>VLOOKUP(A2500,таксономия!$1:$1048576,7,1)</f>
        <v>Eukaryota</v>
      </c>
      <c r="J2500" t="str">
        <f>VLOOKUP(A2500,таксономия!$1:$1048576,8,1)</f>
        <v xml:space="preserve"> Metazoa</v>
      </c>
      <c r="K2500" t="str">
        <f>VLOOKUP(A2500,таксономия!$1:$1048576,9,1)</f>
        <v xml:space="preserve"> Chordata</v>
      </c>
      <c r="L2500" t="str">
        <f>VLOOKUP(A2500,таксономия!$1:$1048576,10,1)</f>
        <v xml:space="preserve"> Craniata</v>
      </c>
      <c r="M2500" t="str">
        <f>VLOOKUP(A2500,таксономия!$1:$1048576,11,1)</f>
        <v xml:space="preserve"> Vertebrata</v>
      </c>
      <c r="N2500" t="str">
        <f>VLOOKUP(A2500,таксономия!$1:$1048576,12,1)</f>
        <v xml:space="preserve"> Euteleostomi</v>
      </c>
      <c r="O2500" t="str">
        <f>VLOOKUP(A2500,таксономия!$1:$1048576,13,1)</f>
        <v>Mammalia</v>
      </c>
      <c r="P2500" t="str">
        <f>VLOOKUP(A2500,таксономия!$1:$1048576,14,1)</f>
        <v xml:space="preserve"> Eutheria</v>
      </c>
      <c r="Q2500" t="str">
        <f>VLOOKUP(A2500,таксономия!$1:$1048576,15,1)</f>
        <v xml:space="preserve"> Laurasiatheria</v>
      </c>
      <c r="R2500" t="str">
        <f>VLOOKUP(A2500,таксономия!$1:$1048576,3,1)</f>
        <v xml:space="preserve"> Equus caballus (Horse).</v>
      </c>
      <c r="S2500">
        <f t="shared" si="39"/>
        <v>48</v>
      </c>
    </row>
    <row r="2501" spans="1:19" x14ac:dyDescent="0.3">
      <c r="A2501" t="s">
        <v>1513</v>
      </c>
      <c r="B2501" t="s">
        <v>1514</v>
      </c>
      <c r="C2501">
        <v>623</v>
      </c>
      <c r="D2501" t="s">
        <v>16</v>
      </c>
      <c r="E2501">
        <v>365</v>
      </c>
      <c r="F2501">
        <v>614</v>
      </c>
      <c r="G2501">
        <v>22248</v>
      </c>
      <c r="H2501" t="s">
        <v>17</v>
      </c>
      <c r="I2501" t="str">
        <f>VLOOKUP(A2501,таксономия!$1:$1048576,7,1)</f>
        <v>Eukaryota</v>
      </c>
      <c r="J2501" t="str">
        <f>VLOOKUP(A2501,таксономия!$1:$1048576,8,1)</f>
        <v xml:space="preserve"> Metazoa</v>
      </c>
      <c r="K2501" t="str">
        <f>VLOOKUP(A2501,таксономия!$1:$1048576,9,1)</f>
        <v xml:space="preserve"> Chordata</v>
      </c>
      <c r="L2501" t="str">
        <f>VLOOKUP(A2501,таксономия!$1:$1048576,10,1)</f>
        <v xml:space="preserve"> Craniata</v>
      </c>
      <c r="M2501" t="str">
        <f>VLOOKUP(A2501,таксономия!$1:$1048576,11,1)</f>
        <v xml:space="preserve"> Vertebrata</v>
      </c>
      <c r="N2501" t="str">
        <f>VLOOKUP(A2501,таксономия!$1:$1048576,12,1)</f>
        <v xml:space="preserve"> Euteleostomi</v>
      </c>
      <c r="O2501" t="str">
        <f>VLOOKUP(A2501,таксономия!$1:$1048576,13,1)</f>
        <v>Mammalia</v>
      </c>
      <c r="P2501" t="str">
        <f>VLOOKUP(A2501,таксономия!$1:$1048576,14,1)</f>
        <v xml:space="preserve"> Eutheria</v>
      </c>
      <c r="Q2501" t="str">
        <f>VLOOKUP(A2501,таксономия!$1:$1048576,15,1)</f>
        <v xml:space="preserve"> Laurasiatheria</v>
      </c>
      <c r="R2501" t="str">
        <f>VLOOKUP(A2501,таксономия!$1:$1048576,3,1)</f>
        <v xml:space="preserve"> Equus caballus (Horse).</v>
      </c>
      <c r="S2501">
        <f t="shared" si="39"/>
        <v>249</v>
      </c>
    </row>
    <row r="2502" spans="1:19" x14ac:dyDescent="0.3">
      <c r="A2502" t="s">
        <v>1515</v>
      </c>
      <c r="B2502" t="s">
        <v>1516</v>
      </c>
      <c r="C2502">
        <v>295</v>
      </c>
      <c r="D2502" t="s">
        <v>34</v>
      </c>
      <c r="E2502">
        <v>88</v>
      </c>
      <c r="F2502">
        <v>120</v>
      </c>
      <c r="G2502">
        <v>24995</v>
      </c>
      <c r="H2502" t="s">
        <v>35</v>
      </c>
      <c r="I2502" t="str">
        <f>VLOOKUP(A2502,таксономия!$1:$1048576,7,1)</f>
        <v>Eukaryota</v>
      </c>
      <c r="J2502" t="str">
        <f>VLOOKUP(A2502,таксономия!$1:$1048576,8,1)</f>
        <v xml:space="preserve"> Metazoa</v>
      </c>
      <c r="K2502" t="str">
        <f>VLOOKUP(A2502,таксономия!$1:$1048576,9,1)</f>
        <v xml:space="preserve"> Chordata</v>
      </c>
      <c r="L2502" t="str">
        <f>VLOOKUP(A2502,таксономия!$1:$1048576,10,1)</f>
        <v xml:space="preserve"> Craniata</v>
      </c>
      <c r="M2502" t="str">
        <f>VLOOKUP(A2502,таксономия!$1:$1048576,11,1)</f>
        <v xml:space="preserve"> Vertebrata</v>
      </c>
      <c r="N2502" t="str">
        <f>VLOOKUP(A2502,таксономия!$1:$1048576,12,1)</f>
        <v xml:space="preserve"> Euteleostomi</v>
      </c>
      <c r="O2502" t="str">
        <f>VLOOKUP(A2502,таксономия!$1:$1048576,13,1)</f>
        <v>Mammalia</v>
      </c>
      <c r="P2502" t="str">
        <f>VLOOKUP(A2502,таксономия!$1:$1048576,14,1)</f>
        <v xml:space="preserve"> Eutheria</v>
      </c>
      <c r="Q2502" t="str">
        <f>VLOOKUP(A2502,таксономия!$1:$1048576,15,1)</f>
        <v xml:space="preserve"> Euarchontoglires</v>
      </c>
      <c r="R2502" t="str">
        <f>VLOOKUP(A2502,таксономия!$1:$1048576,3,1)</f>
        <v xml:space="preserve"> Macaca mulatta (Rhesus macaque).</v>
      </c>
      <c r="S2502">
        <f t="shared" si="39"/>
        <v>32</v>
      </c>
    </row>
    <row r="2503" spans="1:19" x14ac:dyDescent="0.3">
      <c r="A2503" t="s">
        <v>1515</v>
      </c>
      <c r="B2503" t="s">
        <v>1516</v>
      </c>
      <c r="C2503">
        <v>295</v>
      </c>
      <c r="D2503" t="s">
        <v>12</v>
      </c>
      <c r="E2503">
        <v>129</v>
      </c>
      <c r="F2503">
        <v>210</v>
      </c>
      <c r="G2503">
        <v>2697</v>
      </c>
      <c r="H2503" t="s">
        <v>13</v>
      </c>
      <c r="I2503" t="str">
        <f>VLOOKUP(A2503,таксономия!$1:$1048576,7,1)</f>
        <v>Eukaryota</v>
      </c>
      <c r="J2503" t="str">
        <f>VLOOKUP(A2503,таксономия!$1:$1048576,8,1)</f>
        <v xml:space="preserve"> Metazoa</v>
      </c>
      <c r="K2503" t="str">
        <f>VLOOKUP(A2503,таксономия!$1:$1048576,9,1)</f>
        <v xml:space="preserve"> Chordata</v>
      </c>
      <c r="L2503" t="str">
        <f>VLOOKUP(A2503,таксономия!$1:$1048576,10,1)</f>
        <v xml:space="preserve"> Craniata</v>
      </c>
      <c r="M2503" t="str">
        <f>VLOOKUP(A2503,таксономия!$1:$1048576,11,1)</f>
        <v xml:space="preserve"> Vertebrata</v>
      </c>
      <c r="N2503" t="str">
        <f>VLOOKUP(A2503,таксономия!$1:$1048576,12,1)</f>
        <v xml:space="preserve"> Euteleostomi</v>
      </c>
      <c r="O2503" t="str">
        <f>VLOOKUP(A2503,таксономия!$1:$1048576,13,1)</f>
        <v>Mammalia</v>
      </c>
      <c r="P2503" t="str">
        <f>VLOOKUP(A2503,таксономия!$1:$1048576,14,1)</f>
        <v xml:space="preserve"> Eutheria</v>
      </c>
      <c r="Q2503" t="str">
        <f>VLOOKUP(A2503,таксономия!$1:$1048576,15,1)</f>
        <v xml:space="preserve"> Euarchontoglires</v>
      </c>
      <c r="R2503" t="str">
        <f>VLOOKUP(A2503,таксономия!$1:$1048576,3,1)</f>
        <v xml:space="preserve"> Macaca mulatta (Rhesus macaque).</v>
      </c>
      <c r="S2503">
        <f t="shared" si="39"/>
        <v>81</v>
      </c>
    </row>
    <row r="2504" spans="1:19" x14ac:dyDescent="0.3">
      <c r="A2504" t="s">
        <v>1515</v>
      </c>
      <c r="B2504" t="s">
        <v>1516</v>
      </c>
      <c r="C2504">
        <v>295</v>
      </c>
      <c r="D2504" t="s">
        <v>12</v>
      </c>
      <c r="E2504">
        <v>217</v>
      </c>
      <c r="F2504">
        <v>276</v>
      </c>
      <c r="G2504">
        <v>2697</v>
      </c>
      <c r="H2504" t="s">
        <v>13</v>
      </c>
      <c r="I2504" t="str">
        <f>VLOOKUP(A2504,таксономия!$1:$1048576,7,1)</f>
        <v>Eukaryota</v>
      </c>
      <c r="J2504" t="str">
        <f>VLOOKUP(A2504,таксономия!$1:$1048576,8,1)</f>
        <v xml:space="preserve"> Metazoa</v>
      </c>
      <c r="K2504" t="str">
        <f>VLOOKUP(A2504,таксономия!$1:$1048576,9,1)</f>
        <v xml:space="preserve"> Chordata</v>
      </c>
      <c r="L2504" t="str">
        <f>VLOOKUP(A2504,таксономия!$1:$1048576,10,1)</f>
        <v xml:space="preserve"> Craniata</v>
      </c>
      <c r="M2504" t="str">
        <f>VLOOKUP(A2504,таксономия!$1:$1048576,11,1)</f>
        <v xml:space="preserve"> Vertebrata</v>
      </c>
      <c r="N2504" t="str">
        <f>VLOOKUP(A2504,таксономия!$1:$1048576,12,1)</f>
        <v xml:space="preserve"> Euteleostomi</v>
      </c>
      <c r="O2504" t="str">
        <f>VLOOKUP(A2504,таксономия!$1:$1048576,13,1)</f>
        <v>Mammalia</v>
      </c>
      <c r="P2504" t="str">
        <f>VLOOKUP(A2504,таксономия!$1:$1048576,14,1)</f>
        <v xml:space="preserve"> Eutheria</v>
      </c>
      <c r="Q2504" t="str">
        <f>VLOOKUP(A2504,таксономия!$1:$1048576,15,1)</f>
        <v xml:space="preserve"> Euarchontoglires</v>
      </c>
      <c r="R2504" t="str">
        <f>VLOOKUP(A2504,таксономия!$1:$1048576,3,1)</f>
        <v xml:space="preserve"> Macaca mulatta (Rhesus macaque).</v>
      </c>
      <c r="S2504">
        <f t="shared" si="39"/>
        <v>59</v>
      </c>
    </row>
    <row r="2505" spans="1:19" x14ac:dyDescent="0.3">
      <c r="A2505" t="s">
        <v>1515</v>
      </c>
      <c r="B2505" t="s">
        <v>1516</v>
      </c>
      <c r="C2505">
        <v>295</v>
      </c>
      <c r="D2505" t="s">
        <v>971</v>
      </c>
      <c r="E2505">
        <v>8</v>
      </c>
      <c r="F2505">
        <v>37</v>
      </c>
      <c r="G2505">
        <v>3</v>
      </c>
      <c r="H2505" t="s">
        <v>971</v>
      </c>
      <c r="I2505" t="str">
        <f>VLOOKUP(A2505,таксономия!$1:$1048576,7,1)</f>
        <v>Eukaryota</v>
      </c>
      <c r="J2505" t="str">
        <f>VLOOKUP(A2505,таксономия!$1:$1048576,8,1)</f>
        <v xml:space="preserve"> Metazoa</v>
      </c>
      <c r="K2505" t="str">
        <f>VLOOKUP(A2505,таксономия!$1:$1048576,9,1)</f>
        <v xml:space="preserve"> Chordata</v>
      </c>
      <c r="L2505" t="str">
        <f>VLOOKUP(A2505,таксономия!$1:$1048576,10,1)</f>
        <v xml:space="preserve"> Craniata</v>
      </c>
      <c r="M2505" t="str">
        <f>VLOOKUP(A2505,таксономия!$1:$1048576,11,1)</f>
        <v xml:space="preserve"> Vertebrata</v>
      </c>
      <c r="N2505" t="str">
        <f>VLOOKUP(A2505,таксономия!$1:$1048576,12,1)</f>
        <v xml:space="preserve"> Euteleostomi</v>
      </c>
      <c r="O2505" t="str">
        <f>VLOOKUP(A2505,таксономия!$1:$1048576,13,1)</f>
        <v>Mammalia</v>
      </c>
      <c r="P2505" t="str">
        <f>VLOOKUP(A2505,таксономия!$1:$1048576,14,1)</f>
        <v xml:space="preserve"> Eutheria</v>
      </c>
      <c r="Q2505" t="str">
        <f>VLOOKUP(A2505,таксономия!$1:$1048576,15,1)</f>
        <v xml:space="preserve"> Euarchontoglires</v>
      </c>
      <c r="R2505" t="str">
        <f>VLOOKUP(A2505,таксономия!$1:$1048576,3,1)</f>
        <v xml:space="preserve"> Macaca mulatta (Rhesus macaque).</v>
      </c>
      <c r="S2505">
        <f t="shared" si="39"/>
        <v>29</v>
      </c>
    </row>
    <row r="2506" spans="1:19" x14ac:dyDescent="0.3">
      <c r="A2506" t="s">
        <v>1517</v>
      </c>
      <c r="B2506" t="s">
        <v>1518</v>
      </c>
      <c r="C2506">
        <v>516</v>
      </c>
      <c r="D2506" t="s">
        <v>34</v>
      </c>
      <c r="E2506">
        <v>40</v>
      </c>
      <c r="F2506">
        <v>72</v>
      </c>
      <c r="G2506">
        <v>24995</v>
      </c>
      <c r="H2506" t="s">
        <v>35</v>
      </c>
      <c r="I2506" t="str">
        <f>VLOOKUP(A2506,таксономия!$1:$1048576,7,1)</f>
        <v>Eukaryota</v>
      </c>
      <c r="J2506" t="str">
        <f>VLOOKUP(A2506,таксономия!$1:$1048576,8,1)</f>
        <v xml:space="preserve"> Metazoa</v>
      </c>
      <c r="K2506" t="str">
        <f>VLOOKUP(A2506,таксономия!$1:$1048576,9,1)</f>
        <v xml:space="preserve"> Chordata</v>
      </c>
      <c r="L2506" t="str">
        <f>VLOOKUP(A2506,таксономия!$1:$1048576,10,1)</f>
        <v xml:space="preserve"> Craniata</v>
      </c>
      <c r="M2506" t="str">
        <f>VLOOKUP(A2506,таксономия!$1:$1048576,11,1)</f>
        <v xml:space="preserve"> Vertebrata</v>
      </c>
      <c r="N2506" t="str">
        <f>VLOOKUP(A2506,таксономия!$1:$1048576,12,1)</f>
        <v xml:space="preserve"> Euteleostomi</v>
      </c>
      <c r="O2506" t="str">
        <f>VLOOKUP(A2506,таксономия!$1:$1048576,13,1)</f>
        <v>Mammalia</v>
      </c>
      <c r="P2506" t="str">
        <f>VLOOKUP(A2506,таксономия!$1:$1048576,14,1)</f>
        <v xml:space="preserve"> Eutheria</v>
      </c>
      <c r="Q2506" t="str">
        <f>VLOOKUP(A2506,таксономия!$1:$1048576,15,1)</f>
        <v xml:space="preserve"> Euarchontoglires</v>
      </c>
      <c r="R2506" t="str">
        <f>VLOOKUP(A2506,таксономия!$1:$1048576,3,1)</f>
        <v xml:space="preserve"> Macaca mulatta (Rhesus macaque).</v>
      </c>
      <c r="S2506">
        <f t="shared" si="39"/>
        <v>32</v>
      </c>
    </row>
    <row r="2507" spans="1:19" x14ac:dyDescent="0.3">
      <c r="A2507" t="s">
        <v>1517</v>
      </c>
      <c r="B2507" t="s">
        <v>1518</v>
      </c>
      <c r="C2507">
        <v>516</v>
      </c>
      <c r="D2507" t="s">
        <v>12</v>
      </c>
      <c r="E2507">
        <v>81</v>
      </c>
      <c r="F2507">
        <v>162</v>
      </c>
      <c r="G2507">
        <v>2697</v>
      </c>
      <c r="H2507" t="s">
        <v>13</v>
      </c>
      <c r="I2507" t="str">
        <f>VLOOKUP(A2507,таксономия!$1:$1048576,7,1)</f>
        <v>Eukaryota</v>
      </c>
      <c r="J2507" t="str">
        <f>VLOOKUP(A2507,таксономия!$1:$1048576,8,1)</f>
        <v xml:space="preserve"> Metazoa</v>
      </c>
      <c r="K2507" t="str">
        <f>VLOOKUP(A2507,таксономия!$1:$1048576,9,1)</f>
        <v xml:space="preserve"> Chordata</v>
      </c>
      <c r="L2507" t="str">
        <f>VLOOKUP(A2507,таксономия!$1:$1048576,10,1)</f>
        <v xml:space="preserve"> Craniata</v>
      </c>
      <c r="M2507" t="str">
        <f>VLOOKUP(A2507,таксономия!$1:$1048576,11,1)</f>
        <v xml:space="preserve"> Vertebrata</v>
      </c>
      <c r="N2507" t="str">
        <f>VLOOKUP(A2507,таксономия!$1:$1048576,12,1)</f>
        <v xml:space="preserve"> Euteleostomi</v>
      </c>
      <c r="O2507" t="str">
        <f>VLOOKUP(A2507,таксономия!$1:$1048576,13,1)</f>
        <v>Mammalia</v>
      </c>
      <c r="P2507" t="str">
        <f>VLOOKUP(A2507,таксономия!$1:$1048576,14,1)</f>
        <v xml:space="preserve"> Eutheria</v>
      </c>
      <c r="Q2507" t="str">
        <f>VLOOKUP(A2507,таксономия!$1:$1048576,15,1)</f>
        <v xml:space="preserve"> Euarchontoglires</v>
      </c>
      <c r="R2507" t="str">
        <f>VLOOKUP(A2507,таксономия!$1:$1048576,3,1)</f>
        <v xml:space="preserve"> Macaca mulatta (Rhesus macaque).</v>
      </c>
      <c r="S2507">
        <f t="shared" si="39"/>
        <v>81</v>
      </c>
    </row>
    <row r="2508" spans="1:19" x14ac:dyDescent="0.3">
      <c r="A2508" t="s">
        <v>1517</v>
      </c>
      <c r="B2508" t="s">
        <v>1518</v>
      </c>
      <c r="C2508">
        <v>516</v>
      </c>
      <c r="D2508" t="s">
        <v>12</v>
      </c>
      <c r="E2508">
        <v>169</v>
      </c>
      <c r="F2508">
        <v>250</v>
      </c>
      <c r="G2508">
        <v>2697</v>
      </c>
      <c r="H2508" t="s">
        <v>13</v>
      </c>
      <c r="I2508" t="str">
        <f>VLOOKUP(A2508,таксономия!$1:$1048576,7,1)</f>
        <v>Eukaryota</v>
      </c>
      <c r="J2508" t="str">
        <f>VLOOKUP(A2508,таксономия!$1:$1048576,8,1)</f>
        <v xml:space="preserve"> Metazoa</v>
      </c>
      <c r="K2508" t="str">
        <f>VLOOKUP(A2508,таксономия!$1:$1048576,9,1)</f>
        <v xml:space="preserve"> Chordata</v>
      </c>
      <c r="L2508" t="str">
        <f>VLOOKUP(A2508,таксономия!$1:$1048576,10,1)</f>
        <v xml:space="preserve"> Craniata</v>
      </c>
      <c r="M2508" t="str">
        <f>VLOOKUP(A2508,таксономия!$1:$1048576,11,1)</f>
        <v xml:space="preserve"> Vertebrata</v>
      </c>
      <c r="N2508" t="str">
        <f>VLOOKUP(A2508,таксономия!$1:$1048576,12,1)</f>
        <v xml:space="preserve"> Euteleostomi</v>
      </c>
      <c r="O2508" t="str">
        <f>VLOOKUP(A2508,таксономия!$1:$1048576,13,1)</f>
        <v>Mammalia</v>
      </c>
      <c r="P2508" t="str">
        <f>VLOOKUP(A2508,таксономия!$1:$1048576,14,1)</f>
        <v xml:space="preserve"> Eutheria</v>
      </c>
      <c r="Q2508" t="str">
        <f>VLOOKUP(A2508,таксономия!$1:$1048576,15,1)</f>
        <v xml:space="preserve"> Euarchontoglires</v>
      </c>
      <c r="R2508" t="str">
        <f>VLOOKUP(A2508,таксономия!$1:$1048576,3,1)</f>
        <v xml:space="preserve"> Macaca mulatta (Rhesus macaque).</v>
      </c>
      <c r="S2508">
        <f t="shared" si="39"/>
        <v>81</v>
      </c>
    </row>
    <row r="2509" spans="1:19" x14ac:dyDescent="0.3">
      <c r="A2509" t="s">
        <v>1517</v>
      </c>
      <c r="B2509" t="s">
        <v>1518</v>
      </c>
      <c r="C2509">
        <v>516</v>
      </c>
      <c r="D2509" t="s">
        <v>16</v>
      </c>
      <c r="E2509">
        <v>265</v>
      </c>
      <c r="F2509">
        <v>510</v>
      </c>
      <c r="G2509">
        <v>22248</v>
      </c>
      <c r="H2509" t="s">
        <v>17</v>
      </c>
      <c r="I2509" t="str">
        <f>VLOOKUP(A2509,таксономия!$1:$1048576,7,1)</f>
        <v>Eukaryota</v>
      </c>
      <c r="J2509" t="str">
        <f>VLOOKUP(A2509,таксономия!$1:$1048576,8,1)</f>
        <v xml:space="preserve"> Metazoa</v>
      </c>
      <c r="K2509" t="str">
        <f>VLOOKUP(A2509,таксономия!$1:$1048576,9,1)</f>
        <v xml:space="preserve"> Chordata</v>
      </c>
      <c r="L2509" t="str">
        <f>VLOOKUP(A2509,таксономия!$1:$1048576,10,1)</f>
        <v xml:space="preserve"> Craniata</v>
      </c>
      <c r="M2509" t="str">
        <f>VLOOKUP(A2509,таксономия!$1:$1048576,11,1)</f>
        <v xml:space="preserve"> Vertebrata</v>
      </c>
      <c r="N2509" t="str">
        <f>VLOOKUP(A2509,таксономия!$1:$1048576,12,1)</f>
        <v xml:space="preserve"> Euteleostomi</v>
      </c>
      <c r="O2509" t="str">
        <f>VLOOKUP(A2509,таксономия!$1:$1048576,13,1)</f>
        <v>Mammalia</v>
      </c>
      <c r="P2509" t="str">
        <f>VLOOKUP(A2509,таксономия!$1:$1048576,14,1)</f>
        <v xml:space="preserve"> Eutheria</v>
      </c>
      <c r="Q2509" t="str">
        <f>VLOOKUP(A2509,таксономия!$1:$1048576,15,1)</f>
        <v xml:space="preserve"> Euarchontoglires</v>
      </c>
      <c r="R2509" t="str">
        <f>VLOOKUP(A2509,таксономия!$1:$1048576,3,1)</f>
        <v xml:space="preserve"> Macaca mulatta (Rhesus macaque).</v>
      </c>
      <c r="S2509">
        <f t="shared" si="39"/>
        <v>245</v>
      </c>
    </row>
    <row r="2510" spans="1:19" x14ac:dyDescent="0.3">
      <c r="A2510" t="s">
        <v>1519</v>
      </c>
      <c r="B2510" t="s">
        <v>1520</v>
      </c>
      <c r="C2510">
        <v>564</v>
      </c>
      <c r="D2510" t="s">
        <v>34</v>
      </c>
      <c r="E2510">
        <v>88</v>
      </c>
      <c r="F2510">
        <v>120</v>
      </c>
      <c r="G2510">
        <v>24995</v>
      </c>
      <c r="H2510" t="s">
        <v>35</v>
      </c>
      <c r="I2510" t="str">
        <f>VLOOKUP(A2510,таксономия!$1:$1048576,7,1)</f>
        <v>Eukaryota</v>
      </c>
      <c r="J2510" t="str">
        <f>VLOOKUP(A2510,таксономия!$1:$1048576,8,1)</f>
        <v xml:space="preserve"> Metazoa</v>
      </c>
      <c r="K2510" t="str">
        <f>VLOOKUP(A2510,таксономия!$1:$1048576,9,1)</f>
        <v xml:space="preserve"> Chordata</v>
      </c>
      <c r="L2510" t="str">
        <f>VLOOKUP(A2510,таксономия!$1:$1048576,10,1)</f>
        <v xml:space="preserve"> Craniata</v>
      </c>
      <c r="M2510" t="str">
        <f>VLOOKUP(A2510,таксономия!$1:$1048576,11,1)</f>
        <v xml:space="preserve"> Vertebrata</v>
      </c>
      <c r="N2510" t="str">
        <f>VLOOKUP(A2510,таксономия!$1:$1048576,12,1)</f>
        <v xml:space="preserve"> Euteleostomi</v>
      </c>
      <c r="O2510" t="str">
        <f>VLOOKUP(A2510,таксономия!$1:$1048576,13,1)</f>
        <v>Mammalia</v>
      </c>
      <c r="P2510" t="str">
        <f>VLOOKUP(A2510,таксономия!$1:$1048576,14,1)</f>
        <v xml:space="preserve"> Eutheria</v>
      </c>
      <c r="Q2510" t="str">
        <f>VLOOKUP(A2510,таксономия!$1:$1048576,15,1)</f>
        <v xml:space="preserve"> Euarchontoglires</v>
      </c>
      <c r="R2510" t="str">
        <f>VLOOKUP(A2510,таксономия!$1:$1048576,3,1)</f>
        <v xml:space="preserve"> Macaca mulatta (Rhesus macaque).</v>
      </c>
      <c r="S2510">
        <f t="shared" si="39"/>
        <v>32</v>
      </c>
    </row>
    <row r="2511" spans="1:19" x14ac:dyDescent="0.3">
      <c r="A2511" t="s">
        <v>1519</v>
      </c>
      <c r="B2511" t="s">
        <v>1520</v>
      </c>
      <c r="C2511">
        <v>564</v>
      </c>
      <c r="D2511" t="s">
        <v>12</v>
      </c>
      <c r="E2511">
        <v>129</v>
      </c>
      <c r="F2511">
        <v>210</v>
      </c>
      <c r="G2511">
        <v>2697</v>
      </c>
      <c r="H2511" t="s">
        <v>13</v>
      </c>
      <c r="I2511" t="str">
        <f>VLOOKUP(A2511,таксономия!$1:$1048576,7,1)</f>
        <v>Eukaryota</v>
      </c>
      <c r="J2511" t="str">
        <f>VLOOKUP(A2511,таксономия!$1:$1048576,8,1)</f>
        <v xml:space="preserve"> Metazoa</v>
      </c>
      <c r="K2511" t="str">
        <f>VLOOKUP(A2511,таксономия!$1:$1048576,9,1)</f>
        <v xml:space="preserve"> Chordata</v>
      </c>
      <c r="L2511" t="str">
        <f>VLOOKUP(A2511,таксономия!$1:$1048576,10,1)</f>
        <v xml:space="preserve"> Craniata</v>
      </c>
      <c r="M2511" t="str">
        <f>VLOOKUP(A2511,таксономия!$1:$1048576,11,1)</f>
        <v xml:space="preserve"> Vertebrata</v>
      </c>
      <c r="N2511" t="str">
        <f>VLOOKUP(A2511,таксономия!$1:$1048576,12,1)</f>
        <v xml:space="preserve"> Euteleostomi</v>
      </c>
      <c r="O2511" t="str">
        <f>VLOOKUP(A2511,таксономия!$1:$1048576,13,1)</f>
        <v>Mammalia</v>
      </c>
      <c r="P2511" t="str">
        <f>VLOOKUP(A2511,таксономия!$1:$1048576,14,1)</f>
        <v xml:space="preserve"> Eutheria</v>
      </c>
      <c r="Q2511" t="str">
        <f>VLOOKUP(A2511,таксономия!$1:$1048576,15,1)</f>
        <v xml:space="preserve"> Euarchontoglires</v>
      </c>
      <c r="R2511" t="str">
        <f>VLOOKUP(A2511,таксономия!$1:$1048576,3,1)</f>
        <v xml:space="preserve"> Macaca mulatta (Rhesus macaque).</v>
      </c>
      <c r="S2511">
        <f t="shared" si="39"/>
        <v>81</v>
      </c>
    </row>
    <row r="2512" spans="1:19" x14ac:dyDescent="0.3">
      <c r="A2512" t="s">
        <v>1519</v>
      </c>
      <c r="B2512" t="s">
        <v>1520</v>
      </c>
      <c r="C2512">
        <v>564</v>
      </c>
      <c r="D2512" t="s">
        <v>12</v>
      </c>
      <c r="E2512">
        <v>217</v>
      </c>
      <c r="F2512">
        <v>298</v>
      </c>
      <c r="G2512">
        <v>2697</v>
      </c>
      <c r="H2512" t="s">
        <v>13</v>
      </c>
      <c r="I2512" t="str">
        <f>VLOOKUP(A2512,таксономия!$1:$1048576,7,1)</f>
        <v>Eukaryota</v>
      </c>
      <c r="J2512" t="str">
        <f>VLOOKUP(A2512,таксономия!$1:$1048576,8,1)</f>
        <v xml:space="preserve"> Metazoa</v>
      </c>
      <c r="K2512" t="str">
        <f>VLOOKUP(A2512,таксономия!$1:$1048576,9,1)</f>
        <v xml:space="preserve"> Chordata</v>
      </c>
      <c r="L2512" t="str">
        <f>VLOOKUP(A2512,таксономия!$1:$1048576,10,1)</f>
        <v xml:space="preserve"> Craniata</v>
      </c>
      <c r="M2512" t="str">
        <f>VLOOKUP(A2512,таксономия!$1:$1048576,11,1)</f>
        <v xml:space="preserve"> Vertebrata</v>
      </c>
      <c r="N2512" t="str">
        <f>VLOOKUP(A2512,таксономия!$1:$1048576,12,1)</f>
        <v xml:space="preserve"> Euteleostomi</v>
      </c>
      <c r="O2512" t="str">
        <f>VLOOKUP(A2512,таксономия!$1:$1048576,13,1)</f>
        <v>Mammalia</v>
      </c>
      <c r="P2512" t="str">
        <f>VLOOKUP(A2512,таксономия!$1:$1048576,14,1)</f>
        <v xml:space="preserve"> Eutheria</v>
      </c>
      <c r="Q2512" t="str">
        <f>VLOOKUP(A2512,таксономия!$1:$1048576,15,1)</f>
        <v xml:space="preserve"> Euarchontoglires</v>
      </c>
      <c r="R2512" t="str">
        <f>VLOOKUP(A2512,таксономия!$1:$1048576,3,1)</f>
        <v xml:space="preserve"> Macaca mulatta (Rhesus macaque).</v>
      </c>
      <c r="S2512">
        <f t="shared" si="39"/>
        <v>81</v>
      </c>
    </row>
    <row r="2513" spans="1:19" x14ac:dyDescent="0.3">
      <c r="A2513" t="s">
        <v>1519</v>
      </c>
      <c r="B2513" t="s">
        <v>1520</v>
      </c>
      <c r="C2513">
        <v>564</v>
      </c>
      <c r="D2513" t="s">
        <v>16</v>
      </c>
      <c r="E2513">
        <v>313</v>
      </c>
      <c r="F2513">
        <v>558</v>
      </c>
      <c r="G2513">
        <v>22248</v>
      </c>
      <c r="H2513" t="s">
        <v>17</v>
      </c>
      <c r="I2513" t="str">
        <f>VLOOKUP(A2513,таксономия!$1:$1048576,7,1)</f>
        <v>Eukaryota</v>
      </c>
      <c r="J2513" t="str">
        <f>VLOOKUP(A2513,таксономия!$1:$1048576,8,1)</f>
        <v xml:space="preserve"> Metazoa</v>
      </c>
      <c r="K2513" t="str">
        <f>VLOOKUP(A2513,таксономия!$1:$1048576,9,1)</f>
        <v xml:space="preserve"> Chordata</v>
      </c>
      <c r="L2513" t="str">
        <f>VLOOKUP(A2513,таксономия!$1:$1048576,10,1)</f>
        <v xml:space="preserve"> Craniata</v>
      </c>
      <c r="M2513" t="str">
        <f>VLOOKUP(A2513,таксономия!$1:$1048576,11,1)</f>
        <v xml:space="preserve"> Vertebrata</v>
      </c>
      <c r="N2513" t="str">
        <f>VLOOKUP(A2513,таксономия!$1:$1048576,12,1)</f>
        <v xml:space="preserve"> Euteleostomi</v>
      </c>
      <c r="O2513" t="str">
        <f>VLOOKUP(A2513,таксономия!$1:$1048576,13,1)</f>
        <v>Mammalia</v>
      </c>
      <c r="P2513" t="str">
        <f>VLOOKUP(A2513,таксономия!$1:$1048576,14,1)</f>
        <v xml:space="preserve"> Eutheria</v>
      </c>
      <c r="Q2513" t="str">
        <f>VLOOKUP(A2513,таксономия!$1:$1048576,15,1)</f>
        <v xml:space="preserve"> Euarchontoglires</v>
      </c>
      <c r="R2513" t="str">
        <f>VLOOKUP(A2513,таксономия!$1:$1048576,3,1)</f>
        <v xml:space="preserve"> Macaca mulatta (Rhesus macaque).</v>
      </c>
      <c r="S2513">
        <f t="shared" si="39"/>
        <v>245</v>
      </c>
    </row>
    <row r="2514" spans="1:19" x14ac:dyDescent="0.3">
      <c r="A2514" t="s">
        <v>1521</v>
      </c>
      <c r="B2514" t="s">
        <v>1522</v>
      </c>
      <c r="C2514">
        <v>711</v>
      </c>
      <c r="D2514" t="s">
        <v>12</v>
      </c>
      <c r="E2514">
        <v>110</v>
      </c>
      <c r="F2514">
        <v>186</v>
      </c>
      <c r="G2514">
        <v>2697</v>
      </c>
      <c r="H2514" t="s">
        <v>13</v>
      </c>
      <c r="I2514" t="str">
        <f>VLOOKUP(A2514,таксономия!$1:$1048576,7,1)</f>
        <v>Eukaryota</v>
      </c>
      <c r="J2514" t="str">
        <f>VLOOKUP(A2514,таксономия!$1:$1048576,8,1)</f>
        <v xml:space="preserve"> Metazoa</v>
      </c>
      <c r="K2514" t="str">
        <f>VLOOKUP(A2514,таксономия!$1:$1048576,9,1)</f>
        <v xml:space="preserve"> Chordata</v>
      </c>
      <c r="L2514" t="str">
        <f>VLOOKUP(A2514,таксономия!$1:$1048576,10,1)</f>
        <v xml:space="preserve"> Craniata</v>
      </c>
      <c r="M2514" t="str">
        <f>VLOOKUP(A2514,таксономия!$1:$1048576,11,1)</f>
        <v xml:space="preserve"> Vertebrata</v>
      </c>
      <c r="N2514" t="str">
        <f>VLOOKUP(A2514,таксономия!$1:$1048576,12,1)</f>
        <v xml:space="preserve"> Euteleostomi</v>
      </c>
      <c r="O2514" t="str">
        <f>VLOOKUP(A2514,таксономия!$1:$1048576,13,1)</f>
        <v>Mammalia</v>
      </c>
      <c r="P2514" t="str">
        <f>VLOOKUP(A2514,таксономия!$1:$1048576,14,1)</f>
        <v xml:space="preserve"> Eutheria</v>
      </c>
      <c r="Q2514" t="str">
        <f>VLOOKUP(A2514,таксономия!$1:$1048576,15,1)</f>
        <v xml:space="preserve"> Laurasiatheria</v>
      </c>
      <c r="R2514" t="str">
        <f>VLOOKUP(A2514,таксономия!$1:$1048576,3,1)</f>
        <v xml:space="preserve"> Equus caballus (Horse).</v>
      </c>
      <c r="S2514">
        <f t="shared" si="39"/>
        <v>76</v>
      </c>
    </row>
    <row r="2515" spans="1:19" x14ac:dyDescent="0.3">
      <c r="A2515" t="s">
        <v>1521</v>
      </c>
      <c r="B2515" t="s">
        <v>1522</v>
      </c>
      <c r="C2515">
        <v>711</v>
      </c>
      <c r="D2515" t="s">
        <v>12</v>
      </c>
      <c r="E2515">
        <v>191</v>
      </c>
      <c r="F2515">
        <v>268</v>
      </c>
      <c r="G2515">
        <v>2697</v>
      </c>
      <c r="H2515" t="s">
        <v>13</v>
      </c>
      <c r="I2515" t="str">
        <f>VLOOKUP(A2515,таксономия!$1:$1048576,7,1)</f>
        <v>Eukaryota</v>
      </c>
      <c r="J2515" t="str">
        <f>VLOOKUP(A2515,таксономия!$1:$1048576,8,1)</f>
        <v xml:space="preserve"> Metazoa</v>
      </c>
      <c r="K2515" t="str">
        <f>VLOOKUP(A2515,таксономия!$1:$1048576,9,1)</f>
        <v xml:space="preserve"> Chordata</v>
      </c>
      <c r="L2515" t="str">
        <f>VLOOKUP(A2515,таксономия!$1:$1048576,10,1)</f>
        <v xml:space="preserve"> Craniata</v>
      </c>
      <c r="M2515" t="str">
        <f>VLOOKUP(A2515,таксономия!$1:$1048576,11,1)</f>
        <v xml:space="preserve"> Vertebrata</v>
      </c>
      <c r="N2515" t="str">
        <f>VLOOKUP(A2515,таксономия!$1:$1048576,12,1)</f>
        <v xml:space="preserve"> Euteleostomi</v>
      </c>
      <c r="O2515" t="str">
        <f>VLOOKUP(A2515,таксономия!$1:$1048576,13,1)</f>
        <v>Mammalia</v>
      </c>
      <c r="P2515" t="str">
        <f>VLOOKUP(A2515,таксономия!$1:$1048576,14,1)</f>
        <v xml:space="preserve"> Eutheria</v>
      </c>
      <c r="Q2515" t="str">
        <f>VLOOKUP(A2515,таксономия!$1:$1048576,15,1)</f>
        <v xml:space="preserve"> Laurasiatheria</v>
      </c>
      <c r="R2515" t="str">
        <f>VLOOKUP(A2515,таксономия!$1:$1048576,3,1)</f>
        <v xml:space="preserve"> Equus caballus (Horse).</v>
      </c>
      <c r="S2515">
        <f t="shared" si="39"/>
        <v>77</v>
      </c>
    </row>
    <row r="2516" spans="1:19" x14ac:dyDescent="0.3">
      <c r="A2516" t="s">
        <v>1521</v>
      </c>
      <c r="B2516" t="s">
        <v>1522</v>
      </c>
      <c r="C2516">
        <v>711</v>
      </c>
      <c r="D2516" t="s">
        <v>12</v>
      </c>
      <c r="E2516">
        <v>283</v>
      </c>
      <c r="F2516">
        <v>361</v>
      </c>
      <c r="G2516">
        <v>2697</v>
      </c>
      <c r="H2516" t="s">
        <v>13</v>
      </c>
      <c r="I2516" t="str">
        <f>VLOOKUP(A2516,таксономия!$1:$1048576,7,1)</f>
        <v>Eukaryota</v>
      </c>
      <c r="J2516" t="str">
        <f>VLOOKUP(A2516,таксономия!$1:$1048576,8,1)</f>
        <v xml:space="preserve"> Metazoa</v>
      </c>
      <c r="K2516" t="str">
        <f>VLOOKUP(A2516,таксономия!$1:$1048576,9,1)</f>
        <v xml:space="preserve"> Chordata</v>
      </c>
      <c r="L2516" t="str">
        <f>VLOOKUP(A2516,таксономия!$1:$1048576,10,1)</f>
        <v xml:space="preserve"> Craniata</v>
      </c>
      <c r="M2516" t="str">
        <f>VLOOKUP(A2516,таксономия!$1:$1048576,11,1)</f>
        <v xml:space="preserve"> Vertebrata</v>
      </c>
      <c r="N2516" t="str">
        <f>VLOOKUP(A2516,таксономия!$1:$1048576,12,1)</f>
        <v xml:space="preserve"> Euteleostomi</v>
      </c>
      <c r="O2516" t="str">
        <f>VLOOKUP(A2516,таксономия!$1:$1048576,13,1)</f>
        <v>Mammalia</v>
      </c>
      <c r="P2516" t="str">
        <f>VLOOKUP(A2516,таксономия!$1:$1048576,14,1)</f>
        <v xml:space="preserve"> Eutheria</v>
      </c>
      <c r="Q2516" t="str">
        <f>VLOOKUP(A2516,таксономия!$1:$1048576,15,1)</f>
        <v xml:space="preserve"> Laurasiatheria</v>
      </c>
      <c r="R2516" t="str">
        <f>VLOOKUP(A2516,таксономия!$1:$1048576,3,1)</f>
        <v xml:space="preserve"> Equus caballus (Horse).</v>
      </c>
      <c r="S2516">
        <f t="shared" si="39"/>
        <v>78</v>
      </c>
    </row>
    <row r="2517" spans="1:19" x14ac:dyDescent="0.3">
      <c r="A2517" t="s">
        <v>1521</v>
      </c>
      <c r="B2517" t="s">
        <v>1522</v>
      </c>
      <c r="C2517">
        <v>711</v>
      </c>
      <c r="D2517" t="s">
        <v>12</v>
      </c>
      <c r="E2517">
        <v>370</v>
      </c>
      <c r="F2517">
        <v>448</v>
      </c>
      <c r="G2517">
        <v>2697</v>
      </c>
      <c r="H2517" t="s">
        <v>13</v>
      </c>
      <c r="I2517" t="str">
        <f>VLOOKUP(A2517,таксономия!$1:$1048576,7,1)</f>
        <v>Eukaryota</v>
      </c>
      <c r="J2517" t="str">
        <f>VLOOKUP(A2517,таксономия!$1:$1048576,8,1)</f>
        <v xml:space="preserve"> Metazoa</v>
      </c>
      <c r="K2517" t="str">
        <f>VLOOKUP(A2517,таксономия!$1:$1048576,9,1)</f>
        <v xml:space="preserve"> Chordata</v>
      </c>
      <c r="L2517" t="str">
        <f>VLOOKUP(A2517,таксономия!$1:$1048576,10,1)</f>
        <v xml:space="preserve"> Craniata</v>
      </c>
      <c r="M2517" t="str">
        <f>VLOOKUP(A2517,таксономия!$1:$1048576,11,1)</f>
        <v xml:space="preserve"> Vertebrata</v>
      </c>
      <c r="N2517" t="str">
        <f>VLOOKUP(A2517,таксономия!$1:$1048576,12,1)</f>
        <v xml:space="preserve"> Euteleostomi</v>
      </c>
      <c r="O2517" t="str">
        <f>VLOOKUP(A2517,таксономия!$1:$1048576,13,1)</f>
        <v>Mammalia</v>
      </c>
      <c r="P2517" t="str">
        <f>VLOOKUP(A2517,таксономия!$1:$1048576,14,1)</f>
        <v xml:space="preserve"> Eutheria</v>
      </c>
      <c r="Q2517" t="str">
        <f>VLOOKUP(A2517,таксономия!$1:$1048576,15,1)</f>
        <v xml:space="preserve"> Laurasiatheria</v>
      </c>
      <c r="R2517" t="str">
        <f>VLOOKUP(A2517,таксономия!$1:$1048576,3,1)</f>
        <v xml:space="preserve"> Equus caballus (Horse).</v>
      </c>
      <c r="S2517">
        <f t="shared" si="39"/>
        <v>78</v>
      </c>
    </row>
    <row r="2518" spans="1:19" x14ac:dyDescent="0.3">
      <c r="A2518" t="s">
        <v>1521</v>
      </c>
      <c r="B2518" t="s">
        <v>1522</v>
      </c>
      <c r="C2518">
        <v>711</v>
      </c>
      <c r="D2518" t="s">
        <v>44</v>
      </c>
      <c r="E2518">
        <v>23</v>
      </c>
      <c r="F2518">
        <v>106</v>
      </c>
      <c r="G2518">
        <v>2217</v>
      </c>
      <c r="H2518" t="s">
        <v>45</v>
      </c>
      <c r="I2518" t="str">
        <f>VLOOKUP(A2518,таксономия!$1:$1048576,7,1)</f>
        <v>Eukaryota</v>
      </c>
      <c r="J2518" t="str">
        <f>VLOOKUP(A2518,таксономия!$1:$1048576,8,1)</f>
        <v xml:space="preserve"> Metazoa</v>
      </c>
      <c r="K2518" t="str">
        <f>VLOOKUP(A2518,таксономия!$1:$1048576,9,1)</f>
        <v xml:space="preserve"> Chordata</v>
      </c>
      <c r="L2518" t="str">
        <f>VLOOKUP(A2518,таксономия!$1:$1048576,10,1)</f>
        <v xml:space="preserve"> Craniata</v>
      </c>
      <c r="M2518" t="str">
        <f>VLOOKUP(A2518,таксономия!$1:$1048576,11,1)</f>
        <v xml:space="preserve"> Vertebrata</v>
      </c>
      <c r="N2518" t="str">
        <f>VLOOKUP(A2518,таксономия!$1:$1048576,12,1)</f>
        <v xml:space="preserve"> Euteleostomi</v>
      </c>
      <c r="O2518" t="str">
        <f>VLOOKUP(A2518,таксономия!$1:$1048576,13,1)</f>
        <v>Mammalia</v>
      </c>
      <c r="P2518" t="str">
        <f>VLOOKUP(A2518,таксономия!$1:$1048576,14,1)</f>
        <v xml:space="preserve"> Eutheria</v>
      </c>
      <c r="Q2518" t="str">
        <f>VLOOKUP(A2518,таксономия!$1:$1048576,15,1)</f>
        <v xml:space="preserve"> Laurasiatheria</v>
      </c>
      <c r="R2518" t="str">
        <f>VLOOKUP(A2518,таксономия!$1:$1048576,3,1)</f>
        <v xml:space="preserve"> Equus caballus (Horse).</v>
      </c>
      <c r="S2518">
        <f t="shared" si="39"/>
        <v>83</v>
      </c>
    </row>
    <row r="2519" spans="1:19" x14ac:dyDescent="0.3">
      <c r="A2519" t="s">
        <v>1521</v>
      </c>
      <c r="B2519" t="s">
        <v>1522</v>
      </c>
      <c r="C2519">
        <v>711</v>
      </c>
      <c r="D2519" t="s">
        <v>16</v>
      </c>
      <c r="E2519">
        <v>484</v>
      </c>
      <c r="F2519">
        <v>704</v>
      </c>
      <c r="G2519">
        <v>22248</v>
      </c>
      <c r="H2519" t="s">
        <v>17</v>
      </c>
      <c r="I2519" t="str">
        <f>VLOOKUP(A2519,таксономия!$1:$1048576,7,1)</f>
        <v>Eukaryota</v>
      </c>
      <c r="J2519" t="str">
        <f>VLOOKUP(A2519,таксономия!$1:$1048576,8,1)</f>
        <v xml:space="preserve"> Metazoa</v>
      </c>
      <c r="K2519" t="str">
        <f>VLOOKUP(A2519,таксономия!$1:$1048576,9,1)</f>
        <v xml:space="preserve"> Chordata</v>
      </c>
      <c r="L2519" t="str">
        <f>VLOOKUP(A2519,таксономия!$1:$1048576,10,1)</f>
        <v xml:space="preserve"> Craniata</v>
      </c>
      <c r="M2519" t="str">
        <f>VLOOKUP(A2519,таксономия!$1:$1048576,11,1)</f>
        <v xml:space="preserve"> Vertebrata</v>
      </c>
      <c r="N2519" t="str">
        <f>VLOOKUP(A2519,таксономия!$1:$1048576,12,1)</f>
        <v xml:space="preserve"> Euteleostomi</v>
      </c>
      <c r="O2519" t="str">
        <f>VLOOKUP(A2519,таксономия!$1:$1048576,13,1)</f>
        <v>Mammalia</v>
      </c>
      <c r="P2519" t="str">
        <f>VLOOKUP(A2519,таксономия!$1:$1048576,14,1)</f>
        <v xml:space="preserve"> Eutheria</v>
      </c>
      <c r="Q2519" t="str">
        <f>VLOOKUP(A2519,таксономия!$1:$1048576,15,1)</f>
        <v xml:space="preserve"> Laurasiatheria</v>
      </c>
      <c r="R2519" t="str">
        <f>VLOOKUP(A2519,таксономия!$1:$1048576,3,1)</f>
        <v xml:space="preserve"> Equus caballus (Horse).</v>
      </c>
      <c r="S2519">
        <f t="shared" si="39"/>
        <v>220</v>
      </c>
    </row>
    <row r="2520" spans="1:19" x14ac:dyDescent="0.3">
      <c r="A2520" t="s">
        <v>1523</v>
      </c>
      <c r="B2520" t="s">
        <v>1524</v>
      </c>
      <c r="C2520">
        <v>433</v>
      </c>
      <c r="D2520" t="s">
        <v>12</v>
      </c>
      <c r="E2520">
        <v>72</v>
      </c>
      <c r="F2520">
        <v>153</v>
      </c>
      <c r="G2520">
        <v>2697</v>
      </c>
      <c r="H2520" t="s">
        <v>13</v>
      </c>
      <c r="I2520" t="str">
        <f>VLOOKUP(A2520,таксономия!$1:$1048576,7,1)</f>
        <v>Eukaryota</v>
      </c>
      <c r="J2520" t="str">
        <f>VLOOKUP(A2520,таксономия!$1:$1048576,8,1)</f>
        <v xml:space="preserve"> Metazoa</v>
      </c>
      <c r="K2520" t="str">
        <f>VLOOKUP(A2520,таксономия!$1:$1048576,9,1)</f>
        <v xml:space="preserve"> Chordata</v>
      </c>
      <c r="L2520" t="str">
        <f>VLOOKUP(A2520,таксономия!$1:$1048576,10,1)</f>
        <v xml:space="preserve"> Craniata</v>
      </c>
      <c r="M2520" t="str">
        <f>VLOOKUP(A2520,таксономия!$1:$1048576,11,1)</f>
        <v xml:space="preserve"> Vertebrata</v>
      </c>
      <c r="N2520" t="str">
        <f>VLOOKUP(A2520,таксономия!$1:$1048576,12,1)</f>
        <v xml:space="preserve"> Euteleostomi</v>
      </c>
      <c r="O2520" t="str">
        <f>VLOOKUP(A2520,таксономия!$1:$1048576,13,1)</f>
        <v>Mammalia</v>
      </c>
      <c r="P2520" t="str">
        <f>VLOOKUP(A2520,таксономия!$1:$1048576,14,1)</f>
        <v xml:space="preserve"> Eutheria</v>
      </c>
      <c r="Q2520" t="str">
        <f>VLOOKUP(A2520,таксономия!$1:$1048576,15,1)</f>
        <v xml:space="preserve"> Laurasiatheria</v>
      </c>
      <c r="R2520" t="str">
        <f>VLOOKUP(A2520,таксономия!$1:$1048576,3,1)</f>
        <v xml:space="preserve"> Equus caballus (Horse).</v>
      </c>
      <c r="S2520">
        <f t="shared" si="39"/>
        <v>81</v>
      </c>
    </row>
    <row r="2521" spans="1:19" x14ac:dyDescent="0.3">
      <c r="A2521" t="s">
        <v>1523</v>
      </c>
      <c r="B2521" t="s">
        <v>1524</v>
      </c>
      <c r="C2521">
        <v>433</v>
      </c>
      <c r="D2521" t="s">
        <v>16</v>
      </c>
      <c r="E2521">
        <v>181</v>
      </c>
      <c r="F2521">
        <v>421</v>
      </c>
      <c r="G2521">
        <v>22248</v>
      </c>
      <c r="H2521" t="s">
        <v>17</v>
      </c>
      <c r="I2521" t="str">
        <f>VLOOKUP(A2521,таксономия!$1:$1048576,7,1)</f>
        <v>Eukaryota</v>
      </c>
      <c r="J2521" t="str">
        <f>VLOOKUP(A2521,таксономия!$1:$1048576,8,1)</f>
        <v xml:space="preserve"> Metazoa</v>
      </c>
      <c r="K2521" t="str">
        <f>VLOOKUP(A2521,таксономия!$1:$1048576,9,1)</f>
        <v xml:space="preserve"> Chordata</v>
      </c>
      <c r="L2521" t="str">
        <f>VLOOKUP(A2521,таксономия!$1:$1048576,10,1)</f>
        <v xml:space="preserve"> Craniata</v>
      </c>
      <c r="M2521" t="str">
        <f>VLOOKUP(A2521,таксономия!$1:$1048576,11,1)</f>
        <v xml:space="preserve"> Vertebrata</v>
      </c>
      <c r="N2521" t="str">
        <f>VLOOKUP(A2521,таксономия!$1:$1048576,12,1)</f>
        <v xml:space="preserve"> Euteleostomi</v>
      </c>
      <c r="O2521" t="str">
        <f>VLOOKUP(A2521,таксономия!$1:$1048576,13,1)</f>
        <v>Mammalia</v>
      </c>
      <c r="P2521" t="str">
        <f>VLOOKUP(A2521,таксономия!$1:$1048576,14,1)</f>
        <v xml:space="preserve"> Eutheria</v>
      </c>
      <c r="Q2521" t="str">
        <f>VLOOKUP(A2521,таксономия!$1:$1048576,15,1)</f>
        <v xml:space="preserve"> Laurasiatheria</v>
      </c>
      <c r="R2521" t="str">
        <f>VLOOKUP(A2521,таксономия!$1:$1048576,3,1)</f>
        <v xml:space="preserve"> Equus caballus (Horse).</v>
      </c>
      <c r="S2521">
        <f t="shared" si="39"/>
        <v>240</v>
      </c>
    </row>
    <row r="2522" spans="1:19" x14ac:dyDescent="0.3">
      <c r="A2522" t="s">
        <v>1525</v>
      </c>
      <c r="B2522" t="s">
        <v>1526</v>
      </c>
      <c r="C2522">
        <v>555</v>
      </c>
      <c r="D2522" t="s">
        <v>34</v>
      </c>
      <c r="E2522">
        <v>141</v>
      </c>
      <c r="F2522">
        <v>172</v>
      </c>
      <c r="G2522">
        <v>24995</v>
      </c>
      <c r="H2522" t="s">
        <v>35</v>
      </c>
      <c r="I2522" t="str">
        <f>VLOOKUP(A2522,таксономия!$1:$1048576,7,1)</f>
        <v>Eukaryota</v>
      </c>
      <c r="J2522" t="str">
        <f>VLOOKUP(A2522,таксономия!$1:$1048576,8,1)</f>
        <v xml:space="preserve"> Metazoa</v>
      </c>
      <c r="K2522" t="str">
        <f>VLOOKUP(A2522,таксономия!$1:$1048576,9,1)</f>
        <v xml:space="preserve"> Chordata</v>
      </c>
      <c r="L2522" t="str">
        <f>VLOOKUP(A2522,таксономия!$1:$1048576,10,1)</f>
        <v xml:space="preserve"> Craniata</v>
      </c>
      <c r="M2522" t="str">
        <f>VLOOKUP(A2522,таксономия!$1:$1048576,11,1)</f>
        <v xml:space="preserve"> Vertebrata</v>
      </c>
      <c r="N2522" t="str">
        <f>VLOOKUP(A2522,таксономия!$1:$1048576,12,1)</f>
        <v xml:space="preserve"> Euteleostomi</v>
      </c>
      <c r="O2522" t="str">
        <f>VLOOKUP(A2522,таксономия!$1:$1048576,13,1)</f>
        <v>Amphibia</v>
      </c>
      <c r="P2522" t="str">
        <f>VLOOKUP(A2522,таксономия!$1:$1048576,14,1)</f>
        <v xml:space="preserve"> Batrachia</v>
      </c>
      <c r="Q2522" t="str">
        <f>VLOOKUP(A2522,таксономия!$1:$1048576,15,1)</f>
        <v xml:space="preserve"> Anura</v>
      </c>
      <c r="R2522" t="str">
        <f>VLOOKUP(A2522,таксономия!$1:$1048576,3,1)</f>
        <v xml:space="preserve"> Xenopus tropicalis (Western clawed frog) (Silurana tropicalis).</v>
      </c>
      <c r="S2522">
        <f t="shared" si="39"/>
        <v>31</v>
      </c>
    </row>
    <row r="2523" spans="1:19" x14ac:dyDescent="0.3">
      <c r="A2523" t="s">
        <v>1525</v>
      </c>
      <c r="B2523" t="s">
        <v>1526</v>
      </c>
      <c r="C2523">
        <v>555</v>
      </c>
      <c r="D2523" t="s">
        <v>12</v>
      </c>
      <c r="E2523">
        <v>180</v>
      </c>
      <c r="F2523">
        <v>262</v>
      </c>
      <c r="G2523">
        <v>2697</v>
      </c>
      <c r="H2523" t="s">
        <v>13</v>
      </c>
      <c r="I2523" t="str">
        <f>VLOOKUP(A2523,таксономия!$1:$1048576,7,1)</f>
        <v>Eukaryota</v>
      </c>
      <c r="J2523" t="str">
        <f>VLOOKUP(A2523,таксономия!$1:$1048576,8,1)</f>
        <v xml:space="preserve"> Metazoa</v>
      </c>
      <c r="K2523" t="str">
        <f>VLOOKUP(A2523,таксономия!$1:$1048576,9,1)</f>
        <v xml:space="preserve"> Chordata</v>
      </c>
      <c r="L2523" t="str">
        <f>VLOOKUP(A2523,таксономия!$1:$1048576,10,1)</f>
        <v xml:space="preserve"> Craniata</v>
      </c>
      <c r="M2523" t="str">
        <f>VLOOKUP(A2523,таксономия!$1:$1048576,11,1)</f>
        <v xml:space="preserve"> Vertebrata</v>
      </c>
      <c r="N2523" t="str">
        <f>VLOOKUP(A2523,таксономия!$1:$1048576,12,1)</f>
        <v xml:space="preserve"> Euteleostomi</v>
      </c>
      <c r="O2523" t="str">
        <f>VLOOKUP(A2523,таксономия!$1:$1048576,13,1)</f>
        <v>Amphibia</v>
      </c>
      <c r="P2523" t="str">
        <f>VLOOKUP(A2523,таксономия!$1:$1048576,14,1)</f>
        <v xml:space="preserve"> Batrachia</v>
      </c>
      <c r="Q2523" t="str">
        <f>VLOOKUP(A2523,таксономия!$1:$1048576,15,1)</f>
        <v xml:space="preserve"> Anura</v>
      </c>
      <c r="R2523" t="str">
        <f>VLOOKUP(A2523,таксономия!$1:$1048576,3,1)</f>
        <v xml:space="preserve"> Xenopus tropicalis (Western clawed frog) (Silurana tropicalis).</v>
      </c>
      <c r="S2523">
        <f t="shared" si="39"/>
        <v>82</v>
      </c>
    </row>
    <row r="2524" spans="1:19" x14ac:dyDescent="0.3">
      <c r="A2524" t="s">
        <v>1525</v>
      </c>
      <c r="B2524" t="s">
        <v>1526</v>
      </c>
      <c r="C2524">
        <v>555</v>
      </c>
      <c r="D2524" t="s">
        <v>1527</v>
      </c>
      <c r="E2524">
        <v>1</v>
      </c>
      <c r="F2524">
        <v>32</v>
      </c>
      <c r="G2524">
        <v>56</v>
      </c>
      <c r="H2524" t="s">
        <v>1527</v>
      </c>
      <c r="I2524" t="str">
        <f>VLOOKUP(A2524,таксономия!$1:$1048576,7,1)</f>
        <v>Eukaryota</v>
      </c>
      <c r="J2524" t="str">
        <f>VLOOKUP(A2524,таксономия!$1:$1048576,8,1)</f>
        <v xml:space="preserve"> Metazoa</v>
      </c>
      <c r="K2524" t="str">
        <f>VLOOKUP(A2524,таксономия!$1:$1048576,9,1)</f>
        <v xml:space="preserve"> Chordata</v>
      </c>
      <c r="L2524" t="str">
        <f>VLOOKUP(A2524,таксономия!$1:$1048576,10,1)</f>
        <v xml:space="preserve"> Craniata</v>
      </c>
      <c r="M2524" t="str">
        <f>VLOOKUP(A2524,таксономия!$1:$1048576,11,1)</f>
        <v xml:space="preserve"> Vertebrata</v>
      </c>
      <c r="N2524" t="str">
        <f>VLOOKUP(A2524,таксономия!$1:$1048576,12,1)</f>
        <v xml:space="preserve"> Euteleostomi</v>
      </c>
      <c r="O2524" t="str">
        <f>VLOOKUP(A2524,таксономия!$1:$1048576,13,1)</f>
        <v>Amphibia</v>
      </c>
      <c r="P2524" t="str">
        <f>VLOOKUP(A2524,таксономия!$1:$1048576,14,1)</f>
        <v xml:space="preserve"> Batrachia</v>
      </c>
      <c r="Q2524" t="str">
        <f>VLOOKUP(A2524,таксономия!$1:$1048576,15,1)</f>
        <v xml:space="preserve"> Anura</v>
      </c>
      <c r="R2524" t="str">
        <f>VLOOKUP(A2524,таксономия!$1:$1048576,3,1)</f>
        <v xml:space="preserve"> Xenopus tropicalis (Western clawed frog) (Silurana tropicalis).</v>
      </c>
      <c r="S2524">
        <f t="shared" si="39"/>
        <v>31</v>
      </c>
    </row>
    <row r="2525" spans="1:19" x14ac:dyDescent="0.3">
      <c r="A2525" t="s">
        <v>1525</v>
      </c>
      <c r="B2525" t="s">
        <v>1526</v>
      </c>
      <c r="C2525">
        <v>555</v>
      </c>
      <c r="D2525" t="s">
        <v>16</v>
      </c>
      <c r="E2525">
        <v>310</v>
      </c>
      <c r="F2525">
        <v>548</v>
      </c>
      <c r="G2525">
        <v>22248</v>
      </c>
      <c r="H2525" t="s">
        <v>17</v>
      </c>
      <c r="I2525" t="str">
        <f>VLOOKUP(A2525,таксономия!$1:$1048576,7,1)</f>
        <v>Eukaryota</v>
      </c>
      <c r="J2525" t="str">
        <f>VLOOKUP(A2525,таксономия!$1:$1048576,8,1)</f>
        <v xml:space="preserve"> Metazoa</v>
      </c>
      <c r="K2525" t="str">
        <f>VLOOKUP(A2525,таксономия!$1:$1048576,9,1)</f>
        <v xml:space="preserve"> Chordata</v>
      </c>
      <c r="L2525" t="str">
        <f>VLOOKUP(A2525,таксономия!$1:$1048576,10,1)</f>
        <v xml:space="preserve"> Craniata</v>
      </c>
      <c r="M2525" t="str">
        <f>VLOOKUP(A2525,таксономия!$1:$1048576,11,1)</f>
        <v xml:space="preserve"> Vertebrata</v>
      </c>
      <c r="N2525" t="str">
        <f>VLOOKUP(A2525,таксономия!$1:$1048576,12,1)</f>
        <v xml:space="preserve"> Euteleostomi</v>
      </c>
      <c r="O2525" t="str">
        <f>VLOOKUP(A2525,таксономия!$1:$1048576,13,1)</f>
        <v>Amphibia</v>
      </c>
      <c r="P2525" t="str">
        <f>VLOOKUP(A2525,таксономия!$1:$1048576,14,1)</f>
        <v xml:space="preserve"> Batrachia</v>
      </c>
      <c r="Q2525" t="str">
        <f>VLOOKUP(A2525,таксономия!$1:$1048576,15,1)</f>
        <v xml:space="preserve"> Anura</v>
      </c>
      <c r="R2525" t="str">
        <f>VLOOKUP(A2525,таксономия!$1:$1048576,3,1)</f>
        <v xml:space="preserve"> Xenopus tropicalis (Western clawed frog) (Silurana tropicalis).</v>
      </c>
      <c r="S2525">
        <f t="shared" si="39"/>
        <v>238</v>
      </c>
    </row>
    <row r="2526" spans="1:19" x14ac:dyDescent="0.3">
      <c r="A2526" t="s">
        <v>1528</v>
      </c>
      <c r="B2526" t="s">
        <v>1529</v>
      </c>
      <c r="C2526">
        <v>615</v>
      </c>
      <c r="D2526" t="s">
        <v>10</v>
      </c>
      <c r="E2526">
        <v>54</v>
      </c>
      <c r="F2526">
        <v>95</v>
      </c>
      <c r="G2526">
        <v>998</v>
      </c>
      <c r="H2526" t="s">
        <v>11</v>
      </c>
      <c r="I2526" t="str">
        <f>VLOOKUP(A2526,таксономия!$1:$1048576,7,1)</f>
        <v>Eukaryota</v>
      </c>
      <c r="J2526" t="str">
        <f>VLOOKUP(A2526,таксономия!$1:$1048576,8,1)</f>
        <v xml:space="preserve"> Metazoa</v>
      </c>
      <c r="K2526" t="str">
        <f>VLOOKUP(A2526,таксономия!$1:$1048576,9,1)</f>
        <v xml:space="preserve"> Chordata</v>
      </c>
      <c r="L2526" t="str">
        <f>VLOOKUP(A2526,таксономия!$1:$1048576,10,1)</f>
        <v xml:space="preserve"> Craniata</v>
      </c>
      <c r="M2526" t="str">
        <f>VLOOKUP(A2526,таксономия!$1:$1048576,11,1)</f>
        <v xml:space="preserve"> Vertebrata</v>
      </c>
      <c r="N2526" t="str">
        <f>VLOOKUP(A2526,таксономия!$1:$1048576,12,1)</f>
        <v xml:space="preserve"> Euteleostomi</v>
      </c>
      <c r="O2526" t="str">
        <f>VLOOKUP(A2526,таксономия!$1:$1048576,13,1)</f>
        <v>Amphibia</v>
      </c>
      <c r="P2526" t="str">
        <f>VLOOKUP(A2526,таксономия!$1:$1048576,14,1)</f>
        <v xml:space="preserve"> Batrachia</v>
      </c>
      <c r="Q2526" t="str">
        <f>VLOOKUP(A2526,таксономия!$1:$1048576,15,1)</f>
        <v xml:space="preserve"> Anura</v>
      </c>
      <c r="R2526" t="str">
        <f>VLOOKUP(A2526,таксономия!$1:$1048576,3,1)</f>
        <v xml:space="preserve"> Xenopus tropicalis (Western clawed frog) (Silurana tropicalis).</v>
      </c>
      <c r="S2526">
        <f t="shared" si="39"/>
        <v>41</v>
      </c>
    </row>
    <row r="2527" spans="1:19" x14ac:dyDescent="0.3">
      <c r="A2527" t="s">
        <v>1528</v>
      </c>
      <c r="B2527" t="s">
        <v>1529</v>
      </c>
      <c r="C2527">
        <v>615</v>
      </c>
      <c r="D2527" t="s">
        <v>12</v>
      </c>
      <c r="E2527">
        <v>116</v>
      </c>
      <c r="F2527">
        <v>192</v>
      </c>
      <c r="G2527">
        <v>2697</v>
      </c>
      <c r="H2527" t="s">
        <v>13</v>
      </c>
      <c r="I2527" t="str">
        <f>VLOOKUP(A2527,таксономия!$1:$1048576,7,1)</f>
        <v>Eukaryota</v>
      </c>
      <c r="J2527" t="str">
        <f>VLOOKUP(A2527,таксономия!$1:$1048576,8,1)</f>
        <v xml:space="preserve"> Metazoa</v>
      </c>
      <c r="K2527" t="str">
        <f>VLOOKUP(A2527,таксономия!$1:$1048576,9,1)</f>
        <v xml:space="preserve"> Chordata</v>
      </c>
      <c r="L2527" t="str">
        <f>VLOOKUP(A2527,таксономия!$1:$1048576,10,1)</f>
        <v xml:space="preserve"> Craniata</v>
      </c>
      <c r="M2527" t="str">
        <f>VLOOKUP(A2527,таксономия!$1:$1048576,11,1)</f>
        <v xml:space="preserve"> Vertebrata</v>
      </c>
      <c r="N2527" t="str">
        <f>VLOOKUP(A2527,таксономия!$1:$1048576,12,1)</f>
        <v xml:space="preserve"> Euteleostomi</v>
      </c>
      <c r="O2527" t="str">
        <f>VLOOKUP(A2527,таксономия!$1:$1048576,13,1)</f>
        <v>Amphibia</v>
      </c>
      <c r="P2527" t="str">
        <f>VLOOKUP(A2527,таксономия!$1:$1048576,14,1)</f>
        <v xml:space="preserve"> Batrachia</v>
      </c>
      <c r="Q2527" t="str">
        <f>VLOOKUP(A2527,таксономия!$1:$1048576,15,1)</f>
        <v xml:space="preserve"> Anura</v>
      </c>
      <c r="R2527" t="str">
        <f>VLOOKUP(A2527,таксономия!$1:$1048576,3,1)</f>
        <v xml:space="preserve"> Xenopus tropicalis (Western clawed frog) (Silurana tropicalis).</v>
      </c>
      <c r="S2527">
        <f t="shared" si="39"/>
        <v>76</v>
      </c>
    </row>
    <row r="2528" spans="1:19" x14ac:dyDescent="0.3">
      <c r="A2528" t="s">
        <v>1528</v>
      </c>
      <c r="B2528" t="s">
        <v>1529</v>
      </c>
      <c r="C2528">
        <v>615</v>
      </c>
      <c r="D2528" t="s">
        <v>12</v>
      </c>
      <c r="E2528">
        <v>216</v>
      </c>
      <c r="F2528">
        <v>293</v>
      </c>
      <c r="G2528">
        <v>2697</v>
      </c>
      <c r="H2528" t="s">
        <v>13</v>
      </c>
      <c r="I2528" t="str">
        <f>VLOOKUP(A2528,таксономия!$1:$1048576,7,1)</f>
        <v>Eukaryota</v>
      </c>
      <c r="J2528" t="str">
        <f>VLOOKUP(A2528,таксономия!$1:$1048576,8,1)</f>
        <v xml:space="preserve"> Metazoa</v>
      </c>
      <c r="K2528" t="str">
        <f>VLOOKUP(A2528,таксономия!$1:$1048576,9,1)</f>
        <v xml:space="preserve"> Chordata</v>
      </c>
      <c r="L2528" t="str">
        <f>VLOOKUP(A2528,таксономия!$1:$1048576,10,1)</f>
        <v xml:space="preserve"> Craniata</v>
      </c>
      <c r="M2528" t="str">
        <f>VLOOKUP(A2528,таксономия!$1:$1048576,11,1)</f>
        <v xml:space="preserve"> Vertebrata</v>
      </c>
      <c r="N2528" t="str">
        <f>VLOOKUP(A2528,таксономия!$1:$1048576,12,1)</f>
        <v xml:space="preserve"> Euteleostomi</v>
      </c>
      <c r="O2528" t="str">
        <f>VLOOKUP(A2528,таксономия!$1:$1048576,13,1)</f>
        <v>Amphibia</v>
      </c>
      <c r="P2528" t="str">
        <f>VLOOKUP(A2528,таксономия!$1:$1048576,14,1)</f>
        <v xml:space="preserve"> Batrachia</v>
      </c>
      <c r="Q2528" t="str">
        <f>VLOOKUP(A2528,таксономия!$1:$1048576,15,1)</f>
        <v xml:space="preserve"> Anura</v>
      </c>
      <c r="R2528" t="str">
        <f>VLOOKUP(A2528,таксономия!$1:$1048576,3,1)</f>
        <v xml:space="preserve"> Xenopus tropicalis (Western clawed frog) (Silurana tropicalis).</v>
      </c>
      <c r="S2528">
        <f t="shared" si="39"/>
        <v>77</v>
      </c>
    </row>
    <row r="2529" spans="1:19" x14ac:dyDescent="0.3">
      <c r="A2529" t="s">
        <v>1528</v>
      </c>
      <c r="B2529" t="s">
        <v>1529</v>
      </c>
      <c r="C2529">
        <v>615</v>
      </c>
      <c r="D2529" t="s">
        <v>14</v>
      </c>
      <c r="E2529">
        <v>309</v>
      </c>
      <c r="F2529">
        <v>357</v>
      </c>
      <c r="G2529">
        <v>80</v>
      </c>
      <c r="H2529" t="s">
        <v>15</v>
      </c>
      <c r="I2529" t="str">
        <f>VLOOKUP(A2529,таксономия!$1:$1048576,7,1)</f>
        <v>Eukaryota</v>
      </c>
      <c r="J2529" t="str">
        <f>VLOOKUP(A2529,таксономия!$1:$1048576,8,1)</f>
        <v xml:space="preserve"> Metazoa</v>
      </c>
      <c r="K2529" t="str">
        <f>VLOOKUP(A2529,таксономия!$1:$1048576,9,1)</f>
        <v xml:space="preserve"> Chordata</v>
      </c>
      <c r="L2529" t="str">
        <f>VLOOKUP(A2529,таксономия!$1:$1048576,10,1)</f>
        <v xml:space="preserve"> Craniata</v>
      </c>
      <c r="M2529" t="str">
        <f>VLOOKUP(A2529,таксономия!$1:$1048576,11,1)</f>
        <v xml:space="preserve"> Vertebrata</v>
      </c>
      <c r="N2529" t="str">
        <f>VLOOKUP(A2529,таксономия!$1:$1048576,12,1)</f>
        <v xml:space="preserve"> Euteleostomi</v>
      </c>
      <c r="O2529" t="str">
        <f>VLOOKUP(A2529,таксономия!$1:$1048576,13,1)</f>
        <v>Amphibia</v>
      </c>
      <c r="P2529" t="str">
        <f>VLOOKUP(A2529,таксономия!$1:$1048576,14,1)</f>
        <v xml:space="preserve"> Batrachia</v>
      </c>
      <c r="Q2529" t="str">
        <f>VLOOKUP(A2529,таксономия!$1:$1048576,15,1)</f>
        <v xml:space="preserve"> Anura</v>
      </c>
      <c r="R2529" t="str">
        <f>VLOOKUP(A2529,таксономия!$1:$1048576,3,1)</f>
        <v xml:space="preserve"> Xenopus tropicalis (Western clawed frog) (Silurana tropicalis).</v>
      </c>
      <c r="S2529">
        <f t="shared" si="39"/>
        <v>48</v>
      </c>
    </row>
    <row r="2530" spans="1:19" x14ac:dyDescent="0.3">
      <c r="A2530" t="s">
        <v>1528</v>
      </c>
      <c r="B2530" t="s">
        <v>1529</v>
      </c>
      <c r="C2530">
        <v>615</v>
      </c>
      <c r="D2530" t="s">
        <v>16</v>
      </c>
      <c r="E2530">
        <v>358</v>
      </c>
      <c r="F2530">
        <v>606</v>
      </c>
      <c r="G2530">
        <v>22248</v>
      </c>
      <c r="H2530" t="s">
        <v>17</v>
      </c>
      <c r="I2530" t="str">
        <f>VLOOKUP(A2530,таксономия!$1:$1048576,7,1)</f>
        <v>Eukaryota</v>
      </c>
      <c r="J2530" t="str">
        <f>VLOOKUP(A2530,таксономия!$1:$1048576,8,1)</f>
        <v xml:space="preserve"> Metazoa</v>
      </c>
      <c r="K2530" t="str">
        <f>VLOOKUP(A2530,таксономия!$1:$1048576,9,1)</f>
        <v xml:space="preserve"> Chordata</v>
      </c>
      <c r="L2530" t="str">
        <f>VLOOKUP(A2530,таксономия!$1:$1048576,10,1)</f>
        <v xml:space="preserve"> Craniata</v>
      </c>
      <c r="M2530" t="str">
        <f>VLOOKUP(A2530,таксономия!$1:$1048576,11,1)</f>
        <v xml:space="preserve"> Vertebrata</v>
      </c>
      <c r="N2530" t="str">
        <f>VLOOKUP(A2530,таксономия!$1:$1048576,12,1)</f>
        <v xml:space="preserve"> Euteleostomi</v>
      </c>
      <c r="O2530" t="str">
        <f>VLOOKUP(A2530,таксономия!$1:$1048576,13,1)</f>
        <v>Amphibia</v>
      </c>
      <c r="P2530" t="str">
        <f>VLOOKUP(A2530,таксономия!$1:$1048576,14,1)</f>
        <v xml:space="preserve"> Batrachia</v>
      </c>
      <c r="Q2530" t="str">
        <f>VLOOKUP(A2530,таксономия!$1:$1048576,15,1)</f>
        <v xml:space="preserve"> Anura</v>
      </c>
      <c r="R2530" t="str">
        <f>VLOOKUP(A2530,таксономия!$1:$1048576,3,1)</f>
        <v xml:space="preserve"> Xenopus tropicalis (Western clawed frog) (Silurana tropicalis).</v>
      </c>
      <c r="S2530">
        <f t="shared" si="39"/>
        <v>248</v>
      </c>
    </row>
    <row r="2531" spans="1:19" x14ac:dyDescent="0.3">
      <c r="A2531" t="s">
        <v>1530</v>
      </c>
      <c r="B2531" t="s">
        <v>1531</v>
      </c>
      <c r="C2531">
        <v>810</v>
      </c>
      <c r="D2531" t="s">
        <v>12</v>
      </c>
      <c r="E2531">
        <v>103</v>
      </c>
      <c r="F2531">
        <v>181</v>
      </c>
      <c r="G2531">
        <v>2697</v>
      </c>
      <c r="H2531" t="s">
        <v>13</v>
      </c>
      <c r="I2531" t="str">
        <f>VLOOKUP(A2531,таксономия!$1:$1048576,7,1)</f>
        <v>Eukaryota</v>
      </c>
      <c r="J2531" t="str">
        <f>VLOOKUP(A2531,таксономия!$1:$1048576,8,1)</f>
        <v xml:space="preserve"> Metazoa</v>
      </c>
      <c r="K2531" t="str">
        <f>VLOOKUP(A2531,таксономия!$1:$1048576,9,1)</f>
        <v xml:space="preserve"> Chordata</v>
      </c>
      <c r="L2531" t="str">
        <f>VLOOKUP(A2531,таксономия!$1:$1048576,10,1)</f>
        <v xml:space="preserve"> Craniata</v>
      </c>
      <c r="M2531" t="str">
        <f>VLOOKUP(A2531,таксономия!$1:$1048576,11,1)</f>
        <v xml:space="preserve"> Vertebrata</v>
      </c>
      <c r="N2531" t="str">
        <f>VLOOKUP(A2531,таксономия!$1:$1048576,12,1)</f>
        <v xml:space="preserve"> Euteleostomi</v>
      </c>
      <c r="O2531" t="str">
        <f>VLOOKUP(A2531,таксономия!$1:$1048576,13,1)</f>
        <v>Mammalia</v>
      </c>
      <c r="P2531" t="str">
        <f>VLOOKUP(A2531,таксономия!$1:$1048576,14,1)</f>
        <v xml:space="preserve"> Eutheria</v>
      </c>
      <c r="Q2531" t="str">
        <f>VLOOKUP(A2531,таксономия!$1:$1048576,15,1)</f>
        <v xml:space="preserve"> Euarchontoglires</v>
      </c>
      <c r="R2531" t="str">
        <f>VLOOKUP(A2531,таксономия!$1:$1048576,3,1)</f>
        <v xml:space="preserve"> Macaca mulatta (Rhesus macaque).</v>
      </c>
      <c r="S2531">
        <f t="shared" si="39"/>
        <v>78</v>
      </c>
    </row>
    <row r="2532" spans="1:19" x14ac:dyDescent="0.3">
      <c r="A2532" t="s">
        <v>1530</v>
      </c>
      <c r="B2532" t="s">
        <v>1531</v>
      </c>
      <c r="C2532">
        <v>810</v>
      </c>
      <c r="D2532" t="s">
        <v>12</v>
      </c>
      <c r="E2532">
        <v>185</v>
      </c>
      <c r="F2532">
        <v>262</v>
      </c>
      <c r="G2532">
        <v>2697</v>
      </c>
      <c r="H2532" t="s">
        <v>13</v>
      </c>
      <c r="I2532" t="str">
        <f>VLOOKUP(A2532,таксономия!$1:$1048576,7,1)</f>
        <v>Eukaryota</v>
      </c>
      <c r="J2532" t="str">
        <f>VLOOKUP(A2532,таксономия!$1:$1048576,8,1)</f>
        <v xml:space="preserve"> Metazoa</v>
      </c>
      <c r="K2532" t="str">
        <f>VLOOKUP(A2532,таксономия!$1:$1048576,9,1)</f>
        <v xml:space="preserve"> Chordata</v>
      </c>
      <c r="L2532" t="str">
        <f>VLOOKUP(A2532,таксономия!$1:$1048576,10,1)</f>
        <v xml:space="preserve"> Craniata</v>
      </c>
      <c r="M2532" t="str">
        <f>VLOOKUP(A2532,таксономия!$1:$1048576,11,1)</f>
        <v xml:space="preserve"> Vertebrata</v>
      </c>
      <c r="N2532" t="str">
        <f>VLOOKUP(A2532,таксономия!$1:$1048576,12,1)</f>
        <v xml:space="preserve"> Euteleostomi</v>
      </c>
      <c r="O2532" t="str">
        <f>VLOOKUP(A2532,таксономия!$1:$1048576,13,1)</f>
        <v>Mammalia</v>
      </c>
      <c r="P2532" t="str">
        <f>VLOOKUP(A2532,таксономия!$1:$1048576,14,1)</f>
        <v xml:space="preserve"> Eutheria</v>
      </c>
      <c r="Q2532" t="str">
        <f>VLOOKUP(A2532,таксономия!$1:$1048576,15,1)</f>
        <v xml:space="preserve"> Euarchontoglires</v>
      </c>
      <c r="R2532" t="str">
        <f>VLOOKUP(A2532,таксономия!$1:$1048576,3,1)</f>
        <v xml:space="preserve"> Macaca mulatta (Rhesus macaque).</v>
      </c>
      <c r="S2532">
        <f t="shared" si="39"/>
        <v>77</v>
      </c>
    </row>
    <row r="2533" spans="1:19" x14ac:dyDescent="0.3">
      <c r="A2533" t="s">
        <v>1530</v>
      </c>
      <c r="B2533" t="s">
        <v>1531</v>
      </c>
      <c r="C2533">
        <v>810</v>
      </c>
      <c r="D2533" t="s">
        <v>12</v>
      </c>
      <c r="E2533">
        <v>275</v>
      </c>
      <c r="F2533">
        <v>352</v>
      </c>
      <c r="G2533">
        <v>2697</v>
      </c>
      <c r="H2533" t="s">
        <v>13</v>
      </c>
      <c r="I2533" t="str">
        <f>VLOOKUP(A2533,таксономия!$1:$1048576,7,1)</f>
        <v>Eukaryota</v>
      </c>
      <c r="J2533" t="str">
        <f>VLOOKUP(A2533,таксономия!$1:$1048576,8,1)</f>
        <v xml:space="preserve"> Metazoa</v>
      </c>
      <c r="K2533" t="str">
        <f>VLOOKUP(A2533,таксономия!$1:$1048576,9,1)</f>
        <v xml:space="preserve"> Chordata</v>
      </c>
      <c r="L2533" t="str">
        <f>VLOOKUP(A2533,таксономия!$1:$1048576,10,1)</f>
        <v xml:space="preserve"> Craniata</v>
      </c>
      <c r="M2533" t="str">
        <f>VLOOKUP(A2533,таксономия!$1:$1048576,11,1)</f>
        <v xml:space="preserve"> Vertebrata</v>
      </c>
      <c r="N2533" t="str">
        <f>VLOOKUP(A2533,таксономия!$1:$1048576,12,1)</f>
        <v xml:space="preserve"> Euteleostomi</v>
      </c>
      <c r="O2533" t="str">
        <f>VLOOKUP(A2533,таксономия!$1:$1048576,13,1)</f>
        <v>Mammalia</v>
      </c>
      <c r="P2533" t="str">
        <f>VLOOKUP(A2533,таксономия!$1:$1048576,14,1)</f>
        <v xml:space="preserve"> Eutheria</v>
      </c>
      <c r="Q2533" t="str">
        <f>VLOOKUP(A2533,таксономия!$1:$1048576,15,1)</f>
        <v xml:space="preserve"> Euarchontoglires</v>
      </c>
      <c r="R2533" t="str">
        <f>VLOOKUP(A2533,таксономия!$1:$1048576,3,1)</f>
        <v xml:space="preserve"> Macaca mulatta (Rhesus macaque).</v>
      </c>
      <c r="S2533">
        <f t="shared" si="39"/>
        <v>77</v>
      </c>
    </row>
    <row r="2534" spans="1:19" x14ac:dyDescent="0.3">
      <c r="A2534" t="s">
        <v>1530</v>
      </c>
      <c r="B2534" t="s">
        <v>1531</v>
      </c>
      <c r="C2534">
        <v>810</v>
      </c>
      <c r="D2534" t="s">
        <v>12</v>
      </c>
      <c r="E2534">
        <v>377</v>
      </c>
      <c r="F2534">
        <v>454</v>
      </c>
      <c r="G2534">
        <v>2697</v>
      </c>
      <c r="H2534" t="s">
        <v>13</v>
      </c>
      <c r="I2534" t="str">
        <f>VLOOKUP(A2534,таксономия!$1:$1048576,7,1)</f>
        <v>Eukaryota</v>
      </c>
      <c r="J2534" t="str">
        <f>VLOOKUP(A2534,таксономия!$1:$1048576,8,1)</f>
        <v xml:space="preserve"> Metazoa</v>
      </c>
      <c r="K2534" t="str">
        <f>VLOOKUP(A2534,таксономия!$1:$1048576,9,1)</f>
        <v xml:space="preserve"> Chordata</v>
      </c>
      <c r="L2534" t="str">
        <f>VLOOKUP(A2534,таксономия!$1:$1048576,10,1)</f>
        <v xml:space="preserve"> Craniata</v>
      </c>
      <c r="M2534" t="str">
        <f>VLOOKUP(A2534,таксономия!$1:$1048576,11,1)</f>
        <v xml:space="preserve"> Vertebrata</v>
      </c>
      <c r="N2534" t="str">
        <f>VLOOKUP(A2534,таксономия!$1:$1048576,12,1)</f>
        <v xml:space="preserve"> Euteleostomi</v>
      </c>
      <c r="O2534" t="str">
        <f>VLOOKUP(A2534,таксономия!$1:$1048576,13,1)</f>
        <v>Mammalia</v>
      </c>
      <c r="P2534" t="str">
        <f>VLOOKUP(A2534,таксономия!$1:$1048576,14,1)</f>
        <v xml:space="preserve"> Eutheria</v>
      </c>
      <c r="Q2534" t="str">
        <f>VLOOKUP(A2534,таксономия!$1:$1048576,15,1)</f>
        <v xml:space="preserve"> Euarchontoglires</v>
      </c>
      <c r="R2534" t="str">
        <f>VLOOKUP(A2534,таксономия!$1:$1048576,3,1)</f>
        <v xml:space="preserve"> Macaca mulatta (Rhesus macaque).</v>
      </c>
      <c r="S2534">
        <f t="shared" si="39"/>
        <v>77</v>
      </c>
    </row>
    <row r="2535" spans="1:19" x14ac:dyDescent="0.3">
      <c r="A2535" t="s">
        <v>1530</v>
      </c>
      <c r="B2535" t="s">
        <v>1531</v>
      </c>
      <c r="C2535">
        <v>810</v>
      </c>
      <c r="D2535" t="s">
        <v>12</v>
      </c>
      <c r="E2535">
        <v>481</v>
      </c>
      <c r="F2535">
        <v>560</v>
      </c>
      <c r="G2535">
        <v>2697</v>
      </c>
      <c r="H2535" t="s">
        <v>13</v>
      </c>
      <c r="I2535" t="str">
        <f>VLOOKUP(A2535,таксономия!$1:$1048576,7,1)</f>
        <v>Eukaryota</v>
      </c>
      <c r="J2535" t="str">
        <f>VLOOKUP(A2535,таксономия!$1:$1048576,8,1)</f>
        <v xml:space="preserve"> Metazoa</v>
      </c>
      <c r="K2535" t="str">
        <f>VLOOKUP(A2535,таксономия!$1:$1048576,9,1)</f>
        <v xml:space="preserve"> Chordata</v>
      </c>
      <c r="L2535" t="str">
        <f>VLOOKUP(A2535,таксономия!$1:$1048576,10,1)</f>
        <v xml:space="preserve"> Craniata</v>
      </c>
      <c r="M2535" t="str">
        <f>VLOOKUP(A2535,таксономия!$1:$1048576,11,1)</f>
        <v xml:space="preserve"> Vertebrata</v>
      </c>
      <c r="N2535" t="str">
        <f>VLOOKUP(A2535,таксономия!$1:$1048576,12,1)</f>
        <v xml:space="preserve"> Euteleostomi</v>
      </c>
      <c r="O2535" t="str">
        <f>VLOOKUP(A2535,таксономия!$1:$1048576,13,1)</f>
        <v>Mammalia</v>
      </c>
      <c r="P2535" t="str">
        <f>VLOOKUP(A2535,таксономия!$1:$1048576,14,1)</f>
        <v xml:space="preserve"> Eutheria</v>
      </c>
      <c r="Q2535" t="str">
        <f>VLOOKUP(A2535,таксономия!$1:$1048576,15,1)</f>
        <v xml:space="preserve"> Euarchontoglires</v>
      </c>
      <c r="R2535" t="str">
        <f>VLOOKUP(A2535,таксономия!$1:$1048576,3,1)</f>
        <v xml:space="preserve"> Macaca mulatta (Rhesus macaque).</v>
      </c>
      <c r="S2535">
        <f t="shared" si="39"/>
        <v>79</v>
      </c>
    </row>
    <row r="2536" spans="1:19" x14ac:dyDescent="0.3">
      <c r="A2536" t="s">
        <v>1530</v>
      </c>
      <c r="B2536" t="s">
        <v>1531</v>
      </c>
      <c r="C2536">
        <v>810</v>
      </c>
      <c r="D2536" t="s">
        <v>44</v>
      </c>
      <c r="E2536">
        <v>23</v>
      </c>
      <c r="F2536">
        <v>99</v>
      </c>
      <c r="G2536">
        <v>2217</v>
      </c>
      <c r="H2536" t="s">
        <v>45</v>
      </c>
      <c r="I2536" t="str">
        <f>VLOOKUP(A2536,таксономия!$1:$1048576,7,1)</f>
        <v>Eukaryota</v>
      </c>
      <c r="J2536" t="str">
        <f>VLOOKUP(A2536,таксономия!$1:$1048576,8,1)</f>
        <v xml:space="preserve"> Metazoa</v>
      </c>
      <c r="K2536" t="str">
        <f>VLOOKUP(A2536,таксономия!$1:$1048576,9,1)</f>
        <v xml:space="preserve"> Chordata</v>
      </c>
      <c r="L2536" t="str">
        <f>VLOOKUP(A2536,таксономия!$1:$1048576,10,1)</f>
        <v xml:space="preserve"> Craniata</v>
      </c>
      <c r="M2536" t="str">
        <f>VLOOKUP(A2536,таксономия!$1:$1048576,11,1)</f>
        <v xml:space="preserve"> Vertebrata</v>
      </c>
      <c r="N2536" t="str">
        <f>VLOOKUP(A2536,таксономия!$1:$1048576,12,1)</f>
        <v xml:space="preserve"> Euteleostomi</v>
      </c>
      <c r="O2536" t="str">
        <f>VLOOKUP(A2536,таксономия!$1:$1048576,13,1)</f>
        <v>Mammalia</v>
      </c>
      <c r="P2536" t="str">
        <f>VLOOKUP(A2536,таксономия!$1:$1048576,14,1)</f>
        <v xml:space="preserve"> Eutheria</v>
      </c>
      <c r="Q2536" t="str">
        <f>VLOOKUP(A2536,таксономия!$1:$1048576,15,1)</f>
        <v xml:space="preserve"> Euarchontoglires</v>
      </c>
      <c r="R2536" t="str">
        <f>VLOOKUP(A2536,таксономия!$1:$1048576,3,1)</f>
        <v xml:space="preserve"> Macaca mulatta (Rhesus macaque).</v>
      </c>
      <c r="S2536">
        <f t="shared" si="39"/>
        <v>76</v>
      </c>
    </row>
    <row r="2537" spans="1:19" x14ac:dyDescent="0.3">
      <c r="A2537" t="s">
        <v>1530</v>
      </c>
      <c r="B2537" t="s">
        <v>1531</v>
      </c>
      <c r="C2537">
        <v>810</v>
      </c>
      <c r="D2537" t="s">
        <v>16</v>
      </c>
      <c r="E2537">
        <v>581</v>
      </c>
      <c r="F2537">
        <v>803</v>
      </c>
      <c r="G2537">
        <v>22248</v>
      </c>
      <c r="H2537" t="s">
        <v>17</v>
      </c>
      <c r="I2537" t="str">
        <f>VLOOKUP(A2537,таксономия!$1:$1048576,7,1)</f>
        <v>Eukaryota</v>
      </c>
      <c r="J2537" t="str">
        <f>VLOOKUP(A2537,таксономия!$1:$1048576,8,1)</f>
        <v xml:space="preserve"> Metazoa</v>
      </c>
      <c r="K2537" t="str">
        <f>VLOOKUP(A2537,таксономия!$1:$1048576,9,1)</f>
        <v xml:space="preserve"> Chordata</v>
      </c>
      <c r="L2537" t="str">
        <f>VLOOKUP(A2537,таксономия!$1:$1048576,10,1)</f>
        <v xml:space="preserve"> Craniata</v>
      </c>
      <c r="M2537" t="str">
        <f>VLOOKUP(A2537,таксономия!$1:$1048576,11,1)</f>
        <v xml:space="preserve"> Vertebrata</v>
      </c>
      <c r="N2537" t="str">
        <f>VLOOKUP(A2537,таксономия!$1:$1048576,12,1)</f>
        <v xml:space="preserve"> Euteleostomi</v>
      </c>
      <c r="O2537" t="str">
        <f>VLOOKUP(A2537,таксономия!$1:$1048576,13,1)</f>
        <v>Mammalia</v>
      </c>
      <c r="P2537" t="str">
        <f>VLOOKUP(A2537,таксономия!$1:$1048576,14,1)</f>
        <v xml:space="preserve"> Eutheria</v>
      </c>
      <c r="Q2537" t="str">
        <f>VLOOKUP(A2537,таксономия!$1:$1048576,15,1)</f>
        <v xml:space="preserve"> Euarchontoglires</v>
      </c>
      <c r="R2537" t="str">
        <f>VLOOKUP(A2537,таксономия!$1:$1048576,3,1)</f>
        <v xml:space="preserve"> Macaca mulatta (Rhesus macaque).</v>
      </c>
      <c r="S2537">
        <f t="shared" si="39"/>
        <v>222</v>
      </c>
    </row>
    <row r="2538" spans="1:19" x14ac:dyDescent="0.3">
      <c r="A2538" t="s">
        <v>1532</v>
      </c>
      <c r="B2538" t="s">
        <v>1533</v>
      </c>
      <c r="C2538">
        <v>550</v>
      </c>
      <c r="D2538" t="s">
        <v>10</v>
      </c>
      <c r="E2538">
        <v>49</v>
      </c>
      <c r="F2538">
        <v>90</v>
      </c>
      <c r="G2538">
        <v>998</v>
      </c>
      <c r="H2538" t="s">
        <v>11</v>
      </c>
      <c r="I2538" t="str">
        <f>VLOOKUP(A2538,таксономия!$1:$1048576,7,1)</f>
        <v>Eukaryota</v>
      </c>
      <c r="J2538" t="str">
        <f>VLOOKUP(A2538,таксономия!$1:$1048576,8,1)</f>
        <v xml:space="preserve"> Metazoa</v>
      </c>
      <c r="K2538" t="str">
        <f>VLOOKUP(A2538,таксономия!$1:$1048576,9,1)</f>
        <v xml:space="preserve"> Chordata</v>
      </c>
      <c r="L2538" t="str">
        <f>VLOOKUP(A2538,таксономия!$1:$1048576,10,1)</f>
        <v xml:space="preserve"> Craniata</v>
      </c>
      <c r="M2538" t="str">
        <f>VLOOKUP(A2538,таксономия!$1:$1048576,11,1)</f>
        <v xml:space="preserve"> Vertebrata</v>
      </c>
      <c r="N2538" t="str">
        <f>VLOOKUP(A2538,таксономия!$1:$1048576,12,1)</f>
        <v xml:space="preserve"> Euteleostomi</v>
      </c>
      <c r="O2538" t="str">
        <f>VLOOKUP(A2538,таксономия!$1:$1048576,13,1)</f>
        <v>Mammalia</v>
      </c>
      <c r="P2538" t="str">
        <f>VLOOKUP(A2538,таксономия!$1:$1048576,14,1)</f>
        <v xml:space="preserve"> Eutheria</v>
      </c>
      <c r="Q2538" t="str">
        <f>VLOOKUP(A2538,таксономия!$1:$1048576,15,1)</f>
        <v xml:space="preserve"> Euarchontoglires</v>
      </c>
      <c r="R2538" t="str">
        <f>VLOOKUP(A2538,таксономия!$1:$1048576,3,1)</f>
        <v xml:space="preserve"> Macaca mulatta (Rhesus macaque).</v>
      </c>
      <c r="S2538">
        <f t="shared" si="39"/>
        <v>41</v>
      </c>
    </row>
    <row r="2539" spans="1:19" x14ac:dyDescent="0.3">
      <c r="A2539" t="s">
        <v>1532</v>
      </c>
      <c r="B2539" t="s">
        <v>1533</v>
      </c>
      <c r="C2539">
        <v>550</v>
      </c>
      <c r="D2539" t="s">
        <v>12</v>
      </c>
      <c r="E2539">
        <v>109</v>
      </c>
      <c r="F2539">
        <v>187</v>
      </c>
      <c r="G2539">
        <v>2697</v>
      </c>
      <c r="H2539" t="s">
        <v>13</v>
      </c>
      <c r="I2539" t="str">
        <f>VLOOKUP(A2539,таксономия!$1:$1048576,7,1)</f>
        <v>Eukaryota</v>
      </c>
      <c r="J2539" t="str">
        <f>VLOOKUP(A2539,таксономия!$1:$1048576,8,1)</f>
        <v xml:space="preserve"> Metazoa</v>
      </c>
      <c r="K2539" t="str">
        <f>VLOOKUP(A2539,таксономия!$1:$1048576,9,1)</f>
        <v xml:space="preserve"> Chordata</v>
      </c>
      <c r="L2539" t="str">
        <f>VLOOKUP(A2539,таксономия!$1:$1048576,10,1)</f>
        <v xml:space="preserve"> Craniata</v>
      </c>
      <c r="M2539" t="str">
        <f>VLOOKUP(A2539,таксономия!$1:$1048576,11,1)</f>
        <v xml:space="preserve"> Vertebrata</v>
      </c>
      <c r="N2539" t="str">
        <f>VLOOKUP(A2539,таксономия!$1:$1048576,12,1)</f>
        <v xml:space="preserve"> Euteleostomi</v>
      </c>
      <c r="O2539" t="str">
        <f>VLOOKUP(A2539,таксономия!$1:$1048576,13,1)</f>
        <v>Mammalia</v>
      </c>
      <c r="P2539" t="str">
        <f>VLOOKUP(A2539,таксономия!$1:$1048576,14,1)</f>
        <v xml:space="preserve"> Eutheria</v>
      </c>
      <c r="Q2539" t="str">
        <f>VLOOKUP(A2539,таксономия!$1:$1048576,15,1)</f>
        <v xml:space="preserve"> Euarchontoglires</v>
      </c>
      <c r="R2539" t="str">
        <f>VLOOKUP(A2539,таксономия!$1:$1048576,3,1)</f>
        <v xml:space="preserve"> Macaca mulatta (Rhesus macaque).</v>
      </c>
      <c r="S2539">
        <f t="shared" si="39"/>
        <v>78</v>
      </c>
    </row>
    <row r="2540" spans="1:19" x14ac:dyDescent="0.3">
      <c r="A2540" t="s">
        <v>1532</v>
      </c>
      <c r="B2540" t="s">
        <v>1533</v>
      </c>
      <c r="C2540">
        <v>550</v>
      </c>
      <c r="D2540" t="s">
        <v>12</v>
      </c>
      <c r="E2540">
        <v>211</v>
      </c>
      <c r="F2540">
        <v>289</v>
      </c>
      <c r="G2540">
        <v>2697</v>
      </c>
      <c r="H2540" t="s">
        <v>13</v>
      </c>
      <c r="I2540" t="str">
        <f>VLOOKUP(A2540,таксономия!$1:$1048576,7,1)</f>
        <v>Eukaryota</v>
      </c>
      <c r="J2540" t="str">
        <f>VLOOKUP(A2540,таксономия!$1:$1048576,8,1)</f>
        <v xml:space="preserve"> Metazoa</v>
      </c>
      <c r="K2540" t="str">
        <f>VLOOKUP(A2540,таксономия!$1:$1048576,9,1)</f>
        <v xml:space="preserve"> Chordata</v>
      </c>
      <c r="L2540" t="str">
        <f>VLOOKUP(A2540,таксономия!$1:$1048576,10,1)</f>
        <v xml:space="preserve"> Craniata</v>
      </c>
      <c r="M2540" t="str">
        <f>VLOOKUP(A2540,таксономия!$1:$1048576,11,1)</f>
        <v xml:space="preserve"> Vertebrata</v>
      </c>
      <c r="N2540" t="str">
        <f>VLOOKUP(A2540,таксономия!$1:$1048576,12,1)</f>
        <v xml:space="preserve"> Euteleostomi</v>
      </c>
      <c r="O2540" t="str">
        <f>VLOOKUP(A2540,таксономия!$1:$1048576,13,1)</f>
        <v>Mammalia</v>
      </c>
      <c r="P2540" t="str">
        <f>VLOOKUP(A2540,таксономия!$1:$1048576,14,1)</f>
        <v xml:space="preserve"> Eutheria</v>
      </c>
      <c r="Q2540" t="str">
        <f>VLOOKUP(A2540,таксономия!$1:$1048576,15,1)</f>
        <v xml:space="preserve"> Euarchontoglires</v>
      </c>
      <c r="R2540" t="str">
        <f>VLOOKUP(A2540,таксономия!$1:$1048576,3,1)</f>
        <v xml:space="preserve"> Macaca mulatta (Rhesus macaque).</v>
      </c>
      <c r="S2540">
        <f t="shared" si="39"/>
        <v>78</v>
      </c>
    </row>
    <row r="2541" spans="1:19" x14ac:dyDescent="0.3">
      <c r="A2541" t="s">
        <v>1532</v>
      </c>
      <c r="B2541" t="s">
        <v>1533</v>
      </c>
      <c r="C2541">
        <v>550</v>
      </c>
      <c r="D2541" t="s">
        <v>14</v>
      </c>
      <c r="E2541">
        <v>313</v>
      </c>
      <c r="F2541">
        <v>361</v>
      </c>
      <c r="G2541">
        <v>80</v>
      </c>
      <c r="H2541" t="s">
        <v>15</v>
      </c>
      <c r="I2541" t="str">
        <f>VLOOKUP(A2541,таксономия!$1:$1048576,7,1)</f>
        <v>Eukaryota</v>
      </c>
      <c r="J2541" t="str">
        <f>VLOOKUP(A2541,таксономия!$1:$1048576,8,1)</f>
        <v xml:space="preserve"> Metazoa</v>
      </c>
      <c r="K2541" t="str">
        <f>VLOOKUP(A2541,таксономия!$1:$1048576,9,1)</f>
        <v xml:space="preserve"> Chordata</v>
      </c>
      <c r="L2541" t="str">
        <f>VLOOKUP(A2541,таксономия!$1:$1048576,10,1)</f>
        <v xml:space="preserve"> Craniata</v>
      </c>
      <c r="M2541" t="str">
        <f>VLOOKUP(A2541,таксономия!$1:$1048576,11,1)</f>
        <v xml:space="preserve"> Vertebrata</v>
      </c>
      <c r="N2541" t="str">
        <f>VLOOKUP(A2541,таксономия!$1:$1048576,12,1)</f>
        <v xml:space="preserve"> Euteleostomi</v>
      </c>
      <c r="O2541" t="str">
        <f>VLOOKUP(A2541,таксономия!$1:$1048576,13,1)</f>
        <v>Mammalia</v>
      </c>
      <c r="P2541" t="str">
        <f>VLOOKUP(A2541,таксономия!$1:$1048576,14,1)</f>
        <v xml:space="preserve"> Eutheria</v>
      </c>
      <c r="Q2541" t="str">
        <f>VLOOKUP(A2541,таксономия!$1:$1048576,15,1)</f>
        <v xml:space="preserve"> Euarchontoglires</v>
      </c>
      <c r="R2541" t="str">
        <f>VLOOKUP(A2541,таксономия!$1:$1048576,3,1)</f>
        <v xml:space="preserve"> Macaca mulatta (Rhesus macaque).</v>
      </c>
      <c r="S2541">
        <f t="shared" si="39"/>
        <v>48</v>
      </c>
    </row>
    <row r="2542" spans="1:19" x14ac:dyDescent="0.3">
      <c r="A2542" t="s">
        <v>1532</v>
      </c>
      <c r="B2542" t="s">
        <v>1533</v>
      </c>
      <c r="C2542">
        <v>550</v>
      </c>
      <c r="D2542" t="s">
        <v>16</v>
      </c>
      <c r="E2542">
        <v>362</v>
      </c>
      <c r="F2542">
        <v>550</v>
      </c>
      <c r="G2542">
        <v>22248</v>
      </c>
      <c r="H2542" t="s">
        <v>17</v>
      </c>
      <c r="I2542" t="str">
        <f>VLOOKUP(A2542,таксономия!$1:$1048576,7,1)</f>
        <v>Eukaryota</v>
      </c>
      <c r="J2542" t="str">
        <f>VLOOKUP(A2542,таксономия!$1:$1048576,8,1)</f>
        <v xml:space="preserve"> Metazoa</v>
      </c>
      <c r="K2542" t="str">
        <f>VLOOKUP(A2542,таксономия!$1:$1048576,9,1)</f>
        <v xml:space="preserve"> Chordata</v>
      </c>
      <c r="L2542" t="str">
        <f>VLOOKUP(A2542,таксономия!$1:$1048576,10,1)</f>
        <v xml:space="preserve"> Craniata</v>
      </c>
      <c r="M2542" t="str">
        <f>VLOOKUP(A2542,таксономия!$1:$1048576,11,1)</f>
        <v xml:space="preserve"> Vertebrata</v>
      </c>
      <c r="N2542" t="str">
        <f>VLOOKUP(A2542,таксономия!$1:$1048576,12,1)</f>
        <v xml:space="preserve"> Euteleostomi</v>
      </c>
      <c r="O2542" t="str">
        <f>VLOOKUP(A2542,таксономия!$1:$1048576,13,1)</f>
        <v>Mammalia</v>
      </c>
      <c r="P2542" t="str">
        <f>VLOOKUP(A2542,таксономия!$1:$1048576,14,1)</f>
        <v xml:space="preserve"> Eutheria</v>
      </c>
      <c r="Q2542" t="str">
        <f>VLOOKUP(A2542,таксономия!$1:$1048576,15,1)</f>
        <v xml:space="preserve"> Euarchontoglires</v>
      </c>
      <c r="R2542" t="str">
        <f>VLOOKUP(A2542,таксономия!$1:$1048576,3,1)</f>
        <v xml:space="preserve"> Macaca mulatta (Rhesus macaque).</v>
      </c>
      <c r="S2542">
        <f t="shared" si="39"/>
        <v>188</v>
      </c>
    </row>
    <row r="2543" spans="1:19" x14ac:dyDescent="0.3">
      <c r="A2543" t="s">
        <v>1534</v>
      </c>
      <c r="B2543" t="s">
        <v>1535</v>
      </c>
      <c r="C2543">
        <v>882</v>
      </c>
      <c r="D2543" t="s">
        <v>20</v>
      </c>
      <c r="E2543">
        <v>115</v>
      </c>
      <c r="F2543">
        <v>242</v>
      </c>
      <c r="G2543">
        <v>1926</v>
      </c>
      <c r="H2543" t="s">
        <v>21</v>
      </c>
      <c r="I2543" t="str">
        <f>VLOOKUP(A2543,таксономия!$1:$1048576,7,1)</f>
        <v>Eukaryota</v>
      </c>
      <c r="J2543" t="str">
        <f>VLOOKUP(A2543,таксономия!$1:$1048576,8,1)</f>
        <v xml:space="preserve"> Metazoa</v>
      </c>
      <c r="K2543" t="str">
        <f>VLOOKUP(A2543,таксономия!$1:$1048576,9,1)</f>
        <v xml:space="preserve"> Chordata</v>
      </c>
      <c r="L2543" t="str">
        <f>VLOOKUP(A2543,таксономия!$1:$1048576,10,1)</f>
        <v xml:space="preserve"> Craniata</v>
      </c>
      <c r="M2543" t="str">
        <f>VLOOKUP(A2543,таксономия!$1:$1048576,11,1)</f>
        <v xml:space="preserve"> Vertebrata</v>
      </c>
      <c r="N2543" t="str">
        <f>VLOOKUP(A2543,таксономия!$1:$1048576,12,1)</f>
        <v xml:space="preserve"> Euteleostomi</v>
      </c>
      <c r="O2543" t="str">
        <f>VLOOKUP(A2543,таксономия!$1:$1048576,13,1)</f>
        <v>Mammalia</v>
      </c>
      <c r="P2543" t="str">
        <f>VLOOKUP(A2543,таксономия!$1:$1048576,14,1)</f>
        <v xml:space="preserve"> Eutheria</v>
      </c>
      <c r="Q2543" t="str">
        <f>VLOOKUP(A2543,таксономия!$1:$1048576,15,1)</f>
        <v xml:space="preserve"> Euarchontoglires</v>
      </c>
      <c r="R2543" t="str">
        <f>VLOOKUP(A2543,таксономия!$1:$1048576,3,1)</f>
        <v xml:space="preserve"> Callithrix jacchus (White-tufted-ear marmoset).</v>
      </c>
      <c r="S2543">
        <f t="shared" si="39"/>
        <v>127</v>
      </c>
    </row>
    <row r="2544" spans="1:19" x14ac:dyDescent="0.3">
      <c r="A2544" t="s">
        <v>1534</v>
      </c>
      <c r="B2544" t="s">
        <v>1535</v>
      </c>
      <c r="C2544">
        <v>882</v>
      </c>
      <c r="D2544" t="s">
        <v>22</v>
      </c>
      <c r="E2544">
        <v>3</v>
      </c>
      <c r="F2544">
        <v>93</v>
      </c>
      <c r="G2544">
        <v>59728</v>
      </c>
      <c r="H2544" t="s">
        <v>23</v>
      </c>
      <c r="I2544" t="str">
        <f>VLOOKUP(A2544,таксономия!$1:$1048576,7,1)</f>
        <v>Eukaryota</v>
      </c>
      <c r="J2544" t="str">
        <f>VLOOKUP(A2544,таксономия!$1:$1048576,8,1)</f>
        <v xml:space="preserve"> Metazoa</v>
      </c>
      <c r="K2544" t="str">
        <f>VLOOKUP(A2544,таксономия!$1:$1048576,9,1)</f>
        <v xml:space="preserve"> Chordata</v>
      </c>
      <c r="L2544" t="str">
        <f>VLOOKUP(A2544,таксономия!$1:$1048576,10,1)</f>
        <v xml:space="preserve"> Craniata</v>
      </c>
      <c r="M2544" t="str">
        <f>VLOOKUP(A2544,таксономия!$1:$1048576,11,1)</f>
        <v xml:space="preserve"> Vertebrata</v>
      </c>
      <c r="N2544" t="str">
        <f>VLOOKUP(A2544,таксономия!$1:$1048576,12,1)</f>
        <v xml:space="preserve"> Euteleostomi</v>
      </c>
      <c r="O2544" t="str">
        <f>VLOOKUP(A2544,таксономия!$1:$1048576,13,1)</f>
        <v>Mammalia</v>
      </c>
      <c r="P2544" t="str">
        <f>VLOOKUP(A2544,таксономия!$1:$1048576,14,1)</f>
        <v xml:space="preserve"> Eutheria</v>
      </c>
      <c r="Q2544" t="str">
        <f>VLOOKUP(A2544,таксономия!$1:$1048576,15,1)</f>
        <v xml:space="preserve"> Euarchontoglires</v>
      </c>
      <c r="R2544" t="str">
        <f>VLOOKUP(A2544,таксономия!$1:$1048576,3,1)</f>
        <v xml:space="preserve"> Callithrix jacchus (White-tufted-ear marmoset).</v>
      </c>
      <c r="S2544">
        <f t="shared" si="39"/>
        <v>90</v>
      </c>
    </row>
    <row r="2545" spans="1:19" x14ac:dyDescent="0.3">
      <c r="A2545" t="s">
        <v>1534</v>
      </c>
      <c r="B2545" t="s">
        <v>1535</v>
      </c>
      <c r="C2545">
        <v>882</v>
      </c>
      <c r="D2545" t="s">
        <v>12</v>
      </c>
      <c r="E2545">
        <v>258</v>
      </c>
      <c r="F2545">
        <v>336</v>
      </c>
      <c r="G2545">
        <v>2697</v>
      </c>
      <c r="H2545" t="s">
        <v>13</v>
      </c>
      <c r="I2545" t="str">
        <f>VLOOKUP(A2545,таксономия!$1:$1048576,7,1)</f>
        <v>Eukaryota</v>
      </c>
      <c r="J2545" t="str">
        <f>VLOOKUP(A2545,таксономия!$1:$1048576,8,1)</f>
        <v xml:space="preserve"> Metazoa</v>
      </c>
      <c r="K2545" t="str">
        <f>VLOOKUP(A2545,таксономия!$1:$1048576,9,1)</f>
        <v xml:space="preserve"> Chordata</v>
      </c>
      <c r="L2545" t="str">
        <f>VLOOKUP(A2545,таксономия!$1:$1048576,10,1)</f>
        <v xml:space="preserve"> Craniata</v>
      </c>
      <c r="M2545" t="str">
        <f>VLOOKUP(A2545,таксономия!$1:$1048576,11,1)</f>
        <v xml:space="preserve"> Vertebrata</v>
      </c>
      <c r="N2545" t="str">
        <f>VLOOKUP(A2545,таксономия!$1:$1048576,12,1)</f>
        <v xml:space="preserve"> Euteleostomi</v>
      </c>
      <c r="O2545" t="str">
        <f>VLOOKUP(A2545,таксономия!$1:$1048576,13,1)</f>
        <v>Mammalia</v>
      </c>
      <c r="P2545" t="str">
        <f>VLOOKUP(A2545,таксономия!$1:$1048576,14,1)</f>
        <v xml:space="preserve"> Eutheria</v>
      </c>
      <c r="Q2545" t="str">
        <f>VLOOKUP(A2545,таксономия!$1:$1048576,15,1)</f>
        <v xml:space="preserve"> Euarchontoglires</v>
      </c>
      <c r="R2545" t="str">
        <f>VLOOKUP(A2545,таксономия!$1:$1048576,3,1)</f>
        <v xml:space="preserve"> Callithrix jacchus (White-tufted-ear marmoset).</v>
      </c>
      <c r="S2545">
        <f t="shared" si="39"/>
        <v>78</v>
      </c>
    </row>
    <row r="2546" spans="1:19" x14ac:dyDescent="0.3">
      <c r="A2546" t="s">
        <v>1534</v>
      </c>
      <c r="B2546" t="s">
        <v>1535</v>
      </c>
      <c r="C2546">
        <v>882</v>
      </c>
      <c r="D2546" t="s">
        <v>24</v>
      </c>
      <c r="E2546">
        <v>418</v>
      </c>
      <c r="F2546">
        <v>691</v>
      </c>
      <c r="G2546">
        <v>24806</v>
      </c>
      <c r="H2546" t="s">
        <v>25</v>
      </c>
      <c r="I2546" t="str">
        <f>VLOOKUP(A2546,таксономия!$1:$1048576,7,1)</f>
        <v>Eukaryota</v>
      </c>
      <c r="J2546" t="str">
        <f>VLOOKUP(A2546,таксономия!$1:$1048576,8,1)</f>
        <v xml:space="preserve"> Metazoa</v>
      </c>
      <c r="K2546" t="str">
        <f>VLOOKUP(A2546,таксономия!$1:$1048576,9,1)</f>
        <v xml:space="preserve"> Chordata</v>
      </c>
      <c r="L2546" t="str">
        <f>VLOOKUP(A2546,таксономия!$1:$1048576,10,1)</f>
        <v xml:space="preserve"> Craniata</v>
      </c>
      <c r="M2546" t="str">
        <f>VLOOKUP(A2546,таксономия!$1:$1048576,11,1)</f>
        <v xml:space="preserve"> Vertebrata</v>
      </c>
      <c r="N2546" t="str">
        <f>VLOOKUP(A2546,таксономия!$1:$1048576,12,1)</f>
        <v xml:space="preserve"> Euteleostomi</v>
      </c>
      <c r="O2546" t="str">
        <f>VLOOKUP(A2546,таксономия!$1:$1048576,13,1)</f>
        <v>Mammalia</v>
      </c>
      <c r="P2546" t="str">
        <f>VLOOKUP(A2546,таксономия!$1:$1048576,14,1)</f>
        <v xml:space="preserve"> Eutheria</v>
      </c>
      <c r="Q2546" t="str">
        <f>VLOOKUP(A2546,таксономия!$1:$1048576,15,1)</f>
        <v xml:space="preserve"> Euarchontoglires</v>
      </c>
      <c r="R2546" t="str">
        <f>VLOOKUP(A2546,таксономия!$1:$1048576,3,1)</f>
        <v xml:space="preserve"> Callithrix jacchus (White-tufted-ear marmoset).</v>
      </c>
      <c r="S2546">
        <f t="shared" si="39"/>
        <v>273</v>
      </c>
    </row>
    <row r="2547" spans="1:19" x14ac:dyDescent="0.3">
      <c r="A2547" t="s">
        <v>1536</v>
      </c>
      <c r="B2547" t="s">
        <v>1537</v>
      </c>
      <c r="C2547">
        <v>692</v>
      </c>
      <c r="D2547" t="s">
        <v>12</v>
      </c>
      <c r="E2547">
        <v>106</v>
      </c>
      <c r="F2547">
        <v>182</v>
      </c>
      <c r="G2547">
        <v>2697</v>
      </c>
      <c r="H2547" t="s">
        <v>13</v>
      </c>
      <c r="I2547" t="str">
        <f>VLOOKUP(A2547,таксономия!$1:$1048576,7,1)</f>
        <v>Eukaryota</v>
      </c>
      <c r="J2547" t="str">
        <f>VLOOKUP(A2547,таксономия!$1:$1048576,8,1)</f>
        <v xml:space="preserve"> Metazoa</v>
      </c>
      <c r="K2547" t="str">
        <f>VLOOKUP(A2547,таксономия!$1:$1048576,9,1)</f>
        <v xml:space="preserve"> Chordata</v>
      </c>
      <c r="L2547" t="str">
        <f>VLOOKUP(A2547,таксономия!$1:$1048576,10,1)</f>
        <v xml:space="preserve"> Craniata</v>
      </c>
      <c r="M2547" t="str">
        <f>VLOOKUP(A2547,таксономия!$1:$1048576,11,1)</f>
        <v xml:space="preserve"> Vertebrata</v>
      </c>
      <c r="N2547" t="str">
        <f>VLOOKUP(A2547,таксономия!$1:$1048576,12,1)</f>
        <v xml:space="preserve"> Euteleostomi</v>
      </c>
      <c r="O2547" t="str">
        <f>VLOOKUP(A2547,таксономия!$1:$1048576,13,1)</f>
        <v>Mammalia</v>
      </c>
      <c r="P2547" t="str">
        <f>VLOOKUP(A2547,таксономия!$1:$1048576,14,1)</f>
        <v xml:space="preserve"> Monotremata</v>
      </c>
      <c r="Q2547" t="str">
        <f>VLOOKUP(A2547,таксономия!$1:$1048576,15,1)</f>
        <v xml:space="preserve"> Ornithorhynchidae</v>
      </c>
      <c r="R2547" t="str">
        <f>VLOOKUP(A2547,таксономия!$1:$1048576,3,1)</f>
        <v xml:space="preserve"> Ornithorhynchus anatinus (Duckbill platypus).</v>
      </c>
      <c r="S2547">
        <f t="shared" si="39"/>
        <v>76</v>
      </c>
    </row>
    <row r="2548" spans="1:19" x14ac:dyDescent="0.3">
      <c r="A2548" t="s">
        <v>1536</v>
      </c>
      <c r="B2548" t="s">
        <v>1537</v>
      </c>
      <c r="C2548">
        <v>692</v>
      </c>
      <c r="D2548" t="s">
        <v>12</v>
      </c>
      <c r="E2548">
        <v>187</v>
      </c>
      <c r="F2548">
        <v>264</v>
      </c>
      <c r="G2548">
        <v>2697</v>
      </c>
      <c r="H2548" t="s">
        <v>13</v>
      </c>
      <c r="I2548" t="str">
        <f>VLOOKUP(A2548,таксономия!$1:$1048576,7,1)</f>
        <v>Eukaryota</v>
      </c>
      <c r="J2548" t="str">
        <f>VLOOKUP(A2548,таксономия!$1:$1048576,8,1)</f>
        <v xml:space="preserve"> Metazoa</v>
      </c>
      <c r="K2548" t="str">
        <f>VLOOKUP(A2548,таксономия!$1:$1048576,9,1)</f>
        <v xml:space="preserve"> Chordata</v>
      </c>
      <c r="L2548" t="str">
        <f>VLOOKUP(A2548,таксономия!$1:$1048576,10,1)</f>
        <v xml:space="preserve"> Craniata</v>
      </c>
      <c r="M2548" t="str">
        <f>VLOOKUP(A2548,таксономия!$1:$1048576,11,1)</f>
        <v xml:space="preserve"> Vertebrata</v>
      </c>
      <c r="N2548" t="str">
        <f>VLOOKUP(A2548,таксономия!$1:$1048576,12,1)</f>
        <v xml:space="preserve"> Euteleostomi</v>
      </c>
      <c r="O2548" t="str">
        <f>VLOOKUP(A2548,таксономия!$1:$1048576,13,1)</f>
        <v>Mammalia</v>
      </c>
      <c r="P2548" t="str">
        <f>VLOOKUP(A2548,таксономия!$1:$1048576,14,1)</f>
        <v xml:space="preserve"> Monotremata</v>
      </c>
      <c r="Q2548" t="str">
        <f>VLOOKUP(A2548,таксономия!$1:$1048576,15,1)</f>
        <v xml:space="preserve"> Ornithorhynchidae</v>
      </c>
      <c r="R2548" t="str">
        <f>VLOOKUP(A2548,таксономия!$1:$1048576,3,1)</f>
        <v xml:space="preserve"> Ornithorhynchus anatinus (Duckbill platypus).</v>
      </c>
      <c r="S2548">
        <f t="shared" si="39"/>
        <v>77</v>
      </c>
    </row>
    <row r="2549" spans="1:19" x14ac:dyDescent="0.3">
      <c r="A2549" t="s">
        <v>1536</v>
      </c>
      <c r="B2549" t="s">
        <v>1537</v>
      </c>
      <c r="C2549">
        <v>692</v>
      </c>
      <c r="D2549" t="s">
        <v>12</v>
      </c>
      <c r="E2549">
        <v>354</v>
      </c>
      <c r="F2549">
        <v>432</v>
      </c>
      <c r="G2549">
        <v>2697</v>
      </c>
      <c r="H2549" t="s">
        <v>13</v>
      </c>
      <c r="I2549" t="str">
        <f>VLOOKUP(A2549,таксономия!$1:$1048576,7,1)</f>
        <v>Eukaryota</v>
      </c>
      <c r="J2549" t="str">
        <f>VLOOKUP(A2549,таксономия!$1:$1048576,8,1)</f>
        <v xml:space="preserve"> Metazoa</v>
      </c>
      <c r="K2549" t="str">
        <f>VLOOKUP(A2549,таксономия!$1:$1048576,9,1)</f>
        <v xml:space="preserve"> Chordata</v>
      </c>
      <c r="L2549" t="str">
        <f>VLOOKUP(A2549,таксономия!$1:$1048576,10,1)</f>
        <v xml:space="preserve"> Craniata</v>
      </c>
      <c r="M2549" t="str">
        <f>VLOOKUP(A2549,таксономия!$1:$1048576,11,1)</f>
        <v xml:space="preserve"> Vertebrata</v>
      </c>
      <c r="N2549" t="str">
        <f>VLOOKUP(A2549,таксономия!$1:$1048576,12,1)</f>
        <v xml:space="preserve"> Euteleostomi</v>
      </c>
      <c r="O2549" t="str">
        <f>VLOOKUP(A2549,таксономия!$1:$1048576,13,1)</f>
        <v>Mammalia</v>
      </c>
      <c r="P2549" t="str">
        <f>VLOOKUP(A2549,таксономия!$1:$1048576,14,1)</f>
        <v xml:space="preserve"> Monotremata</v>
      </c>
      <c r="Q2549" t="str">
        <f>VLOOKUP(A2549,таксономия!$1:$1048576,15,1)</f>
        <v xml:space="preserve"> Ornithorhynchidae</v>
      </c>
      <c r="R2549" t="str">
        <f>VLOOKUP(A2549,таксономия!$1:$1048576,3,1)</f>
        <v xml:space="preserve"> Ornithorhynchus anatinus (Duckbill platypus).</v>
      </c>
      <c r="S2549">
        <f t="shared" si="39"/>
        <v>78</v>
      </c>
    </row>
    <row r="2550" spans="1:19" x14ac:dyDescent="0.3">
      <c r="A2550" t="s">
        <v>1536</v>
      </c>
      <c r="B2550" t="s">
        <v>1537</v>
      </c>
      <c r="C2550">
        <v>692</v>
      </c>
      <c r="D2550" t="s">
        <v>44</v>
      </c>
      <c r="E2550">
        <v>23</v>
      </c>
      <c r="F2550">
        <v>102</v>
      </c>
      <c r="G2550">
        <v>2217</v>
      </c>
      <c r="H2550" t="s">
        <v>45</v>
      </c>
      <c r="I2550" t="str">
        <f>VLOOKUP(A2550,таксономия!$1:$1048576,7,1)</f>
        <v>Eukaryota</v>
      </c>
      <c r="J2550" t="str">
        <f>VLOOKUP(A2550,таксономия!$1:$1048576,8,1)</f>
        <v xml:space="preserve"> Metazoa</v>
      </c>
      <c r="K2550" t="str">
        <f>VLOOKUP(A2550,таксономия!$1:$1048576,9,1)</f>
        <v xml:space="preserve"> Chordata</v>
      </c>
      <c r="L2550" t="str">
        <f>VLOOKUP(A2550,таксономия!$1:$1048576,10,1)</f>
        <v xml:space="preserve"> Craniata</v>
      </c>
      <c r="M2550" t="str">
        <f>VLOOKUP(A2550,таксономия!$1:$1048576,11,1)</f>
        <v xml:space="preserve"> Vertebrata</v>
      </c>
      <c r="N2550" t="str">
        <f>VLOOKUP(A2550,таксономия!$1:$1048576,12,1)</f>
        <v xml:space="preserve"> Euteleostomi</v>
      </c>
      <c r="O2550" t="str">
        <f>VLOOKUP(A2550,таксономия!$1:$1048576,13,1)</f>
        <v>Mammalia</v>
      </c>
      <c r="P2550" t="str">
        <f>VLOOKUP(A2550,таксономия!$1:$1048576,14,1)</f>
        <v xml:space="preserve"> Monotremata</v>
      </c>
      <c r="Q2550" t="str">
        <f>VLOOKUP(A2550,таксономия!$1:$1048576,15,1)</f>
        <v xml:space="preserve"> Ornithorhynchidae</v>
      </c>
      <c r="R2550" t="str">
        <f>VLOOKUP(A2550,таксономия!$1:$1048576,3,1)</f>
        <v xml:space="preserve"> Ornithorhynchus anatinus (Duckbill platypus).</v>
      </c>
      <c r="S2550">
        <f t="shared" si="39"/>
        <v>79</v>
      </c>
    </row>
    <row r="2551" spans="1:19" x14ac:dyDescent="0.3">
      <c r="A2551" t="s">
        <v>1536</v>
      </c>
      <c r="B2551" t="s">
        <v>1537</v>
      </c>
      <c r="C2551">
        <v>692</v>
      </c>
      <c r="D2551" t="s">
        <v>16</v>
      </c>
      <c r="E2551">
        <v>466</v>
      </c>
      <c r="F2551">
        <v>685</v>
      </c>
      <c r="G2551">
        <v>22248</v>
      </c>
      <c r="H2551" t="s">
        <v>17</v>
      </c>
      <c r="I2551" t="str">
        <f>VLOOKUP(A2551,таксономия!$1:$1048576,7,1)</f>
        <v>Eukaryota</v>
      </c>
      <c r="J2551" t="str">
        <f>VLOOKUP(A2551,таксономия!$1:$1048576,8,1)</f>
        <v xml:space="preserve"> Metazoa</v>
      </c>
      <c r="K2551" t="str">
        <f>VLOOKUP(A2551,таксономия!$1:$1048576,9,1)</f>
        <v xml:space="preserve"> Chordata</v>
      </c>
      <c r="L2551" t="str">
        <f>VLOOKUP(A2551,таксономия!$1:$1048576,10,1)</f>
        <v xml:space="preserve"> Craniata</v>
      </c>
      <c r="M2551" t="str">
        <f>VLOOKUP(A2551,таксономия!$1:$1048576,11,1)</f>
        <v xml:space="preserve"> Vertebrata</v>
      </c>
      <c r="N2551" t="str">
        <f>VLOOKUP(A2551,таксономия!$1:$1048576,12,1)</f>
        <v xml:space="preserve"> Euteleostomi</v>
      </c>
      <c r="O2551" t="str">
        <f>VLOOKUP(A2551,таксономия!$1:$1048576,13,1)</f>
        <v>Mammalia</v>
      </c>
      <c r="P2551" t="str">
        <f>VLOOKUP(A2551,таксономия!$1:$1048576,14,1)</f>
        <v xml:space="preserve"> Monotremata</v>
      </c>
      <c r="Q2551" t="str">
        <f>VLOOKUP(A2551,таксономия!$1:$1048576,15,1)</f>
        <v xml:space="preserve"> Ornithorhynchidae</v>
      </c>
      <c r="R2551" t="str">
        <f>VLOOKUP(A2551,таксономия!$1:$1048576,3,1)</f>
        <v xml:space="preserve"> Ornithorhynchus anatinus (Duckbill platypus).</v>
      </c>
      <c r="S2551">
        <f t="shared" si="39"/>
        <v>219</v>
      </c>
    </row>
    <row r="2552" spans="1:19" x14ac:dyDescent="0.3">
      <c r="A2552" t="s">
        <v>1538</v>
      </c>
      <c r="B2552" t="s">
        <v>1539</v>
      </c>
      <c r="C2552">
        <v>708</v>
      </c>
      <c r="D2552" t="s">
        <v>12</v>
      </c>
      <c r="E2552">
        <v>106</v>
      </c>
      <c r="F2552">
        <v>182</v>
      </c>
      <c r="G2552">
        <v>2697</v>
      </c>
      <c r="H2552" t="s">
        <v>13</v>
      </c>
      <c r="I2552" t="str">
        <f>VLOOKUP(A2552,таксономия!$1:$1048576,7,1)</f>
        <v>Eukaryota</v>
      </c>
      <c r="J2552" t="str">
        <f>VLOOKUP(A2552,таксономия!$1:$1048576,8,1)</f>
        <v xml:space="preserve"> Metazoa</v>
      </c>
      <c r="K2552" t="str">
        <f>VLOOKUP(A2552,таксономия!$1:$1048576,9,1)</f>
        <v xml:space="preserve"> Chordata</v>
      </c>
      <c r="L2552" t="str">
        <f>VLOOKUP(A2552,таксономия!$1:$1048576,10,1)</f>
        <v xml:space="preserve"> Craniata</v>
      </c>
      <c r="M2552" t="str">
        <f>VLOOKUP(A2552,таксономия!$1:$1048576,11,1)</f>
        <v xml:space="preserve"> Vertebrata</v>
      </c>
      <c r="N2552" t="str">
        <f>VLOOKUP(A2552,таксономия!$1:$1048576,12,1)</f>
        <v xml:space="preserve"> Euteleostomi</v>
      </c>
      <c r="O2552" t="str">
        <f>VLOOKUP(A2552,таксономия!$1:$1048576,13,1)</f>
        <v>Mammalia</v>
      </c>
      <c r="P2552" t="str">
        <f>VLOOKUP(A2552,таксономия!$1:$1048576,14,1)</f>
        <v xml:space="preserve"> Monotremata</v>
      </c>
      <c r="Q2552" t="str">
        <f>VLOOKUP(A2552,таксономия!$1:$1048576,15,1)</f>
        <v xml:space="preserve"> Ornithorhynchidae</v>
      </c>
      <c r="R2552" t="str">
        <f>VLOOKUP(A2552,таксономия!$1:$1048576,3,1)</f>
        <v xml:space="preserve"> Ornithorhynchus anatinus (Duckbill platypus).</v>
      </c>
      <c r="S2552">
        <f t="shared" si="39"/>
        <v>76</v>
      </c>
    </row>
    <row r="2553" spans="1:19" x14ac:dyDescent="0.3">
      <c r="A2553" t="s">
        <v>1538</v>
      </c>
      <c r="B2553" t="s">
        <v>1539</v>
      </c>
      <c r="C2553">
        <v>708</v>
      </c>
      <c r="D2553" t="s">
        <v>12</v>
      </c>
      <c r="E2553">
        <v>187</v>
      </c>
      <c r="F2553">
        <v>264</v>
      </c>
      <c r="G2553">
        <v>2697</v>
      </c>
      <c r="H2553" t="s">
        <v>13</v>
      </c>
      <c r="I2553" t="str">
        <f>VLOOKUP(A2553,таксономия!$1:$1048576,7,1)</f>
        <v>Eukaryota</v>
      </c>
      <c r="J2553" t="str">
        <f>VLOOKUP(A2553,таксономия!$1:$1048576,8,1)</f>
        <v xml:space="preserve"> Metazoa</v>
      </c>
      <c r="K2553" t="str">
        <f>VLOOKUP(A2553,таксономия!$1:$1048576,9,1)</f>
        <v xml:space="preserve"> Chordata</v>
      </c>
      <c r="L2553" t="str">
        <f>VLOOKUP(A2553,таксономия!$1:$1048576,10,1)</f>
        <v xml:space="preserve"> Craniata</v>
      </c>
      <c r="M2553" t="str">
        <f>VLOOKUP(A2553,таксономия!$1:$1048576,11,1)</f>
        <v xml:space="preserve"> Vertebrata</v>
      </c>
      <c r="N2553" t="str">
        <f>VLOOKUP(A2553,таксономия!$1:$1048576,12,1)</f>
        <v xml:space="preserve"> Euteleostomi</v>
      </c>
      <c r="O2553" t="str">
        <f>VLOOKUP(A2553,таксономия!$1:$1048576,13,1)</f>
        <v>Mammalia</v>
      </c>
      <c r="P2553" t="str">
        <f>VLOOKUP(A2553,таксономия!$1:$1048576,14,1)</f>
        <v xml:space="preserve"> Monotremata</v>
      </c>
      <c r="Q2553" t="str">
        <f>VLOOKUP(A2553,таксономия!$1:$1048576,15,1)</f>
        <v xml:space="preserve"> Ornithorhynchidae</v>
      </c>
      <c r="R2553" t="str">
        <f>VLOOKUP(A2553,таксономия!$1:$1048576,3,1)</f>
        <v xml:space="preserve"> Ornithorhynchus anatinus (Duckbill platypus).</v>
      </c>
      <c r="S2553">
        <f t="shared" si="39"/>
        <v>77</v>
      </c>
    </row>
    <row r="2554" spans="1:19" x14ac:dyDescent="0.3">
      <c r="A2554" t="s">
        <v>1538</v>
      </c>
      <c r="B2554" t="s">
        <v>1539</v>
      </c>
      <c r="C2554">
        <v>708</v>
      </c>
      <c r="D2554" t="s">
        <v>12</v>
      </c>
      <c r="E2554">
        <v>370</v>
      </c>
      <c r="F2554">
        <v>448</v>
      </c>
      <c r="G2554">
        <v>2697</v>
      </c>
      <c r="H2554" t="s">
        <v>13</v>
      </c>
      <c r="I2554" t="str">
        <f>VLOOKUP(A2554,таксономия!$1:$1048576,7,1)</f>
        <v>Eukaryota</v>
      </c>
      <c r="J2554" t="str">
        <f>VLOOKUP(A2554,таксономия!$1:$1048576,8,1)</f>
        <v xml:space="preserve"> Metazoa</v>
      </c>
      <c r="K2554" t="str">
        <f>VLOOKUP(A2554,таксономия!$1:$1048576,9,1)</f>
        <v xml:space="preserve"> Chordata</v>
      </c>
      <c r="L2554" t="str">
        <f>VLOOKUP(A2554,таксономия!$1:$1048576,10,1)</f>
        <v xml:space="preserve"> Craniata</v>
      </c>
      <c r="M2554" t="str">
        <f>VLOOKUP(A2554,таксономия!$1:$1048576,11,1)</f>
        <v xml:space="preserve"> Vertebrata</v>
      </c>
      <c r="N2554" t="str">
        <f>VLOOKUP(A2554,таксономия!$1:$1048576,12,1)</f>
        <v xml:space="preserve"> Euteleostomi</v>
      </c>
      <c r="O2554" t="str">
        <f>VLOOKUP(A2554,таксономия!$1:$1048576,13,1)</f>
        <v>Mammalia</v>
      </c>
      <c r="P2554" t="str">
        <f>VLOOKUP(A2554,таксономия!$1:$1048576,14,1)</f>
        <v xml:space="preserve"> Monotremata</v>
      </c>
      <c r="Q2554" t="str">
        <f>VLOOKUP(A2554,таксономия!$1:$1048576,15,1)</f>
        <v xml:space="preserve"> Ornithorhynchidae</v>
      </c>
      <c r="R2554" t="str">
        <f>VLOOKUP(A2554,таксономия!$1:$1048576,3,1)</f>
        <v xml:space="preserve"> Ornithorhynchus anatinus (Duckbill platypus).</v>
      </c>
      <c r="S2554">
        <f t="shared" si="39"/>
        <v>78</v>
      </c>
    </row>
    <row r="2555" spans="1:19" x14ac:dyDescent="0.3">
      <c r="A2555" t="s">
        <v>1538</v>
      </c>
      <c r="B2555" t="s">
        <v>1539</v>
      </c>
      <c r="C2555">
        <v>708</v>
      </c>
      <c r="D2555" t="s">
        <v>44</v>
      </c>
      <c r="E2555">
        <v>23</v>
      </c>
      <c r="F2555">
        <v>102</v>
      </c>
      <c r="G2555">
        <v>2217</v>
      </c>
      <c r="H2555" t="s">
        <v>45</v>
      </c>
      <c r="I2555" t="str">
        <f>VLOOKUP(A2555,таксономия!$1:$1048576,7,1)</f>
        <v>Eukaryota</v>
      </c>
      <c r="J2555" t="str">
        <f>VLOOKUP(A2555,таксономия!$1:$1048576,8,1)</f>
        <v xml:space="preserve"> Metazoa</v>
      </c>
      <c r="K2555" t="str">
        <f>VLOOKUP(A2555,таксономия!$1:$1048576,9,1)</f>
        <v xml:space="preserve"> Chordata</v>
      </c>
      <c r="L2555" t="str">
        <f>VLOOKUP(A2555,таксономия!$1:$1048576,10,1)</f>
        <v xml:space="preserve"> Craniata</v>
      </c>
      <c r="M2555" t="str">
        <f>VLOOKUP(A2555,таксономия!$1:$1048576,11,1)</f>
        <v xml:space="preserve"> Vertebrata</v>
      </c>
      <c r="N2555" t="str">
        <f>VLOOKUP(A2555,таксономия!$1:$1048576,12,1)</f>
        <v xml:space="preserve"> Euteleostomi</v>
      </c>
      <c r="O2555" t="str">
        <f>VLOOKUP(A2555,таксономия!$1:$1048576,13,1)</f>
        <v>Mammalia</v>
      </c>
      <c r="P2555" t="str">
        <f>VLOOKUP(A2555,таксономия!$1:$1048576,14,1)</f>
        <v xml:space="preserve"> Monotremata</v>
      </c>
      <c r="Q2555" t="str">
        <f>VLOOKUP(A2555,таксономия!$1:$1048576,15,1)</f>
        <v xml:space="preserve"> Ornithorhynchidae</v>
      </c>
      <c r="R2555" t="str">
        <f>VLOOKUP(A2555,таксономия!$1:$1048576,3,1)</f>
        <v xml:space="preserve"> Ornithorhynchus anatinus (Duckbill platypus).</v>
      </c>
      <c r="S2555">
        <f t="shared" si="39"/>
        <v>79</v>
      </c>
    </row>
    <row r="2556" spans="1:19" x14ac:dyDescent="0.3">
      <c r="A2556" t="s">
        <v>1538</v>
      </c>
      <c r="B2556" t="s">
        <v>1539</v>
      </c>
      <c r="C2556">
        <v>708</v>
      </c>
      <c r="D2556" t="s">
        <v>16</v>
      </c>
      <c r="E2556">
        <v>482</v>
      </c>
      <c r="F2556">
        <v>701</v>
      </c>
      <c r="G2556">
        <v>22248</v>
      </c>
      <c r="H2556" t="s">
        <v>17</v>
      </c>
      <c r="I2556" t="str">
        <f>VLOOKUP(A2556,таксономия!$1:$1048576,7,1)</f>
        <v>Eukaryota</v>
      </c>
      <c r="J2556" t="str">
        <f>VLOOKUP(A2556,таксономия!$1:$1048576,8,1)</f>
        <v xml:space="preserve"> Metazoa</v>
      </c>
      <c r="K2556" t="str">
        <f>VLOOKUP(A2556,таксономия!$1:$1048576,9,1)</f>
        <v xml:space="preserve"> Chordata</v>
      </c>
      <c r="L2556" t="str">
        <f>VLOOKUP(A2556,таксономия!$1:$1048576,10,1)</f>
        <v xml:space="preserve"> Craniata</v>
      </c>
      <c r="M2556" t="str">
        <f>VLOOKUP(A2556,таксономия!$1:$1048576,11,1)</f>
        <v xml:space="preserve"> Vertebrata</v>
      </c>
      <c r="N2556" t="str">
        <f>VLOOKUP(A2556,таксономия!$1:$1048576,12,1)</f>
        <v xml:space="preserve"> Euteleostomi</v>
      </c>
      <c r="O2556" t="str">
        <f>VLOOKUP(A2556,таксономия!$1:$1048576,13,1)</f>
        <v>Mammalia</v>
      </c>
      <c r="P2556" t="str">
        <f>VLOOKUP(A2556,таксономия!$1:$1048576,14,1)</f>
        <v xml:space="preserve"> Monotremata</v>
      </c>
      <c r="Q2556" t="str">
        <f>VLOOKUP(A2556,таксономия!$1:$1048576,15,1)</f>
        <v xml:space="preserve"> Ornithorhynchidae</v>
      </c>
      <c r="R2556" t="str">
        <f>VLOOKUP(A2556,таксономия!$1:$1048576,3,1)</f>
        <v xml:space="preserve"> Ornithorhynchus anatinus (Duckbill platypus).</v>
      </c>
      <c r="S2556">
        <f t="shared" si="39"/>
        <v>219</v>
      </c>
    </row>
    <row r="2557" spans="1:19" x14ac:dyDescent="0.3">
      <c r="A2557" t="s">
        <v>1540</v>
      </c>
      <c r="B2557" t="s">
        <v>1541</v>
      </c>
      <c r="C2557">
        <v>235</v>
      </c>
      <c r="D2557" t="s">
        <v>12</v>
      </c>
      <c r="E2557">
        <v>25</v>
      </c>
      <c r="F2557">
        <v>101</v>
      </c>
      <c r="G2557">
        <v>2697</v>
      </c>
      <c r="H2557" t="s">
        <v>13</v>
      </c>
      <c r="I2557" t="str">
        <f>VLOOKUP(A2557,таксономия!$1:$1048576,7,1)</f>
        <v>Eukaryota</v>
      </c>
      <c r="J2557" t="str">
        <f>VLOOKUP(A2557,таксономия!$1:$1048576,8,1)</f>
        <v xml:space="preserve"> Metazoa</v>
      </c>
      <c r="K2557" t="str">
        <f>VLOOKUP(A2557,таксономия!$1:$1048576,9,1)</f>
        <v xml:space="preserve"> Chordata</v>
      </c>
      <c r="L2557" t="str">
        <f>VLOOKUP(A2557,таксономия!$1:$1048576,10,1)</f>
        <v xml:space="preserve"> Craniata</v>
      </c>
      <c r="M2557" t="str">
        <f>VLOOKUP(A2557,таксономия!$1:$1048576,11,1)</f>
        <v xml:space="preserve"> Vertebrata</v>
      </c>
      <c r="N2557" t="str">
        <f>VLOOKUP(A2557,таксономия!$1:$1048576,12,1)</f>
        <v xml:space="preserve"> Euteleostomi</v>
      </c>
      <c r="O2557" t="str">
        <f>VLOOKUP(A2557,таксономия!$1:$1048576,13,1)</f>
        <v>Mammalia</v>
      </c>
      <c r="P2557" t="str">
        <f>VLOOKUP(A2557,таксономия!$1:$1048576,14,1)</f>
        <v xml:space="preserve"> Eutheria</v>
      </c>
      <c r="Q2557" t="str">
        <f>VLOOKUP(A2557,таксономия!$1:$1048576,15,1)</f>
        <v xml:space="preserve"> Euarchontoglires</v>
      </c>
      <c r="R2557" t="str">
        <f>VLOOKUP(A2557,таксономия!$1:$1048576,3,1)</f>
        <v xml:space="preserve"> Macaca mulatta (Rhesus macaque).</v>
      </c>
      <c r="S2557">
        <f t="shared" si="39"/>
        <v>76</v>
      </c>
    </row>
    <row r="2558" spans="1:19" x14ac:dyDescent="0.3">
      <c r="A2558" t="s">
        <v>1542</v>
      </c>
      <c r="B2558" t="s">
        <v>1543</v>
      </c>
      <c r="C2558">
        <v>263</v>
      </c>
      <c r="D2558" t="s">
        <v>12</v>
      </c>
      <c r="E2558">
        <v>25</v>
      </c>
      <c r="F2558">
        <v>101</v>
      </c>
      <c r="G2558">
        <v>2697</v>
      </c>
      <c r="H2558" t="s">
        <v>13</v>
      </c>
      <c r="I2558" t="str">
        <f>VLOOKUP(A2558,таксономия!$1:$1048576,7,1)</f>
        <v>Eukaryota</v>
      </c>
      <c r="J2558" t="str">
        <f>VLOOKUP(A2558,таксономия!$1:$1048576,8,1)</f>
        <v xml:space="preserve"> Metazoa</v>
      </c>
      <c r="K2558" t="str">
        <f>VLOOKUP(A2558,таксономия!$1:$1048576,9,1)</f>
        <v xml:space="preserve"> Chordata</v>
      </c>
      <c r="L2558" t="str">
        <f>VLOOKUP(A2558,таксономия!$1:$1048576,10,1)</f>
        <v xml:space="preserve"> Craniata</v>
      </c>
      <c r="M2558" t="str">
        <f>VLOOKUP(A2558,таксономия!$1:$1048576,11,1)</f>
        <v xml:space="preserve"> Vertebrata</v>
      </c>
      <c r="N2558" t="str">
        <f>VLOOKUP(A2558,таксономия!$1:$1048576,12,1)</f>
        <v xml:space="preserve"> Euteleostomi</v>
      </c>
      <c r="O2558" t="str">
        <f>VLOOKUP(A2558,таксономия!$1:$1048576,13,1)</f>
        <v>Mammalia</v>
      </c>
      <c r="P2558" t="str">
        <f>VLOOKUP(A2558,таксономия!$1:$1048576,14,1)</f>
        <v xml:space="preserve"> Eutheria</v>
      </c>
      <c r="Q2558" t="str">
        <f>VLOOKUP(A2558,таксономия!$1:$1048576,15,1)</f>
        <v xml:space="preserve"> Euarchontoglires</v>
      </c>
      <c r="R2558" t="str">
        <f>VLOOKUP(A2558,таксономия!$1:$1048576,3,1)</f>
        <v xml:space="preserve"> Macaca mulatta (Rhesus macaque).</v>
      </c>
      <c r="S2558">
        <f t="shared" si="39"/>
        <v>76</v>
      </c>
    </row>
    <row r="2559" spans="1:19" x14ac:dyDescent="0.3">
      <c r="A2559" t="s">
        <v>1544</v>
      </c>
      <c r="B2559" t="s">
        <v>1545</v>
      </c>
      <c r="C2559">
        <v>563</v>
      </c>
      <c r="D2559" t="s">
        <v>34</v>
      </c>
      <c r="E2559">
        <v>83</v>
      </c>
      <c r="F2559">
        <v>115</v>
      </c>
      <c r="G2559">
        <v>24995</v>
      </c>
      <c r="H2559" t="s">
        <v>35</v>
      </c>
      <c r="I2559" t="str">
        <f>VLOOKUP(A2559,таксономия!$1:$1048576,7,1)</f>
        <v>Eukaryota</v>
      </c>
      <c r="J2559" t="str">
        <f>VLOOKUP(A2559,таксономия!$1:$1048576,8,1)</f>
        <v xml:space="preserve"> Metazoa</v>
      </c>
      <c r="K2559" t="str">
        <f>VLOOKUP(A2559,таксономия!$1:$1048576,9,1)</f>
        <v xml:space="preserve"> Chordata</v>
      </c>
      <c r="L2559" t="str">
        <f>VLOOKUP(A2559,таксономия!$1:$1048576,10,1)</f>
        <v xml:space="preserve"> Craniata</v>
      </c>
      <c r="M2559" t="str">
        <f>VLOOKUP(A2559,таксономия!$1:$1048576,11,1)</f>
        <v xml:space="preserve"> Vertebrata</v>
      </c>
      <c r="N2559" t="str">
        <f>VLOOKUP(A2559,таксономия!$1:$1048576,12,1)</f>
        <v xml:space="preserve"> Euteleostomi</v>
      </c>
      <c r="O2559" t="str">
        <f>VLOOKUP(A2559,таксономия!$1:$1048576,13,1)</f>
        <v>Mammalia</v>
      </c>
      <c r="P2559" t="str">
        <f>VLOOKUP(A2559,таксономия!$1:$1048576,14,1)</f>
        <v xml:space="preserve"> Eutheria</v>
      </c>
      <c r="Q2559" t="str">
        <f>VLOOKUP(A2559,таксономия!$1:$1048576,15,1)</f>
        <v xml:space="preserve"> Euarchontoglires</v>
      </c>
      <c r="R2559" t="str">
        <f>VLOOKUP(A2559,таксономия!$1:$1048576,3,1)</f>
        <v xml:space="preserve"> Macaca mulatta (Rhesus macaque).</v>
      </c>
      <c r="S2559">
        <f t="shared" si="39"/>
        <v>32</v>
      </c>
    </row>
    <row r="2560" spans="1:19" x14ac:dyDescent="0.3">
      <c r="A2560" t="s">
        <v>1544</v>
      </c>
      <c r="B2560" t="s">
        <v>1545</v>
      </c>
      <c r="C2560">
        <v>563</v>
      </c>
      <c r="D2560" t="s">
        <v>12</v>
      </c>
      <c r="E2560">
        <v>124</v>
      </c>
      <c r="F2560">
        <v>205</v>
      </c>
      <c r="G2560">
        <v>2697</v>
      </c>
      <c r="H2560" t="s">
        <v>13</v>
      </c>
      <c r="I2560" t="str">
        <f>VLOOKUP(A2560,таксономия!$1:$1048576,7,1)</f>
        <v>Eukaryota</v>
      </c>
      <c r="J2560" t="str">
        <f>VLOOKUP(A2560,таксономия!$1:$1048576,8,1)</f>
        <v xml:space="preserve"> Metazoa</v>
      </c>
      <c r="K2560" t="str">
        <f>VLOOKUP(A2560,таксономия!$1:$1048576,9,1)</f>
        <v xml:space="preserve"> Chordata</v>
      </c>
      <c r="L2560" t="str">
        <f>VLOOKUP(A2560,таксономия!$1:$1048576,10,1)</f>
        <v xml:space="preserve"> Craniata</v>
      </c>
      <c r="M2560" t="str">
        <f>VLOOKUP(A2560,таксономия!$1:$1048576,11,1)</f>
        <v xml:space="preserve"> Vertebrata</v>
      </c>
      <c r="N2560" t="str">
        <f>VLOOKUP(A2560,таксономия!$1:$1048576,12,1)</f>
        <v xml:space="preserve"> Euteleostomi</v>
      </c>
      <c r="O2560" t="str">
        <f>VLOOKUP(A2560,таксономия!$1:$1048576,13,1)</f>
        <v>Mammalia</v>
      </c>
      <c r="P2560" t="str">
        <f>VLOOKUP(A2560,таксономия!$1:$1048576,14,1)</f>
        <v xml:space="preserve"> Eutheria</v>
      </c>
      <c r="Q2560" t="str">
        <f>VLOOKUP(A2560,таксономия!$1:$1048576,15,1)</f>
        <v xml:space="preserve"> Euarchontoglires</v>
      </c>
      <c r="R2560" t="str">
        <f>VLOOKUP(A2560,таксономия!$1:$1048576,3,1)</f>
        <v xml:space="preserve"> Macaca mulatta (Rhesus macaque).</v>
      </c>
      <c r="S2560">
        <f t="shared" si="39"/>
        <v>81</v>
      </c>
    </row>
    <row r="2561" spans="1:19" x14ac:dyDescent="0.3">
      <c r="A2561" t="s">
        <v>1544</v>
      </c>
      <c r="B2561" t="s">
        <v>1545</v>
      </c>
      <c r="C2561">
        <v>563</v>
      </c>
      <c r="D2561" t="s">
        <v>12</v>
      </c>
      <c r="E2561">
        <v>213</v>
      </c>
      <c r="F2561">
        <v>294</v>
      </c>
      <c r="G2561">
        <v>2697</v>
      </c>
      <c r="H2561" t="s">
        <v>13</v>
      </c>
      <c r="I2561" t="str">
        <f>VLOOKUP(A2561,таксономия!$1:$1048576,7,1)</f>
        <v>Eukaryota</v>
      </c>
      <c r="J2561" t="str">
        <f>VLOOKUP(A2561,таксономия!$1:$1048576,8,1)</f>
        <v xml:space="preserve"> Metazoa</v>
      </c>
      <c r="K2561" t="str">
        <f>VLOOKUP(A2561,таксономия!$1:$1048576,9,1)</f>
        <v xml:space="preserve"> Chordata</v>
      </c>
      <c r="L2561" t="str">
        <f>VLOOKUP(A2561,таксономия!$1:$1048576,10,1)</f>
        <v xml:space="preserve"> Craniata</v>
      </c>
      <c r="M2561" t="str">
        <f>VLOOKUP(A2561,таксономия!$1:$1048576,11,1)</f>
        <v xml:space="preserve"> Vertebrata</v>
      </c>
      <c r="N2561" t="str">
        <f>VLOOKUP(A2561,таксономия!$1:$1048576,12,1)</f>
        <v xml:space="preserve"> Euteleostomi</v>
      </c>
      <c r="O2561" t="str">
        <f>VLOOKUP(A2561,таксономия!$1:$1048576,13,1)</f>
        <v>Mammalia</v>
      </c>
      <c r="P2561" t="str">
        <f>VLOOKUP(A2561,таксономия!$1:$1048576,14,1)</f>
        <v xml:space="preserve"> Eutheria</v>
      </c>
      <c r="Q2561" t="str">
        <f>VLOOKUP(A2561,таксономия!$1:$1048576,15,1)</f>
        <v xml:space="preserve"> Euarchontoglires</v>
      </c>
      <c r="R2561" t="str">
        <f>VLOOKUP(A2561,таксономия!$1:$1048576,3,1)</f>
        <v xml:space="preserve"> Macaca mulatta (Rhesus macaque).</v>
      </c>
      <c r="S2561">
        <f t="shared" si="39"/>
        <v>81</v>
      </c>
    </row>
    <row r="2562" spans="1:19" x14ac:dyDescent="0.3">
      <c r="A2562" t="s">
        <v>1544</v>
      </c>
      <c r="B2562" t="s">
        <v>1545</v>
      </c>
      <c r="C2562">
        <v>563</v>
      </c>
      <c r="D2562" t="s">
        <v>16</v>
      </c>
      <c r="E2562">
        <v>309</v>
      </c>
      <c r="F2562">
        <v>557</v>
      </c>
      <c r="G2562">
        <v>22248</v>
      </c>
      <c r="H2562" t="s">
        <v>17</v>
      </c>
      <c r="I2562" t="str">
        <f>VLOOKUP(A2562,таксономия!$1:$1048576,7,1)</f>
        <v>Eukaryota</v>
      </c>
      <c r="J2562" t="str">
        <f>VLOOKUP(A2562,таксономия!$1:$1048576,8,1)</f>
        <v xml:space="preserve"> Metazoa</v>
      </c>
      <c r="K2562" t="str">
        <f>VLOOKUP(A2562,таксономия!$1:$1048576,9,1)</f>
        <v xml:space="preserve"> Chordata</v>
      </c>
      <c r="L2562" t="str">
        <f>VLOOKUP(A2562,таксономия!$1:$1048576,10,1)</f>
        <v xml:space="preserve"> Craniata</v>
      </c>
      <c r="M2562" t="str">
        <f>VLOOKUP(A2562,таксономия!$1:$1048576,11,1)</f>
        <v xml:space="preserve"> Vertebrata</v>
      </c>
      <c r="N2562" t="str">
        <f>VLOOKUP(A2562,таксономия!$1:$1048576,12,1)</f>
        <v xml:space="preserve"> Euteleostomi</v>
      </c>
      <c r="O2562" t="str">
        <f>VLOOKUP(A2562,таксономия!$1:$1048576,13,1)</f>
        <v>Mammalia</v>
      </c>
      <c r="P2562" t="str">
        <f>VLOOKUP(A2562,таксономия!$1:$1048576,14,1)</f>
        <v xml:space="preserve"> Eutheria</v>
      </c>
      <c r="Q2562" t="str">
        <f>VLOOKUP(A2562,таксономия!$1:$1048576,15,1)</f>
        <v xml:space="preserve"> Euarchontoglires</v>
      </c>
      <c r="R2562" t="str">
        <f>VLOOKUP(A2562,таксономия!$1:$1048576,3,1)</f>
        <v xml:space="preserve"> Macaca mulatta (Rhesus macaque).</v>
      </c>
      <c r="S2562">
        <f t="shared" si="39"/>
        <v>248</v>
      </c>
    </row>
    <row r="2563" spans="1:19" x14ac:dyDescent="0.3">
      <c r="A2563" t="s">
        <v>1544</v>
      </c>
      <c r="B2563" t="s">
        <v>1545</v>
      </c>
      <c r="C2563">
        <v>563</v>
      </c>
      <c r="D2563" t="s">
        <v>250</v>
      </c>
      <c r="E2563">
        <v>38</v>
      </c>
      <c r="F2563">
        <v>75</v>
      </c>
      <c r="G2563">
        <v>1772</v>
      </c>
      <c r="H2563" t="s">
        <v>251</v>
      </c>
      <c r="I2563" t="str">
        <f>VLOOKUP(A2563,таксономия!$1:$1048576,7,1)</f>
        <v>Eukaryota</v>
      </c>
      <c r="J2563" t="str">
        <f>VLOOKUP(A2563,таксономия!$1:$1048576,8,1)</f>
        <v xml:space="preserve"> Metazoa</v>
      </c>
      <c r="K2563" t="str">
        <f>VLOOKUP(A2563,таксономия!$1:$1048576,9,1)</f>
        <v xml:space="preserve"> Chordata</v>
      </c>
      <c r="L2563" t="str">
        <f>VLOOKUP(A2563,таксономия!$1:$1048576,10,1)</f>
        <v xml:space="preserve"> Craniata</v>
      </c>
      <c r="M2563" t="str">
        <f>VLOOKUP(A2563,таксономия!$1:$1048576,11,1)</f>
        <v xml:space="preserve"> Vertebrata</v>
      </c>
      <c r="N2563" t="str">
        <f>VLOOKUP(A2563,таксономия!$1:$1048576,12,1)</f>
        <v xml:space="preserve"> Euteleostomi</v>
      </c>
      <c r="O2563" t="str">
        <f>VLOOKUP(A2563,таксономия!$1:$1048576,13,1)</f>
        <v>Mammalia</v>
      </c>
      <c r="P2563" t="str">
        <f>VLOOKUP(A2563,таксономия!$1:$1048576,14,1)</f>
        <v xml:space="preserve"> Eutheria</v>
      </c>
      <c r="Q2563" t="str">
        <f>VLOOKUP(A2563,таксономия!$1:$1048576,15,1)</f>
        <v xml:space="preserve"> Euarchontoglires</v>
      </c>
      <c r="R2563" t="str">
        <f>VLOOKUP(A2563,таксономия!$1:$1048576,3,1)</f>
        <v xml:space="preserve"> Macaca mulatta (Rhesus macaque).</v>
      </c>
      <c r="S2563">
        <f t="shared" ref="S2563:S2626" si="40">$F2563-$E2563</f>
        <v>37</v>
      </c>
    </row>
    <row r="2564" spans="1:19" x14ac:dyDescent="0.3">
      <c r="A2564" t="s">
        <v>1546</v>
      </c>
      <c r="B2564" t="s">
        <v>1547</v>
      </c>
      <c r="C2564">
        <v>441</v>
      </c>
      <c r="D2564" t="s">
        <v>34</v>
      </c>
      <c r="E2564">
        <v>48</v>
      </c>
      <c r="F2564">
        <v>80</v>
      </c>
      <c r="G2564">
        <v>24995</v>
      </c>
      <c r="H2564" t="s">
        <v>35</v>
      </c>
      <c r="I2564" t="str">
        <f>VLOOKUP(A2564,таксономия!$1:$1048576,7,1)</f>
        <v>Eukaryota</v>
      </c>
      <c r="J2564" t="str">
        <f>VLOOKUP(A2564,таксономия!$1:$1048576,8,1)</f>
        <v xml:space="preserve"> Metazoa</v>
      </c>
      <c r="K2564" t="str">
        <f>VLOOKUP(A2564,таксономия!$1:$1048576,9,1)</f>
        <v xml:space="preserve"> Chordata</v>
      </c>
      <c r="L2564" t="str">
        <f>VLOOKUP(A2564,таксономия!$1:$1048576,10,1)</f>
        <v xml:space="preserve"> Craniata</v>
      </c>
      <c r="M2564" t="str">
        <f>VLOOKUP(A2564,таксономия!$1:$1048576,11,1)</f>
        <v xml:space="preserve"> Vertebrata</v>
      </c>
      <c r="N2564" t="str">
        <f>VLOOKUP(A2564,таксономия!$1:$1048576,12,1)</f>
        <v xml:space="preserve"> Euteleostomi</v>
      </c>
      <c r="O2564" t="str">
        <f>VLOOKUP(A2564,таксономия!$1:$1048576,13,1)</f>
        <v>Mammalia</v>
      </c>
      <c r="P2564" t="str">
        <f>VLOOKUP(A2564,таксономия!$1:$1048576,14,1)</f>
        <v xml:space="preserve"> Eutheria</v>
      </c>
      <c r="Q2564" t="str">
        <f>VLOOKUP(A2564,таксономия!$1:$1048576,15,1)</f>
        <v xml:space="preserve"> Euarchontoglires</v>
      </c>
      <c r="R2564" t="str">
        <f>VLOOKUP(A2564,таксономия!$1:$1048576,3,1)</f>
        <v xml:space="preserve"> Macaca mulatta (Rhesus macaque).</v>
      </c>
      <c r="S2564">
        <f t="shared" si="40"/>
        <v>32</v>
      </c>
    </row>
    <row r="2565" spans="1:19" x14ac:dyDescent="0.3">
      <c r="A2565" t="s">
        <v>1546</v>
      </c>
      <c r="B2565" t="s">
        <v>1547</v>
      </c>
      <c r="C2565">
        <v>441</v>
      </c>
      <c r="D2565" t="s">
        <v>12</v>
      </c>
      <c r="E2565">
        <v>89</v>
      </c>
      <c r="F2565">
        <v>170</v>
      </c>
      <c r="G2565">
        <v>2697</v>
      </c>
      <c r="H2565" t="s">
        <v>13</v>
      </c>
      <c r="I2565" t="str">
        <f>VLOOKUP(A2565,таксономия!$1:$1048576,7,1)</f>
        <v>Eukaryota</v>
      </c>
      <c r="J2565" t="str">
        <f>VLOOKUP(A2565,таксономия!$1:$1048576,8,1)</f>
        <v xml:space="preserve"> Metazoa</v>
      </c>
      <c r="K2565" t="str">
        <f>VLOOKUP(A2565,таксономия!$1:$1048576,9,1)</f>
        <v xml:space="preserve"> Chordata</v>
      </c>
      <c r="L2565" t="str">
        <f>VLOOKUP(A2565,таксономия!$1:$1048576,10,1)</f>
        <v xml:space="preserve"> Craniata</v>
      </c>
      <c r="M2565" t="str">
        <f>VLOOKUP(A2565,таксономия!$1:$1048576,11,1)</f>
        <v xml:space="preserve"> Vertebrata</v>
      </c>
      <c r="N2565" t="str">
        <f>VLOOKUP(A2565,таксономия!$1:$1048576,12,1)</f>
        <v xml:space="preserve"> Euteleostomi</v>
      </c>
      <c r="O2565" t="str">
        <f>VLOOKUP(A2565,таксономия!$1:$1048576,13,1)</f>
        <v>Mammalia</v>
      </c>
      <c r="P2565" t="str">
        <f>VLOOKUP(A2565,таксономия!$1:$1048576,14,1)</f>
        <v xml:space="preserve"> Eutheria</v>
      </c>
      <c r="Q2565" t="str">
        <f>VLOOKUP(A2565,таксономия!$1:$1048576,15,1)</f>
        <v xml:space="preserve"> Euarchontoglires</v>
      </c>
      <c r="R2565" t="str">
        <f>VLOOKUP(A2565,таксономия!$1:$1048576,3,1)</f>
        <v xml:space="preserve"> Macaca mulatta (Rhesus macaque).</v>
      </c>
      <c r="S2565">
        <f t="shared" si="40"/>
        <v>81</v>
      </c>
    </row>
    <row r="2566" spans="1:19" x14ac:dyDescent="0.3">
      <c r="A2566" t="s">
        <v>1546</v>
      </c>
      <c r="B2566" t="s">
        <v>1547</v>
      </c>
      <c r="C2566">
        <v>441</v>
      </c>
      <c r="D2566" t="s">
        <v>16</v>
      </c>
      <c r="E2566">
        <v>187</v>
      </c>
      <c r="F2566">
        <v>435</v>
      </c>
      <c r="G2566">
        <v>22248</v>
      </c>
      <c r="H2566" t="s">
        <v>17</v>
      </c>
      <c r="I2566" t="str">
        <f>VLOOKUP(A2566,таксономия!$1:$1048576,7,1)</f>
        <v>Eukaryota</v>
      </c>
      <c r="J2566" t="str">
        <f>VLOOKUP(A2566,таксономия!$1:$1048576,8,1)</f>
        <v xml:space="preserve"> Metazoa</v>
      </c>
      <c r="K2566" t="str">
        <f>VLOOKUP(A2566,таксономия!$1:$1048576,9,1)</f>
        <v xml:space="preserve"> Chordata</v>
      </c>
      <c r="L2566" t="str">
        <f>VLOOKUP(A2566,таксономия!$1:$1048576,10,1)</f>
        <v xml:space="preserve"> Craniata</v>
      </c>
      <c r="M2566" t="str">
        <f>VLOOKUP(A2566,таксономия!$1:$1048576,11,1)</f>
        <v xml:space="preserve"> Vertebrata</v>
      </c>
      <c r="N2566" t="str">
        <f>VLOOKUP(A2566,таксономия!$1:$1048576,12,1)</f>
        <v xml:space="preserve"> Euteleostomi</v>
      </c>
      <c r="O2566" t="str">
        <f>VLOOKUP(A2566,таксономия!$1:$1048576,13,1)</f>
        <v>Mammalia</v>
      </c>
      <c r="P2566" t="str">
        <f>VLOOKUP(A2566,таксономия!$1:$1048576,14,1)</f>
        <v xml:space="preserve"> Eutheria</v>
      </c>
      <c r="Q2566" t="str">
        <f>VLOOKUP(A2566,таксономия!$1:$1048576,15,1)</f>
        <v xml:space="preserve"> Euarchontoglires</v>
      </c>
      <c r="R2566" t="str">
        <f>VLOOKUP(A2566,таксономия!$1:$1048576,3,1)</f>
        <v xml:space="preserve"> Macaca mulatta (Rhesus macaque).</v>
      </c>
      <c r="S2566">
        <f t="shared" si="40"/>
        <v>248</v>
      </c>
    </row>
    <row r="2567" spans="1:19" x14ac:dyDescent="0.3">
      <c r="A2567" t="s">
        <v>1546</v>
      </c>
      <c r="B2567" t="s">
        <v>1547</v>
      </c>
      <c r="C2567">
        <v>441</v>
      </c>
      <c r="D2567" t="s">
        <v>250</v>
      </c>
      <c r="E2567">
        <v>3</v>
      </c>
      <c r="F2567">
        <v>40</v>
      </c>
      <c r="G2567">
        <v>1772</v>
      </c>
      <c r="H2567" t="s">
        <v>251</v>
      </c>
      <c r="I2567" t="str">
        <f>VLOOKUP(A2567,таксономия!$1:$1048576,7,1)</f>
        <v>Eukaryota</v>
      </c>
      <c r="J2567" t="str">
        <f>VLOOKUP(A2567,таксономия!$1:$1048576,8,1)</f>
        <v xml:space="preserve"> Metazoa</v>
      </c>
      <c r="K2567" t="str">
        <f>VLOOKUP(A2567,таксономия!$1:$1048576,9,1)</f>
        <v xml:space="preserve"> Chordata</v>
      </c>
      <c r="L2567" t="str">
        <f>VLOOKUP(A2567,таксономия!$1:$1048576,10,1)</f>
        <v xml:space="preserve"> Craniata</v>
      </c>
      <c r="M2567" t="str">
        <f>VLOOKUP(A2567,таксономия!$1:$1048576,11,1)</f>
        <v xml:space="preserve"> Vertebrata</v>
      </c>
      <c r="N2567" t="str">
        <f>VLOOKUP(A2567,таксономия!$1:$1048576,12,1)</f>
        <v xml:space="preserve"> Euteleostomi</v>
      </c>
      <c r="O2567" t="str">
        <f>VLOOKUP(A2567,таксономия!$1:$1048576,13,1)</f>
        <v>Mammalia</v>
      </c>
      <c r="P2567" t="str">
        <f>VLOOKUP(A2567,таксономия!$1:$1048576,14,1)</f>
        <v xml:space="preserve"> Eutheria</v>
      </c>
      <c r="Q2567" t="str">
        <f>VLOOKUP(A2567,таксономия!$1:$1048576,15,1)</f>
        <v xml:space="preserve"> Euarchontoglires</v>
      </c>
      <c r="R2567" t="str">
        <f>VLOOKUP(A2567,таксономия!$1:$1048576,3,1)</f>
        <v xml:space="preserve"> Macaca mulatta (Rhesus macaque).</v>
      </c>
      <c r="S2567">
        <f t="shared" si="40"/>
        <v>37</v>
      </c>
    </row>
    <row r="2568" spans="1:19" x14ac:dyDescent="0.3">
      <c r="A2568" t="s">
        <v>1548</v>
      </c>
      <c r="B2568" t="s">
        <v>1549</v>
      </c>
      <c r="C2568">
        <v>559</v>
      </c>
      <c r="D2568" t="s">
        <v>34</v>
      </c>
      <c r="E2568">
        <v>68</v>
      </c>
      <c r="F2568">
        <v>100</v>
      </c>
      <c r="G2568">
        <v>24995</v>
      </c>
      <c r="H2568" t="s">
        <v>35</v>
      </c>
      <c r="I2568" t="str">
        <f>VLOOKUP(A2568,таксономия!$1:$1048576,7,1)</f>
        <v>Eukaryota</v>
      </c>
      <c r="J2568" t="str">
        <f>VLOOKUP(A2568,таксономия!$1:$1048576,8,1)</f>
        <v xml:space="preserve"> Metazoa</v>
      </c>
      <c r="K2568" t="str">
        <f>VLOOKUP(A2568,таксономия!$1:$1048576,9,1)</f>
        <v xml:space="preserve"> Chordata</v>
      </c>
      <c r="L2568" t="str">
        <f>VLOOKUP(A2568,таксономия!$1:$1048576,10,1)</f>
        <v xml:space="preserve"> Craniata</v>
      </c>
      <c r="M2568" t="str">
        <f>VLOOKUP(A2568,таксономия!$1:$1048576,11,1)</f>
        <v xml:space="preserve"> Vertebrata</v>
      </c>
      <c r="N2568" t="str">
        <f>VLOOKUP(A2568,таксономия!$1:$1048576,12,1)</f>
        <v xml:space="preserve"> Euteleostomi</v>
      </c>
      <c r="O2568" t="str">
        <f>VLOOKUP(A2568,таксономия!$1:$1048576,13,1)</f>
        <v>Mammalia</v>
      </c>
      <c r="P2568" t="str">
        <f>VLOOKUP(A2568,таксономия!$1:$1048576,14,1)</f>
        <v xml:space="preserve"> Metatheria</v>
      </c>
      <c r="Q2568" t="str">
        <f>VLOOKUP(A2568,таксономия!$1:$1048576,15,1)</f>
        <v xml:space="preserve"> Didelphimorphia</v>
      </c>
      <c r="R2568" t="str">
        <f>VLOOKUP(A2568,таксономия!$1:$1048576,3,1)</f>
        <v xml:space="preserve"> Monodelphis domestica (Gray short-tailed opossum).</v>
      </c>
      <c r="S2568">
        <f t="shared" si="40"/>
        <v>32</v>
      </c>
    </row>
    <row r="2569" spans="1:19" x14ac:dyDescent="0.3">
      <c r="A2569" t="s">
        <v>1548</v>
      </c>
      <c r="B2569" t="s">
        <v>1549</v>
      </c>
      <c r="C2569">
        <v>559</v>
      </c>
      <c r="D2569" t="s">
        <v>12</v>
      </c>
      <c r="E2569">
        <v>190</v>
      </c>
      <c r="F2569">
        <v>271</v>
      </c>
      <c r="G2569">
        <v>2697</v>
      </c>
      <c r="H2569" t="s">
        <v>13</v>
      </c>
      <c r="I2569" t="str">
        <f>VLOOKUP(A2569,таксономия!$1:$1048576,7,1)</f>
        <v>Eukaryota</v>
      </c>
      <c r="J2569" t="str">
        <f>VLOOKUP(A2569,таксономия!$1:$1048576,8,1)</f>
        <v xml:space="preserve"> Metazoa</v>
      </c>
      <c r="K2569" t="str">
        <f>VLOOKUP(A2569,таксономия!$1:$1048576,9,1)</f>
        <v xml:space="preserve"> Chordata</v>
      </c>
      <c r="L2569" t="str">
        <f>VLOOKUP(A2569,таксономия!$1:$1048576,10,1)</f>
        <v xml:space="preserve"> Craniata</v>
      </c>
      <c r="M2569" t="str">
        <f>VLOOKUP(A2569,таксономия!$1:$1048576,11,1)</f>
        <v xml:space="preserve"> Vertebrata</v>
      </c>
      <c r="N2569" t="str">
        <f>VLOOKUP(A2569,таксономия!$1:$1048576,12,1)</f>
        <v xml:space="preserve"> Euteleostomi</v>
      </c>
      <c r="O2569" t="str">
        <f>VLOOKUP(A2569,таксономия!$1:$1048576,13,1)</f>
        <v>Mammalia</v>
      </c>
      <c r="P2569" t="str">
        <f>VLOOKUP(A2569,таксономия!$1:$1048576,14,1)</f>
        <v xml:space="preserve"> Metatheria</v>
      </c>
      <c r="Q2569" t="str">
        <f>VLOOKUP(A2569,таксономия!$1:$1048576,15,1)</f>
        <v xml:space="preserve"> Didelphimorphia</v>
      </c>
      <c r="R2569" t="str">
        <f>VLOOKUP(A2569,таксономия!$1:$1048576,3,1)</f>
        <v xml:space="preserve"> Monodelphis domestica (Gray short-tailed opossum).</v>
      </c>
      <c r="S2569">
        <f t="shared" si="40"/>
        <v>81</v>
      </c>
    </row>
    <row r="2570" spans="1:19" x14ac:dyDescent="0.3">
      <c r="A2570" t="s">
        <v>1548</v>
      </c>
      <c r="B2570" t="s">
        <v>1549</v>
      </c>
      <c r="C2570">
        <v>559</v>
      </c>
      <c r="D2570" t="s">
        <v>16</v>
      </c>
      <c r="E2570">
        <v>313</v>
      </c>
      <c r="F2570">
        <v>546</v>
      </c>
      <c r="G2570">
        <v>22248</v>
      </c>
      <c r="H2570" t="s">
        <v>17</v>
      </c>
      <c r="I2570" t="str">
        <f>VLOOKUP(A2570,таксономия!$1:$1048576,7,1)</f>
        <v>Eukaryota</v>
      </c>
      <c r="J2570" t="str">
        <f>VLOOKUP(A2570,таксономия!$1:$1048576,8,1)</f>
        <v xml:space="preserve"> Metazoa</v>
      </c>
      <c r="K2570" t="str">
        <f>VLOOKUP(A2570,таксономия!$1:$1048576,9,1)</f>
        <v xml:space="preserve"> Chordata</v>
      </c>
      <c r="L2570" t="str">
        <f>VLOOKUP(A2570,таксономия!$1:$1048576,10,1)</f>
        <v xml:space="preserve"> Craniata</v>
      </c>
      <c r="M2570" t="str">
        <f>VLOOKUP(A2570,таксономия!$1:$1048576,11,1)</f>
        <v xml:space="preserve"> Vertebrata</v>
      </c>
      <c r="N2570" t="str">
        <f>VLOOKUP(A2570,таксономия!$1:$1048576,12,1)</f>
        <v xml:space="preserve"> Euteleostomi</v>
      </c>
      <c r="O2570" t="str">
        <f>VLOOKUP(A2570,таксономия!$1:$1048576,13,1)</f>
        <v>Mammalia</v>
      </c>
      <c r="P2570" t="str">
        <f>VLOOKUP(A2570,таксономия!$1:$1048576,14,1)</f>
        <v xml:space="preserve"> Metatheria</v>
      </c>
      <c r="Q2570" t="str">
        <f>VLOOKUP(A2570,таксономия!$1:$1048576,15,1)</f>
        <v xml:space="preserve"> Didelphimorphia</v>
      </c>
      <c r="R2570" t="str">
        <f>VLOOKUP(A2570,таксономия!$1:$1048576,3,1)</f>
        <v xml:space="preserve"> Monodelphis domestica (Gray short-tailed opossum).</v>
      </c>
      <c r="S2570">
        <f t="shared" si="40"/>
        <v>233</v>
      </c>
    </row>
    <row r="2571" spans="1:19" x14ac:dyDescent="0.3">
      <c r="A2571" t="s">
        <v>1548</v>
      </c>
      <c r="B2571" t="s">
        <v>1549</v>
      </c>
      <c r="C2571">
        <v>559</v>
      </c>
      <c r="D2571" t="s">
        <v>250</v>
      </c>
      <c r="E2571">
        <v>106</v>
      </c>
      <c r="F2571">
        <v>141</v>
      </c>
      <c r="G2571">
        <v>1772</v>
      </c>
      <c r="H2571" t="s">
        <v>251</v>
      </c>
      <c r="I2571" t="str">
        <f>VLOOKUP(A2571,таксономия!$1:$1048576,7,1)</f>
        <v>Eukaryota</v>
      </c>
      <c r="J2571" t="str">
        <f>VLOOKUP(A2571,таксономия!$1:$1048576,8,1)</f>
        <v xml:space="preserve"> Metazoa</v>
      </c>
      <c r="K2571" t="str">
        <f>VLOOKUP(A2571,таксономия!$1:$1048576,9,1)</f>
        <v xml:space="preserve"> Chordata</v>
      </c>
      <c r="L2571" t="str">
        <f>VLOOKUP(A2571,таксономия!$1:$1048576,10,1)</f>
        <v xml:space="preserve"> Craniata</v>
      </c>
      <c r="M2571" t="str">
        <f>VLOOKUP(A2571,таксономия!$1:$1048576,11,1)</f>
        <v xml:space="preserve"> Vertebrata</v>
      </c>
      <c r="N2571" t="str">
        <f>VLOOKUP(A2571,таксономия!$1:$1048576,12,1)</f>
        <v xml:space="preserve"> Euteleostomi</v>
      </c>
      <c r="O2571" t="str">
        <f>VLOOKUP(A2571,таксономия!$1:$1048576,13,1)</f>
        <v>Mammalia</v>
      </c>
      <c r="P2571" t="str">
        <f>VLOOKUP(A2571,таксономия!$1:$1048576,14,1)</f>
        <v xml:space="preserve"> Metatheria</v>
      </c>
      <c r="Q2571" t="str">
        <f>VLOOKUP(A2571,таксономия!$1:$1048576,15,1)</f>
        <v xml:space="preserve"> Didelphimorphia</v>
      </c>
      <c r="R2571" t="str">
        <f>VLOOKUP(A2571,таксономия!$1:$1048576,3,1)</f>
        <v xml:space="preserve"> Monodelphis domestica (Gray short-tailed opossum).</v>
      </c>
      <c r="S2571">
        <f t="shared" si="40"/>
        <v>35</v>
      </c>
    </row>
    <row r="2572" spans="1:19" x14ac:dyDescent="0.3">
      <c r="A2572" t="s">
        <v>1548</v>
      </c>
      <c r="B2572" t="s">
        <v>1549</v>
      </c>
      <c r="C2572">
        <v>559</v>
      </c>
      <c r="D2572" t="s">
        <v>36</v>
      </c>
      <c r="E2572">
        <v>14</v>
      </c>
      <c r="F2572">
        <v>54</v>
      </c>
      <c r="G2572">
        <v>1582</v>
      </c>
      <c r="H2572" t="s">
        <v>37</v>
      </c>
      <c r="I2572" t="str">
        <f>VLOOKUP(A2572,таксономия!$1:$1048576,7,1)</f>
        <v>Eukaryota</v>
      </c>
      <c r="J2572" t="str">
        <f>VLOOKUP(A2572,таксономия!$1:$1048576,8,1)</f>
        <v xml:space="preserve"> Metazoa</v>
      </c>
      <c r="K2572" t="str">
        <f>VLOOKUP(A2572,таксономия!$1:$1048576,9,1)</f>
        <v xml:space="preserve"> Chordata</v>
      </c>
      <c r="L2572" t="str">
        <f>VLOOKUP(A2572,таксономия!$1:$1048576,10,1)</f>
        <v xml:space="preserve"> Craniata</v>
      </c>
      <c r="M2572" t="str">
        <f>VLOOKUP(A2572,таксономия!$1:$1048576,11,1)</f>
        <v xml:space="preserve"> Vertebrata</v>
      </c>
      <c r="N2572" t="str">
        <f>VLOOKUP(A2572,таксономия!$1:$1048576,12,1)</f>
        <v xml:space="preserve"> Euteleostomi</v>
      </c>
      <c r="O2572" t="str">
        <f>VLOOKUP(A2572,таксономия!$1:$1048576,13,1)</f>
        <v>Mammalia</v>
      </c>
      <c r="P2572" t="str">
        <f>VLOOKUP(A2572,таксономия!$1:$1048576,14,1)</f>
        <v xml:space="preserve"> Metatheria</v>
      </c>
      <c r="Q2572" t="str">
        <f>VLOOKUP(A2572,таксономия!$1:$1048576,15,1)</f>
        <v xml:space="preserve"> Didelphimorphia</v>
      </c>
      <c r="R2572" t="str">
        <f>VLOOKUP(A2572,таксономия!$1:$1048576,3,1)</f>
        <v xml:space="preserve"> Monodelphis domestica (Gray short-tailed opossum).</v>
      </c>
      <c r="S2572">
        <f t="shared" si="40"/>
        <v>40</v>
      </c>
    </row>
    <row r="2573" spans="1:19" x14ac:dyDescent="0.3">
      <c r="A2573" t="s">
        <v>1550</v>
      </c>
      <c r="B2573" t="s">
        <v>1551</v>
      </c>
      <c r="C2573">
        <v>264</v>
      </c>
      <c r="D2573" t="s">
        <v>12</v>
      </c>
      <c r="E2573">
        <v>49</v>
      </c>
      <c r="F2573">
        <v>125</v>
      </c>
      <c r="G2573">
        <v>2697</v>
      </c>
      <c r="H2573" t="s">
        <v>13</v>
      </c>
      <c r="I2573" t="str">
        <f>VLOOKUP(A2573,таксономия!$1:$1048576,7,1)</f>
        <v>Eukaryota</v>
      </c>
      <c r="J2573" t="str">
        <f>VLOOKUP(A2573,таксономия!$1:$1048576,8,1)</f>
        <v xml:space="preserve"> Metazoa</v>
      </c>
      <c r="K2573" t="str">
        <f>VLOOKUP(A2573,таксономия!$1:$1048576,9,1)</f>
        <v xml:space="preserve"> Chordata</v>
      </c>
      <c r="L2573" t="str">
        <f>VLOOKUP(A2573,таксономия!$1:$1048576,10,1)</f>
        <v xml:space="preserve"> Craniata</v>
      </c>
      <c r="M2573" t="str">
        <f>VLOOKUP(A2573,таксономия!$1:$1048576,11,1)</f>
        <v xml:space="preserve"> Vertebrata</v>
      </c>
      <c r="N2573" t="str">
        <f>VLOOKUP(A2573,таксономия!$1:$1048576,12,1)</f>
        <v xml:space="preserve"> Euteleostomi</v>
      </c>
      <c r="O2573" t="str">
        <f>VLOOKUP(A2573,таксономия!$1:$1048576,13,1)</f>
        <v>Mammalia</v>
      </c>
      <c r="P2573" t="str">
        <f>VLOOKUP(A2573,таксономия!$1:$1048576,14,1)</f>
        <v xml:space="preserve"> Eutheria</v>
      </c>
      <c r="Q2573" t="str">
        <f>VLOOKUP(A2573,таксономия!$1:$1048576,15,1)</f>
        <v xml:space="preserve"> Euarchontoglires</v>
      </c>
      <c r="R2573" t="str">
        <f>VLOOKUP(A2573,таксономия!$1:$1048576,3,1)</f>
        <v xml:space="preserve"> Callithrix jacchus (White-tufted-ear marmoset).</v>
      </c>
      <c r="S2573">
        <f t="shared" si="40"/>
        <v>76</v>
      </c>
    </row>
    <row r="2574" spans="1:19" x14ac:dyDescent="0.3">
      <c r="A2574" t="s">
        <v>1550</v>
      </c>
      <c r="B2574" t="s">
        <v>1551</v>
      </c>
      <c r="C2574">
        <v>264</v>
      </c>
      <c r="D2574" t="s">
        <v>12</v>
      </c>
      <c r="E2574">
        <v>130</v>
      </c>
      <c r="F2574">
        <v>207</v>
      </c>
      <c r="G2574">
        <v>2697</v>
      </c>
      <c r="H2574" t="s">
        <v>13</v>
      </c>
      <c r="I2574" t="str">
        <f>VLOOKUP(A2574,таксономия!$1:$1048576,7,1)</f>
        <v>Eukaryota</v>
      </c>
      <c r="J2574" t="str">
        <f>VLOOKUP(A2574,таксономия!$1:$1048576,8,1)</f>
        <v xml:space="preserve"> Metazoa</v>
      </c>
      <c r="K2574" t="str">
        <f>VLOOKUP(A2574,таксономия!$1:$1048576,9,1)</f>
        <v xml:space="preserve"> Chordata</v>
      </c>
      <c r="L2574" t="str">
        <f>VLOOKUP(A2574,таксономия!$1:$1048576,10,1)</f>
        <v xml:space="preserve"> Craniata</v>
      </c>
      <c r="M2574" t="str">
        <f>VLOOKUP(A2574,таксономия!$1:$1048576,11,1)</f>
        <v xml:space="preserve"> Vertebrata</v>
      </c>
      <c r="N2574" t="str">
        <f>VLOOKUP(A2574,таксономия!$1:$1048576,12,1)</f>
        <v xml:space="preserve"> Euteleostomi</v>
      </c>
      <c r="O2574" t="str">
        <f>VLOOKUP(A2574,таксономия!$1:$1048576,13,1)</f>
        <v>Mammalia</v>
      </c>
      <c r="P2574" t="str">
        <f>VLOOKUP(A2574,таксономия!$1:$1048576,14,1)</f>
        <v xml:space="preserve"> Eutheria</v>
      </c>
      <c r="Q2574" t="str">
        <f>VLOOKUP(A2574,таксономия!$1:$1048576,15,1)</f>
        <v xml:space="preserve"> Euarchontoglires</v>
      </c>
      <c r="R2574" t="str">
        <f>VLOOKUP(A2574,таксономия!$1:$1048576,3,1)</f>
        <v xml:space="preserve"> Callithrix jacchus (White-tufted-ear marmoset).</v>
      </c>
      <c r="S2574">
        <f t="shared" si="40"/>
        <v>77</v>
      </c>
    </row>
    <row r="2575" spans="1:19" x14ac:dyDescent="0.3">
      <c r="A2575" t="s">
        <v>1550</v>
      </c>
      <c r="B2575" t="s">
        <v>1551</v>
      </c>
      <c r="C2575">
        <v>264</v>
      </c>
      <c r="D2575" t="s">
        <v>12</v>
      </c>
      <c r="E2575">
        <v>222</v>
      </c>
      <c r="F2575">
        <v>264</v>
      </c>
      <c r="G2575">
        <v>2697</v>
      </c>
      <c r="H2575" t="s">
        <v>13</v>
      </c>
      <c r="I2575" t="str">
        <f>VLOOKUP(A2575,таксономия!$1:$1048576,7,1)</f>
        <v>Eukaryota</v>
      </c>
      <c r="J2575" t="str">
        <f>VLOOKUP(A2575,таксономия!$1:$1048576,8,1)</f>
        <v xml:space="preserve"> Metazoa</v>
      </c>
      <c r="K2575" t="str">
        <f>VLOOKUP(A2575,таксономия!$1:$1048576,9,1)</f>
        <v xml:space="preserve"> Chordata</v>
      </c>
      <c r="L2575" t="str">
        <f>VLOOKUP(A2575,таксономия!$1:$1048576,10,1)</f>
        <v xml:space="preserve"> Craniata</v>
      </c>
      <c r="M2575" t="str">
        <f>VLOOKUP(A2575,таксономия!$1:$1048576,11,1)</f>
        <v xml:space="preserve"> Vertebrata</v>
      </c>
      <c r="N2575" t="str">
        <f>VLOOKUP(A2575,таксономия!$1:$1048576,12,1)</f>
        <v xml:space="preserve"> Euteleostomi</v>
      </c>
      <c r="O2575" t="str">
        <f>VLOOKUP(A2575,таксономия!$1:$1048576,13,1)</f>
        <v>Mammalia</v>
      </c>
      <c r="P2575" t="str">
        <f>VLOOKUP(A2575,таксономия!$1:$1048576,14,1)</f>
        <v xml:space="preserve"> Eutheria</v>
      </c>
      <c r="Q2575" t="str">
        <f>VLOOKUP(A2575,таксономия!$1:$1048576,15,1)</f>
        <v xml:space="preserve"> Euarchontoglires</v>
      </c>
      <c r="R2575" t="str">
        <f>VLOOKUP(A2575,таксономия!$1:$1048576,3,1)</f>
        <v xml:space="preserve"> Callithrix jacchus (White-tufted-ear marmoset).</v>
      </c>
      <c r="S2575">
        <f t="shared" si="40"/>
        <v>42</v>
      </c>
    </row>
    <row r="2576" spans="1:19" x14ac:dyDescent="0.3">
      <c r="A2576" t="s">
        <v>1550</v>
      </c>
      <c r="B2576" t="s">
        <v>1551</v>
      </c>
      <c r="C2576">
        <v>264</v>
      </c>
      <c r="D2576" t="s">
        <v>44</v>
      </c>
      <c r="E2576">
        <v>6</v>
      </c>
      <c r="F2576">
        <v>45</v>
      </c>
      <c r="G2576">
        <v>2217</v>
      </c>
      <c r="H2576" t="s">
        <v>45</v>
      </c>
      <c r="I2576" t="str">
        <f>VLOOKUP(A2576,таксономия!$1:$1048576,7,1)</f>
        <v>Eukaryota</v>
      </c>
      <c r="J2576" t="str">
        <f>VLOOKUP(A2576,таксономия!$1:$1048576,8,1)</f>
        <v xml:space="preserve"> Metazoa</v>
      </c>
      <c r="K2576" t="str">
        <f>VLOOKUP(A2576,таксономия!$1:$1048576,9,1)</f>
        <v xml:space="preserve"> Chordata</v>
      </c>
      <c r="L2576" t="str">
        <f>VLOOKUP(A2576,таксономия!$1:$1048576,10,1)</f>
        <v xml:space="preserve"> Craniata</v>
      </c>
      <c r="M2576" t="str">
        <f>VLOOKUP(A2576,таксономия!$1:$1048576,11,1)</f>
        <v xml:space="preserve"> Vertebrata</v>
      </c>
      <c r="N2576" t="str">
        <f>VLOOKUP(A2576,таксономия!$1:$1048576,12,1)</f>
        <v xml:space="preserve"> Euteleostomi</v>
      </c>
      <c r="O2576" t="str">
        <f>VLOOKUP(A2576,таксономия!$1:$1048576,13,1)</f>
        <v>Mammalia</v>
      </c>
      <c r="P2576" t="str">
        <f>VLOOKUP(A2576,таксономия!$1:$1048576,14,1)</f>
        <v xml:space="preserve"> Eutheria</v>
      </c>
      <c r="Q2576" t="str">
        <f>VLOOKUP(A2576,таксономия!$1:$1048576,15,1)</f>
        <v xml:space="preserve"> Euarchontoglires</v>
      </c>
      <c r="R2576" t="str">
        <f>VLOOKUP(A2576,таксономия!$1:$1048576,3,1)</f>
        <v xml:space="preserve"> Callithrix jacchus (White-tufted-ear marmoset).</v>
      </c>
      <c r="S2576">
        <f t="shared" si="40"/>
        <v>39</v>
      </c>
    </row>
    <row r="2577" spans="1:19" x14ac:dyDescent="0.3">
      <c r="A2577" t="s">
        <v>1552</v>
      </c>
      <c r="B2577" t="s">
        <v>1553</v>
      </c>
      <c r="C2577">
        <v>361</v>
      </c>
      <c r="D2577" t="s">
        <v>12</v>
      </c>
      <c r="E2577">
        <v>1</v>
      </c>
      <c r="F2577">
        <v>82</v>
      </c>
      <c r="G2577">
        <v>2697</v>
      </c>
      <c r="H2577" t="s">
        <v>13</v>
      </c>
      <c r="I2577" t="str">
        <f>VLOOKUP(A2577,таксономия!$1:$1048576,7,1)</f>
        <v>Eukaryota</v>
      </c>
      <c r="J2577" t="str">
        <f>VLOOKUP(A2577,таксономия!$1:$1048576,8,1)</f>
        <v xml:space="preserve"> Metazoa</v>
      </c>
      <c r="K2577" t="str">
        <f>VLOOKUP(A2577,таксономия!$1:$1048576,9,1)</f>
        <v xml:space="preserve"> Chordata</v>
      </c>
      <c r="L2577" t="str">
        <f>VLOOKUP(A2577,таксономия!$1:$1048576,10,1)</f>
        <v xml:space="preserve"> Craniata</v>
      </c>
      <c r="M2577" t="str">
        <f>VLOOKUP(A2577,таксономия!$1:$1048576,11,1)</f>
        <v xml:space="preserve"> Vertebrata</v>
      </c>
      <c r="N2577" t="str">
        <f>VLOOKUP(A2577,таксономия!$1:$1048576,12,1)</f>
        <v xml:space="preserve"> Euteleostomi</v>
      </c>
      <c r="O2577" t="str">
        <f>VLOOKUP(A2577,таксономия!$1:$1048576,13,1)</f>
        <v>Mammalia</v>
      </c>
      <c r="P2577" t="str">
        <f>VLOOKUP(A2577,таксономия!$1:$1048576,14,1)</f>
        <v xml:space="preserve"> Eutheria</v>
      </c>
      <c r="Q2577" t="str">
        <f>VLOOKUP(A2577,таксономия!$1:$1048576,15,1)</f>
        <v xml:space="preserve"> Euarchontoglires</v>
      </c>
      <c r="R2577" t="str">
        <f>VLOOKUP(A2577,таксономия!$1:$1048576,3,1)</f>
        <v xml:space="preserve"> Callithrix jacchus (White-tufted-ear marmoset).</v>
      </c>
      <c r="S2577">
        <f t="shared" si="40"/>
        <v>81</v>
      </c>
    </row>
    <row r="2578" spans="1:19" x14ac:dyDescent="0.3">
      <c r="A2578" t="s">
        <v>1552</v>
      </c>
      <c r="B2578" t="s">
        <v>1553</v>
      </c>
      <c r="C2578">
        <v>361</v>
      </c>
      <c r="D2578" t="s">
        <v>16</v>
      </c>
      <c r="E2578">
        <v>113</v>
      </c>
      <c r="F2578">
        <v>361</v>
      </c>
      <c r="G2578">
        <v>22248</v>
      </c>
      <c r="H2578" t="s">
        <v>17</v>
      </c>
      <c r="I2578" t="str">
        <f>VLOOKUP(A2578,таксономия!$1:$1048576,7,1)</f>
        <v>Eukaryota</v>
      </c>
      <c r="J2578" t="str">
        <f>VLOOKUP(A2578,таксономия!$1:$1048576,8,1)</f>
        <v xml:space="preserve"> Metazoa</v>
      </c>
      <c r="K2578" t="str">
        <f>VLOOKUP(A2578,таксономия!$1:$1048576,9,1)</f>
        <v xml:space="preserve"> Chordata</v>
      </c>
      <c r="L2578" t="str">
        <f>VLOOKUP(A2578,таксономия!$1:$1048576,10,1)</f>
        <v xml:space="preserve"> Craniata</v>
      </c>
      <c r="M2578" t="str">
        <f>VLOOKUP(A2578,таксономия!$1:$1048576,11,1)</f>
        <v xml:space="preserve"> Vertebrata</v>
      </c>
      <c r="N2578" t="str">
        <f>VLOOKUP(A2578,таксономия!$1:$1048576,12,1)</f>
        <v xml:space="preserve"> Euteleostomi</v>
      </c>
      <c r="O2578" t="str">
        <f>VLOOKUP(A2578,таксономия!$1:$1048576,13,1)</f>
        <v>Mammalia</v>
      </c>
      <c r="P2578" t="str">
        <f>VLOOKUP(A2578,таксономия!$1:$1048576,14,1)</f>
        <v xml:space="preserve"> Eutheria</v>
      </c>
      <c r="Q2578" t="str">
        <f>VLOOKUP(A2578,таксономия!$1:$1048576,15,1)</f>
        <v xml:space="preserve"> Euarchontoglires</v>
      </c>
      <c r="R2578" t="str">
        <f>VLOOKUP(A2578,таксономия!$1:$1048576,3,1)</f>
        <v xml:space="preserve"> Callithrix jacchus (White-tufted-ear marmoset).</v>
      </c>
      <c r="S2578">
        <f t="shared" si="40"/>
        <v>248</v>
      </c>
    </row>
    <row r="2579" spans="1:19" x14ac:dyDescent="0.3">
      <c r="A2579" t="s">
        <v>1554</v>
      </c>
      <c r="B2579" t="s">
        <v>1555</v>
      </c>
      <c r="C2579">
        <v>562</v>
      </c>
      <c r="D2579" t="s">
        <v>34</v>
      </c>
      <c r="E2579">
        <v>77</v>
      </c>
      <c r="F2579">
        <v>107</v>
      </c>
      <c r="G2579">
        <v>24995</v>
      </c>
      <c r="H2579" t="s">
        <v>35</v>
      </c>
      <c r="I2579" t="str">
        <f>VLOOKUP(A2579,таксономия!$1:$1048576,7,1)</f>
        <v>Eukaryota</v>
      </c>
      <c r="J2579" t="str">
        <f>VLOOKUP(A2579,таксономия!$1:$1048576,8,1)</f>
        <v xml:space="preserve"> Metazoa</v>
      </c>
      <c r="K2579" t="str">
        <f>VLOOKUP(A2579,таксономия!$1:$1048576,9,1)</f>
        <v xml:space="preserve"> Chordata</v>
      </c>
      <c r="L2579" t="str">
        <f>VLOOKUP(A2579,таксономия!$1:$1048576,10,1)</f>
        <v xml:space="preserve"> Craniata</v>
      </c>
      <c r="M2579" t="str">
        <f>VLOOKUP(A2579,таксономия!$1:$1048576,11,1)</f>
        <v xml:space="preserve"> Vertebrata</v>
      </c>
      <c r="N2579" t="str">
        <f>VLOOKUP(A2579,таксономия!$1:$1048576,12,1)</f>
        <v xml:space="preserve"> Euteleostomi</v>
      </c>
      <c r="O2579" t="str">
        <f>VLOOKUP(A2579,таксономия!$1:$1048576,13,1)</f>
        <v>Mammalia</v>
      </c>
      <c r="P2579" t="str">
        <f>VLOOKUP(A2579,таксономия!$1:$1048576,14,1)</f>
        <v xml:space="preserve"> Eutheria</v>
      </c>
      <c r="Q2579" t="str">
        <f>VLOOKUP(A2579,таксономия!$1:$1048576,15,1)</f>
        <v xml:space="preserve"> Euarchontoglires</v>
      </c>
      <c r="R2579" t="str">
        <f>VLOOKUP(A2579,таксономия!$1:$1048576,3,1)</f>
        <v xml:space="preserve"> Macaca mulatta (Rhesus macaque).</v>
      </c>
      <c r="S2579">
        <f t="shared" si="40"/>
        <v>30</v>
      </c>
    </row>
    <row r="2580" spans="1:19" x14ac:dyDescent="0.3">
      <c r="A2580" t="s">
        <v>1554</v>
      </c>
      <c r="B2580" t="s">
        <v>1555</v>
      </c>
      <c r="C2580">
        <v>562</v>
      </c>
      <c r="D2580" t="s">
        <v>34</v>
      </c>
      <c r="E2580">
        <v>154</v>
      </c>
      <c r="F2580">
        <v>186</v>
      </c>
      <c r="G2580">
        <v>24995</v>
      </c>
      <c r="H2580" t="s">
        <v>35</v>
      </c>
      <c r="I2580" t="str">
        <f>VLOOKUP(A2580,таксономия!$1:$1048576,7,1)</f>
        <v>Eukaryota</v>
      </c>
      <c r="J2580" t="str">
        <f>VLOOKUP(A2580,таксономия!$1:$1048576,8,1)</f>
        <v xml:space="preserve"> Metazoa</v>
      </c>
      <c r="K2580" t="str">
        <f>VLOOKUP(A2580,таксономия!$1:$1048576,9,1)</f>
        <v xml:space="preserve"> Chordata</v>
      </c>
      <c r="L2580" t="str">
        <f>VLOOKUP(A2580,таксономия!$1:$1048576,10,1)</f>
        <v xml:space="preserve"> Craniata</v>
      </c>
      <c r="M2580" t="str">
        <f>VLOOKUP(A2580,таксономия!$1:$1048576,11,1)</f>
        <v xml:space="preserve"> Vertebrata</v>
      </c>
      <c r="N2580" t="str">
        <f>VLOOKUP(A2580,таксономия!$1:$1048576,12,1)</f>
        <v xml:space="preserve"> Euteleostomi</v>
      </c>
      <c r="O2580" t="str">
        <f>VLOOKUP(A2580,таксономия!$1:$1048576,13,1)</f>
        <v>Mammalia</v>
      </c>
      <c r="P2580" t="str">
        <f>VLOOKUP(A2580,таксономия!$1:$1048576,14,1)</f>
        <v xml:space="preserve"> Eutheria</v>
      </c>
      <c r="Q2580" t="str">
        <f>VLOOKUP(A2580,таксономия!$1:$1048576,15,1)</f>
        <v xml:space="preserve"> Euarchontoglires</v>
      </c>
      <c r="R2580" t="str">
        <f>VLOOKUP(A2580,таксономия!$1:$1048576,3,1)</f>
        <v xml:space="preserve"> Macaca mulatta (Rhesus macaque).</v>
      </c>
      <c r="S2580">
        <f t="shared" si="40"/>
        <v>32</v>
      </c>
    </row>
    <row r="2581" spans="1:19" x14ac:dyDescent="0.3">
      <c r="A2581" t="s">
        <v>1554</v>
      </c>
      <c r="B2581" t="s">
        <v>1555</v>
      </c>
      <c r="C2581">
        <v>562</v>
      </c>
      <c r="D2581" t="s">
        <v>12</v>
      </c>
      <c r="E2581">
        <v>194</v>
      </c>
      <c r="F2581">
        <v>276</v>
      </c>
      <c r="G2581">
        <v>2697</v>
      </c>
      <c r="H2581" t="s">
        <v>13</v>
      </c>
      <c r="I2581" t="str">
        <f>VLOOKUP(A2581,таксономия!$1:$1048576,7,1)</f>
        <v>Eukaryota</v>
      </c>
      <c r="J2581" t="str">
        <f>VLOOKUP(A2581,таксономия!$1:$1048576,8,1)</f>
        <v xml:space="preserve"> Metazoa</v>
      </c>
      <c r="K2581" t="str">
        <f>VLOOKUP(A2581,таксономия!$1:$1048576,9,1)</f>
        <v xml:space="preserve"> Chordata</v>
      </c>
      <c r="L2581" t="str">
        <f>VLOOKUP(A2581,таксономия!$1:$1048576,10,1)</f>
        <v xml:space="preserve"> Craniata</v>
      </c>
      <c r="M2581" t="str">
        <f>VLOOKUP(A2581,таксономия!$1:$1048576,11,1)</f>
        <v xml:space="preserve"> Vertebrata</v>
      </c>
      <c r="N2581" t="str">
        <f>VLOOKUP(A2581,таксономия!$1:$1048576,12,1)</f>
        <v xml:space="preserve"> Euteleostomi</v>
      </c>
      <c r="O2581" t="str">
        <f>VLOOKUP(A2581,таксономия!$1:$1048576,13,1)</f>
        <v>Mammalia</v>
      </c>
      <c r="P2581" t="str">
        <f>VLOOKUP(A2581,таксономия!$1:$1048576,14,1)</f>
        <v xml:space="preserve"> Eutheria</v>
      </c>
      <c r="Q2581" t="str">
        <f>VLOOKUP(A2581,таксономия!$1:$1048576,15,1)</f>
        <v xml:space="preserve"> Euarchontoglires</v>
      </c>
      <c r="R2581" t="str">
        <f>VLOOKUP(A2581,таксономия!$1:$1048576,3,1)</f>
        <v xml:space="preserve"> Macaca mulatta (Rhesus macaque).</v>
      </c>
      <c r="S2581">
        <f t="shared" si="40"/>
        <v>82</v>
      </c>
    </row>
    <row r="2582" spans="1:19" x14ac:dyDescent="0.3">
      <c r="A2582" t="s">
        <v>1554</v>
      </c>
      <c r="B2582" t="s">
        <v>1555</v>
      </c>
      <c r="C2582">
        <v>562</v>
      </c>
      <c r="D2582" t="s">
        <v>16</v>
      </c>
      <c r="E2582">
        <v>314</v>
      </c>
      <c r="F2582">
        <v>552</v>
      </c>
      <c r="G2582">
        <v>22248</v>
      </c>
      <c r="H2582" t="s">
        <v>17</v>
      </c>
      <c r="I2582" t="str">
        <f>VLOOKUP(A2582,таксономия!$1:$1048576,7,1)</f>
        <v>Eukaryota</v>
      </c>
      <c r="J2582" t="str">
        <f>VLOOKUP(A2582,таксономия!$1:$1048576,8,1)</f>
        <v xml:space="preserve"> Metazoa</v>
      </c>
      <c r="K2582" t="str">
        <f>VLOOKUP(A2582,таксономия!$1:$1048576,9,1)</f>
        <v xml:space="preserve"> Chordata</v>
      </c>
      <c r="L2582" t="str">
        <f>VLOOKUP(A2582,таксономия!$1:$1048576,10,1)</f>
        <v xml:space="preserve"> Craniata</v>
      </c>
      <c r="M2582" t="str">
        <f>VLOOKUP(A2582,таксономия!$1:$1048576,11,1)</f>
        <v xml:space="preserve"> Vertebrata</v>
      </c>
      <c r="N2582" t="str">
        <f>VLOOKUP(A2582,таксономия!$1:$1048576,12,1)</f>
        <v xml:space="preserve"> Euteleostomi</v>
      </c>
      <c r="O2582" t="str">
        <f>VLOOKUP(A2582,таксономия!$1:$1048576,13,1)</f>
        <v>Mammalia</v>
      </c>
      <c r="P2582" t="str">
        <f>VLOOKUP(A2582,таксономия!$1:$1048576,14,1)</f>
        <v xml:space="preserve"> Eutheria</v>
      </c>
      <c r="Q2582" t="str">
        <f>VLOOKUP(A2582,таксономия!$1:$1048576,15,1)</f>
        <v xml:space="preserve"> Euarchontoglires</v>
      </c>
      <c r="R2582" t="str">
        <f>VLOOKUP(A2582,таксономия!$1:$1048576,3,1)</f>
        <v xml:space="preserve"> Macaca mulatta (Rhesus macaque).</v>
      </c>
      <c r="S2582">
        <f t="shared" si="40"/>
        <v>238</v>
      </c>
    </row>
    <row r="2583" spans="1:19" x14ac:dyDescent="0.3">
      <c r="A2583" t="s">
        <v>1556</v>
      </c>
      <c r="B2583" t="s">
        <v>1557</v>
      </c>
      <c r="C2583">
        <v>614</v>
      </c>
      <c r="D2583" t="s">
        <v>34</v>
      </c>
      <c r="E2583">
        <v>98</v>
      </c>
      <c r="F2583">
        <v>129</v>
      </c>
      <c r="G2583">
        <v>24995</v>
      </c>
      <c r="H2583" t="s">
        <v>35</v>
      </c>
      <c r="I2583" t="str">
        <f>VLOOKUP(A2583,таксономия!$1:$1048576,7,1)</f>
        <v>Eukaryota</v>
      </c>
      <c r="J2583" t="str">
        <f>VLOOKUP(A2583,таксономия!$1:$1048576,8,1)</f>
        <v xml:space="preserve"> Metazoa</v>
      </c>
      <c r="K2583" t="str">
        <f>VLOOKUP(A2583,таксономия!$1:$1048576,9,1)</f>
        <v xml:space="preserve"> Chordata</v>
      </c>
      <c r="L2583" t="str">
        <f>VLOOKUP(A2583,таксономия!$1:$1048576,10,1)</f>
        <v xml:space="preserve"> Craniata</v>
      </c>
      <c r="M2583" t="str">
        <f>VLOOKUP(A2583,таксономия!$1:$1048576,11,1)</f>
        <v xml:space="preserve"> Vertebrata</v>
      </c>
      <c r="N2583" t="str">
        <f>VLOOKUP(A2583,таксономия!$1:$1048576,12,1)</f>
        <v xml:space="preserve"> Euteleostomi</v>
      </c>
      <c r="O2583" t="str">
        <f>VLOOKUP(A2583,таксономия!$1:$1048576,13,1)</f>
        <v>Mammalia</v>
      </c>
      <c r="P2583" t="str">
        <f>VLOOKUP(A2583,таксономия!$1:$1048576,14,1)</f>
        <v xml:space="preserve"> Eutheria</v>
      </c>
      <c r="Q2583" t="str">
        <f>VLOOKUP(A2583,таксономия!$1:$1048576,15,1)</f>
        <v xml:space="preserve"> Laurasiatheria</v>
      </c>
      <c r="R2583" t="str">
        <f>VLOOKUP(A2583,таксономия!$1:$1048576,3,1)</f>
        <v xml:space="preserve"> Equus caballus (Horse).</v>
      </c>
      <c r="S2583">
        <f t="shared" si="40"/>
        <v>31</v>
      </c>
    </row>
    <row r="2584" spans="1:19" x14ac:dyDescent="0.3">
      <c r="A2584" t="s">
        <v>1556</v>
      </c>
      <c r="B2584" t="s">
        <v>1557</v>
      </c>
      <c r="C2584">
        <v>614</v>
      </c>
      <c r="D2584" t="s">
        <v>34</v>
      </c>
      <c r="E2584">
        <v>178</v>
      </c>
      <c r="F2584">
        <v>208</v>
      </c>
      <c r="G2584">
        <v>24995</v>
      </c>
      <c r="H2584" t="s">
        <v>35</v>
      </c>
      <c r="I2584" t="str">
        <f>VLOOKUP(A2584,таксономия!$1:$1048576,7,1)</f>
        <v>Eukaryota</v>
      </c>
      <c r="J2584" t="str">
        <f>VLOOKUP(A2584,таксономия!$1:$1048576,8,1)</f>
        <v xml:space="preserve"> Metazoa</v>
      </c>
      <c r="K2584" t="str">
        <f>VLOOKUP(A2584,таксономия!$1:$1048576,9,1)</f>
        <v xml:space="preserve"> Chordata</v>
      </c>
      <c r="L2584" t="str">
        <f>VLOOKUP(A2584,таксономия!$1:$1048576,10,1)</f>
        <v xml:space="preserve"> Craniata</v>
      </c>
      <c r="M2584" t="str">
        <f>VLOOKUP(A2584,таксономия!$1:$1048576,11,1)</f>
        <v xml:space="preserve"> Vertebrata</v>
      </c>
      <c r="N2584" t="str">
        <f>VLOOKUP(A2584,таксономия!$1:$1048576,12,1)</f>
        <v xml:space="preserve"> Euteleostomi</v>
      </c>
      <c r="O2584" t="str">
        <f>VLOOKUP(A2584,таксономия!$1:$1048576,13,1)</f>
        <v>Mammalia</v>
      </c>
      <c r="P2584" t="str">
        <f>VLOOKUP(A2584,таксономия!$1:$1048576,14,1)</f>
        <v xml:space="preserve"> Eutheria</v>
      </c>
      <c r="Q2584" t="str">
        <f>VLOOKUP(A2584,таксономия!$1:$1048576,15,1)</f>
        <v xml:space="preserve"> Laurasiatheria</v>
      </c>
      <c r="R2584" t="str">
        <f>VLOOKUP(A2584,таксономия!$1:$1048576,3,1)</f>
        <v xml:space="preserve"> Equus caballus (Horse).</v>
      </c>
      <c r="S2584">
        <f t="shared" si="40"/>
        <v>30</v>
      </c>
    </row>
    <row r="2585" spans="1:19" x14ac:dyDescent="0.3">
      <c r="A2585" t="s">
        <v>1556</v>
      </c>
      <c r="B2585" t="s">
        <v>1557</v>
      </c>
      <c r="C2585">
        <v>614</v>
      </c>
      <c r="D2585" t="s">
        <v>12</v>
      </c>
      <c r="E2585">
        <v>217</v>
      </c>
      <c r="F2585">
        <v>295</v>
      </c>
      <c r="G2585">
        <v>2697</v>
      </c>
      <c r="H2585" t="s">
        <v>13</v>
      </c>
      <c r="I2585" t="str">
        <f>VLOOKUP(A2585,таксономия!$1:$1048576,7,1)</f>
        <v>Eukaryota</v>
      </c>
      <c r="J2585" t="str">
        <f>VLOOKUP(A2585,таксономия!$1:$1048576,8,1)</f>
        <v xml:space="preserve"> Metazoa</v>
      </c>
      <c r="K2585" t="str">
        <f>VLOOKUP(A2585,таксономия!$1:$1048576,9,1)</f>
        <v xml:space="preserve"> Chordata</v>
      </c>
      <c r="L2585" t="str">
        <f>VLOOKUP(A2585,таксономия!$1:$1048576,10,1)</f>
        <v xml:space="preserve"> Craniata</v>
      </c>
      <c r="M2585" t="str">
        <f>VLOOKUP(A2585,таксономия!$1:$1048576,11,1)</f>
        <v xml:space="preserve"> Vertebrata</v>
      </c>
      <c r="N2585" t="str">
        <f>VLOOKUP(A2585,таксономия!$1:$1048576,12,1)</f>
        <v xml:space="preserve"> Euteleostomi</v>
      </c>
      <c r="O2585" t="str">
        <f>VLOOKUP(A2585,таксономия!$1:$1048576,13,1)</f>
        <v>Mammalia</v>
      </c>
      <c r="P2585" t="str">
        <f>VLOOKUP(A2585,таксономия!$1:$1048576,14,1)</f>
        <v xml:space="preserve"> Eutheria</v>
      </c>
      <c r="Q2585" t="str">
        <f>VLOOKUP(A2585,таксономия!$1:$1048576,15,1)</f>
        <v xml:space="preserve"> Laurasiatheria</v>
      </c>
      <c r="R2585" t="str">
        <f>VLOOKUP(A2585,таксономия!$1:$1048576,3,1)</f>
        <v xml:space="preserve"> Equus caballus (Horse).</v>
      </c>
      <c r="S2585">
        <f t="shared" si="40"/>
        <v>78</v>
      </c>
    </row>
    <row r="2586" spans="1:19" x14ac:dyDescent="0.3">
      <c r="A2586" t="s">
        <v>1556</v>
      </c>
      <c r="B2586" t="s">
        <v>1557</v>
      </c>
      <c r="C2586">
        <v>614</v>
      </c>
      <c r="D2586" t="s">
        <v>16</v>
      </c>
      <c r="E2586">
        <v>371</v>
      </c>
      <c r="F2586">
        <v>608</v>
      </c>
      <c r="G2586">
        <v>22248</v>
      </c>
      <c r="H2586" t="s">
        <v>17</v>
      </c>
      <c r="I2586" t="str">
        <f>VLOOKUP(A2586,таксономия!$1:$1048576,7,1)</f>
        <v>Eukaryota</v>
      </c>
      <c r="J2586" t="str">
        <f>VLOOKUP(A2586,таксономия!$1:$1048576,8,1)</f>
        <v xml:space="preserve"> Metazoa</v>
      </c>
      <c r="K2586" t="str">
        <f>VLOOKUP(A2586,таксономия!$1:$1048576,9,1)</f>
        <v xml:space="preserve"> Chordata</v>
      </c>
      <c r="L2586" t="str">
        <f>VLOOKUP(A2586,таксономия!$1:$1048576,10,1)</f>
        <v xml:space="preserve"> Craniata</v>
      </c>
      <c r="M2586" t="str">
        <f>VLOOKUP(A2586,таксономия!$1:$1048576,11,1)</f>
        <v xml:space="preserve"> Vertebrata</v>
      </c>
      <c r="N2586" t="str">
        <f>VLOOKUP(A2586,таксономия!$1:$1048576,12,1)</f>
        <v xml:space="preserve"> Euteleostomi</v>
      </c>
      <c r="O2586" t="str">
        <f>VLOOKUP(A2586,таксономия!$1:$1048576,13,1)</f>
        <v>Mammalia</v>
      </c>
      <c r="P2586" t="str">
        <f>VLOOKUP(A2586,таксономия!$1:$1048576,14,1)</f>
        <v xml:space="preserve"> Eutheria</v>
      </c>
      <c r="Q2586" t="str">
        <f>VLOOKUP(A2586,таксономия!$1:$1048576,15,1)</f>
        <v xml:space="preserve"> Laurasiatheria</v>
      </c>
      <c r="R2586" t="str">
        <f>VLOOKUP(A2586,таксономия!$1:$1048576,3,1)</f>
        <v xml:space="preserve"> Equus caballus (Horse).</v>
      </c>
      <c r="S2586">
        <f t="shared" si="40"/>
        <v>237</v>
      </c>
    </row>
    <row r="2587" spans="1:19" x14ac:dyDescent="0.3">
      <c r="A2587" t="s">
        <v>1556</v>
      </c>
      <c r="B2587" t="s">
        <v>1557</v>
      </c>
      <c r="C2587">
        <v>614</v>
      </c>
      <c r="D2587" t="s">
        <v>250</v>
      </c>
      <c r="E2587">
        <v>135</v>
      </c>
      <c r="F2587">
        <v>170</v>
      </c>
      <c r="G2587">
        <v>1772</v>
      </c>
      <c r="H2587" t="s">
        <v>251</v>
      </c>
      <c r="I2587" t="str">
        <f>VLOOKUP(A2587,таксономия!$1:$1048576,7,1)</f>
        <v>Eukaryota</v>
      </c>
      <c r="J2587" t="str">
        <f>VLOOKUP(A2587,таксономия!$1:$1048576,8,1)</f>
        <v xml:space="preserve"> Metazoa</v>
      </c>
      <c r="K2587" t="str">
        <f>VLOOKUP(A2587,таксономия!$1:$1048576,9,1)</f>
        <v xml:space="preserve"> Chordata</v>
      </c>
      <c r="L2587" t="str">
        <f>VLOOKUP(A2587,таксономия!$1:$1048576,10,1)</f>
        <v xml:space="preserve"> Craniata</v>
      </c>
      <c r="M2587" t="str">
        <f>VLOOKUP(A2587,таксономия!$1:$1048576,11,1)</f>
        <v xml:space="preserve"> Vertebrata</v>
      </c>
      <c r="N2587" t="str">
        <f>VLOOKUP(A2587,таксономия!$1:$1048576,12,1)</f>
        <v xml:space="preserve"> Euteleostomi</v>
      </c>
      <c r="O2587" t="str">
        <f>VLOOKUP(A2587,таксономия!$1:$1048576,13,1)</f>
        <v>Mammalia</v>
      </c>
      <c r="P2587" t="str">
        <f>VLOOKUP(A2587,таксономия!$1:$1048576,14,1)</f>
        <v xml:space="preserve"> Eutheria</v>
      </c>
      <c r="Q2587" t="str">
        <f>VLOOKUP(A2587,таксономия!$1:$1048576,15,1)</f>
        <v xml:space="preserve"> Laurasiatheria</v>
      </c>
      <c r="R2587" t="str">
        <f>VLOOKUP(A2587,таксономия!$1:$1048576,3,1)</f>
        <v xml:space="preserve"> Equus caballus (Horse).</v>
      </c>
      <c r="S2587">
        <f t="shared" si="40"/>
        <v>35</v>
      </c>
    </row>
    <row r="2588" spans="1:19" x14ac:dyDescent="0.3">
      <c r="A2588" t="s">
        <v>1556</v>
      </c>
      <c r="B2588" t="s">
        <v>1557</v>
      </c>
      <c r="C2588">
        <v>614</v>
      </c>
      <c r="D2588" t="s">
        <v>36</v>
      </c>
      <c r="E2588">
        <v>47</v>
      </c>
      <c r="F2588">
        <v>88</v>
      </c>
      <c r="G2588">
        <v>1582</v>
      </c>
      <c r="H2588" t="s">
        <v>37</v>
      </c>
      <c r="I2588" t="str">
        <f>VLOOKUP(A2588,таксономия!$1:$1048576,7,1)</f>
        <v>Eukaryota</v>
      </c>
      <c r="J2588" t="str">
        <f>VLOOKUP(A2588,таксономия!$1:$1048576,8,1)</f>
        <v xml:space="preserve"> Metazoa</v>
      </c>
      <c r="K2588" t="str">
        <f>VLOOKUP(A2588,таксономия!$1:$1048576,9,1)</f>
        <v xml:space="preserve"> Chordata</v>
      </c>
      <c r="L2588" t="str">
        <f>VLOOKUP(A2588,таксономия!$1:$1048576,10,1)</f>
        <v xml:space="preserve"> Craniata</v>
      </c>
      <c r="M2588" t="str">
        <f>VLOOKUP(A2588,таксономия!$1:$1048576,11,1)</f>
        <v xml:space="preserve"> Vertebrata</v>
      </c>
      <c r="N2588" t="str">
        <f>VLOOKUP(A2588,таксономия!$1:$1048576,12,1)</f>
        <v xml:space="preserve"> Euteleostomi</v>
      </c>
      <c r="O2588" t="str">
        <f>VLOOKUP(A2588,таксономия!$1:$1048576,13,1)</f>
        <v>Mammalia</v>
      </c>
      <c r="P2588" t="str">
        <f>VLOOKUP(A2588,таксономия!$1:$1048576,14,1)</f>
        <v xml:space="preserve"> Eutheria</v>
      </c>
      <c r="Q2588" t="str">
        <f>VLOOKUP(A2588,таксономия!$1:$1048576,15,1)</f>
        <v xml:space="preserve"> Laurasiatheria</v>
      </c>
      <c r="R2588" t="str">
        <f>VLOOKUP(A2588,таксономия!$1:$1048576,3,1)</f>
        <v xml:space="preserve"> Equus caballus (Horse).</v>
      </c>
      <c r="S2588">
        <f t="shared" si="40"/>
        <v>41</v>
      </c>
    </row>
    <row r="2589" spans="1:19" x14ac:dyDescent="0.3">
      <c r="A2589" t="s">
        <v>1558</v>
      </c>
      <c r="B2589" t="s">
        <v>1559</v>
      </c>
      <c r="C2589">
        <v>651</v>
      </c>
      <c r="D2589" t="s">
        <v>34</v>
      </c>
      <c r="E2589">
        <v>160</v>
      </c>
      <c r="F2589">
        <v>192</v>
      </c>
      <c r="G2589">
        <v>24995</v>
      </c>
      <c r="H2589" t="s">
        <v>35</v>
      </c>
      <c r="I2589" t="str">
        <f>VLOOKUP(A2589,таксономия!$1:$1048576,7,1)</f>
        <v>Eukaryota</v>
      </c>
      <c r="J2589" t="str">
        <f>VLOOKUP(A2589,таксономия!$1:$1048576,8,1)</f>
        <v xml:space="preserve"> Metazoa</v>
      </c>
      <c r="K2589" t="str">
        <f>VLOOKUP(A2589,таксономия!$1:$1048576,9,1)</f>
        <v xml:space="preserve"> Chordata</v>
      </c>
      <c r="L2589" t="str">
        <f>VLOOKUP(A2589,таксономия!$1:$1048576,10,1)</f>
        <v xml:space="preserve"> Craniata</v>
      </c>
      <c r="M2589" t="str">
        <f>VLOOKUP(A2589,таксономия!$1:$1048576,11,1)</f>
        <v xml:space="preserve"> Vertebrata</v>
      </c>
      <c r="N2589" t="str">
        <f>VLOOKUP(A2589,таксономия!$1:$1048576,12,1)</f>
        <v xml:space="preserve"> Euteleostomi</v>
      </c>
      <c r="O2589" t="str">
        <f>VLOOKUP(A2589,таксономия!$1:$1048576,13,1)</f>
        <v>Mammalia</v>
      </c>
      <c r="P2589" t="str">
        <f>VLOOKUP(A2589,таксономия!$1:$1048576,14,1)</f>
        <v xml:space="preserve"> Eutheria</v>
      </c>
      <c r="Q2589" t="str">
        <f>VLOOKUP(A2589,таксономия!$1:$1048576,15,1)</f>
        <v xml:space="preserve"> Euarchontoglires</v>
      </c>
      <c r="R2589" t="str">
        <f>VLOOKUP(A2589,таксономия!$1:$1048576,3,1)</f>
        <v xml:space="preserve"> Macaca mulatta (Rhesus macaque).</v>
      </c>
      <c r="S2589">
        <f t="shared" si="40"/>
        <v>32</v>
      </c>
    </row>
    <row r="2590" spans="1:19" x14ac:dyDescent="0.3">
      <c r="A2590" t="s">
        <v>1558</v>
      </c>
      <c r="B2590" t="s">
        <v>1559</v>
      </c>
      <c r="C2590">
        <v>651</v>
      </c>
      <c r="D2590" t="s">
        <v>34</v>
      </c>
      <c r="E2590">
        <v>241</v>
      </c>
      <c r="F2590">
        <v>273</v>
      </c>
      <c r="G2590">
        <v>24995</v>
      </c>
      <c r="H2590" t="s">
        <v>35</v>
      </c>
      <c r="I2590" t="str">
        <f>VLOOKUP(A2590,таксономия!$1:$1048576,7,1)</f>
        <v>Eukaryota</v>
      </c>
      <c r="J2590" t="str">
        <f>VLOOKUP(A2590,таксономия!$1:$1048576,8,1)</f>
        <v xml:space="preserve"> Metazoa</v>
      </c>
      <c r="K2590" t="str">
        <f>VLOOKUP(A2590,таксономия!$1:$1048576,9,1)</f>
        <v xml:space="preserve"> Chordata</v>
      </c>
      <c r="L2590" t="str">
        <f>VLOOKUP(A2590,таксономия!$1:$1048576,10,1)</f>
        <v xml:space="preserve"> Craniata</v>
      </c>
      <c r="M2590" t="str">
        <f>VLOOKUP(A2590,таксономия!$1:$1048576,11,1)</f>
        <v xml:space="preserve"> Vertebrata</v>
      </c>
      <c r="N2590" t="str">
        <f>VLOOKUP(A2590,таксономия!$1:$1048576,12,1)</f>
        <v xml:space="preserve"> Euteleostomi</v>
      </c>
      <c r="O2590" t="str">
        <f>VLOOKUP(A2590,таксономия!$1:$1048576,13,1)</f>
        <v>Mammalia</v>
      </c>
      <c r="P2590" t="str">
        <f>VLOOKUP(A2590,таксономия!$1:$1048576,14,1)</f>
        <v xml:space="preserve"> Eutheria</v>
      </c>
      <c r="Q2590" t="str">
        <f>VLOOKUP(A2590,таксономия!$1:$1048576,15,1)</f>
        <v xml:space="preserve"> Euarchontoglires</v>
      </c>
      <c r="R2590" t="str">
        <f>VLOOKUP(A2590,таксономия!$1:$1048576,3,1)</f>
        <v xml:space="preserve"> Macaca mulatta (Rhesus macaque).</v>
      </c>
      <c r="S2590">
        <f t="shared" si="40"/>
        <v>32</v>
      </c>
    </row>
    <row r="2591" spans="1:19" x14ac:dyDescent="0.3">
      <c r="A2591" t="s">
        <v>1558</v>
      </c>
      <c r="B2591" t="s">
        <v>1559</v>
      </c>
      <c r="C2591">
        <v>651</v>
      </c>
      <c r="D2591" t="s">
        <v>12</v>
      </c>
      <c r="E2591">
        <v>282</v>
      </c>
      <c r="F2591">
        <v>363</v>
      </c>
      <c r="G2591">
        <v>2697</v>
      </c>
      <c r="H2591" t="s">
        <v>13</v>
      </c>
      <c r="I2591" t="str">
        <f>VLOOKUP(A2591,таксономия!$1:$1048576,7,1)</f>
        <v>Eukaryota</v>
      </c>
      <c r="J2591" t="str">
        <f>VLOOKUP(A2591,таксономия!$1:$1048576,8,1)</f>
        <v xml:space="preserve"> Metazoa</v>
      </c>
      <c r="K2591" t="str">
        <f>VLOOKUP(A2591,таксономия!$1:$1048576,9,1)</f>
        <v xml:space="preserve"> Chordata</v>
      </c>
      <c r="L2591" t="str">
        <f>VLOOKUP(A2591,таксономия!$1:$1048576,10,1)</f>
        <v xml:space="preserve"> Craniata</v>
      </c>
      <c r="M2591" t="str">
        <f>VLOOKUP(A2591,таксономия!$1:$1048576,11,1)</f>
        <v xml:space="preserve"> Vertebrata</v>
      </c>
      <c r="N2591" t="str">
        <f>VLOOKUP(A2591,таксономия!$1:$1048576,12,1)</f>
        <v xml:space="preserve"> Euteleostomi</v>
      </c>
      <c r="O2591" t="str">
        <f>VLOOKUP(A2591,таксономия!$1:$1048576,13,1)</f>
        <v>Mammalia</v>
      </c>
      <c r="P2591" t="str">
        <f>VLOOKUP(A2591,таксономия!$1:$1048576,14,1)</f>
        <v xml:space="preserve"> Eutheria</v>
      </c>
      <c r="Q2591" t="str">
        <f>VLOOKUP(A2591,таксономия!$1:$1048576,15,1)</f>
        <v xml:space="preserve"> Euarchontoglires</v>
      </c>
      <c r="R2591" t="str">
        <f>VLOOKUP(A2591,таксономия!$1:$1048576,3,1)</f>
        <v xml:space="preserve"> Macaca mulatta (Rhesus macaque).</v>
      </c>
      <c r="S2591">
        <f t="shared" si="40"/>
        <v>81</v>
      </c>
    </row>
    <row r="2592" spans="1:19" x14ac:dyDescent="0.3">
      <c r="A2592" t="s">
        <v>1558</v>
      </c>
      <c r="B2592" t="s">
        <v>1559</v>
      </c>
      <c r="C2592">
        <v>651</v>
      </c>
      <c r="D2592" t="s">
        <v>1560</v>
      </c>
      <c r="E2592">
        <v>1</v>
      </c>
      <c r="F2592">
        <v>101</v>
      </c>
      <c r="G2592">
        <v>111</v>
      </c>
      <c r="H2592" t="s">
        <v>1560</v>
      </c>
      <c r="I2592" t="str">
        <f>VLOOKUP(A2592,таксономия!$1:$1048576,7,1)</f>
        <v>Eukaryota</v>
      </c>
      <c r="J2592" t="str">
        <f>VLOOKUP(A2592,таксономия!$1:$1048576,8,1)</f>
        <v xml:space="preserve"> Metazoa</v>
      </c>
      <c r="K2592" t="str">
        <f>VLOOKUP(A2592,таксономия!$1:$1048576,9,1)</f>
        <v xml:space="preserve"> Chordata</v>
      </c>
      <c r="L2592" t="str">
        <f>VLOOKUP(A2592,таксономия!$1:$1048576,10,1)</f>
        <v xml:space="preserve"> Craniata</v>
      </c>
      <c r="M2592" t="str">
        <f>VLOOKUP(A2592,таксономия!$1:$1048576,11,1)</f>
        <v xml:space="preserve"> Vertebrata</v>
      </c>
      <c r="N2592" t="str">
        <f>VLOOKUP(A2592,таксономия!$1:$1048576,12,1)</f>
        <v xml:space="preserve"> Euteleostomi</v>
      </c>
      <c r="O2592" t="str">
        <f>VLOOKUP(A2592,таксономия!$1:$1048576,13,1)</f>
        <v>Mammalia</v>
      </c>
      <c r="P2592" t="str">
        <f>VLOOKUP(A2592,таксономия!$1:$1048576,14,1)</f>
        <v xml:space="preserve"> Eutheria</v>
      </c>
      <c r="Q2592" t="str">
        <f>VLOOKUP(A2592,таксономия!$1:$1048576,15,1)</f>
        <v xml:space="preserve"> Euarchontoglires</v>
      </c>
      <c r="R2592" t="str">
        <f>VLOOKUP(A2592,таксономия!$1:$1048576,3,1)</f>
        <v xml:space="preserve"> Macaca mulatta (Rhesus macaque).</v>
      </c>
      <c r="S2592">
        <f t="shared" si="40"/>
        <v>100</v>
      </c>
    </row>
    <row r="2593" spans="1:19" x14ac:dyDescent="0.3">
      <c r="A2593" t="s">
        <v>1558</v>
      </c>
      <c r="B2593" t="s">
        <v>1559</v>
      </c>
      <c r="C2593">
        <v>651</v>
      </c>
      <c r="D2593" t="s">
        <v>16</v>
      </c>
      <c r="E2593">
        <v>404</v>
      </c>
      <c r="F2593">
        <v>637</v>
      </c>
      <c r="G2593">
        <v>22248</v>
      </c>
      <c r="H2593" t="s">
        <v>17</v>
      </c>
      <c r="I2593" t="str">
        <f>VLOOKUP(A2593,таксономия!$1:$1048576,7,1)</f>
        <v>Eukaryota</v>
      </c>
      <c r="J2593" t="str">
        <f>VLOOKUP(A2593,таксономия!$1:$1048576,8,1)</f>
        <v xml:space="preserve"> Metazoa</v>
      </c>
      <c r="K2593" t="str">
        <f>VLOOKUP(A2593,таксономия!$1:$1048576,9,1)</f>
        <v xml:space="preserve"> Chordata</v>
      </c>
      <c r="L2593" t="str">
        <f>VLOOKUP(A2593,таксономия!$1:$1048576,10,1)</f>
        <v xml:space="preserve"> Craniata</v>
      </c>
      <c r="M2593" t="str">
        <f>VLOOKUP(A2593,таксономия!$1:$1048576,11,1)</f>
        <v xml:space="preserve"> Vertebrata</v>
      </c>
      <c r="N2593" t="str">
        <f>VLOOKUP(A2593,таксономия!$1:$1048576,12,1)</f>
        <v xml:space="preserve"> Euteleostomi</v>
      </c>
      <c r="O2593" t="str">
        <f>VLOOKUP(A2593,таксономия!$1:$1048576,13,1)</f>
        <v>Mammalia</v>
      </c>
      <c r="P2593" t="str">
        <f>VLOOKUP(A2593,таксономия!$1:$1048576,14,1)</f>
        <v xml:space="preserve"> Eutheria</v>
      </c>
      <c r="Q2593" t="str">
        <f>VLOOKUP(A2593,таксономия!$1:$1048576,15,1)</f>
        <v xml:space="preserve"> Euarchontoglires</v>
      </c>
      <c r="R2593" t="str">
        <f>VLOOKUP(A2593,таксономия!$1:$1048576,3,1)</f>
        <v xml:space="preserve"> Macaca mulatta (Rhesus macaque).</v>
      </c>
      <c r="S2593">
        <f t="shared" si="40"/>
        <v>233</v>
      </c>
    </row>
    <row r="2594" spans="1:19" x14ac:dyDescent="0.3">
      <c r="A2594" t="s">
        <v>1558</v>
      </c>
      <c r="B2594" t="s">
        <v>1559</v>
      </c>
      <c r="C2594">
        <v>651</v>
      </c>
      <c r="D2594" t="s">
        <v>250</v>
      </c>
      <c r="E2594">
        <v>198</v>
      </c>
      <c r="F2594">
        <v>233</v>
      </c>
      <c r="G2594">
        <v>1772</v>
      </c>
      <c r="H2594" t="s">
        <v>251</v>
      </c>
      <c r="I2594" t="str">
        <f>VLOOKUP(A2594,таксономия!$1:$1048576,7,1)</f>
        <v>Eukaryota</v>
      </c>
      <c r="J2594" t="str">
        <f>VLOOKUP(A2594,таксономия!$1:$1048576,8,1)</f>
        <v xml:space="preserve"> Metazoa</v>
      </c>
      <c r="K2594" t="str">
        <f>VLOOKUP(A2594,таксономия!$1:$1048576,9,1)</f>
        <v xml:space="preserve"> Chordata</v>
      </c>
      <c r="L2594" t="str">
        <f>VLOOKUP(A2594,таксономия!$1:$1048576,10,1)</f>
        <v xml:space="preserve"> Craniata</v>
      </c>
      <c r="M2594" t="str">
        <f>VLOOKUP(A2594,таксономия!$1:$1048576,11,1)</f>
        <v xml:space="preserve"> Vertebrata</v>
      </c>
      <c r="N2594" t="str">
        <f>VLOOKUP(A2594,таксономия!$1:$1048576,12,1)</f>
        <v xml:space="preserve"> Euteleostomi</v>
      </c>
      <c r="O2594" t="str">
        <f>VLOOKUP(A2594,таксономия!$1:$1048576,13,1)</f>
        <v>Mammalia</v>
      </c>
      <c r="P2594" t="str">
        <f>VLOOKUP(A2594,таксономия!$1:$1048576,14,1)</f>
        <v xml:space="preserve"> Eutheria</v>
      </c>
      <c r="Q2594" t="str">
        <f>VLOOKUP(A2594,таксономия!$1:$1048576,15,1)</f>
        <v xml:space="preserve"> Euarchontoglires</v>
      </c>
      <c r="R2594" t="str">
        <f>VLOOKUP(A2594,таксономия!$1:$1048576,3,1)</f>
        <v xml:space="preserve"> Macaca mulatta (Rhesus macaque).</v>
      </c>
      <c r="S2594">
        <f t="shared" si="40"/>
        <v>35</v>
      </c>
    </row>
    <row r="2595" spans="1:19" x14ac:dyDescent="0.3">
      <c r="A2595" t="s">
        <v>1561</v>
      </c>
      <c r="B2595" t="s">
        <v>1562</v>
      </c>
      <c r="C2595">
        <v>260</v>
      </c>
      <c r="D2595" t="s">
        <v>12</v>
      </c>
      <c r="E2595">
        <v>25</v>
      </c>
      <c r="F2595">
        <v>100</v>
      </c>
      <c r="G2595">
        <v>2697</v>
      </c>
      <c r="H2595" t="s">
        <v>13</v>
      </c>
      <c r="I2595" t="str">
        <f>VLOOKUP(A2595,таксономия!$1:$1048576,7,1)</f>
        <v>Eukaryota</v>
      </c>
      <c r="J2595" t="str">
        <f>VLOOKUP(A2595,таксономия!$1:$1048576,8,1)</f>
        <v xml:space="preserve"> Metazoa</v>
      </c>
      <c r="K2595" t="str">
        <f>VLOOKUP(A2595,таксономия!$1:$1048576,9,1)</f>
        <v xml:space="preserve"> Chordata</v>
      </c>
      <c r="L2595" t="str">
        <f>VLOOKUP(A2595,таксономия!$1:$1048576,10,1)</f>
        <v xml:space="preserve"> Craniata</v>
      </c>
      <c r="M2595" t="str">
        <f>VLOOKUP(A2595,таксономия!$1:$1048576,11,1)</f>
        <v xml:space="preserve"> Vertebrata</v>
      </c>
      <c r="N2595" t="str">
        <f>VLOOKUP(A2595,таксономия!$1:$1048576,12,1)</f>
        <v xml:space="preserve"> Euteleostomi</v>
      </c>
      <c r="O2595" t="str">
        <f>VLOOKUP(A2595,таксономия!$1:$1048576,13,1)</f>
        <v>Mammalia</v>
      </c>
      <c r="P2595" t="str">
        <f>VLOOKUP(A2595,таксономия!$1:$1048576,14,1)</f>
        <v xml:space="preserve"> Eutheria</v>
      </c>
      <c r="Q2595" t="str">
        <f>VLOOKUP(A2595,таксономия!$1:$1048576,15,1)</f>
        <v xml:space="preserve"> Laurasiatheria</v>
      </c>
      <c r="R2595" t="str">
        <f>VLOOKUP(A2595,таксономия!$1:$1048576,3,1)</f>
        <v xml:space="preserve"> Equus caballus (Horse).</v>
      </c>
      <c r="S2595">
        <f t="shared" si="40"/>
        <v>75</v>
      </c>
    </row>
    <row r="2596" spans="1:19" x14ac:dyDescent="0.3">
      <c r="A2596" t="s">
        <v>1563</v>
      </c>
      <c r="B2596" t="s">
        <v>1564</v>
      </c>
      <c r="C2596">
        <v>875</v>
      </c>
      <c r="D2596" t="s">
        <v>12</v>
      </c>
      <c r="E2596">
        <v>96</v>
      </c>
      <c r="F2596">
        <v>167</v>
      </c>
      <c r="G2596">
        <v>2697</v>
      </c>
      <c r="H2596" t="s">
        <v>13</v>
      </c>
      <c r="I2596" t="str">
        <f>VLOOKUP(A2596,таксономия!$1:$1048576,7,1)</f>
        <v>Eukaryota</v>
      </c>
      <c r="J2596" t="str">
        <f>VLOOKUP(A2596,таксономия!$1:$1048576,8,1)</f>
        <v xml:space="preserve"> Metazoa</v>
      </c>
      <c r="K2596" t="str">
        <f>VLOOKUP(A2596,таксономия!$1:$1048576,9,1)</f>
        <v xml:space="preserve"> Chordata</v>
      </c>
      <c r="L2596" t="str">
        <f>VLOOKUP(A2596,таксономия!$1:$1048576,10,1)</f>
        <v xml:space="preserve"> Craniata</v>
      </c>
      <c r="M2596" t="str">
        <f>VLOOKUP(A2596,таксономия!$1:$1048576,11,1)</f>
        <v xml:space="preserve"> Vertebrata</v>
      </c>
      <c r="N2596" t="str">
        <f>VLOOKUP(A2596,таксономия!$1:$1048576,12,1)</f>
        <v xml:space="preserve"> Euteleostomi</v>
      </c>
      <c r="O2596" t="str">
        <f>VLOOKUP(A2596,таксономия!$1:$1048576,13,1)</f>
        <v>Mammalia</v>
      </c>
      <c r="P2596" t="str">
        <f>VLOOKUP(A2596,таксономия!$1:$1048576,14,1)</f>
        <v xml:space="preserve"> Eutheria</v>
      </c>
      <c r="Q2596" t="str">
        <f>VLOOKUP(A2596,таксономия!$1:$1048576,15,1)</f>
        <v xml:space="preserve"> Euarchontoglires</v>
      </c>
      <c r="R2596" t="str">
        <f>VLOOKUP(A2596,таксономия!$1:$1048576,3,1)</f>
        <v xml:space="preserve"> Macaca mulatta (Rhesus macaque).</v>
      </c>
      <c r="S2596">
        <f t="shared" si="40"/>
        <v>71</v>
      </c>
    </row>
    <row r="2597" spans="1:19" x14ac:dyDescent="0.3">
      <c r="A2597" t="s">
        <v>1563</v>
      </c>
      <c r="B2597" t="s">
        <v>1564</v>
      </c>
      <c r="C2597">
        <v>875</v>
      </c>
      <c r="D2597" t="s">
        <v>871</v>
      </c>
      <c r="E2597">
        <v>1</v>
      </c>
      <c r="F2597">
        <v>69</v>
      </c>
      <c r="G2597">
        <v>390</v>
      </c>
      <c r="H2597" t="s">
        <v>871</v>
      </c>
      <c r="I2597" t="str">
        <f>VLOOKUP(A2597,таксономия!$1:$1048576,7,1)</f>
        <v>Eukaryota</v>
      </c>
      <c r="J2597" t="str">
        <f>VLOOKUP(A2597,таксономия!$1:$1048576,8,1)</f>
        <v xml:space="preserve"> Metazoa</v>
      </c>
      <c r="K2597" t="str">
        <f>VLOOKUP(A2597,таксономия!$1:$1048576,9,1)</f>
        <v xml:space="preserve"> Chordata</v>
      </c>
      <c r="L2597" t="str">
        <f>VLOOKUP(A2597,таксономия!$1:$1048576,10,1)</f>
        <v xml:space="preserve"> Craniata</v>
      </c>
      <c r="M2597" t="str">
        <f>VLOOKUP(A2597,таксономия!$1:$1048576,11,1)</f>
        <v xml:space="preserve"> Vertebrata</v>
      </c>
      <c r="N2597" t="str">
        <f>VLOOKUP(A2597,таксономия!$1:$1048576,12,1)</f>
        <v xml:space="preserve"> Euteleostomi</v>
      </c>
      <c r="O2597" t="str">
        <f>VLOOKUP(A2597,таксономия!$1:$1048576,13,1)</f>
        <v>Mammalia</v>
      </c>
      <c r="P2597" t="str">
        <f>VLOOKUP(A2597,таксономия!$1:$1048576,14,1)</f>
        <v xml:space="preserve"> Eutheria</v>
      </c>
      <c r="Q2597" t="str">
        <f>VLOOKUP(A2597,таксономия!$1:$1048576,15,1)</f>
        <v xml:space="preserve"> Euarchontoglires</v>
      </c>
      <c r="R2597" t="str">
        <f>VLOOKUP(A2597,таксономия!$1:$1048576,3,1)</f>
        <v xml:space="preserve"> Macaca mulatta (Rhesus macaque).</v>
      </c>
      <c r="S2597">
        <f t="shared" si="40"/>
        <v>68</v>
      </c>
    </row>
    <row r="2598" spans="1:19" x14ac:dyDescent="0.3">
      <c r="A2598" t="s">
        <v>1563</v>
      </c>
      <c r="B2598" t="s">
        <v>1564</v>
      </c>
      <c r="C2598">
        <v>875</v>
      </c>
      <c r="D2598" t="s">
        <v>184</v>
      </c>
      <c r="E2598">
        <v>173</v>
      </c>
      <c r="F2598">
        <v>270</v>
      </c>
      <c r="G2598">
        <v>8985</v>
      </c>
      <c r="H2598" t="s">
        <v>185</v>
      </c>
      <c r="I2598" t="str">
        <f>VLOOKUP(A2598,таксономия!$1:$1048576,7,1)</f>
        <v>Eukaryota</v>
      </c>
      <c r="J2598" t="str">
        <f>VLOOKUP(A2598,таксономия!$1:$1048576,8,1)</f>
        <v xml:space="preserve"> Metazoa</v>
      </c>
      <c r="K2598" t="str">
        <f>VLOOKUP(A2598,таксономия!$1:$1048576,9,1)</f>
        <v xml:space="preserve"> Chordata</v>
      </c>
      <c r="L2598" t="str">
        <f>VLOOKUP(A2598,таксономия!$1:$1048576,10,1)</f>
        <v xml:space="preserve"> Craniata</v>
      </c>
      <c r="M2598" t="str">
        <f>VLOOKUP(A2598,таксономия!$1:$1048576,11,1)</f>
        <v xml:space="preserve"> Vertebrata</v>
      </c>
      <c r="N2598" t="str">
        <f>VLOOKUP(A2598,таксономия!$1:$1048576,12,1)</f>
        <v xml:space="preserve"> Euteleostomi</v>
      </c>
      <c r="O2598" t="str">
        <f>VLOOKUP(A2598,таксономия!$1:$1048576,13,1)</f>
        <v>Mammalia</v>
      </c>
      <c r="P2598" t="str">
        <f>VLOOKUP(A2598,таксономия!$1:$1048576,14,1)</f>
        <v xml:space="preserve"> Eutheria</v>
      </c>
      <c r="Q2598" t="str">
        <f>VLOOKUP(A2598,таксономия!$1:$1048576,15,1)</f>
        <v xml:space="preserve"> Euarchontoglires</v>
      </c>
      <c r="R2598" t="str">
        <f>VLOOKUP(A2598,таксономия!$1:$1048576,3,1)</f>
        <v xml:space="preserve"> Macaca mulatta (Rhesus macaque).</v>
      </c>
      <c r="S2598">
        <f t="shared" si="40"/>
        <v>97</v>
      </c>
    </row>
    <row r="2599" spans="1:19" x14ac:dyDescent="0.3">
      <c r="A2599" t="s">
        <v>1563</v>
      </c>
      <c r="B2599" t="s">
        <v>1564</v>
      </c>
      <c r="C2599">
        <v>875</v>
      </c>
      <c r="D2599" t="s">
        <v>184</v>
      </c>
      <c r="E2599">
        <v>283</v>
      </c>
      <c r="F2599">
        <v>380</v>
      </c>
      <c r="G2599">
        <v>8985</v>
      </c>
      <c r="H2599" t="s">
        <v>185</v>
      </c>
      <c r="I2599" t="str">
        <f>VLOOKUP(A2599,таксономия!$1:$1048576,7,1)</f>
        <v>Eukaryota</v>
      </c>
      <c r="J2599" t="str">
        <f>VLOOKUP(A2599,таксономия!$1:$1048576,8,1)</f>
        <v xml:space="preserve"> Metazoa</v>
      </c>
      <c r="K2599" t="str">
        <f>VLOOKUP(A2599,таксономия!$1:$1048576,9,1)</f>
        <v xml:space="preserve"> Chordata</v>
      </c>
      <c r="L2599" t="str">
        <f>VLOOKUP(A2599,таксономия!$1:$1048576,10,1)</f>
        <v xml:space="preserve"> Craniata</v>
      </c>
      <c r="M2599" t="str">
        <f>VLOOKUP(A2599,таксономия!$1:$1048576,11,1)</f>
        <v xml:space="preserve"> Vertebrata</v>
      </c>
      <c r="N2599" t="str">
        <f>VLOOKUP(A2599,таксономия!$1:$1048576,12,1)</f>
        <v xml:space="preserve"> Euteleostomi</v>
      </c>
      <c r="O2599" t="str">
        <f>VLOOKUP(A2599,таксономия!$1:$1048576,13,1)</f>
        <v>Mammalia</v>
      </c>
      <c r="P2599" t="str">
        <f>VLOOKUP(A2599,таксономия!$1:$1048576,14,1)</f>
        <v xml:space="preserve"> Eutheria</v>
      </c>
      <c r="Q2599" t="str">
        <f>VLOOKUP(A2599,таксономия!$1:$1048576,15,1)</f>
        <v xml:space="preserve"> Euarchontoglires</v>
      </c>
      <c r="R2599" t="str">
        <f>VLOOKUP(A2599,таксономия!$1:$1048576,3,1)</f>
        <v xml:space="preserve"> Macaca mulatta (Rhesus macaque).</v>
      </c>
      <c r="S2599">
        <f t="shared" si="40"/>
        <v>97</v>
      </c>
    </row>
    <row r="2600" spans="1:19" x14ac:dyDescent="0.3">
      <c r="A2600" t="s">
        <v>1563</v>
      </c>
      <c r="B2600" t="s">
        <v>1564</v>
      </c>
      <c r="C2600">
        <v>875</v>
      </c>
      <c r="D2600" t="s">
        <v>184</v>
      </c>
      <c r="E2600">
        <v>390</v>
      </c>
      <c r="F2600">
        <v>486</v>
      </c>
      <c r="G2600">
        <v>8985</v>
      </c>
      <c r="H2600" t="s">
        <v>185</v>
      </c>
      <c r="I2600" t="str">
        <f>VLOOKUP(A2600,таксономия!$1:$1048576,7,1)</f>
        <v>Eukaryota</v>
      </c>
      <c r="J2600" t="str">
        <f>VLOOKUP(A2600,таксономия!$1:$1048576,8,1)</f>
        <v xml:space="preserve"> Metazoa</v>
      </c>
      <c r="K2600" t="str">
        <f>VLOOKUP(A2600,таксономия!$1:$1048576,9,1)</f>
        <v xml:space="preserve"> Chordata</v>
      </c>
      <c r="L2600" t="str">
        <f>VLOOKUP(A2600,таксономия!$1:$1048576,10,1)</f>
        <v xml:space="preserve"> Craniata</v>
      </c>
      <c r="M2600" t="str">
        <f>VLOOKUP(A2600,таксономия!$1:$1048576,11,1)</f>
        <v xml:space="preserve"> Vertebrata</v>
      </c>
      <c r="N2600" t="str">
        <f>VLOOKUP(A2600,таксономия!$1:$1048576,12,1)</f>
        <v xml:space="preserve"> Euteleostomi</v>
      </c>
      <c r="O2600" t="str">
        <f>VLOOKUP(A2600,таксономия!$1:$1048576,13,1)</f>
        <v>Mammalia</v>
      </c>
      <c r="P2600" t="str">
        <f>VLOOKUP(A2600,таксономия!$1:$1048576,14,1)</f>
        <v xml:space="preserve"> Eutheria</v>
      </c>
      <c r="Q2600" t="str">
        <f>VLOOKUP(A2600,таксономия!$1:$1048576,15,1)</f>
        <v xml:space="preserve"> Euarchontoglires</v>
      </c>
      <c r="R2600" t="str">
        <f>VLOOKUP(A2600,таксономия!$1:$1048576,3,1)</f>
        <v xml:space="preserve"> Macaca mulatta (Rhesus macaque).</v>
      </c>
      <c r="S2600">
        <f t="shared" si="40"/>
        <v>96</v>
      </c>
    </row>
    <row r="2601" spans="1:19" x14ac:dyDescent="0.3">
      <c r="A2601" t="s">
        <v>1563</v>
      </c>
      <c r="B2601" t="s">
        <v>1564</v>
      </c>
      <c r="C2601">
        <v>875</v>
      </c>
      <c r="D2601" t="s">
        <v>184</v>
      </c>
      <c r="E2601">
        <v>503</v>
      </c>
      <c r="F2601">
        <v>600</v>
      </c>
      <c r="G2601">
        <v>8985</v>
      </c>
      <c r="H2601" t="s">
        <v>185</v>
      </c>
      <c r="I2601" t="str">
        <f>VLOOKUP(A2601,таксономия!$1:$1048576,7,1)</f>
        <v>Eukaryota</v>
      </c>
      <c r="J2601" t="str">
        <f>VLOOKUP(A2601,таксономия!$1:$1048576,8,1)</f>
        <v xml:space="preserve"> Metazoa</v>
      </c>
      <c r="K2601" t="str">
        <f>VLOOKUP(A2601,таксономия!$1:$1048576,9,1)</f>
        <v xml:space="preserve"> Chordata</v>
      </c>
      <c r="L2601" t="str">
        <f>VLOOKUP(A2601,таксономия!$1:$1048576,10,1)</f>
        <v xml:space="preserve"> Craniata</v>
      </c>
      <c r="M2601" t="str">
        <f>VLOOKUP(A2601,таксономия!$1:$1048576,11,1)</f>
        <v xml:space="preserve"> Vertebrata</v>
      </c>
      <c r="N2601" t="str">
        <f>VLOOKUP(A2601,таксономия!$1:$1048576,12,1)</f>
        <v xml:space="preserve"> Euteleostomi</v>
      </c>
      <c r="O2601" t="str">
        <f>VLOOKUP(A2601,таксономия!$1:$1048576,13,1)</f>
        <v>Mammalia</v>
      </c>
      <c r="P2601" t="str">
        <f>VLOOKUP(A2601,таксономия!$1:$1048576,14,1)</f>
        <v xml:space="preserve"> Eutheria</v>
      </c>
      <c r="Q2601" t="str">
        <f>VLOOKUP(A2601,таксономия!$1:$1048576,15,1)</f>
        <v xml:space="preserve"> Euarchontoglires</v>
      </c>
      <c r="R2601" t="str">
        <f>VLOOKUP(A2601,таксономия!$1:$1048576,3,1)</f>
        <v xml:space="preserve"> Macaca mulatta (Rhesus macaque).</v>
      </c>
      <c r="S2601">
        <f t="shared" si="40"/>
        <v>97</v>
      </c>
    </row>
    <row r="2602" spans="1:19" x14ac:dyDescent="0.3">
      <c r="A2602" t="s">
        <v>1563</v>
      </c>
      <c r="B2602" t="s">
        <v>1564</v>
      </c>
      <c r="C2602">
        <v>875</v>
      </c>
      <c r="D2602" t="s">
        <v>16</v>
      </c>
      <c r="E2602">
        <v>631</v>
      </c>
      <c r="F2602">
        <v>869</v>
      </c>
      <c r="G2602">
        <v>22248</v>
      </c>
      <c r="H2602" t="s">
        <v>17</v>
      </c>
      <c r="I2602" t="str">
        <f>VLOOKUP(A2602,таксономия!$1:$1048576,7,1)</f>
        <v>Eukaryota</v>
      </c>
      <c r="J2602" t="str">
        <f>VLOOKUP(A2602,таксономия!$1:$1048576,8,1)</f>
        <v xml:space="preserve"> Metazoa</v>
      </c>
      <c r="K2602" t="str">
        <f>VLOOKUP(A2602,таксономия!$1:$1048576,9,1)</f>
        <v xml:space="preserve"> Chordata</v>
      </c>
      <c r="L2602" t="str">
        <f>VLOOKUP(A2602,таксономия!$1:$1048576,10,1)</f>
        <v xml:space="preserve"> Craniata</v>
      </c>
      <c r="M2602" t="str">
        <f>VLOOKUP(A2602,таксономия!$1:$1048576,11,1)</f>
        <v xml:space="preserve"> Vertebrata</v>
      </c>
      <c r="N2602" t="str">
        <f>VLOOKUP(A2602,таксономия!$1:$1048576,12,1)</f>
        <v xml:space="preserve"> Euteleostomi</v>
      </c>
      <c r="O2602" t="str">
        <f>VLOOKUP(A2602,таксономия!$1:$1048576,13,1)</f>
        <v>Mammalia</v>
      </c>
      <c r="P2602" t="str">
        <f>VLOOKUP(A2602,таксономия!$1:$1048576,14,1)</f>
        <v xml:space="preserve"> Eutheria</v>
      </c>
      <c r="Q2602" t="str">
        <f>VLOOKUP(A2602,таксономия!$1:$1048576,15,1)</f>
        <v xml:space="preserve"> Euarchontoglires</v>
      </c>
      <c r="R2602" t="str">
        <f>VLOOKUP(A2602,таксономия!$1:$1048576,3,1)</f>
        <v xml:space="preserve"> Macaca mulatta (Rhesus macaque).</v>
      </c>
      <c r="S2602">
        <f t="shared" si="40"/>
        <v>238</v>
      </c>
    </row>
    <row r="2603" spans="1:19" x14ac:dyDescent="0.3">
      <c r="A2603" t="s">
        <v>1565</v>
      </c>
      <c r="B2603" t="s">
        <v>1566</v>
      </c>
      <c r="C2603">
        <v>728</v>
      </c>
      <c r="D2603" t="s">
        <v>12</v>
      </c>
      <c r="E2603">
        <v>128</v>
      </c>
      <c r="F2603">
        <v>206</v>
      </c>
      <c r="G2603">
        <v>2697</v>
      </c>
      <c r="H2603" t="s">
        <v>13</v>
      </c>
      <c r="I2603" t="str">
        <f>VLOOKUP(A2603,таксономия!$1:$1048576,7,1)</f>
        <v>Eukaryota</v>
      </c>
      <c r="J2603" t="str">
        <f>VLOOKUP(A2603,таксономия!$1:$1048576,8,1)</f>
        <v xml:space="preserve"> Metazoa</v>
      </c>
      <c r="K2603" t="str">
        <f>VLOOKUP(A2603,таксономия!$1:$1048576,9,1)</f>
        <v xml:space="preserve"> Chordata</v>
      </c>
      <c r="L2603" t="str">
        <f>VLOOKUP(A2603,таксономия!$1:$1048576,10,1)</f>
        <v xml:space="preserve"> Craniata</v>
      </c>
      <c r="M2603" t="str">
        <f>VLOOKUP(A2603,таксономия!$1:$1048576,11,1)</f>
        <v xml:space="preserve"> Vertebrata</v>
      </c>
      <c r="N2603" t="str">
        <f>VLOOKUP(A2603,таксономия!$1:$1048576,12,1)</f>
        <v xml:space="preserve"> Euteleostomi</v>
      </c>
      <c r="O2603" t="str">
        <f>VLOOKUP(A2603,таксономия!$1:$1048576,13,1)</f>
        <v>Mammalia</v>
      </c>
      <c r="P2603" t="str">
        <f>VLOOKUP(A2603,таксономия!$1:$1048576,14,1)</f>
        <v xml:space="preserve"> Eutheria</v>
      </c>
      <c r="Q2603" t="str">
        <f>VLOOKUP(A2603,таксономия!$1:$1048576,15,1)</f>
        <v xml:space="preserve"> Euarchontoglires</v>
      </c>
      <c r="R2603" t="str">
        <f>VLOOKUP(A2603,таксономия!$1:$1048576,3,1)</f>
        <v xml:space="preserve"> Callithrix jacchus (White-tufted-ear marmoset).</v>
      </c>
      <c r="S2603">
        <f t="shared" si="40"/>
        <v>78</v>
      </c>
    </row>
    <row r="2604" spans="1:19" x14ac:dyDescent="0.3">
      <c r="A2604" t="s">
        <v>1565</v>
      </c>
      <c r="B2604" t="s">
        <v>1566</v>
      </c>
      <c r="C2604">
        <v>728</v>
      </c>
      <c r="D2604" t="s">
        <v>12</v>
      </c>
      <c r="E2604">
        <v>211</v>
      </c>
      <c r="F2604">
        <v>288</v>
      </c>
      <c r="G2604">
        <v>2697</v>
      </c>
      <c r="H2604" t="s">
        <v>13</v>
      </c>
      <c r="I2604" t="str">
        <f>VLOOKUP(A2604,таксономия!$1:$1048576,7,1)</f>
        <v>Eukaryota</v>
      </c>
      <c r="J2604" t="str">
        <f>VLOOKUP(A2604,таксономия!$1:$1048576,8,1)</f>
        <v xml:space="preserve"> Metazoa</v>
      </c>
      <c r="K2604" t="str">
        <f>VLOOKUP(A2604,таксономия!$1:$1048576,9,1)</f>
        <v xml:space="preserve"> Chordata</v>
      </c>
      <c r="L2604" t="str">
        <f>VLOOKUP(A2604,таксономия!$1:$1048576,10,1)</f>
        <v xml:space="preserve"> Craniata</v>
      </c>
      <c r="M2604" t="str">
        <f>VLOOKUP(A2604,таксономия!$1:$1048576,11,1)</f>
        <v xml:space="preserve"> Vertebrata</v>
      </c>
      <c r="N2604" t="str">
        <f>VLOOKUP(A2604,таксономия!$1:$1048576,12,1)</f>
        <v xml:space="preserve"> Euteleostomi</v>
      </c>
      <c r="O2604" t="str">
        <f>VLOOKUP(A2604,таксономия!$1:$1048576,13,1)</f>
        <v>Mammalia</v>
      </c>
      <c r="P2604" t="str">
        <f>VLOOKUP(A2604,таксономия!$1:$1048576,14,1)</f>
        <v xml:space="preserve"> Eutheria</v>
      </c>
      <c r="Q2604" t="str">
        <f>VLOOKUP(A2604,таксономия!$1:$1048576,15,1)</f>
        <v xml:space="preserve"> Euarchontoglires</v>
      </c>
      <c r="R2604" t="str">
        <f>VLOOKUP(A2604,таксономия!$1:$1048576,3,1)</f>
        <v xml:space="preserve"> Callithrix jacchus (White-tufted-ear marmoset).</v>
      </c>
      <c r="S2604">
        <f t="shared" si="40"/>
        <v>77</v>
      </c>
    </row>
    <row r="2605" spans="1:19" x14ac:dyDescent="0.3">
      <c r="A2605" t="s">
        <v>1565</v>
      </c>
      <c r="B2605" t="s">
        <v>1566</v>
      </c>
      <c r="C2605">
        <v>728</v>
      </c>
      <c r="D2605" t="s">
        <v>12</v>
      </c>
      <c r="E2605">
        <v>305</v>
      </c>
      <c r="F2605">
        <v>383</v>
      </c>
      <c r="G2605">
        <v>2697</v>
      </c>
      <c r="H2605" t="s">
        <v>13</v>
      </c>
      <c r="I2605" t="str">
        <f>VLOOKUP(A2605,таксономия!$1:$1048576,7,1)</f>
        <v>Eukaryota</v>
      </c>
      <c r="J2605" t="str">
        <f>VLOOKUP(A2605,таксономия!$1:$1048576,8,1)</f>
        <v xml:space="preserve"> Metazoa</v>
      </c>
      <c r="K2605" t="str">
        <f>VLOOKUP(A2605,таксономия!$1:$1048576,9,1)</f>
        <v xml:space="preserve"> Chordata</v>
      </c>
      <c r="L2605" t="str">
        <f>VLOOKUP(A2605,таксономия!$1:$1048576,10,1)</f>
        <v xml:space="preserve"> Craniata</v>
      </c>
      <c r="M2605" t="str">
        <f>VLOOKUP(A2605,таксономия!$1:$1048576,11,1)</f>
        <v xml:space="preserve"> Vertebrata</v>
      </c>
      <c r="N2605" t="str">
        <f>VLOOKUP(A2605,таксономия!$1:$1048576,12,1)</f>
        <v xml:space="preserve"> Euteleostomi</v>
      </c>
      <c r="O2605" t="str">
        <f>VLOOKUP(A2605,таксономия!$1:$1048576,13,1)</f>
        <v>Mammalia</v>
      </c>
      <c r="P2605" t="str">
        <f>VLOOKUP(A2605,таксономия!$1:$1048576,14,1)</f>
        <v xml:space="preserve"> Eutheria</v>
      </c>
      <c r="Q2605" t="str">
        <f>VLOOKUP(A2605,таксономия!$1:$1048576,15,1)</f>
        <v xml:space="preserve"> Euarchontoglires</v>
      </c>
      <c r="R2605" t="str">
        <f>VLOOKUP(A2605,таксономия!$1:$1048576,3,1)</f>
        <v xml:space="preserve"> Callithrix jacchus (White-tufted-ear marmoset).</v>
      </c>
      <c r="S2605">
        <f t="shared" si="40"/>
        <v>78</v>
      </c>
    </row>
    <row r="2606" spans="1:19" x14ac:dyDescent="0.3">
      <c r="A2606" t="s">
        <v>1565</v>
      </c>
      <c r="B2606" t="s">
        <v>1566</v>
      </c>
      <c r="C2606">
        <v>728</v>
      </c>
      <c r="D2606" t="s">
        <v>12</v>
      </c>
      <c r="E2606">
        <v>391</v>
      </c>
      <c r="F2606">
        <v>469</v>
      </c>
      <c r="G2606">
        <v>2697</v>
      </c>
      <c r="H2606" t="s">
        <v>13</v>
      </c>
      <c r="I2606" t="str">
        <f>VLOOKUP(A2606,таксономия!$1:$1048576,7,1)</f>
        <v>Eukaryota</v>
      </c>
      <c r="J2606" t="str">
        <f>VLOOKUP(A2606,таксономия!$1:$1048576,8,1)</f>
        <v xml:space="preserve"> Metazoa</v>
      </c>
      <c r="K2606" t="str">
        <f>VLOOKUP(A2606,таксономия!$1:$1048576,9,1)</f>
        <v xml:space="preserve"> Chordata</v>
      </c>
      <c r="L2606" t="str">
        <f>VLOOKUP(A2606,таксономия!$1:$1048576,10,1)</f>
        <v xml:space="preserve"> Craniata</v>
      </c>
      <c r="M2606" t="str">
        <f>VLOOKUP(A2606,таксономия!$1:$1048576,11,1)</f>
        <v xml:space="preserve"> Vertebrata</v>
      </c>
      <c r="N2606" t="str">
        <f>VLOOKUP(A2606,таксономия!$1:$1048576,12,1)</f>
        <v xml:space="preserve"> Euteleostomi</v>
      </c>
      <c r="O2606" t="str">
        <f>VLOOKUP(A2606,таксономия!$1:$1048576,13,1)</f>
        <v>Mammalia</v>
      </c>
      <c r="P2606" t="str">
        <f>VLOOKUP(A2606,таксономия!$1:$1048576,14,1)</f>
        <v xml:space="preserve"> Eutheria</v>
      </c>
      <c r="Q2606" t="str">
        <f>VLOOKUP(A2606,таксономия!$1:$1048576,15,1)</f>
        <v xml:space="preserve"> Euarchontoglires</v>
      </c>
      <c r="R2606" t="str">
        <f>VLOOKUP(A2606,таксономия!$1:$1048576,3,1)</f>
        <v xml:space="preserve"> Callithrix jacchus (White-tufted-ear marmoset).</v>
      </c>
      <c r="S2606">
        <f t="shared" si="40"/>
        <v>78</v>
      </c>
    </row>
    <row r="2607" spans="1:19" x14ac:dyDescent="0.3">
      <c r="A2607" t="s">
        <v>1565</v>
      </c>
      <c r="B2607" t="s">
        <v>1566</v>
      </c>
      <c r="C2607">
        <v>728</v>
      </c>
      <c r="D2607" t="s">
        <v>44</v>
      </c>
      <c r="E2607">
        <v>40</v>
      </c>
      <c r="F2607">
        <v>124</v>
      </c>
      <c r="G2607">
        <v>2217</v>
      </c>
      <c r="H2607" t="s">
        <v>45</v>
      </c>
      <c r="I2607" t="str">
        <f>VLOOKUP(A2607,таксономия!$1:$1048576,7,1)</f>
        <v>Eukaryota</v>
      </c>
      <c r="J2607" t="str">
        <f>VLOOKUP(A2607,таксономия!$1:$1048576,8,1)</f>
        <v xml:space="preserve"> Metazoa</v>
      </c>
      <c r="K2607" t="str">
        <f>VLOOKUP(A2607,таксономия!$1:$1048576,9,1)</f>
        <v xml:space="preserve"> Chordata</v>
      </c>
      <c r="L2607" t="str">
        <f>VLOOKUP(A2607,таксономия!$1:$1048576,10,1)</f>
        <v xml:space="preserve"> Craniata</v>
      </c>
      <c r="M2607" t="str">
        <f>VLOOKUP(A2607,таксономия!$1:$1048576,11,1)</f>
        <v xml:space="preserve"> Vertebrata</v>
      </c>
      <c r="N2607" t="str">
        <f>VLOOKUP(A2607,таксономия!$1:$1048576,12,1)</f>
        <v xml:space="preserve"> Euteleostomi</v>
      </c>
      <c r="O2607" t="str">
        <f>VLOOKUP(A2607,таксономия!$1:$1048576,13,1)</f>
        <v>Mammalia</v>
      </c>
      <c r="P2607" t="str">
        <f>VLOOKUP(A2607,таксономия!$1:$1048576,14,1)</f>
        <v xml:space="preserve"> Eutheria</v>
      </c>
      <c r="Q2607" t="str">
        <f>VLOOKUP(A2607,таксономия!$1:$1048576,15,1)</f>
        <v xml:space="preserve"> Euarchontoglires</v>
      </c>
      <c r="R2607" t="str">
        <f>VLOOKUP(A2607,таксономия!$1:$1048576,3,1)</f>
        <v xml:space="preserve"> Callithrix jacchus (White-tufted-ear marmoset).</v>
      </c>
      <c r="S2607">
        <f t="shared" si="40"/>
        <v>84</v>
      </c>
    </row>
    <row r="2608" spans="1:19" x14ac:dyDescent="0.3">
      <c r="A2608" t="s">
        <v>1565</v>
      </c>
      <c r="B2608" t="s">
        <v>1566</v>
      </c>
      <c r="C2608">
        <v>728</v>
      </c>
      <c r="D2608" t="s">
        <v>16</v>
      </c>
      <c r="E2608">
        <v>495</v>
      </c>
      <c r="F2608">
        <v>716</v>
      </c>
      <c r="G2608">
        <v>22248</v>
      </c>
      <c r="H2608" t="s">
        <v>17</v>
      </c>
      <c r="I2608" t="str">
        <f>VLOOKUP(A2608,таксономия!$1:$1048576,7,1)</f>
        <v>Eukaryota</v>
      </c>
      <c r="J2608" t="str">
        <f>VLOOKUP(A2608,таксономия!$1:$1048576,8,1)</f>
        <v xml:space="preserve"> Metazoa</v>
      </c>
      <c r="K2608" t="str">
        <f>VLOOKUP(A2608,таксономия!$1:$1048576,9,1)</f>
        <v xml:space="preserve"> Chordata</v>
      </c>
      <c r="L2608" t="str">
        <f>VLOOKUP(A2608,таксономия!$1:$1048576,10,1)</f>
        <v xml:space="preserve"> Craniata</v>
      </c>
      <c r="M2608" t="str">
        <f>VLOOKUP(A2608,таксономия!$1:$1048576,11,1)</f>
        <v xml:space="preserve"> Vertebrata</v>
      </c>
      <c r="N2608" t="str">
        <f>VLOOKUP(A2608,таксономия!$1:$1048576,12,1)</f>
        <v xml:space="preserve"> Euteleostomi</v>
      </c>
      <c r="O2608" t="str">
        <f>VLOOKUP(A2608,таксономия!$1:$1048576,13,1)</f>
        <v>Mammalia</v>
      </c>
      <c r="P2608" t="str">
        <f>VLOOKUP(A2608,таксономия!$1:$1048576,14,1)</f>
        <v xml:space="preserve"> Eutheria</v>
      </c>
      <c r="Q2608" t="str">
        <f>VLOOKUP(A2608,таксономия!$1:$1048576,15,1)</f>
        <v xml:space="preserve"> Euarchontoglires</v>
      </c>
      <c r="R2608" t="str">
        <f>VLOOKUP(A2608,таксономия!$1:$1048576,3,1)</f>
        <v xml:space="preserve"> Callithrix jacchus (White-tufted-ear marmoset).</v>
      </c>
      <c r="S2608">
        <f t="shared" si="40"/>
        <v>221</v>
      </c>
    </row>
    <row r="2609" spans="1:19" x14ac:dyDescent="0.3">
      <c r="A2609" t="s">
        <v>1567</v>
      </c>
      <c r="B2609" t="s">
        <v>1568</v>
      </c>
      <c r="C2609">
        <v>722</v>
      </c>
      <c r="D2609" t="s">
        <v>12</v>
      </c>
      <c r="E2609">
        <v>120</v>
      </c>
      <c r="F2609">
        <v>196</v>
      </c>
      <c r="G2609">
        <v>2697</v>
      </c>
      <c r="H2609" t="s">
        <v>13</v>
      </c>
      <c r="I2609" t="str">
        <f>VLOOKUP(A2609,таксономия!$1:$1048576,7,1)</f>
        <v>Eukaryota</v>
      </c>
      <c r="J2609" t="str">
        <f>VLOOKUP(A2609,таксономия!$1:$1048576,8,1)</f>
        <v xml:space="preserve"> Metazoa</v>
      </c>
      <c r="K2609" t="str">
        <f>VLOOKUP(A2609,таксономия!$1:$1048576,9,1)</f>
        <v xml:space="preserve"> Chordata</v>
      </c>
      <c r="L2609" t="str">
        <f>VLOOKUP(A2609,таксономия!$1:$1048576,10,1)</f>
        <v xml:space="preserve"> Craniata</v>
      </c>
      <c r="M2609" t="str">
        <f>VLOOKUP(A2609,таксономия!$1:$1048576,11,1)</f>
        <v xml:space="preserve"> Vertebrata</v>
      </c>
      <c r="N2609" t="str">
        <f>VLOOKUP(A2609,таксономия!$1:$1048576,12,1)</f>
        <v xml:space="preserve"> Euteleostomi</v>
      </c>
      <c r="O2609" t="str">
        <f>VLOOKUP(A2609,таксономия!$1:$1048576,13,1)</f>
        <v>Amphibia</v>
      </c>
      <c r="P2609" t="str">
        <f>VLOOKUP(A2609,таксономия!$1:$1048576,14,1)</f>
        <v xml:space="preserve"> Batrachia</v>
      </c>
      <c r="Q2609" t="str">
        <f>VLOOKUP(A2609,таксономия!$1:$1048576,15,1)</f>
        <v xml:space="preserve"> Anura</v>
      </c>
      <c r="R2609" t="str">
        <f>VLOOKUP(A2609,таксономия!$1:$1048576,3,1)</f>
        <v xml:space="preserve"> Xenopus tropicalis (Western clawed frog) (Silurana tropicalis).</v>
      </c>
      <c r="S2609">
        <f t="shared" si="40"/>
        <v>76</v>
      </c>
    </row>
    <row r="2610" spans="1:19" x14ac:dyDescent="0.3">
      <c r="A2610" t="s">
        <v>1567</v>
      </c>
      <c r="B2610" t="s">
        <v>1568</v>
      </c>
      <c r="C2610">
        <v>722</v>
      </c>
      <c r="D2610" t="s">
        <v>12</v>
      </c>
      <c r="E2610">
        <v>201</v>
      </c>
      <c r="F2610">
        <v>278</v>
      </c>
      <c r="G2610">
        <v>2697</v>
      </c>
      <c r="H2610" t="s">
        <v>13</v>
      </c>
      <c r="I2610" t="str">
        <f>VLOOKUP(A2610,таксономия!$1:$1048576,7,1)</f>
        <v>Eukaryota</v>
      </c>
      <c r="J2610" t="str">
        <f>VLOOKUP(A2610,таксономия!$1:$1048576,8,1)</f>
        <v xml:space="preserve"> Metazoa</v>
      </c>
      <c r="K2610" t="str">
        <f>VLOOKUP(A2610,таксономия!$1:$1048576,9,1)</f>
        <v xml:space="preserve"> Chordata</v>
      </c>
      <c r="L2610" t="str">
        <f>VLOOKUP(A2610,таксономия!$1:$1048576,10,1)</f>
        <v xml:space="preserve"> Craniata</v>
      </c>
      <c r="M2610" t="str">
        <f>VLOOKUP(A2610,таксономия!$1:$1048576,11,1)</f>
        <v xml:space="preserve"> Vertebrata</v>
      </c>
      <c r="N2610" t="str">
        <f>VLOOKUP(A2610,таксономия!$1:$1048576,12,1)</f>
        <v xml:space="preserve"> Euteleostomi</v>
      </c>
      <c r="O2610" t="str">
        <f>VLOOKUP(A2610,таксономия!$1:$1048576,13,1)</f>
        <v>Amphibia</v>
      </c>
      <c r="P2610" t="str">
        <f>VLOOKUP(A2610,таксономия!$1:$1048576,14,1)</f>
        <v xml:space="preserve"> Batrachia</v>
      </c>
      <c r="Q2610" t="str">
        <f>VLOOKUP(A2610,таксономия!$1:$1048576,15,1)</f>
        <v xml:space="preserve"> Anura</v>
      </c>
      <c r="R2610" t="str">
        <f>VLOOKUP(A2610,таксономия!$1:$1048576,3,1)</f>
        <v xml:space="preserve"> Xenopus tropicalis (Western clawed frog) (Silurana tropicalis).</v>
      </c>
      <c r="S2610">
        <f t="shared" si="40"/>
        <v>77</v>
      </c>
    </row>
    <row r="2611" spans="1:19" x14ac:dyDescent="0.3">
      <c r="A2611" t="s">
        <v>1567</v>
      </c>
      <c r="B2611" t="s">
        <v>1568</v>
      </c>
      <c r="C2611">
        <v>722</v>
      </c>
      <c r="D2611" t="s">
        <v>12</v>
      </c>
      <c r="E2611">
        <v>293</v>
      </c>
      <c r="F2611">
        <v>371</v>
      </c>
      <c r="G2611">
        <v>2697</v>
      </c>
      <c r="H2611" t="s">
        <v>13</v>
      </c>
      <c r="I2611" t="str">
        <f>VLOOKUP(A2611,таксономия!$1:$1048576,7,1)</f>
        <v>Eukaryota</v>
      </c>
      <c r="J2611" t="str">
        <f>VLOOKUP(A2611,таксономия!$1:$1048576,8,1)</f>
        <v xml:space="preserve"> Metazoa</v>
      </c>
      <c r="K2611" t="str">
        <f>VLOOKUP(A2611,таксономия!$1:$1048576,9,1)</f>
        <v xml:space="preserve"> Chordata</v>
      </c>
      <c r="L2611" t="str">
        <f>VLOOKUP(A2611,таксономия!$1:$1048576,10,1)</f>
        <v xml:space="preserve"> Craniata</v>
      </c>
      <c r="M2611" t="str">
        <f>VLOOKUP(A2611,таксономия!$1:$1048576,11,1)</f>
        <v xml:space="preserve"> Vertebrata</v>
      </c>
      <c r="N2611" t="str">
        <f>VLOOKUP(A2611,таксономия!$1:$1048576,12,1)</f>
        <v xml:space="preserve"> Euteleostomi</v>
      </c>
      <c r="O2611" t="str">
        <f>VLOOKUP(A2611,таксономия!$1:$1048576,13,1)</f>
        <v>Amphibia</v>
      </c>
      <c r="P2611" t="str">
        <f>VLOOKUP(A2611,таксономия!$1:$1048576,14,1)</f>
        <v xml:space="preserve"> Batrachia</v>
      </c>
      <c r="Q2611" t="str">
        <f>VLOOKUP(A2611,таксономия!$1:$1048576,15,1)</f>
        <v xml:space="preserve"> Anura</v>
      </c>
      <c r="R2611" t="str">
        <f>VLOOKUP(A2611,таксономия!$1:$1048576,3,1)</f>
        <v xml:space="preserve"> Xenopus tropicalis (Western clawed frog) (Silurana tropicalis).</v>
      </c>
      <c r="S2611">
        <f t="shared" si="40"/>
        <v>78</v>
      </c>
    </row>
    <row r="2612" spans="1:19" x14ac:dyDescent="0.3">
      <c r="A2612" t="s">
        <v>1567</v>
      </c>
      <c r="B2612" t="s">
        <v>1568</v>
      </c>
      <c r="C2612">
        <v>722</v>
      </c>
      <c r="D2612" t="s">
        <v>12</v>
      </c>
      <c r="E2612">
        <v>380</v>
      </c>
      <c r="F2612">
        <v>457</v>
      </c>
      <c r="G2612">
        <v>2697</v>
      </c>
      <c r="H2612" t="s">
        <v>13</v>
      </c>
      <c r="I2612" t="str">
        <f>VLOOKUP(A2612,таксономия!$1:$1048576,7,1)</f>
        <v>Eukaryota</v>
      </c>
      <c r="J2612" t="str">
        <f>VLOOKUP(A2612,таксономия!$1:$1048576,8,1)</f>
        <v xml:space="preserve"> Metazoa</v>
      </c>
      <c r="K2612" t="str">
        <f>VLOOKUP(A2612,таксономия!$1:$1048576,9,1)</f>
        <v xml:space="preserve"> Chordata</v>
      </c>
      <c r="L2612" t="str">
        <f>VLOOKUP(A2612,таксономия!$1:$1048576,10,1)</f>
        <v xml:space="preserve"> Craniata</v>
      </c>
      <c r="M2612" t="str">
        <f>VLOOKUP(A2612,таксономия!$1:$1048576,11,1)</f>
        <v xml:space="preserve"> Vertebrata</v>
      </c>
      <c r="N2612" t="str">
        <f>VLOOKUP(A2612,таксономия!$1:$1048576,12,1)</f>
        <v xml:space="preserve"> Euteleostomi</v>
      </c>
      <c r="O2612" t="str">
        <f>VLOOKUP(A2612,таксономия!$1:$1048576,13,1)</f>
        <v>Amphibia</v>
      </c>
      <c r="P2612" t="str">
        <f>VLOOKUP(A2612,таксономия!$1:$1048576,14,1)</f>
        <v xml:space="preserve"> Batrachia</v>
      </c>
      <c r="Q2612" t="str">
        <f>VLOOKUP(A2612,таксономия!$1:$1048576,15,1)</f>
        <v xml:space="preserve"> Anura</v>
      </c>
      <c r="R2612" t="str">
        <f>VLOOKUP(A2612,таксономия!$1:$1048576,3,1)</f>
        <v xml:space="preserve"> Xenopus tropicalis (Western clawed frog) (Silurana tropicalis).</v>
      </c>
      <c r="S2612">
        <f t="shared" si="40"/>
        <v>77</v>
      </c>
    </row>
    <row r="2613" spans="1:19" x14ac:dyDescent="0.3">
      <c r="A2613" t="s">
        <v>1567</v>
      </c>
      <c r="B2613" t="s">
        <v>1568</v>
      </c>
      <c r="C2613">
        <v>722</v>
      </c>
      <c r="D2613" t="s">
        <v>44</v>
      </c>
      <c r="E2613">
        <v>36</v>
      </c>
      <c r="F2613">
        <v>116</v>
      </c>
      <c r="G2613">
        <v>2217</v>
      </c>
      <c r="H2613" t="s">
        <v>45</v>
      </c>
      <c r="I2613" t="str">
        <f>VLOOKUP(A2613,таксономия!$1:$1048576,7,1)</f>
        <v>Eukaryota</v>
      </c>
      <c r="J2613" t="str">
        <f>VLOOKUP(A2613,таксономия!$1:$1048576,8,1)</f>
        <v xml:space="preserve"> Metazoa</v>
      </c>
      <c r="K2613" t="str">
        <f>VLOOKUP(A2613,таксономия!$1:$1048576,9,1)</f>
        <v xml:space="preserve"> Chordata</v>
      </c>
      <c r="L2613" t="str">
        <f>VLOOKUP(A2613,таксономия!$1:$1048576,10,1)</f>
        <v xml:space="preserve"> Craniata</v>
      </c>
      <c r="M2613" t="str">
        <f>VLOOKUP(A2613,таксономия!$1:$1048576,11,1)</f>
        <v xml:space="preserve"> Vertebrata</v>
      </c>
      <c r="N2613" t="str">
        <f>VLOOKUP(A2613,таксономия!$1:$1048576,12,1)</f>
        <v xml:space="preserve"> Euteleostomi</v>
      </c>
      <c r="O2613" t="str">
        <f>VLOOKUP(A2613,таксономия!$1:$1048576,13,1)</f>
        <v>Amphibia</v>
      </c>
      <c r="P2613" t="str">
        <f>VLOOKUP(A2613,таксономия!$1:$1048576,14,1)</f>
        <v xml:space="preserve"> Batrachia</v>
      </c>
      <c r="Q2613" t="str">
        <f>VLOOKUP(A2613,таксономия!$1:$1048576,15,1)</f>
        <v xml:space="preserve"> Anura</v>
      </c>
      <c r="R2613" t="str">
        <f>VLOOKUP(A2613,таксономия!$1:$1048576,3,1)</f>
        <v xml:space="preserve"> Xenopus tropicalis (Western clawed frog) (Silurana tropicalis).</v>
      </c>
      <c r="S2613">
        <f t="shared" si="40"/>
        <v>80</v>
      </c>
    </row>
    <row r="2614" spans="1:19" x14ac:dyDescent="0.3">
      <c r="A2614" t="s">
        <v>1567</v>
      </c>
      <c r="B2614" t="s">
        <v>1568</v>
      </c>
      <c r="C2614">
        <v>722</v>
      </c>
      <c r="D2614" t="s">
        <v>16</v>
      </c>
      <c r="E2614">
        <v>489</v>
      </c>
      <c r="F2614">
        <v>715</v>
      </c>
      <c r="G2614">
        <v>22248</v>
      </c>
      <c r="H2614" t="s">
        <v>17</v>
      </c>
      <c r="I2614" t="str">
        <f>VLOOKUP(A2614,таксономия!$1:$1048576,7,1)</f>
        <v>Eukaryota</v>
      </c>
      <c r="J2614" t="str">
        <f>VLOOKUP(A2614,таксономия!$1:$1048576,8,1)</f>
        <v xml:space="preserve"> Metazoa</v>
      </c>
      <c r="K2614" t="str">
        <f>VLOOKUP(A2614,таксономия!$1:$1048576,9,1)</f>
        <v xml:space="preserve"> Chordata</v>
      </c>
      <c r="L2614" t="str">
        <f>VLOOKUP(A2614,таксономия!$1:$1048576,10,1)</f>
        <v xml:space="preserve"> Craniata</v>
      </c>
      <c r="M2614" t="str">
        <f>VLOOKUP(A2614,таксономия!$1:$1048576,11,1)</f>
        <v xml:space="preserve"> Vertebrata</v>
      </c>
      <c r="N2614" t="str">
        <f>VLOOKUP(A2614,таксономия!$1:$1048576,12,1)</f>
        <v xml:space="preserve"> Euteleostomi</v>
      </c>
      <c r="O2614" t="str">
        <f>VLOOKUP(A2614,таксономия!$1:$1048576,13,1)</f>
        <v>Amphibia</v>
      </c>
      <c r="P2614" t="str">
        <f>VLOOKUP(A2614,таксономия!$1:$1048576,14,1)</f>
        <v xml:space="preserve"> Batrachia</v>
      </c>
      <c r="Q2614" t="str">
        <f>VLOOKUP(A2614,таксономия!$1:$1048576,15,1)</f>
        <v xml:space="preserve"> Anura</v>
      </c>
      <c r="R2614" t="str">
        <f>VLOOKUP(A2614,таксономия!$1:$1048576,3,1)</f>
        <v xml:space="preserve"> Xenopus tropicalis (Western clawed frog) (Silurana tropicalis).</v>
      </c>
      <c r="S2614">
        <f t="shared" si="40"/>
        <v>226</v>
      </c>
    </row>
    <row r="2615" spans="1:19" x14ac:dyDescent="0.3">
      <c r="A2615" t="s">
        <v>1569</v>
      </c>
      <c r="B2615" t="s">
        <v>1570</v>
      </c>
      <c r="C2615">
        <v>177</v>
      </c>
      <c r="D2615" t="s">
        <v>12</v>
      </c>
      <c r="E2615">
        <v>85</v>
      </c>
      <c r="F2615">
        <v>161</v>
      </c>
      <c r="G2615">
        <v>2697</v>
      </c>
      <c r="H2615" t="s">
        <v>13</v>
      </c>
      <c r="I2615" t="str">
        <f>VLOOKUP(A2615,таксономия!$1:$1048576,7,1)</f>
        <v>Eukaryota</v>
      </c>
      <c r="J2615" t="str">
        <f>VLOOKUP(A2615,таксономия!$1:$1048576,8,1)</f>
        <v xml:space="preserve"> Metazoa</v>
      </c>
      <c r="K2615" t="str">
        <f>VLOOKUP(A2615,таксономия!$1:$1048576,9,1)</f>
        <v xml:space="preserve"> Chordata</v>
      </c>
      <c r="L2615" t="str">
        <f>VLOOKUP(A2615,таксономия!$1:$1048576,10,1)</f>
        <v xml:space="preserve"> Craniata</v>
      </c>
      <c r="M2615" t="str">
        <f>VLOOKUP(A2615,таксономия!$1:$1048576,11,1)</f>
        <v xml:space="preserve"> Vertebrata</v>
      </c>
      <c r="N2615" t="str">
        <f>VLOOKUP(A2615,таксономия!$1:$1048576,12,1)</f>
        <v xml:space="preserve"> Euteleostomi</v>
      </c>
      <c r="O2615" t="str">
        <f>VLOOKUP(A2615,таксономия!$1:$1048576,13,1)</f>
        <v>Mammalia</v>
      </c>
      <c r="P2615" t="str">
        <f>VLOOKUP(A2615,таксономия!$1:$1048576,14,1)</f>
        <v xml:space="preserve"> Eutheria</v>
      </c>
      <c r="Q2615" t="str">
        <f>VLOOKUP(A2615,таксономия!$1:$1048576,15,1)</f>
        <v xml:space="preserve"> Euarchontoglires</v>
      </c>
      <c r="R2615" t="str">
        <f>VLOOKUP(A2615,таксономия!$1:$1048576,3,1)</f>
        <v xml:space="preserve"> Callithrix jacchus (White-tufted-ear marmoset).</v>
      </c>
      <c r="S2615">
        <f t="shared" si="40"/>
        <v>76</v>
      </c>
    </row>
    <row r="2616" spans="1:19" x14ac:dyDescent="0.3">
      <c r="A2616" t="s">
        <v>1569</v>
      </c>
      <c r="B2616" t="s">
        <v>1570</v>
      </c>
      <c r="C2616">
        <v>177</v>
      </c>
      <c r="D2616" t="s">
        <v>44</v>
      </c>
      <c r="E2616">
        <v>9</v>
      </c>
      <c r="F2616">
        <v>81</v>
      </c>
      <c r="G2616">
        <v>2217</v>
      </c>
      <c r="H2616" t="s">
        <v>45</v>
      </c>
      <c r="I2616" t="str">
        <f>VLOOKUP(A2616,таксономия!$1:$1048576,7,1)</f>
        <v>Eukaryota</v>
      </c>
      <c r="J2616" t="str">
        <f>VLOOKUP(A2616,таксономия!$1:$1048576,8,1)</f>
        <v xml:space="preserve"> Metazoa</v>
      </c>
      <c r="K2616" t="str">
        <f>VLOOKUP(A2616,таксономия!$1:$1048576,9,1)</f>
        <v xml:space="preserve"> Chordata</v>
      </c>
      <c r="L2616" t="str">
        <f>VLOOKUP(A2616,таксономия!$1:$1048576,10,1)</f>
        <v xml:space="preserve"> Craniata</v>
      </c>
      <c r="M2616" t="str">
        <f>VLOOKUP(A2616,таксономия!$1:$1048576,11,1)</f>
        <v xml:space="preserve"> Vertebrata</v>
      </c>
      <c r="N2616" t="str">
        <f>VLOOKUP(A2616,таксономия!$1:$1048576,12,1)</f>
        <v xml:space="preserve"> Euteleostomi</v>
      </c>
      <c r="O2616" t="str">
        <f>VLOOKUP(A2616,таксономия!$1:$1048576,13,1)</f>
        <v>Mammalia</v>
      </c>
      <c r="P2616" t="str">
        <f>VLOOKUP(A2616,таксономия!$1:$1048576,14,1)</f>
        <v xml:space="preserve"> Eutheria</v>
      </c>
      <c r="Q2616" t="str">
        <f>VLOOKUP(A2616,таксономия!$1:$1048576,15,1)</f>
        <v xml:space="preserve"> Euarchontoglires</v>
      </c>
      <c r="R2616" t="str">
        <f>VLOOKUP(A2616,таксономия!$1:$1048576,3,1)</f>
        <v xml:space="preserve"> Callithrix jacchus (White-tufted-ear marmoset).</v>
      </c>
      <c r="S2616">
        <f t="shared" si="40"/>
        <v>72</v>
      </c>
    </row>
    <row r="2617" spans="1:19" x14ac:dyDescent="0.3">
      <c r="A2617" t="s">
        <v>1571</v>
      </c>
      <c r="B2617" t="s">
        <v>1572</v>
      </c>
      <c r="C2617">
        <v>270</v>
      </c>
      <c r="D2617" t="s">
        <v>12</v>
      </c>
      <c r="E2617">
        <v>62</v>
      </c>
      <c r="F2617">
        <v>108</v>
      </c>
      <c r="G2617">
        <v>2697</v>
      </c>
      <c r="H2617" t="s">
        <v>13</v>
      </c>
      <c r="I2617" t="str">
        <f>VLOOKUP(A2617,таксономия!$1:$1048576,7,1)</f>
        <v>Eukaryota</v>
      </c>
      <c r="J2617" t="str">
        <f>VLOOKUP(A2617,таксономия!$1:$1048576,8,1)</f>
        <v xml:space="preserve"> Metazoa</v>
      </c>
      <c r="K2617" t="str">
        <f>VLOOKUP(A2617,таксономия!$1:$1048576,9,1)</f>
        <v xml:space="preserve"> Chordata</v>
      </c>
      <c r="L2617" t="str">
        <f>VLOOKUP(A2617,таксономия!$1:$1048576,10,1)</f>
        <v xml:space="preserve"> Craniata</v>
      </c>
      <c r="M2617" t="str">
        <f>VLOOKUP(A2617,таксономия!$1:$1048576,11,1)</f>
        <v xml:space="preserve"> Vertebrata</v>
      </c>
      <c r="N2617" t="str">
        <f>VLOOKUP(A2617,таксономия!$1:$1048576,12,1)</f>
        <v xml:space="preserve"> Euteleostomi</v>
      </c>
      <c r="O2617" t="str">
        <f>VLOOKUP(A2617,таксономия!$1:$1048576,13,1)</f>
        <v>Mammalia</v>
      </c>
      <c r="P2617" t="str">
        <f>VLOOKUP(A2617,таксономия!$1:$1048576,14,1)</f>
        <v xml:space="preserve"> Eutheria</v>
      </c>
      <c r="Q2617" t="str">
        <f>VLOOKUP(A2617,таксономия!$1:$1048576,15,1)</f>
        <v xml:space="preserve"> Euarchontoglires</v>
      </c>
      <c r="R2617" t="str">
        <f>VLOOKUP(A2617,таксономия!$1:$1048576,3,1)</f>
        <v xml:space="preserve"> Callithrix jacchus (White-tufted-ear marmoset).</v>
      </c>
      <c r="S2617">
        <f t="shared" si="40"/>
        <v>46</v>
      </c>
    </row>
    <row r="2618" spans="1:19" x14ac:dyDescent="0.3">
      <c r="A2618" t="s">
        <v>1573</v>
      </c>
      <c r="B2618" t="s">
        <v>1574</v>
      </c>
      <c r="C2618">
        <v>464</v>
      </c>
      <c r="D2618" t="s">
        <v>84</v>
      </c>
      <c r="E2618">
        <v>219</v>
      </c>
      <c r="F2618">
        <v>323</v>
      </c>
      <c r="G2618">
        <v>12961</v>
      </c>
      <c r="H2618" t="s">
        <v>85</v>
      </c>
      <c r="I2618" t="str">
        <f>VLOOKUP(A2618,таксономия!$1:$1048576,7,1)</f>
        <v>Eukaryota</v>
      </c>
      <c r="J2618" t="str">
        <f>VLOOKUP(A2618,таксономия!$1:$1048576,8,1)</f>
        <v xml:space="preserve"> Metazoa</v>
      </c>
      <c r="K2618" t="str">
        <f>VLOOKUP(A2618,таксономия!$1:$1048576,9,1)</f>
        <v xml:space="preserve"> Chordata</v>
      </c>
      <c r="L2618" t="str">
        <f>VLOOKUP(A2618,таксономия!$1:$1048576,10,1)</f>
        <v xml:space="preserve"> Craniata</v>
      </c>
      <c r="M2618" t="str">
        <f>VLOOKUP(A2618,таксономия!$1:$1048576,11,1)</f>
        <v xml:space="preserve"> Vertebrata</v>
      </c>
      <c r="N2618" t="str">
        <f>VLOOKUP(A2618,таксономия!$1:$1048576,12,1)</f>
        <v xml:space="preserve"> Euteleostomi</v>
      </c>
      <c r="O2618" t="str">
        <f>VLOOKUP(A2618,таксономия!$1:$1048576,13,1)</f>
        <v>Mammalia</v>
      </c>
      <c r="P2618" t="str">
        <f>VLOOKUP(A2618,таксономия!$1:$1048576,14,1)</f>
        <v xml:space="preserve"> Eutheria</v>
      </c>
      <c r="Q2618" t="str">
        <f>VLOOKUP(A2618,таксономия!$1:$1048576,15,1)</f>
        <v xml:space="preserve"> Euarchontoglires</v>
      </c>
      <c r="R2618" t="str">
        <f>VLOOKUP(A2618,таксономия!$1:$1048576,3,1)</f>
        <v xml:space="preserve"> Callithrix jacchus (White-tufted-ear marmoset).</v>
      </c>
      <c r="S2618">
        <f t="shared" si="40"/>
        <v>104</v>
      </c>
    </row>
    <row r="2619" spans="1:19" x14ac:dyDescent="0.3">
      <c r="A2619" t="s">
        <v>1573</v>
      </c>
      <c r="B2619" t="s">
        <v>1574</v>
      </c>
      <c r="C2619">
        <v>464</v>
      </c>
      <c r="D2619" t="s">
        <v>12</v>
      </c>
      <c r="E2619">
        <v>36</v>
      </c>
      <c r="F2619">
        <v>119</v>
      </c>
      <c r="G2619">
        <v>2697</v>
      </c>
      <c r="H2619" t="s">
        <v>13</v>
      </c>
      <c r="I2619" t="str">
        <f>VLOOKUP(A2619,таксономия!$1:$1048576,7,1)</f>
        <v>Eukaryota</v>
      </c>
      <c r="J2619" t="str">
        <f>VLOOKUP(A2619,таксономия!$1:$1048576,8,1)</f>
        <v xml:space="preserve"> Metazoa</v>
      </c>
      <c r="K2619" t="str">
        <f>VLOOKUP(A2619,таксономия!$1:$1048576,9,1)</f>
        <v xml:space="preserve"> Chordata</v>
      </c>
      <c r="L2619" t="str">
        <f>VLOOKUP(A2619,таксономия!$1:$1048576,10,1)</f>
        <v xml:space="preserve"> Craniata</v>
      </c>
      <c r="M2619" t="str">
        <f>VLOOKUP(A2619,таксономия!$1:$1048576,11,1)</f>
        <v xml:space="preserve"> Vertebrata</v>
      </c>
      <c r="N2619" t="str">
        <f>VLOOKUP(A2619,таксономия!$1:$1048576,12,1)</f>
        <v xml:space="preserve"> Euteleostomi</v>
      </c>
      <c r="O2619" t="str">
        <f>VLOOKUP(A2619,таксономия!$1:$1048576,13,1)</f>
        <v>Mammalia</v>
      </c>
      <c r="P2619" t="str">
        <f>VLOOKUP(A2619,таксономия!$1:$1048576,14,1)</f>
        <v xml:space="preserve"> Eutheria</v>
      </c>
      <c r="Q2619" t="str">
        <f>VLOOKUP(A2619,таксономия!$1:$1048576,15,1)</f>
        <v xml:space="preserve"> Euarchontoglires</v>
      </c>
      <c r="R2619" t="str">
        <f>VLOOKUP(A2619,таксономия!$1:$1048576,3,1)</f>
        <v xml:space="preserve"> Callithrix jacchus (White-tufted-ear marmoset).</v>
      </c>
      <c r="S2619">
        <f t="shared" si="40"/>
        <v>83</v>
      </c>
    </row>
    <row r="2620" spans="1:19" x14ac:dyDescent="0.3">
      <c r="A2620" t="s">
        <v>1573</v>
      </c>
      <c r="B2620" t="s">
        <v>1574</v>
      </c>
      <c r="C2620">
        <v>464</v>
      </c>
      <c r="D2620" t="s">
        <v>86</v>
      </c>
      <c r="E2620">
        <v>124</v>
      </c>
      <c r="F2620">
        <v>205</v>
      </c>
      <c r="G2620">
        <v>2216</v>
      </c>
      <c r="H2620" t="s">
        <v>87</v>
      </c>
      <c r="I2620" t="str">
        <f>VLOOKUP(A2620,таксономия!$1:$1048576,7,1)</f>
        <v>Eukaryota</v>
      </c>
      <c r="J2620" t="str">
        <f>VLOOKUP(A2620,таксономия!$1:$1048576,8,1)</f>
        <v xml:space="preserve"> Metazoa</v>
      </c>
      <c r="K2620" t="str">
        <f>VLOOKUP(A2620,таксономия!$1:$1048576,9,1)</f>
        <v xml:space="preserve"> Chordata</v>
      </c>
      <c r="L2620" t="str">
        <f>VLOOKUP(A2620,таксономия!$1:$1048576,10,1)</f>
        <v xml:space="preserve"> Craniata</v>
      </c>
      <c r="M2620" t="str">
        <f>VLOOKUP(A2620,таксономия!$1:$1048576,11,1)</f>
        <v xml:space="preserve"> Vertebrata</v>
      </c>
      <c r="N2620" t="str">
        <f>VLOOKUP(A2620,таксономия!$1:$1048576,12,1)</f>
        <v xml:space="preserve"> Euteleostomi</v>
      </c>
      <c r="O2620" t="str">
        <f>VLOOKUP(A2620,таксономия!$1:$1048576,13,1)</f>
        <v>Mammalia</v>
      </c>
      <c r="P2620" t="str">
        <f>VLOOKUP(A2620,таксономия!$1:$1048576,14,1)</f>
        <v xml:space="preserve"> Eutheria</v>
      </c>
      <c r="Q2620" t="str">
        <f>VLOOKUP(A2620,таксономия!$1:$1048576,15,1)</f>
        <v xml:space="preserve"> Euarchontoglires</v>
      </c>
      <c r="R2620" t="str">
        <f>VLOOKUP(A2620,таксономия!$1:$1048576,3,1)</f>
        <v xml:space="preserve"> Callithrix jacchus (White-tufted-ear marmoset).</v>
      </c>
      <c r="S2620">
        <f t="shared" si="40"/>
        <v>81</v>
      </c>
    </row>
    <row r="2621" spans="1:19" x14ac:dyDescent="0.3">
      <c r="A2621" t="s">
        <v>1575</v>
      </c>
      <c r="B2621" t="s">
        <v>1576</v>
      </c>
      <c r="C2621">
        <v>875</v>
      </c>
      <c r="D2621" t="s">
        <v>12</v>
      </c>
      <c r="E2621">
        <v>96</v>
      </c>
      <c r="F2621">
        <v>167</v>
      </c>
      <c r="G2621">
        <v>2697</v>
      </c>
      <c r="H2621" t="s">
        <v>13</v>
      </c>
      <c r="I2621" t="str">
        <f>VLOOKUP(A2621,таксономия!$1:$1048576,7,1)</f>
        <v>Eukaryota</v>
      </c>
      <c r="J2621" t="str">
        <f>VLOOKUP(A2621,таксономия!$1:$1048576,8,1)</f>
        <v xml:space="preserve"> Metazoa</v>
      </c>
      <c r="K2621" t="str">
        <f>VLOOKUP(A2621,таксономия!$1:$1048576,9,1)</f>
        <v xml:space="preserve"> Chordata</v>
      </c>
      <c r="L2621" t="str">
        <f>VLOOKUP(A2621,таксономия!$1:$1048576,10,1)</f>
        <v xml:space="preserve"> Craniata</v>
      </c>
      <c r="M2621" t="str">
        <f>VLOOKUP(A2621,таксономия!$1:$1048576,11,1)</f>
        <v xml:space="preserve"> Vertebrata</v>
      </c>
      <c r="N2621" t="str">
        <f>VLOOKUP(A2621,таксономия!$1:$1048576,12,1)</f>
        <v xml:space="preserve"> Euteleostomi</v>
      </c>
      <c r="O2621" t="str">
        <f>VLOOKUP(A2621,таксономия!$1:$1048576,13,1)</f>
        <v>Mammalia</v>
      </c>
      <c r="P2621" t="str">
        <f>VLOOKUP(A2621,таксономия!$1:$1048576,14,1)</f>
        <v xml:space="preserve"> Eutheria</v>
      </c>
      <c r="Q2621" t="str">
        <f>VLOOKUP(A2621,таксономия!$1:$1048576,15,1)</f>
        <v xml:space="preserve"> Euarchontoglires</v>
      </c>
      <c r="R2621" t="str">
        <f>VLOOKUP(A2621,таксономия!$1:$1048576,3,1)</f>
        <v xml:space="preserve"> Callithrix jacchus (White-tufted-ear marmoset).</v>
      </c>
      <c r="S2621">
        <f t="shared" si="40"/>
        <v>71</v>
      </c>
    </row>
    <row r="2622" spans="1:19" x14ac:dyDescent="0.3">
      <c r="A2622" t="s">
        <v>1575</v>
      </c>
      <c r="B2622" t="s">
        <v>1576</v>
      </c>
      <c r="C2622">
        <v>875</v>
      </c>
      <c r="D2622" t="s">
        <v>871</v>
      </c>
      <c r="E2622">
        <v>1</v>
      </c>
      <c r="F2622">
        <v>69</v>
      </c>
      <c r="G2622">
        <v>390</v>
      </c>
      <c r="H2622" t="s">
        <v>871</v>
      </c>
      <c r="I2622" t="str">
        <f>VLOOKUP(A2622,таксономия!$1:$1048576,7,1)</f>
        <v>Eukaryota</v>
      </c>
      <c r="J2622" t="str">
        <f>VLOOKUP(A2622,таксономия!$1:$1048576,8,1)</f>
        <v xml:space="preserve"> Metazoa</v>
      </c>
      <c r="K2622" t="str">
        <f>VLOOKUP(A2622,таксономия!$1:$1048576,9,1)</f>
        <v xml:space="preserve"> Chordata</v>
      </c>
      <c r="L2622" t="str">
        <f>VLOOKUP(A2622,таксономия!$1:$1048576,10,1)</f>
        <v xml:space="preserve"> Craniata</v>
      </c>
      <c r="M2622" t="str">
        <f>VLOOKUP(A2622,таксономия!$1:$1048576,11,1)</f>
        <v xml:space="preserve"> Vertebrata</v>
      </c>
      <c r="N2622" t="str">
        <f>VLOOKUP(A2622,таксономия!$1:$1048576,12,1)</f>
        <v xml:space="preserve"> Euteleostomi</v>
      </c>
      <c r="O2622" t="str">
        <f>VLOOKUP(A2622,таксономия!$1:$1048576,13,1)</f>
        <v>Mammalia</v>
      </c>
      <c r="P2622" t="str">
        <f>VLOOKUP(A2622,таксономия!$1:$1048576,14,1)</f>
        <v xml:space="preserve"> Eutheria</v>
      </c>
      <c r="Q2622" t="str">
        <f>VLOOKUP(A2622,таксономия!$1:$1048576,15,1)</f>
        <v xml:space="preserve"> Euarchontoglires</v>
      </c>
      <c r="R2622" t="str">
        <f>VLOOKUP(A2622,таксономия!$1:$1048576,3,1)</f>
        <v xml:space="preserve"> Callithrix jacchus (White-tufted-ear marmoset).</v>
      </c>
      <c r="S2622">
        <f t="shared" si="40"/>
        <v>68</v>
      </c>
    </row>
    <row r="2623" spans="1:19" x14ac:dyDescent="0.3">
      <c r="A2623" t="s">
        <v>1575</v>
      </c>
      <c r="B2623" t="s">
        <v>1576</v>
      </c>
      <c r="C2623">
        <v>875</v>
      </c>
      <c r="D2623" t="s">
        <v>184</v>
      </c>
      <c r="E2623">
        <v>173</v>
      </c>
      <c r="F2623">
        <v>270</v>
      </c>
      <c r="G2623">
        <v>8985</v>
      </c>
      <c r="H2623" t="s">
        <v>185</v>
      </c>
      <c r="I2623" t="str">
        <f>VLOOKUP(A2623,таксономия!$1:$1048576,7,1)</f>
        <v>Eukaryota</v>
      </c>
      <c r="J2623" t="str">
        <f>VLOOKUP(A2623,таксономия!$1:$1048576,8,1)</f>
        <v xml:space="preserve"> Metazoa</v>
      </c>
      <c r="K2623" t="str">
        <f>VLOOKUP(A2623,таксономия!$1:$1048576,9,1)</f>
        <v xml:space="preserve"> Chordata</v>
      </c>
      <c r="L2623" t="str">
        <f>VLOOKUP(A2623,таксономия!$1:$1048576,10,1)</f>
        <v xml:space="preserve"> Craniata</v>
      </c>
      <c r="M2623" t="str">
        <f>VLOOKUP(A2623,таксономия!$1:$1048576,11,1)</f>
        <v xml:space="preserve"> Vertebrata</v>
      </c>
      <c r="N2623" t="str">
        <f>VLOOKUP(A2623,таксономия!$1:$1048576,12,1)</f>
        <v xml:space="preserve"> Euteleostomi</v>
      </c>
      <c r="O2623" t="str">
        <f>VLOOKUP(A2623,таксономия!$1:$1048576,13,1)</f>
        <v>Mammalia</v>
      </c>
      <c r="P2623" t="str">
        <f>VLOOKUP(A2623,таксономия!$1:$1048576,14,1)</f>
        <v xml:space="preserve"> Eutheria</v>
      </c>
      <c r="Q2623" t="str">
        <f>VLOOKUP(A2623,таксономия!$1:$1048576,15,1)</f>
        <v xml:space="preserve"> Euarchontoglires</v>
      </c>
      <c r="R2623" t="str">
        <f>VLOOKUP(A2623,таксономия!$1:$1048576,3,1)</f>
        <v xml:space="preserve"> Callithrix jacchus (White-tufted-ear marmoset).</v>
      </c>
      <c r="S2623">
        <f t="shared" si="40"/>
        <v>97</v>
      </c>
    </row>
    <row r="2624" spans="1:19" x14ac:dyDescent="0.3">
      <c r="A2624" t="s">
        <v>1575</v>
      </c>
      <c r="B2624" t="s">
        <v>1576</v>
      </c>
      <c r="C2624">
        <v>875</v>
      </c>
      <c r="D2624" t="s">
        <v>184</v>
      </c>
      <c r="E2624">
        <v>283</v>
      </c>
      <c r="F2624">
        <v>380</v>
      </c>
      <c r="G2624">
        <v>8985</v>
      </c>
      <c r="H2624" t="s">
        <v>185</v>
      </c>
      <c r="I2624" t="str">
        <f>VLOOKUP(A2624,таксономия!$1:$1048576,7,1)</f>
        <v>Eukaryota</v>
      </c>
      <c r="J2624" t="str">
        <f>VLOOKUP(A2624,таксономия!$1:$1048576,8,1)</f>
        <v xml:space="preserve"> Metazoa</v>
      </c>
      <c r="K2624" t="str">
        <f>VLOOKUP(A2624,таксономия!$1:$1048576,9,1)</f>
        <v xml:space="preserve"> Chordata</v>
      </c>
      <c r="L2624" t="str">
        <f>VLOOKUP(A2624,таксономия!$1:$1048576,10,1)</f>
        <v xml:space="preserve"> Craniata</v>
      </c>
      <c r="M2624" t="str">
        <f>VLOOKUP(A2624,таксономия!$1:$1048576,11,1)</f>
        <v xml:space="preserve"> Vertebrata</v>
      </c>
      <c r="N2624" t="str">
        <f>VLOOKUP(A2624,таксономия!$1:$1048576,12,1)</f>
        <v xml:space="preserve"> Euteleostomi</v>
      </c>
      <c r="O2624" t="str">
        <f>VLOOKUP(A2624,таксономия!$1:$1048576,13,1)</f>
        <v>Mammalia</v>
      </c>
      <c r="P2624" t="str">
        <f>VLOOKUP(A2624,таксономия!$1:$1048576,14,1)</f>
        <v xml:space="preserve"> Eutheria</v>
      </c>
      <c r="Q2624" t="str">
        <f>VLOOKUP(A2624,таксономия!$1:$1048576,15,1)</f>
        <v xml:space="preserve"> Euarchontoglires</v>
      </c>
      <c r="R2624" t="str">
        <f>VLOOKUP(A2624,таксономия!$1:$1048576,3,1)</f>
        <v xml:space="preserve"> Callithrix jacchus (White-tufted-ear marmoset).</v>
      </c>
      <c r="S2624">
        <f t="shared" si="40"/>
        <v>97</v>
      </c>
    </row>
    <row r="2625" spans="1:19" x14ac:dyDescent="0.3">
      <c r="A2625" t="s">
        <v>1575</v>
      </c>
      <c r="B2625" t="s">
        <v>1576</v>
      </c>
      <c r="C2625">
        <v>875</v>
      </c>
      <c r="D2625" t="s">
        <v>184</v>
      </c>
      <c r="E2625">
        <v>390</v>
      </c>
      <c r="F2625">
        <v>486</v>
      </c>
      <c r="G2625">
        <v>8985</v>
      </c>
      <c r="H2625" t="s">
        <v>185</v>
      </c>
      <c r="I2625" t="str">
        <f>VLOOKUP(A2625,таксономия!$1:$1048576,7,1)</f>
        <v>Eukaryota</v>
      </c>
      <c r="J2625" t="str">
        <f>VLOOKUP(A2625,таксономия!$1:$1048576,8,1)</f>
        <v xml:space="preserve"> Metazoa</v>
      </c>
      <c r="K2625" t="str">
        <f>VLOOKUP(A2625,таксономия!$1:$1048576,9,1)</f>
        <v xml:space="preserve"> Chordata</v>
      </c>
      <c r="L2625" t="str">
        <f>VLOOKUP(A2625,таксономия!$1:$1048576,10,1)</f>
        <v xml:space="preserve"> Craniata</v>
      </c>
      <c r="M2625" t="str">
        <f>VLOOKUP(A2625,таксономия!$1:$1048576,11,1)</f>
        <v xml:space="preserve"> Vertebrata</v>
      </c>
      <c r="N2625" t="str">
        <f>VLOOKUP(A2625,таксономия!$1:$1048576,12,1)</f>
        <v xml:space="preserve"> Euteleostomi</v>
      </c>
      <c r="O2625" t="str">
        <f>VLOOKUP(A2625,таксономия!$1:$1048576,13,1)</f>
        <v>Mammalia</v>
      </c>
      <c r="P2625" t="str">
        <f>VLOOKUP(A2625,таксономия!$1:$1048576,14,1)</f>
        <v xml:space="preserve"> Eutheria</v>
      </c>
      <c r="Q2625" t="str">
        <f>VLOOKUP(A2625,таксономия!$1:$1048576,15,1)</f>
        <v xml:space="preserve"> Euarchontoglires</v>
      </c>
      <c r="R2625" t="str">
        <f>VLOOKUP(A2625,таксономия!$1:$1048576,3,1)</f>
        <v xml:space="preserve"> Callithrix jacchus (White-tufted-ear marmoset).</v>
      </c>
      <c r="S2625">
        <f t="shared" si="40"/>
        <v>96</v>
      </c>
    </row>
    <row r="2626" spans="1:19" x14ac:dyDescent="0.3">
      <c r="A2626" t="s">
        <v>1575</v>
      </c>
      <c r="B2626" t="s">
        <v>1576</v>
      </c>
      <c r="C2626">
        <v>875</v>
      </c>
      <c r="D2626" t="s">
        <v>184</v>
      </c>
      <c r="E2626">
        <v>503</v>
      </c>
      <c r="F2626">
        <v>600</v>
      </c>
      <c r="G2626">
        <v>8985</v>
      </c>
      <c r="H2626" t="s">
        <v>185</v>
      </c>
      <c r="I2626" t="str">
        <f>VLOOKUP(A2626,таксономия!$1:$1048576,7,1)</f>
        <v>Eukaryota</v>
      </c>
      <c r="J2626" t="str">
        <f>VLOOKUP(A2626,таксономия!$1:$1048576,8,1)</f>
        <v xml:space="preserve"> Metazoa</v>
      </c>
      <c r="K2626" t="str">
        <f>VLOOKUP(A2626,таксономия!$1:$1048576,9,1)</f>
        <v xml:space="preserve"> Chordata</v>
      </c>
      <c r="L2626" t="str">
        <f>VLOOKUP(A2626,таксономия!$1:$1048576,10,1)</f>
        <v xml:space="preserve"> Craniata</v>
      </c>
      <c r="M2626" t="str">
        <f>VLOOKUP(A2626,таксономия!$1:$1048576,11,1)</f>
        <v xml:space="preserve"> Vertebrata</v>
      </c>
      <c r="N2626" t="str">
        <f>VLOOKUP(A2626,таксономия!$1:$1048576,12,1)</f>
        <v xml:space="preserve"> Euteleostomi</v>
      </c>
      <c r="O2626" t="str">
        <f>VLOOKUP(A2626,таксономия!$1:$1048576,13,1)</f>
        <v>Mammalia</v>
      </c>
      <c r="P2626" t="str">
        <f>VLOOKUP(A2626,таксономия!$1:$1048576,14,1)</f>
        <v xml:space="preserve"> Eutheria</v>
      </c>
      <c r="Q2626" t="str">
        <f>VLOOKUP(A2626,таксономия!$1:$1048576,15,1)</f>
        <v xml:space="preserve"> Euarchontoglires</v>
      </c>
      <c r="R2626" t="str">
        <f>VLOOKUP(A2626,таксономия!$1:$1048576,3,1)</f>
        <v xml:space="preserve"> Callithrix jacchus (White-tufted-ear marmoset).</v>
      </c>
      <c r="S2626">
        <f t="shared" si="40"/>
        <v>97</v>
      </c>
    </row>
    <row r="2627" spans="1:19" x14ac:dyDescent="0.3">
      <c r="A2627" t="s">
        <v>1575</v>
      </c>
      <c r="B2627" t="s">
        <v>1576</v>
      </c>
      <c r="C2627">
        <v>875</v>
      </c>
      <c r="D2627" t="s">
        <v>16</v>
      </c>
      <c r="E2627">
        <v>631</v>
      </c>
      <c r="F2627">
        <v>869</v>
      </c>
      <c r="G2627">
        <v>22248</v>
      </c>
      <c r="H2627" t="s">
        <v>17</v>
      </c>
      <c r="I2627" t="str">
        <f>VLOOKUP(A2627,таксономия!$1:$1048576,7,1)</f>
        <v>Eukaryota</v>
      </c>
      <c r="J2627" t="str">
        <f>VLOOKUP(A2627,таксономия!$1:$1048576,8,1)</f>
        <v xml:space="preserve"> Metazoa</v>
      </c>
      <c r="K2627" t="str">
        <f>VLOOKUP(A2627,таксономия!$1:$1048576,9,1)</f>
        <v xml:space="preserve"> Chordata</v>
      </c>
      <c r="L2627" t="str">
        <f>VLOOKUP(A2627,таксономия!$1:$1048576,10,1)</f>
        <v xml:space="preserve"> Craniata</v>
      </c>
      <c r="M2627" t="str">
        <f>VLOOKUP(A2627,таксономия!$1:$1048576,11,1)</f>
        <v xml:space="preserve"> Vertebrata</v>
      </c>
      <c r="N2627" t="str">
        <f>VLOOKUP(A2627,таксономия!$1:$1048576,12,1)</f>
        <v xml:space="preserve"> Euteleostomi</v>
      </c>
      <c r="O2627" t="str">
        <f>VLOOKUP(A2627,таксономия!$1:$1048576,13,1)</f>
        <v>Mammalia</v>
      </c>
      <c r="P2627" t="str">
        <f>VLOOKUP(A2627,таксономия!$1:$1048576,14,1)</f>
        <v xml:space="preserve"> Eutheria</v>
      </c>
      <c r="Q2627" t="str">
        <f>VLOOKUP(A2627,таксономия!$1:$1048576,15,1)</f>
        <v xml:space="preserve"> Euarchontoglires</v>
      </c>
      <c r="R2627" t="str">
        <f>VLOOKUP(A2627,таксономия!$1:$1048576,3,1)</f>
        <v xml:space="preserve"> Callithrix jacchus (White-tufted-ear marmoset).</v>
      </c>
      <c r="S2627">
        <f t="shared" ref="S2627:S2690" si="41">$F2627-$E2627</f>
        <v>238</v>
      </c>
    </row>
    <row r="2628" spans="1:19" x14ac:dyDescent="0.3">
      <c r="A2628" t="s">
        <v>1577</v>
      </c>
      <c r="B2628" t="s">
        <v>1578</v>
      </c>
      <c r="C2628">
        <v>188</v>
      </c>
      <c r="D2628" t="s">
        <v>12</v>
      </c>
      <c r="E2628">
        <v>3</v>
      </c>
      <c r="F2628">
        <v>49</v>
      </c>
      <c r="G2628">
        <v>2697</v>
      </c>
      <c r="H2628" t="s">
        <v>13</v>
      </c>
      <c r="I2628" t="str">
        <f>VLOOKUP(A2628,таксономия!$1:$1048576,7,1)</f>
        <v>Eukaryota</v>
      </c>
      <c r="J2628" t="str">
        <f>VLOOKUP(A2628,таксономия!$1:$1048576,8,1)</f>
        <v xml:space="preserve"> Metazoa</v>
      </c>
      <c r="K2628" t="str">
        <f>VLOOKUP(A2628,таксономия!$1:$1048576,9,1)</f>
        <v xml:space="preserve"> Chordata</v>
      </c>
      <c r="L2628" t="str">
        <f>VLOOKUP(A2628,таксономия!$1:$1048576,10,1)</f>
        <v xml:space="preserve"> Craniata</v>
      </c>
      <c r="M2628" t="str">
        <f>VLOOKUP(A2628,таксономия!$1:$1048576,11,1)</f>
        <v xml:space="preserve"> Vertebrata</v>
      </c>
      <c r="N2628" t="str">
        <f>VLOOKUP(A2628,таксономия!$1:$1048576,12,1)</f>
        <v xml:space="preserve"> Euteleostomi</v>
      </c>
      <c r="O2628" t="str">
        <f>VLOOKUP(A2628,таксономия!$1:$1048576,13,1)</f>
        <v>Mammalia</v>
      </c>
      <c r="P2628" t="str">
        <f>VLOOKUP(A2628,таксономия!$1:$1048576,14,1)</f>
        <v xml:space="preserve"> Eutheria</v>
      </c>
      <c r="Q2628" t="str">
        <f>VLOOKUP(A2628,таксономия!$1:$1048576,15,1)</f>
        <v xml:space="preserve"> Euarchontoglires</v>
      </c>
      <c r="R2628" t="str">
        <f>VLOOKUP(A2628,таксономия!$1:$1048576,3,1)</f>
        <v xml:space="preserve"> Callithrix jacchus (White-tufted-ear marmoset).</v>
      </c>
      <c r="S2628">
        <f t="shared" si="41"/>
        <v>46</v>
      </c>
    </row>
    <row r="2629" spans="1:19" x14ac:dyDescent="0.3">
      <c r="A2629" t="s">
        <v>1577</v>
      </c>
      <c r="B2629" t="s">
        <v>1578</v>
      </c>
      <c r="C2629">
        <v>188</v>
      </c>
      <c r="D2629" t="s">
        <v>12</v>
      </c>
      <c r="E2629">
        <v>54</v>
      </c>
      <c r="F2629">
        <v>131</v>
      </c>
      <c r="G2629">
        <v>2697</v>
      </c>
      <c r="H2629" t="s">
        <v>13</v>
      </c>
      <c r="I2629" t="str">
        <f>VLOOKUP(A2629,таксономия!$1:$1048576,7,1)</f>
        <v>Eukaryota</v>
      </c>
      <c r="J2629" t="str">
        <f>VLOOKUP(A2629,таксономия!$1:$1048576,8,1)</f>
        <v xml:space="preserve"> Metazoa</v>
      </c>
      <c r="K2629" t="str">
        <f>VLOOKUP(A2629,таксономия!$1:$1048576,9,1)</f>
        <v xml:space="preserve"> Chordata</v>
      </c>
      <c r="L2629" t="str">
        <f>VLOOKUP(A2629,таксономия!$1:$1048576,10,1)</f>
        <v xml:space="preserve"> Craniata</v>
      </c>
      <c r="M2629" t="str">
        <f>VLOOKUP(A2629,таксономия!$1:$1048576,11,1)</f>
        <v xml:space="preserve"> Vertebrata</v>
      </c>
      <c r="N2629" t="str">
        <f>VLOOKUP(A2629,таксономия!$1:$1048576,12,1)</f>
        <v xml:space="preserve"> Euteleostomi</v>
      </c>
      <c r="O2629" t="str">
        <f>VLOOKUP(A2629,таксономия!$1:$1048576,13,1)</f>
        <v>Mammalia</v>
      </c>
      <c r="P2629" t="str">
        <f>VLOOKUP(A2629,таксономия!$1:$1048576,14,1)</f>
        <v xml:space="preserve"> Eutheria</v>
      </c>
      <c r="Q2629" t="str">
        <f>VLOOKUP(A2629,таксономия!$1:$1048576,15,1)</f>
        <v xml:space="preserve"> Euarchontoglires</v>
      </c>
      <c r="R2629" t="str">
        <f>VLOOKUP(A2629,таксономия!$1:$1048576,3,1)</f>
        <v xml:space="preserve"> Callithrix jacchus (White-tufted-ear marmoset).</v>
      </c>
      <c r="S2629">
        <f t="shared" si="41"/>
        <v>77</v>
      </c>
    </row>
    <row r="2630" spans="1:19" x14ac:dyDescent="0.3">
      <c r="A2630" t="s">
        <v>1577</v>
      </c>
      <c r="B2630" t="s">
        <v>1578</v>
      </c>
      <c r="C2630">
        <v>188</v>
      </c>
      <c r="D2630" t="s">
        <v>12</v>
      </c>
      <c r="E2630">
        <v>146</v>
      </c>
      <c r="F2630">
        <v>188</v>
      </c>
      <c r="G2630">
        <v>2697</v>
      </c>
      <c r="H2630" t="s">
        <v>13</v>
      </c>
      <c r="I2630" t="str">
        <f>VLOOKUP(A2630,таксономия!$1:$1048576,7,1)</f>
        <v>Eukaryota</v>
      </c>
      <c r="J2630" t="str">
        <f>VLOOKUP(A2630,таксономия!$1:$1048576,8,1)</f>
        <v xml:space="preserve"> Metazoa</v>
      </c>
      <c r="K2630" t="str">
        <f>VLOOKUP(A2630,таксономия!$1:$1048576,9,1)</f>
        <v xml:space="preserve"> Chordata</v>
      </c>
      <c r="L2630" t="str">
        <f>VLOOKUP(A2630,таксономия!$1:$1048576,10,1)</f>
        <v xml:space="preserve"> Craniata</v>
      </c>
      <c r="M2630" t="str">
        <f>VLOOKUP(A2630,таксономия!$1:$1048576,11,1)</f>
        <v xml:space="preserve"> Vertebrata</v>
      </c>
      <c r="N2630" t="str">
        <f>VLOOKUP(A2630,таксономия!$1:$1048576,12,1)</f>
        <v xml:space="preserve"> Euteleostomi</v>
      </c>
      <c r="O2630" t="str">
        <f>VLOOKUP(A2630,таксономия!$1:$1048576,13,1)</f>
        <v>Mammalia</v>
      </c>
      <c r="P2630" t="str">
        <f>VLOOKUP(A2630,таксономия!$1:$1048576,14,1)</f>
        <v xml:space="preserve"> Eutheria</v>
      </c>
      <c r="Q2630" t="str">
        <f>VLOOKUP(A2630,таксономия!$1:$1048576,15,1)</f>
        <v xml:space="preserve"> Euarchontoglires</v>
      </c>
      <c r="R2630" t="str">
        <f>VLOOKUP(A2630,таксономия!$1:$1048576,3,1)</f>
        <v xml:space="preserve"> Callithrix jacchus (White-tufted-ear marmoset).</v>
      </c>
      <c r="S2630">
        <f t="shared" si="41"/>
        <v>42</v>
      </c>
    </row>
    <row r="2631" spans="1:19" x14ac:dyDescent="0.3">
      <c r="A2631" t="s">
        <v>1579</v>
      </c>
      <c r="B2631" t="s">
        <v>1580</v>
      </c>
      <c r="C2631">
        <v>812</v>
      </c>
      <c r="D2631" t="s">
        <v>12</v>
      </c>
      <c r="E2631">
        <v>103</v>
      </c>
      <c r="F2631">
        <v>181</v>
      </c>
      <c r="G2631">
        <v>2697</v>
      </c>
      <c r="H2631" t="s">
        <v>13</v>
      </c>
      <c r="I2631" t="str">
        <f>VLOOKUP(A2631,таксономия!$1:$1048576,7,1)</f>
        <v>Eukaryota</v>
      </c>
      <c r="J2631" t="str">
        <f>VLOOKUP(A2631,таксономия!$1:$1048576,8,1)</f>
        <v xml:space="preserve"> Metazoa</v>
      </c>
      <c r="K2631" t="str">
        <f>VLOOKUP(A2631,таксономия!$1:$1048576,9,1)</f>
        <v xml:space="preserve"> Chordata</v>
      </c>
      <c r="L2631" t="str">
        <f>VLOOKUP(A2631,таксономия!$1:$1048576,10,1)</f>
        <v xml:space="preserve"> Craniata</v>
      </c>
      <c r="M2631" t="str">
        <f>VLOOKUP(A2631,таксономия!$1:$1048576,11,1)</f>
        <v xml:space="preserve"> Vertebrata</v>
      </c>
      <c r="N2631" t="str">
        <f>VLOOKUP(A2631,таксономия!$1:$1048576,12,1)</f>
        <v xml:space="preserve"> Euteleostomi</v>
      </c>
      <c r="O2631" t="str">
        <f>VLOOKUP(A2631,таксономия!$1:$1048576,13,1)</f>
        <v>Mammalia</v>
      </c>
      <c r="P2631" t="str">
        <f>VLOOKUP(A2631,таксономия!$1:$1048576,14,1)</f>
        <v xml:space="preserve"> Metatheria</v>
      </c>
      <c r="Q2631" t="str">
        <f>VLOOKUP(A2631,таксономия!$1:$1048576,15,1)</f>
        <v xml:space="preserve"> Didelphimorphia</v>
      </c>
      <c r="R2631" t="str">
        <f>VLOOKUP(A2631,таксономия!$1:$1048576,3,1)</f>
        <v xml:space="preserve"> Monodelphis domestica (Gray short-tailed opossum).</v>
      </c>
      <c r="S2631">
        <f t="shared" si="41"/>
        <v>78</v>
      </c>
    </row>
    <row r="2632" spans="1:19" x14ac:dyDescent="0.3">
      <c r="A2632" t="s">
        <v>1579</v>
      </c>
      <c r="B2632" t="s">
        <v>1580</v>
      </c>
      <c r="C2632">
        <v>812</v>
      </c>
      <c r="D2632" t="s">
        <v>12</v>
      </c>
      <c r="E2632">
        <v>185</v>
      </c>
      <c r="F2632">
        <v>262</v>
      </c>
      <c r="G2632">
        <v>2697</v>
      </c>
      <c r="H2632" t="s">
        <v>13</v>
      </c>
      <c r="I2632" t="str">
        <f>VLOOKUP(A2632,таксономия!$1:$1048576,7,1)</f>
        <v>Eukaryota</v>
      </c>
      <c r="J2632" t="str">
        <f>VLOOKUP(A2632,таксономия!$1:$1048576,8,1)</f>
        <v xml:space="preserve"> Metazoa</v>
      </c>
      <c r="K2632" t="str">
        <f>VLOOKUP(A2632,таксономия!$1:$1048576,9,1)</f>
        <v xml:space="preserve"> Chordata</v>
      </c>
      <c r="L2632" t="str">
        <f>VLOOKUP(A2632,таксономия!$1:$1048576,10,1)</f>
        <v xml:space="preserve"> Craniata</v>
      </c>
      <c r="M2632" t="str">
        <f>VLOOKUP(A2632,таксономия!$1:$1048576,11,1)</f>
        <v xml:space="preserve"> Vertebrata</v>
      </c>
      <c r="N2632" t="str">
        <f>VLOOKUP(A2632,таксономия!$1:$1048576,12,1)</f>
        <v xml:space="preserve"> Euteleostomi</v>
      </c>
      <c r="O2632" t="str">
        <f>VLOOKUP(A2632,таксономия!$1:$1048576,13,1)</f>
        <v>Mammalia</v>
      </c>
      <c r="P2632" t="str">
        <f>VLOOKUP(A2632,таксономия!$1:$1048576,14,1)</f>
        <v xml:space="preserve"> Metatheria</v>
      </c>
      <c r="Q2632" t="str">
        <f>VLOOKUP(A2632,таксономия!$1:$1048576,15,1)</f>
        <v xml:space="preserve"> Didelphimorphia</v>
      </c>
      <c r="R2632" t="str">
        <f>VLOOKUP(A2632,таксономия!$1:$1048576,3,1)</f>
        <v xml:space="preserve"> Monodelphis domestica (Gray short-tailed opossum).</v>
      </c>
      <c r="S2632">
        <f t="shared" si="41"/>
        <v>77</v>
      </c>
    </row>
    <row r="2633" spans="1:19" x14ac:dyDescent="0.3">
      <c r="A2633" t="s">
        <v>1579</v>
      </c>
      <c r="B2633" t="s">
        <v>1580</v>
      </c>
      <c r="C2633">
        <v>812</v>
      </c>
      <c r="D2633" t="s">
        <v>12</v>
      </c>
      <c r="E2633">
        <v>275</v>
      </c>
      <c r="F2633">
        <v>352</v>
      </c>
      <c r="G2633">
        <v>2697</v>
      </c>
      <c r="H2633" t="s">
        <v>13</v>
      </c>
      <c r="I2633" t="str">
        <f>VLOOKUP(A2633,таксономия!$1:$1048576,7,1)</f>
        <v>Eukaryota</v>
      </c>
      <c r="J2633" t="str">
        <f>VLOOKUP(A2633,таксономия!$1:$1048576,8,1)</f>
        <v xml:space="preserve"> Metazoa</v>
      </c>
      <c r="K2633" t="str">
        <f>VLOOKUP(A2633,таксономия!$1:$1048576,9,1)</f>
        <v xml:space="preserve"> Chordata</v>
      </c>
      <c r="L2633" t="str">
        <f>VLOOKUP(A2633,таксономия!$1:$1048576,10,1)</f>
        <v xml:space="preserve"> Craniata</v>
      </c>
      <c r="M2633" t="str">
        <f>VLOOKUP(A2633,таксономия!$1:$1048576,11,1)</f>
        <v xml:space="preserve"> Vertebrata</v>
      </c>
      <c r="N2633" t="str">
        <f>VLOOKUP(A2633,таксономия!$1:$1048576,12,1)</f>
        <v xml:space="preserve"> Euteleostomi</v>
      </c>
      <c r="O2633" t="str">
        <f>VLOOKUP(A2633,таксономия!$1:$1048576,13,1)</f>
        <v>Mammalia</v>
      </c>
      <c r="P2633" t="str">
        <f>VLOOKUP(A2633,таксономия!$1:$1048576,14,1)</f>
        <v xml:space="preserve"> Metatheria</v>
      </c>
      <c r="Q2633" t="str">
        <f>VLOOKUP(A2633,таксономия!$1:$1048576,15,1)</f>
        <v xml:space="preserve"> Didelphimorphia</v>
      </c>
      <c r="R2633" t="str">
        <f>VLOOKUP(A2633,таксономия!$1:$1048576,3,1)</f>
        <v xml:space="preserve"> Monodelphis domestica (Gray short-tailed opossum).</v>
      </c>
      <c r="S2633">
        <f t="shared" si="41"/>
        <v>77</v>
      </c>
    </row>
    <row r="2634" spans="1:19" x14ac:dyDescent="0.3">
      <c r="A2634" t="s">
        <v>1579</v>
      </c>
      <c r="B2634" t="s">
        <v>1580</v>
      </c>
      <c r="C2634">
        <v>812</v>
      </c>
      <c r="D2634" t="s">
        <v>12</v>
      </c>
      <c r="E2634">
        <v>377</v>
      </c>
      <c r="F2634">
        <v>454</v>
      </c>
      <c r="G2634">
        <v>2697</v>
      </c>
      <c r="H2634" t="s">
        <v>13</v>
      </c>
      <c r="I2634" t="str">
        <f>VLOOKUP(A2634,таксономия!$1:$1048576,7,1)</f>
        <v>Eukaryota</v>
      </c>
      <c r="J2634" t="str">
        <f>VLOOKUP(A2634,таксономия!$1:$1048576,8,1)</f>
        <v xml:space="preserve"> Metazoa</v>
      </c>
      <c r="K2634" t="str">
        <f>VLOOKUP(A2634,таксономия!$1:$1048576,9,1)</f>
        <v xml:space="preserve"> Chordata</v>
      </c>
      <c r="L2634" t="str">
        <f>VLOOKUP(A2634,таксономия!$1:$1048576,10,1)</f>
        <v xml:space="preserve"> Craniata</v>
      </c>
      <c r="M2634" t="str">
        <f>VLOOKUP(A2634,таксономия!$1:$1048576,11,1)</f>
        <v xml:space="preserve"> Vertebrata</v>
      </c>
      <c r="N2634" t="str">
        <f>VLOOKUP(A2634,таксономия!$1:$1048576,12,1)</f>
        <v xml:space="preserve"> Euteleostomi</v>
      </c>
      <c r="O2634" t="str">
        <f>VLOOKUP(A2634,таксономия!$1:$1048576,13,1)</f>
        <v>Mammalia</v>
      </c>
      <c r="P2634" t="str">
        <f>VLOOKUP(A2634,таксономия!$1:$1048576,14,1)</f>
        <v xml:space="preserve"> Metatheria</v>
      </c>
      <c r="Q2634" t="str">
        <f>VLOOKUP(A2634,таксономия!$1:$1048576,15,1)</f>
        <v xml:space="preserve"> Didelphimorphia</v>
      </c>
      <c r="R2634" t="str">
        <f>VLOOKUP(A2634,таксономия!$1:$1048576,3,1)</f>
        <v xml:space="preserve"> Monodelphis domestica (Gray short-tailed opossum).</v>
      </c>
      <c r="S2634">
        <f t="shared" si="41"/>
        <v>77</v>
      </c>
    </row>
    <row r="2635" spans="1:19" x14ac:dyDescent="0.3">
      <c r="A2635" t="s">
        <v>1579</v>
      </c>
      <c r="B2635" t="s">
        <v>1580</v>
      </c>
      <c r="C2635">
        <v>812</v>
      </c>
      <c r="D2635" t="s">
        <v>12</v>
      </c>
      <c r="E2635">
        <v>482</v>
      </c>
      <c r="F2635">
        <v>561</v>
      </c>
      <c r="G2635">
        <v>2697</v>
      </c>
      <c r="H2635" t="s">
        <v>13</v>
      </c>
      <c r="I2635" t="str">
        <f>VLOOKUP(A2635,таксономия!$1:$1048576,7,1)</f>
        <v>Eukaryota</v>
      </c>
      <c r="J2635" t="str">
        <f>VLOOKUP(A2635,таксономия!$1:$1048576,8,1)</f>
        <v xml:space="preserve"> Metazoa</v>
      </c>
      <c r="K2635" t="str">
        <f>VLOOKUP(A2635,таксономия!$1:$1048576,9,1)</f>
        <v xml:space="preserve"> Chordata</v>
      </c>
      <c r="L2635" t="str">
        <f>VLOOKUP(A2635,таксономия!$1:$1048576,10,1)</f>
        <v xml:space="preserve"> Craniata</v>
      </c>
      <c r="M2635" t="str">
        <f>VLOOKUP(A2635,таксономия!$1:$1048576,11,1)</f>
        <v xml:space="preserve"> Vertebrata</v>
      </c>
      <c r="N2635" t="str">
        <f>VLOOKUP(A2635,таксономия!$1:$1048576,12,1)</f>
        <v xml:space="preserve"> Euteleostomi</v>
      </c>
      <c r="O2635" t="str">
        <f>VLOOKUP(A2635,таксономия!$1:$1048576,13,1)</f>
        <v>Mammalia</v>
      </c>
      <c r="P2635" t="str">
        <f>VLOOKUP(A2635,таксономия!$1:$1048576,14,1)</f>
        <v xml:space="preserve"> Metatheria</v>
      </c>
      <c r="Q2635" t="str">
        <f>VLOOKUP(A2635,таксономия!$1:$1048576,15,1)</f>
        <v xml:space="preserve"> Didelphimorphia</v>
      </c>
      <c r="R2635" t="str">
        <f>VLOOKUP(A2635,таксономия!$1:$1048576,3,1)</f>
        <v xml:space="preserve"> Monodelphis domestica (Gray short-tailed opossum).</v>
      </c>
      <c r="S2635">
        <f t="shared" si="41"/>
        <v>79</v>
      </c>
    </row>
    <row r="2636" spans="1:19" x14ac:dyDescent="0.3">
      <c r="A2636" t="s">
        <v>1579</v>
      </c>
      <c r="B2636" t="s">
        <v>1580</v>
      </c>
      <c r="C2636">
        <v>812</v>
      </c>
      <c r="D2636" t="s">
        <v>44</v>
      </c>
      <c r="E2636">
        <v>23</v>
      </c>
      <c r="F2636">
        <v>100</v>
      </c>
      <c r="G2636">
        <v>2217</v>
      </c>
      <c r="H2636" t="s">
        <v>45</v>
      </c>
      <c r="I2636" t="str">
        <f>VLOOKUP(A2636,таксономия!$1:$1048576,7,1)</f>
        <v>Eukaryota</v>
      </c>
      <c r="J2636" t="str">
        <f>VLOOKUP(A2636,таксономия!$1:$1048576,8,1)</f>
        <v xml:space="preserve"> Metazoa</v>
      </c>
      <c r="K2636" t="str">
        <f>VLOOKUP(A2636,таксономия!$1:$1048576,9,1)</f>
        <v xml:space="preserve"> Chordata</v>
      </c>
      <c r="L2636" t="str">
        <f>VLOOKUP(A2636,таксономия!$1:$1048576,10,1)</f>
        <v xml:space="preserve"> Craniata</v>
      </c>
      <c r="M2636" t="str">
        <f>VLOOKUP(A2636,таксономия!$1:$1048576,11,1)</f>
        <v xml:space="preserve"> Vertebrata</v>
      </c>
      <c r="N2636" t="str">
        <f>VLOOKUP(A2636,таксономия!$1:$1048576,12,1)</f>
        <v xml:space="preserve"> Euteleostomi</v>
      </c>
      <c r="O2636" t="str">
        <f>VLOOKUP(A2636,таксономия!$1:$1048576,13,1)</f>
        <v>Mammalia</v>
      </c>
      <c r="P2636" t="str">
        <f>VLOOKUP(A2636,таксономия!$1:$1048576,14,1)</f>
        <v xml:space="preserve"> Metatheria</v>
      </c>
      <c r="Q2636" t="str">
        <f>VLOOKUP(A2636,таксономия!$1:$1048576,15,1)</f>
        <v xml:space="preserve"> Didelphimorphia</v>
      </c>
      <c r="R2636" t="str">
        <f>VLOOKUP(A2636,таксономия!$1:$1048576,3,1)</f>
        <v xml:space="preserve"> Monodelphis domestica (Gray short-tailed opossum).</v>
      </c>
      <c r="S2636">
        <f t="shared" si="41"/>
        <v>77</v>
      </c>
    </row>
    <row r="2637" spans="1:19" x14ac:dyDescent="0.3">
      <c r="A2637" t="s">
        <v>1579</v>
      </c>
      <c r="B2637" t="s">
        <v>1580</v>
      </c>
      <c r="C2637">
        <v>812</v>
      </c>
      <c r="D2637" t="s">
        <v>16</v>
      </c>
      <c r="E2637">
        <v>583</v>
      </c>
      <c r="F2637">
        <v>805</v>
      </c>
      <c r="G2637">
        <v>22248</v>
      </c>
      <c r="H2637" t="s">
        <v>17</v>
      </c>
      <c r="I2637" t="str">
        <f>VLOOKUP(A2637,таксономия!$1:$1048576,7,1)</f>
        <v>Eukaryota</v>
      </c>
      <c r="J2637" t="str">
        <f>VLOOKUP(A2637,таксономия!$1:$1048576,8,1)</f>
        <v xml:space="preserve"> Metazoa</v>
      </c>
      <c r="K2637" t="str">
        <f>VLOOKUP(A2637,таксономия!$1:$1048576,9,1)</f>
        <v xml:space="preserve"> Chordata</v>
      </c>
      <c r="L2637" t="str">
        <f>VLOOKUP(A2637,таксономия!$1:$1048576,10,1)</f>
        <v xml:space="preserve"> Craniata</v>
      </c>
      <c r="M2637" t="str">
        <f>VLOOKUP(A2637,таксономия!$1:$1048576,11,1)</f>
        <v xml:space="preserve"> Vertebrata</v>
      </c>
      <c r="N2637" t="str">
        <f>VLOOKUP(A2637,таксономия!$1:$1048576,12,1)</f>
        <v xml:space="preserve"> Euteleostomi</v>
      </c>
      <c r="O2637" t="str">
        <f>VLOOKUP(A2637,таксономия!$1:$1048576,13,1)</f>
        <v>Mammalia</v>
      </c>
      <c r="P2637" t="str">
        <f>VLOOKUP(A2637,таксономия!$1:$1048576,14,1)</f>
        <v xml:space="preserve"> Metatheria</v>
      </c>
      <c r="Q2637" t="str">
        <f>VLOOKUP(A2637,таксономия!$1:$1048576,15,1)</f>
        <v xml:space="preserve"> Didelphimorphia</v>
      </c>
      <c r="R2637" t="str">
        <f>VLOOKUP(A2637,таксономия!$1:$1048576,3,1)</f>
        <v xml:space="preserve"> Monodelphis domestica (Gray short-tailed opossum).</v>
      </c>
      <c r="S2637">
        <f t="shared" si="41"/>
        <v>222</v>
      </c>
    </row>
    <row r="2638" spans="1:19" x14ac:dyDescent="0.3">
      <c r="A2638" t="s">
        <v>1581</v>
      </c>
      <c r="B2638" t="s">
        <v>1582</v>
      </c>
      <c r="C2638">
        <v>426</v>
      </c>
      <c r="D2638" t="s">
        <v>34</v>
      </c>
      <c r="E2638">
        <v>21</v>
      </c>
      <c r="F2638">
        <v>53</v>
      </c>
      <c r="G2638">
        <v>24995</v>
      </c>
      <c r="H2638" t="s">
        <v>35</v>
      </c>
      <c r="I2638" t="str">
        <f>VLOOKUP(A2638,таксономия!$1:$1048576,7,1)</f>
        <v>Eukaryota</v>
      </c>
      <c r="J2638" t="str">
        <f>VLOOKUP(A2638,таксономия!$1:$1048576,8,1)</f>
        <v xml:space="preserve"> Metazoa</v>
      </c>
      <c r="K2638" t="str">
        <f>VLOOKUP(A2638,таксономия!$1:$1048576,9,1)</f>
        <v xml:space="preserve"> Chordata</v>
      </c>
      <c r="L2638" t="str">
        <f>VLOOKUP(A2638,таксономия!$1:$1048576,10,1)</f>
        <v xml:space="preserve"> Craniata</v>
      </c>
      <c r="M2638" t="str">
        <f>VLOOKUP(A2638,таксономия!$1:$1048576,11,1)</f>
        <v xml:space="preserve"> Vertebrata</v>
      </c>
      <c r="N2638" t="str">
        <f>VLOOKUP(A2638,таксономия!$1:$1048576,12,1)</f>
        <v xml:space="preserve"> Euteleostomi</v>
      </c>
      <c r="O2638" t="str">
        <f>VLOOKUP(A2638,таксономия!$1:$1048576,13,1)</f>
        <v>Mammalia</v>
      </c>
      <c r="P2638" t="str">
        <f>VLOOKUP(A2638,таксономия!$1:$1048576,14,1)</f>
        <v xml:space="preserve"> Metatheria</v>
      </c>
      <c r="Q2638" t="str">
        <f>VLOOKUP(A2638,таксономия!$1:$1048576,15,1)</f>
        <v xml:space="preserve"> Didelphimorphia</v>
      </c>
      <c r="R2638" t="str">
        <f>VLOOKUP(A2638,таксономия!$1:$1048576,3,1)</f>
        <v xml:space="preserve"> Monodelphis domestica (Gray short-tailed opossum).</v>
      </c>
      <c r="S2638">
        <f t="shared" si="41"/>
        <v>32</v>
      </c>
    </row>
    <row r="2639" spans="1:19" x14ac:dyDescent="0.3">
      <c r="A2639" t="s">
        <v>1581</v>
      </c>
      <c r="B2639" t="s">
        <v>1582</v>
      </c>
      <c r="C2639">
        <v>426</v>
      </c>
      <c r="D2639" t="s">
        <v>12</v>
      </c>
      <c r="E2639">
        <v>62</v>
      </c>
      <c r="F2639">
        <v>144</v>
      </c>
      <c r="G2639">
        <v>2697</v>
      </c>
      <c r="H2639" t="s">
        <v>13</v>
      </c>
      <c r="I2639" t="str">
        <f>VLOOKUP(A2639,таксономия!$1:$1048576,7,1)</f>
        <v>Eukaryota</v>
      </c>
      <c r="J2639" t="str">
        <f>VLOOKUP(A2639,таксономия!$1:$1048576,8,1)</f>
        <v xml:space="preserve"> Metazoa</v>
      </c>
      <c r="K2639" t="str">
        <f>VLOOKUP(A2639,таксономия!$1:$1048576,9,1)</f>
        <v xml:space="preserve"> Chordata</v>
      </c>
      <c r="L2639" t="str">
        <f>VLOOKUP(A2639,таксономия!$1:$1048576,10,1)</f>
        <v xml:space="preserve"> Craniata</v>
      </c>
      <c r="M2639" t="str">
        <f>VLOOKUP(A2639,таксономия!$1:$1048576,11,1)</f>
        <v xml:space="preserve"> Vertebrata</v>
      </c>
      <c r="N2639" t="str">
        <f>VLOOKUP(A2639,таксономия!$1:$1048576,12,1)</f>
        <v xml:space="preserve"> Euteleostomi</v>
      </c>
      <c r="O2639" t="str">
        <f>VLOOKUP(A2639,таксономия!$1:$1048576,13,1)</f>
        <v>Mammalia</v>
      </c>
      <c r="P2639" t="str">
        <f>VLOOKUP(A2639,таксономия!$1:$1048576,14,1)</f>
        <v xml:space="preserve"> Metatheria</v>
      </c>
      <c r="Q2639" t="str">
        <f>VLOOKUP(A2639,таксономия!$1:$1048576,15,1)</f>
        <v xml:space="preserve"> Didelphimorphia</v>
      </c>
      <c r="R2639" t="str">
        <f>VLOOKUP(A2639,таксономия!$1:$1048576,3,1)</f>
        <v xml:space="preserve"> Monodelphis domestica (Gray short-tailed opossum).</v>
      </c>
      <c r="S2639">
        <f t="shared" si="41"/>
        <v>82</v>
      </c>
    </row>
    <row r="2640" spans="1:19" x14ac:dyDescent="0.3">
      <c r="A2640" t="s">
        <v>1581</v>
      </c>
      <c r="B2640" t="s">
        <v>1582</v>
      </c>
      <c r="C2640">
        <v>426</v>
      </c>
      <c r="D2640" t="s">
        <v>16</v>
      </c>
      <c r="E2640">
        <v>173</v>
      </c>
      <c r="F2640">
        <v>414</v>
      </c>
      <c r="G2640">
        <v>22248</v>
      </c>
      <c r="H2640" t="s">
        <v>17</v>
      </c>
      <c r="I2640" t="str">
        <f>VLOOKUP(A2640,таксономия!$1:$1048576,7,1)</f>
        <v>Eukaryota</v>
      </c>
      <c r="J2640" t="str">
        <f>VLOOKUP(A2640,таксономия!$1:$1048576,8,1)</f>
        <v xml:space="preserve"> Metazoa</v>
      </c>
      <c r="K2640" t="str">
        <f>VLOOKUP(A2640,таксономия!$1:$1048576,9,1)</f>
        <v xml:space="preserve"> Chordata</v>
      </c>
      <c r="L2640" t="str">
        <f>VLOOKUP(A2640,таксономия!$1:$1048576,10,1)</f>
        <v xml:space="preserve"> Craniata</v>
      </c>
      <c r="M2640" t="str">
        <f>VLOOKUP(A2640,таксономия!$1:$1048576,11,1)</f>
        <v xml:space="preserve"> Vertebrata</v>
      </c>
      <c r="N2640" t="str">
        <f>VLOOKUP(A2640,таксономия!$1:$1048576,12,1)</f>
        <v xml:space="preserve"> Euteleostomi</v>
      </c>
      <c r="O2640" t="str">
        <f>VLOOKUP(A2640,таксономия!$1:$1048576,13,1)</f>
        <v>Mammalia</v>
      </c>
      <c r="P2640" t="str">
        <f>VLOOKUP(A2640,таксономия!$1:$1048576,14,1)</f>
        <v xml:space="preserve"> Metatheria</v>
      </c>
      <c r="Q2640" t="str">
        <f>VLOOKUP(A2640,таксономия!$1:$1048576,15,1)</f>
        <v xml:space="preserve"> Didelphimorphia</v>
      </c>
      <c r="R2640" t="str">
        <f>VLOOKUP(A2640,таксономия!$1:$1048576,3,1)</f>
        <v xml:space="preserve"> Monodelphis domestica (Gray short-tailed opossum).</v>
      </c>
      <c r="S2640">
        <f t="shared" si="41"/>
        <v>241</v>
      </c>
    </row>
    <row r="2641" spans="1:19" x14ac:dyDescent="0.3">
      <c r="A2641" t="s">
        <v>1583</v>
      </c>
      <c r="B2641" t="s">
        <v>1584</v>
      </c>
      <c r="C2641">
        <v>499</v>
      </c>
      <c r="D2641" t="s">
        <v>34</v>
      </c>
      <c r="E2641">
        <v>4</v>
      </c>
      <c r="F2641">
        <v>34</v>
      </c>
      <c r="G2641">
        <v>24995</v>
      </c>
      <c r="H2641" t="s">
        <v>35</v>
      </c>
      <c r="I2641" t="str">
        <f>VLOOKUP(A2641,таксономия!$1:$1048576,7,1)</f>
        <v>Eukaryota</v>
      </c>
      <c r="J2641" t="str">
        <f>VLOOKUP(A2641,таксономия!$1:$1048576,8,1)</f>
        <v xml:space="preserve"> Metazoa</v>
      </c>
      <c r="K2641" t="str">
        <f>VLOOKUP(A2641,таксономия!$1:$1048576,9,1)</f>
        <v xml:space="preserve"> Chordata</v>
      </c>
      <c r="L2641" t="str">
        <f>VLOOKUP(A2641,таксономия!$1:$1048576,10,1)</f>
        <v xml:space="preserve"> Craniata</v>
      </c>
      <c r="M2641" t="str">
        <f>VLOOKUP(A2641,таксономия!$1:$1048576,11,1)</f>
        <v xml:space="preserve"> Vertebrata</v>
      </c>
      <c r="N2641" t="str">
        <f>VLOOKUP(A2641,таксономия!$1:$1048576,12,1)</f>
        <v xml:space="preserve"> Euteleostomi</v>
      </c>
      <c r="O2641" t="str">
        <f>VLOOKUP(A2641,таксономия!$1:$1048576,13,1)</f>
        <v>Mammalia</v>
      </c>
      <c r="P2641" t="str">
        <f>VLOOKUP(A2641,таксономия!$1:$1048576,14,1)</f>
        <v xml:space="preserve"> Metatheria</v>
      </c>
      <c r="Q2641" t="str">
        <f>VLOOKUP(A2641,таксономия!$1:$1048576,15,1)</f>
        <v xml:space="preserve"> Didelphimorphia</v>
      </c>
      <c r="R2641" t="str">
        <f>VLOOKUP(A2641,таксономия!$1:$1048576,3,1)</f>
        <v xml:space="preserve"> Monodelphis domestica (Gray short-tailed opossum).</v>
      </c>
      <c r="S2641">
        <f t="shared" si="41"/>
        <v>30</v>
      </c>
    </row>
    <row r="2642" spans="1:19" x14ac:dyDescent="0.3">
      <c r="A2642" t="s">
        <v>1583</v>
      </c>
      <c r="B2642" t="s">
        <v>1584</v>
      </c>
      <c r="C2642">
        <v>499</v>
      </c>
      <c r="D2642" t="s">
        <v>34</v>
      </c>
      <c r="E2642">
        <v>84</v>
      </c>
      <c r="F2642">
        <v>116</v>
      </c>
      <c r="G2642">
        <v>24995</v>
      </c>
      <c r="H2642" t="s">
        <v>35</v>
      </c>
      <c r="I2642" t="str">
        <f>VLOOKUP(A2642,таксономия!$1:$1048576,7,1)</f>
        <v>Eukaryota</v>
      </c>
      <c r="J2642" t="str">
        <f>VLOOKUP(A2642,таксономия!$1:$1048576,8,1)</f>
        <v xml:space="preserve"> Metazoa</v>
      </c>
      <c r="K2642" t="str">
        <f>VLOOKUP(A2642,таксономия!$1:$1048576,9,1)</f>
        <v xml:space="preserve"> Chordata</v>
      </c>
      <c r="L2642" t="str">
        <f>VLOOKUP(A2642,таксономия!$1:$1048576,10,1)</f>
        <v xml:space="preserve"> Craniata</v>
      </c>
      <c r="M2642" t="str">
        <f>VLOOKUP(A2642,таксономия!$1:$1048576,11,1)</f>
        <v xml:space="preserve"> Vertebrata</v>
      </c>
      <c r="N2642" t="str">
        <f>VLOOKUP(A2642,таксономия!$1:$1048576,12,1)</f>
        <v xml:space="preserve"> Euteleostomi</v>
      </c>
      <c r="O2642" t="str">
        <f>VLOOKUP(A2642,таксономия!$1:$1048576,13,1)</f>
        <v>Mammalia</v>
      </c>
      <c r="P2642" t="str">
        <f>VLOOKUP(A2642,таксономия!$1:$1048576,14,1)</f>
        <v xml:space="preserve"> Metatheria</v>
      </c>
      <c r="Q2642" t="str">
        <f>VLOOKUP(A2642,таксономия!$1:$1048576,15,1)</f>
        <v xml:space="preserve"> Didelphimorphia</v>
      </c>
      <c r="R2642" t="str">
        <f>VLOOKUP(A2642,таксономия!$1:$1048576,3,1)</f>
        <v xml:space="preserve"> Monodelphis domestica (Gray short-tailed opossum).</v>
      </c>
      <c r="S2642">
        <f t="shared" si="41"/>
        <v>32</v>
      </c>
    </row>
    <row r="2643" spans="1:19" x14ac:dyDescent="0.3">
      <c r="A2643" t="s">
        <v>1583</v>
      </c>
      <c r="B2643" t="s">
        <v>1584</v>
      </c>
      <c r="C2643">
        <v>499</v>
      </c>
      <c r="D2643" t="s">
        <v>12</v>
      </c>
      <c r="E2643">
        <v>124</v>
      </c>
      <c r="F2643">
        <v>206</v>
      </c>
      <c r="G2643">
        <v>2697</v>
      </c>
      <c r="H2643" t="s">
        <v>13</v>
      </c>
      <c r="I2643" t="str">
        <f>VLOOKUP(A2643,таксономия!$1:$1048576,7,1)</f>
        <v>Eukaryota</v>
      </c>
      <c r="J2643" t="str">
        <f>VLOOKUP(A2643,таксономия!$1:$1048576,8,1)</f>
        <v xml:space="preserve"> Metazoa</v>
      </c>
      <c r="K2643" t="str">
        <f>VLOOKUP(A2643,таксономия!$1:$1048576,9,1)</f>
        <v xml:space="preserve"> Chordata</v>
      </c>
      <c r="L2643" t="str">
        <f>VLOOKUP(A2643,таксономия!$1:$1048576,10,1)</f>
        <v xml:space="preserve"> Craniata</v>
      </c>
      <c r="M2643" t="str">
        <f>VLOOKUP(A2643,таксономия!$1:$1048576,11,1)</f>
        <v xml:space="preserve"> Vertebrata</v>
      </c>
      <c r="N2643" t="str">
        <f>VLOOKUP(A2643,таксономия!$1:$1048576,12,1)</f>
        <v xml:space="preserve"> Euteleostomi</v>
      </c>
      <c r="O2643" t="str">
        <f>VLOOKUP(A2643,таксономия!$1:$1048576,13,1)</f>
        <v>Mammalia</v>
      </c>
      <c r="P2643" t="str">
        <f>VLOOKUP(A2643,таксономия!$1:$1048576,14,1)</f>
        <v xml:space="preserve"> Metatheria</v>
      </c>
      <c r="Q2643" t="str">
        <f>VLOOKUP(A2643,таксономия!$1:$1048576,15,1)</f>
        <v xml:space="preserve"> Didelphimorphia</v>
      </c>
      <c r="R2643" t="str">
        <f>VLOOKUP(A2643,таксономия!$1:$1048576,3,1)</f>
        <v xml:space="preserve"> Monodelphis domestica (Gray short-tailed opossum).</v>
      </c>
      <c r="S2643">
        <f t="shared" si="41"/>
        <v>82</v>
      </c>
    </row>
    <row r="2644" spans="1:19" x14ac:dyDescent="0.3">
      <c r="A2644" t="s">
        <v>1583</v>
      </c>
      <c r="B2644" t="s">
        <v>1584</v>
      </c>
      <c r="C2644">
        <v>499</v>
      </c>
      <c r="D2644" t="s">
        <v>16</v>
      </c>
      <c r="E2644">
        <v>246</v>
      </c>
      <c r="F2644">
        <v>484</v>
      </c>
      <c r="G2644">
        <v>22248</v>
      </c>
      <c r="H2644" t="s">
        <v>17</v>
      </c>
      <c r="I2644" t="str">
        <f>VLOOKUP(A2644,таксономия!$1:$1048576,7,1)</f>
        <v>Eukaryota</v>
      </c>
      <c r="J2644" t="str">
        <f>VLOOKUP(A2644,таксономия!$1:$1048576,8,1)</f>
        <v xml:space="preserve"> Metazoa</v>
      </c>
      <c r="K2644" t="str">
        <f>VLOOKUP(A2644,таксономия!$1:$1048576,9,1)</f>
        <v xml:space="preserve"> Chordata</v>
      </c>
      <c r="L2644" t="str">
        <f>VLOOKUP(A2644,таксономия!$1:$1048576,10,1)</f>
        <v xml:space="preserve"> Craniata</v>
      </c>
      <c r="M2644" t="str">
        <f>VLOOKUP(A2644,таксономия!$1:$1048576,11,1)</f>
        <v xml:space="preserve"> Vertebrata</v>
      </c>
      <c r="N2644" t="str">
        <f>VLOOKUP(A2644,таксономия!$1:$1048576,12,1)</f>
        <v xml:space="preserve"> Euteleostomi</v>
      </c>
      <c r="O2644" t="str">
        <f>VLOOKUP(A2644,таксономия!$1:$1048576,13,1)</f>
        <v>Mammalia</v>
      </c>
      <c r="P2644" t="str">
        <f>VLOOKUP(A2644,таксономия!$1:$1048576,14,1)</f>
        <v xml:space="preserve"> Metatheria</v>
      </c>
      <c r="Q2644" t="str">
        <f>VLOOKUP(A2644,таксономия!$1:$1048576,15,1)</f>
        <v xml:space="preserve"> Didelphimorphia</v>
      </c>
      <c r="R2644" t="str">
        <f>VLOOKUP(A2644,таксономия!$1:$1048576,3,1)</f>
        <v xml:space="preserve"> Monodelphis domestica (Gray short-tailed opossum).</v>
      </c>
      <c r="S2644">
        <f t="shared" si="41"/>
        <v>238</v>
      </c>
    </row>
    <row r="2645" spans="1:19" x14ac:dyDescent="0.3">
      <c r="A2645" t="s">
        <v>1585</v>
      </c>
      <c r="B2645" t="s">
        <v>1586</v>
      </c>
      <c r="C2645">
        <v>536</v>
      </c>
      <c r="D2645" t="s">
        <v>34</v>
      </c>
      <c r="E2645">
        <v>44</v>
      </c>
      <c r="F2645">
        <v>74</v>
      </c>
      <c r="G2645">
        <v>24995</v>
      </c>
      <c r="H2645" t="s">
        <v>35</v>
      </c>
      <c r="I2645" t="str">
        <f>VLOOKUP(A2645,таксономия!$1:$1048576,7,1)</f>
        <v>Eukaryota</v>
      </c>
      <c r="J2645" t="str">
        <f>VLOOKUP(A2645,таксономия!$1:$1048576,8,1)</f>
        <v xml:space="preserve"> Metazoa</v>
      </c>
      <c r="K2645" t="str">
        <f>VLOOKUP(A2645,таксономия!$1:$1048576,9,1)</f>
        <v xml:space="preserve"> Chordata</v>
      </c>
      <c r="L2645" t="str">
        <f>VLOOKUP(A2645,таксономия!$1:$1048576,10,1)</f>
        <v xml:space="preserve"> Craniata</v>
      </c>
      <c r="M2645" t="str">
        <f>VLOOKUP(A2645,таксономия!$1:$1048576,11,1)</f>
        <v xml:space="preserve"> Vertebrata</v>
      </c>
      <c r="N2645" t="str">
        <f>VLOOKUP(A2645,таксономия!$1:$1048576,12,1)</f>
        <v xml:space="preserve"> Euteleostomi</v>
      </c>
      <c r="O2645" t="str">
        <f>VLOOKUP(A2645,таксономия!$1:$1048576,13,1)</f>
        <v>Mammalia</v>
      </c>
      <c r="P2645" t="str">
        <f>VLOOKUP(A2645,таксономия!$1:$1048576,14,1)</f>
        <v xml:space="preserve"> Monotremata</v>
      </c>
      <c r="Q2645" t="str">
        <f>VLOOKUP(A2645,таксономия!$1:$1048576,15,1)</f>
        <v xml:space="preserve"> Ornithorhynchidae</v>
      </c>
      <c r="R2645" t="str">
        <f>VLOOKUP(A2645,таксономия!$1:$1048576,3,1)</f>
        <v xml:space="preserve"> Ornithorhynchus anatinus (Duckbill platypus).</v>
      </c>
      <c r="S2645">
        <f t="shared" si="41"/>
        <v>30</v>
      </c>
    </row>
    <row r="2646" spans="1:19" x14ac:dyDescent="0.3">
      <c r="A2646" t="s">
        <v>1585</v>
      </c>
      <c r="B2646" t="s">
        <v>1586</v>
      </c>
      <c r="C2646">
        <v>536</v>
      </c>
      <c r="D2646" t="s">
        <v>34</v>
      </c>
      <c r="E2646">
        <v>124</v>
      </c>
      <c r="F2646">
        <v>156</v>
      </c>
      <c r="G2646">
        <v>24995</v>
      </c>
      <c r="H2646" t="s">
        <v>35</v>
      </c>
      <c r="I2646" t="str">
        <f>VLOOKUP(A2646,таксономия!$1:$1048576,7,1)</f>
        <v>Eukaryota</v>
      </c>
      <c r="J2646" t="str">
        <f>VLOOKUP(A2646,таксономия!$1:$1048576,8,1)</f>
        <v xml:space="preserve"> Metazoa</v>
      </c>
      <c r="K2646" t="str">
        <f>VLOOKUP(A2646,таксономия!$1:$1048576,9,1)</f>
        <v xml:space="preserve"> Chordata</v>
      </c>
      <c r="L2646" t="str">
        <f>VLOOKUP(A2646,таксономия!$1:$1048576,10,1)</f>
        <v xml:space="preserve"> Craniata</v>
      </c>
      <c r="M2646" t="str">
        <f>VLOOKUP(A2646,таксономия!$1:$1048576,11,1)</f>
        <v xml:space="preserve"> Vertebrata</v>
      </c>
      <c r="N2646" t="str">
        <f>VLOOKUP(A2646,таксономия!$1:$1048576,12,1)</f>
        <v xml:space="preserve"> Euteleostomi</v>
      </c>
      <c r="O2646" t="str">
        <f>VLOOKUP(A2646,таксономия!$1:$1048576,13,1)</f>
        <v>Mammalia</v>
      </c>
      <c r="P2646" t="str">
        <f>VLOOKUP(A2646,таксономия!$1:$1048576,14,1)</f>
        <v xml:space="preserve"> Monotremata</v>
      </c>
      <c r="Q2646" t="str">
        <f>VLOOKUP(A2646,таксономия!$1:$1048576,15,1)</f>
        <v xml:space="preserve"> Ornithorhynchidae</v>
      </c>
      <c r="R2646" t="str">
        <f>VLOOKUP(A2646,таксономия!$1:$1048576,3,1)</f>
        <v xml:space="preserve"> Ornithorhynchus anatinus (Duckbill platypus).</v>
      </c>
      <c r="S2646">
        <f t="shared" si="41"/>
        <v>32</v>
      </c>
    </row>
    <row r="2647" spans="1:19" x14ac:dyDescent="0.3">
      <c r="A2647" t="s">
        <v>1585</v>
      </c>
      <c r="B2647" t="s">
        <v>1586</v>
      </c>
      <c r="C2647">
        <v>536</v>
      </c>
      <c r="D2647" t="s">
        <v>12</v>
      </c>
      <c r="E2647">
        <v>164</v>
      </c>
      <c r="F2647">
        <v>246</v>
      </c>
      <c r="G2647">
        <v>2697</v>
      </c>
      <c r="H2647" t="s">
        <v>13</v>
      </c>
      <c r="I2647" t="str">
        <f>VLOOKUP(A2647,таксономия!$1:$1048576,7,1)</f>
        <v>Eukaryota</v>
      </c>
      <c r="J2647" t="str">
        <f>VLOOKUP(A2647,таксономия!$1:$1048576,8,1)</f>
        <v xml:space="preserve"> Metazoa</v>
      </c>
      <c r="K2647" t="str">
        <f>VLOOKUP(A2647,таксономия!$1:$1048576,9,1)</f>
        <v xml:space="preserve"> Chordata</v>
      </c>
      <c r="L2647" t="str">
        <f>VLOOKUP(A2647,таксономия!$1:$1048576,10,1)</f>
        <v xml:space="preserve"> Craniata</v>
      </c>
      <c r="M2647" t="str">
        <f>VLOOKUP(A2647,таксономия!$1:$1048576,11,1)</f>
        <v xml:space="preserve"> Vertebrata</v>
      </c>
      <c r="N2647" t="str">
        <f>VLOOKUP(A2647,таксономия!$1:$1048576,12,1)</f>
        <v xml:space="preserve"> Euteleostomi</v>
      </c>
      <c r="O2647" t="str">
        <f>VLOOKUP(A2647,таксономия!$1:$1048576,13,1)</f>
        <v>Mammalia</v>
      </c>
      <c r="P2647" t="str">
        <f>VLOOKUP(A2647,таксономия!$1:$1048576,14,1)</f>
        <v xml:space="preserve"> Monotremata</v>
      </c>
      <c r="Q2647" t="str">
        <f>VLOOKUP(A2647,таксономия!$1:$1048576,15,1)</f>
        <v xml:space="preserve"> Ornithorhynchidae</v>
      </c>
      <c r="R2647" t="str">
        <f>VLOOKUP(A2647,таксономия!$1:$1048576,3,1)</f>
        <v xml:space="preserve"> Ornithorhynchus anatinus (Duckbill platypus).</v>
      </c>
      <c r="S2647">
        <f t="shared" si="41"/>
        <v>82</v>
      </c>
    </row>
    <row r="2648" spans="1:19" x14ac:dyDescent="0.3">
      <c r="A2648" t="s">
        <v>1585</v>
      </c>
      <c r="B2648" t="s">
        <v>1586</v>
      </c>
      <c r="C2648">
        <v>536</v>
      </c>
      <c r="D2648" t="s">
        <v>16</v>
      </c>
      <c r="E2648">
        <v>286</v>
      </c>
      <c r="F2648">
        <v>524</v>
      </c>
      <c r="G2648">
        <v>22248</v>
      </c>
      <c r="H2648" t="s">
        <v>17</v>
      </c>
      <c r="I2648" t="str">
        <f>VLOOKUP(A2648,таксономия!$1:$1048576,7,1)</f>
        <v>Eukaryota</v>
      </c>
      <c r="J2648" t="str">
        <f>VLOOKUP(A2648,таксономия!$1:$1048576,8,1)</f>
        <v xml:space="preserve"> Metazoa</v>
      </c>
      <c r="K2648" t="str">
        <f>VLOOKUP(A2648,таксономия!$1:$1048576,9,1)</f>
        <v xml:space="preserve"> Chordata</v>
      </c>
      <c r="L2648" t="str">
        <f>VLOOKUP(A2648,таксономия!$1:$1048576,10,1)</f>
        <v xml:space="preserve"> Craniata</v>
      </c>
      <c r="M2648" t="str">
        <f>VLOOKUP(A2648,таксономия!$1:$1048576,11,1)</f>
        <v xml:space="preserve"> Vertebrata</v>
      </c>
      <c r="N2648" t="str">
        <f>VLOOKUP(A2648,таксономия!$1:$1048576,12,1)</f>
        <v xml:space="preserve"> Euteleostomi</v>
      </c>
      <c r="O2648" t="str">
        <f>VLOOKUP(A2648,таксономия!$1:$1048576,13,1)</f>
        <v>Mammalia</v>
      </c>
      <c r="P2648" t="str">
        <f>VLOOKUP(A2648,таксономия!$1:$1048576,14,1)</f>
        <v xml:space="preserve"> Monotremata</v>
      </c>
      <c r="Q2648" t="str">
        <f>VLOOKUP(A2648,таксономия!$1:$1048576,15,1)</f>
        <v xml:space="preserve"> Ornithorhynchidae</v>
      </c>
      <c r="R2648" t="str">
        <f>VLOOKUP(A2648,таксономия!$1:$1048576,3,1)</f>
        <v xml:space="preserve"> Ornithorhynchus anatinus (Duckbill platypus).</v>
      </c>
      <c r="S2648">
        <f t="shared" si="41"/>
        <v>238</v>
      </c>
    </row>
    <row r="2649" spans="1:19" x14ac:dyDescent="0.3">
      <c r="A2649" t="s">
        <v>1587</v>
      </c>
      <c r="B2649" t="s">
        <v>1588</v>
      </c>
      <c r="C2649">
        <v>443</v>
      </c>
      <c r="D2649" t="s">
        <v>84</v>
      </c>
      <c r="E2649">
        <v>184</v>
      </c>
      <c r="F2649">
        <v>288</v>
      </c>
      <c r="G2649">
        <v>12961</v>
      </c>
      <c r="H2649" t="s">
        <v>85</v>
      </c>
      <c r="I2649" t="str">
        <f>VLOOKUP(A2649,таксономия!$1:$1048576,7,1)</f>
        <v>Eukaryota</v>
      </c>
      <c r="J2649" t="str">
        <f>VLOOKUP(A2649,таксономия!$1:$1048576,8,1)</f>
        <v xml:space="preserve"> Metazoa</v>
      </c>
      <c r="K2649" t="str">
        <f>VLOOKUP(A2649,таксономия!$1:$1048576,9,1)</f>
        <v xml:space="preserve"> Chordata</v>
      </c>
      <c r="L2649" t="str">
        <f>VLOOKUP(A2649,таксономия!$1:$1048576,10,1)</f>
        <v xml:space="preserve"> Craniata</v>
      </c>
      <c r="M2649" t="str">
        <f>VLOOKUP(A2649,таксономия!$1:$1048576,11,1)</f>
        <v xml:space="preserve"> Vertebrata</v>
      </c>
      <c r="N2649" t="str">
        <f>VLOOKUP(A2649,таксономия!$1:$1048576,12,1)</f>
        <v xml:space="preserve"> Euteleostomi</v>
      </c>
      <c r="O2649" t="str">
        <f>VLOOKUP(A2649,таксономия!$1:$1048576,13,1)</f>
        <v>Mammalia</v>
      </c>
      <c r="P2649" t="str">
        <f>VLOOKUP(A2649,таксономия!$1:$1048576,14,1)</f>
        <v xml:space="preserve"> Eutheria</v>
      </c>
      <c r="Q2649" t="str">
        <f>VLOOKUP(A2649,таксономия!$1:$1048576,15,1)</f>
        <v xml:space="preserve"> Euarchontoglires</v>
      </c>
      <c r="R2649" t="str">
        <f>VLOOKUP(A2649,таксономия!$1:$1048576,3,1)</f>
        <v xml:space="preserve"> Macaca mulatta (Rhesus macaque).</v>
      </c>
      <c r="S2649">
        <f t="shared" si="41"/>
        <v>104</v>
      </c>
    </row>
    <row r="2650" spans="1:19" x14ac:dyDescent="0.3">
      <c r="A2650" t="s">
        <v>1587</v>
      </c>
      <c r="B2650" t="s">
        <v>1588</v>
      </c>
      <c r="C2650">
        <v>443</v>
      </c>
      <c r="D2650" t="s">
        <v>12</v>
      </c>
      <c r="E2650">
        <v>2</v>
      </c>
      <c r="F2650">
        <v>84</v>
      </c>
      <c r="G2650">
        <v>2697</v>
      </c>
      <c r="H2650" t="s">
        <v>13</v>
      </c>
      <c r="I2650" t="str">
        <f>VLOOKUP(A2650,таксономия!$1:$1048576,7,1)</f>
        <v>Eukaryota</v>
      </c>
      <c r="J2650" t="str">
        <f>VLOOKUP(A2650,таксономия!$1:$1048576,8,1)</f>
        <v xml:space="preserve"> Metazoa</v>
      </c>
      <c r="K2650" t="str">
        <f>VLOOKUP(A2650,таксономия!$1:$1048576,9,1)</f>
        <v xml:space="preserve"> Chordata</v>
      </c>
      <c r="L2650" t="str">
        <f>VLOOKUP(A2650,таксономия!$1:$1048576,10,1)</f>
        <v xml:space="preserve"> Craniata</v>
      </c>
      <c r="M2650" t="str">
        <f>VLOOKUP(A2650,таксономия!$1:$1048576,11,1)</f>
        <v xml:space="preserve"> Vertebrata</v>
      </c>
      <c r="N2650" t="str">
        <f>VLOOKUP(A2650,таксономия!$1:$1048576,12,1)</f>
        <v xml:space="preserve"> Euteleostomi</v>
      </c>
      <c r="O2650" t="str">
        <f>VLOOKUP(A2650,таксономия!$1:$1048576,13,1)</f>
        <v>Mammalia</v>
      </c>
      <c r="P2650" t="str">
        <f>VLOOKUP(A2650,таксономия!$1:$1048576,14,1)</f>
        <v xml:space="preserve"> Eutheria</v>
      </c>
      <c r="Q2650" t="str">
        <f>VLOOKUP(A2650,таксономия!$1:$1048576,15,1)</f>
        <v xml:space="preserve"> Euarchontoglires</v>
      </c>
      <c r="R2650" t="str">
        <f>VLOOKUP(A2650,таксономия!$1:$1048576,3,1)</f>
        <v xml:space="preserve"> Macaca mulatta (Rhesus macaque).</v>
      </c>
      <c r="S2650">
        <f t="shared" si="41"/>
        <v>82</v>
      </c>
    </row>
    <row r="2651" spans="1:19" x14ac:dyDescent="0.3">
      <c r="A2651" t="s">
        <v>1587</v>
      </c>
      <c r="B2651" t="s">
        <v>1588</v>
      </c>
      <c r="C2651">
        <v>443</v>
      </c>
      <c r="D2651" t="s">
        <v>86</v>
      </c>
      <c r="E2651">
        <v>89</v>
      </c>
      <c r="F2651">
        <v>170</v>
      </c>
      <c r="G2651">
        <v>2216</v>
      </c>
      <c r="H2651" t="s">
        <v>87</v>
      </c>
      <c r="I2651" t="str">
        <f>VLOOKUP(A2651,таксономия!$1:$1048576,7,1)</f>
        <v>Eukaryota</v>
      </c>
      <c r="J2651" t="str">
        <f>VLOOKUP(A2651,таксономия!$1:$1048576,8,1)</f>
        <v xml:space="preserve"> Metazoa</v>
      </c>
      <c r="K2651" t="str">
        <f>VLOOKUP(A2651,таксономия!$1:$1048576,9,1)</f>
        <v xml:space="preserve"> Chordata</v>
      </c>
      <c r="L2651" t="str">
        <f>VLOOKUP(A2651,таксономия!$1:$1048576,10,1)</f>
        <v xml:space="preserve"> Craniata</v>
      </c>
      <c r="M2651" t="str">
        <f>VLOOKUP(A2651,таксономия!$1:$1048576,11,1)</f>
        <v xml:space="preserve"> Vertebrata</v>
      </c>
      <c r="N2651" t="str">
        <f>VLOOKUP(A2651,таксономия!$1:$1048576,12,1)</f>
        <v xml:space="preserve"> Euteleostomi</v>
      </c>
      <c r="O2651" t="str">
        <f>VLOOKUP(A2651,таксономия!$1:$1048576,13,1)</f>
        <v>Mammalia</v>
      </c>
      <c r="P2651" t="str">
        <f>VLOOKUP(A2651,таксономия!$1:$1048576,14,1)</f>
        <v xml:space="preserve"> Eutheria</v>
      </c>
      <c r="Q2651" t="str">
        <f>VLOOKUP(A2651,таксономия!$1:$1048576,15,1)</f>
        <v xml:space="preserve"> Euarchontoglires</v>
      </c>
      <c r="R2651" t="str">
        <f>VLOOKUP(A2651,таксономия!$1:$1048576,3,1)</f>
        <v xml:space="preserve"> Macaca mulatta (Rhesus macaque).</v>
      </c>
      <c r="S2651">
        <f t="shared" si="41"/>
        <v>81</v>
      </c>
    </row>
    <row r="2652" spans="1:19" x14ac:dyDescent="0.3">
      <c r="A2652" t="s">
        <v>1589</v>
      </c>
      <c r="B2652" t="s">
        <v>1590</v>
      </c>
      <c r="C2652">
        <v>1018</v>
      </c>
      <c r="D2652" t="s">
        <v>12</v>
      </c>
      <c r="E2652">
        <v>12</v>
      </c>
      <c r="F2652">
        <v>89</v>
      </c>
      <c r="G2652">
        <v>2697</v>
      </c>
      <c r="H2652" t="s">
        <v>13</v>
      </c>
      <c r="I2652" t="str">
        <f>VLOOKUP(A2652,таксономия!$1:$1048576,7,1)</f>
        <v>Eukaryota</v>
      </c>
      <c r="J2652" t="str">
        <f>VLOOKUP(A2652,таксономия!$1:$1048576,8,1)</f>
        <v xml:space="preserve"> Metazoa</v>
      </c>
      <c r="K2652" t="str">
        <f>VLOOKUP(A2652,таксономия!$1:$1048576,9,1)</f>
        <v xml:space="preserve"> Chordata</v>
      </c>
      <c r="L2652" t="str">
        <f>VLOOKUP(A2652,таксономия!$1:$1048576,10,1)</f>
        <v xml:space="preserve"> Craniata</v>
      </c>
      <c r="M2652" t="str">
        <f>VLOOKUP(A2652,таксономия!$1:$1048576,11,1)</f>
        <v xml:space="preserve"> Vertebrata</v>
      </c>
      <c r="N2652" t="str">
        <f>VLOOKUP(A2652,таксономия!$1:$1048576,12,1)</f>
        <v xml:space="preserve"> Euteleostomi</v>
      </c>
      <c r="O2652" t="str">
        <f>VLOOKUP(A2652,таксономия!$1:$1048576,13,1)</f>
        <v>Mammalia</v>
      </c>
      <c r="P2652" t="str">
        <f>VLOOKUP(A2652,таксономия!$1:$1048576,14,1)</f>
        <v xml:space="preserve"> Eutheria</v>
      </c>
      <c r="Q2652" t="str">
        <f>VLOOKUP(A2652,таксономия!$1:$1048576,15,1)</f>
        <v xml:space="preserve"> Euarchontoglires</v>
      </c>
      <c r="R2652" t="str">
        <f>VLOOKUP(A2652,таксономия!$1:$1048576,3,1)</f>
        <v xml:space="preserve"> Macaca mulatta (Rhesus macaque).</v>
      </c>
      <c r="S2652">
        <f t="shared" si="41"/>
        <v>77</v>
      </c>
    </row>
    <row r="2653" spans="1:19" x14ac:dyDescent="0.3">
      <c r="A2653" t="s">
        <v>1589</v>
      </c>
      <c r="B2653" t="s">
        <v>1590</v>
      </c>
      <c r="C2653">
        <v>1018</v>
      </c>
      <c r="D2653" t="s">
        <v>12</v>
      </c>
      <c r="E2653">
        <v>126</v>
      </c>
      <c r="F2653">
        <v>203</v>
      </c>
      <c r="G2653">
        <v>2697</v>
      </c>
      <c r="H2653" t="s">
        <v>13</v>
      </c>
      <c r="I2653" t="str">
        <f>VLOOKUP(A2653,таксономия!$1:$1048576,7,1)</f>
        <v>Eukaryota</v>
      </c>
      <c r="J2653" t="str">
        <f>VLOOKUP(A2653,таксономия!$1:$1048576,8,1)</f>
        <v xml:space="preserve"> Metazoa</v>
      </c>
      <c r="K2653" t="str">
        <f>VLOOKUP(A2653,таксономия!$1:$1048576,9,1)</f>
        <v xml:space="preserve"> Chordata</v>
      </c>
      <c r="L2653" t="str">
        <f>VLOOKUP(A2653,таксономия!$1:$1048576,10,1)</f>
        <v xml:space="preserve"> Craniata</v>
      </c>
      <c r="M2653" t="str">
        <f>VLOOKUP(A2653,таксономия!$1:$1048576,11,1)</f>
        <v xml:space="preserve"> Vertebrata</v>
      </c>
      <c r="N2653" t="str">
        <f>VLOOKUP(A2653,таксономия!$1:$1048576,12,1)</f>
        <v xml:space="preserve"> Euteleostomi</v>
      </c>
      <c r="O2653" t="str">
        <f>VLOOKUP(A2653,таксономия!$1:$1048576,13,1)</f>
        <v>Mammalia</v>
      </c>
      <c r="P2653" t="str">
        <f>VLOOKUP(A2653,таксономия!$1:$1048576,14,1)</f>
        <v xml:space="preserve"> Eutheria</v>
      </c>
      <c r="Q2653" t="str">
        <f>VLOOKUP(A2653,таксономия!$1:$1048576,15,1)</f>
        <v xml:space="preserve"> Euarchontoglires</v>
      </c>
      <c r="R2653" t="str">
        <f>VLOOKUP(A2653,таксономия!$1:$1048576,3,1)</f>
        <v xml:space="preserve"> Macaca mulatta (Rhesus macaque).</v>
      </c>
      <c r="S2653">
        <f t="shared" si="41"/>
        <v>77</v>
      </c>
    </row>
    <row r="2654" spans="1:19" x14ac:dyDescent="0.3">
      <c r="A2654" t="s">
        <v>1589</v>
      </c>
      <c r="B2654" t="s">
        <v>1590</v>
      </c>
      <c r="C2654">
        <v>1018</v>
      </c>
      <c r="D2654" t="s">
        <v>12</v>
      </c>
      <c r="E2654">
        <v>240</v>
      </c>
      <c r="F2654">
        <v>317</v>
      </c>
      <c r="G2654">
        <v>2697</v>
      </c>
      <c r="H2654" t="s">
        <v>13</v>
      </c>
      <c r="I2654" t="str">
        <f>VLOOKUP(A2654,таксономия!$1:$1048576,7,1)</f>
        <v>Eukaryota</v>
      </c>
      <c r="J2654" t="str">
        <f>VLOOKUP(A2654,таксономия!$1:$1048576,8,1)</f>
        <v xml:space="preserve"> Metazoa</v>
      </c>
      <c r="K2654" t="str">
        <f>VLOOKUP(A2654,таксономия!$1:$1048576,9,1)</f>
        <v xml:space="preserve"> Chordata</v>
      </c>
      <c r="L2654" t="str">
        <f>VLOOKUP(A2654,таксономия!$1:$1048576,10,1)</f>
        <v xml:space="preserve"> Craniata</v>
      </c>
      <c r="M2654" t="str">
        <f>VLOOKUP(A2654,таксономия!$1:$1048576,11,1)</f>
        <v xml:space="preserve"> Vertebrata</v>
      </c>
      <c r="N2654" t="str">
        <f>VLOOKUP(A2654,таксономия!$1:$1048576,12,1)</f>
        <v xml:space="preserve"> Euteleostomi</v>
      </c>
      <c r="O2654" t="str">
        <f>VLOOKUP(A2654,таксономия!$1:$1048576,13,1)</f>
        <v>Mammalia</v>
      </c>
      <c r="P2654" t="str">
        <f>VLOOKUP(A2654,таксономия!$1:$1048576,14,1)</f>
        <v xml:space="preserve"> Eutheria</v>
      </c>
      <c r="Q2654" t="str">
        <f>VLOOKUP(A2654,таксономия!$1:$1048576,15,1)</f>
        <v xml:space="preserve"> Euarchontoglires</v>
      </c>
      <c r="R2654" t="str">
        <f>VLOOKUP(A2654,таксономия!$1:$1048576,3,1)</f>
        <v xml:space="preserve"> Macaca mulatta (Rhesus macaque).</v>
      </c>
      <c r="S2654">
        <f t="shared" si="41"/>
        <v>77</v>
      </c>
    </row>
    <row r="2655" spans="1:19" x14ac:dyDescent="0.3">
      <c r="A2655" t="s">
        <v>1589</v>
      </c>
      <c r="B2655" t="s">
        <v>1590</v>
      </c>
      <c r="C2655">
        <v>1018</v>
      </c>
      <c r="D2655" t="s">
        <v>12</v>
      </c>
      <c r="E2655">
        <v>354</v>
      </c>
      <c r="F2655">
        <v>431</v>
      </c>
      <c r="G2655">
        <v>2697</v>
      </c>
      <c r="H2655" t="s">
        <v>13</v>
      </c>
      <c r="I2655" t="str">
        <f>VLOOKUP(A2655,таксономия!$1:$1048576,7,1)</f>
        <v>Eukaryota</v>
      </c>
      <c r="J2655" t="str">
        <f>VLOOKUP(A2655,таксономия!$1:$1048576,8,1)</f>
        <v xml:space="preserve"> Metazoa</v>
      </c>
      <c r="K2655" t="str">
        <f>VLOOKUP(A2655,таксономия!$1:$1048576,9,1)</f>
        <v xml:space="preserve"> Chordata</v>
      </c>
      <c r="L2655" t="str">
        <f>VLOOKUP(A2655,таксономия!$1:$1048576,10,1)</f>
        <v xml:space="preserve"> Craniata</v>
      </c>
      <c r="M2655" t="str">
        <f>VLOOKUP(A2655,таксономия!$1:$1048576,11,1)</f>
        <v xml:space="preserve"> Vertebrata</v>
      </c>
      <c r="N2655" t="str">
        <f>VLOOKUP(A2655,таксономия!$1:$1048576,12,1)</f>
        <v xml:space="preserve"> Euteleostomi</v>
      </c>
      <c r="O2655" t="str">
        <f>VLOOKUP(A2655,таксономия!$1:$1048576,13,1)</f>
        <v>Mammalia</v>
      </c>
      <c r="P2655" t="str">
        <f>VLOOKUP(A2655,таксономия!$1:$1048576,14,1)</f>
        <v xml:space="preserve"> Eutheria</v>
      </c>
      <c r="Q2655" t="str">
        <f>VLOOKUP(A2655,таксономия!$1:$1048576,15,1)</f>
        <v xml:space="preserve"> Euarchontoglires</v>
      </c>
      <c r="R2655" t="str">
        <f>VLOOKUP(A2655,таксономия!$1:$1048576,3,1)</f>
        <v xml:space="preserve"> Macaca mulatta (Rhesus macaque).</v>
      </c>
      <c r="S2655">
        <f t="shared" si="41"/>
        <v>77</v>
      </c>
    </row>
    <row r="2656" spans="1:19" x14ac:dyDescent="0.3">
      <c r="A2656" t="s">
        <v>1589</v>
      </c>
      <c r="B2656" t="s">
        <v>1590</v>
      </c>
      <c r="C2656">
        <v>1018</v>
      </c>
      <c r="D2656" t="s">
        <v>12</v>
      </c>
      <c r="E2656">
        <v>468</v>
      </c>
      <c r="F2656">
        <v>545</v>
      </c>
      <c r="G2656">
        <v>2697</v>
      </c>
      <c r="H2656" t="s">
        <v>13</v>
      </c>
      <c r="I2656" t="str">
        <f>VLOOKUP(A2656,таксономия!$1:$1048576,7,1)</f>
        <v>Eukaryota</v>
      </c>
      <c r="J2656" t="str">
        <f>VLOOKUP(A2656,таксономия!$1:$1048576,8,1)</f>
        <v xml:space="preserve"> Metazoa</v>
      </c>
      <c r="K2656" t="str">
        <f>VLOOKUP(A2656,таксономия!$1:$1048576,9,1)</f>
        <v xml:space="preserve"> Chordata</v>
      </c>
      <c r="L2656" t="str">
        <f>VLOOKUP(A2656,таксономия!$1:$1048576,10,1)</f>
        <v xml:space="preserve"> Craniata</v>
      </c>
      <c r="M2656" t="str">
        <f>VLOOKUP(A2656,таксономия!$1:$1048576,11,1)</f>
        <v xml:space="preserve"> Vertebrata</v>
      </c>
      <c r="N2656" t="str">
        <f>VLOOKUP(A2656,таксономия!$1:$1048576,12,1)</f>
        <v xml:space="preserve"> Euteleostomi</v>
      </c>
      <c r="O2656" t="str">
        <f>VLOOKUP(A2656,таксономия!$1:$1048576,13,1)</f>
        <v>Mammalia</v>
      </c>
      <c r="P2656" t="str">
        <f>VLOOKUP(A2656,таксономия!$1:$1048576,14,1)</f>
        <v xml:space="preserve"> Eutheria</v>
      </c>
      <c r="Q2656" t="str">
        <f>VLOOKUP(A2656,таксономия!$1:$1048576,15,1)</f>
        <v xml:space="preserve"> Euarchontoglires</v>
      </c>
      <c r="R2656" t="str">
        <f>VLOOKUP(A2656,таксономия!$1:$1048576,3,1)</f>
        <v xml:space="preserve"> Macaca mulatta (Rhesus macaque).</v>
      </c>
      <c r="S2656">
        <f t="shared" si="41"/>
        <v>77</v>
      </c>
    </row>
    <row r="2657" spans="1:19" x14ac:dyDescent="0.3">
      <c r="A2657" t="s">
        <v>1589</v>
      </c>
      <c r="B2657" t="s">
        <v>1590</v>
      </c>
      <c r="C2657">
        <v>1018</v>
      </c>
      <c r="D2657" t="s">
        <v>12</v>
      </c>
      <c r="E2657">
        <v>582</v>
      </c>
      <c r="F2657">
        <v>659</v>
      </c>
      <c r="G2657">
        <v>2697</v>
      </c>
      <c r="H2657" t="s">
        <v>13</v>
      </c>
      <c r="I2657" t="str">
        <f>VLOOKUP(A2657,таксономия!$1:$1048576,7,1)</f>
        <v>Eukaryota</v>
      </c>
      <c r="J2657" t="str">
        <f>VLOOKUP(A2657,таксономия!$1:$1048576,8,1)</f>
        <v xml:space="preserve"> Metazoa</v>
      </c>
      <c r="K2657" t="str">
        <f>VLOOKUP(A2657,таксономия!$1:$1048576,9,1)</f>
        <v xml:space="preserve"> Chordata</v>
      </c>
      <c r="L2657" t="str">
        <f>VLOOKUP(A2657,таксономия!$1:$1048576,10,1)</f>
        <v xml:space="preserve"> Craniata</v>
      </c>
      <c r="M2657" t="str">
        <f>VLOOKUP(A2657,таксономия!$1:$1048576,11,1)</f>
        <v xml:space="preserve"> Vertebrata</v>
      </c>
      <c r="N2657" t="str">
        <f>VLOOKUP(A2657,таксономия!$1:$1048576,12,1)</f>
        <v xml:space="preserve"> Euteleostomi</v>
      </c>
      <c r="O2657" t="str">
        <f>VLOOKUP(A2657,таксономия!$1:$1048576,13,1)</f>
        <v>Mammalia</v>
      </c>
      <c r="P2657" t="str">
        <f>VLOOKUP(A2657,таксономия!$1:$1048576,14,1)</f>
        <v xml:space="preserve"> Eutheria</v>
      </c>
      <c r="Q2657" t="str">
        <f>VLOOKUP(A2657,таксономия!$1:$1048576,15,1)</f>
        <v xml:space="preserve"> Euarchontoglires</v>
      </c>
      <c r="R2657" t="str">
        <f>VLOOKUP(A2657,таксономия!$1:$1048576,3,1)</f>
        <v xml:space="preserve"> Macaca mulatta (Rhesus macaque).</v>
      </c>
      <c r="S2657">
        <f t="shared" si="41"/>
        <v>77</v>
      </c>
    </row>
    <row r="2658" spans="1:19" x14ac:dyDescent="0.3">
      <c r="A2658" t="s">
        <v>1589</v>
      </c>
      <c r="B2658" t="s">
        <v>1590</v>
      </c>
      <c r="C2658">
        <v>1018</v>
      </c>
      <c r="D2658" t="s">
        <v>12</v>
      </c>
      <c r="E2658">
        <v>688</v>
      </c>
      <c r="F2658">
        <v>765</v>
      </c>
      <c r="G2658">
        <v>2697</v>
      </c>
      <c r="H2658" t="s">
        <v>13</v>
      </c>
      <c r="I2658" t="str">
        <f>VLOOKUP(A2658,таксономия!$1:$1048576,7,1)</f>
        <v>Eukaryota</v>
      </c>
      <c r="J2658" t="str">
        <f>VLOOKUP(A2658,таксономия!$1:$1048576,8,1)</f>
        <v xml:space="preserve"> Metazoa</v>
      </c>
      <c r="K2658" t="str">
        <f>VLOOKUP(A2658,таксономия!$1:$1048576,9,1)</f>
        <v xml:space="preserve"> Chordata</v>
      </c>
      <c r="L2658" t="str">
        <f>VLOOKUP(A2658,таксономия!$1:$1048576,10,1)</f>
        <v xml:space="preserve"> Craniata</v>
      </c>
      <c r="M2658" t="str">
        <f>VLOOKUP(A2658,таксономия!$1:$1048576,11,1)</f>
        <v xml:space="preserve"> Vertebrata</v>
      </c>
      <c r="N2658" t="str">
        <f>VLOOKUP(A2658,таксономия!$1:$1048576,12,1)</f>
        <v xml:space="preserve"> Euteleostomi</v>
      </c>
      <c r="O2658" t="str">
        <f>VLOOKUP(A2658,таксономия!$1:$1048576,13,1)</f>
        <v>Mammalia</v>
      </c>
      <c r="P2658" t="str">
        <f>VLOOKUP(A2658,таксономия!$1:$1048576,14,1)</f>
        <v xml:space="preserve"> Eutheria</v>
      </c>
      <c r="Q2658" t="str">
        <f>VLOOKUP(A2658,таксономия!$1:$1048576,15,1)</f>
        <v xml:space="preserve"> Euarchontoglires</v>
      </c>
      <c r="R2658" t="str">
        <f>VLOOKUP(A2658,таксономия!$1:$1048576,3,1)</f>
        <v xml:space="preserve"> Macaca mulatta (Rhesus macaque).</v>
      </c>
      <c r="S2658">
        <f t="shared" si="41"/>
        <v>77</v>
      </c>
    </row>
    <row r="2659" spans="1:19" x14ac:dyDescent="0.3">
      <c r="A2659" t="s">
        <v>1589</v>
      </c>
      <c r="B2659" t="s">
        <v>1590</v>
      </c>
      <c r="C2659">
        <v>1018</v>
      </c>
      <c r="D2659" t="s">
        <v>12</v>
      </c>
      <c r="E2659">
        <v>802</v>
      </c>
      <c r="F2659">
        <v>879</v>
      </c>
      <c r="G2659">
        <v>2697</v>
      </c>
      <c r="H2659" t="s">
        <v>13</v>
      </c>
      <c r="I2659" t="str">
        <f>VLOOKUP(A2659,таксономия!$1:$1048576,7,1)</f>
        <v>Eukaryota</v>
      </c>
      <c r="J2659" t="str">
        <f>VLOOKUP(A2659,таксономия!$1:$1048576,8,1)</f>
        <v xml:space="preserve"> Metazoa</v>
      </c>
      <c r="K2659" t="str">
        <f>VLOOKUP(A2659,таксономия!$1:$1048576,9,1)</f>
        <v xml:space="preserve"> Chordata</v>
      </c>
      <c r="L2659" t="str">
        <f>VLOOKUP(A2659,таксономия!$1:$1048576,10,1)</f>
        <v xml:space="preserve"> Craniata</v>
      </c>
      <c r="M2659" t="str">
        <f>VLOOKUP(A2659,таксономия!$1:$1048576,11,1)</f>
        <v xml:space="preserve"> Vertebrata</v>
      </c>
      <c r="N2659" t="str">
        <f>VLOOKUP(A2659,таксономия!$1:$1048576,12,1)</f>
        <v xml:space="preserve"> Euteleostomi</v>
      </c>
      <c r="O2659" t="str">
        <f>VLOOKUP(A2659,таксономия!$1:$1048576,13,1)</f>
        <v>Mammalia</v>
      </c>
      <c r="P2659" t="str">
        <f>VLOOKUP(A2659,таксономия!$1:$1048576,14,1)</f>
        <v xml:space="preserve"> Eutheria</v>
      </c>
      <c r="Q2659" t="str">
        <f>VLOOKUP(A2659,таксономия!$1:$1048576,15,1)</f>
        <v xml:space="preserve"> Euarchontoglires</v>
      </c>
      <c r="R2659" t="str">
        <f>VLOOKUP(A2659,таксономия!$1:$1048576,3,1)</f>
        <v xml:space="preserve"> Macaca mulatta (Rhesus macaque).</v>
      </c>
      <c r="S2659">
        <f t="shared" si="41"/>
        <v>77</v>
      </c>
    </row>
    <row r="2660" spans="1:19" x14ac:dyDescent="0.3">
      <c r="A2660" t="s">
        <v>1589</v>
      </c>
      <c r="B2660" t="s">
        <v>1590</v>
      </c>
      <c r="C2660">
        <v>1018</v>
      </c>
      <c r="D2660" t="s">
        <v>12</v>
      </c>
      <c r="E2660">
        <v>916</v>
      </c>
      <c r="F2660">
        <v>993</v>
      </c>
      <c r="G2660">
        <v>2697</v>
      </c>
      <c r="H2660" t="s">
        <v>13</v>
      </c>
      <c r="I2660" t="str">
        <f>VLOOKUP(A2660,таксономия!$1:$1048576,7,1)</f>
        <v>Eukaryota</v>
      </c>
      <c r="J2660" t="str">
        <f>VLOOKUP(A2660,таксономия!$1:$1048576,8,1)</f>
        <v xml:space="preserve"> Metazoa</v>
      </c>
      <c r="K2660" t="str">
        <f>VLOOKUP(A2660,таксономия!$1:$1048576,9,1)</f>
        <v xml:space="preserve"> Chordata</v>
      </c>
      <c r="L2660" t="str">
        <f>VLOOKUP(A2660,таксономия!$1:$1048576,10,1)</f>
        <v xml:space="preserve"> Craniata</v>
      </c>
      <c r="M2660" t="str">
        <f>VLOOKUP(A2660,таксономия!$1:$1048576,11,1)</f>
        <v xml:space="preserve"> Vertebrata</v>
      </c>
      <c r="N2660" t="str">
        <f>VLOOKUP(A2660,таксономия!$1:$1048576,12,1)</f>
        <v xml:space="preserve"> Euteleostomi</v>
      </c>
      <c r="O2660" t="str">
        <f>VLOOKUP(A2660,таксономия!$1:$1048576,13,1)</f>
        <v>Mammalia</v>
      </c>
      <c r="P2660" t="str">
        <f>VLOOKUP(A2660,таксономия!$1:$1048576,14,1)</f>
        <v xml:space="preserve"> Eutheria</v>
      </c>
      <c r="Q2660" t="str">
        <f>VLOOKUP(A2660,таксономия!$1:$1048576,15,1)</f>
        <v xml:space="preserve"> Euarchontoglires</v>
      </c>
      <c r="R2660" t="str">
        <f>VLOOKUP(A2660,таксономия!$1:$1048576,3,1)</f>
        <v xml:space="preserve"> Macaca mulatta (Rhesus macaque).</v>
      </c>
      <c r="S2660">
        <f t="shared" si="41"/>
        <v>77</v>
      </c>
    </row>
    <row r="2661" spans="1:19" x14ac:dyDescent="0.3">
      <c r="A2661" t="s">
        <v>1591</v>
      </c>
      <c r="B2661" t="s">
        <v>1592</v>
      </c>
      <c r="C2661">
        <v>698</v>
      </c>
      <c r="D2661" t="s">
        <v>12</v>
      </c>
      <c r="E2661">
        <v>99</v>
      </c>
      <c r="F2661">
        <v>177</v>
      </c>
      <c r="G2661">
        <v>2697</v>
      </c>
      <c r="H2661" t="s">
        <v>13</v>
      </c>
      <c r="I2661" t="str">
        <f>VLOOKUP(A2661,таксономия!$1:$1048576,7,1)</f>
        <v>Eukaryota</v>
      </c>
      <c r="J2661" t="str">
        <f>VLOOKUP(A2661,таксономия!$1:$1048576,8,1)</f>
        <v xml:space="preserve"> Metazoa</v>
      </c>
      <c r="K2661" t="str">
        <f>VLOOKUP(A2661,таксономия!$1:$1048576,9,1)</f>
        <v xml:space="preserve"> Chordata</v>
      </c>
      <c r="L2661" t="str">
        <f>VLOOKUP(A2661,таксономия!$1:$1048576,10,1)</f>
        <v xml:space="preserve"> Craniata</v>
      </c>
      <c r="M2661" t="str">
        <f>VLOOKUP(A2661,таксономия!$1:$1048576,11,1)</f>
        <v xml:space="preserve"> Vertebrata</v>
      </c>
      <c r="N2661" t="str">
        <f>VLOOKUP(A2661,таксономия!$1:$1048576,12,1)</f>
        <v xml:space="preserve"> Euteleostomi</v>
      </c>
      <c r="O2661" t="str">
        <f>VLOOKUP(A2661,таксономия!$1:$1048576,13,1)</f>
        <v>Mammalia</v>
      </c>
      <c r="P2661" t="str">
        <f>VLOOKUP(A2661,таксономия!$1:$1048576,14,1)</f>
        <v xml:space="preserve"> Monotremata</v>
      </c>
      <c r="Q2661" t="str">
        <f>VLOOKUP(A2661,таксономия!$1:$1048576,15,1)</f>
        <v xml:space="preserve"> Ornithorhynchidae</v>
      </c>
      <c r="R2661" t="str">
        <f>VLOOKUP(A2661,таксономия!$1:$1048576,3,1)</f>
        <v xml:space="preserve"> Ornithorhynchus anatinus (Duckbill platypus).</v>
      </c>
      <c r="S2661">
        <f t="shared" si="41"/>
        <v>78</v>
      </c>
    </row>
    <row r="2662" spans="1:19" x14ac:dyDescent="0.3">
      <c r="A2662" t="s">
        <v>1591</v>
      </c>
      <c r="B2662" t="s">
        <v>1592</v>
      </c>
      <c r="C2662">
        <v>698</v>
      </c>
      <c r="D2662" t="s">
        <v>12</v>
      </c>
      <c r="E2662">
        <v>191</v>
      </c>
      <c r="F2662">
        <v>256</v>
      </c>
      <c r="G2662">
        <v>2697</v>
      </c>
      <c r="H2662" t="s">
        <v>13</v>
      </c>
      <c r="I2662" t="str">
        <f>VLOOKUP(A2662,таксономия!$1:$1048576,7,1)</f>
        <v>Eukaryota</v>
      </c>
      <c r="J2662" t="str">
        <f>VLOOKUP(A2662,таксономия!$1:$1048576,8,1)</f>
        <v xml:space="preserve"> Metazoa</v>
      </c>
      <c r="K2662" t="str">
        <f>VLOOKUP(A2662,таксономия!$1:$1048576,9,1)</f>
        <v xml:space="preserve"> Chordata</v>
      </c>
      <c r="L2662" t="str">
        <f>VLOOKUP(A2662,таксономия!$1:$1048576,10,1)</f>
        <v xml:space="preserve"> Craniata</v>
      </c>
      <c r="M2662" t="str">
        <f>VLOOKUP(A2662,таксономия!$1:$1048576,11,1)</f>
        <v xml:space="preserve"> Vertebrata</v>
      </c>
      <c r="N2662" t="str">
        <f>VLOOKUP(A2662,таксономия!$1:$1048576,12,1)</f>
        <v xml:space="preserve"> Euteleostomi</v>
      </c>
      <c r="O2662" t="str">
        <f>VLOOKUP(A2662,таксономия!$1:$1048576,13,1)</f>
        <v>Mammalia</v>
      </c>
      <c r="P2662" t="str">
        <f>VLOOKUP(A2662,таксономия!$1:$1048576,14,1)</f>
        <v xml:space="preserve"> Monotremata</v>
      </c>
      <c r="Q2662" t="str">
        <f>VLOOKUP(A2662,таксономия!$1:$1048576,15,1)</f>
        <v xml:space="preserve"> Ornithorhynchidae</v>
      </c>
      <c r="R2662" t="str">
        <f>VLOOKUP(A2662,таксономия!$1:$1048576,3,1)</f>
        <v xml:space="preserve"> Ornithorhynchus anatinus (Duckbill platypus).</v>
      </c>
      <c r="S2662">
        <f t="shared" si="41"/>
        <v>65</v>
      </c>
    </row>
    <row r="2663" spans="1:19" x14ac:dyDescent="0.3">
      <c r="A2663" t="s">
        <v>1591</v>
      </c>
      <c r="B2663" t="s">
        <v>1592</v>
      </c>
      <c r="C2663">
        <v>698</v>
      </c>
      <c r="D2663" t="s">
        <v>12</v>
      </c>
      <c r="E2663">
        <v>273</v>
      </c>
      <c r="F2663">
        <v>351</v>
      </c>
      <c r="G2663">
        <v>2697</v>
      </c>
      <c r="H2663" t="s">
        <v>13</v>
      </c>
      <c r="I2663" t="str">
        <f>VLOOKUP(A2663,таксономия!$1:$1048576,7,1)</f>
        <v>Eukaryota</v>
      </c>
      <c r="J2663" t="str">
        <f>VLOOKUP(A2663,таксономия!$1:$1048576,8,1)</f>
        <v xml:space="preserve"> Metazoa</v>
      </c>
      <c r="K2663" t="str">
        <f>VLOOKUP(A2663,таксономия!$1:$1048576,9,1)</f>
        <v xml:space="preserve"> Chordata</v>
      </c>
      <c r="L2663" t="str">
        <f>VLOOKUP(A2663,таксономия!$1:$1048576,10,1)</f>
        <v xml:space="preserve"> Craniata</v>
      </c>
      <c r="M2663" t="str">
        <f>VLOOKUP(A2663,таксономия!$1:$1048576,11,1)</f>
        <v xml:space="preserve"> Vertebrata</v>
      </c>
      <c r="N2663" t="str">
        <f>VLOOKUP(A2663,таксономия!$1:$1048576,12,1)</f>
        <v xml:space="preserve"> Euteleostomi</v>
      </c>
      <c r="O2663" t="str">
        <f>VLOOKUP(A2663,таксономия!$1:$1048576,13,1)</f>
        <v>Mammalia</v>
      </c>
      <c r="P2663" t="str">
        <f>VLOOKUP(A2663,таксономия!$1:$1048576,14,1)</f>
        <v xml:space="preserve"> Monotremata</v>
      </c>
      <c r="Q2663" t="str">
        <f>VLOOKUP(A2663,таксономия!$1:$1048576,15,1)</f>
        <v xml:space="preserve"> Ornithorhynchidae</v>
      </c>
      <c r="R2663" t="str">
        <f>VLOOKUP(A2663,таксономия!$1:$1048576,3,1)</f>
        <v xml:space="preserve"> Ornithorhynchus anatinus (Duckbill platypus).</v>
      </c>
      <c r="S2663">
        <f t="shared" si="41"/>
        <v>78</v>
      </c>
    </row>
    <row r="2664" spans="1:19" x14ac:dyDescent="0.3">
      <c r="A2664" t="s">
        <v>1591</v>
      </c>
      <c r="B2664" t="s">
        <v>1592</v>
      </c>
      <c r="C2664">
        <v>698</v>
      </c>
      <c r="D2664" t="s">
        <v>12</v>
      </c>
      <c r="E2664">
        <v>359</v>
      </c>
      <c r="F2664">
        <v>437</v>
      </c>
      <c r="G2664">
        <v>2697</v>
      </c>
      <c r="H2664" t="s">
        <v>13</v>
      </c>
      <c r="I2664" t="str">
        <f>VLOOKUP(A2664,таксономия!$1:$1048576,7,1)</f>
        <v>Eukaryota</v>
      </c>
      <c r="J2664" t="str">
        <f>VLOOKUP(A2664,таксономия!$1:$1048576,8,1)</f>
        <v xml:space="preserve"> Metazoa</v>
      </c>
      <c r="K2664" t="str">
        <f>VLOOKUP(A2664,таксономия!$1:$1048576,9,1)</f>
        <v xml:space="preserve"> Chordata</v>
      </c>
      <c r="L2664" t="str">
        <f>VLOOKUP(A2664,таксономия!$1:$1048576,10,1)</f>
        <v xml:space="preserve"> Craniata</v>
      </c>
      <c r="M2664" t="str">
        <f>VLOOKUP(A2664,таксономия!$1:$1048576,11,1)</f>
        <v xml:space="preserve"> Vertebrata</v>
      </c>
      <c r="N2664" t="str">
        <f>VLOOKUP(A2664,таксономия!$1:$1048576,12,1)</f>
        <v xml:space="preserve"> Euteleostomi</v>
      </c>
      <c r="O2664" t="str">
        <f>VLOOKUP(A2664,таксономия!$1:$1048576,13,1)</f>
        <v>Mammalia</v>
      </c>
      <c r="P2664" t="str">
        <f>VLOOKUP(A2664,таксономия!$1:$1048576,14,1)</f>
        <v xml:space="preserve"> Monotremata</v>
      </c>
      <c r="Q2664" t="str">
        <f>VLOOKUP(A2664,таксономия!$1:$1048576,15,1)</f>
        <v xml:space="preserve"> Ornithorhynchidae</v>
      </c>
      <c r="R2664" t="str">
        <f>VLOOKUP(A2664,таксономия!$1:$1048576,3,1)</f>
        <v xml:space="preserve"> Ornithorhynchus anatinus (Duckbill platypus).</v>
      </c>
      <c r="S2664">
        <f t="shared" si="41"/>
        <v>78</v>
      </c>
    </row>
    <row r="2665" spans="1:19" x14ac:dyDescent="0.3">
      <c r="A2665" t="s">
        <v>1591</v>
      </c>
      <c r="B2665" t="s">
        <v>1592</v>
      </c>
      <c r="C2665">
        <v>698</v>
      </c>
      <c r="D2665" t="s">
        <v>44</v>
      </c>
      <c r="E2665">
        <v>11</v>
      </c>
      <c r="F2665">
        <v>95</v>
      </c>
      <c r="G2665">
        <v>2217</v>
      </c>
      <c r="H2665" t="s">
        <v>45</v>
      </c>
      <c r="I2665" t="str">
        <f>VLOOKUP(A2665,таксономия!$1:$1048576,7,1)</f>
        <v>Eukaryota</v>
      </c>
      <c r="J2665" t="str">
        <f>VLOOKUP(A2665,таксономия!$1:$1048576,8,1)</f>
        <v xml:space="preserve"> Metazoa</v>
      </c>
      <c r="K2665" t="str">
        <f>VLOOKUP(A2665,таксономия!$1:$1048576,9,1)</f>
        <v xml:space="preserve"> Chordata</v>
      </c>
      <c r="L2665" t="str">
        <f>VLOOKUP(A2665,таксономия!$1:$1048576,10,1)</f>
        <v xml:space="preserve"> Craniata</v>
      </c>
      <c r="M2665" t="str">
        <f>VLOOKUP(A2665,таксономия!$1:$1048576,11,1)</f>
        <v xml:space="preserve"> Vertebrata</v>
      </c>
      <c r="N2665" t="str">
        <f>VLOOKUP(A2665,таксономия!$1:$1048576,12,1)</f>
        <v xml:space="preserve"> Euteleostomi</v>
      </c>
      <c r="O2665" t="str">
        <f>VLOOKUP(A2665,таксономия!$1:$1048576,13,1)</f>
        <v>Mammalia</v>
      </c>
      <c r="P2665" t="str">
        <f>VLOOKUP(A2665,таксономия!$1:$1048576,14,1)</f>
        <v xml:space="preserve"> Monotremata</v>
      </c>
      <c r="Q2665" t="str">
        <f>VLOOKUP(A2665,таксономия!$1:$1048576,15,1)</f>
        <v xml:space="preserve"> Ornithorhynchidae</v>
      </c>
      <c r="R2665" t="str">
        <f>VLOOKUP(A2665,таксономия!$1:$1048576,3,1)</f>
        <v xml:space="preserve"> Ornithorhynchus anatinus (Duckbill platypus).</v>
      </c>
      <c r="S2665">
        <f t="shared" si="41"/>
        <v>84</v>
      </c>
    </row>
    <row r="2666" spans="1:19" x14ac:dyDescent="0.3">
      <c r="A2666" t="s">
        <v>1591</v>
      </c>
      <c r="B2666" t="s">
        <v>1592</v>
      </c>
      <c r="C2666">
        <v>698</v>
      </c>
      <c r="D2666" t="s">
        <v>16</v>
      </c>
      <c r="E2666">
        <v>463</v>
      </c>
      <c r="F2666">
        <v>686</v>
      </c>
      <c r="G2666">
        <v>22248</v>
      </c>
      <c r="H2666" t="s">
        <v>17</v>
      </c>
      <c r="I2666" t="str">
        <f>VLOOKUP(A2666,таксономия!$1:$1048576,7,1)</f>
        <v>Eukaryota</v>
      </c>
      <c r="J2666" t="str">
        <f>VLOOKUP(A2666,таксономия!$1:$1048576,8,1)</f>
        <v xml:space="preserve"> Metazoa</v>
      </c>
      <c r="K2666" t="str">
        <f>VLOOKUP(A2666,таксономия!$1:$1048576,9,1)</f>
        <v xml:space="preserve"> Chordata</v>
      </c>
      <c r="L2666" t="str">
        <f>VLOOKUP(A2666,таксономия!$1:$1048576,10,1)</f>
        <v xml:space="preserve"> Craniata</v>
      </c>
      <c r="M2666" t="str">
        <f>VLOOKUP(A2666,таксономия!$1:$1048576,11,1)</f>
        <v xml:space="preserve"> Vertebrata</v>
      </c>
      <c r="N2666" t="str">
        <f>VLOOKUP(A2666,таксономия!$1:$1048576,12,1)</f>
        <v xml:space="preserve"> Euteleostomi</v>
      </c>
      <c r="O2666" t="str">
        <f>VLOOKUP(A2666,таксономия!$1:$1048576,13,1)</f>
        <v>Mammalia</v>
      </c>
      <c r="P2666" t="str">
        <f>VLOOKUP(A2666,таксономия!$1:$1048576,14,1)</f>
        <v xml:space="preserve"> Monotremata</v>
      </c>
      <c r="Q2666" t="str">
        <f>VLOOKUP(A2666,таксономия!$1:$1048576,15,1)</f>
        <v xml:space="preserve"> Ornithorhynchidae</v>
      </c>
      <c r="R2666" t="str">
        <f>VLOOKUP(A2666,таксономия!$1:$1048576,3,1)</f>
        <v xml:space="preserve"> Ornithorhynchus anatinus (Duckbill platypus).</v>
      </c>
      <c r="S2666">
        <f t="shared" si="41"/>
        <v>223</v>
      </c>
    </row>
    <row r="2667" spans="1:19" x14ac:dyDescent="0.3">
      <c r="A2667" t="s">
        <v>1593</v>
      </c>
      <c r="B2667" t="s">
        <v>1594</v>
      </c>
      <c r="C2667">
        <v>706</v>
      </c>
      <c r="D2667" t="s">
        <v>12</v>
      </c>
      <c r="E2667">
        <v>99</v>
      </c>
      <c r="F2667">
        <v>177</v>
      </c>
      <c r="G2667">
        <v>2697</v>
      </c>
      <c r="H2667" t="s">
        <v>13</v>
      </c>
      <c r="I2667" t="str">
        <f>VLOOKUP(A2667,таксономия!$1:$1048576,7,1)</f>
        <v>Eukaryota</v>
      </c>
      <c r="J2667" t="str">
        <f>VLOOKUP(A2667,таксономия!$1:$1048576,8,1)</f>
        <v xml:space="preserve"> Metazoa</v>
      </c>
      <c r="K2667" t="str">
        <f>VLOOKUP(A2667,таксономия!$1:$1048576,9,1)</f>
        <v xml:space="preserve"> Chordata</v>
      </c>
      <c r="L2667" t="str">
        <f>VLOOKUP(A2667,таксономия!$1:$1048576,10,1)</f>
        <v xml:space="preserve"> Craniata</v>
      </c>
      <c r="M2667" t="str">
        <f>VLOOKUP(A2667,таксономия!$1:$1048576,11,1)</f>
        <v xml:space="preserve"> Vertebrata</v>
      </c>
      <c r="N2667" t="str">
        <f>VLOOKUP(A2667,таксономия!$1:$1048576,12,1)</f>
        <v xml:space="preserve"> Euteleostomi</v>
      </c>
      <c r="O2667" t="str">
        <f>VLOOKUP(A2667,таксономия!$1:$1048576,13,1)</f>
        <v>Mammalia</v>
      </c>
      <c r="P2667" t="str">
        <f>VLOOKUP(A2667,таксономия!$1:$1048576,14,1)</f>
        <v xml:space="preserve"> Monotremata</v>
      </c>
      <c r="Q2667" t="str">
        <f>VLOOKUP(A2667,таксономия!$1:$1048576,15,1)</f>
        <v xml:space="preserve"> Ornithorhynchidae</v>
      </c>
      <c r="R2667" t="str">
        <f>VLOOKUP(A2667,таксономия!$1:$1048576,3,1)</f>
        <v xml:space="preserve"> Ornithorhynchus anatinus (Duckbill platypus).</v>
      </c>
      <c r="S2667">
        <f t="shared" si="41"/>
        <v>78</v>
      </c>
    </row>
    <row r="2668" spans="1:19" x14ac:dyDescent="0.3">
      <c r="A2668" t="s">
        <v>1593</v>
      </c>
      <c r="B2668" t="s">
        <v>1594</v>
      </c>
      <c r="C2668">
        <v>706</v>
      </c>
      <c r="D2668" t="s">
        <v>12</v>
      </c>
      <c r="E2668">
        <v>182</v>
      </c>
      <c r="F2668">
        <v>264</v>
      </c>
      <c r="G2668">
        <v>2697</v>
      </c>
      <c r="H2668" t="s">
        <v>13</v>
      </c>
      <c r="I2668" t="str">
        <f>VLOOKUP(A2668,таксономия!$1:$1048576,7,1)</f>
        <v>Eukaryota</v>
      </c>
      <c r="J2668" t="str">
        <f>VLOOKUP(A2668,таксономия!$1:$1048576,8,1)</f>
        <v xml:space="preserve"> Metazoa</v>
      </c>
      <c r="K2668" t="str">
        <f>VLOOKUP(A2668,таксономия!$1:$1048576,9,1)</f>
        <v xml:space="preserve"> Chordata</v>
      </c>
      <c r="L2668" t="str">
        <f>VLOOKUP(A2668,таксономия!$1:$1048576,10,1)</f>
        <v xml:space="preserve"> Craniata</v>
      </c>
      <c r="M2668" t="str">
        <f>VLOOKUP(A2668,таксономия!$1:$1048576,11,1)</f>
        <v xml:space="preserve"> Vertebrata</v>
      </c>
      <c r="N2668" t="str">
        <f>VLOOKUP(A2668,таксономия!$1:$1048576,12,1)</f>
        <v xml:space="preserve"> Euteleostomi</v>
      </c>
      <c r="O2668" t="str">
        <f>VLOOKUP(A2668,таксономия!$1:$1048576,13,1)</f>
        <v>Mammalia</v>
      </c>
      <c r="P2668" t="str">
        <f>VLOOKUP(A2668,таксономия!$1:$1048576,14,1)</f>
        <v xml:space="preserve"> Monotremata</v>
      </c>
      <c r="Q2668" t="str">
        <f>VLOOKUP(A2668,таксономия!$1:$1048576,15,1)</f>
        <v xml:space="preserve"> Ornithorhynchidae</v>
      </c>
      <c r="R2668" t="str">
        <f>VLOOKUP(A2668,таксономия!$1:$1048576,3,1)</f>
        <v xml:space="preserve"> Ornithorhynchus anatinus (Duckbill platypus).</v>
      </c>
      <c r="S2668">
        <f t="shared" si="41"/>
        <v>82</v>
      </c>
    </row>
    <row r="2669" spans="1:19" x14ac:dyDescent="0.3">
      <c r="A2669" t="s">
        <v>1593</v>
      </c>
      <c r="B2669" t="s">
        <v>1594</v>
      </c>
      <c r="C2669">
        <v>706</v>
      </c>
      <c r="D2669" t="s">
        <v>12</v>
      </c>
      <c r="E2669">
        <v>281</v>
      </c>
      <c r="F2669">
        <v>359</v>
      </c>
      <c r="G2669">
        <v>2697</v>
      </c>
      <c r="H2669" t="s">
        <v>13</v>
      </c>
      <c r="I2669" t="str">
        <f>VLOOKUP(A2669,таксономия!$1:$1048576,7,1)</f>
        <v>Eukaryota</v>
      </c>
      <c r="J2669" t="str">
        <f>VLOOKUP(A2669,таксономия!$1:$1048576,8,1)</f>
        <v xml:space="preserve"> Metazoa</v>
      </c>
      <c r="K2669" t="str">
        <f>VLOOKUP(A2669,таксономия!$1:$1048576,9,1)</f>
        <v xml:space="preserve"> Chordata</v>
      </c>
      <c r="L2669" t="str">
        <f>VLOOKUP(A2669,таксономия!$1:$1048576,10,1)</f>
        <v xml:space="preserve"> Craniata</v>
      </c>
      <c r="M2669" t="str">
        <f>VLOOKUP(A2669,таксономия!$1:$1048576,11,1)</f>
        <v xml:space="preserve"> Vertebrata</v>
      </c>
      <c r="N2669" t="str">
        <f>VLOOKUP(A2669,таксономия!$1:$1048576,12,1)</f>
        <v xml:space="preserve"> Euteleostomi</v>
      </c>
      <c r="O2669" t="str">
        <f>VLOOKUP(A2669,таксономия!$1:$1048576,13,1)</f>
        <v>Mammalia</v>
      </c>
      <c r="P2669" t="str">
        <f>VLOOKUP(A2669,таксономия!$1:$1048576,14,1)</f>
        <v xml:space="preserve"> Monotremata</v>
      </c>
      <c r="Q2669" t="str">
        <f>VLOOKUP(A2669,таксономия!$1:$1048576,15,1)</f>
        <v xml:space="preserve"> Ornithorhynchidae</v>
      </c>
      <c r="R2669" t="str">
        <f>VLOOKUP(A2669,таксономия!$1:$1048576,3,1)</f>
        <v xml:space="preserve"> Ornithorhynchus anatinus (Duckbill platypus).</v>
      </c>
      <c r="S2669">
        <f t="shared" si="41"/>
        <v>78</v>
      </c>
    </row>
    <row r="2670" spans="1:19" x14ac:dyDescent="0.3">
      <c r="A2670" t="s">
        <v>1593</v>
      </c>
      <c r="B2670" t="s">
        <v>1594</v>
      </c>
      <c r="C2670">
        <v>706</v>
      </c>
      <c r="D2670" t="s">
        <v>12</v>
      </c>
      <c r="E2670">
        <v>367</v>
      </c>
      <c r="F2670">
        <v>445</v>
      </c>
      <c r="G2670">
        <v>2697</v>
      </c>
      <c r="H2670" t="s">
        <v>13</v>
      </c>
      <c r="I2670" t="str">
        <f>VLOOKUP(A2670,таксономия!$1:$1048576,7,1)</f>
        <v>Eukaryota</v>
      </c>
      <c r="J2670" t="str">
        <f>VLOOKUP(A2670,таксономия!$1:$1048576,8,1)</f>
        <v xml:space="preserve"> Metazoa</v>
      </c>
      <c r="K2670" t="str">
        <f>VLOOKUP(A2670,таксономия!$1:$1048576,9,1)</f>
        <v xml:space="preserve"> Chordata</v>
      </c>
      <c r="L2670" t="str">
        <f>VLOOKUP(A2670,таксономия!$1:$1048576,10,1)</f>
        <v xml:space="preserve"> Craniata</v>
      </c>
      <c r="M2670" t="str">
        <f>VLOOKUP(A2670,таксономия!$1:$1048576,11,1)</f>
        <v xml:space="preserve"> Vertebrata</v>
      </c>
      <c r="N2670" t="str">
        <f>VLOOKUP(A2670,таксономия!$1:$1048576,12,1)</f>
        <v xml:space="preserve"> Euteleostomi</v>
      </c>
      <c r="O2670" t="str">
        <f>VLOOKUP(A2670,таксономия!$1:$1048576,13,1)</f>
        <v>Mammalia</v>
      </c>
      <c r="P2670" t="str">
        <f>VLOOKUP(A2670,таксономия!$1:$1048576,14,1)</f>
        <v xml:space="preserve"> Monotremata</v>
      </c>
      <c r="Q2670" t="str">
        <f>VLOOKUP(A2670,таксономия!$1:$1048576,15,1)</f>
        <v xml:space="preserve"> Ornithorhynchidae</v>
      </c>
      <c r="R2670" t="str">
        <f>VLOOKUP(A2670,таксономия!$1:$1048576,3,1)</f>
        <v xml:space="preserve"> Ornithorhynchus anatinus (Duckbill platypus).</v>
      </c>
      <c r="S2670">
        <f t="shared" si="41"/>
        <v>78</v>
      </c>
    </row>
    <row r="2671" spans="1:19" x14ac:dyDescent="0.3">
      <c r="A2671" t="s">
        <v>1593</v>
      </c>
      <c r="B2671" t="s">
        <v>1594</v>
      </c>
      <c r="C2671">
        <v>706</v>
      </c>
      <c r="D2671" t="s">
        <v>44</v>
      </c>
      <c r="E2671">
        <v>11</v>
      </c>
      <c r="F2671">
        <v>95</v>
      </c>
      <c r="G2671">
        <v>2217</v>
      </c>
      <c r="H2671" t="s">
        <v>45</v>
      </c>
      <c r="I2671" t="str">
        <f>VLOOKUP(A2671,таксономия!$1:$1048576,7,1)</f>
        <v>Eukaryota</v>
      </c>
      <c r="J2671" t="str">
        <f>VLOOKUP(A2671,таксономия!$1:$1048576,8,1)</f>
        <v xml:space="preserve"> Metazoa</v>
      </c>
      <c r="K2671" t="str">
        <f>VLOOKUP(A2671,таксономия!$1:$1048576,9,1)</f>
        <v xml:space="preserve"> Chordata</v>
      </c>
      <c r="L2671" t="str">
        <f>VLOOKUP(A2671,таксономия!$1:$1048576,10,1)</f>
        <v xml:space="preserve"> Craniata</v>
      </c>
      <c r="M2671" t="str">
        <f>VLOOKUP(A2671,таксономия!$1:$1048576,11,1)</f>
        <v xml:space="preserve"> Vertebrata</v>
      </c>
      <c r="N2671" t="str">
        <f>VLOOKUP(A2671,таксономия!$1:$1048576,12,1)</f>
        <v xml:space="preserve"> Euteleostomi</v>
      </c>
      <c r="O2671" t="str">
        <f>VLOOKUP(A2671,таксономия!$1:$1048576,13,1)</f>
        <v>Mammalia</v>
      </c>
      <c r="P2671" t="str">
        <f>VLOOKUP(A2671,таксономия!$1:$1048576,14,1)</f>
        <v xml:space="preserve"> Monotremata</v>
      </c>
      <c r="Q2671" t="str">
        <f>VLOOKUP(A2671,таксономия!$1:$1048576,15,1)</f>
        <v xml:space="preserve"> Ornithorhynchidae</v>
      </c>
      <c r="R2671" t="str">
        <f>VLOOKUP(A2671,таксономия!$1:$1048576,3,1)</f>
        <v xml:space="preserve"> Ornithorhynchus anatinus (Duckbill platypus).</v>
      </c>
      <c r="S2671">
        <f t="shared" si="41"/>
        <v>84</v>
      </c>
    </row>
    <row r="2672" spans="1:19" x14ac:dyDescent="0.3">
      <c r="A2672" t="s">
        <v>1593</v>
      </c>
      <c r="B2672" t="s">
        <v>1594</v>
      </c>
      <c r="C2672">
        <v>706</v>
      </c>
      <c r="D2672" t="s">
        <v>16</v>
      </c>
      <c r="E2672">
        <v>471</v>
      </c>
      <c r="F2672">
        <v>694</v>
      </c>
      <c r="G2672">
        <v>22248</v>
      </c>
      <c r="H2672" t="s">
        <v>17</v>
      </c>
      <c r="I2672" t="str">
        <f>VLOOKUP(A2672,таксономия!$1:$1048576,7,1)</f>
        <v>Eukaryota</v>
      </c>
      <c r="J2672" t="str">
        <f>VLOOKUP(A2672,таксономия!$1:$1048576,8,1)</f>
        <v xml:space="preserve"> Metazoa</v>
      </c>
      <c r="K2672" t="str">
        <f>VLOOKUP(A2672,таксономия!$1:$1048576,9,1)</f>
        <v xml:space="preserve"> Chordata</v>
      </c>
      <c r="L2672" t="str">
        <f>VLOOKUP(A2672,таксономия!$1:$1048576,10,1)</f>
        <v xml:space="preserve"> Craniata</v>
      </c>
      <c r="M2672" t="str">
        <f>VLOOKUP(A2672,таксономия!$1:$1048576,11,1)</f>
        <v xml:space="preserve"> Vertebrata</v>
      </c>
      <c r="N2672" t="str">
        <f>VLOOKUP(A2672,таксономия!$1:$1048576,12,1)</f>
        <v xml:space="preserve"> Euteleostomi</v>
      </c>
      <c r="O2672" t="str">
        <f>VLOOKUP(A2672,таксономия!$1:$1048576,13,1)</f>
        <v>Mammalia</v>
      </c>
      <c r="P2672" t="str">
        <f>VLOOKUP(A2672,таксономия!$1:$1048576,14,1)</f>
        <v xml:space="preserve"> Monotremata</v>
      </c>
      <c r="Q2672" t="str">
        <f>VLOOKUP(A2672,таксономия!$1:$1048576,15,1)</f>
        <v xml:space="preserve"> Ornithorhynchidae</v>
      </c>
      <c r="R2672" t="str">
        <f>VLOOKUP(A2672,таксономия!$1:$1048576,3,1)</f>
        <v xml:space="preserve"> Ornithorhynchus anatinus (Duckbill platypus).</v>
      </c>
      <c r="S2672">
        <f t="shared" si="41"/>
        <v>223</v>
      </c>
    </row>
    <row r="2673" spans="1:19" x14ac:dyDescent="0.3">
      <c r="A2673" t="s">
        <v>1595</v>
      </c>
      <c r="B2673" t="s">
        <v>1596</v>
      </c>
      <c r="C2673">
        <v>715</v>
      </c>
      <c r="D2673" t="s">
        <v>20</v>
      </c>
      <c r="E2673">
        <v>11</v>
      </c>
      <c r="F2673">
        <v>138</v>
      </c>
      <c r="G2673">
        <v>1926</v>
      </c>
      <c r="H2673" t="s">
        <v>21</v>
      </c>
      <c r="I2673" t="str">
        <f>VLOOKUP(A2673,таксономия!$1:$1048576,7,1)</f>
        <v>Eukaryota</v>
      </c>
      <c r="J2673" t="str">
        <f>VLOOKUP(A2673,таксономия!$1:$1048576,8,1)</f>
        <v xml:space="preserve"> Metazoa</v>
      </c>
      <c r="K2673" t="str">
        <f>VLOOKUP(A2673,таксономия!$1:$1048576,9,1)</f>
        <v xml:space="preserve"> Chordata</v>
      </c>
      <c r="L2673" t="str">
        <f>VLOOKUP(A2673,таксономия!$1:$1048576,10,1)</f>
        <v xml:space="preserve"> Craniata</v>
      </c>
      <c r="M2673" t="str">
        <f>VLOOKUP(A2673,таксономия!$1:$1048576,11,1)</f>
        <v xml:space="preserve"> Vertebrata</v>
      </c>
      <c r="N2673" t="str">
        <f>VLOOKUP(A2673,таксономия!$1:$1048576,12,1)</f>
        <v xml:space="preserve"> Euteleostomi</v>
      </c>
      <c r="O2673" t="str">
        <f>VLOOKUP(A2673,таксономия!$1:$1048576,13,1)</f>
        <v>Mammalia</v>
      </c>
      <c r="P2673" t="str">
        <f>VLOOKUP(A2673,таксономия!$1:$1048576,14,1)</f>
        <v xml:space="preserve"> Monotremata</v>
      </c>
      <c r="Q2673" t="str">
        <f>VLOOKUP(A2673,таксономия!$1:$1048576,15,1)</f>
        <v xml:space="preserve"> Ornithorhynchidae</v>
      </c>
      <c r="R2673" t="str">
        <f>VLOOKUP(A2673,таксономия!$1:$1048576,3,1)</f>
        <v xml:space="preserve"> Ornithorhynchus anatinus (Duckbill platypus).</v>
      </c>
      <c r="S2673">
        <f t="shared" si="41"/>
        <v>127</v>
      </c>
    </row>
    <row r="2674" spans="1:19" x14ac:dyDescent="0.3">
      <c r="A2674" t="s">
        <v>1595</v>
      </c>
      <c r="B2674" t="s">
        <v>1596</v>
      </c>
      <c r="C2674">
        <v>715</v>
      </c>
      <c r="D2674" t="s">
        <v>12</v>
      </c>
      <c r="E2674">
        <v>154</v>
      </c>
      <c r="F2674">
        <v>232</v>
      </c>
      <c r="G2674">
        <v>2697</v>
      </c>
      <c r="H2674" t="s">
        <v>13</v>
      </c>
      <c r="I2674" t="str">
        <f>VLOOKUP(A2674,таксономия!$1:$1048576,7,1)</f>
        <v>Eukaryota</v>
      </c>
      <c r="J2674" t="str">
        <f>VLOOKUP(A2674,таксономия!$1:$1048576,8,1)</f>
        <v xml:space="preserve"> Metazoa</v>
      </c>
      <c r="K2674" t="str">
        <f>VLOOKUP(A2674,таксономия!$1:$1048576,9,1)</f>
        <v xml:space="preserve"> Chordata</v>
      </c>
      <c r="L2674" t="str">
        <f>VLOOKUP(A2674,таксономия!$1:$1048576,10,1)</f>
        <v xml:space="preserve"> Craniata</v>
      </c>
      <c r="M2674" t="str">
        <f>VLOOKUP(A2674,таксономия!$1:$1048576,11,1)</f>
        <v xml:space="preserve"> Vertebrata</v>
      </c>
      <c r="N2674" t="str">
        <f>VLOOKUP(A2674,таксономия!$1:$1048576,12,1)</f>
        <v xml:space="preserve"> Euteleostomi</v>
      </c>
      <c r="O2674" t="str">
        <f>VLOOKUP(A2674,таксономия!$1:$1048576,13,1)</f>
        <v>Mammalia</v>
      </c>
      <c r="P2674" t="str">
        <f>VLOOKUP(A2674,таксономия!$1:$1048576,14,1)</f>
        <v xml:space="preserve"> Monotremata</v>
      </c>
      <c r="Q2674" t="str">
        <f>VLOOKUP(A2674,таксономия!$1:$1048576,15,1)</f>
        <v xml:space="preserve"> Ornithorhynchidae</v>
      </c>
      <c r="R2674" t="str">
        <f>VLOOKUP(A2674,таксономия!$1:$1048576,3,1)</f>
        <v xml:space="preserve"> Ornithorhynchus anatinus (Duckbill platypus).</v>
      </c>
      <c r="S2674">
        <f t="shared" si="41"/>
        <v>78</v>
      </c>
    </row>
    <row r="2675" spans="1:19" x14ac:dyDescent="0.3">
      <c r="A2675" t="s">
        <v>1595</v>
      </c>
      <c r="B2675" t="s">
        <v>1596</v>
      </c>
      <c r="C2675">
        <v>715</v>
      </c>
      <c r="D2675" t="s">
        <v>24</v>
      </c>
      <c r="E2675">
        <v>313</v>
      </c>
      <c r="F2675">
        <v>586</v>
      </c>
      <c r="G2675">
        <v>24806</v>
      </c>
      <c r="H2675" t="s">
        <v>25</v>
      </c>
      <c r="I2675" t="str">
        <f>VLOOKUP(A2675,таксономия!$1:$1048576,7,1)</f>
        <v>Eukaryota</v>
      </c>
      <c r="J2675" t="str">
        <f>VLOOKUP(A2675,таксономия!$1:$1048576,8,1)</f>
        <v xml:space="preserve"> Metazoa</v>
      </c>
      <c r="K2675" t="str">
        <f>VLOOKUP(A2675,таксономия!$1:$1048576,9,1)</f>
        <v xml:space="preserve"> Chordata</v>
      </c>
      <c r="L2675" t="str">
        <f>VLOOKUP(A2675,таксономия!$1:$1048576,10,1)</f>
        <v xml:space="preserve"> Craniata</v>
      </c>
      <c r="M2675" t="str">
        <f>VLOOKUP(A2675,таксономия!$1:$1048576,11,1)</f>
        <v xml:space="preserve"> Vertebrata</v>
      </c>
      <c r="N2675" t="str">
        <f>VLOOKUP(A2675,таксономия!$1:$1048576,12,1)</f>
        <v xml:space="preserve"> Euteleostomi</v>
      </c>
      <c r="O2675" t="str">
        <f>VLOOKUP(A2675,таксономия!$1:$1048576,13,1)</f>
        <v>Mammalia</v>
      </c>
      <c r="P2675" t="str">
        <f>VLOOKUP(A2675,таксономия!$1:$1048576,14,1)</f>
        <v xml:space="preserve"> Monotremata</v>
      </c>
      <c r="Q2675" t="str">
        <f>VLOOKUP(A2675,таксономия!$1:$1048576,15,1)</f>
        <v xml:space="preserve"> Ornithorhynchidae</v>
      </c>
      <c r="R2675" t="str">
        <f>VLOOKUP(A2675,таксономия!$1:$1048576,3,1)</f>
        <v xml:space="preserve"> Ornithorhynchus anatinus (Duckbill platypus).</v>
      </c>
      <c r="S2675">
        <f t="shared" si="41"/>
        <v>273</v>
      </c>
    </row>
    <row r="2676" spans="1:19" x14ac:dyDescent="0.3">
      <c r="A2676" t="s">
        <v>1597</v>
      </c>
      <c r="B2676" t="s">
        <v>1598</v>
      </c>
      <c r="C2676">
        <v>441</v>
      </c>
      <c r="D2676" t="s">
        <v>84</v>
      </c>
      <c r="E2676">
        <v>184</v>
      </c>
      <c r="F2676">
        <v>286</v>
      </c>
      <c r="G2676">
        <v>12961</v>
      </c>
      <c r="H2676" t="s">
        <v>85</v>
      </c>
      <c r="I2676" t="str">
        <f>VLOOKUP(A2676,таксономия!$1:$1048576,7,1)</f>
        <v>Eukaryota</v>
      </c>
      <c r="J2676" t="str">
        <f>VLOOKUP(A2676,таксономия!$1:$1048576,8,1)</f>
        <v xml:space="preserve"> Metazoa</v>
      </c>
      <c r="K2676" t="str">
        <f>VLOOKUP(A2676,таксономия!$1:$1048576,9,1)</f>
        <v xml:space="preserve"> Chordata</v>
      </c>
      <c r="L2676" t="str">
        <f>VLOOKUP(A2676,таксономия!$1:$1048576,10,1)</f>
        <v xml:space="preserve"> Craniata</v>
      </c>
      <c r="M2676" t="str">
        <f>VLOOKUP(A2676,таксономия!$1:$1048576,11,1)</f>
        <v xml:space="preserve"> Vertebrata</v>
      </c>
      <c r="N2676" t="str">
        <f>VLOOKUP(A2676,таксономия!$1:$1048576,12,1)</f>
        <v xml:space="preserve"> Euteleostomi</v>
      </c>
      <c r="O2676" t="str">
        <f>VLOOKUP(A2676,таксономия!$1:$1048576,13,1)</f>
        <v>Mammalia</v>
      </c>
      <c r="P2676" t="str">
        <f>VLOOKUP(A2676,таксономия!$1:$1048576,14,1)</f>
        <v xml:space="preserve"> Monotremata</v>
      </c>
      <c r="Q2676" t="str">
        <f>VLOOKUP(A2676,таксономия!$1:$1048576,15,1)</f>
        <v xml:space="preserve"> Ornithorhynchidae</v>
      </c>
      <c r="R2676" t="str">
        <f>VLOOKUP(A2676,таксономия!$1:$1048576,3,1)</f>
        <v xml:space="preserve"> Ornithorhynchus anatinus (Duckbill platypus).</v>
      </c>
      <c r="S2676">
        <f t="shared" si="41"/>
        <v>102</v>
      </c>
    </row>
    <row r="2677" spans="1:19" x14ac:dyDescent="0.3">
      <c r="A2677" t="s">
        <v>1597</v>
      </c>
      <c r="B2677" t="s">
        <v>1598</v>
      </c>
      <c r="C2677">
        <v>441</v>
      </c>
      <c r="D2677" t="s">
        <v>12</v>
      </c>
      <c r="E2677">
        <v>2</v>
      </c>
      <c r="F2677">
        <v>84</v>
      </c>
      <c r="G2677">
        <v>2697</v>
      </c>
      <c r="H2677" t="s">
        <v>13</v>
      </c>
      <c r="I2677" t="str">
        <f>VLOOKUP(A2677,таксономия!$1:$1048576,7,1)</f>
        <v>Eukaryota</v>
      </c>
      <c r="J2677" t="str">
        <f>VLOOKUP(A2677,таксономия!$1:$1048576,8,1)</f>
        <v xml:space="preserve"> Metazoa</v>
      </c>
      <c r="K2677" t="str">
        <f>VLOOKUP(A2677,таксономия!$1:$1048576,9,1)</f>
        <v xml:space="preserve"> Chordata</v>
      </c>
      <c r="L2677" t="str">
        <f>VLOOKUP(A2677,таксономия!$1:$1048576,10,1)</f>
        <v xml:space="preserve"> Craniata</v>
      </c>
      <c r="M2677" t="str">
        <f>VLOOKUP(A2677,таксономия!$1:$1048576,11,1)</f>
        <v xml:space="preserve"> Vertebrata</v>
      </c>
      <c r="N2677" t="str">
        <f>VLOOKUP(A2677,таксономия!$1:$1048576,12,1)</f>
        <v xml:space="preserve"> Euteleostomi</v>
      </c>
      <c r="O2677" t="str">
        <f>VLOOKUP(A2677,таксономия!$1:$1048576,13,1)</f>
        <v>Mammalia</v>
      </c>
      <c r="P2677" t="str">
        <f>VLOOKUP(A2677,таксономия!$1:$1048576,14,1)</f>
        <v xml:space="preserve"> Monotremata</v>
      </c>
      <c r="Q2677" t="str">
        <f>VLOOKUP(A2677,таксономия!$1:$1048576,15,1)</f>
        <v xml:space="preserve"> Ornithorhynchidae</v>
      </c>
      <c r="R2677" t="str">
        <f>VLOOKUP(A2677,таксономия!$1:$1048576,3,1)</f>
        <v xml:space="preserve"> Ornithorhynchus anatinus (Duckbill platypus).</v>
      </c>
      <c r="S2677">
        <f t="shared" si="41"/>
        <v>82</v>
      </c>
    </row>
    <row r="2678" spans="1:19" x14ac:dyDescent="0.3">
      <c r="A2678" t="s">
        <v>1597</v>
      </c>
      <c r="B2678" t="s">
        <v>1598</v>
      </c>
      <c r="C2678">
        <v>441</v>
      </c>
      <c r="D2678" t="s">
        <v>86</v>
      </c>
      <c r="E2678">
        <v>89</v>
      </c>
      <c r="F2678">
        <v>170</v>
      </c>
      <c r="G2678">
        <v>2216</v>
      </c>
      <c r="H2678" t="s">
        <v>87</v>
      </c>
      <c r="I2678" t="str">
        <f>VLOOKUP(A2678,таксономия!$1:$1048576,7,1)</f>
        <v>Eukaryota</v>
      </c>
      <c r="J2678" t="str">
        <f>VLOOKUP(A2678,таксономия!$1:$1048576,8,1)</f>
        <v xml:space="preserve"> Metazoa</v>
      </c>
      <c r="K2678" t="str">
        <f>VLOOKUP(A2678,таксономия!$1:$1048576,9,1)</f>
        <v xml:space="preserve"> Chordata</v>
      </c>
      <c r="L2678" t="str">
        <f>VLOOKUP(A2678,таксономия!$1:$1048576,10,1)</f>
        <v xml:space="preserve"> Craniata</v>
      </c>
      <c r="M2678" t="str">
        <f>VLOOKUP(A2678,таксономия!$1:$1048576,11,1)</f>
        <v xml:space="preserve"> Vertebrata</v>
      </c>
      <c r="N2678" t="str">
        <f>VLOOKUP(A2678,таксономия!$1:$1048576,12,1)</f>
        <v xml:space="preserve"> Euteleostomi</v>
      </c>
      <c r="O2678" t="str">
        <f>VLOOKUP(A2678,таксономия!$1:$1048576,13,1)</f>
        <v>Mammalia</v>
      </c>
      <c r="P2678" t="str">
        <f>VLOOKUP(A2678,таксономия!$1:$1048576,14,1)</f>
        <v xml:space="preserve"> Monotremata</v>
      </c>
      <c r="Q2678" t="str">
        <f>VLOOKUP(A2678,таксономия!$1:$1048576,15,1)</f>
        <v xml:space="preserve"> Ornithorhynchidae</v>
      </c>
      <c r="R2678" t="str">
        <f>VLOOKUP(A2678,таксономия!$1:$1048576,3,1)</f>
        <v xml:space="preserve"> Ornithorhynchus anatinus (Duckbill platypus).</v>
      </c>
      <c r="S2678">
        <f t="shared" si="41"/>
        <v>81</v>
      </c>
    </row>
    <row r="2679" spans="1:19" x14ac:dyDescent="0.3">
      <c r="A2679" t="s">
        <v>1599</v>
      </c>
      <c r="B2679" t="s">
        <v>1600</v>
      </c>
      <c r="C2679">
        <v>882</v>
      </c>
      <c r="D2679" t="s">
        <v>20</v>
      </c>
      <c r="E2679">
        <v>116</v>
      </c>
      <c r="F2679">
        <v>243</v>
      </c>
      <c r="G2679">
        <v>1926</v>
      </c>
      <c r="H2679" t="s">
        <v>21</v>
      </c>
      <c r="I2679" t="str">
        <f>VLOOKUP(A2679,таксономия!$1:$1048576,7,1)</f>
        <v>Eukaryota</v>
      </c>
      <c r="J2679" t="str">
        <f>VLOOKUP(A2679,таксономия!$1:$1048576,8,1)</f>
        <v xml:space="preserve"> Metazoa</v>
      </c>
      <c r="K2679" t="str">
        <f>VLOOKUP(A2679,таксономия!$1:$1048576,9,1)</f>
        <v xml:space="preserve"> Chordata</v>
      </c>
      <c r="L2679" t="str">
        <f>VLOOKUP(A2679,таксономия!$1:$1048576,10,1)</f>
        <v xml:space="preserve"> Craniata</v>
      </c>
      <c r="M2679" t="str">
        <f>VLOOKUP(A2679,таксономия!$1:$1048576,11,1)</f>
        <v xml:space="preserve"> Vertebrata</v>
      </c>
      <c r="N2679" t="str">
        <f>VLOOKUP(A2679,таксономия!$1:$1048576,12,1)</f>
        <v xml:space="preserve"> Euteleostomi</v>
      </c>
      <c r="O2679" t="str">
        <f>VLOOKUP(A2679,таксономия!$1:$1048576,13,1)</f>
        <v>Mammalia</v>
      </c>
      <c r="P2679" t="str">
        <f>VLOOKUP(A2679,таксономия!$1:$1048576,14,1)</f>
        <v xml:space="preserve"> Metatheria</v>
      </c>
      <c r="Q2679" t="str">
        <f>VLOOKUP(A2679,таксономия!$1:$1048576,15,1)</f>
        <v xml:space="preserve"> Didelphimorphia</v>
      </c>
      <c r="R2679" t="str">
        <f>VLOOKUP(A2679,таксономия!$1:$1048576,3,1)</f>
        <v xml:space="preserve"> Monodelphis domestica (Gray short-tailed opossum).</v>
      </c>
      <c r="S2679">
        <f t="shared" si="41"/>
        <v>127</v>
      </c>
    </row>
    <row r="2680" spans="1:19" x14ac:dyDescent="0.3">
      <c r="A2680" t="s">
        <v>1599</v>
      </c>
      <c r="B2680" t="s">
        <v>1600</v>
      </c>
      <c r="C2680">
        <v>882</v>
      </c>
      <c r="D2680" t="s">
        <v>22</v>
      </c>
      <c r="E2680">
        <v>4</v>
      </c>
      <c r="F2680">
        <v>94</v>
      </c>
      <c r="G2680">
        <v>59728</v>
      </c>
      <c r="H2680" t="s">
        <v>23</v>
      </c>
      <c r="I2680" t="str">
        <f>VLOOKUP(A2680,таксономия!$1:$1048576,7,1)</f>
        <v>Eukaryota</v>
      </c>
      <c r="J2680" t="str">
        <f>VLOOKUP(A2680,таксономия!$1:$1048576,8,1)</f>
        <v xml:space="preserve"> Metazoa</v>
      </c>
      <c r="K2680" t="str">
        <f>VLOOKUP(A2680,таксономия!$1:$1048576,9,1)</f>
        <v xml:space="preserve"> Chordata</v>
      </c>
      <c r="L2680" t="str">
        <f>VLOOKUP(A2680,таксономия!$1:$1048576,10,1)</f>
        <v xml:space="preserve"> Craniata</v>
      </c>
      <c r="M2680" t="str">
        <f>VLOOKUP(A2680,таксономия!$1:$1048576,11,1)</f>
        <v xml:space="preserve"> Vertebrata</v>
      </c>
      <c r="N2680" t="str">
        <f>VLOOKUP(A2680,таксономия!$1:$1048576,12,1)</f>
        <v xml:space="preserve"> Euteleostomi</v>
      </c>
      <c r="O2680" t="str">
        <f>VLOOKUP(A2680,таксономия!$1:$1048576,13,1)</f>
        <v>Mammalia</v>
      </c>
      <c r="P2680" t="str">
        <f>VLOOKUP(A2680,таксономия!$1:$1048576,14,1)</f>
        <v xml:space="preserve"> Metatheria</v>
      </c>
      <c r="Q2680" t="str">
        <f>VLOOKUP(A2680,таксономия!$1:$1048576,15,1)</f>
        <v xml:space="preserve"> Didelphimorphia</v>
      </c>
      <c r="R2680" t="str">
        <f>VLOOKUP(A2680,таксономия!$1:$1048576,3,1)</f>
        <v xml:space="preserve"> Monodelphis domestica (Gray short-tailed opossum).</v>
      </c>
      <c r="S2680">
        <f t="shared" si="41"/>
        <v>90</v>
      </c>
    </row>
    <row r="2681" spans="1:19" x14ac:dyDescent="0.3">
      <c r="A2681" t="s">
        <v>1599</v>
      </c>
      <c r="B2681" t="s">
        <v>1600</v>
      </c>
      <c r="C2681">
        <v>882</v>
      </c>
      <c r="D2681" t="s">
        <v>12</v>
      </c>
      <c r="E2681">
        <v>259</v>
      </c>
      <c r="F2681">
        <v>337</v>
      </c>
      <c r="G2681">
        <v>2697</v>
      </c>
      <c r="H2681" t="s">
        <v>13</v>
      </c>
      <c r="I2681" t="str">
        <f>VLOOKUP(A2681,таксономия!$1:$1048576,7,1)</f>
        <v>Eukaryota</v>
      </c>
      <c r="J2681" t="str">
        <f>VLOOKUP(A2681,таксономия!$1:$1048576,8,1)</f>
        <v xml:space="preserve"> Metazoa</v>
      </c>
      <c r="K2681" t="str">
        <f>VLOOKUP(A2681,таксономия!$1:$1048576,9,1)</f>
        <v xml:space="preserve"> Chordata</v>
      </c>
      <c r="L2681" t="str">
        <f>VLOOKUP(A2681,таксономия!$1:$1048576,10,1)</f>
        <v xml:space="preserve"> Craniata</v>
      </c>
      <c r="M2681" t="str">
        <f>VLOOKUP(A2681,таксономия!$1:$1048576,11,1)</f>
        <v xml:space="preserve"> Vertebrata</v>
      </c>
      <c r="N2681" t="str">
        <f>VLOOKUP(A2681,таксономия!$1:$1048576,12,1)</f>
        <v xml:space="preserve"> Euteleostomi</v>
      </c>
      <c r="O2681" t="str">
        <f>VLOOKUP(A2681,таксономия!$1:$1048576,13,1)</f>
        <v>Mammalia</v>
      </c>
      <c r="P2681" t="str">
        <f>VLOOKUP(A2681,таксономия!$1:$1048576,14,1)</f>
        <v xml:space="preserve"> Metatheria</v>
      </c>
      <c r="Q2681" t="str">
        <f>VLOOKUP(A2681,таксономия!$1:$1048576,15,1)</f>
        <v xml:space="preserve"> Didelphimorphia</v>
      </c>
      <c r="R2681" t="str">
        <f>VLOOKUP(A2681,таксономия!$1:$1048576,3,1)</f>
        <v xml:space="preserve"> Monodelphis domestica (Gray short-tailed opossum).</v>
      </c>
      <c r="S2681">
        <f t="shared" si="41"/>
        <v>78</v>
      </c>
    </row>
    <row r="2682" spans="1:19" x14ac:dyDescent="0.3">
      <c r="A2682" t="s">
        <v>1599</v>
      </c>
      <c r="B2682" t="s">
        <v>1600</v>
      </c>
      <c r="C2682">
        <v>882</v>
      </c>
      <c r="D2682" t="s">
        <v>24</v>
      </c>
      <c r="E2682">
        <v>419</v>
      </c>
      <c r="F2682">
        <v>692</v>
      </c>
      <c r="G2682">
        <v>24806</v>
      </c>
      <c r="H2682" t="s">
        <v>25</v>
      </c>
      <c r="I2682" t="str">
        <f>VLOOKUP(A2682,таксономия!$1:$1048576,7,1)</f>
        <v>Eukaryota</v>
      </c>
      <c r="J2682" t="str">
        <f>VLOOKUP(A2682,таксономия!$1:$1048576,8,1)</f>
        <v xml:space="preserve"> Metazoa</v>
      </c>
      <c r="K2682" t="str">
        <f>VLOOKUP(A2682,таксономия!$1:$1048576,9,1)</f>
        <v xml:space="preserve"> Chordata</v>
      </c>
      <c r="L2682" t="str">
        <f>VLOOKUP(A2682,таксономия!$1:$1048576,10,1)</f>
        <v xml:space="preserve"> Craniata</v>
      </c>
      <c r="M2682" t="str">
        <f>VLOOKUP(A2682,таксономия!$1:$1048576,11,1)</f>
        <v xml:space="preserve"> Vertebrata</v>
      </c>
      <c r="N2682" t="str">
        <f>VLOOKUP(A2682,таксономия!$1:$1048576,12,1)</f>
        <v xml:space="preserve"> Euteleostomi</v>
      </c>
      <c r="O2682" t="str">
        <f>VLOOKUP(A2682,таксономия!$1:$1048576,13,1)</f>
        <v>Mammalia</v>
      </c>
      <c r="P2682" t="str">
        <f>VLOOKUP(A2682,таксономия!$1:$1048576,14,1)</f>
        <v xml:space="preserve"> Metatheria</v>
      </c>
      <c r="Q2682" t="str">
        <f>VLOOKUP(A2682,таксономия!$1:$1048576,15,1)</f>
        <v xml:space="preserve"> Didelphimorphia</v>
      </c>
      <c r="R2682" t="str">
        <f>VLOOKUP(A2682,таксономия!$1:$1048576,3,1)</f>
        <v xml:space="preserve"> Monodelphis domestica (Gray short-tailed opossum).</v>
      </c>
      <c r="S2682">
        <f t="shared" si="41"/>
        <v>273</v>
      </c>
    </row>
    <row r="2683" spans="1:19" x14ac:dyDescent="0.3">
      <c r="A2683" t="s">
        <v>1601</v>
      </c>
      <c r="B2683" t="s">
        <v>1602</v>
      </c>
      <c r="C2683">
        <v>815</v>
      </c>
      <c r="D2683" t="s">
        <v>20</v>
      </c>
      <c r="E2683">
        <v>110</v>
      </c>
      <c r="F2683">
        <v>237</v>
      </c>
      <c r="G2683">
        <v>1926</v>
      </c>
      <c r="H2683" t="s">
        <v>21</v>
      </c>
      <c r="I2683" t="str">
        <f>VLOOKUP(A2683,таксономия!$1:$1048576,7,1)</f>
        <v>Eukaryota</v>
      </c>
      <c r="J2683" t="str">
        <f>VLOOKUP(A2683,таксономия!$1:$1048576,8,1)</f>
        <v xml:space="preserve"> Metazoa</v>
      </c>
      <c r="K2683" t="str">
        <f>VLOOKUP(A2683,таксономия!$1:$1048576,9,1)</f>
        <v xml:space="preserve"> Chordata</v>
      </c>
      <c r="L2683" t="str">
        <f>VLOOKUP(A2683,таксономия!$1:$1048576,10,1)</f>
        <v xml:space="preserve"> Craniata</v>
      </c>
      <c r="M2683" t="str">
        <f>VLOOKUP(A2683,таксономия!$1:$1048576,11,1)</f>
        <v xml:space="preserve"> Vertebrata</v>
      </c>
      <c r="N2683" t="str">
        <f>VLOOKUP(A2683,таксономия!$1:$1048576,12,1)</f>
        <v xml:space="preserve"> Euteleostomi</v>
      </c>
      <c r="O2683" t="str">
        <f>VLOOKUP(A2683,таксономия!$1:$1048576,13,1)</f>
        <v>Mammalia</v>
      </c>
      <c r="P2683" t="str">
        <f>VLOOKUP(A2683,таксономия!$1:$1048576,14,1)</f>
        <v xml:space="preserve"> Metatheria</v>
      </c>
      <c r="Q2683" t="str">
        <f>VLOOKUP(A2683,таксономия!$1:$1048576,15,1)</f>
        <v xml:space="preserve"> Didelphimorphia</v>
      </c>
      <c r="R2683" t="str">
        <f>VLOOKUP(A2683,таксономия!$1:$1048576,3,1)</f>
        <v xml:space="preserve"> Monodelphis domestica (Gray short-tailed opossum).</v>
      </c>
      <c r="S2683">
        <f t="shared" si="41"/>
        <v>127</v>
      </c>
    </row>
    <row r="2684" spans="1:19" x14ac:dyDescent="0.3">
      <c r="A2684" t="s">
        <v>1601</v>
      </c>
      <c r="B2684" t="s">
        <v>1602</v>
      </c>
      <c r="C2684">
        <v>815</v>
      </c>
      <c r="D2684" t="s">
        <v>22</v>
      </c>
      <c r="E2684">
        <v>2</v>
      </c>
      <c r="F2684">
        <v>92</v>
      </c>
      <c r="G2684">
        <v>59728</v>
      </c>
      <c r="H2684" t="s">
        <v>23</v>
      </c>
      <c r="I2684" t="str">
        <f>VLOOKUP(A2684,таксономия!$1:$1048576,7,1)</f>
        <v>Eukaryota</v>
      </c>
      <c r="J2684" t="str">
        <f>VLOOKUP(A2684,таксономия!$1:$1048576,8,1)</f>
        <v xml:space="preserve"> Metazoa</v>
      </c>
      <c r="K2684" t="str">
        <f>VLOOKUP(A2684,таксономия!$1:$1048576,9,1)</f>
        <v xml:space="preserve"> Chordata</v>
      </c>
      <c r="L2684" t="str">
        <f>VLOOKUP(A2684,таксономия!$1:$1048576,10,1)</f>
        <v xml:space="preserve"> Craniata</v>
      </c>
      <c r="M2684" t="str">
        <f>VLOOKUP(A2684,таксономия!$1:$1048576,11,1)</f>
        <v xml:space="preserve"> Vertebrata</v>
      </c>
      <c r="N2684" t="str">
        <f>VLOOKUP(A2684,таксономия!$1:$1048576,12,1)</f>
        <v xml:space="preserve"> Euteleostomi</v>
      </c>
      <c r="O2684" t="str">
        <f>VLOOKUP(A2684,таксономия!$1:$1048576,13,1)</f>
        <v>Mammalia</v>
      </c>
      <c r="P2684" t="str">
        <f>VLOOKUP(A2684,таксономия!$1:$1048576,14,1)</f>
        <v xml:space="preserve"> Metatheria</v>
      </c>
      <c r="Q2684" t="str">
        <f>VLOOKUP(A2684,таксономия!$1:$1048576,15,1)</f>
        <v xml:space="preserve"> Didelphimorphia</v>
      </c>
      <c r="R2684" t="str">
        <f>VLOOKUP(A2684,таксономия!$1:$1048576,3,1)</f>
        <v xml:space="preserve"> Monodelphis domestica (Gray short-tailed opossum).</v>
      </c>
      <c r="S2684">
        <f t="shared" si="41"/>
        <v>90</v>
      </c>
    </row>
    <row r="2685" spans="1:19" x14ac:dyDescent="0.3">
      <c r="A2685" t="s">
        <v>1601</v>
      </c>
      <c r="B2685" t="s">
        <v>1602</v>
      </c>
      <c r="C2685">
        <v>815</v>
      </c>
      <c r="D2685" t="s">
        <v>12</v>
      </c>
      <c r="E2685">
        <v>253</v>
      </c>
      <c r="F2685">
        <v>331</v>
      </c>
      <c r="G2685">
        <v>2697</v>
      </c>
      <c r="H2685" t="s">
        <v>13</v>
      </c>
      <c r="I2685" t="str">
        <f>VLOOKUP(A2685,таксономия!$1:$1048576,7,1)</f>
        <v>Eukaryota</v>
      </c>
      <c r="J2685" t="str">
        <f>VLOOKUP(A2685,таксономия!$1:$1048576,8,1)</f>
        <v xml:space="preserve"> Metazoa</v>
      </c>
      <c r="K2685" t="str">
        <f>VLOOKUP(A2685,таксономия!$1:$1048576,9,1)</f>
        <v xml:space="preserve"> Chordata</v>
      </c>
      <c r="L2685" t="str">
        <f>VLOOKUP(A2685,таксономия!$1:$1048576,10,1)</f>
        <v xml:space="preserve"> Craniata</v>
      </c>
      <c r="M2685" t="str">
        <f>VLOOKUP(A2685,таксономия!$1:$1048576,11,1)</f>
        <v xml:space="preserve"> Vertebrata</v>
      </c>
      <c r="N2685" t="str">
        <f>VLOOKUP(A2685,таксономия!$1:$1048576,12,1)</f>
        <v xml:space="preserve"> Euteleostomi</v>
      </c>
      <c r="O2685" t="str">
        <f>VLOOKUP(A2685,таксономия!$1:$1048576,13,1)</f>
        <v>Mammalia</v>
      </c>
      <c r="P2685" t="str">
        <f>VLOOKUP(A2685,таксономия!$1:$1048576,14,1)</f>
        <v xml:space="preserve"> Metatheria</v>
      </c>
      <c r="Q2685" t="str">
        <f>VLOOKUP(A2685,таксономия!$1:$1048576,15,1)</f>
        <v xml:space="preserve"> Didelphimorphia</v>
      </c>
      <c r="R2685" t="str">
        <f>VLOOKUP(A2685,таксономия!$1:$1048576,3,1)</f>
        <v xml:space="preserve"> Monodelphis domestica (Gray short-tailed opossum).</v>
      </c>
      <c r="S2685">
        <f t="shared" si="41"/>
        <v>78</v>
      </c>
    </row>
    <row r="2686" spans="1:19" x14ac:dyDescent="0.3">
      <c r="A2686" t="s">
        <v>1601</v>
      </c>
      <c r="B2686" t="s">
        <v>1602</v>
      </c>
      <c r="C2686">
        <v>815</v>
      </c>
      <c r="D2686" t="s">
        <v>24</v>
      </c>
      <c r="E2686">
        <v>413</v>
      </c>
      <c r="F2686">
        <v>686</v>
      </c>
      <c r="G2686">
        <v>24806</v>
      </c>
      <c r="H2686" t="s">
        <v>25</v>
      </c>
      <c r="I2686" t="str">
        <f>VLOOKUP(A2686,таксономия!$1:$1048576,7,1)</f>
        <v>Eukaryota</v>
      </c>
      <c r="J2686" t="str">
        <f>VLOOKUP(A2686,таксономия!$1:$1048576,8,1)</f>
        <v xml:space="preserve"> Metazoa</v>
      </c>
      <c r="K2686" t="str">
        <f>VLOOKUP(A2686,таксономия!$1:$1048576,9,1)</f>
        <v xml:space="preserve"> Chordata</v>
      </c>
      <c r="L2686" t="str">
        <f>VLOOKUP(A2686,таксономия!$1:$1048576,10,1)</f>
        <v xml:space="preserve"> Craniata</v>
      </c>
      <c r="M2686" t="str">
        <f>VLOOKUP(A2686,таксономия!$1:$1048576,11,1)</f>
        <v xml:space="preserve"> Vertebrata</v>
      </c>
      <c r="N2686" t="str">
        <f>VLOOKUP(A2686,таксономия!$1:$1048576,12,1)</f>
        <v xml:space="preserve"> Euteleostomi</v>
      </c>
      <c r="O2686" t="str">
        <f>VLOOKUP(A2686,таксономия!$1:$1048576,13,1)</f>
        <v>Mammalia</v>
      </c>
      <c r="P2686" t="str">
        <f>VLOOKUP(A2686,таксономия!$1:$1048576,14,1)</f>
        <v xml:space="preserve"> Metatheria</v>
      </c>
      <c r="Q2686" t="str">
        <f>VLOOKUP(A2686,таксономия!$1:$1048576,15,1)</f>
        <v xml:space="preserve"> Didelphimorphia</v>
      </c>
      <c r="R2686" t="str">
        <f>VLOOKUP(A2686,таксономия!$1:$1048576,3,1)</f>
        <v xml:space="preserve"> Monodelphis domestica (Gray short-tailed opossum).</v>
      </c>
      <c r="S2686">
        <f t="shared" si="41"/>
        <v>273</v>
      </c>
    </row>
    <row r="2687" spans="1:19" x14ac:dyDescent="0.3">
      <c r="A2687" t="s">
        <v>1603</v>
      </c>
      <c r="B2687" t="s">
        <v>1604</v>
      </c>
      <c r="C2687">
        <v>615</v>
      </c>
      <c r="D2687" t="s">
        <v>34</v>
      </c>
      <c r="E2687">
        <v>98</v>
      </c>
      <c r="F2687">
        <v>129</v>
      </c>
      <c r="G2687">
        <v>24995</v>
      </c>
      <c r="H2687" t="s">
        <v>35</v>
      </c>
      <c r="I2687" t="str">
        <f>VLOOKUP(A2687,таксономия!$1:$1048576,7,1)</f>
        <v>Eukaryota</v>
      </c>
      <c r="J2687" t="str">
        <f>VLOOKUP(A2687,таксономия!$1:$1048576,8,1)</f>
        <v xml:space="preserve"> Metazoa</v>
      </c>
      <c r="K2687" t="str">
        <f>VLOOKUP(A2687,таксономия!$1:$1048576,9,1)</f>
        <v xml:space="preserve"> Chordata</v>
      </c>
      <c r="L2687" t="str">
        <f>VLOOKUP(A2687,таксономия!$1:$1048576,10,1)</f>
        <v xml:space="preserve"> Craniata</v>
      </c>
      <c r="M2687" t="str">
        <f>VLOOKUP(A2687,таксономия!$1:$1048576,11,1)</f>
        <v xml:space="preserve"> Vertebrata</v>
      </c>
      <c r="N2687" t="str">
        <f>VLOOKUP(A2687,таксономия!$1:$1048576,12,1)</f>
        <v xml:space="preserve"> Euteleostomi</v>
      </c>
      <c r="O2687" t="str">
        <f>VLOOKUP(A2687,таксономия!$1:$1048576,13,1)</f>
        <v>Mammalia</v>
      </c>
      <c r="P2687" t="str">
        <f>VLOOKUP(A2687,таксономия!$1:$1048576,14,1)</f>
        <v xml:space="preserve"> Eutheria</v>
      </c>
      <c r="Q2687" t="str">
        <f>VLOOKUP(A2687,таксономия!$1:$1048576,15,1)</f>
        <v xml:space="preserve"> Euarchontoglires</v>
      </c>
      <c r="R2687" t="str">
        <f>VLOOKUP(A2687,таксономия!$1:$1048576,3,1)</f>
        <v xml:space="preserve"> Macaca mulatta (Rhesus macaque).</v>
      </c>
      <c r="S2687">
        <f t="shared" si="41"/>
        <v>31</v>
      </c>
    </row>
    <row r="2688" spans="1:19" x14ac:dyDescent="0.3">
      <c r="A2688" t="s">
        <v>1603</v>
      </c>
      <c r="B2688" t="s">
        <v>1604</v>
      </c>
      <c r="C2688">
        <v>615</v>
      </c>
      <c r="D2688" t="s">
        <v>34</v>
      </c>
      <c r="E2688">
        <v>178</v>
      </c>
      <c r="F2688">
        <v>208</v>
      </c>
      <c r="G2688">
        <v>24995</v>
      </c>
      <c r="H2688" t="s">
        <v>35</v>
      </c>
      <c r="I2688" t="str">
        <f>VLOOKUP(A2688,таксономия!$1:$1048576,7,1)</f>
        <v>Eukaryota</v>
      </c>
      <c r="J2688" t="str">
        <f>VLOOKUP(A2688,таксономия!$1:$1048576,8,1)</f>
        <v xml:space="preserve"> Metazoa</v>
      </c>
      <c r="K2688" t="str">
        <f>VLOOKUP(A2688,таксономия!$1:$1048576,9,1)</f>
        <v xml:space="preserve"> Chordata</v>
      </c>
      <c r="L2688" t="str">
        <f>VLOOKUP(A2688,таксономия!$1:$1048576,10,1)</f>
        <v xml:space="preserve"> Craniata</v>
      </c>
      <c r="M2688" t="str">
        <f>VLOOKUP(A2688,таксономия!$1:$1048576,11,1)</f>
        <v xml:space="preserve"> Vertebrata</v>
      </c>
      <c r="N2688" t="str">
        <f>VLOOKUP(A2688,таксономия!$1:$1048576,12,1)</f>
        <v xml:space="preserve"> Euteleostomi</v>
      </c>
      <c r="O2688" t="str">
        <f>VLOOKUP(A2688,таксономия!$1:$1048576,13,1)</f>
        <v>Mammalia</v>
      </c>
      <c r="P2688" t="str">
        <f>VLOOKUP(A2688,таксономия!$1:$1048576,14,1)</f>
        <v xml:space="preserve"> Eutheria</v>
      </c>
      <c r="Q2688" t="str">
        <f>VLOOKUP(A2688,таксономия!$1:$1048576,15,1)</f>
        <v xml:space="preserve"> Euarchontoglires</v>
      </c>
      <c r="R2688" t="str">
        <f>VLOOKUP(A2688,таксономия!$1:$1048576,3,1)</f>
        <v xml:space="preserve"> Macaca mulatta (Rhesus macaque).</v>
      </c>
      <c r="S2688">
        <f t="shared" si="41"/>
        <v>30</v>
      </c>
    </row>
    <row r="2689" spans="1:19" x14ac:dyDescent="0.3">
      <c r="A2689" t="s">
        <v>1603</v>
      </c>
      <c r="B2689" t="s">
        <v>1604</v>
      </c>
      <c r="C2689">
        <v>615</v>
      </c>
      <c r="D2689" t="s">
        <v>12</v>
      </c>
      <c r="E2689">
        <v>217</v>
      </c>
      <c r="F2689">
        <v>295</v>
      </c>
      <c r="G2689">
        <v>2697</v>
      </c>
      <c r="H2689" t="s">
        <v>13</v>
      </c>
      <c r="I2689" t="str">
        <f>VLOOKUP(A2689,таксономия!$1:$1048576,7,1)</f>
        <v>Eukaryota</v>
      </c>
      <c r="J2689" t="str">
        <f>VLOOKUP(A2689,таксономия!$1:$1048576,8,1)</f>
        <v xml:space="preserve"> Metazoa</v>
      </c>
      <c r="K2689" t="str">
        <f>VLOOKUP(A2689,таксономия!$1:$1048576,9,1)</f>
        <v xml:space="preserve"> Chordata</v>
      </c>
      <c r="L2689" t="str">
        <f>VLOOKUP(A2689,таксономия!$1:$1048576,10,1)</f>
        <v xml:space="preserve"> Craniata</v>
      </c>
      <c r="M2689" t="str">
        <f>VLOOKUP(A2689,таксономия!$1:$1048576,11,1)</f>
        <v xml:space="preserve"> Vertebrata</v>
      </c>
      <c r="N2689" t="str">
        <f>VLOOKUP(A2689,таксономия!$1:$1048576,12,1)</f>
        <v xml:space="preserve"> Euteleostomi</v>
      </c>
      <c r="O2689" t="str">
        <f>VLOOKUP(A2689,таксономия!$1:$1048576,13,1)</f>
        <v>Mammalia</v>
      </c>
      <c r="P2689" t="str">
        <f>VLOOKUP(A2689,таксономия!$1:$1048576,14,1)</f>
        <v xml:space="preserve"> Eutheria</v>
      </c>
      <c r="Q2689" t="str">
        <f>VLOOKUP(A2689,таксономия!$1:$1048576,15,1)</f>
        <v xml:space="preserve"> Euarchontoglires</v>
      </c>
      <c r="R2689" t="str">
        <f>VLOOKUP(A2689,таксономия!$1:$1048576,3,1)</f>
        <v xml:space="preserve"> Macaca mulatta (Rhesus macaque).</v>
      </c>
      <c r="S2689">
        <f t="shared" si="41"/>
        <v>78</v>
      </c>
    </row>
    <row r="2690" spans="1:19" x14ac:dyDescent="0.3">
      <c r="A2690" t="s">
        <v>1603</v>
      </c>
      <c r="B2690" t="s">
        <v>1604</v>
      </c>
      <c r="C2690">
        <v>615</v>
      </c>
      <c r="D2690" t="s">
        <v>16</v>
      </c>
      <c r="E2690">
        <v>373</v>
      </c>
      <c r="F2690">
        <v>609</v>
      </c>
      <c r="G2690">
        <v>22248</v>
      </c>
      <c r="H2690" t="s">
        <v>17</v>
      </c>
      <c r="I2690" t="str">
        <f>VLOOKUP(A2690,таксономия!$1:$1048576,7,1)</f>
        <v>Eukaryota</v>
      </c>
      <c r="J2690" t="str">
        <f>VLOOKUP(A2690,таксономия!$1:$1048576,8,1)</f>
        <v xml:space="preserve"> Metazoa</v>
      </c>
      <c r="K2690" t="str">
        <f>VLOOKUP(A2690,таксономия!$1:$1048576,9,1)</f>
        <v xml:space="preserve"> Chordata</v>
      </c>
      <c r="L2690" t="str">
        <f>VLOOKUP(A2690,таксономия!$1:$1048576,10,1)</f>
        <v xml:space="preserve"> Craniata</v>
      </c>
      <c r="M2690" t="str">
        <f>VLOOKUP(A2690,таксономия!$1:$1048576,11,1)</f>
        <v xml:space="preserve"> Vertebrata</v>
      </c>
      <c r="N2690" t="str">
        <f>VLOOKUP(A2690,таксономия!$1:$1048576,12,1)</f>
        <v xml:space="preserve"> Euteleostomi</v>
      </c>
      <c r="O2690" t="str">
        <f>VLOOKUP(A2690,таксономия!$1:$1048576,13,1)</f>
        <v>Mammalia</v>
      </c>
      <c r="P2690" t="str">
        <f>VLOOKUP(A2690,таксономия!$1:$1048576,14,1)</f>
        <v xml:space="preserve"> Eutheria</v>
      </c>
      <c r="Q2690" t="str">
        <f>VLOOKUP(A2690,таксономия!$1:$1048576,15,1)</f>
        <v xml:space="preserve"> Euarchontoglires</v>
      </c>
      <c r="R2690" t="str">
        <f>VLOOKUP(A2690,таксономия!$1:$1048576,3,1)</f>
        <v xml:space="preserve"> Macaca mulatta (Rhesus macaque).</v>
      </c>
      <c r="S2690">
        <f t="shared" si="41"/>
        <v>236</v>
      </c>
    </row>
    <row r="2691" spans="1:19" x14ac:dyDescent="0.3">
      <c r="A2691" t="s">
        <v>1603</v>
      </c>
      <c r="B2691" t="s">
        <v>1604</v>
      </c>
      <c r="C2691">
        <v>615</v>
      </c>
      <c r="D2691" t="s">
        <v>250</v>
      </c>
      <c r="E2691">
        <v>135</v>
      </c>
      <c r="F2691">
        <v>170</v>
      </c>
      <c r="G2691">
        <v>1772</v>
      </c>
      <c r="H2691" t="s">
        <v>251</v>
      </c>
      <c r="I2691" t="str">
        <f>VLOOKUP(A2691,таксономия!$1:$1048576,7,1)</f>
        <v>Eukaryota</v>
      </c>
      <c r="J2691" t="str">
        <f>VLOOKUP(A2691,таксономия!$1:$1048576,8,1)</f>
        <v xml:space="preserve"> Metazoa</v>
      </c>
      <c r="K2691" t="str">
        <f>VLOOKUP(A2691,таксономия!$1:$1048576,9,1)</f>
        <v xml:space="preserve"> Chordata</v>
      </c>
      <c r="L2691" t="str">
        <f>VLOOKUP(A2691,таксономия!$1:$1048576,10,1)</f>
        <v xml:space="preserve"> Craniata</v>
      </c>
      <c r="M2691" t="str">
        <f>VLOOKUP(A2691,таксономия!$1:$1048576,11,1)</f>
        <v xml:space="preserve"> Vertebrata</v>
      </c>
      <c r="N2691" t="str">
        <f>VLOOKUP(A2691,таксономия!$1:$1048576,12,1)</f>
        <v xml:space="preserve"> Euteleostomi</v>
      </c>
      <c r="O2691" t="str">
        <f>VLOOKUP(A2691,таксономия!$1:$1048576,13,1)</f>
        <v>Mammalia</v>
      </c>
      <c r="P2691" t="str">
        <f>VLOOKUP(A2691,таксономия!$1:$1048576,14,1)</f>
        <v xml:space="preserve"> Eutheria</v>
      </c>
      <c r="Q2691" t="str">
        <f>VLOOKUP(A2691,таксономия!$1:$1048576,15,1)</f>
        <v xml:space="preserve"> Euarchontoglires</v>
      </c>
      <c r="R2691" t="str">
        <f>VLOOKUP(A2691,таксономия!$1:$1048576,3,1)</f>
        <v xml:space="preserve"> Macaca mulatta (Rhesus macaque).</v>
      </c>
      <c r="S2691">
        <f t="shared" ref="S2691:S2754" si="42">$F2691-$E2691</f>
        <v>35</v>
      </c>
    </row>
    <row r="2692" spans="1:19" x14ac:dyDescent="0.3">
      <c r="A2692" t="s">
        <v>1603</v>
      </c>
      <c r="B2692" t="s">
        <v>1604</v>
      </c>
      <c r="C2692">
        <v>615</v>
      </c>
      <c r="D2692" t="s">
        <v>36</v>
      </c>
      <c r="E2692">
        <v>47</v>
      </c>
      <c r="F2692">
        <v>88</v>
      </c>
      <c r="G2692">
        <v>1582</v>
      </c>
      <c r="H2692" t="s">
        <v>37</v>
      </c>
      <c r="I2692" t="str">
        <f>VLOOKUP(A2692,таксономия!$1:$1048576,7,1)</f>
        <v>Eukaryota</v>
      </c>
      <c r="J2692" t="str">
        <f>VLOOKUP(A2692,таксономия!$1:$1048576,8,1)</f>
        <v xml:space="preserve"> Metazoa</v>
      </c>
      <c r="K2692" t="str">
        <f>VLOOKUP(A2692,таксономия!$1:$1048576,9,1)</f>
        <v xml:space="preserve"> Chordata</v>
      </c>
      <c r="L2692" t="str">
        <f>VLOOKUP(A2692,таксономия!$1:$1048576,10,1)</f>
        <v xml:space="preserve"> Craniata</v>
      </c>
      <c r="M2692" t="str">
        <f>VLOOKUP(A2692,таксономия!$1:$1048576,11,1)</f>
        <v xml:space="preserve"> Vertebrata</v>
      </c>
      <c r="N2692" t="str">
        <f>VLOOKUP(A2692,таксономия!$1:$1048576,12,1)</f>
        <v xml:space="preserve"> Euteleostomi</v>
      </c>
      <c r="O2692" t="str">
        <f>VLOOKUP(A2692,таксономия!$1:$1048576,13,1)</f>
        <v>Mammalia</v>
      </c>
      <c r="P2692" t="str">
        <f>VLOOKUP(A2692,таксономия!$1:$1048576,14,1)</f>
        <v xml:space="preserve"> Eutheria</v>
      </c>
      <c r="Q2692" t="str">
        <f>VLOOKUP(A2692,таксономия!$1:$1048576,15,1)</f>
        <v xml:space="preserve"> Euarchontoglires</v>
      </c>
      <c r="R2692" t="str">
        <f>VLOOKUP(A2692,таксономия!$1:$1048576,3,1)</f>
        <v xml:space="preserve"> Macaca mulatta (Rhesus macaque).</v>
      </c>
      <c r="S2692">
        <f t="shared" si="42"/>
        <v>41</v>
      </c>
    </row>
    <row r="2693" spans="1:19" x14ac:dyDescent="0.3">
      <c r="A2693" t="s">
        <v>1605</v>
      </c>
      <c r="B2693" t="s">
        <v>1606</v>
      </c>
      <c r="C2693">
        <v>692</v>
      </c>
      <c r="D2693" t="s">
        <v>12</v>
      </c>
      <c r="E2693">
        <v>88</v>
      </c>
      <c r="F2693">
        <v>164</v>
      </c>
      <c r="G2693">
        <v>2697</v>
      </c>
      <c r="H2693" t="s">
        <v>13</v>
      </c>
      <c r="I2693" t="str">
        <f>VLOOKUP(A2693,таксономия!$1:$1048576,7,1)</f>
        <v>Eukaryota</v>
      </c>
      <c r="J2693" t="str">
        <f>VLOOKUP(A2693,таксономия!$1:$1048576,8,1)</f>
        <v xml:space="preserve"> Metazoa</v>
      </c>
      <c r="K2693" t="str">
        <f>VLOOKUP(A2693,таксономия!$1:$1048576,9,1)</f>
        <v xml:space="preserve"> Chordata</v>
      </c>
      <c r="L2693" t="str">
        <f>VLOOKUP(A2693,таксономия!$1:$1048576,10,1)</f>
        <v xml:space="preserve"> Craniata</v>
      </c>
      <c r="M2693" t="str">
        <f>VLOOKUP(A2693,таксономия!$1:$1048576,11,1)</f>
        <v xml:space="preserve"> Vertebrata</v>
      </c>
      <c r="N2693" t="str">
        <f>VLOOKUP(A2693,таксономия!$1:$1048576,12,1)</f>
        <v xml:space="preserve"> Euteleostomi</v>
      </c>
      <c r="O2693" t="str">
        <f>VLOOKUP(A2693,таксономия!$1:$1048576,13,1)</f>
        <v>Mammalia</v>
      </c>
      <c r="P2693" t="str">
        <f>VLOOKUP(A2693,таксономия!$1:$1048576,14,1)</f>
        <v xml:space="preserve"> Metatheria</v>
      </c>
      <c r="Q2693" t="str">
        <f>VLOOKUP(A2693,таксономия!$1:$1048576,15,1)</f>
        <v xml:space="preserve"> Didelphimorphia</v>
      </c>
      <c r="R2693" t="str">
        <f>VLOOKUP(A2693,таксономия!$1:$1048576,3,1)</f>
        <v xml:space="preserve"> Monodelphis domestica (Gray short-tailed opossum).</v>
      </c>
      <c r="S2693">
        <f t="shared" si="42"/>
        <v>76</v>
      </c>
    </row>
    <row r="2694" spans="1:19" x14ac:dyDescent="0.3">
      <c r="A2694" t="s">
        <v>1605</v>
      </c>
      <c r="B2694" t="s">
        <v>1606</v>
      </c>
      <c r="C2694">
        <v>692</v>
      </c>
      <c r="D2694" t="s">
        <v>12</v>
      </c>
      <c r="E2694">
        <v>169</v>
      </c>
      <c r="F2694">
        <v>246</v>
      </c>
      <c r="G2694">
        <v>2697</v>
      </c>
      <c r="H2694" t="s">
        <v>13</v>
      </c>
      <c r="I2694" t="str">
        <f>VLOOKUP(A2694,таксономия!$1:$1048576,7,1)</f>
        <v>Eukaryota</v>
      </c>
      <c r="J2694" t="str">
        <f>VLOOKUP(A2694,таксономия!$1:$1048576,8,1)</f>
        <v xml:space="preserve"> Metazoa</v>
      </c>
      <c r="K2694" t="str">
        <f>VLOOKUP(A2694,таксономия!$1:$1048576,9,1)</f>
        <v xml:space="preserve"> Chordata</v>
      </c>
      <c r="L2694" t="str">
        <f>VLOOKUP(A2694,таксономия!$1:$1048576,10,1)</f>
        <v xml:space="preserve"> Craniata</v>
      </c>
      <c r="M2694" t="str">
        <f>VLOOKUP(A2694,таксономия!$1:$1048576,11,1)</f>
        <v xml:space="preserve"> Vertebrata</v>
      </c>
      <c r="N2694" t="str">
        <f>VLOOKUP(A2694,таксономия!$1:$1048576,12,1)</f>
        <v xml:space="preserve"> Euteleostomi</v>
      </c>
      <c r="O2694" t="str">
        <f>VLOOKUP(A2694,таксономия!$1:$1048576,13,1)</f>
        <v>Mammalia</v>
      </c>
      <c r="P2694" t="str">
        <f>VLOOKUP(A2694,таксономия!$1:$1048576,14,1)</f>
        <v xml:space="preserve"> Metatheria</v>
      </c>
      <c r="Q2694" t="str">
        <f>VLOOKUP(A2694,таксономия!$1:$1048576,15,1)</f>
        <v xml:space="preserve"> Didelphimorphia</v>
      </c>
      <c r="R2694" t="str">
        <f>VLOOKUP(A2694,таксономия!$1:$1048576,3,1)</f>
        <v xml:space="preserve"> Monodelphis domestica (Gray short-tailed opossum).</v>
      </c>
      <c r="S2694">
        <f t="shared" si="42"/>
        <v>77</v>
      </c>
    </row>
    <row r="2695" spans="1:19" x14ac:dyDescent="0.3">
      <c r="A2695" t="s">
        <v>1605</v>
      </c>
      <c r="B2695" t="s">
        <v>1606</v>
      </c>
      <c r="C2695">
        <v>692</v>
      </c>
      <c r="D2695" t="s">
        <v>12</v>
      </c>
      <c r="E2695">
        <v>269</v>
      </c>
      <c r="F2695">
        <v>347</v>
      </c>
      <c r="G2695">
        <v>2697</v>
      </c>
      <c r="H2695" t="s">
        <v>13</v>
      </c>
      <c r="I2695" t="str">
        <f>VLOOKUP(A2695,таксономия!$1:$1048576,7,1)</f>
        <v>Eukaryota</v>
      </c>
      <c r="J2695" t="str">
        <f>VLOOKUP(A2695,таксономия!$1:$1048576,8,1)</f>
        <v xml:space="preserve"> Metazoa</v>
      </c>
      <c r="K2695" t="str">
        <f>VLOOKUP(A2695,таксономия!$1:$1048576,9,1)</f>
        <v xml:space="preserve"> Chordata</v>
      </c>
      <c r="L2695" t="str">
        <f>VLOOKUP(A2695,таксономия!$1:$1048576,10,1)</f>
        <v xml:space="preserve"> Craniata</v>
      </c>
      <c r="M2695" t="str">
        <f>VLOOKUP(A2695,таксономия!$1:$1048576,11,1)</f>
        <v xml:space="preserve"> Vertebrata</v>
      </c>
      <c r="N2695" t="str">
        <f>VLOOKUP(A2695,таксономия!$1:$1048576,12,1)</f>
        <v xml:space="preserve"> Euteleostomi</v>
      </c>
      <c r="O2695" t="str">
        <f>VLOOKUP(A2695,таксономия!$1:$1048576,13,1)</f>
        <v>Mammalia</v>
      </c>
      <c r="P2695" t="str">
        <f>VLOOKUP(A2695,таксономия!$1:$1048576,14,1)</f>
        <v xml:space="preserve"> Metatheria</v>
      </c>
      <c r="Q2695" t="str">
        <f>VLOOKUP(A2695,таксономия!$1:$1048576,15,1)</f>
        <v xml:space="preserve"> Didelphimorphia</v>
      </c>
      <c r="R2695" t="str">
        <f>VLOOKUP(A2695,таксономия!$1:$1048576,3,1)</f>
        <v xml:space="preserve"> Monodelphis domestica (Gray short-tailed opossum).</v>
      </c>
      <c r="S2695">
        <f t="shared" si="42"/>
        <v>78</v>
      </c>
    </row>
    <row r="2696" spans="1:19" x14ac:dyDescent="0.3">
      <c r="A2696" t="s">
        <v>1605</v>
      </c>
      <c r="B2696" t="s">
        <v>1606</v>
      </c>
      <c r="C2696">
        <v>692</v>
      </c>
      <c r="D2696" t="s">
        <v>12</v>
      </c>
      <c r="E2696">
        <v>356</v>
      </c>
      <c r="F2696">
        <v>432</v>
      </c>
      <c r="G2696">
        <v>2697</v>
      </c>
      <c r="H2696" t="s">
        <v>13</v>
      </c>
      <c r="I2696" t="str">
        <f>VLOOKUP(A2696,таксономия!$1:$1048576,7,1)</f>
        <v>Eukaryota</v>
      </c>
      <c r="J2696" t="str">
        <f>VLOOKUP(A2696,таксономия!$1:$1048576,8,1)</f>
        <v xml:space="preserve"> Metazoa</v>
      </c>
      <c r="K2696" t="str">
        <f>VLOOKUP(A2696,таксономия!$1:$1048576,9,1)</f>
        <v xml:space="preserve"> Chordata</v>
      </c>
      <c r="L2696" t="str">
        <f>VLOOKUP(A2696,таксономия!$1:$1048576,10,1)</f>
        <v xml:space="preserve"> Craniata</v>
      </c>
      <c r="M2696" t="str">
        <f>VLOOKUP(A2696,таксономия!$1:$1048576,11,1)</f>
        <v xml:space="preserve"> Vertebrata</v>
      </c>
      <c r="N2696" t="str">
        <f>VLOOKUP(A2696,таксономия!$1:$1048576,12,1)</f>
        <v xml:space="preserve"> Euteleostomi</v>
      </c>
      <c r="O2696" t="str">
        <f>VLOOKUP(A2696,таксономия!$1:$1048576,13,1)</f>
        <v>Mammalia</v>
      </c>
      <c r="P2696" t="str">
        <f>VLOOKUP(A2696,таксономия!$1:$1048576,14,1)</f>
        <v xml:space="preserve"> Metatheria</v>
      </c>
      <c r="Q2696" t="str">
        <f>VLOOKUP(A2696,таксономия!$1:$1048576,15,1)</f>
        <v xml:space="preserve"> Didelphimorphia</v>
      </c>
      <c r="R2696" t="str">
        <f>VLOOKUP(A2696,таксономия!$1:$1048576,3,1)</f>
        <v xml:space="preserve"> Monodelphis domestica (Gray short-tailed opossum).</v>
      </c>
      <c r="S2696">
        <f t="shared" si="42"/>
        <v>76</v>
      </c>
    </row>
    <row r="2697" spans="1:19" x14ac:dyDescent="0.3">
      <c r="A2697" t="s">
        <v>1605</v>
      </c>
      <c r="B2697" t="s">
        <v>1606</v>
      </c>
      <c r="C2697">
        <v>692</v>
      </c>
      <c r="D2697" t="s">
        <v>44</v>
      </c>
      <c r="E2697">
        <v>5</v>
      </c>
      <c r="F2697">
        <v>84</v>
      </c>
      <c r="G2697">
        <v>2217</v>
      </c>
      <c r="H2697" t="s">
        <v>45</v>
      </c>
      <c r="I2697" t="str">
        <f>VLOOKUP(A2697,таксономия!$1:$1048576,7,1)</f>
        <v>Eukaryota</v>
      </c>
      <c r="J2697" t="str">
        <f>VLOOKUP(A2697,таксономия!$1:$1048576,8,1)</f>
        <v xml:space="preserve"> Metazoa</v>
      </c>
      <c r="K2697" t="str">
        <f>VLOOKUP(A2697,таксономия!$1:$1048576,9,1)</f>
        <v xml:space="preserve"> Chordata</v>
      </c>
      <c r="L2697" t="str">
        <f>VLOOKUP(A2697,таксономия!$1:$1048576,10,1)</f>
        <v xml:space="preserve"> Craniata</v>
      </c>
      <c r="M2697" t="str">
        <f>VLOOKUP(A2697,таксономия!$1:$1048576,11,1)</f>
        <v xml:space="preserve"> Vertebrata</v>
      </c>
      <c r="N2697" t="str">
        <f>VLOOKUP(A2697,таксономия!$1:$1048576,12,1)</f>
        <v xml:space="preserve"> Euteleostomi</v>
      </c>
      <c r="O2697" t="str">
        <f>VLOOKUP(A2697,таксономия!$1:$1048576,13,1)</f>
        <v>Mammalia</v>
      </c>
      <c r="P2697" t="str">
        <f>VLOOKUP(A2697,таксономия!$1:$1048576,14,1)</f>
        <v xml:space="preserve"> Metatheria</v>
      </c>
      <c r="Q2697" t="str">
        <f>VLOOKUP(A2697,таксономия!$1:$1048576,15,1)</f>
        <v xml:space="preserve"> Didelphimorphia</v>
      </c>
      <c r="R2697" t="str">
        <f>VLOOKUP(A2697,таксономия!$1:$1048576,3,1)</f>
        <v xml:space="preserve"> Monodelphis domestica (Gray short-tailed opossum).</v>
      </c>
      <c r="S2697">
        <f t="shared" si="42"/>
        <v>79</v>
      </c>
    </row>
    <row r="2698" spans="1:19" x14ac:dyDescent="0.3">
      <c r="A2698" t="s">
        <v>1605</v>
      </c>
      <c r="B2698" t="s">
        <v>1606</v>
      </c>
      <c r="C2698">
        <v>692</v>
      </c>
      <c r="D2698" t="s">
        <v>16</v>
      </c>
      <c r="E2698">
        <v>465</v>
      </c>
      <c r="F2698">
        <v>685</v>
      </c>
      <c r="G2698">
        <v>22248</v>
      </c>
      <c r="H2698" t="s">
        <v>17</v>
      </c>
      <c r="I2698" t="str">
        <f>VLOOKUP(A2698,таксономия!$1:$1048576,7,1)</f>
        <v>Eukaryota</v>
      </c>
      <c r="J2698" t="str">
        <f>VLOOKUP(A2698,таксономия!$1:$1048576,8,1)</f>
        <v xml:space="preserve"> Metazoa</v>
      </c>
      <c r="K2698" t="str">
        <f>VLOOKUP(A2698,таксономия!$1:$1048576,9,1)</f>
        <v xml:space="preserve"> Chordata</v>
      </c>
      <c r="L2698" t="str">
        <f>VLOOKUP(A2698,таксономия!$1:$1048576,10,1)</f>
        <v xml:space="preserve"> Craniata</v>
      </c>
      <c r="M2698" t="str">
        <f>VLOOKUP(A2698,таксономия!$1:$1048576,11,1)</f>
        <v xml:space="preserve"> Vertebrata</v>
      </c>
      <c r="N2698" t="str">
        <f>VLOOKUP(A2698,таксономия!$1:$1048576,12,1)</f>
        <v xml:space="preserve"> Euteleostomi</v>
      </c>
      <c r="O2698" t="str">
        <f>VLOOKUP(A2698,таксономия!$1:$1048576,13,1)</f>
        <v>Mammalia</v>
      </c>
      <c r="P2698" t="str">
        <f>VLOOKUP(A2698,таксономия!$1:$1048576,14,1)</f>
        <v xml:space="preserve"> Metatheria</v>
      </c>
      <c r="Q2698" t="str">
        <f>VLOOKUP(A2698,таксономия!$1:$1048576,15,1)</f>
        <v xml:space="preserve"> Didelphimorphia</v>
      </c>
      <c r="R2698" t="str">
        <f>VLOOKUP(A2698,таксономия!$1:$1048576,3,1)</f>
        <v xml:space="preserve"> Monodelphis domestica (Gray short-tailed opossum).</v>
      </c>
      <c r="S2698">
        <f t="shared" si="42"/>
        <v>220</v>
      </c>
    </row>
    <row r="2699" spans="1:19" x14ac:dyDescent="0.3">
      <c r="A2699" t="s">
        <v>1607</v>
      </c>
      <c r="B2699" t="s">
        <v>1608</v>
      </c>
      <c r="C2699">
        <v>290</v>
      </c>
      <c r="D2699" t="s">
        <v>12</v>
      </c>
      <c r="E2699">
        <v>128</v>
      </c>
      <c r="F2699">
        <v>206</v>
      </c>
      <c r="G2699">
        <v>2697</v>
      </c>
      <c r="H2699" t="s">
        <v>13</v>
      </c>
      <c r="I2699" t="str">
        <f>VLOOKUP(A2699,таксономия!$1:$1048576,7,1)</f>
        <v>Eukaryota</v>
      </c>
      <c r="J2699" t="str">
        <f>VLOOKUP(A2699,таксономия!$1:$1048576,8,1)</f>
        <v xml:space="preserve"> Metazoa</v>
      </c>
      <c r="K2699" t="str">
        <f>VLOOKUP(A2699,таксономия!$1:$1048576,9,1)</f>
        <v xml:space="preserve"> Chordata</v>
      </c>
      <c r="L2699" t="str">
        <f>VLOOKUP(A2699,таксономия!$1:$1048576,10,1)</f>
        <v xml:space="preserve"> Craniata</v>
      </c>
      <c r="M2699" t="str">
        <f>VLOOKUP(A2699,таксономия!$1:$1048576,11,1)</f>
        <v xml:space="preserve"> Vertebrata</v>
      </c>
      <c r="N2699" t="str">
        <f>VLOOKUP(A2699,таксономия!$1:$1048576,12,1)</f>
        <v xml:space="preserve"> Euteleostomi</v>
      </c>
      <c r="O2699" t="str">
        <f>VLOOKUP(A2699,таксономия!$1:$1048576,13,1)</f>
        <v>Mammalia</v>
      </c>
      <c r="P2699" t="str">
        <f>VLOOKUP(A2699,таксономия!$1:$1048576,14,1)</f>
        <v xml:space="preserve"> Eutheria</v>
      </c>
      <c r="Q2699" t="str">
        <f>VLOOKUP(A2699,таксономия!$1:$1048576,15,1)</f>
        <v xml:space="preserve"> Euarchontoglires</v>
      </c>
      <c r="R2699" t="str">
        <f>VLOOKUP(A2699,таксономия!$1:$1048576,3,1)</f>
        <v xml:space="preserve"> Callithrix jacchus (White-tufted-ear marmoset).</v>
      </c>
      <c r="S2699">
        <f t="shared" si="42"/>
        <v>78</v>
      </c>
    </row>
    <row r="2700" spans="1:19" x14ac:dyDescent="0.3">
      <c r="A2700" t="s">
        <v>1607</v>
      </c>
      <c r="B2700" t="s">
        <v>1608</v>
      </c>
      <c r="C2700">
        <v>290</v>
      </c>
      <c r="D2700" t="s">
        <v>12</v>
      </c>
      <c r="E2700">
        <v>211</v>
      </c>
      <c r="F2700">
        <v>288</v>
      </c>
      <c r="G2700">
        <v>2697</v>
      </c>
      <c r="H2700" t="s">
        <v>13</v>
      </c>
      <c r="I2700" t="str">
        <f>VLOOKUP(A2700,таксономия!$1:$1048576,7,1)</f>
        <v>Eukaryota</v>
      </c>
      <c r="J2700" t="str">
        <f>VLOOKUP(A2700,таксономия!$1:$1048576,8,1)</f>
        <v xml:space="preserve"> Metazoa</v>
      </c>
      <c r="K2700" t="str">
        <f>VLOOKUP(A2700,таксономия!$1:$1048576,9,1)</f>
        <v xml:space="preserve"> Chordata</v>
      </c>
      <c r="L2700" t="str">
        <f>VLOOKUP(A2700,таксономия!$1:$1048576,10,1)</f>
        <v xml:space="preserve"> Craniata</v>
      </c>
      <c r="M2700" t="str">
        <f>VLOOKUP(A2700,таксономия!$1:$1048576,11,1)</f>
        <v xml:space="preserve"> Vertebrata</v>
      </c>
      <c r="N2700" t="str">
        <f>VLOOKUP(A2700,таксономия!$1:$1048576,12,1)</f>
        <v xml:space="preserve"> Euteleostomi</v>
      </c>
      <c r="O2700" t="str">
        <f>VLOOKUP(A2700,таксономия!$1:$1048576,13,1)</f>
        <v>Mammalia</v>
      </c>
      <c r="P2700" t="str">
        <f>VLOOKUP(A2700,таксономия!$1:$1048576,14,1)</f>
        <v xml:space="preserve"> Eutheria</v>
      </c>
      <c r="Q2700" t="str">
        <f>VLOOKUP(A2700,таксономия!$1:$1048576,15,1)</f>
        <v xml:space="preserve"> Euarchontoglires</v>
      </c>
      <c r="R2700" t="str">
        <f>VLOOKUP(A2700,таксономия!$1:$1048576,3,1)</f>
        <v xml:space="preserve"> Callithrix jacchus (White-tufted-ear marmoset).</v>
      </c>
      <c r="S2700">
        <f t="shared" si="42"/>
        <v>77</v>
      </c>
    </row>
    <row r="2701" spans="1:19" x14ac:dyDescent="0.3">
      <c r="A2701" t="s">
        <v>1607</v>
      </c>
      <c r="B2701" t="s">
        <v>1608</v>
      </c>
      <c r="C2701">
        <v>290</v>
      </c>
      <c r="D2701" t="s">
        <v>44</v>
      </c>
      <c r="E2701">
        <v>40</v>
      </c>
      <c r="F2701">
        <v>124</v>
      </c>
      <c r="G2701">
        <v>2217</v>
      </c>
      <c r="H2701" t="s">
        <v>45</v>
      </c>
      <c r="I2701" t="str">
        <f>VLOOKUP(A2701,таксономия!$1:$1048576,7,1)</f>
        <v>Eukaryota</v>
      </c>
      <c r="J2701" t="str">
        <f>VLOOKUP(A2701,таксономия!$1:$1048576,8,1)</f>
        <v xml:space="preserve"> Metazoa</v>
      </c>
      <c r="K2701" t="str">
        <f>VLOOKUP(A2701,таксономия!$1:$1048576,9,1)</f>
        <v xml:space="preserve"> Chordata</v>
      </c>
      <c r="L2701" t="str">
        <f>VLOOKUP(A2701,таксономия!$1:$1048576,10,1)</f>
        <v xml:space="preserve"> Craniata</v>
      </c>
      <c r="M2701" t="str">
        <f>VLOOKUP(A2701,таксономия!$1:$1048576,11,1)</f>
        <v xml:space="preserve"> Vertebrata</v>
      </c>
      <c r="N2701" t="str">
        <f>VLOOKUP(A2701,таксономия!$1:$1048576,12,1)</f>
        <v xml:space="preserve"> Euteleostomi</v>
      </c>
      <c r="O2701" t="str">
        <f>VLOOKUP(A2701,таксономия!$1:$1048576,13,1)</f>
        <v>Mammalia</v>
      </c>
      <c r="P2701" t="str">
        <f>VLOOKUP(A2701,таксономия!$1:$1048576,14,1)</f>
        <v xml:space="preserve"> Eutheria</v>
      </c>
      <c r="Q2701" t="str">
        <f>VLOOKUP(A2701,таксономия!$1:$1048576,15,1)</f>
        <v xml:space="preserve"> Euarchontoglires</v>
      </c>
      <c r="R2701" t="str">
        <f>VLOOKUP(A2701,таксономия!$1:$1048576,3,1)</f>
        <v xml:space="preserve"> Callithrix jacchus (White-tufted-ear marmoset).</v>
      </c>
      <c r="S2701">
        <f t="shared" si="42"/>
        <v>84</v>
      </c>
    </row>
    <row r="2702" spans="1:19" x14ac:dyDescent="0.3">
      <c r="A2702" t="s">
        <v>1609</v>
      </c>
      <c r="B2702" t="s">
        <v>1610</v>
      </c>
      <c r="C2702">
        <v>687</v>
      </c>
      <c r="D2702" t="s">
        <v>20</v>
      </c>
      <c r="E2702">
        <v>34</v>
      </c>
      <c r="F2702">
        <v>161</v>
      </c>
      <c r="G2702">
        <v>1926</v>
      </c>
      <c r="H2702" t="s">
        <v>21</v>
      </c>
      <c r="I2702" t="str">
        <f>VLOOKUP(A2702,таксономия!$1:$1048576,7,1)</f>
        <v>Eukaryota</v>
      </c>
      <c r="J2702" t="str">
        <f>VLOOKUP(A2702,таксономия!$1:$1048576,8,1)</f>
        <v xml:space="preserve"> Metazoa</v>
      </c>
      <c r="K2702" t="str">
        <f>VLOOKUP(A2702,таксономия!$1:$1048576,9,1)</f>
        <v xml:space="preserve"> Chordata</v>
      </c>
      <c r="L2702" t="str">
        <f>VLOOKUP(A2702,таксономия!$1:$1048576,10,1)</f>
        <v xml:space="preserve"> Craniata</v>
      </c>
      <c r="M2702" t="str">
        <f>VLOOKUP(A2702,таксономия!$1:$1048576,11,1)</f>
        <v xml:space="preserve"> Vertebrata</v>
      </c>
      <c r="N2702" t="str">
        <f>VLOOKUP(A2702,таксономия!$1:$1048576,12,1)</f>
        <v xml:space="preserve"> Euteleostomi</v>
      </c>
      <c r="O2702" t="str">
        <f>VLOOKUP(A2702,таксономия!$1:$1048576,13,1)</f>
        <v>Mammalia</v>
      </c>
      <c r="P2702" t="str">
        <f>VLOOKUP(A2702,таксономия!$1:$1048576,14,1)</f>
        <v xml:space="preserve"> Eutheria</v>
      </c>
      <c r="Q2702" t="str">
        <f>VLOOKUP(A2702,таксономия!$1:$1048576,15,1)</f>
        <v xml:space="preserve"> Euarchontoglires</v>
      </c>
      <c r="R2702" t="str">
        <f>VLOOKUP(A2702,таксономия!$1:$1048576,3,1)</f>
        <v xml:space="preserve"> Macaca mulatta (Rhesus macaque).</v>
      </c>
      <c r="S2702">
        <f t="shared" si="42"/>
        <v>127</v>
      </c>
    </row>
    <row r="2703" spans="1:19" x14ac:dyDescent="0.3">
      <c r="A2703" t="s">
        <v>1609</v>
      </c>
      <c r="B2703" t="s">
        <v>1610</v>
      </c>
      <c r="C2703">
        <v>687</v>
      </c>
      <c r="D2703" t="s">
        <v>12</v>
      </c>
      <c r="E2703">
        <v>176</v>
      </c>
      <c r="F2703">
        <v>254</v>
      </c>
      <c r="G2703">
        <v>2697</v>
      </c>
      <c r="H2703" t="s">
        <v>13</v>
      </c>
      <c r="I2703" t="str">
        <f>VLOOKUP(A2703,таксономия!$1:$1048576,7,1)</f>
        <v>Eukaryota</v>
      </c>
      <c r="J2703" t="str">
        <f>VLOOKUP(A2703,таксономия!$1:$1048576,8,1)</f>
        <v xml:space="preserve"> Metazoa</v>
      </c>
      <c r="K2703" t="str">
        <f>VLOOKUP(A2703,таксономия!$1:$1048576,9,1)</f>
        <v xml:space="preserve"> Chordata</v>
      </c>
      <c r="L2703" t="str">
        <f>VLOOKUP(A2703,таксономия!$1:$1048576,10,1)</f>
        <v xml:space="preserve"> Craniata</v>
      </c>
      <c r="M2703" t="str">
        <f>VLOOKUP(A2703,таксономия!$1:$1048576,11,1)</f>
        <v xml:space="preserve"> Vertebrata</v>
      </c>
      <c r="N2703" t="str">
        <f>VLOOKUP(A2703,таксономия!$1:$1048576,12,1)</f>
        <v xml:space="preserve"> Euteleostomi</v>
      </c>
      <c r="O2703" t="str">
        <f>VLOOKUP(A2703,таксономия!$1:$1048576,13,1)</f>
        <v>Mammalia</v>
      </c>
      <c r="P2703" t="str">
        <f>VLOOKUP(A2703,таксономия!$1:$1048576,14,1)</f>
        <v xml:space="preserve"> Eutheria</v>
      </c>
      <c r="Q2703" t="str">
        <f>VLOOKUP(A2703,таксономия!$1:$1048576,15,1)</f>
        <v xml:space="preserve"> Euarchontoglires</v>
      </c>
      <c r="R2703" t="str">
        <f>VLOOKUP(A2703,таксономия!$1:$1048576,3,1)</f>
        <v xml:space="preserve"> Macaca mulatta (Rhesus macaque).</v>
      </c>
      <c r="S2703">
        <f t="shared" si="42"/>
        <v>78</v>
      </c>
    </row>
    <row r="2704" spans="1:19" x14ac:dyDescent="0.3">
      <c r="A2704" t="s">
        <v>1609</v>
      </c>
      <c r="B2704" t="s">
        <v>1610</v>
      </c>
      <c r="C2704">
        <v>687</v>
      </c>
      <c r="D2704" t="s">
        <v>24</v>
      </c>
      <c r="E2704">
        <v>333</v>
      </c>
      <c r="F2704">
        <v>606</v>
      </c>
      <c r="G2704">
        <v>24806</v>
      </c>
      <c r="H2704" t="s">
        <v>25</v>
      </c>
      <c r="I2704" t="str">
        <f>VLOOKUP(A2704,таксономия!$1:$1048576,7,1)</f>
        <v>Eukaryota</v>
      </c>
      <c r="J2704" t="str">
        <f>VLOOKUP(A2704,таксономия!$1:$1048576,8,1)</f>
        <v xml:space="preserve"> Metazoa</v>
      </c>
      <c r="K2704" t="str">
        <f>VLOOKUP(A2704,таксономия!$1:$1048576,9,1)</f>
        <v xml:space="preserve"> Chordata</v>
      </c>
      <c r="L2704" t="str">
        <f>VLOOKUP(A2704,таксономия!$1:$1048576,10,1)</f>
        <v xml:space="preserve"> Craniata</v>
      </c>
      <c r="M2704" t="str">
        <f>VLOOKUP(A2704,таксономия!$1:$1048576,11,1)</f>
        <v xml:space="preserve"> Vertebrata</v>
      </c>
      <c r="N2704" t="str">
        <f>VLOOKUP(A2704,таксономия!$1:$1048576,12,1)</f>
        <v xml:space="preserve"> Euteleostomi</v>
      </c>
      <c r="O2704" t="str">
        <f>VLOOKUP(A2704,таксономия!$1:$1048576,13,1)</f>
        <v>Mammalia</v>
      </c>
      <c r="P2704" t="str">
        <f>VLOOKUP(A2704,таксономия!$1:$1048576,14,1)</f>
        <v xml:space="preserve"> Eutheria</v>
      </c>
      <c r="Q2704" t="str">
        <f>VLOOKUP(A2704,таксономия!$1:$1048576,15,1)</f>
        <v xml:space="preserve"> Euarchontoglires</v>
      </c>
      <c r="R2704" t="str">
        <f>VLOOKUP(A2704,таксономия!$1:$1048576,3,1)</f>
        <v xml:space="preserve"> Macaca mulatta (Rhesus macaque).</v>
      </c>
      <c r="S2704">
        <f t="shared" si="42"/>
        <v>273</v>
      </c>
    </row>
    <row r="2705" spans="1:19" x14ac:dyDescent="0.3">
      <c r="A2705" t="s">
        <v>1611</v>
      </c>
      <c r="B2705" t="s">
        <v>1612</v>
      </c>
      <c r="C2705">
        <v>517</v>
      </c>
      <c r="D2705" t="s">
        <v>34</v>
      </c>
      <c r="E2705">
        <v>40</v>
      </c>
      <c r="F2705">
        <v>72</v>
      </c>
      <c r="G2705">
        <v>24995</v>
      </c>
      <c r="H2705" t="s">
        <v>35</v>
      </c>
      <c r="I2705" t="str">
        <f>VLOOKUP(A2705,таксономия!$1:$1048576,7,1)</f>
        <v>Eukaryota</v>
      </c>
      <c r="J2705" t="str">
        <f>VLOOKUP(A2705,таксономия!$1:$1048576,8,1)</f>
        <v xml:space="preserve"> Metazoa</v>
      </c>
      <c r="K2705" t="str">
        <f>VLOOKUP(A2705,таксономия!$1:$1048576,9,1)</f>
        <v xml:space="preserve"> Chordata</v>
      </c>
      <c r="L2705" t="str">
        <f>VLOOKUP(A2705,таксономия!$1:$1048576,10,1)</f>
        <v xml:space="preserve"> Craniata</v>
      </c>
      <c r="M2705" t="str">
        <f>VLOOKUP(A2705,таксономия!$1:$1048576,11,1)</f>
        <v xml:space="preserve"> Vertebrata</v>
      </c>
      <c r="N2705" t="str">
        <f>VLOOKUP(A2705,таксономия!$1:$1048576,12,1)</f>
        <v xml:space="preserve"> Euteleostomi</v>
      </c>
      <c r="O2705" t="str">
        <f>VLOOKUP(A2705,таксономия!$1:$1048576,13,1)</f>
        <v>Mammalia</v>
      </c>
      <c r="P2705" t="str">
        <f>VLOOKUP(A2705,таксономия!$1:$1048576,14,1)</f>
        <v xml:space="preserve"> Eutheria</v>
      </c>
      <c r="Q2705" t="str">
        <f>VLOOKUP(A2705,таксономия!$1:$1048576,15,1)</f>
        <v xml:space="preserve"> Euarchontoglires</v>
      </c>
      <c r="R2705" t="str">
        <f>VLOOKUP(A2705,таксономия!$1:$1048576,3,1)</f>
        <v xml:space="preserve"> Callithrix jacchus (White-tufted-ear marmoset).</v>
      </c>
      <c r="S2705">
        <f t="shared" si="42"/>
        <v>32</v>
      </c>
    </row>
    <row r="2706" spans="1:19" x14ac:dyDescent="0.3">
      <c r="A2706" t="s">
        <v>1611</v>
      </c>
      <c r="B2706" t="s">
        <v>1612</v>
      </c>
      <c r="C2706">
        <v>517</v>
      </c>
      <c r="D2706" t="s">
        <v>12</v>
      </c>
      <c r="E2706">
        <v>81</v>
      </c>
      <c r="F2706">
        <v>162</v>
      </c>
      <c r="G2706">
        <v>2697</v>
      </c>
      <c r="H2706" t="s">
        <v>13</v>
      </c>
      <c r="I2706" t="str">
        <f>VLOOKUP(A2706,таксономия!$1:$1048576,7,1)</f>
        <v>Eukaryota</v>
      </c>
      <c r="J2706" t="str">
        <f>VLOOKUP(A2706,таксономия!$1:$1048576,8,1)</f>
        <v xml:space="preserve"> Metazoa</v>
      </c>
      <c r="K2706" t="str">
        <f>VLOOKUP(A2706,таксономия!$1:$1048576,9,1)</f>
        <v xml:space="preserve"> Chordata</v>
      </c>
      <c r="L2706" t="str">
        <f>VLOOKUP(A2706,таксономия!$1:$1048576,10,1)</f>
        <v xml:space="preserve"> Craniata</v>
      </c>
      <c r="M2706" t="str">
        <f>VLOOKUP(A2706,таксономия!$1:$1048576,11,1)</f>
        <v xml:space="preserve"> Vertebrata</v>
      </c>
      <c r="N2706" t="str">
        <f>VLOOKUP(A2706,таксономия!$1:$1048576,12,1)</f>
        <v xml:space="preserve"> Euteleostomi</v>
      </c>
      <c r="O2706" t="str">
        <f>VLOOKUP(A2706,таксономия!$1:$1048576,13,1)</f>
        <v>Mammalia</v>
      </c>
      <c r="P2706" t="str">
        <f>VLOOKUP(A2706,таксономия!$1:$1048576,14,1)</f>
        <v xml:space="preserve"> Eutheria</v>
      </c>
      <c r="Q2706" t="str">
        <f>VLOOKUP(A2706,таксономия!$1:$1048576,15,1)</f>
        <v xml:space="preserve"> Euarchontoglires</v>
      </c>
      <c r="R2706" t="str">
        <f>VLOOKUP(A2706,таксономия!$1:$1048576,3,1)</f>
        <v xml:space="preserve"> Callithrix jacchus (White-tufted-ear marmoset).</v>
      </c>
      <c r="S2706">
        <f t="shared" si="42"/>
        <v>81</v>
      </c>
    </row>
    <row r="2707" spans="1:19" x14ac:dyDescent="0.3">
      <c r="A2707" t="s">
        <v>1611</v>
      </c>
      <c r="B2707" t="s">
        <v>1612</v>
      </c>
      <c r="C2707">
        <v>517</v>
      </c>
      <c r="D2707" t="s">
        <v>12</v>
      </c>
      <c r="E2707">
        <v>170</v>
      </c>
      <c r="F2707">
        <v>251</v>
      </c>
      <c r="G2707">
        <v>2697</v>
      </c>
      <c r="H2707" t="s">
        <v>13</v>
      </c>
      <c r="I2707" t="str">
        <f>VLOOKUP(A2707,таксономия!$1:$1048576,7,1)</f>
        <v>Eukaryota</v>
      </c>
      <c r="J2707" t="str">
        <f>VLOOKUP(A2707,таксономия!$1:$1048576,8,1)</f>
        <v xml:space="preserve"> Metazoa</v>
      </c>
      <c r="K2707" t="str">
        <f>VLOOKUP(A2707,таксономия!$1:$1048576,9,1)</f>
        <v xml:space="preserve"> Chordata</v>
      </c>
      <c r="L2707" t="str">
        <f>VLOOKUP(A2707,таксономия!$1:$1048576,10,1)</f>
        <v xml:space="preserve"> Craniata</v>
      </c>
      <c r="M2707" t="str">
        <f>VLOOKUP(A2707,таксономия!$1:$1048576,11,1)</f>
        <v xml:space="preserve"> Vertebrata</v>
      </c>
      <c r="N2707" t="str">
        <f>VLOOKUP(A2707,таксономия!$1:$1048576,12,1)</f>
        <v xml:space="preserve"> Euteleostomi</v>
      </c>
      <c r="O2707" t="str">
        <f>VLOOKUP(A2707,таксономия!$1:$1048576,13,1)</f>
        <v>Mammalia</v>
      </c>
      <c r="P2707" t="str">
        <f>VLOOKUP(A2707,таксономия!$1:$1048576,14,1)</f>
        <v xml:space="preserve"> Eutheria</v>
      </c>
      <c r="Q2707" t="str">
        <f>VLOOKUP(A2707,таксономия!$1:$1048576,15,1)</f>
        <v xml:space="preserve"> Euarchontoglires</v>
      </c>
      <c r="R2707" t="str">
        <f>VLOOKUP(A2707,таксономия!$1:$1048576,3,1)</f>
        <v xml:space="preserve"> Callithrix jacchus (White-tufted-ear marmoset).</v>
      </c>
      <c r="S2707">
        <f t="shared" si="42"/>
        <v>81</v>
      </c>
    </row>
    <row r="2708" spans="1:19" x14ac:dyDescent="0.3">
      <c r="A2708" t="s">
        <v>1611</v>
      </c>
      <c r="B2708" t="s">
        <v>1612</v>
      </c>
      <c r="C2708">
        <v>517</v>
      </c>
      <c r="D2708" t="s">
        <v>16</v>
      </c>
      <c r="E2708">
        <v>266</v>
      </c>
      <c r="F2708">
        <v>511</v>
      </c>
      <c r="G2708">
        <v>22248</v>
      </c>
      <c r="H2708" t="s">
        <v>17</v>
      </c>
      <c r="I2708" t="str">
        <f>VLOOKUP(A2708,таксономия!$1:$1048576,7,1)</f>
        <v>Eukaryota</v>
      </c>
      <c r="J2708" t="str">
        <f>VLOOKUP(A2708,таксономия!$1:$1048576,8,1)</f>
        <v xml:space="preserve"> Metazoa</v>
      </c>
      <c r="K2708" t="str">
        <f>VLOOKUP(A2708,таксономия!$1:$1048576,9,1)</f>
        <v xml:space="preserve"> Chordata</v>
      </c>
      <c r="L2708" t="str">
        <f>VLOOKUP(A2708,таксономия!$1:$1048576,10,1)</f>
        <v xml:space="preserve"> Craniata</v>
      </c>
      <c r="M2708" t="str">
        <f>VLOOKUP(A2708,таксономия!$1:$1048576,11,1)</f>
        <v xml:space="preserve"> Vertebrata</v>
      </c>
      <c r="N2708" t="str">
        <f>VLOOKUP(A2708,таксономия!$1:$1048576,12,1)</f>
        <v xml:space="preserve"> Euteleostomi</v>
      </c>
      <c r="O2708" t="str">
        <f>VLOOKUP(A2708,таксономия!$1:$1048576,13,1)</f>
        <v>Mammalia</v>
      </c>
      <c r="P2708" t="str">
        <f>VLOOKUP(A2708,таксономия!$1:$1048576,14,1)</f>
        <v xml:space="preserve"> Eutheria</v>
      </c>
      <c r="Q2708" t="str">
        <f>VLOOKUP(A2708,таксономия!$1:$1048576,15,1)</f>
        <v xml:space="preserve"> Euarchontoglires</v>
      </c>
      <c r="R2708" t="str">
        <f>VLOOKUP(A2708,таксономия!$1:$1048576,3,1)</f>
        <v xml:space="preserve"> Callithrix jacchus (White-tufted-ear marmoset).</v>
      </c>
      <c r="S2708">
        <f t="shared" si="42"/>
        <v>245</v>
      </c>
    </row>
    <row r="2709" spans="1:19" x14ac:dyDescent="0.3">
      <c r="A2709" t="s">
        <v>1613</v>
      </c>
      <c r="B2709" t="s">
        <v>1614</v>
      </c>
      <c r="C2709">
        <v>566</v>
      </c>
      <c r="D2709" t="s">
        <v>12</v>
      </c>
      <c r="E2709">
        <v>84</v>
      </c>
      <c r="F2709">
        <v>160</v>
      </c>
      <c r="G2709">
        <v>2697</v>
      </c>
      <c r="H2709" t="s">
        <v>13</v>
      </c>
      <c r="I2709" t="str">
        <f>VLOOKUP(A2709,таксономия!$1:$1048576,7,1)</f>
        <v>Eukaryota</v>
      </c>
      <c r="J2709" t="str">
        <f>VLOOKUP(A2709,таксономия!$1:$1048576,8,1)</f>
        <v xml:space="preserve"> Metazoa</v>
      </c>
      <c r="K2709" t="str">
        <f>VLOOKUP(A2709,таксономия!$1:$1048576,9,1)</f>
        <v xml:space="preserve"> Chordata</v>
      </c>
      <c r="L2709" t="str">
        <f>VLOOKUP(A2709,таксономия!$1:$1048576,10,1)</f>
        <v xml:space="preserve"> Craniata</v>
      </c>
      <c r="M2709" t="str">
        <f>VLOOKUP(A2709,таксономия!$1:$1048576,11,1)</f>
        <v xml:space="preserve"> Vertebrata</v>
      </c>
      <c r="N2709" t="str">
        <f>VLOOKUP(A2709,таксономия!$1:$1048576,12,1)</f>
        <v xml:space="preserve"> Euteleostomi</v>
      </c>
      <c r="O2709" t="str">
        <f>VLOOKUP(A2709,таксономия!$1:$1048576,13,1)</f>
        <v>Mammalia</v>
      </c>
      <c r="P2709" t="str">
        <f>VLOOKUP(A2709,таксономия!$1:$1048576,14,1)</f>
        <v xml:space="preserve"> Eutheria</v>
      </c>
      <c r="Q2709" t="str">
        <f>VLOOKUP(A2709,таксономия!$1:$1048576,15,1)</f>
        <v xml:space="preserve"> Euarchontoglires</v>
      </c>
      <c r="R2709" t="str">
        <f>VLOOKUP(A2709,таксономия!$1:$1048576,3,1)</f>
        <v xml:space="preserve"> Macaca mulatta (Rhesus macaque).</v>
      </c>
      <c r="S2709">
        <f t="shared" si="42"/>
        <v>76</v>
      </c>
    </row>
    <row r="2710" spans="1:19" x14ac:dyDescent="0.3">
      <c r="A2710" t="s">
        <v>1613</v>
      </c>
      <c r="B2710" t="s">
        <v>1614</v>
      </c>
      <c r="C2710">
        <v>566</v>
      </c>
      <c r="D2710" t="s">
        <v>12</v>
      </c>
      <c r="E2710">
        <v>165</v>
      </c>
      <c r="F2710">
        <v>242</v>
      </c>
      <c r="G2710">
        <v>2697</v>
      </c>
      <c r="H2710" t="s">
        <v>13</v>
      </c>
      <c r="I2710" t="str">
        <f>VLOOKUP(A2710,таксономия!$1:$1048576,7,1)</f>
        <v>Eukaryota</v>
      </c>
      <c r="J2710" t="str">
        <f>VLOOKUP(A2710,таксономия!$1:$1048576,8,1)</f>
        <v xml:space="preserve"> Metazoa</v>
      </c>
      <c r="K2710" t="str">
        <f>VLOOKUP(A2710,таксономия!$1:$1048576,9,1)</f>
        <v xml:space="preserve"> Chordata</v>
      </c>
      <c r="L2710" t="str">
        <f>VLOOKUP(A2710,таксономия!$1:$1048576,10,1)</f>
        <v xml:space="preserve"> Craniata</v>
      </c>
      <c r="M2710" t="str">
        <f>VLOOKUP(A2710,таксономия!$1:$1048576,11,1)</f>
        <v xml:space="preserve"> Vertebrata</v>
      </c>
      <c r="N2710" t="str">
        <f>VLOOKUP(A2710,таксономия!$1:$1048576,12,1)</f>
        <v xml:space="preserve"> Euteleostomi</v>
      </c>
      <c r="O2710" t="str">
        <f>VLOOKUP(A2710,таксономия!$1:$1048576,13,1)</f>
        <v>Mammalia</v>
      </c>
      <c r="P2710" t="str">
        <f>VLOOKUP(A2710,таксономия!$1:$1048576,14,1)</f>
        <v xml:space="preserve"> Eutheria</v>
      </c>
      <c r="Q2710" t="str">
        <f>VLOOKUP(A2710,таксономия!$1:$1048576,15,1)</f>
        <v xml:space="preserve"> Euarchontoglires</v>
      </c>
      <c r="R2710" t="str">
        <f>VLOOKUP(A2710,таксономия!$1:$1048576,3,1)</f>
        <v xml:space="preserve"> Macaca mulatta (Rhesus macaque).</v>
      </c>
      <c r="S2710">
        <f t="shared" si="42"/>
        <v>77</v>
      </c>
    </row>
    <row r="2711" spans="1:19" x14ac:dyDescent="0.3">
      <c r="A2711" t="s">
        <v>1613</v>
      </c>
      <c r="B2711" t="s">
        <v>1614</v>
      </c>
      <c r="C2711">
        <v>566</v>
      </c>
      <c r="D2711" t="s">
        <v>12</v>
      </c>
      <c r="E2711">
        <v>257</v>
      </c>
      <c r="F2711">
        <v>335</v>
      </c>
      <c r="G2711">
        <v>2697</v>
      </c>
      <c r="H2711" t="s">
        <v>13</v>
      </c>
      <c r="I2711" t="str">
        <f>VLOOKUP(A2711,таксономия!$1:$1048576,7,1)</f>
        <v>Eukaryota</v>
      </c>
      <c r="J2711" t="str">
        <f>VLOOKUP(A2711,таксономия!$1:$1048576,8,1)</f>
        <v xml:space="preserve"> Metazoa</v>
      </c>
      <c r="K2711" t="str">
        <f>VLOOKUP(A2711,таксономия!$1:$1048576,9,1)</f>
        <v xml:space="preserve"> Chordata</v>
      </c>
      <c r="L2711" t="str">
        <f>VLOOKUP(A2711,таксономия!$1:$1048576,10,1)</f>
        <v xml:space="preserve"> Craniata</v>
      </c>
      <c r="M2711" t="str">
        <f>VLOOKUP(A2711,таксономия!$1:$1048576,11,1)</f>
        <v xml:space="preserve"> Vertebrata</v>
      </c>
      <c r="N2711" t="str">
        <f>VLOOKUP(A2711,таксономия!$1:$1048576,12,1)</f>
        <v xml:space="preserve"> Euteleostomi</v>
      </c>
      <c r="O2711" t="str">
        <f>VLOOKUP(A2711,таксономия!$1:$1048576,13,1)</f>
        <v>Mammalia</v>
      </c>
      <c r="P2711" t="str">
        <f>VLOOKUP(A2711,таксономия!$1:$1048576,14,1)</f>
        <v xml:space="preserve"> Eutheria</v>
      </c>
      <c r="Q2711" t="str">
        <f>VLOOKUP(A2711,таксономия!$1:$1048576,15,1)</f>
        <v xml:space="preserve"> Euarchontoglires</v>
      </c>
      <c r="R2711" t="str">
        <f>VLOOKUP(A2711,таксономия!$1:$1048576,3,1)</f>
        <v xml:space="preserve"> Macaca mulatta (Rhesus macaque).</v>
      </c>
      <c r="S2711">
        <f t="shared" si="42"/>
        <v>78</v>
      </c>
    </row>
    <row r="2712" spans="1:19" x14ac:dyDescent="0.3">
      <c r="A2712" t="s">
        <v>1613</v>
      </c>
      <c r="B2712" t="s">
        <v>1614</v>
      </c>
      <c r="C2712">
        <v>566</v>
      </c>
      <c r="D2712" t="s">
        <v>12</v>
      </c>
      <c r="E2712">
        <v>344</v>
      </c>
      <c r="F2712">
        <v>422</v>
      </c>
      <c r="G2712">
        <v>2697</v>
      </c>
      <c r="H2712" t="s">
        <v>13</v>
      </c>
      <c r="I2712" t="str">
        <f>VLOOKUP(A2712,таксономия!$1:$1048576,7,1)</f>
        <v>Eukaryota</v>
      </c>
      <c r="J2712" t="str">
        <f>VLOOKUP(A2712,таксономия!$1:$1048576,8,1)</f>
        <v xml:space="preserve"> Metazoa</v>
      </c>
      <c r="K2712" t="str">
        <f>VLOOKUP(A2712,таксономия!$1:$1048576,9,1)</f>
        <v xml:space="preserve"> Chordata</v>
      </c>
      <c r="L2712" t="str">
        <f>VLOOKUP(A2712,таксономия!$1:$1048576,10,1)</f>
        <v xml:space="preserve"> Craniata</v>
      </c>
      <c r="M2712" t="str">
        <f>VLOOKUP(A2712,таксономия!$1:$1048576,11,1)</f>
        <v xml:space="preserve"> Vertebrata</v>
      </c>
      <c r="N2712" t="str">
        <f>VLOOKUP(A2712,таксономия!$1:$1048576,12,1)</f>
        <v xml:space="preserve"> Euteleostomi</v>
      </c>
      <c r="O2712" t="str">
        <f>VLOOKUP(A2712,таксономия!$1:$1048576,13,1)</f>
        <v>Mammalia</v>
      </c>
      <c r="P2712" t="str">
        <f>VLOOKUP(A2712,таксономия!$1:$1048576,14,1)</f>
        <v xml:space="preserve"> Eutheria</v>
      </c>
      <c r="Q2712" t="str">
        <f>VLOOKUP(A2712,таксономия!$1:$1048576,15,1)</f>
        <v xml:space="preserve"> Euarchontoglires</v>
      </c>
      <c r="R2712" t="str">
        <f>VLOOKUP(A2712,таксономия!$1:$1048576,3,1)</f>
        <v xml:space="preserve"> Macaca mulatta (Rhesus macaque).</v>
      </c>
      <c r="S2712">
        <f t="shared" si="42"/>
        <v>78</v>
      </c>
    </row>
    <row r="2713" spans="1:19" x14ac:dyDescent="0.3">
      <c r="A2713" t="s">
        <v>1613</v>
      </c>
      <c r="B2713" t="s">
        <v>1614</v>
      </c>
      <c r="C2713">
        <v>566</v>
      </c>
      <c r="D2713" t="s">
        <v>44</v>
      </c>
      <c r="E2713">
        <v>8</v>
      </c>
      <c r="F2713">
        <v>80</v>
      </c>
      <c r="G2713">
        <v>2217</v>
      </c>
      <c r="H2713" t="s">
        <v>45</v>
      </c>
      <c r="I2713" t="str">
        <f>VLOOKUP(A2713,таксономия!$1:$1048576,7,1)</f>
        <v>Eukaryota</v>
      </c>
      <c r="J2713" t="str">
        <f>VLOOKUP(A2713,таксономия!$1:$1048576,8,1)</f>
        <v xml:space="preserve"> Metazoa</v>
      </c>
      <c r="K2713" t="str">
        <f>VLOOKUP(A2713,таксономия!$1:$1048576,9,1)</f>
        <v xml:space="preserve"> Chordata</v>
      </c>
      <c r="L2713" t="str">
        <f>VLOOKUP(A2713,таксономия!$1:$1048576,10,1)</f>
        <v xml:space="preserve"> Craniata</v>
      </c>
      <c r="M2713" t="str">
        <f>VLOOKUP(A2713,таксономия!$1:$1048576,11,1)</f>
        <v xml:space="preserve"> Vertebrata</v>
      </c>
      <c r="N2713" t="str">
        <f>VLOOKUP(A2713,таксономия!$1:$1048576,12,1)</f>
        <v xml:space="preserve"> Euteleostomi</v>
      </c>
      <c r="O2713" t="str">
        <f>VLOOKUP(A2713,таксономия!$1:$1048576,13,1)</f>
        <v>Mammalia</v>
      </c>
      <c r="P2713" t="str">
        <f>VLOOKUP(A2713,таксономия!$1:$1048576,14,1)</f>
        <v xml:space="preserve"> Eutheria</v>
      </c>
      <c r="Q2713" t="str">
        <f>VLOOKUP(A2713,таксономия!$1:$1048576,15,1)</f>
        <v xml:space="preserve"> Euarchontoglires</v>
      </c>
      <c r="R2713" t="str">
        <f>VLOOKUP(A2713,таксономия!$1:$1048576,3,1)</f>
        <v xml:space="preserve"> Macaca mulatta (Rhesus macaque).</v>
      </c>
      <c r="S2713">
        <f t="shared" si="42"/>
        <v>72</v>
      </c>
    </row>
    <row r="2714" spans="1:19" x14ac:dyDescent="0.3">
      <c r="A2714" t="s">
        <v>1613</v>
      </c>
      <c r="B2714" t="s">
        <v>1614</v>
      </c>
      <c r="C2714">
        <v>566</v>
      </c>
      <c r="D2714" t="s">
        <v>16</v>
      </c>
      <c r="E2714">
        <v>458</v>
      </c>
      <c r="F2714">
        <v>566</v>
      </c>
      <c r="G2714">
        <v>22248</v>
      </c>
      <c r="H2714" t="s">
        <v>17</v>
      </c>
      <c r="I2714" t="str">
        <f>VLOOKUP(A2714,таксономия!$1:$1048576,7,1)</f>
        <v>Eukaryota</v>
      </c>
      <c r="J2714" t="str">
        <f>VLOOKUP(A2714,таксономия!$1:$1048576,8,1)</f>
        <v xml:space="preserve"> Metazoa</v>
      </c>
      <c r="K2714" t="str">
        <f>VLOOKUP(A2714,таксономия!$1:$1048576,9,1)</f>
        <v xml:space="preserve"> Chordata</v>
      </c>
      <c r="L2714" t="str">
        <f>VLOOKUP(A2714,таксономия!$1:$1048576,10,1)</f>
        <v xml:space="preserve"> Craniata</v>
      </c>
      <c r="M2714" t="str">
        <f>VLOOKUP(A2714,таксономия!$1:$1048576,11,1)</f>
        <v xml:space="preserve"> Vertebrata</v>
      </c>
      <c r="N2714" t="str">
        <f>VLOOKUP(A2714,таксономия!$1:$1048576,12,1)</f>
        <v xml:space="preserve"> Euteleostomi</v>
      </c>
      <c r="O2714" t="str">
        <f>VLOOKUP(A2714,таксономия!$1:$1048576,13,1)</f>
        <v>Mammalia</v>
      </c>
      <c r="P2714" t="str">
        <f>VLOOKUP(A2714,таксономия!$1:$1048576,14,1)</f>
        <v xml:space="preserve"> Eutheria</v>
      </c>
      <c r="Q2714" t="str">
        <f>VLOOKUP(A2714,таксономия!$1:$1048576,15,1)</f>
        <v xml:space="preserve"> Euarchontoglires</v>
      </c>
      <c r="R2714" t="str">
        <f>VLOOKUP(A2714,таксономия!$1:$1048576,3,1)</f>
        <v xml:space="preserve"> Macaca mulatta (Rhesus macaque).</v>
      </c>
      <c r="S2714">
        <f t="shared" si="42"/>
        <v>108</v>
      </c>
    </row>
    <row r="2715" spans="1:19" x14ac:dyDescent="0.3">
      <c r="A2715" t="s">
        <v>1615</v>
      </c>
      <c r="B2715" t="s">
        <v>1616</v>
      </c>
      <c r="C2715">
        <v>711</v>
      </c>
      <c r="D2715" t="s">
        <v>12</v>
      </c>
      <c r="E2715">
        <v>110</v>
      </c>
      <c r="F2715">
        <v>186</v>
      </c>
      <c r="G2715">
        <v>2697</v>
      </c>
      <c r="H2715" t="s">
        <v>13</v>
      </c>
      <c r="I2715" t="str">
        <f>VLOOKUP(A2715,таксономия!$1:$1048576,7,1)</f>
        <v>Eukaryota</v>
      </c>
      <c r="J2715" t="str">
        <f>VLOOKUP(A2715,таксономия!$1:$1048576,8,1)</f>
        <v xml:space="preserve"> Metazoa</v>
      </c>
      <c r="K2715" t="str">
        <f>VLOOKUP(A2715,таксономия!$1:$1048576,9,1)</f>
        <v xml:space="preserve"> Chordata</v>
      </c>
      <c r="L2715" t="str">
        <f>VLOOKUP(A2715,таксономия!$1:$1048576,10,1)</f>
        <v xml:space="preserve"> Craniata</v>
      </c>
      <c r="M2715" t="str">
        <f>VLOOKUP(A2715,таксономия!$1:$1048576,11,1)</f>
        <v xml:space="preserve"> Vertebrata</v>
      </c>
      <c r="N2715" t="str">
        <f>VLOOKUP(A2715,таксономия!$1:$1048576,12,1)</f>
        <v xml:space="preserve"> Euteleostomi</v>
      </c>
      <c r="O2715" t="str">
        <f>VLOOKUP(A2715,таксономия!$1:$1048576,13,1)</f>
        <v>Mammalia</v>
      </c>
      <c r="P2715" t="str">
        <f>VLOOKUP(A2715,таксономия!$1:$1048576,14,1)</f>
        <v xml:space="preserve"> Eutheria</v>
      </c>
      <c r="Q2715" t="str">
        <f>VLOOKUP(A2715,таксономия!$1:$1048576,15,1)</f>
        <v xml:space="preserve"> Euarchontoglires</v>
      </c>
      <c r="R2715" t="str">
        <f>VLOOKUP(A2715,таксономия!$1:$1048576,3,1)</f>
        <v xml:space="preserve"> Macaca mulatta (Rhesus macaque).</v>
      </c>
      <c r="S2715">
        <f t="shared" si="42"/>
        <v>76</v>
      </c>
    </row>
    <row r="2716" spans="1:19" x14ac:dyDescent="0.3">
      <c r="A2716" t="s">
        <v>1615</v>
      </c>
      <c r="B2716" t="s">
        <v>1616</v>
      </c>
      <c r="C2716">
        <v>711</v>
      </c>
      <c r="D2716" t="s">
        <v>12</v>
      </c>
      <c r="E2716">
        <v>191</v>
      </c>
      <c r="F2716">
        <v>268</v>
      </c>
      <c r="G2716">
        <v>2697</v>
      </c>
      <c r="H2716" t="s">
        <v>13</v>
      </c>
      <c r="I2716" t="str">
        <f>VLOOKUP(A2716,таксономия!$1:$1048576,7,1)</f>
        <v>Eukaryota</v>
      </c>
      <c r="J2716" t="str">
        <f>VLOOKUP(A2716,таксономия!$1:$1048576,8,1)</f>
        <v xml:space="preserve"> Metazoa</v>
      </c>
      <c r="K2716" t="str">
        <f>VLOOKUP(A2716,таксономия!$1:$1048576,9,1)</f>
        <v xml:space="preserve"> Chordata</v>
      </c>
      <c r="L2716" t="str">
        <f>VLOOKUP(A2716,таксономия!$1:$1048576,10,1)</f>
        <v xml:space="preserve"> Craniata</v>
      </c>
      <c r="M2716" t="str">
        <f>VLOOKUP(A2716,таксономия!$1:$1048576,11,1)</f>
        <v xml:space="preserve"> Vertebrata</v>
      </c>
      <c r="N2716" t="str">
        <f>VLOOKUP(A2716,таксономия!$1:$1048576,12,1)</f>
        <v xml:space="preserve"> Euteleostomi</v>
      </c>
      <c r="O2716" t="str">
        <f>VLOOKUP(A2716,таксономия!$1:$1048576,13,1)</f>
        <v>Mammalia</v>
      </c>
      <c r="P2716" t="str">
        <f>VLOOKUP(A2716,таксономия!$1:$1048576,14,1)</f>
        <v xml:space="preserve"> Eutheria</v>
      </c>
      <c r="Q2716" t="str">
        <f>VLOOKUP(A2716,таксономия!$1:$1048576,15,1)</f>
        <v xml:space="preserve"> Euarchontoglires</v>
      </c>
      <c r="R2716" t="str">
        <f>VLOOKUP(A2716,таксономия!$1:$1048576,3,1)</f>
        <v xml:space="preserve"> Macaca mulatta (Rhesus macaque).</v>
      </c>
      <c r="S2716">
        <f t="shared" si="42"/>
        <v>77</v>
      </c>
    </row>
    <row r="2717" spans="1:19" x14ac:dyDescent="0.3">
      <c r="A2717" t="s">
        <v>1615</v>
      </c>
      <c r="B2717" t="s">
        <v>1616</v>
      </c>
      <c r="C2717">
        <v>711</v>
      </c>
      <c r="D2717" t="s">
        <v>12</v>
      </c>
      <c r="E2717">
        <v>283</v>
      </c>
      <c r="F2717">
        <v>361</v>
      </c>
      <c r="G2717">
        <v>2697</v>
      </c>
      <c r="H2717" t="s">
        <v>13</v>
      </c>
      <c r="I2717" t="str">
        <f>VLOOKUP(A2717,таксономия!$1:$1048576,7,1)</f>
        <v>Eukaryota</v>
      </c>
      <c r="J2717" t="str">
        <f>VLOOKUP(A2717,таксономия!$1:$1048576,8,1)</f>
        <v xml:space="preserve"> Metazoa</v>
      </c>
      <c r="K2717" t="str">
        <f>VLOOKUP(A2717,таксономия!$1:$1048576,9,1)</f>
        <v xml:space="preserve"> Chordata</v>
      </c>
      <c r="L2717" t="str">
        <f>VLOOKUP(A2717,таксономия!$1:$1048576,10,1)</f>
        <v xml:space="preserve"> Craniata</v>
      </c>
      <c r="M2717" t="str">
        <f>VLOOKUP(A2717,таксономия!$1:$1048576,11,1)</f>
        <v xml:space="preserve"> Vertebrata</v>
      </c>
      <c r="N2717" t="str">
        <f>VLOOKUP(A2717,таксономия!$1:$1048576,12,1)</f>
        <v xml:space="preserve"> Euteleostomi</v>
      </c>
      <c r="O2717" t="str">
        <f>VLOOKUP(A2717,таксономия!$1:$1048576,13,1)</f>
        <v>Mammalia</v>
      </c>
      <c r="P2717" t="str">
        <f>VLOOKUP(A2717,таксономия!$1:$1048576,14,1)</f>
        <v xml:space="preserve"> Eutheria</v>
      </c>
      <c r="Q2717" t="str">
        <f>VLOOKUP(A2717,таксономия!$1:$1048576,15,1)</f>
        <v xml:space="preserve"> Euarchontoglires</v>
      </c>
      <c r="R2717" t="str">
        <f>VLOOKUP(A2717,таксономия!$1:$1048576,3,1)</f>
        <v xml:space="preserve"> Macaca mulatta (Rhesus macaque).</v>
      </c>
      <c r="S2717">
        <f t="shared" si="42"/>
        <v>78</v>
      </c>
    </row>
    <row r="2718" spans="1:19" x14ac:dyDescent="0.3">
      <c r="A2718" t="s">
        <v>1615</v>
      </c>
      <c r="B2718" t="s">
        <v>1616</v>
      </c>
      <c r="C2718">
        <v>711</v>
      </c>
      <c r="D2718" t="s">
        <v>12</v>
      </c>
      <c r="E2718">
        <v>370</v>
      </c>
      <c r="F2718">
        <v>448</v>
      </c>
      <c r="G2718">
        <v>2697</v>
      </c>
      <c r="H2718" t="s">
        <v>13</v>
      </c>
      <c r="I2718" t="str">
        <f>VLOOKUP(A2718,таксономия!$1:$1048576,7,1)</f>
        <v>Eukaryota</v>
      </c>
      <c r="J2718" t="str">
        <f>VLOOKUP(A2718,таксономия!$1:$1048576,8,1)</f>
        <v xml:space="preserve"> Metazoa</v>
      </c>
      <c r="K2718" t="str">
        <f>VLOOKUP(A2718,таксономия!$1:$1048576,9,1)</f>
        <v xml:space="preserve"> Chordata</v>
      </c>
      <c r="L2718" t="str">
        <f>VLOOKUP(A2718,таксономия!$1:$1048576,10,1)</f>
        <v xml:space="preserve"> Craniata</v>
      </c>
      <c r="M2718" t="str">
        <f>VLOOKUP(A2718,таксономия!$1:$1048576,11,1)</f>
        <v xml:space="preserve"> Vertebrata</v>
      </c>
      <c r="N2718" t="str">
        <f>VLOOKUP(A2718,таксономия!$1:$1048576,12,1)</f>
        <v xml:space="preserve"> Euteleostomi</v>
      </c>
      <c r="O2718" t="str">
        <f>VLOOKUP(A2718,таксономия!$1:$1048576,13,1)</f>
        <v>Mammalia</v>
      </c>
      <c r="P2718" t="str">
        <f>VLOOKUP(A2718,таксономия!$1:$1048576,14,1)</f>
        <v xml:space="preserve"> Eutheria</v>
      </c>
      <c r="Q2718" t="str">
        <f>VLOOKUP(A2718,таксономия!$1:$1048576,15,1)</f>
        <v xml:space="preserve"> Euarchontoglires</v>
      </c>
      <c r="R2718" t="str">
        <f>VLOOKUP(A2718,таксономия!$1:$1048576,3,1)</f>
        <v xml:space="preserve"> Macaca mulatta (Rhesus macaque).</v>
      </c>
      <c r="S2718">
        <f t="shared" si="42"/>
        <v>78</v>
      </c>
    </row>
    <row r="2719" spans="1:19" x14ac:dyDescent="0.3">
      <c r="A2719" t="s">
        <v>1615</v>
      </c>
      <c r="B2719" t="s">
        <v>1616</v>
      </c>
      <c r="C2719">
        <v>711</v>
      </c>
      <c r="D2719" t="s">
        <v>44</v>
      </c>
      <c r="E2719">
        <v>13</v>
      </c>
      <c r="F2719">
        <v>106</v>
      </c>
      <c r="G2719">
        <v>2217</v>
      </c>
      <c r="H2719" t="s">
        <v>45</v>
      </c>
      <c r="I2719" t="str">
        <f>VLOOKUP(A2719,таксономия!$1:$1048576,7,1)</f>
        <v>Eukaryota</v>
      </c>
      <c r="J2719" t="str">
        <f>VLOOKUP(A2719,таксономия!$1:$1048576,8,1)</f>
        <v xml:space="preserve"> Metazoa</v>
      </c>
      <c r="K2719" t="str">
        <f>VLOOKUP(A2719,таксономия!$1:$1048576,9,1)</f>
        <v xml:space="preserve"> Chordata</v>
      </c>
      <c r="L2719" t="str">
        <f>VLOOKUP(A2719,таксономия!$1:$1048576,10,1)</f>
        <v xml:space="preserve"> Craniata</v>
      </c>
      <c r="M2719" t="str">
        <f>VLOOKUP(A2719,таксономия!$1:$1048576,11,1)</f>
        <v xml:space="preserve"> Vertebrata</v>
      </c>
      <c r="N2719" t="str">
        <f>VLOOKUP(A2719,таксономия!$1:$1048576,12,1)</f>
        <v xml:space="preserve"> Euteleostomi</v>
      </c>
      <c r="O2719" t="str">
        <f>VLOOKUP(A2719,таксономия!$1:$1048576,13,1)</f>
        <v>Mammalia</v>
      </c>
      <c r="P2719" t="str">
        <f>VLOOKUP(A2719,таксономия!$1:$1048576,14,1)</f>
        <v xml:space="preserve"> Eutheria</v>
      </c>
      <c r="Q2719" t="str">
        <f>VLOOKUP(A2719,таксономия!$1:$1048576,15,1)</f>
        <v xml:space="preserve"> Euarchontoglires</v>
      </c>
      <c r="R2719" t="str">
        <f>VLOOKUP(A2719,таксономия!$1:$1048576,3,1)</f>
        <v xml:space="preserve"> Macaca mulatta (Rhesus macaque).</v>
      </c>
      <c r="S2719">
        <f t="shared" si="42"/>
        <v>93</v>
      </c>
    </row>
    <row r="2720" spans="1:19" x14ac:dyDescent="0.3">
      <c r="A2720" t="s">
        <v>1615</v>
      </c>
      <c r="B2720" t="s">
        <v>1616</v>
      </c>
      <c r="C2720">
        <v>711</v>
      </c>
      <c r="D2720" t="s">
        <v>16</v>
      </c>
      <c r="E2720">
        <v>484</v>
      </c>
      <c r="F2720">
        <v>704</v>
      </c>
      <c r="G2720">
        <v>22248</v>
      </c>
      <c r="H2720" t="s">
        <v>17</v>
      </c>
      <c r="I2720" t="str">
        <f>VLOOKUP(A2720,таксономия!$1:$1048576,7,1)</f>
        <v>Eukaryota</v>
      </c>
      <c r="J2720" t="str">
        <f>VLOOKUP(A2720,таксономия!$1:$1048576,8,1)</f>
        <v xml:space="preserve"> Metazoa</v>
      </c>
      <c r="K2720" t="str">
        <f>VLOOKUP(A2720,таксономия!$1:$1048576,9,1)</f>
        <v xml:space="preserve"> Chordata</v>
      </c>
      <c r="L2720" t="str">
        <f>VLOOKUP(A2720,таксономия!$1:$1048576,10,1)</f>
        <v xml:space="preserve"> Craniata</v>
      </c>
      <c r="M2720" t="str">
        <f>VLOOKUP(A2720,таксономия!$1:$1048576,11,1)</f>
        <v xml:space="preserve"> Vertebrata</v>
      </c>
      <c r="N2720" t="str">
        <f>VLOOKUP(A2720,таксономия!$1:$1048576,12,1)</f>
        <v xml:space="preserve"> Euteleostomi</v>
      </c>
      <c r="O2720" t="str">
        <f>VLOOKUP(A2720,таксономия!$1:$1048576,13,1)</f>
        <v>Mammalia</v>
      </c>
      <c r="P2720" t="str">
        <f>VLOOKUP(A2720,таксономия!$1:$1048576,14,1)</f>
        <v xml:space="preserve"> Eutheria</v>
      </c>
      <c r="Q2720" t="str">
        <f>VLOOKUP(A2720,таксономия!$1:$1048576,15,1)</f>
        <v xml:space="preserve"> Euarchontoglires</v>
      </c>
      <c r="R2720" t="str">
        <f>VLOOKUP(A2720,таксономия!$1:$1048576,3,1)</f>
        <v xml:space="preserve"> Macaca mulatta (Rhesus macaque).</v>
      </c>
      <c r="S2720">
        <f t="shared" si="42"/>
        <v>220</v>
      </c>
    </row>
    <row r="2721" spans="1:19" x14ac:dyDescent="0.3">
      <c r="A2721" t="s">
        <v>1617</v>
      </c>
      <c r="B2721" t="s">
        <v>1618</v>
      </c>
      <c r="C2721">
        <v>941</v>
      </c>
      <c r="D2721" t="s">
        <v>20</v>
      </c>
      <c r="E2721">
        <v>172</v>
      </c>
      <c r="F2721">
        <v>299</v>
      </c>
      <c r="G2721">
        <v>1926</v>
      </c>
      <c r="H2721" t="s">
        <v>21</v>
      </c>
      <c r="I2721" t="str">
        <f>VLOOKUP(A2721,таксономия!$1:$1048576,7,1)</f>
        <v>Eukaryota</v>
      </c>
      <c r="J2721" t="str">
        <f>VLOOKUP(A2721,таксономия!$1:$1048576,8,1)</f>
        <v xml:space="preserve"> Metazoa</v>
      </c>
      <c r="K2721" t="str">
        <f>VLOOKUP(A2721,таксономия!$1:$1048576,9,1)</f>
        <v xml:space="preserve"> Chordata</v>
      </c>
      <c r="L2721" t="str">
        <f>VLOOKUP(A2721,таксономия!$1:$1048576,10,1)</f>
        <v xml:space="preserve"> Craniata</v>
      </c>
      <c r="M2721" t="str">
        <f>VLOOKUP(A2721,таксономия!$1:$1048576,11,1)</f>
        <v xml:space="preserve"> Vertebrata</v>
      </c>
      <c r="N2721" t="str">
        <f>VLOOKUP(A2721,таксономия!$1:$1048576,12,1)</f>
        <v xml:space="preserve"> Euteleostomi</v>
      </c>
      <c r="O2721" t="str">
        <f>VLOOKUP(A2721,таксономия!$1:$1048576,13,1)</f>
        <v>Mammalia</v>
      </c>
      <c r="P2721" t="str">
        <f>VLOOKUP(A2721,таксономия!$1:$1048576,14,1)</f>
        <v xml:space="preserve"> Eutheria</v>
      </c>
      <c r="Q2721" t="str">
        <f>VLOOKUP(A2721,таксономия!$1:$1048576,15,1)</f>
        <v xml:space="preserve"> Euarchontoglires</v>
      </c>
      <c r="R2721" t="str">
        <f>VLOOKUP(A2721,таксономия!$1:$1048576,3,1)</f>
        <v xml:space="preserve"> Callithrix jacchus (White-tufted-ear marmoset).</v>
      </c>
      <c r="S2721">
        <f t="shared" si="42"/>
        <v>127</v>
      </c>
    </row>
    <row r="2722" spans="1:19" x14ac:dyDescent="0.3">
      <c r="A2722" t="s">
        <v>1617</v>
      </c>
      <c r="B2722" t="s">
        <v>1618</v>
      </c>
      <c r="C2722">
        <v>941</v>
      </c>
      <c r="D2722" t="s">
        <v>22</v>
      </c>
      <c r="E2722">
        <v>60</v>
      </c>
      <c r="F2722">
        <v>150</v>
      </c>
      <c r="G2722">
        <v>59728</v>
      </c>
      <c r="H2722" t="s">
        <v>23</v>
      </c>
      <c r="I2722" t="str">
        <f>VLOOKUP(A2722,таксономия!$1:$1048576,7,1)</f>
        <v>Eukaryota</v>
      </c>
      <c r="J2722" t="str">
        <f>VLOOKUP(A2722,таксономия!$1:$1048576,8,1)</f>
        <v xml:space="preserve"> Metazoa</v>
      </c>
      <c r="K2722" t="str">
        <f>VLOOKUP(A2722,таксономия!$1:$1048576,9,1)</f>
        <v xml:space="preserve"> Chordata</v>
      </c>
      <c r="L2722" t="str">
        <f>VLOOKUP(A2722,таксономия!$1:$1048576,10,1)</f>
        <v xml:space="preserve"> Craniata</v>
      </c>
      <c r="M2722" t="str">
        <f>VLOOKUP(A2722,таксономия!$1:$1048576,11,1)</f>
        <v xml:space="preserve"> Vertebrata</v>
      </c>
      <c r="N2722" t="str">
        <f>VLOOKUP(A2722,таксономия!$1:$1048576,12,1)</f>
        <v xml:space="preserve"> Euteleostomi</v>
      </c>
      <c r="O2722" t="str">
        <f>VLOOKUP(A2722,таксономия!$1:$1048576,13,1)</f>
        <v>Mammalia</v>
      </c>
      <c r="P2722" t="str">
        <f>VLOOKUP(A2722,таксономия!$1:$1048576,14,1)</f>
        <v xml:space="preserve"> Eutheria</v>
      </c>
      <c r="Q2722" t="str">
        <f>VLOOKUP(A2722,таксономия!$1:$1048576,15,1)</f>
        <v xml:space="preserve"> Euarchontoglires</v>
      </c>
      <c r="R2722" t="str">
        <f>VLOOKUP(A2722,таксономия!$1:$1048576,3,1)</f>
        <v xml:space="preserve"> Callithrix jacchus (White-tufted-ear marmoset).</v>
      </c>
      <c r="S2722">
        <f t="shared" si="42"/>
        <v>90</v>
      </c>
    </row>
    <row r="2723" spans="1:19" x14ac:dyDescent="0.3">
      <c r="A2723" t="s">
        <v>1617</v>
      </c>
      <c r="B2723" t="s">
        <v>1618</v>
      </c>
      <c r="C2723">
        <v>941</v>
      </c>
      <c r="D2723" t="s">
        <v>12</v>
      </c>
      <c r="E2723">
        <v>314</v>
      </c>
      <c r="F2723">
        <v>392</v>
      </c>
      <c r="G2723">
        <v>2697</v>
      </c>
      <c r="H2723" t="s">
        <v>13</v>
      </c>
      <c r="I2723" t="str">
        <f>VLOOKUP(A2723,таксономия!$1:$1048576,7,1)</f>
        <v>Eukaryota</v>
      </c>
      <c r="J2723" t="str">
        <f>VLOOKUP(A2723,таксономия!$1:$1048576,8,1)</f>
        <v xml:space="preserve"> Metazoa</v>
      </c>
      <c r="K2723" t="str">
        <f>VLOOKUP(A2723,таксономия!$1:$1048576,9,1)</f>
        <v xml:space="preserve"> Chordata</v>
      </c>
      <c r="L2723" t="str">
        <f>VLOOKUP(A2723,таксономия!$1:$1048576,10,1)</f>
        <v xml:space="preserve"> Craniata</v>
      </c>
      <c r="M2723" t="str">
        <f>VLOOKUP(A2723,таксономия!$1:$1048576,11,1)</f>
        <v xml:space="preserve"> Vertebrata</v>
      </c>
      <c r="N2723" t="str">
        <f>VLOOKUP(A2723,таксономия!$1:$1048576,12,1)</f>
        <v xml:space="preserve"> Euteleostomi</v>
      </c>
      <c r="O2723" t="str">
        <f>VLOOKUP(A2723,таксономия!$1:$1048576,13,1)</f>
        <v>Mammalia</v>
      </c>
      <c r="P2723" t="str">
        <f>VLOOKUP(A2723,таксономия!$1:$1048576,14,1)</f>
        <v xml:space="preserve"> Eutheria</v>
      </c>
      <c r="Q2723" t="str">
        <f>VLOOKUP(A2723,таксономия!$1:$1048576,15,1)</f>
        <v xml:space="preserve"> Euarchontoglires</v>
      </c>
      <c r="R2723" t="str">
        <f>VLOOKUP(A2723,таксономия!$1:$1048576,3,1)</f>
        <v xml:space="preserve"> Callithrix jacchus (White-tufted-ear marmoset).</v>
      </c>
      <c r="S2723">
        <f t="shared" si="42"/>
        <v>78</v>
      </c>
    </row>
    <row r="2724" spans="1:19" x14ac:dyDescent="0.3">
      <c r="A2724" t="s">
        <v>1617</v>
      </c>
      <c r="B2724" t="s">
        <v>1618</v>
      </c>
      <c r="C2724">
        <v>941</v>
      </c>
      <c r="D2724" t="s">
        <v>24</v>
      </c>
      <c r="E2724">
        <v>471</v>
      </c>
      <c r="F2724">
        <v>744</v>
      </c>
      <c r="G2724">
        <v>24806</v>
      </c>
      <c r="H2724" t="s">
        <v>25</v>
      </c>
      <c r="I2724" t="str">
        <f>VLOOKUP(A2724,таксономия!$1:$1048576,7,1)</f>
        <v>Eukaryota</v>
      </c>
      <c r="J2724" t="str">
        <f>VLOOKUP(A2724,таксономия!$1:$1048576,8,1)</f>
        <v xml:space="preserve"> Metazoa</v>
      </c>
      <c r="K2724" t="str">
        <f>VLOOKUP(A2724,таксономия!$1:$1048576,9,1)</f>
        <v xml:space="preserve"> Chordata</v>
      </c>
      <c r="L2724" t="str">
        <f>VLOOKUP(A2724,таксономия!$1:$1048576,10,1)</f>
        <v xml:space="preserve"> Craniata</v>
      </c>
      <c r="M2724" t="str">
        <f>VLOOKUP(A2724,таксономия!$1:$1048576,11,1)</f>
        <v xml:space="preserve"> Vertebrata</v>
      </c>
      <c r="N2724" t="str">
        <f>VLOOKUP(A2724,таксономия!$1:$1048576,12,1)</f>
        <v xml:space="preserve"> Euteleostomi</v>
      </c>
      <c r="O2724" t="str">
        <f>VLOOKUP(A2724,таксономия!$1:$1048576,13,1)</f>
        <v>Mammalia</v>
      </c>
      <c r="P2724" t="str">
        <f>VLOOKUP(A2724,таксономия!$1:$1048576,14,1)</f>
        <v xml:space="preserve"> Eutheria</v>
      </c>
      <c r="Q2724" t="str">
        <f>VLOOKUP(A2724,таксономия!$1:$1048576,15,1)</f>
        <v xml:space="preserve"> Euarchontoglires</v>
      </c>
      <c r="R2724" t="str">
        <f>VLOOKUP(A2724,таксономия!$1:$1048576,3,1)</f>
        <v xml:space="preserve"> Callithrix jacchus (White-tufted-ear marmoset).</v>
      </c>
      <c r="S2724">
        <f t="shared" si="42"/>
        <v>273</v>
      </c>
    </row>
    <row r="2725" spans="1:19" x14ac:dyDescent="0.3">
      <c r="A2725" t="s">
        <v>1619</v>
      </c>
      <c r="B2725" t="s">
        <v>1620</v>
      </c>
      <c r="C2725">
        <v>399</v>
      </c>
      <c r="D2725" t="s">
        <v>84</v>
      </c>
      <c r="E2725">
        <v>219</v>
      </c>
      <c r="F2725">
        <v>323</v>
      </c>
      <c r="G2725">
        <v>12961</v>
      </c>
      <c r="H2725" t="s">
        <v>85</v>
      </c>
      <c r="I2725" t="str">
        <f>VLOOKUP(A2725,таксономия!$1:$1048576,7,1)</f>
        <v>Eukaryota</v>
      </c>
      <c r="J2725" t="str">
        <f>VLOOKUP(A2725,таксономия!$1:$1048576,8,1)</f>
        <v xml:space="preserve"> Metazoa</v>
      </c>
      <c r="K2725" t="str">
        <f>VLOOKUP(A2725,таксономия!$1:$1048576,9,1)</f>
        <v xml:space="preserve"> Chordata</v>
      </c>
      <c r="L2725" t="str">
        <f>VLOOKUP(A2725,таксономия!$1:$1048576,10,1)</f>
        <v xml:space="preserve"> Craniata</v>
      </c>
      <c r="M2725" t="str">
        <f>VLOOKUP(A2725,таксономия!$1:$1048576,11,1)</f>
        <v xml:space="preserve"> Vertebrata</v>
      </c>
      <c r="N2725" t="str">
        <f>VLOOKUP(A2725,таксономия!$1:$1048576,12,1)</f>
        <v xml:space="preserve"> Euteleostomi</v>
      </c>
      <c r="O2725" t="str">
        <f>VLOOKUP(A2725,таксономия!$1:$1048576,13,1)</f>
        <v>Mammalia</v>
      </c>
      <c r="P2725" t="str">
        <f>VLOOKUP(A2725,таксономия!$1:$1048576,14,1)</f>
        <v xml:space="preserve"> Eutheria</v>
      </c>
      <c r="Q2725" t="str">
        <f>VLOOKUP(A2725,таксономия!$1:$1048576,15,1)</f>
        <v xml:space="preserve"> Euarchontoglires</v>
      </c>
      <c r="R2725" t="str">
        <f>VLOOKUP(A2725,таксономия!$1:$1048576,3,1)</f>
        <v xml:space="preserve"> Callithrix jacchus (White-tufted-ear marmoset).</v>
      </c>
      <c r="S2725">
        <f t="shared" si="42"/>
        <v>104</v>
      </c>
    </row>
    <row r="2726" spans="1:19" x14ac:dyDescent="0.3">
      <c r="A2726" t="s">
        <v>1619</v>
      </c>
      <c r="B2726" t="s">
        <v>1620</v>
      </c>
      <c r="C2726">
        <v>399</v>
      </c>
      <c r="D2726" t="s">
        <v>12</v>
      </c>
      <c r="E2726">
        <v>36</v>
      </c>
      <c r="F2726">
        <v>119</v>
      </c>
      <c r="G2726">
        <v>2697</v>
      </c>
      <c r="H2726" t="s">
        <v>13</v>
      </c>
      <c r="I2726" t="str">
        <f>VLOOKUP(A2726,таксономия!$1:$1048576,7,1)</f>
        <v>Eukaryota</v>
      </c>
      <c r="J2726" t="str">
        <f>VLOOKUP(A2726,таксономия!$1:$1048576,8,1)</f>
        <v xml:space="preserve"> Metazoa</v>
      </c>
      <c r="K2726" t="str">
        <f>VLOOKUP(A2726,таксономия!$1:$1048576,9,1)</f>
        <v xml:space="preserve"> Chordata</v>
      </c>
      <c r="L2726" t="str">
        <f>VLOOKUP(A2726,таксономия!$1:$1048576,10,1)</f>
        <v xml:space="preserve"> Craniata</v>
      </c>
      <c r="M2726" t="str">
        <f>VLOOKUP(A2726,таксономия!$1:$1048576,11,1)</f>
        <v xml:space="preserve"> Vertebrata</v>
      </c>
      <c r="N2726" t="str">
        <f>VLOOKUP(A2726,таксономия!$1:$1048576,12,1)</f>
        <v xml:space="preserve"> Euteleostomi</v>
      </c>
      <c r="O2726" t="str">
        <f>VLOOKUP(A2726,таксономия!$1:$1048576,13,1)</f>
        <v>Mammalia</v>
      </c>
      <c r="P2726" t="str">
        <f>VLOOKUP(A2726,таксономия!$1:$1048576,14,1)</f>
        <v xml:space="preserve"> Eutheria</v>
      </c>
      <c r="Q2726" t="str">
        <f>VLOOKUP(A2726,таксономия!$1:$1048576,15,1)</f>
        <v xml:space="preserve"> Euarchontoglires</v>
      </c>
      <c r="R2726" t="str">
        <f>VLOOKUP(A2726,таксономия!$1:$1048576,3,1)</f>
        <v xml:space="preserve"> Callithrix jacchus (White-tufted-ear marmoset).</v>
      </c>
      <c r="S2726">
        <f t="shared" si="42"/>
        <v>83</v>
      </c>
    </row>
    <row r="2727" spans="1:19" x14ac:dyDescent="0.3">
      <c r="A2727" t="s">
        <v>1619</v>
      </c>
      <c r="B2727" t="s">
        <v>1620</v>
      </c>
      <c r="C2727">
        <v>399</v>
      </c>
      <c r="D2727" t="s">
        <v>86</v>
      </c>
      <c r="E2727">
        <v>124</v>
      </c>
      <c r="F2727">
        <v>205</v>
      </c>
      <c r="G2727">
        <v>2216</v>
      </c>
      <c r="H2727" t="s">
        <v>87</v>
      </c>
      <c r="I2727" t="str">
        <f>VLOOKUP(A2727,таксономия!$1:$1048576,7,1)</f>
        <v>Eukaryota</v>
      </c>
      <c r="J2727" t="str">
        <f>VLOOKUP(A2727,таксономия!$1:$1048576,8,1)</f>
        <v xml:space="preserve"> Metazoa</v>
      </c>
      <c r="K2727" t="str">
        <f>VLOOKUP(A2727,таксономия!$1:$1048576,9,1)</f>
        <v xml:space="preserve"> Chordata</v>
      </c>
      <c r="L2727" t="str">
        <f>VLOOKUP(A2727,таксономия!$1:$1048576,10,1)</f>
        <v xml:space="preserve"> Craniata</v>
      </c>
      <c r="M2727" t="str">
        <f>VLOOKUP(A2727,таксономия!$1:$1048576,11,1)</f>
        <v xml:space="preserve"> Vertebrata</v>
      </c>
      <c r="N2727" t="str">
        <f>VLOOKUP(A2727,таксономия!$1:$1048576,12,1)</f>
        <v xml:space="preserve"> Euteleostomi</v>
      </c>
      <c r="O2727" t="str">
        <f>VLOOKUP(A2727,таксономия!$1:$1048576,13,1)</f>
        <v>Mammalia</v>
      </c>
      <c r="P2727" t="str">
        <f>VLOOKUP(A2727,таксономия!$1:$1048576,14,1)</f>
        <v xml:space="preserve"> Eutheria</v>
      </c>
      <c r="Q2727" t="str">
        <f>VLOOKUP(A2727,таксономия!$1:$1048576,15,1)</f>
        <v xml:space="preserve"> Euarchontoglires</v>
      </c>
      <c r="R2727" t="str">
        <f>VLOOKUP(A2727,таксономия!$1:$1048576,3,1)</f>
        <v xml:space="preserve"> Callithrix jacchus (White-tufted-ear marmoset).</v>
      </c>
      <c r="S2727">
        <f t="shared" si="42"/>
        <v>81</v>
      </c>
    </row>
    <row r="2728" spans="1:19" x14ac:dyDescent="0.3">
      <c r="A2728" t="s">
        <v>1621</v>
      </c>
      <c r="B2728" t="s">
        <v>1622</v>
      </c>
      <c r="C2728">
        <v>520</v>
      </c>
      <c r="D2728" t="s">
        <v>34</v>
      </c>
      <c r="E2728">
        <v>43</v>
      </c>
      <c r="F2728">
        <v>75</v>
      </c>
      <c r="G2728">
        <v>24995</v>
      </c>
      <c r="H2728" t="s">
        <v>35</v>
      </c>
      <c r="I2728" t="str">
        <f>VLOOKUP(A2728,таксономия!$1:$1048576,7,1)</f>
        <v>Eukaryota</v>
      </c>
      <c r="J2728" t="str">
        <f>VLOOKUP(A2728,таксономия!$1:$1048576,8,1)</f>
        <v xml:space="preserve"> Metazoa</v>
      </c>
      <c r="K2728" t="str">
        <f>VLOOKUP(A2728,таксономия!$1:$1048576,9,1)</f>
        <v xml:space="preserve"> Chordata</v>
      </c>
      <c r="L2728" t="str">
        <f>VLOOKUP(A2728,таксономия!$1:$1048576,10,1)</f>
        <v xml:space="preserve"> Craniata</v>
      </c>
      <c r="M2728" t="str">
        <f>VLOOKUP(A2728,таксономия!$1:$1048576,11,1)</f>
        <v xml:space="preserve"> Vertebrata</v>
      </c>
      <c r="N2728" t="str">
        <f>VLOOKUP(A2728,таксономия!$1:$1048576,12,1)</f>
        <v xml:space="preserve"> Euteleostomi</v>
      </c>
      <c r="O2728" t="str">
        <f>VLOOKUP(A2728,таксономия!$1:$1048576,13,1)</f>
        <v>Mammalia</v>
      </c>
      <c r="P2728" t="str">
        <f>VLOOKUP(A2728,таксономия!$1:$1048576,14,1)</f>
        <v xml:space="preserve"> Eutheria</v>
      </c>
      <c r="Q2728" t="str">
        <f>VLOOKUP(A2728,таксономия!$1:$1048576,15,1)</f>
        <v xml:space="preserve"> Euarchontoglires</v>
      </c>
      <c r="R2728" t="str">
        <f>VLOOKUP(A2728,таксономия!$1:$1048576,3,1)</f>
        <v xml:space="preserve"> Callithrix jacchus (White-tufted-ear marmoset).</v>
      </c>
      <c r="S2728">
        <f t="shared" si="42"/>
        <v>32</v>
      </c>
    </row>
    <row r="2729" spans="1:19" x14ac:dyDescent="0.3">
      <c r="A2729" t="s">
        <v>1621</v>
      </c>
      <c r="B2729" t="s">
        <v>1622</v>
      </c>
      <c r="C2729">
        <v>520</v>
      </c>
      <c r="D2729" t="s">
        <v>12</v>
      </c>
      <c r="E2729">
        <v>84</v>
      </c>
      <c r="F2729">
        <v>165</v>
      </c>
      <c r="G2729">
        <v>2697</v>
      </c>
      <c r="H2729" t="s">
        <v>13</v>
      </c>
      <c r="I2729" t="str">
        <f>VLOOKUP(A2729,таксономия!$1:$1048576,7,1)</f>
        <v>Eukaryota</v>
      </c>
      <c r="J2729" t="str">
        <f>VLOOKUP(A2729,таксономия!$1:$1048576,8,1)</f>
        <v xml:space="preserve"> Metazoa</v>
      </c>
      <c r="K2729" t="str">
        <f>VLOOKUP(A2729,таксономия!$1:$1048576,9,1)</f>
        <v xml:space="preserve"> Chordata</v>
      </c>
      <c r="L2729" t="str">
        <f>VLOOKUP(A2729,таксономия!$1:$1048576,10,1)</f>
        <v xml:space="preserve"> Craniata</v>
      </c>
      <c r="M2729" t="str">
        <f>VLOOKUP(A2729,таксономия!$1:$1048576,11,1)</f>
        <v xml:space="preserve"> Vertebrata</v>
      </c>
      <c r="N2729" t="str">
        <f>VLOOKUP(A2729,таксономия!$1:$1048576,12,1)</f>
        <v xml:space="preserve"> Euteleostomi</v>
      </c>
      <c r="O2729" t="str">
        <f>VLOOKUP(A2729,таксономия!$1:$1048576,13,1)</f>
        <v>Mammalia</v>
      </c>
      <c r="P2729" t="str">
        <f>VLOOKUP(A2729,таксономия!$1:$1048576,14,1)</f>
        <v xml:space="preserve"> Eutheria</v>
      </c>
      <c r="Q2729" t="str">
        <f>VLOOKUP(A2729,таксономия!$1:$1048576,15,1)</f>
        <v xml:space="preserve"> Euarchontoglires</v>
      </c>
      <c r="R2729" t="str">
        <f>VLOOKUP(A2729,таксономия!$1:$1048576,3,1)</f>
        <v xml:space="preserve"> Callithrix jacchus (White-tufted-ear marmoset).</v>
      </c>
      <c r="S2729">
        <f t="shared" si="42"/>
        <v>81</v>
      </c>
    </row>
    <row r="2730" spans="1:19" x14ac:dyDescent="0.3">
      <c r="A2730" t="s">
        <v>1621</v>
      </c>
      <c r="B2730" t="s">
        <v>1622</v>
      </c>
      <c r="C2730">
        <v>520</v>
      </c>
      <c r="D2730" t="s">
        <v>12</v>
      </c>
      <c r="E2730">
        <v>173</v>
      </c>
      <c r="F2730">
        <v>254</v>
      </c>
      <c r="G2730">
        <v>2697</v>
      </c>
      <c r="H2730" t="s">
        <v>13</v>
      </c>
      <c r="I2730" t="str">
        <f>VLOOKUP(A2730,таксономия!$1:$1048576,7,1)</f>
        <v>Eukaryota</v>
      </c>
      <c r="J2730" t="str">
        <f>VLOOKUP(A2730,таксономия!$1:$1048576,8,1)</f>
        <v xml:space="preserve"> Metazoa</v>
      </c>
      <c r="K2730" t="str">
        <f>VLOOKUP(A2730,таксономия!$1:$1048576,9,1)</f>
        <v xml:space="preserve"> Chordata</v>
      </c>
      <c r="L2730" t="str">
        <f>VLOOKUP(A2730,таксономия!$1:$1048576,10,1)</f>
        <v xml:space="preserve"> Craniata</v>
      </c>
      <c r="M2730" t="str">
        <f>VLOOKUP(A2730,таксономия!$1:$1048576,11,1)</f>
        <v xml:space="preserve"> Vertebrata</v>
      </c>
      <c r="N2730" t="str">
        <f>VLOOKUP(A2730,таксономия!$1:$1048576,12,1)</f>
        <v xml:space="preserve"> Euteleostomi</v>
      </c>
      <c r="O2730" t="str">
        <f>VLOOKUP(A2730,таксономия!$1:$1048576,13,1)</f>
        <v>Mammalia</v>
      </c>
      <c r="P2730" t="str">
        <f>VLOOKUP(A2730,таксономия!$1:$1048576,14,1)</f>
        <v xml:space="preserve"> Eutheria</v>
      </c>
      <c r="Q2730" t="str">
        <f>VLOOKUP(A2730,таксономия!$1:$1048576,15,1)</f>
        <v xml:space="preserve"> Euarchontoglires</v>
      </c>
      <c r="R2730" t="str">
        <f>VLOOKUP(A2730,таксономия!$1:$1048576,3,1)</f>
        <v xml:space="preserve"> Callithrix jacchus (White-tufted-ear marmoset).</v>
      </c>
      <c r="S2730">
        <f t="shared" si="42"/>
        <v>81</v>
      </c>
    </row>
    <row r="2731" spans="1:19" x14ac:dyDescent="0.3">
      <c r="A2731" t="s">
        <v>1621</v>
      </c>
      <c r="B2731" t="s">
        <v>1622</v>
      </c>
      <c r="C2731">
        <v>520</v>
      </c>
      <c r="D2731" t="s">
        <v>16</v>
      </c>
      <c r="E2731">
        <v>269</v>
      </c>
      <c r="F2731">
        <v>514</v>
      </c>
      <c r="G2731">
        <v>22248</v>
      </c>
      <c r="H2731" t="s">
        <v>17</v>
      </c>
      <c r="I2731" t="str">
        <f>VLOOKUP(A2731,таксономия!$1:$1048576,7,1)</f>
        <v>Eukaryota</v>
      </c>
      <c r="J2731" t="str">
        <f>VLOOKUP(A2731,таксономия!$1:$1048576,8,1)</f>
        <v xml:space="preserve"> Metazoa</v>
      </c>
      <c r="K2731" t="str">
        <f>VLOOKUP(A2731,таксономия!$1:$1048576,9,1)</f>
        <v xml:space="preserve"> Chordata</v>
      </c>
      <c r="L2731" t="str">
        <f>VLOOKUP(A2731,таксономия!$1:$1048576,10,1)</f>
        <v xml:space="preserve"> Craniata</v>
      </c>
      <c r="M2731" t="str">
        <f>VLOOKUP(A2731,таксономия!$1:$1048576,11,1)</f>
        <v xml:space="preserve"> Vertebrata</v>
      </c>
      <c r="N2731" t="str">
        <f>VLOOKUP(A2731,таксономия!$1:$1048576,12,1)</f>
        <v xml:space="preserve"> Euteleostomi</v>
      </c>
      <c r="O2731" t="str">
        <f>VLOOKUP(A2731,таксономия!$1:$1048576,13,1)</f>
        <v>Mammalia</v>
      </c>
      <c r="P2731" t="str">
        <f>VLOOKUP(A2731,таксономия!$1:$1048576,14,1)</f>
        <v xml:space="preserve"> Eutheria</v>
      </c>
      <c r="Q2731" t="str">
        <f>VLOOKUP(A2731,таксономия!$1:$1048576,15,1)</f>
        <v xml:space="preserve"> Euarchontoglires</v>
      </c>
      <c r="R2731" t="str">
        <f>VLOOKUP(A2731,таксономия!$1:$1048576,3,1)</f>
        <v xml:space="preserve"> Callithrix jacchus (White-tufted-ear marmoset).</v>
      </c>
      <c r="S2731">
        <f t="shared" si="42"/>
        <v>245</v>
      </c>
    </row>
    <row r="2732" spans="1:19" x14ac:dyDescent="0.3">
      <c r="A2732" t="s">
        <v>1621</v>
      </c>
      <c r="B2732" t="s">
        <v>1622</v>
      </c>
      <c r="C2732">
        <v>520</v>
      </c>
      <c r="D2732" t="s">
        <v>250</v>
      </c>
      <c r="E2732">
        <v>1</v>
      </c>
      <c r="F2732">
        <v>35</v>
      </c>
      <c r="G2732">
        <v>1772</v>
      </c>
      <c r="H2732" t="s">
        <v>251</v>
      </c>
      <c r="I2732" t="str">
        <f>VLOOKUP(A2732,таксономия!$1:$1048576,7,1)</f>
        <v>Eukaryota</v>
      </c>
      <c r="J2732" t="str">
        <f>VLOOKUP(A2732,таксономия!$1:$1048576,8,1)</f>
        <v xml:space="preserve"> Metazoa</v>
      </c>
      <c r="K2732" t="str">
        <f>VLOOKUP(A2732,таксономия!$1:$1048576,9,1)</f>
        <v xml:space="preserve"> Chordata</v>
      </c>
      <c r="L2732" t="str">
        <f>VLOOKUP(A2732,таксономия!$1:$1048576,10,1)</f>
        <v xml:space="preserve"> Craniata</v>
      </c>
      <c r="M2732" t="str">
        <f>VLOOKUP(A2732,таксономия!$1:$1048576,11,1)</f>
        <v xml:space="preserve"> Vertebrata</v>
      </c>
      <c r="N2732" t="str">
        <f>VLOOKUP(A2732,таксономия!$1:$1048576,12,1)</f>
        <v xml:space="preserve"> Euteleostomi</v>
      </c>
      <c r="O2732" t="str">
        <f>VLOOKUP(A2732,таксономия!$1:$1048576,13,1)</f>
        <v>Mammalia</v>
      </c>
      <c r="P2732" t="str">
        <f>VLOOKUP(A2732,таксономия!$1:$1048576,14,1)</f>
        <v xml:space="preserve"> Eutheria</v>
      </c>
      <c r="Q2732" t="str">
        <f>VLOOKUP(A2732,таксономия!$1:$1048576,15,1)</f>
        <v xml:space="preserve"> Euarchontoglires</v>
      </c>
      <c r="R2732" t="str">
        <f>VLOOKUP(A2732,таксономия!$1:$1048576,3,1)</f>
        <v xml:space="preserve"> Callithrix jacchus (White-tufted-ear marmoset).</v>
      </c>
      <c r="S2732">
        <f t="shared" si="42"/>
        <v>34</v>
      </c>
    </row>
    <row r="2733" spans="1:19" x14ac:dyDescent="0.3">
      <c r="A2733" t="s">
        <v>1623</v>
      </c>
      <c r="B2733" t="s">
        <v>1624</v>
      </c>
      <c r="C2733">
        <v>500</v>
      </c>
      <c r="D2733" t="s">
        <v>34</v>
      </c>
      <c r="E2733">
        <v>86</v>
      </c>
      <c r="F2733">
        <v>118</v>
      </c>
      <c r="G2733">
        <v>24995</v>
      </c>
      <c r="H2733" t="s">
        <v>35</v>
      </c>
      <c r="I2733" t="str">
        <f>VLOOKUP(A2733,таксономия!$1:$1048576,7,1)</f>
        <v>Eukaryota</v>
      </c>
      <c r="J2733" t="str">
        <f>VLOOKUP(A2733,таксономия!$1:$1048576,8,1)</f>
        <v xml:space="preserve"> Metazoa</v>
      </c>
      <c r="K2733" t="str">
        <f>VLOOKUP(A2733,таксономия!$1:$1048576,9,1)</f>
        <v xml:space="preserve"> Chordata</v>
      </c>
      <c r="L2733" t="str">
        <f>VLOOKUP(A2733,таксономия!$1:$1048576,10,1)</f>
        <v xml:space="preserve"> Craniata</v>
      </c>
      <c r="M2733" t="str">
        <f>VLOOKUP(A2733,таксономия!$1:$1048576,11,1)</f>
        <v xml:space="preserve"> Vertebrata</v>
      </c>
      <c r="N2733" t="str">
        <f>VLOOKUP(A2733,таксономия!$1:$1048576,12,1)</f>
        <v xml:space="preserve"> Euteleostomi</v>
      </c>
      <c r="O2733" t="str">
        <f>VLOOKUP(A2733,таксономия!$1:$1048576,13,1)</f>
        <v>Mammalia</v>
      </c>
      <c r="P2733" t="str">
        <f>VLOOKUP(A2733,таксономия!$1:$1048576,14,1)</f>
        <v xml:space="preserve"> Eutheria</v>
      </c>
      <c r="Q2733" t="str">
        <f>VLOOKUP(A2733,таксономия!$1:$1048576,15,1)</f>
        <v xml:space="preserve"> Euarchontoglires</v>
      </c>
      <c r="R2733" t="str">
        <f>VLOOKUP(A2733,таксономия!$1:$1048576,3,1)</f>
        <v xml:space="preserve"> Callithrix jacchus (White-tufted-ear marmoset).</v>
      </c>
      <c r="S2733">
        <f t="shared" si="42"/>
        <v>32</v>
      </c>
    </row>
    <row r="2734" spans="1:19" x14ac:dyDescent="0.3">
      <c r="A2734" t="s">
        <v>1623</v>
      </c>
      <c r="B2734" t="s">
        <v>1624</v>
      </c>
      <c r="C2734">
        <v>500</v>
      </c>
      <c r="D2734" t="s">
        <v>12</v>
      </c>
      <c r="E2734">
        <v>153</v>
      </c>
      <c r="F2734">
        <v>234</v>
      </c>
      <c r="G2734">
        <v>2697</v>
      </c>
      <c r="H2734" t="s">
        <v>13</v>
      </c>
      <c r="I2734" t="str">
        <f>VLOOKUP(A2734,таксономия!$1:$1048576,7,1)</f>
        <v>Eukaryota</v>
      </c>
      <c r="J2734" t="str">
        <f>VLOOKUP(A2734,таксономия!$1:$1048576,8,1)</f>
        <v xml:space="preserve"> Metazoa</v>
      </c>
      <c r="K2734" t="str">
        <f>VLOOKUP(A2734,таксономия!$1:$1048576,9,1)</f>
        <v xml:space="preserve"> Chordata</v>
      </c>
      <c r="L2734" t="str">
        <f>VLOOKUP(A2734,таксономия!$1:$1048576,10,1)</f>
        <v xml:space="preserve"> Craniata</v>
      </c>
      <c r="M2734" t="str">
        <f>VLOOKUP(A2734,таксономия!$1:$1048576,11,1)</f>
        <v xml:space="preserve"> Vertebrata</v>
      </c>
      <c r="N2734" t="str">
        <f>VLOOKUP(A2734,таксономия!$1:$1048576,12,1)</f>
        <v xml:space="preserve"> Euteleostomi</v>
      </c>
      <c r="O2734" t="str">
        <f>VLOOKUP(A2734,таксономия!$1:$1048576,13,1)</f>
        <v>Mammalia</v>
      </c>
      <c r="P2734" t="str">
        <f>VLOOKUP(A2734,таксономия!$1:$1048576,14,1)</f>
        <v xml:space="preserve"> Eutheria</v>
      </c>
      <c r="Q2734" t="str">
        <f>VLOOKUP(A2734,таксономия!$1:$1048576,15,1)</f>
        <v xml:space="preserve"> Euarchontoglires</v>
      </c>
      <c r="R2734" t="str">
        <f>VLOOKUP(A2734,таксономия!$1:$1048576,3,1)</f>
        <v xml:space="preserve"> Callithrix jacchus (White-tufted-ear marmoset).</v>
      </c>
      <c r="S2734">
        <f t="shared" si="42"/>
        <v>81</v>
      </c>
    </row>
    <row r="2735" spans="1:19" x14ac:dyDescent="0.3">
      <c r="A2735" t="s">
        <v>1623</v>
      </c>
      <c r="B2735" t="s">
        <v>1624</v>
      </c>
      <c r="C2735">
        <v>500</v>
      </c>
      <c r="D2735" t="s">
        <v>16</v>
      </c>
      <c r="E2735">
        <v>249</v>
      </c>
      <c r="F2735">
        <v>494</v>
      </c>
      <c r="G2735">
        <v>22248</v>
      </c>
      <c r="H2735" t="s">
        <v>17</v>
      </c>
      <c r="I2735" t="str">
        <f>VLOOKUP(A2735,таксономия!$1:$1048576,7,1)</f>
        <v>Eukaryota</v>
      </c>
      <c r="J2735" t="str">
        <f>VLOOKUP(A2735,таксономия!$1:$1048576,8,1)</f>
        <v xml:space="preserve"> Metazoa</v>
      </c>
      <c r="K2735" t="str">
        <f>VLOOKUP(A2735,таксономия!$1:$1048576,9,1)</f>
        <v xml:space="preserve"> Chordata</v>
      </c>
      <c r="L2735" t="str">
        <f>VLOOKUP(A2735,таксономия!$1:$1048576,10,1)</f>
        <v xml:space="preserve"> Craniata</v>
      </c>
      <c r="M2735" t="str">
        <f>VLOOKUP(A2735,таксономия!$1:$1048576,11,1)</f>
        <v xml:space="preserve"> Vertebrata</v>
      </c>
      <c r="N2735" t="str">
        <f>VLOOKUP(A2735,таксономия!$1:$1048576,12,1)</f>
        <v xml:space="preserve"> Euteleostomi</v>
      </c>
      <c r="O2735" t="str">
        <f>VLOOKUP(A2735,таксономия!$1:$1048576,13,1)</f>
        <v>Mammalia</v>
      </c>
      <c r="P2735" t="str">
        <f>VLOOKUP(A2735,таксономия!$1:$1048576,14,1)</f>
        <v xml:space="preserve"> Eutheria</v>
      </c>
      <c r="Q2735" t="str">
        <f>VLOOKUP(A2735,таксономия!$1:$1048576,15,1)</f>
        <v xml:space="preserve"> Euarchontoglires</v>
      </c>
      <c r="R2735" t="str">
        <f>VLOOKUP(A2735,таксономия!$1:$1048576,3,1)</f>
        <v xml:space="preserve"> Callithrix jacchus (White-tufted-ear marmoset).</v>
      </c>
      <c r="S2735">
        <f t="shared" si="42"/>
        <v>245</v>
      </c>
    </row>
    <row r="2736" spans="1:19" x14ac:dyDescent="0.3">
      <c r="A2736" t="s">
        <v>1623</v>
      </c>
      <c r="B2736" t="s">
        <v>1624</v>
      </c>
      <c r="C2736">
        <v>500</v>
      </c>
      <c r="D2736" t="s">
        <v>250</v>
      </c>
      <c r="E2736">
        <v>41</v>
      </c>
      <c r="F2736">
        <v>78</v>
      </c>
      <c r="G2736">
        <v>1772</v>
      </c>
      <c r="H2736" t="s">
        <v>251</v>
      </c>
      <c r="I2736" t="str">
        <f>VLOOKUP(A2736,таксономия!$1:$1048576,7,1)</f>
        <v>Eukaryota</v>
      </c>
      <c r="J2736" t="str">
        <f>VLOOKUP(A2736,таксономия!$1:$1048576,8,1)</f>
        <v xml:space="preserve"> Metazoa</v>
      </c>
      <c r="K2736" t="str">
        <f>VLOOKUP(A2736,таксономия!$1:$1048576,9,1)</f>
        <v xml:space="preserve"> Chordata</v>
      </c>
      <c r="L2736" t="str">
        <f>VLOOKUP(A2736,таксономия!$1:$1048576,10,1)</f>
        <v xml:space="preserve"> Craniata</v>
      </c>
      <c r="M2736" t="str">
        <f>VLOOKUP(A2736,таксономия!$1:$1048576,11,1)</f>
        <v xml:space="preserve"> Vertebrata</v>
      </c>
      <c r="N2736" t="str">
        <f>VLOOKUP(A2736,таксономия!$1:$1048576,12,1)</f>
        <v xml:space="preserve"> Euteleostomi</v>
      </c>
      <c r="O2736" t="str">
        <f>VLOOKUP(A2736,таксономия!$1:$1048576,13,1)</f>
        <v>Mammalia</v>
      </c>
      <c r="P2736" t="str">
        <f>VLOOKUP(A2736,таксономия!$1:$1048576,14,1)</f>
        <v xml:space="preserve"> Eutheria</v>
      </c>
      <c r="Q2736" t="str">
        <f>VLOOKUP(A2736,таксономия!$1:$1048576,15,1)</f>
        <v xml:space="preserve"> Euarchontoglires</v>
      </c>
      <c r="R2736" t="str">
        <f>VLOOKUP(A2736,таксономия!$1:$1048576,3,1)</f>
        <v xml:space="preserve"> Callithrix jacchus (White-tufted-ear marmoset).</v>
      </c>
      <c r="S2736">
        <f t="shared" si="42"/>
        <v>37</v>
      </c>
    </row>
    <row r="2737" spans="1:19" x14ac:dyDescent="0.3">
      <c r="A2737" t="s">
        <v>1625</v>
      </c>
      <c r="B2737" t="s">
        <v>1626</v>
      </c>
      <c r="C2737">
        <v>474</v>
      </c>
      <c r="D2737" t="s">
        <v>34</v>
      </c>
      <c r="E2737">
        <v>86</v>
      </c>
      <c r="F2737">
        <v>118</v>
      </c>
      <c r="G2737">
        <v>24995</v>
      </c>
      <c r="H2737" t="s">
        <v>35</v>
      </c>
      <c r="I2737" t="str">
        <f>VLOOKUP(A2737,таксономия!$1:$1048576,7,1)</f>
        <v>Eukaryota</v>
      </c>
      <c r="J2737" t="str">
        <f>VLOOKUP(A2737,таксономия!$1:$1048576,8,1)</f>
        <v xml:space="preserve"> Metazoa</v>
      </c>
      <c r="K2737" t="str">
        <f>VLOOKUP(A2737,таксономия!$1:$1048576,9,1)</f>
        <v xml:space="preserve"> Chordata</v>
      </c>
      <c r="L2737" t="str">
        <f>VLOOKUP(A2737,таксономия!$1:$1048576,10,1)</f>
        <v xml:space="preserve"> Craniata</v>
      </c>
      <c r="M2737" t="str">
        <f>VLOOKUP(A2737,таксономия!$1:$1048576,11,1)</f>
        <v xml:space="preserve"> Vertebrata</v>
      </c>
      <c r="N2737" t="str">
        <f>VLOOKUP(A2737,таксономия!$1:$1048576,12,1)</f>
        <v xml:space="preserve"> Euteleostomi</v>
      </c>
      <c r="O2737" t="str">
        <f>VLOOKUP(A2737,таксономия!$1:$1048576,13,1)</f>
        <v>Mammalia</v>
      </c>
      <c r="P2737" t="str">
        <f>VLOOKUP(A2737,таксономия!$1:$1048576,14,1)</f>
        <v xml:space="preserve"> Eutheria</v>
      </c>
      <c r="Q2737" t="str">
        <f>VLOOKUP(A2737,таксономия!$1:$1048576,15,1)</f>
        <v xml:space="preserve"> Euarchontoglires</v>
      </c>
      <c r="R2737" t="str">
        <f>VLOOKUP(A2737,таксономия!$1:$1048576,3,1)</f>
        <v xml:space="preserve"> Callithrix jacchus (White-tufted-ear marmoset).</v>
      </c>
      <c r="S2737">
        <f t="shared" si="42"/>
        <v>32</v>
      </c>
    </row>
    <row r="2738" spans="1:19" x14ac:dyDescent="0.3">
      <c r="A2738" t="s">
        <v>1625</v>
      </c>
      <c r="B2738" t="s">
        <v>1626</v>
      </c>
      <c r="C2738">
        <v>474</v>
      </c>
      <c r="D2738" t="s">
        <v>12</v>
      </c>
      <c r="E2738">
        <v>127</v>
      </c>
      <c r="F2738">
        <v>208</v>
      </c>
      <c r="G2738">
        <v>2697</v>
      </c>
      <c r="H2738" t="s">
        <v>13</v>
      </c>
      <c r="I2738" t="str">
        <f>VLOOKUP(A2738,таксономия!$1:$1048576,7,1)</f>
        <v>Eukaryota</v>
      </c>
      <c r="J2738" t="str">
        <f>VLOOKUP(A2738,таксономия!$1:$1048576,8,1)</f>
        <v xml:space="preserve"> Metazoa</v>
      </c>
      <c r="K2738" t="str">
        <f>VLOOKUP(A2738,таксономия!$1:$1048576,9,1)</f>
        <v xml:space="preserve"> Chordata</v>
      </c>
      <c r="L2738" t="str">
        <f>VLOOKUP(A2738,таксономия!$1:$1048576,10,1)</f>
        <v xml:space="preserve"> Craniata</v>
      </c>
      <c r="M2738" t="str">
        <f>VLOOKUP(A2738,таксономия!$1:$1048576,11,1)</f>
        <v xml:space="preserve"> Vertebrata</v>
      </c>
      <c r="N2738" t="str">
        <f>VLOOKUP(A2738,таксономия!$1:$1048576,12,1)</f>
        <v xml:space="preserve"> Euteleostomi</v>
      </c>
      <c r="O2738" t="str">
        <f>VLOOKUP(A2738,таксономия!$1:$1048576,13,1)</f>
        <v>Mammalia</v>
      </c>
      <c r="P2738" t="str">
        <f>VLOOKUP(A2738,таксономия!$1:$1048576,14,1)</f>
        <v xml:space="preserve"> Eutheria</v>
      </c>
      <c r="Q2738" t="str">
        <f>VLOOKUP(A2738,таксономия!$1:$1048576,15,1)</f>
        <v xml:space="preserve"> Euarchontoglires</v>
      </c>
      <c r="R2738" t="str">
        <f>VLOOKUP(A2738,таксономия!$1:$1048576,3,1)</f>
        <v xml:space="preserve"> Callithrix jacchus (White-tufted-ear marmoset).</v>
      </c>
      <c r="S2738">
        <f t="shared" si="42"/>
        <v>81</v>
      </c>
    </row>
    <row r="2739" spans="1:19" x14ac:dyDescent="0.3">
      <c r="A2739" t="s">
        <v>1625</v>
      </c>
      <c r="B2739" t="s">
        <v>1626</v>
      </c>
      <c r="C2739">
        <v>474</v>
      </c>
      <c r="D2739" t="s">
        <v>16</v>
      </c>
      <c r="E2739">
        <v>223</v>
      </c>
      <c r="F2739">
        <v>468</v>
      </c>
      <c r="G2739">
        <v>22248</v>
      </c>
      <c r="H2739" t="s">
        <v>17</v>
      </c>
      <c r="I2739" t="str">
        <f>VLOOKUP(A2739,таксономия!$1:$1048576,7,1)</f>
        <v>Eukaryota</v>
      </c>
      <c r="J2739" t="str">
        <f>VLOOKUP(A2739,таксономия!$1:$1048576,8,1)</f>
        <v xml:space="preserve"> Metazoa</v>
      </c>
      <c r="K2739" t="str">
        <f>VLOOKUP(A2739,таксономия!$1:$1048576,9,1)</f>
        <v xml:space="preserve"> Chordata</v>
      </c>
      <c r="L2739" t="str">
        <f>VLOOKUP(A2739,таксономия!$1:$1048576,10,1)</f>
        <v xml:space="preserve"> Craniata</v>
      </c>
      <c r="M2739" t="str">
        <f>VLOOKUP(A2739,таксономия!$1:$1048576,11,1)</f>
        <v xml:space="preserve"> Vertebrata</v>
      </c>
      <c r="N2739" t="str">
        <f>VLOOKUP(A2739,таксономия!$1:$1048576,12,1)</f>
        <v xml:space="preserve"> Euteleostomi</v>
      </c>
      <c r="O2739" t="str">
        <f>VLOOKUP(A2739,таксономия!$1:$1048576,13,1)</f>
        <v>Mammalia</v>
      </c>
      <c r="P2739" t="str">
        <f>VLOOKUP(A2739,таксономия!$1:$1048576,14,1)</f>
        <v xml:space="preserve"> Eutheria</v>
      </c>
      <c r="Q2739" t="str">
        <f>VLOOKUP(A2739,таксономия!$1:$1048576,15,1)</f>
        <v xml:space="preserve"> Euarchontoglires</v>
      </c>
      <c r="R2739" t="str">
        <f>VLOOKUP(A2739,таксономия!$1:$1048576,3,1)</f>
        <v xml:space="preserve"> Callithrix jacchus (White-tufted-ear marmoset).</v>
      </c>
      <c r="S2739">
        <f t="shared" si="42"/>
        <v>245</v>
      </c>
    </row>
    <row r="2740" spans="1:19" x14ac:dyDescent="0.3">
      <c r="A2740" t="s">
        <v>1625</v>
      </c>
      <c r="B2740" t="s">
        <v>1626</v>
      </c>
      <c r="C2740">
        <v>474</v>
      </c>
      <c r="D2740" t="s">
        <v>250</v>
      </c>
      <c r="E2740">
        <v>41</v>
      </c>
      <c r="F2740">
        <v>78</v>
      </c>
      <c r="G2740">
        <v>1772</v>
      </c>
      <c r="H2740" t="s">
        <v>251</v>
      </c>
      <c r="I2740" t="str">
        <f>VLOOKUP(A2740,таксономия!$1:$1048576,7,1)</f>
        <v>Eukaryota</v>
      </c>
      <c r="J2740" t="str">
        <f>VLOOKUP(A2740,таксономия!$1:$1048576,8,1)</f>
        <v xml:space="preserve"> Metazoa</v>
      </c>
      <c r="K2740" t="str">
        <f>VLOOKUP(A2740,таксономия!$1:$1048576,9,1)</f>
        <v xml:space="preserve"> Chordata</v>
      </c>
      <c r="L2740" t="str">
        <f>VLOOKUP(A2740,таксономия!$1:$1048576,10,1)</f>
        <v xml:space="preserve"> Craniata</v>
      </c>
      <c r="M2740" t="str">
        <f>VLOOKUP(A2740,таксономия!$1:$1048576,11,1)</f>
        <v xml:space="preserve"> Vertebrata</v>
      </c>
      <c r="N2740" t="str">
        <f>VLOOKUP(A2740,таксономия!$1:$1048576,12,1)</f>
        <v xml:space="preserve"> Euteleostomi</v>
      </c>
      <c r="O2740" t="str">
        <f>VLOOKUP(A2740,таксономия!$1:$1048576,13,1)</f>
        <v>Mammalia</v>
      </c>
      <c r="P2740" t="str">
        <f>VLOOKUP(A2740,таксономия!$1:$1048576,14,1)</f>
        <v xml:space="preserve"> Eutheria</v>
      </c>
      <c r="Q2740" t="str">
        <f>VLOOKUP(A2740,таксономия!$1:$1048576,15,1)</f>
        <v xml:space="preserve"> Euarchontoglires</v>
      </c>
      <c r="R2740" t="str">
        <f>VLOOKUP(A2740,таксономия!$1:$1048576,3,1)</f>
        <v xml:space="preserve"> Callithrix jacchus (White-tufted-ear marmoset).</v>
      </c>
      <c r="S2740">
        <f t="shared" si="42"/>
        <v>37</v>
      </c>
    </row>
    <row r="2741" spans="1:19" x14ac:dyDescent="0.3">
      <c r="A2741" t="s">
        <v>1627</v>
      </c>
      <c r="B2741" t="s">
        <v>1628</v>
      </c>
      <c r="C2741">
        <v>437</v>
      </c>
      <c r="D2741" t="s">
        <v>12</v>
      </c>
      <c r="E2741">
        <v>90</v>
      </c>
      <c r="F2741">
        <v>171</v>
      </c>
      <c r="G2741">
        <v>2697</v>
      </c>
      <c r="H2741" t="s">
        <v>13</v>
      </c>
      <c r="I2741" t="str">
        <f>VLOOKUP(A2741,таксономия!$1:$1048576,7,1)</f>
        <v>Eukaryota</v>
      </c>
      <c r="J2741" t="str">
        <f>VLOOKUP(A2741,таксономия!$1:$1048576,8,1)</f>
        <v xml:space="preserve"> Metazoa</v>
      </c>
      <c r="K2741" t="str">
        <f>VLOOKUP(A2741,таксономия!$1:$1048576,9,1)</f>
        <v xml:space="preserve"> Chordata</v>
      </c>
      <c r="L2741" t="str">
        <f>VLOOKUP(A2741,таксономия!$1:$1048576,10,1)</f>
        <v xml:space="preserve"> Craniata</v>
      </c>
      <c r="M2741" t="str">
        <f>VLOOKUP(A2741,таксономия!$1:$1048576,11,1)</f>
        <v xml:space="preserve"> Vertebrata</v>
      </c>
      <c r="N2741" t="str">
        <f>VLOOKUP(A2741,таксономия!$1:$1048576,12,1)</f>
        <v xml:space="preserve"> Euteleostomi</v>
      </c>
      <c r="O2741" t="str">
        <f>VLOOKUP(A2741,таксономия!$1:$1048576,13,1)</f>
        <v>Mammalia</v>
      </c>
      <c r="P2741" t="str">
        <f>VLOOKUP(A2741,таксономия!$1:$1048576,14,1)</f>
        <v xml:space="preserve"> Eutheria</v>
      </c>
      <c r="Q2741" t="str">
        <f>VLOOKUP(A2741,таксономия!$1:$1048576,15,1)</f>
        <v xml:space="preserve"> Euarchontoglires</v>
      </c>
      <c r="R2741" t="str">
        <f>VLOOKUP(A2741,таксономия!$1:$1048576,3,1)</f>
        <v xml:space="preserve"> Callithrix jacchus (White-tufted-ear marmoset).</v>
      </c>
      <c r="S2741">
        <f t="shared" si="42"/>
        <v>81</v>
      </c>
    </row>
    <row r="2742" spans="1:19" x14ac:dyDescent="0.3">
      <c r="A2742" t="s">
        <v>1627</v>
      </c>
      <c r="B2742" t="s">
        <v>1628</v>
      </c>
      <c r="C2742">
        <v>437</v>
      </c>
      <c r="D2742" t="s">
        <v>16</v>
      </c>
      <c r="E2742">
        <v>186</v>
      </c>
      <c r="F2742">
        <v>431</v>
      </c>
      <c r="G2742">
        <v>22248</v>
      </c>
      <c r="H2742" t="s">
        <v>17</v>
      </c>
      <c r="I2742" t="str">
        <f>VLOOKUP(A2742,таксономия!$1:$1048576,7,1)</f>
        <v>Eukaryota</v>
      </c>
      <c r="J2742" t="str">
        <f>VLOOKUP(A2742,таксономия!$1:$1048576,8,1)</f>
        <v xml:space="preserve"> Metazoa</v>
      </c>
      <c r="K2742" t="str">
        <f>VLOOKUP(A2742,таксономия!$1:$1048576,9,1)</f>
        <v xml:space="preserve"> Chordata</v>
      </c>
      <c r="L2742" t="str">
        <f>VLOOKUP(A2742,таксономия!$1:$1048576,10,1)</f>
        <v xml:space="preserve"> Craniata</v>
      </c>
      <c r="M2742" t="str">
        <f>VLOOKUP(A2742,таксономия!$1:$1048576,11,1)</f>
        <v xml:space="preserve"> Vertebrata</v>
      </c>
      <c r="N2742" t="str">
        <f>VLOOKUP(A2742,таксономия!$1:$1048576,12,1)</f>
        <v xml:space="preserve"> Euteleostomi</v>
      </c>
      <c r="O2742" t="str">
        <f>VLOOKUP(A2742,таксономия!$1:$1048576,13,1)</f>
        <v>Mammalia</v>
      </c>
      <c r="P2742" t="str">
        <f>VLOOKUP(A2742,таксономия!$1:$1048576,14,1)</f>
        <v xml:space="preserve"> Eutheria</v>
      </c>
      <c r="Q2742" t="str">
        <f>VLOOKUP(A2742,таксономия!$1:$1048576,15,1)</f>
        <v xml:space="preserve"> Euarchontoglires</v>
      </c>
      <c r="R2742" t="str">
        <f>VLOOKUP(A2742,таксономия!$1:$1048576,3,1)</f>
        <v xml:space="preserve"> Callithrix jacchus (White-tufted-ear marmoset).</v>
      </c>
      <c r="S2742">
        <f t="shared" si="42"/>
        <v>245</v>
      </c>
    </row>
    <row r="2743" spans="1:19" x14ac:dyDescent="0.3">
      <c r="A2743" t="s">
        <v>1627</v>
      </c>
      <c r="B2743" t="s">
        <v>1628</v>
      </c>
      <c r="C2743">
        <v>437</v>
      </c>
      <c r="D2743" t="s">
        <v>250</v>
      </c>
      <c r="E2743">
        <v>41</v>
      </c>
      <c r="F2743">
        <v>78</v>
      </c>
      <c r="G2743">
        <v>1772</v>
      </c>
      <c r="H2743" t="s">
        <v>251</v>
      </c>
      <c r="I2743" t="str">
        <f>VLOOKUP(A2743,таксономия!$1:$1048576,7,1)</f>
        <v>Eukaryota</v>
      </c>
      <c r="J2743" t="str">
        <f>VLOOKUP(A2743,таксономия!$1:$1048576,8,1)</f>
        <v xml:space="preserve"> Metazoa</v>
      </c>
      <c r="K2743" t="str">
        <f>VLOOKUP(A2743,таксономия!$1:$1048576,9,1)</f>
        <v xml:space="preserve"> Chordata</v>
      </c>
      <c r="L2743" t="str">
        <f>VLOOKUP(A2743,таксономия!$1:$1048576,10,1)</f>
        <v xml:space="preserve"> Craniata</v>
      </c>
      <c r="M2743" t="str">
        <f>VLOOKUP(A2743,таксономия!$1:$1048576,11,1)</f>
        <v xml:space="preserve"> Vertebrata</v>
      </c>
      <c r="N2743" t="str">
        <f>VLOOKUP(A2743,таксономия!$1:$1048576,12,1)</f>
        <v xml:space="preserve"> Euteleostomi</v>
      </c>
      <c r="O2743" t="str">
        <f>VLOOKUP(A2743,таксономия!$1:$1048576,13,1)</f>
        <v>Mammalia</v>
      </c>
      <c r="P2743" t="str">
        <f>VLOOKUP(A2743,таксономия!$1:$1048576,14,1)</f>
        <v xml:space="preserve"> Eutheria</v>
      </c>
      <c r="Q2743" t="str">
        <f>VLOOKUP(A2743,таксономия!$1:$1048576,15,1)</f>
        <v xml:space="preserve"> Euarchontoglires</v>
      </c>
      <c r="R2743" t="str">
        <f>VLOOKUP(A2743,таксономия!$1:$1048576,3,1)</f>
        <v xml:space="preserve"> Callithrix jacchus (White-tufted-ear marmoset).</v>
      </c>
      <c r="S2743">
        <f t="shared" si="42"/>
        <v>37</v>
      </c>
    </row>
    <row r="2744" spans="1:19" x14ac:dyDescent="0.3">
      <c r="A2744" t="s">
        <v>1629</v>
      </c>
      <c r="B2744" t="s">
        <v>1630</v>
      </c>
      <c r="C2744">
        <v>430</v>
      </c>
      <c r="D2744" t="s">
        <v>12</v>
      </c>
      <c r="E2744">
        <v>69</v>
      </c>
      <c r="F2744">
        <v>150</v>
      </c>
      <c r="G2744">
        <v>2697</v>
      </c>
      <c r="H2744" t="s">
        <v>13</v>
      </c>
      <c r="I2744" t="str">
        <f>VLOOKUP(A2744,таксономия!$1:$1048576,7,1)</f>
        <v>Eukaryota</v>
      </c>
      <c r="J2744" t="str">
        <f>VLOOKUP(A2744,таксономия!$1:$1048576,8,1)</f>
        <v xml:space="preserve"> Metazoa</v>
      </c>
      <c r="K2744" t="str">
        <f>VLOOKUP(A2744,таксономия!$1:$1048576,9,1)</f>
        <v xml:space="preserve"> Chordata</v>
      </c>
      <c r="L2744" t="str">
        <f>VLOOKUP(A2744,таксономия!$1:$1048576,10,1)</f>
        <v xml:space="preserve"> Craniata</v>
      </c>
      <c r="M2744" t="str">
        <f>VLOOKUP(A2744,таксономия!$1:$1048576,11,1)</f>
        <v xml:space="preserve"> Vertebrata</v>
      </c>
      <c r="N2744" t="str">
        <f>VLOOKUP(A2744,таксономия!$1:$1048576,12,1)</f>
        <v xml:space="preserve"> Euteleostomi</v>
      </c>
      <c r="O2744" t="str">
        <f>VLOOKUP(A2744,таксономия!$1:$1048576,13,1)</f>
        <v>Mammalia</v>
      </c>
      <c r="P2744" t="str">
        <f>VLOOKUP(A2744,таксономия!$1:$1048576,14,1)</f>
        <v xml:space="preserve"> Eutheria</v>
      </c>
      <c r="Q2744" t="str">
        <f>VLOOKUP(A2744,таксономия!$1:$1048576,15,1)</f>
        <v xml:space="preserve"> Euarchontoglires</v>
      </c>
      <c r="R2744" t="str">
        <f>VLOOKUP(A2744,таксономия!$1:$1048576,3,1)</f>
        <v xml:space="preserve"> Callithrix jacchus (White-tufted-ear marmoset).</v>
      </c>
      <c r="S2744">
        <f t="shared" si="42"/>
        <v>81</v>
      </c>
    </row>
    <row r="2745" spans="1:19" x14ac:dyDescent="0.3">
      <c r="A2745" t="s">
        <v>1629</v>
      </c>
      <c r="B2745" t="s">
        <v>1630</v>
      </c>
      <c r="C2745">
        <v>430</v>
      </c>
      <c r="D2745" t="s">
        <v>16</v>
      </c>
      <c r="E2745">
        <v>178</v>
      </c>
      <c r="F2745">
        <v>418</v>
      </c>
      <c r="G2745">
        <v>22248</v>
      </c>
      <c r="H2745" t="s">
        <v>17</v>
      </c>
      <c r="I2745" t="str">
        <f>VLOOKUP(A2745,таксономия!$1:$1048576,7,1)</f>
        <v>Eukaryota</v>
      </c>
      <c r="J2745" t="str">
        <f>VLOOKUP(A2745,таксономия!$1:$1048576,8,1)</f>
        <v xml:space="preserve"> Metazoa</v>
      </c>
      <c r="K2745" t="str">
        <f>VLOOKUP(A2745,таксономия!$1:$1048576,9,1)</f>
        <v xml:space="preserve"> Chordata</v>
      </c>
      <c r="L2745" t="str">
        <f>VLOOKUP(A2745,таксономия!$1:$1048576,10,1)</f>
        <v xml:space="preserve"> Craniata</v>
      </c>
      <c r="M2745" t="str">
        <f>VLOOKUP(A2745,таксономия!$1:$1048576,11,1)</f>
        <v xml:space="preserve"> Vertebrata</v>
      </c>
      <c r="N2745" t="str">
        <f>VLOOKUP(A2745,таксономия!$1:$1048576,12,1)</f>
        <v xml:space="preserve"> Euteleostomi</v>
      </c>
      <c r="O2745" t="str">
        <f>VLOOKUP(A2745,таксономия!$1:$1048576,13,1)</f>
        <v>Mammalia</v>
      </c>
      <c r="P2745" t="str">
        <f>VLOOKUP(A2745,таксономия!$1:$1048576,14,1)</f>
        <v xml:space="preserve"> Eutheria</v>
      </c>
      <c r="Q2745" t="str">
        <f>VLOOKUP(A2745,таксономия!$1:$1048576,15,1)</f>
        <v xml:space="preserve"> Euarchontoglires</v>
      </c>
      <c r="R2745" t="str">
        <f>VLOOKUP(A2745,таксономия!$1:$1048576,3,1)</f>
        <v xml:space="preserve"> Callithrix jacchus (White-tufted-ear marmoset).</v>
      </c>
      <c r="S2745">
        <f t="shared" si="42"/>
        <v>240</v>
      </c>
    </row>
    <row r="2746" spans="1:19" x14ac:dyDescent="0.3">
      <c r="A2746" t="s">
        <v>1631</v>
      </c>
      <c r="B2746" t="s">
        <v>1632</v>
      </c>
      <c r="C2746">
        <v>414</v>
      </c>
      <c r="D2746" t="s">
        <v>12</v>
      </c>
      <c r="E2746">
        <v>53</v>
      </c>
      <c r="F2746">
        <v>134</v>
      </c>
      <c r="G2746">
        <v>2697</v>
      </c>
      <c r="H2746" t="s">
        <v>13</v>
      </c>
      <c r="I2746" t="str">
        <f>VLOOKUP(A2746,таксономия!$1:$1048576,7,1)</f>
        <v>Eukaryota</v>
      </c>
      <c r="J2746" t="str">
        <f>VLOOKUP(A2746,таксономия!$1:$1048576,8,1)</f>
        <v xml:space="preserve"> Metazoa</v>
      </c>
      <c r="K2746" t="str">
        <f>VLOOKUP(A2746,таксономия!$1:$1048576,9,1)</f>
        <v xml:space="preserve"> Chordata</v>
      </c>
      <c r="L2746" t="str">
        <f>VLOOKUP(A2746,таксономия!$1:$1048576,10,1)</f>
        <v xml:space="preserve"> Craniata</v>
      </c>
      <c r="M2746" t="str">
        <f>VLOOKUP(A2746,таксономия!$1:$1048576,11,1)</f>
        <v xml:space="preserve"> Vertebrata</v>
      </c>
      <c r="N2746" t="str">
        <f>VLOOKUP(A2746,таксономия!$1:$1048576,12,1)</f>
        <v xml:space="preserve"> Euteleostomi</v>
      </c>
      <c r="O2746" t="str">
        <f>VLOOKUP(A2746,таксономия!$1:$1048576,13,1)</f>
        <v>Mammalia</v>
      </c>
      <c r="P2746" t="str">
        <f>VLOOKUP(A2746,таксономия!$1:$1048576,14,1)</f>
        <v xml:space="preserve"> Eutheria</v>
      </c>
      <c r="Q2746" t="str">
        <f>VLOOKUP(A2746,таксономия!$1:$1048576,15,1)</f>
        <v xml:space="preserve"> Euarchontoglires</v>
      </c>
      <c r="R2746" t="str">
        <f>VLOOKUP(A2746,таксономия!$1:$1048576,3,1)</f>
        <v xml:space="preserve"> Callithrix jacchus (White-tufted-ear marmoset).</v>
      </c>
      <c r="S2746">
        <f t="shared" si="42"/>
        <v>81</v>
      </c>
    </row>
    <row r="2747" spans="1:19" x14ac:dyDescent="0.3">
      <c r="A2747" t="s">
        <v>1631</v>
      </c>
      <c r="B2747" t="s">
        <v>1632</v>
      </c>
      <c r="C2747">
        <v>414</v>
      </c>
      <c r="D2747" t="s">
        <v>16</v>
      </c>
      <c r="E2747">
        <v>162</v>
      </c>
      <c r="F2747">
        <v>402</v>
      </c>
      <c r="G2747">
        <v>22248</v>
      </c>
      <c r="H2747" t="s">
        <v>17</v>
      </c>
      <c r="I2747" t="str">
        <f>VLOOKUP(A2747,таксономия!$1:$1048576,7,1)</f>
        <v>Eukaryota</v>
      </c>
      <c r="J2747" t="str">
        <f>VLOOKUP(A2747,таксономия!$1:$1048576,8,1)</f>
        <v xml:space="preserve"> Metazoa</v>
      </c>
      <c r="K2747" t="str">
        <f>VLOOKUP(A2747,таксономия!$1:$1048576,9,1)</f>
        <v xml:space="preserve"> Chordata</v>
      </c>
      <c r="L2747" t="str">
        <f>VLOOKUP(A2747,таксономия!$1:$1048576,10,1)</f>
        <v xml:space="preserve"> Craniata</v>
      </c>
      <c r="M2747" t="str">
        <f>VLOOKUP(A2747,таксономия!$1:$1048576,11,1)</f>
        <v xml:space="preserve"> Vertebrata</v>
      </c>
      <c r="N2747" t="str">
        <f>VLOOKUP(A2747,таксономия!$1:$1048576,12,1)</f>
        <v xml:space="preserve"> Euteleostomi</v>
      </c>
      <c r="O2747" t="str">
        <f>VLOOKUP(A2747,таксономия!$1:$1048576,13,1)</f>
        <v>Mammalia</v>
      </c>
      <c r="P2747" t="str">
        <f>VLOOKUP(A2747,таксономия!$1:$1048576,14,1)</f>
        <v xml:space="preserve"> Eutheria</v>
      </c>
      <c r="Q2747" t="str">
        <f>VLOOKUP(A2747,таксономия!$1:$1048576,15,1)</f>
        <v xml:space="preserve"> Euarchontoglires</v>
      </c>
      <c r="R2747" t="str">
        <f>VLOOKUP(A2747,таксономия!$1:$1048576,3,1)</f>
        <v xml:space="preserve"> Callithrix jacchus (White-tufted-ear marmoset).</v>
      </c>
      <c r="S2747">
        <f t="shared" si="42"/>
        <v>240</v>
      </c>
    </row>
    <row r="2748" spans="1:19" x14ac:dyDescent="0.3">
      <c r="A2748" t="s">
        <v>1633</v>
      </c>
      <c r="B2748" t="s">
        <v>1634</v>
      </c>
      <c r="C2748">
        <v>292</v>
      </c>
      <c r="D2748" t="s">
        <v>34</v>
      </c>
      <c r="E2748">
        <v>86</v>
      </c>
      <c r="F2748">
        <v>118</v>
      </c>
      <c r="G2748">
        <v>24995</v>
      </c>
      <c r="H2748" t="s">
        <v>35</v>
      </c>
      <c r="I2748" t="str">
        <f>VLOOKUP(A2748,таксономия!$1:$1048576,7,1)</f>
        <v>Eukaryota</v>
      </c>
      <c r="J2748" t="str">
        <f>VLOOKUP(A2748,таксономия!$1:$1048576,8,1)</f>
        <v xml:space="preserve"> Metazoa</v>
      </c>
      <c r="K2748" t="str">
        <f>VLOOKUP(A2748,таксономия!$1:$1048576,9,1)</f>
        <v xml:space="preserve"> Chordata</v>
      </c>
      <c r="L2748" t="str">
        <f>VLOOKUP(A2748,таксономия!$1:$1048576,10,1)</f>
        <v xml:space="preserve"> Craniata</v>
      </c>
      <c r="M2748" t="str">
        <f>VLOOKUP(A2748,таксономия!$1:$1048576,11,1)</f>
        <v xml:space="preserve"> Vertebrata</v>
      </c>
      <c r="N2748" t="str">
        <f>VLOOKUP(A2748,таксономия!$1:$1048576,12,1)</f>
        <v xml:space="preserve"> Euteleostomi</v>
      </c>
      <c r="O2748" t="str">
        <f>VLOOKUP(A2748,таксономия!$1:$1048576,13,1)</f>
        <v>Mammalia</v>
      </c>
      <c r="P2748" t="str">
        <f>VLOOKUP(A2748,таксономия!$1:$1048576,14,1)</f>
        <v xml:space="preserve"> Eutheria</v>
      </c>
      <c r="Q2748" t="str">
        <f>VLOOKUP(A2748,таксономия!$1:$1048576,15,1)</f>
        <v xml:space="preserve"> Euarchontoglires</v>
      </c>
      <c r="R2748" t="str">
        <f>VLOOKUP(A2748,таксономия!$1:$1048576,3,1)</f>
        <v xml:space="preserve"> Callithrix jacchus (White-tufted-ear marmoset).</v>
      </c>
      <c r="S2748">
        <f t="shared" si="42"/>
        <v>32</v>
      </c>
    </row>
    <row r="2749" spans="1:19" x14ac:dyDescent="0.3">
      <c r="A2749" t="s">
        <v>1633</v>
      </c>
      <c r="B2749" t="s">
        <v>1634</v>
      </c>
      <c r="C2749">
        <v>292</v>
      </c>
      <c r="D2749" t="s">
        <v>12</v>
      </c>
      <c r="E2749">
        <v>127</v>
      </c>
      <c r="F2749">
        <v>208</v>
      </c>
      <c r="G2749">
        <v>2697</v>
      </c>
      <c r="H2749" t="s">
        <v>13</v>
      </c>
      <c r="I2749" t="str">
        <f>VLOOKUP(A2749,таксономия!$1:$1048576,7,1)</f>
        <v>Eukaryota</v>
      </c>
      <c r="J2749" t="str">
        <f>VLOOKUP(A2749,таксономия!$1:$1048576,8,1)</f>
        <v xml:space="preserve"> Metazoa</v>
      </c>
      <c r="K2749" t="str">
        <f>VLOOKUP(A2749,таксономия!$1:$1048576,9,1)</f>
        <v xml:space="preserve"> Chordata</v>
      </c>
      <c r="L2749" t="str">
        <f>VLOOKUP(A2749,таксономия!$1:$1048576,10,1)</f>
        <v xml:space="preserve"> Craniata</v>
      </c>
      <c r="M2749" t="str">
        <f>VLOOKUP(A2749,таксономия!$1:$1048576,11,1)</f>
        <v xml:space="preserve"> Vertebrata</v>
      </c>
      <c r="N2749" t="str">
        <f>VLOOKUP(A2749,таксономия!$1:$1048576,12,1)</f>
        <v xml:space="preserve"> Euteleostomi</v>
      </c>
      <c r="O2749" t="str">
        <f>VLOOKUP(A2749,таксономия!$1:$1048576,13,1)</f>
        <v>Mammalia</v>
      </c>
      <c r="P2749" t="str">
        <f>VLOOKUP(A2749,таксономия!$1:$1048576,14,1)</f>
        <v xml:space="preserve"> Eutheria</v>
      </c>
      <c r="Q2749" t="str">
        <f>VLOOKUP(A2749,таксономия!$1:$1048576,15,1)</f>
        <v xml:space="preserve"> Euarchontoglires</v>
      </c>
      <c r="R2749" t="str">
        <f>VLOOKUP(A2749,таксономия!$1:$1048576,3,1)</f>
        <v xml:space="preserve"> Callithrix jacchus (White-tufted-ear marmoset).</v>
      </c>
      <c r="S2749">
        <f t="shared" si="42"/>
        <v>81</v>
      </c>
    </row>
    <row r="2750" spans="1:19" x14ac:dyDescent="0.3">
      <c r="A2750" t="s">
        <v>1633</v>
      </c>
      <c r="B2750" t="s">
        <v>1634</v>
      </c>
      <c r="C2750">
        <v>292</v>
      </c>
      <c r="D2750" t="s">
        <v>12</v>
      </c>
      <c r="E2750">
        <v>216</v>
      </c>
      <c r="F2750">
        <v>276</v>
      </c>
      <c r="G2750">
        <v>2697</v>
      </c>
      <c r="H2750" t="s">
        <v>13</v>
      </c>
      <c r="I2750" t="str">
        <f>VLOOKUP(A2750,таксономия!$1:$1048576,7,1)</f>
        <v>Eukaryota</v>
      </c>
      <c r="J2750" t="str">
        <f>VLOOKUP(A2750,таксономия!$1:$1048576,8,1)</f>
        <v xml:space="preserve"> Metazoa</v>
      </c>
      <c r="K2750" t="str">
        <f>VLOOKUP(A2750,таксономия!$1:$1048576,9,1)</f>
        <v xml:space="preserve"> Chordata</v>
      </c>
      <c r="L2750" t="str">
        <f>VLOOKUP(A2750,таксономия!$1:$1048576,10,1)</f>
        <v xml:space="preserve"> Craniata</v>
      </c>
      <c r="M2750" t="str">
        <f>VLOOKUP(A2750,таксономия!$1:$1048576,11,1)</f>
        <v xml:space="preserve"> Vertebrata</v>
      </c>
      <c r="N2750" t="str">
        <f>VLOOKUP(A2750,таксономия!$1:$1048576,12,1)</f>
        <v xml:space="preserve"> Euteleostomi</v>
      </c>
      <c r="O2750" t="str">
        <f>VLOOKUP(A2750,таксономия!$1:$1048576,13,1)</f>
        <v>Mammalia</v>
      </c>
      <c r="P2750" t="str">
        <f>VLOOKUP(A2750,таксономия!$1:$1048576,14,1)</f>
        <v xml:space="preserve"> Eutheria</v>
      </c>
      <c r="Q2750" t="str">
        <f>VLOOKUP(A2750,таксономия!$1:$1048576,15,1)</f>
        <v xml:space="preserve"> Euarchontoglires</v>
      </c>
      <c r="R2750" t="str">
        <f>VLOOKUP(A2750,таксономия!$1:$1048576,3,1)</f>
        <v xml:space="preserve"> Callithrix jacchus (White-tufted-ear marmoset).</v>
      </c>
      <c r="S2750">
        <f t="shared" si="42"/>
        <v>60</v>
      </c>
    </row>
    <row r="2751" spans="1:19" x14ac:dyDescent="0.3">
      <c r="A2751" t="s">
        <v>1633</v>
      </c>
      <c r="B2751" t="s">
        <v>1634</v>
      </c>
      <c r="C2751">
        <v>292</v>
      </c>
      <c r="D2751" t="s">
        <v>250</v>
      </c>
      <c r="E2751">
        <v>41</v>
      </c>
      <c r="F2751">
        <v>78</v>
      </c>
      <c r="G2751">
        <v>1772</v>
      </c>
      <c r="H2751" t="s">
        <v>251</v>
      </c>
      <c r="I2751" t="str">
        <f>VLOOKUP(A2751,таксономия!$1:$1048576,7,1)</f>
        <v>Eukaryota</v>
      </c>
      <c r="J2751" t="str">
        <f>VLOOKUP(A2751,таксономия!$1:$1048576,8,1)</f>
        <v xml:space="preserve"> Metazoa</v>
      </c>
      <c r="K2751" t="str">
        <f>VLOOKUP(A2751,таксономия!$1:$1048576,9,1)</f>
        <v xml:space="preserve"> Chordata</v>
      </c>
      <c r="L2751" t="str">
        <f>VLOOKUP(A2751,таксономия!$1:$1048576,10,1)</f>
        <v xml:space="preserve"> Craniata</v>
      </c>
      <c r="M2751" t="str">
        <f>VLOOKUP(A2751,таксономия!$1:$1048576,11,1)</f>
        <v xml:space="preserve"> Vertebrata</v>
      </c>
      <c r="N2751" t="str">
        <f>VLOOKUP(A2751,таксономия!$1:$1048576,12,1)</f>
        <v xml:space="preserve"> Euteleostomi</v>
      </c>
      <c r="O2751" t="str">
        <f>VLOOKUP(A2751,таксономия!$1:$1048576,13,1)</f>
        <v>Mammalia</v>
      </c>
      <c r="P2751" t="str">
        <f>VLOOKUP(A2751,таксономия!$1:$1048576,14,1)</f>
        <v xml:space="preserve"> Eutheria</v>
      </c>
      <c r="Q2751" t="str">
        <f>VLOOKUP(A2751,таксономия!$1:$1048576,15,1)</f>
        <v xml:space="preserve"> Euarchontoglires</v>
      </c>
      <c r="R2751" t="str">
        <f>VLOOKUP(A2751,таксономия!$1:$1048576,3,1)</f>
        <v xml:space="preserve"> Callithrix jacchus (White-tufted-ear marmoset).</v>
      </c>
      <c r="S2751">
        <f t="shared" si="42"/>
        <v>37</v>
      </c>
    </row>
    <row r="2752" spans="1:19" x14ac:dyDescent="0.3">
      <c r="A2752" t="s">
        <v>1635</v>
      </c>
      <c r="B2752" t="s">
        <v>1636</v>
      </c>
      <c r="C2752">
        <v>106</v>
      </c>
      <c r="D2752" t="s">
        <v>12</v>
      </c>
      <c r="E2752">
        <v>29</v>
      </c>
      <c r="F2752">
        <v>106</v>
      </c>
      <c r="G2752">
        <v>2697</v>
      </c>
      <c r="H2752" t="s">
        <v>13</v>
      </c>
      <c r="I2752" t="str">
        <f>VLOOKUP(A2752,таксономия!$1:$1048576,7,1)</f>
        <v>Eukaryota</v>
      </c>
      <c r="J2752" t="str">
        <f>VLOOKUP(A2752,таксономия!$1:$1048576,8,1)</f>
        <v xml:space="preserve"> Metazoa</v>
      </c>
      <c r="K2752" t="str">
        <f>VLOOKUP(A2752,таксономия!$1:$1048576,9,1)</f>
        <v xml:space="preserve"> Chordata</v>
      </c>
      <c r="L2752" t="str">
        <f>VLOOKUP(A2752,таксономия!$1:$1048576,10,1)</f>
        <v xml:space="preserve"> Craniata</v>
      </c>
      <c r="M2752" t="str">
        <f>VLOOKUP(A2752,таксономия!$1:$1048576,11,1)</f>
        <v xml:space="preserve"> Vertebrata</v>
      </c>
      <c r="N2752" t="str">
        <f>VLOOKUP(A2752,таксономия!$1:$1048576,12,1)</f>
        <v xml:space="preserve"> Euteleostomi</v>
      </c>
      <c r="O2752" t="str">
        <f>VLOOKUP(A2752,таксономия!$1:$1048576,13,1)</f>
        <v>Mammalia</v>
      </c>
      <c r="P2752" t="str">
        <f>VLOOKUP(A2752,таксономия!$1:$1048576,14,1)</f>
        <v xml:space="preserve"> Eutheria</v>
      </c>
      <c r="Q2752" t="str">
        <f>VLOOKUP(A2752,таксономия!$1:$1048576,15,1)</f>
        <v xml:space="preserve"> Euarchontoglires</v>
      </c>
      <c r="R2752" t="str">
        <f>VLOOKUP(A2752,таксономия!$1:$1048576,3,1)</f>
        <v xml:space="preserve"> Callithrix jacchus (White-tufted-ear marmoset).</v>
      </c>
      <c r="S2752">
        <f t="shared" si="42"/>
        <v>77</v>
      </c>
    </row>
    <row r="2753" spans="1:19" x14ac:dyDescent="0.3">
      <c r="A2753" t="s">
        <v>1637</v>
      </c>
      <c r="B2753" t="s">
        <v>1638</v>
      </c>
      <c r="C2753">
        <v>534</v>
      </c>
      <c r="D2753" t="s">
        <v>34</v>
      </c>
      <c r="E2753">
        <v>51</v>
      </c>
      <c r="F2753">
        <v>81</v>
      </c>
      <c r="G2753">
        <v>24995</v>
      </c>
      <c r="H2753" t="s">
        <v>35</v>
      </c>
      <c r="I2753" t="str">
        <f>VLOOKUP(A2753,таксономия!$1:$1048576,7,1)</f>
        <v>Eukaryota</v>
      </c>
      <c r="J2753" t="str">
        <f>VLOOKUP(A2753,таксономия!$1:$1048576,8,1)</f>
        <v xml:space="preserve"> Metazoa</v>
      </c>
      <c r="K2753" t="str">
        <f>VLOOKUP(A2753,таксономия!$1:$1048576,9,1)</f>
        <v xml:space="preserve"> Chordata</v>
      </c>
      <c r="L2753" t="str">
        <f>VLOOKUP(A2753,таксономия!$1:$1048576,10,1)</f>
        <v xml:space="preserve"> Craniata</v>
      </c>
      <c r="M2753" t="str">
        <f>VLOOKUP(A2753,таксономия!$1:$1048576,11,1)</f>
        <v xml:space="preserve"> Vertebrata</v>
      </c>
      <c r="N2753" t="str">
        <f>VLOOKUP(A2753,таксономия!$1:$1048576,12,1)</f>
        <v xml:space="preserve"> Euteleostomi</v>
      </c>
      <c r="O2753" t="str">
        <f>VLOOKUP(A2753,таксономия!$1:$1048576,13,1)</f>
        <v>Mammalia</v>
      </c>
      <c r="P2753" t="str">
        <f>VLOOKUP(A2753,таксономия!$1:$1048576,14,1)</f>
        <v xml:space="preserve"> Eutheria</v>
      </c>
      <c r="Q2753" t="str">
        <f>VLOOKUP(A2753,таксономия!$1:$1048576,15,1)</f>
        <v xml:space="preserve"> Euarchontoglires</v>
      </c>
      <c r="R2753" t="str">
        <f>VLOOKUP(A2753,таксономия!$1:$1048576,3,1)</f>
        <v xml:space="preserve"> Callithrix jacchus (White-tufted-ear marmoset).</v>
      </c>
      <c r="S2753">
        <f t="shared" si="42"/>
        <v>30</v>
      </c>
    </row>
    <row r="2754" spans="1:19" x14ac:dyDescent="0.3">
      <c r="A2754" t="s">
        <v>1637</v>
      </c>
      <c r="B2754" t="s">
        <v>1638</v>
      </c>
      <c r="C2754">
        <v>534</v>
      </c>
      <c r="D2754" t="s">
        <v>34</v>
      </c>
      <c r="E2754">
        <v>128</v>
      </c>
      <c r="F2754">
        <v>160</v>
      </c>
      <c r="G2754">
        <v>24995</v>
      </c>
      <c r="H2754" t="s">
        <v>35</v>
      </c>
      <c r="I2754" t="str">
        <f>VLOOKUP(A2754,таксономия!$1:$1048576,7,1)</f>
        <v>Eukaryota</v>
      </c>
      <c r="J2754" t="str">
        <f>VLOOKUP(A2754,таксономия!$1:$1048576,8,1)</f>
        <v xml:space="preserve"> Metazoa</v>
      </c>
      <c r="K2754" t="str">
        <f>VLOOKUP(A2754,таксономия!$1:$1048576,9,1)</f>
        <v xml:space="preserve"> Chordata</v>
      </c>
      <c r="L2754" t="str">
        <f>VLOOKUP(A2754,таксономия!$1:$1048576,10,1)</f>
        <v xml:space="preserve"> Craniata</v>
      </c>
      <c r="M2754" t="str">
        <f>VLOOKUP(A2754,таксономия!$1:$1048576,11,1)</f>
        <v xml:space="preserve"> Vertebrata</v>
      </c>
      <c r="N2754" t="str">
        <f>VLOOKUP(A2754,таксономия!$1:$1048576,12,1)</f>
        <v xml:space="preserve"> Euteleostomi</v>
      </c>
      <c r="O2754" t="str">
        <f>VLOOKUP(A2754,таксономия!$1:$1048576,13,1)</f>
        <v>Mammalia</v>
      </c>
      <c r="P2754" t="str">
        <f>VLOOKUP(A2754,таксономия!$1:$1048576,14,1)</f>
        <v xml:space="preserve"> Eutheria</v>
      </c>
      <c r="Q2754" t="str">
        <f>VLOOKUP(A2754,таксономия!$1:$1048576,15,1)</f>
        <v xml:space="preserve"> Euarchontoglires</v>
      </c>
      <c r="R2754" t="str">
        <f>VLOOKUP(A2754,таксономия!$1:$1048576,3,1)</f>
        <v xml:space="preserve"> Callithrix jacchus (White-tufted-ear marmoset).</v>
      </c>
      <c r="S2754">
        <f t="shared" si="42"/>
        <v>32</v>
      </c>
    </row>
    <row r="2755" spans="1:19" x14ac:dyDescent="0.3">
      <c r="A2755" t="s">
        <v>1637</v>
      </c>
      <c r="B2755" t="s">
        <v>1638</v>
      </c>
      <c r="C2755">
        <v>534</v>
      </c>
      <c r="D2755" t="s">
        <v>12</v>
      </c>
      <c r="E2755">
        <v>168</v>
      </c>
      <c r="F2755">
        <v>250</v>
      </c>
      <c r="G2755">
        <v>2697</v>
      </c>
      <c r="H2755" t="s">
        <v>13</v>
      </c>
      <c r="I2755" t="str">
        <f>VLOOKUP(A2755,таксономия!$1:$1048576,7,1)</f>
        <v>Eukaryota</v>
      </c>
      <c r="J2755" t="str">
        <f>VLOOKUP(A2755,таксономия!$1:$1048576,8,1)</f>
        <v xml:space="preserve"> Metazoa</v>
      </c>
      <c r="K2755" t="str">
        <f>VLOOKUP(A2755,таксономия!$1:$1048576,9,1)</f>
        <v xml:space="preserve"> Chordata</v>
      </c>
      <c r="L2755" t="str">
        <f>VLOOKUP(A2755,таксономия!$1:$1048576,10,1)</f>
        <v xml:space="preserve"> Craniata</v>
      </c>
      <c r="M2755" t="str">
        <f>VLOOKUP(A2755,таксономия!$1:$1048576,11,1)</f>
        <v xml:space="preserve"> Vertebrata</v>
      </c>
      <c r="N2755" t="str">
        <f>VLOOKUP(A2755,таксономия!$1:$1048576,12,1)</f>
        <v xml:space="preserve"> Euteleostomi</v>
      </c>
      <c r="O2755" t="str">
        <f>VLOOKUP(A2755,таксономия!$1:$1048576,13,1)</f>
        <v>Mammalia</v>
      </c>
      <c r="P2755" t="str">
        <f>VLOOKUP(A2755,таксономия!$1:$1048576,14,1)</f>
        <v xml:space="preserve"> Eutheria</v>
      </c>
      <c r="Q2755" t="str">
        <f>VLOOKUP(A2755,таксономия!$1:$1048576,15,1)</f>
        <v xml:space="preserve"> Euarchontoglires</v>
      </c>
      <c r="R2755" t="str">
        <f>VLOOKUP(A2755,таксономия!$1:$1048576,3,1)</f>
        <v xml:space="preserve"> Callithrix jacchus (White-tufted-ear marmoset).</v>
      </c>
      <c r="S2755">
        <f t="shared" ref="S2755:S2818" si="43">$F2755-$E2755</f>
        <v>82</v>
      </c>
    </row>
    <row r="2756" spans="1:19" x14ac:dyDescent="0.3">
      <c r="A2756" t="s">
        <v>1637</v>
      </c>
      <c r="B2756" t="s">
        <v>1638</v>
      </c>
      <c r="C2756">
        <v>534</v>
      </c>
      <c r="D2756" t="s">
        <v>16</v>
      </c>
      <c r="E2756">
        <v>288</v>
      </c>
      <c r="F2756">
        <v>524</v>
      </c>
      <c r="G2756">
        <v>22248</v>
      </c>
      <c r="H2756" t="s">
        <v>17</v>
      </c>
      <c r="I2756" t="str">
        <f>VLOOKUP(A2756,таксономия!$1:$1048576,7,1)</f>
        <v>Eukaryota</v>
      </c>
      <c r="J2756" t="str">
        <f>VLOOKUP(A2756,таксономия!$1:$1048576,8,1)</f>
        <v xml:space="preserve"> Metazoa</v>
      </c>
      <c r="K2756" t="str">
        <f>VLOOKUP(A2756,таксономия!$1:$1048576,9,1)</f>
        <v xml:space="preserve"> Chordata</v>
      </c>
      <c r="L2756" t="str">
        <f>VLOOKUP(A2756,таксономия!$1:$1048576,10,1)</f>
        <v xml:space="preserve"> Craniata</v>
      </c>
      <c r="M2756" t="str">
        <f>VLOOKUP(A2756,таксономия!$1:$1048576,11,1)</f>
        <v xml:space="preserve"> Vertebrata</v>
      </c>
      <c r="N2756" t="str">
        <f>VLOOKUP(A2756,таксономия!$1:$1048576,12,1)</f>
        <v xml:space="preserve"> Euteleostomi</v>
      </c>
      <c r="O2756" t="str">
        <f>VLOOKUP(A2756,таксономия!$1:$1048576,13,1)</f>
        <v>Mammalia</v>
      </c>
      <c r="P2756" t="str">
        <f>VLOOKUP(A2756,таксономия!$1:$1048576,14,1)</f>
        <v xml:space="preserve"> Eutheria</v>
      </c>
      <c r="Q2756" t="str">
        <f>VLOOKUP(A2756,таксономия!$1:$1048576,15,1)</f>
        <v xml:space="preserve"> Euarchontoglires</v>
      </c>
      <c r="R2756" t="str">
        <f>VLOOKUP(A2756,таксономия!$1:$1048576,3,1)</f>
        <v xml:space="preserve"> Callithrix jacchus (White-tufted-ear marmoset).</v>
      </c>
      <c r="S2756">
        <f t="shared" si="43"/>
        <v>236</v>
      </c>
    </row>
    <row r="2757" spans="1:19" x14ac:dyDescent="0.3">
      <c r="A2757" t="s">
        <v>1639</v>
      </c>
      <c r="B2757" t="s">
        <v>1640</v>
      </c>
      <c r="C2757">
        <v>560</v>
      </c>
      <c r="D2757" t="s">
        <v>34</v>
      </c>
      <c r="E2757">
        <v>77</v>
      </c>
      <c r="F2757">
        <v>107</v>
      </c>
      <c r="G2757">
        <v>24995</v>
      </c>
      <c r="H2757" t="s">
        <v>35</v>
      </c>
      <c r="I2757" t="str">
        <f>VLOOKUP(A2757,таксономия!$1:$1048576,7,1)</f>
        <v>Eukaryota</v>
      </c>
      <c r="J2757" t="str">
        <f>VLOOKUP(A2757,таксономия!$1:$1048576,8,1)</f>
        <v xml:space="preserve"> Metazoa</v>
      </c>
      <c r="K2757" t="str">
        <f>VLOOKUP(A2757,таксономия!$1:$1048576,9,1)</f>
        <v xml:space="preserve"> Chordata</v>
      </c>
      <c r="L2757" t="str">
        <f>VLOOKUP(A2757,таксономия!$1:$1048576,10,1)</f>
        <v xml:space="preserve"> Craniata</v>
      </c>
      <c r="M2757" t="str">
        <f>VLOOKUP(A2757,таксономия!$1:$1048576,11,1)</f>
        <v xml:space="preserve"> Vertebrata</v>
      </c>
      <c r="N2757" t="str">
        <f>VLOOKUP(A2757,таксономия!$1:$1048576,12,1)</f>
        <v xml:space="preserve"> Euteleostomi</v>
      </c>
      <c r="O2757" t="str">
        <f>VLOOKUP(A2757,таксономия!$1:$1048576,13,1)</f>
        <v>Mammalia</v>
      </c>
      <c r="P2757" t="str">
        <f>VLOOKUP(A2757,таксономия!$1:$1048576,14,1)</f>
        <v xml:space="preserve"> Eutheria</v>
      </c>
      <c r="Q2757" t="str">
        <f>VLOOKUP(A2757,таксономия!$1:$1048576,15,1)</f>
        <v xml:space="preserve"> Euarchontoglires</v>
      </c>
      <c r="R2757" t="str">
        <f>VLOOKUP(A2757,таксономия!$1:$1048576,3,1)</f>
        <v xml:space="preserve"> Callithrix jacchus (White-tufted-ear marmoset).</v>
      </c>
      <c r="S2757">
        <f t="shared" si="43"/>
        <v>30</v>
      </c>
    </row>
    <row r="2758" spans="1:19" x14ac:dyDescent="0.3">
      <c r="A2758" t="s">
        <v>1639</v>
      </c>
      <c r="B2758" t="s">
        <v>1640</v>
      </c>
      <c r="C2758">
        <v>560</v>
      </c>
      <c r="D2758" t="s">
        <v>34</v>
      </c>
      <c r="E2758">
        <v>154</v>
      </c>
      <c r="F2758">
        <v>186</v>
      </c>
      <c r="G2758">
        <v>24995</v>
      </c>
      <c r="H2758" t="s">
        <v>35</v>
      </c>
      <c r="I2758" t="str">
        <f>VLOOKUP(A2758,таксономия!$1:$1048576,7,1)</f>
        <v>Eukaryota</v>
      </c>
      <c r="J2758" t="str">
        <f>VLOOKUP(A2758,таксономия!$1:$1048576,8,1)</f>
        <v xml:space="preserve"> Metazoa</v>
      </c>
      <c r="K2758" t="str">
        <f>VLOOKUP(A2758,таксономия!$1:$1048576,9,1)</f>
        <v xml:space="preserve"> Chordata</v>
      </c>
      <c r="L2758" t="str">
        <f>VLOOKUP(A2758,таксономия!$1:$1048576,10,1)</f>
        <v xml:space="preserve"> Craniata</v>
      </c>
      <c r="M2758" t="str">
        <f>VLOOKUP(A2758,таксономия!$1:$1048576,11,1)</f>
        <v xml:space="preserve"> Vertebrata</v>
      </c>
      <c r="N2758" t="str">
        <f>VLOOKUP(A2758,таксономия!$1:$1048576,12,1)</f>
        <v xml:space="preserve"> Euteleostomi</v>
      </c>
      <c r="O2758" t="str">
        <f>VLOOKUP(A2758,таксономия!$1:$1048576,13,1)</f>
        <v>Mammalia</v>
      </c>
      <c r="P2758" t="str">
        <f>VLOOKUP(A2758,таксономия!$1:$1048576,14,1)</f>
        <v xml:space="preserve"> Eutheria</v>
      </c>
      <c r="Q2758" t="str">
        <f>VLOOKUP(A2758,таксономия!$1:$1048576,15,1)</f>
        <v xml:space="preserve"> Euarchontoglires</v>
      </c>
      <c r="R2758" t="str">
        <f>VLOOKUP(A2758,таксономия!$1:$1048576,3,1)</f>
        <v xml:space="preserve"> Callithrix jacchus (White-tufted-ear marmoset).</v>
      </c>
      <c r="S2758">
        <f t="shared" si="43"/>
        <v>32</v>
      </c>
    </row>
    <row r="2759" spans="1:19" x14ac:dyDescent="0.3">
      <c r="A2759" t="s">
        <v>1639</v>
      </c>
      <c r="B2759" t="s">
        <v>1640</v>
      </c>
      <c r="C2759">
        <v>560</v>
      </c>
      <c r="D2759" t="s">
        <v>12</v>
      </c>
      <c r="E2759">
        <v>194</v>
      </c>
      <c r="F2759">
        <v>276</v>
      </c>
      <c r="G2759">
        <v>2697</v>
      </c>
      <c r="H2759" t="s">
        <v>13</v>
      </c>
      <c r="I2759" t="str">
        <f>VLOOKUP(A2759,таксономия!$1:$1048576,7,1)</f>
        <v>Eukaryota</v>
      </c>
      <c r="J2759" t="str">
        <f>VLOOKUP(A2759,таксономия!$1:$1048576,8,1)</f>
        <v xml:space="preserve"> Metazoa</v>
      </c>
      <c r="K2759" t="str">
        <f>VLOOKUP(A2759,таксономия!$1:$1048576,9,1)</f>
        <v xml:space="preserve"> Chordata</v>
      </c>
      <c r="L2759" t="str">
        <f>VLOOKUP(A2759,таксономия!$1:$1048576,10,1)</f>
        <v xml:space="preserve"> Craniata</v>
      </c>
      <c r="M2759" t="str">
        <f>VLOOKUP(A2759,таксономия!$1:$1048576,11,1)</f>
        <v xml:space="preserve"> Vertebrata</v>
      </c>
      <c r="N2759" t="str">
        <f>VLOOKUP(A2759,таксономия!$1:$1048576,12,1)</f>
        <v xml:space="preserve"> Euteleostomi</v>
      </c>
      <c r="O2759" t="str">
        <f>VLOOKUP(A2759,таксономия!$1:$1048576,13,1)</f>
        <v>Mammalia</v>
      </c>
      <c r="P2759" t="str">
        <f>VLOOKUP(A2759,таксономия!$1:$1048576,14,1)</f>
        <v xml:space="preserve"> Eutheria</v>
      </c>
      <c r="Q2759" t="str">
        <f>VLOOKUP(A2759,таксономия!$1:$1048576,15,1)</f>
        <v xml:space="preserve"> Euarchontoglires</v>
      </c>
      <c r="R2759" t="str">
        <f>VLOOKUP(A2759,таксономия!$1:$1048576,3,1)</f>
        <v xml:space="preserve"> Callithrix jacchus (White-tufted-ear marmoset).</v>
      </c>
      <c r="S2759">
        <f t="shared" si="43"/>
        <v>82</v>
      </c>
    </row>
    <row r="2760" spans="1:19" x14ac:dyDescent="0.3">
      <c r="A2760" t="s">
        <v>1639</v>
      </c>
      <c r="B2760" t="s">
        <v>1640</v>
      </c>
      <c r="C2760">
        <v>560</v>
      </c>
      <c r="D2760" t="s">
        <v>16</v>
      </c>
      <c r="E2760">
        <v>314</v>
      </c>
      <c r="F2760">
        <v>550</v>
      </c>
      <c r="G2760">
        <v>22248</v>
      </c>
      <c r="H2760" t="s">
        <v>17</v>
      </c>
      <c r="I2760" t="str">
        <f>VLOOKUP(A2760,таксономия!$1:$1048576,7,1)</f>
        <v>Eukaryota</v>
      </c>
      <c r="J2760" t="str">
        <f>VLOOKUP(A2760,таксономия!$1:$1048576,8,1)</f>
        <v xml:space="preserve"> Metazoa</v>
      </c>
      <c r="K2760" t="str">
        <f>VLOOKUP(A2760,таксономия!$1:$1048576,9,1)</f>
        <v xml:space="preserve"> Chordata</v>
      </c>
      <c r="L2760" t="str">
        <f>VLOOKUP(A2760,таксономия!$1:$1048576,10,1)</f>
        <v xml:space="preserve"> Craniata</v>
      </c>
      <c r="M2760" t="str">
        <f>VLOOKUP(A2760,таксономия!$1:$1048576,11,1)</f>
        <v xml:space="preserve"> Vertebrata</v>
      </c>
      <c r="N2760" t="str">
        <f>VLOOKUP(A2760,таксономия!$1:$1048576,12,1)</f>
        <v xml:space="preserve"> Euteleostomi</v>
      </c>
      <c r="O2760" t="str">
        <f>VLOOKUP(A2760,таксономия!$1:$1048576,13,1)</f>
        <v>Mammalia</v>
      </c>
      <c r="P2760" t="str">
        <f>VLOOKUP(A2760,таксономия!$1:$1048576,14,1)</f>
        <v xml:space="preserve"> Eutheria</v>
      </c>
      <c r="Q2760" t="str">
        <f>VLOOKUP(A2760,таксономия!$1:$1048576,15,1)</f>
        <v xml:space="preserve"> Euarchontoglires</v>
      </c>
      <c r="R2760" t="str">
        <f>VLOOKUP(A2760,таксономия!$1:$1048576,3,1)</f>
        <v xml:space="preserve"> Callithrix jacchus (White-tufted-ear marmoset).</v>
      </c>
      <c r="S2760">
        <f t="shared" si="43"/>
        <v>236</v>
      </c>
    </row>
    <row r="2761" spans="1:19" x14ac:dyDescent="0.3">
      <c r="A2761" t="s">
        <v>1641</v>
      </c>
      <c r="B2761" t="s">
        <v>1642</v>
      </c>
      <c r="C2761">
        <v>184</v>
      </c>
      <c r="D2761" t="s">
        <v>12</v>
      </c>
      <c r="E2761">
        <v>128</v>
      </c>
      <c r="F2761">
        <v>170</v>
      </c>
      <c r="G2761">
        <v>2697</v>
      </c>
      <c r="H2761" t="s">
        <v>13</v>
      </c>
      <c r="I2761" t="str">
        <f>VLOOKUP(A2761,таксономия!$1:$1048576,7,1)</f>
        <v>Eukaryota</v>
      </c>
      <c r="J2761" t="str">
        <f>VLOOKUP(A2761,таксономия!$1:$1048576,8,1)</f>
        <v xml:space="preserve"> Metazoa</v>
      </c>
      <c r="K2761" t="str">
        <f>VLOOKUP(A2761,таксономия!$1:$1048576,9,1)</f>
        <v xml:space="preserve"> Chordata</v>
      </c>
      <c r="L2761" t="str">
        <f>VLOOKUP(A2761,таксономия!$1:$1048576,10,1)</f>
        <v xml:space="preserve"> Craniata</v>
      </c>
      <c r="M2761" t="str">
        <f>VLOOKUP(A2761,таксономия!$1:$1048576,11,1)</f>
        <v xml:space="preserve"> Vertebrata</v>
      </c>
      <c r="N2761" t="str">
        <f>VLOOKUP(A2761,таксономия!$1:$1048576,12,1)</f>
        <v xml:space="preserve"> Euteleostomi</v>
      </c>
      <c r="O2761" t="str">
        <f>VLOOKUP(A2761,таксономия!$1:$1048576,13,1)</f>
        <v>Mammalia</v>
      </c>
      <c r="P2761" t="str">
        <f>VLOOKUP(A2761,таксономия!$1:$1048576,14,1)</f>
        <v xml:space="preserve"> Eutheria</v>
      </c>
      <c r="Q2761" t="str">
        <f>VLOOKUP(A2761,таксономия!$1:$1048576,15,1)</f>
        <v xml:space="preserve"> Euarchontoglires</v>
      </c>
      <c r="R2761" t="str">
        <f>VLOOKUP(A2761,таксономия!$1:$1048576,3,1)</f>
        <v xml:space="preserve"> Callithrix jacchus (White-tufted-ear marmoset).</v>
      </c>
      <c r="S2761">
        <f t="shared" si="43"/>
        <v>42</v>
      </c>
    </row>
    <row r="2762" spans="1:19" x14ac:dyDescent="0.3">
      <c r="A2762" t="s">
        <v>1641</v>
      </c>
      <c r="B2762" t="s">
        <v>1642</v>
      </c>
      <c r="C2762">
        <v>184</v>
      </c>
      <c r="D2762" t="s">
        <v>44</v>
      </c>
      <c r="E2762">
        <v>39</v>
      </c>
      <c r="F2762">
        <v>124</v>
      </c>
      <c r="G2762">
        <v>2217</v>
      </c>
      <c r="H2762" t="s">
        <v>45</v>
      </c>
      <c r="I2762" t="str">
        <f>VLOOKUP(A2762,таксономия!$1:$1048576,7,1)</f>
        <v>Eukaryota</v>
      </c>
      <c r="J2762" t="str">
        <f>VLOOKUP(A2762,таксономия!$1:$1048576,8,1)</f>
        <v xml:space="preserve"> Metazoa</v>
      </c>
      <c r="K2762" t="str">
        <f>VLOOKUP(A2762,таксономия!$1:$1048576,9,1)</f>
        <v xml:space="preserve"> Chordata</v>
      </c>
      <c r="L2762" t="str">
        <f>VLOOKUP(A2762,таксономия!$1:$1048576,10,1)</f>
        <v xml:space="preserve"> Craniata</v>
      </c>
      <c r="M2762" t="str">
        <f>VLOOKUP(A2762,таксономия!$1:$1048576,11,1)</f>
        <v xml:space="preserve"> Vertebrata</v>
      </c>
      <c r="N2762" t="str">
        <f>VLOOKUP(A2762,таксономия!$1:$1048576,12,1)</f>
        <v xml:space="preserve"> Euteleostomi</v>
      </c>
      <c r="O2762" t="str">
        <f>VLOOKUP(A2762,таксономия!$1:$1048576,13,1)</f>
        <v>Mammalia</v>
      </c>
      <c r="P2762" t="str">
        <f>VLOOKUP(A2762,таксономия!$1:$1048576,14,1)</f>
        <v xml:space="preserve"> Eutheria</v>
      </c>
      <c r="Q2762" t="str">
        <f>VLOOKUP(A2762,таксономия!$1:$1048576,15,1)</f>
        <v xml:space="preserve"> Euarchontoglires</v>
      </c>
      <c r="R2762" t="str">
        <f>VLOOKUP(A2762,таксономия!$1:$1048576,3,1)</f>
        <v xml:space="preserve"> Callithrix jacchus (White-tufted-ear marmoset).</v>
      </c>
      <c r="S2762">
        <f t="shared" si="43"/>
        <v>85</v>
      </c>
    </row>
    <row r="2763" spans="1:19" x14ac:dyDescent="0.3">
      <c r="A2763" t="s">
        <v>1643</v>
      </c>
      <c r="B2763" t="s">
        <v>1644</v>
      </c>
      <c r="C2763">
        <v>197</v>
      </c>
      <c r="D2763" t="s">
        <v>12</v>
      </c>
      <c r="E2763">
        <v>2</v>
      </c>
      <c r="F2763">
        <v>42</v>
      </c>
      <c r="G2763">
        <v>2697</v>
      </c>
      <c r="H2763" t="s">
        <v>13</v>
      </c>
      <c r="I2763" t="str">
        <f>VLOOKUP(A2763,таксономия!$1:$1048576,7,1)</f>
        <v>Eukaryota</v>
      </c>
      <c r="J2763" t="str">
        <f>VLOOKUP(A2763,таксономия!$1:$1048576,8,1)</f>
        <v xml:space="preserve"> Metazoa</v>
      </c>
      <c r="K2763" t="str">
        <f>VLOOKUP(A2763,таксономия!$1:$1048576,9,1)</f>
        <v xml:space="preserve"> Chordata</v>
      </c>
      <c r="L2763" t="str">
        <f>VLOOKUP(A2763,таксономия!$1:$1048576,10,1)</f>
        <v xml:space="preserve"> Craniata</v>
      </c>
      <c r="M2763" t="str">
        <f>VLOOKUP(A2763,таксономия!$1:$1048576,11,1)</f>
        <v xml:space="preserve"> Vertebrata</v>
      </c>
      <c r="N2763" t="str">
        <f>VLOOKUP(A2763,таксономия!$1:$1048576,12,1)</f>
        <v xml:space="preserve"> Euteleostomi</v>
      </c>
      <c r="O2763" t="str">
        <f>VLOOKUP(A2763,таксономия!$1:$1048576,13,1)</f>
        <v>Mammalia</v>
      </c>
      <c r="P2763" t="str">
        <f>VLOOKUP(A2763,таксономия!$1:$1048576,14,1)</f>
        <v xml:space="preserve"> Eutheria</v>
      </c>
      <c r="Q2763" t="str">
        <f>VLOOKUP(A2763,таксономия!$1:$1048576,15,1)</f>
        <v xml:space="preserve"> Euarchontoglires</v>
      </c>
      <c r="R2763" t="str">
        <f>VLOOKUP(A2763,таксономия!$1:$1048576,3,1)</f>
        <v xml:space="preserve"> Callithrix jacchus (White-tufted-ear marmoset).</v>
      </c>
      <c r="S2763">
        <f t="shared" si="43"/>
        <v>40</v>
      </c>
    </row>
    <row r="2764" spans="1:19" x14ac:dyDescent="0.3">
      <c r="A2764" t="s">
        <v>1643</v>
      </c>
      <c r="B2764" t="s">
        <v>1644</v>
      </c>
      <c r="C2764">
        <v>197</v>
      </c>
      <c r="D2764" t="s">
        <v>12</v>
      </c>
      <c r="E2764">
        <v>47</v>
      </c>
      <c r="F2764">
        <v>92</v>
      </c>
      <c r="G2764">
        <v>2697</v>
      </c>
      <c r="H2764" t="s">
        <v>13</v>
      </c>
      <c r="I2764" t="str">
        <f>VLOOKUP(A2764,таксономия!$1:$1048576,7,1)</f>
        <v>Eukaryota</v>
      </c>
      <c r="J2764" t="str">
        <f>VLOOKUP(A2764,таксономия!$1:$1048576,8,1)</f>
        <v xml:space="preserve"> Metazoa</v>
      </c>
      <c r="K2764" t="str">
        <f>VLOOKUP(A2764,таксономия!$1:$1048576,9,1)</f>
        <v xml:space="preserve"> Chordata</v>
      </c>
      <c r="L2764" t="str">
        <f>VLOOKUP(A2764,таксономия!$1:$1048576,10,1)</f>
        <v xml:space="preserve"> Craniata</v>
      </c>
      <c r="M2764" t="str">
        <f>VLOOKUP(A2764,таксономия!$1:$1048576,11,1)</f>
        <v xml:space="preserve"> Vertebrata</v>
      </c>
      <c r="N2764" t="str">
        <f>VLOOKUP(A2764,таксономия!$1:$1048576,12,1)</f>
        <v xml:space="preserve"> Euteleostomi</v>
      </c>
      <c r="O2764" t="str">
        <f>VLOOKUP(A2764,таксономия!$1:$1048576,13,1)</f>
        <v>Mammalia</v>
      </c>
      <c r="P2764" t="str">
        <f>VLOOKUP(A2764,таксономия!$1:$1048576,14,1)</f>
        <v xml:space="preserve"> Eutheria</v>
      </c>
      <c r="Q2764" t="str">
        <f>VLOOKUP(A2764,таксономия!$1:$1048576,15,1)</f>
        <v xml:space="preserve"> Euarchontoglires</v>
      </c>
      <c r="R2764" t="str">
        <f>VLOOKUP(A2764,таксономия!$1:$1048576,3,1)</f>
        <v xml:space="preserve"> Callithrix jacchus (White-tufted-ear marmoset).</v>
      </c>
      <c r="S2764">
        <f t="shared" si="43"/>
        <v>45</v>
      </c>
    </row>
    <row r="2765" spans="1:19" x14ac:dyDescent="0.3">
      <c r="A2765" t="s">
        <v>1645</v>
      </c>
      <c r="B2765" t="s">
        <v>1646</v>
      </c>
      <c r="C2765">
        <v>513</v>
      </c>
      <c r="D2765" t="s">
        <v>20</v>
      </c>
      <c r="E2765">
        <v>313</v>
      </c>
      <c r="F2765">
        <v>440</v>
      </c>
      <c r="G2765">
        <v>1926</v>
      </c>
      <c r="H2765" t="s">
        <v>21</v>
      </c>
      <c r="I2765" t="str">
        <f>VLOOKUP(A2765,таксономия!$1:$1048576,7,1)</f>
        <v>Eukaryota</v>
      </c>
      <c r="J2765" t="str">
        <f>VLOOKUP(A2765,таксономия!$1:$1048576,8,1)</f>
        <v xml:space="preserve"> Metazoa</v>
      </c>
      <c r="K2765" t="str">
        <f>VLOOKUP(A2765,таксономия!$1:$1048576,9,1)</f>
        <v xml:space="preserve"> Chordata</v>
      </c>
      <c r="L2765" t="str">
        <f>VLOOKUP(A2765,таксономия!$1:$1048576,10,1)</f>
        <v xml:space="preserve"> Craniata</v>
      </c>
      <c r="M2765" t="str">
        <f>VLOOKUP(A2765,таксономия!$1:$1048576,11,1)</f>
        <v xml:space="preserve"> Vertebrata</v>
      </c>
      <c r="N2765" t="str">
        <f>VLOOKUP(A2765,таксономия!$1:$1048576,12,1)</f>
        <v xml:space="preserve"> Euteleostomi</v>
      </c>
      <c r="O2765" t="str">
        <f>VLOOKUP(A2765,таксономия!$1:$1048576,13,1)</f>
        <v>Actinopterygii</v>
      </c>
      <c r="P2765" t="str">
        <f>VLOOKUP(A2765,таксономия!$1:$1048576,14,1)</f>
        <v xml:space="preserve"> Neopterygii</v>
      </c>
      <c r="Q2765" t="str">
        <f>VLOOKUP(A2765,таксономия!$1:$1048576,15,1)</f>
        <v xml:space="preserve"> Teleostei</v>
      </c>
      <c r="R2765" t="str">
        <f>VLOOKUP(A2765,таксономия!$1:$1048576,3,1)</f>
        <v xml:space="preserve"> Danio rerio (Zebrafish) (Brachydanio rerio).</v>
      </c>
      <c r="S2765">
        <f t="shared" si="43"/>
        <v>127</v>
      </c>
    </row>
    <row r="2766" spans="1:19" x14ac:dyDescent="0.3">
      <c r="A2766" t="s">
        <v>1645</v>
      </c>
      <c r="B2766" t="s">
        <v>1646</v>
      </c>
      <c r="C2766">
        <v>513</v>
      </c>
      <c r="D2766" t="s">
        <v>22</v>
      </c>
      <c r="E2766">
        <v>26</v>
      </c>
      <c r="F2766">
        <v>114</v>
      </c>
      <c r="G2766">
        <v>59728</v>
      </c>
      <c r="H2766" t="s">
        <v>23</v>
      </c>
      <c r="I2766" t="str">
        <f>VLOOKUP(A2766,таксономия!$1:$1048576,7,1)</f>
        <v>Eukaryota</v>
      </c>
      <c r="J2766" t="str">
        <f>VLOOKUP(A2766,таксономия!$1:$1048576,8,1)</f>
        <v xml:space="preserve"> Metazoa</v>
      </c>
      <c r="K2766" t="str">
        <f>VLOOKUP(A2766,таксономия!$1:$1048576,9,1)</f>
        <v xml:space="preserve"> Chordata</v>
      </c>
      <c r="L2766" t="str">
        <f>VLOOKUP(A2766,таксономия!$1:$1048576,10,1)</f>
        <v xml:space="preserve"> Craniata</v>
      </c>
      <c r="M2766" t="str">
        <f>VLOOKUP(A2766,таксономия!$1:$1048576,11,1)</f>
        <v xml:space="preserve"> Vertebrata</v>
      </c>
      <c r="N2766" t="str">
        <f>VLOOKUP(A2766,таксономия!$1:$1048576,12,1)</f>
        <v xml:space="preserve"> Euteleostomi</v>
      </c>
      <c r="O2766" t="str">
        <f>VLOOKUP(A2766,таксономия!$1:$1048576,13,1)</f>
        <v>Actinopterygii</v>
      </c>
      <c r="P2766" t="str">
        <f>VLOOKUP(A2766,таксономия!$1:$1048576,14,1)</f>
        <v xml:space="preserve"> Neopterygii</v>
      </c>
      <c r="Q2766" t="str">
        <f>VLOOKUP(A2766,таксономия!$1:$1048576,15,1)</f>
        <v xml:space="preserve"> Teleostei</v>
      </c>
      <c r="R2766" t="str">
        <f>VLOOKUP(A2766,таксономия!$1:$1048576,3,1)</f>
        <v xml:space="preserve"> Danio rerio (Zebrafish) (Brachydanio rerio).</v>
      </c>
      <c r="S2766">
        <f t="shared" si="43"/>
        <v>88</v>
      </c>
    </row>
    <row r="2767" spans="1:19" x14ac:dyDescent="0.3">
      <c r="A2767" t="s">
        <v>1645</v>
      </c>
      <c r="B2767" t="s">
        <v>1646</v>
      </c>
      <c r="C2767">
        <v>513</v>
      </c>
      <c r="D2767" t="s">
        <v>22</v>
      </c>
      <c r="E2767">
        <v>118</v>
      </c>
      <c r="F2767">
        <v>204</v>
      </c>
      <c r="G2767">
        <v>59728</v>
      </c>
      <c r="H2767" t="s">
        <v>23</v>
      </c>
      <c r="I2767" t="str">
        <f>VLOOKUP(A2767,таксономия!$1:$1048576,7,1)</f>
        <v>Eukaryota</v>
      </c>
      <c r="J2767" t="str">
        <f>VLOOKUP(A2767,таксономия!$1:$1048576,8,1)</f>
        <v xml:space="preserve"> Metazoa</v>
      </c>
      <c r="K2767" t="str">
        <f>VLOOKUP(A2767,таксономия!$1:$1048576,9,1)</f>
        <v xml:space="preserve"> Chordata</v>
      </c>
      <c r="L2767" t="str">
        <f>VLOOKUP(A2767,таксономия!$1:$1048576,10,1)</f>
        <v xml:space="preserve"> Craniata</v>
      </c>
      <c r="M2767" t="str">
        <f>VLOOKUP(A2767,таксономия!$1:$1048576,11,1)</f>
        <v xml:space="preserve"> Vertebrata</v>
      </c>
      <c r="N2767" t="str">
        <f>VLOOKUP(A2767,таксономия!$1:$1048576,12,1)</f>
        <v xml:space="preserve"> Euteleostomi</v>
      </c>
      <c r="O2767" t="str">
        <f>VLOOKUP(A2767,таксономия!$1:$1048576,13,1)</f>
        <v>Actinopterygii</v>
      </c>
      <c r="P2767" t="str">
        <f>VLOOKUP(A2767,таксономия!$1:$1048576,14,1)</f>
        <v xml:space="preserve"> Neopterygii</v>
      </c>
      <c r="Q2767" t="str">
        <f>VLOOKUP(A2767,таксономия!$1:$1048576,15,1)</f>
        <v xml:space="preserve"> Teleostei</v>
      </c>
      <c r="R2767" t="str">
        <f>VLOOKUP(A2767,таксономия!$1:$1048576,3,1)</f>
        <v xml:space="preserve"> Danio rerio (Zebrafish) (Brachydanio rerio).</v>
      </c>
      <c r="S2767">
        <f t="shared" si="43"/>
        <v>86</v>
      </c>
    </row>
    <row r="2768" spans="1:19" x14ac:dyDescent="0.3">
      <c r="A2768" t="s">
        <v>1645</v>
      </c>
      <c r="B2768" t="s">
        <v>1646</v>
      </c>
      <c r="C2768">
        <v>513</v>
      </c>
      <c r="D2768" t="s">
        <v>22</v>
      </c>
      <c r="E2768">
        <v>209</v>
      </c>
      <c r="F2768">
        <v>299</v>
      </c>
      <c r="G2768">
        <v>59728</v>
      </c>
      <c r="H2768" t="s">
        <v>23</v>
      </c>
      <c r="I2768" t="str">
        <f>VLOOKUP(A2768,таксономия!$1:$1048576,7,1)</f>
        <v>Eukaryota</v>
      </c>
      <c r="J2768" t="str">
        <f>VLOOKUP(A2768,таксономия!$1:$1048576,8,1)</f>
        <v xml:space="preserve"> Metazoa</v>
      </c>
      <c r="K2768" t="str">
        <f>VLOOKUP(A2768,таксономия!$1:$1048576,9,1)</f>
        <v xml:space="preserve"> Chordata</v>
      </c>
      <c r="L2768" t="str">
        <f>VLOOKUP(A2768,таксономия!$1:$1048576,10,1)</f>
        <v xml:space="preserve"> Craniata</v>
      </c>
      <c r="M2768" t="str">
        <f>VLOOKUP(A2768,таксономия!$1:$1048576,11,1)</f>
        <v xml:space="preserve"> Vertebrata</v>
      </c>
      <c r="N2768" t="str">
        <f>VLOOKUP(A2768,таксономия!$1:$1048576,12,1)</f>
        <v xml:space="preserve"> Euteleostomi</v>
      </c>
      <c r="O2768" t="str">
        <f>VLOOKUP(A2768,таксономия!$1:$1048576,13,1)</f>
        <v>Actinopterygii</v>
      </c>
      <c r="P2768" t="str">
        <f>VLOOKUP(A2768,таксономия!$1:$1048576,14,1)</f>
        <v xml:space="preserve"> Neopterygii</v>
      </c>
      <c r="Q2768" t="str">
        <f>VLOOKUP(A2768,таксономия!$1:$1048576,15,1)</f>
        <v xml:space="preserve"> Teleostei</v>
      </c>
      <c r="R2768" t="str">
        <f>VLOOKUP(A2768,таксономия!$1:$1048576,3,1)</f>
        <v xml:space="preserve"> Danio rerio (Zebrafish) (Brachydanio rerio).</v>
      </c>
      <c r="S2768">
        <f t="shared" si="43"/>
        <v>90</v>
      </c>
    </row>
    <row r="2769" spans="1:19" x14ac:dyDescent="0.3">
      <c r="A2769" t="s">
        <v>1645</v>
      </c>
      <c r="B2769" t="s">
        <v>1646</v>
      </c>
      <c r="C2769">
        <v>513</v>
      </c>
      <c r="D2769" t="s">
        <v>12</v>
      </c>
      <c r="E2769">
        <v>456</v>
      </c>
      <c r="F2769">
        <v>513</v>
      </c>
      <c r="G2769">
        <v>2697</v>
      </c>
      <c r="H2769" t="s">
        <v>13</v>
      </c>
      <c r="I2769" t="str">
        <f>VLOOKUP(A2769,таксономия!$1:$1048576,7,1)</f>
        <v>Eukaryota</v>
      </c>
      <c r="J2769" t="str">
        <f>VLOOKUP(A2769,таксономия!$1:$1048576,8,1)</f>
        <v xml:space="preserve"> Metazoa</v>
      </c>
      <c r="K2769" t="str">
        <f>VLOOKUP(A2769,таксономия!$1:$1048576,9,1)</f>
        <v xml:space="preserve"> Chordata</v>
      </c>
      <c r="L2769" t="str">
        <f>VLOOKUP(A2769,таксономия!$1:$1048576,10,1)</f>
        <v xml:space="preserve"> Craniata</v>
      </c>
      <c r="M2769" t="str">
        <f>VLOOKUP(A2769,таксономия!$1:$1048576,11,1)</f>
        <v xml:space="preserve"> Vertebrata</v>
      </c>
      <c r="N2769" t="str">
        <f>VLOOKUP(A2769,таксономия!$1:$1048576,12,1)</f>
        <v xml:space="preserve"> Euteleostomi</v>
      </c>
      <c r="O2769" t="str">
        <f>VLOOKUP(A2769,таксономия!$1:$1048576,13,1)</f>
        <v>Actinopterygii</v>
      </c>
      <c r="P2769" t="str">
        <f>VLOOKUP(A2769,таксономия!$1:$1048576,14,1)</f>
        <v xml:space="preserve"> Neopterygii</v>
      </c>
      <c r="Q2769" t="str">
        <f>VLOOKUP(A2769,таксономия!$1:$1048576,15,1)</f>
        <v xml:space="preserve"> Teleostei</v>
      </c>
      <c r="R2769" t="str">
        <f>VLOOKUP(A2769,таксономия!$1:$1048576,3,1)</f>
        <v xml:space="preserve"> Danio rerio (Zebrafish) (Brachydanio rerio).</v>
      </c>
      <c r="S2769">
        <f t="shared" si="43"/>
        <v>57</v>
      </c>
    </row>
    <row r="2770" spans="1:19" x14ac:dyDescent="0.3">
      <c r="A2770" t="s">
        <v>1647</v>
      </c>
      <c r="B2770" t="s">
        <v>1648</v>
      </c>
      <c r="C2770">
        <v>612</v>
      </c>
      <c r="D2770" t="s">
        <v>34</v>
      </c>
      <c r="E2770">
        <v>98</v>
      </c>
      <c r="F2770">
        <v>129</v>
      </c>
      <c r="G2770">
        <v>24995</v>
      </c>
      <c r="H2770" t="s">
        <v>35</v>
      </c>
      <c r="I2770" t="str">
        <f>VLOOKUP(A2770,таксономия!$1:$1048576,7,1)</f>
        <v>Eukaryota</v>
      </c>
      <c r="J2770" t="str">
        <f>VLOOKUP(A2770,таксономия!$1:$1048576,8,1)</f>
        <v xml:space="preserve"> Metazoa</v>
      </c>
      <c r="K2770" t="str">
        <f>VLOOKUP(A2770,таксономия!$1:$1048576,9,1)</f>
        <v xml:space="preserve"> Chordata</v>
      </c>
      <c r="L2770" t="str">
        <f>VLOOKUP(A2770,таксономия!$1:$1048576,10,1)</f>
        <v xml:space="preserve"> Craniata</v>
      </c>
      <c r="M2770" t="str">
        <f>VLOOKUP(A2770,таксономия!$1:$1048576,11,1)</f>
        <v xml:space="preserve"> Vertebrata</v>
      </c>
      <c r="N2770" t="str">
        <f>VLOOKUP(A2770,таксономия!$1:$1048576,12,1)</f>
        <v xml:space="preserve"> Euteleostomi</v>
      </c>
      <c r="O2770" t="str">
        <f>VLOOKUP(A2770,таксономия!$1:$1048576,13,1)</f>
        <v>Mammalia</v>
      </c>
      <c r="P2770" t="str">
        <f>VLOOKUP(A2770,таксономия!$1:$1048576,14,1)</f>
        <v xml:space="preserve"> Eutheria</v>
      </c>
      <c r="Q2770" t="str">
        <f>VLOOKUP(A2770,таксономия!$1:$1048576,15,1)</f>
        <v xml:space="preserve"> Laurasiatheria</v>
      </c>
      <c r="R2770" t="str">
        <f>VLOOKUP(A2770,таксономия!$1:$1048576,3,1)</f>
        <v xml:space="preserve"> Bos taurus (Bovine).</v>
      </c>
      <c r="S2770">
        <f t="shared" si="43"/>
        <v>31</v>
      </c>
    </row>
    <row r="2771" spans="1:19" x14ac:dyDescent="0.3">
      <c r="A2771" t="s">
        <v>1647</v>
      </c>
      <c r="B2771" t="s">
        <v>1648</v>
      </c>
      <c r="C2771">
        <v>612</v>
      </c>
      <c r="D2771" t="s">
        <v>34</v>
      </c>
      <c r="E2771">
        <v>178</v>
      </c>
      <c r="F2771">
        <v>208</v>
      </c>
      <c r="G2771">
        <v>24995</v>
      </c>
      <c r="H2771" t="s">
        <v>35</v>
      </c>
      <c r="I2771" t="str">
        <f>VLOOKUP(A2771,таксономия!$1:$1048576,7,1)</f>
        <v>Eukaryota</v>
      </c>
      <c r="J2771" t="str">
        <f>VLOOKUP(A2771,таксономия!$1:$1048576,8,1)</f>
        <v xml:space="preserve"> Metazoa</v>
      </c>
      <c r="K2771" t="str">
        <f>VLOOKUP(A2771,таксономия!$1:$1048576,9,1)</f>
        <v xml:space="preserve"> Chordata</v>
      </c>
      <c r="L2771" t="str">
        <f>VLOOKUP(A2771,таксономия!$1:$1048576,10,1)</f>
        <v xml:space="preserve"> Craniata</v>
      </c>
      <c r="M2771" t="str">
        <f>VLOOKUP(A2771,таксономия!$1:$1048576,11,1)</f>
        <v xml:space="preserve"> Vertebrata</v>
      </c>
      <c r="N2771" t="str">
        <f>VLOOKUP(A2771,таксономия!$1:$1048576,12,1)</f>
        <v xml:space="preserve"> Euteleostomi</v>
      </c>
      <c r="O2771" t="str">
        <f>VLOOKUP(A2771,таксономия!$1:$1048576,13,1)</f>
        <v>Mammalia</v>
      </c>
      <c r="P2771" t="str">
        <f>VLOOKUP(A2771,таксономия!$1:$1048576,14,1)</f>
        <v xml:space="preserve"> Eutheria</v>
      </c>
      <c r="Q2771" t="str">
        <f>VLOOKUP(A2771,таксономия!$1:$1048576,15,1)</f>
        <v xml:space="preserve"> Laurasiatheria</v>
      </c>
      <c r="R2771" t="str">
        <f>VLOOKUP(A2771,таксономия!$1:$1048576,3,1)</f>
        <v xml:space="preserve"> Bos taurus (Bovine).</v>
      </c>
      <c r="S2771">
        <f t="shared" si="43"/>
        <v>30</v>
      </c>
    </row>
    <row r="2772" spans="1:19" x14ac:dyDescent="0.3">
      <c r="A2772" t="s">
        <v>1647</v>
      </c>
      <c r="B2772" t="s">
        <v>1648</v>
      </c>
      <c r="C2772">
        <v>612</v>
      </c>
      <c r="D2772" t="s">
        <v>12</v>
      </c>
      <c r="E2772">
        <v>217</v>
      </c>
      <c r="F2772">
        <v>306</v>
      </c>
      <c r="G2772">
        <v>2697</v>
      </c>
      <c r="H2772" t="s">
        <v>13</v>
      </c>
      <c r="I2772" t="str">
        <f>VLOOKUP(A2772,таксономия!$1:$1048576,7,1)</f>
        <v>Eukaryota</v>
      </c>
      <c r="J2772" t="str">
        <f>VLOOKUP(A2772,таксономия!$1:$1048576,8,1)</f>
        <v xml:space="preserve"> Metazoa</v>
      </c>
      <c r="K2772" t="str">
        <f>VLOOKUP(A2772,таксономия!$1:$1048576,9,1)</f>
        <v xml:space="preserve"> Chordata</v>
      </c>
      <c r="L2772" t="str">
        <f>VLOOKUP(A2772,таксономия!$1:$1048576,10,1)</f>
        <v xml:space="preserve"> Craniata</v>
      </c>
      <c r="M2772" t="str">
        <f>VLOOKUP(A2772,таксономия!$1:$1048576,11,1)</f>
        <v xml:space="preserve"> Vertebrata</v>
      </c>
      <c r="N2772" t="str">
        <f>VLOOKUP(A2772,таксономия!$1:$1048576,12,1)</f>
        <v xml:space="preserve"> Euteleostomi</v>
      </c>
      <c r="O2772" t="str">
        <f>VLOOKUP(A2772,таксономия!$1:$1048576,13,1)</f>
        <v>Mammalia</v>
      </c>
      <c r="P2772" t="str">
        <f>VLOOKUP(A2772,таксономия!$1:$1048576,14,1)</f>
        <v xml:space="preserve"> Eutheria</v>
      </c>
      <c r="Q2772" t="str">
        <f>VLOOKUP(A2772,таксономия!$1:$1048576,15,1)</f>
        <v xml:space="preserve"> Laurasiatheria</v>
      </c>
      <c r="R2772" t="str">
        <f>VLOOKUP(A2772,таксономия!$1:$1048576,3,1)</f>
        <v xml:space="preserve"> Bos taurus (Bovine).</v>
      </c>
      <c r="S2772">
        <f t="shared" si="43"/>
        <v>89</v>
      </c>
    </row>
    <row r="2773" spans="1:19" x14ac:dyDescent="0.3">
      <c r="A2773" t="s">
        <v>1647</v>
      </c>
      <c r="B2773" t="s">
        <v>1648</v>
      </c>
      <c r="C2773">
        <v>612</v>
      </c>
      <c r="D2773" t="s">
        <v>16</v>
      </c>
      <c r="E2773">
        <v>369</v>
      </c>
      <c r="F2773">
        <v>606</v>
      </c>
      <c r="G2773">
        <v>22248</v>
      </c>
      <c r="H2773" t="s">
        <v>17</v>
      </c>
      <c r="I2773" t="str">
        <f>VLOOKUP(A2773,таксономия!$1:$1048576,7,1)</f>
        <v>Eukaryota</v>
      </c>
      <c r="J2773" t="str">
        <f>VLOOKUP(A2773,таксономия!$1:$1048576,8,1)</f>
        <v xml:space="preserve"> Metazoa</v>
      </c>
      <c r="K2773" t="str">
        <f>VLOOKUP(A2773,таксономия!$1:$1048576,9,1)</f>
        <v xml:space="preserve"> Chordata</v>
      </c>
      <c r="L2773" t="str">
        <f>VLOOKUP(A2773,таксономия!$1:$1048576,10,1)</f>
        <v xml:space="preserve"> Craniata</v>
      </c>
      <c r="M2773" t="str">
        <f>VLOOKUP(A2773,таксономия!$1:$1048576,11,1)</f>
        <v xml:space="preserve"> Vertebrata</v>
      </c>
      <c r="N2773" t="str">
        <f>VLOOKUP(A2773,таксономия!$1:$1048576,12,1)</f>
        <v xml:space="preserve"> Euteleostomi</v>
      </c>
      <c r="O2773" t="str">
        <f>VLOOKUP(A2773,таксономия!$1:$1048576,13,1)</f>
        <v>Mammalia</v>
      </c>
      <c r="P2773" t="str">
        <f>VLOOKUP(A2773,таксономия!$1:$1048576,14,1)</f>
        <v xml:space="preserve"> Eutheria</v>
      </c>
      <c r="Q2773" t="str">
        <f>VLOOKUP(A2773,таксономия!$1:$1048576,15,1)</f>
        <v xml:space="preserve"> Laurasiatheria</v>
      </c>
      <c r="R2773" t="str">
        <f>VLOOKUP(A2773,таксономия!$1:$1048576,3,1)</f>
        <v xml:space="preserve"> Bos taurus (Bovine).</v>
      </c>
      <c r="S2773">
        <f t="shared" si="43"/>
        <v>237</v>
      </c>
    </row>
    <row r="2774" spans="1:19" x14ac:dyDescent="0.3">
      <c r="A2774" t="s">
        <v>1647</v>
      </c>
      <c r="B2774" t="s">
        <v>1648</v>
      </c>
      <c r="C2774">
        <v>612</v>
      </c>
      <c r="D2774" t="s">
        <v>250</v>
      </c>
      <c r="E2774">
        <v>135</v>
      </c>
      <c r="F2774">
        <v>170</v>
      </c>
      <c r="G2774">
        <v>1772</v>
      </c>
      <c r="H2774" t="s">
        <v>251</v>
      </c>
      <c r="I2774" t="str">
        <f>VLOOKUP(A2774,таксономия!$1:$1048576,7,1)</f>
        <v>Eukaryota</v>
      </c>
      <c r="J2774" t="str">
        <f>VLOOKUP(A2774,таксономия!$1:$1048576,8,1)</f>
        <v xml:space="preserve"> Metazoa</v>
      </c>
      <c r="K2774" t="str">
        <f>VLOOKUP(A2774,таксономия!$1:$1048576,9,1)</f>
        <v xml:space="preserve"> Chordata</v>
      </c>
      <c r="L2774" t="str">
        <f>VLOOKUP(A2774,таксономия!$1:$1048576,10,1)</f>
        <v xml:space="preserve"> Craniata</v>
      </c>
      <c r="M2774" t="str">
        <f>VLOOKUP(A2774,таксономия!$1:$1048576,11,1)</f>
        <v xml:space="preserve"> Vertebrata</v>
      </c>
      <c r="N2774" t="str">
        <f>VLOOKUP(A2774,таксономия!$1:$1048576,12,1)</f>
        <v xml:space="preserve"> Euteleostomi</v>
      </c>
      <c r="O2774" t="str">
        <f>VLOOKUP(A2774,таксономия!$1:$1048576,13,1)</f>
        <v>Mammalia</v>
      </c>
      <c r="P2774" t="str">
        <f>VLOOKUP(A2774,таксономия!$1:$1048576,14,1)</f>
        <v xml:space="preserve"> Eutheria</v>
      </c>
      <c r="Q2774" t="str">
        <f>VLOOKUP(A2774,таксономия!$1:$1048576,15,1)</f>
        <v xml:space="preserve"> Laurasiatheria</v>
      </c>
      <c r="R2774" t="str">
        <f>VLOOKUP(A2774,таксономия!$1:$1048576,3,1)</f>
        <v xml:space="preserve"> Bos taurus (Bovine).</v>
      </c>
      <c r="S2774">
        <f t="shared" si="43"/>
        <v>35</v>
      </c>
    </row>
    <row r="2775" spans="1:19" x14ac:dyDescent="0.3">
      <c r="A2775" t="s">
        <v>1647</v>
      </c>
      <c r="B2775" t="s">
        <v>1648</v>
      </c>
      <c r="C2775">
        <v>612</v>
      </c>
      <c r="D2775" t="s">
        <v>36</v>
      </c>
      <c r="E2775">
        <v>47</v>
      </c>
      <c r="F2775">
        <v>88</v>
      </c>
      <c r="G2775">
        <v>1582</v>
      </c>
      <c r="H2775" t="s">
        <v>37</v>
      </c>
      <c r="I2775" t="str">
        <f>VLOOKUP(A2775,таксономия!$1:$1048576,7,1)</f>
        <v>Eukaryota</v>
      </c>
      <c r="J2775" t="str">
        <f>VLOOKUP(A2775,таксономия!$1:$1048576,8,1)</f>
        <v xml:space="preserve"> Metazoa</v>
      </c>
      <c r="K2775" t="str">
        <f>VLOOKUP(A2775,таксономия!$1:$1048576,9,1)</f>
        <v xml:space="preserve"> Chordata</v>
      </c>
      <c r="L2775" t="str">
        <f>VLOOKUP(A2775,таксономия!$1:$1048576,10,1)</f>
        <v xml:space="preserve"> Craniata</v>
      </c>
      <c r="M2775" t="str">
        <f>VLOOKUP(A2775,таксономия!$1:$1048576,11,1)</f>
        <v xml:space="preserve"> Vertebrata</v>
      </c>
      <c r="N2775" t="str">
        <f>VLOOKUP(A2775,таксономия!$1:$1048576,12,1)</f>
        <v xml:space="preserve"> Euteleostomi</v>
      </c>
      <c r="O2775" t="str">
        <f>VLOOKUP(A2775,таксономия!$1:$1048576,13,1)</f>
        <v>Mammalia</v>
      </c>
      <c r="P2775" t="str">
        <f>VLOOKUP(A2775,таксономия!$1:$1048576,14,1)</f>
        <v xml:space="preserve"> Eutheria</v>
      </c>
      <c r="Q2775" t="str">
        <f>VLOOKUP(A2775,таксономия!$1:$1048576,15,1)</f>
        <v xml:space="preserve"> Laurasiatheria</v>
      </c>
      <c r="R2775" t="str">
        <f>VLOOKUP(A2775,таксономия!$1:$1048576,3,1)</f>
        <v xml:space="preserve"> Bos taurus (Bovine).</v>
      </c>
      <c r="S2775">
        <f t="shared" si="43"/>
        <v>41</v>
      </c>
    </row>
    <row r="2776" spans="1:19" x14ac:dyDescent="0.3">
      <c r="A2776" t="s">
        <v>1649</v>
      </c>
      <c r="B2776" t="s">
        <v>1650</v>
      </c>
      <c r="C2776">
        <v>603</v>
      </c>
      <c r="D2776" t="s">
        <v>34</v>
      </c>
      <c r="E2776">
        <v>97</v>
      </c>
      <c r="F2776">
        <v>128</v>
      </c>
      <c r="G2776">
        <v>24995</v>
      </c>
      <c r="H2776" t="s">
        <v>35</v>
      </c>
      <c r="I2776" t="str">
        <f>VLOOKUP(A2776,таксономия!$1:$1048576,7,1)</f>
        <v>Eukaryota</v>
      </c>
      <c r="J2776" t="str">
        <f>VLOOKUP(A2776,таксономия!$1:$1048576,8,1)</f>
        <v xml:space="preserve"> Metazoa</v>
      </c>
      <c r="K2776" t="str">
        <f>VLOOKUP(A2776,таксономия!$1:$1048576,9,1)</f>
        <v xml:space="preserve"> Chordata</v>
      </c>
      <c r="L2776" t="str">
        <f>VLOOKUP(A2776,таксономия!$1:$1048576,10,1)</f>
        <v xml:space="preserve"> Craniata</v>
      </c>
      <c r="M2776" t="str">
        <f>VLOOKUP(A2776,таксономия!$1:$1048576,11,1)</f>
        <v xml:space="preserve"> Vertebrata</v>
      </c>
      <c r="N2776" t="str">
        <f>VLOOKUP(A2776,таксономия!$1:$1048576,12,1)</f>
        <v xml:space="preserve"> Euteleostomi</v>
      </c>
      <c r="O2776" t="str">
        <f>VLOOKUP(A2776,таксономия!$1:$1048576,13,1)</f>
        <v>Mammalia</v>
      </c>
      <c r="P2776" t="str">
        <f>VLOOKUP(A2776,таксономия!$1:$1048576,14,1)</f>
        <v xml:space="preserve"> Eutheria</v>
      </c>
      <c r="Q2776" t="str">
        <f>VLOOKUP(A2776,таксономия!$1:$1048576,15,1)</f>
        <v xml:space="preserve"> Euarchontoglires</v>
      </c>
      <c r="R2776" t="str">
        <f>VLOOKUP(A2776,таксономия!$1:$1048576,3,1)</f>
        <v xml:space="preserve"> Cavia porcellus (Guinea pig).</v>
      </c>
      <c r="S2776">
        <f t="shared" si="43"/>
        <v>31</v>
      </c>
    </row>
    <row r="2777" spans="1:19" x14ac:dyDescent="0.3">
      <c r="A2777" t="s">
        <v>1649</v>
      </c>
      <c r="B2777" t="s">
        <v>1650</v>
      </c>
      <c r="C2777">
        <v>603</v>
      </c>
      <c r="D2777" t="s">
        <v>12</v>
      </c>
      <c r="E2777">
        <v>216</v>
      </c>
      <c r="F2777">
        <v>294</v>
      </c>
      <c r="G2777">
        <v>2697</v>
      </c>
      <c r="H2777" t="s">
        <v>13</v>
      </c>
      <c r="I2777" t="str">
        <f>VLOOKUP(A2777,таксономия!$1:$1048576,7,1)</f>
        <v>Eukaryota</v>
      </c>
      <c r="J2777" t="str">
        <f>VLOOKUP(A2777,таксономия!$1:$1048576,8,1)</f>
        <v xml:space="preserve"> Metazoa</v>
      </c>
      <c r="K2777" t="str">
        <f>VLOOKUP(A2777,таксономия!$1:$1048576,9,1)</f>
        <v xml:space="preserve"> Chordata</v>
      </c>
      <c r="L2777" t="str">
        <f>VLOOKUP(A2777,таксономия!$1:$1048576,10,1)</f>
        <v xml:space="preserve"> Craniata</v>
      </c>
      <c r="M2777" t="str">
        <f>VLOOKUP(A2777,таксономия!$1:$1048576,11,1)</f>
        <v xml:space="preserve"> Vertebrata</v>
      </c>
      <c r="N2777" t="str">
        <f>VLOOKUP(A2777,таксономия!$1:$1048576,12,1)</f>
        <v xml:space="preserve"> Euteleostomi</v>
      </c>
      <c r="O2777" t="str">
        <f>VLOOKUP(A2777,таксономия!$1:$1048576,13,1)</f>
        <v>Mammalia</v>
      </c>
      <c r="P2777" t="str">
        <f>VLOOKUP(A2777,таксономия!$1:$1048576,14,1)</f>
        <v xml:space="preserve"> Eutheria</v>
      </c>
      <c r="Q2777" t="str">
        <f>VLOOKUP(A2777,таксономия!$1:$1048576,15,1)</f>
        <v xml:space="preserve"> Euarchontoglires</v>
      </c>
      <c r="R2777" t="str">
        <f>VLOOKUP(A2777,таксономия!$1:$1048576,3,1)</f>
        <v xml:space="preserve"> Cavia porcellus (Guinea pig).</v>
      </c>
      <c r="S2777">
        <f t="shared" si="43"/>
        <v>78</v>
      </c>
    </row>
    <row r="2778" spans="1:19" x14ac:dyDescent="0.3">
      <c r="A2778" t="s">
        <v>1649</v>
      </c>
      <c r="B2778" t="s">
        <v>1650</v>
      </c>
      <c r="C2778">
        <v>603</v>
      </c>
      <c r="D2778" t="s">
        <v>16</v>
      </c>
      <c r="E2778">
        <v>359</v>
      </c>
      <c r="F2778">
        <v>597</v>
      </c>
      <c r="G2778">
        <v>22248</v>
      </c>
      <c r="H2778" t="s">
        <v>17</v>
      </c>
      <c r="I2778" t="str">
        <f>VLOOKUP(A2778,таксономия!$1:$1048576,7,1)</f>
        <v>Eukaryota</v>
      </c>
      <c r="J2778" t="str">
        <f>VLOOKUP(A2778,таксономия!$1:$1048576,8,1)</f>
        <v xml:space="preserve"> Metazoa</v>
      </c>
      <c r="K2778" t="str">
        <f>VLOOKUP(A2778,таксономия!$1:$1048576,9,1)</f>
        <v xml:space="preserve"> Chordata</v>
      </c>
      <c r="L2778" t="str">
        <f>VLOOKUP(A2778,таксономия!$1:$1048576,10,1)</f>
        <v xml:space="preserve"> Craniata</v>
      </c>
      <c r="M2778" t="str">
        <f>VLOOKUP(A2778,таксономия!$1:$1048576,11,1)</f>
        <v xml:space="preserve"> Vertebrata</v>
      </c>
      <c r="N2778" t="str">
        <f>VLOOKUP(A2778,таксономия!$1:$1048576,12,1)</f>
        <v xml:space="preserve"> Euteleostomi</v>
      </c>
      <c r="O2778" t="str">
        <f>VLOOKUP(A2778,таксономия!$1:$1048576,13,1)</f>
        <v>Mammalia</v>
      </c>
      <c r="P2778" t="str">
        <f>VLOOKUP(A2778,таксономия!$1:$1048576,14,1)</f>
        <v xml:space="preserve"> Eutheria</v>
      </c>
      <c r="Q2778" t="str">
        <f>VLOOKUP(A2778,таксономия!$1:$1048576,15,1)</f>
        <v xml:space="preserve"> Euarchontoglires</v>
      </c>
      <c r="R2778" t="str">
        <f>VLOOKUP(A2778,таксономия!$1:$1048576,3,1)</f>
        <v xml:space="preserve"> Cavia porcellus (Guinea pig).</v>
      </c>
      <c r="S2778">
        <f t="shared" si="43"/>
        <v>238</v>
      </c>
    </row>
    <row r="2779" spans="1:19" x14ac:dyDescent="0.3">
      <c r="A2779" t="s">
        <v>1649</v>
      </c>
      <c r="B2779" t="s">
        <v>1650</v>
      </c>
      <c r="C2779">
        <v>603</v>
      </c>
      <c r="D2779" t="s">
        <v>250</v>
      </c>
      <c r="E2779">
        <v>134</v>
      </c>
      <c r="F2779">
        <v>169</v>
      </c>
      <c r="G2779">
        <v>1772</v>
      </c>
      <c r="H2779" t="s">
        <v>251</v>
      </c>
      <c r="I2779" t="str">
        <f>VLOOKUP(A2779,таксономия!$1:$1048576,7,1)</f>
        <v>Eukaryota</v>
      </c>
      <c r="J2779" t="str">
        <f>VLOOKUP(A2779,таксономия!$1:$1048576,8,1)</f>
        <v xml:space="preserve"> Metazoa</v>
      </c>
      <c r="K2779" t="str">
        <f>VLOOKUP(A2779,таксономия!$1:$1048576,9,1)</f>
        <v xml:space="preserve"> Chordata</v>
      </c>
      <c r="L2779" t="str">
        <f>VLOOKUP(A2779,таксономия!$1:$1048576,10,1)</f>
        <v xml:space="preserve"> Craniata</v>
      </c>
      <c r="M2779" t="str">
        <f>VLOOKUP(A2779,таксономия!$1:$1048576,11,1)</f>
        <v xml:space="preserve"> Vertebrata</v>
      </c>
      <c r="N2779" t="str">
        <f>VLOOKUP(A2779,таксономия!$1:$1048576,12,1)</f>
        <v xml:space="preserve"> Euteleostomi</v>
      </c>
      <c r="O2779" t="str">
        <f>VLOOKUP(A2779,таксономия!$1:$1048576,13,1)</f>
        <v>Mammalia</v>
      </c>
      <c r="P2779" t="str">
        <f>VLOOKUP(A2779,таксономия!$1:$1048576,14,1)</f>
        <v xml:space="preserve"> Eutheria</v>
      </c>
      <c r="Q2779" t="str">
        <f>VLOOKUP(A2779,таксономия!$1:$1048576,15,1)</f>
        <v xml:space="preserve"> Euarchontoglires</v>
      </c>
      <c r="R2779" t="str">
        <f>VLOOKUP(A2779,таксономия!$1:$1048576,3,1)</f>
        <v xml:space="preserve"> Cavia porcellus (Guinea pig).</v>
      </c>
      <c r="S2779">
        <f t="shared" si="43"/>
        <v>35</v>
      </c>
    </row>
    <row r="2780" spans="1:19" x14ac:dyDescent="0.3">
      <c r="A2780" t="s">
        <v>1649</v>
      </c>
      <c r="B2780" t="s">
        <v>1650</v>
      </c>
      <c r="C2780">
        <v>603</v>
      </c>
      <c r="D2780" t="s">
        <v>36</v>
      </c>
      <c r="E2780">
        <v>46</v>
      </c>
      <c r="F2780">
        <v>87</v>
      </c>
      <c r="G2780">
        <v>1582</v>
      </c>
      <c r="H2780" t="s">
        <v>37</v>
      </c>
      <c r="I2780" t="str">
        <f>VLOOKUP(A2780,таксономия!$1:$1048576,7,1)</f>
        <v>Eukaryota</v>
      </c>
      <c r="J2780" t="str">
        <f>VLOOKUP(A2780,таксономия!$1:$1048576,8,1)</f>
        <v xml:space="preserve"> Metazoa</v>
      </c>
      <c r="K2780" t="str">
        <f>VLOOKUP(A2780,таксономия!$1:$1048576,9,1)</f>
        <v xml:space="preserve"> Chordata</v>
      </c>
      <c r="L2780" t="str">
        <f>VLOOKUP(A2780,таксономия!$1:$1048576,10,1)</f>
        <v xml:space="preserve"> Craniata</v>
      </c>
      <c r="M2780" t="str">
        <f>VLOOKUP(A2780,таксономия!$1:$1048576,11,1)</f>
        <v xml:space="preserve"> Vertebrata</v>
      </c>
      <c r="N2780" t="str">
        <f>VLOOKUP(A2780,таксономия!$1:$1048576,12,1)</f>
        <v xml:space="preserve"> Euteleostomi</v>
      </c>
      <c r="O2780" t="str">
        <f>VLOOKUP(A2780,таксономия!$1:$1048576,13,1)</f>
        <v>Mammalia</v>
      </c>
      <c r="P2780" t="str">
        <f>VLOOKUP(A2780,таксономия!$1:$1048576,14,1)</f>
        <v xml:space="preserve"> Eutheria</v>
      </c>
      <c r="Q2780" t="str">
        <f>VLOOKUP(A2780,таксономия!$1:$1048576,15,1)</f>
        <v xml:space="preserve"> Euarchontoglires</v>
      </c>
      <c r="R2780" t="str">
        <f>VLOOKUP(A2780,таксономия!$1:$1048576,3,1)</f>
        <v xml:space="preserve"> Cavia porcellus (Guinea pig).</v>
      </c>
      <c r="S2780">
        <f t="shared" si="43"/>
        <v>41</v>
      </c>
    </row>
    <row r="2781" spans="1:19" x14ac:dyDescent="0.3">
      <c r="A2781" t="s">
        <v>1651</v>
      </c>
      <c r="B2781" t="s">
        <v>1652</v>
      </c>
      <c r="C2781">
        <v>615</v>
      </c>
      <c r="D2781" t="s">
        <v>34</v>
      </c>
      <c r="E2781">
        <v>98</v>
      </c>
      <c r="F2781">
        <v>129</v>
      </c>
      <c r="G2781">
        <v>24995</v>
      </c>
      <c r="H2781" t="s">
        <v>35</v>
      </c>
      <c r="I2781" t="str">
        <f>VLOOKUP(A2781,таксономия!$1:$1048576,7,1)</f>
        <v>Eukaryota</v>
      </c>
      <c r="J2781" t="str">
        <f>VLOOKUP(A2781,таксономия!$1:$1048576,8,1)</f>
        <v xml:space="preserve"> Metazoa</v>
      </c>
      <c r="K2781" t="str">
        <f>VLOOKUP(A2781,таксономия!$1:$1048576,9,1)</f>
        <v xml:space="preserve"> Chordata</v>
      </c>
      <c r="L2781" t="str">
        <f>VLOOKUP(A2781,таксономия!$1:$1048576,10,1)</f>
        <v xml:space="preserve"> Craniata</v>
      </c>
      <c r="M2781" t="str">
        <f>VLOOKUP(A2781,таксономия!$1:$1048576,11,1)</f>
        <v xml:space="preserve"> Vertebrata</v>
      </c>
      <c r="N2781" t="str">
        <f>VLOOKUP(A2781,таксономия!$1:$1048576,12,1)</f>
        <v xml:space="preserve"> Euteleostomi</v>
      </c>
      <c r="O2781" t="str">
        <f>VLOOKUP(A2781,таксономия!$1:$1048576,13,1)</f>
        <v>Mammalia</v>
      </c>
      <c r="P2781" t="str">
        <f>VLOOKUP(A2781,таксономия!$1:$1048576,14,1)</f>
        <v xml:space="preserve"> Eutheria</v>
      </c>
      <c r="Q2781" t="str">
        <f>VLOOKUP(A2781,таксономия!$1:$1048576,15,1)</f>
        <v xml:space="preserve"> Euarchontoglires</v>
      </c>
      <c r="R2781" t="str">
        <f>VLOOKUP(A2781,таксономия!$1:$1048576,3,1)</f>
        <v xml:space="preserve"> Homo sapiens (Human).</v>
      </c>
      <c r="S2781">
        <f t="shared" si="43"/>
        <v>31</v>
      </c>
    </row>
    <row r="2782" spans="1:19" x14ac:dyDescent="0.3">
      <c r="A2782" t="s">
        <v>1651</v>
      </c>
      <c r="B2782" t="s">
        <v>1652</v>
      </c>
      <c r="C2782">
        <v>615</v>
      </c>
      <c r="D2782" t="s">
        <v>34</v>
      </c>
      <c r="E2782">
        <v>178</v>
      </c>
      <c r="F2782">
        <v>208</v>
      </c>
      <c r="G2782">
        <v>24995</v>
      </c>
      <c r="H2782" t="s">
        <v>35</v>
      </c>
      <c r="I2782" t="str">
        <f>VLOOKUP(A2782,таксономия!$1:$1048576,7,1)</f>
        <v>Eukaryota</v>
      </c>
      <c r="J2782" t="str">
        <f>VLOOKUP(A2782,таксономия!$1:$1048576,8,1)</f>
        <v xml:space="preserve"> Metazoa</v>
      </c>
      <c r="K2782" t="str">
        <f>VLOOKUP(A2782,таксономия!$1:$1048576,9,1)</f>
        <v xml:space="preserve"> Chordata</v>
      </c>
      <c r="L2782" t="str">
        <f>VLOOKUP(A2782,таксономия!$1:$1048576,10,1)</f>
        <v xml:space="preserve"> Craniata</v>
      </c>
      <c r="M2782" t="str">
        <f>VLOOKUP(A2782,таксономия!$1:$1048576,11,1)</f>
        <v xml:space="preserve"> Vertebrata</v>
      </c>
      <c r="N2782" t="str">
        <f>VLOOKUP(A2782,таксономия!$1:$1048576,12,1)</f>
        <v xml:space="preserve"> Euteleostomi</v>
      </c>
      <c r="O2782" t="str">
        <f>VLOOKUP(A2782,таксономия!$1:$1048576,13,1)</f>
        <v>Mammalia</v>
      </c>
      <c r="P2782" t="str">
        <f>VLOOKUP(A2782,таксономия!$1:$1048576,14,1)</f>
        <v xml:space="preserve"> Eutheria</v>
      </c>
      <c r="Q2782" t="str">
        <f>VLOOKUP(A2782,таксономия!$1:$1048576,15,1)</f>
        <v xml:space="preserve"> Euarchontoglires</v>
      </c>
      <c r="R2782" t="str">
        <f>VLOOKUP(A2782,таксономия!$1:$1048576,3,1)</f>
        <v xml:space="preserve"> Homo sapiens (Human).</v>
      </c>
      <c r="S2782">
        <f t="shared" si="43"/>
        <v>30</v>
      </c>
    </row>
    <row r="2783" spans="1:19" x14ac:dyDescent="0.3">
      <c r="A2783" t="s">
        <v>1651</v>
      </c>
      <c r="B2783" t="s">
        <v>1652</v>
      </c>
      <c r="C2783">
        <v>615</v>
      </c>
      <c r="D2783" t="s">
        <v>12</v>
      </c>
      <c r="E2783">
        <v>217</v>
      </c>
      <c r="F2783">
        <v>295</v>
      </c>
      <c r="G2783">
        <v>2697</v>
      </c>
      <c r="H2783" t="s">
        <v>13</v>
      </c>
      <c r="I2783" t="str">
        <f>VLOOKUP(A2783,таксономия!$1:$1048576,7,1)</f>
        <v>Eukaryota</v>
      </c>
      <c r="J2783" t="str">
        <f>VLOOKUP(A2783,таксономия!$1:$1048576,8,1)</f>
        <v xml:space="preserve"> Metazoa</v>
      </c>
      <c r="K2783" t="str">
        <f>VLOOKUP(A2783,таксономия!$1:$1048576,9,1)</f>
        <v xml:space="preserve"> Chordata</v>
      </c>
      <c r="L2783" t="str">
        <f>VLOOKUP(A2783,таксономия!$1:$1048576,10,1)</f>
        <v xml:space="preserve"> Craniata</v>
      </c>
      <c r="M2783" t="str">
        <f>VLOOKUP(A2783,таксономия!$1:$1048576,11,1)</f>
        <v xml:space="preserve"> Vertebrata</v>
      </c>
      <c r="N2783" t="str">
        <f>VLOOKUP(A2783,таксономия!$1:$1048576,12,1)</f>
        <v xml:space="preserve"> Euteleostomi</v>
      </c>
      <c r="O2783" t="str">
        <f>VLOOKUP(A2783,таксономия!$1:$1048576,13,1)</f>
        <v>Mammalia</v>
      </c>
      <c r="P2783" t="str">
        <f>VLOOKUP(A2783,таксономия!$1:$1048576,14,1)</f>
        <v xml:space="preserve"> Eutheria</v>
      </c>
      <c r="Q2783" t="str">
        <f>VLOOKUP(A2783,таксономия!$1:$1048576,15,1)</f>
        <v xml:space="preserve"> Euarchontoglires</v>
      </c>
      <c r="R2783" t="str">
        <f>VLOOKUP(A2783,таксономия!$1:$1048576,3,1)</f>
        <v xml:space="preserve"> Homo sapiens (Human).</v>
      </c>
      <c r="S2783">
        <f t="shared" si="43"/>
        <v>78</v>
      </c>
    </row>
    <row r="2784" spans="1:19" x14ac:dyDescent="0.3">
      <c r="A2784" t="s">
        <v>1651</v>
      </c>
      <c r="B2784" t="s">
        <v>1652</v>
      </c>
      <c r="C2784">
        <v>615</v>
      </c>
      <c r="D2784" t="s">
        <v>16</v>
      </c>
      <c r="E2784">
        <v>373</v>
      </c>
      <c r="F2784">
        <v>609</v>
      </c>
      <c r="G2784">
        <v>22248</v>
      </c>
      <c r="H2784" t="s">
        <v>17</v>
      </c>
      <c r="I2784" t="str">
        <f>VLOOKUP(A2784,таксономия!$1:$1048576,7,1)</f>
        <v>Eukaryota</v>
      </c>
      <c r="J2784" t="str">
        <f>VLOOKUP(A2784,таксономия!$1:$1048576,8,1)</f>
        <v xml:space="preserve"> Metazoa</v>
      </c>
      <c r="K2784" t="str">
        <f>VLOOKUP(A2784,таксономия!$1:$1048576,9,1)</f>
        <v xml:space="preserve"> Chordata</v>
      </c>
      <c r="L2784" t="str">
        <f>VLOOKUP(A2784,таксономия!$1:$1048576,10,1)</f>
        <v xml:space="preserve"> Craniata</v>
      </c>
      <c r="M2784" t="str">
        <f>VLOOKUP(A2784,таксономия!$1:$1048576,11,1)</f>
        <v xml:space="preserve"> Vertebrata</v>
      </c>
      <c r="N2784" t="str">
        <f>VLOOKUP(A2784,таксономия!$1:$1048576,12,1)</f>
        <v xml:space="preserve"> Euteleostomi</v>
      </c>
      <c r="O2784" t="str">
        <f>VLOOKUP(A2784,таксономия!$1:$1048576,13,1)</f>
        <v>Mammalia</v>
      </c>
      <c r="P2784" t="str">
        <f>VLOOKUP(A2784,таксономия!$1:$1048576,14,1)</f>
        <v xml:space="preserve"> Eutheria</v>
      </c>
      <c r="Q2784" t="str">
        <f>VLOOKUP(A2784,таксономия!$1:$1048576,15,1)</f>
        <v xml:space="preserve"> Euarchontoglires</v>
      </c>
      <c r="R2784" t="str">
        <f>VLOOKUP(A2784,таксономия!$1:$1048576,3,1)</f>
        <v xml:space="preserve"> Homo sapiens (Human).</v>
      </c>
      <c r="S2784">
        <f t="shared" si="43"/>
        <v>236</v>
      </c>
    </row>
    <row r="2785" spans="1:19" x14ac:dyDescent="0.3">
      <c r="A2785" t="s">
        <v>1651</v>
      </c>
      <c r="B2785" t="s">
        <v>1652</v>
      </c>
      <c r="C2785">
        <v>615</v>
      </c>
      <c r="D2785" t="s">
        <v>250</v>
      </c>
      <c r="E2785">
        <v>135</v>
      </c>
      <c r="F2785">
        <v>170</v>
      </c>
      <c r="G2785">
        <v>1772</v>
      </c>
      <c r="H2785" t="s">
        <v>251</v>
      </c>
      <c r="I2785" t="str">
        <f>VLOOKUP(A2785,таксономия!$1:$1048576,7,1)</f>
        <v>Eukaryota</v>
      </c>
      <c r="J2785" t="str">
        <f>VLOOKUP(A2785,таксономия!$1:$1048576,8,1)</f>
        <v xml:space="preserve"> Metazoa</v>
      </c>
      <c r="K2785" t="str">
        <f>VLOOKUP(A2785,таксономия!$1:$1048576,9,1)</f>
        <v xml:space="preserve"> Chordata</v>
      </c>
      <c r="L2785" t="str">
        <f>VLOOKUP(A2785,таксономия!$1:$1048576,10,1)</f>
        <v xml:space="preserve"> Craniata</v>
      </c>
      <c r="M2785" t="str">
        <f>VLOOKUP(A2785,таксономия!$1:$1048576,11,1)</f>
        <v xml:space="preserve"> Vertebrata</v>
      </c>
      <c r="N2785" t="str">
        <f>VLOOKUP(A2785,таксономия!$1:$1048576,12,1)</f>
        <v xml:space="preserve"> Euteleostomi</v>
      </c>
      <c r="O2785" t="str">
        <f>VLOOKUP(A2785,таксономия!$1:$1048576,13,1)</f>
        <v>Mammalia</v>
      </c>
      <c r="P2785" t="str">
        <f>VLOOKUP(A2785,таксономия!$1:$1048576,14,1)</f>
        <v xml:space="preserve"> Eutheria</v>
      </c>
      <c r="Q2785" t="str">
        <f>VLOOKUP(A2785,таксономия!$1:$1048576,15,1)</f>
        <v xml:space="preserve"> Euarchontoglires</v>
      </c>
      <c r="R2785" t="str">
        <f>VLOOKUP(A2785,таксономия!$1:$1048576,3,1)</f>
        <v xml:space="preserve"> Homo sapiens (Human).</v>
      </c>
      <c r="S2785">
        <f t="shared" si="43"/>
        <v>35</v>
      </c>
    </row>
    <row r="2786" spans="1:19" x14ac:dyDescent="0.3">
      <c r="A2786" t="s">
        <v>1651</v>
      </c>
      <c r="B2786" t="s">
        <v>1652</v>
      </c>
      <c r="C2786">
        <v>615</v>
      </c>
      <c r="D2786" t="s">
        <v>36</v>
      </c>
      <c r="E2786">
        <v>47</v>
      </c>
      <c r="F2786">
        <v>88</v>
      </c>
      <c r="G2786">
        <v>1582</v>
      </c>
      <c r="H2786" t="s">
        <v>37</v>
      </c>
      <c r="I2786" t="str">
        <f>VLOOKUP(A2786,таксономия!$1:$1048576,7,1)</f>
        <v>Eukaryota</v>
      </c>
      <c r="J2786" t="str">
        <f>VLOOKUP(A2786,таксономия!$1:$1048576,8,1)</f>
        <v xml:space="preserve"> Metazoa</v>
      </c>
      <c r="K2786" t="str">
        <f>VLOOKUP(A2786,таксономия!$1:$1048576,9,1)</f>
        <v xml:space="preserve"> Chordata</v>
      </c>
      <c r="L2786" t="str">
        <f>VLOOKUP(A2786,таксономия!$1:$1048576,10,1)</f>
        <v xml:space="preserve"> Craniata</v>
      </c>
      <c r="M2786" t="str">
        <f>VLOOKUP(A2786,таксономия!$1:$1048576,11,1)</f>
        <v xml:space="preserve"> Vertebrata</v>
      </c>
      <c r="N2786" t="str">
        <f>VLOOKUP(A2786,таксономия!$1:$1048576,12,1)</f>
        <v xml:space="preserve"> Euteleostomi</v>
      </c>
      <c r="O2786" t="str">
        <f>VLOOKUP(A2786,таксономия!$1:$1048576,13,1)</f>
        <v>Mammalia</v>
      </c>
      <c r="P2786" t="str">
        <f>VLOOKUP(A2786,таксономия!$1:$1048576,14,1)</f>
        <v xml:space="preserve"> Eutheria</v>
      </c>
      <c r="Q2786" t="str">
        <f>VLOOKUP(A2786,таксономия!$1:$1048576,15,1)</f>
        <v xml:space="preserve"> Euarchontoglires</v>
      </c>
      <c r="R2786" t="str">
        <f>VLOOKUP(A2786,таксономия!$1:$1048576,3,1)</f>
        <v xml:space="preserve"> Homo sapiens (Human).</v>
      </c>
      <c r="S2786">
        <f t="shared" si="43"/>
        <v>41</v>
      </c>
    </row>
    <row r="2787" spans="1:19" x14ac:dyDescent="0.3">
      <c r="A2787" t="s">
        <v>1653</v>
      </c>
      <c r="B2787" t="s">
        <v>1654</v>
      </c>
      <c r="C2787">
        <v>597</v>
      </c>
      <c r="D2787" t="s">
        <v>34</v>
      </c>
      <c r="E2787">
        <v>98</v>
      </c>
      <c r="F2787">
        <v>129</v>
      </c>
      <c r="G2787">
        <v>24995</v>
      </c>
      <c r="H2787" t="s">
        <v>35</v>
      </c>
      <c r="I2787" t="str">
        <f>VLOOKUP(A2787,таксономия!$1:$1048576,7,1)</f>
        <v>Eukaryota</v>
      </c>
      <c r="J2787" t="str">
        <f>VLOOKUP(A2787,таксономия!$1:$1048576,8,1)</f>
        <v xml:space="preserve"> Metazoa</v>
      </c>
      <c r="K2787" t="str">
        <f>VLOOKUP(A2787,таксономия!$1:$1048576,9,1)</f>
        <v xml:space="preserve"> Chordata</v>
      </c>
      <c r="L2787" t="str">
        <f>VLOOKUP(A2787,таксономия!$1:$1048576,10,1)</f>
        <v xml:space="preserve"> Craniata</v>
      </c>
      <c r="M2787" t="str">
        <f>VLOOKUP(A2787,таксономия!$1:$1048576,11,1)</f>
        <v xml:space="preserve"> Vertebrata</v>
      </c>
      <c r="N2787" t="str">
        <f>VLOOKUP(A2787,таксономия!$1:$1048576,12,1)</f>
        <v xml:space="preserve"> Euteleostomi</v>
      </c>
      <c r="O2787" t="str">
        <f>VLOOKUP(A2787,таксономия!$1:$1048576,13,1)</f>
        <v>Mammalia</v>
      </c>
      <c r="P2787" t="str">
        <f>VLOOKUP(A2787,таксономия!$1:$1048576,14,1)</f>
        <v xml:space="preserve"> Eutheria</v>
      </c>
      <c r="Q2787" t="str">
        <f>VLOOKUP(A2787,таксономия!$1:$1048576,15,1)</f>
        <v xml:space="preserve"> Euarchontoglires</v>
      </c>
      <c r="R2787" t="str">
        <f>VLOOKUP(A2787,таксономия!$1:$1048576,3,1)</f>
        <v xml:space="preserve"> Mus musculus (Mouse).</v>
      </c>
      <c r="S2787">
        <f t="shared" si="43"/>
        <v>31</v>
      </c>
    </row>
    <row r="2788" spans="1:19" x14ac:dyDescent="0.3">
      <c r="A2788" t="s">
        <v>1653</v>
      </c>
      <c r="B2788" t="s">
        <v>1654</v>
      </c>
      <c r="C2788">
        <v>597</v>
      </c>
      <c r="D2788" t="s">
        <v>34</v>
      </c>
      <c r="E2788">
        <v>178</v>
      </c>
      <c r="F2788">
        <v>207</v>
      </c>
      <c r="G2788">
        <v>24995</v>
      </c>
      <c r="H2788" t="s">
        <v>35</v>
      </c>
      <c r="I2788" t="str">
        <f>VLOOKUP(A2788,таксономия!$1:$1048576,7,1)</f>
        <v>Eukaryota</v>
      </c>
      <c r="J2788" t="str">
        <f>VLOOKUP(A2788,таксономия!$1:$1048576,8,1)</f>
        <v xml:space="preserve"> Metazoa</v>
      </c>
      <c r="K2788" t="str">
        <f>VLOOKUP(A2788,таксономия!$1:$1048576,9,1)</f>
        <v xml:space="preserve"> Chordata</v>
      </c>
      <c r="L2788" t="str">
        <f>VLOOKUP(A2788,таксономия!$1:$1048576,10,1)</f>
        <v xml:space="preserve"> Craniata</v>
      </c>
      <c r="M2788" t="str">
        <f>VLOOKUP(A2788,таксономия!$1:$1048576,11,1)</f>
        <v xml:space="preserve"> Vertebrata</v>
      </c>
      <c r="N2788" t="str">
        <f>VLOOKUP(A2788,таксономия!$1:$1048576,12,1)</f>
        <v xml:space="preserve"> Euteleostomi</v>
      </c>
      <c r="O2788" t="str">
        <f>VLOOKUP(A2788,таксономия!$1:$1048576,13,1)</f>
        <v>Mammalia</v>
      </c>
      <c r="P2788" t="str">
        <f>VLOOKUP(A2788,таксономия!$1:$1048576,14,1)</f>
        <v xml:space="preserve"> Eutheria</v>
      </c>
      <c r="Q2788" t="str">
        <f>VLOOKUP(A2788,таксономия!$1:$1048576,15,1)</f>
        <v xml:space="preserve"> Euarchontoglires</v>
      </c>
      <c r="R2788" t="str">
        <f>VLOOKUP(A2788,таксономия!$1:$1048576,3,1)</f>
        <v xml:space="preserve"> Mus musculus (Mouse).</v>
      </c>
      <c r="S2788">
        <f t="shared" si="43"/>
        <v>29</v>
      </c>
    </row>
    <row r="2789" spans="1:19" x14ac:dyDescent="0.3">
      <c r="A2789" t="s">
        <v>1653</v>
      </c>
      <c r="B2789" t="s">
        <v>1654</v>
      </c>
      <c r="C2789">
        <v>597</v>
      </c>
      <c r="D2789" t="s">
        <v>12</v>
      </c>
      <c r="E2789">
        <v>217</v>
      </c>
      <c r="F2789">
        <v>295</v>
      </c>
      <c r="G2789">
        <v>2697</v>
      </c>
      <c r="H2789" t="s">
        <v>13</v>
      </c>
      <c r="I2789" t="str">
        <f>VLOOKUP(A2789,таксономия!$1:$1048576,7,1)</f>
        <v>Eukaryota</v>
      </c>
      <c r="J2789" t="str">
        <f>VLOOKUP(A2789,таксономия!$1:$1048576,8,1)</f>
        <v xml:space="preserve"> Metazoa</v>
      </c>
      <c r="K2789" t="str">
        <f>VLOOKUP(A2789,таксономия!$1:$1048576,9,1)</f>
        <v xml:space="preserve"> Chordata</v>
      </c>
      <c r="L2789" t="str">
        <f>VLOOKUP(A2789,таксономия!$1:$1048576,10,1)</f>
        <v xml:space="preserve"> Craniata</v>
      </c>
      <c r="M2789" t="str">
        <f>VLOOKUP(A2789,таксономия!$1:$1048576,11,1)</f>
        <v xml:space="preserve"> Vertebrata</v>
      </c>
      <c r="N2789" t="str">
        <f>VLOOKUP(A2789,таксономия!$1:$1048576,12,1)</f>
        <v xml:space="preserve"> Euteleostomi</v>
      </c>
      <c r="O2789" t="str">
        <f>VLOOKUP(A2789,таксономия!$1:$1048576,13,1)</f>
        <v>Mammalia</v>
      </c>
      <c r="P2789" t="str">
        <f>VLOOKUP(A2789,таксономия!$1:$1048576,14,1)</f>
        <v xml:space="preserve"> Eutheria</v>
      </c>
      <c r="Q2789" t="str">
        <f>VLOOKUP(A2789,таксономия!$1:$1048576,15,1)</f>
        <v xml:space="preserve"> Euarchontoglires</v>
      </c>
      <c r="R2789" t="str">
        <f>VLOOKUP(A2789,таксономия!$1:$1048576,3,1)</f>
        <v xml:space="preserve"> Mus musculus (Mouse).</v>
      </c>
      <c r="S2789">
        <f t="shared" si="43"/>
        <v>78</v>
      </c>
    </row>
    <row r="2790" spans="1:19" x14ac:dyDescent="0.3">
      <c r="A2790" t="s">
        <v>1653</v>
      </c>
      <c r="B2790" t="s">
        <v>1654</v>
      </c>
      <c r="C2790">
        <v>597</v>
      </c>
      <c r="D2790" t="s">
        <v>16</v>
      </c>
      <c r="E2790">
        <v>355</v>
      </c>
      <c r="F2790">
        <v>591</v>
      </c>
      <c r="G2790">
        <v>22248</v>
      </c>
      <c r="H2790" t="s">
        <v>17</v>
      </c>
      <c r="I2790" t="str">
        <f>VLOOKUP(A2790,таксономия!$1:$1048576,7,1)</f>
        <v>Eukaryota</v>
      </c>
      <c r="J2790" t="str">
        <f>VLOOKUP(A2790,таксономия!$1:$1048576,8,1)</f>
        <v xml:space="preserve"> Metazoa</v>
      </c>
      <c r="K2790" t="str">
        <f>VLOOKUP(A2790,таксономия!$1:$1048576,9,1)</f>
        <v xml:space="preserve"> Chordata</v>
      </c>
      <c r="L2790" t="str">
        <f>VLOOKUP(A2790,таксономия!$1:$1048576,10,1)</f>
        <v xml:space="preserve"> Craniata</v>
      </c>
      <c r="M2790" t="str">
        <f>VLOOKUP(A2790,таксономия!$1:$1048576,11,1)</f>
        <v xml:space="preserve"> Vertebrata</v>
      </c>
      <c r="N2790" t="str">
        <f>VLOOKUP(A2790,таксономия!$1:$1048576,12,1)</f>
        <v xml:space="preserve"> Euteleostomi</v>
      </c>
      <c r="O2790" t="str">
        <f>VLOOKUP(A2790,таксономия!$1:$1048576,13,1)</f>
        <v>Mammalia</v>
      </c>
      <c r="P2790" t="str">
        <f>VLOOKUP(A2790,таксономия!$1:$1048576,14,1)</f>
        <v xml:space="preserve"> Eutheria</v>
      </c>
      <c r="Q2790" t="str">
        <f>VLOOKUP(A2790,таксономия!$1:$1048576,15,1)</f>
        <v xml:space="preserve"> Euarchontoglires</v>
      </c>
      <c r="R2790" t="str">
        <f>VLOOKUP(A2790,таксономия!$1:$1048576,3,1)</f>
        <v xml:space="preserve"> Mus musculus (Mouse).</v>
      </c>
      <c r="S2790">
        <f t="shared" si="43"/>
        <v>236</v>
      </c>
    </row>
    <row r="2791" spans="1:19" x14ac:dyDescent="0.3">
      <c r="A2791" t="s">
        <v>1653</v>
      </c>
      <c r="B2791" t="s">
        <v>1654</v>
      </c>
      <c r="C2791">
        <v>597</v>
      </c>
      <c r="D2791" t="s">
        <v>250</v>
      </c>
      <c r="E2791">
        <v>135</v>
      </c>
      <c r="F2791">
        <v>170</v>
      </c>
      <c r="G2791">
        <v>1772</v>
      </c>
      <c r="H2791" t="s">
        <v>251</v>
      </c>
      <c r="I2791" t="str">
        <f>VLOOKUP(A2791,таксономия!$1:$1048576,7,1)</f>
        <v>Eukaryota</v>
      </c>
      <c r="J2791" t="str">
        <f>VLOOKUP(A2791,таксономия!$1:$1048576,8,1)</f>
        <v xml:space="preserve"> Metazoa</v>
      </c>
      <c r="K2791" t="str">
        <f>VLOOKUP(A2791,таксономия!$1:$1048576,9,1)</f>
        <v xml:space="preserve"> Chordata</v>
      </c>
      <c r="L2791" t="str">
        <f>VLOOKUP(A2791,таксономия!$1:$1048576,10,1)</f>
        <v xml:space="preserve"> Craniata</v>
      </c>
      <c r="M2791" t="str">
        <f>VLOOKUP(A2791,таксономия!$1:$1048576,11,1)</f>
        <v xml:space="preserve"> Vertebrata</v>
      </c>
      <c r="N2791" t="str">
        <f>VLOOKUP(A2791,таксономия!$1:$1048576,12,1)</f>
        <v xml:space="preserve"> Euteleostomi</v>
      </c>
      <c r="O2791" t="str">
        <f>VLOOKUP(A2791,таксономия!$1:$1048576,13,1)</f>
        <v>Mammalia</v>
      </c>
      <c r="P2791" t="str">
        <f>VLOOKUP(A2791,таксономия!$1:$1048576,14,1)</f>
        <v xml:space="preserve"> Eutheria</v>
      </c>
      <c r="Q2791" t="str">
        <f>VLOOKUP(A2791,таксономия!$1:$1048576,15,1)</f>
        <v xml:space="preserve"> Euarchontoglires</v>
      </c>
      <c r="R2791" t="str">
        <f>VLOOKUP(A2791,таксономия!$1:$1048576,3,1)</f>
        <v xml:space="preserve"> Mus musculus (Mouse).</v>
      </c>
      <c r="S2791">
        <f t="shared" si="43"/>
        <v>35</v>
      </c>
    </row>
    <row r="2792" spans="1:19" x14ac:dyDescent="0.3">
      <c r="A2792" t="s">
        <v>1653</v>
      </c>
      <c r="B2792" t="s">
        <v>1654</v>
      </c>
      <c r="C2792">
        <v>597</v>
      </c>
      <c r="D2792" t="s">
        <v>36</v>
      </c>
      <c r="E2792">
        <v>47</v>
      </c>
      <c r="F2792">
        <v>88</v>
      </c>
      <c r="G2792">
        <v>1582</v>
      </c>
      <c r="H2792" t="s">
        <v>37</v>
      </c>
      <c r="I2792" t="str">
        <f>VLOOKUP(A2792,таксономия!$1:$1048576,7,1)</f>
        <v>Eukaryota</v>
      </c>
      <c r="J2792" t="str">
        <f>VLOOKUP(A2792,таксономия!$1:$1048576,8,1)</f>
        <v xml:space="preserve"> Metazoa</v>
      </c>
      <c r="K2792" t="str">
        <f>VLOOKUP(A2792,таксономия!$1:$1048576,9,1)</f>
        <v xml:space="preserve"> Chordata</v>
      </c>
      <c r="L2792" t="str">
        <f>VLOOKUP(A2792,таксономия!$1:$1048576,10,1)</f>
        <v xml:space="preserve"> Craniata</v>
      </c>
      <c r="M2792" t="str">
        <f>VLOOKUP(A2792,таксономия!$1:$1048576,11,1)</f>
        <v xml:space="preserve"> Vertebrata</v>
      </c>
      <c r="N2792" t="str">
        <f>VLOOKUP(A2792,таксономия!$1:$1048576,12,1)</f>
        <v xml:space="preserve"> Euteleostomi</v>
      </c>
      <c r="O2792" t="str">
        <f>VLOOKUP(A2792,таксономия!$1:$1048576,13,1)</f>
        <v>Mammalia</v>
      </c>
      <c r="P2792" t="str">
        <f>VLOOKUP(A2792,таксономия!$1:$1048576,14,1)</f>
        <v xml:space="preserve"> Eutheria</v>
      </c>
      <c r="Q2792" t="str">
        <f>VLOOKUP(A2792,таксономия!$1:$1048576,15,1)</f>
        <v xml:space="preserve"> Euarchontoglires</v>
      </c>
      <c r="R2792" t="str">
        <f>VLOOKUP(A2792,таксономия!$1:$1048576,3,1)</f>
        <v xml:space="preserve"> Mus musculus (Mouse).</v>
      </c>
      <c r="S2792">
        <f t="shared" si="43"/>
        <v>41</v>
      </c>
    </row>
    <row r="2793" spans="1:19" x14ac:dyDescent="0.3">
      <c r="A2793" t="s">
        <v>1655</v>
      </c>
      <c r="B2793" t="s">
        <v>1656</v>
      </c>
      <c r="C2793">
        <v>616</v>
      </c>
      <c r="D2793" t="s">
        <v>34</v>
      </c>
      <c r="E2793">
        <v>98</v>
      </c>
      <c r="F2793">
        <v>129</v>
      </c>
      <c r="G2793">
        <v>24995</v>
      </c>
      <c r="H2793" t="s">
        <v>35</v>
      </c>
      <c r="I2793" t="str">
        <f>VLOOKUP(A2793,таксономия!$1:$1048576,7,1)</f>
        <v>Eukaryota</v>
      </c>
      <c r="J2793" t="str">
        <f>VLOOKUP(A2793,таксономия!$1:$1048576,8,1)</f>
        <v xml:space="preserve"> Metazoa</v>
      </c>
      <c r="K2793" t="str">
        <f>VLOOKUP(A2793,таксономия!$1:$1048576,9,1)</f>
        <v xml:space="preserve"> Chordata</v>
      </c>
      <c r="L2793" t="str">
        <f>VLOOKUP(A2793,таксономия!$1:$1048576,10,1)</f>
        <v xml:space="preserve"> Craniata</v>
      </c>
      <c r="M2793" t="str">
        <f>VLOOKUP(A2793,таксономия!$1:$1048576,11,1)</f>
        <v xml:space="preserve"> Vertebrata</v>
      </c>
      <c r="N2793" t="str">
        <f>VLOOKUP(A2793,таксономия!$1:$1048576,12,1)</f>
        <v xml:space="preserve"> Euteleostomi</v>
      </c>
      <c r="O2793" t="str">
        <f>VLOOKUP(A2793,таксономия!$1:$1048576,13,1)</f>
        <v>Mammalia</v>
      </c>
      <c r="P2793" t="str">
        <f>VLOOKUP(A2793,таксономия!$1:$1048576,14,1)</f>
        <v xml:space="preserve"> Eutheria</v>
      </c>
      <c r="Q2793" t="str">
        <f>VLOOKUP(A2793,таксономия!$1:$1048576,15,1)</f>
        <v xml:space="preserve"> Laurasiatheria</v>
      </c>
      <c r="R2793" t="str">
        <f>VLOOKUP(A2793,таксономия!$1:$1048576,3,1)</f>
        <v xml:space="preserve"> Sus scrofa (Pig).</v>
      </c>
      <c r="S2793">
        <f t="shared" si="43"/>
        <v>31</v>
      </c>
    </row>
    <row r="2794" spans="1:19" x14ac:dyDescent="0.3">
      <c r="A2794" t="s">
        <v>1655</v>
      </c>
      <c r="B2794" t="s">
        <v>1656</v>
      </c>
      <c r="C2794">
        <v>616</v>
      </c>
      <c r="D2794" t="s">
        <v>34</v>
      </c>
      <c r="E2794">
        <v>178</v>
      </c>
      <c r="F2794">
        <v>208</v>
      </c>
      <c r="G2794">
        <v>24995</v>
      </c>
      <c r="H2794" t="s">
        <v>35</v>
      </c>
      <c r="I2794" t="str">
        <f>VLOOKUP(A2794,таксономия!$1:$1048576,7,1)</f>
        <v>Eukaryota</v>
      </c>
      <c r="J2794" t="str">
        <f>VLOOKUP(A2794,таксономия!$1:$1048576,8,1)</f>
        <v xml:space="preserve"> Metazoa</v>
      </c>
      <c r="K2794" t="str">
        <f>VLOOKUP(A2794,таксономия!$1:$1048576,9,1)</f>
        <v xml:space="preserve"> Chordata</v>
      </c>
      <c r="L2794" t="str">
        <f>VLOOKUP(A2794,таксономия!$1:$1048576,10,1)</f>
        <v xml:space="preserve"> Craniata</v>
      </c>
      <c r="M2794" t="str">
        <f>VLOOKUP(A2794,таксономия!$1:$1048576,11,1)</f>
        <v xml:space="preserve"> Vertebrata</v>
      </c>
      <c r="N2794" t="str">
        <f>VLOOKUP(A2794,таксономия!$1:$1048576,12,1)</f>
        <v xml:space="preserve"> Euteleostomi</v>
      </c>
      <c r="O2794" t="str">
        <f>VLOOKUP(A2794,таксономия!$1:$1048576,13,1)</f>
        <v>Mammalia</v>
      </c>
      <c r="P2794" t="str">
        <f>VLOOKUP(A2794,таксономия!$1:$1048576,14,1)</f>
        <v xml:space="preserve"> Eutheria</v>
      </c>
      <c r="Q2794" t="str">
        <f>VLOOKUP(A2794,таксономия!$1:$1048576,15,1)</f>
        <v xml:space="preserve"> Laurasiatheria</v>
      </c>
      <c r="R2794" t="str">
        <f>VLOOKUP(A2794,таксономия!$1:$1048576,3,1)</f>
        <v xml:space="preserve"> Sus scrofa (Pig).</v>
      </c>
      <c r="S2794">
        <f t="shared" si="43"/>
        <v>30</v>
      </c>
    </row>
    <row r="2795" spans="1:19" x14ac:dyDescent="0.3">
      <c r="A2795" t="s">
        <v>1655</v>
      </c>
      <c r="B2795" t="s">
        <v>1656</v>
      </c>
      <c r="C2795">
        <v>616</v>
      </c>
      <c r="D2795" t="s">
        <v>12</v>
      </c>
      <c r="E2795">
        <v>217</v>
      </c>
      <c r="F2795">
        <v>295</v>
      </c>
      <c r="G2795">
        <v>2697</v>
      </c>
      <c r="H2795" t="s">
        <v>13</v>
      </c>
      <c r="I2795" t="str">
        <f>VLOOKUP(A2795,таксономия!$1:$1048576,7,1)</f>
        <v>Eukaryota</v>
      </c>
      <c r="J2795" t="str">
        <f>VLOOKUP(A2795,таксономия!$1:$1048576,8,1)</f>
        <v xml:space="preserve"> Metazoa</v>
      </c>
      <c r="K2795" t="str">
        <f>VLOOKUP(A2795,таксономия!$1:$1048576,9,1)</f>
        <v xml:space="preserve"> Chordata</v>
      </c>
      <c r="L2795" t="str">
        <f>VLOOKUP(A2795,таксономия!$1:$1048576,10,1)</f>
        <v xml:space="preserve"> Craniata</v>
      </c>
      <c r="M2795" t="str">
        <f>VLOOKUP(A2795,таксономия!$1:$1048576,11,1)</f>
        <v xml:space="preserve"> Vertebrata</v>
      </c>
      <c r="N2795" t="str">
        <f>VLOOKUP(A2795,таксономия!$1:$1048576,12,1)</f>
        <v xml:space="preserve"> Euteleostomi</v>
      </c>
      <c r="O2795" t="str">
        <f>VLOOKUP(A2795,таксономия!$1:$1048576,13,1)</f>
        <v>Mammalia</v>
      </c>
      <c r="P2795" t="str">
        <f>VLOOKUP(A2795,таксономия!$1:$1048576,14,1)</f>
        <v xml:space="preserve"> Eutheria</v>
      </c>
      <c r="Q2795" t="str">
        <f>VLOOKUP(A2795,таксономия!$1:$1048576,15,1)</f>
        <v xml:space="preserve"> Laurasiatheria</v>
      </c>
      <c r="R2795" t="str">
        <f>VLOOKUP(A2795,таксономия!$1:$1048576,3,1)</f>
        <v xml:space="preserve"> Sus scrofa (Pig).</v>
      </c>
      <c r="S2795">
        <f t="shared" si="43"/>
        <v>78</v>
      </c>
    </row>
    <row r="2796" spans="1:19" x14ac:dyDescent="0.3">
      <c r="A2796" t="s">
        <v>1655</v>
      </c>
      <c r="B2796" t="s">
        <v>1656</v>
      </c>
      <c r="C2796">
        <v>616</v>
      </c>
      <c r="D2796" t="s">
        <v>16</v>
      </c>
      <c r="E2796">
        <v>372</v>
      </c>
      <c r="F2796">
        <v>610</v>
      </c>
      <c r="G2796">
        <v>22248</v>
      </c>
      <c r="H2796" t="s">
        <v>17</v>
      </c>
      <c r="I2796" t="str">
        <f>VLOOKUP(A2796,таксономия!$1:$1048576,7,1)</f>
        <v>Eukaryota</v>
      </c>
      <c r="J2796" t="str">
        <f>VLOOKUP(A2796,таксономия!$1:$1048576,8,1)</f>
        <v xml:space="preserve"> Metazoa</v>
      </c>
      <c r="K2796" t="str">
        <f>VLOOKUP(A2796,таксономия!$1:$1048576,9,1)</f>
        <v xml:space="preserve"> Chordata</v>
      </c>
      <c r="L2796" t="str">
        <f>VLOOKUP(A2796,таксономия!$1:$1048576,10,1)</f>
        <v xml:space="preserve"> Craniata</v>
      </c>
      <c r="M2796" t="str">
        <f>VLOOKUP(A2796,таксономия!$1:$1048576,11,1)</f>
        <v xml:space="preserve"> Vertebrata</v>
      </c>
      <c r="N2796" t="str">
        <f>VLOOKUP(A2796,таксономия!$1:$1048576,12,1)</f>
        <v xml:space="preserve"> Euteleostomi</v>
      </c>
      <c r="O2796" t="str">
        <f>VLOOKUP(A2796,таксономия!$1:$1048576,13,1)</f>
        <v>Mammalia</v>
      </c>
      <c r="P2796" t="str">
        <f>VLOOKUP(A2796,таксономия!$1:$1048576,14,1)</f>
        <v xml:space="preserve"> Eutheria</v>
      </c>
      <c r="Q2796" t="str">
        <f>VLOOKUP(A2796,таксономия!$1:$1048576,15,1)</f>
        <v xml:space="preserve"> Laurasiatheria</v>
      </c>
      <c r="R2796" t="str">
        <f>VLOOKUP(A2796,таксономия!$1:$1048576,3,1)</f>
        <v xml:space="preserve"> Sus scrofa (Pig).</v>
      </c>
      <c r="S2796">
        <f t="shared" si="43"/>
        <v>238</v>
      </c>
    </row>
    <row r="2797" spans="1:19" x14ac:dyDescent="0.3">
      <c r="A2797" t="s">
        <v>1655</v>
      </c>
      <c r="B2797" t="s">
        <v>1656</v>
      </c>
      <c r="C2797">
        <v>616</v>
      </c>
      <c r="D2797" t="s">
        <v>250</v>
      </c>
      <c r="E2797">
        <v>135</v>
      </c>
      <c r="F2797">
        <v>170</v>
      </c>
      <c r="G2797">
        <v>1772</v>
      </c>
      <c r="H2797" t="s">
        <v>251</v>
      </c>
      <c r="I2797" t="str">
        <f>VLOOKUP(A2797,таксономия!$1:$1048576,7,1)</f>
        <v>Eukaryota</v>
      </c>
      <c r="J2797" t="str">
        <f>VLOOKUP(A2797,таксономия!$1:$1048576,8,1)</f>
        <v xml:space="preserve"> Metazoa</v>
      </c>
      <c r="K2797" t="str">
        <f>VLOOKUP(A2797,таксономия!$1:$1048576,9,1)</f>
        <v xml:space="preserve"> Chordata</v>
      </c>
      <c r="L2797" t="str">
        <f>VLOOKUP(A2797,таксономия!$1:$1048576,10,1)</f>
        <v xml:space="preserve"> Craniata</v>
      </c>
      <c r="M2797" t="str">
        <f>VLOOKUP(A2797,таксономия!$1:$1048576,11,1)</f>
        <v xml:space="preserve"> Vertebrata</v>
      </c>
      <c r="N2797" t="str">
        <f>VLOOKUP(A2797,таксономия!$1:$1048576,12,1)</f>
        <v xml:space="preserve"> Euteleostomi</v>
      </c>
      <c r="O2797" t="str">
        <f>VLOOKUP(A2797,таксономия!$1:$1048576,13,1)</f>
        <v>Mammalia</v>
      </c>
      <c r="P2797" t="str">
        <f>VLOOKUP(A2797,таксономия!$1:$1048576,14,1)</f>
        <v xml:space="preserve"> Eutheria</v>
      </c>
      <c r="Q2797" t="str">
        <f>VLOOKUP(A2797,таксономия!$1:$1048576,15,1)</f>
        <v xml:space="preserve"> Laurasiatheria</v>
      </c>
      <c r="R2797" t="str">
        <f>VLOOKUP(A2797,таксономия!$1:$1048576,3,1)</f>
        <v xml:space="preserve"> Sus scrofa (Pig).</v>
      </c>
      <c r="S2797">
        <f t="shared" si="43"/>
        <v>35</v>
      </c>
    </row>
    <row r="2798" spans="1:19" x14ac:dyDescent="0.3">
      <c r="A2798" t="s">
        <v>1655</v>
      </c>
      <c r="B2798" t="s">
        <v>1656</v>
      </c>
      <c r="C2798">
        <v>616</v>
      </c>
      <c r="D2798" t="s">
        <v>36</v>
      </c>
      <c r="E2798">
        <v>47</v>
      </c>
      <c r="F2798">
        <v>88</v>
      </c>
      <c r="G2798">
        <v>1582</v>
      </c>
      <c r="H2798" t="s">
        <v>37</v>
      </c>
      <c r="I2798" t="str">
        <f>VLOOKUP(A2798,таксономия!$1:$1048576,7,1)</f>
        <v>Eukaryota</v>
      </c>
      <c r="J2798" t="str">
        <f>VLOOKUP(A2798,таксономия!$1:$1048576,8,1)</f>
        <v xml:space="preserve"> Metazoa</v>
      </c>
      <c r="K2798" t="str">
        <f>VLOOKUP(A2798,таксономия!$1:$1048576,9,1)</f>
        <v xml:space="preserve"> Chordata</v>
      </c>
      <c r="L2798" t="str">
        <f>VLOOKUP(A2798,таксономия!$1:$1048576,10,1)</f>
        <v xml:space="preserve"> Craniata</v>
      </c>
      <c r="M2798" t="str">
        <f>VLOOKUP(A2798,таксономия!$1:$1048576,11,1)</f>
        <v xml:space="preserve"> Vertebrata</v>
      </c>
      <c r="N2798" t="str">
        <f>VLOOKUP(A2798,таксономия!$1:$1048576,12,1)</f>
        <v xml:space="preserve"> Euteleostomi</v>
      </c>
      <c r="O2798" t="str">
        <f>VLOOKUP(A2798,таксономия!$1:$1048576,13,1)</f>
        <v>Mammalia</v>
      </c>
      <c r="P2798" t="str">
        <f>VLOOKUP(A2798,таксономия!$1:$1048576,14,1)</f>
        <v xml:space="preserve"> Eutheria</v>
      </c>
      <c r="Q2798" t="str">
        <f>VLOOKUP(A2798,таксономия!$1:$1048576,15,1)</f>
        <v xml:space="preserve"> Laurasiatheria</v>
      </c>
      <c r="R2798" t="str">
        <f>VLOOKUP(A2798,таксономия!$1:$1048576,3,1)</f>
        <v xml:space="preserve"> Sus scrofa (Pig).</v>
      </c>
      <c r="S2798">
        <f t="shared" si="43"/>
        <v>41</v>
      </c>
    </row>
    <row r="2799" spans="1:19" x14ac:dyDescent="0.3">
      <c r="A2799" t="s">
        <v>1657</v>
      </c>
      <c r="B2799" t="s">
        <v>1658</v>
      </c>
      <c r="C2799">
        <v>595</v>
      </c>
      <c r="D2799" t="s">
        <v>34</v>
      </c>
      <c r="E2799">
        <v>97</v>
      </c>
      <c r="F2799">
        <v>128</v>
      </c>
      <c r="G2799">
        <v>24995</v>
      </c>
      <c r="H2799" t="s">
        <v>35</v>
      </c>
      <c r="I2799" t="str">
        <f>VLOOKUP(A2799,таксономия!$1:$1048576,7,1)</f>
        <v>Eukaryota</v>
      </c>
      <c r="J2799" t="str">
        <f>VLOOKUP(A2799,таксономия!$1:$1048576,8,1)</f>
        <v xml:space="preserve"> Metazoa</v>
      </c>
      <c r="K2799" t="str">
        <f>VLOOKUP(A2799,таксономия!$1:$1048576,9,1)</f>
        <v xml:space="preserve"> Chordata</v>
      </c>
      <c r="L2799" t="str">
        <f>VLOOKUP(A2799,таксономия!$1:$1048576,10,1)</f>
        <v xml:space="preserve"> Craniata</v>
      </c>
      <c r="M2799" t="str">
        <f>VLOOKUP(A2799,таксономия!$1:$1048576,11,1)</f>
        <v xml:space="preserve"> Vertebrata</v>
      </c>
      <c r="N2799" t="str">
        <f>VLOOKUP(A2799,таксономия!$1:$1048576,12,1)</f>
        <v xml:space="preserve"> Euteleostomi</v>
      </c>
      <c r="O2799" t="str">
        <f>VLOOKUP(A2799,таксономия!$1:$1048576,13,1)</f>
        <v>Mammalia</v>
      </c>
      <c r="P2799" t="str">
        <f>VLOOKUP(A2799,таксономия!$1:$1048576,14,1)</f>
        <v xml:space="preserve"> Eutheria</v>
      </c>
      <c r="Q2799" t="str">
        <f>VLOOKUP(A2799,таксономия!$1:$1048576,15,1)</f>
        <v xml:space="preserve"> Euarchontoglires</v>
      </c>
      <c r="R2799" t="str">
        <f>VLOOKUP(A2799,таксономия!$1:$1048576,3,1)</f>
        <v xml:space="preserve"> Rattus norvegicus (Rat).</v>
      </c>
      <c r="S2799">
        <f t="shared" si="43"/>
        <v>31</v>
      </c>
    </row>
    <row r="2800" spans="1:19" x14ac:dyDescent="0.3">
      <c r="A2800" t="s">
        <v>1657</v>
      </c>
      <c r="B2800" t="s">
        <v>1658</v>
      </c>
      <c r="C2800">
        <v>595</v>
      </c>
      <c r="D2800" t="s">
        <v>34</v>
      </c>
      <c r="E2800">
        <v>177</v>
      </c>
      <c r="F2800">
        <v>207</v>
      </c>
      <c r="G2800">
        <v>24995</v>
      </c>
      <c r="H2800" t="s">
        <v>35</v>
      </c>
      <c r="I2800" t="str">
        <f>VLOOKUP(A2800,таксономия!$1:$1048576,7,1)</f>
        <v>Eukaryota</v>
      </c>
      <c r="J2800" t="str">
        <f>VLOOKUP(A2800,таксономия!$1:$1048576,8,1)</f>
        <v xml:space="preserve"> Metazoa</v>
      </c>
      <c r="K2800" t="str">
        <f>VLOOKUP(A2800,таксономия!$1:$1048576,9,1)</f>
        <v xml:space="preserve"> Chordata</v>
      </c>
      <c r="L2800" t="str">
        <f>VLOOKUP(A2800,таксономия!$1:$1048576,10,1)</f>
        <v xml:space="preserve"> Craniata</v>
      </c>
      <c r="M2800" t="str">
        <f>VLOOKUP(A2800,таксономия!$1:$1048576,11,1)</f>
        <v xml:space="preserve"> Vertebrata</v>
      </c>
      <c r="N2800" t="str">
        <f>VLOOKUP(A2800,таксономия!$1:$1048576,12,1)</f>
        <v xml:space="preserve"> Euteleostomi</v>
      </c>
      <c r="O2800" t="str">
        <f>VLOOKUP(A2800,таксономия!$1:$1048576,13,1)</f>
        <v>Mammalia</v>
      </c>
      <c r="P2800" t="str">
        <f>VLOOKUP(A2800,таксономия!$1:$1048576,14,1)</f>
        <v xml:space="preserve"> Eutheria</v>
      </c>
      <c r="Q2800" t="str">
        <f>VLOOKUP(A2800,таксономия!$1:$1048576,15,1)</f>
        <v xml:space="preserve"> Euarchontoglires</v>
      </c>
      <c r="R2800" t="str">
        <f>VLOOKUP(A2800,таксономия!$1:$1048576,3,1)</f>
        <v xml:space="preserve"> Rattus norvegicus (Rat).</v>
      </c>
      <c r="S2800">
        <f t="shared" si="43"/>
        <v>30</v>
      </c>
    </row>
    <row r="2801" spans="1:19" x14ac:dyDescent="0.3">
      <c r="A2801" t="s">
        <v>1657</v>
      </c>
      <c r="B2801" t="s">
        <v>1658</v>
      </c>
      <c r="C2801">
        <v>595</v>
      </c>
      <c r="D2801" t="s">
        <v>12</v>
      </c>
      <c r="E2801">
        <v>216</v>
      </c>
      <c r="F2801">
        <v>294</v>
      </c>
      <c r="G2801">
        <v>2697</v>
      </c>
      <c r="H2801" t="s">
        <v>13</v>
      </c>
      <c r="I2801" t="str">
        <f>VLOOKUP(A2801,таксономия!$1:$1048576,7,1)</f>
        <v>Eukaryota</v>
      </c>
      <c r="J2801" t="str">
        <f>VLOOKUP(A2801,таксономия!$1:$1048576,8,1)</f>
        <v xml:space="preserve"> Metazoa</v>
      </c>
      <c r="K2801" t="str">
        <f>VLOOKUP(A2801,таксономия!$1:$1048576,9,1)</f>
        <v xml:space="preserve"> Chordata</v>
      </c>
      <c r="L2801" t="str">
        <f>VLOOKUP(A2801,таксономия!$1:$1048576,10,1)</f>
        <v xml:space="preserve"> Craniata</v>
      </c>
      <c r="M2801" t="str">
        <f>VLOOKUP(A2801,таксономия!$1:$1048576,11,1)</f>
        <v xml:space="preserve"> Vertebrata</v>
      </c>
      <c r="N2801" t="str">
        <f>VLOOKUP(A2801,таксономия!$1:$1048576,12,1)</f>
        <v xml:space="preserve"> Euteleostomi</v>
      </c>
      <c r="O2801" t="str">
        <f>VLOOKUP(A2801,таксономия!$1:$1048576,13,1)</f>
        <v>Mammalia</v>
      </c>
      <c r="P2801" t="str">
        <f>VLOOKUP(A2801,таксономия!$1:$1048576,14,1)</f>
        <v xml:space="preserve"> Eutheria</v>
      </c>
      <c r="Q2801" t="str">
        <f>VLOOKUP(A2801,таксономия!$1:$1048576,15,1)</f>
        <v xml:space="preserve"> Euarchontoglires</v>
      </c>
      <c r="R2801" t="str">
        <f>VLOOKUP(A2801,таксономия!$1:$1048576,3,1)</f>
        <v xml:space="preserve"> Rattus norvegicus (Rat).</v>
      </c>
      <c r="S2801">
        <f t="shared" si="43"/>
        <v>78</v>
      </c>
    </row>
    <row r="2802" spans="1:19" x14ac:dyDescent="0.3">
      <c r="A2802" t="s">
        <v>1657</v>
      </c>
      <c r="B2802" t="s">
        <v>1658</v>
      </c>
      <c r="C2802">
        <v>595</v>
      </c>
      <c r="D2802" t="s">
        <v>16</v>
      </c>
      <c r="E2802">
        <v>354</v>
      </c>
      <c r="F2802">
        <v>589</v>
      </c>
      <c r="G2802">
        <v>22248</v>
      </c>
      <c r="H2802" t="s">
        <v>17</v>
      </c>
      <c r="I2802" t="str">
        <f>VLOOKUP(A2802,таксономия!$1:$1048576,7,1)</f>
        <v>Eukaryota</v>
      </c>
      <c r="J2802" t="str">
        <f>VLOOKUP(A2802,таксономия!$1:$1048576,8,1)</f>
        <v xml:space="preserve"> Metazoa</v>
      </c>
      <c r="K2802" t="str">
        <f>VLOOKUP(A2802,таксономия!$1:$1048576,9,1)</f>
        <v xml:space="preserve"> Chordata</v>
      </c>
      <c r="L2802" t="str">
        <f>VLOOKUP(A2802,таксономия!$1:$1048576,10,1)</f>
        <v xml:space="preserve"> Craniata</v>
      </c>
      <c r="M2802" t="str">
        <f>VLOOKUP(A2802,таксономия!$1:$1048576,11,1)</f>
        <v xml:space="preserve"> Vertebrata</v>
      </c>
      <c r="N2802" t="str">
        <f>VLOOKUP(A2802,таксономия!$1:$1048576,12,1)</f>
        <v xml:space="preserve"> Euteleostomi</v>
      </c>
      <c r="O2802" t="str">
        <f>VLOOKUP(A2802,таксономия!$1:$1048576,13,1)</f>
        <v>Mammalia</v>
      </c>
      <c r="P2802" t="str">
        <f>VLOOKUP(A2802,таксономия!$1:$1048576,14,1)</f>
        <v xml:space="preserve"> Eutheria</v>
      </c>
      <c r="Q2802" t="str">
        <f>VLOOKUP(A2802,таксономия!$1:$1048576,15,1)</f>
        <v xml:space="preserve"> Euarchontoglires</v>
      </c>
      <c r="R2802" t="str">
        <f>VLOOKUP(A2802,таксономия!$1:$1048576,3,1)</f>
        <v xml:space="preserve"> Rattus norvegicus (Rat).</v>
      </c>
      <c r="S2802">
        <f t="shared" si="43"/>
        <v>235</v>
      </c>
    </row>
    <row r="2803" spans="1:19" x14ac:dyDescent="0.3">
      <c r="A2803" t="s">
        <v>1657</v>
      </c>
      <c r="B2803" t="s">
        <v>1658</v>
      </c>
      <c r="C2803">
        <v>595</v>
      </c>
      <c r="D2803" t="s">
        <v>250</v>
      </c>
      <c r="E2803">
        <v>134</v>
      </c>
      <c r="F2803">
        <v>169</v>
      </c>
      <c r="G2803">
        <v>1772</v>
      </c>
      <c r="H2803" t="s">
        <v>251</v>
      </c>
      <c r="I2803" t="str">
        <f>VLOOKUP(A2803,таксономия!$1:$1048576,7,1)</f>
        <v>Eukaryota</v>
      </c>
      <c r="J2803" t="str">
        <f>VLOOKUP(A2803,таксономия!$1:$1048576,8,1)</f>
        <v xml:space="preserve"> Metazoa</v>
      </c>
      <c r="K2803" t="str">
        <f>VLOOKUP(A2803,таксономия!$1:$1048576,9,1)</f>
        <v xml:space="preserve"> Chordata</v>
      </c>
      <c r="L2803" t="str">
        <f>VLOOKUP(A2803,таксономия!$1:$1048576,10,1)</f>
        <v xml:space="preserve"> Craniata</v>
      </c>
      <c r="M2803" t="str">
        <f>VLOOKUP(A2803,таксономия!$1:$1048576,11,1)</f>
        <v xml:space="preserve"> Vertebrata</v>
      </c>
      <c r="N2803" t="str">
        <f>VLOOKUP(A2803,таксономия!$1:$1048576,12,1)</f>
        <v xml:space="preserve"> Euteleostomi</v>
      </c>
      <c r="O2803" t="str">
        <f>VLOOKUP(A2803,таксономия!$1:$1048576,13,1)</f>
        <v>Mammalia</v>
      </c>
      <c r="P2803" t="str">
        <f>VLOOKUP(A2803,таксономия!$1:$1048576,14,1)</f>
        <v xml:space="preserve"> Eutheria</v>
      </c>
      <c r="Q2803" t="str">
        <f>VLOOKUP(A2803,таксономия!$1:$1048576,15,1)</f>
        <v xml:space="preserve"> Euarchontoglires</v>
      </c>
      <c r="R2803" t="str">
        <f>VLOOKUP(A2803,таксономия!$1:$1048576,3,1)</f>
        <v xml:space="preserve"> Rattus norvegicus (Rat).</v>
      </c>
      <c r="S2803">
        <f t="shared" si="43"/>
        <v>35</v>
      </c>
    </row>
    <row r="2804" spans="1:19" x14ac:dyDescent="0.3">
      <c r="A2804" t="s">
        <v>1657</v>
      </c>
      <c r="B2804" t="s">
        <v>1658</v>
      </c>
      <c r="C2804">
        <v>595</v>
      </c>
      <c r="D2804" t="s">
        <v>36</v>
      </c>
      <c r="E2804">
        <v>46</v>
      </c>
      <c r="F2804">
        <v>87</v>
      </c>
      <c r="G2804">
        <v>1582</v>
      </c>
      <c r="H2804" t="s">
        <v>37</v>
      </c>
      <c r="I2804" t="str">
        <f>VLOOKUP(A2804,таксономия!$1:$1048576,7,1)</f>
        <v>Eukaryota</v>
      </c>
      <c r="J2804" t="str">
        <f>VLOOKUP(A2804,таксономия!$1:$1048576,8,1)</f>
        <v xml:space="preserve"> Metazoa</v>
      </c>
      <c r="K2804" t="str">
        <f>VLOOKUP(A2804,таксономия!$1:$1048576,9,1)</f>
        <v xml:space="preserve"> Chordata</v>
      </c>
      <c r="L2804" t="str">
        <f>VLOOKUP(A2804,таксономия!$1:$1048576,10,1)</f>
        <v xml:space="preserve"> Craniata</v>
      </c>
      <c r="M2804" t="str">
        <f>VLOOKUP(A2804,таксономия!$1:$1048576,11,1)</f>
        <v xml:space="preserve"> Vertebrata</v>
      </c>
      <c r="N2804" t="str">
        <f>VLOOKUP(A2804,таксономия!$1:$1048576,12,1)</f>
        <v xml:space="preserve"> Euteleostomi</v>
      </c>
      <c r="O2804" t="str">
        <f>VLOOKUP(A2804,таксономия!$1:$1048576,13,1)</f>
        <v>Mammalia</v>
      </c>
      <c r="P2804" t="str">
        <f>VLOOKUP(A2804,таксономия!$1:$1048576,14,1)</f>
        <v xml:space="preserve"> Eutheria</v>
      </c>
      <c r="Q2804" t="str">
        <f>VLOOKUP(A2804,таксономия!$1:$1048576,15,1)</f>
        <v xml:space="preserve"> Euarchontoglires</v>
      </c>
      <c r="R2804" t="str">
        <f>VLOOKUP(A2804,таксономия!$1:$1048576,3,1)</f>
        <v xml:space="preserve"> Rattus norvegicus (Rat).</v>
      </c>
      <c r="S2804">
        <f t="shared" si="43"/>
        <v>41</v>
      </c>
    </row>
    <row r="2805" spans="1:19" x14ac:dyDescent="0.3">
      <c r="A2805" t="s">
        <v>1659</v>
      </c>
      <c r="B2805" t="s">
        <v>1660</v>
      </c>
      <c r="C2805">
        <v>937</v>
      </c>
      <c r="D2805" t="s">
        <v>20</v>
      </c>
      <c r="E2805">
        <v>206</v>
      </c>
      <c r="F2805">
        <v>331</v>
      </c>
      <c r="G2805">
        <v>1926</v>
      </c>
      <c r="H2805" t="s">
        <v>21</v>
      </c>
      <c r="I2805" t="str">
        <f>VLOOKUP(A2805,таксономия!$1:$1048576,7,1)</f>
        <v>Eukaryota</v>
      </c>
      <c r="J2805" t="str">
        <f>VLOOKUP(A2805,таксономия!$1:$1048576,8,1)</f>
        <v xml:space="preserve"> Metazoa</v>
      </c>
      <c r="K2805" t="str">
        <f>VLOOKUP(A2805,таксономия!$1:$1048576,9,1)</f>
        <v xml:space="preserve"> Ecdysozoa</v>
      </c>
      <c r="L2805" t="str">
        <f>VLOOKUP(A2805,таксономия!$1:$1048576,10,1)</f>
        <v xml:space="preserve"> Nematoda</v>
      </c>
      <c r="M2805" t="str">
        <f>VLOOKUP(A2805,таксономия!$1:$1048576,11,1)</f>
        <v xml:space="preserve"> Chromadorea</v>
      </c>
      <c r="N2805" t="str">
        <f>VLOOKUP(A2805,таксономия!$1:$1048576,12,1)</f>
        <v xml:space="preserve"> Rhabditida</v>
      </c>
      <c r="O2805" t="str">
        <f>VLOOKUP(A2805,таксономия!$1:$1048576,13,1)</f>
        <v>Rhabditoidea</v>
      </c>
      <c r="P2805" t="str">
        <f>VLOOKUP(A2805,таксономия!$1:$1048576,14,1)</f>
        <v xml:space="preserve"> Rhabditidae</v>
      </c>
      <c r="Q2805" t="str">
        <f>VLOOKUP(A2805,таксономия!$1:$1048576,15,1)</f>
        <v xml:space="preserve"> Peloderinae</v>
      </c>
      <c r="R2805" t="str">
        <f>VLOOKUP(A2805,таксономия!$1:$1048576,3,1)</f>
        <v xml:space="preserve"> Caenorhabditis brenneri (Nematode worm).</v>
      </c>
      <c r="S2805">
        <f t="shared" si="43"/>
        <v>125</v>
      </c>
    </row>
    <row r="2806" spans="1:19" x14ac:dyDescent="0.3">
      <c r="A2806" t="s">
        <v>1659</v>
      </c>
      <c r="B2806" t="s">
        <v>1660</v>
      </c>
      <c r="C2806">
        <v>937</v>
      </c>
      <c r="D2806" t="s">
        <v>22</v>
      </c>
      <c r="E2806">
        <v>38</v>
      </c>
      <c r="F2806">
        <v>127</v>
      </c>
      <c r="G2806">
        <v>59728</v>
      </c>
      <c r="H2806" t="s">
        <v>23</v>
      </c>
      <c r="I2806" t="str">
        <f>VLOOKUP(A2806,таксономия!$1:$1048576,7,1)</f>
        <v>Eukaryota</v>
      </c>
      <c r="J2806" t="str">
        <f>VLOOKUP(A2806,таксономия!$1:$1048576,8,1)</f>
        <v xml:space="preserve"> Metazoa</v>
      </c>
      <c r="K2806" t="str">
        <f>VLOOKUP(A2806,таксономия!$1:$1048576,9,1)</f>
        <v xml:space="preserve"> Ecdysozoa</v>
      </c>
      <c r="L2806" t="str">
        <f>VLOOKUP(A2806,таксономия!$1:$1048576,10,1)</f>
        <v xml:space="preserve"> Nematoda</v>
      </c>
      <c r="M2806" t="str">
        <f>VLOOKUP(A2806,таксономия!$1:$1048576,11,1)</f>
        <v xml:space="preserve"> Chromadorea</v>
      </c>
      <c r="N2806" t="str">
        <f>VLOOKUP(A2806,таксономия!$1:$1048576,12,1)</f>
        <v xml:space="preserve"> Rhabditida</v>
      </c>
      <c r="O2806" t="str">
        <f>VLOOKUP(A2806,таксономия!$1:$1048576,13,1)</f>
        <v>Rhabditoidea</v>
      </c>
      <c r="P2806" t="str">
        <f>VLOOKUP(A2806,таксономия!$1:$1048576,14,1)</f>
        <v xml:space="preserve"> Rhabditidae</v>
      </c>
      <c r="Q2806" t="str">
        <f>VLOOKUP(A2806,таксономия!$1:$1048576,15,1)</f>
        <v xml:space="preserve"> Peloderinae</v>
      </c>
      <c r="R2806" t="str">
        <f>VLOOKUP(A2806,таксономия!$1:$1048576,3,1)</f>
        <v xml:space="preserve"> Caenorhabditis brenneri (Nematode worm).</v>
      </c>
      <c r="S2806">
        <f t="shared" si="43"/>
        <v>89</v>
      </c>
    </row>
    <row r="2807" spans="1:19" x14ac:dyDescent="0.3">
      <c r="A2807" t="s">
        <v>1659</v>
      </c>
      <c r="B2807" t="s">
        <v>1660</v>
      </c>
      <c r="C2807">
        <v>937</v>
      </c>
      <c r="D2807" t="s">
        <v>12</v>
      </c>
      <c r="E2807">
        <v>363</v>
      </c>
      <c r="F2807">
        <v>438</v>
      </c>
      <c r="G2807">
        <v>2697</v>
      </c>
      <c r="H2807" t="s">
        <v>13</v>
      </c>
      <c r="I2807" t="str">
        <f>VLOOKUP(A2807,таксономия!$1:$1048576,7,1)</f>
        <v>Eukaryota</v>
      </c>
      <c r="J2807" t="str">
        <f>VLOOKUP(A2807,таксономия!$1:$1048576,8,1)</f>
        <v xml:space="preserve"> Metazoa</v>
      </c>
      <c r="K2807" t="str">
        <f>VLOOKUP(A2807,таксономия!$1:$1048576,9,1)</f>
        <v xml:space="preserve"> Ecdysozoa</v>
      </c>
      <c r="L2807" t="str">
        <f>VLOOKUP(A2807,таксономия!$1:$1048576,10,1)</f>
        <v xml:space="preserve"> Nematoda</v>
      </c>
      <c r="M2807" t="str">
        <f>VLOOKUP(A2807,таксономия!$1:$1048576,11,1)</f>
        <v xml:space="preserve"> Chromadorea</v>
      </c>
      <c r="N2807" t="str">
        <f>VLOOKUP(A2807,таксономия!$1:$1048576,12,1)</f>
        <v xml:space="preserve"> Rhabditida</v>
      </c>
      <c r="O2807" t="str">
        <f>VLOOKUP(A2807,таксономия!$1:$1048576,13,1)</f>
        <v>Rhabditoidea</v>
      </c>
      <c r="P2807" t="str">
        <f>VLOOKUP(A2807,таксономия!$1:$1048576,14,1)</f>
        <v xml:space="preserve"> Rhabditidae</v>
      </c>
      <c r="Q2807" t="str">
        <f>VLOOKUP(A2807,таксономия!$1:$1048576,15,1)</f>
        <v xml:space="preserve"> Peloderinae</v>
      </c>
      <c r="R2807" t="str">
        <f>VLOOKUP(A2807,таксономия!$1:$1048576,3,1)</f>
        <v xml:space="preserve"> Caenorhabditis brenneri (Nematode worm).</v>
      </c>
      <c r="S2807">
        <f t="shared" si="43"/>
        <v>75</v>
      </c>
    </row>
    <row r="2808" spans="1:19" x14ac:dyDescent="0.3">
      <c r="A2808" t="s">
        <v>1659</v>
      </c>
      <c r="B2808" t="s">
        <v>1660</v>
      </c>
      <c r="C2808">
        <v>937</v>
      </c>
      <c r="D2808" t="s">
        <v>24</v>
      </c>
      <c r="E2808">
        <v>594</v>
      </c>
      <c r="F2808">
        <v>861</v>
      </c>
      <c r="G2808">
        <v>24806</v>
      </c>
      <c r="H2808" t="s">
        <v>25</v>
      </c>
      <c r="I2808" t="str">
        <f>VLOOKUP(A2808,таксономия!$1:$1048576,7,1)</f>
        <v>Eukaryota</v>
      </c>
      <c r="J2808" t="str">
        <f>VLOOKUP(A2808,таксономия!$1:$1048576,8,1)</f>
        <v xml:space="preserve"> Metazoa</v>
      </c>
      <c r="K2808" t="str">
        <f>VLOOKUP(A2808,таксономия!$1:$1048576,9,1)</f>
        <v xml:space="preserve"> Ecdysozoa</v>
      </c>
      <c r="L2808" t="str">
        <f>VLOOKUP(A2808,таксономия!$1:$1048576,10,1)</f>
        <v xml:space="preserve"> Nematoda</v>
      </c>
      <c r="M2808" t="str">
        <f>VLOOKUP(A2808,таксономия!$1:$1048576,11,1)</f>
        <v xml:space="preserve"> Chromadorea</v>
      </c>
      <c r="N2808" t="str">
        <f>VLOOKUP(A2808,таксономия!$1:$1048576,12,1)</f>
        <v xml:space="preserve"> Rhabditida</v>
      </c>
      <c r="O2808" t="str">
        <f>VLOOKUP(A2808,таксономия!$1:$1048576,13,1)</f>
        <v>Rhabditoidea</v>
      </c>
      <c r="P2808" t="str">
        <f>VLOOKUP(A2808,таксономия!$1:$1048576,14,1)</f>
        <v xml:space="preserve"> Rhabditidae</v>
      </c>
      <c r="Q2808" t="str">
        <f>VLOOKUP(A2808,таксономия!$1:$1048576,15,1)</f>
        <v xml:space="preserve"> Peloderinae</v>
      </c>
      <c r="R2808" t="str">
        <f>VLOOKUP(A2808,таксономия!$1:$1048576,3,1)</f>
        <v xml:space="preserve"> Caenorhabditis brenneri (Nematode worm).</v>
      </c>
      <c r="S2808">
        <f t="shared" si="43"/>
        <v>267</v>
      </c>
    </row>
    <row r="2809" spans="1:19" x14ac:dyDescent="0.3">
      <c r="A2809" t="s">
        <v>1661</v>
      </c>
      <c r="B2809" t="s">
        <v>1662</v>
      </c>
      <c r="C2809">
        <v>603</v>
      </c>
      <c r="D2809" t="s">
        <v>12</v>
      </c>
      <c r="E2809">
        <v>191</v>
      </c>
      <c r="F2809">
        <v>276</v>
      </c>
      <c r="G2809">
        <v>2697</v>
      </c>
      <c r="H2809" t="s">
        <v>13</v>
      </c>
      <c r="I2809" t="str">
        <f>VLOOKUP(A2809,таксономия!$1:$1048576,7,1)</f>
        <v>Eukaryota</v>
      </c>
      <c r="J2809" t="str">
        <f>VLOOKUP(A2809,таксономия!$1:$1048576,8,1)</f>
        <v xml:space="preserve"> Metazoa</v>
      </c>
      <c r="K2809" t="str">
        <f>VLOOKUP(A2809,таксономия!$1:$1048576,9,1)</f>
        <v xml:space="preserve"> Ecdysozoa</v>
      </c>
      <c r="L2809" t="str">
        <f>VLOOKUP(A2809,таксономия!$1:$1048576,10,1)</f>
        <v xml:space="preserve"> Nematoda</v>
      </c>
      <c r="M2809" t="str">
        <f>VLOOKUP(A2809,таксономия!$1:$1048576,11,1)</f>
        <v xml:space="preserve"> Chromadorea</v>
      </c>
      <c r="N2809" t="str">
        <f>VLOOKUP(A2809,таксономия!$1:$1048576,12,1)</f>
        <v xml:space="preserve"> Rhabditida</v>
      </c>
      <c r="O2809" t="str">
        <f>VLOOKUP(A2809,таксономия!$1:$1048576,13,1)</f>
        <v>Rhabditoidea</v>
      </c>
      <c r="P2809" t="str">
        <f>VLOOKUP(A2809,таксономия!$1:$1048576,14,1)</f>
        <v xml:space="preserve"> Rhabditidae</v>
      </c>
      <c r="Q2809" t="str">
        <f>VLOOKUP(A2809,таксономия!$1:$1048576,15,1)</f>
        <v xml:space="preserve"> Peloderinae</v>
      </c>
      <c r="R2809" t="str">
        <f>VLOOKUP(A2809,таксономия!$1:$1048576,3,1)</f>
        <v xml:space="preserve"> Caenorhabditis brenneri (Nematode worm).</v>
      </c>
      <c r="S2809">
        <f t="shared" si="43"/>
        <v>85</v>
      </c>
    </row>
    <row r="2810" spans="1:19" x14ac:dyDescent="0.3">
      <c r="A2810" t="s">
        <v>1661</v>
      </c>
      <c r="B2810" t="s">
        <v>1662</v>
      </c>
      <c r="C2810">
        <v>603</v>
      </c>
      <c r="D2810" t="s">
        <v>121</v>
      </c>
      <c r="E2810">
        <v>322</v>
      </c>
      <c r="F2810">
        <v>423</v>
      </c>
      <c r="G2810">
        <v>6</v>
      </c>
      <c r="H2810" t="s">
        <v>121</v>
      </c>
      <c r="I2810" t="str">
        <f>VLOOKUP(A2810,таксономия!$1:$1048576,7,1)</f>
        <v>Eukaryota</v>
      </c>
      <c r="J2810" t="str">
        <f>VLOOKUP(A2810,таксономия!$1:$1048576,8,1)</f>
        <v xml:space="preserve"> Metazoa</v>
      </c>
      <c r="K2810" t="str">
        <f>VLOOKUP(A2810,таксономия!$1:$1048576,9,1)</f>
        <v xml:space="preserve"> Ecdysozoa</v>
      </c>
      <c r="L2810" t="str">
        <f>VLOOKUP(A2810,таксономия!$1:$1048576,10,1)</f>
        <v xml:space="preserve"> Nematoda</v>
      </c>
      <c r="M2810" t="str">
        <f>VLOOKUP(A2810,таксономия!$1:$1048576,11,1)</f>
        <v xml:space="preserve"> Chromadorea</v>
      </c>
      <c r="N2810" t="str">
        <f>VLOOKUP(A2810,таксономия!$1:$1048576,12,1)</f>
        <v xml:space="preserve"> Rhabditida</v>
      </c>
      <c r="O2810" t="str">
        <f>VLOOKUP(A2810,таксономия!$1:$1048576,13,1)</f>
        <v>Rhabditoidea</v>
      </c>
      <c r="P2810" t="str">
        <f>VLOOKUP(A2810,таксономия!$1:$1048576,14,1)</f>
        <v xml:space="preserve"> Rhabditidae</v>
      </c>
      <c r="Q2810" t="str">
        <f>VLOOKUP(A2810,таксономия!$1:$1048576,15,1)</f>
        <v xml:space="preserve"> Peloderinae</v>
      </c>
      <c r="R2810" t="str">
        <f>VLOOKUP(A2810,таксономия!$1:$1048576,3,1)</f>
        <v xml:space="preserve"> Caenorhabditis brenneri (Nematode worm).</v>
      </c>
      <c r="S2810">
        <f t="shared" si="43"/>
        <v>101</v>
      </c>
    </row>
    <row r="2811" spans="1:19" x14ac:dyDescent="0.3">
      <c r="A2811" t="s">
        <v>1661</v>
      </c>
      <c r="B2811" t="s">
        <v>1662</v>
      </c>
      <c r="C2811">
        <v>603</v>
      </c>
      <c r="D2811" t="s">
        <v>122</v>
      </c>
      <c r="E2811">
        <v>282</v>
      </c>
      <c r="F2811">
        <v>320</v>
      </c>
      <c r="G2811">
        <v>5</v>
      </c>
      <c r="H2811" t="s">
        <v>122</v>
      </c>
      <c r="I2811" t="str">
        <f>VLOOKUP(A2811,таксономия!$1:$1048576,7,1)</f>
        <v>Eukaryota</v>
      </c>
      <c r="J2811" t="str">
        <f>VLOOKUP(A2811,таксономия!$1:$1048576,8,1)</f>
        <v xml:space="preserve"> Metazoa</v>
      </c>
      <c r="K2811" t="str">
        <f>VLOOKUP(A2811,таксономия!$1:$1048576,9,1)</f>
        <v xml:space="preserve"> Ecdysozoa</v>
      </c>
      <c r="L2811" t="str">
        <f>VLOOKUP(A2811,таксономия!$1:$1048576,10,1)</f>
        <v xml:space="preserve"> Nematoda</v>
      </c>
      <c r="M2811" t="str">
        <f>VLOOKUP(A2811,таксономия!$1:$1048576,11,1)</f>
        <v xml:space="preserve"> Chromadorea</v>
      </c>
      <c r="N2811" t="str">
        <f>VLOOKUP(A2811,таксономия!$1:$1048576,12,1)</f>
        <v xml:space="preserve"> Rhabditida</v>
      </c>
      <c r="O2811" t="str">
        <f>VLOOKUP(A2811,таксономия!$1:$1048576,13,1)</f>
        <v>Rhabditoidea</v>
      </c>
      <c r="P2811" t="str">
        <f>VLOOKUP(A2811,таксономия!$1:$1048576,14,1)</f>
        <v xml:space="preserve"> Rhabditidae</v>
      </c>
      <c r="Q2811" t="str">
        <f>VLOOKUP(A2811,таксономия!$1:$1048576,15,1)</f>
        <v xml:space="preserve"> Peloderinae</v>
      </c>
      <c r="R2811" t="str">
        <f>VLOOKUP(A2811,таксономия!$1:$1048576,3,1)</f>
        <v xml:space="preserve"> Caenorhabditis brenneri (Nematode worm).</v>
      </c>
      <c r="S2811">
        <f t="shared" si="43"/>
        <v>38</v>
      </c>
    </row>
    <row r="2812" spans="1:19" x14ac:dyDescent="0.3">
      <c r="A2812" t="s">
        <v>1663</v>
      </c>
      <c r="B2812" t="s">
        <v>1664</v>
      </c>
      <c r="C2812">
        <v>947</v>
      </c>
      <c r="D2812" t="s">
        <v>12</v>
      </c>
      <c r="E2812">
        <v>228</v>
      </c>
      <c r="F2812">
        <v>303</v>
      </c>
      <c r="G2812">
        <v>2697</v>
      </c>
      <c r="H2812" t="s">
        <v>13</v>
      </c>
      <c r="I2812" t="str">
        <f>VLOOKUP(A2812,таксономия!$1:$1048576,7,1)</f>
        <v>Eukaryota</v>
      </c>
      <c r="J2812" t="str">
        <f>VLOOKUP(A2812,таксономия!$1:$1048576,8,1)</f>
        <v xml:space="preserve"> Metazoa</v>
      </c>
      <c r="K2812" t="str">
        <f>VLOOKUP(A2812,таксономия!$1:$1048576,9,1)</f>
        <v xml:space="preserve"> Ecdysozoa</v>
      </c>
      <c r="L2812" t="str">
        <f>VLOOKUP(A2812,таксономия!$1:$1048576,10,1)</f>
        <v xml:space="preserve"> Nematoda</v>
      </c>
      <c r="M2812" t="str">
        <f>VLOOKUP(A2812,таксономия!$1:$1048576,11,1)</f>
        <v xml:space="preserve"> Chromadorea</v>
      </c>
      <c r="N2812" t="str">
        <f>VLOOKUP(A2812,таксономия!$1:$1048576,12,1)</f>
        <v xml:space="preserve"> Rhabditida</v>
      </c>
      <c r="O2812" t="str">
        <f>VLOOKUP(A2812,таксономия!$1:$1048576,13,1)</f>
        <v>Rhabditoidea</v>
      </c>
      <c r="P2812" t="str">
        <f>VLOOKUP(A2812,таксономия!$1:$1048576,14,1)</f>
        <v xml:space="preserve"> Rhabditidae</v>
      </c>
      <c r="Q2812" t="str">
        <f>VLOOKUP(A2812,таксономия!$1:$1048576,15,1)</f>
        <v xml:space="preserve"> Peloderinae</v>
      </c>
      <c r="R2812" t="str">
        <f>VLOOKUP(A2812,таксономия!$1:$1048576,3,1)</f>
        <v xml:space="preserve"> Caenorhabditis brenneri (Nematode worm).</v>
      </c>
      <c r="S2812">
        <f t="shared" si="43"/>
        <v>75</v>
      </c>
    </row>
    <row r="2813" spans="1:19" x14ac:dyDescent="0.3">
      <c r="A2813" t="s">
        <v>1663</v>
      </c>
      <c r="B2813" t="s">
        <v>1664</v>
      </c>
      <c r="C2813">
        <v>947</v>
      </c>
      <c r="D2813" t="s">
        <v>218</v>
      </c>
      <c r="E2813">
        <v>317</v>
      </c>
      <c r="F2813">
        <v>354</v>
      </c>
      <c r="G2813">
        <v>19728</v>
      </c>
      <c r="H2813" t="s">
        <v>219</v>
      </c>
      <c r="I2813" t="str">
        <f>VLOOKUP(A2813,таксономия!$1:$1048576,7,1)</f>
        <v>Eukaryota</v>
      </c>
      <c r="J2813" t="str">
        <f>VLOOKUP(A2813,таксономия!$1:$1048576,8,1)</f>
        <v xml:space="preserve"> Metazoa</v>
      </c>
      <c r="K2813" t="str">
        <f>VLOOKUP(A2813,таксономия!$1:$1048576,9,1)</f>
        <v xml:space="preserve"> Ecdysozoa</v>
      </c>
      <c r="L2813" t="str">
        <f>VLOOKUP(A2813,таксономия!$1:$1048576,10,1)</f>
        <v xml:space="preserve"> Nematoda</v>
      </c>
      <c r="M2813" t="str">
        <f>VLOOKUP(A2813,таксономия!$1:$1048576,11,1)</f>
        <v xml:space="preserve"> Chromadorea</v>
      </c>
      <c r="N2813" t="str">
        <f>VLOOKUP(A2813,таксономия!$1:$1048576,12,1)</f>
        <v xml:space="preserve"> Rhabditida</v>
      </c>
      <c r="O2813" t="str">
        <f>VLOOKUP(A2813,таксономия!$1:$1048576,13,1)</f>
        <v>Rhabditoidea</v>
      </c>
      <c r="P2813" t="str">
        <f>VLOOKUP(A2813,таксономия!$1:$1048576,14,1)</f>
        <v xml:space="preserve"> Rhabditidae</v>
      </c>
      <c r="Q2813" t="str">
        <f>VLOOKUP(A2813,таксономия!$1:$1048576,15,1)</f>
        <v xml:space="preserve"> Peloderinae</v>
      </c>
      <c r="R2813" t="str">
        <f>VLOOKUP(A2813,таксономия!$1:$1048576,3,1)</f>
        <v xml:space="preserve"> Caenorhabditis brenneri (Nematode worm).</v>
      </c>
      <c r="S2813">
        <f t="shared" si="43"/>
        <v>37</v>
      </c>
    </row>
    <row r="2814" spans="1:19" x14ac:dyDescent="0.3">
      <c r="A2814" t="s">
        <v>1663</v>
      </c>
      <c r="B2814" t="s">
        <v>1664</v>
      </c>
      <c r="C2814">
        <v>947</v>
      </c>
      <c r="D2814" t="s">
        <v>44</v>
      </c>
      <c r="E2814">
        <v>354</v>
      </c>
      <c r="F2814">
        <v>434</v>
      </c>
      <c r="G2814">
        <v>2217</v>
      </c>
      <c r="H2814" t="s">
        <v>45</v>
      </c>
      <c r="I2814" t="str">
        <f>VLOOKUP(A2814,таксономия!$1:$1048576,7,1)</f>
        <v>Eukaryota</v>
      </c>
      <c r="J2814" t="str">
        <f>VLOOKUP(A2814,таксономия!$1:$1048576,8,1)</f>
        <v xml:space="preserve"> Metazoa</v>
      </c>
      <c r="K2814" t="str">
        <f>VLOOKUP(A2814,таксономия!$1:$1048576,9,1)</f>
        <v xml:space="preserve"> Ecdysozoa</v>
      </c>
      <c r="L2814" t="str">
        <f>VLOOKUP(A2814,таксономия!$1:$1048576,10,1)</f>
        <v xml:space="preserve"> Nematoda</v>
      </c>
      <c r="M2814" t="str">
        <f>VLOOKUP(A2814,таксономия!$1:$1048576,11,1)</f>
        <v xml:space="preserve"> Chromadorea</v>
      </c>
      <c r="N2814" t="str">
        <f>VLOOKUP(A2814,таксономия!$1:$1048576,12,1)</f>
        <v xml:space="preserve"> Rhabditida</v>
      </c>
      <c r="O2814" t="str">
        <f>VLOOKUP(A2814,таксономия!$1:$1048576,13,1)</f>
        <v>Rhabditoidea</v>
      </c>
      <c r="P2814" t="str">
        <f>VLOOKUP(A2814,таксономия!$1:$1048576,14,1)</f>
        <v xml:space="preserve"> Rhabditidae</v>
      </c>
      <c r="Q2814" t="str">
        <f>VLOOKUP(A2814,таксономия!$1:$1048576,15,1)</f>
        <v xml:space="preserve"> Peloderinae</v>
      </c>
      <c r="R2814" t="str">
        <f>VLOOKUP(A2814,таксономия!$1:$1048576,3,1)</f>
        <v xml:space="preserve"> Caenorhabditis brenneri (Nematode worm).</v>
      </c>
      <c r="S2814">
        <f t="shared" si="43"/>
        <v>80</v>
      </c>
    </row>
    <row r="2815" spans="1:19" x14ac:dyDescent="0.3">
      <c r="A2815" t="s">
        <v>1663</v>
      </c>
      <c r="B2815" t="s">
        <v>1664</v>
      </c>
      <c r="C2815">
        <v>947</v>
      </c>
      <c r="D2815" t="s">
        <v>16</v>
      </c>
      <c r="E2815">
        <v>709</v>
      </c>
      <c r="F2815">
        <v>938</v>
      </c>
      <c r="G2815">
        <v>22248</v>
      </c>
      <c r="H2815" t="s">
        <v>17</v>
      </c>
      <c r="I2815" t="str">
        <f>VLOOKUP(A2815,таксономия!$1:$1048576,7,1)</f>
        <v>Eukaryota</v>
      </c>
      <c r="J2815" t="str">
        <f>VLOOKUP(A2815,таксономия!$1:$1048576,8,1)</f>
        <v xml:space="preserve"> Metazoa</v>
      </c>
      <c r="K2815" t="str">
        <f>VLOOKUP(A2815,таксономия!$1:$1048576,9,1)</f>
        <v xml:space="preserve"> Ecdysozoa</v>
      </c>
      <c r="L2815" t="str">
        <f>VLOOKUP(A2815,таксономия!$1:$1048576,10,1)</f>
        <v xml:space="preserve"> Nematoda</v>
      </c>
      <c r="M2815" t="str">
        <f>VLOOKUP(A2815,таксономия!$1:$1048576,11,1)</f>
        <v xml:space="preserve"> Chromadorea</v>
      </c>
      <c r="N2815" t="str">
        <f>VLOOKUP(A2815,таксономия!$1:$1048576,12,1)</f>
        <v xml:space="preserve"> Rhabditida</v>
      </c>
      <c r="O2815" t="str">
        <f>VLOOKUP(A2815,таксономия!$1:$1048576,13,1)</f>
        <v>Rhabditoidea</v>
      </c>
      <c r="P2815" t="str">
        <f>VLOOKUP(A2815,таксономия!$1:$1048576,14,1)</f>
        <v xml:space="preserve"> Rhabditidae</v>
      </c>
      <c r="Q2815" t="str">
        <f>VLOOKUP(A2815,таксономия!$1:$1048576,15,1)</f>
        <v xml:space="preserve"> Peloderinae</v>
      </c>
      <c r="R2815" t="str">
        <f>VLOOKUP(A2815,таксономия!$1:$1048576,3,1)</f>
        <v xml:space="preserve"> Caenorhabditis brenneri (Nematode worm).</v>
      </c>
      <c r="S2815">
        <f t="shared" si="43"/>
        <v>229</v>
      </c>
    </row>
    <row r="2816" spans="1:19" x14ac:dyDescent="0.3">
      <c r="A2816" t="s">
        <v>1665</v>
      </c>
      <c r="B2816" t="s">
        <v>1666</v>
      </c>
      <c r="C2816">
        <v>756</v>
      </c>
      <c r="D2816" t="s">
        <v>12</v>
      </c>
      <c r="E2816">
        <v>48</v>
      </c>
      <c r="F2816">
        <v>126</v>
      </c>
      <c r="G2816">
        <v>2697</v>
      </c>
      <c r="H2816" t="s">
        <v>13</v>
      </c>
      <c r="I2816" t="str">
        <f>VLOOKUP(A2816,таксономия!$1:$1048576,7,1)</f>
        <v>Eukaryota</v>
      </c>
      <c r="J2816" t="str">
        <f>VLOOKUP(A2816,таксономия!$1:$1048576,8,1)</f>
        <v xml:space="preserve"> Metazoa</v>
      </c>
      <c r="K2816" t="str">
        <f>VLOOKUP(A2816,таксономия!$1:$1048576,9,1)</f>
        <v xml:space="preserve"> Ecdysozoa</v>
      </c>
      <c r="L2816" t="str">
        <f>VLOOKUP(A2816,таксономия!$1:$1048576,10,1)</f>
        <v xml:space="preserve"> Nematoda</v>
      </c>
      <c r="M2816" t="str">
        <f>VLOOKUP(A2816,таксономия!$1:$1048576,11,1)</f>
        <v xml:space="preserve"> Chromadorea</v>
      </c>
      <c r="N2816" t="str">
        <f>VLOOKUP(A2816,таксономия!$1:$1048576,12,1)</f>
        <v xml:space="preserve"> Rhabditida</v>
      </c>
      <c r="O2816" t="str">
        <f>VLOOKUP(A2816,таксономия!$1:$1048576,13,1)</f>
        <v>Rhabditoidea</v>
      </c>
      <c r="P2816" t="str">
        <f>VLOOKUP(A2816,таксономия!$1:$1048576,14,1)</f>
        <v xml:space="preserve"> Rhabditidae</v>
      </c>
      <c r="Q2816" t="str">
        <f>VLOOKUP(A2816,таксономия!$1:$1048576,15,1)</f>
        <v xml:space="preserve"> Peloderinae</v>
      </c>
      <c r="R2816" t="str">
        <f>VLOOKUP(A2816,таксономия!$1:$1048576,3,1)</f>
        <v xml:space="preserve"> Caenorhabditis brenneri (Nematode worm).</v>
      </c>
      <c r="S2816">
        <f t="shared" si="43"/>
        <v>78</v>
      </c>
    </row>
    <row r="2817" spans="1:19" x14ac:dyDescent="0.3">
      <c r="A2817" t="s">
        <v>1665</v>
      </c>
      <c r="B2817" t="s">
        <v>1666</v>
      </c>
      <c r="C2817">
        <v>756</v>
      </c>
      <c r="D2817" t="s">
        <v>12</v>
      </c>
      <c r="E2817">
        <v>131</v>
      </c>
      <c r="F2817">
        <v>208</v>
      </c>
      <c r="G2817">
        <v>2697</v>
      </c>
      <c r="H2817" t="s">
        <v>13</v>
      </c>
      <c r="I2817" t="str">
        <f>VLOOKUP(A2817,таксономия!$1:$1048576,7,1)</f>
        <v>Eukaryota</v>
      </c>
      <c r="J2817" t="str">
        <f>VLOOKUP(A2817,таксономия!$1:$1048576,8,1)</f>
        <v xml:space="preserve"> Metazoa</v>
      </c>
      <c r="K2817" t="str">
        <f>VLOOKUP(A2817,таксономия!$1:$1048576,9,1)</f>
        <v xml:space="preserve"> Ecdysozoa</v>
      </c>
      <c r="L2817" t="str">
        <f>VLOOKUP(A2817,таксономия!$1:$1048576,10,1)</f>
        <v xml:space="preserve"> Nematoda</v>
      </c>
      <c r="M2817" t="str">
        <f>VLOOKUP(A2817,таксономия!$1:$1048576,11,1)</f>
        <v xml:space="preserve"> Chromadorea</v>
      </c>
      <c r="N2817" t="str">
        <f>VLOOKUP(A2817,таксономия!$1:$1048576,12,1)</f>
        <v xml:space="preserve"> Rhabditida</v>
      </c>
      <c r="O2817" t="str">
        <f>VLOOKUP(A2817,таксономия!$1:$1048576,13,1)</f>
        <v>Rhabditoidea</v>
      </c>
      <c r="P2817" t="str">
        <f>VLOOKUP(A2817,таксономия!$1:$1048576,14,1)</f>
        <v xml:space="preserve"> Rhabditidae</v>
      </c>
      <c r="Q2817" t="str">
        <f>VLOOKUP(A2817,таксономия!$1:$1048576,15,1)</f>
        <v xml:space="preserve"> Peloderinae</v>
      </c>
      <c r="R2817" t="str">
        <f>VLOOKUP(A2817,таксономия!$1:$1048576,3,1)</f>
        <v xml:space="preserve"> Caenorhabditis brenneri (Nematode worm).</v>
      </c>
      <c r="S2817">
        <f t="shared" si="43"/>
        <v>77</v>
      </c>
    </row>
    <row r="2818" spans="1:19" x14ac:dyDescent="0.3">
      <c r="A2818" t="s">
        <v>1665</v>
      </c>
      <c r="B2818" t="s">
        <v>1666</v>
      </c>
      <c r="C2818">
        <v>756</v>
      </c>
      <c r="D2818" t="s">
        <v>12</v>
      </c>
      <c r="E2818">
        <v>320</v>
      </c>
      <c r="F2818">
        <v>398</v>
      </c>
      <c r="G2818">
        <v>2697</v>
      </c>
      <c r="H2818" t="s">
        <v>13</v>
      </c>
      <c r="I2818" t="str">
        <f>VLOOKUP(A2818,таксономия!$1:$1048576,7,1)</f>
        <v>Eukaryota</v>
      </c>
      <c r="J2818" t="str">
        <f>VLOOKUP(A2818,таксономия!$1:$1048576,8,1)</f>
        <v xml:space="preserve"> Metazoa</v>
      </c>
      <c r="K2818" t="str">
        <f>VLOOKUP(A2818,таксономия!$1:$1048576,9,1)</f>
        <v xml:space="preserve"> Ecdysozoa</v>
      </c>
      <c r="L2818" t="str">
        <f>VLOOKUP(A2818,таксономия!$1:$1048576,10,1)</f>
        <v xml:space="preserve"> Nematoda</v>
      </c>
      <c r="M2818" t="str">
        <f>VLOOKUP(A2818,таксономия!$1:$1048576,11,1)</f>
        <v xml:space="preserve"> Chromadorea</v>
      </c>
      <c r="N2818" t="str">
        <f>VLOOKUP(A2818,таксономия!$1:$1048576,12,1)</f>
        <v xml:space="preserve"> Rhabditida</v>
      </c>
      <c r="O2818" t="str">
        <f>VLOOKUP(A2818,таксономия!$1:$1048576,13,1)</f>
        <v>Rhabditoidea</v>
      </c>
      <c r="P2818" t="str">
        <f>VLOOKUP(A2818,таксономия!$1:$1048576,14,1)</f>
        <v xml:space="preserve"> Rhabditidae</v>
      </c>
      <c r="Q2818" t="str">
        <f>VLOOKUP(A2818,таксономия!$1:$1048576,15,1)</f>
        <v xml:space="preserve"> Peloderinae</v>
      </c>
      <c r="R2818" t="str">
        <f>VLOOKUP(A2818,таксономия!$1:$1048576,3,1)</f>
        <v xml:space="preserve"> Caenorhabditis brenneri (Nematode worm).</v>
      </c>
      <c r="S2818">
        <f t="shared" si="43"/>
        <v>78</v>
      </c>
    </row>
    <row r="2819" spans="1:19" x14ac:dyDescent="0.3">
      <c r="A2819" t="s">
        <v>1665</v>
      </c>
      <c r="B2819" t="s">
        <v>1666</v>
      </c>
      <c r="C2819">
        <v>756</v>
      </c>
      <c r="D2819" t="s">
        <v>12</v>
      </c>
      <c r="E2819">
        <v>425</v>
      </c>
      <c r="F2819">
        <v>503</v>
      </c>
      <c r="G2819">
        <v>2697</v>
      </c>
      <c r="H2819" t="s">
        <v>13</v>
      </c>
      <c r="I2819" t="str">
        <f>VLOOKUP(A2819,таксономия!$1:$1048576,7,1)</f>
        <v>Eukaryota</v>
      </c>
      <c r="J2819" t="str">
        <f>VLOOKUP(A2819,таксономия!$1:$1048576,8,1)</f>
        <v xml:space="preserve"> Metazoa</v>
      </c>
      <c r="K2819" t="str">
        <f>VLOOKUP(A2819,таксономия!$1:$1048576,9,1)</f>
        <v xml:space="preserve"> Ecdysozoa</v>
      </c>
      <c r="L2819" t="str">
        <f>VLOOKUP(A2819,таксономия!$1:$1048576,10,1)</f>
        <v xml:space="preserve"> Nematoda</v>
      </c>
      <c r="M2819" t="str">
        <f>VLOOKUP(A2819,таксономия!$1:$1048576,11,1)</f>
        <v xml:space="preserve"> Chromadorea</v>
      </c>
      <c r="N2819" t="str">
        <f>VLOOKUP(A2819,таксономия!$1:$1048576,12,1)</f>
        <v xml:space="preserve"> Rhabditida</v>
      </c>
      <c r="O2819" t="str">
        <f>VLOOKUP(A2819,таксономия!$1:$1048576,13,1)</f>
        <v>Rhabditoidea</v>
      </c>
      <c r="P2819" t="str">
        <f>VLOOKUP(A2819,таксономия!$1:$1048576,14,1)</f>
        <v xml:space="preserve"> Rhabditidae</v>
      </c>
      <c r="Q2819" t="str">
        <f>VLOOKUP(A2819,таксономия!$1:$1048576,15,1)</f>
        <v xml:space="preserve"> Peloderinae</v>
      </c>
      <c r="R2819" t="str">
        <f>VLOOKUP(A2819,таксономия!$1:$1048576,3,1)</f>
        <v xml:space="preserve"> Caenorhabditis brenneri (Nematode worm).</v>
      </c>
      <c r="S2819">
        <f t="shared" ref="S2819:S2882" si="44">$F2819-$E2819</f>
        <v>78</v>
      </c>
    </row>
    <row r="2820" spans="1:19" x14ac:dyDescent="0.3">
      <c r="A2820" t="s">
        <v>1665</v>
      </c>
      <c r="B2820" t="s">
        <v>1666</v>
      </c>
      <c r="C2820">
        <v>756</v>
      </c>
      <c r="D2820" t="s">
        <v>16</v>
      </c>
      <c r="E2820">
        <v>527</v>
      </c>
      <c r="F2820">
        <v>749</v>
      </c>
      <c r="G2820">
        <v>22248</v>
      </c>
      <c r="H2820" t="s">
        <v>17</v>
      </c>
      <c r="I2820" t="str">
        <f>VLOOKUP(A2820,таксономия!$1:$1048576,7,1)</f>
        <v>Eukaryota</v>
      </c>
      <c r="J2820" t="str">
        <f>VLOOKUP(A2820,таксономия!$1:$1048576,8,1)</f>
        <v xml:space="preserve"> Metazoa</v>
      </c>
      <c r="K2820" t="str">
        <f>VLOOKUP(A2820,таксономия!$1:$1048576,9,1)</f>
        <v xml:space="preserve"> Ecdysozoa</v>
      </c>
      <c r="L2820" t="str">
        <f>VLOOKUP(A2820,таксономия!$1:$1048576,10,1)</f>
        <v xml:space="preserve"> Nematoda</v>
      </c>
      <c r="M2820" t="str">
        <f>VLOOKUP(A2820,таксономия!$1:$1048576,11,1)</f>
        <v xml:space="preserve"> Chromadorea</v>
      </c>
      <c r="N2820" t="str">
        <f>VLOOKUP(A2820,таксономия!$1:$1048576,12,1)</f>
        <v xml:space="preserve"> Rhabditida</v>
      </c>
      <c r="O2820" t="str">
        <f>VLOOKUP(A2820,таксономия!$1:$1048576,13,1)</f>
        <v>Rhabditoidea</v>
      </c>
      <c r="P2820" t="str">
        <f>VLOOKUP(A2820,таксономия!$1:$1048576,14,1)</f>
        <v xml:space="preserve"> Rhabditidae</v>
      </c>
      <c r="Q2820" t="str">
        <f>VLOOKUP(A2820,таксономия!$1:$1048576,15,1)</f>
        <v xml:space="preserve"> Peloderinae</v>
      </c>
      <c r="R2820" t="str">
        <f>VLOOKUP(A2820,таксономия!$1:$1048576,3,1)</f>
        <v xml:space="preserve"> Caenorhabditis brenneri (Nematode worm).</v>
      </c>
      <c r="S2820">
        <f t="shared" si="44"/>
        <v>222</v>
      </c>
    </row>
    <row r="2821" spans="1:19" x14ac:dyDescent="0.3">
      <c r="A2821" t="s">
        <v>1667</v>
      </c>
      <c r="B2821" t="s">
        <v>1668</v>
      </c>
      <c r="C2821">
        <v>884</v>
      </c>
      <c r="D2821" t="s">
        <v>20</v>
      </c>
      <c r="E2821">
        <v>116</v>
      </c>
      <c r="F2821">
        <v>243</v>
      </c>
      <c r="G2821">
        <v>1926</v>
      </c>
      <c r="H2821" t="s">
        <v>21</v>
      </c>
      <c r="I2821" t="str">
        <f>VLOOKUP(A2821,таксономия!$1:$1048576,7,1)</f>
        <v>Eukaryota</v>
      </c>
      <c r="J2821" t="str">
        <f>VLOOKUP(A2821,таксономия!$1:$1048576,8,1)</f>
        <v xml:space="preserve"> Metazoa</v>
      </c>
      <c r="K2821" t="str">
        <f>VLOOKUP(A2821,таксономия!$1:$1048576,9,1)</f>
        <v xml:space="preserve"> Chordata</v>
      </c>
      <c r="L2821" t="str">
        <f>VLOOKUP(A2821,таксономия!$1:$1048576,10,1)</f>
        <v xml:space="preserve"> Craniata</v>
      </c>
      <c r="M2821" t="str">
        <f>VLOOKUP(A2821,таксономия!$1:$1048576,11,1)</f>
        <v xml:space="preserve"> Vertebrata</v>
      </c>
      <c r="N2821" t="str">
        <f>VLOOKUP(A2821,таксономия!$1:$1048576,12,1)</f>
        <v xml:space="preserve"> Euteleostomi</v>
      </c>
      <c r="O2821" t="str">
        <f>VLOOKUP(A2821,таксономия!$1:$1048576,13,1)</f>
        <v>Lepidosauria</v>
      </c>
      <c r="P2821" t="str">
        <f>VLOOKUP(A2821,таксономия!$1:$1048576,14,1)</f>
        <v xml:space="preserve"> Squamata</v>
      </c>
      <c r="Q2821" t="str">
        <f>VLOOKUP(A2821,таксономия!$1:$1048576,15,1)</f>
        <v xml:space="preserve"> Bifurcata</v>
      </c>
      <c r="R2821" t="str">
        <f>VLOOKUP(A2821,таксономия!$1:$1048576,3,1)</f>
        <v xml:space="preserve"> Anolis carolinensis (Green anole) (American chameleon).</v>
      </c>
      <c r="S2821">
        <f t="shared" si="44"/>
        <v>127</v>
      </c>
    </row>
    <row r="2822" spans="1:19" x14ac:dyDescent="0.3">
      <c r="A2822" t="s">
        <v>1667</v>
      </c>
      <c r="B2822" t="s">
        <v>1668</v>
      </c>
      <c r="C2822">
        <v>884</v>
      </c>
      <c r="D2822" t="s">
        <v>22</v>
      </c>
      <c r="E2822">
        <v>4</v>
      </c>
      <c r="F2822">
        <v>94</v>
      </c>
      <c r="G2822">
        <v>59728</v>
      </c>
      <c r="H2822" t="s">
        <v>23</v>
      </c>
      <c r="I2822" t="str">
        <f>VLOOKUP(A2822,таксономия!$1:$1048576,7,1)</f>
        <v>Eukaryota</v>
      </c>
      <c r="J2822" t="str">
        <f>VLOOKUP(A2822,таксономия!$1:$1048576,8,1)</f>
        <v xml:space="preserve"> Metazoa</v>
      </c>
      <c r="K2822" t="str">
        <f>VLOOKUP(A2822,таксономия!$1:$1048576,9,1)</f>
        <v xml:space="preserve"> Chordata</v>
      </c>
      <c r="L2822" t="str">
        <f>VLOOKUP(A2822,таксономия!$1:$1048576,10,1)</f>
        <v xml:space="preserve"> Craniata</v>
      </c>
      <c r="M2822" t="str">
        <f>VLOOKUP(A2822,таксономия!$1:$1048576,11,1)</f>
        <v xml:space="preserve"> Vertebrata</v>
      </c>
      <c r="N2822" t="str">
        <f>VLOOKUP(A2822,таксономия!$1:$1048576,12,1)</f>
        <v xml:space="preserve"> Euteleostomi</v>
      </c>
      <c r="O2822" t="str">
        <f>VLOOKUP(A2822,таксономия!$1:$1048576,13,1)</f>
        <v>Lepidosauria</v>
      </c>
      <c r="P2822" t="str">
        <f>VLOOKUP(A2822,таксономия!$1:$1048576,14,1)</f>
        <v xml:space="preserve"> Squamata</v>
      </c>
      <c r="Q2822" t="str">
        <f>VLOOKUP(A2822,таксономия!$1:$1048576,15,1)</f>
        <v xml:space="preserve"> Bifurcata</v>
      </c>
      <c r="R2822" t="str">
        <f>VLOOKUP(A2822,таксономия!$1:$1048576,3,1)</f>
        <v xml:space="preserve"> Anolis carolinensis (Green anole) (American chameleon).</v>
      </c>
      <c r="S2822">
        <f t="shared" si="44"/>
        <v>90</v>
      </c>
    </row>
    <row r="2823" spans="1:19" x14ac:dyDescent="0.3">
      <c r="A2823" t="s">
        <v>1667</v>
      </c>
      <c r="B2823" t="s">
        <v>1668</v>
      </c>
      <c r="C2823">
        <v>884</v>
      </c>
      <c r="D2823" t="s">
        <v>12</v>
      </c>
      <c r="E2823">
        <v>258</v>
      </c>
      <c r="F2823">
        <v>336</v>
      </c>
      <c r="G2823">
        <v>2697</v>
      </c>
      <c r="H2823" t="s">
        <v>13</v>
      </c>
      <c r="I2823" t="str">
        <f>VLOOKUP(A2823,таксономия!$1:$1048576,7,1)</f>
        <v>Eukaryota</v>
      </c>
      <c r="J2823" t="str">
        <f>VLOOKUP(A2823,таксономия!$1:$1048576,8,1)</f>
        <v xml:space="preserve"> Metazoa</v>
      </c>
      <c r="K2823" t="str">
        <f>VLOOKUP(A2823,таксономия!$1:$1048576,9,1)</f>
        <v xml:space="preserve"> Chordata</v>
      </c>
      <c r="L2823" t="str">
        <f>VLOOKUP(A2823,таксономия!$1:$1048576,10,1)</f>
        <v xml:space="preserve"> Craniata</v>
      </c>
      <c r="M2823" t="str">
        <f>VLOOKUP(A2823,таксономия!$1:$1048576,11,1)</f>
        <v xml:space="preserve"> Vertebrata</v>
      </c>
      <c r="N2823" t="str">
        <f>VLOOKUP(A2823,таксономия!$1:$1048576,12,1)</f>
        <v xml:space="preserve"> Euteleostomi</v>
      </c>
      <c r="O2823" t="str">
        <f>VLOOKUP(A2823,таксономия!$1:$1048576,13,1)</f>
        <v>Lepidosauria</v>
      </c>
      <c r="P2823" t="str">
        <f>VLOOKUP(A2823,таксономия!$1:$1048576,14,1)</f>
        <v xml:space="preserve"> Squamata</v>
      </c>
      <c r="Q2823" t="str">
        <f>VLOOKUP(A2823,таксономия!$1:$1048576,15,1)</f>
        <v xml:space="preserve"> Bifurcata</v>
      </c>
      <c r="R2823" t="str">
        <f>VLOOKUP(A2823,таксономия!$1:$1048576,3,1)</f>
        <v xml:space="preserve"> Anolis carolinensis (Green anole) (American chameleon).</v>
      </c>
      <c r="S2823">
        <f t="shared" si="44"/>
        <v>78</v>
      </c>
    </row>
    <row r="2824" spans="1:19" x14ac:dyDescent="0.3">
      <c r="A2824" t="s">
        <v>1667</v>
      </c>
      <c r="B2824" t="s">
        <v>1668</v>
      </c>
      <c r="C2824">
        <v>884</v>
      </c>
      <c r="D2824" t="s">
        <v>24</v>
      </c>
      <c r="E2824">
        <v>415</v>
      </c>
      <c r="F2824">
        <v>688</v>
      </c>
      <c r="G2824">
        <v>24806</v>
      </c>
      <c r="H2824" t="s">
        <v>25</v>
      </c>
      <c r="I2824" t="str">
        <f>VLOOKUP(A2824,таксономия!$1:$1048576,7,1)</f>
        <v>Eukaryota</v>
      </c>
      <c r="J2824" t="str">
        <f>VLOOKUP(A2824,таксономия!$1:$1048576,8,1)</f>
        <v xml:space="preserve"> Metazoa</v>
      </c>
      <c r="K2824" t="str">
        <f>VLOOKUP(A2824,таксономия!$1:$1048576,9,1)</f>
        <v xml:space="preserve"> Chordata</v>
      </c>
      <c r="L2824" t="str">
        <f>VLOOKUP(A2824,таксономия!$1:$1048576,10,1)</f>
        <v xml:space="preserve"> Craniata</v>
      </c>
      <c r="M2824" t="str">
        <f>VLOOKUP(A2824,таксономия!$1:$1048576,11,1)</f>
        <v xml:space="preserve"> Vertebrata</v>
      </c>
      <c r="N2824" t="str">
        <f>VLOOKUP(A2824,таксономия!$1:$1048576,12,1)</f>
        <v xml:space="preserve"> Euteleostomi</v>
      </c>
      <c r="O2824" t="str">
        <f>VLOOKUP(A2824,таксономия!$1:$1048576,13,1)</f>
        <v>Lepidosauria</v>
      </c>
      <c r="P2824" t="str">
        <f>VLOOKUP(A2824,таксономия!$1:$1048576,14,1)</f>
        <v xml:space="preserve"> Squamata</v>
      </c>
      <c r="Q2824" t="str">
        <f>VLOOKUP(A2824,таксономия!$1:$1048576,15,1)</f>
        <v xml:space="preserve"> Bifurcata</v>
      </c>
      <c r="R2824" t="str">
        <f>VLOOKUP(A2824,таксономия!$1:$1048576,3,1)</f>
        <v xml:space="preserve"> Anolis carolinensis (Green anole) (American chameleon).</v>
      </c>
      <c r="S2824">
        <f t="shared" si="44"/>
        <v>273</v>
      </c>
    </row>
    <row r="2825" spans="1:19" x14ac:dyDescent="0.3">
      <c r="A2825" t="s">
        <v>1669</v>
      </c>
      <c r="B2825" t="s">
        <v>1670</v>
      </c>
      <c r="C2825">
        <v>814</v>
      </c>
      <c r="D2825" t="s">
        <v>12</v>
      </c>
      <c r="E2825">
        <v>103</v>
      </c>
      <c r="F2825">
        <v>181</v>
      </c>
      <c r="G2825">
        <v>2697</v>
      </c>
      <c r="H2825" t="s">
        <v>13</v>
      </c>
      <c r="I2825" t="str">
        <f>VLOOKUP(A2825,таксономия!$1:$1048576,7,1)</f>
        <v>Eukaryota</v>
      </c>
      <c r="J2825" t="str">
        <f>VLOOKUP(A2825,таксономия!$1:$1048576,8,1)</f>
        <v xml:space="preserve"> Metazoa</v>
      </c>
      <c r="K2825" t="str">
        <f>VLOOKUP(A2825,таксономия!$1:$1048576,9,1)</f>
        <v xml:space="preserve"> Chordata</v>
      </c>
      <c r="L2825" t="str">
        <f>VLOOKUP(A2825,таксономия!$1:$1048576,10,1)</f>
        <v xml:space="preserve"> Craniata</v>
      </c>
      <c r="M2825" t="str">
        <f>VLOOKUP(A2825,таксономия!$1:$1048576,11,1)</f>
        <v xml:space="preserve"> Vertebrata</v>
      </c>
      <c r="N2825" t="str">
        <f>VLOOKUP(A2825,таксономия!$1:$1048576,12,1)</f>
        <v xml:space="preserve"> Euteleostomi</v>
      </c>
      <c r="O2825" t="str">
        <f>VLOOKUP(A2825,таксономия!$1:$1048576,13,1)</f>
        <v>Lepidosauria</v>
      </c>
      <c r="P2825" t="str">
        <f>VLOOKUP(A2825,таксономия!$1:$1048576,14,1)</f>
        <v xml:space="preserve"> Squamata</v>
      </c>
      <c r="Q2825" t="str">
        <f>VLOOKUP(A2825,таксономия!$1:$1048576,15,1)</f>
        <v xml:space="preserve"> Bifurcata</v>
      </c>
      <c r="R2825" t="str">
        <f>VLOOKUP(A2825,таксономия!$1:$1048576,3,1)</f>
        <v xml:space="preserve"> Anolis carolinensis (Green anole) (American chameleon).</v>
      </c>
      <c r="S2825">
        <f t="shared" si="44"/>
        <v>78</v>
      </c>
    </row>
    <row r="2826" spans="1:19" x14ac:dyDescent="0.3">
      <c r="A2826" t="s">
        <v>1669</v>
      </c>
      <c r="B2826" t="s">
        <v>1670</v>
      </c>
      <c r="C2826">
        <v>814</v>
      </c>
      <c r="D2826" t="s">
        <v>12</v>
      </c>
      <c r="E2826">
        <v>185</v>
      </c>
      <c r="F2826">
        <v>262</v>
      </c>
      <c r="G2826">
        <v>2697</v>
      </c>
      <c r="H2826" t="s">
        <v>13</v>
      </c>
      <c r="I2826" t="str">
        <f>VLOOKUP(A2826,таксономия!$1:$1048576,7,1)</f>
        <v>Eukaryota</v>
      </c>
      <c r="J2826" t="str">
        <f>VLOOKUP(A2826,таксономия!$1:$1048576,8,1)</f>
        <v xml:space="preserve"> Metazoa</v>
      </c>
      <c r="K2826" t="str">
        <f>VLOOKUP(A2826,таксономия!$1:$1048576,9,1)</f>
        <v xml:space="preserve"> Chordata</v>
      </c>
      <c r="L2826" t="str">
        <f>VLOOKUP(A2826,таксономия!$1:$1048576,10,1)</f>
        <v xml:space="preserve"> Craniata</v>
      </c>
      <c r="M2826" t="str">
        <f>VLOOKUP(A2826,таксономия!$1:$1048576,11,1)</f>
        <v xml:space="preserve"> Vertebrata</v>
      </c>
      <c r="N2826" t="str">
        <f>VLOOKUP(A2826,таксономия!$1:$1048576,12,1)</f>
        <v xml:space="preserve"> Euteleostomi</v>
      </c>
      <c r="O2826" t="str">
        <f>VLOOKUP(A2826,таксономия!$1:$1048576,13,1)</f>
        <v>Lepidosauria</v>
      </c>
      <c r="P2826" t="str">
        <f>VLOOKUP(A2826,таксономия!$1:$1048576,14,1)</f>
        <v xml:space="preserve"> Squamata</v>
      </c>
      <c r="Q2826" t="str">
        <f>VLOOKUP(A2826,таксономия!$1:$1048576,15,1)</f>
        <v xml:space="preserve"> Bifurcata</v>
      </c>
      <c r="R2826" t="str">
        <f>VLOOKUP(A2826,таксономия!$1:$1048576,3,1)</f>
        <v xml:space="preserve"> Anolis carolinensis (Green anole) (American chameleon).</v>
      </c>
      <c r="S2826">
        <f t="shared" si="44"/>
        <v>77</v>
      </c>
    </row>
    <row r="2827" spans="1:19" x14ac:dyDescent="0.3">
      <c r="A2827" t="s">
        <v>1669</v>
      </c>
      <c r="B2827" t="s">
        <v>1670</v>
      </c>
      <c r="C2827">
        <v>814</v>
      </c>
      <c r="D2827" t="s">
        <v>12</v>
      </c>
      <c r="E2827">
        <v>275</v>
      </c>
      <c r="F2827">
        <v>352</v>
      </c>
      <c r="G2827">
        <v>2697</v>
      </c>
      <c r="H2827" t="s">
        <v>13</v>
      </c>
      <c r="I2827" t="str">
        <f>VLOOKUP(A2827,таксономия!$1:$1048576,7,1)</f>
        <v>Eukaryota</v>
      </c>
      <c r="J2827" t="str">
        <f>VLOOKUP(A2827,таксономия!$1:$1048576,8,1)</f>
        <v xml:space="preserve"> Metazoa</v>
      </c>
      <c r="K2827" t="str">
        <f>VLOOKUP(A2827,таксономия!$1:$1048576,9,1)</f>
        <v xml:space="preserve"> Chordata</v>
      </c>
      <c r="L2827" t="str">
        <f>VLOOKUP(A2827,таксономия!$1:$1048576,10,1)</f>
        <v xml:space="preserve"> Craniata</v>
      </c>
      <c r="M2827" t="str">
        <f>VLOOKUP(A2827,таксономия!$1:$1048576,11,1)</f>
        <v xml:space="preserve"> Vertebrata</v>
      </c>
      <c r="N2827" t="str">
        <f>VLOOKUP(A2827,таксономия!$1:$1048576,12,1)</f>
        <v xml:space="preserve"> Euteleostomi</v>
      </c>
      <c r="O2827" t="str">
        <f>VLOOKUP(A2827,таксономия!$1:$1048576,13,1)</f>
        <v>Lepidosauria</v>
      </c>
      <c r="P2827" t="str">
        <f>VLOOKUP(A2827,таксономия!$1:$1048576,14,1)</f>
        <v xml:space="preserve"> Squamata</v>
      </c>
      <c r="Q2827" t="str">
        <f>VLOOKUP(A2827,таксономия!$1:$1048576,15,1)</f>
        <v xml:space="preserve"> Bifurcata</v>
      </c>
      <c r="R2827" t="str">
        <f>VLOOKUP(A2827,таксономия!$1:$1048576,3,1)</f>
        <v xml:space="preserve"> Anolis carolinensis (Green anole) (American chameleon).</v>
      </c>
      <c r="S2827">
        <f t="shared" si="44"/>
        <v>77</v>
      </c>
    </row>
    <row r="2828" spans="1:19" x14ac:dyDescent="0.3">
      <c r="A2828" t="s">
        <v>1669</v>
      </c>
      <c r="B2828" t="s">
        <v>1670</v>
      </c>
      <c r="C2828">
        <v>814</v>
      </c>
      <c r="D2828" t="s">
        <v>12</v>
      </c>
      <c r="E2828">
        <v>380</v>
      </c>
      <c r="F2828">
        <v>457</v>
      </c>
      <c r="G2828">
        <v>2697</v>
      </c>
      <c r="H2828" t="s">
        <v>13</v>
      </c>
      <c r="I2828" t="str">
        <f>VLOOKUP(A2828,таксономия!$1:$1048576,7,1)</f>
        <v>Eukaryota</v>
      </c>
      <c r="J2828" t="str">
        <f>VLOOKUP(A2828,таксономия!$1:$1048576,8,1)</f>
        <v xml:space="preserve"> Metazoa</v>
      </c>
      <c r="K2828" t="str">
        <f>VLOOKUP(A2828,таксономия!$1:$1048576,9,1)</f>
        <v xml:space="preserve"> Chordata</v>
      </c>
      <c r="L2828" t="str">
        <f>VLOOKUP(A2828,таксономия!$1:$1048576,10,1)</f>
        <v xml:space="preserve"> Craniata</v>
      </c>
      <c r="M2828" t="str">
        <f>VLOOKUP(A2828,таксономия!$1:$1048576,11,1)</f>
        <v xml:space="preserve"> Vertebrata</v>
      </c>
      <c r="N2828" t="str">
        <f>VLOOKUP(A2828,таксономия!$1:$1048576,12,1)</f>
        <v xml:space="preserve"> Euteleostomi</v>
      </c>
      <c r="O2828" t="str">
        <f>VLOOKUP(A2828,таксономия!$1:$1048576,13,1)</f>
        <v>Lepidosauria</v>
      </c>
      <c r="P2828" t="str">
        <f>VLOOKUP(A2828,таксономия!$1:$1048576,14,1)</f>
        <v xml:space="preserve"> Squamata</v>
      </c>
      <c r="Q2828" t="str">
        <f>VLOOKUP(A2828,таксономия!$1:$1048576,15,1)</f>
        <v xml:space="preserve"> Bifurcata</v>
      </c>
      <c r="R2828" t="str">
        <f>VLOOKUP(A2828,таксономия!$1:$1048576,3,1)</f>
        <v xml:space="preserve"> Anolis carolinensis (Green anole) (American chameleon).</v>
      </c>
      <c r="S2828">
        <f t="shared" si="44"/>
        <v>77</v>
      </c>
    </row>
    <row r="2829" spans="1:19" x14ac:dyDescent="0.3">
      <c r="A2829" t="s">
        <v>1669</v>
      </c>
      <c r="B2829" t="s">
        <v>1670</v>
      </c>
      <c r="C2829">
        <v>814</v>
      </c>
      <c r="D2829" t="s">
        <v>12</v>
      </c>
      <c r="E2829">
        <v>482</v>
      </c>
      <c r="F2829">
        <v>561</v>
      </c>
      <c r="G2829">
        <v>2697</v>
      </c>
      <c r="H2829" t="s">
        <v>13</v>
      </c>
      <c r="I2829" t="str">
        <f>VLOOKUP(A2829,таксономия!$1:$1048576,7,1)</f>
        <v>Eukaryota</v>
      </c>
      <c r="J2829" t="str">
        <f>VLOOKUP(A2829,таксономия!$1:$1048576,8,1)</f>
        <v xml:space="preserve"> Metazoa</v>
      </c>
      <c r="K2829" t="str">
        <f>VLOOKUP(A2829,таксономия!$1:$1048576,9,1)</f>
        <v xml:space="preserve"> Chordata</v>
      </c>
      <c r="L2829" t="str">
        <f>VLOOKUP(A2829,таксономия!$1:$1048576,10,1)</f>
        <v xml:space="preserve"> Craniata</v>
      </c>
      <c r="M2829" t="str">
        <f>VLOOKUP(A2829,таксономия!$1:$1048576,11,1)</f>
        <v xml:space="preserve"> Vertebrata</v>
      </c>
      <c r="N2829" t="str">
        <f>VLOOKUP(A2829,таксономия!$1:$1048576,12,1)</f>
        <v xml:space="preserve"> Euteleostomi</v>
      </c>
      <c r="O2829" t="str">
        <f>VLOOKUP(A2829,таксономия!$1:$1048576,13,1)</f>
        <v>Lepidosauria</v>
      </c>
      <c r="P2829" t="str">
        <f>VLOOKUP(A2829,таксономия!$1:$1048576,14,1)</f>
        <v xml:space="preserve"> Squamata</v>
      </c>
      <c r="Q2829" t="str">
        <f>VLOOKUP(A2829,таксономия!$1:$1048576,15,1)</f>
        <v xml:space="preserve"> Bifurcata</v>
      </c>
      <c r="R2829" t="str">
        <f>VLOOKUP(A2829,таксономия!$1:$1048576,3,1)</f>
        <v xml:space="preserve"> Anolis carolinensis (Green anole) (American chameleon).</v>
      </c>
      <c r="S2829">
        <f t="shared" si="44"/>
        <v>79</v>
      </c>
    </row>
    <row r="2830" spans="1:19" x14ac:dyDescent="0.3">
      <c r="A2830" t="s">
        <v>1669</v>
      </c>
      <c r="B2830" t="s">
        <v>1670</v>
      </c>
      <c r="C2830">
        <v>814</v>
      </c>
      <c r="D2830" t="s">
        <v>44</v>
      </c>
      <c r="E2830">
        <v>23</v>
      </c>
      <c r="F2830">
        <v>99</v>
      </c>
      <c r="G2830">
        <v>2217</v>
      </c>
      <c r="H2830" t="s">
        <v>45</v>
      </c>
      <c r="I2830" t="str">
        <f>VLOOKUP(A2830,таксономия!$1:$1048576,7,1)</f>
        <v>Eukaryota</v>
      </c>
      <c r="J2830" t="str">
        <f>VLOOKUP(A2830,таксономия!$1:$1048576,8,1)</f>
        <v xml:space="preserve"> Metazoa</v>
      </c>
      <c r="K2830" t="str">
        <f>VLOOKUP(A2830,таксономия!$1:$1048576,9,1)</f>
        <v xml:space="preserve"> Chordata</v>
      </c>
      <c r="L2830" t="str">
        <f>VLOOKUP(A2830,таксономия!$1:$1048576,10,1)</f>
        <v xml:space="preserve"> Craniata</v>
      </c>
      <c r="M2830" t="str">
        <f>VLOOKUP(A2830,таксономия!$1:$1048576,11,1)</f>
        <v xml:space="preserve"> Vertebrata</v>
      </c>
      <c r="N2830" t="str">
        <f>VLOOKUP(A2830,таксономия!$1:$1048576,12,1)</f>
        <v xml:space="preserve"> Euteleostomi</v>
      </c>
      <c r="O2830" t="str">
        <f>VLOOKUP(A2830,таксономия!$1:$1048576,13,1)</f>
        <v>Lepidosauria</v>
      </c>
      <c r="P2830" t="str">
        <f>VLOOKUP(A2830,таксономия!$1:$1048576,14,1)</f>
        <v xml:space="preserve"> Squamata</v>
      </c>
      <c r="Q2830" t="str">
        <f>VLOOKUP(A2830,таксономия!$1:$1048576,15,1)</f>
        <v xml:space="preserve"> Bifurcata</v>
      </c>
      <c r="R2830" t="str">
        <f>VLOOKUP(A2830,таксономия!$1:$1048576,3,1)</f>
        <v xml:space="preserve"> Anolis carolinensis (Green anole) (American chameleon).</v>
      </c>
      <c r="S2830">
        <f t="shared" si="44"/>
        <v>76</v>
      </c>
    </row>
    <row r="2831" spans="1:19" x14ac:dyDescent="0.3">
      <c r="A2831" t="s">
        <v>1669</v>
      </c>
      <c r="B2831" t="s">
        <v>1670</v>
      </c>
      <c r="C2831">
        <v>814</v>
      </c>
      <c r="D2831" t="s">
        <v>16</v>
      </c>
      <c r="E2831">
        <v>582</v>
      </c>
      <c r="F2831">
        <v>807</v>
      </c>
      <c r="G2831">
        <v>22248</v>
      </c>
      <c r="H2831" t="s">
        <v>17</v>
      </c>
      <c r="I2831" t="str">
        <f>VLOOKUP(A2831,таксономия!$1:$1048576,7,1)</f>
        <v>Eukaryota</v>
      </c>
      <c r="J2831" t="str">
        <f>VLOOKUP(A2831,таксономия!$1:$1048576,8,1)</f>
        <v xml:space="preserve"> Metazoa</v>
      </c>
      <c r="K2831" t="str">
        <f>VLOOKUP(A2831,таксономия!$1:$1048576,9,1)</f>
        <v xml:space="preserve"> Chordata</v>
      </c>
      <c r="L2831" t="str">
        <f>VLOOKUP(A2831,таксономия!$1:$1048576,10,1)</f>
        <v xml:space="preserve"> Craniata</v>
      </c>
      <c r="M2831" t="str">
        <f>VLOOKUP(A2831,таксономия!$1:$1048576,11,1)</f>
        <v xml:space="preserve"> Vertebrata</v>
      </c>
      <c r="N2831" t="str">
        <f>VLOOKUP(A2831,таксономия!$1:$1048576,12,1)</f>
        <v xml:space="preserve"> Euteleostomi</v>
      </c>
      <c r="O2831" t="str">
        <f>VLOOKUP(A2831,таксономия!$1:$1048576,13,1)</f>
        <v>Lepidosauria</v>
      </c>
      <c r="P2831" t="str">
        <f>VLOOKUP(A2831,таксономия!$1:$1048576,14,1)</f>
        <v xml:space="preserve"> Squamata</v>
      </c>
      <c r="Q2831" t="str">
        <f>VLOOKUP(A2831,таксономия!$1:$1048576,15,1)</f>
        <v xml:space="preserve"> Bifurcata</v>
      </c>
      <c r="R2831" t="str">
        <f>VLOOKUP(A2831,таксономия!$1:$1048576,3,1)</f>
        <v xml:space="preserve"> Anolis carolinensis (Green anole) (American chameleon).</v>
      </c>
      <c r="S2831">
        <f t="shared" si="44"/>
        <v>225</v>
      </c>
    </row>
    <row r="2832" spans="1:19" x14ac:dyDescent="0.3">
      <c r="A2832" t="s">
        <v>1671</v>
      </c>
      <c r="B2832" t="s">
        <v>1672</v>
      </c>
      <c r="C2832">
        <v>612</v>
      </c>
      <c r="D2832" t="s">
        <v>10</v>
      </c>
      <c r="E2832">
        <v>49</v>
      </c>
      <c r="F2832">
        <v>90</v>
      </c>
      <c r="G2832">
        <v>998</v>
      </c>
      <c r="H2832" t="s">
        <v>11</v>
      </c>
      <c r="I2832" t="str">
        <f>VLOOKUP(A2832,таксономия!$1:$1048576,7,1)</f>
        <v>Eukaryota</v>
      </c>
      <c r="J2832" t="str">
        <f>VLOOKUP(A2832,таксономия!$1:$1048576,8,1)</f>
        <v xml:space="preserve"> Metazoa</v>
      </c>
      <c r="K2832" t="str">
        <f>VLOOKUP(A2832,таксономия!$1:$1048576,9,1)</f>
        <v xml:space="preserve"> Chordata</v>
      </c>
      <c r="L2832" t="str">
        <f>VLOOKUP(A2832,таксономия!$1:$1048576,10,1)</f>
        <v xml:space="preserve"> Craniata</v>
      </c>
      <c r="M2832" t="str">
        <f>VLOOKUP(A2832,таксономия!$1:$1048576,11,1)</f>
        <v xml:space="preserve"> Vertebrata</v>
      </c>
      <c r="N2832" t="str">
        <f>VLOOKUP(A2832,таксономия!$1:$1048576,12,1)</f>
        <v xml:space="preserve"> Euteleostomi</v>
      </c>
      <c r="O2832" t="str">
        <f>VLOOKUP(A2832,таксономия!$1:$1048576,13,1)</f>
        <v>Lepidosauria</v>
      </c>
      <c r="P2832" t="str">
        <f>VLOOKUP(A2832,таксономия!$1:$1048576,14,1)</f>
        <v xml:space="preserve"> Squamata</v>
      </c>
      <c r="Q2832" t="str">
        <f>VLOOKUP(A2832,таксономия!$1:$1048576,15,1)</f>
        <v xml:space="preserve"> Bifurcata</v>
      </c>
      <c r="R2832" t="str">
        <f>VLOOKUP(A2832,таксономия!$1:$1048576,3,1)</f>
        <v xml:space="preserve"> Anolis carolinensis (Green anole) (American chameleon).</v>
      </c>
      <c r="S2832">
        <f t="shared" si="44"/>
        <v>41</v>
      </c>
    </row>
    <row r="2833" spans="1:19" x14ac:dyDescent="0.3">
      <c r="A2833" t="s">
        <v>1671</v>
      </c>
      <c r="B2833" t="s">
        <v>1672</v>
      </c>
      <c r="C2833">
        <v>612</v>
      </c>
      <c r="D2833" t="s">
        <v>12</v>
      </c>
      <c r="E2833">
        <v>109</v>
      </c>
      <c r="F2833">
        <v>187</v>
      </c>
      <c r="G2833">
        <v>2697</v>
      </c>
      <c r="H2833" t="s">
        <v>13</v>
      </c>
      <c r="I2833" t="str">
        <f>VLOOKUP(A2833,таксономия!$1:$1048576,7,1)</f>
        <v>Eukaryota</v>
      </c>
      <c r="J2833" t="str">
        <f>VLOOKUP(A2833,таксономия!$1:$1048576,8,1)</f>
        <v xml:space="preserve"> Metazoa</v>
      </c>
      <c r="K2833" t="str">
        <f>VLOOKUP(A2833,таксономия!$1:$1048576,9,1)</f>
        <v xml:space="preserve"> Chordata</v>
      </c>
      <c r="L2833" t="str">
        <f>VLOOKUP(A2833,таксономия!$1:$1048576,10,1)</f>
        <v xml:space="preserve"> Craniata</v>
      </c>
      <c r="M2833" t="str">
        <f>VLOOKUP(A2833,таксономия!$1:$1048576,11,1)</f>
        <v xml:space="preserve"> Vertebrata</v>
      </c>
      <c r="N2833" t="str">
        <f>VLOOKUP(A2833,таксономия!$1:$1048576,12,1)</f>
        <v xml:space="preserve"> Euteleostomi</v>
      </c>
      <c r="O2833" t="str">
        <f>VLOOKUP(A2833,таксономия!$1:$1048576,13,1)</f>
        <v>Lepidosauria</v>
      </c>
      <c r="P2833" t="str">
        <f>VLOOKUP(A2833,таксономия!$1:$1048576,14,1)</f>
        <v xml:space="preserve"> Squamata</v>
      </c>
      <c r="Q2833" t="str">
        <f>VLOOKUP(A2833,таксономия!$1:$1048576,15,1)</f>
        <v xml:space="preserve"> Bifurcata</v>
      </c>
      <c r="R2833" t="str">
        <f>VLOOKUP(A2833,таксономия!$1:$1048576,3,1)</f>
        <v xml:space="preserve"> Anolis carolinensis (Green anole) (American chameleon).</v>
      </c>
      <c r="S2833">
        <f t="shared" si="44"/>
        <v>78</v>
      </c>
    </row>
    <row r="2834" spans="1:19" x14ac:dyDescent="0.3">
      <c r="A2834" t="s">
        <v>1671</v>
      </c>
      <c r="B2834" t="s">
        <v>1672</v>
      </c>
      <c r="C2834">
        <v>612</v>
      </c>
      <c r="D2834" t="s">
        <v>12</v>
      </c>
      <c r="E2834">
        <v>212</v>
      </c>
      <c r="F2834">
        <v>290</v>
      </c>
      <c r="G2834">
        <v>2697</v>
      </c>
      <c r="H2834" t="s">
        <v>13</v>
      </c>
      <c r="I2834" t="str">
        <f>VLOOKUP(A2834,таксономия!$1:$1048576,7,1)</f>
        <v>Eukaryota</v>
      </c>
      <c r="J2834" t="str">
        <f>VLOOKUP(A2834,таксономия!$1:$1048576,8,1)</f>
        <v xml:space="preserve"> Metazoa</v>
      </c>
      <c r="K2834" t="str">
        <f>VLOOKUP(A2834,таксономия!$1:$1048576,9,1)</f>
        <v xml:space="preserve"> Chordata</v>
      </c>
      <c r="L2834" t="str">
        <f>VLOOKUP(A2834,таксономия!$1:$1048576,10,1)</f>
        <v xml:space="preserve"> Craniata</v>
      </c>
      <c r="M2834" t="str">
        <f>VLOOKUP(A2834,таксономия!$1:$1048576,11,1)</f>
        <v xml:space="preserve"> Vertebrata</v>
      </c>
      <c r="N2834" t="str">
        <f>VLOOKUP(A2834,таксономия!$1:$1048576,12,1)</f>
        <v xml:space="preserve"> Euteleostomi</v>
      </c>
      <c r="O2834" t="str">
        <f>VLOOKUP(A2834,таксономия!$1:$1048576,13,1)</f>
        <v>Lepidosauria</v>
      </c>
      <c r="P2834" t="str">
        <f>VLOOKUP(A2834,таксономия!$1:$1048576,14,1)</f>
        <v xml:space="preserve"> Squamata</v>
      </c>
      <c r="Q2834" t="str">
        <f>VLOOKUP(A2834,таксономия!$1:$1048576,15,1)</f>
        <v xml:space="preserve"> Bifurcata</v>
      </c>
      <c r="R2834" t="str">
        <f>VLOOKUP(A2834,таксономия!$1:$1048576,3,1)</f>
        <v xml:space="preserve"> Anolis carolinensis (Green anole) (American chameleon).</v>
      </c>
      <c r="S2834">
        <f t="shared" si="44"/>
        <v>78</v>
      </c>
    </row>
    <row r="2835" spans="1:19" x14ac:dyDescent="0.3">
      <c r="A2835" t="s">
        <v>1671</v>
      </c>
      <c r="B2835" t="s">
        <v>1672</v>
      </c>
      <c r="C2835">
        <v>612</v>
      </c>
      <c r="D2835" t="s">
        <v>14</v>
      </c>
      <c r="E2835">
        <v>306</v>
      </c>
      <c r="F2835">
        <v>354</v>
      </c>
      <c r="G2835">
        <v>80</v>
      </c>
      <c r="H2835" t="s">
        <v>15</v>
      </c>
      <c r="I2835" t="str">
        <f>VLOOKUP(A2835,таксономия!$1:$1048576,7,1)</f>
        <v>Eukaryota</v>
      </c>
      <c r="J2835" t="str">
        <f>VLOOKUP(A2835,таксономия!$1:$1048576,8,1)</f>
        <v xml:space="preserve"> Metazoa</v>
      </c>
      <c r="K2835" t="str">
        <f>VLOOKUP(A2835,таксономия!$1:$1048576,9,1)</f>
        <v xml:space="preserve"> Chordata</v>
      </c>
      <c r="L2835" t="str">
        <f>VLOOKUP(A2835,таксономия!$1:$1048576,10,1)</f>
        <v xml:space="preserve"> Craniata</v>
      </c>
      <c r="M2835" t="str">
        <f>VLOOKUP(A2835,таксономия!$1:$1048576,11,1)</f>
        <v xml:space="preserve"> Vertebrata</v>
      </c>
      <c r="N2835" t="str">
        <f>VLOOKUP(A2835,таксономия!$1:$1048576,12,1)</f>
        <v xml:space="preserve"> Euteleostomi</v>
      </c>
      <c r="O2835" t="str">
        <f>VLOOKUP(A2835,таксономия!$1:$1048576,13,1)</f>
        <v>Lepidosauria</v>
      </c>
      <c r="P2835" t="str">
        <f>VLOOKUP(A2835,таксономия!$1:$1048576,14,1)</f>
        <v xml:space="preserve"> Squamata</v>
      </c>
      <c r="Q2835" t="str">
        <f>VLOOKUP(A2835,таксономия!$1:$1048576,15,1)</f>
        <v xml:space="preserve"> Bifurcata</v>
      </c>
      <c r="R2835" t="str">
        <f>VLOOKUP(A2835,таксономия!$1:$1048576,3,1)</f>
        <v xml:space="preserve"> Anolis carolinensis (Green anole) (American chameleon).</v>
      </c>
      <c r="S2835">
        <f t="shared" si="44"/>
        <v>48</v>
      </c>
    </row>
    <row r="2836" spans="1:19" x14ac:dyDescent="0.3">
      <c r="A2836" t="s">
        <v>1671</v>
      </c>
      <c r="B2836" t="s">
        <v>1672</v>
      </c>
      <c r="C2836">
        <v>612</v>
      </c>
      <c r="D2836" t="s">
        <v>16</v>
      </c>
      <c r="E2836">
        <v>355</v>
      </c>
      <c r="F2836">
        <v>603</v>
      </c>
      <c r="G2836">
        <v>22248</v>
      </c>
      <c r="H2836" t="s">
        <v>17</v>
      </c>
      <c r="I2836" t="str">
        <f>VLOOKUP(A2836,таксономия!$1:$1048576,7,1)</f>
        <v>Eukaryota</v>
      </c>
      <c r="J2836" t="str">
        <f>VLOOKUP(A2836,таксономия!$1:$1048576,8,1)</f>
        <v xml:space="preserve"> Metazoa</v>
      </c>
      <c r="K2836" t="str">
        <f>VLOOKUP(A2836,таксономия!$1:$1048576,9,1)</f>
        <v xml:space="preserve"> Chordata</v>
      </c>
      <c r="L2836" t="str">
        <f>VLOOKUP(A2836,таксономия!$1:$1048576,10,1)</f>
        <v xml:space="preserve"> Craniata</v>
      </c>
      <c r="M2836" t="str">
        <f>VLOOKUP(A2836,таксономия!$1:$1048576,11,1)</f>
        <v xml:space="preserve"> Vertebrata</v>
      </c>
      <c r="N2836" t="str">
        <f>VLOOKUP(A2836,таксономия!$1:$1048576,12,1)</f>
        <v xml:space="preserve"> Euteleostomi</v>
      </c>
      <c r="O2836" t="str">
        <f>VLOOKUP(A2836,таксономия!$1:$1048576,13,1)</f>
        <v>Lepidosauria</v>
      </c>
      <c r="P2836" t="str">
        <f>VLOOKUP(A2836,таксономия!$1:$1048576,14,1)</f>
        <v xml:space="preserve"> Squamata</v>
      </c>
      <c r="Q2836" t="str">
        <f>VLOOKUP(A2836,таксономия!$1:$1048576,15,1)</f>
        <v xml:space="preserve"> Bifurcata</v>
      </c>
      <c r="R2836" t="str">
        <f>VLOOKUP(A2836,таксономия!$1:$1048576,3,1)</f>
        <v xml:space="preserve"> Anolis carolinensis (Green anole) (American chameleon).</v>
      </c>
      <c r="S2836">
        <f t="shared" si="44"/>
        <v>248</v>
      </c>
    </row>
    <row r="2837" spans="1:19" x14ac:dyDescent="0.3">
      <c r="A2837" t="s">
        <v>1673</v>
      </c>
      <c r="B2837" t="s">
        <v>1674</v>
      </c>
      <c r="C2837">
        <v>564</v>
      </c>
      <c r="D2837" t="s">
        <v>34</v>
      </c>
      <c r="E2837">
        <v>54</v>
      </c>
      <c r="F2837">
        <v>84</v>
      </c>
      <c r="G2837">
        <v>24995</v>
      </c>
      <c r="H2837" t="s">
        <v>35</v>
      </c>
      <c r="I2837" t="str">
        <f>VLOOKUP(A2837,таксономия!$1:$1048576,7,1)</f>
        <v>Eukaryota</v>
      </c>
      <c r="J2837" t="str">
        <f>VLOOKUP(A2837,таксономия!$1:$1048576,8,1)</f>
        <v xml:space="preserve"> Metazoa</v>
      </c>
      <c r="K2837" t="str">
        <f>VLOOKUP(A2837,таксономия!$1:$1048576,9,1)</f>
        <v xml:space="preserve"> Chordata</v>
      </c>
      <c r="L2837" t="str">
        <f>VLOOKUP(A2837,таксономия!$1:$1048576,10,1)</f>
        <v xml:space="preserve"> Craniata</v>
      </c>
      <c r="M2837" t="str">
        <f>VLOOKUP(A2837,таксономия!$1:$1048576,11,1)</f>
        <v xml:space="preserve"> Vertebrata</v>
      </c>
      <c r="N2837" t="str">
        <f>VLOOKUP(A2837,таксономия!$1:$1048576,12,1)</f>
        <v xml:space="preserve"> Euteleostomi</v>
      </c>
      <c r="O2837" t="str">
        <f>VLOOKUP(A2837,таксономия!$1:$1048576,13,1)</f>
        <v>Lepidosauria</v>
      </c>
      <c r="P2837" t="str">
        <f>VLOOKUP(A2837,таксономия!$1:$1048576,14,1)</f>
        <v xml:space="preserve"> Squamata</v>
      </c>
      <c r="Q2837" t="str">
        <f>VLOOKUP(A2837,таксономия!$1:$1048576,15,1)</f>
        <v xml:space="preserve"> Bifurcata</v>
      </c>
      <c r="R2837" t="str">
        <f>VLOOKUP(A2837,таксономия!$1:$1048576,3,1)</f>
        <v xml:space="preserve"> Anolis carolinensis (Green anole) (American chameleon).</v>
      </c>
      <c r="S2837">
        <f t="shared" si="44"/>
        <v>30</v>
      </c>
    </row>
    <row r="2838" spans="1:19" x14ac:dyDescent="0.3">
      <c r="A2838" t="s">
        <v>1673</v>
      </c>
      <c r="B2838" t="s">
        <v>1674</v>
      </c>
      <c r="C2838">
        <v>564</v>
      </c>
      <c r="D2838" t="s">
        <v>34</v>
      </c>
      <c r="E2838">
        <v>134</v>
      </c>
      <c r="F2838">
        <v>164</v>
      </c>
      <c r="G2838">
        <v>24995</v>
      </c>
      <c r="H2838" t="s">
        <v>35</v>
      </c>
      <c r="I2838" t="str">
        <f>VLOOKUP(A2838,таксономия!$1:$1048576,7,1)</f>
        <v>Eukaryota</v>
      </c>
      <c r="J2838" t="str">
        <f>VLOOKUP(A2838,таксономия!$1:$1048576,8,1)</f>
        <v xml:space="preserve"> Metazoa</v>
      </c>
      <c r="K2838" t="str">
        <f>VLOOKUP(A2838,таксономия!$1:$1048576,9,1)</f>
        <v xml:space="preserve"> Chordata</v>
      </c>
      <c r="L2838" t="str">
        <f>VLOOKUP(A2838,таксономия!$1:$1048576,10,1)</f>
        <v xml:space="preserve"> Craniata</v>
      </c>
      <c r="M2838" t="str">
        <f>VLOOKUP(A2838,таксономия!$1:$1048576,11,1)</f>
        <v xml:space="preserve"> Vertebrata</v>
      </c>
      <c r="N2838" t="str">
        <f>VLOOKUP(A2838,таксономия!$1:$1048576,12,1)</f>
        <v xml:space="preserve"> Euteleostomi</v>
      </c>
      <c r="O2838" t="str">
        <f>VLOOKUP(A2838,таксономия!$1:$1048576,13,1)</f>
        <v>Lepidosauria</v>
      </c>
      <c r="P2838" t="str">
        <f>VLOOKUP(A2838,таксономия!$1:$1048576,14,1)</f>
        <v xml:space="preserve"> Squamata</v>
      </c>
      <c r="Q2838" t="str">
        <f>VLOOKUP(A2838,таксономия!$1:$1048576,15,1)</f>
        <v xml:space="preserve"> Bifurcata</v>
      </c>
      <c r="R2838" t="str">
        <f>VLOOKUP(A2838,таксономия!$1:$1048576,3,1)</f>
        <v xml:space="preserve"> Anolis carolinensis (Green anole) (American chameleon).</v>
      </c>
      <c r="S2838">
        <f t="shared" si="44"/>
        <v>30</v>
      </c>
    </row>
    <row r="2839" spans="1:19" x14ac:dyDescent="0.3">
      <c r="A2839" t="s">
        <v>1673</v>
      </c>
      <c r="B2839" t="s">
        <v>1674</v>
      </c>
      <c r="C2839">
        <v>564</v>
      </c>
      <c r="D2839" t="s">
        <v>12</v>
      </c>
      <c r="E2839">
        <v>174</v>
      </c>
      <c r="F2839">
        <v>254</v>
      </c>
      <c r="G2839">
        <v>2697</v>
      </c>
      <c r="H2839" t="s">
        <v>13</v>
      </c>
      <c r="I2839" t="str">
        <f>VLOOKUP(A2839,таксономия!$1:$1048576,7,1)</f>
        <v>Eukaryota</v>
      </c>
      <c r="J2839" t="str">
        <f>VLOOKUP(A2839,таксономия!$1:$1048576,8,1)</f>
        <v xml:space="preserve"> Metazoa</v>
      </c>
      <c r="K2839" t="str">
        <f>VLOOKUP(A2839,таксономия!$1:$1048576,9,1)</f>
        <v xml:space="preserve"> Chordata</v>
      </c>
      <c r="L2839" t="str">
        <f>VLOOKUP(A2839,таксономия!$1:$1048576,10,1)</f>
        <v xml:space="preserve"> Craniata</v>
      </c>
      <c r="M2839" t="str">
        <f>VLOOKUP(A2839,таксономия!$1:$1048576,11,1)</f>
        <v xml:space="preserve"> Vertebrata</v>
      </c>
      <c r="N2839" t="str">
        <f>VLOOKUP(A2839,таксономия!$1:$1048576,12,1)</f>
        <v xml:space="preserve"> Euteleostomi</v>
      </c>
      <c r="O2839" t="str">
        <f>VLOOKUP(A2839,таксономия!$1:$1048576,13,1)</f>
        <v>Lepidosauria</v>
      </c>
      <c r="P2839" t="str">
        <f>VLOOKUP(A2839,таксономия!$1:$1048576,14,1)</f>
        <v xml:space="preserve"> Squamata</v>
      </c>
      <c r="Q2839" t="str">
        <f>VLOOKUP(A2839,таксономия!$1:$1048576,15,1)</f>
        <v xml:space="preserve"> Bifurcata</v>
      </c>
      <c r="R2839" t="str">
        <f>VLOOKUP(A2839,таксономия!$1:$1048576,3,1)</f>
        <v xml:space="preserve"> Anolis carolinensis (Green anole) (American chameleon).</v>
      </c>
      <c r="S2839">
        <f t="shared" si="44"/>
        <v>80</v>
      </c>
    </row>
    <row r="2840" spans="1:19" x14ac:dyDescent="0.3">
      <c r="A2840" t="s">
        <v>1673</v>
      </c>
      <c r="B2840" t="s">
        <v>1674</v>
      </c>
      <c r="C2840">
        <v>564</v>
      </c>
      <c r="D2840" t="s">
        <v>16</v>
      </c>
      <c r="E2840">
        <v>325</v>
      </c>
      <c r="F2840">
        <v>559</v>
      </c>
      <c r="G2840">
        <v>22248</v>
      </c>
      <c r="H2840" t="s">
        <v>17</v>
      </c>
      <c r="I2840" t="str">
        <f>VLOOKUP(A2840,таксономия!$1:$1048576,7,1)</f>
        <v>Eukaryota</v>
      </c>
      <c r="J2840" t="str">
        <f>VLOOKUP(A2840,таксономия!$1:$1048576,8,1)</f>
        <v xml:space="preserve"> Metazoa</v>
      </c>
      <c r="K2840" t="str">
        <f>VLOOKUP(A2840,таксономия!$1:$1048576,9,1)</f>
        <v xml:space="preserve"> Chordata</v>
      </c>
      <c r="L2840" t="str">
        <f>VLOOKUP(A2840,таксономия!$1:$1048576,10,1)</f>
        <v xml:space="preserve"> Craniata</v>
      </c>
      <c r="M2840" t="str">
        <f>VLOOKUP(A2840,таксономия!$1:$1048576,11,1)</f>
        <v xml:space="preserve"> Vertebrata</v>
      </c>
      <c r="N2840" t="str">
        <f>VLOOKUP(A2840,таксономия!$1:$1048576,12,1)</f>
        <v xml:space="preserve"> Euteleostomi</v>
      </c>
      <c r="O2840" t="str">
        <f>VLOOKUP(A2840,таксономия!$1:$1048576,13,1)</f>
        <v>Lepidosauria</v>
      </c>
      <c r="P2840" t="str">
        <f>VLOOKUP(A2840,таксономия!$1:$1048576,14,1)</f>
        <v xml:space="preserve"> Squamata</v>
      </c>
      <c r="Q2840" t="str">
        <f>VLOOKUP(A2840,таксономия!$1:$1048576,15,1)</f>
        <v xml:space="preserve"> Bifurcata</v>
      </c>
      <c r="R2840" t="str">
        <f>VLOOKUP(A2840,таксономия!$1:$1048576,3,1)</f>
        <v xml:space="preserve"> Anolis carolinensis (Green anole) (American chameleon).</v>
      </c>
      <c r="S2840">
        <f t="shared" si="44"/>
        <v>234</v>
      </c>
    </row>
    <row r="2841" spans="1:19" x14ac:dyDescent="0.3">
      <c r="A2841" t="s">
        <v>1673</v>
      </c>
      <c r="B2841" t="s">
        <v>1674</v>
      </c>
      <c r="C2841">
        <v>564</v>
      </c>
      <c r="D2841" t="s">
        <v>36</v>
      </c>
      <c r="E2841">
        <v>3</v>
      </c>
      <c r="F2841">
        <v>44</v>
      </c>
      <c r="G2841">
        <v>1582</v>
      </c>
      <c r="H2841" t="s">
        <v>37</v>
      </c>
      <c r="I2841" t="str">
        <f>VLOOKUP(A2841,таксономия!$1:$1048576,7,1)</f>
        <v>Eukaryota</v>
      </c>
      <c r="J2841" t="str">
        <f>VLOOKUP(A2841,таксономия!$1:$1048576,8,1)</f>
        <v xml:space="preserve"> Metazoa</v>
      </c>
      <c r="K2841" t="str">
        <f>VLOOKUP(A2841,таксономия!$1:$1048576,9,1)</f>
        <v xml:space="preserve"> Chordata</v>
      </c>
      <c r="L2841" t="str">
        <f>VLOOKUP(A2841,таксономия!$1:$1048576,10,1)</f>
        <v xml:space="preserve"> Craniata</v>
      </c>
      <c r="M2841" t="str">
        <f>VLOOKUP(A2841,таксономия!$1:$1048576,11,1)</f>
        <v xml:space="preserve"> Vertebrata</v>
      </c>
      <c r="N2841" t="str">
        <f>VLOOKUP(A2841,таксономия!$1:$1048576,12,1)</f>
        <v xml:space="preserve"> Euteleostomi</v>
      </c>
      <c r="O2841" t="str">
        <f>VLOOKUP(A2841,таксономия!$1:$1048576,13,1)</f>
        <v>Lepidosauria</v>
      </c>
      <c r="P2841" t="str">
        <f>VLOOKUP(A2841,таксономия!$1:$1048576,14,1)</f>
        <v xml:space="preserve"> Squamata</v>
      </c>
      <c r="Q2841" t="str">
        <f>VLOOKUP(A2841,таксономия!$1:$1048576,15,1)</f>
        <v xml:space="preserve"> Bifurcata</v>
      </c>
      <c r="R2841" t="str">
        <f>VLOOKUP(A2841,таксономия!$1:$1048576,3,1)</f>
        <v xml:space="preserve"> Anolis carolinensis (Green anole) (American chameleon).</v>
      </c>
      <c r="S2841">
        <f t="shared" si="44"/>
        <v>41</v>
      </c>
    </row>
    <row r="2842" spans="1:19" x14ac:dyDescent="0.3">
      <c r="A2842" t="s">
        <v>1675</v>
      </c>
      <c r="B2842" t="s">
        <v>1676</v>
      </c>
      <c r="C2842">
        <v>884</v>
      </c>
      <c r="D2842" t="s">
        <v>20</v>
      </c>
      <c r="E2842">
        <v>116</v>
      </c>
      <c r="F2842">
        <v>243</v>
      </c>
      <c r="G2842">
        <v>1926</v>
      </c>
      <c r="H2842" t="s">
        <v>21</v>
      </c>
      <c r="I2842" t="str">
        <f>VLOOKUP(A2842,таксономия!$1:$1048576,7,1)</f>
        <v>Eukaryota</v>
      </c>
      <c r="J2842" t="str">
        <f>VLOOKUP(A2842,таксономия!$1:$1048576,8,1)</f>
        <v xml:space="preserve"> Metazoa</v>
      </c>
      <c r="K2842" t="str">
        <f>VLOOKUP(A2842,таксономия!$1:$1048576,9,1)</f>
        <v xml:space="preserve"> Chordata</v>
      </c>
      <c r="L2842" t="str">
        <f>VLOOKUP(A2842,таксономия!$1:$1048576,10,1)</f>
        <v xml:space="preserve"> Craniata</v>
      </c>
      <c r="M2842" t="str">
        <f>VLOOKUP(A2842,таксономия!$1:$1048576,11,1)</f>
        <v xml:space="preserve"> Vertebrata</v>
      </c>
      <c r="N2842" t="str">
        <f>VLOOKUP(A2842,таксономия!$1:$1048576,12,1)</f>
        <v xml:space="preserve"> Euteleostomi</v>
      </c>
      <c r="O2842" t="str">
        <f>VLOOKUP(A2842,таксономия!$1:$1048576,13,1)</f>
        <v>Lepidosauria</v>
      </c>
      <c r="P2842" t="str">
        <f>VLOOKUP(A2842,таксономия!$1:$1048576,14,1)</f>
        <v xml:space="preserve"> Squamata</v>
      </c>
      <c r="Q2842" t="str">
        <f>VLOOKUP(A2842,таксономия!$1:$1048576,15,1)</f>
        <v xml:space="preserve"> Bifurcata</v>
      </c>
      <c r="R2842" t="str">
        <f>VLOOKUP(A2842,таксономия!$1:$1048576,3,1)</f>
        <v xml:space="preserve"> Anolis carolinensis (Green anole) (American chameleon).</v>
      </c>
      <c r="S2842">
        <f t="shared" si="44"/>
        <v>127</v>
      </c>
    </row>
    <row r="2843" spans="1:19" x14ac:dyDescent="0.3">
      <c r="A2843" t="s">
        <v>1675</v>
      </c>
      <c r="B2843" t="s">
        <v>1676</v>
      </c>
      <c r="C2843">
        <v>884</v>
      </c>
      <c r="D2843" t="s">
        <v>22</v>
      </c>
      <c r="E2843">
        <v>4</v>
      </c>
      <c r="F2843">
        <v>94</v>
      </c>
      <c r="G2843">
        <v>59728</v>
      </c>
      <c r="H2843" t="s">
        <v>23</v>
      </c>
      <c r="I2843" t="str">
        <f>VLOOKUP(A2843,таксономия!$1:$1048576,7,1)</f>
        <v>Eukaryota</v>
      </c>
      <c r="J2843" t="str">
        <f>VLOOKUP(A2843,таксономия!$1:$1048576,8,1)</f>
        <v xml:space="preserve"> Metazoa</v>
      </c>
      <c r="K2843" t="str">
        <f>VLOOKUP(A2843,таксономия!$1:$1048576,9,1)</f>
        <v xml:space="preserve"> Chordata</v>
      </c>
      <c r="L2843" t="str">
        <f>VLOOKUP(A2843,таксономия!$1:$1048576,10,1)</f>
        <v xml:space="preserve"> Craniata</v>
      </c>
      <c r="M2843" t="str">
        <f>VLOOKUP(A2843,таксономия!$1:$1048576,11,1)</f>
        <v xml:space="preserve"> Vertebrata</v>
      </c>
      <c r="N2843" t="str">
        <f>VLOOKUP(A2843,таксономия!$1:$1048576,12,1)</f>
        <v xml:space="preserve"> Euteleostomi</v>
      </c>
      <c r="O2843" t="str">
        <f>VLOOKUP(A2843,таксономия!$1:$1048576,13,1)</f>
        <v>Lepidosauria</v>
      </c>
      <c r="P2843" t="str">
        <f>VLOOKUP(A2843,таксономия!$1:$1048576,14,1)</f>
        <v xml:space="preserve"> Squamata</v>
      </c>
      <c r="Q2843" t="str">
        <f>VLOOKUP(A2843,таксономия!$1:$1048576,15,1)</f>
        <v xml:space="preserve"> Bifurcata</v>
      </c>
      <c r="R2843" t="str">
        <f>VLOOKUP(A2843,таксономия!$1:$1048576,3,1)</f>
        <v xml:space="preserve"> Anolis carolinensis (Green anole) (American chameleon).</v>
      </c>
      <c r="S2843">
        <f t="shared" si="44"/>
        <v>90</v>
      </c>
    </row>
    <row r="2844" spans="1:19" x14ac:dyDescent="0.3">
      <c r="A2844" t="s">
        <v>1675</v>
      </c>
      <c r="B2844" t="s">
        <v>1676</v>
      </c>
      <c r="C2844">
        <v>884</v>
      </c>
      <c r="D2844" t="s">
        <v>12</v>
      </c>
      <c r="E2844">
        <v>259</v>
      </c>
      <c r="F2844">
        <v>337</v>
      </c>
      <c r="G2844">
        <v>2697</v>
      </c>
      <c r="H2844" t="s">
        <v>13</v>
      </c>
      <c r="I2844" t="str">
        <f>VLOOKUP(A2844,таксономия!$1:$1048576,7,1)</f>
        <v>Eukaryota</v>
      </c>
      <c r="J2844" t="str">
        <f>VLOOKUP(A2844,таксономия!$1:$1048576,8,1)</f>
        <v xml:space="preserve"> Metazoa</v>
      </c>
      <c r="K2844" t="str">
        <f>VLOOKUP(A2844,таксономия!$1:$1048576,9,1)</f>
        <v xml:space="preserve"> Chordata</v>
      </c>
      <c r="L2844" t="str">
        <f>VLOOKUP(A2844,таксономия!$1:$1048576,10,1)</f>
        <v xml:space="preserve"> Craniata</v>
      </c>
      <c r="M2844" t="str">
        <f>VLOOKUP(A2844,таксономия!$1:$1048576,11,1)</f>
        <v xml:space="preserve"> Vertebrata</v>
      </c>
      <c r="N2844" t="str">
        <f>VLOOKUP(A2844,таксономия!$1:$1048576,12,1)</f>
        <v xml:space="preserve"> Euteleostomi</v>
      </c>
      <c r="O2844" t="str">
        <f>VLOOKUP(A2844,таксономия!$1:$1048576,13,1)</f>
        <v>Lepidosauria</v>
      </c>
      <c r="P2844" t="str">
        <f>VLOOKUP(A2844,таксономия!$1:$1048576,14,1)</f>
        <v xml:space="preserve"> Squamata</v>
      </c>
      <c r="Q2844" t="str">
        <f>VLOOKUP(A2844,таксономия!$1:$1048576,15,1)</f>
        <v xml:space="preserve"> Bifurcata</v>
      </c>
      <c r="R2844" t="str">
        <f>VLOOKUP(A2844,таксономия!$1:$1048576,3,1)</f>
        <v xml:space="preserve"> Anolis carolinensis (Green anole) (American chameleon).</v>
      </c>
      <c r="S2844">
        <f t="shared" si="44"/>
        <v>78</v>
      </c>
    </row>
    <row r="2845" spans="1:19" x14ac:dyDescent="0.3">
      <c r="A2845" t="s">
        <v>1675</v>
      </c>
      <c r="B2845" t="s">
        <v>1676</v>
      </c>
      <c r="C2845">
        <v>884</v>
      </c>
      <c r="D2845" t="s">
        <v>24</v>
      </c>
      <c r="E2845">
        <v>421</v>
      </c>
      <c r="F2845">
        <v>694</v>
      </c>
      <c r="G2845">
        <v>24806</v>
      </c>
      <c r="H2845" t="s">
        <v>25</v>
      </c>
      <c r="I2845" t="str">
        <f>VLOOKUP(A2845,таксономия!$1:$1048576,7,1)</f>
        <v>Eukaryota</v>
      </c>
      <c r="J2845" t="str">
        <f>VLOOKUP(A2845,таксономия!$1:$1048576,8,1)</f>
        <v xml:space="preserve"> Metazoa</v>
      </c>
      <c r="K2845" t="str">
        <f>VLOOKUP(A2845,таксономия!$1:$1048576,9,1)</f>
        <v xml:space="preserve"> Chordata</v>
      </c>
      <c r="L2845" t="str">
        <f>VLOOKUP(A2845,таксономия!$1:$1048576,10,1)</f>
        <v xml:space="preserve"> Craniata</v>
      </c>
      <c r="M2845" t="str">
        <f>VLOOKUP(A2845,таксономия!$1:$1048576,11,1)</f>
        <v xml:space="preserve"> Vertebrata</v>
      </c>
      <c r="N2845" t="str">
        <f>VLOOKUP(A2845,таксономия!$1:$1048576,12,1)</f>
        <v xml:space="preserve"> Euteleostomi</v>
      </c>
      <c r="O2845" t="str">
        <f>VLOOKUP(A2845,таксономия!$1:$1048576,13,1)</f>
        <v>Lepidosauria</v>
      </c>
      <c r="P2845" t="str">
        <f>VLOOKUP(A2845,таксономия!$1:$1048576,14,1)</f>
        <v xml:space="preserve"> Squamata</v>
      </c>
      <c r="Q2845" t="str">
        <f>VLOOKUP(A2845,таксономия!$1:$1048576,15,1)</f>
        <v xml:space="preserve"> Bifurcata</v>
      </c>
      <c r="R2845" t="str">
        <f>VLOOKUP(A2845,таксономия!$1:$1048576,3,1)</f>
        <v xml:space="preserve"> Anolis carolinensis (Green anole) (American chameleon).</v>
      </c>
      <c r="S2845">
        <f t="shared" si="44"/>
        <v>273</v>
      </c>
    </row>
    <row r="2846" spans="1:19" x14ac:dyDescent="0.3">
      <c r="A2846" t="s">
        <v>1677</v>
      </c>
      <c r="B2846" t="s">
        <v>1678</v>
      </c>
      <c r="C2846">
        <v>712</v>
      </c>
      <c r="D2846" t="s">
        <v>12</v>
      </c>
      <c r="E2846">
        <v>105</v>
      </c>
      <c r="F2846">
        <v>181</v>
      </c>
      <c r="G2846">
        <v>2697</v>
      </c>
      <c r="H2846" t="s">
        <v>13</v>
      </c>
      <c r="I2846" t="str">
        <f>VLOOKUP(A2846,таксономия!$1:$1048576,7,1)</f>
        <v>Eukaryota</v>
      </c>
      <c r="J2846" t="str">
        <f>VLOOKUP(A2846,таксономия!$1:$1048576,8,1)</f>
        <v xml:space="preserve"> Metazoa</v>
      </c>
      <c r="K2846" t="str">
        <f>VLOOKUP(A2846,таксономия!$1:$1048576,9,1)</f>
        <v xml:space="preserve"> Chordata</v>
      </c>
      <c r="L2846" t="str">
        <f>VLOOKUP(A2846,таксономия!$1:$1048576,10,1)</f>
        <v xml:space="preserve"> Craniata</v>
      </c>
      <c r="M2846" t="str">
        <f>VLOOKUP(A2846,таксономия!$1:$1048576,11,1)</f>
        <v xml:space="preserve"> Vertebrata</v>
      </c>
      <c r="N2846" t="str">
        <f>VLOOKUP(A2846,таксономия!$1:$1048576,12,1)</f>
        <v xml:space="preserve"> Euteleostomi</v>
      </c>
      <c r="O2846" t="str">
        <f>VLOOKUP(A2846,таксономия!$1:$1048576,13,1)</f>
        <v>Lepidosauria</v>
      </c>
      <c r="P2846" t="str">
        <f>VLOOKUP(A2846,таксономия!$1:$1048576,14,1)</f>
        <v xml:space="preserve"> Squamata</v>
      </c>
      <c r="Q2846" t="str">
        <f>VLOOKUP(A2846,таксономия!$1:$1048576,15,1)</f>
        <v xml:space="preserve"> Bifurcata</v>
      </c>
      <c r="R2846" t="str">
        <f>VLOOKUP(A2846,таксономия!$1:$1048576,3,1)</f>
        <v xml:space="preserve"> Anolis carolinensis (Green anole) (American chameleon).</v>
      </c>
      <c r="S2846">
        <f t="shared" si="44"/>
        <v>76</v>
      </c>
    </row>
    <row r="2847" spans="1:19" x14ac:dyDescent="0.3">
      <c r="A2847" t="s">
        <v>1677</v>
      </c>
      <c r="B2847" t="s">
        <v>1678</v>
      </c>
      <c r="C2847">
        <v>712</v>
      </c>
      <c r="D2847" t="s">
        <v>12</v>
      </c>
      <c r="E2847">
        <v>186</v>
      </c>
      <c r="F2847">
        <v>263</v>
      </c>
      <c r="G2847">
        <v>2697</v>
      </c>
      <c r="H2847" t="s">
        <v>13</v>
      </c>
      <c r="I2847" t="str">
        <f>VLOOKUP(A2847,таксономия!$1:$1048576,7,1)</f>
        <v>Eukaryota</v>
      </c>
      <c r="J2847" t="str">
        <f>VLOOKUP(A2847,таксономия!$1:$1048576,8,1)</f>
        <v xml:space="preserve"> Metazoa</v>
      </c>
      <c r="K2847" t="str">
        <f>VLOOKUP(A2847,таксономия!$1:$1048576,9,1)</f>
        <v xml:space="preserve"> Chordata</v>
      </c>
      <c r="L2847" t="str">
        <f>VLOOKUP(A2847,таксономия!$1:$1048576,10,1)</f>
        <v xml:space="preserve"> Craniata</v>
      </c>
      <c r="M2847" t="str">
        <f>VLOOKUP(A2847,таксономия!$1:$1048576,11,1)</f>
        <v xml:space="preserve"> Vertebrata</v>
      </c>
      <c r="N2847" t="str">
        <f>VLOOKUP(A2847,таксономия!$1:$1048576,12,1)</f>
        <v xml:space="preserve"> Euteleostomi</v>
      </c>
      <c r="O2847" t="str">
        <f>VLOOKUP(A2847,таксономия!$1:$1048576,13,1)</f>
        <v>Lepidosauria</v>
      </c>
      <c r="P2847" t="str">
        <f>VLOOKUP(A2847,таксономия!$1:$1048576,14,1)</f>
        <v xml:space="preserve"> Squamata</v>
      </c>
      <c r="Q2847" t="str">
        <f>VLOOKUP(A2847,таксономия!$1:$1048576,15,1)</f>
        <v xml:space="preserve"> Bifurcata</v>
      </c>
      <c r="R2847" t="str">
        <f>VLOOKUP(A2847,таксономия!$1:$1048576,3,1)</f>
        <v xml:space="preserve"> Anolis carolinensis (Green anole) (American chameleon).</v>
      </c>
      <c r="S2847">
        <f t="shared" si="44"/>
        <v>77</v>
      </c>
    </row>
    <row r="2848" spans="1:19" x14ac:dyDescent="0.3">
      <c r="A2848" t="s">
        <v>1677</v>
      </c>
      <c r="B2848" t="s">
        <v>1678</v>
      </c>
      <c r="C2848">
        <v>712</v>
      </c>
      <c r="D2848" t="s">
        <v>12</v>
      </c>
      <c r="E2848">
        <v>287</v>
      </c>
      <c r="F2848">
        <v>365</v>
      </c>
      <c r="G2848">
        <v>2697</v>
      </c>
      <c r="H2848" t="s">
        <v>13</v>
      </c>
      <c r="I2848" t="str">
        <f>VLOOKUP(A2848,таксономия!$1:$1048576,7,1)</f>
        <v>Eukaryota</v>
      </c>
      <c r="J2848" t="str">
        <f>VLOOKUP(A2848,таксономия!$1:$1048576,8,1)</f>
        <v xml:space="preserve"> Metazoa</v>
      </c>
      <c r="K2848" t="str">
        <f>VLOOKUP(A2848,таксономия!$1:$1048576,9,1)</f>
        <v xml:space="preserve"> Chordata</v>
      </c>
      <c r="L2848" t="str">
        <f>VLOOKUP(A2848,таксономия!$1:$1048576,10,1)</f>
        <v xml:space="preserve"> Craniata</v>
      </c>
      <c r="M2848" t="str">
        <f>VLOOKUP(A2848,таксономия!$1:$1048576,11,1)</f>
        <v xml:space="preserve"> Vertebrata</v>
      </c>
      <c r="N2848" t="str">
        <f>VLOOKUP(A2848,таксономия!$1:$1048576,12,1)</f>
        <v xml:space="preserve"> Euteleostomi</v>
      </c>
      <c r="O2848" t="str">
        <f>VLOOKUP(A2848,таксономия!$1:$1048576,13,1)</f>
        <v>Lepidosauria</v>
      </c>
      <c r="P2848" t="str">
        <f>VLOOKUP(A2848,таксономия!$1:$1048576,14,1)</f>
        <v xml:space="preserve"> Squamata</v>
      </c>
      <c r="Q2848" t="str">
        <f>VLOOKUP(A2848,таксономия!$1:$1048576,15,1)</f>
        <v xml:space="preserve"> Bifurcata</v>
      </c>
      <c r="R2848" t="str">
        <f>VLOOKUP(A2848,таксономия!$1:$1048576,3,1)</f>
        <v xml:space="preserve"> Anolis carolinensis (Green anole) (American chameleon).</v>
      </c>
      <c r="S2848">
        <f t="shared" si="44"/>
        <v>78</v>
      </c>
    </row>
    <row r="2849" spans="1:19" x14ac:dyDescent="0.3">
      <c r="A2849" t="s">
        <v>1677</v>
      </c>
      <c r="B2849" t="s">
        <v>1678</v>
      </c>
      <c r="C2849">
        <v>712</v>
      </c>
      <c r="D2849" t="s">
        <v>12</v>
      </c>
      <c r="E2849">
        <v>374</v>
      </c>
      <c r="F2849">
        <v>452</v>
      </c>
      <c r="G2849">
        <v>2697</v>
      </c>
      <c r="H2849" t="s">
        <v>13</v>
      </c>
      <c r="I2849" t="str">
        <f>VLOOKUP(A2849,таксономия!$1:$1048576,7,1)</f>
        <v>Eukaryota</v>
      </c>
      <c r="J2849" t="str">
        <f>VLOOKUP(A2849,таксономия!$1:$1048576,8,1)</f>
        <v xml:space="preserve"> Metazoa</v>
      </c>
      <c r="K2849" t="str">
        <f>VLOOKUP(A2849,таксономия!$1:$1048576,9,1)</f>
        <v xml:space="preserve"> Chordata</v>
      </c>
      <c r="L2849" t="str">
        <f>VLOOKUP(A2849,таксономия!$1:$1048576,10,1)</f>
        <v xml:space="preserve"> Craniata</v>
      </c>
      <c r="M2849" t="str">
        <f>VLOOKUP(A2849,таксономия!$1:$1048576,11,1)</f>
        <v xml:space="preserve"> Vertebrata</v>
      </c>
      <c r="N2849" t="str">
        <f>VLOOKUP(A2849,таксономия!$1:$1048576,12,1)</f>
        <v xml:space="preserve"> Euteleostomi</v>
      </c>
      <c r="O2849" t="str">
        <f>VLOOKUP(A2849,таксономия!$1:$1048576,13,1)</f>
        <v>Lepidosauria</v>
      </c>
      <c r="P2849" t="str">
        <f>VLOOKUP(A2849,таксономия!$1:$1048576,14,1)</f>
        <v xml:space="preserve"> Squamata</v>
      </c>
      <c r="Q2849" t="str">
        <f>VLOOKUP(A2849,таксономия!$1:$1048576,15,1)</f>
        <v xml:space="preserve"> Bifurcata</v>
      </c>
      <c r="R2849" t="str">
        <f>VLOOKUP(A2849,таксономия!$1:$1048576,3,1)</f>
        <v xml:space="preserve"> Anolis carolinensis (Green anole) (American chameleon).</v>
      </c>
      <c r="S2849">
        <f t="shared" si="44"/>
        <v>78</v>
      </c>
    </row>
    <row r="2850" spans="1:19" x14ac:dyDescent="0.3">
      <c r="A2850" t="s">
        <v>1677</v>
      </c>
      <c r="B2850" t="s">
        <v>1678</v>
      </c>
      <c r="C2850">
        <v>712</v>
      </c>
      <c r="D2850" t="s">
        <v>44</v>
      </c>
      <c r="E2850">
        <v>24</v>
      </c>
      <c r="F2850">
        <v>101</v>
      </c>
      <c r="G2850">
        <v>2217</v>
      </c>
      <c r="H2850" t="s">
        <v>45</v>
      </c>
      <c r="I2850" t="str">
        <f>VLOOKUP(A2850,таксономия!$1:$1048576,7,1)</f>
        <v>Eukaryota</v>
      </c>
      <c r="J2850" t="str">
        <f>VLOOKUP(A2850,таксономия!$1:$1048576,8,1)</f>
        <v xml:space="preserve"> Metazoa</v>
      </c>
      <c r="K2850" t="str">
        <f>VLOOKUP(A2850,таксономия!$1:$1048576,9,1)</f>
        <v xml:space="preserve"> Chordata</v>
      </c>
      <c r="L2850" t="str">
        <f>VLOOKUP(A2850,таксономия!$1:$1048576,10,1)</f>
        <v xml:space="preserve"> Craniata</v>
      </c>
      <c r="M2850" t="str">
        <f>VLOOKUP(A2850,таксономия!$1:$1048576,11,1)</f>
        <v xml:space="preserve"> Vertebrata</v>
      </c>
      <c r="N2850" t="str">
        <f>VLOOKUP(A2850,таксономия!$1:$1048576,12,1)</f>
        <v xml:space="preserve"> Euteleostomi</v>
      </c>
      <c r="O2850" t="str">
        <f>VLOOKUP(A2850,таксономия!$1:$1048576,13,1)</f>
        <v>Lepidosauria</v>
      </c>
      <c r="P2850" t="str">
        <f>VLOOKUP(A2850,таксономия!$1:$1048576,14,1)</f>
        <v xml:space="preserve"> Squamata</v>
      </c>
      <c r="Q2850" t="str">
        <f>VLOOKUP(A2850,таксономия!$1:$1048576,15,1)</f>
        <v xml:space="preserve"> Bifurcata</v>
      </c>
      <c r="R2850" t="str">
        <f>VLOOKUP(A2850,таксономия!$1:$1048576,3,1)</f>
        <v xml:space="preserve"> Anolis carolinensis (Green anole) (American chameleon).</v>
      </c>
      <c r="S2850">
        <f t="shared" si="44"/>
        <v>77</v>
      </c>
    </row>
    <row r="2851" spans="1:19" x14ac:dyDescent="0.3">
      <c r="A2851" t="s">
        <v>1677</v>
      </c>
      <c r="B2851" t="s">
        <v>1678</v>
      </c>
      <c r="C2851">
        <v>712</v>
      </c>
      <c r="D2851" t="s">
        <v>16</v>
      </c>
      <c r="E2851">
        <v>485</v>
      </c>
      <c r="F2851">
        <v>705</v>
      </c>
      <c r="G2851">
        <v>22248</v>
      </c>
      <c r="H2851" t="s">
        <v>17</v>
      </c>
      <c r="I2851" t="str">
        <f>VLOOKUP(A2851,таксономия!$1:$1048576,7,1)</f>
        <v>Eukaryota</v>
      </c>
      <c r="J2851" t="str">
        <f>VLOOKUP(A2851,таксономия!$1:$1048576,8,1)</f>
        <v xml:space="preserve"> Metazoa</v>
      </c>
      <c r="K2851" t="str">
        <f>VLOOKUP(A2851,таксономия!$1:$1048576,9,1)</f>
        <v xml:space="preserve"> Chordata</v>
      </c>
      <c r="L2851" t="str">
        <f>VLOOKUP(A2851,таксономия!$1:$1048576,10,1)</f>
        <v xml:space="preserve"> Craniata</v>
      </c>
      <c r="M2851" t="str">
        <f>VLOOKUP(A2851,таксономия!$1:$1048576,11,1)</f>
        <v xml:space="preserve"> Vertebrata</v>
      </c>
      <c r="N2851" t="str">
        <f>VLOOKUP(A2851,таксономия!$1:$1048576,12,1)</f>
        <v xml:space="preserve"> Euteleostomi</v>
      </c>
      <c r="O2851" t="str">
        <f>VLOOKUP(A2851,таксономия!$1:$1048576,13,1)</f>
        <v>Lepidosauria</v>
      </c>
      <c r="P2851" t="str">
        <f>VLOOKUP(A2851,таксономия!$1:$1048576,14,1)</f>
        <v xml:space="preserve"> Squamata</v>
      </c>
      <c r="Q2851" t="str">
        <f>VLOOKUP(A2851,таксономия!$1:$1048576,15,1)</f>
        <v xml:space="preserve"> Bifurcata</v>
      </c>
      <c r="R2851" t="str">
        <f>VLOOKUP(A2851,таксономия!$1:$1048576,3,1)</f>
        <v xml:space="preserve"> Anolis carolinensis (Green anole) (American chameleon).</v>
      </c>
      <c r="S2851">
        <f t="shared" si="44"/>
        <v>220</v>
      </c>
    </row>
    <row r="2852" spans="1:19" x14ac:dyDescent="0.3">
      <c r="A2852" t="s">
        <v>1679</v>
      </c>
      <c r="B2852" t="s">
        <v>1680</v>
      </c>
      <c r="C2852">
        <v>726</v>
      </c>
      <c r="D2852" t="s">
        <v>12</v>
      </c>
      <c r="E2852">
        <v>122</v>
      </c>
      <c r="F2852">
        <v>200</v>
      </c>
      <c r="G2852">
        <v>2697</v>
      </c>
      <c r="H2852" t="s">
        <v>13</v>
      </c>
      <c r="I2852" t="str">
        <f>VLOOKUP(A2852,таксономия!$1:$1048576,7,1)</f>
        <v>Eukaryota</v>
      </c>
      <c r="J2852" t="str">
        <f>VLOOKUP(A2852,таксономия!$1:$1048576,8,1)</f>
        <v xml:space="preserve"> Metazoa</v>
      </c>
      <c r="K2852" t="str">
        <f>VLOOKUP(A2852,таксономия!$1:$1048576,9,1)</f>
        <v xml:space="preserve"> Chordata</v>
      </c>
      <c r="L2852" t="str">
        <f>VLOOKUP(A2852,таксономия!$1:$1048576,10,1)</f>
        <v xml:space="preserve"> Craniata</v>
      </c>
      <c r="M2852" t="str">
        <f>VLOOKUP(A2852,таксономия!$1:$1048576,11,1)</f>
        <v xml:space="preserve"> Vertebrata</v>
      </c>
      <c r="N2852" t="str">
        <f>VLOOKUP(A2852,таксономия!$1:$1048576,12,1)</f>
        <v xml:space="preserve"> Euteleostomi</v>
      </c>
      <c r="O2852" t="str">
        <f>VLOOKUP(A2852,таксономия!$1:$1048576,13,1)</f>
        <v>Lepidosauria</v>
      </c>
      <c r="P2852" t="str">
        <f>VLOOKUP(A2852,таксономия!$1:$1048576,14,1)</f>
        <v xml:space="preserve"> Squamata</v>
      </c>
      <c r="Q2852" t="str">
        <f>VLOOKUP(A2852,таксономия!$1:$1048576,15,1)</f>
        <v xml:space="preserve"> Bifurcata</v>
      </c>
      <c r="R2852" t="str">
        <f>VLOOKUP(A2852,таксономия!$1:$1048576,3,1)</f>
        <v xml:space="preserve"> Anolis carolinensis (Green anole) (American chameleon).</v>
      </c>
      <c r="S2852">
        <f t="shared" si="44"/>
        <v>78</v>
      </c>
    </row>
    <row r="2853" spans="1:19" x14ac:dyDescent="0.3">
      <c r="A2853" t="s">
        <v>1679</v>
      </c>
      <c r="B2853" t="s">
        <v>1680</v>
      </c>
      <c r="C2853">
        <v>726</v>
      </c>
      <c r="D2853" t="s">
        <v>12</v>
      </c>
      <c r="E2853">
        <v>205</v>
      </c>
      <c r="F2853">
        <v>282</v>
      </c>
      <c r="G2853">
        <v>2697</v>
      </c>
      <c r="H2853" t="s">
        <v>13</v>
      </c>
      <c r="I2853" t="str">
        <f>VLOOKUP(A2853,таксономия!$1:$1048576,7,1)</f>
        <v>Eukaryota</v>
      </c>
      <c r="J2853" t="str">
        <f>VLOOKUP(A2853,таксономия!$1:$1048576,8,1)</f>
        <v xml:space="preserve"> Metazoa</v>
      </c>
      <c r="K2853" t="str">
        <f>VLOOKUP(A2853,таксономия!$1:$1048576,9,1)</f>
        <v xml:space="preserve"> Chordata</v>
      </c>
      <c r="L2853" t="str">
        <f>VLOOKUP(A2853,таксономия!$1:$1048576,10,1)</f>
        <v xml:space="preserve"> Craniata</v>
      </c>
      <c r="M2853" t="str">
        <f>VLOOKUP(A2853,таксономия!$1:$1048576,11,1)</f>
        <v xml:space="preserve"> Vertebrata</v>
      </c>
      <c r="N2853" t="str">
        <f>VLOOKUP(A2853,таксономия!$1:$1048576,12,1)</f>
        <v xml:space="preserve"> Euteleostomi</v>
      </c>
      <c r="O2853" t="str">
        <f>VLOOKUP(A2853,таксономия!$1:$1048576,13,1)</f>
        <v>Lepidosauria</v>
      </c>
      <c r="P2853" t="str">
        <f>VLOOKUP(A2853,таксономия!$1:$1048576,14,1)</f>
        <v xml:space="preserve"> Squamata</v>
      </c>
      <c r="Q2853" t="str">
        <f>VLOOKUP(A2853,таксономия!$1:$1048576,15,1)</f>
        <v xml:space="preserve"> Bifurcata</v>
      </c>
      <c r="R2853" t="str">
        <f>VLOOKUP(A2853,таксономия!$1:$1048576,3,1)</f>
        <v xml:space="preserve"> Anolis carolinensis (Green anole) (American chameleon).</v>
      </c>
      <c r="S2853">
        <f t="shared" si="44"/>
        <v>77</v>
      </c>
    </row>
    <row r="2854" spans="1:19" x14ac:dyDescent="0.3">
      <c r="A2854" t="s">
        <v>1679</v>
      </c>
      <c r="B2854" t="s">
        <v>1680</v>
      </c>
      <c r="C2854">
        <v>726</v>
      </c>
      <c r="D2854" t="s">
        <v>12</v>
      </c>
      <c r="E2854">
        <v>299</v>
      </c>
      <c r="F2854">
        <v>377</v>
      </c>
      <c r="G2854">
        <v>2697</v>
      </c>
      <c r="H2854" t="s">
        <v>13</v>
      </c>
      <c r="I2854" t="str">
        <f>VLOOKUP(A2854,таксономия!$1:$1048576,7,1)</f>
        <v>Eukaryota</v>
      </c>
      <c r="J2854" t="str">
        <f>VLOOKUP(A2854,таксономия!$1:$1048576,8,1)</f>
        <v xml:space="preserve"> Metazoa</v>
      </c>
      <c r="K2854" t="str">
        <f>VLOOKUP(A2854,таксономия!$1:$1048576,9,1)</f>
        <v xml:space="preserve"> Chordata</v>
      </c>
      <c r="L2854" t="str">
        <f>VLOOKUP(A2854,таксономия!$1:$1048576,10,1)</f>
        <v xml:space="preserve"> Craniata</v>
      </c>
      <c r="M2854" t="str">
        <f>VLOOKUP(A2854,таксономия!$1:$1048576,11,1)</f>
        <v xml:space="preserve"> Vertebrata</v>
      </c>
      <c r="N2854" t="str">
        <f>VLOOKUP(A2854,таксономия!$1:$1048576,12,1)</f>
        <v xml:space="preserve"> Euteleostomi</v>
      </c>
      <c r="O2854" t="str">
        <f>VLOOKUP(A2854,таксономия!$1:$1048576,13,1)</f>
        <v>Lepidosauria</v>
      </c>
      <c r="P2854" t="str">
        <f>VLOOKUP(A2854,таксономия!$1:$1048576,14,1)</f>
        <v xml:space="preserve"> Squamata</v>
      </c>
      <c r="Q2854" t="str">
        <f>VLOOKUP(A2854,таксономия!$1:$1048576,15,1)</f>
        <v xml:space="preserve"> Bifurcata</v>
      </c>
      <c r="R2854" t="str">
        <f>VLOOKUP(A2854,таксономия!$1:$1048576,3,1)</f>
        <v xml:space="preserve"> Anolis carolinensis (Green anole) (American chameleon).</v>
      </c>
      <c r="S2854">
        <f t="shared" si="44"/>
        <v>78</v>
      </c>
    </row>
    <row r="2855" spans="1:19" x14ac:dyDescent="0.3">
      <c r="A2855" t="s">
        <v>1679</v>
      </c>
      <c r="B2855" t="s">
        <v>1680</v>
      </c>
      <c r="C2855">
        <v>726</v>
      </c>
      <c r="D2855" t="s">
        <v>12</v>
      </c>
      <c r="E2855">
        <v>385</v>
      </c>
      <c r="F2855">
        <v>465</v>
      </c>
      <c r="G2855">
        <v>2697</v>
      </c>
      <c r="H2855" t="s">
        <v>13</v>
      </c>
      <c r="I2855" t="str">
        <f>VLOOKUP(A2855,таксономия!$1:$1048576,7,1)</f>
        <v>Eukaryota</v>
      </c>
      <c r="J2855" t="str">
        <f>VLOOKUP(A2855,таксономия!$1:$1048576,8,1)</f>
        <v xml:space="preserve"> Metazoa</v>
      </c>
      <c r="K2855" t="str">
        <f>VLOOKUP(A2855,таксономия!$1:$1048576,9,1)</f>
        <v xml:space="preserve"> Chordata</v>
      </c>
      <c r="L2855" t="str">
        <f>VLOOKUP(A2855,таксономия!$1:$1048576,10,1)</f>
        <v xml:space="preserve"> Craniata</v>
      </c>
      <c r="M2855" t="str">
        <f>VLOOKUP(A2855,таксономия!$1:$1048576,11,1)</f>
        <v xml:space="preserve"> Vertebrata</v>
      </c>
      <c r="N2855" t="str">
        <f>VLOOKUP(A2855,таксономия!$1:$1048576,12,1)</f>
        <v xml:space="preserve"> Euteleostomi</v>
      </c>
      <c r="O2855" t="str">
        <f>VLOOKUP(A2855,таксономия!$1:$1048576,13,1)</f>
        <v>Lepidosauria</v>
      </c>
      <c r="P2855" t="str">
        <f>VLOOKUP(A2855,таксономия!$1:$1048576,14,1)</f>
        <v xml:space="preserve"> Squamata</v>
      </c>
      <c r="Q2855" t="str">
        <f>VLOOKUP(A2855,таксономия!$1:$1048576,15,1)</f>
        <v xml:space="preserve"> Bifurcata</v>
      </c>
      <c r="R2855" t="str">
        <f>VLOOKUP(A2855,таксономия!$1:$1048576,3,1)</f>
        <v xml:space="preserve"> Anolis carolinensis (Green anole) (American chameleon).</v>
      </c>
      <c r="S2855">
        <f t="shared" si="44"/>
        <v>80</v>
      </c>
    </row>
    <row r="2856" spans="1:19" x14ac:dyDescent="0.3">
      <c r="A2856" t="s">
        <v>1679</v>
      </c>
      <c r="B2856" t="s">
        <v>1680</v>
      </c>
      <c r="C2856">
        <v>726</v>
      </c>
      <c r="D2856" t="s">
        <v>44</v>
      </c>
      <c r="E2856">
        <v>34</v>
      </c>
      <c r="F2856">
        <v>118</v>
      </c>
      <c r="G2856">
        <v>2217</v>
      </c>
      <c r="H2856" t="s">
        <v>45</v>
      </c>
      <c r="I2856" t="str">
        <f>VLOOKUP(A2856,таксономия!$1:$1048576,7,1)</f>
        <v>Eukaryota</v>
      </c>
      <c r="J2856" t="str">
        <f>VLOOKUP(A2856,таксономия!$1:$1048576,8,1)</f>
        <v xml:space="preserve"> Metazoa</v>
      </c>
      <c r="K2856" t="str">
        <f>VLOOKUP(A2856,таксономия!$1:$1048576,9,1)</f>
        <v xml:space="preserve"> Chordata</v>
      </c>
      <c r="L2856" t="str">
        <f>VLOOKUP(A2856,таксономия!$1:$1048576,10,1)</f>
        <v xml:space="preserve"> Craniata</v>
      </c>
      <c r="M2856" t="str">
        <f>VLOOKUP(A2856,таксономия!$1:$1048576,11,1)</f>
        <v xml:space="preserve"> Vertebrata</v>
      </c>
      <c r="N2856" t="str">
        <f>VLOOKUP(A2856,таксономия!$1:$1048576,12,1)</f>
        <v xml:space="preserve"> Euteleostomi</v>
      </c>
      <c r="O2856" t="str">
        <f>VLOOKUP(A2856,таксономия!$1:$1048576,13,1)</f>
        <v>Lepidosauria</v>
      </c>
      <c r="P2856" t="str">
        <f>VLOOKUP(A2856,таксономия!$1:$1048576,14,1)</f>
        <v xml:space="preserve"> Squamata</v>
      </c>
      <c r="Q2856" t="str">
        <f>VLOOKUP(A2856,таксономия!$1:$1048576,15,1)</f>
        <v xml:space="preserve"> Bifurcata</v>
      </c>
      <c r="R2856" t="str">
        <f>VLOOKUP(A2856,таксономия!$1:$1048576,3,1)</f>
        <v xml:space="preserve"> Anolis carolinensis (Green anole) (American chameleon).</v>
      </c>
      <c r="S2856">
        <f t="shared" si="44"/>
        <v>84</v>
      </c>
    </row>
    <row r="2857" spans="1:19" x14ac:dyDescent="0.3">
      <c r="A2857" t="s">
        <v>1679</v>
      </c>
      <c r="B2857" t="s">
        <v>1680</v>
      </c>
      <c r="C2857">
        <v>726</v>
      </c>
      <c r="D2857" t="s">
        <v>16</v>
      </c>
      <c r="E2857">
        <v>491</v>
      </c>
      <c r="F2857">
        <v>717</v>
      </c>
      <c r="G2857">
        <v>22248</v>
      </c>
      <c r="H2857" t="s">
        <v>17</v>
      </c>
      <c r="I2857" t="str">
        <f>VLOOKUP(A2857,таксономия!$1:$1048576,7,1)</f>
        <v>Eukaryota</v>
      </c>
      <c r="J2857" t="str">
        <f>VLOOKUP(A2857,таксономия!$1:$1048576,8,1)</f>
        <v xml:space="preserve"> Metazoa</v>
      </c>
      <c r="K2857" t="str">
        <f>VLOOKUP(A2857,таксономия!$1:$1048576,9,1)</f>
        <v xml:space="preserve"> Chordata</v>
      </c>
      <c r="L2857" t="str">
        <f>VLOOKUP(A2857,таксономия!$1:$1048576,10,1)</f>
        <v xml:space="preserve"> Craniata</v>
      </c>
      <c r="M2857" t="str">
        <f>VLOOKUP(A2857,таксономия!$1:$1048576,11,1)</f>
        <v xml:space="preserve"> Vertebrata</v>
      </c>
      <c r="N2857" t="str">
        <f>VLOOKUP(A2857,таксономия!$1:$1048576,12,1)</f>
        <v xml:space="preserve"> Euteleostomi</v>
      </c>
      <c r="O2857" t="str">
        <f>VLOOKUP(A2857,таксономия!$1:$1048576,13,1)</f>
        <v>Lepidosauria</v>
      </c>
      <c r="P2857" t="str">
        <f>VLOOKUP(A2857,таксономия!$1:$1048576,14,1)</f>
        <v xml:space="preserve"> Squamata</v>
      </c>
      <c r="Q2857" t="str">
        <f>VLOOKUP(A2857,таксономия!$1:$1048576,15,1)</f>
        <v xml:space="preserve"> Bifurcata</v>
      </c>
      <c r="R2857" t="str">
        <f>VLOOKUP(A2857,таксономия!$1:$1048576,3,1)</f>
        <v xml:space="preserve"> Anolis carolinensis (Green anole) (American chameleon).</v>
      </c>
      <c r="S2857">
        <f t="shared" si="44"/>
        <v>226</v>
      </c>
    </row>
    <row r="2858" spans="1:19" x14ac:dyDescent="0.3">
      <c r="A2858" t="s">
        <v>1681</v>
      </c>
      <c r="B2858" t="s">
        <v>1682</v>
      </c>
      <c r="C2858">
        <v>808</v>
      </c>
      <c r="D2858" t="s">
        <v>12</v>
      </c>
      <c r="E2858">
        <v>27</v>
      </c>
      <c r="F2858">
        <v>100</v>
      </c>
      <c r="G2858">
        <v>2697</v>
      </c>
      <c r="H2858" t="s">
        <v>13</v>
      </c>
      <c r="I2858" t="str">
        <f>VLOOKUP(A2858,таксономия!$1:$1048576,7,1)</f>
        <v>Eukaryota</v>
      </c>
      <c r="J2858" t="str">
        <f>VLOOKUP(A2858,таксономия!$1:$1048576,8,1)</f>
        <v xml:space="preserve"> Metazoa</v>
      </c>
      <c r="K2858" t="str">
        <f>VLOOKUP(A2858,таксономия!$1:$1048576,9,1)</f>
        <v xml:space="preserve"> Chordata</v>
      </c>
      <c r="L2858" t="str">
        <f>VLOOKUP(A2858,таксономия!$1:$1048576,10,1)</f>
        <v xml:space="preserve"> Craniata</v>
      </c>
      <c r="M2858" t="str">
        <f>VLOOKUP(A2858,таксономия!$1:$1048576,11,1)</f>
        <v xml:space="preserve"> Vertebrata</v>
      </c>
      <c r="N2858" t="str">
        <f>VLOOKUP(A2858,таксономия!$1:$1048576,12,1)</f>
        <v xml:space="preserve"> Euteleostomi</v>
      </c>
      <c r="O2858" t="str">
        <f>VLOOKUP(A2858,таксономия!$1:$1048576,13,1)</f>
        <v>Lepidosauria</v>
      </c>
      <c r="P2858" t="str">
        <f>VLOOKUP(A2858,таксономия!$1:$1048576,14,1)</f>
        <v xml:space="preserve"> Squamata</v>
      </c>
      <c r="Q2858" t="str">
        <f>VLOOKUP(A2858,таксономия!$1:$1048576,15,1)</f>
        <v xml:space="preserve"> Bifurcata</v>
      </c>
      <c r="R2858" t="str">
        <f>VLOOKUP(A2858,таксономия!$1:$1048576,3,1)</f>
        <v xml:space="preserve"> Anolis carolinensis (Green anole) (American chameleon).</v>
      </c>
      <c r="S2858">
        <f t="shared" si="44"/>
        <v>73</v>
      </c>
    </row>
    <row r="2859" spans="1:19" x14ac:dyDescent="0.3">
      <c r="A2859" t="s">
        <v>1681</v>
      </c>
      <c r="B2859" t="s">
        <v>1682</v>
      </c>
      <c r="C2859">
        <v>808</v>
      </c>
      <c r="D2859" t="s">
        <v>184</v>
      </c>
      <c r="E2859">
        <v>105</v>
      </c>
      <c r="F2859">
        <v>202</v>
      </c>
      <c r="G2859">
        <v>8985</v>
      </c>
      <c r="H2859" t="s">
        <v>185</v>
      </c>
      <c r="I2859" t="str">
        <f>VLOOKUP(A2859,таксономия!$1:$1048576,7,1)</f>
        <v>Eukaryota</v>
      </c>
      <c r="J2859" t="str">
        <f>VLOOKUP(A2859,таксономия!$1:$1048576,8,1)</f>
        <v xml:space="preserve"> Metazoa</v>
      </c>
      <c r="K2859" t="str">
        <f>VLOOKUP(A2859,таксономия!$1:$1048576,9,1)</f>
        <v xml:space="preserve"> Chordata</v>
      </c>
      <c r="L2859" t="str">
        <f>VLOOKUP(A2859,таксономия!$1:$1048576,10,1)</f>
        <v xml:space="preserve"> Craniata</v>
      </c>
      <c r="M2859" t="str">
        <f>VLOOKUP(A2859,таксономия!$1:$1048576,11,1)</f>
        <v xml:space="preserve"> Vertebrata</v>
      </c>
      <c r="N2859" t="str">
        <f>VLOOKUP(A2859,таксономия!$1:$1048576,12,1)</f>
        <v xml:space="preserve"> Euteleostomi</v>
      </c>
      <c r="O2859" t="str">
        <f>VLOOKUP(A2859,таксономия!$1:$1048576,13,1)</f>
        <v>Lepidosauria</v>
      </c>
      <c r="P2859" t="str">
        <f>VLOOKUP(A2859,таксономия!$1:$1048576,14,1)</f>
        <v xml:space="preserve"> Squamata</v>
      </c>
      <c r="Q2859" t="str">
        <f>VLOOKUP(A2859,таксономия!$1:$1048576,15,1)</f>
        <v xml:space="preserve"> Bifurcata</v>
      </c>
      <c r="R2859" t="str">
        <f>VLOOKUP(A2859,таксономия!$1:$1048576,3,1)</f>
        <v xml:space="preserve"> Anolis carolinensis (Green anole) (American chameleon).</v>
      </c>
      <c r="S2859">
        <f t="shared" si="44"/>
        <v>97</v>
      </c>
    </row>
    <row r="2860" spans="1:19" x14ac:dyDescent="0.3">
      <c r="A2860" t="s">
        <v>1681</v>
      </c>
      <c r="B2860" t="s">
        <v>1682</v>
      </c>
      <c r="C2860">
        <v>808</v>
      </c>
      <c r="D2860" t="s">
        <v>184</v>
      </c>
      <c r="E2860">
        <v>215</v>
      </c>
      <c r="F2860">
        <v>312</v>
      </c>
      <c r="G2860">
        <v>8985</v>
      </c>
      <c r="H2860" t="s">
        <v>185</v>
      </c>
      <c r="I2860" t="str">
        <f>VLOOKUP(A2860,таксономия!$1:$1048576,7,1)</f>
        <v>Eukaryota</v>
      </c>
      <c r="J2860" t="str">
        <f>VLOOKUP(A2860,таксономия!$1:$1048576,8,1)</f>
        <v xml:space="preserve"> Metazoa</v>
      </c>
      <c r="K2860" t="str">
        <f>VLOOKUP(A2860,таксономия!$1:$1048576,9,1)</f>
        <v xml:space="preserve"> Chordata</v>
      </c>
      <c r="L2860" t="str">
        <f>VLOOKUP(A2860,таксономия!$1:$1048576,10,1)</f>
        <v xml:space="preserve"> Craniata</v>
      </c>
      <c r="M2860" t="str">
        <f>VLOOKUP(A2860,таксономия!$1:$1048576,11,1)</f>
        <v xml:space="preserve"> Vertebrata</v>
      </c>
      <c r="N2860" t="str">
        <f>VLOOKUP(A2860,таксономия!$1:$1048576,12,1)</f>
        <v xml:space="preserve"> Euteleostomi</v>
      </c>
      <c r="O2860" t="str">
        <f>VLOOKUP(A2860,таксономия!$1:$1048576,13,1)</f>
        <v>Lepidosauria</v>
      </c>
      <c r="P2860" t="str">
        <f>VLOOKUP(A2860,таксономия!$1:$1048576,14,1)</f>
        <v xml:space="preserve"> Squamata</v>
      </c>
      <c r="Q2860" t="str">
        <f>VLOOKUP(A2860,таксономия!$1:$1048576,15,1)</f>
        <v xml:space="preserve"> Bifurcata</v>
      </c>
      <c r="R2860" t="str">
        <f>VLOOKUP(A2860,таксономия!$1:$1048576,3,1)</f>
        <v xml:space="preserve"> Anolis carolinensis (Green anole) (American chameleon).</v>
      </c>
      <c r="S2860">
        <f t="shared" si="44"/>
        <v>97</v>
      </c>
    </row>
    <row r="2861" spans="1:19" x14ac:dyDescent="0.3">
      <c r="A2861" t="s">
        <v>1681</v>
      </c>
      <c r="B2861" t="s">
        <v>1682</v>
      </c>
      <c r="C2861">
        <v>808</v>
      </c>
      <c r="D2861" t="s">
        <v>184</v>
      </c>
      <c r="E2861">
        <v>323</v>
      </c>
      <c r="F2861">
        <v>419</v>
      </c>
      <c r="G2861">
        <v>8985</v>
      </c>
      <c r="H2861" t="s">
        <v>185</v>
      </c>
      <c r="I2861" t="str">
        <f>VLOOKUP(A2861,таксономия!$1:$1048576,7,1)</f>
        <v>Eukaryota</v>
      </c>
      <c r="J2861" t="str">
        <f>VLOOKUP(A2861,таксономия!$1:$1048576,8,1)</f>
        <v xml:space="preserve"> Metazoa</v>
      </c>
      <c r="K2861" t="str">
        <f>VLOOKUP(A2861,таксономия!$1:$1048576,9,1)</f>
        <v xml:space="preserve"> Chordata</v>
      </c>
      <c r="L2861" t="str">
        <f>VLOOKUP(A2861,таксономия!$1:$1048576,10,1)</f>
        <v xml:space="preserve"> Craniata</v>
      </c>
      <c r="M2861" t="str">
        <f>VLOOKUP(A2861,таксономия!$1:$1048576,11,1)</f>
        <v xml:space="preserve"> Vertebrata</v>
      </c>
      <c r="N2861" t="str">
        <f>VLOOKUP(A2861,таксономия!$1:$1048576,12,1)</f>
        <v xml:space="preserve"> Euteleostomi</v>
      </c>
      <c r="O2861" t="str">
        <f>VLOOKUP(A2861,таксономия!$1:$1048576,13,1)</f>
        <v>Lepidosauria</v>
      </c>
      <c r="P2861" t="str">
        <f>VLOOKUP(A2861,таксономия!$1:$1048576,14,1)</f>
        <v xml:space="preserve"> Squamata</v>
      </c>
      <c r="Q2861" t="str">
        <f>VLOOKUP(A2861,таксономия!$1:$1048576,15,1)</f>
        <v xml:space="preserve"> Bifurcata</v>
      </c>
      <c r="R2861" t="str">
        <f>VLOOKUP(A2861,таксономия!$1:$1048576,3,1)</f>
        <v xml:space="preserve"> Anolis carolinensis (Green anole) (American chameleon).</v>
      </c>
      <c r="S2861">
        <f t="shared" si="44"/>
        <v>96</v>
      </c>
    </row>
    <row r="2862" spans="1:19" x14ac:dyDescent="0.3">
      <c r="A2862" t="s">
        <v>1681</v>
      </c>
      <c r="B2862" t="s">
        <v>1682</v>
      </c>
      <c r="C2862">
        <v>808</v>
      </c>
      <c r="D2862" t="s">
        <v>184</v>
      </c>
      <c r="E2862">
        <v>436</v>
      </c>
      <c r="F2862">
        <v>533</v>
      </c>
      <c r="G2862">
        <v>8985</v>
      </c>
      <c r="H2862" t="s">
        <v>185</v>
      </c>
      <c r="I2862" t="str">
        <f>VLOOKUP(A2862,таксономия!$1:$1048576,7,1)</f>
        <v>Eukaryota</v>
      </c>
      <c r="J2862" t="str">
        <f>VLOOKUP(A2862,таксономия!$1:$1048576,8,1)</f>
        <v xml:space="preserve"> Metazoa</v>
      </c>
      <c r="K2862" t="str">
        <f>VLOOKUP(A2862,таксономия!$1:$1048576,9,1)</f>
        <v xml:space="preserve"> Chordata</v>
      </c>
      <c r="L2862" t="str">
        <f>VLOOKUP(A2862,таксономия!$1:$1048576,10,1)</f>
        <v xml:space="preserve"> Craniata</v>
      </c>
      <c r="M2862" t="str">
        <f>VLOOKUP(A2862,таксономия!$1:$1048576,11,1)</f>
        <v xml:space="preserve"> Vertebrata</v>
      </c>
      <c r="N2862" t="str">
        <f>VLOOKUP(A2862,таксономия!$1:$1048576,12,1)</f>
        <v xml:space="preserve"> Euteleostomi</v>
      </c>
      <c r="O2862" t="str">
        <f>VLOOKUP(A2862,таксономия!$1:$1048576,13,1)</f>
        <v>Lepidosauria</v>
      </c>
      <c r="P2862" t="str">
        <f>VLOOKUP(A2862,таксономия!$1:$1048576,14,1)</f>
        <v xml:space="preserve"> Squamata</v>
      </c>
      <c r="Q2862" t="str">
        <f>VLOOKUP(A2862,таксономия!$1:$1048576,15,1)</f>
        <v xml:space="preserve"> Bifurcata</v>
      </c>
      <c r="R2862" t="str">
        <f>VLOOKUP(A2862,таксономия!$1:$1048576,3,1)</f>
        <v xml:space="preserve"> Anolis carolinensis (Green anole) (American chameleon).</v>
      </c>
      <c r="S2862">
        <f t="shared" si="44"/>
        <v>97</v>
      </c>
    </row>
    <row r="2863" spans="1:19" x14ac:dyDescent="0.3">
      <c r="A2863" t="s">
        <v>1681</v>
      </c>
      <c r="B2863" t="s">
        <v>1682</v>
      </c>
      <c r="C2863">
        <v>808</v>
      </c>
      <c r="D2863" t="s">
        <v>16</v>
      </c>
      <c r="E2863">
        <v>564</v>
      </c>
      <c r="F2863">
        <v>802</v>
      </c>
      <c r="G2863">
        <v>22248</v>
      </c>
      <c r="H2863" t="s">
        <v>17</v>
      </c>
      <c r="I2863" t="str">
        <f>VLOOKUP(A2863,таксономия!$1:$1048576,7,1)</f>
        <v>Eukaryota</v>
      </c>
      <c r="J2863" t="str">
        <f>VLOOKUP(A2863,таксономия!$1:$1048576,8,1)</f>
        <v xml:space="preserve"> Metazoa</v>
      </c>
      <c r="K2863" t="str">
        <f>VLOOKUP(A2863,таксономия!$1:$1048576,9,1)</f>
        <v xml:space="preserve"> Chordata</v>
      </c>
      <c r="L2863" t="str">
        <f>VLOOKUP(A2863,таксономия!$1:$1048576,10,1)</f>
        <v xml:space="preserve"> Craniata</v>
      </c>
      <c r="M2863" t="str">
        <f>VLOOKUP(A2863,таксономия!$1:$1048576,11,1)</f>
        <v xml:space="preserve"> Vertebrata</v>
      </c>
      <c r="N2863" t="str">
        <f>VLOOKUP(A2863,таксономия!$1:$1048576,12,1)</f>
        <v xml:space="preserve"> Euteleostomi</v>
      </c>
      <c r="O2863" t="str">
        <f>VLOOKUP(A2863,таксономия!$1:$1048576,13,1)</f>
        <v>Lepidosauria</v>
      </c>
      <c r="P2863" t="str">
        <f>VLOOKUP(A2863,таксономия!$1:$1048576,14,1)</f>
        <v xml:space="preserve"> Squamata</v>
      </c>
      <c r="Q2863" t="str">
        <f>VLOOKUP(A2863,таксономия!$1:$1048576,15,1)</f>
        <v xml:space="preserve"> Bifurcata</v>
      </c>
      <c r="R2863" t="str">
        <f>VLOOKUP(A2863,таксономия!$1:$1048576,3,1)</f>
        <v xml:space="preserve"> Anolis carolinensis (Green anole) (American chameleon).</v>
      </c>
      <c r="S2863">
        <f t="shared" si="44"/>
        <v>238</v>
      </c>
    </row>
    <row r="2864" spans="1:19" x14ac:dyDescent="0.3">
      <c r="A2864" t="s">
        <v>1683</v>
      </c>
      <c r="B2864" t="s">
        <v>1684</v>
      </c>
      <c r="C2864">
        <v>564</v>
      </c>
      <c r="D2864" t="s">
        <v>34</v>
      </c>
      <c r="E2864">
        <v>87</v>
      </c>
      <c r="F2864">
        <v>119</v>
      </c>
      <c r="G2864">
        <v>24995</v>
      </c>
      <c r="H2864" t="s">
        <v>35</v>
      </c>
      <c r="I2864" t="str">
        <f>VLOOKUP(A2864,таксономия!$1:$1048576,7,1)</f>
        <v>Eukaryota</v>
      </c>
      <c r="J2864" t="str">
        <f>VLOOKUP(A2864,таксономия!$1:$1048576,8,1)</f>
        <v xml:space="preserve"> Metazoa</v>
      </c>
      <c r="K2864" t="str">
        <f>VLOOKUP(A2864,таксономия!$1:$1048576,9,1)</f>
        <v xml:space="preserve"> Chordata</v>
      </c>
      <c r="L2864" t="str">
        <f>VLOOKUP(A2864,таксономия!$1:$1048576,10,1)</f>
        <v xml:space="preserve"> Craniata</v>
      </c>
      <c r="M2864" t="str">
        <f>VLOOKUP(A2864,таксономия!$1:$1048576,11,1)</f>
        <v xml:space="preserve"> Vertebrata</v>
      </c>
      <c r="N2864" t="str">
        <f>VLOOKUP(A2864,таксономия!$1:$1048576,12,1)</f>
        <v xml:space="preserve"> Euteleostomi</v>
      </c>
      <c r="O2864" t="str">
        <f>VLOOKUP(A2864,таксономия!$1:$1048576,13,1)</f>
        <v>Mammalia</v>
      </c>
      <c r="P2864" t="str">
        <f>VLOOKUP(A2864,таксономия!$1:$1048576,14,1)</f>
        <v xml:space="preserve"> Eutheria</v>
      </c>
      <c r="Q2864" t="str">
        <f>VLOOKUP(A2864,таксономия!$1:$1048576,15,1)</f>
        <v xml:space="preserve"> Laurasiatheria</v>
      </c>
      <c r="R2864" t="str">
        <f>VLOOKUP(A2864,таксономия!$1:$1048576,3,1)</f>
        <v xml:space="preserve"> Ailuropoda melanoleuca (Giant panda).</v>
      </c>
      <c r="S2864">
        <f t="shared" si="44"/>
        <v>32</v>
      </c>
    </row>
    <row r="2865" spans="1:19" x14ac:dyDescent="0.3">
      <c r="A2865" t="s">
        <v>1683</v>
      </c>
      <c r="B2865" t="s">
        <v>1684</v>
      </c>
      <c r="C2865">
        <v>564</v>
      </c>
      <c r="D2865" t="s">
        <v>12</v>
      </c>
      <c r="E2865">
        <v>128</v>
      </c>
      <c r="F2865">
        <v>209</v>
      </c>
      <c r="G2865">
        <v>2697</v>
      </c>
      <c r="H2865" t="s">
        <v>13</v>
      </c>
      <c r="I2865" t="str">
        <f>VLOOKUP(A2865,таксономия!$1:$1048576,7,1)</f>
        <v>Eukaryota</v>
      </c>
      <c r="J2865" t="str">
        <f>VLOOKUP(A2865,таксономия!$1:$1048576,8,1)</f>
        <v xml:space="preserve"> Metazoa</v>
      </c>
      <c r="K2865" t="str">
        <f>VLOOKUP(A2865,таксономия!$1:$1048576,9,1)</f>
        <v xml:space="preserve"> Chordata</v>
      </c>
      <c r="L2865" t="str">
        <f>VLOOKUP(A2865,таксономия!$1:$1048576,10,1)</f>
        <v xml:space="preserve"> Craniata</v>
      </c>
      <c r="M2865" t="str">
        <f>VLOOKUP(A2865,таксономия!$1:$1048576,11,1)</f>
        <v xml:space="preserve"> Vertebrata</v>
      </c>
      <c r="N2865" t="str">
        <f>VLOOKUP(A2865,таксономия!$1:$1048576,12,1)</f>
        <v xml:space="preserve"> Euteleostomi</v>
      </c>
      <c r="O2865" t="str">
        <f>VLOOKUP(A2865,таксономия!$1:$1048576,13,1)</f>
        <v>Mammalia</v>
      </c>
      <c r="P2865" t="str">
        <f>VLOOKUP(A2865,таксономия!$1:$1048576,14,1)</f>
        <v xml:space="preserve"> Eutheria</v>
      </c>
      <c r="Q2865" t="str">
        <f>VLOOKUP(A2865,таксономия!$1:$1048576,15,1)</f>
        <v xml:space="preserve"> Laurasiatheria</v>
      </c>
      <c r="R2865" t="str">
        <f>VLOOKUP(A2865,таксономия!$1:$1048576,3,1)</f>
        <v xml:space="preserve"> Ailuropoda melanoleuca (Giant panda).</v>
      </c>
      <c r="S2865">
        <f t="shared" si="44"/>
        <v>81</v>
      </c>
    </row>
    <row r="2866" spans="1:19" x14ac:dyDescent="0.3">
      <c r="A2866" t="s">
        <v>1683</v>
      </c>
      <c r="B2866" t="s">
        <v>1684</v>
      </c>
      <c r="C2866">
        <v>564</v>
      </c>
      <c r="D2866" t="s">
        <v>12</v>
      </c>
      <c r="E2866">
        <v>217</v>
      </c>
      <c r="F2866">
        <v>298</v>
      </c>
      <c r="G2866">
        <v>2697</v>
      </c>
      <c r="H2866" t="s">
        <v>13</v>
      </c>
      <c r="I2866" t="str">
        <f>VLOOKUP(A2866,таксономия!$1:$1048576,7,1)</f>
        <v>Eukaryota</v>
      </c>
      <c r="J2866" t="str">
        <f>VLOOKUP(A2866,таксономия!$1:$1048576,8,1)</f>
        <v xml:space="preserve"> Metazoa</v>
      </c>
      <c r="K2866" t="str">
        <f>VLOOKUP(A2866,таксономия!$1:$1048576,9,1)</f>
        <v xml:space="preserve"> Chordata</v>
      </c>
      <c r="L2866" t="str">
        <f>VLOOKUP(A2866,таксономия!$1:$1048576,10,1)</f>
        <v xml:space="preserve"> Craniata</v>
      </c>
      <c r="M2866" t="str">
        <f>VLOOKUP(A2866,таксономия!$1:$1048576,11,1)</f>
        <v xml:space="preserve"> Vertebrata</v>
      </c>
      <c r="N2866" t="str">
        <f>VLOOKUP(A2866,таксономия!$1:$1048576,12,1)</f>
        <v xml:space="preserve"> Euteleostomi</v>
      </c>
      <c r="O2866" t="str">
        <f>VLOOKUP(A2866,таксономия!$1:$1048576,13,1)</f>
        <v>Mammalia</v>
      </c>
      <c r="P2866" t="str">
        <f>VLOOKUP(A2866,таксономия!$1:$1048576,14,1)</f>
        <v xml:space="preserve"> Eutheria</v>
      </c>
      <c r="Q2866" t="str">
        <f>VLOOKUP(A2866,таксономия!$1:$1048576,15,1)</f>
        <v xml:space="preserve"> Laurasiatheria</v>
      </c>
      <c r="R2866" t="str">
        <f>VLOOKUP(A2866,таксономия!$1:$1048576,3,1)</f>
        <v xml:space="preserve"> Ailuropoda melanoleuca (Giant panda).</v>
      </c>
      <c r="S2866">
        <f t="shared" si="44"/>
        <v>81</v>
      </c>
    </row>
    <row r="2867" spans="1:19" x14ac:dyDescent="0.3">
      <c r="A2867" t="s">
        <v>1683</v>
      </c>
      <c r="B2867" t="s">
        <v>1684</v>
      </c>
      <c r="C2867">
        <v>564</v>
      </c>
      <c r="D2867" t="s">
        <v>16</v>
      </c>
      <c r="E2867">
        <v>313</v>
      </c>
      <c r="F2867">
        <v>558</v>
      </c>
      <c r="G2867">
        <v>22248</v>
      </c>
      <c r="H2867" t="s">
        <v>17</v>
      </c>
      <c r="I2867" t="str">
        <f>VLOOKUP(A2867,таксономия!$1:$1048576,7,1)</f>
        <v>Eukaryota</v>
      </c>
      <c r="J2867" t="str">
        <f>VLOOKUP(A2867,таксономия!$1:$1048576,8,1)</f>
        <v xml:space="preserve"> Metazoa</v>
      </c>
      <c r="K2867" t="str">
        <f>VLOOKUP(A2867,таксономия!$1:$1048576,9,1)</f>
        <v xml:space="preserve"> Chordata</v>
      </c>
      <c r="L2867" t="str">
        <f>VLOOKUP(A2867,таксономия!$1:$1048576,10,1)</f>
        <v xml:space="preserve"> Craniata</v>
      </c>
      <c r="M2867" t="str">
        <f>VLOOKUP(A2867,таксономия!$1:$1048576,11,1)</f>
        <v xml:space="preserve"> Vertebrata</v>
      </c>
      <c r="N2867" t="str">
        <f>VLOOKUP(A2867,таксономия!$1:$1048576,12,1)</f>
        <v xml:space="preserve"> Euteleostomi</v>
      </c>
      <c r="O2867" t="str">
        <f>VLOOKUP(A2867,таксономия!$1:$1048576,13,1)</f>
        <v>Mammalia</v>
      </c>
      <c r="P2867" t="str">
        <f>VLOOKUP(A2867,таксономия!$1:$1048576,14,1)</f>
        <v xml:space="preserve"> Eutheria</v>
      </c>
      <c r="Q2867" t="str">
        <f>VLOOKUP(A2867,таксономия!$1:$1048576,15,1)</f>
        <v xml:space="preserve"> Laurasiatheria</v>
      </c>
      <c r="R2867" t="str">
        <f>VLOOKUP(A2867,таксономия!$1:$1048576,3,1)</f>
        <v xml:space="preserve"> Ailuropoda melanoleuca (Giant panda).</v>
      </c>
      <c r="S2867">
        <f t="shared" si="44"/>
        <v>245</v>
      </c>
    </row>
    <row r="2868" spans="1:19" x14ac:dyDescent="0.3">
      <c r="A2868" t="s">
        <v>1683</v>
      </c>
      <c r="B2868" t="s">
        <v>1684</v>
      </c>
      <c r="C2868">
        <v>564</v>
      </c>
      <c r="D2868" t="s">
        <v>250</v>
      </c>
      <c r="E2868">
        <v>42</v>
      </c>
      <c r="F2868">
        <v>80</v>
      </c>
      <c r="G2868">
        <v>1772</v>
      </c>
      <c r="H2868" t="s">
        <v>251</v>
      </c>
      <c r="I2868" t="str">
        <f>VLOOKUP(A2868,таксономия!$1:$1048576,7,1)</f>
        <v>Eukaryota</v>
      </c>
      <c r="J2868" t="str">
        <f>VLOOKUP(A2868,таксономия!$1:$1048576,8,1)</f>
        <v xml:space="preserve"> Metazoa</v>
      </c>
      <c r="K2868" t="str">
        <f>VLOOKUP(A2868,таксономия!$1:$1048576,9,1)</f>
        <v xml:space="preserve"> Chordata</v>
      </c>
      <c r="L2868" t="str">
        <f>VLOOKUP(A2868,таксономия!$1:$1048576,10,1)</f>
        <v xml:space="preserve"> Craniata</v>
      </c>
      <c r="M2868" t="str">
        <f>VLOOKUP(A2868,таксономия!$1:$1048576,11,1)</f>
        <v xml:space="preserve"> Vertebrata</v>
      </c>
      <c r="N2868" t="str">
        <f>VLOOKUP(A2868,таксономия!$1:$1048576,12,1)</f>
        <v xml:space="preserve"> Euteleostomi</v>
      </c>
      <c r="O2868" t="str">
        <f>VLOOKUP(A2868,таксономия!$1:$1048576,13,1)</f>
        <v>Mammalia</v>
      </c>
      <c r="P2868" t="str">
        <f>VLOOKUP(A2868,таксономия!$1:$1048576,14,1)</f>
        <v xml:space="preserve"> Eutheria</v>
      </c>
      <c r="Q2868" t="str">
        <f>VLOOKUP(A2868,таксономия!$1:$1048576,15,1)</f>
        <v xml:space="preserve"> Laurasiatheria</v>
      </c>
      <c r="R2868" t="str">
        <f>VLOOKUP(A2868,таксономия!$1:$1048576,3,1)</f>
        <v xml:space="preserve"> Ailuropoda melanoleuca (Giant panda).</v>
      </c>
      <c r="S2868">
        <f t="shared" si="44"/>
        <v>38</v>
      </c>
    </row>
    <row r="2869" spans="1:19" x14ac:dyDescent="0.3">
      <c r="A2869" t="s">
        <v>1685</v>
      </c>
      <c r="B2869" t="s">
        <v>1686</v>
      </c>
      <c r="C2869">
        <v>628</v>
      </c>
      <c r="D2869" t="s">
        <v>10</v>
      </c>
      <c r="E2869">
        <v>50</v>
      </c>
      <c r="F2869">
        <v>91</v>
      </c>
      <c r="G2869">
        <v>998</v>
      </c>
      <c r="H2869" t="s">
        <v>11</v>
      </c>
      <c r="I2869" t="str">
        <f>VLOOKUP(A2869,таксономия!$1:$1048576,7,1)</f>
        <v>Eukaryota</v>
      </c>
      <c r="J2869" t="str">
        <f>VLOOKUP(A2869,таксономия!$1:$1048576,8,1)</f>
        <v xml:space="preserve"> Metazoa</v>
      </c>
      <c r="K2869" t="str">
        <f>VLOOKUP(A2869,таксономия!$1:$1048576,9,1)</f>
        <v xml:space="preserve"> Chordata</v>
      </c>
      <c r="L2869" t="str">
        <f>VLOOKUP(A2869,таксономия!$1:$1048576,10,1)</f>
        <v xml:space="preserve"> Craniata</v>
      </c>
      <c r="M2869" t="str">
        <f>VLOOKUP(A2869,таксономия!$1:$1048576,11,1)</f>
        <v xml:space="preserve"> Vertebrata</v>
      </c>
      <c r="N2869" t="str">
        <f>VLOOKUP(A2869,таксономия!$1:$1048576,12,1)</f>
        <v xml:space="preserve"> Euteleostomi</v>
      </c>
      <c r="O2869" t="str">
        <f>VLOOKUP(A2869,таксономия!$1:$1048576,13,1)</f>
        <v>Mammalia</v>
      </c>
      <c r="P2869" t="str">
        <f>VLOOKUP(A2869,таксономия!$1:$1048576,14,1)</f>
        <v xml:space="preserve"> Eutheria</v>
      </c>
      <c r="Q2869" t="str">
        <f>VLOOKUP(A2869,таксономия!$1:$1048576,15,1)</f>
        <v xml:space="preserve"> Laurasiatheria</v>
      </c>
      <c r="R2869" t="str">
        <f>VLOOKUP(A2869,таксономия!$1:$1048576,3,1)</f>
        <v xml:space="preserve"> Ailuropoda melanoleuca (Giant panda).</v>
      </c>
      <c r="S2869">
        <f t="shared" si="44"/>
        <v>41</v>
      </c>
    </row>
    <row r="2870" spans="1:19" x14ac:dyDescent="0.3">
      <c r="A2870" t="s">
        <v>1685</v>
      </c>
      <c r="B2870" t="s">
        <v>1686</v>
      </c>
      <c r="C2870">
        <v>628</v>
      </c>
      <c r="D2870" t="s">
        <v>12</v>
      </c>
      <c r="E2870">
        <v>110</v>
      </c>
      <c r="F2870">
        <v>188</v>
      </c>
      <c r="G2870">
        <v>2697</v>
      </c>
      <c r="H2870" t="s">
        <v>13</v>
      </c>
      <c r="I2870" t="str">
        <f>VLOOKUP(A2870,таксономия!$1:$1048576,7,1)</f>
        <v>Eukaryota</v>
      </c>
      <c r="J2870" t="str">
        <f>VLOOKUP(A2870,таксономия!$1:$1048576,8,1)</f>
        <v xml:space="preserve"> Metazoa</v>
      </c>
      <c r="K2870" t="str">
        <f>VLOOKUP(A2870,таксономия!$1:$1048576,9,1)</f>
        <v xml:space="preserve"> Chordata</v>
      </c>
      <c r="L2870" t="str">
        <f>VLOOKUP(A2870,таксономия!$1:$1048576,10,1)</f>
        <v xml:space="preserve"> Craniata</v>
      </c>
      <c r="M2870" t="str">
        <f>VLOOKUP(A2870,таксономия!$1:$1048576,11,1)</f>
        <v xml:space="preserve"> Vertebrata</v>
      </c>
      <c r="N2870" t="str">
        <f>VLOOKUP(A2870,таксономия!$1:$1048576,12,1)</f>
        <v xml:space="preserve"> Euteleostomi</v>
      </c>
      <c r="O2870" t="str">
        <f>VLOOKUP(A2870,таксономия!$1:$1048576,13,1)</f>
        <v>Mammalia</v>
      </c>
      <c r="P2870" t="str">
        <f>VLOOKUP(A2870,таксономия!$1:$1048576,14,1)</f>
        <v xml:space="preserve"> Eutheria</v>
      </c>
      <c r="Q2870" t="str">
        <f>VLOOKUP(A2870,таксономия!$1:$1048576,15,1)</f>
        <v xml:space="preserve"> Laurasiatheria</v>
      </c>
      <c r="R2870" t="str">
        <f>VLOOKUP(A2870,таксономия!$1:$1048576,3,1)</f>
        <v xml:space="preserve"> Ailuropoda melanoleuca (Giant panda).</v>
      </c>
      <c r="S2870">
        <f t="shared" si="44"/>
        <v>78</v>
      </c>
    </row>
    <row r="2871" spans="1:19" x14ac:dyDescent="0.3">
      <c r="A2871" t="s">
        <v>1685</v>
      </c>
      <c r="B2871" t="s">
        <v>1686</v>
      </c>
      <c r="C2871">
        <v>628</v>
      </c>
      <c r="D2871" t="s">
        <v>12</v>
      </c>
      <c r="E2871">
        <v>220</v>
      </c>
      <c r="F2871">
        <v>298</v>
      </c>
      <c r="G2871">
        <v>2697</v>
      </c>
      <c r="H2871" t="s">
        <v>13</v>
      </c>
      <c r="I2871" t="str">
        <f>VLOOKUP(A2871,таксономия!$1:$1048576,7,1)</f>
        <v>Eukaryota</v>
      </c>
      <c r="J2871" t="str">
        <f>VLOOKUP(A2871,таксономия!$1:$1048576,8,1)</f>
        <v xml:space="preserve"> Metazoa</v>
      </c>
      <c r="K2871" t="str">
        <f>VLOOKUP(A2871,таксономия!$1:$1048576,9,1)</f>
        <v xml:space="preserve"> Chordata</v>
      </c>
      <c r="L2871" t="str">
        <f>VLOOKUP(A2871,таксономия!$1:$1048576,10,1)</f>
        <v xml:space="preserve"> Craniata</v>
      </c>
      <c r="M2871" t="str">
        <f>VLOOKUP(A2871,таксономия!$1:$1048576,11,1)</f>
        <v xml:space="preserve"> Vertebrata</v>
      </c>
      <c r="N2871" t="str">
        <f>VLOOKUP(A2871,таксономия!$1:$1048576,12,1)</f>
        <v xml:space="preserve"> Euteleostomi</v>
      </c>
      <c r="O2871" t="str">
        <f>VLOOKUP(A2871,таксономия!$1:$1048576,13,1)</f>
        <v>Mammalia</v>
      </c>
      <c r="P2871" t="str">
        <f>VLOOKUP(A2871,таксономия!$1:$1048576,14,1)</f>
        <v xml:space="preserve"> Eutheria</v>
      </c>
      <c r="Q2871" t="str">
        <f>VLOOKUP(A2871,таксономия!$1:$1048576,15,1)</f>
        <v xml:space="preserve"> Laurasiatheria</v>
      </c>
      <c r="R2871" t="str">
        <f>VLOOKUP(A2871,таксономия!$1:$1048576,3,1)</f>
        <v xml:space="preserve"> Ailuropoda melanoleuca (Giant panda).</v>
      </c>
      <c r="S2871">
        <f t="shared" si="44"/>
        <v>78</v>
      </c>
    </row>
    <row r="2872" spans="1:19" x14ac:dyDescent="0.3">
      <c r="A2872" t="s">
        <v>1685</v>
      </c>
      <c r="B2872" t="s">
        <v>1686</v>
      </c>
      <c r="C2872">
        <v>628</v>
      </c>
      <c r="D2872" t="s">
        <v>14</v>
      </c>
      <c r="E2872">
        <v>321</v>
      </c>
      <c r="F2872">
        <v>369</v>
      </c>
      <c r="G2872">
        <v>80</v>
      </c>
      <c r="H2872" t="s">
        <v>15</v>
      </c>
      <c r="I2872" t="str">
        <f>VLOOKUP(A2872,таксономия!$1:$1048576,7,1)</f>
        <v>Eukaryota</v>
      </c>
      <c r="J2872" t="str">
        <f>VLOOKUP(A2872,таксономия!$1:$1048576,8,1)</f>
        <v xml:space="preserve"> Metazoa</v>
      </c>
      <c r="K2872" t="str">
        <f>VLOOKUP(A2872,таксономия!$1:$1048576,9,1)</f>
        <v xml:space="preserve"> Chordata</v>
      </c>
      <c r="L2872" t="str">
        <f>VLOOKUP(A2872,таксономия!$1:$1048576,10,1)</f>
        <v xml:space="preserve"> Craniata</v>
      </c>
      <c r="M2872" t="str">
        <f>VLOOKUP(A2872,таксономия!$1:$1048576,11,1)</f>
        <v xml:space="preserve"> Vertebrata</v>
      </c>
      <c r="N2872" t="str">
        <f>VLOOKUP(A2872,таксономия!$1:$1048576,12,1)</f>
        <v xml:space="preserve"> Euteleostomi</v>
      </c>
      <c r="O2872" t="str">
        <f>VLOOKUP(A2872,таксономия!$1:$1048576,13,1)</f>
        <v>Mammalia</v>
      </c>
      <c r="P2872" t="str">
        <f>VLOOKUP(A2872,таксономия!$1:$1048576,14,1)</f>
        <v xml:space="preserve"> Eutheria</v>
      </c>
      <c r="Q2872" t="str">
        <f>VLOOKUP(A2872,таксономия!$1:$1048576,15,1)</f>
        <v xml:space="preserve"> Laurasiatheria</v>
      </c>
      <c r="R2872" t="str">
        <f>VLOOKUP(A2872,таксономия!$1:$1048576,3,1)</f>
        <v xml:space="preserve"> Ailuropoda melanoleuca (Giant panda).</v>
      </c>
      <c r="S2872">
        <f t="shared" si="44"/>
        <v>48</v>
      </c>
    </row>
    <row r="2873" spans="1:19" x14ac:dyDescent="0.3">
      <c r="A2873" t="s">
        <v>1685</v>
      </c>
      <c r="B2873" t="s">
        <v>1686</v>
      </c>
      <c r="C2873">
        <v>628</v>
      </c>
      <c r="D2873" t="s">
        <v>16</v>
      </c>
      <c r="E2873">
        <v>370</v>
      </c>
      <c r="F2873">
        <v>619</v>
      </c>
      <c r="G2873">
        <v>22248</v>
      </c>
      <c r="H2873" t="s">
        <v>17</v>
      </c>
      <c r="I2873" t="str">
        <f>VLOOKUP(A2873,таксономия!$1:$1048576,7,1)</f>
        <v>Eukaryota</v>
      </c>
      <c r="J2873" t="str">
        <f>VLOOKUP(A2873,таксономия!$1:$1048576,8,1)</f>
        <v xml:space="preserve"> Metazoa</v>
      </c>
      <c r="K2873" t="str">
        <f>VLOOKUP(A2873,таксономия!$1:$1048576,9,1)</f>
        <v xml:space="preserve"> Chordata</v>
      </c>
      <c r="L2873" t="str">
        <f>VLOOKUP(A2873,таксономия!$1:$1048576,10,1)</f>
        <v xml:space="preserve"> Craniata</v>
      </c>
      <c r="M2873" t="str">
        <f>VLOOKUP(A2873,таксономия!$1:$1048576,11,1)</f>
        <v xml:space="preserve"> Vertebrata</v>
      </c>
      <c r="N2873" t="str">
        <f>VLOOKUP(A2873,таксономия!$1:$1048576,12,1)</f>
        <v xml:space="preserve"> Euteleostomi</v>
      </c>
      <c r="O2873" t="str">
        <f>VLOOKUP(A2873,таксономия!$1:$1048576,13,1)</f>
        <v>Mammalia</v>
      </c>
      <c r="P2873" t="str">
        <f>VLOOKUP(A2873,таксономия!$1:$1048576,14,1)</f>
        <v xml:space="preserve"> Eutheria</v>
      </c>
      <c r="Q2873" t="str">
        <f>VLOOKUP(A2873,таксономия!$1:$1048576,15,1)</f>
        <v xml:space="preserve"> Laurasiatheria</v>
      </c>
      <c r="R2873" t="str">
        <f>VLOOKUP(A2873,таксономия!$1:$1048576,3,1)</f>
        <v xml:space="preserve"> Ailuropoda melanoleuca (Giant panda).</v>
      </c>
      <c r="S2873">
        <f t="shared" si="44"/>
        <v>249</v>
      </c>
    </row>
    <row r="2874" spans="1:19" x14ac:dyDescent="0.3">
      <c r="A2874" t="s">
        <v>1687</v>
      </c>
      <c r="B2874" t="s">
        <v>1688</v>
      </c>
      <c r="C2874">
        <v>263</v>
      </c>
      <c r="D2874" t="s">
        <v>12</v>
      </c>
      <c r="E2874">
        <v>25</v>
      </c>
      <c r="F2874">
        <v>101</v>
      </c>
      <c r="G2874">
        <v>2697</v>
      </c>
      <c r="H2874" t="s">
        <v>13</v>
      </c>
      <c r="I2874" t="str">
        <f>VLOOKUP(A2874,таксономия!$1:$1048576,7,1)</f>
        <v>Eukaryota</v>
      </c>
      <c r="J2874" t="str">
        <f>VLOOKUP(A2874,таксономия!$1:$1048576,8,1)</f>
        <v xml:space="preserve"> Metazoa</v>
      </c>
      <c r="K2874" t="str">
        <f>VLOOKUP(A2874,таксономия!$1:$1048576,9,1)</f>
        <v xml:space="preserve"> Chordata</v>
      </c>
      <c r="L2874" t="str">
        <f>VLOOKUP(A2874,таксономия!$1:$1048576,10,1)</f>
        <v xml:space="preserve"> Craniata</v>
      </c>
      <c r="M2874" t="str">
        <f>VLOOKUP(A2874,таксономия!$1:$1048576,11,1)</f>
        <v xml:space="preserve"> Vertebrata</v>
      </c>
      <c r="N2874" t="str">
        <f>VLOOKUP(A2874,таксономия!$1:$1048576,12,1)</f>
        <v xml:space="preserve"> Euteleostomi</v>
      </c>
      <c r="O2874" t="str">
        <f>VLOOKUP(A2874,таксономия!$1:$1048576,13,1)</f>
        <v>Mammalia</v>
      </c>
      <c r="P2874" t="str">
        <f>VLOOKUP(A2874,таксономия!$1:$1048576,14,1)</f>
        <v xml:space="preserve"> Eutheria</v>
      </c>
      <c r="Q2874" t="str">
        <f>VLOOKUP(A2874,таксономия!$1:$1048576,15,1)</f>
        <v xml:space="preserve"> Laurasiatheria</v>
      </c>
      <c r="R2874" t="str">
        <f>VLOOKUP(A2874,таксономия!$1:$1048576,3,1)</f>
        <v xml:space="preserve"> Ailuropoda melanoleuca (Giant panda).</v>
      </c>
      <c r="S2874">
        <f t="shared" si="44"/>
        <v>76</v>
      </c>
    </row>
    <row r="2875" spans="1:19" x14ac:dyDescent="0.3">
      <c r="A2875" t="s">
        <v>1689</v>
      </c>
      <c r="B2875" t="s">
        <v>1690</v>
      </c>
      <c r="C2875">
        <v>375</v>
      </c>
      <c r="D2875" t="s">
        <v>12</v>
      </c>
      <c r="E2875">
        <v>37</v>
      </c>
      <c r="F2875">
        <v>121</v>
      </c>
      <c r="G2875">
        <v>2697</v>
      </c>
      <c r="H2875" t="s">
        <v>13</v>
      </c>
      <c r="I2875" t="str">
        <f>VLOOKUP(A2875,таксономия!$1:$1048576,7,1)</f>
        <v>Eukaryota</v>
      </c>
      <c r="J2875" t="str">
        <f>VLOOKUP(A2875,таксономия!$1:$1048576,8,1)</f>
        <v xml:space="preserve"> Metazoa</v>
      </c>
      <c r="K2875" t="str">
        <f>VLOOKUP(A2875,таксономия!$1:$1048576,9,1)</f>
        <v xml:space="preserve"> Chordata</v>
      </c>
      <c r="L2875" t="str">
        <f>VLOOKUP(A2875,таксономия!$1:$1048576,10,1)</f>
        <v xml:space="preserve"> Craniata</v>
      </c>
      <c r="M2875" t="str">
        <f>VLOOKUP(A2875,таксономия!$1:$1048576,11,1)</f>
        <v xml:space="preserve"> Vertebrata</v>
      </c>
      <c r="N2875" t="str">
        <f>VLOOKUP(A2875,таксономия!$1:$1048576,12,1)</f>
        <v xml:space="preserve"> Euteleostomi</v>
      </c>
      <c r="O2875" t="str">
        <f>VLOOKUP(A2875,таксономия!$1:$1048576,13,1)</f>
        <v>Mammalia</v>
      </c>
      <c r="P2875" t="str">
        <f>VLOOKUP(A2875,таксономия!$1:$1048576,14,1)</f>
        <v xml:space="preserve"> Eutheria</v>
      </c>
      <c r="Q2875" t="str">
        <f>VLOOKUP(A2875,таксономия!$1:$1048576,15,1)</f>
        <v xml:space="preserve"> Laurasiatheria</v>
      </c>
      <c r="R2875" t="str">
        <f>VLOOKUP(A2875,таксономия!$1:$1048576,3,1)</f>
        <v xml:space="preserve"> Ailuropoda melanoleuca (Giant panda).</v>
      </c>
      <c r="S2875">
        <f t="shared" si="44"/>
        <v>84</v>
      </c>
    </row>
    <row r="2876" spans="1:19" x14ac:dyDescent="0.3">
      <c r="A2876" t="s">
        <v>1689</v>
      </c>
      <c r="B2876" t="s">
        <v>1690</v>
      </c>
      <c r="C2876">
        <v>375</v>
      </c>
      <c r="D2876" t="s">
        <v>86</v>
      </c>
      <c r="E2876">
        <v>126</v>
      </c>
      <c r="F2876">
        <v>207</v>
      </c>
      <c r="G2876">
        <v>2216</v>
      </c>
      <c r="H2876" t="s">
        <v>87</v>
      </c>
      <c r="I2876" t="str">
        <f>VLOOKUP(A2876,таксономия!$1:$1048576,7,1)</f>
        <v>Eukaryota</v>
      </c>
      <c r="J2876" t="str">
        <f>VLOOKUP(A2876,таксономия!$1:$1048576,8,1)</f>
        <v xml:space="preserve"> Metazoa</v>
      </c>
      <c r="K2876" t="str">
        <f>VLOOKUP(A2876,таксономия!$1:$1048576,9,1)</f>
        <v xml:space="preserve"> Chordata</v>
      </c>
      <c r="L2876" t="str">
        <f>VLOOKUP(A2876,таксономия!$1:$1048576,10,1)</f>
        <v xml:space="preserve"> Craniata</v>
      </c>
      <c r="M2876" t="str">
        <f>VLOOKUP(A2876,таксономия!$1:$1048576,11,1)</f>
        <v xml:space="preserve"> Vertebrata</v>
      </c>
      <c r="N2876" t="str">
        <f>VLOOKUP(A2876,таксономия!$1:$1048576,12,1)</f>
        <v xml:space="preserve"> Euteleostomi</v>
      </c>
      <c r="O2876" t="str">
        <f>VLOOKUP(A2876,таксономия!$1:$1048576,13,1)</f>
        <v>Mammalia</v>
      </c>
      <c r="P2876" t="str">
        <f>VLOOKUP(A2876,таксономия!$1:$1048576,14,1)</f>
        <v xml:space="preserve"> Eutheria</v>
      </c>
      <c r="Q2876" t="str">
        <f>VLOOKUP(A2876,таксономия!$1:$1048576,15,1)</f>
        <v xml:space="preserve"> Laurasiatheria</v>
      </c>
      <c r="R2876" t="str">
        <f>VLOOKUP(A2876,таксономия!$1:$1048576,3,1)</f>
        <v xml:space="preserve"> Ailuropoda melanoleuca (Giant panda).</v>
      </c>
      <c r="S2876">
        <f t="shared" si="44"/>
        <v>81</v>
      </c>
    </row>
    <row r="2877" spans="1:19" x14ac:dyDescent="0.3">
      <c r="A2877" t="s">
        <v>1691</v>
      </c>
      <c r="B2877" t="s">
        <v>1692</v>
      </c>
      <c r="C2877">
        <v>440</v>
      </c>
      <c r="D2877" t="s">
        <v>84</v>
      </c>
      <c r="E2877">
        <v>184</v>
      </c>
      <c r="F2877">
        <v>288</v>
      </c>
      <c r="G2877">
        <v>12961</v>
      </c>
      <c r="H2877" t="s">
        <v>85</v>
      </c>
      <c r="I2877" t="str">
        <f>VLOOKUP(A2877,таксономия!$1:$1048576,7,1)</f>
        <v>Eukaryota</v>
      </c>
      <c r="J2877" t="str">
        <f>VLOOKUP(A2877,таксономия!$1:$1048576,8,1)</f>
        <v xml:space="preserve"> Metazoa</v>
      </c>
      <c r="K2877" t="str">
        <f>VLOOKUP(A2877,таксономия!$1:$1048576,9,1)</f>
        <v xml:space="preserve"> Chordata</v>
      </c>
      <c r="L2877" t="str">
        <f>VLOOKUP(A2877,таксономия!$1:$1048576,10,1)</f>
        <v xml:space="preserve"> Craniata</v>
      </c>
      <c r="M2877" t="str">
        <f>VLOOKUP(A2877,таксономия!$1:$1048576,11,1)</f>
        <v xml:space="preserve"> Vertebrata</v>
      </c>
      <c r="N2877" t="str">
        <f>VLOOKUP(A2877,таксономия!$1:$1048576,12,1)</f>
        <v xml:space="preserve"> Euteleostomi</v>
      </c>
      <c r="O2877" t="str">
        <f>VLOOKUP(A2877,таксономия!$1:$1048576,13,1)</f>
        <v>Mammalia</v>
      </c>
      <c r="P2877" t="str">
        <f>VLOOKUP(A2877,таксономия!$1:$1048576,14,1)</f>
        <v xml:space="preserve"> Eutheria</v>
      </c>
      <c r="Q2877" t="str">
        <f>VLOOKUP(A2877,таксономия!$1:$1048576,15,1)</f>
        <v xml:space="preserve"> Laurasiatheria</v>
      </c>
      <c r="R2877" t="str">
        <f>VLOOKUP(A2877,таксономия!$1:$1048576,3,1)</f>
        <v xml:space="preserve"> Ailuropoda melanoleuca (Giant panda).</v>
      </c>
      <c r="S2877">
        <f t="shared" si="44"/>
        <v>104</v>
      </c>
    </row>
    <row r="2878" spans="1:19" x14ac:dyDescent="0.3">
      <c r="A2878" t="s">
        <v>1691</v>
      </c>
      <c r="B2878" t="s">
        <v>1692</v>
      </c>
      <c r="C2878">
        <v>440</v>
      </c>
      <c r="D2878" t="s">
        <v>12</v>
      </c>
      <c r="E2878">
        <v>2</v>
      </c>
      <c r="F2878">
        <v>84</v>
      </c>
      <c r="G2878">
        <v>2697</v>
      </c>
      <c r="H2878" t="s">
        <v>13</v>
      </c>
      <c r="I2878" t="str">
        <f>VLOOKUP(A2878,таксономия!$1:$1048576,7,1)</f>
        <v>Eukaryota</v>
      </c>
      <c r="J2878" t="str">
        <f>VLOOKUP(A2878,таксономия!$1:$1048576,8,1)</f>
        <v xml:space="preserve"> Metazoa</v>
      </c>
      <c r="K2878" t="str">
        <f>VLOOKUP(A2878,таксономия!$1:$1048576,9,1)</f>
        <v xml:space="preserve"> Chordata</v>
      </c>
      <c r="L2878" t="str">
        <f>VLOOKUP(A2878,таксономия!$1:$1048576,10,1)</f>
        <v xml:space="preserve"> Craniata</v>
      </c>
      <c r="M2878" t="str">
        <f>VLOOKUP(A2878,таксономия!$1:$1048576,11,1)</f>
        <v xml:space="preserve"> Vertebrata</v>
      </c>
      <c r="N2878" t="str">
        <f>VLOOKUP(A2878,таксономия!$1:$1048576,12,1)</f>
        <v xml:space="preserve"> Euteleostomi</v>
      </c>
      <c r="O2878" t="str">
        <f>VLOOKUP(A2878,таксономия!$1:$1048576,13,1)</f>
        <v>Mammalia</v>
      </c>
      <c r="P2878" t="str">
        <f>VLOOKUP(A2878,таксономия!$1:$1048576,14,1)</f>
        <v xml:space="preserve"> Eutheria</v>
      </c>
      <c r="Q2878" t="str">
        <f>VLOOKUP(A2878,таксономия!$1:$1048576,15,1)</f>
        <v xml:space="preserve"> Laurasiatheria</v>
      </c>
      <c r="R2878" t="str">
        <f>VLOOKUP(A2878,таксономия!$1:$1048576,3,1)</f>
        <v xml:space="preserve"> Ailuropoda melanoleuca (Giant panda).</v>
      </c>
      <c r="S2878">
        <f t="shared" si="44"/>
        <v>82</v>
      </c>
    </row>
    <row r="2879" spans="1:19" x14ac:dyDescent="0.3">
      <c r="A2879" t="s">
        <v>1691</v>
      </c>
      <c r="B2879" t="s">
        <v>1692</v>
      </c>
      <c r="C2879">
        <v>440</v>
      </c>
      <c r="D2879" t="s">
        <v>86</v>
      </c>
      <c r="E2879">
        <v>89</v>
      </c>
      <c r="F2879">
        <v>170</v>
      </c>
      <c r="G2879">
        <v>2216</v>
      </c>
      <c r="H2879" t="s">
        <v>87</v>
      </c>
      <c r="I2879" t="str">
        <f>VLOOKUP(A2879,таксономия!$1:$1048576,7,1)</f>
        <v>Eukaryota</v>
      </c>
      <c r="J2879" t="str">
        <f>VLOOKUP(A2879,таксономия!$1:$1048576,8,1)</f>
        <v xml:space="preserve"> Metazoa</v>
      </c>
      <c r="K2879" t="str">
        <f>VLOOKUP(A2879,таксономия!$1:$1048576,9,1)</f>
        <v xml:space="preserve"> Chordata</v>
      </c>
      <c r="L2879" t="str">
        <f>VLOOKUP(A2879,таксономия!$1:$1048576,10,1)</f>
        <v xml:space="preserve"> Craniata</v>
      </c>
      <c r="M2879" t="str">
        <f>VLOOKUP(A2879,таксономия!$1:$1048576,11,1)</f>
        <v xml:space="preserve"> Vertebrata</v>
      </c>
      <c r="N2879" t="str">
        <f>VLOOKUP(A2879,таксономия!$1:$1048576,12,1)</f>
        <v xml:space="preserve"> Euteleostomi</v>
      </c>
      <c r="O2879" t="str">
        <f>VLOOKUP(A2879,таксономия!$1:$1048576,13,1)</f>
        <v>Mammalia</v>
      </c>
      <c r="P2879" t="str">
        <f>VLOOKUP(A2879,таксономия!$1:$1048576,14,1)</f>
        <v xml:space="preserve"> Eutheria</v>
      </c>
      <c r="Q2879" t="str">
        <f>VLOOKUP(A2879,таксономия!$1:$1048576,15,1)</f>
        <v xml:space="preserve"> Laurasiatheria</v>
      </c>
      <c r="R2879" t="str">
        <f>VLOOKUP(A2879,таксономия!$1:$1048576,3,1)</f>
        <v xml:space="preserve"> Ailuropoda melanoleuca (Giant panda).</v>
      </c>
      <c r="S2879">
        <f t="shared" si="44"/>
        <v>81</v>
      </c>
    </row>
    <row r="2880" spans="1:19" x14ac:dyDescent="0.3">
      <c r="A2880" t="s">
        <v>1693</v>
      </c>
      <c r="B2880" t="s">
        <v>1694</v>
      </c>
      <c r="C2880">
        <v>725</v>
      </c>
      <c r="D2880" t="s">
        <v>12</v>
      </c>
      <c r="E2880">
        <v>124</v>
      </c>
      <c r="F2880">
        <v>200</v>
      </c>
      <c r="G2880">
        <v>2697</v>
      </c>
      <c r="H2880" t="s">
        <v>13</v>
      </c>
      <c r="I2880" t="str">
        <f>VLOOKUP(A2880,таксономия!$1:$1048576,7,1)</f>
        <v>Eukaryota</v>
      </c>
      <c r="J2880" t="str">
        <f>VLOOKUP(A2880,таксономия!$1:$1048576,8,1)</f>
        <v xml:space="preserve"> Metazoa</v>
      </c>
      <c r="K2880" t="str">
        <f>VLOOKUP(A2880,таксономия!$1:$1048576,9,1)</f>
        <v xml:space="preserve"> Chordata</v>
      </c>
      <c r="L2880" t="str">
        <f>VLOOKUP(A2880,таксономия!$1:$1048576,10,1)</f>
        <v xml:space="preserve"> Craniata</v>
      </c>
      <c r="M2880" t="str">
        <f>VLOOKUP(A2880,таксономия!$1:$1048576,11,1)</f>
        <v xml:space="preserve"> Vertebrata</v>
      </c>
      <c r="N2880" t="str">
        <f>VLOOKUP(A2880,таксономия!$1:$1048576,12,1)</f>
        <v xml:space="preserve"> Euteleostomi</v>
      </c>
      <c r="O2880" t="str">
        <f>VLOOKUP(A2880,таксономия!$1:$1048576,13,1)</f>
        <v>Mammalia</v>
      </c>
      <c r="P2880" t="str">
        <f>VLOOKUP(A2880,таксономия!$1:$1048576,14,1)</f>
        <v xml:space="preserve"> Eutheria</v>
      </c>
      <c r="Q2880" t="str">
        <f>VLOOKUP(A2880,таксономия!$1:$1048576,15,1)</f>
        <v xml:space="preserve"> Laurasiatheria</v>
      </c>
      <c r="R2880" t="str">
        <f>VLOOKUP(A2880,таксономия!$1:$1048576,3,1)</f>
        <v xml:space="preserve"> Ailuropoda melanoleuca (Giant panda).</v>
      </c>
      <c r="S2880">
        <f t="shared" si="44"/>
        <v>76</v>
      </c>
    </row>
    <row r="2881" spans="1:19" x14ac:dyDescent="0.3">
      <c r="A2881" t="s">
        <v>1693</v>
      </c>
      <c r="B2881" t="s">
        <v>1694</v>
      </c>
      <c r="C2881">
        <v>725</v>
      </c>
      <c r="D2881" t="s">
        <v>12</v>
      </c>
      <c r="E2881">
        <v>205</v>
      </c>
      <c r="F2881">
        <v>282</v>
      </c>
      <c r="G2881">
        <v>2697</v>
      </c>
      <c r="H2881" t="s">
        <v>13</v>
      </c>
      <c r="I2881" t="str">
        <f>VLOOKUP(A2881,таксономия!$1:$1048576,7,1)</f>
        <v>Eukaryota</v>
      </c>
      <c r="J2881" t="str">
        <f>VLOOKUP(A2881,таксономия!$1:$1048576,8,1)</f>
        <v xml:space="preserve"> Metazoa</v>
      </c>
      <c r="K2881" t="str">
        <f>VLOOKUP(A2881,таксономия!$1:$1048576,9,1)</f>
        <v xml:space="preserve"> Chordata</v>
      </c>
      <c r="L2881" t="str">
        <f>VLOOKUP(A2881,таксономия!$1:$1048576,10,1)</f>
        <v xml:space="preserve"> Craniata</v>
      </c>
      <c r="M2881" t="str">
        <f>VLOOKUP(A2881,таксономия!$1:$1048576,11,1)</f>
        <v xml:space="preserve"> Vertebrata</v>
      </c>
      <c r="N2881" t="str">
        <f>VLOOKUP(A2881,таксономия!$1:$1048576,12,1)</f>
        <v xml:space="preserve"> Euteleostomi</v>
      </c>
      <c r="O2881" t="str">
        <f>VLOOKUP(A2881,таксономия!$1:$1048576,13,1)</f>
        <v>Mammalia</v>
      </c>
      <c r="P2881" t="str">
        <f>VLOOKUP(A2881,таксономия!$1:$1048576,14,1)</f>
        <v xml:space="preserve"> Eutheria</v>
      </c>
      <c r="Q2881" t="str">
        <f>VLOOKUP(A2881,таксономия!$1:$1048576,15,1)</f>
        <v xml:space="preserve"> Laurasiatheria</v>
      </c>
      <c r="R2881" t="str">
        <f>VLOOKUP(A2881,таксономия!$1:$1048576,3,1)</f>
        <v xml:space="preserve"> Ailuropoda melanoleuca (Giant panda).</v>
      </c>
      <c r="S2881">
        <f t="shared" si="44"/>
        <v>77</v>
      </c>
    </row>
    <row r="2882" spans="1:19" x14ac:dyDescent="0.3">
      <c r="A2882" t="s">
        <v>1693</v>
      </c>
      <c r="B2882" t="s">
        <v>1694</v>
      </c>
      <c r="C2882">
        <v>725</v>
      </c>
      <c r="D2882" t="s">
        <v>12</v>
      </c>
      <c r="E2882">
        <v>297</v>
      </c>
      <c r="F2882">
        <v>375</v>
      </c>
      <c r="G2882">
        <v>2697</v>
      </c>
      <c r="H2882" t="s">
        <v>13</v>
      </c>
      <c r="I2882" t="str">
        <f>VLOOKUP(A2882,таксономия!$1:$1048576,7,1)</f>
        <v>Eukaryota</v>
      </c>
      <c r="J2882" t="str">
        <f>VLOOKUP(A2882,таксономия!$1:$1048576,8,1)</f>
        <v xml:space="preserve"> Metazoa</v>
      </c>
      <c r="K2882" t="str">
        <f>VLOOKUP(A2882,таксономия!$1:$1048576,9,1)</f>
        <v xml:space="preserve"> Chordata</v>
      </c>
      <c r="L2882" t="str">
        <f>VLOOKUP(A2882,таксономия!$1:$1048576,10,1)</f>
        <v xml:space="preserve"> Craniata</v>
      </c>
      <c r="M2882" t="str">
        <f>VLOOKUP(A2882,таксономия!$1:$1048576,11,1)</f>
        <v xml:space="preserve"> Vertebrata</v>
      </c>
      <c r="N2882" t="str">
        <f>VLOOKUP(A2882,таксономия!$1:$1048576,12,1)</f>
        <v xml:space="preserve"> Euteleostomi</v>
      </c>
      <c r="O2882" t="str">
        <f>VLOOKUP(A2882,таксономия!$1:$1048576,13,1)</f>
        <v>Mammalia</v>
      </c>
      <c r="P2882" t="str">
        <f>VLOOKUP(A2882,таксономия!$1:$1048576,14,1)</f>
        <v xml:space="preserve"> Eutheria</v>
      </c>
      <c r="Q2882" t="str">
        <f>VLOOKUP(A2882,таксономия!$1:$1048576,15,1)</f>
        <v xml:space="preserve"> Laurasiatheria</v>
      </c>
      <c r="R2882" t="str">
        <f>VLOOKUP(A2882,таксономия!$1:$1048576,3,1)</f>
        <v xml:space="preserve"> Ailuropoda melanoleuca (Giant panda).</v>
      </c>
      <c r="S2882">
        <f t="shared" si="44"/>
        <v>78</v>
      </c>
    </row>
    <row r="2883" spans="1:19" x14ac:dyDescent="0.3">
      <c r="A2883" t="s">
        <v>1693</v>
      </c>
      <c r="B2883" t="s">
        <v>1694</v>
      </c>
      <c r="C2883">
        <v>725</v>
      </c>
      <c r="D2883" t="s">
        <v>12</v>
      </c>
      <c r="E2883">
        <v>384</v>
      </c>
      <c r="F2883">
        <v>462</v>
      </c>
      <c r="G2883">
        <v>2697</v>
      </c>
      <c r="H2883" t="s">
        <v>13</v>
      </c>
      <c r="I2883" t="str">
        <f>VLOOKUP(A2883,таксономия!$1:$1048576,7,1)</f>
        <v>Eukaryota</v>
      </c>
      <c r="J2883" t="str">
        <f>VLOOKUP(A2883,таксономия!$1:$1048576,8,1)</f>
        <v xml:space="preserve"> Metazoa</v>
      </c>
      <c r="K2883" t="str">
        <f>VLOOKUP(A2883,таксономия!$1:$1048576,9,1)</f>
        <v xml:space="preserve"> Chordata</v>
      </c>
      <c r="L2883" t="str">
        <f>VLOOKUP(A2883,таксономия!$1:$1048576,10,1)</f>
        <v xml:space="preserve"> Craniata</v>
      </c>
      <c r="M2883" t="str">
        <f>VLOOKUP(A2883,таксономия!$1:$1048576,11,1)</f>
        <v xml:space="preserve"> Vertebrata</v>
      </c>
      <c r="N2883" t="str">
        <f>VLOOKUP(A2883,таксономия!$1:$1048576,12,1)</f>
        <v xml:space="preserve"> Euteleostomi</v>
      </c>
      <c r="O2883" t="str">
        <f>VLOOKUP(A2883,таксономия!$1:$1048576,13,1)</f>
        <v>Mammalia</v>
      </c>
      <c r="P2883" t="str">
        <f>VLOOKUP(A2883,таксономия!$1:$1048576,14,1)</f>
        <v xml:space="preserve"> Eutheria</v>
      </c>
      <c r="Q2883" t="str">
        <f>VLOOKUP(A2883,таксономия!$1:$1048576,15,1)</f>
        <v xml:space="preserve"> Laurasiatheria</v>
      </c>
      <c r="R2883" t="str">
        <f>VLOOKUP(A2883,таксономия!$1:$1048576,3,1)</f>
        <v xml:space="preserve"> Ailuropoda melanoleuca (Giant panda).</v>
      </c>
      <c r="S2883">
        <f t="shared" ref="S2883:S2946" si="45">$F2883-$E2883</f>
        <v>78</v>
      </c>
    </row>
    <row r="2884" spans="1:19" x14ac:dyDescent="0.3">
      <c r="A2884" t="s">
        <v>1693</v>
      </c>
      <c r="B2884" t="s">
        <v>1694</v>
      </c>
      <c r="C2884">
        <v>725</v>
      </c>
      <c r="D2884" t="s">
        <v>44</v>
      </c>
      <c r="E2884">
        <v>35</v>
      </c>
      <c r="F2884">
        <v>120</v>
      </c>
      <c r="G2884">
        <v>2217</v>
      </c>
      <c r="H2884" t="s">
        <v>45</v>
      </c>
      <c r="I2884" t="str">
        <f>VLOOKUP(A2884,таксономия!$1:$1048576,7,1)</f>
        <v>Eukaryota</v>
      </c>
      <c r="J2884" t="str">
        <f>VLOOKUP(A2884,таксономия!$1:$1048576,8,1)</f>
        <v xml:space="preserve"> Metazoa</v>
      </c>
      <c r="K2884" t="str">
        <f>VLOOKUP(A2884,таксономия!$1:$1048576,9,1)</f>
        <v xml:space="preserve"> Chordata</v>
      </c>
      <c r="L2884" t="str">
        <f>VLOOKUP(A2884,таксономия!$1:$1048576,10,1)</f>
        <v xml:space="preserve"> Craniata</v>
      </c>
      <c r="M2884" t="str">
        <f>VLOOKUP(A2884,таксономия!$1:$1048576,11,1)</f>
        <v xml:space="preserve"> Vertebrata</v>
      </c>
      <c r="N2884" t="str">
        <f>VLOOKUP(A2884,таксономия!$1:$1048576,12,1)</f>
        <v xml:space="preserve"> Euteleostomi</v>
      </c>
      <c r="O2884" t="str">
        <f>VLOOKUP(A2884,таксономия!$1:$1048576,13,1)</f>
        <v>Mammalia</v>
      </c>
      <c r="P2884" t="str">
        <f>VLOOKUP(A2884,таксономия!$1:$1048576,14,1)</f>
        <v xml:space="preserve"> Eutheria</v>
      </c>
      <c r="Q2884" t="str">
        <f>VLOOKUP(A2884,таксономия!$1:$1048576,15,1)</f>
        <v xml:space="preserve"> Laurasiatheria</v>
      </c>
      <c r="R2884" t="str">
        <f>VLOOKUP(A2884,таксономия!$1:$1048576,3,1)</f>
        <v xml:space="preserve"> Ailuropoda melanoleuca (Giant panda).</v>
      </c>
      <c r="S2884">
        <f t="shared" si="45"/>
        <v>85</v>
      </c>
    </row>
    <row r="2885" spans="1:19" x14ac:dyDescent="0.3">
      <c r="A2885" t="s">
        <v>1693</v>
      </c>
      <c r="B2885" t="s">
        <v>1694</v>
      </c>
      <c r="C2885">
        <v>725</v>
      </c>
      <c r="D2885" t="s">
        <v>16</v>
      </c>
      <c r="E2885">
        <v>498</v>
      </c>
      <c r="F2885">
        <v>718</v>
      </c>
      <c r="G2885">
        <v>22248</v>
      </c>
      <c r="H2885" t="s">
        <v>17</v>
      </c>
      <c r="I2885" t="str">
        <f>VLOOKUP(A2885,таксономия!$1:$1048576,7,1)</f>
        <v>Eukaryota</v>
      </c>
      <c r="J2885" t="str">
        <f>VLOOKUP(A2885,таксономия!$1:$1048576,8,1)</f>
        <v xml:space="preserve"> Metazoa</v>
      </c>
      <c r="K2885" t="str">
        <f>VLOOKUP(A2885,таксономия!$1:$1048576,9,1)</f>
        <v xml:space="preserve"> Chordata</v>
      </c>
      <c r="L2885" t="str">
        <f>VLOOKUP(A2885,таксономия!$1:$1048576,10,1)</f>
        <v xml:space="preserve"> Craniata</v>
      </c>
      <c r="M2885" t="str">
        <f>VLOOKUP(A2885,таксономия!$1:$1048576,11,1)</f>
        <v xml:space="preserve"> Vertebrata</v>
      </c>
      <c r="N2885" t="str">
        <f>VLOOKUP(A2885,таксономия!$1:$1048576,12,1)</f>
        <v xml:space="preserve"> Euteleostomi</v>
      </c>
      <c r="O2885" t="str">
        <f>VLOOKUP(A2885,таксономия!$1:$1048576,13,1)</f>
        <v>Mammalia</v>
      </c>
      <c r="P2885" t="str">
        <f>VLOOKUP(A2885,таксономия!$1:$1048576,14,1)</f>
        <v xml:space="preserve"> Eutheria</v>
      </c>
      <c r="Q2885" t="str">
        <f>VLOOKUP(A2885,таксономия!$1:$1048576,15,1)</f>
        <v xml:space="preserve"> Laurasiatheria</v>
      </c>
      <c r="R2885" t="str">
        <f>VLOOKUP(A2885,таксономия!$1:$1048576,3,1)</f>
        <v xml:space="preserve"> Ailuropoda melanoleuca (Giant panda).</v>
      </c>
      <c r="S2885">
        <f t="shared" si="45"/>
        <v>220</v>
      </c>
    </row>
    <row r="2886" spans="1:19" x14ac:dyDescent="0.3">
      <c r="A2886" t="s">
        <v>1695</v>
      </c>
      <c r="B2886" t="s">
        <v>1696</v>
      </c>
      <c r="C2886">
        <v>714</v>
      </c>
      <c r="D2886" t="s">
        <v>12</v>
      </c>
      <c r="E2886">
        <v>110</v>
      </c>
      <c r="F2886">
        <v>186</v>
      </c>
      <c r="G2886">
        <v>2697</v>
      </c>
      <c r="H2886" t="s">
        <v>13</v>
      </c>
      <c r="I2886" t="str">
        <f>VLOOKUP(A2886,таксономия!$1:$1048576,7,1)</f>
        <v>Eukaryota</v>
      </c>
      <c r="J2886" t="str">
        <f>VLOOKUP(A2886,таксономия!$1:$1048576,8,1)</f>
        <v xml:space="preserve"> Metazoa</v>
      </c>
      <c r="K2886" t="str">
        <f>VLOOKUP(A2886,таксономия!$1:$1048576,9,1)</f>
        <v xml:space="preserve"> Chordata</v>
      </c>
      <c r="L2886" t="str">
        <f>VLOOKUP(A2886,таксономия!$1:$1048576,10,1)</f>
        <v xml:space="preserve"> Craniata</v>
      </c>
      <c r="M2886" t="str">
        <f>VLOOKUP(A2886,таксономия!$1:$1048576,11,1)</f>
        <v xml:space="preserve"> Vertebrata</v>
      </c>
      <c r="N2886" t="str">
        <f>VLOOKUP(A2886,таксономия!$1:$1048576,12,1)</f>
        <v xml:space="preserve"> Euteleostomi</v>
      </c>
      <c r="O2886" t="str">
        <f>VLOOKUP(A2886,таксономия!$1:$1048576,13,1)</f>
        <v>Mammalia</v>
      </c>
      <c r="P2886" t="str">
        <f>VLOOKUP(A2886,таксономия!$1:$1048576,14,1)</f>
        <v xml:space="preserve"> Eutheria</v>
      </c>
      <c r="Q2886" t="str">
        <f>VLOOKUP(A2886,таксономия!$1:$1048576,15,1)</f>
        <v xml:space="preserve"> Laurasiatheria</v>
      </c>
      <c r="R2886" t="str">
        <f>VLOOKUP(A2886,таксономия!$1:$1048576,3,1)</f>
        <v xml:space="preserve"> Ailuropoda melanoleuca (Giant panda).</v>
      </c>
      <c r="S2886">
        <f t="shared" si="45"/>
        <v>76</v>
      </c>
    </row>
    <row r="2887" spans="1:19" x14ac:dyDescent="0.3">
      <c r="A2887" t="s">
        <v>1695</v>
      </c>
      <c r="B2887" t="s">
        <v>1696</v>
      </c>
      <c r="C2887">
        <v>714</v>
      </c>
      <c r="D2887" t="s">
        <v>12</v>
      </c>
      <c r="E2887">
        <v>191</v>
      </c>
      <c r="F2887">
        <v>268</v>
      </c>
      <c r="G2887">
        <v>2697</v>
      </c>
      <c r="H2887" t="s">
        <v>13</v>
      </c>
      <c r="I2887" t="str">
        <f>VLOOKUP(A2887,таксономия!$1:$1048576,7,1)</f>
        <v>Eukaryota</v>
      </c>
      <c r="J2887" t="str">
        <f>VLOOKUP(A2887,таксономия!$1:$1048576,8,1)</f>
        <v xml:space="preserve"> Metazoa</v>
      </c>
      <c r="K2887" t="str">
        <f>VLOOKUP(A2887,таксономия!$1:$1048576,9,1)</f>
        <v xml:space="preserve"> Chordata</v>
      </c>
      <c r="L2887" t="str">
        <f>VLOOKUP(A2887,таксономия!$1:$1048576,10,1)</f>
        <v xml:space="preserve"> Craniata</v>
      </c>
      <c r="M2887" t="str">
        <f>VLOOKUP(A2887,таксономия!$1:$1048576,11,1)</f>
        <v xml:space="preserve"> Vertebrata</v>
      </c>
      <c r="N2887" t="str">
        <f>VLOOKUP(A2887,таксономия!$1:$1048576,12,1)</f>
        <v xml:space="preserve"> Euteleostomi</v>
      </c>
      <c r="O2887" t="str">
        <f>VLOOKUP(A2887,таксономия!$1:$1048576,13,1)</f>
        <v>Mammalia</v>
      </c>
      <c r="P2887" t="str">
        <f>VLOOKUP(A2887,таксономия!$1:$1048576,14,1)</f>
        <v xml:space="preserve"> Eutheria</v>
      </c>
      <c r="Q2887" t="str">
        <f>VLOOKUP(A2887,таксономия!$1:$1048576,15,1)</f>
        <v xml:space="preserve"> Laurasiatheria</v>
      </c>
      <c r="R2887" t="str">
        <f>VLOOKUP(A2887,таксономия!$1:$1048576,3,1)</f>
        <v xml:space="preserve"> Ailuropoda melanoleuca (Giant panda).</v>
      </c>
      <c r="S2887">
        <f t="shared" si="45"/>
        <v>77</v>
      </c>
    </row>
    <row r="2888" spans="1:19" x14ac:dyDescent="0.3">
      <c r="A2888" t="s">
        <v>1695</v>
      </c>
      <c r="B2888" t="s">
        <v>1696</v>
      </c>
      <c r="C2888">
        <v>714</v>
      </c>
      <c r="D2888" t="s">
        <v>12</v>
      </c>
      <c r="E2888">
        <v>292</v>
      </c>
      <c r="F2888">
        <v>364</v>
      </c>
      <c r="G2888">
        <v>2697</v>
      </c>
      <c r="H2888" t="s">
        <v>13</v>
      </c>
      <c r="I2888" t="str">
        <f>VLOOKUP(A2888,таксономия!$1:$1048576,7,1)</f>
        <v>Eukaryota</v>
      </c>
      <c r="J2888" t="str">
        <f>VLOOKUP(A2888,таксономия!$1:$1048576,8,1)</f>
        <v xml:space="preserve"> Metazoa</v>
      </c>
      <c r="K2888" t="str">
        <f>VLOOKUP(A2888,таксономия!$1:$1048576,9,1)</f>
        <v xml:space="preserve"> Chordata</v>
      </c>
      <c r="L2888" t="str">
        <f>VLOOKUP(A2888,таксономия!$1:$1048576,10,1)</f>
        <v xml:space="preserve"> Craniata</v>
      </c>
      <c r="M2888" t="str">
        <f>VLOOKUP(A2888,таксономия!$1:$1048576,11,1)</f>
        <v xml:space="preserve"> Vertebrata</v>
      </c>
      <c r="N2888" t="str">
        <f>VLOOKUP(A2888,таксономия!$1:$1048576,12,1)</f>
        <v xml:space="preserve"> Euteleostomi</v>
      </c>
      <c r="O2888" t="str">
        <f>VLOOKUP(A2888,таксономия!$1:$1048576,13,1)</f>
        <v>Mammalia</v>
      </c>
      <c r="P2888" t="str">
        <f>VLOOKUP(A2888,таксономия!$1:$1048576,14,1)</f>
        <v xml:space="preserve"> Eutheria</v>
      </c>
      <c r="Q2888" t="str">
        <f>VLOOKUP(A2888,таксономия!$1:$1048576,15,1)</f>
        <v xml:space="preserve"> Laurasiatheria</v>
      </c>
      <c r="R2888" t="str">
        <f>VLOOKUP(A2888,таксономия!$1:$1048576,3,1)</f>
        <v xml:space="preserve"> Ailuropoda melanoleuca (Giant panda).</v>
      </c>
      <c r="S2888">
        <f t="shared" si="45"/>
        <v>72</v>
      </c>
    </row>
    <row r="2889" spans="1:19" x14ac:dyDescent="0.3">
      <c r="A2889" t="s">
        <v>1695</v>
      </c>
      <c r="B2889" t="s">
        <v>1696</v>
      </c>
      <c r="C2889">
        <v>714</v>
      </c>
      <c r="D2889" t="s">
        <v>12</v>
      </c>
      <c r="E2889">
        <v>373</v>
      </c>
      <c r="F2889">
        <v>451</v>
      </c>
      <c r="G2889">
        <v>2697</v>
      </c>
      <c r="H2889" t="s">
        <v>13</v>
      </c>
      <c r="I2889" t="str">
        <f>VLOOKUP(A2889,таксономия!$1:$1048576,7,1)</f>
        <v>Eukaryota</v>
      </c>
      <c r="J2889" t="str">
        <f>VLOOKUP(A2889,таксономия!$1:$1048576,8,1)</f>
        <v xml:space="preserve"> Metazoa</v>
      </c>
      <c r="K2889" t="str">
        <f>VLOOKUP(A2889,таксономия!$1:$1048576,9,1)</f>
        <v xml:space="preserve"> Chordata</v>
      </c>
      <c r="L2889" t="str">
        <f>VLOOKUP(A2889,таксономия!$1:$1048576,10,1)</f>
        <v xml:space="preserve"> Craniata</v>
      </c>
      <c r="M2889" t="str">
        <f>VLOOKUP(A2889,таксономия!$1:$1048576,11,1)</f>
        <v xml:space="preserve"> Vertebrata</v>
      </c>
      <c r="N2889" t="str">
        <f>VLOOKUP(A2889,таксономия!$1:$1048576,12,1)</f>
        <v xml:space="preserve"> Euteleostomi</v>
      </c>
      <c r="O2889" t="str">
        <f>VLOOKUP(A2889,таксономия!$1:$1048576,13,1)</f>
        <v>Mammalia</v>
      </c>
      <c r="P2889" t="str">
        <f>VLOOKUP(A2889,таксономия!$1:$1048576,14,1)</f>
        <v xml:space="preserve"> Eutheria</v>
      </c>
      <c r="Q2889" t="str">
        <f>VLOOKUP(A2889,таксономия!$1:$1048576,15,1)</f>
        <v xml:space="preserve"> Laurasiatheria</v>
      </c>
      <c r="R2889" t="str">
        <f>VLOOKUP(A2889,таксономия!$1:$1048576,3,1)</f>
        <v xml:space="preserve"> Ailuropoda melanoleuca (Giant panda).</v>
      </c>
      <c r="S2889">
        <f t="shared" si="45"/>
        <v>78</v>
      </c>
    </row>
    <row r="2890" spans="1:19" x14ac:dyDescent="0.3">
      <c r="A2890" t="s">
        <v>1695</v>
      </c>
      <c r="B2890" t="s">
        <v>1696</v>
      </c>
      <c r="C2890">
        <v>714</v>
      </c>
      <c r="D2890" t="s">
        <v>44</v>
      </c>
      <c r="E2890">
        <v>21</v>
      </c>
      <c r="F2890">
        <v>106</v>
      </c>
      <c r="G2890">
        <v>2217</v>
      </c>
      <c r="H2890" t="s">
        <v>45</v>
      </c>
      <c r="I2890" t="str">
        <f>VLOOKUP(A2890,таксономия!$1:$1048576,7,1)</f>
        <v>Eukaryota</v>
      </c>
      <c r="J2890" t="str">
        <f>VLOOKUP(A2890,таксономия!$1:$1048576,8,1)</f>
        <v xml:space="preserve"> Metazoa</v>
      </c>
      <c r="K2890" t="str">
        <f>VLOOKUP(A2890,таксономия!$1:$1048576,9,1)</f>
        <v xml:space="preserve"> Chordata</v>
      </c>
      <c r="L2890" t="str">
        <f>VLOOKUP(A2890,таксономия!$1:$1048576,10,1)</f>
        <v xml:space="preserve"> Craniata</v>
      </c>
      <c r="M2890" t="str">
        <f>VLOOKUP(A2890,таксономия!$1:$1048576,11,1)</f>
        <v xml:space="preserve"> Vertebrata</v>
      </c>
      <c r="N2890" t="str">
        <f>VLOOKUP(A2890,таксономия!$1:$1048576,12,1)</f>
        <v xml:space="preserve"> Euteleostomi</v>
      </c>
      <c r="O2890" t="str">
        <f>VLOOKUP(A2890,таксономия!$1:$1048576,13,1)</f>
        <v>Mammalia</v>
      </c>
      <c r="P2890" t="str">
        <f>VLOOKUP(A2890,таксономия!$1:$1048576,14,1)</f>
        <v xml:space="preserve"> Eutheria</v>
      </c>
      <c r="Q2890" t="str">
        <f>VLOOKUP(A2890,таксономия!$1:$1048576,15,1)</f>
        <v xml:space="preserve"> Laurasiatheria</v>
      </c>
      <c r="R2890" t="str">
        <f>VLOOKUP(A2890,таксономия!$1:$1048576,3,1)</f>
        <v xml:space="preserve"> Ailuropoda melanoleuca (Giant panda).</v>
      </c>
      <c r="S2890">
        <f t="shared" si="45"/>
        <v>85</v>
      </c>
    </row>
    <row r="2891" spans="1:19" x14ac:dyDescent="0.3">
      <c r="A2891" t="s">
        <v>1695</v>
      </c>
      <c r="B2891" t="s">
        <v>1696</v>
      </c>
      <c r="C2891">
        <v>714</v>
      </c>
      <c r="D2891" t="s">
        <v>16</v>
      </c>
      <c r="E2891">
        <v>487</v>
      </c>
      <c r="F2891">
        <v>707</v>
      </c>
      <c r="G2891">
        <v>22248</v>
      </c>
      <c r="H2891" t="s">
        <v>17</v>
      </c>
      <c r="I2891" t="str">
        <f>VLOOKUP(A2891,таксономия!$1:$1048576,7,1)</f>
        <v>Eukaryota</v>
      </c>
      <c r="J2891" t="str">
        <f>VLOOKUP(A2891,таксономия!$1:$1048576,8,1)</f>
        <v xml:space="preserve"> Metazoa</v>
      </c>
      <c r="K2891" t="str">
        <f>VLOOKUP(A2891,таксономия!$1:$1048576,9,1)</f>
        <v xml:space="preserve"> Chordata</v>
      </c>
      <c r="L2891" t="str">
        <f>VLOOKUP(A2891,таксономия!$1:$1048576,10,1)</f>
        <v xml:space="preserve"> Craniata</v>
      </c>
      <c r="M2891" t="str">
        <f>VLOOKUP(A2891,таксономия!$1:$1048576,11,1)</f>
        <v xml:space="preserve"> Vertebrata</v>
      </c>
      <c r="N2891" t="str">
        <f>VLOOKUP(A2891,таксономия!$1:$1048576,12,1)</f>
        <v xml:space="preserve"> Euteleostomi</v>
      </c>
      <c r="O2891" t="str">
        <f>VLOOKUP(A2891,таксономия!$1:$1048576,13,1)</f>
        <v>Mammalia</v>
      </c>
      <c r="P2891" t="str">
        <f>VLOOKUP(A2891,таксономия!$1:$1048576,14,1)</f>
        <v xml:space="preserve"> Eutheria</v>
      </c>
      <c r="Q2891" t="str">
        <f>VLOOKUP(A2891,таксономия!$1:$1048576,15,1)</f>
        <v xml:space="preserve"> Laurasiatheria</v>
      </c>
      <c r="R2891" t="str">
        <f>VLOOKUP(A2891,таксономия!$1:$1048576,3,1)</f>
        <v xml:space="preserve"> Ailuropoda melanoleuca (Giant panda).</v>
      </c>
      <c r="S2891">
        <f t="shared" si="45"/>
        <v>220</v>
      </c>
    </row>
    <row r="2892" spans="1:19" x14ac:dyDescent="0.3">
      <c r="A2892" t="s">
        <v>1697</v>
      </c>
      <c r="B2892" t="s">
        <v>1698</v>
      </c>
      <c r="C2892">
        <v>651</v>
      </c>
      <c r="D2892" t="s">
        <v>34</v>
      </c>
      <c r="E2892">
        <v>159</v>
      </c>
      <c r="F2892">
        <v>191</v>
      </c>
      <c r="G2892">
        <v>24995</v>
      </c>
      <c r="H2892" t="s">
        <v>35</v>
      </c>
      <c r="I2892" t="str">
        <f>VLOOKUP(A2892,таксономия!$1:$1048576,7,1)</f>
        <v>Eukaryota</v>
      </c>
      <c r="J2892" t="str">
        <f>VLOOKUP(A2892,таксономия!$1:$1048576,8,1)</f>
        <v xml:space="preserve"> Metazoa</v>
      </c>
      <c r="K2892" t="str">
        <f>VLOOKUP(A2892,таксономия!$1:$1048576,9,1)</f>
        <v xml:space="preserve"> Chordata</v>
      </c>
      <c r="L2892" t="str">
        <f>VLOOKUP(A2892,таксономия!$1:$1048576,10,1)</f>
        <v xml:space="preserve"> Craniata</v>
      </c>
      <c r="M2892" t="str">
        <f>VLOOKUP(A2892,таксономия!$1:$1048576,11,1)</f>
        <v xml:space="preserve"> Vertebrata</v>
      </c>
      <c r="N2892" t="str">
        <f>VLOOKUP(A2892,таксономия!$1:$1048576,12,1)</f>
        <v xml:space="preserve"> Euteleostomi</v>
      </c>
      <c r="O2892" t="str">
        <f>VLOOKUP(A2892,таксономия!$1:$1048576,13,1)</f>
        <v>Mammalia</v>
      </c>
      <c r="P2892" t="str">
        <f>VLOOKUP(A2892,таксономия!$1:$1048576,14,1)</f>
        <v xml:space="preserve"> Eutheria</v>
      </c>
      <c r="Q2892" t="str">
        <f>VLOOKUP(A2892,таксономия!$1:$1048576,15,1)</f>
        <v xml:space="preserve"> Laurasiatheria</v>
      </c>
      <c r="R2892" t="str">
        <f>VLOOKUP(A2892,таксономия!$1:$1048576,3,1)</f>
        <v xml:space="preserve"> Ailuropoda melanoleuca (Giant panda).</v>
      </c>
      <c r="S2892">
        <f t="shared" si="45"/>
        <v>32</v>
      </c>
    </row>
    <row r="2893" spans="1:19" x14ac:dyDescent="0.3">
      <c r="A2893" t="s">
        <v>1697</v>
      </c>
      <c r="B2893" t="s">
        <v>1698</v>
      </c>
      <c r="C2893">
        <v>651</v>
      </c>
      <c r="D2893" t="s">
        <v>34</v>
      </c>
      <c r="E2893">
        <v>240</v>
      </c>
      <c r="F2893">
        <v>272</v>
      </c>
      <c r="G2893">
        <v>24995</v>
      </c>
      <c r="H2893" t="s">
        <v>35</v>
      </c>
      <c r="I2893" t="str">
        <f>VLOOKUP(A2893,таксономия!$1:$1048576,7,1)</f>
        <v>Eukaryota</v>
      </c>
      <c r="J2893" t="str">
        <f>VLOOKUP(A2893,таксономия!$1:$1048576,8,1)</f>
        <v xml:space="preserve"> Metazoa</v>
      </c>
      <c r="K2893" t="str">
        <f>VLOOKUP(A2893,таксономия!$1:$1048576,9,1)</f>
        <v xml:space="preserve"> Chordata</v>
      </c>
      <c r="L2893" t="str">
        <f>VLOOKUP(A2893,таксономия!$1:$1048576,10,1)</f>
        <v xml:space="preserve"> Craniata</v>
      </c>
      <c r="M2893" t="str">
        <f>VLOOKUP(A2893,таксономия!$1:$1048576,11,1)</f>
        <v xml:space="preserve"> Vertebrata</v>
      </c>
      <c r="N2893" t="str">
        <f>VLOOKUP(A2893,таксономия!$1:$1048576,12,1)</f>
        <v xml:space="preserve"> Euteleostomi</v>
      </c>
      <c r="O2893" t="str">
        <f>VLOOKUP(A2893,таксономия!$1:$1048576,13,1)</f>
        <v>Mammalia</v>
      </c>
      <c r="P2893" t="str">
        <f>VLOOKUP(A2893,таксономия!$1:$1048576,14,1)</f>
        <v xml:space="preserve"> Eutheria</v>
      </c>
      <c r="Q2893" t="str">
        <f>VLOOKUP(A2893,таксономия!$1:$1048576,15,1)</f>
        <v xml:space="preserve"> Laurasiatheria</v>
      </c>
      <c r="R2893" t="str">
        <f>VLOOKUP(A2893,таксономия!$1:$1048576,3,1)</f>
        <v xml:space="preserve"> Ailuropoda melanoleuca (Giant panda).</v>
      </c>
      <c r="S2893">
        <f t="shared" si="45"/>
        <v>32</v>
      </c>
    </row>
    <row r="2894" spans="1:19" x14ac:dyDescent="0.3">
      <c r="A2894" t="s">
        <v>1697</v>
      </c>
      <c r="B2894" t="s">
        <v>1698</v>
      </c>
      <c r="C2894">
        <v>651</v>
      </c>
      <c r="D2894" t="s">
        <v>12</v>
      </c>
      <c r="E2894">
        <v>281</v>
      </c>
      <c r="F2894">
        <v>362</v>
      </c>
      <c r="G2894">
        <v>2697</v>
      </c>
      <c r="H2894" t="s">
        <v>13</v>
      </c>
      <c r="I2894" t="str">
        <f>VLOOKUP(A2894,таксономия!$1:$1048576,7,1)</f>
        <v>Eukaryota</v>
      </c>
      <c r="J2894" t="str">
        <f>VLOOKUP(A2894,таксономия!$1:$1048576,8,1)</f>
        <v xml:space="preserve"> Metazoa</v>
      </c>
      <c r="K2894" t="str">
        <f>VLOOKUP(A2894,таксономия!$1:$1048576,9,1)</f>
        <v xml:space="preserve"> Chordata</v>
      </c>
      <c r="L2894" t="str">
        <f>VLOOKUP(A2894,таксономия!$1:$1048576,10,1)</f>
        <v xml:space="preserve"> Craniata</v>
      </c>
      <c r="M2894" t="str">
        <f>VLOOKUP(A2894,таксономия!$1:$1048576,11,1)</f>
        <v xml:space="preserve"> Vertebrata</v>
      </c>
      <c r="N2894" t="str">
        <f>VLOOKUP(A2894,таксономия!$1:$1048576,12,1)</f>
        <v xml:space="preserve"> Euteleostomi</v>
      </c>
      <c r="O2894" t="str">
        <f>VLOOKUP(A2894,таксономия!$1:$1048576,13,1)</f>
        <v>Mammalia</v>
      </c>
      <c r="P2894" t="str">
        <f>VLOOKUP(A2894,таксономия!$1:$1048576,14,1)</f>
        <v xml:space="preserve"> Eutheria</v>
      </c>
      <c r="Q2894" t="str">
        <f>VLOOKUP(A2894,таксономия!$1:$1048576,15,1)</f>
        <v xml:space="preserve"> Laurasiatheria</v>
      </c>
      <c r="R2894" t="str">
        <f>VLOOKUP(A2894,таксономия!$1:$1048576,3,1)</f>
        <v xml:space="preserve"> Ailuropoda melanoleuca (Giant panda).</v>
      </c>
      <c r="S2894">
        <f t="shared" si="45"/>
        <v>81</v>
      </c>
    </row>
    <row r="2895" spans="1:19" x14ac:dyDescent="0.3">
      <c r="A2895" t="s">
        <v>1697</v>
      </c>
      <c r="B2895" t="s">
        <v>1698</v>
      </c>
      <c r="C2895">
        <v>651</v>
      </c>
      <c r="D2895" t="s">
        <v>16</v>
      </c>
      <c r="E2895">
        <v>404</v>
      </c>
      <c r="F2895">
        <v>637</v>
      </c>
      <c r="G2895">
        <v>22248</v>
      </c>
      <c r="H2895" t="s">
        <v>17</v>
      </c>
      <c r="I2895" t="str">
        <f>VLOOKUP(A2895,таксономия!$1:$1048576,7,1)</f>
        <v>Eukaryota</v>
      </c>
      <c r="J2895" t="str">
        <f>VLOOKUP(A2895,таксономия!$1:$1048576,8,1)</f>
        <v xml:space="preserve"> Metazoa</v>
      </c>
      <c r="K2895" t="str">
        <f>VLOOKUP(A2895,таксономия!$1:$1048576,9,1)</f>
        <v xml:space="preserve"> Chordata</v>
      </c>
      <c r="L2895" t="str">
        <f>VLOOKUP(A2895,таксономия!$1:$1048576,10,1)</f>
        <v xml:space="preserve"> Craniata</v>
      </c>
      <c r="M2895" t="str">
        <f>VLOOKUP(A2895,таксономия!$1:$1048576,11,1)</f>
        <v xml:space="preserve"> Vertebrata</v>
      </c>
      <c r="N2895" t="str">
        <f>VLOOKUP(A2895,таксономия!$1:$1048576,12,1)</f>
        <v xml:space="preserve"> Euteleostomi</v>
      </c>
      <c r="O2895" t="str">
        <f>VLOOKUP(A2895,таксономия!$1:$1048576,13,1)</f>
        <v>Mammalia</v>
      </c>
      <c r="P2895" t="str">
        <f>VLOOKUP(A2895,таксономия!$1:$1048576,14,1)</f>
        <v xml:space="preserve"> Eutheria</v>
      </c>
      <c r="Q2895" t="str">
        <f>VLOOKUP(A2895,таксономия!$1:$1048576,15,1)</f>
        <v xml:space="preserve"> Laurasiatheria</v>
      </c>
      <c r="R2895" t="str">
        <f>VLOOKUP(A2895,таксономия!$1:$1048576,3,1)</f>
        <v xml:space="preserve"> Ailuropoda melanoleuca (Giant panda).</v>
      </c>
      <c r="S2895">
        <f t="shared" si="45"/>
        <v>233</v>
      </c>
    </row>
    <row r="2896" spans="1:19" x14ac:dyDescent="0.3">
      <c r="A2896" t="s">
        <v>1697</v>
      </c>
      <c r="B2896" t="s">
        <v>1698</v>
      </c>
      <c r="C2896">
        <v>651</v>
      </c>
      <c r="D2896" t="s">
        <v>250</v>
      </c>
      <c r="E2896">
        <v>197</v>
      </c>
      <c r="F2896">
        <v>232</v>
      </c>
      <c r="G2896">
        <v>1772</v>
      </c>
      <c r="H2896" t="s">
        <v>251</v>
      </c>
      <c r="I2896" t="str">
        <f>VLOOKUP(A2896,таксономия!$1:$1048576,7,1)</f>
        <v>Eukaryota</v>
      </c>
      <c r="J2896" t="str">
        <f>VLOOKUP(A2896,таксономия!$1:$1048576,8,1)</f>
        <v xml:space="preserve"> Metazoa</v>
      </c>
      <c r="K2896" t="str">
        <f>VLOOKUP(A2896,таксономия!$1:$1048576,9,1)</f>
        <v xml:space="preserve"> Chordata</v>
      </c>
      <c r="L2896" t="str">
        <f>VLOOKUP(A2896,таксономия!$1:$1048576,10,1)</f>
        <v xml:space="preserve"> Craniata</v>
      </c>
      <c r="M2896" t="str">
        <f>VLOOKUP(A2896,таксономия!$1:$1048576,11,1)</f>
        <v xml:space="preserve"> Vertebrata</v>
      </c>
      <c r="N2896" t="str">
        <f>VLOOKUP(A2896,таксономия!$1:$1048576,12,1)</f>
        <v xml:space="preserve"> Euteleostomi</v>
      </c>
      <c r="O2896" t="str">
        <f>VLOOKUP(A2896,таксономия!$1:$1048576,13,1)</f>
        <v>Mammalia</v>
      </c>
      <c r="P2896" t="str">
        <f>VLOOKUP(A2896,таксономия!$1:$1048576,14,1)</f>
        <v xml:space="preserve"> Eutheria</v>
      </c>
      <c r="Q2896" t="str">
        <f>VLOOKUP(A2896,таксономия!$1:$1048576,15,1)</f>
        <v xml:space="preserve"> Laurasiatheria</v>
      </c>
      <c r="R2896" t="str">
        <f>VLOOKUP(A2896,таксономия!$1:$1048576,3,1)</f>
        <v xml:space="preserve"> Ailuropoda melanoleuca (Giant panda).</v>
      </c>
      <c r="S2896">
        <f t="shared" si="45"/>
        <v>35</v>
      </c>
    </row>
    <row r="2897" spans="1:19" x14ac:dyDescent="0.3">
      <c r="A2897" t="s">
        <v>1699</v>
      </c>
      <c r="B2897" t="s">
        <v>1700</v>
      </c>
      <c r="C2897">
        <v>907</v>
      </c>
      <c r="D2897" t="s">
        <v>20</v>
      </c>
      <c r="E2897">
        <v>140</v>
      </c>
      <c r="F2897">
        <v>267</v>
      </c>
      <c r="G2897">
        <v>1926</v>
      </c>
      <c r="H2897" t="s">
        <v>21</v>
      </c>
      <c r="I2897" t="str">
        <f>VLOOKUP(A2897,таксономия!$1:$1048576,7,1)</f>
        <v>Eukaryota</v>
      </c>
      <c r="J2897" t="str">
        <f>VLOOKUP(A2897,таксономия!$1:$1048576,8,1)</f>
        <v xml:space="preserve"> Metazoa</v>
      </c>
      <c r="K2897" t="str">
        <f>VLOOKUP(A2897,таксономия!$1:$1048576,9,1)</f>
        <v xml:space="preserve"> Chordata</v>
      </c>
      <c r="L2897" t="str">
        <f>VLOOKUP(A2897,таксономия!$1:$1048576,10,1)</f>
        <v xml:space="preserve"> Craniata</v>
      </c>
      <c r="M2897" t="str">
        <f>VLOOKUP(A2897,таксономия!$1:$1048576,11,1)</f>
        <v xml:space="preserve"> Vertebrata</v>
      </c>
      <c r="N2897" t="str">
        <f>VLOOKUP(A2897,таксономия!$1:$1048576,12,1)</f>
        <v xml:space="preserve"> Euteleostomi</v>
      </c>
      <c r="O2897" t="str">
        <f>VLOOKUP(A2897,таксономия!$1:$1048576,13,1)</f>
        <v>Mammalia</v>
      </c>
      <c r="P2897" t="str">
        <f>VLOOKUP(A2897,таксономия!$1:$1048576,14,1)</f>
        <v xml:space="preserve"> Eutheria</v>
      </c>
      <c r="Q2897" t="str">
        <f>VLOOKUP(A2897,таксономия!$1:$1048576,15,1)</f>
        <v xml:space="preserve"> Laurasiatheria</v>
      </c>
      <c r="R2897" t="str">
        <f>VLOOKUP(A2897,таксономия!$1:$1048576,3,1)</f>
        <v xml:space="preserve"> Ailuropoda melanoleuca (Giant panda).</v>
      </c>
      <c r="S2897">
        <f t="shared" si="45"/>
        <v>127</v>
      </c>
    </row>
    <row r="2898" spans="1:19" x14ac:dyDescent="0.3">
      <c r="A2898" t="s">
        <v>1699</v>
      </c>
      <c r="B2898" t="s">
        <v>1700</v>
      </c>
      <c r="C2898">
        <v>907</v>
      </c>
      <c r="D2898" t="s">
        <v>22</v>
      </c>
      <c r="E2898">
        <v>28</v>
      </c>
      <c r="F2898">
        <v>118</v>
      </c>
      <c r="G2898">
        <v>59728</v>
      </c>
      <c r="H2898" t="s">
        <v>23</v>
      </c>
      <c r="I2898" t="str">
        <f>VLOOKUP(A2898,таксономия!$1:$1048576,7,1)</f>
        <v>Eukaryota</v>
      </c>
      <c r="J2898" t="str">
        <f>VLOOKUP(A2898,таксономия!$1:$1048576,8,1)</f>
        <v xml:space="preserve"> Metazoa</v>
      </c>
      <c r="K2898" t="str">
        <f>VLOOKUP(A2898,таксономия!$1:$1048576,9,1)</f>
        <v xml:space="preserve"> Chordata</v>
      </c>
      <c r="L2898" t="str">
        <f>VLOOKUP(A2898,таксономия!$1:$1048576,10,1)</f>
        <v xml:space="preserve"> Craniata</v>
      </c>
      <c r="M2898" t="str">
        <f>VLOOKUP(A2898,таксономия!$1:$1048576,11,1)</f>
        <v xml:space="preserve"> Vertebrata</v>
      </c>
      <c r="N2898" t="str">
        <f>VLOOKUP(A2898,таксономия!$1:$1048576,12,1)</f>
        <v xml:space="preserve"> Euteleostomi</v>
      </c>
      <c r="O2898" t="str">
        <f>VLOOKUP(A2898,таксономия!$1:$1048576,13,1)</f>
        <v>Mammalia</v>
      </c>
      <c r="P2898" t="str">
        <f>VLOOKUP(A2898,таксономия!$1:$1048576,14,1)</f>
        <v xml:space="preserve"> Eutheria</v>
      </c>
      <c r="Q2898" t="str">
        <f>VLOOKUP(A2898,таксономия!$1:$1048576,15,1)</f>
        <v xml:space="preserve"> Laurasiatheria</v>
      </c>
      <c r="R2898" t="str">
        <f>VLOOKUP(A2898,таксономия!$1:$1048576,3,1)</f>
        <v xml:space="preserve"> Ailuropoda melanoleuca (Giant panda).</v>
      </c>
      <c r="S2898">
        <f t="shared" si="45"/>
        <v>90</v>
      </c>
    </row>
    <row r="2899" spans="1:19" x14ac:dyDescent="0.3">
      <c r="A2899" t="s">
        <v>1699</v>
      </c>
      <c r="B2899" t="s">
        <v>1700</v>
      </c>
      <c r="C2899">
        <v>907</v>
      </c>
      <c r="D2899" t="s">
        <v>12</v>
      </c>
      <c r="E2899">
        <v>283</v>
      </c>
      <c r="F2899">
        <v>361</v>
      </c>
      <c r="G2899">
        <v>2697</v>
      </c>
      <c r="H2899" t="s">
        <v>13</v>
      </c>
      <c r="I2899" t="str">
        <f>VLOOKUP(A2899,таксономия!$1:$1048576,7,1)</f>
        <v>Eukaryota</v>
      </c>
      <c r="J2899" t="str">
        <f>VLOOKUP(A2899,таксономия!$1:$1048576,8,1)</f>
        <v xml:space="preserve"> Metazoa</v>
      </c>
      <c r="K2899" t="str">
        <f>VLOOKUP(A2899,таксономия!$1:$1048576,9,1)</f>
        <v xml:space="preserve"> Chordata</v>
      </c>
      <c r="L2899" t="str">
        <f>VLOOKUP(A2899,таксономия!$1:$1048576,10,1)</f>
        <v xml:space="preserve"> Craniata</v>
      </c>
      <c r="M2899" t="str">
        <f>VLOOKUP(A2899,таксономия!$1:$1048576,11,1)</f>
        <v xml:space="preserve"> Vertebrata</v>
      </c>
      <c r="N2899" t="str">
        <f>VLOOKUP(A2899,таксономия!$1:$1048576,12,1)</f>
        <v xml:space="preserve"> Euteleostomi</v>
      </c>
      <c r="O2899" t="str">
        <f>VLOOKUP(A2899,таксономия!$1:$1048576,13,1)</f>
        <v>Mammalia</v>
      </c>
      <c r="P2899" t="str">
        <f>VLOOKUP(A2899,таксономия!$1:$1048576,14,1)</f>
        <v xml:space="preserve"> Eutheria</v>
      </c>
      <c r="Q2899" t="str">
        <f>VLOOKUP(A2899,таксономия!$1:$1048576,15,1)</f>
        <v xml:space="preserve"> Laurasiatheria</v>
      </c>
      <c r="R2899" t="str">
        <f>VLOOKUP(A2899,таксономия!$1:$1048576,3,1)</f>
        <v xml:space="preserve"> Ailuropoda melanoleuca (Giant panda).</v>
      </c>
      <c r="S2899">
        <f t="shared" si="45"/>
        <v>78</v>
      </c>
    </row>
    <row r="2900" spans="1:19" x14ac:dyDescent="0.3">
      <c r="A2900" t="s">
        <v>1699</v>
      </c>
      <c r="B2900" t="s">
        <v>1700</v>
      </c>
      <c r="C2900">
        <v>907</v>
      </c>
      <c r="D2900" t="s">
        <v>24</v>
      </c>
      <c r="E2900">
        <v>443</v>
      </c>
      <c r="F2900">
        <v>716</v>
      </c>
      <c r="G2900">
        <v>24806</v>
      </c>
      <c r="H2900" t="s">
        <v>25</v>
      </c>
      <c r="I2900" t="str">
        <f>VLOOKUP(A2900,таксономия!$1:$1048576,7,1)</f>
        <v>Eukaryota</v>
      </c>
      <c r="J2900" t="str">
        <f>VLOOKUP(A2900,таксономия!$1:$1048576,8,1)</f>
        <v xml:space="preserve"> Metazoa</v>
      </c>
      <c r="K2900" t="str">
        <f>VLOOKUP(A2900,таксономия!$1:$1048576,9,1)</f>
        <v xml:space="preserve"> Chordata</v>
      </c>
      <c r="L2900" t="str">
        <f>VLOOKUP(A2900,таксономия!$1:$1048576,10,1)</f>
        <v xml:space="preserve"> Craniata</v>
      </c>
      <c r="M2900" t="str">
        <f>VLOOKUP(A2900,таксономия!$1:$1048576,11,1)</f>
        <v xml:space="preserve"> Vertebrata</v>
      </c>
      <c r="N2900" t="str">
        <f>VLOOKUP(A2900,таксономия!$1:$1048576,12,1)</f>
        <v xml:space="preserve"> Euteleostomi</v>
      </c>
      <c r="O2900" t="str">
        <f>VLOOKUP(A2900,таксономия!$1:$1048576,13,1)</f>
        <v>Mammalia</v>
      </c>
      <c r="P2900" t="str">
        <f>VLOOKUP(A2900,таксономия!$1:$1048576,14,1)</f>
        <v xml:space="preserve"> Eutheria</v>
      </c>
      <c r="Q2900" t="str">
        <f>VLOOKUP(A2900,таксономия!$1:$1048576,15,1)</f>
        <v xml:space="preserve"> Laurasiatheria</v>
      </c>
      <c r="R2900" t="str">
        <f>VLOOKUP(A2900,таксономия!$1:$1048576,3,1)</f>
        <v xml:space="preserve"> Ailuropoda melanoleuca (Giant panda).</v>
      </c>
      <c r="S2900">
        <f t="shared" si="45"/>
        <v>273</v>
      </c>
    </row>
    <row r="2901" spans="1:19" x14ac:dyDescent="0.3">
      <c r="A2901" t="s">
        <v>1701</v>
      </c>
      <c r="B2901" t="s">
        <v>1702</v>
      </c>
      <c r="C2901">
        <v>558</v>
      </c>
      <c r="D2901" t="s">
        <v>34</v>
      </c>
      <c r="E2901">
        <v>76</v>
      </c>
      <c r="F2901">
        <v>106</v>
      </c>
      <c r="G2901">
        <v>24995</v>
      </c>
      <c r="H2901" t="s">
        <v>35</v>
      </c>
      <c r="I2901" t="str">
        <f>VLOOKUP(A2901,таксономия!$1:$1048576,7,1)</f>
        <v>Eukaryota</v>
      </c>
      <c r="J2901" t="str">
        <f>VLOOKUP(A2901,таксономия!$1:$1048576,8,1)</f>
        <v xml:space="preserve"> Metazoa</v>
      </c>
      <c r="K2901" t="str">
        <f>VLOOKUP(A2901,таксономия!$1:$1048576,9,1)</f>
        <v xml:space="preserve"> Chordata</v>
      </c>
      <c r="L2901" t="str">
        <f>VLOOKUP(A2901,таксономия!$1:$1048576,10,1)</f>
        <v xml:space="preserve"> Craniata</v>
      </c>
      <c r="M2901" t="str">
        <f>VLOOKUP(A2901,таксономия!$1:$1048576,11,1)</f>
        <v xml:space="preserve"> Vertebrata</v>
      </c>
      <c r="N2901" t="str">
        <f>VLOOKUP(A2901,таксономия!$1:$1048576,12,1)</f>
        <v xml:space="preserve"> Euteleostomi</v>
      </c>
      <c r="O2901" t="str">
        <f>VLOOKUP(A2901,таксономия!$1:$1048576,13,1)</f>
        <v>Mammalia</v>
      </c>
      <c r="P2901" t="str">
        <f>VLOOKUP(A2901,таксономия!$1:$1048576,14,1)</f>
        <v xml:space="preserve"> Eutheria</v>
      </c>
      <c r="Q2901" t="str">
        <f>VLOOKUP(A2901,таксономия!$1:$1048576,15,1)</f>
        <v xml:space="preserve"> Laurasiatheria</v>
      </c>
      <c r="R2901" t="str">
        <f>VLOOKUP(A2901,таксономия!$1:$1048576,3,1)</f>
        <v xml:space="preserve"> Ailuropoda melanoleuca (Giant panda).</v>
      </c>
      <c r="S2901">
        <f t="shared" si="45"/>
        <v>30</v>
      </c>
    </row>
    <row r="2902" spans="1:19" x14ac:dyDescent="0.3">
      <c r="A2902" t="s">
        <v>1701</v>
      </c>
      <c r="B2902" t="s">
        <v>1702</v>
      </c>
      <c r="C2902">
        <v>558</v>
      </c>
      <c r="D2902" t="s">
        <v>34</v>
      </c>
      <c r="E2902">
        <v>153</v>
      </c>
      <c r="F2902">
        <v>185</v>
      </c>
      <c r="G2902">
        <v>24995</v>
      </c>
      <c r="H2902" t="s">
        <v>35</v>
      </c>
      <c r="I2902" t="str">
        <f>VLOOKUP(A2902,таксономия!$1:$1048576,7,1)</f>
        <v>Eukaryota</v>
      </c>
      <c r="J2902" t="str">
        <f>VLOOKUP(A2902,таксономия!$1:$1048576,8,1)</f>
        <v xml:space="preserve"> Metazoa</v>
      </c>
      <c r="K2902" t="str">
        <f>VLOOKUP(A2902,таксономия!$1:$1048576,9,1)</f>
        <v xml:space="preserve"> Chordata</v>
      </c>
      <c r="L2902" t="str">
        <f>VLOOKUP(A2902,таксономия!$1:$1048576,10,1)</f>
        <v xml:space="preserve"> Craniata</v>
      </c>
      <c r="M2902" t="str">
        <f>VLOOKUP(A2902,таксономия!$1:$1048576,11,1)</f>
        <v xml:space="preserve"> Vertebrata</v>
      </c>
      <c r="N2902" t="str">
        <f>VLOOKUP(A2902,таксономия!$1:$1048576,12,1)</f>
        <v xml:space="preserve"> Euteleostomi</v>
      </c>
      <c r="O2902" t="str">
        <f>VLOOKUP(A2902,таксономия!$1:$1048576,13,1)</f>
        <v>Mammalia</v>
      </c>
      <c r="P2902" t="str">
        <f>VLOOKUP(A2902,таксономия!$1:$1048576,14,1)</f>
        <v xml:space="preserve"> Eutheria</v>
      </c>
      <c r="Q2902" t="str">
        <f>VLOOKUP(A2902,таксономия!$1:$1048576,15,1)</f>
        <v xml:space="preserve"> Laurasiatheria</v>
      </c>
      <c r="R2902" t="str">
        <f>VLOOKUP(A2902,таксономия!$1:$1048576,3,1)</f>
        <v xml:space="preserve"> Ailuropoda melanoleuca (Giant panda).</v>
      </c>
      <c r="S2902">
        <f t="shared" si="45"/>
        <v>32</v>
      </c>
    </row>
    <row r="2903" spans="1:19" x14ac:dyDescent="0.3">
      <c r="A2903" t="s">
        <v>1701</v>
      </c>
      <c r="B2903" t="s">
        <v>1702</v>
      </c>
      <c r="C2903">
        <v>558</v>
      </c>
      <c r="D2903" t="s">
        <v>12</v>
      </c>
      <c r="E2903">
        <v>193</v>
      </c>
      <c r="F2903">
        <v>275</v>
      </c>
      <c r="G2903">
        <v>2697</v>
      </c>
      <c r="H2903" t="s">
        <v>13</v>
      </c>
      <c r="I2903" t="str">
        <f>VLOOKUP(A2903,таксономия!$1:$1048576,7,1)</f>
        <v>Eukaryota</v>
      </c>
      <c r="J2903" t="str">
        <f>VLOOKUP(A2903,таксономия!$1:$1048576,8,1)</f>
        <v xml:space="preserve"> Metazoa</v>
      </c>
      <c r="K2903" t="str">
        <f>VLOOKUP(A2903,таксономия!$1:$1048576,9,1)</f>
        <v xml:space="preserve"> Chordata</v>
      </c>
      <c r="L2903" t="str">
        <f>VLOOKUP(A2903,таксономия!$1:$1048576,10,1)</f>
        <v xml:space="preserve"> Craniata</v>
      </c>
      <c r="M2903" t="str">
        <f>VLOOKUP(A2903,таксономия!$1:$1048576,11,1)</f>
        <v xml:space="preserve"> Vertebrata</v>
      </c>
      <c r="N2903" t="str">
        <f>VLOOKUP(A2903,таксономия!$1:$1048576,12,1)</f>
        <v xml:space="preserve"> Euteleostomi</v>
      </c>
      <c r="O2903" t="str">
        <f>VLOOKUP(A2903,таксономия!$1:$1048576,13,1)</f>
        <v>Mammalia</v>
      </c>
      <c r="P2903" t="str">
        <f>VLOOKUP(A2903,таксономия!$1:$1048576,14,1)</f>
        <v xml:space="preserve"> Eutheria</v>
      </c>
      <c r="Q2903" t="str">
        <f>VLOOKUP(A2903,таксономия!$1:$1048576,15,1)</f>
        <v xml:space="preserve"> Laurasiatheria</v>
      </c>
      <c r="R2903" t="str">
        <f>VLOOKUP(A2903,таксономия!$1:$1048576,3,1)</f>
        <v xml:space="preserve"> Ailuropoda melanoleuca (Giant panda).</v>
      </c>
      <c r="S2903">
        <f t="shared" si="45"/>
        <v>82</v>
      </c>
    </row>
    <row r="2904" spans="1:19" x14ac:dyDescent="0.3">
      <c r="A2904" t="s">
        <v>1701</v>
      </c>
      <c r="B2904" t="s">
        <v>1702</v>
      </c>
      <c r="C2904">
        <v>558</v>
      </c>
      <c r="D2904" t="s">
        <v>16</v>
      </c>
      <c r="E2904">
        <v>313</v>
      </c>
      <c r="F2904">
        <v>549</v>
      </c>
      <c r="G2904">
        <v>22248</v>
      </c>
      <c r="H2904" t="s">
        <v>17</v>
      </c>
      <c r="I2904" t="str">
        <f>VLOOKUP(A2904,таксономия!$1:$1048576,7,1)</f>
        <v>Eukaryota</v>
      </c>
      <c r="J2904" t="str">
        <f>VLOOKUP(A2904,таксономия!$1:$1048576,8,1)</f>
        <v xml:space="preserve"> Metazoa</v>
      </c>
      <c r="K2904" t="str">
        <f>VLOOKUP(A2904,таксономия!$1:$1048576,9,1)</f>
        <v xml:space="preserve"> Chordata</v>
      </c>
      <c r="L2904" t="str">
        <f>VLOOKUP(A2904,таксономия!$1:$1048576,10,1)</f>
        <v xml:space="preserve"> Craniata</v>
      </c>
      <c r="M2904" t="str">
        <f>VLOOKUP(A2904,таксономия!$1:$1048576,11,1)</f>
        <v xml:space="preserve"> Vertebrata</v>
      </c>
      <c r="N2904" t="str">
        <f>VLOOKUP(A2904,таксономия!$1:$1048576,12,1)</f>
        <v xml:space="preserve"> Euteleostomi</v>
      </c>
      <c r="O2904" t="str">
        <f>VLOOKUP(A2904,таксономия!$1:$1048576,13,1)</f>
        <v>Mammalia</v>
      </c>
      <c r="P2904" t="str">
        <f>VLOOKUP(A2904,таксономия!$1:$1048576,14,1)</f>
        <v xml:space="preserve"> Eutheria</v>
      </c>
      <c r="Q2904" t="str">
        <f>VLOOKUP(A2904,таксономия!$1:$1048576,15,1)</f>
        <v xml:space="preserve"> Laurasiatheria</v>
      </c>
      <c r="R2904" t="str">
        <f>VLOOKUP(A2904,таксономия!$1:$1048576,3,1)</f>
        <v xml:space="preserve"> Ailuropoda melanoleuca (Giant panda).</v>
      </c>
      <c r="S2904">
        <f t="shared" si="45"/>
        <v>236</v>
      </c>
    </row>
    <row r="2905" spans="1:19" x14ac:dyDescent="0.3">
      <c r="A2905" t="s">
        <v>1703</v>
      </c>
      <c r="B2905" t="s">
        <v>1704</v>
      </c>
      <c r="C2905">
        <v>482</v>
      </c>
      <c r="D2905" t="s">
        <v>34</v>
      </c>
      <c r="E2905">
        <v>3</v>
      </c>
      <c r="F2905">
        <v>33</v>
      </c>
      <c r="G2905">
        <v>24995</v>
      </c>
      <c r="H2905" t="s">
        <v>35</v>
      </c>
      <c r="I2905" t="str">
        <f>VLOOKUP(A2905,таксономия!$1:$1048576,7,1)</f>
        <v>Eukaryota</v>
      </c>
      <c r="J2905" t="str">
        <f>VLOOKUP(A2905,таксономия!$1:$1048576,8,1)</f>
        <v xml:space="preserve"> Metazoa</v>
      </c>
      <c r="K2905" t="str">
        <f>VLOOKUP(A2905,таксономия!$1:$1048576,9,1)</f>
        <v xml:space="preserve"> Chordata</v>
      </c>
      <c r="L2905" t="str">
        <f>VLOOKUP(A2905,таксономия!$1:$1048576,10,1)</f>
        <v xml:space="preserve"> Craniata</v>
      </c>
      <c r="M2905" t="str">
        <f>VLOOKUP(A2905,таксономия!$1:$1048576,11,1)</f>
        <v xml:space="preserve"> Vertebrata</v>
      </c>
      <c r="N2905" t="str">
        <f>VLOOKUP(A2905,таксономия!$1:$1048576,12,1)</f>
        <v xml:space="preserve"> Euteleostomi</v>
      </c>
      <c r="O2905" t="str">
        <f>VLOOKUP(A2905,таксономия!$1:$1048576,13,1)</f>
        <v>Mammalia</v>
      </c>
      <c r="P2905" t="str">
        <f>VLOOKUP(A2905,таксономия!$1:$1048576,14,1)</f>
        <v xml:space="preserve"> Eutheria</v>
      </c>
      <c r="Q2905" t="str">
        <f>VLOOKUP(A2905,таксономия!$1:$1048576,15,1)</f>
        <v xml:space="preserve"> Laurasiatheria</v>
      </c>
      <c r="R2905" t="str">
        <f>VLOOKUP(A2905,таксономия!$1:$1048576,3,1)</f>
        <v xml:space="preserve"> Ailuropoda melanoleuca (Giant panda).</v>
      </c>
      <c r="S2905">
        <f t="shared" si="45"/>
        <v>30</v>
      </c>
    </row>
    <row r="2906" spans="1:19" x14ac:dyDescent="0.3">
      <c r="A2906" t="s">
        <v>1703</v>
      </c>
      <c r="B2906" t="s">
        <v>1704</v>
      </c>
      <c r="C2906">
        <v>482</v>
      </c>
      <c r="D2906" t="s">
        <v>34</v>
      </c>
      <c r="E2906">
        <v>80</v>
      </c>
      <c r="F2906">
        <v>112</v>
      </c>
      <c r="G2906">
        <v>24995</v>
      </c>
      <c r="H2906" t="s">
        <v>35</v>
      </c>
      <c r="I2906" t="str">
        <f>VLOOKUP(A2906,таксономия!$1:$1048576,7,1)</f>
        <v>Eukaryota</v>
      </c>
      <c r="J2906" t="str">
        <f>VLOOKUP(A2906,таксономия!$1:$1048576,8,1)</f>
        <v xml:space="preserve"> Metazoa</v>
      </c>
      <c r="K2906" t="str">
        <f>VLOOKUP(A2906,таксономия!$1:$1048576,9,1)</f>
        <v xml:space="preserve"> Chordata</v>
      </c>
      <c r="L2906" t="str">
        <f>VLOOKUP(A2906,таксономия!$1:$1048576,10,1)</f>
        <v xml:space="preserve"> Craniata</v>
      </c>
      <c r="M2906" t="str">
        <f>VLOOKUP(A2906,таксономия!$1:$1048576,11,1)</f>
        <v xml:space="preserve"> Vertebrata</v>
      </c>
      <c r="N2906" t="str">
        <f>VLOOKUP(A2906,таксономия!$1:$1048576,12,1)</f>
        <v xml:space="preserve"> Euteleostomi</v>
      </c>
      <c r="O2906" t="str">
        <f>VLOOKUP(A2906,таксономия!$1:$1048576,13,1)</f>
        <v>Mammalia</v>
      </c>
      <c r="P2906" t="str">
        <f>VLOOKUP(A2906,таксономия!$1:$1048576,14,1)</f>
        <v xml:space="preserve"> Eutheria</v>
      </c>
      <c r="Q2906" t="str">
        <f>VLOOKUP(A2906,таксономия!$1:$1048576,15,1)</f>
        <v xml:space="preserve"> Laurasiatheria</v>
      </c>
      <c r="R2906" t="str">
        <f>VLOOKUP(A2906,таксономия!$1:$1048576,3,1)</f>
        <v xml:space="preserve"> Ailuropoda melanoleuca (Giant panda).</v>
      </c>
      <c r="S2906">
        <f t="shared" si="45"/>
        <v>32</v>
      </c>
    </row>
    <row r="2907" spans="1:19" x14ac:dyDescent="0.3">
      <c r="A2907" t="s">
        <v>1703</v>
      </c>
      <c r="B2907" t="s">
        <v>1704</v>
      </c>
      <c r="C2907">
        <v>482</v>
      </c>
      <c r="D2907" t="s">
        <v>12</v>
      </c>
      <c r="E2907">
        <v>120</v>
      </c>
      <c r="F2907">
        <v>202</v>
      </c>
      <c r="G2907">
        <v>2697</v>
      </c>
      <c r="H2907" t="s">
        <v>13</v>
      </c>
      <c r="I2907" t="str">
        <f>VLOOKUP(A2907,таксономия!$1:$1048576,7,1)</f>
        <v>Eukaryota</v>
      </c>
      <c r="J2907" t="str">
        <f>VLOOKUP(A2907,таксономия!$1:$1048576,8,1)</f>
        <v xml:space="preserve"> Metazoa</v>
      </c>
      <c r="K2907" t="str">
        <f>VLOOKUP(A2907,таксономия!$1:$1048576,9,1)</f>
        <v xml:space="preserve"> Chordata</v>
      </c>
      <c r="L2907" t="str">
        <f>VLOOKUP(A2907,таксономия!$1:$1048576,10,1)</f>
        <v xml:space="preserve"> Craniata</v>
      </c>
      <c r="M2907" t="str">
        <f>VLOOKUP(A2907,таксономия!$1:$1048576,11,1)</f>
        <v xml:space="preserve"> Vertebrata</v>
      </c>
      <c r="N2907" t="str">
        <f>VLOOKUP(A2907,таксономия!$1:$1048576,12,1)</f>
        <v xml:space="preserve"> Euteleostomi</v>
      </c>
      <c r="O2907" t="str">
        <f>VLOOKUP(A2907,таксономия!$1:$1048576,13,1)</f>
        <v>Mammalia</v>
      </c>
      <c r="P2907" t="str">
        <f>VLOOKUP(A2907,таксономия!$1:$1048576,14,1)</f>
        <v xml:space="preserve"> Eutheria</v>
      </c>
      <c r="Q2907" t="str">
        <f>VLOOKUP(A2907,таксономия!$1:$1048576,15,1)</f>
        <v xml:space="preserve"> Laurasiatheria</v>
      </c>
      <c r="R2907" t="str">
        <f>VLOOKUP(A2907,таксономия!$1:$1048576,3,1)</f>
        <v xml:space="preserve"> Ailuropoda melanoleuca (Giant panda).</v>
      </c>
      <c r="S2907">
        <f t="shared" si="45"/>
        <v>82</v>
      </c>
    </row>
    <row r="2908" spans="1:19" x14ac:dyDescent="0.3">
      <c r="A2908" t="s">
        <v>1703</v>
      </c>
      <c r="B2908" t="s">
        <v>1704</v>
      </c>
      <c r="C2908">
        <v>482</v>
      </c>
      <c r="D2908" t="s">
        <v>16</v>
      </c>
      <c r="E2908">
        <v>240</v>
      </c>
      <c r="F2908">
        <v>475</v>
      </c>
      <c r="G2908">
        <v>22248</v>
      </c>
      <c r="H2908" t="s">
        <v>17</v>
      </c>
      <c r="I2908" t="str">
        <f>VLOOKUP(A2908,таксономия!$1:$1048576,7,1)</f>
        <v>Eukaryota</v>
      </c>
      <c r="J2908" t="str">
        <f>VLOOKUP(A2908,таксономия!$1:$1048576,8,1)</f>
        <v xml:space="preserve"> Metazoa</v>
      </c>
      <c r="K2908" t="str">
        <f>VLOOKUP(A2908,таксономия!$1:$1048576,9,1)</f>
        <v xml:space="preserve"> Chordata</v>
      </c>
      <c r="L2908" t="str">
        <f>VLOOKUP(A2908,таксономия!$1:$1048576,10,1)</f>
        <v xml:space="preserve"> Craniata</v>
      </c>
      <c r="M2908" t="str">
        <f>VLOOKUP(A2908,таксономия!$1:$1048576,11,1)</f>
        <v xml:space="preserve"> Vertebrata</v>
      </c>
      <c r="N2908" t="str">
        <f>VLOOKUP(A2908,таксономия!$1:$1048576,12,1)</f>
        <v xml:space="preserve"> Euteleostomi</v>
      </c>
      <c r="O2908" t="str">
        <f>VLOOKUP(A2908,таксономия!$1:$1048576,13,1)</f>
        <v>Mammalia</v>
      </c>
      <c r="P2908" t="str">
        <f>VLOOKUP(A2908,таксономия!$1:$1048576,14,1)</f>
        <v xml:space="preserve"> Eutheria</v>
      </c>
      <c r="Q2908" t="str">
        <f>VLOOKUP(A2908,таксономия!$1:$1048576,15,1)</f>
        <v xml:space="preserve"> Laurasiatheria</v>
      </c>
      <c r="R2908" t="str">
        <f>VLOOKUP(A2908,таксономия!$1:$1048576,3,1)</f>
        <v xml:space="preserve"> Ailuropoda melanoleuca (Giant panda).</v>
      </c>
      <c r="S2908">
        <f t="shared" si="45"/>
        <v>235</v>
      </c>
    </row>
    <row r="2909" spans="1:19" x14ac:dyDescent="0.3">
      <c r="A2909" t="s">
        <v>1705</v>
      </c>
      <c r="B2909" t="s">
        <v>1706</v>
      </c>
      <c r="C2909">
        <v>824</v>
      </c>
      <c r="D2909" t="s">
        <v>12</v>
      </c>
      <c r="E2909">
        <v>111</v>
      </c>
      <c r="F2909">
        <v>189</v>
      </c>
      <c r="G2909">
        <v>2697</v>
      </c>
      <c r="H2909" t="s">
        <v>13</v>
      </c>
      <c r="I2909" t="str">
        <f>VLOOKUP(A2909,таксономия!$1:$1048576,7,1)</f>
        <v>Eukaryota</v>
      </c>
      <c r="J2909" t="str">
        <f>VLOOKUP(A2909,таксономия!$1:$1048576,8,1)</f>
        <v xml:space="preserve"> Metazoa</v>
      </c>
      <c r="K2909" t="str">
        <f>VLOOKUP(A2909,таксономия!$1:$1048576,9,1)</f>
        <v xml:space="preserve"> Chordata</v>
      </c>
      <c r="L2909" t="str">
        <f>VLOOKUP(A2909,таксономия!$1:$1048576,10,1)</f>
        <v xml:space="preserve"> Craniata</v>
      </c>
      <c r="M2909" t="str">
        <f>VLOOKUP(A2909,таксономия!$1:$1048576,11,1)</f>
        <v xml:space="preserve"> Vertebrata</v>
      </c>
      <c r="N2909" t="str">
        <f>VLOOKUP(A2909,таксономия!$1:$1048576,12,1)</f>
        <v xml:space="preserve"> Euteleostomi</v>
      </c>
      <c r="O2909" t="str">
        <f>VLOOKUP(A2909,таксономия!$1:$1048576,13,1)</f>
        <v>Mammalia</v>
      </c>
      <c r="P2909" t="str">
        <f>VLOOKUP(A2909,таксономия!$1:$1048576,14,1)</f>
        <v xml:space="preserve"> Eutheria</v>
      </c>
      <c r="Q2909" t="str">
        <f>VLOOKUP(A2909,таксономия!$1:$1048576,15,1)</f>
        <v xml:space="preserve"> Laurasiatheria</v>
      </c>
      <c r="R2909" t="str">
        <f>VLOOKUP(A2909,таксономия!$1:$1048576,3,1)</f>
        <v xml:space="preserve"> Ailuropoda melanoleuca (Giant panda).</v>
      </c>
      <c r="S2909">
        <f t="shared" si="45"/>
        <v>78</v>
      </c>
    </row>
    <row r="2910" spans="1:19" x14ac:dyDescent="0.3">
      <c r="A2910" t="s">
        <v>1705</v>
      </c>
      <c r="B2910" t="s">
        <v>1706</v>
      </c>
      <c r="C2910">
        <v>824</v>
      </c>
      <c r="D2910" t="s">
        <v>12</v>
      </c>
      <c r="E2910">
        <v>193</v>
      </c>
      <c r="F2910">
        <v>270</v>
      </c>
      <c r="G2910">
        <v>2697</v>
      </c>
      <c r="H2910" t="s">
        <v>13</v>
      </c>
      <c r="I2910" t="str">
        <f>VLOOKUP(A2910,таксономия!$1:$1048576,7,1)</f>
        <v>Eukaryota</v>
      </c>
      <c r="J2910" t="str">
        <f>VLOOKUP(A2910,таксономия!$1:$1048576,8,1)</f>
        <v xml:space="preserve"> Metazoa</v>
      </c>
      <c r="K2910" t="str">
        <f>VLOOKUP(A2910,таксономия!$1:$1048576,9,1)</f>
        <v xml:space="preserve"> Chordata</v>
      </c>
      <c r="L2910" t="str">
        <f>VLOOKUP(A2910,таксономия!$1:$1048576,10,1)</f>
        <v xml:space="preserve"> Craniata</v>
      </c>
      <c r="M2910" t="str">
        <f>VLOOKUP(A2910,таксономия!$1:$1048576,11,1)</f>
        <v xml:space="preserve"> Vertebrata</v>
      </c>
      <c r="N2910" t="str">
        <f>VLOOKUP(A2910,таксономия!$1:$1048576,12,1)</f>
        <v xml:space="preserve"> Euteleostomi</v>
      </c>
      <c r="O2910" t="str">
        <f>VLOOKUP(A2910,таксономия!$1:$1048576,13,1)</f>
        <v>Mammalia</v>
      </c>
      <c r="P2910" t="str">
        <f>VLOOKUP(A2910,таксономия!$1:$1048576,14,1)</f>
        <v xml:space="preserve"> Eutheria</v>
      </c>
      <c r="Q2910" t="str">
        <f>VLOOKUP(A2910,таксономия!$1:$1048576,15,1)</f>
        <v xml:space="preserve"> Laurasiatheria</v>
      </c>
      <c r="R2910" t="str">
        <f>VLOOKUP(A2910,таксономия!$1:$1048576,3,1)</f>
        <v xml:space="preserve"> Ailuropoda melanoleuca (Giant panda).</v>
      </c>
      <c r="S2910">
        <f t="shared" si="45"/>
        <v>77</v>
      </c>
    </row>
    <row r="2911" spans="1:19" x14ac:dyDescent="0.3">
      <c r="A2911" t="s">
        <v>1705</v>
      </c>
      <c r="B2911" t="s">
        <v>1706</v>
      </c>
      <c r="C2911">
        <v>824</v>
      </c>
      <c r="D2911" t="s">
        <v>12</v>
      </c>
      <c r="E2911">
        <v>283</v>
      </c>
      <c r="F2911">
        <v>360</v>
      </c>
      <c r="G2911">
        <v>2697</v>
      </c>
      <c r="H2911" t="s">
        <v>13</v>
      </c>
      <c r="I2911" t="str">
        <f>VLOOKUP(A2911,таксономия!$1:$1048576,7,1)</f>
        <v>Eukaryota</v>
      </c>
      <c r="J2911" t="str">
        <f>VLOOKUP(A2911,таксономия!$1:$1048576,8,1)</f>
        <v xml:space="preserve"> Metazoa</v>
      </c>
      <c r="K2911" t="str">
        <f>VLOOKUP(A2911,таксономия!$1:$1048576,9,1)</f>
        <v xml:space="preserve"> Chordata</v>
      </c>
      <c r="L2911" t="str">
        <f>VLOOKUP(A2911,таксономия!$1:$1048576,10,1)</f>
        <v xml:space="preserve"> Craniata</v>
      </c>
      <c r="M2911" t="str">
        <f>VLOOKUP(A2911,таксономия!$1:$1048576,11,1)</f>
        <v xml:space="preserve"> Vertebrata</v>
      </c>
      <c r="N2911" t="str">
        <f>VLOOKUP(A2911,таксономия!$1:$1048576,12,1)</f>
        <v xml:space="preserve"> Euteleostomi</v>
      </c>
      <c r="O2911" t="str">
        <f>VLOOKUP(A2911,таксономия!$1:$1048576,13,1)</f>
        <v>Mammalia</v>
      </c>
      <c r="P2911" t="str">
        <f>VLOOKUP(A2911,таксономия!$1:$1048576,14,1)</f>
        <v xml:space="preserve"> Eutheria</v>
      </c>
      <c r="Q2911" t="str">
        <f>VLOOKUP(A2911,таксономия!$1:$1048576,15,1)</f>
        <v xml:space="preserve"> Laurasiatheria</v>
      </c>
      <c r="R2911" t="str">
        <f>VLOOKUP(A2911,таксономия!$1:$1048576,3,1)</f>
        <v xml:space="preserve"> Ailuropoda melanoleuca (Giant panda).</v>
      </c>
      <c r="S2911">
        <f t="shared" si="45"/>
        <v>77</v>
      </c>
    </row>
    <row r="2912" spans="1:19" x14ac:dyDescent="0.3">
      <c r="A2912" t="s">
        <v>1705</v>
      </c>
      <c r="B2912" t="s">
        <v>1706</v>
      </c>
      <c r="C2912">
        <v>824</v>
      </c>
      <c r="D2912" t="s">
        <v>12</v>
      </c>
      <c r="E2912">
        <v>387</v>
      </c>
      <c r="F2912">
        <v>464</v>
      </c>
      <c r="G2912">
        <v>2697</v>
      </c>
      <c r="H2912" t="s">
        <v>13</v>
      </c>
      <c r="I2912" t="str">
        <f>VLOOKUP(A2912,таксономия!$1:$1048576,7,1)</f>
        <v>Eukaryota</v>
      </c>
      <c r="J2912" t="str">
        <f>VLOOKUP(A2912,таксономия!$1:$1048576,8,1)</f>
        <v xml:space="preserve"> Metazoa</v>
      </c>
      <c r="K2912" t="str">
        <f>VLOOKUP(A2912,таксономия!$1:$1048576,9,1)</f>
        <v xml:space="preserve"> Chordata</v>
      </c>
      <c r="L2912" t="str">
        <f>VLOOKUP(A2912,таксономия!$1:$1048576,10,1)</f>
        <v xml:space="preserve"> Craniata</v>
      </c>
      <c r="M2912" t="str">
        <f>VLOOKUP(A2912,таксономия!$1:$1048576,11,1)</f>
        <v xml:space="preserve"> Vertebrata</v>
      </c>
      <c r="N2912" t="str">
        <f>VLOOKUP(A2912,таксономия!$1:$1048576,12,1)</f>
        <v xml:space="preserve"> Euteleostomi</v>
      </c>
      <c r="O2912" t="str">
        <f>VLOOKUP(A2912,таксономия!$1:$1048576,13,1)</f>
        <v>Mammalia</v>
      </c>
      <c r="P2912" t="str">
        <f>VLOOKUP(A2912,таксономия!$1:$1048576,14,1)</f>
        <v xml:space="preserve"> Eutheria</v>
      </c>
      <c r="Q2912" t="str">
        <f>VLOOKUP(A2912,таксономия!$1:$1048576,15,1)</f>
        <v xml:space="preserve"> Laurasiatheria</v>
      </c>
      <c r="R2912" t="str">
        <f>VLOOKUP(A2912,таксономия!$1:$1048576,3,1)</f>
        <v xml:space="preserve"> Ailuropoda melanoleuca (Giant panda).</v>
      </c>
      <c r="S2912">
        <f t="shared" si="45"/>
        <v>77</v>
      </c>
    </row>
    <row r="2913" spans="1:19" x14ac:dyDescent="0.3">
      <c r="A2913" t="s">
        <v>1705</v>
      </c>
      <c r="B2913" t="s">
        <v>1706</v>
      </c>
      <c r="C2913">
        <v>824</v>
      </c>
      <c r="D2913" t="s">
        <v>12</v>
      </c>
      <c r="E2913">
        <v>491</v>
      </c>
      <c r="F2913">
        <v>570</v>
      </c>
      <c r="G2913">
        <v>2697</v>
      </c>
      <c r="H2913" t="s">
        <v>13</v>
      </c>
      <c r="I2913" t="str">
        <f>VLOOKUP(A2913,таксономия!$1:$1048576,7,1)</f>
        <v>Eukaryota</v>
      </c>
      <c r="J2913" t="str">
        <f>VLOOKUP(A2913,таксономия!$1:$1048576,8,1)</f>
        <v xml:space="preserve"> Metazoa</v>
      </c>
      <c r="K2913" t="str">
        <f>VLOOKUP(A2913,таксономия!$1:$1048576,9,1)</f>
        <v xml:space="preserve"> Chordata</v>
      </c>
      <c r="L2913" t="str">
        <f>VLOOKUP(A2913,таксономия!$1:$1048576,10,1)</f>
        <v xml:space="preserve"> Craniata</v>
      </c>
      <c r="M2913" t="str">
        <f>VLOOKUP(A2913,таксономия!$1:$1048576,11,1)</f>
        <v xml:space="preserve"> Vertebrata</v>
      </c>
      <c r="N2913" t="str">
        <f>VLOOKUP(A2913,таксономия!$1:$1048576,12,1)</f>
        <v xml:space="preserve"> Euteleostomi</v>
      </c>
      <c r="O2913" t="str">
        <f>VLOOKUP(A2913,таксономия!$1:$1048576,13,1)</f>
        <v>Mammalia</v>
      </c>
      <c r="P2913" t="str">
        <f>VLOOKUP(A2913,таксономия!$1:$1048576,14,1)</f>
        <v xml:space="preserve"> Eutheria</v>
      </c>
      <c r="Q2913" t="str">
        <f>VLOOKUP(A2913,таксономия!$1:$1048576,15,1)</f>
        <v xml:space="preserve"> Laurasiatheria</v>
      </c>
      <c r="R2913" t="str">
        <f>VLOOKUP(A2913,таксономия!$1:$1048576,3,1)</f>
        <v xml:space="preserve"> Ailuropoda melanoleuca (Giant panda).</v>
      </c>
      <c r="S2913">
        <f t="shared" si="45"/>
        <v>79</v>
      </c>
    </row>
    <row r="2914" spans="1:19" x14ac:dyDescent="0.3">
      <c r="A2914" t="s">
        <v>1705</v>
      </c>
      <c r="B2914" t="s">
        <v>1706</v>
      </c>
      <c r="C2914">
        <v>824</v>
      </c>
      <c r="D2914" t="s">
        <v>44</v>
      </c>
      <c r="E2914">
        <v>30</v>
      </c>
      <c r="F2914">
        <v>107</v>
      </c>
      <c r="G2914">
        <v>2217</v>
      </c>
      <c r="H2914" t="s">
        <v>45</v>
      </c>
      <c r="I2914" t="str">
        <f>VLOOKUP(A2914,таксономия!$1:$1048576,7,1)</f>
        <v>Eukaryota</v>
      </c>
      <c r="J2914" t="str">
        <f>VLOOKUP(A2914,таксономия!$1:$1048576,8,1)</f>
        <v xml:space="preserve"> Metazoa</v>
      </c>
      <c r="K2914" t="str">
        <f>VLOOKUP(A2914,таксономия!$1:$1048576,9,1)</f>
        <v xml:space="preserve"> Chordata</v>
      </c>
      <c r="L2914" t="str">
        <f>VLOOKUP(A2914,таксономия!$1:$1048576,10,1)</f>
        <v xml:space="preserve"> Craniata</v>
      </c>
      <c r="M2914" t="str">
        <f>VLOOKUP(A2914,таксономия!$1:$1048576,11,1)</f>
        <v xml:space="preserve"> Vertebrata</v>
      </c>
      <c r="N2914" t="str">
        <f>VLOOKUP(A2914,таксономия!$1:$1048576,12,1)</f>
        <v xml:space="preserve"> Euteleostomi</v>
      </c>
      <c r="O2914" t="str">
        <f>VLOOKUP(A2914,таксономия!$1:$1048576,13,1)</f>
        <v>Mammalia</v>
      </c>
      <c r="P2914" t="str">
        <f>VLOOKUP(A2914,таксономия!$1:$1048576,14,1)</f>
        <v xml:space="preserve"> Eutheria</v>
      </c>
      <c r="Q2914" t="str">
        <f>VLOOKUP(A2914,таксономия!$1:$1048576,15,1)</f>
        <v xml:space="preserve"> Laurasiatheria</v>
      </c>
      <c r="R2914" t="str">
        <f>VLOOKUP(A2914,таксономия!$1:$1048576,3,1)</f>
        <v xml:space="preserve"> Ailuropoda melanoleuca (Giant panda).</v>
      </c>
      <c r="S2914">
        <f t="shared" si="45"/>
        <v>77</v>
      </c>
    </row>
    <row r="2915" spans="1:19" x14ac:dyDescent="0.3">
      <c r="A2915" t="s">
        <v>1705</v>
      </c>
      <c r="B2915" t="s">
        <v>1706</v>
      </c>
      <c r="C2915">
        <v>824</v>
      </c>
      <c r="D2915" t="s">
        <v>16</v>
      </c>
      <c r="E2915">
        <v>595</v>
      </c>
      <c r="F2915">
        <v>817</v>
      </c>
      <c r="G2915">
        <v>22248</v>
      </c>
      <c r="H2915" t="s">
        <v>17</v>
      </c>
      <c r="I2915" t="str">
        <f>VLOOKUP(A2915,таксономия!$1:$1048576,7,1)</f>
        <v>Eukaryota</v>
      </c>
      <c r="J2915" t="str">
        <f>VLOOKUP(A2915,таксономия!$1:$1048576,8,1)</f>
        <v xml:space="preserve"> Metazoa</v>
      </c>
      <c r="K2915" t="str">
        <f>VLOOKUP(A2915,таксономия!$1:$1048576,9,1)</f>
        <v xml:space="preserve"> Chordata</v>
      </c>
      <c r="L2915" t="str">
        <f>VLOOKUP(A2915,таксономия!$1:$1048576,10,1)</f>
        <v xml:space="preserve"> Craniata</v>
      </c>
      <c r="M2915" t="str">
        <f>VLOOKUP(A2915,таксономия!$1:$1048576,11,1)</f>
        <v xml:space="preserve"> Vertebrata</v>
      </c>
      <c r="N2915" t="str">
        <f>VLOOKUP(A2915,таксономия!$1:$1048576,12,1)</f>
        <v xml:space="preserve"> Euteleostomi</v>
      </c>
      <c r="O2915" t="str">
        <f>VLOOKUP(A2915,таксономия!$1:$1048576,13,1)</f>
        <v>Mammalia</v>
      </c>
      <c r="P2915" t="str">
        <f>VLOOKUP(A2915,таксономия!$1:$1048576,14,1)</f>
        <v xml:space="preserve"> Eutheria</v>
      </c>
      <c r="Q2915" t="str">
        <f>VLOOKUP(A2915,таксономия!$1:$1048576,15,1)</f>
        <v xml:space="preserve"> Laurasiatheria</v>
      </c>
      <c r="R2915" t="str">
        <f>VLOOKUP(A2915,таксономия!$1:$1048576,3,1)</f>
        <v xml:space="preserve"> Ailuropoda melanoleuca (Giant panda).</v>
      </c>
      <c r="S2915">
        <f t="shared" si="45"/>
        <v>222</v>
      </c>
    </row>
    <row r="2916" spans="1:19" x14ac:dyDescent="0.3">
      <c r="A2916" t="s">
        <v>1707</v>
      </c>
      <c r="B2916" t="s">
        <v>1708</v>
      </c>
      <c r="C2916">
        <v>728</v>
      </c>
      <c r="D2916" t="s">
        <v>12</v>
      </c>
      <c r="E2916">
        <v>128</v>
      </c>
      <c r="F2916">
        <v>206</v>
      </c>
      <c r="G2916">
        <v>2697</v>
      </c>
      <c r="H2916" t="s">
        <v>13</v>
      </c>
      <c r="I2916" t="str">
        <f>VLOOKUP(A2916,таксономия!$1:$1048576,7,1)</f>
        <v>Eukaryota</v>
      </c>
      <c r="J2916" t="str">
        <f>VLOOKUP(A2916,таксономия!$1:$1048576,8,1)</f>
        <v xml:space="preserve"> Metazoa</v>
      </c>
      <c r="K2916" t="str">
        <f>VLOOKUP(A2916,таксономия!$1:$1048576,9,1)</f>
        <v xml:space="preserve"> Chordata</v>
      </c>
      <c r="L2916" t="str">
        <f>VLOOKUP(A2916,таксономия!$1:$1048576,10,1)</f>
        <v xml:space="preserve"> Craniata</v>
      </c>
      <c r="M2916" t="str">
        <f>VLOOKUP(A2916,таксономия!$1:$1048576,11,1)</f>
        <v xml:space="preserve"> Vertebrata</v>
      </c>
      <c r="N2916" t="str">
        <f>VLOOKUP(A2916,таксономия!$1:$1048576,12,1)</f>
        <v xml:space="preserve"> Euteleostomi</v>
      </c>
      <c r="O2916" t="str">
        <f>VLOOKUP(A2916,таксономия!$1:$1048576,13,1)</f>
        <v>Mammalia</v>
      </c>
      <c r="P2916" t="str">
        <f>VLOOKUP(A2916,таксономия!$1:$1048576,14,1)</f>
        <v xml:space="preserve"> Eutheria</v>
      </c>
      <c r="Q2916" t="str">
        <f>VLOOKUP(A2916,таксономия!$1:$1048576,15,1)</f>
        <v xml:space="preserve"> Laurasiatheria</v>
      </c>
      <c r="R2916" t="str">
        <f>VLOOKUP(A2916,таксономия!$1:$1048576,3,1)</f>
        <v xml:space="preserve"> Ailuropoda melanoleuca (Giant panda).</v>
      </c>
      <c r="S2916">
        <f t="shared" si="45"/>
        <v>78</v>
      </c>
    </row>
    <row r="2917" spans="1:19" x14ac:dyDescent="0.3">
      <c r="A2917" t="s">
        <v>1707</v>
      </c>
      <c r="B2917" t="s">
        <v>1708</v>
      </c>
      <c r="C2917">
        <v>728</v>
      </c>
      <c r="D2917" t="s">
        <v>12</v>
      </c>
      <c r="E2917">
        <v>211</v>
      </c>
      <c r="F2917">
        <v>288</v>
      </c>
      <c r="G2917">
        <v>2697</v>
      </c>
      <c r="H2917" t="s">
        <v>13</v>
      </c>
      <c r="I2917" t="str">
        <f>VLOOKUP(A2917,таксономия!$1:$1048576,7,1)</f>
        <v>Eukaryota</v>
      </c>
      <c r="J2917" t="str">
        <f>VLOOKUP(A2917,таксономия!$1:$1048576,8,1)</f>
        <v xml:space="preserve"> Metazoa</v>
      </c>
      <c r="K2917" t="str">
        <f>VLOOKUP(A2917,таксономия!$1:$1048576,9,1)</f>
        <v xml:space="preserve"> Chordata</v>
      </c>
      <c r="L2917" t="str">
        <f>VLOOKUP(A2917,таксономия!$1:$1048576,10,1)</f>
        <v xml:space="preserve"> Craniata</v>
      </c>
      <c r="M2917" t="str">
        <f>VLOOKUP(A2917,таксономия!$1:$1048576,11,1)</f>
        <v xml:space="preserve"> Vertebrata</v>
      </c>
      <c r="N2917" t="str">
        <f>VLOOKUP(A2917,таксономия!$1:$1048576,12,1)</f>
        <v xml:space="preserve"> Euteleostomi</v>
      </c>
      <c r="O2917" t="str">
        <f>VLOOKUP(A2917,таксономия!$1:$1048576,13,1)</f>
        <v>Mammalia</v>
      </c>
      <c r="P2917" t="str">
        <f>VLOOKUP(A2917,таксономия!$1:$1048576,14,1)</f>
        <v xml:space="preserve"> Eutheria</v>
      </c>
      <c r="Q2917" t="str">
        <f>VLOOKUP(A2917,таксономия!$1:$1048576,15,1)</f>
        <v xml:space="preserve"> Laurasiatheria</v>
      </c>
      <c r="R2917" t="str">
        <f>VLOOKUP(A2917,таксономия!$1:$1048576,3,1)</f>
        <v xml:space="preserve"> Ailuropoda melanoleuca (Giant panda).</v>
      </c>
      <c r="S2917">
        <f t="shared" si="45"/>
        <v>77</v>
      </c>
    </row>
    <row r="2918" spans="1:19" x14ac:dyDescent="0.3">
      <c r="A2918" t="s">
        <v>1707</v>
      </c>
      <c r="B2918" t="s">
        <v>1708</v>
      </c>
      <c r="C2918">
        <v>728</v>
      </c>
      <c r="D2918" t="s">
        <v>12</v>
      </c>
      <c r="E2918">
        <v>305</v>
      </c>
      <c r="F2918">
        <v>383</v>
      </c>
      <c r="G2918">
        <v>2697</v>
      </c>
      <c r="H2918" t="s">
        <v>13</v>
      </c>
      <c r="I2918" t="str">
        <f>VLOOKUP(A2918,таксономия!$1:$1048576,7,1)</f>
        <v>Eukaryota</v>
      </c>
      <c r="J2918" t="str">
        <f>VLOOKUP(A2918,таксономия!$1:$1048576,8,1)</f>
        <v xml:space="preserve"> Metazoa</v>
      </c>
      <c r="K2918" t="str">
        <f>VLOOKUP(A2918,таксономия!$1:$1048576,9,1)</f>
        <v xml:space="preserve"> Chordata</v>
      </c>
      <c r="L2918" t="str">
        <f>VLOOKUP(A2918,таксономия!$1:$1048576,10,1)</f>
        <v xml:space="preserve"> Craniata</v>
      </c>
      <c r="M2918" t="str">
        <f>VLOOKUP(A2918,таксономия!$1:$1048576,11,1)</f>
        <v xml:space="preserve"> Vertebrata</v>
      </c>
      <c r="N2918" t="str">
        <f>VLOOKUP(A2918,таксономия!$1:$1048576,12,1)</f>
        <v xml:space="preserve"> Euteleostomi</v>
      </c>
      <c r="O2918" t="str">
        <f>VLOOKUP(A2918,таксономия!$1:$1048576,13,1)</f>
        <v>Mammalia</v>
      </c>
      <c r="P2918" t="str">
        <f>VLOOKUP(A2918,таксономия!$1:$1048576,14,1)</f>
        <v xml:space="preserve"> Eutheria</v>
      </c>
      <c r="Q2918" t="str">
        <f>VLOOKUP(A2918,таксономия!$1:$1048576,15,1)</f>
        <v xml:space="preserve"> Laurasiatheria</v>
      </c>
      <c r="R2918" t="str">
        <f>VLOOKUP(A2918,таксономия!$1:$1048576,3,1)</f>
        <v xml:space="preserve"> Ailuropoda melanoleuca (Giant panda).</v>
      </c>
      <c r="S2918">
        <f t="shared" si="45"/>
        <v>78</v>
      </c>
    </row>
    <row r="2919" spans="1:19" x14ac:dyDescent="0.3">
      <c r="A2919" t="s">
        <v>1707</v>
      </c>
      <c r="B2919" t="s">
        <v>1708</v>
      </c>
      <c r="C2919">
        <v>728</v>
      </c>
      <c r="D2919" t="s">
        <v>12</v>
      </c>
      <c r="E2919">
        <v>391</v>
      </c>
      <c r="F2919">
        <v>469</v>
      </c>
      <c r="G2919">
        <v>2697</v>
      </c>
      <c r="H2919" t="s">
        <v>13</v>
      </c>
      <c r="I2919" t="str">
        <f>VLOOKUP(A2919,таксономия!$1:$1048576,7,1)</f>
        <v>Eukaryota</v>
      </c>
      <c r="J2919" t="str">
        <f>VLOOKUP(A2919,таксономия!$1:$1048576,8,1)</f>
        <v xml:space="preserve"> Metazoa</v>
      </c>
      <c r="K2919" t="str">
        <f>VLOOKUP(A2919,таксономия!$1:$1048576,9,1)</f>
        <v xml:space="preserve"> Chordata</v>
      </c>
      <c r="L2919" t="str">
        <f>VLOOKUP(A2919,таксономия!$1:$1048576,10,1)</f>
        <v xml:space="preserve"> Craniata</v>
      </c>
      <c r="M2919" t="str">
        <f>VLOOKUP(A2919,таксономия!$1:$1048576,11,1)</f>
        <v xml:space="preserve"> Vertebrata</v>
      </c>
      <c r="N2919" t="str">
        <f>VLOOKUP(A2919,таксономия!$1:$1048576,12,1)</f>
        <v xml:space="preserve"> Euteleostomi</v>
      </c>
      <c r="O2919" t="str">
        <f>VLOOKUP(A2919,таксономия!$1:$1048576,13,1)</f>
        <v>Mammalia</v>
      </c>
      <c r="P2919" t="str">
        <f>VLOOKUP(A2919,таксономия!$1:$1048576,14,1)</f>
        <v xml:space="preserve"> Eutheria</v>
      </c>
      <c r="Q2919" t="str">
        <f>VLOOKUP(A2919,таксономия!$1:$1048576,15,1)</f>
        <v xml:space="preserve"> Laurasiatheria</v>
      </c>
      <c r="R2919" t="str">
        <f>VLOOKUP(A2919,таксономия!$1:$1048576,3,1)</f>
        <v xml:space="preserve"> Ailuropoda melanoleuca (Giant panda).</v>
      </c>
      <c r="S2919">
        <f t="shared" si="45"/>
        <v>78</v>
      </c>
    </row>
    <row r="2920" spans="1:19" x14ac:dyDescent="0.3">
      <c r="A2920" t="s">
        <v>1707</v>
      </c>
      <c r="B2920" t="s">
        <v>1708</v>
      </c>
      <c r="C2920">
        <v>728</v>
      </c>
      <c r="D2920" t="s">
        <v>44</v>
      </c>
      <c r="E2920">
        <v>40</v>
      </c>
      <c r="F2920">
        <v>124</v>
      </c>
      <c r="G2920">
        <v>2217</v>
      </c>
      <c r="H2920" t="s">
        <v>45</v>
      </c>
      <c r="I2920" t="str">
        <f>VLOOKUP(A2920,таксономия!$1:$1048576,7,1)</f>
        <v>Eukaryota</v>
      </c>
      <c r="J2920" t="str">
        <f>VLOOKUP(A2920,таксономия!$1:$1048576,8,1)</f>
        <v xml:space="preserve"> Metazoa</v>
      </c>
      <c r="K2920" t="str">
        <f>VLOOKUP(A2920,таксономия!$1:$1048576,9,1)</f>
        <v xml:space="preserve"> Chordata</v>
      </c>
      <c r="L2920" t="str">
        <f>VLOOKUP(A2920,таксономия!$1:$1048576,10,1)</f>
        <v xml:space="preserve"> Craniata</v>
      </c>
      <c r="M2920" t="str">
        <f>VLOOKUP(A2920,таксономия!$1:$1048576,11,1)</f>
        <v xml:space="preserve"> Vertebrata</v>
      </c>
      <c r="N2920" t="str">
        <f>VLOOKUP(A2920,таксономия!$1:$1048576,12,1)</f>
        <v xml:space="preserve"> Euteleostomi</v>
      </c>
      <c r="O2920" t="str">
        <f>VLOOKUP(A2920,таксономия!$1:$1048576,13,1)</f>
        <v>Mammalia</v>
      </c>
      <c r="P2920" t="str">
        <f>VLOOKUP(A2920,таксономия!$1:$1048576,14,1)</f>
        <v xml:space="preserve"> Eutheria</v>
      </c>
      <c r="Q2920" t="str">
        <f>VLOOKUP(A2920,таксономия!$1:$1048576,15,1)</f>
        <v xml:space="preserve"> Laurasiatheria</v>
      </c>
      <c r="R2920" t="str">
        <f>VLOOKUP(A2920,таксономия!$1:$1048576,3,1)</f>
        <v xml:space="preserve"> Ailuropoda melanoleuca (Giant panda).</v>
      </c>
      <c r="S2920">
        <f t="shared" si="45"/>
        <v>84</v>
      </c>
    </row>
    <row r="2921" spans="1:19" x14ac:dyDescent="0.3">
      <c r="A2921" t="s">
        <v>1707</v>
      </c>
      <c r="B2921" t="s">
        <v>1708</v>
      </c>
      <c r="C2921">
        <v>728</v>
      </c>
      <c r="D2921" t="s">
        <v>16</v>
      </c>
      <c r="E2921">
        <v>495</v>
      </c>
      <c r="F2921">
        <v>716</v>
      </c>
      <c r="G2921">
        <v>22248</v>
      </c>
      <c r="H2921" t="s">
        <v>17</v>
      </c>
      <c r="I2921" t="str">
        <f>VLOOKUP(A2921,таксономия!$1:$1048576,7,1)</f>
        <v>Eukaryota</v>
      </c>
      <c r="J2921" t="str">
        <f>VLOOKUP(A2921,таксономия!$1:$1048576,8,1)</f>
        <v xml:space="preserve"> Metazoa</v>
      </c>
      <c r="K2921" t="str">
        <f>VLOOKUP(A2921,таксономия!$1:$1048576,9,1)</f>
        <v xml:space="preserve"> Chordata</v>
      </c>
      <c r="L2921" t="str">
        <f>VLOOKUP(A2921,таксономия!$1:$1048576,10,1)</f>
        <v xml:space="preserve"> Craniata</v>
      </c>
      <c r="M2921" t="str">
        <f>VLOOKUP(A2921,таксономия!$1:$1048576,11,1)</f>
        <v xml:space="preserve"> Vertebrata</v>
      </c>
      <c r="N2921" t="str">
        <f>VLOOKUP(A2921,таксономия!$1:$1048576,12,1)</f>
        <v xml:space="preserve"> Euteleostomi</v>
      </c>
      <c r="O2921" t="str">
        <f>VLOOKUP(A2921,таксономия!$1:$1048576,13,1)</f>
        <v>Mammalia</v>
      </c>
      <c r="P2921" t="str">
        <f>VLOOKUP(A2921,таксономия!$1:$1048576,14,1)</f>
        <v xml:space="preserve"> Eutheria</v>
      </c>
      <c r="Q2921" t="str">
        <f>VLOOKUP(A2921,таксономия!$1:$1048576,15,1)</f>
        <v xml:space="preserve"> Laurasiatheria</v>
      </c>
      <c r="R2921" t="str">
        <f>VLOOKUP(A2921,таксономия!$1:$1048576,3,1)</f>
        <v xml:space="preserve"> Ailuropoda melanoleuca (Giant panda).</v>
      </c>
      <c r="S2921">
        <f t="shared" si="45"/>
        <v>221</v>
      </c>
    </row>
    <row r="2922" spans="1:19" x14ac:dyDescent="0.3">
      <c r="A2922" t="s">
        <v>1709</v>
      </c>
      <c r="B2922" t="s">
        <v>1710</v>
      </c>
      <c r="C2922">
        <v>432</v>
      </c>
      <c r="D2922" t="s">
        <v>12</v>
      </c>
      <c r="E2922">
        <v>72</v>
      </c>
      <c r="F2922">
        <v>153</v>
      </c>
      <c r="G2922">
        <v>2697</v>
      </c>
      <c r="H2922" t="s">
        <v>13</v>
      </c>
      <c r="I2922" t="str">
        <f>VLOOKUP(A2922,таксономия!$1:$1048576,7,1)</f>
        <v>Eukaryota</v>
      </c>
      <c r="J2922" t="str">
        <f>VLOOKUP(A2922,таксономия!$1:$1048576,8,1)</f>
        <v xml:space="preserve"> Metazoa</v>
      </c>
      <c r="K2922" t="str">
        <f>VLOOKUP(A2922,таксономия!$1:$1048576,9,1)</f>
        <v xml:space="preserve"> Chordata</v>
      </c>
      <c r="L2922" t="str">
        <f>VLOOKUP(A2922,таксономия!$1:$1048576,10,1)</f>
        <v xml:space="preserve"> Craniata</v>
      </c>
      <c r="M2922" t="str">
        <f>VLOOKUP(A2922,таксономия!$1:$1048576,11,1)</f>
        <v xml:space="preserve"> Vertebrata</v>
      </c>
      <c r="N2922" t="str">
        <f>VLOOKUP(A2922,таксономия!$1:$1048576,12,1)</f>
        <v xml:space="preserve"> Euteleostomi</v>
      </c>
      <c r="O2922" t="str">
        <f>VLOOKUP(A2922,таксономия!$1:$1048576,13,1)</f>
        <v>Mammalia</v>
      </c>
      <c r="P2922" t="str">
        <f>VLOOKUP(A2922,таксономия!$1:$1048576,14,1)</f>
        <v xml:space="preserve"> Eutheria</v>
      </c>
      <c r="Q2922" t="str">
        <f>VLOOKUP(A2922,таксономия!$1:$1048576,15,1)</f>
        <v xml:space="preserve"> Laurasiatheria</v>
      </c>
      <c r="R2922" t="str">
        <f>VLOOKUP(A2922,таксономия!$1:$1048576,3,1)</f>
        <v xml:space="preserve"> Ailuropoda melanoleuca (Giant panda).</v>
      </c>
      <c r="S2922">
        <f t="shared" si="45"/>
        <v>81</v>
      </c>
    </row>
    <row r="2923" spans="1:19" x14ac:dyDescent="0.3">
      <c r="A2923" t="s">
        <v>1709</v>
      </c>
      <c r="B2923" t="s">
        <v>1710</v>
      </c>
      <c r="C2923">
        <v>432</v>
      </c>
      <c r="D2923" t="s">
        <v>16</v>
      </c>
      <c r="E2923">
        <v>180</v>
      </c>
      <c r="F2923">
        <v>420</v>
      </c>
      <c r="G2923">
        <v>22248</v>
      </c>
      <c r="H2923" t="s">
        <v>17</v>
      </c>
      <c r="I2923" t="str">
        <f>VLOOKUP(A2923,таксономия!$1:$1048576,7,1)</f>
        <v>Eukaryota</v>
      </c>
      <c r="J2923" t="str">
        <f>VLOOKUP(A2923,таксономия!$1:$1048576,8,1)</f>
        <v xml:space="preserve"> Metazoa</v>
      </c>
      <c r="K2923" t="str">
        <f>VLOOKUP(A2923,таксономия!$1:$1048576,9,1)</f>
        <v xml:space="preserve"> Chordata</v>
      </c>
      <c r="L2923" t="str">
        <f>VLOOKUP(A2923,таксономия!$1:$1048576,10,1)</f>
        <v xml:space="preserve"> Craniata</v>
      </c>
      <c r="M2923" t="str">
        <f>VLOOKUP(A2923,таксономия!$1:$1048576,11,1)</f>
        <v xml:space="preserve"> Vertebrata</v>
      </c>
      <c r="N2923" t="str">
        <f>VLOOKUP(A2923,таксономия!$1:$1048576,12,1)</f>
        <v xml:space="preserve"> Euteleostomi</v>
      </c>
      <c r="O2923" t="str">
        <f>VLOOKUP(A2923,таксономия!$1:$1048576,13,1)</f>
        <v>Mammalia</v>
      </c>
      <c r="P2923" t="str">
        <f>VLOOKUP(A2923,таксономия!$1:$1048576,14,1)</f>
        <v xml:space="preserve"> Eutheria</v>
      </c>
      <c r="Q2923" t="str">
        <f>VLOOKUP(A2923,таксономия!$1:$1048576,15,1)</f>
        <v xml:space="preserve"> Laurasiatheria</v>
      </c>
      <c r="R2923" t="str">
        <f>VLOOKUP(A2923,таксономия!$1:$1048576,3,1)</f>
        <v xml:space="preserve"> Ailuropoda melanoleuca (Giant panda).</v>
      </c>
      <c r="S2923">
        <f t="shared" si="45"/>
        <v>240</v>
      </c>
    </row>
    <row r="2924" spans="1:19" x14ac:dyDescent="0.3">
      <c r="A2924" t="s">
        <v>1711</v>
      </c>
      <c r="B2924" t="s">
        <v>1712</v>
      </c>
      <c r="C2924">
        <v>913</v>
      </c>
      <c r="D2924" t="s">
        <v>20</v>
      </c>
      <c r="E2924">
        <v>148</v>
      </c>
      <c r="F2924">
        <v>275</v>
      </c>
      <c r="G2924">
        <v>1926</v>
      </c>
      <c r="H2924" t="s">
        <v>21</v>
      </c>
      <c r="I2924" t="str">
        <f>VLOOKUP(A2924,таксономия!$1:$1048576,7,1)</f>
        <v>Eukaryota</v>
      </c>
      <c r="J2924" t="str">
        <f>VLOOKUP(A2924,таксономия!$1:$1048576,8,1)</f>
        <v xml:space="preserve"> Metazoa</v>
      </c>
      <c r="K2924" t="str">
        <f>VLOOKUP(A2924,таксономия!$1:$1048576,9,1)</f>
        <v xml:space="preserve"> Chordata</v>
      </c>
      <c r="L2924" t="str">
        <f>VLOOKUP(A2924,таксономия!$1:$1048576,10,1)</f>
        <v xml:space="preserve"> Craniata</v>
      </c>
      <c r="M2924" t="str">
        <f>VLOOKUP(A2924,таксономия!$1:$1048576,11,1)</f>
        <v xml:space="preserve"> Vertebrata</v>
      </c>
      <c r="N2924" t="str">
        <f>VLOOKUP(A2924,таксономия!$1:$1048576,12,1)</f>
        <v xml:space="preserve"> Euteleostomi</v>
      </c>
      <c r="O2924" t="str">
        <f>VLOOKUP(A2924,таксономия!$1:$1048576,13,1)</f>
        <v>Mammalia</v>
      </c>
      <c r="P2924" t="str">
        <f>VLOOKUP(A2924,таксономия!$1:$1048576,14,1)</f>
        <v xml:space="preserve"> Eutheria</v>
      </c>
      <c r="Q2924" t="str">
        <f>VLOOKUP(A2924,таксономия!$1:$1048576,15,1)</f>
        <v xml:space="preserve"> Laurasiatheria</v>
      </c>
      <c r="R2924" t="str">
        <f>VLOOKUP(A2924,таксономия!$1:$1048576,3,1)</f>
        <v xml:space="preserve"> Ailuropoda melanoleuca (Giant panda).</v>
      </c>
      <c r="S2924">
        <f t="shared" si="45"/>
        <v>127</v>
      </c>
    </row>
    <row r="2925" spans="1:19" x14ac:dyDescent="0.3">
      <c r="A2925" t="s">
        <v>1711</v>
      </c>
      <c r="B2925" t="s">
        <v>1712</v>
      </c>
      <c r="C2925">
        <v>913</v>
      </c>
      <c r="D2925" t="s">
        <v>22</v>
      </c>
      <c r="E2925">
        <v>36</v>
      </c>
      <c r="F2925">
        <v>126</v>
      </c>
      <c r="G2925">
        <v>59728</v>
      </c>
      <c r="H2925" t="s">
        <v>23</v>
      </c>
      <c r="I2925" t="str">
        <f>VLOOKUP(A2925,таксономия!$1:$1048576,7,1)</f>
        <v>Eukaryota</v>
      </c>
      <c r="J2925" t="str">
        <f>VLOOKUP(A2925,таксономия!$1:$1048576,8,1)</f>
        <v xml:space="preserve"> Metazoa</v>
      </c>
      <c r="K2925" t="str">
        <f>VLOOKUP(A2925,таксономия!$1:$1048576,9,1)</f>
        <v xml:space="preserve"> Chordata</v>
      </c>
      <c r="L2925" t="str">
        <f>VLOOKUP(A2925,таксономия!$1:$1048576,10,1)</f>
        <v xml:space="preserve"> Craniata</v>
      </c>
      <c r="M2925" t="str">
        <f>VLOOKUP(A2925,таксономия!$1:$1048576,11,1)</f>
        <v xml:space="preserve"> Vertebrata</v>
      </c>
      <c r="N2925" t="str">
        <f>VLOOKUP(A2925,таксономия!$1:$1048576,12,1)</f>
        <v xml:space="preserve"> Euteleostomi</v>
      </c>
      <c r="O2925" t="str">
        <f>VLOOKUP(A2925,таксономия!$1:$1048576,13,1)</f>
        <v>Mammalia</v>
      </c>
      <c r="P2925" t="str">
        <f>VLOOKUP(A2925,таксономия!$1:$1048576,14,1)</f>
        <v xml:space="preserve"> Eutheria</v>
      </c>
      <c r="Q2925" t="str">
        <f>VLOOKUP(A2925,таксономия!$1:$1048576,15,1)</f>
        <v xml:space="preserve"> Laurasiatheria</v>
      </c>
      <c r="R2925" t="str">
        <f>VLOOKUP(A2925,таксономия!$1:$1048576,3,1)</f>
        <v xml:space="preserve"> Ailuropoda melanoleuca (Giant panda).</v>
      </c>
      <c r="S2925">
        <f t="shared" si="45"/>
        <v>90</v>
      </c>
    </row>
    <row r="2926" spans="1:19" x14ac:dyDescent="0.3">
      <c r="A2926" t="s">
        <v>1711</v>
      </c>
      <c r="B2926" t="s">
        <v>1712</v>
      </c>
      <c r="C2926">
        <v>913</v>
      </c>
      <c r="D2926" t="s">
        <v>12</v>
      </c>
      <c r="E2926">
        <v>290</v>
      </c>
      <c r="F2926">
        <v>368</v>
      </c>
      <c r="G2926">
        <v>2697</v>
      </c>
      <c r="H2926" t="s">
        <v>13</v>
      </c>
      <c r="I2926" t="str">
        <f>VLOOKUP(A2926,таксономия!$1:$1048576,7,1)</f>
        <v>Eukaryota</v>
      </c>
      <c r="J2926" t="str">
        <f>VLOOKUP(A2926,таксономия!$1:$1048576,8,1)</f>
        <v xml:space="preserve"> Metazoa</v>
      </c>
      <c r="K2926" t="str">
        <f>VLOOKUP(A2926,таксономия!$1:$1048576,9,1)</f>
        <v xml:space="preserve"> Chordata</v>
      </c>
      <c r="L2926" t="str">
        <f>VLOOKUP(A2926,таксономия!$1:$1048576,10,1)</f>
        <v xml:space="preserve"> Craniata</v>
      </c>
      <c r="M2926" t="str">
        <f>VLOOKUP(A2926,таксономия!$1:$1048576,11,1)</f>
        <v xml:space="preserve"> Vertebrata</v>
      </c>
      <c r="N2926" t="str">
        <f>VLOOKUP(A2926,таксономия!$1:$1048576,12,1)</f>
        <v xml:space="preserve"> Euteleostomi</v>
      </c>
      <c r="O2926" t="str">
        <f>VLOOKUP(A2926,таксономия!$1:$1048576,13,1)</f>
        <v>Mammalia</v>
      </c>
      <c r="P2926" t="str">
        <f>VLOOKUP(A2926,таксономия!$1:$1048576,14,1)</f>
        <v xml:space="preserve"> Eutheria</v>
      </c>
      <c r="Q2926" t="str">
        <f>VLOOKUP(A2926,таксономия!$1:$1048576,15,1)</f>
        <v xml:space="preserve"> Laurasiatheria</v>
      </c>
      <c r="R2926" t="str">
        <f>VLOOKUP(A2926,таксономия!$1:$1048576,3,1)</f>
        <v xml:space="preserve"> Ailuropoda melanoleuca (Giant panda).</v>
      </c>
      <c r="S2926">
        <f t="shared" si="45"/>
        <v>78</v>
      </c>
    </row>
    <row r="2927" spans="1:19" x14ac:dyDescent="0.3">
      <c r="A2927" t="s">
        <v>1711</v>
      </c>
      <c r="B2927" t="s">
        <v>1712</v>
      </c>
      <c r="C2927">
        <v>913</v>
      </c>
      <c r="D2927" t="s">
        <v>24</v>
      </c>
      <c r="E2927">
        <v>447</v>
      </c>
      <c r="F2927">
        <v>720</v>
      </c>
      <c r="G2927">
        <v>24806</v>
      </c>
      <c r="H2927" t="s">
        <v>25</v>
      </c>
      <c r="I2927" t="str">
        <f>VLOOKUP(A2927,таксономия!$1:$1048576,7,1)</f>
        <v>Eukaryota</v>
      </c>
      <c r="J2927" t="str">
        <f>VLOOKUP(A2927,таксономия!$1:$1048576,8,1)</f>
        <v xml:space="preserve"> Metazoa</v>
      </c>
      <c r="K2927" t="str">
        <f>VLOOKUP(A2927,таксономия!$1:$1048576,9,1)</f>
        <v xml:space="preserve"> Chordata</v>
      </c>
      <c r="L2927" t="str">
        <f>VLOOKUP(A2927,таксономия!$1:$1048576,10,1)</f>
        <v xml:space="preserve"> Craniata</v>
      </c>
      <c r="M2927" t="str">
        <f>VLOOKUP(A2927,таксономия!$1:$1048576,11,1)</f>
        <v xml:space="preserve"> Vertebrata</v>
      </c>
      <c r="N2927" t="str">
        <f>VLOOKUP(A2927,таксономия!$1:$1048576,12,1)</f>
        <v xml:space="preserve"> Euteleostomi</v>
      </c>
      <c r="O2927" t="str">
        <f>VLOOKUP(A2927,таксономия!$1:$1048576,13,1)</f>
        <v>Mammalia</v>
      </c>
      <c r="P2927" t="str">
        <f>VLOOKUP(A2927,таксономия!$1:$1048576,14,1)</f>
        <v xml:space="preserve"> Eutheria</v>
      </c>
      <c r="Q2927" t="str">
        <f>VLOOKUP(A2927,таксономия!$1:$1048576,15,1)</f>
        <v xml:space="preserve"> Laurasiatheria</v>
      </c>
      <c r="R2927" t="str">
        <f>VLOOKUP(A2927,таксономия!$1:$1048576,3,1)</f>
        <v xml:space="preserve"> Ailuropoda melanoleuca (Giant panda).</v>
      </c>
      <c r="S2927">
        <f t="shared" si="45"/>
        <v>273</v>
      </c>
    </row>
    <row r="2928" spans="1:19" x14ac:dyDescent="0.3">
      <c r="A2928" t="s">
        <v>1713</v>
      </c>
      <c r="B2928" t="s">
        <v>1714</v>
      </c>
      <c r="C2928">
        <v>618</v>
      </c>
      <c r="D2928" t="s">
        <v>34</v>
      </c>
      <c r="E2928">
        <v>100</v>
      </c>
      <c r="F2928">
        <v>131</v>
      </c>
      <c r="G2928">
        <v>24995</v>
      </c>
      <c r="H2928" t="s">
        <v>35</v>
      </c>
      <c r="I2928" t="str">
        <f>VLOOKUP(A2928,таксономия!$1:$1048576,7,1)</f>
        <v>Eukaryota</v>
      </c>
      <c r="J2928" t="str">
        <f>VLOOKUP(A2928,таксономия!$1:$1048576,8,1)</f>
        <v xml:space="preserve"> Metazoa</v>
      </c>
      <c r="K2928" t="str">
        <f>VLOOKUP(A2928,таксономия!$1:$1048576,9,1)</f>
        <v xml:space="preserve"> Chordata</v>
      </c>
      <c r="L2928" t="str">
        <f>VLOOKUP(A2928,таксономия!$1:$1048576,10,1)</f>
        <v xml:space="preserve"> Craniata</v>
      </c>
      <c r="M2928" t="str">
        <f>VLOOKUP(A2928,таксономия!$1:$1048576,11,1)</f>
        <v xml:space="preserve"> Vertebrata</v>
      </c>
      <c r="N2928" t="str">
        <f>VLOOKUP(A2928,таксономия!$1:$1048576,12,1)</f>
        <v xml:space="preserve"> Euteleostomi</v>
      </c>
      <c r="O2928" t="str">
        <f>VLOOKUP(A2928,таксономия!$1:$1048576,13,1)</f>
        <v>Mammalia</v>
      </c>
      <c r="P2928" t="str">
        <f>VLOOKUP(A2928,таксономия!$1:$1048576,14,1)</f>
        <v xml:space="preserve"> Eutheria</v>
      </c>
      <c r="Q2928" t="str">
        <f>VLOOKUP(A2928,таксономия!$1:$1048576,15,1)</f>
        <v xml:space="preserve"> Laurasiatheria</v>
      </c>
      <c r="R2928" t="str">
        <f>VLOOKUP(A2928,таксономия!$1:$1048576,3,1)</f>
        <v xml:space="preserve"> Ailuropoda melanoleuca (Giant panda).</v>
      </c>
      <c r="S2928">
        <f t="shared" si="45"/>
        <v>31</v>
      </c>
    </row>
    <row r="2929" spans="1:19" x14ac:dyDescent="0.3">
      <c r="A2929" t="s">
        <v>1713</v>
      </c>
      <c r="B2929" t="s">
        <v>1714</v>
      </c>
      <c r="C2929">
        <v>618</v>
      </c>
      <c r="D2929" t="s">
        <v>34</v>
      </c>
      <c r="E2929">
        <v>180</v>
      </c>
      <c r="F2929">
        <v>210</v>
      </c>
      <c r="G2929">
        <v>24995</v>
      </c>
      <c r="H2929" t="s">
        <v>35</v>
      </c>
      <c r="I2929" t="str">
        <f>VLOOKUP(A2929,таксономия!$1:$1048576,7,1)</f>
        <v>Eukaryota</v>
      </c>
      <c r="J2929" t="str">
        <f>VLOOKUP(A2929,таксономия!$1:$1048576,8,1)</f>
        <v xml:space="preserve"> Metazoa</v>
      </c>
      <c r="K2929" t="str">
        <f>VLOOKUP(A2929,таксономия!$1:$1048576,9,1)</f>
        <v xml:space="preserve"> Chordata</v>
      </c>
      <c r="L2929" t="str">
        <f>VLOOKUP(A2929,таксономия!$1:$1048576,10,1)</f>
        <v xml:space="preserve"> Craniata</v>
      </c>
      <c r="M2929" t="str">
        <f>VLOOKUP(A2929,таксономия!$1:$1048576,11,1)</f>
        <v xml:space="preserve"> Vertebrata</v>
      </c>
      <c r="N2929" t="str">
        <f>VLOOKUP(A2929,таксономия!$1:$1048576,12,1)</f>
        <v xml:space="preserve"> Euteleostomi</v>
      </c>
      <c r="O2929" t="str">
        <f>VLOOKUP(A2929,таксономия!$1:$1048576,13,1)</f>
        <v>Mammalia</v>
      </c>
      <c r="P2929" t="str">
        <f>VLOOKUP(A2929,таксономия!$1:$1048576,14,1)</f>
        <v xml:space="preserve"> Eutheria</v>
      </c>
      <c r="Q2929" t="str">
        <f>VLOOKUP(A2929,таксономия!$1:$1048576,15,1)</f>
        <v xml:space="preserve"> Laurasiatheria</v>
      </c>
      <c r="R2929" t="str">
        <f>VLOOKUP(A2929,таксономия!$1:$1048576,3,1)</f>
        <v xml:space="preserve"> Ailuropoda melanoleuca (Giant panda).</v>
      </c>
      <c r="S2929">
        <f t="shared" si="45"/>
        <v>30</v>
      </c>
    </row>
    <row r="2930" spans="1:19" x14ac:dyDescent="0.3">
      <c r="A2930" t="s">
        <v>1713</v>
      </c>
      <c r="B2930" t="s">
        <v>1714</v>
      </c>
      <c r="C2930">
        <v>618</v>
      </c>
      <c r="D2930" t="s">
        <v>12</v>
      </c>
      <c r="E2930">
        <v>219</v>
      </c>
      <c r="F2930">
        <v>297</v>
      </c>
      <c r="G2930">
        <v>2697</v>
      </c>
      <c r="H2930" t="s">
        <v>13</v>
      </c>
      <c r="I2930" t="str">
        <f>VLOOKUP(A2930,таксономия!$1:$1048576,7,1)</f>
        <v>Eukaryota</v>
      </c>
      <c r="J2930" t="str">
        <f>VLOOKUP(A2930,таксономия!$1:$1048576,8,1)</f>
        <v xml:space="preserve"> Metazoa</v>
      </c>
      <c r="K2930" t="str">
        <f>VLOOKUP(A2930,таксономия!$1:$1048576,9,1)</f>
        <v xml:space="preserve"> Chordata</v>
      </c>
      <c r="L2930" t="str">
        <f>VLOOKUP(A2930,таксономия!$1:$1048576,10,1)</f>
        <v xml:space="preserve"> Craniata</v>
      </c>
      <c r="M2930" t="str">
        <f>VLOOKUP(A2930,таксономия!$1:$1048576,11,1)</f>
        <v xml:space="preserve"> Vertebrata</v>
      </c>
      <c r="N2930" t="str">
        <f>VLOOKUP(A2930,таксономия!$1:$1048576,12,1)</f>
        <v xml:space="preserve"> Euteleostomi</v>
      </c>
      <c r="O2930" t="str">
        <f>VLOOKUP(A2930,таксономия!$1:$1048576,13,1)</f>
        <v>Mammalia</v>
      </c>
      <c r="P2930" t="str">
        <f>VLOOKUP(A2930,таксономия!$1:$1048576,14,1)</f>
        <v xml:space="preserve"> Eutheria</v>
      </c>
      <c r="Q2930" t="str">
        <f>VLOOKUP(A2930,таксономия!$1:$1048576,15,1)</f>
        <v xml:space="preserve"> Laurasiatheria</v>
      </c>
      <c r="R2930" t="str">
        <f>VLOOKUP(A2930,таксономия!$1:$1048576,3,1)</f>
        <v xml:space="preserve"> Ailuropoda melanoleuca (Giant panda).</v>
      </c>
      <c r="S2930">
        <f t="shared" si="45"/>
        <v>78</v>
      </c>
    </row>
    <row r="2931" spans="1:19" x14ac:dyDescent="0.3">
      <c r="A2931" t="s">
        <v>1713</v>
      </c>
      <c r="B2931" t="s">
        <v>1714</v>
      </c>
      <c r="C2931">
        <v>618</v>
      </c>
      <c r="D2931" t="s">
        <v>16</v>
      </c>
      <c r="E2931">
        <v>367</v>
      </c>
      <c r="F2931">
        <v>612</v>
      </c>
      <c r="G2931">
        <v>22248</v>
      </c>
      <c r="H2931" t="s">
        <v>17</v>
      </c>
      <c r="I2931" t="str">
        <f>VLOOKUP(A2931,таксономия!$1:$1048576,7,1)</f>
        <v>Eukaryota</v>
      </c>
      <c r="J2931" t="str">
        <f>VLOOKUP(A2931,таксономия!$1:$1048576,8,1)</f>
        <v xml:space="preserve"> Metazoa</v>
      </c>
      <c r="K2931" t="str">
        <f>VLOOKUP(A2931,таксономия!$1:$1048576,9,1)</f>
        <v xml:space="preserve"> Chordata</v>
      </c>
      <c r="L2931" t="str">
        <f>VLOOKUP(A2931,таксономия!$1:$1048576,10,1)</f>
        <v xml:space="preserve"> Craniata</v>
      </c>
      <c r="M2931" t="str">
        <f>VLOOKUP(A2931,таксономия!$1:$1048576,11,1)</f>
        <v xml:space="preserve"> Vertebrata</v>
      </c>
      <c r="N2931" t="str">
        <f>VLOOKUP(A2931,таксономия!$1:$1048576,12,1)</f>
        <v xml:space="preserve"> Euteleostomi</v>
      </c>
      <c r="O2931" t="str">
        <f>VLOOKUP(A2931,таксономия!$1:$1048576,13,1)</f>
        <v>Mammalia</v>
      </c>
      <c r="P2931" t="str">
        <f>VLOOKUP(A2931,таксономия!$1:$1048576,14,1)</f>
        <v xml:space="preserve"> Eutheria</v>
      </c>
      <c r="Q2931" t="str">
        <f>VLOOKUP(A2931,таксономия!$1:$1048576,15,1)</f>
        <v xml:space="preserve"> Laurasiatheria</v>
      </c>
      <c r="R2931" t="str">
        <f>VLOOKUP(A2931,таксономия!$1:$1048576,3,1)</f>
        <v xml:space="preserve"> Ailuropoda melanoleuca (Giant panda).</v>
      </c>
      <c r="S2931">
        <f t="shared" si="45"/>
        <v>245</v>
      </c>
    </row>
    <row r="2932" spans="1:19" x14ac:dyDescent="0.3">
      <c r="A2932" t="s">
        <v>1713</v>
      </c>
      <c r="B2932" t="s">
        <v>1714</v>
      </c>
      <c r="C2932">
        <v>618</v>
      </c>
      <c r="D2932" t="s">
        <v>250</v>
      </c>
      <c r="E2932">
        <v>137</v>
      </c>
      <c r="F2932">
        <v>172</v>
      </c>
      <c r="G2932">
        <v>1772</v>
      </c>
      <c r="H2932" t="s">
        <v>251</v>
      </c>
      <c r="I2932" t="str">
        <f>VLOOKUP(A2932,таксономия!$1:$1048576,7,1)</f>
        <v>Eukaryota</v>
      </c>
      <c r="J2932" t="str">
        <f>VLOOKUP(A2932,таксономия!$1:$1048576,8,1)</f>
        <v xml:space="preserve"> Metazoa</v>
      </c>
      <c r="K2932" t="str">
        <f>VLOOKUP(A2932,таксономия!$1:$1048576,9,1)</f>
        <v xml:space="preserve"> Chordata</v>
      </c>
      <c r="L2932" t="str">
        <f>VLOOKUP(A2932,таксономия!$1:$1048576,10,1)</f>
        <v xml:space="preserve"> Craniata</v>
      </c>
      <c r="M2932" t="str">
        <f>VLOOKUP(A2932,таксономия!$1:$1048576,11,1)</f>
        <v xml:space="preserve"> Vertebrata</v>
      </c>
      <c r="N2932" t="str">
        <f>VLOOKUP(A2932,таксономия!$1:$1048576,12,1)</f>
        <v xml:space="preserve"> Euteleostomi</v>
      </c>
      <c r="O2932" t="str">
        <f>VLOOKUP(A2932,таксономия!$1:$1048576,13,1)</f>
        <v>Mammalia</v>
      </c>
      <c r="P2932" t="str">
        <f>VLOOKUP(A2932,таксономия!$1:$1048576,14,1)</f>
        <v xml:space="preserve"> Eutheria</v>
      </c>
      <c r="Q2932" t="str">
        <f>VLOOKUP(A2932,таксономия!$1:$1048576,15,1)</f>
        <v xml:space="preserve"> Laurasiatheria</v>
      </c>
      <c r="R2932" t="str">
        <f>VLOOKUP(A2932,таксономия!$1:$1048576,3,1)</f>
        <v xml:space="preserve"> Ailuropoda melanoleuca (Giant panda).</v>
      </c>
      <c r="S2932">
        <f t="shared" si="45"/>
        <v>35</v>
      </c>
    </row>
    <row r="2933" spans="1:19" x14ac:dyDescent="0.3">
      <c r="A2933" t="s">
        <v>1713</v>
      </c>
      <c r="B2933" t="s">
        <v>1714</v>
      </c>
      <c r="C2933">
        <v>618</v>
      </c>
      <c r="D2933" t="s">
        <v>36</v>
      </c>
      <c r="E2933">
        <v>49</v>
      </c>
      <c r="F2933">
        <v>90</v>
      </c>
      <c r="G2933">
        <v>1582</v>
      </c>
      <c r="H2933" t="s">
        <v>37</v>
      </c>
      <c r="I2933" t="str">
        <f>VLOOKUP(A2933,таксономия!$1:$1048576,7,1)</f>
        <v>Eukaryota</v>
      </c>
      <c r="J2933" t="str">
        <f>VLOOKUP(A2933,таксономия!$1:$1048576,8,1)</f>
        <v xml:space="preserve"> Metazoa</v>
      </c>
      <c r="K2933" t="str">
        <f>VLOOKUP(A2933,таксономия!$1:$1048576,9,1)</f>
        <v xml:space="preserve"> Chordata</v>
      </c>
      <c r="L2933" t="str">
        <f>VLOOKUP(A2933,таксономия!$1:$1048576,10,1)</f>
        <v xml:space="preserve"> Craniata</v>
      </c>
      <c r="M2933" t="str">
        <f>VLOOKUP(A2933,таксономия!$1:$1048576,11,1)</f>
        <v xml:space="preserve"> Vertebrata</v>
      </c>
      <c r="N2933" t="str">
        <f>VLOOKUP(A2933,таксономия!$1:$1048576,12,1)</f>
        <v xml:space="preserve"> Euteleostomi</v>
      </c>
      <c r="O2933" t="str">
        <f>VLOOKUP(A2933,таксономия!$1:$1048576,13,1)</f>
        <v>Mammalia</v>
      </c>
      <c r="P2933" t="str">
        <f>VLOOKUP(A2933,таксономия!$1:$1048576,14,1)</f>
        <v xml:space="preserve"> Eutheria</v>
      </c>
      <c r="Q2933" t="str">
        <f>VLOOKUP(A2933,таксономия!$1:$1048576,15,1)</f>
        <v xml:space="preserve"> Laurasiatheria</v>
      </c>
      <c r="R2933" t="str">
        <f>VLOOKUP(A2933,таксономия!$1:$1048576,3,1)</f>
        <v xml:space="preserve"> Ailuropoda melanoleuca (Giant panda).</v>
      </c>
      <c r="S2933">
        <f t="shared" si="45"/>
        <v>41</v>
      </c>
    </row>
    <row r="2934" spans="1:19" x14ac:dyDescent="0.3">
      <c r="A2934" t="s">
        <v>1715</v>
      </c>
      <c r="B2934" t="s">
        <v>1716</v>
      </c>
      <c r="C2934">
        <v>560</v>
      </c>
      <c r="D2934" t="s">
        <v>12</v>
      </c>
      <c r="E2934">
        <v>130</v>
      </c>
      <c r="F2934">
        <v>211</v>
      </c>
      <c r="G2934">
        <v>2697</v>
      </c>
      <c r="H2934" t="s">
        <v>13</v>
      </c>
      <c r="I2934" t="str">
        <f>VLOOKUP(A2934,таксономия!$1:$1048576,7,1)</f>
        <v>Eukaryota</v>
      </c>
      <c r="J2934" t="str">
        <f>VLOOKUP(A2934,таксономия!$1:$1048576,8,1)</f>
        <v xml:space="preserve"> Metazoa</v>
      </c>
      <c r="K2934" t="str">
        <f>VLOOKUP(A2934,таксономия!$1:$1048576,9,1)</f>
        <v xml:space="preserve"> Chordata</v>
      </c>
      <c r="L2934" t="str">
        <f>VLOOKUP(A2934,таксономия!$1:$1048576,10,1)</f>
        <v xml:space="preserve"> Craniata</v>
      </c>
      <c r="M2934" t="str">
        <f>VLOOKUP(A2934,таксономия!$1:$1048576,11,1)</f>
        <v xml:space="preserve"> Vertebrata</v>
      </c>
      <c r="N2934" t="str">
        <f>VLOOKUP(A2934,таксономия!$1:$1048576,12,1)</f>
        <v xml:space="preserve"> Euteleostomi</v>
      </c>
      <c r="O2934" t="str">
        <f>VLOOKUP(A2934,таксономия!$1:$1048576,13,1)</f>
        <v>Testudines + Archosauria group</v>
      </c>
      <c r="P2934" t="str">
        <f>VLOOKUP(A2934,таксономия!$1:$1048576,14,1)</f>
        <v xml:space="preserve"> Archosauria</v>
      </c>
      <c r="Q2934" t="str">
        <f>VLOOKUP(A2934,таксономия!$1:$1048576,15,1)</f>
        <v xml:space="preserve"> Dinosauria</v>
      </c>
      <c r="R2934" t="str">
        <f>VLOOKUP(A2934,таксономия!$1:$1048576,3,1)</f>
        <v xml:space="preserve"> Meleagris gallopavo (Common turkey).</v>
      </c>
      <c r="S2934">
        <f t="shared" si="45"/>
        <v>81</v>
      </c>
    </row>
    <row r="2935" spans="1:19" x14ac:dyDescent="0.3">
      <c r="A2935" t="s">
        <v>1715</v>
      </c>
      <c r="B2935" t="s">
        <v>1716</v>
      </c>
      <c r="C2935">
        <v>560</v>
      </c>
      <c r="D2935" t="s">
        <v>12</v>
      </c>
      <c r="E2935">
        <v>219</v>
      </c>
      <c r="F2935">
        <v>300</v>
      </c>
      <c r="G2935">
        <v>2697</v>
      </c>
      <c r="H2935" t="s">
        <v>13</v>
      </c>
      <c r="I2935" t="str">
        <f>VLOOKUP(A2935,таксономия!$1:$1048576,7,1)</f>
        <v>Eukaryota</v>
      </c>
      <c r="J2935" t="str">
        <f>VLOOKUP(A2935,таксономия!$1:$1048576,8,1)</f>
        <v xml:space="preserve"> Metazoa</v>
      </c>
      <c r="K2935" t="str">
        <f>VLOOKUP(A2935,таксономия!$1:$1048576,9,1)</f>
        <v xml:space="preserve"> Chordata</v>
      </c>
      <c r="L2935" t="str">
        <f>VLOOKUP(A2935,таксономия!$1:$1048576,10,1)</f>
        <v xml:space="preserve"> Craniata</v>
      </c>
      <c r="M2935" t="str">
        <f>VLOOKUP(A2935,таксономия!$1:$1048576,11,1)</f>
        <v xml:space="preserve"> Vertebrata</v>
      </c>
      <c r="N2935" t="str">
        <f>VLOOKUP(A2935,таксономия!$1:$1048576,12,1)</f>
        <v xml:space="preserve"> Euteleostomi</v>
      </c>
      <c r="O2935" t="str">
        <f>VLOOKUP(A2935,таксономия!$1:$1048576,13,1)</f>
        <v>Testudines + Archosauria group</v>
      </c>
      <c r="P2935" t="str">
        <f>VLOOKUP(A2935,таксономия!$1:$1048576,14,1)</f>
        <v xml:space="preserve"> Archosauria</v>
      </c>
      <c r="Q2935" t="str">
        <f>VLOOKUP(A2935,таксономия!$1:$1048576,15,1)</f>
        <v xml:space="preserve"> Dinosauria</v>
      </c>
      <c r="R2935" t="str">
        <f>VLOOKUP(A2935,таксономия!$1:$1048576,3,1)</f>
        <v xml:space="preserve"> Meleagris gallopavo (Common turkey).</v>
      </c>
      <c r="S2935">
        <f t="shared" si="45"/>
        <v>81</v>
      </c>
    </row>
    <row r="2936" spans="1:19" x14ac:dyDescent="0.3">
      <c r="A2936" t="s">
        <v>1715</v>
      </c>
      <c r="B2936" t="s">
        <v>1716</v>
      </c>
      <c r="C2936">
        <v>560</v>
      </c>
      <c r="D2936" t="s">
        <v>16</v>
      </c>
      <c r="E2936">
        <v>315</v>
      </c>
      <c r="F2936">
        <v>554</v>
      </c>
      <c r="G2936">
        <v>22248</v>
      </c>
      <c r="H2936" t="s">
        <v>17</v>
      </c>
      <c r="I2936" t="str">
        <f>VLOOKUP(A2936,таксономия!$1:$1048576,7,1)</f>
        <v>Eukaryota</v>
      </c>
      <c r="J2936" t="str">
        <f>VLOOKUP(A2936,таксономия!$1:$1048576,8,1)</f>
        <v xml:space="preserve"> Metazoa</v>
      </c>
      <c r="K2936" t="str">
        <f>VLOOKUP(A2936,таксономия!$1:$1048576,9,1)</f>
        <v xml:space="preserve"> Chordata</v>
      </c>
      <c r="L2936" t="str">
        <f>VLOOKUP(A2936,таксономия!$1:$1048576,10,1)</f>
        <v xml:space="preserve"> Craniata</v>
      </c>
      <c r="M2936" t="str">
        <f>VLOOKUP(A2936,таксономия!$1:$1048576,11,1)</f>
        <v xml:space="preserve"> Vertebrata</v>
      </c>
      <c r="N2936" t="str">
        <f>VLOOKUP(A2936,таксономия!$1:$1048576,12,1)</f>
        <v xml:space="preserve"> Euteleostomi</v>
      </c>
      <c r="O2936" t="str">
        <f>VLOOKUP(A2936,таксономия!$1:$1048576,13,1)</f>
        <v>Testudines + Archosauria group</v>
      </c>
      <c r="P2936" t="str">
        <f>VLOOKUP(A2936,таксономия!$1:$1048576,14,1)</f>
        <v xml:space="preserve"> Archosauria</v>
      </c>
      <c r="Q2936" t="str">
        <f>VLOOKUP(A2936,таксономия!$1:$1048576,15,1)</f>
        <v xml:space="preserve"> Dinosauria</v>
      </c>
      <c r="R2936" t="str">
        <f>VLOOKUP(A2936,таксономия!$1:$1048576,3,1)</f>
        <v xml:space="preserve"> Meleagris gallopavo (Common turkey).</v>
      </c>
      <c r="S2936">
        <f t="shared" si="45"/>
        <v>239</v>
      </c>
    </row>
    <row r="2937" spans="1:19" x14ac:dyDescent="0.3">
      <c r="A2937" t="s">
        <v>1717</v>
      </c>
      <c r="B2937" t="s">
        <v>1718</v>
      </c>
      <c r="C2937">
        <v>701</v>
      </c>
      <c r="D2937" t="s">
        <v>12</v>
      </c>
      <c r="E2937">
        <v>103</v>
      </c>
      <c r="F2937">
        <v>179</v>
      </c>
      <c r="G2937">
        <v>2697</v>
      </c>
      <c r="H2937" t="s">
        <v>13</v>
      </c>
      <c r="I2937" t="str">
        <f>VLOOKUP(A2937,таксономия!$1:$1048576,7,1)</f>
        <v>Eukaryota</v>
      </c>
      <c r="J2937" t="str">
        <f>VLOOKUP(A2937,таксономия!$1:$1048576,8,1)</f>
        <v xml:space="preserve"> Metazoa</v>
      </c>
      <c r="K2937" t="str">
        <f>VLOOKUP(A2937,таксономия!$1:$1048576,9,1)</f>
        <v xml:space="preserve"> Chordata</v>
      </c>
      <c r="L2937" t="str">
        <f>VLOOKUP(A2937,таксономия!$1:$1048576,10,1)</f>
        <v xml:space="preserve"> Craniata</v>
      </c>
      <c r="M2937" t="str">
        <f>VLOOKUP(A2937,таксономия!$1:$1048576,11,1)</f>
        <v xml:space="preserve"> Vertebrata</v>
      </c>
      <c r="N2937" t="str">
        <f>VLOOKUP(A2937,таксономия!$1:$1048576,12,1)</f>
        <v xml:space="preserve"> Euteleostomi</v>
      </c>
      <c r="O2937" t="str">
        <f>VLOOKUP(A2937,таксономия!$1:$1048576,13,1)</f>
        <v>Testudines + Archosauria group</v>
      </c>
      <c r="P2937" t="str">
        <f>VLOOKUP(A2937,таксономия!$1:$1048576,14,1)</f>
        <v xml:space="preserve"> Archosauria</v>
      </c>
      <c r="Q2937" t="str">
        <f>VLOOKUP(A2937,таксономия!$1:$1048576,15,1)</f>
        <v xml:space="preserve"> Dinosauria</v>
      </c>
      <c r="R2937" t="str">
        <f>VLOOKUP(A2937,таксономия!$1:$1048576,3,1)</f>
        <v xml:space="preserve"> Meleagris gallopavo (Common turkey).</v>
      </c>
      <c r="S2937">
        <f t="shared" si="45"/>
        <v>76</v>
      </c>
    </row>
    <row r="2938" spans="1:19" x14ac:dyDescent="0.3">
      <c r="A2938" t="s">
        <v>1717</v>
      </c>
      <c r="B2938" t="s">
        <v>1718</v>
      </c>
      <c r="C2938">
        <v>701</v>
      </c>
      <c r="D2938" t="s">
        <v>12</v>
      </c>
      <c r="E2938">
        <v>184</v>
      </c>
      <c r="F2938">
        <v>259</v>
      </c>
      <c r="G2938">
        <v>2697</v>
      </c>
      <c r="H2938" t="s">
        <v>13</v>
      </c>
      <c r="I2938" t="str">
        <f>VLOOKUP(A2938,таксономия!$1:$1048576,7,1)</f>
        <v>Eukaryota</v>
      </c>
      <c r="J2938" t="str">
        <f>VLOOKUP(A2938,таксономия!$1:$1048576,8,1)</f>
        <v xml:space="preserve"> Metazoa</v>
      </c>
      <c r="K2938" t="str">
        <f>VLOOKUP(A2938,таксономия!$1:$1048576,9,1)</f>
        <v xml:space="preserve"> Chordata</v>
      </c>
      <c r="L2938" t="str">
        <f>VLOOKUP(A2938,таксономия!$1:$1048576,10,1)</f>
        <v xml:space="preserve"> Craniata</v>
      </c>
      <c r="M2938" t="str">
        <f>VLOOKUP(A2938,таксономия!$1:$1048576,11,1)</f>
        <v xml:space="preserve"> Vertebrata</v>
      </c>
      <c r="N2938" t="str">
        <f>VLOOKUP(A2938,таксономия!$1:$1048576,12,1)</f>
        <v xml:space="preserve"> Euteleostomi</v>
      </c>
      <c r="O2938" t="str">
        <f>VLOOKUP(A2938,таксономия!$1:$1048576,13,1)</f>
        <v>Testudines + Archosauria group</v>
      </c>
      <c r="P2938" t="str">
        <f>VLOOKUP(A2938,таксономия!$1:$1048576,14,1)</f>
        <v xml:space="preserve"> Archosauria</v>
      </c>
      <c r="Q2938" t="str">
        <f>VLOOKUP(A2938,таксономия!$1:$1048576,15,1)</f>
        <v xml:space="preserve"> Dinosauria</v>
      </c>
      <c r="R2938" t="str">
        <f>VLOOKUP(A2938,таксономия!$1:$1048576,3,1)</f>
        <v xml:space="preserve"> Meleagris gallopavo (Common turkey).</v>
      </c>
      <c r="S2938">
        <f t="shared" si="45"/>
        <v>75</v>
      </c>
    </row>
    <row r="2939" spans="1:19" x14ac:dyDescent="0.3">
      <c r="A2939" t="s">
        <v>1717</v>
      </c>
      <c r="B2939" t="s">
        <v>1718</v>
      </c>
      <c r="C2939">
        <v>701</v>
      </c>
      <c r="D2939" t="s">
        <v>12</v>
      </c>
      <c r="E2939">
        <v>276</v>
      </c>
      <c r="F2939">
        <v>354</v>
      </c>
      <c r="G2939">
        <v>2697</v>
      </c>
      <c r="H2939" t="s">
        <v>13</v>
      </c>
      <c r="I2939" t="str">
        <f>VLOOKUP(A2939,таксономия!$1:$1048576,7,1)</f>
        <v>Eukaryota</v>
      </c>
      <c r="J2939" t="str">
        <f>VLOOKUP(A2939,таксономия!$1:$1048576,8,1)</f>
        <v xml:space="preserve"> Metazoa</v>
      </c>
      <c r="K2939" t="str">
        <f>VLOOKUP(A2939,таксономия!$1:$1048576,9,1)</f>
        <v xml:space="preserve"> Chordata</v>
      </c>
      <c r="L2939" t="str">
        <f>VLOOKUP(A2939,таксономия!$1:$1048576,10,1)</f>
        <v xml:space="preserve"> Craniata</v>
      </c>
      <c r="M2939" t="str">
        <f>VLOOKUP(A2939,таксономия!$1:$1048576,11,1)</f>
        <v xml:space="preserve"> Vertebrata</v>
      </c>
      <c r="N2939" t="str">
        <f>VLOOKUP(A2939,таксономия!$1:$1048576,12,1)</f>
        <v xml:space="preserve"> Euteleostomi</v>
      </c>
      <c r="O2939" t="str">
        <f>VLOOKUP(A2939,таксономия!$1:$1048576,13,1)</f>
        <v>Testudines + Archosauria group</v>
      </c>
      <c r="P2939" t="str">
        <f>VLOOKUP(A2939,таксономия!$1:$1048576,14,1)</f>
        <v xml:space="preserve"> Archosauria</v>
      </c>
      <c r="Q2939" t="str">
        <f>VLOOKUP(A2939,таксономия!$1:$1048576,15,1)</f>
        <v xml:space="preserve"> Dinosauria</v>
      </c>
      <c r="R2939" t="str">
        <f>VLOOKUP(A2939,таксономия!$1:$1048576,3,1)</f>
        <v xml:space="preserve"> Meleagris gallopavo (Common turkey).</v>
      </c>
      <c r="S2939">
        <f t="shared" si="45"/>
        <v>78</v>
      </c>
    </row>
    <row r="2940" spans="1:19" x14ac:dyDescent="0.3">
      <c r="A2940" t="s">
        <v>1717</v>
      </c>
      <c r="B2940" t="s">
        <v>1718</v>
      </c>
      <c r="C2940">
        <v>701</v>
      </c>
      <c r="D2940" t="s">
        <v>12</v>
      </c>
      <c r="E2940">
        <v>363</v>
      </c>
      <c r="F2940">
        <v>441</v>
      </c>
      <c r="G2940">
        <v>2697</v>
      </c>
      <c r="H2940" t="s">
        <v>13</v>
      </c>
      <c r="I2940" t="str">
        <f>VLOOKUP(A2940,таксономия!$1:$1048576,7,1)</f>
        <v>Eukaryota</v>
      </c>
      <c r="J2940" t="str">
        <f>VLOOKUP(A2940,таксономия!$1:$1048576,8,1)</f>
        <v xml:space="preserve"> Metazoa</v>
      </c>
      <c r="K2940" t="str">
        <f>VLOOKUP(A2940,таксономия!$1:$1048576,9,1)</f>
        <v xml:space="preserve"> Chordata</v>
      </c>
      <c r="L2940" t="str">
        <f>VLOOKUP(A2940,таксономия!$1:$1048576,10,1)</f>
        <v xml:space="preserve"> Craniata</v>
      </c>
      <c r="M2940" t="str">
        <f>VLOOKUP(A2940,таксономия!$1:$1048576,11,1)</f>
        <v xml:space="preserve"> Vertebrata</v>
      </c>
      <c r="N2940" t="str">
        <f>VLOOKUP(A2940,таксономия!$1:$1048576,12,1)</f>
        <v xml:space="preserve"> Euteleostomi</v>
      </c>
      <c r="O2940" t="str">
        <f>VLOOKUP(A2940,таксономия!$1:$1048576,13,1)</f>
        <v>Testudines + Archosauria group</v>
      </c>
      <c r="P2940" t="str">
        <f>VLOOKUP(A2940,таксономия!$1:$1048576,14,1)</f>
        <v xml:space="preserve"> Archosauria</v>
      </c>
      <c r="Q2940" t="str">
        <f>VLOOKUP(A2940,таксономия!$1:$1048576,15,1)</f>
        <v xml:space="preserve"> Dinosauria</v>
      </c>
      <c r="R2940" t="str">
        <f>VLOOKUP(A2940,таксономия!$1:$1048576,3,1)</f>
        <v xml:space="preserve"> Meleagris gallopavo (Common turkey).</v>
      </c>
      <c r="S2940">
        <f t="shared" si="45"/>
        <v>78</v>
      </c>
    </row>
    <row r="2941" spans="1:19" x14ac:dyDescent="0.3">
      <c r="A2941" t="s">
        <v>1717</v>
      </c>
      <c r="B2941" t="s">
        <v>1718</v>
      </c>
      <c r="C2941">
        <v>701</v>
      </c>
      <c r="D2941" t="s">
        <v>44</v>
      </c>
      <c r="E2941">
        <v>19</v>
      </c>
      <c r="F2941">
        <v>99</v>
      </c>
      <c r="G2941">
        <v>2217</v>
      </c>
      <c r="H2941" t="s">
        <v>45</v>
      </c>
      <c r="I2941" t="str">
        <f>VLOOKUP(A2941,таксономия!$1:$1048576,7,1)</f>
        <v>Eukaryota</v>
      </c>
      <c r="J2941" t="str">
        <f>VLOOKUP(A2941,таксономия!$1:$1048576,8,1)</f>
        <v xml:space="preserve"> Metazoa</v>
      </c>
      <c r="K2941" t="str">
        <f>VLOOKUP(A2941,таксономия!$1:$1048576,9,1)</f>
        <v xml:space="preserve"> Chordata</v>
      </c>
      <c r="L2941" t="str">
        <f>VLOOKUP(A2941,таксономия!$1:$1048576,10,1)</f>
        <v xml:space="preserve"> Craniata</v>
      </c>
      <c r="M2941" t="str">
        <f>VLOOKUP(A2941,таксономия!$1:$1048576,11,1)</f>
        <v xml:space="preserve"> Vertebrata</v>
      </c>
      <c r="N2941" t="str">
        <f>VLOOKUP(A2941,таксономия!$1:$1048576,12,1)</f>
        <v xml:space="preserve"> Euteleostomi</v>
      </c>
      <c r="O2941" t="str">
        <f>VLOOKUP(A2941,таксономия!$1:$1048576,13,1)</f>
        <v>Testudines + Archosauria group</v>
      </c>
      <c r="P2941" t="str">
        <f>VLOOKUP(A2941,таксономия!$1:$1048576,14,1)</f>
        <v xml:space="preserve"> Archosauria</v>
      </c>
      <c r="Q2941" t="str">
        <f>VLOOKUP(A2941,таксономия!$1:$1048576,15,1)</f>
        <v xml:space="preserve"> Dinosauria</v>
      </c>
      <c r="R2941" t="str">
        <f>VLOOKUP(A2941,таксономия!$1:$1048576,3,1)</f>
        <v xml:space="preserve"> Meleagris gallopavo (Common turkey).</v>
      </c>
      <c r="S2941">
        <f t="shared" si="45"/>
        <v>80</v>
      </c>
    </row>
    <row r="2942" spans="1:19" x14ac:dyDescent="0.3">
      <c r="A2942" t="s">
        <v>1717</v>
      </c>
      <c r="B2942" t="s">
        <v>1718</v>
      </c>
      <c r="C2942">
        <v>701</v>
      </c>
      <c r="D2942" t="s">
        <v>16</v>
      </c>
      <c r="E2942">
        <v>474</v>
      </c>
      <c r="F2942">
        <v>694</v>
      </c>
      <c r="G2942">
        <v>22248</v>
      </c>
      <c r="H2942" t="s">
        <v>17</v>
      </c>
      <c r="I2942" t="str">
        <f>VLOOKUP(A2942,таксономия!$1:$1048576,7,1)</f>
        <v>Eukaryota</v>
      </c>
      <c r="J2942" t="str">
        <f>VLOOKUP(A2942,таксономия!$1:$1048576,8,1)</f>
        <v xml:space="preserve"> Metazoa</v>
      </c>
      <c r="K2942" t="str">
        <f>VLOOKUP(A2942,таксономия!$1:$1048576,9,1)</f>
        <v xml:space="preserve"> Chordata</v>
      </c>
      <c r="L2942" t="str">
        <f>VLOOKUP(A2942,таксономия!$1:$1048576,10,1)</f>
        <v xml:space="preserve"> Craniata</v>
      </c>
      <c r="M2942" t="str">
        <f>VLOOKUP(A2942,таксономия!$1:$1048576,11,1)</f>
        <v xml:space="preserve"> Vertebrata</v>
      </c>
      <c r="N2942" t="str">
        <f>VLOOKUP(A2942,таксономия!$1:$1048576,12,1)</f>
        <v xml:space="preserve"> Euteleostomi</v>
      </c>
      <c r="O2942" t="str">
        <f>VLOOKUP(A2942,таксономия!$1:$1048576,13,1)</f>
        <v>Testudines + Archosauria group</v>
      </c>
      <c r="P2942" t="str">
        <f>VLOOKUP(A2942,таксономия!$1:$1048576,14,1)</f>
        <v xml:space="preserve"> Archosauria</v>
      </c>
      <c r="Q2942" t="str">
        <f>VLOOKUP(A2942,таксономия!$1:$1048576,15,1)</f>
        <v xml:space="preserve"> Dinosauria</v>
      </c>
      <c r="R2942" t="str">
        <f>VLOOKUP(A2942,таксономия!$1:$1048576,3,1)</f>
        <v xml:space="preserve"> Meleagris gallopavo (Common turkey).</v>
      </c>
      <c r="S2942">
        <f t="shared" si="45"/>
        <v>220</v>
      </c>
    </row>
    <row r="2943" spans="1:19" x14ac:dyDescent="0.3">
      <c r="A2943" t="s">
        <v>1719</v>
      </c>
      <c r="B2943" t="s">
        <v>1720</v>
      </c>
      <c r="C2943">
        <v>734</v>
      </c>
      <c r="D2943" t="s">
        <v>12</v>
      </c>
      <c r="E2943">
        <v>131</v>
      </c>
      <c r="F2943">
        <v>209</v>
      </c>
      <c r="G2943">
        <v>2697</v>
      </c>
      <c r="H2943" t="s">
        <v>13</v>
      </c>
      <c r="I2943" t="str">
        <f>VLOOKUP(A2943,таксономия!$1:$1048576,7,1)</f>
        <v>Eukaryota</v>
      </c>
      <c r="J2943" t="str">
        <f>VLOOKUP(A2943,таксономия!$1:$1048576,8,1)</f>
        <v xml:space="preserve"> Metazoa</v>
      </c>
      <c r="K2943" t="str">
        <f>VLOOKUP(A2943,таксономия!$1:$1048576,9,1)</f>
        <v xml:space="preserve"> Chordata</v>
      </c>
      <c r="L2943" t="str">
        <f>VLOOKUP(A2943,таксономия!$1:$1048576,10,1)</f>
        <v xml:space="preserve"> Craniata</v>
      </c>
      <c r="M2943" t="str">
        <f>VLOOKUP(A2943,таксономия!$1:$1048576,11,1)</f>
        <v xml:space="preserve"> Vertebrata</v>
      </c>
      <c r="N2943" t="str">
        <f>VLOOKUP(A2943,таксономия!$1:$1048576,12,1)</f>
        <v xml:space="preserve"> Euteleostomi</v>
      </c>
      <c r="O2943" t="str">
        <f>VLOOKUP(A2943,таксономия!$1:$1048576,13,1)</f>
        <v>Testudines + Archosauria group</v>
      </c>
      <c r="P2943" t="str">
        <f>VLOOKUP(A2943,таксономия!$1:$1048576,14,1)</f>
        <v xml:space="preserve"> Archosauria</v>
      </c>
      <c r="Q2943" t="str">
        <f>VLOOKUP(A2943,таксономия!$1:$1048576,15,1)</f>
        <v xml:space="preserve"> Dinosauria</v>
      </c>
      <c r="R2943" t="str">
        <f>VLOOKUP(A2943,таксономия!$1:$1048576,3,1)</f>
        <v xml:space="preserve"> Meleagris gallopavo (Common turkey).</v>
      </c>
      <c r="S2943">
        <f t="shared" si="45"/>
        <v>78</v>
      </c>
    </row>
    <row r="2944" spans="1:19" x14ac:dyDescent="0.3">
      <c r="A2944" t="s">
        <v>1719</v>
      </c>
      <c r="B2944" t="s">
        <v>1720</v>
      </c>
      <c r="C2944">
        <v>734</v>
      </c>
      <c r="D2944" t="s">
        <v>12</v>
      </c>
      <c r="E2944">
        <v>214</v>
      </c>
      <c r="F2944">
        <v>290</v>
      </c>
      <c r="G2944">
        <v>2697</v>
      </c>
      <c r="H2944" t="s">
        <v>13</v>
      </c>
      <c r="I2944" t="str">
        <f>VLOOKUP(A2944,таксономия!$1:$1048576,7,1)</f>
        <v>Eukaryota</v>
      </c>
      <c r="J2944" t="str">
        <f>VLOOKUP(A2944,таксономия!$1:$1048576,8,1)</f>
        <v xml:space="preserve"> Metazoa</v>
      </c>
      <c r="K2944" t="str">
        <f>VLOOKUP(A2944,таксономия!$1:$1048576,9,1)</f>
        <v xml:space="preserve"> Chordata</v>
      </c>
      <c r="L2944" t="str">
        <f>VLOOKUP(A2944,таксономия!$1:$1048576,10,1)</f>
        <v xml:space="preserve"> Craniata</v>
      </c>
      <c r="M2944" t="str">
        <f>VLOOKUP(A2944,таксономия!$1:$1048576,11,1)</f>
        <v xml:space="preserve"> Vertebrata</v>
      </c>
      <c r="N2944" t="str">
        <f>VLOOKUP(A2944,таксономия!$1:$1048576,12,1)</f>
        <v xml:space="preserve"> Euteleostomi</v>
      </c>
      <c r="O2944" t="str">
        <f>VLOOKUP(A2944,таксономия!$1:$1048576,13,1)</f>
        <v>Testudines + Archosauria group</v>
      </c>
      <c r="P2944" t="str">
        <f>VLOOKUP(A2944,таксономия!$1:$1048576,14,1)</f>
        <v xml:space="preserve"> Archosauria</v>
      </c>
      <c r="Q2944" t="str">
        <f>VLOOKUP(A2944,таксономия!$1:$1048576,15,1)</f>
        <v xml:space="preserve"> Dinosauria</v>
      </c>
      <c r="R2944" t="str">
        <f>VLOOKUP(A2944,таксономия!$1:$1048576,3,1)</f>
        <v xml:space="preserve"> Meleagris gallopavo (Common turkey).</v>
      </c>
      <c r="S2944">
        <f t="shared" si="45"/>
        <v>76</v>
      </c>
    </row>
    <row r="2945" spans="1:19" x14ac:dyDescent="0.3">
      <c r="A2945" t="s">
        <v>1719</v>
      </c>
      <c r="B2945" t="s">
        <v>1720</v>
      </c>
      <c r="C2945">
        <v>734</v>
      </c>
      <c r="D2945" t="s">
        <v>12</v>
      </c>
      <c r="E2945">
        <v>307</v>
      </c>
      <c r="F2945">
        <v>385</v>
      </c>
      <c r="G2945">
        <v>2697</v>
      </c>
      <c r="H2945" t="s">
        <v>13</v>
      </c>
      <c r="I2945" t="str">
        <f>VLOOKUP(A2945,таксономия!$1:$1048576,7,1)</f>
        <v>Eukaryota</v>
      </c>
      <c r="J2945" t="str">
        <f>VLOOKUP(A2945,таксономия!$1:$1048576,8,1)</f>
        <v xml:space="preserve"> Metazoa</v>
      </c>
      <c r="K2945" t="str">
        <f>VLOOKUP(A2945,таксономия!$1:$1048576,9,1)</f>
        <v xml:space="preserve"> Chordata</v>
      </c>
      <c r="L2945" t="str">
        <f>VLOOKUP(A2945,таксономия!$1:$1048576,10,1)</f>
        <v xml:space="preserve"> Craniata</v>
      </c>
      <c r="M2945" t="str">
        <f>VLOOKUP(A2945,таксономия!$1:$1048576,11,1)</f>
        <v xml:space="preserve"> Vertebrata</v>
      </c>
      <c r="N2945" t="str">
        <f>VLOOKUP(A2945,таксономия!$1:$1048576,12,1)</f>
        <v xml:space="preserve"> Euteleostomi</v>
      </c>
      <c r="O2945" t="str">
        <f>VLOOKUP(A2945,таксономия!$1:$1048576,13,1)</f>
        <v>Testudines + Archosauria group</v>
      </c>
      <c r="P2945" t="str">
        <f>VLOOKUP(A2945,таксономия!$1:$1048576,14,1)</f>
        <v xml:space="preserve"> Archosauria</v>
      </c>
      <c r="Q2945" t="str">
        <f>VLOOKUP(A2945,таксономия!$1:$1048576,15,1)</f>
        <v xml:space="preserve"> Dinosauria</v>
      </c>
      <c r="R2945" t="str">
        <f>VLOOKUP(A2945,таксономия!$1:$1048576,3,1)</f>
        <v xml:space="preserve"> Meleagris gallopavo (Common turkey).</v>
      </c>
      <c r="S2945">
        <f t="shared" si="45"/>
        <v>78</v>
      </c>
    </row>
    <row r="2946" spans="1:19" x14ac:dyDescent="0.3">
      <c r="A2946" t="s">
        <v>1719</v>
      </c>
      <c r="B2946" t="s">
        <v>1720</v>
      </c>
      <c r="C2946">
        <v>734</v>
      </c>
      <c r="D2946" t="s">
        <v>12</v>
      </c>
      <c r="E2946">
        <v>393</v>
      </c>
      <c r="F2946">
        <v>473</v>
      </c>
      <c r="G2946">
        <v>2697</v>
      </c>
      <c r="H2946" t="s">
        <v>13</v>
      </c>
      <c r="I2946" t="str">
        <f>VLOOKUP(A2946,таксономия!$1:$1048576,7,1)</f>
        <v>Eukaryota</v>
      </c>
      <c r="J2946" t="str">
        <f>VLOOKUP(A2946,таксономия!$1:$1048576,8,1)</f>
        <v xml:space="preserve"> Metazoa</v>
      </c>
      <c r="K2946" t="str">
        <f>VLOOKUP(A2946,таксономия!$1:$1048576,9,1)</f>
        <v xml:space="preserve"> Chordata</v>
      </c>
      <c r="L2946" t="str">
        <f>VLOOKUP(A2946,таксономия!$1:$1048576,10,1)</f>
        <v xml:space="preserve"> Craniata</v>
      </c>
      <c r="M2946" t="str">
        <f>VLOOKUP(A2946,таксономия!$1:$1048576,11,1)</f>
        <v xml:space="preserve"> Vertebrata</v>
      </c>
      <c r="N2946" t="str">
        <f>VLOOKUP(A2946,таксономия!$1:$1048576,12,1)</f>
        <v xml:space="preserve"> Euteleostomi</v>
      </c>
      <c r="O2946" t="str">
        <f>VLOOKUP(A2946,таксономия!$1:$1048576,13,1)</f>
        <v>Testudines + Archosauria group</v>
      </c>
      <c r="P2946" t="str">
        <f>VLOOKUP(A2946,таксономия!$1:$1048576,14,1)</f>
        <v xml:space="preserve"> Archosauria</v>
      </c>
      <c r="Q2946" t="str">
        <f>VLOOKUP(A2946,таксономия!$1:$1048576,15,1)</f>
        <v xml:space="preserve"> Dinosauria</v>
      </c>
      <c r="R2946" t="str">
        <f>VLOOKUP(A2946,таксономия!$1:$1048576,3,1)</f>
        <v xml:space="preserve"> Meleagris gallopavo (Common turkey).</v>
      </c>
      <c r="S2946">
        <f t="shared" si="45"/>
        <v>80</v>
      </c>
    </row>
    <row r="2947" spans="1:19" x14ac:dyDescent="0.3">
      <c r="A2947" t="s">
        <v>1719</v>
      </c>
      <c r="B2947" t="s">
        <v>1720</v>
      </c>
      <c r="C2947">
        <v>734</v>
      </c>
      <c r="D2947" t="s">
        <v>44</v>
      </c>
      <c r="E2947">
        <v>46</v>
      </c>
      <c r="F2947">
        <v>130</v>
      </c>
      <c r="G2947">
        <v>2217</v>
      </c>
      <c r="H2947" t="s">
        <v>45</v>
      </c>
      <c r="I2947" t="str">
        <f>VLOOKUP(A2947,таксономия!$1:$1048576,7,1)</f>
        <v>Eukaryota</v>
      </c>
      <c r="J2947" t="str">
        <f>VLOOKUP(A2947,таксономия!$1:$1048576,8,1)</f>
        <v xml:space="preserve"> Metazoa</v>
      </c>
      <c r="K2947" t="str">
        <f>VLOOKUP(A2947,таксономия!$1:$1048576,9,1)</f>
        <v xml:space="preserve"> Chordata</v>
      </c>
      <c r="L2947" t="str">
        <f>VLOOKUP(A2947,таксономия!$1:$1048576,10,1)</f>
        <v xml:space="preserve"> Craniata</v>
      </c>
      <c r="M2947" t="str">
        <f>VLOOKUP(A2947,таксономия!$1:$1048576,11,1)</f>
        <v xml:space="preserve"> Vertebrata</v>
      </c>
      <c r="N2947" t="str">
        <f>VLOOKUP(A2947,таксономия!$1:$1048576,12,1)</f>
        <v xml:space="preserve"> Euteleostomi</v>
      </c>
      <c r="O2947" t="str">
        <f>VLOOKUP(A2947,таксономия!$1:$1048576,13,1)</f>
        <v>Testudines + Archosauria group</v>
      </c>
      <c r="P2947" t="str">
        <f>VLOOKUP(A2947,таксономия!$1:$1048576,14,1)</f>
        <v xml:space="preserve"> Archosauria</v>
      </c>
      <c r="Q2947" t="str">
        <f>VLOOKUP(A2947,таксономия!$1:$1048576,15,1)</f>
        <v xml:space="preserve"> Dinosauria</v>
      </c>
      <c r="R2947" t="str">
        <f>VLOOKUP(A2947,таксономия!$1:$1048576,3,1)</f>
        <v xml:space="preserve"> Meleagris gallopavo (Common turkey).</v>
      </c>
      <c r="S2947">
        <f t="shared" ref="S2947:S3010" si="46">$F2947-$E2947</f>
        <v>84</v>
      </c>
    </row>
    <row r="2948" spans="1:19" x14ac:dyDescent="0.3">
      <c r="A2948" t="s">
        <v>1719</v>
      </c>
      <c r="B2948" t="s">
        <v>1720</v>
      </c>
      <c r="C2948">
        <v>734</v>
      </c>
      <c r="D2948" t="s">
        <v>16</v>
      </c>
      <c r="E2948">
        <v>499</v>
      </c>
      <c r="F2948">
        <v>724</v>
      </c>
      <c r="G2948">
        <v>22248</v>
      </c>
      <c r="H2948" t="s">
        <v>17</v>
      </c>
      <c r="I2948" t="str">
        <f>VLOOKUP(A2948,таксономия!$1:$1048576,7,1)</f>
        <v>Eukaryota</v>
      </c>
      <c r="J2948" t="str">
        <f>VLOOKUP(A2948,таксономия!$1:$1048576,8,1)</f>
        <v xml:space="preserve"> Metazoa</v>
      </c>
      <c r="K2948" t="str">
        <f>VLOOKUP(A2948,таксономия!$1:$1048576,9,1)</f>
        <v xml:space="preserve"> Chordata</v>
      </c>
      <c r="L2948" t="str">
        <f>VLOOKUP(A2948,таксономия!$1:$1048576,10,1)</f>
        <v xml:space="preserve"> Craniata</v>
      </c>
      <c r="M2948" t="str">
        <f>VLOOKUP(A2948,таксономия!$1:$1048576,11,1)</f>
        <v xml:space="preserve"> Vertebrata</v>
      </c>
      <c r="N2948" t="str">
        <f>VLOOKUP(A2948,таксономия!$1:$1048576,12,1)</f>
        <v xml:space="preserve"> Euteleostomi</v>
      </c>
      <c r="O2948" t="str">
        <f>VLOOKUP(A2948,таксономия!$1:$1048576,13,1)</f>
        <v>Testudines + Archosauria group</v>
      </c>
      <c r="P2948" t="str">
        <f>VLOOKUP(A2948,таксономия!$1:$1048576,14,1)</f>
        <v xml:space="preserve"> Archosauria</v>
      </c>
      <c r="Q2948" t="str">
        <f>VLOOKUP(A2948,таксономия!$1:$1048576,15,1)</f>
        <v xml:space="preserve"> Dinosauria</v>
      </c>
      <c r="R2948" t="str">
        <f>VLOOKUP(A2948,таксономия!$1:$1048576,3,1)</f>
        <v xml:space="preserve"> Meleagris gallopavo (Common turkey).</v>
      </c>
      <c r="S2948">
        <f t="shared" si="46"/>
        <v>225</v>
      </c>
    </row>
    <row r="2949" spans="1:19" x14ac:dyDescent="0.3">
      <c r="A2949" t="s">
        <v>1721</v>
      </c>
      <c r="B2949" t="s">
        <v>1722</v>
      </c>
      <c r="C2949">
        <v>434</v>
      </c>
      <c r="D2949" t="s">
        <v>12</v>
      </c>
      <c r="E2949">
        <v>79</v>
      </c>
      <c r="F2949">
        <v>158</v>
      </c>
      <c r="G2949">
        <v>2697</v>
      </c>
      <c r="H2949" t="s">
        <v>13</v>
      </c>
      <c r="I2949" t="str">
        <f>VLOOKUP(A2949,таксономия!$1:$1048576,7,1)</f>
        <v>Eukaryota</v>
      </c>
      <c r="J2949" t="str">
        <f>VLOOKUP(A2949,таксономия!$1:$1048576,8,1)</f>
        <v xml:space="preserve"> Metazoa</v>
      </c>
      <c r="K2949" t="str">
        <f>VLOOKUP(A2949,таксономия!$1:$1048576,9,1)</f>
        <v xml:space="preserve"> Chordata</v>
      </c>
      <c r="L2949" t="str">
        <f>VLOOKUP(A2949,таксономия!$1:$1048576,10,1)</f>
        <v xml:space="preserve"> Craniata</v>
      </c>
      <c r="M2949" t="str">
        <f>VLOOKUP(A2949,таксономия!$1:$1048576,11,1)</f>
        <v xml:space="preserve"> Vertebrata</v>
      </c>
      <c r="N2949" t="str">
        <f>VLOOKUP(A2949,таксономия!$1:$1048576,12,1)</f>
        <v xml:space="preserve"> Euteleostomi</v>
      </c>
      <c r="O2949" t="str">
        <f>VLOOKUP(A2949,таксономия!$1:$1048576,13,1)</f>
        <v>Testudines + Archosauria group</v>
      </c>
      <c r="P2949" t="str">
        <f>VLOOKUP(A2949,таксономия!$1:$1048576,14,1)</f>
        <v xml:space="preserve"> Archosauria</v>
      </c>
      <c r="Q2949" t="str">
        <f>VLOOKUP(A2949,таксономия!$1:$1048576,15,1)</f>
        <v xml:space="preserve"> Dinosauria</v>
      </c>
      <c r="R2949" t="str">
        <f>VLOOKUP(A2949,таксономия!$1:$1048576,3,1)</f>
        <v xml:space="preserve"> Meleagris gallopavo (Common turkey).</v>
      </c>
      <c r="S2949">
        <f t="shared" si="46"/>
        <v>79</v>
      </c>
    </row>
    <row r="2950" spans="1:19" x14ac:dyDescent="0.3">
      <c r="A2950" t="s">
        <v>1721</v>
      </c>
      <c r="B2950" t="s">
        <v>1722</v>
      </c>
      <c r="C2950">
        <v>434</v>
      </c>
      <c r="D2950" t="s">
        <v>16</v>
      </c>
      <c r="E2950">
        <v>173</v>
      </c>
      <c r="F2950">
        <v>416</v>
      </c>
      <c r="G2950">
        <v>22248</v>
      </c>
      <c r="H2950" t="s">
        <v>17</v>
      </c>
      <c r="I2950" t="str">
        <f>VLOOKUP(A2950,таксономия!$1:$1048576,7,1)</f>
        <v>Eukaryota</v>
      </c>
      <c r="J2950" t="str">
        <f>VLOOKUP(A2950,таксономия!$1:$1048576,8,1)</f>
        <v xml:space="preserve"> Metazoa</v>
      </c>
      <c r="K2950" t="str">
        <f>VLOOKUP(A2950,таксономия!$1:$1048576,9,1)</f>
        <v xml:space="preserve"> Chordata</v>
      </c>
      <c r="L2950" t="str">
        <f>VLOOKUP(A2950,таксономия!$1:$1048576,10,1)</f>
        <v xml:space="preserve"> Craniata</v>
      </c>
      <c r="M2950" t="str">
        <f>VLOOKUP(A2950,таксономия!$1:$1048576,11,1)</f>
        <v xml:space="preserve"> Vertebrata</v>
      </c>
      <c r="N2950" t="str">
        <f>VLOOKUP(A2950,таксономия!$1:$1048576,12,1)</f>
        <v xml:space="preserve"> Euteleostomi</v>
      </c>
      <c r="O2950" t="str">
        <f>VLOOKUP(A2950,таксономия!$1:$1048576,13,1)</f>
        <v>Testudines + Archosauria group</v>
      </c>
      <c r="P2950" t="str">
        <f>VLOOKUP(A2950,таксономия!$1:$1048576,14,1)</f>
        <v xml:space="preserve"> Archosauria</v>
      </c>
      <c r="Q2950" t="str">
        <f>VLOOKUP(A2950,таксономия!$1:$1048576,15,1)</f>
        <v xml:space="preserve"> Dinosauria</v>
      </c>
      <c r="R2950" t="str">
        <f>VLOOKUP(A2950,таксономия!$1:$1048576,3,1)</f>
        <v xml:space="preserve"> Meleagris gallopavo (Common turkey).</v>
      </c>
      <c r="S2950">
        <f t="shared" si="46"/>
        <v>243</v>
      </c>
    </row>
    <row r="2951" spans="1:19" x14ac:dyDescent="0.3">
      <c r="A2951" t="s">
        <v>1723</v>
      </c>
      <c r="B2951" t="s">
        <v>1724</v>
      </c>
      <c r="C2951">
        <v>663</v>
      </c>
      <c r="D2951" t="s">
        <v>12</v>
      </c>
      <c r="E2951">
        <v>1</v>
      </c>
      <c r="F2951">
        <v>61</v>
      </c>
      <c r="G2951">
        <v>2697</v>
      </c>
      <c r="H2951" t="s">
        <v>13</v>
      </c>
      <c r="I2951" t="str">
        <f>VLOOKUP(A2951,таксономия!$1:$1048576,7,1)</f>
        <v>Eukaryota</v>
      </c>
      <c r="J2951" t="str">
        <f>VLOOKUP(A2951,таксономия!$1:$1048576,8,1)</f>
        <v xml:space="preserve"> Metazoa</v>
      </c>
      <c r="K2951" t="str">
        <f>VLOOKUP(A2951,таксономия!$1:$1048576,9,1)</f>
        <v xml:space="preserve"> Chordata</v>
      </c>
      <c r="L2951" t="str">
        <f>VLOOKUP(A2951,таксономия!$1:$1048576,10,1)</f>
        <v xml:space="preserve"> Craniata</v>
      </c>
      <c r="M2951" t="str">
        <f>VLOOKUP(A2951,таксономия!$1:$1048576,11,1)</f>
        <v xml:space="preserve"> Vertebrata</v>
      </c>
      <c r="N2951" t="str">
        <f>VLOOKUP(A2951,таксономия!$1:$1048576,12,1)</f>
        <v xml:space="preserve"> Euteleostomi</v>
      </c>
      <c r="O2951" t="str">
        <f>VLOOKUP(A2951,таксономия!$1:$1048576,13,1)</f>
        <v>Testudines + Archosauria group</v>
      </c>
      <c r="P2951" t="str">
        <f>VLOOKUP(A2951,таксономия!$1:$1048576,14,1)</f>
        <v xml:space="preserve"> Archosauria</v>
      </c>
      <c r="Q2951" t="str">
        <f>VLOOKUP(A2951,таксономия!$1:$1048576,15,1)</f>
        <v xml:space="preserve"> Dinosauria</v>
      </c>
      <c r="R2951" t="str">
        <f>VLOOKUP(A2951,таксономия!$1:$1048576,3,1)</f>
        <v xml:space="preserve"> Meleagris gallopavo (Common turkey).</v>
      </c>
      <c r="S2951">
        <f t="shared" si="46"/>
        <v>60</v>
      </c>
    </row>
    <row r="2952" spans="1:19" x14ac:dyDescent="0.3">
      <c r="A2952" t="s">
        <v>1723</v>
      </c>
      <c r="B2952" t="s">
        <v>1724</v>
      </c>
      <c r="C2952">
        <v>663</v>
      </c>
      <c r="D2952" t="s">
        <v>184</v>
      </c>
      <c r="E2952">
        <v>69</v>
      </c>
      <c r="F2952">
        <v>166</v>
      </c>
      <c r="G2952">
        <v>8985</v>
      </c>
      <c r="H2952" t="s">
        <v>185</v>
      </c>
      <c r="I2952" t="str">
        <f>VLOOKUP(A2952,таксономия!$1:$1048576,7,1)</f>
        <v>Eukaryota</v>
      </c>
      <c r="J2952" t="str">
        <f>VLOOKUP(A2952,таксономия!$1:$1048576,8,1)</f>
        <v xml:space="preserve"> Metazoa</v>
      </c>
      <c r="K2952" t="str">
        <f>VLOOKUP(A2952,таксономия!$1:$1048576,9,1)</f>
        <v xml:space="preserve"> Chordata</v>
      </c>
      <c r="L2952" t="str">
        <f>VLOOKUP(A2952,таксономия!$1:$1048576,10,1)</f>
        <v xml:space="preserve"> Craniata</v>
      </c>
      <c r="M2952" t="str">
        <f>VLOOKUP(A2952,таксономия!$1:$1048576,11,1)</f>
        <v xml:space="preserve"> Vertebrata</v>
      </c>
      <c r="N2952" t="str">
        <f>VLOOKUP(A2952,таксономия!$1:$1048576,12,1)</f>
        <v xml:space="preserve"> Euteleostomi</v>
      </c>
      <c r="O2952" t="str">
        <f>VLOOKUP(A2952,таксономия!$1:$1048576,13,1)</f>
        <v>Testudines + Archosauria group</v>
      </c>
      <c r="P2952" t="str">
        <f>VLOOKUP(A2952,таксономия!$1:$1048576,14,1)</f>
        <v xml:space="preserve"> Archosauria</v>
      </c>
      <c r="Q2952" t="str">
        <f>VLOOKUP(A2952,таксономия!$1:$1048576,15,1)</f>
        <v xml:space="preserve"> Dinosauria</v>
      </c>
      <c r="R2952" t="str">
        <f>VLOOKUP(A2952,таксономия!$1:$1048576,3,1)</f>
        <v xml:space="preserve"> Meleagris gallopavo (Common turkey).</v>
      </c>
      <c r="S2952">
        <f t="shared" si="46"/>
        <v>97</v>
      </c>
    </row>
    <row r="2953" spans="1:19" x14ac:dyDescent="0.3">
      <c r="A2953" t="s">
        <v>1723</v>
      </c>
      <c r="B2953" t="s">
        <v>1724</v>
      </c>
      <c r="C2953">
        <v>663</v>
      </c>
      <c r="D2953" t="s">
        <v>184</v>
      </c>
      <c r="E2953">
        <v>176</v>
      </c>
      <c r="F2953">
        <v>273</v>
      </c>
      <c r="G2953">
        <v>8985</v>
      </c>
      <c r="H2953" t="s">
        <v>185</v>
      </c>
      <c r="I2953" t="str">
        <f>VLOOKUP(A2953,таксономия!$1:$1048576,7,1)</f>
        <v>Eukaryota</v>
      </c>
      <c r="J2953" t="str">
        <f>VLOOKUP(A2953,таксономия!$1:$1048576,8,1)</f>
        <v xml:space="preserve"> Metazoa</v>
      </c>
      <c r="K2953" t="str">
        <f>VLOOKUP(A2953,таксономия!$1:$1048576,9,1)</f>
        <v xml:space="preserve"> Chordata</v>
      </c>
      <c r="L2953" t="str">
        <f>VLOOKUP(A2953,таксономия!$1:$1048576,10,1)</f>
        <v xml:space="preserve"> Craniata</v>
      </c>
      <c r="M2953" t="str">
        <f>VLOOKUP(A2953,таксономия!$1:$1048576,11,1)</f>
        <v xml:space="preserve"> Vertebrata</v>
      </c>
      <c r="N2953" t="str">
        <f>VLOOKUP(A2953,таксономия!$1:$1048576,12,1)</f>
        <v xml:space="preserve"> Euteleostomi</v>
      </c>
      <c r="O2953" t="str">
        <f>VLOOKUP(A2953,таксономия!$1:$1048576,13,1)</f>
        <v>Testudines + Archosauria group</v>
      </c>
      <c r="P2953" t="str">
        <f>VLOOKUP(A2953,таксономия!$1:$1048576,14,1)</f>
        <v xml:space="preserve"> Archosauria</v>
      </c>
      <c r="Q2953" t="str">
        <f>VLOOKUP(A2953,таксономия!$1:$1048576,15,1)</f>
        <v xml:space="preserve"> Dinosauria</v>
      </c>
      <c r="R2953" t="str">
        <f>VLOOKUP(A2953,таксономия!$1:$1048576,3,1)</f>
        <v xml:space="preserve"> Meleagris gallopavo (Common turkey).</v>
      </c>
      <c r="S2953">
        <f t="shared" si="46"/>
        <v>97</v>
      </c>
    </row>
    <row r="2954" spans="1:19" x14ac:dyDescent="0.3">
      <c r="A2954" t="s">
        <v>1723</v>
      </c>
      <c r="B2954" t="s">
        <v>1724</v>
      </c>
      <c r="C2954">
        <v>663</v>
      </c>
      <c r="D2954" t="s">
        <v>184</v>
      </c>
      <c r="E2954">
        <v>291</v>
      </c>
      <c r="F2954">
        <v>388</v>
      </c>
      <c r="G2954">
        <v>8985</v>
      </c>
      <c r="H2954" t="s">
        <v>185</v>
      </c>
      <c r="I2954" t="str">
        <f>VLOOKUP(A2954,таксономия!$1:$1048576,7,1)</f>
        <v>Eukaryota</v>
      </c>
      <c r="J2954" t="str">
        <f>VLOOKUP(A2954,таксономия!$1:$1048576,8,1)</f>
        <v xml:space="preserve"> Metazoa</v>
      </c>
      <c r="K2954" t="str">
        <f>VLOOKUP(A2954,таксономия!$1:$1048576,9,1)</f>
        <v xml:space="preserve"> Chordata</v>
      </c>
      <c r="L2954" t="str">
        <f>VLOOKUP(A2954,таксономия!$1:$1048576,10,1)</f>
        <v xml:space="preserve"> Craniata</v>
      </c>
      <c r="M2954" t="str">
        <f>VLOOKUP(A2954,таксономия!$1:$1048576,11,1)</f>
        <v xml:space="preserve"> Vertebrata</v>
      </c>
      <c r="N2954" t="str">
        <f>VLOOKUP(A2954,таксономия!$1:$1048576,12,1)</f>
        <v xml:space="preserve"> Euteleostomi</v>
      </c>
      <c r="O2954" t="str">
        <f>VLOOKUP(A2954,таксономия!$1:$1048576,13,1)</f>
        <v>Testudines + Archosauria group</v>
      </c>
      <c r="P2954" t="str">
        <f>VLOOKUP(A2954,таксономия!$1:$1048576,14,1)</f>
        <v xml:space="preserve"> Archosauria</v>
      </c>
      <c r="Q2954" t="str">
        <f>VLOOKUP(A2954,таксономия!$1:$1048576,15,1)</f>
        <v xml:space="preserve"> Dinosauria</v>
      </c>
      <c r="R2954" t="str">
        <f>VLOOKUP(A2954,таксономия!$1:$1048576,3,1)</f>
        <v xml:space="preserve"> Meleagris gallopavo (Common turkey).</v>
      </c>
      <c r="S2954">
        <f t="shared" si="46"/>
        <v>97</v>
      </c>
    </row>
    <row r="2955" spans="1:19" x14ac:dyDescent="0.3">
      <c r="A2955" t="s">
        <v>1723</v>
      </c>
      <c r="B2955" t="s">
        <v>1724</v>
      </c>
      <c r="C2955">
        <v>663</v>
      </c>
      <c r="D2955" t="s">
        <v>16</v>
      </c>
      <c r="E2955">
        <v>419</v>
      </c>
      <c r="F2955">
        <v>657</v>
      </c>
      <c r="G2955">
        <v>22248</v>
      </c>
      <c r="H2955" t="s">
        <v>17</v>
      </c>
      <c r="I2955" t="str">
        <f>VLOOKUP(A2955,таксономия!$1:$1048576,7,1)</f>
        <v>Eukaryota</v>
      </c>
      <c r="J2955" t="str">
        <f>VLOOKUP(A2955,таксономия!$1:$1048576,8,1)</f>
        <v xml:space="preserve"> Metazoa</v>
      </c>
      <c r="K2955" t="str">
        <f>VLOOKUP(A2955,таксономия!$1:$1048576,9,1)</f>
        <v xml:space="preserve"> Chordata</v>
      </c>
      <c r="L2955" t="str">
        <f>VLOOKUP(A2955,таксономия!$1:$1048576,10,1)</f>
        <v xml:space="preserve"> Craniata</v>
      </c>
      <c r="M2955" t="str">
        <f>VLOOKUP(A2955,таксономия!$1:$1048576,11,1)</f>
        <v xml:space="preserve"> Vertebrata</v>
      </c>
      <c r="N2955" t="str">
        <f>VLOOKUP(A2955,таксономия!$1:$1048576,12,1)</f>
        <v xml:space="preserve"> Euteleostomi</v>
      </c>
      <c r="O2955" t="str">
        <f>VLOOKUP(A2955,таксономия!$1:$1048576,13,1)</f>
        <v>Testudines + Archosauria group</v>
      </c>
      <c r="P2955" t="str">
        <f>VLOOKUP(A2955,таксономия!$1:$1048576,14,1)</f>
        <v xml:space="preserve"> Archosauria</v>
      </c>
      <c r="Q2955" t="str">
        <f>VLOOKUP(A2955,таксономия!$1:$1048576,15,1)</f>
        <v xml:space="preserve"> Dinosauria</v>
      </c>
      <c r="R2955" t="str">
        <f>VLOOKUP(A2955,таксономия!$1:$1048576,3,1)</f>
        <v xml:space="preserve"> Meleagris gallopavo (Common turkey).</v>
      </c>
      <c r="S2955">
        <f t="shared" si="46"/>
        <v>238</v>
      </c>
    </row>
    <row r="2956" spans="1:19" x14ac:dyDescent="0.3">
      <c r="A2956" t="s">
        <v>1725</v>
      </c>
      <c r="B2956" t="s">
        <v>1726</v>
      </c>
      <c r="C2956">
        <v>444</v>
      </c>
      <c r="D2956" t="s">
        <v>84</v>
      </c>
      <c r="E2956">
        <v>185</v>
      </c>
      <c r="F2956">
        <v>289</v>
      </c>
      <c r="G2956">
        <v>12961</v>
      </c>
      <c r="H2956" t="s">
        <v>85</v>
      </c>
      <c r="I2956" t="str">
        <f>VLOOKUP(A2956,таксономия!$1:$1048576,7,1)</f>
        <v>Eukaryota</v>
      </c>
      <c r="J2956" t="str">
        <f>VLOOKUP(A2956,таксономия!$1:$1048576,8,1)</f>
        <v xml:space="preserve"> Metazoa</v>
      </c>
      <c r="K2956" t="str">
        <f>VLOOKUP(A2956,таксономия!$1:$1048576,9,1)</f>
        <v xml:space="preserve"> Chordata</v>
      </c>
      <c r="L2956" t="str">
        <f>VLOOKUP(A2956,таксономия!$1:$1048576,10,1)</f>
        <v xml:space="preserve"> Craniata</v>
      </c>
      <c r="M2956" t="str">
        <f>VLOOKUP(A2956,таксономия!$1:$1048576,11,1)</f>
        <v xml:space="preserve"> Vertebrata</v>
      </c>
      <c r="N2956" t="str">
        <f>VLOOKUP(A2956,таксономия!$1:$1048576,12,1)</f>
        <v xml:space="preserve"> Euteleostomi</v>
      </c>
      <c r="O2956" t="str">
        <f>VLOOKUP(A2956,таксономия!$1:$1048576,13,1)</f>
        <v>Testudines + Archosauria group</v>
      </c>
      <c r="P2956" t="str">
        <f>VLOOKUP(A2956,таксономия!$1:$1048576,14,1)</f>
        <v xml:space="preserve"> Archosauria</v>
      </c>
      <c r="Q2956" t="str">
        <f>VLOOKUP(A2956,таксономия!$1:$1048576,15,1)</f>
        <v xml:space="preserve"> Dinosauria</v>
      </c>
      <c r="R2956" t="str">
        <f>VLOOKUP(A2956,таксономия!$1:$1048576,3,1)</f>
        <v xml:space="preserve"> Meleagris gallopavo (Common turkey).</v>
      </c>
      <c r="S2956">
        <f t="shared" si="46"/>
        <v>104</v>
      </c>
    </row>
    <row r="2957" spans="1:19" x14ac:dyDescent="0.3">
      <c r="A2957" t="s">
        <v>1725</v>
      </c>
      <c r="B2957" t="s">
        <v>1726</v>
      </c>
      <c r="C2957">
        <v>444</v>
      </c>
      <c r="D2957" t="s">
        <v>12</v>
      </c>
      <c r="E2957">
        <v>3</v>
      </c>
      <c r="F2957">
        <v>85</v>
      </c>
      <c r="G2957">
        <v>2697</v>
      </c>
      <c r="H2957" t="s">
        <v>13</v>
      </c>
      <c r="I2957" t="str">
        <f>VLOOKUP(A2957,таксономия!$1:$1048576,7,1)</f>
        <v>Eukaryota</v>
      </c>
      <c r="J2957" t="str">
        <f>VLOOKUP(A2957,таксономия!$1:$1048576,8,1)</f>
        <v xml:space="preserve"> Metazoa</v>
      </c>
      <c r="K2957" t="str">
        <f>VLOOKUP(A2957,таксономия!$1:$1048576,9,1)</f>
        <v xml:space="preserve"> Chordata</v>
      </c>
      <c r="L2957" t="str">
        <f>VLOOKUP(A2957,таксономия!$1:$1048576,10,1)</f>
        <v xml:space="preserve"> Craniata</v>
      </c>
      <c r="M2957" t="str">
        <f>VLOOKUP(A2957,таксономия!$1:$1048576,11,1)</f>
        <v xml:space="preserve"> Vertebrata</v>
      </c>
      <c r="N2957" t="str">
        <f>VLOOKUP(A2957,таксономия!$1:$1048576,12,1)</f>
        <v xml:space="preserve"> Euteleostomi</v>
      </c>
      <c r="O2957" t="str">
        <f>VLOOKUP(A2957,таксономия!$1:$1048576,13,1)</f>
        <v>Testudines + Archosauria group</v>
      </c>
      <c r="P2957" t="str">
        <f>VLOOKUP(A2957,таксономия!$1:$1048576,14,1)</f>
        <v xml:space="preserve"> Archosauria</v>
      </c>
      <c r="Q2957" t="str">
        <f>VLOOKUP(A2957,таксономия!$1:$1048576,15,1)</f>
        <v xml:space="preserve"> Dinosauria</v>
      </c>
      <c r="R2957" t="str">
        <f>VLOOKUP(A2957,таксономия!$1:$1048576,3,1)</f>
        <v xml:space="preserve"> Meleagris gallopavo (Common turkey).</v>
      </c>
      <c r="S2957">
        <f t="shared" si="46"/>
        <v>82</v>
      </c>
    </row>
    <row r="2958" spans="1:19" x14ac:dyDescent="0.3">
      <c r="A2958" t="s">
        <v>1725</v>
      </c>
      <c r="B2958" t="s">
        <v>1726</v>
      </c>
      <c r="C2958">
        <v>444</v>
      </c>
      <c r="D2958" t="s">
        <v>86</v>
      </c>
      <c r="E2958">
        <v>90</v>
      </c>
      <c r="F2958">
        <v>171</v>
      </c>
      <c r="G2958">
        <v>2216</v>
      </c>
      <c r="H2958" t="s">
        <v>87</v>
      </c>
      <c r="I2958" t="str">
        <f>VLOOKUP(A2958,таксономия!$1:$1048576,7,1)</f>
        <v>Eukaryota</v>
      </c>
      <c r="J2958" t="str">
        <f>VLOOKUP(A2958,таксономия!$1:$1048576,8,1)</f>
        <v xml:space="preserve"> Metazoa</v>
      </c>
      <c r="K2958" t="str">
        <f>VLOOKUP(A2958,таксономия!$1:$1048576,9,1)</f>
        <v xml:space="preserve"> Chordata</v>
      </c>
      <c r="L2958" t="str">
        <f>VLOOKUP(A2958,таксономия!$1:$1048576,10,1)</f>
        <v xml:space="preserve"> Craniata</v>
      </c>
      <c r="M2958" t="str">
        <f>VLOOKUP(A2958,таксономия!$1:$1048576,11,1)</f>
        <v xml:space="preserve"> Vertebrata</v>
      </c>
      <c r="N2958" t="str">
        <f>VLOOKUP(A2958,таксономия!$1:$1048576,12,1)</f>
        <v xml:space="preserve"> Euteleostomi</v>
      </c>
      <c r="O2958" t="str">
        <f>VLOOKUP(A2958,таксономия!$1:$1048576,13,1)</f>
        <v>Testudines + Archosauria group</v>
      </c>
      <c r="P2958" t="str">
        <f>VLOOKUP(A2958,таксономия!$1:$1048576,14,1)</f>
        <v xml:space="preserve"> Archosauria</v>
      </c>
      <c r="Q2958" t="str">
        <f>VLOOKUP(A2958,таксономия!$1:$1048576,15,1)</f>
        <v xml:space="preserve"> Dinosauria</v>
      </c>
      <c r="R2958" t="str">
        <f>VLOOKUP(A2958,таксономия!$1:$1048576,3,1)</f>
        <v xml:space="preserve"> Meleagris gallopavo (Common turkey).</v>
      </c>
      <c r="S2958">
        <f t="shared" si="46"/>
        <v>81</v>
      </c>
    </row>
    <row r="2959" spans="1:19" x14ac:dyDescent="0.3">
      <c r="A2959" t="s">
        <v>1727</v>
      </c>
      <c r="B2959" t="s">
        <v>1728</v>
      </c>
      <c r="C2959">
        <v>607</v>
      </c>
      <c r="D2959" t="s">
        <v>10</v>
      </c>
      <c r="E2959">
        <v>49</v>
      </c>
      <c r="F2959">
        <v>90</v>
      </c>
      <c r="G2959">
        <v>998</v>
      </c>
      <c r="H2959" t="s">
        <v>11</v>
      </c>
      <c r="I2959" t="str">
        <f>VLOOKUP(A2959,таксономия!$1:$1048576,7,1)</f>
        <v>Eukaryota</v>
      </c>
      <c r="J2959" t="str">
        <f>VLOOKUP(A2959,таксономия!$1:$1048576,8,1)</f>
        <v xml:space="preserve"> Metazoa</v>
      </c>
      <c r="K2959" t="str">
        <f>VLOOKUP(A2959,таксономия!$1:$1048576,9,1)</f>
        <v xml:space="preserve"> Chordata</v>
      </c>
      <c r="L2959" t="str">
        <f>VLOOKUP(A2959,таксономия!$1:$1048576,10,1)</f>
        <v xml:space="preserve"> Craniata</v>
      </c>
      <c r="M2959" t="str">
        <f>VLOOKUP(A2959,таксономия!$1:$1048576,11,1)</f>
        <v xml:space="preserve"> Vertebrata</v>
      </c>
      <c r="N2959" t="str">
        <f>VLOOKUP(A2959,таксономия!$1:$1048576,12,1)</f>
        <v xml:space="preserve"> Euteleostomi</v>
      </c>
      <c r="O2959" t="str">
        <f>VLOOKUP(A2959,таксономия!$1:$1048576,13,1)</f>
        <v>Testudines + Archosauria group</v>
      </c>
      <c r="P2959" t="str">
        <f>VLOOKUP(A2959,таксономия!$1:$1048576,14,1)</f>
        <v xml:space="preserve"> Archosauria</v>
      </c>
      <c r="Q2959" t="str">
        <f>VLOOKUP(A2959,таксономия!$1:$1048576,15,1)</f>
        <v xml:space="preserve"> Dinosauria</v>
      </c>
      <c r="R2959" t="str">
        <f>VLOOKUP(A2959,таксономия!$1:$1048576,3,1)</f>
        <v xml:space="preserve"> Meleagris gallopavo (Common turkey).</v>
      </c>
      <c r="S2959">
        <f t="shared" si="46"/>
        <v>41</v>
      </c>
    </row>
    <row r="2960" spans="1:19" x14ac:dyDescent="0.3">
      <c r="A2960" t="s">
        <v>1727</v>
      </c>
      <c r="B2960" t="s">
        <v>1728</v>
      </c>
      <c r="C2960">
        <v>607</v>
      </c>
      <c r="D2960" t="s">
        <v>12</v>
      </c>
      <c r="E2960">
        <v>109</v>
      </c>
      <c r="F2960">
        <v>185</v>
      </c>
      <c r="G2960">
        <v>2697</v>
      </c>
      <c r="H2960" t="s">
        <v>13</v>
      </c>
      <c r="I2960" t="str">
        <f>VLOOKUP(A2960,таксономия!$1:$1048576,7,1)</f>
        <v>Eukaryota</v>
      </c>
      <c r="J2960" t="str">
        <f>VLOOKUP(A2960,таксономия!$1:$1048576,8,1)</f>
        <v xml:space="preserve"> Metazoa</v>
      </c>
      <c r="K2960" t="str">
        <f>VLOOKUP(A2960,таксономия!$1:$1048576,9,1)</f>
        <v xml:space="preserve"> Chordata</v>
      </c>
      <c r="L2960" t="str">
        <f>VLOOKUP(A2960,таксономия!$1:$1048576,10,1)</f>
        <v xml:space="preserve"> Craniata</v>
      </c>
      <c r="M2960" t="str">
        <f>VLOOKUP(A2960,таксономия!$1:$1048576,11,1)</f>
        <v xml:space="preserve"> Vertebrata</v>
      </c>
      <c r="N2960" t="str">
        <f>VLOOKUP(A2960,таксономия!$1:$1048576,12,1)</f>
        <v xml:space="preserve"> Euteleostomi</v>
      </c>
      <c r="O2960" t="str">
        <f>VLOOKUP(A2960,таксономия!$1:$1048576,13,1)</f>
        <v>Testudines + Archosauria group</v>
      </c>
      <c r="P2960" t="str">
        <f>VLOOKUP(A2960,таксономия!$1:$1048576,14,1)</f>
        <v xml:space="preserve"> Archosauria</v>
      </c>
      <c r="Q2960" t="str">
        <f>VLOOKUP(A2960,таксономия!$1:$1048576,15,1)</f>
        <v xml:space="preserve"> Dinosauria</v>
      </c>
      <c r="R2960" t="str">
        <f>VLOOKUP(A2960,таксономия!$1:$1048576,3,1)</f>
        <v xml:space="preserve"> Meleagris gallopavo (Common turkey).</v>
      </c>
      <c r="S2960">
        <f t="shared" si="46"/>
        <v>76</v>
      </c>
    </row>
    <row r="2961" spans="1:19" x14ac:dyDescent="0.3">
      <c r="A2961" t="s">
        <v>1727</v>
      </c>
      <c r="B2961" t="s">
        <v>1728</v>
      </c>
      <c r="C2961">
        <v>607</v>
      </c>
      <c r="D2961" t="s">
        <v>12</v>
      </c>
      <c r="E2961">
        <v>207</v>
      </c>
      <c r="F2961">
        <v>284</v>
      </c>
      <c r="G2961">
        <v>2697</v>
      </c>
      <c r="H2961" t="s">
        <v>13</v>
      </c>
      <c r="I2961" t="str">
        <f>VLOOKUP(A2961,таксономия!$1:$1048576,7,1)</f>
        <v>Eukaryota</v>
      </c>
      <c r="J2961" t="str">
        <f>VLOOKUP(A2961,таксономия!$1:$1048576,8,1)</f>
        <v xml:space="preserve"> Metazoa</v>
      </c>
      <c r="K2961" t="str">
        <f>VLOOKUP(A2961,таксономия!$1:$1048576,9,1)</f>
        <v xml:space="preserve"> Chordata</v>
      </c>
      <c r="L2961" t="str">
        <f>VLOOKUP(A2961,таксономия!$1:$1048576,10,1)</f>
        <v xml:space="preserve"> Craniata</v>
      </c>
      <c r="M2961" t="str">
        <f>VLOOKUP(A2961,таксономия!$1:$1048576,11,1)</f>
        <v xml:space="preserve"> Vertebrata</v>
      </c>
      <c r="N2961" t="str">
        <f>VLOOKUP(A2961,таксономия!$1:$1048576,12,1)</f>
        <v xml:space="preserve"> Euteleostomi</v>
      </c>
      <c r="O2961" t="str">
        <f>VLOOKUP(A2961,таксономия!$1:$1048576,13,1)</f>
        <v>Testudines + Archosauria group</v>
      </c>
      <c r="P2961" t="str">
        <f>VLOOKUP(A2961,таксономия!$1:$1048576,14,1)</f>
        <v xml:space="preserve"> Archosauria</v>
      </c>
      <c r="Q2961" t="str">
        <f>VLOOKUP(A2961,таксономия!$1:$1048576,15,1)</f>
        <v xml:space="preserve"> Dinosauria</v>
      </c>
      <c r="R2961" t="str">
        <f>VLOOKUP(A2961,таксономия!$1:$1048576,3,1)</f>
        <v xml:space="preserve"> Meleagris gallopavo (Common turkey).</v>
      </c>
      <c r="S2961">
        <f t="shared" si="46"/>
        <v>77</v>
      </c>
    </row>
    <row r="2962" spans="1:19" x14ac:dyDescent="0.3">
      <c r="A2962" t="s">
        <v>1727</v>
      </c>
      <c r="B2962" t="s">
        <v>1728</v>
      </c>
      <c r="C2962">
        <v>607</v>
      </c>
      <c r="D2962" t="s">
        <v>14</v>
      </c>
      <c r="E2962">
        <v>302</v>
      </c>
      <c r="F2962">
        <v>350</v>
      </c>
      <c r="G2962">
        <v>80</v>
      </c>
      <c r="H2962" t="s">
        <v>15</v>
      </c>
      <c r="I2962" t="str">
        <f>VLOOKUP(A2962,таксономия!$1:$1048576,7,1)</f>
        <v>Eukaryota</v>
      </c>
      <c r="J2962" t="str">
        <f>VLOOKUP(A2962,таксономия!$1:$1048576,8,1)</f>
        <v xml:space="preserve"> Metazoa</v>
      </c>
      <c r="K2962" t="str">
        <f>VLOOKUP(A2962,таксономия!$1:$1048576,9,1)</f>
        <v xml:space="preserve"> Chordata</v>
      </c>
      <c r="L2962" t="str">
        <f>VLOOKUP(A2962,таксономия!$1:$1048576,10,1)</f>
        <v xml:space="preserve"> Craniata</v>
      </c>
      <c r="M2962" t="str">
        <f>VLOOKUP(A2962,таксономия!$1:$1048576,11,1)</f>
        <v xml:space="preserve"> Vertebrata</v>
      </c>
      <c r="N2962" t="str">
        <f>VLOOKUP(A2962,таксономия!$1:$1048576,12,1)</f>
        <v xml:space="preserve"> Euteleostomi</v>
      </c>
      <c r="O2962" t="str">
        <f>VLOOKUP(A2962,таксономия!$1:$1048576,13,1)</f>
        <v>Testudines + Archosauria group</v>
      </c>
      <c r="P2962" t="str">
        <f>VLOOKUP(A2962,таксономия!$1:$1048576,14,1)</f>
        <v xml:space="preserve"> Archosauria</v>
      </c>
      <c r="Q2962" t="str">
        <f>VLOOKUP(A2962,таксономия!$1:$1048576,15,1)</f>
        <v xml:space="preserve"> Dinosauria</v>
      </c>
      <c r="R2962" t="str">
        <f>VLOOKUP(A2962,таксономия!$1:$1048576,3,1)</f>
        <v xml:space="preserve"> Meleagris gallopavo (Common turkey).</v>
      </c>
      <c r="S2962">
        <f t="shared" si="46"/>
        <v>48</v>
      </c>
    </row>
    <row r="2963" spans="1:19" x14ac:dyDescent="0.3">
      <c r="A2963" t="s">
        <v>1727</v>
      </c>
      <c r="B2963" t="s">
        <v>1728</v>
      </c>
      <c r="C2963">
        <v>607</v>
      </c>
      <c r="D2963" t="s">
        <v>16</v>
      </c>
      <c r="E2963">
        <v>351</v>
      </c>
      <c r="F2963">
        <v>599</v>
      </c>
      <c r="G2963">
        <v>22248</v>
      </c>
      <c r="H2963" t="s">
        <v>17</v>
      </c>
      <c r="I2963" t="str">
        <f>VLOOKUP(A2963,таксономия!$1:$1048576,7,1)</f>
        <v>Eukaryota</v>
      </c>
      <c r="J2963" t="str">
        <f>VLOOKUP(A2963,таксономия!$1:$1048576,8,1)</f>
        <v xml:space="preserve"> Metazoa</v>
      </c>
      <c r="K2963" t="str">
        <f>VLOOKUP(A2963,таксономия!$1:$1048576,9,1)</f>
        <v xml:space="preserve"> Chordata</v>
      </c>
      <c r="L2963" t="str">
        <f>VLOOKUP(A2963,таксономия!$1:$1048576,10,1)</f>
        <v xml:space="preserve"> Craniata</v>
      </c>
      <c r="M2963" t="str">
        <f>VLOOKUP(A2963,таксономия!$1:$1048576,11,1)</f>
        <v xml:space="preserve"> Vertebrata</v>
      </c>
      <c r="N2963" t="str">
        <f>VLOOKUP(A2963,таксономия!$1:$1048576,12,1)</f>
        <v xml:space="preserve"> Euteleostomi</v>
      </c>
      <c r="O2963" t="str">
        <f>VLOOKUP(A2963,таксономия!$1:$1048576,13,1)</f>
        <v>Testudines + Archosauria group</v>
      </c>
      <c r="P2963" t="str">
        <f>VLOOKUP(A2963,таксономия!$1:$1048576,14,1)</f>
        <v xml:space="preserve"> Archosauria</v>
      </c>
      <c r="Q2963" t="str">
        <f>VLOOKUP(A2963,таксономия!$1:$1048576,15,1)</f>
        <v xml:space="preserve"> Dinosauria</v>
      </c>
      <c r="R2963" t="str">
        <f>VLOOKUP(A2963,таксономия!$1:$1048576,3,1)</f>
        <v xml:space="preserve"> Meleagris gallopavo (Common turkey).</v>
      </c>
      <c r="S2963">
        <f t="shared" si="46"/>
        <v>248</v>
      </c>
    </row>
    <row r="2964" spans="1:19" x14ac:dyDescent="0.3">
      <c r="A2964" t="s">
        <v>1729</v>
      </c>
      <c r="B2964" t="s">
        <v>1730</v>
      </c>
      <c r="C2964">
        <v>529</v>
      </c>
      <c r="D2964" t="s">
        <v>34</v>
      </c>
      <c r="E2964">
        <v>50</v>
      </c>
      <c r="F2964">
        <v>80</v>
      </c>
      <c r="G2964">
        <v>24995</v>
      </c>
      <c r="H2964" t="s">
        <v>35</v>
      </c>
      <c r="I2964" t="str">
        <f>VLOOKUP(A2964,таксономия!$1:$1048576,7,1)</f>
        <v>Eukaryota</v>
      </c>
      <c r="J2964" t="str">
        <f>VLOOKUP(A2964,таксономия!$1:$1048576,8,1)</f>
        <v xml:space="preserve"> Metazoa</v>
      </c>
      <c r="K2964" t="str">
        <f>VLOOKUP(A2964,таксономия!$1:$1048576,9,1)</f>
        <v xml:space="preserve"> Chordata</v>
      </c>
      <c r="L2964" t="str">
        <f>VLOOKUP(A2964,таксономия!$1:$1048576,10,1)</f>
        <v xml:space="preserve"> Craniata</v>
      </c>
      <c r="M2964" t="str">
        <f>VLOOKUP(A2964,таксономия!$1:$1048576,11,1)</f>
        <v xml:space="preserve"> Vertebrata</v>
      </c>
      <c r="N2964" t="str">
        <f>VLOOKUP(A2964,таксономия!$1:$1048576,12,1)</f>
        <v xml:space="preserve"> Euteleostomi</v>
      </c>
      <c r="O2964" t="str">
        <f>VLOOKUP(A2964,таксономия!$1:$1048576,13,1)</f>
        <v>Testudines + Archosauria group</v>
      </c>
      <c r="P2964" t="str">
        <f>VLOOKUP(A2964,таксономия!$1:$1048576,14,1)</f>
        <v xml:space="preserve"> Archosauria</v>
      </c>
      <c r="Q2964" t="str">
        <f>VLOOKUP(A2964,таксономия!$1:$1048576,15,1)</f>
        <v xml:space="preserve"> Dinosauria</v>
      </c>
      <c r="R2964" t="str">
        <f>VLOOKUP(A2964,таксономия!$1:$1048576,3,1)</f>
        <v xml:space="preserve"> Meleagris gallopavo (Common turkey).</v>
      </c>
      <c r="S2964">
        <f t="shared" si="46"/>
        <v>30</v>
      </c>
    </row>
    <row r="2965" spans="1:19" x14ac:dyDescent="0.3">
      <c r="A2965" t="s">
        <v>1729</v>
      </c>
      <c r="B2965" t="s">
        <v>1730</v>
      </c>
      <c r="C2965">
        <v>529</v>
      </c>
      <c r="D2965" t="s">
        <v>34</v>
      </c>
      <c r="E2965">
        <v>127</v>
      </c>
      <c r="F2965">
        <v>159</v>
      </c>
      <c r="G2965">
        <v>24995</v>
      </c>
      <c r="H2965" t="s">
        <v>35</v>
      </c>
      <c r="I2965" t="str">
        <f>VLOOKUP(A2965,таксономия!$1:$1048576,7,1)</f>
        <v>Eukaryota</v>
      </c>
      <c r="J2965" t="str">
        <f>VLOOKUP(A2965,таксономия!$1:$1048576,8,1)</f>
        <v xml:space="preserve"> Metazoa</v>
      </c>
      <c r="K2965" t="str">
        <f>VLOOKUP(A2965,таксономия!$1:$1048576,9,1)</f>
        <v xml:space="preserve"> Chordata</v>
      </c>
      <c r="L2965" t="str">
        <f>VLOOKUP(A2965,таксономия!$1:$1048576,10,1)</f>
        <v xml:space="preserve"> Craniata</v>
      </c>
      <c r="M2965" t="str">
        <f>VLOOKUP(A2965,таксономия!$1:$1048576,11,1)</f>
        <v xml:space="preserve"> Vertebrata</v>
      </c>
      <c r="N2965" t="str">
        <f>VLOOKUP(A2965,таксономия!$1:$1048576,12,1)</f>
        <v xml:space="preserve"> Euteleostomi</v>
      </c>
      <c r="O2965" t="str">
        <f>VLOOKUP(A2965,таксономия!$1:$1048576,13,1)</f>
        <v>Testudines + Archosauria group</v>
      </c>
      <c r="P2965" t="str">
        <f>VLOOKUP(A2965,таксономия!$1:$1048576,14,1)</f>
        <v xml:space="preserve"> Archosauria</v>
      </c>
      <c r="Q2965" t="str">
        <f>VLOOKUP(A2965,таксономия!$1:$1048576,15,1)</f>
        <v xml:space="preserve"> Dinosauria</v>
      </c>
      <c r="R2965" t="str">
        <f>VLOOKUP(A2965,таксономия!$1:$1048576,3,1)</f>
        <v xml:space="preserve"> Meleagris gallopavo (Common turkey).</v>
      </c>
      <c r="S2965">
        <f t="shared" si="46"/>
        <v>32</v>
      </c>
    </row>
    <row r="2966" spans="1:19" x14ac:dyDescent="0.3">
      <c r="A2966" t="s">
        <v>1729</v>
      </c>
      <c r="B2966" t="s">
        <v>1730</v>
      </c>
      <c r="C2966">
        <v>529</v>
      </c>
      <c r="D2966" t="s">
        <v>12</v>
      </c>
      <c r="E2966">
        <v>167</v>
      </c>
      <c r="F2966">
        <v>248</v>
      </c>
      <c r="G2966">
        <v>2697</v>
      </c>
      <c r="H2966" t="s">
        <v>13</v>
      </c>
      <c r="I2966" t="str">
        <f>VLOOKUP(A2966,таксономия!$1:$1048576,7,1)</f>
        <v>Eukaryota</v>
      </c>
      <c r="J2966" t="str">
        <f>VLOOKUP(A2966,таксономия!$1:$1048576,8,1)</f>
        <v xml:space="preserve"> Metazoa</v>
      </c>
      <c r="K2966" t="str">
        <f>VLOOKUP(A2966,таксономия!$1:$1048576,9,1)</f>
        <v xml:space="preserve"> Chordata</v>
      </c>
      <c r="L2966" t="str">
        <f>VLOOKUP(A2966,таксономия!$1:$1048576,10,1)</f>
        <v xml:space="preserve"> Craniata</v>
      </c>
      <c r="M2966" t="str">
        <f>VLOOKUP(A2966,таксономия!$1:$1048576,11,1)</f>
        <v xml:space="preserve"> Vertebrata</v>
      </c>
      <c r="N2966" t="str">
        <f>VLOOKUP(A2966,таксономия!$1:$1048576,12,1)</f>
        <v xml:space="preserve"> Euteleostomi</v>
      </c>
      <c r="O2966" t="str">
        <f>VLOOKUP(A2966,таксономия!$1:$1048576,13,1)</f>
        <v>Testudines + Archosauria group</v>
      </c>
      <c r="P2966" t="str">
        <f>VLOOKUP(A2966,таксономия!$1:$1048576,14,1)</f>
        <v xml:space="preserve"> Archosauria</v>
      </c>
      <c r="Q2966" t="str">
        <f>VLOOKUP(A2966,таксономия!$1:$1048576,15,1)</f>
        <v xml:space="preserve"> Dinosauria</v>
      </c>
      <c r="R2966" t="str">
        <f>VLOOKUP(A2966,таксономия!$1:$1048576,3,1)</f>
        <v xml:space="preserve"> Meleagris gallopavo (Common turkey).</v>
      </c>
      <c r="S2966">
        <f t="shared" si="46"/>
        <v>81</v>
      </c>
    </row>
    <row r="2967" spans="1:19" x14ac:dyDescent="0.3">
      <c r="A2967" t="s">
        <v>1729</v>
      </c>
      <c r="B2967" t="s">
        <v>1730</v>
      </c>
      <c r="C2967">
        <v>529</v>
      </c>
      <c r="D2967" t="s">
        <v>16</v>
      </c>
      <c r="E2967">
        <v>283</v>
      </c>
      <c r="F2967">
        <v>517</v>
      </c>
      <c r="G2967">
        <v>22248</v>
      </c>
      <c r="H2967" t="s">
        <v>17</v>
      </c>
      <c r="I2967" t="str">
        <f>VLOOKUP(A2967,таксономия!$1:$1048576,7,1)</f>
        <v>Eukaryota</v>
      </c>
      <c r="J2967" t="str">
        <f>VLOOKUP(A2967,таксономия!$1:$1048576,8,1)</f>
        <v xml:space="preserve"> Metazoa</v>
      </c>
      <c r="K2967" t="str">
        <f>VLOOKUP(A2967,таксономия!$1:$1048576,9,1)</f>
        <v xml:space="preserve"> Chordata</v>
      </c>
      <c r="L2967" t="str">
        <f>VLOOKUP(A2967,таксономия!$1:$1048576,10,1)</f>
        <v xml:space="preserve"> Craniata</v>
      </c>
      <c r="M2967" t="str">
        <f>VLOOKUP(A2967,таксономия!$1:$1048576,11,1)</f>
        <v xml:space="preserve"> Vertebrata</v>
      </c>
      <c r="N2967" t="str">
        <f>VLOOKUP(A2967,таксономия!$1:$1048576,12,1)</f>
        <v xml:space="preserve"> Euteleostomi</v>
      </c>
      <c r="O2967" t="str">
        <f>VLOOKUP(A2967,таксономия!$1:$1048576,13,1)</f>
        <v>Testudines + Archosauria group</v>
      </c>
      <c r="P2967" t="str">
        <f>VLOOKUP(A2967,таксономия!$1:$1048576,14,1)</f>
        <v xml:space="preserve"> Archosauria</v>
      </c>
      <c r="Q2967" t="str">
        <f>VLOOKUP(A2967,таксономия!$1:$1048576,15,1)</f>
        <v xml:space="preserve"> Dinosauria</v>
      </c>
      <c r="R2967" t="str">
        <f>VLOOKUP(A2967,таксономия!$1:$1048576,3,1)</f>
        <v xml:space="preserve"> Meleagris gallopavo (Common turkey).</v>
      </c>
      <c r="S2967">
        <f t="shared" si="46"/>
        <v>234</v>
      </c>
    </row>
    <row r="2968" spans="1:19" x14ac:dyDescent="0.3">
      <c r="A2968" t="s">
        <v>1731</v>
      </c>
      <c r="B2968" t="s">
        <v>1732</v>
      </c>
      <c r="C2968">
        <v>896</v>
      </c>
      <c r="D2968" t="s">
        <v>20</v>
      </c>
      <c r="E2968">
        <v>130</v>
      </c>
      <c r="F2968">
        <v>257</v>
      </c>
      <c r="G2968">
        <v>1926</v>
      </c>
      <c r="H2968" t="s">
        <v>21</v>
      </c>
      <c r="I2968" t="str">
        <f>VLOOKUP(A2968,таксономия!$1:$1048576,7,1)</f>
        <v>Eukaryota</v>
      </c>
      <c r="J2968" t="str">
        <f>VLOOKUP(A2968,таксономия!$1:$1048576,8,1)</f>
        <v xml:space="preserve"> Metazoa</v>
      </c>
      <c r="K2968" t="str">
        <f>VLOOKUP(A2968,таксономия!$1:$1048576,9,1)</f>
        <v xml:space="preserve"> Chordata</v>
      </c>
      <c r="L2968" t="str">
        <f>VLOOKUP(A2968,таксономия!$1:$1048576,10,1)</f>
        <v xml:space="preserve"> Craniata</v>
      </c>
      <c r="M2968" t="str">
        <f>VLOOKUP(A2968,таксономия!$1:$1048576,11,1)</f>
        <v xml:space="preserve"> Vertebrata</v>
      </c>
      <c r="N2968" t="str">
        <f>VLOOKUP(A2968,таксономия!$1:$1048576,12,1)</f>
        <v xml:space="preserve"> Euteleostomi</v>
      </c>
      <c r="O2968" t="str">
        <f>VLOOKUP(A2968,таксономия!$1:$1048576,13,1)</f>
        <v>Testudines + Archosauria group</v>
      </c>
      <c r="P2968" t="str">
        <f>VLOOKUP(A2968,таксономия!$1:$1048576,14,1)</f>
        <v xml:space="preserve"> Archosauria</v>
      </c>
      <c r="Q2968" t="str">
        <f>VLOOKUP(A2968,таксономия!$1:$1048576,15,1)</f>
        <v xml:space="preserve"> Dinosauria</v>
      </c>
      <c r="R2968" t="str">
        <f>VLOOKUP(A2968,таксономия!$1:$1048576,3,1)</f>
        <v xml:space="preserve"> Meleagris gallopavo (Common turkey).</v>
      </c>
      <c r="S2968">
        <f t="shared" si="46"/>
        <v>127</v>
      </c>
    </row>
    <row r="2969" spans="1:19" x14ac:dyDescent="0.3">
      <c r="A2969" t="s">
        <v>1731</v>
      </c>
      <c r="B2969" t="s">
        <v>1732</v>
      </c>
      <c r="C2969">
        <v>896</v>
      </c>
      <c r="D2969" t="s">
        <v>22</v>
      </c>
      <c r="E2969">
        <v>18</v>
      </c>
      <c r="F2969">
        <v>108</v>
      </c>
      <c r="G2969">
        <v>59728</v>
      </c>
      <c r="H2969" t="s">
        <v>23</v>
      </c>
      <c r="I2969" t="str">
        <f>VLOOKUP(A2969,таксономия!$1:$1048576,7,1)</f>
        <v>Eukaryota</v>
      </c>
      <c r="J2969" t="str">
        <f>VLOOKUP(A2969,таксономия!$1:$1048576,8,1)</f>
        <v xml:space="preserve"> Metazoa</v>
      </c>
      <c r="K2969" t="str">
        <f>VLOOKUP(A2969,таксономия!$1:$1048576,9,1)</f>
        <v xml:space="preserve"> Chordata</v>
      </c>
      <c r="L2969" t="str">
        <f>VLOOKUP(A2969,таксономия!$1:$1048576,10,1)</f>
        <v xml:space="preserve"> Craniata</v>
      </c>
      <c r="M2969" t="str">
        <f>VLOOKUP(A2969,таксономия!$1:$1048576,11,1)</f>
        <v xml:space="preserve"> Vertebrata</v>
      </c>
      <c r="N2969" t="str">
        <f>VLOOKUP(A2969,таксономия!$1:$1048576,12,1)</f>
        <v xml:space="preserve"> Euteleostomi</v>
      </c>
      <c r="O2969" t="str">
        <f>VLOOKUP(A2969,таксономия!$1:$1048576,13,1)</f>
        <v>Testudines + Archosauria group</v>
      </c>
      <c r="P2969" t="str">
        <f>VLOOKUP(A2969,таксономия!$1:$1048576,14,1)</f>
        <v xml:space="preserve"> Archosauria</v>
      </c>
      <c r="Q2969" t="str">
        <f>VLOOKUP(A2969,таксономия!$1:$1048576,15,1)</f>
        <v xml:space="preserve"> Dinosauria</v>
      </c>
      <c r="R2969" t="str">
        <f>VLOOKUP(A2969,таксономия!$1:$1048576,3,1)</f>
        <v xml:space="preserve"> Meleagris gallopavo (Common turkey).</v>
      </c>
      <c r="S2969">
        <f t="shared" si="46"/>
        <v>90</v>
      </c>
    </row>
    <row r="2970" spans="1:19" x14ac:dyDescent="0.3">
      <c r="A2970" t="s">
        <v>1731</v>
      </c>
      <c r="B2970" t="s">
        <v>1732</v>
      </c>
      <c r="C2970">
        <v>896</v>
      </c>
      <c r="D2970" t="s">
        <v>12</v>
      </c>
      <c r="E2970">
        <v>273</v>
      </c>
      <c r="F2970">
        <v>351</v>
      </c>
      <c r="G2970">
        <v>2697</v>
      </c>
      <c r="H2970" t="s">
        <v>13</v>
      </c>
      <c r="I2970" t="str">
        <f>VLOOKUP(A2970,таксономия!$1:$1048576,7,1)</f>
        <v>Eukaryota</v>
      </c>
      <c r="J2970" t="str">
        <f>VLOOKUP(A2970,таксономия!$1:$1048576,8,1)</f>
        <v xml:space="preserve"> Metazoa</v>
      </c>
      <c r="K2970" t="str">
        <f>VLOOKUP(A2970,таксономия!$1:$1048576,9,1)</f>
        <v xml:space="preserve"> Chordata</v>
      </c>
      <c r="L2970" t="str">
        <f>VLOOKUP(A2970,таксономия!$1:$1048576,10,1)</f>
        <v xml:space="preserve"> Craniata</v>
      </c>
      <c r="M2970" t="str">
        <f>VLOOKUP(A2970,таксономия!$1:$1048576,11,1)</f>
        <v xml:space="preserve"> Vertebrata</v>
      </c>
      <c r="N2970" t="str">
        <f>VLOOKUP(A2970,таксономия!$1:$1048576,12,1)</f>
        <v xml:space="preserve"> Euteleostomi</v>
      </c>
      <c r="O2970" t="str">
        <f>VLOOKUP(A2970,таксономия!$1:$1048576,13,1)</f>
        <v>Testudines + Archosauria group</v>
      </c>
      <c r="P2970" t="str">
        <f>VLOOKUP(A2970,таксономия!$1:$1048576,14,1)</f>
        <v xml:space="preserve"> Archosauria</v>
      </c>
      <c r="Q2970" t="str">
        <f>VLOOKUP(A2970,таксономия!$1:$1048576,15,1)</f>
        <v xml:space="preserve"> Dinosauria</v>
      </c>
      <c r="R2970" t="str">
        <f>VLOOKUP(A2970,таксономия!$1:$1048576,3,1)</f>
        <v xml:space="preserve"> Meleagris gallopavo (Common turkey).</v>
      </c>
      <c r="S2970">
        <f t="shared" si="46"/>
        <v>78</v>
      </c>
    </row>
    <row r="2971" spans="1:19" x14ac:dyDescent="0.3">
      <c r="A2971" t="s">
        <v>1731</v>
      </c>
      <c r="B2971" t="s">
        <v>1732</v>
      </c>
      <c r="C2971">
        <v>896</v>
      </c>
      <c r="D2971" t="s">
        <v>24</v>
      </c>
      <c r="E2971">
        <v>433</v>
      </c>
      <c r="F2971">
        <v>706</v>
      </c>
      <c r="G2971">
        <v>24806</v>
      </c>
      <c r="H2971" t="s">
        <v>25</v>
      </c>
      <c r="I2971" t="str">
        <f>VLOOKUP(A2971,таксономия!$1:$1048576,7,1)</f>
        <v>Eukaryota</v>
      </c>
      <c r="J2971" t="str">
        <f>VLOOKUP(A2971,таксономия!$1:$1048576,8,1)</f>
        <v xml:space="preserve"> Metazoa</v>
      </c>
      <c r="K2971" t="str">
        <f>VLOOKUP(A2971,таксономия!$1:$1048576,9,1)</f>
        <v xml:space="preserve"> Chordata</v>
      </c>
      <c r="L2971" t="str">
        <f>VLOOKUP(A2971,таксономия!$1:$1048576,10,1)</f>
        <v xml:space="preserve"> Craniata</v>
      </c>
      <c r="M2971" t="str">
        <f>VLOOKUP(A2971,таксономия!$1:$1048576,11,1)</f>
        <v xml:space="preserve"> Vertebrata</v>
      </c>
      <c r="N2971" t="str">
        <f>VLOOKUP(A2971,таксономия!$1:$1048576,12,1)</f>
        <v xml:space="preserve"> Euteleostomi</v>
      </c>
      <c r="O2971" t="str">
        <f>VLOOKUP(A2971,таксономия!$1:$1048576,13,1)</f>
        <v>Testudines + Archosauria group</v>
      </c>
      <c r="P2971" t="str">
        <f>VLOOKUP(A2971,таксономия!$1:$1048576,14,1)</f>
        <v xml:space="preserve"> Archosauria</v>
      </c>
      <c r="Q2971" t="str">
        <f>VLOOKUP(A2971,таксономия!$1:$1048576,15,1)</f>
        <v xml:space="preserve"> Dinosauria</v>
      </c>
      <c r="R2971" t="str">
        <f>VLOOKUP(A2971,таксономия!$1:$1048576,3,1)</f>
        <v xml:space="preserve"> Meleagris gallopavo (Common turkey).</v>
      </c>
      <c r="S2971">
        <f t="shared" si="46"/>
        <v>273</v>
      </c>
    </row>
    <row r="2972" spans="1:19" x14ac:dyDescent="0.3">
      <c r="A2972" t="s">
        <v>1733</v>
      </c>
      <c r="B2972" t="s">
        <v>1734</v>
      </c>
      <c r="C2972">
        <v>810</v>
      </c>
      <c r="D2972" t="s">
        <v>12</v>
      </c>
      <c r="E2972">
        <v>103</v>
      </c>
      <c r="F2972">
        <v>181</v>
      </c>
      <c r="G2972">
        <v>2697</v>
      </c>
      <c r="H2972" t="s">
        <v>13</v>
      </c>
      <c r="I2972" t="str">
        <f>VLOOKUP(A2972,таксономия!$1:$1048576,7,1)</f>
        <v>Eukaryota</v>
      </c>
      <c r="J2972" t="str">
        <f>VLOOKUP(A2972,таксономия!$1:$1048576,8,1)</f>
        <v xml:space="preserve"> Metazoa</v>
      </c>
      <c r="K2972" t="str">
        <f>VLOOKUP(A2972,таксономия!$1:$1048576,9,1)</f>
        <v xml:space="preserve"> Chordata</v>
      </c>
      <c r="L2972" t="str">
        <f>VLOOKUP(A2972,таксономия!$1:$1048576,10,1)</f>
        <v xml:space="preserve"> Craniata</v>
      </c>
      <c r="M2972" t="str">
        <f>VLOOKUP(A2972,таксономия!$1:$1048576,11,1)</f>
        <v xml:space="preserve"> Vertebrata</v>
      </c>
      <c r="N2972" t="str">
        <f>VLOOKUP(A2972,таксономия!$1:$1048576,12,1)</f>
        <v xml:space="preserve"> Euteleostomi</v>
      </c>
      <c r="O2972" t="str">
        <f>VLOOKUP(A2972,таксономия!$1:$1048576,13,1)</f>
        <v>Testudines + Archosauria group</v>
      </c>
      <c r="P2972" t="str">
        <f>VLOOKUP(A2972,таксономия!$1:$1048576,14,1)</f>
        <v xml:space="preserve"> Archosauria</v>
      </c>
      <c r="Q2972" t="str">
        <f>VLOOKUP(A2972,таксономия!$1:$1048576,15,1)</f>
        <v xml:space="preserve"> Dinosauria</v>
      </c>
      <c r="R2972" t="str">
        <f>VLOOKUP(A2972,таксономия!$1:$1048576,3,1)</f>
        <v xml:space="preserve"> Meleagris gallopavo (Common turkey).</v>
      </c>
      <c r="S2972">
        <f t="shared" si="46"/>
        <v>78</v>
      </c>
    </row>
    <row r="2973" spans="1:19" x14ac:dyDescent="0.3">
      <c r="A2973" t="s">
        <v>1733</v>
      </c>
      <c r="B2973" t="s">
        <v>1734</v>
      </c>
      <c r="C2973">
        <v>810</v>
      </c>
      <c r="D2973" t="s">
        <v>12</v>
      </c>
      <c r="E2973">
        <v>185</v>
      </c>
      <c r="F2973">
        <v>262</v>
      </c>
      <c r="G2973">
        <v>2697</v>
      </c>
      <c r="H2973" t="s">
        <v>13</v>
      </c>
      <c r="I2973" t="str">
        <f>VLOOKUP(A2973,таксономия!$1:$1048576,7,1)</f>
        <v>Eukaryota</v>
      </c>
      <c r="J2973" t="str">
        <f>VLOOKUP(A2973,таксономия!$1:$1048576,8,1)</f>
        <v xml:space="preserve"> Metazoa</v>
      </c>
      <c r="K2973" t="str">
        <f>VLOOKUP(A2973,таксономия!$1:$1048576,9,1)</f>
        <v xml:space="preserve"> Chordata</v>
      </c>
      <c r="L2973" t="str">
        <f>VLOOKUP(A2973,таксономия!$1:$1048576,10,1)</f>
        <v xml:space="preserve"> Craniata</v>
      </c>
      <c r="M2973" t="str">
        <f>VLOOKUP(A2973,таксономия!$1:$1048576,11,1)</f>
        <v xml:space="preserve"> Vertebrata</v>
      </c>
      <c r="N2973" t="str">
        <f>VLOOKUP(A2973,таксономия!$1:$1048576,12,1)</f>
        <v xml:space="preserve"> Euteleostomi</v>
      </c>
      <c r="O2973" t="str">
        <f>VLOOKUP(A2973,таксономия!$1:$1048576,13,1)</f>
        <v>Testudines + Archosauria group</v>
      </c>
      <c r="P2973" t="str">
        <f>VLOOKUP(A2973,таксономия!$1:$1048576,14,1)</f>
        <v xml:space="preserve"> Archosauria</v>
      </c>
      <c r="Q2973" t="str">
        <f>VLOOKUP(A2973,таксономия!$1:$1048576,15,1)</f>
        <v xml:space="preserve"> Dinosauria</v>
      </c>
      <c r="R2973" t="str">
        <f>VLOOKUP(A2973,таксономия!$1:$1048576,3,1)</f>
        <v xml:space="preserve"> Meleagris gallopavo (Common turkey).</v>
      </c>
      <c r="S2973">
        <f t="shared" si="46"/>
        <v>77</v>
      </c>
    </row>
    <row r="2974" spans="1:19" x14ac:dyDescent="0.3">
      <c r="A2974" t="s">
        <v>1733</v>
      </c>
      <c r="B2974" t="s">
        <v>1734</v>
      </c>
      <c r="C2974">
        <v>810</v>
      </c>
      <c r="D2974" t="s">
        <v>12</v>
      </c>
      <c r="E2974">
        <v>275</v>
      </c>
      <c r="F2974">
        <v>352</v>
      </c>
      <c r="G2974">
        <v>2697</v>
      </c>
      <c r="H2974" t="s">
        <v>13</v>
      </c>
      <c r="I2974" t="str">
        <f>VLOOKUP(A2974,таксономия!$1:$1048576,7,1)</f>
        <v>Eukaryota</v>
      </c>
      <c r="J2974" t="str">
        <f>VLOOKUP(A2974,таксономия!$1:$1048576,8,1)</f>
        <v xml:space="preserve"> Metazoa</v>
      </c>
      <c r="K2974" t="str">
        <f>VLOOKUP(A2974,таксономия!$1:$1048576,9,1)</f>
        <v xml:space="preserve"> Chordata</v>
      </c>
      <c r="L2974" t="str">
        <f>VLOOKUP(A2974,таксономия!$1:$1048576,10,1)</f>
        <v xml:space="preserve"> Craniata</v>
      </c>
      <c r="M2974" t="str">
        <f>VLOOKUP(A2974,таксономия!$1:$1048576,11,1)</f>
        <v xml:space="preserve"> Vertebrata</v>
      </c>
      <c r="N2974" t="str">
        <f>VLOOKUP(A2974,таксономия!$1:$1048576,12,1)</f>
        <v xml:space="preserve"> Euteleostomi</v>
      </c>
      <c r="O2974" t="str">
        <f>VLOOKUP(A2974,таксономия!$1:$1048576,13,1)</f>
        <v>Testudines + Archosauria group</v>
      </c>
      <c r="P2974" t="str">
        <f>VLOOKUP(A2974,таксономия!$1:$1048576,14,1)</f>
        <v xml:space="preserve"> Archosauria</v>
      </c>
      <c r="Q2974" t="str">
        <f>VLOOKUP(A2974,таксономия!$1:$1048576,15,1)</f>
        <v xml:space="preserve"> Dinosauria</v>
      </c>
      <c r="R2974" t="str">
        <f>VLOOKUP(A2974,таксономия!$1:$1048576,3,1)</f>
        <v xml:space="preserve"> Meleagris gallopavo (Common turkey).</v>
      </c>
      <c r="S2974">
        <f t="shared" si="46"/>
        <v>77</v>
      </c>
    </row>
    <row r="2975" spans="1:19" x14ac:dyDescent="0.3">
      <c r="A2975" t="s">
        <v>1733</v>
      </c>
      <c r="B2975" t="s">
        <v>1734</v>
      </c>
      <c r="C2975">
        <v>810</v>
      </c>
      <c r="D2975" t="s">
        <v>12</v>
      </c>
      <c r="E2975">
        <v>374</v>
      </c>
      <c r="F2975">
        <v>451</v>
      </c>
      <c r="G2975">
        <v>2697</v>
      </c>
      <c r="H2975" t="s">
        <v>13</v>
      </c>
      <c r="I2975" t="str">
        <f>VLOOKUP(A2975,таксономия!$1:$1048576,7,1)</f>
        <v>Eukaryota</v>
      </c>
      <c r="J2975" t="str">
        <f>VLOOKUP(A2975,таксономия!$1:$1048576,8,1)</f>
        <v xml:space="preserve"> Metazoa</v>
      </c>
      <c r="K2975" t="str">
        <f>VLOOKUP(A2975,таксономия!$1:$1048576,9,1)</f>
        <v xml:space="preserve"> Chordata</v>
      </c>
      <c r="L2975" t="str">
        <f>VLOOKUP(A2975,таксономия!$1:$1048576,10,1)</f>
        <v xml:space="preserve"> Craniata</v>
      </c>
      <c r="M2975" t="str">
        <f>VLOOKUP(A2975,таксономия!$1:$1048576,11,1)</f>
        <v xml:space="preserve"> Vertebrata</v>
      </c>
      <c r="N2975" t="str">
        <f>VLOOKUP(A2975,таксономия!$1:$1048576,12,1)</f>
        <v xml:space="preserve"> Euteleostomi</v>
      </c>
      <c r="O2975" t="str">
        <f>VLOOKUP(A2975,таксономия!$1:$1048576,13,1)</f>
        <v>Testudines + Archosauria group</v>
      </c>
      <c r="P2975" t="str">
        <f>VLOOKUP(A2975,таксономия!$1:$1048576,14,1)</f>
        <v xml:space="preserve"> Archosauria</v>
      </c>
      <c r="Q2975" t="str">
        <f>VLOOKUP(A2975,таксономия!$1:$1048576,15,1)</f>
        <v xml:space="preserve"> Dinosauria</v>
      </c>
      <c r="R2975" t="str">
        <f>VLOOKUP(A2975,таксономия!$1:$1048576,3,1)</f>
        <v xml:space="preserve"> Meleagris gallopavo (Common turkey).</v>
      </c>
      <c r="S2975">
        <f t="shared" si="46"/>
        <v>77</v>
      </c>
    </row>
    <row r="2976" spans="1:19" x14ac:dyDescent="0.3">
      <c r="A2976" t="s">
        <v>1733</v>
      </c>
      <c r="B2976" t="s">
        <v>1734</v>
      </c>
      <c r="C2976">
        <v>810</v>
      </c>
      <c r="D2976" t="s">
        <v>12</v>
      </c>
      <c r="E2976">
        <v>481</v>
      </c>
      <c r="F2976">
        <v>560</v>
      </c>
      <c r="G2976">
        <v>2697</v>
      </c>
      <c r="H2976" t="s">
        <v>13</v>
      </c>
      <c r="I2976" t="str">
        <f>VLOOKUP(A2976,таксономия!$1:$1048576,7,1)</f>
        <v>Eukaryota</v>
      </c>
      <c r="J2976" t="str">
        <f>VLOOKUP(A2976,таксономия!$1:$1048576,8,1)</f>
        <v xml:space="preserve"> Metazoa</v>
      </c>
      <c r="K2976" t="str">
        <f>VLOOKUP(A2976,таксономия!$1:$1048576,9,1)</f>
        <v xml:space="preserve"> Chordata</v>
      </c>
      <c r="L2976" t="str">
        <f>VLOOKUP(A2976,таксономия!$1:$1048576,10,1)</f>
        <v xml:space="preserve"> Craniata</v>
      </c>
      <c r="M2976" t="str">
        <f>VLOOKUP(A2976,таксономия!$1:$1048576,11,1)</f>
        <v xml:space="preserve"> Vertebrata</v>
      </c>
      <c r="N2976" t="str">
        <f>VLOOKUP(A2976,таксономия!$1:$1048576,12,1)</f>
        <v xml:space="preserve"> Euteleostomi</v>
      </c>
      <c r="O2976" t="str">
        <f>VLOOKUP(A2976,таксономия!$1:$1048576,13,1)</f>
        <v>Testudines + Archosauria group</v>
      </c>
      <c r="P2976" t="str">
        <f>VLOOKUP(A2976,таксономия!$1:$1048576,14,1)</f>
        <v xml:space="preserve"> Archosauria</v>
      </c>
      <c r="Q2976" t="str">
        <f>VLOOKUP(A2976,таксономия!$1:$1048576,15,1)</f>
        <v xml:space="preserve"> Dinosauria</v>
      </c>
      <c r="R2976" t="str">
        <f>VLOOKUP(A2976,таксономия!$1:$1048576,3,1)</f>
        <v xml:space="preserve"> Meleagris gallopavo (Common turkey).</v>
      </c>
      <c r="S2976">
        <f t="shared" si="46"/>
        <v>79</v>
      </c>
    </row>
    <row r="2977" spans="1:19" x14ac:dyDescent="0.3">
      <c r="A2977" t="s">
        <v>1733</v>
      </c>
      <c r="B2977" t="s">
        <v>1734</v>
      </c>
      <c r="C2977">
        <v>810</v>
      </c>
      <c r="D2977" t="s">
        <v>44</v>
      </c>
      <c r="E2977">
        <v>22</v>
      </c>
      <c r="F2977">
        <v>99</v>
      </c>
      <c r="G2977">
        <v>2217</v>
      </c>
      <c r="H2977" t="s">
        <v>45</v>
      </c>
      <c r="I2977" t="str">
        <f>VLOOKUP(A2977,таксономия!$1:$1048576,7,1)</f>
        <v>Eukaryota</v>
      </c>
      <c r="J2977" t="str">
        <f>VLOOKUP(A2977,таксономия!$1:$1048576,8,1)</f>
        <v xml:space="preserve"> Metazoa</v>
      </c>
      <c r="K2977" t="str">
        <f>VLOOKUP(A2977,таксономия!$1:$1048576,9,1)</f>
        <v xml:space="preserve"> Chordata</v>
      </c>
      <c r="L2977" t="str">
        <f>VLOOKUP(A2977,таксономия!$1:$1048576,10,1)</f>
        <v xml:space="preserve"> Craniata</v>
      </c>
      <c r="M2977" t="str">
        <f>VLOOKUP(A2977,таксономия!$1:$1048576,11,1)</f>
        <v xml:space="preserve"> Vertebrata</v>
      </c>
      <c r="N2977" t="str">
        <f>VLOOKUP(A2977,таксономия!$1:$1048576,12,1)</f>
        <v xml:space="preserve"> Euteleostomi</v>
      </c>
      <c r="O2977" t="str">
        <f>VLOOKUP(A2977,таксономия!$1:$1048576,13,1)</f>
        <v>Testudines + Archosauria group</v>
      </c>
      <c r="P2977" t="str">
        <f>VLOOKUP(A2977,таксономия!$1:$1048576,14,1)</f>
        <v xml:space="preserve"> Archosauria</v>
      </c>
      <c r="Q2977" t="str">
        <f>VLOOKUP(A2977,таксономия!$1:$1048576,15,1)</f>
        <v xml:space="preserve"> Dinosauria</v>
      </c>
      <c r="R2977" t="str">
        <f>VLOOKUP(A2977,таксономия!$1:$1048576,3,1)</f>
        <v xml:space="preserve"> Meleagris gallopavo (Common turkey).</v>
      </c>
      <c r="S2977">
        <f t="shared" si="46"/>
        <v>77</v>
      </c>
    </row>
    <row r="2978" spans="1:19" x14ac:dyDescent="0.3">
      <c r="A2978" t="s">
        <v>1733</v>
      </c>
      <c r="B2978" t="s">
        <v>1734</v>
      </c>
      <c r="C2978">
        <v>810</v>
      </c>
      <c r="D2978" t="s">
        <v>16</v>
      </c>
      <c r="E2978">
        <v>581</v>
      </c>
      <c r="F2978">
        <v>803</v>
      </c>
      <c r="G2978">
        <v>22248</v>
      </c>
      <c r="H2978" t="s">
        <v>17</v>
      </c>
      <c r="I2978" t="str">
        <f>VLOOKUP(A2978,таксономия!$1:$1048576,7,1)</f>
        <v>Eukaryota</v>
      </c>
      <c r="J2978" t="str">
        <f>VLOOKUP(A2978,таксономия!$1:$1048576,8,1)</f>
        <v xml:space="preserve"> Metazoa</v>
      </c>
      <c r="K2978" t="str">
        <f>VLOOKUP(A2978,таксономия!$1:$1048576,9,1)</f>
        <v xml:space="preserve"> Chordata</v>
      </c>
      <c r="L2978" t="str">
        <f>VLOOKUP(A2978,таксономия!$1:$1048576,10,1)</f>
        <v xml:space="preserve"> Craniata</v>
      </c>
      <c r="M2978" t="str">
        <f>VLOOKUP(A2978,таксономия!$1:$1048576,11,1)</f>
        <v xml:space="preserve"> Vertebrata</v>
      </c>
      <c r="N2978" t="str">
        <f>VLOOKUP(A2978,таксономия!$1:$1048576,12,1)</f>
        <v xml:space="preserve"> Euteleostomi</v>
      </c>
      <c r="O2978" t="str">
        <f>VLOOKUP(A2978,таксономия!$1:$1048576,13,1)</f>
        <v>Testudines + Archosauria group</v>
      </c>
      <c r="P2978" t="str">
        <f>VLOOKUP(A2978,таксономия!$1:$1048576,14,1)</f>
        <v xml:space="preserve"> Archosauria</v>
      </c>
      <c r="Q2978" t="str">
        <f>VLOOKUP(A2978,таксономия!$1:$1048576,15,1)</f>
        <v xml:space="preserve"> Dinosauria</v>
      </c>
      <c r="R2978" t="str">
        <f>VLOOKUP(A2978,таксономия!$1:$1048576,3,1)</f>
        <v xml:space="preserve"> Meleagris gallopavo (Common turkey).</v>
      </c>
      <c r="S2978">
        <f t="shared" si="46"/>
        <v>222</v>
      </c>
    </row>
    <row r="2979" spans="1:19" x14ac:dyDescent="0.3">
      <c r="A2979" t="s">
        <v>1735</v>
      </c>
      <c r="B2979" t="s">
        <v>1736</v>
      </c>
      <c r="C2979">
        <v>547</v>
      </c>
      <c r="D2979" t="s">
        <v>34</v>
      </c>
      <c r="E2979">
        <v>65</v>
      </c>
      <c r="F2979">
        <v>97</v>
      </c>
      <c r="G2979">
        <v>24995</v>
      </c>
      <c r="H2979" t="s">
        <v>35</v>
      </c>
      <c r="I2979" t="str">
        <f>VLOOKUP(A2979,таксономия!$1:$1048576,7,1)</f>
        <v>Eukaryota</v>
      </c>
      <c r="J2979" t="str">
        <f>VLOOKUP(A2979,таксономия!$1:$1048576,8,1)</f>
        <v xml:space="preserve"> Metazoa</v>
      </c>
      <c r="K2979" t="str">
        <f>VLOOKUP(A2979,таксономия!$1:$1048576,9,1)</f>
        <v xml:space="preserve"> Chordata</v>
      </c>
      <c r="L2979" t="str">
        <f>VLOOKUP(A2979,таксономия!$1:$1048576,10,1)</f>
        <v xml:space="preserve"> Craniata</v>
      </c>
      <c r="M2979" t="str">
        <f>VLOOKUP(A2979,таксономия!$1:$1048576,11,1)</f>
        <v xml:space="preserve"> Vertebrata</v>
      </c>
      <c r="N2979" t="str">
        <f>VLOOKUP(A2979,таксономия!$1:$1048576,12,1)</f>
        <v xml:space="preserve"> Euteleostomi</v>
      </c>
      <c r="O2979" t="str">
        <f>VLOOKUP(A2979,таксономия!$1:$1048576,13,1)</f>
        <v>Testudines + Archosauria group</v>
      </c>
      <c r="P2979" t="str">
        <f>VLOOKUP(A2979,таксономия!$1:$1048576,14,1)</f>
        <v xml:space="preserve"> Archosauria</v>
      </c>
      <c r="Q2979" t="str">
        <f>VLOOKUP(A2979,таксономия!$1:$1048576,15,1)</f>
        <v xml:space="preserve"> Dinosauria</v>
      </c>
      <c r="R2979" t="str">
        <f>VLOOKUP(A2979,таксономия!$1:$1048576,3,1)</f>
        <v xml:space="preserve"> Meleagris gallopavo (Common turkey).</v>
      </c>
      <c r="S2979">
        <f t="shared" si="46"/>
        <v>32</v>
      </c>
    </row>
    <row r="2980" spans="1:19" x14ac:dyDescent="0.3">
      <c r="A2980" t="s">
        <v>1735</v>
      </c>
      <c r="B2980" t="s">
        <v>1736</v>
      </c>
      <c r="C2980">
        <v>547</v>
      </c>
      <c r="D2980" t="s">
        <v>12</v>
      </c>
      <c r="E2980">
        <v>187</v>
      </c>
      <c r="F2980">
        <v>268</v>
      </c>
      <c r="G2980">
        <v>2697</v>
      </c>
      <c r="H2980" t="s">
        <v>13</v>
      </c>
      <c r="I2980" t="str">
        <f>VLOOKUP(A2980,таксономия!$1:$1048576,7,1)</f>
        <v>Eukaryota</v>
      </c>
      <c r="J2980" t="str">
        <f>VLOOKUP(A2980,таксономия!$1:$1048576,8,1)</f>
        <v xml:space="preserve"> Metazoa</v>
      </c>
      <c r="K2980" t="str">
        <f>VLOOKUP(A2980,таксономия!$1:$1048576,9,1)</f>
        <v xml:space="preserve"> Chordata</v>
      </c>
      <c r="L2980" t="str">
        <f>VLOOKUP(A2980,таксономия!$1:$1048576,10,1)</f>
        <v xml:space="preserve"> Craniata</v>
      </c>
      <c r="M2980" t="str">
        <f>VLOOKUP(A2980,таксономия!$1:$1048576,11,1)</f>
        <v xml:space="preserve"> Vertebrata</v>
      </c>
      <c r="N2980" t="str">
        <f>VLOOKUP(A2980,таксономия!$1:$1048576,12,1)</f>
        <v xml:space="preserve"> Euteleostomi</v>
      </c>
      <c r="O2980" t="str">
        <f>VLOOKUP(A2980,таксономия!$1:$1048576,13,1)</f>
        <v>Testudines + Archosauria group</v>
      </c>
      <c r="P2980" t="str">
        <f>VLOOKUP(A2980,таксономия!$1:$1048576,14,1)</f>
        <v xml:space="preserve"> Archosauria</v>
      </c>
      <c r="Q2980" t="str">
        <f>VLOOKUP(A2980,таксономия!$1:$1048576,15,1)</f>
        <v xml:space="preserve"> Dinosauria</v>
      </c>
      <c r="R2980" t="str">
        <f>VLOOKUP(A2980,таксономия!$1:$1048576,3,1)</f>
        <v xml:space="preserve"> Meleagris gallopavo (Common turkey).</v>
      </c>
      <c r="S2980">
        <f t="shared" si="46"/>
        <v>81</v>
      </c>
    </row>
    <row r="2981" spans="1:19" x14ac:dyDescent="0.3">
      <c r="A2981" t="s">
        <v>1735</v>
      </c>
      <c r="B2981" t="s">
        <v>1736</v>
      </c>
      <c r="C2981">
        <v>547</v>
      </c>
      <c r="D2981" t="s">
        <v>16</v>
      </c>
      <c r="E2981">
        <v>305</v>
      </c>
      <c r="F2981">
        <v>537</v>
      </c>
      <c r="G2981">
        <v>22248</v>
      </c>
      <c r="H2981" t="s">
        <v>17</v>
      </c>
      <c r="I2981" t="str">
        <f>VLOOKUP(A2981,таксономия!$1:$1048576,7,1)</f>
        <v>Eukaryota</v>
      </c>
      <c r="J2981" t="str">
        <f>VLOOKUP(A2981,таксономия!$1:$1048576,8,1)</f>
        <v xml:space="preserve"> Metazoa</v>
      </c>
      <c r="K2981" t="str">
        <f>VLOOKUP(A2981,таксономия!$1:$1048576,9,1)</f>
        <v xml:space="preserve"> Chordata</v>
      </c>
      <c r="L2981" t="str">
        <f>VLOOKUP(A2981,таксономия!$1:$1048576,10,1)</f>
        <v xml:space="preserve"> Craniata</v>
      </c>
      <c r="M2981" t="str">
        <f>VLOOKUP(A2981,таксономия!$1:$1048576,11,1)</f>
        <v xml:space="preserve"> Vertebrata</v>
      </c>
      <c r="N2981" t="str">
        <f>VLOOKUP(A2981,таксономия!$1:$1048576,12,1)</f>
        <v xml:space="preserve"> Euteleostomi</v>
      </c>
      <c r="O2981" t="str">
        <f>VLOOKUP(A2981,таксономия!$1:$1048576,13,1)</f>
        <v>Testudines + Archosauria group</v>
      </c>
      <c r="P2981" t="str">
        <f>VLOOKUP(A2981,таксономия!$1:$1048576,14,1)</f>
        <v xml:space="preserve"> Archosauria</v>
      </c>
      <c r="Q2981" t="str">
        <f>VLOOKUP(A2981,таксономия!$1:$1048576,15,1)</f>
        <v xml:space="preserve"> Dinosauria</v>
      </c>
      <c r="R2981" t="str">
        <f>VLOOKUP(A2981,таксономия!$1:$1048576,3,1)</f>
        <v xml:space="preserve"> Meleagris gallopavo (Common turkey).</v>
      </c>
      <c r="S2981">
        <f t="shared" si="46"/>
        <v>232</v>
      </c>
    </row>
    <row r="2982" spans="1:19" x14ac:dyDescent="0.3">
      <c r="A2982" t="s">
        <v>1735</v>
      </c>
      <c r="B2982" t="s">
        <v>1736</v>
      </c>
      <c r="C2982">
        <v>547</v>
      </c>
      <c r="D2982" t="s">
        <v>250</v>
      </c>
      <c r="E2982">
        <v>103</v>
      </c>
      <c r="F2982">
        <v>138</v>
      </c>
      <c r="G2982">
        <v>1772</v>
      </c>
      <c r="H2982" t="s">
        <v>251</v>
      </c>
      <c r="I2982" t="str">
        <f>VLOOKUP(A2982,таксономия!$1:$1048576,7,1)</f>
        <v>Eukaryota</v>
      </c>
      <c r="J2982" t="str">
        <f>VLOOKUP(A2982,таксономия!$1:$1048576,8,1)</f>
        <v xml:space="preserve"> Metazoa</v>
      </c>
      <c r="K2982" t="str">
        <f>VLOOKUP(A2982,таксономия!$1:$1048576,9,1)</f>
        <v xml:space="preserve"> Chordata</v>
      </c>
      <c r="L2982" t="str">
        <f>VLOOKUP(A2982,таксономия!$1:$1048576,10,1)</f>
        <v xml:space="preserve"> Craniata</v>
      </c>
      <c r="M2982" t="str">
        <f>VLOOKUP(A2982,таксономия!$1:$1048576,11,1)</f>
        <v xml:space="preserve"> Vertebrata</v>
      </c>
      <c r="N2982" t="str">
        <f>VLOOKUP(A2982,таксономия!$1:$1048576,12,1)</f>
        <v xml:space="preserve"> Euteleostomi</v>
      </c>
      <c r="O2982" t="str">
        <f>VLOOKUP(A2982,таксономия!$1:$1048576,13,1)</f>
        <v>Testudines + Archosauria group</v>
      </c>
      <c r="P2982" t="str">
        <f>VLOOKUP(A2982,таксономия!$1:$1048576,14,1)</f>
        <v xml:space="preserve"> Archosauria</v>
      </c>
      <c r="Q2982" t="str">
        <f>VLOOKUP(A2982,таксономия!$1:$1048576,15,1)</f>
        <v xml:space="preserve"> Dinosauria</v>
      </c>
      <c r="R2982" t="str">
        <f>VLOOKUP(A2982,таксономия!$1:$1048576,3,1)</f>
        <v xml:space="preserve"> Meleagris gallopavo (Common turkey).</v>
      </c>
      <c r="S2982">
        <f t="shared" si="46"/>
        <v>35</v>
      </c>
    </row>
    <row r="2983" spans="1:19" x14ac:dyDescent="0.3">
      <c r="A2983" t="s">
        <v>1735</v>
      </c>
      <c r="B2983" t="s">
        <v>1736</v>
      </c>
      <c r="C2983">
        <v>547</v>
      </c>
      <c r="D2983" t="s">
        <v>36</v>
      </c>
      <c r="E2983">
        <v>9</v>
      </c>
      <c r="F2983">
        <v>49</v>
      </c>
      <c r="G2983">
        <v>1582</v>
      </c>
      <c r="H2983" t="s">
        <v>37</v>
      </c>
      <c r="I2983" t="str">
        <f>VLOOKUP(A2983,таксономия!$1:$1048576,7,1)</f>
        <v>Eukaryota</v>
      </c>
      <c r="J2983" t="str">
        <f>VLOOKUP(A2983,таксономия!$1:$1048576,8,1)</f>
        <v xml:space="preserve"> Metazoa</v>
      </c>
      <c r="K2983" t="str">
        <f>VLOOKUP(A2983,таксономия!$1:$1048576,9,1)</f>
        <v xml:space="preserve"> Chordata</v>
      </c>
      <c r="L2983" t="str">
        <f>VLOOKUP(A2983,таксономия!$1:$1048576,10,1)</f>
        <v xml:space="preserve"> Craniata</v>
      </c>
      <c r="M2983" t="str">
        <f>VLOOKUP(A2983,таксономия!$1:$1048576,11,1)</f>
        <v xml:space="preserve"> Vertebrata</v>
      </c>
      <c r="N2983" t="str">
        <f>VLOOKUP(A2983,таксономия!$1:$1048576,12,1)</f>
        <v xml:space="preserve"> Euteleostomi</v>
      </c>
      <c r="O2983" t="str">
        <f>VLOOKUP(A2983,таксономия!$1:$1048576,13,1)</f>
        <v>Testudines + Archosauria group</v>
      </c>
      <c r="P2983" t="str">
        <f>VLOOKUP(A2983,таксономия!$1:$1048576,14,1)</f>
        <v xml:space="preserve"> Archosauria</v>
      </c>
      <c r="Q2983" t="str">
        <f>VLOOKUP(A2983,таксономия!$1:$1048576,15,1)</f>
        <v xml:space="preserve"> Dinosauria</v>
      </c>
      <c r="R2983" t="str">
        <f>VLOOKUP(A2983,таксономия!$1:$1048576,3,1)</f>
        <v xml:space="preserve"> Meleagris gallopavo (Common turkey).</v>
      </c>
      <c r="S2983">
        <f t="shared" si="46"/>
        <v>40</v>
      </c>
    </row>
    <row r="2984" spans="1:19" x14ac:dyDescent="0.3">
      <c r="A2984" t="s">
        <v>1737</v>
      </c>
      <c r="B2984" t="s">
        <v>1738</v>
      </c>
      <c r="C2984">
        <v>564</v>
      </c>
      <c r="D2984" t="s">
        <v>34</v>
      </c>
      <c r="E2984">
        <v>87</v>
      </c>
      <c r="F2984">
        <v>119</v>
      </c>
      <c r="G2984">
        <v>24995</v>
      </c>
      <c r="H2984" t="s">
        <v>35</v>
      </c>
      <c r="I2984" t="str">
        <f>VLOOKUP(A2984,таксономия!$1:$1048576,7,1)</f>
        <v>Eukaryota</v>
      </c>
      <c r="J2984" t="str">
        <f>VLOOKUP(A2984,таксономия!$1:$1048576,8,1)</f>
        <v xml:space="preserve"> Metazoa</v>
      </c>
      <c r="K2984" t="str">
        <f>VLOOKUP(A2984,таксономия!$1:$1048576,9,1)</f>
        <v xml:space="preserve"> Chordata</v>
      </c>
      <c r="L2984" t="str">
        <f>VLOOKUP(A2984,таксономия!$1:$1048576,10,1)</f>
        <v xml:space="preserve"> Craniata</v>
      </c>
      <c r="M2984" t="str">
        <f>VLOOKUP(A2984,таксономия!$1:$1048576,11,1)</f>
        <v xml:space="preserve"> Vertebrata</v>
      </c>
      <c r="N2984" t="str">
        <f>VLOOKUP(A2984,таксономия!$1:$1048576,12,1)</f>
        <v xml:space="preserve"> Euteleostomi</v>
      </c>
      <c r="O2984" t="str">
        <f>VLOOKUP(A2984,таксономия!$1:$1048576,13,1)</f>
        <v>Mammalia</v>
      </c>
      <c r="P2984" t="str">
        <f>VLOOKUP(A2984,таксономия!$1:$1048576,14,1)</f>
        <v xml:space="preserve"> Eutheria</v>
      </c>
      <c r="Q2984" t="str">
        <f>VLOOKUP(A2984,таксономия!$1:$1048576,15,1)</f>
        <v xml:space="preserve"> Laurasiatheria</v>
      </c>
      <c r="R2984" t="str">
        <f>VLOOKUP(A2984,таксономия!$1:$1048576,3,1)</f>
        <v xml:space="preserve"> Myotis lucifugus (Little brown bat).</v>
      </c>
      <c r="S2984">
        <f t="shared" si="46"/>
        <v>32</v>
      </c>
    </row>
    <row r="2985" spans="1:19" x14ac:dyDescent="0.3">
      <c r="A2985" t="s">
        <v>1737</v>
      </c>
      <c r="B2985" t="s">
        <v>1738</v>
      </c>
      <c r="C2985">
        <v>564</v>
      </c>
      <c r="D2985" t="s">
        <v>12</v>
      </c>
      <c r="E2985">
        <v>128</v>
      </c>
      <c r="F2985">
        <v>209</v>
      </c>
      <c r="G2985">
        <v>2697</v>
      </c>
      <c r="H2985" t="s">
        <v>13</v>
      </c>
      <c r="I2985" t="str">
        <f>VLOOKUP(A2985,таксономия!$1:$1048576,7,1)</f>
        <v>Eukaryota</v>
      </c>
      <c r="J2985" t="str">
        <f>VLOOKUP(A2985,таксономия!$1:$1048576,8,1)</f>
        <v xml:space="preserve"> Metazoa</v>
      </c>
      <c r="K2985" t="str">
        <f>VLOOKUP(A2985,таксономия!$1:$1048576,9,1)</f>
        <v xml:space="preserve"> Chordata</v>
      </c>
      <c r="L2985" t="str">
        <f>VLOOKUP(A2985,таксономия!$1:$1048576,10,1)</f>
        <v xml:space="preserve"> Craniata</v>
      </c>
      <c r="M2985" t="str">
        <f>VLOOKUP(A2985,таксономия!$1:$1048576,11,1)</f>
        <v xml:space="preserve"> Vertebrata</v>
      </c>
      <c r="N2985" t="str">
        <f>VLOOKUP(A2985,таксономия!$1:$1048576,12,1)</f>
        <v xml:space="preserve"> Euteleostomi</v>
      </c>
      <c r="O2985" t="str">
        <f>VLOOKUP(A2985,таксономия!$1:$1048576,13,1)</f>
        <v>Mammalia</v>
      </c>
      <c r="P2985" t="str">
        <f>VLOOKUP(A2985,таксономия!$1:$1048576,14,1)</f>
        <v xml:space="preserve"> Eutheria</v>
      </c>
      <c r="Q2985" t="str">
        <f>VLOOKUP(A2985,таксономия!$1:$1048576,15,1)</f>
        <v xml:space="preserve"> Laurasiatheria</v>
      </c>
      <c r="R2985" t="str">
        <f>VLOOKUP(A2985,таксономия!$1:$1048576,3,1)</f>
        <v xml:space="preserve"> Myotis lucifugus (Little brown bat).</v>
      </c>
      <c r="S2985">
        <f t="shared" si="46"/>
        <v>81</v>
      </c>
    </row>
    <row r="2986" spans="1:19" x14ac:dyDescent="0.3">
      <c r="A2986" t="s">
        <v>1737</v>
      </c>
      <c r="B2986" t="s">
        <v>1738</v>
      </c>
      <c r="C2986">
        <v>564</v>
      </c>
      <c r="D2986" t="s">
        <v>12</v>
      </c>
      <c r="E2986">
        <v>217</v>
      </c>
      <c r="F2986">
        <v>298</v>
      </c>
      <c r="G2986">
        <v>2697</v>
      </c>
      <c r="H2986" t="s">
        <v>13</v>
      </c>
      <c r="I2986" t="str">
        <f>VLOOKUP(A2986,таксономия!$1:$1048576,7,1)</f>
        <v>Eukaryota</v>
      </c>
      <c r="J2986" t="str">
        <f>VLOOKUP(A2986,таксономия!$1:$1048576,8,1)</f>
        <v xml:space="preserve"> Metazoa</v>
      </c>
      <c r="K2986" t="str">
        <f>VLOOKUP(A2986,таксономия!$1:$1048576,9,1)</f>
        <v xml:space="preserve"> Chordata</v>
      </c>
      <c r="L2986" t="str">
        <f>VLOOKUP(A2986,таксономия!$1:$1048576,10,1)</f>
        <v xml:space="preserve"> Craniata</v>
      </c>
      <c r="M2986" t="str">
        <f>VLOOKUP(A2986,таксономия!$1:$1048576,11,1)</f>
        <v xml:space="preserve"> Vertebrata</v>
      </c>
      <c r="N2986" t="str">
        <f>VLOOKUP(A2986,таксономия!$1:$1048576,12,1)</f>
        <v xml:space="preserve"> Euteleostomi</v>
      </c>
      <c r="O2986" t="str">
        <f>VLOOKUP(A2986,таксономия!$1:$1048576,13,1)</f>
        <v>Mammalia</v>
      </c>
      <c r="P2986" t="str">
        <f>VLOOKUP(A2986,таксономия!$1:$1048576,14,1)</f>
        <v xml:space="preserve"> Eutheria</v>
      </c>
      <c r="Q2986" t="str">
        <f>VLOOKUP(A2986,таксономия!$1:$1048576,15,1)</f>
        <v xml:space="preserve"> Laurasiatheria</v>
      </c>
      <c r="R2986" t="str">
        <f>VLOOKUP(A2986,таксономия!$1:$1048576,3,1)</f>
        <v xml:space="preserve"> Myotis lucifugus (Little brown bat).</v>
      </c>
      <c r="S2986">
        <f t="shared" si="46"/>
        <v>81</v>
      </c>
    </row>
    <row r="2987" spans="1:19" x14ac:dyDescent="0.3">
      <c r="A2987" t="s">
        <v>1737</v>
      </c>
      <c r="B2987" t="s">
        <v>1738</v>
      </c>
      <c r="C2987">
        <v>564</v>
      </c>
      <c r="D2987" t="s">
        <v>16</v>
      </c>
      <c r="E2987">
        <v>313</v>
      </c>
      <c r="F2987">
        <v>558</v>
      </c>
      <c r="G2987">
        <v>22248</v>
      </c>
      <c r="H2987" t="s">
        <v>17</v>
      </c>
      <c r="I2987" t="str">
        <f>VLOOKUP(A2987,таксономия!$1:$1048576,7,1)</f>
        <v>Eukaryota</v>
      </c>
      <c r="J2987" t="str">
        <f>VLOOKUP(A2987,таксономия!$1:$1048576,8,1)</f>
        <v xml:space="preserve"> Metazoa</v>
      </c>
      <c r="K2987" t="str">
        <f>VLOOKUP(A2987,таксономия!$1:$1048576,9,1)</f>
        <v xml:space="preserve"> Chordata</v>
      </c>
      <c r="L2987" t="str">
        <f>VLOOKUP(A2987,таксономия!$1:$1048576,10,1)</f>
        <v xml:space="preserve"> Craniata</v>
      </c>
      <c r="M2987" t="str">
        <f>VLOOKUP(A2987,таксономия!$1:$1048576,11,1)</f>
        <v xml:space="preserve"> Vertebrata</v>
      </c>
      <c r="N2987" t="str">
        <f>VLOOKUP(A2987,таксономия!$1:$1048576,12,1)</f>
        <v xml:space="preserve"> Euteleostomi</v>
      </c>
      <c r="O2987" t="str">
        <f>VLOOKUP(A2987,таксономия!$1:$1048576,13,1)</f>
        <v>Mammalia</v>
      </c>
      <c r="P2987" t="str">
        <f>VLOOKUP(A2987,таксономия!$1:$1048576,14,1)</f>
        <v xml:space="preserve"> Eutheria</v>
      </c>
      <c r="Q2987" t="str">
        <f>VLOOKUP(A2987,таксономия!$1:$1048576,15,1)</f>
        <v xml:space="preserve"> Laurasiatheria</v>
      </c>
      <c r="R2987" t="str">
        <f>VLOOKUP(A2987,таксономия!$1:$1048576,3,1)</f>
        <v xml:space="preserve"> Myotis lucifugus (Little brown bat).</v>
      </c>
      <c r="S2987">
        <f t="shared" si="46"/>
        <v>245</v>
      </c>
    </row>
    <row r="2988" spans="1:19" x14ac:dyDescent="0.3">
      <c r="A2988" t="s">
        <v>1737</v>
      </c>
      <c r="B2988" t="s">
        <v>1738</v>
      </c>
      <c r="C2988">
        <v>564</v>
      </c>
      <c r="D2988" t="s">
        <v>250</v>
      </c>
      <c r="E2988">
        <v>42</v>
      </c>
      <c r="F2988">
        <v>79</v>
      </c>
      <c r="G2988">
        <v>1772</v>
      </c>
      <c r="H2988" t="s">
        <v>251</v>
      </c>
      <c r="I2988" t="str">
        <f>VLOOKUP(A2988,таксономия!$1:$1048576,7,1)</f>
        <v>Eukaryota</v>
      </c>
      <c r="J2988" t="str">
        <f>VLOOKUP(A2988,таксономия!$1:$1048576,8,1)</f>
        <v xml:space="preserve"> Metazoa</v>
      </c>
      <c r="K2988" t="str">
        <f>VLOOKUP(A2988,таксономия!$1:$1048576,9,1)</f>
        <v xml:space="preserve"> Chordata</v>
      </c>
      <c r="L2988" t="str">
        <f>VLOOKUP(A2988,таксономия!$1:$1048576,10,1)</f>
        <v xml:space="preserve"> Craniata</v>
      </c>
      <c r="M2988" t="str">
        <f>VLOOKUP(A2988,таксономия!$1:$1048576,11,1)</f>
        <v xml:space="preserve"> Vertebrata</v>
      </c>
      <c r="N2988" t="str">
        <f>VLOOKUP(A2988,таксономия!$1:$1048576,12,1)</f>
        <v xml:space="preserve"> Euteleostomi</v>
      </c>
      <c r="O2988" t="str">
        <f>VLOOKUP(A2988,таксономия!$1:$1048576,13,1)</f>
        <v>Mammalia</v>
      </c>
      <c r="P2988" t="str">
        <f>VLOOKUP(A2988,таксономия!$1:$1048576,14,1)</f>
        <v xml:space="preserve"> Eutheria</v>
      </c>
      <c r="Q2988" t="str">
        <f>VLOOKUP(A2988,таксономия!$1:$1048576,15,1)</f>
        <v xml:space="preserve"> Laurasiatheria</v>
      </c>
      <c r="R2988" t="str">
        <f>VLOOKUP(A2988,таксономия!$1:$1048576,3,1)</f>
        <v xml:space="preserve"> Myotis lucifugus (Little brown bat).</v>
      </c>
      <c r="S2988">
        <f t="shared" si="46"/>
        <v>37</v>
      </c>
    </row>
    <row r="2989" spans="1:19" x14ac:dyDescent="0.3">
      <c r="A2989" t="s">
        <v>1739</v>
      </c>
      <c r="B2989" t="s">
        <v>1740</v>
      </c>
      <c r="C2989">
        <v>557</v>
      </c>
      <c r="D2989" t="s">
        <v>34</v>
      </c>
      <c r="E2989">
        <v>78</v>
      </c>
      <c r="F2989">
        <v>108</v>
      </c>
      <c r="G2989">
        <v>24995</v>
      </c>
      <c r="H2989" t="s">
        <v>35</v>
      </c>
      <c r="I2989" t="str">
        <f>VLOOKUP(A2989,таксономия!$1:$1048576,7,1)</f>
        <v>Eukaryota</v>
      </c>
      <c r="J2989" t="str">
        <f>VLOOKUP(A2989,таксономия!$1:$1048576,8,1)</f>
        <v xml:space="preserve"> Metazoa</v>
      </c>
      <c r="K2989" t="str">
        <f>VLOOKUP(A2989,таксономия!$1:$1048576,9,1)</f>
        <v xml:space="preserve"> Chordata</v>
      </c>
      <c r="L2989" t="str">
        <f>VLOOKUP(A2989,таксономия!$1:$1048576,10,1)</f>
        <v xml:space="preserve"> Craniata</v>
      </c>
      <c r="M2989" t="str">
        <f>VLOOKUP(A2989,таксономия!$1:$1048576,11,1)</f>
        <v xml:space="preserve"> Vertebrata</v>
      </c>
      <c r="N2989" t="str">
        <f>VLOOKUP(A2989,таксономия!$1:$1048576,12,1)</f>
        <v xml:space="preserve"> Euteleostomi</v>
      </c>
      <c r="O2989" t="str">
        <f>VLOOKUP(A2989,таксономия!$1:$1048576,13,1)</f>
        <v>Mammalia</v>
      </c>
      <c r="P2989" t="str">
        <f>VLOOKUP(A2989,таксономия!$1:$1048576,14,1)</f>
        <v xml:space="preserve"> Eutheria</v>
      </c>
      <c r="Q2989" t="str">
        <f>VLOOKUP(A2989,таксономия!$1:$1048576,15,1)</f>
        <v xml:space="preserve"> Laurasiatheria</v>
      </c>
      <c r="R2989" t="str">
        <f>VLOOKUP(A2989,таксономия!$1:$1048576,3,1)</f>
        <v xml:space="preserve"> Myotis lucifugus (Little brown bat).</v>
      </c>
      <c r="S2989">
        <f t="shared" si="46"/>
        <v>30</v>
      </c>
    </row>
    <row r="2990" spans="1:19" x14ac:dyDescent="0.3">
      <c r="A2990" t="s">
        <v>1739</v>
      </c>
      <c r="B2990" t="s">
        <v>1740</v>
      </c>
      <c r="C2990">
        <v>557</v>
      </c>
      <c r="D2990" t="s">
        <v>34</v>
      </c>
      <c r="E2990">
        <v>155</v>
      </c>
      <c r="F2990">
        <v>187</v>
      </c>
      <c r="G2990">
        <v>24995</v>
      </c>
      <c r="H2990" t="s">
        <v>35</v>
      </c>
      <c r="I2990" t="str">
        <f>VLOOKUP(A2990,таксономия!$1:$1048576,7,1)</f>
        <v>Eukaryota</v>
      </c>
      <c r="J2990" t="str">
        <f>VLOOKUP(A2990,таксономия!$1:$1048576,8,1)</f>
        <v xml:space="preserve"> Metazoa</v>
      </c>
      <c r="K2990" t="str">
        <f>VLOOKUP(A2990,таксономия!$1:$1048576,9,1)</f>
        <v xml:space="preserve"> Chordata</v>
      </c>
      <c r="L2990" t="str">
        <f>VLOOKUP(A2990,таксономия!$1:$1048576,10,1)</f>
        <v xml:space="preserve"> Craniata</v>
      </c>
      <c r="M2990" t="str">
        <f>VLOOKUP(A2990,таксономия!$1:$1048576,11,1)</f>
        <v xml:space="preserve"> Vertebrata</v>
      </c>
      <c r="N2990" t="str">
        <f>VLOOKUP(A2990,таксономия!$1:$1048576,12,1)</f>
        <v xml:space="preserve"> Euteleostomi</v>
      </c>
      <c r="O2990" t="str">
        <f>VLOOKUP(A2990,таксономия!$1:$1048576,13,1)</f>
        <v>Mammalia</v>
      </c>
      <c r="P2990" t="str">
        <f>VLOOKUP(A2990,таксономия!$1:$1048576,14,1)</f>
        <v xml:space="preserve"> Eutheria</v>
      </c>
      <c r="Q2990" t="str">
        <f>VLOOKUP(A2990,таксономия!$1:$1048576,15,1)</f>
        <v xml:space="preserve"> Laurasiatheria</v>
      </c>
      <c r="R2990" t="str">
        <f>VLOOKUP(A2990,таксономия!$1:$1048576,3,1)</f>
        <v xml:space="preserve"> Myotis lucifugus (Little brown bat).</v>
      </c>
      <c r="S2990">
        <f t="shared" si="46"/>
        <v>32</v>
      </c>
    </row>
    <row r="2991" spans="1:19" x14ac:dyDescent="0.3">
      <c r="A2991" t="s">
        <v>1739</v>
      </c>
      <c r="B2991" t="s">
        <v>1740</v>
      </c>
      <c r="C2991">
        <v>557</v>
      </c>
      <c r="D2991" t="s">
        <v>12</v>
      </c>
      <c r="E2991">
        <v>195</v>
      </c>
      <c r="F2991">
        <v>277</v>
      </c>
      <c r="G2991">
        <v>2697</v>
      </c>
      <c r="H2991" t="s">
        <v>13</v>
      </c>
      <c r="I2991" t="str">
        <f>VLOOKUP(A2991,таксономия!$1:$1048576,7,1)</f>
        <v>Eukaryota</v>
      </c>
      <c r="J2991" t="str">
        <f>VLOOKUP(A2991,таксономия!$1:$1048576,8,1)</f>
        <v xml:space="preserve"> Metazoa</v>
      </c>
      <c r="K2991" t="str">
        <f>VLOOKUP(A2991,таксономия!$1:$1048576,9,1)</f>
        <v xml:space="preserve"> Chordata</v>
      </c>
      <c r="L2991" t="str">
        <f>VLOOKUP(A2991,таксономия!$1:$1048576,10,1)</f>
        <v xml:space="preserve"> Craniata</v>
      </c>
      <c r="M2991" t="str">
        <f>VLOOKUP(A2991,таксономия!$1:$1048576,11,1)</f>
        <v xml:space="preserve"> Vertebrata</v>
      </c>
      <c r="N2991" t="str">
        <f>VLOOKUP(A2991,таксономия!$1:$1048576,12,1)</f>
        <v xml:space="preserve"> Euteleostomi</v>
      </c>
      <c r="O2991" t="str">
        <f>VLOOKUP(A2991,таксономия!$1:$1048576,13,1)</f>
        <v>Mammalia</v>
      </c>
      <c r="P2991" t="str">
        <f>VLOOKUP(A2991,таксономия!$1:$1048576,14,1)</f>
        <v xml:space="preserve"> Eutheria</v>
      </c>
      <c r="Q2991" t="str">
        <f>VLOOKUP(A2991,таксономия!$1:$1048576,15,1)</f>
        <v xml:space="preserve"> Laurasiatheria</v>
      </c>
      <c r="R2991" t="str">
        <f>VLOOKUP(A2991,таксономия!$1:$1048576,3,1)</f>
        <v xml:space="preserve"> Myotis lucifugus (Little brown bat).</v>
      </c>
      <c r="S2991">
        <f t="shared" si="46"/>
        <v>82</v>
      </c>
    </row>
    <row r="2992" spans="1:19" x14ac:dyDescent="0.3">
      <c r="A2992" t="s">
        <v>1739</v>
      </c>
      <c r="B2992" t="s">
        <v>1740</v>
      </c>
      <c r="C2992">
        <v>557</v>
      </c>
      <c r="D2992" t="s">
        <v>16</v>
      </c>
      <c r="E2992">
        <v>311</v>
      </c>
      <c r="F2992">
        <v>547</v>
      </c>
      <c r="G2992">
        <v>22248</v>
      </c>
      <c r="H2992" t="s">
        <v>17</v>
      </c>
      <c r="I2992" t="str">
        <f>VLOOKUP(A2992,таксономия!$1:$1048576,7,1)</f>
        <v>Eukaryota</v>
      </c>
      <c r="J2992" t="str">
        <f>VLOOKUP(A2992,таксономия!$1:$1048576,8,1)</f>
        <v xml:space="preserve"> Metazoa</v>
      </c>
      <c r="K2992" t="str">
        <f>VLOOKUP(A2992,таксономия!$1:$1048576,9,1)</f>
        <v xml:space="preserve"> Chordata</v>
      </c>
      <c r="L2992" t="str">
        <f>VLOOKUP(A2992,таксономия!$1:$1048576,10,1)</f>
        <v xml:space="preserve"> Craniata</v>
      </c>
      <c r="M2992" t="str">
        <f>VLOOKUP(A2992,таксономия!$1:$1048576,11,1)</f>
        <v xml:space="preserve"> Vertebrata</v>
      </c>
      <c r="N2992" t="str">
        <f>VLOOKUP(A2992,таксономия!$1:$1048576,12,1)</f>
        <v xml:space="preserve"> Euteleostomi</v>
      </c>
      <c r="O2992" t="str">
        <f>VLOOKUP(A2992,таксономия!$1:$1048576,13,1)</f>
        <v>Mammalia</v>
      </c>
      <c r="P2992" t="str">
        <f>VLOOKUP(A2992,таксономия!$1:$1048576,14,1)</f>
        <v xml:space="preserve"> Eutheria</v>
      </c>
      <c r="Q2992" t="str">
        <f>VLOOKUP(A2992,таксономия!$1:$1048576,15,1)</f>
        <v xml:space="preserve"> Laurasiatheria</v>
      </c>
      <c r="R2992" t="str">
        <f>VLOOKUP(A2992,таксономия!$1:$1048576,3,1)</f>
        <v xml:space="preserve"> Myotis lucifugus (Little brown bat).</v>
      </c>
      <c r="S2992">
        <f t="shared" si="46"/>
        <v>236</v>
      </c>
    </row>
    <row r="2993" spans="1:19" x14ac:dyDescent="0.3">
      <c r="A2993" t="s">
        <v>1741</v>
      </c>
      <c r="B2993" t="s">
        <v>1742</v>
      </c>
      <c r="C2993">
        <v>618</v>
      </c>
      <c r="D2993" t="s">
        <v>34</v>
      </c>
      <c r="E2993">
        <v>95</v>
      </c>
      <c r="F2993">
        <v>125</v>
      </c>
      <c r="G2993">
        <v>24995</v>
      </c>
      <c r="H2993" t="s">
        <v>35</v>
      </c>
      <c r="I2993" t="str">
        <f>VLOOKUP(A2993,таксономия!$1:$1048576,7,1)</f>
        <v>Eukaryota</v>
      </c>
      <c r="J2993" t="str">
        <f>VLOOKUP(A2993,таксономия!$1:$1048576,8,1)</f>
        <v xml:space="preserve"> Metazoa</v>
      </c>
      <c r="K2993" t="str">
        <f>VLOOKUP(A2993,таксономия!$1:$1048576,9,1)</f>
        <v xml:space="preserve"> Chordata</v>
      </c>
      <c r="L2993" t="str">
        <f>VLOOKUP(A2993,таксономия!$1:$1048576,10,1)</f>
        <v xml:space="preserve"> Craniata</v>
      </c>
      <c r="M2993" t="str">
        <f>VLOOKUP(A2993,таксономия!$1:$1048576,11,1)</f>
        <v xml:space="preserve"> Vertebrata</v>
      </c>
      <c r="N2993" t="str">
        <f>VLOOKUP(A2993,таксономия!$1:$1048576,12,1)</f>
        <v xml:space="preserve"> Euteleostomi</v>
      </c>
      <c r="O2993" t="str">
        <f>VLOOKUP(A2993,таксономия!$1:$1048576,13,1)</f>
        <v>Mammalia</v>
      </c>
      <c r="P2993" t="str">
        <f>VLOOKUP(A2993,таксономия!$1:$1048576,14,1)</f>
        <v xml:space="preserve"> Eutheria</v>
      </c>
      <c r="Q2993" t="str">
        <f>VLOOKUP(A2993,таксономия!$1:$1048576,15,1)</f>
        <v xml:space="preserve"> Laurasiatheria</v>
      </c>
      <c r="R2993" t="str">
        <f>VLOOKUP(A2993,таксономия!$1:$1048576,3,1)</f>
        <v xml:space="preserve"> Myotis lucifugus (Little brown bat).</v>
      </c>
      <c r="S2993">
        <f t="shared" si="46"/>
        <v>30</v>
      </c>
    </row>
    <row r="2994" spans="1:19" x14ac:dyDescent="0.3">
      <c r="A2994" t="s">
        <v>1741</v>
      </c>
      <c r="B2994" t="s">
        <v>1742</v>
      </c>
      <c r="C2994">
        <v>618</v>
      </c>
      <c r="D2994" t="s">
        <v>34</v>
      </c>
      <c r="E2994">
        <v>174</v>
      </c>
      <c r="F2994">
        <v>204</v>
      </c>
      <c r="G2994">
        <v>24995</v>
      </c>
      <c r="H2994" t="s">
        <v>35</v>
      </c>
      <c r="I2994" t="str">
        <f>VLOOKUP(A2994,таксономия!$1:$1048576,7,1)</f>
        <v>Eukaryota</v>
      </c>
      <c r="J2994" t="str">
        <f>VLOOKUP(A2994,таксономия!$1:$1048576,8,1)</f>
        <v xml:space="preserve"> Metazoa</v>
      </c>
      <c r="K2994" t="str">
        <f>VLOOKUP(A2994,таксономия!$1:$1048576,9,1)</f>
        <v xml:space="preserve"> Chordata</v>
      </c>
      <c r="L2994" t="str">
        <f>VLOOKUP(A2994,таксономия!$1:$1048576,10,1)</f>
        <v xml:space="preserve"> Craniata</v>
      </c>
      <c r="M2994" t="str">
        <f>VLOOKUP(A2994,таксономия!$1:$1048576,11,1)</f>
        <v xml:space="preserve"> Vertebrata</v>
      </c>
      <c r="N2994" t="str">
        <f>VLOOKUP(A2994,таксономия!$1:$1048576,12,1)</f>
        <v xml:space="preserve"> Euteleostomi</v>
      </c>
      <c r="O2994" t="str">
        <f>VLOOKUP(A2994,таксономия!$1:$1048576,13,1)</f>
        <v>Mammalia</v>
      </c>
      <c r="P2994" t="str">
        <f>VLOOKUP(A2994,таксономия!$1:$1048576,14,1)</f>
        <v xml:space="preserve"> Eutheria</v>
      </c>
      <c r="Q2994" t="str">
        <f>VLOOKUP(A2994,таксономия!$1:$1048576,15,1)</f>
        <v xml:space="preserve"> Laurasiatheria</v>
      </c>
      <c r="R2994" t="str">
        <f>VLOOKUP(A2994,таксономия!$1:$1048576,3,1)</f>
        <v xml:space="preserve"> Myotis lucifugus (Little brown bat).</v>
      </c>
      <c r="S2994">
        <f t="shared" si="46"/>
        <v>30</v>
      </c>
    </row>
    <row r="2995" spans="1:19" x14ac:dyDescent="0.3">
      <c r="A2995" t="s">
        <v>1741</v>
      </c>
      <c r="B2995" t="s">
        <v>1742</v>
      </c>
      <c r="C2995">
        <v>618</v>
      </c>
      <c r="D2995" t="s">
        <v>12</v>
      </c>
      <c r="E2995">
        <v>213</v>
      </c>
      <c r="F2995">
        <v>291</v>
      </c>
      <c r="G2995">
        <v>2697</v>
      </c>
      <c r="H2995" t="s">
        <v>13</v>
      </c>
      <c r="I2995" t="str">
        <f>VLOOKUP(A2995,таксономия!$1:$1048576,7,1)</f>
        <v>Eukaryota</v>
      </c>
      <c r="J2995" t="str">
        <f>VLOOKUP(A2995,таксономия!$1:$1048576,8,1)</f>
        <v xml:space="preserve"> Metazoa</v>
      </c>
      <c r="K2995" t="str">
        <f>VLOOKUP(A2995,таксономия!$1:$1048576,9,1)</f>
        <v xml:space="preserve"> Chordata</v>
      </c>
      <c r="L2995" t="str">
        <f>VLOOKUP(A2995,таксономия!$1:$1048576,10,1)</f>
        <v xml:space="preserve"> Craniata</v>
      </c>
      <c r="M2995" t="str">
        <f>VLOOKUP(A2995,таксономия!$1:$1048576,11,1)</f>
        <v xml:space="preserve"> Vertebrata</v>
      </c>
      <c r="N2995" t="str">
        <f>VLOOKUP(A2995,таксономия!$1:$1048576,12,1)</f>
        <v xml:space="preserve"> Euteleostomi</v>
      </c>
      <c r="O2995" t="str">
        <f>VLOOKUP(A2995,таксономия!$1:$1048576,13,1)</f>
        <v>Mammalia</v>
      </c>
      <c r="P2995" t="str">
        <f>VLOOKUP(A2995,таксономия!$1:$1048576,14,1)</f>
        <v xml:space="preserve"> Eutheria</v>
      </c>
      <c r="Q2995" t="str">
        <f>VLOOKUP(A2995,таксономия!$1:$1048576,15,1)</f>
        <v xml:space="preserve"> Laurasiatheria</v>
      </c>
      <c r="R2995" t="str">
        <f>VLOOKUP(A2995,таксономия!$1:$1048576,3,1)</f>
        <v xml:space="preserve"> Myotis lucifugus (Little brown bat).</v>
      </c>
      <c r="S2995">
        <f t="shared" si="46"/>
        <v>78</v>
      </c>
    </row>
    <row r="2996" spans="1:19" x14ac:dyDescent="0.3">
      <c r="A2996" t="s">
        <v>1741</v>
      </c>
      <c r="B2996" t="s">
        <v>1742</v>
      </c>
      <c r="C2996">
        <v>618</v>
      </c>
      <c r="D2996" t="s">
        <v>16</v>
      </c>
      <c r="E2996">
        <v>376</v>
      </c>
      <c r="F2996">
        <v>612</v>
      </c>
      <c r="G2996">
        <v>22248</v>
      </c>
      <c r="H2996" t="s">
        <v>17</v>
      </c>
      <c r="I2996" t="str">
        <f>VLOOKUP(A2996,таксономия!$1:$1048576,7,1)</f>
        <v>Eukaryota</v>
      </c>
      <c r="J2996" t="str">
        <f>VLOOKUP(A2996,таксономия!$1:$1048576,8,1)</f>
        <v xml:space="preserve"> Metazoa</v>
      </c>
      <c r="K2996" t="str">
        <f>VLOOKUP(A2996,таксономия!$1:$1048576,9,1)</f>
        <v xml:space="preserve"> Chordata</v>
      </c>
      <c r="L2996" t="str">
        <f>VLOOKUP(A2996,таксономия!$1:$1048576,10,1)</f>
        <v xml:space="preserve"> Craniata</v>
      </c>
      <c r="M2996" t="str">
        <f>VLOOKUP(A2996,таксономия!$1:$1048576,11,1)</f>
        <v xml:space="preserve"> Vertebrata</v>
      </c>
      <c r="N2996" t="str">
        <f>VLOOKUP(A2996,таксономия!$1:$1048576,12,1)</f>
        <v xml:space="preserve"> Euteleostomi</v>
      </c>
      <c r="O2996" t="str">
        <f>VLOOKUP(A2996,таксономия!$1:$1048576,13,1)</f>
        <v>Mammalia</v>
      </c>
      <c r="P2996" t="str">
        <f>VLOOKUP(A2996,таксономия!$1:$1048576,14,1)</f>
        <v xml:space="preserve"> Eutheria</v>
      </c>
      <c r="Q2996" t="str">
        <f>VLOOKUP(A2996,таксономия!$1:$1048576,15,1)</f>
        <v xml:space="preserve"> Laurasiatheria</v>
      </c>
      <c r="R2996" t="str">
        <f>VLOOKUP(A2996,таксономия!$1:$1048576,3,1)</f>
        <v xml:space="preserve"> Myotis lucifugus (Little brown bat).</v>
      </c>
      <c r="S2996">
        <f t="shared" si="46"/>
        <v>236</v>
      </c>
    </row>
    <row r="2997" spans="1:19" x14ac:dyDescent="0.3">
      <c r="A2997" t="s">
        <v>1741</v>
      </c>
      <c r="B2997" t="s">
        <v>1742</v>
      </c>
      <c r="C2997">
        <v>618</v>
      </c>
      <c r="D2997" t="s">
        <v>250</v>
      </c>
      <c r="E2997">
        <v>131</v>
      </c>
      <c r="F2997">
        <v>166</v>
      </c>
      <c r="G2997">
        <v>1772</v>
      </c>
      <c r="H2997" t="s">
        <v>251</v>
      </c>
      <c r="I2997" t="str">
        <f>VLOOKUP(A2997,таксономия!$1:$1048576,7,1)</f>
        <v>Eukaryota</v>
      </c>
      <c r="J2997" t="str">
        <f>VLOOKUP(A2997,таксономия!$1:$1048576,8,1)</f>
        <v xml:space="preserve"> Metazoa</v>
      </c>
      <c r="K2997" t="str">
        <f>VLOOKUP(A2997,таксономия!$1:$1048576,9,1)</f>
        <v xml:space="preserve"> Chordata</v>
      </c>
      <c r="L2997" t="str">
        <f>VLOOKUP(A2997,таксономия!$1:$1048576,10,1)</f>
        <v xml:space="preserve"> Craniata</v>
      </c>
      <c r="M2997" t="str">
        <f>VLOOKUP(A2997,таксономия!$1:$1048576,11,1)</f>
        <v xml:space="preserve"> Vertebrata</v>
      </c>
      <c r="N2997" t="str">
        <f>VLOOKUP(A2997,таксономия!$1:$1048576,12,1)</f>
        <v xml:space="preserve"> Euteleostomi</v>
      </c>
      <c r="O2997" t="str">
        <f>VLOOKUP(A2997,таксономия!$1:$1048576,13,1)</f>
        <v>Mammalia</v>
      </c>
      <c r="P2997" t="str">
        <f>VLOOKUP(A2997,таксономия!$1:$1048576,14,1)</f>
        <v xml:space="preserve"> Eutheria</v>
      </c>
      <c r="Q2997" t="str">
        <f>VLOOKUP(A2997,таксономия!$1:$1048576,15,1)</f>
        <v xml:space="preserve"> Laurasiatheria</v>
      </c>
      <c r="R2997" t="str">
        <f>VLOOKUP(A2997,таксономия!$1:$1048576,3,1)</f>
        <v xml:space="preserve"> Myotis lucifugus (Little brown bat).</v>
      </c>
      <c r="S2997">
        <f t="shared" si="46"/>
        <v>35</v>
      </c>
    </row>
    <row r="2998" spans="1:19" x14ac:dyDescent="0.3">
      <c r="A2998" t="s">
        <v>1741</v>
      </c>
      <c r="B2998" t="s">
        <v>1742</v>
      </c>
      <c r="C2998">
        <v>618</v>
      </c>
      <c r="D2998" t="s">
        <v>36</v>
      </c>
      <c r="E2998">
        <v>47</v>
      </c>
      <c r="F2998">
        <v>88</v>
      </c>
      <c r="G2998">
        <v>1582</v>
      </c>
      <c r="H2998" t="s">
        <v>37</v>
      </c>
      <c r="I2998" t="str">
        <f>VLOOKUP(A2998,таксономия!$1:$1048576,7,1)</f>
        <v>Eukaryota</v>
      </c>
      <c r="J2998" t="str">
        <f>VLOOKUP(A2998,таксономия!$1:$1048576,8,1)</f>
        <v xml:space="preserve"> Metazoa</v>
      </c>
      <c r="K2998" t="str">
        <f>VLOOKUP(A2998,таксономия!$1:$1048576,9,1)</f>
        <v xml:space="preserve"> Chordata</v>
      </c>
      <c r="L2998" t="str">
        <f>VLOOKUP(A2998,таксономия!$1:$1048576,10,1)</f>
        <v xml:space="preserve"> Craniata</v>
      </c>
      <c r="M2998" t="str">
        <f>VLOOKUP(A2998,таксономия!$1:$1048576,11,1)</f>
        <v xml:space="preserve"> Vertebrata</v>
      </c>
      <c r="N2998" t="str">
        <f>VLOOKUP(A2998,таксономия!$1:$1048576,12,1)</f>
        <v xml:space="preserve"> Euteleostomi</v>
      </c>
      <c r="O2998" t="str">
        <f>VLOOKUP(A2998,таксономия!$1:$1048576,13,1)</f>
        <v>Mammalia</v>
      </c>
      <c r="P2998" t="str">
        <f>VLOOKUP(A2998,таксономия!$1:$1048576,14,1)</f>
        <v xml:space="preserve"> Eutheria</v>
      </c>
      <c r="Q2998" t="str">
        <f>VLOOKUP(A2998,таксономия!$1:$1048576,15,1)</f>
        <v xml:space="preserve"> Laurasiatheria</v>
      </c>
      <c r="R2998" t="str">
        <f>VLOOKUP(A2998,таксономия!$1:$1048576,3,1)</f>
        <v xml:space="preserve"> Myotis lucifugus (Little brown bat).</v>
      </c>
      <c r="S2998">
        <f t="shared" si="46"/>
        <v>41</v>
      </c>
    </row>
    <row r="2999" spans="1:19" x14ac:dyDescent="0.3">
      <c r="A2999" t="s">
        <v>1743</v>
      </c>
      <c r="B2999" t="s">
        <v>1744</v>
      </c>
      <c r="C2999">
        <v>262</v>
      </c>
      <c r="D2999" t="s">
        <v>12</v>
      </c>
      <c r="E2999">
        <v>25</v>
      </c>
      <c r="F2999">
        <v>101</v>
      </c>
      <c r="G2999">
        <v>2697</v>
      </c>
      <c r="H2999" t="s">
        <v>13</v>
      </c>
      <c r="I2999" t="str">
        <f>VLOOKUP(A2999,таксономия!$1:$1048576,7,1)</f>
        <v>Eukaryota</v>
      </c>
      <c r="J2999" t="str">
        <f>VLOOKUP(A2999,таксономия!$1:$1048576,8,1)</f>
        <v xml:space="preserve"> Metazoa</v>
      </c>
      <c r="K2999" t="str">
        <f>VLOOKUP(A2999,таксономия!$1:$1048576,9,1)</f>
        <v xml:space="preserve"> Chordata</v>
      </c>
      <c r="L2999" t="str">
        <f>VLOOKUP(A2999,таксономия!$1:$1048576,10,1)</f>
        <v xml:space="preserve"> Craniata</v>
      </c>
      <c r="M2999" t="str">
        <f>VLOOKUP(A2999,таксономия!$1:$1048576,11,1)</f>
        <v xml:space="preserve"> Vertebrata</v>
      </c>
      <c r="N2999" t="str">
        <f>VLOOKUP(A2999,таксономия!$1:$1048576,12,1)</f>
        <v xml:space="preserve"> Euteleostomi</v>
      </c>
      <c r="O2999" t="str">
        <f>VLOOKUP(A2999,таксономия!$1:$1048576,13,1)</f>
        <v>Mammalia</v>
      </c>
      <c r="P2999" t="str">
        <f>VLOOKUP(A2999,таксономия!$1:$1048576,14,1)</f>
        <v xml:space="preserve"> Eutheria</v>
      </c>
      <c r="Q2999" t="str">
        <f>VLOOKUP(A2999,таксономия!$1:$1048576,15,1)</f>
        <v xml:space="preserve"> Laurasiatheria</v>
      </c>
      <c r="R2999" t="str">
        <f>VLOOKUP(A2999,таксономия!$1:$1048576,3,1)</f>
        <v xml:space="preserve"> Myotis lucifugus (Little brown bat).</v>
      </c>
      <c r="S2999">
        <f t="shared" si="46"/>
        <v>76</v>
      </c>
    </row>
    <row r="3000" spans="1:19" x14ac:dyDescent="0.3">
      <c r="A3000" t="s">
        <v>1745</v>
      </c>
      <c r="B3000" t="s">
        <v>1746</v>
      </c>
      <c r="C3000">
        <v>943</v>
      </c>
      <c r="D3000" t="s">
        <v>20</v>
      </c>
      <c r="E3000">
        <v>175</v>
      </c>
      <c r="F3000">
        <v>302</v>
      </c>
      <c r="G3000">
        <v>1926</v>
      </c>
      <c r="H3000" t="s">
        <v>21</v>
      </c>
      <c r="I3000" t="str">
        <f>VLOOKUP(A3000,таксономия!$1:$1048576,7,1)</f>
        <v>Eukaryota</v>
      </c>
      <c r="J3000" t="str">
        <f>VLOOKUP(A3000,таксономия!$1:$1048576,8,1)</f>
        <v xml:space="preserve"> Metazoa</v>
      </c>
      <c r="K3000" t="str">
        <f>VLOOKUP(A3000,таксономия!$1:$1048576,9,1)</f>
        <v xml:space="preserve"> Chordata</v>
      </c>
      <c r="L3000" t="str">
        <f>VLOOKUP(A3000,таксономия!$1:$1048576,10,1)</f>
        <v xml:space="preserve"> Craniata</v>
      </c>
      <c r="M3000" t="str">
        <f>VLOOKUP(A3000,таксономия!$1:$1048576,11,1)</f>
        <v xml:space="preserve"> Vertebrata</v>
      </c>
      <c r="N3000" t="str">
        <f>VLOOKUP(A3000,таксономия!$1:$1048576,12,1)</f>
        <v xml:space="preserve"> Euteleostomi</v>
      </c>
      <c r="O3000" t="str">
        <f>VLOOKUP(A3000,таксономия!$1:$1048576,13,1)</f>
        <v>Mammalia</v>
      </c>
      <c r="P3000" t="str">
        <f>VLOOKUP(A3000,таксономия!$1:$1048576,14,1)</f>
        <v xml:space="preserve"> Eutheria</v>
      </c>
      <c r="Q3000" t="str">
        <f>VLOOKUP(A3000,таксономия!$1:$1048576,15,1)</f>
        <v xml:space="preserve"> Laurasiatheria</v>
      </c>
      <c r="R3000" t="str">
        <f>VLOOKUP(A3000,таксономия!$1:$1048576,3,1)</f>
        <v xml:space="preserve"> Myotis lucifugus (Little brown bat).</v>
      </c>
      <c r="S3000">
        <f t="shared" si="46"/>
        <v>127</v>
      </c>
    </row>
    <row r="3001" spans="1:19" x14ac:dyDescent="0.3">
      <c r="A3001" t="s">
        <v>1745</v>
      </c>
      <c r="B3001" t="s">
        <v>1746</v>
      </c>
      <c r="C3001">
        <v>943</v>
      </c>
      <c r="D3001" t="s">
        <v>22</v>
      </c>
      <c r="E3001">
        <v>63</v>
      </c>
      <c r="F3001">
        <v>153</v>
      </c>
      <c r="G3001">
        <v>59728</v>
      </c>
      <c r="H3001" t="s">
        <v>23</v>
      </c>
      <c r="I3001" t="str">
        <f>VLOOKUP(A3001,таксономия!$1:$1048576,7,1)</f>
        <v>Eukaryota</v>
      </c>
      <c r="J3001" t="str">
        <f>VLOOKUP(A3001,таксономия!$1:$1048576,8,1)</f>
        <v xml:space="preserve"> Metazoa</v>
      </c>
      <c r="K3001" t="str">
        <f>VLOOKUP(A3001,таксономия!$1:$1048576,9,1)</f>
        <v xml:space="preserve"> Chordata</v>
      </c>
      <c r="L3001" t="str">
        <f>VLOOKUP(A3001,таксономия!$1:$1048576,10,1)</f>
        <v xml:space="preserve"> Craniata</v>
      </c>
      <c r="M3001" t="str">
        <f>VLOOKUP(A3001,таксономия!$1:$1048576,11,1)</f>
        <v xml:space="preserve"> Vertebrata</v>
      </c>
      <c r="N3001" t="str">
        <f>VLOOKUP(A3001,таксономия!$1:$1048576,12,1)</f>
        <v xml:space="preserve"> Euteleostomi</v>
      </c>
      <c r="O3001" t="str">
        <f>VLOOKUP(A3001,таксономия!$1:$1048576,13,1)</f>
        <v>Mammalia</v>
      </c>
      <c r="P3001" t="str">
        <f>VLOOKUP(A3001,таксономия!$1:$1048576,14,1)</f>
        <v xml:space="preserve"> Eutheria</v>
      </c>
      <c r="Q3001" t="str">
        <f>VLOOKUP(A3001,таксономия!$1:$1048576,15,1)</f>
        <v xml:space="preserve"> Laurasiatheria</v>
      </c>
      <c r="R3001" t="str">
        <f>VLOOKUP(A3001,таксономия!$1:$1048576,3,1)</f>
        <v xml:space="preserve"> Myotis lucifugus (Little brown bat).</v>
      </c>
      <c r="S3001">
        <f t="shared" si="46"/>
        <v>90</v>
      </c>
    </row>
    <row r="3002" spans="1:19" x14ac:dyDescent="0.3">
      <c r="A3002" t="s">
        <v>1745</v>
      </c>
      <c r="B3002" t="s">
        <v>1746</v>
      </c>
      <c r="C3002">
        <v>943</v>
      </c>
      <c r="D3002" t="s">
        <v>12</v>
      </c>
      <c r="E3002">
        <v>317</v>
      </c>
      <c r="F3002">
        <v>395</v>
      </c>
      <c r="G3002">
        <v>2697</v>
      </c>
      <c r="H3002" t="s">
        <v>13</v>
      </c>
      <c r="I3002" t="str">
        <f>VLOOKUP(A3002,таксономия!$1:$1048576,7,1)</f>
        <v>Eukaryota</v>
      </c>
      <c r="J3002" t="str">
        <f>VLOOKUP(A3002,таксономия!$1:$1048576,8,1)</f>
        <v xml:space="preserve"> Metazoa</v>
      </c>
      <c r="K3002" t="str">
        <f>VLOOKUP(A3002,таксономия!$1:$1048576,9,1)</f>
        <v xml:space="preserve"> Chordata</v>
      </c>
      <c r="L3002" t="str">
        <f>VLOOKUP(A3002,таксономия!$1:$1048576,10,1)</f>
        <v xml:space="preserve"> Craniata</v>
      </c>
      <c r="M3002" t="str">
        <f>VLOOKUP(A3002,таксономия!$1:$1048576,11,1)</f>
        <v xml:space="preserve"> Vertebrata</v>
      </c>
      <c r="N3002" t="str">
        <f>VLOOKUP(A3002,таксономия!$1:$1048576,12,1)</f>
        <v xml:space="preserve"> Euteleostomi</v>
      </c>
      <c r="O3002" t="str">
        <f>VLOOKUP(A3002,таксономия!$1:$1048576,13,1)</f>
        <v>Mammalia</v>
      </c>
      <c r="P3002" t="str">
        <f>VLOOKUP(A3002,таксономия!$1:$1048576,14,1)</f>
        <v xml:space="preserve"> Eutheria</v>
      </c>
      <c r="Q3002" t="str">
        <f>VLOOKUP(A3002,таксономия!$1:$1048576,15,1)</f>
        <v xml:space="preserve"> Laurasiatheria</v>
      </c>
      <c r="R3002" t="str">
        <f>VLOOKUP(A3002,таксономия!$1:$1048576,3,1)</f>
        <v xml:space="preserve"> Myotis lucifugus (Little brown bat).</v>
      </c>
      <c r="S3002">
        <f t="shared" si="46"/>
        <v>78</v>
      </c>
    </row>
    <row r="3003" spans="1:19" x14ac:dyDescent="0.3">
      <c r="A3003" t="s">
        <v>1745</v>
      </c>
      <c r="B3003" t="s">
        <v>1746</v>
      </c>
      <c r="C3003">
        <v>943</v>
      </c>
      <c r="D3003" t="s">
        <v>24</v>
      </c>
      <c r="E3003">
        <v>474</v>
      </c>
      <c r="F3003">
        <v>747</v>
      </c>
      <c r="G3003">
        <v>24806</v>
      </c>
      <c r="H3003" t="s">
        <v>25</v>
      </c>
      <c r="I3003" t="str">
        <f>VLOOKUP(A3003,таксономия!$1:$1048576,7,1)</f>
        <v>Eukaryota</v>
      </c>
      <c r="J3003" t="str">
        <f>VLOOKUP(A3003,таксономия!$1:$1048576,8,1)</f>
        <v xml:space="preserve"> Metazoa</v>
      </c>
      <c r="K3003" t="str">
        <f>VLOOKUP(A3003,таксономия!$1:$1048576,9,1)</f>
        <v xml:space="preserve"> Chordata</v>
      </c>
      <c r="L3003" t="str">
        <f>VLOOKUP(A3003,таксономия!$1:$1048576,10,1)</f>
        <v xml:space="preserve"> Craniata</v>
      </c>
      <c r="M3003" t="str">
        <f>VLOOKUP(A3003,таксономия!$1:$1048576,11,1)</f>
        <v xml:space="preserve"> Vertebrata</v>
      </c>
      <c r="N3003" t="str">
        <f>VLOOKUP(A3003,таксономия!$1:$1048576,12,1)</f>
        <v xml:space="preserve"> Euteleostomi</v>
      </c>
      <c r="O3003" t="str">
        <f>VLOOKUP(A3003,таксономия!$1:$1048576,13,1)</f>
        <v>Mammalia</v>
      </c>
      <c r="P3003" t="str">
        <f>VLOOKUP(A3003,таксономия!$1:$1048576,14,1)</f>
        <v xml:space="preserve"> Eutheria</v>
      </c>
      <c r="Q3003" t="str">
        <f>VLOOKUP(A3003,таксономия!$1:$1048576,15,1)</f>
        <v xml:space="preserve"> Laurasiatheria</v>
      </c>
      <c r="R3003" t="str">
        <f>VLOOKUP(A3003,таксономия!$1:$1048576,3,1)</f>
        <v xml:space="preserve"> Myotis lucifugus (Little brown bat).</v>
      </c>
      <c r="S3003">
        <f t="shared" si="46"/>
        <v>273</v>
      </c>
    </row>
    <row r="3004" spans="1:19" x14ac:dyDescent="0.3">
      <c r="A3004" t="s">
        <v>1747</v>
      </c>
      <c r="B3004" t="s">
        <v>1748</v>
      </c>
      <c r="C3004">
        <v>839</v>
      </c>
      <c r="D3004" t="s">
        <v>20</v>
      </c>
      <c r="E3004">
        <v>72</v>
      </c>
      <c r="F3004">
        <v>199</v>
      </c>
      <c r="G3004">
        <v>1926</v>
      </c>
      <c r="H3004" t="s">
        <v>21</v>
      </c>
      <c r="I3004" t="str">
        <f>VLOOKUP(A3004,таксономия!$1:$1048576,7,1)</f>
        <v>Eukaryota</v>
      </c>
      <c r="J3004" t="str">
        <f>VLOOKUP(A3004,таксономия!$1:$1048576,8,1)</f>
        <v xml:space="preserve"> Metazoa</v>
      </c>
      <c r="K3004" t="str">
        <f>VLOOKUP(A3004,таксономия!$1:$1048576,9,1)</f>
        <v xml:space="preserve"> Chordata</v>
      </c>
      <c r="L3004" t="str">
        <f>VLOOKUP(A3004,таксономия!$1:$1048576,10,1)</f>
        <v xml:space="preserve"> Craniata</v>
      </c>
      <c r="M3004" t="str">
        <f>VLOOKUP(A3004,таксономия!$1:$1048576,11,1)</f>
        <v xml:space="preserve"> Vertebrata</v>
      </c>
      <c r="N3004" t="str">
        <f>VLOOKUP(A3004,таксономия!$1:$1048576,12,1)</f>
        <v xml:space="preserve"> Euteleostomi</v>
      </c>
      <c r="O3004" t="str">
        <f>VLOOKUP(A3004,таксономия!$1:$1048576,13,1)</f>
        <v>Mammalia</v>
      </c>
      <c r="P3004" t="str">
        <f>VLOOKUP(A3004,таксономия!$1:$1048576,14,1)</f>
        <v xml:space="preserve"> Eutheria</v>
      </c>
      <c r="Q3004" t="str">
        <f>VLOOKUP(A3004,таксономия!$1:$1048576,15,1)</f>
        <v xml:space="preserve"> Laurasiatheria</v>
      </c>
      <c r="R3004" t="str">
        <f>VLOOKUP(A3004,таксономия!$1:$1048576,3,1)</f>
        <v xml:space="preserve"> Myotis lucifugus (Little brown bat).</v>
      </c>
      <c r="S3004">
        <f t="shared" si="46"/>
        <v>127</v>
      </c>
    </row>
    <row r="3005" spans="1:19" x14ac:dyDescent="0.3">
      <c r="A3005" t="s">
        <v>1747</v>
      </c>
      <c r="B3005" t="s">
        <v>1748</v>
      </c>
      <c r="C3005">
        <v>839</v>
      </c>
      <c r="D3005" t="s">
        <v>12</v>
      </c>
      <c r="E3005">
        <v>215</v>
      </c>
      <c r="F3005">
        <v>293</v>
      </c>
      <c r="G3005">
        <v>2697</v>
      </c>
      <c r="H3005" t="s">
        <v>13</v>
      </c>
      <c r="I3005" t="str">
        <f>VLOOKUP(A3005,таксономия!$1:$1048576,7,1)</f>
        <v>Eukaryota</v>
      </c>
      <c r="J3005" t="str">
        <f>VLOOKUP(A3005,таксономия!$1:$1048576,8,1)</f>
        <v xml:space="preserve"> Metazoa</v>
      </c>
      <c r="K3005" t="str">
        <f>VLOOKUP(A3005,таксономия!$1:$1048576,9,1)</f>
        <v xml:space="preserve"> Chordata</v>
      </c>
      <c r="L3005" t="str">
        <f>VLOOKUP(A3005,таксономия!$1:$1048576,10,1)</f>
        <v xml:space="preserve"> Craniata</v>
      </c>
      <c r="M3005" t="str">
        <f>VLOOKUP(A3005,таксономия!$1:$1048576,11,1)</f>
        <v xml:space="preserve"> Vertebrata</v>
      </c>
      <c r="N3005" t="str">
        <f>VLOOKUP(A3005,таксономия!$1:$1048576,12,1)</f>
        <v xml:space="preserve"> Euteleostomi</v>
      </c>
      <c r="O3005" t="str">
        <f>VLOOKUP(A3005,таксономия!$1:$1048576,13,1)</f>
        <v>Mammalia</v>
      </c>
      <c r="P3005" t="str">
        <f>VLOOKUP(A3005,таксономия!$1:$1048576,14,1)</f>
        <v xml:space="preserve"> Eutheria</v>
      </c>
      <c r="Q3005" t="str">
        <f>VLOOKUP(A3005,таксономия!$1:$1048576,15,1)</f>
        <v xml:space="preserve"> Laurasiatheria</v>
      </c>
      <c r="R3005" t="str">
        <f>VLOOKUP(A3005,таксономия!$1:$1048576,3,1)</f>
        <v xml:space="preserve"> Myotis lucifugus (Little brown bat).</v>
      </c>
      <c r="S3005">
        <f t="shared" si="46"/>
        <v>78</v>
      </c>
    </row>
    <row r="3006" spans="1:19" x14ac:dyDescent="0.3">
      <c r="A3006" t="s">
        <v>1747</v>
      </c>
      <c r="B3006" t="s">
        <v>1748</v>
      </c>
      <c r="C3006">
        <v>839</v>
      </c>
      <c r="D3006" t="s">
        <v>24</v>
      </c>
      <c r="E3006">
        <v>375</v>
      </c>
      <c r="F3006">
        <v>648</v>
      </c>
      <c r="G3006">
        <v>24806</v>
      </c>
      <c r="H3006" t="s">
        <v>25</v>
      </c>
      <c r="I3006" t="str">
        <f>VLOOKUP(A3006,таксономия!$1:$1048576,7,1)</f>
        <v>Eukaryota</v>
      </c>
      <c r="J3006" t="str">
        <f>VLOOKUP(A3006,таксономия!$1:$1048576,8,1)</f>
        <v xml:space="preserve"> Metazoa</v>
      </c>
      <c r="K3006" t="str">
        <f>VLOOKUP(A3006,таксономия!$1:$1048576,9,1)</f>
        <v xml:space="preserve"> Chordata</v>
      </c>
      <c r="L3006" t="str">
        <f>VLOOKUP(A3006,таксономия!$1:$1048576,10,1)</f>
        <v xml:space="preserve"> Craniata</v>
      </c>
      <c r="M3006" t="str">
        <f>VLOOKUP(A3006,таксономия!$1:$1048576,11,1)</f>
        <v xml:space="preserve"> Vertebrata</v>
      </c>
      <c r="N3006" t="str">
        <f>VLOOKUP(A3006,таксономия!$1:$1048576,12,1)</f>
        <v xml:space="preserve"> Euteleostomi</v>
      </c>
      <c r="O3006" t="str">
        <f>VLOOKUP(A3006,таксономия!$1:$1048576,13,1)</f>
        <v>Mammalia</v>
      </c>
      <c r="P3006" t="str">
        <f>VLOOKUP(A3006,таксономия!$1:$1048576,14,1)</f>
        <v xml:space="preserve"> Eutheria</v>
      </c>
      <c r="Q3006" t="str">
        <f>VLOOKUP(A3006,таксономия!$1:$1048576,15,1)</f>
        <v xml:space="preserve"> Laurasiatheria</v>
      </c>
      <c r="R3006" t="str">
        <f>VLOOKUP(A3006,таксономия!$1:$1048576,3,1)</f>
        <v xml:space="preserve"> Myotis lucifugus (Little brown bat).</v>
      </c>
      <c r="S3006">
        <f t="shared" si="46"/>
        <v>273</v>
      </c>
    </row>
    <row r="3007" spans="1:19" x14ac:dyDescent="0.3">
      <c r="A3007" t="s">
        <v>1749</v>
      </c>
      <c r="B3007" t="s">
        <v>1750</v>
      </c>
      <c r="C3007">
        <v>816</v>
      </c>
      <c r="D3007" t="s">
        <v>12</v>
      </c>
      <c r="E3007">
        <v>107</v>
      </c>
      <c r="F3007">
        <v>185</v>
      </c>
      <c r="G3007">
        <v>2697</v>
      </c>
      <c r="H3007" t="s">
        <v>13</v>
      </c>
      <c r="I3007" t="str">
        <f>VLOOKUP(A3007,таксономия!$1:$1048576,7,1)</f>
        <v>Eukaryota</v>
      </c>
      <c r="J3007" t="str">
        <f>VLOOKUP(A3007,таксономия!$1:$1048576,8,1)</f>
        <v xml:space="preserve"> Metazoa</v>
      </c>
      <c r="K3007" t="str">
        <f>VLOOKUP(A3007,таксономия!$1:$1048576,9,1)</f>
        <v xml:space="preserve"> Chordata</v>
      </c>
      <c r="L3007" t="str">
        <f>VLOOKUP(A3007,таксономия!$1:$1048576,10,1)</f>
        <v xml:space="preserve"> Craniata</v>
      </c>
      <c r="M3007" t="str">
        <f>VLOOKUP(A3007,таксономия!$1:$1048576,11,1)</f>
        <v xml:space="preserve"> Vertebrata</v>
      </c>
      <c r="N3007" t="str">
        <f>VLOOKUP(A3007,таксономия!$1:$1048576,12,1)</f>
        <v xml:space="preserve"> Euteleostomi</v>
      </c>
      <c r="O3007" t="str">
        <f>VLOOKUP(A3007,таксономия!$1:$1048576,13,1)</f>
        <v>Mammalia</v>
      </c>
      <c r="P3007" t="str">
        <f>VLOOKUP(A3007,таксономия!$1:$1048576,14,1)</f>
        <v xml:space="preserve"> Eutheria</v>
      </c>
      <c r="Q3007" t="str">
        <f>VLOOKUP(A3007,таксономия!$1:$1048576,15,1)</f>
        <v xml:space="preserve"> Laurasiatheria</v>
      </c>
      <c r="R3007" t="str">
        <f>VLOOKUP(A3007,таксономия!$1:$1048576,3,1)</f>
        <v xml:space="preserve"> Myotis lucifugus (Little brown bat).</v>
      </c>
      <c r="S3007">
        <f t="shared" si="46"/>
        <v>78</v>
      </c>
    </row>
    <row r="3008" spans="1:19" x14ac:dyDescent="0.3">
      <c r="A3008" t="s">
        <v>1749</v>
      </c>
      <c r="B3008" t="s">
        <v>1750</v>
      </c>
      <c r="C3008">
        <v>816</v>
      </c>
      <c r="D3008" t="s">
        <v>12</v>
      </c>
      <c r="E3008">
        <v>189</v>
      </c>
      <c r="F3008">
        <v>266</v>
      </c>
      <c r="G3008">
        <v>2697</v>
      </c>
      <c r="H3008" t="s">
        <v>13</v>
      </c>
      <c r="I3008" t="str">
        <f>VLOOKUP(A3008,таксономия!$1:$1048576,7,1)</f>
        <v>Eukaryota</v>
      </c>
      <c r="J3008" t="str">
        <f>VLOOKUP(A3008,таксономия!$1:$1048576,8,1)</f>
        <v xml:space="preserve"> Metazoa</v>
      </c>
      <c r="K3008" t="str">
        <f>VLOOKUP(A3008,таксономия!$1:$1048576,9,1)</f>
        <v xml:space="preserve"> Chordata</v>
      </c>
      <c r="L3008" t="str">
        <f>VLOOKUP(A3008,таксономия!$1:$1048576,10,1)</f>
        <v xml:space="preserve"> Craniata</v>
      </c>
      <c r="M3008" t="str">
        <f>VLOOKUP(A3008,таксономия!$1:$1048576,11,1)</f>
        <v xml:space="preserve"> Vertebrata</v>
      </c>
      <c r="N3008" t="str">
        <f>VLOOKUP(A3008,таксономия!$1:$1048576,12,1)</f>
        <v xml:space="preserve"> Euteleostomi</v>
      </c>
      <c r="O3008" t="str">
        <f>VLOOKUP(A3008,таксономия!$1:$1048576,13,1)</f>
        <v>Mammalia</v>
      </c>
      <c r="P3008" t="str">
        <f>VLOOKUP(A3008,таксономия!$1:$1048576,14,1)</f>
        <v xml:space="preserve"> Eutheria</v>
      </c>
      <c r="Q3008" t="str">
        <f>VLOOKUP(A3008,таксономия!$1:$1048576,15,1)</f>
        <v xml:space="preserve"> Laurasiatheria</v>
      </c>
      <c r="R3008" t="str">
        <f>VLOOKUP(A3008,таксономия!$1:$1048576,3,1)</f>
        <v xml:space="preserve"> Myotis lucifugus (Little brown bat).</v>
      </c>
      <c r="S3008">
        <f t="shared" si="46"/>
        <v>77</v>
      </c>
    </row>
    <row r="3009" spans="1:19" x14ac:dyDescent="0.3">
      <c r="A3009" t="s">
        <v>1749</v>
      </c>
      <c r="B3009" t="s">
        <v>1750</v>
      </c>
      <c r="C3009">
        <v>816</v>
      </c>
      <c r="D3009" t="s">
        <v>12</v>
      </c>
      <c r="E3009">
        <v>279</v>
      </c>
      <c r="F3009">
        <v>356</v>
      </c>
      <c r="G3009">
        <v>2697</v>
      </c>
      <c r="H3009" t="s">
        <v>13</v>
      </c>
      <c r="I3009" t="str">
        <f>VLOOKUP(A3009,таксономия!$1:$1048576,7,1)</f>
        <v>Eukaryota</v>
      </c>
      <c r="J3009" t="str">
        <f>VLOOKUP(A3009,таксономия!$1:$1048576,8,1)</f>
        <v xml:space="preserve"> Metazoa</v>
      </c>
      <c r="K3009" t="str">
        <f>VLOOKUP(A3009,таксономия!$1:$1048576,9,1)</f>
        <v xml:space="preserve"> Chordata</v>
      </c>
      <c r="L3009" t="str">
        <f>VLOOKUP(A3009,таксономия!$1:$1048576,10,1)</f>
        <v xml:space="preserve"> Craniata</v>
      </c>
      <c r="M3009" t="str">
        <f>VLOOKUP(A3009,таксономия!$1:$1048576,11,1)</f>
        <v xml:space="preserve"> Vertebrata</v>
      </c>
      <c r="N3009" t="str">
        <f>VLOOKUP(A3009,таксономия!$1:$1048576,12,1)</f>
        <v xml:space="preserve"> Euteleostomi</v>
      </c>
      <c r="O3009" t="str">
        <f>VLOOKUP(A3009,таксономия!$1:$1048576,13,1)</f>
        <v>Mammalia</v>
      </c>
      <c r="P3009" t="str">
        <f>VLOOKUP(A3009,таксономия!$1:$1048576,14,1)</f>
        <v xml:space="preserve"> Eutheria</v>
      </c>
      <c r="Q3009" t="str">
        <f>VLOOKUP(A3009,таксономия!$1:$1048576,15,1)</f>
        <v xml:space="preserve"> Laurasiatheria</v>
      </c>
      <c r="R3009" t="str">
        <f>VLOOKUP(A3009,таксономия!$1:$1048576,3,1)</f>
        <v xml:space="preserve"> Myotis lucifugus (Little brown bat).</v>
      </c>
      <c r="S3009">
        <f t="shared" si="46"/>
        <v>77</v>
      </c>
    </row>
    <row r="3010" spans="1:19" x14ac:dyDescent="0.3">
      <c r="A3010" t="s">
        <v>1749</v>
      </c>
      <c r="B3010" t="s">
        <v>1750</v>
      </c>
      <c r="C3010">
        <v>816</v>
      </c>
      <c r="D3010" t="s">
        <v>12</v>
      </c>
      <c r="E3010">
        <v>381</v>
      </c>
      <c r="F3010">
        <v>458</v>
      </c>
      <c r="G3010">
        <v>2697</v>
      </c>
      <c r="H3010" t="s">
        <v>13</v>
      </c>
      <c r="I3010" t="str">
        <f>VLOOKUP(A3010,таксономия!$1:$1048576,7,1)</f>
        <v>Eukaryota</v>
      </c>
      <c r="J3010" t="str">
        <f>VLOOKUP(A3010,таксономия!$1:$1048576,8,1)</f>
        <v xml:space="preserve"> Metazoa</v>
      </c>
      <c r="K3010" t="str">
        <f>VLOOKUP(A3010,таксономия!$1:$1048576,9,1)</f>
        <v xml:space="preserve"> Chordata</v>
      </c>
      <c r="L3010" t="str">
        <f>VLOOKUP(A3010,таксономия!$1:$1048576,10,1)</f>
        <v xml:space="preserve"> Craniata</v>
      </c>
      <c r="M3010" t="str">
        <f>VLOOKUP(A3010,таксономия!$1:$1048576,11,1)</f>
        <v xml:space="preserve"> Vertebrata</v>
      </c>
      <c r="N3010" t="str">
        <f>VLOOKUP(A3010,таксономия!$1:$1048576,12,1)</f>
        <v xml:space="preserve"> Euteleostomi</v>
      </c>
      <c r="O3010" t="str">
        <f>VLOOKUP(A3010,таксономия!$1:$1048576,13,1)</f>
        <v>Mammalia</v>
      </c>
      <c r="P3010" t="str">
        <f>VLOOKUP(A3010,таксономия!$1:$1048576,14,1)</f>
        <v xml:space="preserve"> Eutheria</v>
      </c>
      <c r="Q3010" t="str">
        <f>VLOOKUP(A3010,таксономия!$1:$1048576,15,1)</f>
        <v xml:space="preserve"> Laurasiatheria</v>
      </c>
      <c r="R3010" t="str">
        <f>VLOOKUP(A3010,таксономия!$1:$1048576,3,1)</f>
        <v xml:space="preserve"> Myotis lucifugus (Little brown bat).</v>
      </c>
      <c r="S3010">
        <f t="shared" si="46"/>
        <v>77</v>
      </c>
    </row>
    <row r="3011" spans="1:19" x14ac:dyDescent="0.3">
      <c r="A3011" t="s">
        <v>1749</v>
      </c>
      <c r="B3011" t="s">
        <v>1750</v>
      </c>
      <c r="C3011">
        <v>816</v>
      </c>
      <c r="D3011" t="s">
        <v>12</v>
      </c>
      <c r="E3011">
        <v>487</v>
      </c>
      <c r="F3011">
        <v>566</v>
      </c>
      <c r="G3011">
        <v>2697</v>
      </c>
      <c r="H3011" t="s">
        <v>13</v>
      </c>
      <c r="I3011" t="str">
        <f>VLOOKUP(A3011,таксономия!$1:$1048576,7,1)</f>
        <v>Eukaryota</v>
      </c>
      <c r="J3011" t="str">
        <f>VLOOKUP(A3011,таксономия!$1:$1048576,8,1)</f>
        <v xml:space="preserve"> Metazoa</v>
      </c>
      <c r="K3011" t="str">
        <f>VLOOKUP(A3011,таксономия!$1:$1048576,9,1)</f>
        <v xml:space="preserve"> Chordata</v>
      </c>
      <c r="L3011" t="str">
        <f>VLOOKUP(A3011,таксономия!$1:$1048576,10,1)</f>
        <v xml:space="preserve"> Craniata</v>
      </c>
      <c r="M3011" t="str">
        <f>VLOOKUP(A3011,таксономия!$1:$1048576,11,1)</f>
        <v xml:space="preserve"> Vertebrata</v>
      </c>
      <c r="N3011" t="str">
        <f>VLOOKUP(A3011,таксономия!$1:$1048576,12,1)</f>
        <v xml:space="preserve"> Euteleostomi</v>
      </c>
      <c r="O3011" t="str">
        <f>VLOOKUP(A3011,таксономия!$1:$1048576,13,1)</f>
        <v>Mammalia</v>
      </c>
      <c r="P3011" t="str">
        <f>VLOOKUP(A3011,таксономия!$1:$1048576,14,1)</f>
        <v xml:space="preserve"> Eutheria</v>
      </c>
      <c r="Q3011" t="str">
        <f>VLOOKUP(A3011,таксономия!$1:$1048576,15,1)</f>
        <v xml:space="preserve"> Laurasiatheria</v>
      </c>
      <c r="R3011" t="str">
        <f>VLOOKUP(A3011,таксономия!$1:$1048576,3,1)</f>
        <v xml:space="preserve"> Myotis lucifugus (Little brown bat).</v>
      </c>
      <c r="S3011">
        <f t="shared" ref="S3011:S3074" si="47">$F3011-$E3011</f>
        <v>79</v>
      </c>
    </row>
    <row r="3012" spans="1:19" x14ac:dyDescent="0.3">
      <c r="A3012" t="s">
        <v>1749</v>
      </c>
      <c r="B3012" t="s">
        <v>1750</v>
      </c>
      <c r="C3012">
        <v>816</v>
      </c>
      <c r="D3012" t="s">
        <v>44</v>
      </c>
      <c r="E3012">
        <v>27</v>
      </c>
      <c r="F3012">
        <v>103</v>
      </c>
      <c r="G3012">
        <v>2217</v>
      </c>
      <c r="H3012" t="s">
        <v>45</v>
      </c>
      <c r="I3012" t="str">
        <f>VLOOKUP(A3012,таксономия!$1:$1048576,7,1)</f>
        <v>Eukaryota</v>
      </c>
      <c r="J3012" t="str">
        <f>VLOOKUP(A3012,таксономия!$1:$1048576,8,1)</f>
        <v xml:space="preserve"> Metazoa</v>
      </c>
      <c r="K3012" t="str">
        <f>VLOOKUP(A3012,таксономия!$1:$1048576,9,1)</f>
        <v xml:space="preserve"> Chordata</v>
      </c>
      <c r="L3012" t="str">
        <f>VLOOKUP(A3012,таксономия!$1:$1048576,10,1)</f>
        <v xml:space="preserve"> Craniata</v>
      </c>
      <c r="M3012" t="str">
        <f>VLOOKUP(A3012,таксономия!$1:$1048576,11,1)</f>
        <v xml:space="preserve"> Vertebrata</v>
      </c>
      <c r="N3012" t="str">
        <f>VLOOKUP(A3012,таксономия!$1:$1048576,12,1)</f>
        <v xml:space="preserve"> Euteleostomi</v>
      </c>
      <c r="O3012" t="str">
        <f>VLOOKUP(A3012,таксономия!$1:$1048576,13,1)</f>
        <v>Mammalia</v>
      </c>
      <c r="P3012" t="str">
        <f>VLOOKUP(A3012,таксономия!$1:$1048576,14,1)</f>
        <v xml:space="preserve"> Eutheria</v>
      </c>
      <c r="Q3012" t="str">
        <f>VLOOKUP(A3012,таксономия!$1:$1048576,15,1)</f>
        <v xml:space="preserve"> Laurasiatheria</v>
      </c>
      <c r="R3012" t="str">
        <f>VLOOKUP(A3012,таксономия!$1:$1048576,3,1)</f>
        <v xml:space="preserve"> Myotis lucifugus (Little brown bat).</v>
      </c>
      <c r="S3012">
        <f t="shared" si="47"/>
        <v>76</v>
      </c>
    </row>
    <row r="3013" spans="1:19" x14ac:dyDescent="0.3">
      <c r="A3013" t="s">
        <v>1749</v>
      </c>
      <c r="B3013" t="s">
        <v>1750</v>
      </c>
      <c r="C3013">
        <v>816</v>
      </c>
      <c r="D3013" t="s">
        <v>16</v>
      </c>
      <c r="E3013">
        <v>587</v>
      </c>
      <c r="F3013">
        <v>809</v>
      </c>
      <c r="G3013">
        <v>22248</v>
      </c>
      <c r="H3013" t="s">
        <v>17</v>
      </c>
      <c r="I3013" t="str">
        <f>VLOOKUP(A3013,таксономия!$1:$1048576,7,1)</f>
        <v>Eukaryota</v>
      </c>
      <c r="J3013" t="str">
        <f>VLOOKUP(A3013,таксономия!$1:$1048576,8,1)</f>
        <v xml:space="preserve"> Metazoa</v>
      </c>
      <c r="K3013" t="str">
        <f>VLOOKUP(A3013,таксономия!$1:$1048576,9,1)</f>
        <v xml:space="preserve"> Chordata</v>
      </c>
      <c r="L3013" t="str">
        <f>VLOOKUP(A3013,таксономия!$1:$1048576,10,1)</f>
        <v xml:space="preserve"> Craniata</v>
      </c>
      <c r="M3013" t="str">
        <f>VLOOKUP(A3013,таксономия!$1:$1048576,11,1)</f>
        <v xml:space="preserve"> Vertebrata</v>
      </c>
      <c r="N3013" t="str">
        <f>VLOOKUP(A3013,таксономия!$1:$1048576,12,1)</f>
        <v xml:space="preserve"> Euteleostomi</v>
      </c>
      <c r="O3013" t="str">
        <f>VLOOKUP(A3013,таксономия!$1:$1048576,13,1)</f>
        <v>Mammalia</v>
      </c>
      <c r="P3013" t="str">
        <f>VLOOKUP(A3013,таксономия!$1:$1048576,14,1)</f>
        <v xml:space="preserve"> Eutheria</v>
      </c>
      <c r="Q3013" t="str">
        <f>VLOOKUP(A3013,таксономия!$1:$1048576,15,1)</f>
        <v xml:space="preserve"> Laurasiatheria</v>
      </c>
      <c r="R3013" t="str">
        <f>VLOOKUP(A3013,таксономия!$1:$1048576,3,1)</f>
        <v xml:space="preserve"> Myotis lucifugus (Little brown bat).</v>
      </c>
      <c r="S3013">
        <f t="shared" si="47"/>
        <v>222</v>
      </c>
    </row>
    <row r="3014" spans="1:19" x14ac:dyDescent="0.3">
      <c r="A3014" t="s">
        <v>1751</v>
      </c>
      <c r="B3014" t="s">
        <v>1752</v>
      </c>
      <c r="C3014">
        <v>473</v>
      </c>
      <c r="D3014" t="s">
        <v>84</v>
      </c>
      <c r="E3014">
        <v>214</v>
      </c>
      <c r="F3014">
        <v>318</v>
      </c>
      <c r="G3014">
        <v>12961</v>
      </c>
      <c r="H3014" t="s">
        <v>85</v>
      </c>
      <c r="I3014" t="str">
        <f>VLOOKUP(A3014,таксономия!$1:$1048576,7,1)</f>
        <v>Eukaryota</v>
      </c>
      <c r="J3014" t="str">
        <f>VLOOKUP(A3014,таксономия!$1:$1048576,8,1)</f>
        <v xml:space="preserve"> Metazoa</v>
      </c>
      <c r="K3014" t="str">
        <f>VLOOKUP(A3014,таксономия!$1:$1048576,9,1)</f>
        <v xml:space="preserve"> Chordata</v>
      </c>
      <c r="L3014" t="str">
        <f>VLOOKUP(A3014,таксономия!$1:$1048576,10,1)</f>
        <v xml:space="preserve"> Craniata</v>
      </c>
      <c r="M3014" t="str">
        <f>VLOOKUP(A3014,таксономия!$1:$1048576,11,1)</f>
        <v xml:space="preserve"> Vertebrata</v>
      </c>
      <c r="N3014" t="str">
        <f>VLOOKUP(A3014,таксономия!$1:$1048576,12,1)</f>
        <v xml:space="preserve"> Euteleostomi</v>
      </c>
      <c r="O3014" t="str">
        <f>VLOOKUP(A3014,таксономия!$1:$1048576,13,1)</f>
        <v>Mammalia</v>
      </c>
      <c r="P3014" t="str">
        <f>VLOOKUP(A3014,таксономия!$1:$1048576,14,1)</f>
        <v xml:space="preserve"> Eutheria</v>
      </c>
      <c r="Q3014" t="str">
        <f>VLOOKUP(A3014,таксономия!$1:$1048576,15,1)</f>
        <v xml:space="preserve"> Laurasiatheria</v>
      </c>
      <c r="R3014" t="str">
        <f>VLOOKUP(A3014,таксономия!$1:$1048576,3,1)</f>
        <v xml:space="preserve"> Myotis lucifugus (Little brown bat).</v>
      </c>
      <c r="S3014">
        <f t="shared" si="47"/>
        <v>104</v>
      </c>
    </row>
    <row r="3015" spans="1:19" x14ac:dyDescent="0.3">
      <c r="A3015" t="s">
        <v>1751</v>
      </c>
      <c r="B3015" t="s">
        <v>1752</v>
      </c>
      <c r="C3015">
        <v>473</v>
      </c>
      <c r="D3015" t="s">
        <v>12</v>
      </c>
      <c r="E3015">
        <v>32</v>
      </c>
      <c r="F3015">
        <v>114</v>
      </c>
      <c r="G3015">
        <v>2697</v>
      </c>
      <c r="H3015" t="s">
        <v>13</v>
      </c>
      <c r="I3015" t="str">
        <f>VLOOKUP(A3015,таксономия!$1:$1048576,7,1)</f>
        <v>Eukaryota</v>
      </c>
      <c r="J3015" t="str">
        <f>VLOOKUP(A3015,таксономия!$1:$1048576,8,1)</f>
        <v xml:space="preserve"> Metazoa</v>
      </c>
      <c r="K3015" t="str">
        <f>VLOOKUP(A3015,таксономия!$1:$1048576,9,1)</f>
        <v xml:space="preserve"> Chordata</v>
      </c>
      <c r="L3015" t="str">
        <f>VLOOKUP(A3015,таксономия!$1:$1048576,10,1)</f>
        <v xml:space="preserve"> Craniata</v>
      </c>
      <c r="M3015" t="str">
        <f>VLOOKUP(A3015,таксономия!$1:$1048576,11,1)</f>
        <v xml:space="preserve"> Vertebrata</v>
      </c>
      <c r="N3015" t="str">
        <f>VLOOKUP(A3015,таксономия!$1:$1048576,12,1)</f>
        <v xml:space="preserve"> Euteleostomi</v>
      </c>
      <c r="O3015" t="str">
        <f>VLOOKUP(A3015,таксономия!$1:$1048576,13,1)</f>
        <v>Mammalia</v>
      </c>
      <c r="P3015" t="str">
        <f>VLOOKUP(A3015,таксономия!$1:$1048576,14,1)</f>
        <v xml:space="preserve"> Eutheria</v>
      </c>
      <c r="Q3015" t="str">
        <f>VLOOKUP(A3015,таксономия!$1:$1048576,15,1)</f>
        <v xml:space="preserve"> Laurasiatheria</v>
      </c>
      <c r="R3015" t="str">
        <f>VLOOKUP(A3015,таксономия!$1:$1048576,3,1)</f>
        <v xml:space="preserve"> Myotis lucifugus (Little brown bat).</v>
      </c>
      <c r="S3015">
        <f t="shared" si="47"/>
        <v>82</v>
      </c>
    </row>
    <row r="3016" spans="1:19" x14ac:dyDescent="0.3">
      <c r="A3016" t="s">
        <v>1751</v>
      </c>
      <c r="B3016" t="s">
        <v>1752</v>
      </c>
      <c r="C3016">
        <v>473</v>
      </c>
      <c r="D3016" t="s">
        <v>86</v>
      </c>
      <c r="E3016">
        <v>119</v>
      </c>
      <c r="F3016">
        <v>200</v>
      </c>
      <c r="G3016">
        <v>2216</v>
      </c>
      <c r="H3016" t="s">
        <v>87</v>
      </c>
      <c r="I3016" t="str">
        <f>VLOOKUP(A3016,таксономия!$1:$1048576,7,1)</f>
        <v>Eukaryota</v>
      </c>
      <c r="J3016" t="str">
        <f>VLOOKUP(A3016,таксономия!$1:$1048576,8,1)</f>
        <v xml:space="preserve"> Metazoa</v>
      </c>
      <c r="K3016" t="str">
        <f>VLOOKUP(A3016,таксономия!$1:$1048576,9,1)</f>
        <v xml:space="preserve"> Chordata</v>
      </c>
      <c r="L3016" t="str">
        <f>VLOOKUP(A3016,таксономия!$1:$1048576,10,1)</f>
        <v xml:space="preserve"> Craniata</v>
      </c>
      <c r="M3016" t="str">
        <f>VLOOKUP(A3016,таксономия!$1:$1048576,11,1)</f>
        <v xml:space="preserve"> Vertebrata</v>
      </c>
      <c r="N3016" t="str">
        <f>VLOOKUP(A3016,таксономия!$1:$1048576,12,1)</f>
        <v xml:space="preserve"> Euteleostomi</v>
      </c>
      <c r="O3016" t="str">
        <f>VLOOKUP(A3016,таксономия!$1:$1048576,13,1)</f>
        <v>Mammalia</v>
      </c>
      <c r="P3016" t="str">
        <f>VLOOKUP(A3016,таксономия!$1:$1048576,14,1)</f>
        <v xml:space="preserve"> Eutheria</v>
      </c>
      <c r="Q3016" t="str">
        <f>VLOOKUP(A3016,таксономия!$1:$1048576,15,1)</f>
        <v xml:space="preserve"> Laurasiatheria</v>
      </c>
      <c r="R3016" t="str">
        <f>VLOOKUP(A3016,таксономия!$1:$1048576,3,1)</f>
        <v xml:space="preserve"> Myotis lucifugus (Little brown bat).</v>
      </c>
      <c r="S3016">
        <f t="shared" si="47"/>
        <v>81</v>
      </c>
    </row>
    <row r="3017" spans="1:19" x14ac:dyDescent="0.3">
      <c r="A3017" t="s">
        <v>1753</v>
      </c>
      <c r="B3017" t="s">
        <v>1754</v>
      </c>
      <c r="C3017">
        <v>430</v>
      </c>
      <c r="D3017" t="s">
        <v>12</v>
      </c>
      <c r="E3017">
        <v>72</v>
      </c>
      <c r="F3017">
        <v>153</v>
      </c>
      <c r="G3017">
        <v>2697</v>
      </c>
      <c r="H3017" t="s">
        <v>13</v>
      </c>
      <c r="I3017" t="str">
        <f>VLOOKUP(A3017,таксономия!$1:$1048576,7,1)</f>
        <v>Eukaryota</v>
      </c>
      <c r="J3017" t="str">
        <f>VLOOKUP(A3017,таксономия!$1:$1048576,8,1)</f>
        <v xml:space="preserve"> Metazoa</v>
      </c>
      <c r="K3017" t="str">
        <f>VLOOKUP(A3017,таксономия!$1:$1048576,9,1)</f>
        <v xml:space="preserve"> Chordata</v>
      </c>
      <c r="L3017" t="str">
        <f>VLOOKUP(A3017,таксономия!$1:$1048576,10,1)</f>
        <v xml:space="preserve"> Craniata</v>
      </c>
      <c r="M3017" t="str">
        <f>VLOOKUP(A3017,таксономия!$1:$1048576,11,1)</f>
        <v xml:space="preserve"> Vertebrata</v>
      </c>
      <c r="N3017" t="str">
        <f>VLOOKUP(A3017,таксономия!$1:$1048576,12,1)</f>
        <v xml:space="preserve"> Euteleostomi</v>
      </c>
      <c r="O3017" t="str">
        <f>VLOOKUP(A3017,таксономия!$1:$1048576,13,1)</f>
        <v>Mammalia</v>
      </c>
      <c r="P3017" t="str">
        <f>VLOOKUP(A3017,таксономия!$1:$1048576,14,1)</f>
        <v xml:space="preserve"> Eutheria</v>
      </c>
      <c r="Q3017" t="str">
        <f>VLOOKUP(A3017,таксономия!$1:$1048576,15,1)</f>
        <v xml:space="preserve"> Laurasiatheria</v>
      </c>
      <c r="R3017" t="str">
        <f>VLOOKUP(A3017,таксономия!$1:$1048576,3,1)</f>
        <v xml:space="preserve"> Myotis lucifugus (Little brown bat).</v>
      </c>
      <c r="S3017">
        <f t="shared" si="47"/>
        <v>81</v>
      </c>
    </row>
    <row r="3018" spans="1:19" x14ac:dyDescent="0.3">
      <c r="A3018" t="s">
        <v>1753</v>
      </c>
      <c r="B3018" t="s">
        <v>1754</v>
      </c>
      <c r="C3018">
        <v>430</v>
      </c>
      <c r="D3018" t="s">
        <v>16</v>
      </c>
      <c r="E3018">
        <v>178</v>
      </c>
      <c r="F3018">
        <v>418</v>
      </c>
      <c r="G3018">
        <v>22248</v>
      </c>
      <c r="H3018" t="s">
        <v>17</v>
      </c>
      <c r="I3018" t="str">
        <f>VLOOKUP(A3018,таксономия!$1:$1048576,7,1)</f>
        <v>Eukaryota</v>
      </c>
      <c r="J3018" t="str">
        <f>VLOOKUP(A3018,таксономия!$1:$1048576,8,1)</f>
        <v xml:space="preserve"> Metazoa</v>
      </c>
      <c r="K3018" t="str">
        <f>VLOOKUP(A3018,таксономия!$1:$1048576,9,1)</f>
        <v xml:space="preserve"> Chordata</v>
      </c>
      <c r="L3018" t="str">
        <f>VLOOKUP(A3018,таксономия!$1:$1048576,10,1)</f>
        <v xml:space="preserve"> Craniata</v>
      </c>
      <c r="M3018" t="str">
        <f>VLOOKUP(A3018,таксономия!$1:$1048576,11,1)</f>
        <v xml:space="preserve"> Vertebrata</v>
      </c>
      <c r="N3018" t="str">
        <f>VLOOKUP(A3018,таксономия!$1:$1048576,12,1)</f>
        <v xml:space="preserve"> Euteleostomi</v>
      </c>
      <c r="O3018" t="str">
        <f>VLOOKUP(A3018,таксономия!$1:$1048576,13,1)</f>
        <v>Mammalia</v>
      </c>
      <c r="P3018" t="str">
        <f>VLOOKUP(A3018,таксономия!$1:$1048576,14,1)</f>
        <v xml:space="preserve"> Eutheria</v>
      </c>
      <c r="Q3018" t="str">
        <f>VLOOKUP(A3018,таксономия!$1:$1048576,15,1)</f>
        <v xml:space="preserve"> Laurasiatheria</v>
      </c>
      <c r="R3018" t="str">
        <f>VLOOKUP(A3018,таксономия!$1:$1048576,3,1)</f>
        <v xml:space="preserve"> Myotis lucifugus (Little brown bat).</v>
      </c>
      <c r="S3018">
        <f t="shared" si="47"/>
        <v>240</v>
      </c>
    </row>
    <row r="3019" spans="1:19" x14ac:dyDescent="0.3">
      <c r="A3019" t="s">
        <v>1755</v>
      </c>
      <c r="B3019" t="s">
        <v>1756</v>
      </c>
      <c r="C3019">
        <v>624</v>
      </c>
      <c r="D3019" t="s">
        <v>10</v>
      </c>
      <c r="E3019">
        <v>49</v>
      </c>
      <c r="F3019">
        <v>90</v>
      </c>
      <c r="G3019">
        <v>998</v>
      </c>
      <c r="H3019" t="s">
        <v>11</v>
      </c>
      <c r="I3019" t="str">
        <f>VLOOKUP(A3019,таксономия!$1:$1048576,7,1)</f>
        <v>Eukaryota</v>
      </c>
      <c r="J3019" t="str">
        <f>VLOOKUP(A3019,таксономия!$1:$1048576,8,1)</f>
        <v xml:space="preserve"> Metazoa</v>
      </c>
      <c r="K3019" t="str">
        <f>VLOOKUP(A3019,таксономия!$1:$1048576,9,1)</f>
        <v xml:space="preserve"> Chordata</v>
      </c>
      <c r="L3019" t="str">
        <f>VLOOKUP(A3019,таксономия!$1:$1048576,10,1)</f>
        <v xml:space="preserve"> Craniata</v>
      </c>
      <c r="M3019" t="str">
        <f>VLOOKUP(A3019,таксономия!$1:$1048576,11,1)</f>
        <v xml:space="preserve"> Vertebrata</v>
      </c>
      <c r="N3019" t="str">
        <f>VLOOKUP(A3019,таксономия!$1:$1048576,12,1)</f>
        <v xml:space="preserve"> Euteleostomi</v>
      </c>
      <c r="O3019" t="str">
        <f>VLOOKUP(A3019,таксономия!$1:$1048576,13,1)</f>
        <v>Mammalia</v>
      </c>
      <c r="P3019" t="str">
        <f>VLOOKUP(A3019,таксономия!$1:$1048576,14,1)</f>
        <v xml:space="preserve"> Eutheria</v>
      </c>
      <c r="Q3019" t="str">
        <f>VLOOKUP(A3019,таксономия!$1:$1048576,15,1)</f>
        <v xml:space="preserve"> Laurasiatheria</v>
      </c>
      <c r="R3019" t="str">
        <f>VLOOKUP(A3019,таксономия!$1:$1048576,3,1)</f>
        <v xml:space="preserve"> Myotis lucifugus (Little brown bat).</v>
      </c>
      <c r="S3019">
        <f t="shared" si="47"/>
        <v>41</v>
      </c>
    </row>
    <row r="3020" spans="1:19" x14ac:dyDescent="0.3">
      <c r="A3020" t="s">
        <v>1755</v>
      </c>
      <c r="B3020" t="s">
        <v>1756</v>
      </c>
      <c r="C3020">
        <v>624</v>
      </c>
      <c r="D3020" t="s">
        <v>12</v>
      </c>
      <c r="E3020">
        <v>109</v>
      </c>
      <c r="F3020">
        <v>187</v>
      </c>
      <c r="G3020">
        <v>2697</v>
      </c>
      <c r="H3020" t="s">
        <v>13</v>
      </c>
      <c r="I3020" t="str">
        <f>VLOOKUP(A3020,таксономия!$1:$1048576,7,1)</f>
        <v>Eukaryota</v>
      </c>
      <c r="J3020" t="str">
        <f>VLOOKUP(A3020,таксономия!$1:$1048576,8,1)</f>
        <v xml:space="preserve"> Metazoa</v>
      </c>
      <c r="K3020" t="str">
        <f>VLOOKUP(A3020,таксономия!$1:$1048576,9,1)</f>
        <v xml:space="preserve"> Chordata</v>
      </c>
      <c r="L3020" t="str">
        <f>VLOOKUP(A3020,таксономия!$1:$1048576,10,1)</f>
        <v xml:space="preserve"> Craniata</v>
      </c>
      <c r="M3020" t="str">
        <f>VLOOKUP(A3020,таксономия!$1:$1048576,11,1)</f>
        <v xml:space="preserve"> Vertebrata</v>
      </c>
      <c r="N3020" t="str">
        <f>VLOOKUP(A3020,таксономия!$1:$1048576,12,1)</f>
        <v xml:space="preserve"> Euteleostomi</v>
      </c>
      <c r="O3020" t="str">
        <f>VLOOKUP(A3020,таксономия!$1:$1048576,13,1)</f>
        <v>Mammalia</v>
      </c>
      <c r="P3020" t="str">
        <f>VLOOKUP(A3020,таксономия!$1:$1048576,14,1)</f>
        <v xml:space="preserve"> Eutheria</v>
      </c>
      <c r="Q3020" t="str">
        <f>VLOOKUP(A3020,таксономия!$1:$1048576,15,1)</f>
        <v xml:space="preserve"> Laurasiatheria</v>
      </c>
      <c r="R3020" t="str">
        <f>VLOOKUP(A3020,таксономия!$1:$1048576,3,1)</f>
        <v xml:space="preserve"> Myotis lucifugus (Little brown bat).</v>
      </c>
      <c r="S3020">
        <f t="shared" si="47"/>
        <v>78</v>
      </c>
    </row>
    <row r="3021" spans="1:19" x14ac:dyDescent="0.3">
      <c r="A3021" t="s">
        <v>1755</v>
      </c>
      <c r="B3021" t="s">
        <v>1756</v>
      </c>
      <c r="C3021">
        <v>624</v>
      </c>
      <c r="D3021" t="s">
        <v>12</v>
      </c>
      <c r="E3021">
        <v>214</v>
      </c>
      <c r="F3021">
        <v>293</v>
      </c>
      <c r="G3021">
        <v>2697</v>
      </c>
      <c r="H3021" t="s">
        <v>13</v>
      </c>
      <c r="I3021" t="str">
        <f>VLOOKUP(A3021,таксономия!$1:$1048576,7,1)</f>
        <v>Eukaryota</v>
      </c>
      <c r="J3021" t="str">
        <f>VLOOKUP(A3021,таксономия!$1:$1048576,8,1)</f>
        <v xml:space="preserve"> Metazoa</v>
      </c>
      <c r="K3021" t="str">
        <f>VLOOKUP(A3021,таксономия!$1:$1048576,9,1)</f>
        <v xml:space="preserve"> Chordata</v>
      </c>
      <c r="L3021" t="str">
        <f>VLOOKUP(A3021,таксономия!$1:$1048576,10,1)</f>
        <v xml:space="preserve"> Craniata</v>
      </c>
      <c r="M3021" t="str">
        <f>VLOOKUP(A3021,таксономия!$1:$1048576,11,1)</f>
        <v xml:space="preserve"> Vertebrata</v>
      </c>
      <c r="N3021" t="str">
        <f>VLOOKUP(A3021,таксономия!$1:$1048576,12,1)</f>
        <v xml:space="preserve"> Euteleostomi</v>
      </c>
      <c r="O3021" t="str">
        <f>VLOOKUP(A3021,таксономия!$1:$1048576,13,1)</f>
        <v>Mammalia</v>
      </c>
      <c r="P3021" t="str">
        <f>VLOOKUP(A3021,таксономия!$1:$1048576,14,1)</f>
        <v xml:space="preserve"> Eutheria</v>
      </c>
      <c r="Q3021" t="str">
        <f>VLOOKUP(A3021,таксономия!$1:$1048576,15,1)</f>
        <v xml:space="preserve"> Laurasiatheria</v>
      </c>
      <c r="R3021" t="str">
        <f>VLOOKUP(A3021,таксономия!$1:$1048576,3,1)</f>
        <v xml:space="preserve"> Myotis lucifugus (Little brown bat).</v>
      </c>
      <c r="S3021">
        <f t="shared" si="47"/>
        <v>79</v>
      </c>
    </row>
    <row r="3022" spans="1:19" x14ac:dyDescent="0.3">
      <c r="A3022" t="s">
        <v>1755</v>
      </c>
      <c r="B3022" t="s">
        <v>1756</v>
      </c>
      <c r="C3022">
        <v>624</v>
      </c>
      <c r="D3022" t="s">
        <v>14</v>
      </c>
      <c r="E3022">
        <v>317</v>
      </c>
      <c r="F3022">
        <v>365</v>
      </c>
      <c r="G3022">
        <v>80</v>
      </c>
      <c r="H3022" t="s">
        <v>15</v>
      </c>
      <c r="I3022" t="str">
        <f>VLOOKUP(A3022,таксономия!$1:$1048576,7,1)</f>
        <v>Eukaryota</v>
      </c>
      <c r="J3022" t="str">
        <f>VLOOKUP(A3022,таксономия!$1:$1048576,8,1)</f>
        <v xml:space="preserve"> Metazoa</v>
      </c>
      <c r="K3022" t="str">
        <f>VLOOKUP(A3022,таксономия!$1:$1048576,9,1)</f>
        <v xml:space="preserve"> Chordata</v>
      </c>
      <c r="L3022" t="str">
        <f>VLOOKUP(A3022,таксономия!$1:$1048576,10,1)</f>
        <v xml:space="preserve"> Craniata</v>
      </c>
      <c r="M3022" t="str">
        <f>VLOOKUP(A3022,таксономия!$1:$1048576,11,1)</f>
        <v xml:space="preserve"> Vertebrata</v>
      </c>
      <c r="N3022" t="str">
        <f>VLOOKUP(A3022,таксономия!$1:$1048576,12,1)</f>
        <v xml:space="preserve"> Euteleostomi</v>
      </c>
      <c r="O3022" t="str">
        <f>VLOOKUP(A3022,таксономия!$1:$1048576,13,1)</f>
        <v>Mammalia</v>
      </c>
      <c r="P3022" t="str">
        <f>VLOOKUP(A3022,таксономия!$1:$1048576,14,1)</f>
        <v xml:space="preserve"> Eutheria</v>
      </c>
      <c r="Q3022" t="str">
        <f>VLOOKUP(A3022,таксономия!$1:$1048576,15,1)</f>
        <v xml:space="preserve"> Laurasiatheria</v>
      </c>
      <c r="R3022" t="str">
        <f>VLOOKUP(A3022,таксономия!$1:$1048576,3,1)</f>
        <v xml:space="preserve"> Myotis lucifugus (Little brown bat).</v>
      </c>
      <c r="S3022">
        <f t="shared" si="47"/>
        <v>48</v>
      </c>
    </row>
    <row r="3023" spans="1:19" x14ac:dyDescent="0.3">
      <c r="A3023" t="s">
        <v>1755</v>
      </c>
      <c r="B3023" t="s">
        <v>1756</v>
      </c>
      <c r="C3023">
        <v>624</v>
      </c>
      <c r="D3023" t="s">
        <v>16</v>
      </c>
      <c r="E3023">
        <v>366</v>
      </c>
      <c r="F3023">
        <v>615</v>
      </c>
      <c r="G3023">
        <v>22248</v>
      </c>
      <c r="H3023" t="s">
        <v>17</v>
      </c>
      <c r="I3023" t="str">
        <f>VLOOKUP(A3023,таксономия!$1:$1048576,7,1)</f>
        <v>Eukaryota</v>
      </c>
      <c r="J3023" t="str">
        <f>VLOOKUP(A3023,таксономия!$1:$1048576,8,1)</f>
        <v xml:space="preserve"> Metazoa</v>
      </c>
      <c r="K3023" t="str">
        <f>VLOOKUP(A3023,таксономия!$1:$1048576,9,1)</f>
        <v xml:space="preserve"> Chordata</v>
      </c>
      <c r="L3023" t="str">
        <f>VLOOKUP(A3023,таксономия!$1:$1048576,10,1)</f>
        <v xml:space="preserve"> Craniata</v>
      </c>
      <c r="M3023" t="str">
        <f>VLOOKUP(A3023,таксономия!$1:$1048576,11,1)</f>
        <v xml:space="preserve"> Vertebrata</v>
      </c>
      <c r="N3023" t="str">
        <f>VLOOKUP(A3023,таксономия!$1:$1048576,12,1)</f>
        <v xml:space="preserve"> Euteleostomi</v>
      </c>
      <c r="O3023" t="str">
        <f>VLOOKUP(A3023,таксономия!$1:$1048576,13,1)</f>
        <v>Mammalia</v>
      </c>
      <c r="P3023" t="str">
        <f>VLOOKUP(A3023,таксономия!$1:$1048576,14,1)</f>
        <v xml:space="preserve"> Eutheria</v>
      </c>
      <c r="Q3023" t="str">
        <f>VLOOKUP(A3023,таксономия!$1:$1048576,15,1)</f>
        <v xml:space="preserve"> Laurasiatheria</v>
      </c>
      <c r="R3023" t="str">
        <f>VLOOKUP(A3023,таксономия!$1:$1048576,3,1)</f>
        <v xml:space="preserve"> Myotis lucifugus (Little brown bat).</v>
      </c>
      <c r="S3023">
        <f t="shared" si="47"/>
        <v>249</v>
      </c>
    </row>
    <row r="3024" spans="1:19" x14ac:dyDescent="0.3">
      <c r="A3024" t="s">
        <v>1757</v>
      </c>
      <c r="B3024" t="s">
        <v>1758</v>
      </c>
      <c r="C3024">
        <v>185</v>
      </c>
      <c r="D3024" t="s">
        <v>12</v>
      </c>
      <c r="E3024">
        <v>1</v>
      </c>
      <c r="F3024">
        <v>37</v>
      </c>
      <c r="G3024">
        <v>2697</v>
      </c>
      <c r="H3024" t="s">
        <v>13</v>
      </c>
      <c r="I3024" t="str">
        <f>VLOOKUP(A3024,таксономия!$1:$1048576,7,1)</f>
        <v>Eukaryota</v>
      </c>
      <c r="J3024" t="str">
        <f>VLOOKUP(A3024,таксономия!$1:$1048576,8,1)</f>
        <v xml:space="preserve"> Metazoa</v>
      </c>
      <c r="K3024" t="str">
        <f>VLOOKUP(A3024,таксономия!$1:$1048576,9,1)</f>
        <v xml:space="preserve"> Chordata</v>
      </c>
      <c r="L3024" t="str">
        <f>VLOOKUP(A3024,таксономия!$1:$1048576,10,1)</f>
        <v xml:space="preserve"> Craniata</v>
      </c>
      <c r="M3024" t="str">
        <f>VLOOKUP(A3024,таксономия!$1:$1048576,11,1)</f>
        <v xml:space="preserve"> Vertebrata</v>
      </c>
      <c r="N3024" t="str">
        <f>VLOOKUP(A3024,таксономия!$1:$1048576,12,1)</f>
        <v xml:space="preserve"> Euteleostomi</v>
      </c>
      <c r="O3024" t="str">
        <f>VLOOKUP(A3024,таксономия!$1:$1048576,13,1)</f>
        <v>Mammalia</v>
      </c>
      <c r="P3024" t="str">
        <f>VLOOKUP(A3024,таксономия!$1:$1048576,14,1)</f>
        <v xml:space="preserve"> Eutheria</v>
      </c>
      <c r="Q3024" t="str">
        <f>VLOOKUP(A3024,таксономия!$1:$1048576,15,1)</f>
        <v xml:space="preserve"> Laurasiatheria</v>
      </c>
      <c r="R3024" t="str">
        <f>VLOOKUP(A3024,таксономия!$1:$1048576,3,1)</f>
        <v xml:space="preserve"> Myotis lucifugus (Little brown bat).</v>
      </c>
      <c r="S3024">
        <f t="shared" si="47"/>
        <v>36</v>
      </c>
    </row>
    <row r="3025" spans="1:19" x14ac:dyDescent="0.3">
      <c r="A3025" t="s">
        <v>1757</v>
      </c>
      <c r="B3025" t="s">
        <v>1758</v>
      </c>
      <c r="C3025">
        <v>185</v>
      </c>
      <c r="D3025" t="s">
        <v>12</v>
      </c>
      <c r="E3025">
        <v>46</v>
      </c>
      <c r="F3025">
        <v>124</v>
      </c>
      <c r="G3025">
        <v>2697</v>
      </c>
      <c r="H3025" t="s">
        <v>13</v>
      </c>
      <c r="I3025" t="str">
        <f>VLOOKUP(A3025,таксономия!$1:$1048576,7,1)</f>
        <v>Eukaryota</v>
      </c>
      <c r="J3025" t="str">
        <f>VLOOKUP(A3025,таксономия!$1:$1048576,8,1)</f>
        <v xml:space="preserve"> Metazoa</v>
      </c>
      <c r="K3025" t="str">
        <f>VLOOKUP(A3025,таксономия!$1:$1048576,9,1)</f>
        <v xml:space="preserve"> Chordata</v>
      </c>
      <c r="L3025" t="str">
        <f>VLOOKUP(A3025,таксономия!$1:$1048576,10,1)</f>
        <v xml:space="preserve"> Craniata</v>
      </c>
      <c r="M3025" t="str">
        <f>VLOOKUP(A3025,таксономия!$1:$1048576,11,1)</f>
        <v xml:space="preserve"> Vertebrata</v>
      </c>
      <c r="N3025" t="str">
        <f>VLOOKUP(A3025,таксономия!$1:$1048576,12,1)</f>
        <v xml:space="preserve"> Euteleostomi</v>
      </c>
      <c r="O3025" t="str">
        <f>VLOOKUP(A3025,таксономия!$1:$1048576,13,1)</f>
        <v>Mammalia</v>
      </c>
      <c r="P3025" t="str">
        <f>VLOOKUP(A3025,таксономия!$1:$1048576,14,1)</f>
        <v xml:space="preserve"> Eutheria</v>
      </c>
      <c r="Q3025" t="str">
        <f>VLOOKUP(A3025,таксономия!$1:$1048576,15,1)</f>
        <v xml:space="preserve"> Laurasiatheria</v>
      </c>
      <c r="R3025" t="str">
        <f>VLOOKUP(A3025,таксономия!$1:$1048576,3,1)</f>
        <v xml:space="preserve"> Myotis lucifugus (Little brown bat).</v>
      </c>
      <c r="S3025">
        <f t="shared" si="47"/>
        <v>78</v>
      </c>
    </row>
    <row r="3026" spans="1:19" x14ac:dyDescent="0.3">
      <c r="A3026" t="s">
        <v>1759</v>
      </c>
      <c r="B3026" t="s">
        <v>1760</v>
      </c>
      <c r="C3026">
        <v>730</v>
      </c>
      <c r="D3026" t="s">
        <v>12</v>
      </c>
      <c r="E3026">
        <v>128</v>
      </c>
      <c r="F3026">
        <v>206</v>
      </c>
      <c r="G3026">
        <v>2697</v>
      </c>
      <c r="H3026" t="s">
        <v>13</v>
      </c>
      <c r="I3026" t="str">
        <f>VLOOKUP(A3026,таксономия!$1:$1048576,7,1)</f>
        <v>Eukaryota</v>
      </c>
      <c r="J3026" t="str">
        <f>VLOOKUP(A3026,таксономия!$1:$1048576,8,1)</f>
        <v xml:space="preserve"> Metazoa</v>
      </c>
      <c r="K3026" t="str">
        <f>VLOOKUP(A3026,таксономия!$1:$1048576,9,1)</f>
        <v xml:space="preserve"> Chordata</v>
      </c>
      <c r="L3026" t="str">
        <f>VLOOKUP(A3026,таксономия!$1:$1048576,10,1)</f>
        <v xml:space="preserve"> Craniata</v>
      </c>
      <c r="M3026" t="str">
        <f>VLOOKUP(A3026,таксономия!$1:$1048576,11,1)</f>
        <v xml:space="preserve"> Vertebrata</v>
      </c>
      <c r="N3026" t="str">
        <f>VLOOKUP(A3026,таксономия!$1:$1048576,12,1)</f>
        <v xml:space="preserve"> Euteleostomi</v>
      </c>
      <c r="O3026" t="str">
        <f>VLOOKUP(A3026,таксономия!$1:$1048576,13,1)</f>
        <v>Mammalia</v>
      </c>
      <c r="P3026" t="str">
        <f>VLOOKUP(A3026,таксономия!$1:$1048576,14,1)</f>
        <v xml:space="preserve"> Eutheria</v>
      </c>
      <c r="Q3026" t="str">
        <f>VLOOKUP(A3026,таксономия!$1:$1048576,15,1)</f>
        <v xml:space="preserve"> Laurasiatheria</v>
      </c>
      <c r="R3026" t="str">
        <f>VLOOKUP(A3026,таксономия!$1:$1048576,3,1)</f>
        <v xml:space="preserve"> Myotis lucifugus (Little brown bat).</v>
      </c>
      <c r="S3026">
        <f t="shared" si="47"/>
        <v>78</v>
      </c>
    </row>
    <row r="3027" spans="1:19" x14ac:dyDescent="0.3">
      <c r="A3027" t="s">
        <v>1759</v>
      </c>
      <c r="B3027" t="s">
        <v>1760</v>
      </c>
      <c r="C3027">
        <v>730</v>
      </c>
      <c r="D3027" t="s">
        <v>12</v>
      </c>
      <c r="E3027">
        <v>211</v>
      </c>
      <c r="F3027">
        <v>288</v>
      </c>
      <c r="G3027">
        <v>2697</v>
      </c>
      <c r="H3027" t="s">
        <v>13</v>
      </c>
      <c r="I3027" t="str">
        <f>VLOOKUP(A3027,таксономия!$1:$1048576,7,1)</f>
        <v>Eukaryota</v>
      </c>
      <c r="J3027" t="str">
        <f>VLOOKUP(A3027,таксономия!$1:$1048576,8,1)</f>
        <v xml:space="preserve"> Metazoa</v>
      </c>
      <c r="K3027" t="str">
        <f>VLOOKUP(A3027,таксономия!$1:$1048576,9,1)</f>
        <v xml:space="preserve"> Chordata</v>
      </c>
      <c r="L3027" t="str">
        <f>VLOOKUP(A3027,таксономия!$1:$1048576,10,1)</f>
        <v xml:space="preserve"> Craniata</v>
      </c>
      <c r="M3027" t="str">
        <f>VLOOKUP(A3027,таксономия!$1:$1048576,11,1)</f>
        <v xml:space="preserve"> Vertebrata</v>
      </c>
      <c r="N3027" t="str">
        <f>VLOOKUP(A3027,таксономия!$1:$1048576,12,1)</f>
        <v xml:space="preserve"> Euteleostomi</v>
      </c>
      <c r="O3027" t="str">
        <f>VLOOKUP(A3027,таксономия!$1:$1048576,13,1)</f>
        <v>Mammalia</v>
      </c>
      <c r="P3027" t="str">
        <f>VLOOKUP(A3027,таксономия!$1:$1048576,14,1)</f>
        <v xml:space="preserve"> Eutheria</v>
      </c>
      <c r="Q3027" t="str">
        <f>VLOOKUP(A3027,таксономия!$1:$1048576,15,1)</f>
        <v xml:space="preserve"> Laurasiatheria</v>
      </c>
      <c r="R3027" t="str">
        <f>VLOOKUP(A3027,таксономия!$1:$1048576,3,1)</f>
        <v xml:space="preserve"> Myotis lucifugus (Little brown bat).</v>
      </c>
      <c r="S3027">
        <f t="shared" si="47"/>
        <v>77</v>
      </c>
    </row>
    <row r="3028" spans="1:19" x14ac:dyDescent="0.3">
      <c r="A3028" t="s">
        <v>1759</v>
      </c>
      <c r="B3028" t="s">
        <v>1760</v>
      </c>
      <c r="C3028">
        <v>730</v>
      </c>
      <c r="D3028" t="s">
        <v>12</v>
      </c>
      <c r="E3028">
        <v>305</v>
      </c>
      <c r="F3028">
        <v>383</v>
      </c>
      <c r="G3028">
        <v>2697</v>
      </c>
      <c r="H3028" t="s">
        <v>13</v>
      </c>
      <c r="I3028" t="str">
        <f>VLOOKUP(A3028,таксономия!$1:$1048576,7,1)</f>
        <v>Eukaryota</v>
      </c>
      <c r="J3028" t="str">
        <f>VLOOKUP(A3028,таксономия!$1:$1048576,8,1)</f>
        <v xml:space="preserve"> Metazoa</v>
      </c>
      <c r="K3028" t="str">
        <f>VLOOKUP(A3028,таксономия!$1:$1048576,9,1)</f>
        <v xml:space="preserve"> Chordata</v>
      </c>
      <c r="L3028" t="str">
        <f>VLOOKUP(A3028,таксономия!$1:$1048576,10,1)</f>
        <v xml:space="preserve"> Craniata</v>
      </c>
      <c r="M3028" t="str">
        <f>VLOOKUP(A3028,таксономия!$1:$1048576,11,1)</f>
        <v xml:space="preserve"> Vertebrata</v>
      </c>
      <c r="N3028" t="str">
        <f>VLOOKUP(A3028,таксономия!$1:$1048576,12,1)</f>
        <v xml:space="preserve"> Euteleostomi</v>
      </c>
      <c r="O3028" t="str">
        <f>VLOOKUP(A3028,таксономия!$1:$1048576,13,1)</f>
        <v>Mammalia</v>
      </c>
      <c r="P3028" t="str">
        <f>VLOOKUP(A3028,таксономия!$1:$1048576,14,1)</f>
        <v xml:space="preserve"> Eutheria</v>
      </c>
      <c r="Q3028" t="str">
        <f>VLOOKUP(A3028,таксономия!$1:$1048576,15,1)</f>
        <v xml:space="preserve"> Laurasiatheria</v>
      </c>
      <c r="R3028" t="str">
        <f>VLOOKUP(A3028,таксономия!$1:$1048576,3,1)</f>
        <v xml:space="preserve"> Myotis lucifugus (Little brown bat).</v>
      </c>
      <c r="S3028">
        <f t="shared" si="47"/>
        <v>78</v>
      </c>
    </row>
    <row r="3029" spans="1:19" x14ac:dyDescent="0.3">
      <c r="A3029" t="s">
        <v>1759</v>
      </c>
      <c r="B3029" t="s">
        <v>1760</v>
      </c>
      <c r="C3029">
        <v>730</v>
      </c>
      <c r="D3029" t="s">
        <v>12</v>
      </c>
      <c r="E3029">
        <v>391</v>
      </c>
      <c r="F3029">
        <v>469</v>
      </c>
      <c r="G3029">
        <v>2697</v>
      </c>
      <c r="H3029" t="s">
        <v>13</v>
      </c>
      <c r="I3029" t="str">
        <f>VLOOKUP(A3029,таксономия!$1:$1048576,7,1)</f>
        <v>Eukaryota</v>
      </c>
      <c r="J3029" t="str">
        <f>VLOOKUP(A3029,таксономия!$1:$1048576,8,1)</f>
        <v xml:space="preserve"> Metazoa</v>
      </c>
      <c r="K3029" t="str">
        <f>VLOOKUP(A3029,таксономия!$1:$1048576,9,1)</f>
        <v xml:space="preserve"> Chordata</v>
      </c>
      <c r="L3029" t="str">
        <f>VLOOKUP(A3029,таксономия!$1:$1048576,10,1)</f>
        <v xml:space="preserve"> Craniata</v>
      </c>
      <c r="M3029" t="str">
        <f>VLOOKUP(A3029,таксономия!$1:$1048576,11,1)</f>
        <v xml:space="preserve"> Vertebrata</v>
      </c>
      <c r="N3029" t="str">
        <f>VLOOKUP(A3029,таксономия!$1:$1048576,12,1)</f>
        <v xml:space="preserve"> Euteleostomi</v>
      </c>
      <c r="O3029" t="str">
        <f>VLOOKUP(A3029,таксономия!$1:$1048576,13,1)</f>
        <v>Mammalia</v>
      </c>
      <c r="P3029" t="str">
        <f>VLOOKUP(A3029,таксономия!$1:$1048576,14,1)</f>
        <v xml:space="preserve"> Eutheria</v>
      </c>
      <c r="Q3029" t="str">
        <f>VLOOKUP(A3029,таксономия!$1:$1048576,15,1)</f>
        <v xml:space="preserve"> Laurasiatheria</v>
      </c>
      <c r="R3029" t="str">
        <f>VLOOKUP(A3029,таксономия!$1:$1048576,3,1)</f>
        <v xml:space="preserve"> Myotis lucifugus (Little brown bat).</v>
      </c>
      <c r="S3029">
        <f t="shared" si="47"/>
        <v>78</v>
      </c>
    </row>
    <row r="3030" spans="1:19" x14ac:dyDescent="0.3">
      <c r="A3030" t="s">
        <v>1759</v>
      </c>
      <c r="B3030" t="s">
        <v>1760</v>
      </c>
      <c r="C3030">
        <v>730</v>
      </c>
      <c r="D3030" t="s">
        <v>44</v>
      </c>
      <c r="E3030">
        <v>40</v>
      </c>
      <c r="F3030">
        <v>124</v>
      </c>
      <c r="G3030">
        <v>2217</v>
      </c>
      <c r="H3030" t="s">
        <v>45</v>
      </c>
      <c r="I3030" t="str">
        <f>VLOOKUP(A3030,таксономия!$1:$1048576,7,1)</f>
        <v>Eukaryota</v>
      </c>
      <c r="J3030" t="str">
        <f>VLOOKUP(A3030,таксономия!$1:$1048576,8,1)</f>
        <v xml:space="preserve"> Metazoa</v>
      </c>
      <c r="K3030" t="str">
        <f>VLOOKUP(A3030,таксономия!$1:$1048576,9,1)</f>
        <v xml:space="preserve"> Chordata</v>
      </c>
      <c r="L3030" t="str">
        <f>VLOOKUP(A3030,таксономия!$1:$1048576,10,1)</f>
        <v xml:space="preserve"> Craniata</v>
      </c>
      <c r="M3030" t="str">
        <f>VLOOKUP(A3030,таксономия!$1:$1048576,11,1)</f>
        <v xml:space="preserve"> Vertebrata</v>
      </c>
      <c r="N3030" t="str">
        <f>VLOOKUP(A3030,таксономия!$1:$1048576,12,1)</f>
        <v xml:space="preserve"> Euteleostomi</v>
      </c>
      <c r="O3030" t="str">
        <f>VLOOKUP(A3030,таксономия!$1:$1048576,13,1)</f>
        <v>Mammalia</v>
      </c>
      <c r="P3030" t="str">
        <f>VLOOKUP(A3030,таксономия!$1:$1048576,14,1)</f>
        <v xml:space="preserve"> Eutheria</v>
      </c>
      <c r="Q3030" t="str">
        <f>VLOOKUP(A3030,таксономия!$1:$1048576,15,1)</f>
        <v xml:space="preserve"> Laurasiatheria</v>
      </c>
      <c r="R3030" t="str">
        <f>VLOOKUP(A3030,таксономия!$1:$1048576,3,1)</f>
        <v xml:space="preserve"> Myotis lucifugus (Little brown bat).</v>
      </c>
      <c r="S3030">
        <f t="shared" si="47"/>
        <v>84</v>
      </c>
    </row>
    <row r="3031" spans="1:19" x14ac:dyDescent="0.3">
      <c r="A3031" t="s">
        <v>1759</v>
      </c>
      <c r="B3031" t="s">
        <v>1760</v>
      </c>
      <c r="C3031">
        <v>730</v>
      </c>
      <c r="D3031" t="s">
        <v>16</v>
      </c>
      <c r="E3031">
        <v>495</v>
      </c>
      <c r="F3031">
        <v>718</v>
      </c>
      <c r="G3031">
        <v>22248</v>
      </c>
      <c r="H3031" t="s">
        <v>17</v>
      </c>
      <c r="I3031" t="str">
        <f>VLOOKUP(A3031,таксономия!$1:$1048576,7,1)</f>
        <v>Eukaryota</v>
      </c>
      <c r="J3031" t="str">
        <f>VLOOKUP(A3031,таксономия!$1:$1048576,8,1)</f>
        <v xml:space="preserve"> Metazoa</v>
      </c>
      <c r="K3031" t="str">
        <f>VLOOKUP(A3031,таксономия!$1:$1048576,9,1)</f>
        <v xml:space="preserve"> Chordata</v>
      </c>
      <c r="L3031" t="str">
        <f>VLOOKUP(A3031,таксономия!$1:$1048576,10,1)</f>
        <v xml:space="preserve"> Craniata</v>
      </c>
      <c r="M3031" t="str">
        <f>VLOOKUP(A3031,таксономия!$1:$1048576,11,1)</f>
        <v xml:space="preserve"> Vertebrata</v>
      </c>
      <c r="N3031" t="str">
        <f>VLOOKUP(A3031,таксономия!$1:$1048576,12,1)</f>
        <v xml:space="preserve"> Euteleostomi</v>
      </c>
      <c r="O3031" t="str">
        <f>VLOOKUP(A3031,таксономия!$1:$1048576,13,1)</f>
        <v>Mammalia</v>
      </c>
      <c r="P3031" t="str">
        <f>VLOOKUP(A3031,таксономия!$1:$1048576,14,1)</f>
        <v xml:space="preserve"> Eutheria</v>
      </c>
      <c r="Q3031" t="str">
        <f>VLOOKUP(A3031,таксономия!$1:$1048576,15,1)</f>
        <v xml:space="preserve"> Laurasiatheria</v>
      </c>
      <c r="R3031" t="str">
        <f>VLOOKUP(A3031,таксономия!$1:$1048576,3,1)</f>
        <v xml:space="preserve"> Myotis lucifugus (Little brown bat).</v>
      </c>
      <c r="S3031">
        <f t="shared" si="47"/>
        <v>223</v>
      </c>
    </row>
    <row r="3032" spans="1:19" x14ac:dyDescent="0.3">
      <c r="A3032" t="s">
        <v>1761</v>
      </c>
      <c r="B3032" t="s">
        <v>1762</v>
      </c>
      <c r="C3032">
        <v>471</v>
      </c>
      <c r="D3032" t="s">
        <v>12</v>
      </c>
      <c r="E3032">
        <v>35</v>
      </c>
      <c r="F3032">
        <v>118</v>
      </c>
      <c r="G3032">
        <v>2697</v>
      </c>
      <c r="H3032" t="s">
        <v>13</v>
      </c>
      <c r="I3032" t="str">
        <f>VLOOKUP(A3032,таксономия!$1:$1048576,7,1)</f>
        <v>Eukaryota</v>
      </c>
      <c r="J3032" t="str">
        <f>VLOOKUP(A3032,таксономия!$1:$1048576,8,1)</f>
        <v xml:space="preserve"> Metazoa</v>
      </c>
      <c r="K3032" t="str">
        <f>VLOOKUP(A3032,таксономия!$1:$1048576,9,1)</f>
        <v xml:space="preserve"> Chordata</v>
      </c>
      <c r="L3032" t="str">
        <f>VLOOKUP(A3032,таксономия!$1:$1048576,10,1)</f>
        <v xml:space="preserve"> Craniata</v>
      </c>
      <c r="M3032" t="str">
        <f>VLOOKUP(A3032,таксономия!$1:$1048576,11,1)</f>
        <v xml:space="preserve"> Vertebrata</v>
      </c>
      <c r="N3032" t="str">
        <f>VLOOKUP(A3032,таксономия!$1:$1048576,12,1)</f>
        <v xml:space="preserve"> Euteleostomi</v>
      </c>
      <c r="O3032" t="str">
        <f>VLOOKUP(A3032,таксономия!$1:$1048576,13,1)</f>
        <v>Mammalia</v>
      </c>
      <c r="P3032" t="str">
        <f>VLOOKUP(A3032,таксономия!$1:$1048576,14,1)</f>
        <v xml:space="preserve"> Eutheria</v>
      </c>
      <c r="Q3032" t="str">
        <f>VLOOKUP(A3032,таксономия!$1:$1048576,15,1)</f>
        <v xml:space="preserve"> Laurasiatheria</v>
      </c>
      <c r="R3032" t="str">
        <f>VLOOKUP(A3032,таксономия!$1:$1048576,3,1)</f>
        <v xml:space="preserve"> Myotis lucifugus (Little brown bat).</v>
      </c>
      <c r="S3032">
        <f t="shared" si="47"/>
        <v>83</v>
      </c>
    </row>
    <row r="3033" spans="1:19" x14ac:dyDescent="0.3">
      <c r="A3033" t="s">
        <v>1761</v>
      </c>
      <c r="B3033" t="s">
        <v>1762</v>
      </c>
      <c r="C3033">
        <v>471</v>
      </c>
      <c r="D3033" t="s">
        <v>86</v>
      </c>
      <c r="E3033">
        <v>123</v>
      </c>
      <c r="F3033">
        <v>204</v>
      </c>
      <c r="G3033">
        <v>2216</v>
      </c>
      <c r="H3033" t="s">
        <v>87</v>
      </c>
      <c r="I3033" t="str">
        <f>VLOOKUP(A3033,таксономия!$1:$1048576,7,1)</f>
        <v>Eukaryota</v>
      </c>
      <c r="J3033" t="str">
        <f>VLOOKUP(A3033,таксономия!$1:$1048576,8,1)</f>
        <v xml:space="preserve"> Metazoa</v>
      </c>
      <c r="K3033" t="str">
        <f>VLOOKUP(A3033,таксономия!$1:$1048576,9,1)</f>
        <v xml:space="preserve"> Chordata</v>
      </c>
      <c r="L3033" t="str">
        <f>VLOOKUP(A3033,таксономия!$1:$1048576,10,1)</f>
        <v xml:space="preserve"> Craniata</v>
      </c>
      <c r="M3033" t="str">
        <f>VLOOKUP(A3033,таксономия!$1:$1048576,11,1)</f>
        <v xml:space="preserve"> Vertebrata</v>
      </c>
      <c r="N3033" t="str">
        <f>VLOOKUP(A3033,таксономия!$1:$1048576,12,1)</f>
        <v xml:space="preserve"> Euteleostomi</v>
      </c>
      <c r="O3033" t="str">
        <f>VLOOKUP(A3033,таксономия!$1:$1048576,13,1)</f>
        <v>Mammalia</v>
      </c>
      <c r="P3033" t="str">
        <f>VLOOKUP(A3033,таксономия!$1:$1048576,14,1)</f>
        <v xml:space="preserve"> Eutheria</v>
      </c>
      <c r="Q3033" t="str">
        <f>VLOOKUP(A3033,таксономия!$1:$1048576,15,1)</f>
        <v xml:space="preserve"> Laurasiatheria</v>
      </c>
      <c r="R3033" t="str">
        <f>VLOOKUP(A3033,таксономия!$1:$1048576,3,1)</f>
        <v xml:space="preserve"> Myotis lucifugus (Little brown bat).</v>
      </c>
      <c r="S3033">
        <f t="shared" si="47"/>
        <v>81</v>
      </c>
    </row>
    <row r="3034" spans="1:19" x14ac:dyDescent="0.3">
      <c r="A3034" t="s">
        <v>1763</v>
      </c>
      <c r="B3034" t="s">
        <v>1764</v>
      </c>
      <c r="C3034">
        <v>654</v>
      </c>
      <c r="D3034" t="s">
        <v>34</v>
      </c>
      <c r="E3034">
        <v>163</v>
      </c>
      <c r="F3034">
        <v>195</v>
      </c>
      <c r="G3034">
        <v>24995</v>
      </c>
      <c r="H3034" t="s">
        <v>35</v>
      </c>
      <c r="I3034" t="str">
        <f>VLOOKUP(A3034,таксономия!$1:$1048576,7,1)</f>
        <v>Eukaryota</v>
      </c>
      <c r="J3034" t="str">
        <f>VLOOKUP(A3034,таксономия!$1:$1048576,8,1)</f>
        <v xml:space="preserve"> Metazoa</v>
      </c>
      <c r="K3034" t="str">
        <f>VLOOKUP(A3034,таксономия!$1:$1048576,9,1)</f>
        <v xml:space="preserve"> Chordata</v>
      </c>
      <c r="L3034" t="str">
        <f>VLOOKUP(A3034,таксономия!$1:$1048576,10,1)</f>
        <v xml:space="preserve"> Craniata</v>
      </c>
      <c r="M3034" t="str">
        <f>VLOOKUP(A3034,таксономия!$1:$1048576,11,1)</f>
        <v xml:space="preserve"> Vertebrata</v>
      </c>
      <c r="N3034" t="str">
        <f>VLOOKUP(A3034,таксономия!$1:$1048576,12,1)</f>
        <v xml:space="preserve"> Euteleostomi</v>
      </c>
      <c r="O3034" t="str">
        <f>VLOOKUP(A3034,таксономия!$1:$1048576,13,1)</f>
        <v>Mammalia</v>
      </c>
      <c r="P3034" t="str">
        <f>VLOOKUP(A3034,таксономия!$1:$1048576,14,1)</f>
        <v xml:space="preserve"> Eutheria</v>
      </c>
      <c r="Q3034" t="str">
        <f>VLOOKUP(A3034,таксономия!$1:$1048576,15,1)</f>
        <v xml:space="preserve"> Euarchontoglires</v>
      </c>
      <c r="R3034" t="str">
        <f>VLOOKUP(A3034,таксономия!$1:$1048576,3,1)</f>
        <v xml:space="preserve"> Nomascus leucogenys (Northern white-cheeked gibbon) (Hylobates leucogenys).</v>
      </c>
      <c r="S3034">
        <f t="shared" si="47"/>
        <v>32</v>
      </c>
    </row>
    <row r="3035" spans="1:19" x14ac:dyDescent="0.3">
      <c r="A3035" t="s">
        <v>1763</v>
      </c>
      <c r="B3035" t="s">
        <v>1764</v>
      </c>
      <c r="C3035">
        <v>654</v>
      </c>
      <c r="D3035" t="s">
        <v>34</v>
      </c>
      <c r="E3035">
        <v>244</v>
      </c>
      <c r="F3035">
        <v>276</v>
      </c>
      <c r="G3035">
        <v>24995</v>
      </c>
      <c r="H3035" t="s">
        <v>35</v>
      </c>
      <c r="I3035" t="str">
        <f>VLOOKUP(A3035,таксономия!$1:$1048576,7,1)</f>
        <v>Eukaryota</v>
      </c>
      <c r="J3035" t="str">
        <f>VLOOKUP(A3035,таксономия!$1:$1048576,8,1)</f>
        <v xml:space="preserve"> Metazoa</v>
      </c>
      <c r="K3035" t="str">
        <f>VLOOKUP(A3035,таксономия!$1:$1048576,9,1)</f>
        <v xml:space="preserve"> Chordata</v>
      </c>
      <c r="L3035" t="str">
        <f>VLOOKUP(A3035,таксономия!$1:$1048576,10,1)</f>
        <v xml:space="preserve"> Craniata</v>
      </c>
      <c r="M3035" t="str">
        <f>VLOOKUP(A3035,таксономия!$1:$1048576,11,1)</f>
        <v xml:space="preserve"> Vertebrata</v>
      </c>
      <c r="N3035" t="str">
        <f>VLOOKUP(A3035,таксономия!$1:$1048576,12,1)</f>
        <v xml:space="preserve"> Euteleostomi</v>
      </c>
      <c r="O3035" t="str">
        <f>VLOOKUP(A3035,таксономия!$1:$1048576,13,1)</f>
        <v>Mammalia</v>
      </c>
      <c r="P3035" t="str">
        <f>VLOOKUP(A3035,таксономия!$1:$1048576,14,1)</f>
        <v xml:space="preserve"> Eutheria</v>
      </c>
      <c r="Q3035" t="str">
        <f>VLOOKUP(A3035,таксономия!$1:$1048576,15,1)</f>
        <v xml:space="preserve"> Euarchontoglires</v>
      </c>
      <c r="R3035" t="str">
        <f>VLOOKUP(A3035,таксономия!$1:$1048576,3,1)</f>
        <v xml:space="preserve"> Nomascus leucogenys (Northern white-cheeked gibbon) (Hylobates leucogenys).</v>
      </c>
      <c r="S3035">
        <f t="shared" si="47"/>
        <v>32</v>
      </c>
    </row>
    <row r="3036" spans="1:19" x14ac:dyDescent="0.3">
      <c r="A3036" t="s">
        <v>1763</v>
      </c>
      <c r="B3036" t="s">
        <v>1764</v>
      </c>
      <c r="C3036">
        <v>654</v>
      </c>
      <c r="D3036" t="s">
        <v>12</v>
      </c>
      <c r="E3036">
        <v>285</v>
      </c>
      <c r="F3036">
        <v>366</v>
      </c>
      <c r="G3036">
        <v>2697</v>
      </c>
      <c r="H3036" t="s">
        <v>13</v>
      </c>
      <c r="I3036" t="str">
        <f>VLOOKUP(A3036,таксономия!$1:$1048576,7,1)</f>
        <v>Eukaryota</v>
      </c>
      <c r="J3036" t="str">
        <f>VLOOKUP(A3036,таксономия!$1:$1048576,8,1)</f>
        <v xml:space="preserve"> Metazoa</v>
      </c>
      <c r="K3036" t="str">
        <f>VLOOKUP(A3036,таксономия!$1:$1048576,9,1)</f>
        <v xml:space="preserve"> Chordata</v>
      </c>
      <c r="L3036" t="str">
        <f>VLOOKUP(A3036,таксономия!$1:$1048576,10,1)</f>
        <v xml:space="preserve"> Craniata</v>
      </c>
      <c r="M3036" t="str">
        <f>VLOOKUP(A3036,таксономия!$1:$1048576,11,1)</f>
        <v xml:space="preserve"> Vertebrata</v>
      </c>
      <c r="N3036" t="str">
        <f>VLOOKUP(A3036,таксономия!$1:$1048576,12,1)</f>
        <v xml:space="preserve"> Euteleostomi</v>
      </c>
      <c r="O3036" t="str">
        <f>VLOOKUP(A3036,таксономия!$1:$1048576,13,1)</f>
        <v>Mammalia</v>
      </c>
      <c r="P3036" t="str">
        <f>VLOOKUP(A3036,таксономия!$1:$1048576,14,1)</f>
        <v xml:space="preserve"> Eutheria</v>
      </c>
      <c r="Q3036" t="str">
        <f>VLOOKUP(A3036,таксономия!$1:$1048576,15,1)</f>
        <v xml:space="preserve"> Euarchontoglires</v>
      </c>
      <c r="R3036" t="str">
        <f>VLOOKUP(A3036,таксономия!$1:$1048576,3,1)</f>
        <v xml:space="preserve"> Nomascus leucogenys (Northern white-cheeked gibbon) (Hylobates leucogenys).</v>
      </c>
      <c r="S3036">
        <f t="shared" si="47"/>
        <v>81</v>
      </c>
    </row>
    <row r="3037" spans="1:19" x14ac:dyDescent="0.3">
      <c r="A3037" t="s">
        <v>1763</v>
      </c>
      <c r="B3037" t="s">
        <v>1764</v>
      </c>
      <c r="C3037">
        <v>654</v>
      </c>
      <c r="D3037" t="s">
        <v>16</v>
      </c>
      <c r="E3037">
        <v>407</v>
      </c>
      <c r="F3037">
        <v>640</v>
      </c>
      <c r="G3037">
        <v>22248</v>
      </c>
      <c r="H3037" t="s">
        <v>17</v>
      </c>
      <c r="I3037" t="str">
        <f>VLOOKUP(A3037,таксономия!$1:$1048576,7,1)</f>
        <v>Eukaryota</v>
      </c>
      <c r="J3037" t="str">
        <f>VLOOKUP(A3037,таксономия!$1:$1048576,8,1)</f>
        <v xml:space="preserve"> Metazoa</v>
      </c>
      <c r="K3037" t="str">
        <f>VLOOKUP(A3037,таксономия!$1:$1048576,9,1)</f>
        <v xml:space="preserve"> Chordata</v>
      </c>
      <c r="L3037" t="str">
        <f>VLOOKUP(A3037,таксономия!$1:$1048576,10,1)</f>
        <v xml:space="preserve"> Craniata</v>
      </c>
      <c r="M3037" t="str">
        <f>VLOOKUP(A3037,таксономия!$1:$1048576,11,1)</f>
        <v xml:space="preserve"> Vertebrata</v>
      </c>
      <c r="N3037" t="str">
        <f>VLOOKUP(A3037,таксономия!$1:$1048576,12,1)</f>
        <v xml:space="preserve"> Euteleostomi</v>
      </c>
      <c r="O3037" t="str">
        <f>VLOOKUP(A3037,таксономия!$1:$1048576,13,1)</f>
        <v>Mammalia</v>
      </c>
      <c r="P3037" t="str">
        <f>VLOOKUP(A3037,таксономия!$1:$1048576,14,1)</f>
        <v xml:space="preserve"> Eutheria</v>
      </c>
      <c r="Q3037" t="str">
        <f>VLOOKUP(A3037,таксономия!$1:$1048576,15,1)</f>
        <v xml:space="preserve"> Euarchontoglires</v>
      </c>
      <c r="R3037" t="str">
        <f>VLOOKUP(A3037,таксономия!$1:$1048576,3,1)</f>
        <v xml:space="preserve"> Nomascus leucogenys (Northern white-cheeked gibbon) (Hylobates leucogenys).</v>
      </c>
      <c r="S3037">
        <f t="shared" si="47"/>
        <v>233</v>
      </c>
    </row>
    <row r="3038" spans="1:19" x14ac:dyDescent="0.3">
      <c r="A3038" t="s">
        <v>1763</v>
      </c>
      <c r="B3038" t="s">
        <v>1764</v>
      </c>
      <c r="C3038">
        <v>654</v>
      </c>
      <c r="D3038" t="s">
        <v>250</v>
      </c>
      <c r="E3038">
        <v>201</v>
      </c>
      <c r="F3038">
        <v>236</v>
      </c>
      <c r="G3038">
        <v>1772</v>
      </c>
      <c r="H3038" t="s">
        <v>251</v>
      </c>
      <c r="I3038" t="str">
        <f>VLOOKUP(A3038,таксономия!$1:$1048576,7,1)</f>
        <v>Eukaryota</v>
      </c>
      <c r="J3038" t="str">
        <f>VLOOKUP(A3038,таксономия!$1:$1048576,8,1)</f>
        <v xml:space="preserve"> Metazoa</v>
      </c>
      <c r="K3038" t="str">
        <f>VLOOKUP(A3038,таксономия!$1:$1048576,9,1)</f>
        <v xml:space="preserve"> Chordata</v>
      </c>
      <c r="L3038" t="str">
        <f>VLOOKUP(A3038,таксономия!$1:$1048576,10,1)</f>
        <v xml:space="preserve"> Craniata</v>
      </c>
      <c r="M3038" t="str">
        <f>VLOOKUP(A3038,таксономия!$1:$1048576,11,1)</f>
        <v xml:space="preserve"> Vertebrata</v>
      </c>
      <c r="N3038" t="str">
        <f>VLOOKUP(A3038,таксономия!$1:$1048576,12,1)</f>
        <v xml:space="preserve"> Euteleostomi</v>
      </c>
      <c r="O3038" t="str">
        <f>VLOOKUP(A3038,таксономия!$1:$1048576,13,1)</f>
        <v>Mammalia</v>
      </c>
      <c r="P3038" t="str">
        <f>VLOOKUP(A3038,таксономия!$1:$1048576,14,1)</f>
        <v xml:space="preserve"> Eutheria</v>
      </c>
      <c r="Q3038" t="str">
        <f>VLOOKUP(A3038,таксономия!$1:$1048576,15,1)</f>
        <v xml:space="preserve"> Euarchontoglires</v>
      </c>
      <c r="R3038" t="str">
        <f>VLOOKUP(A3038,таксономия!$1:$1048576,3,1)</f>
        <v xml:space="preserve"> Nomascus leucogenys (Northern white-cheeked gibbon) (Hylobates leucogenys).</v>
      </c>
      <c r="S3038">
        <f t="shared" si="47"/>
        <v>35</v>
      </c>
    </row>
    <row r="3039" spans="1:19" x14ac:dyDescent="0.3">
      <c r="A3039" t="s">
        <v>1763</v>
      </c>
      <c r="B3039" t="s">
        <v>1764</v>
      </c>
      <c r="C3039">
        <v>654</v>
      </c>
      <c r="D3039" t="s">
        <v>36</v>
      </c>
      <c r="E3039">
        <v>107</v>
      </c>
      <c r="F3039">
        <v>147</v>
      </c>
      <c r="G3039">
        <v>1582</v>
      </c>
      <c r="H3039" t="s">
        <v>37</v>
      </c>
      <c r="I3039" t="str">
        <f>VLOOKUP(A3039,таксономия!$1:$1048576,7,1)</f>
        <v>Eukaryota</v>
      </c>
      <c r="J3039" t="str">
        <f>VLOOKUP(A3039,таксономия!$1:$1048576,8,1)</f>
        <v xml:space="preserve"> Metazoa</v>
      </c>
      <c r="K3039" t="str">
        <f>VLOOKUP(A3039,таксономия!$1:$1048576,9,1)</f>
        <v xml:space="preserve"> Chordata</v>
      </c>
      <c r="L3039" t="str">
        <f>VLOOKUP(A3039,таксономия!$1:$1048576,10,1)</f>
        <v xml:space="preserve"> Craniata</v>
      </c>
      <c r="M3039" t="str">
        <f>VLOOKUP(A3039,таксономия!$1:$1048576,11,1)</f>
        <v xml:space="preserve"> Vertebrata</v>
      </c>
      <c r="N3039" t="str">
        <f>VLOOKUP(A3039,таксономия!$1:$1048576,12,1)</f>
        <v xml:space="preserve"> Euteleostomi</v>
      </c>
      <c r="O3039" t="str">
        <f>VLOOKUP(A3039,таксономия!$1:$1048576,13,1)</f>
        <v>Mammalia</v>
      </c>
      <c r="P3039" t="str">
        <f>VLOOKUP(A3039,таксономия!$1:$1048576,14,1)</f>
        <v xml:space="preserve"> Eutheria</v>
      </c>
      <c r="Q3039" t="str">
        <f>VLOOKUP(A3039,таксономия!$1:$1048576,15,1)</f>
        <v xml:space="preserve"> Euarchontoglires</v>
      </c>
      <c r="R3039" t="str">
        <f>VLOOKUP(A3039,таксономия!$1:$1048576,3,1)</f>
        <v xml:space="preserve"> Nomascus leucogenys (Northern white-cheeked gibbon) (Hylobates leucogenys).</v>
      </c>
      <c r="S3039">
        <f t="shared" si="47"/>
        <v>40</v>
      </c>
    </row>
    <row r="3040" spans="1:19" x14ac:dyDescent="0.3">
      <c r="A3040" t="s">
        <v>1765</v>
      </c>
      <c r="B3040" t="s">
        <v>1766</v>
      </c>
      <c r="C3040">
        <v>665</v>
      </c>
      <c r="D3040" t="s">
        <v>20</v>
      </c>
      <c r="E3040">
        <v>9</v>
      </c>
      <c r="F3040">
        <v>122</v>
      </c>
      <c r="G3040">
        <v>1926</v>
      </c>
      <c r="H3040" t="s">
        <v>21</v>
      </c>
      <c r="I3040" t="str">
        <f>VLOOKUP(A3040,таксономия!$1:$1048576,7,1)</f>
        <v>Eukaryota</v>
      </c>
      <c r="J3040" t="str">
        <f>VLOOKUP(A3040,таксономия!$1:$1048576,8,1)</f>
        <v xml:space="preserve"> Metazoa</v>
      </c>
      <c r="K3040" t="str">
        <f>VLOOKUP(A3040,таксономия!$1:$1048576,9,1)</f>
        <v xml:space="preserve"> Chordata</v>
      </c>
      <c r="L3040" t="str">
        <f>VLOOKUP(A3040,таксономия!$1:$1048576,10,1)</f>
        <v xml:space="preserve"> Craniata</v>
      </c>
      <c r="M3040" t="str">
        <f>VLOOKUP(A3040,таксономия!$1:$1048576,11,1)</f>
        <v xml:space="preserve"> Vertebrata</v>
      </c>
      <c r="N3040" t="str">
        <f>VLOOKUP(A3040,таксономия!$1:$1048576,12,1)</f>
        <v xml:space="preserve"> Euteleostomi</v>
      </c>
      <c r="O3040" t="str">
        <f>VLOOKUP(A3040,таксономия!$1:$1048576,13,1)</f>
        <v>Mammalia</v>
      </c>
      <c r="P3040" t="str">
        <f>VLOOKUP(A3040,таксономия!$1:$1048576,14,1)</f>
        <v xml:space="preserve"> Eutheria</v>
      </c>
      <c r="Q3040" t="str">
        <f>VLOOKUP(A3040,таксономия!$1:$1048576,15,1)</f>
        <v xml:space="preserve"> Euarchontoglires</v>
      </c>
      <c r="R3040" t="str">
        <f>VLOOKUP(A3040,таксономия!$1:$1048576,3,1)</f>
        <v xml:space="preserve"> Nomascus leucogenys (Northern white-cheeked gibbon) (Hylobates leucogenys).</v>
      </c>
      <c r="S3040">
        <f t="shared" si="47"/>
        <v>113</v>
      </c>
    </row>
    <row r="3041" spans="1:19" x14ac:dyDescent="0.3">
      <c r="A3041" t="s">
        <v>1765</v>
      </c>
      <c r="B3041" t="s">
        <v>1766</v>
      </c>
      <c r="C3041">
        <v>665</v>
      </c>
      <c r="D3041" t="s">
        <v>12</v>
      </c>
      <c r="E3041">
        <v>137</v>
      </c>
      <c r="F3041">
        <v>215</v>
      </c>
      <c r="G3041">
        <v>2697</v>
      </c>
      <c r="H3041" t="s">
        <v>13</v>
      </c>
      <c r="I3041" t="str">
        <f>VLOOKUP(A3041,таксономия!$1:$1048576,7,1)</f>
        <v>Eukaryota</v>
      </c>
      <c r="J3041" t="str">
        <f>VLOOKUP(A3041,таксономия!$1:$1048576,8,1)</f>
        <v xml:space="preserve"> Metazoa</v>
      </c>
      <c r="K3041" t="str">
        <f>VLOOKUP(A3041,таксономия!$1:$1048576,9,1)</f>
        <v xml:space="preserve"> Chordata</v>
      </c>
      <c r="L3041" t="str">
        <f>VLOOKUP(A3041,таксономия!$1:$1048576,10,1)</f>
        <v xml:space="preserve"> Craniata</v>
      </c>
      <c r="M3041" t="str">
        <f>VLOOKUP(A3041,таксономия!$1:$1048576,11,1)</f>
        <v xml:space="preserve"> Vertebrata</v>
      </c>
      <c r="N3041" t="str">
        <f>VLOOKUP(A3041,таксономия!$1:$1048576,12,1)</f>
        <v xml:space="preserve"> Euteleostomi</v>
      </c>
      <c r="O3041" t="str">
        <f>VLOOKUP(A3041,таксономия!$1:$1048576,13,1)</f>
        <v>Mammalia</v>
      </c>
      <c r="P3041" t="str">
        <f>VLOOKUP(A3041,таксономия!$1:$1048576,14,1)</f>
        <v xml:space="preserve"> Eutheria</v>
      </c>
      <c r="Q3041" t="str">
        <f>VLOOKUP(A3041,таксономия!$1:$1048576,15,1)</f>
        <v xml:space="preserve"> Euarchontoglires</v>
      </c>
      <c r="R3041" t="str">
        <f>VLOOKUP(A3041,таксономия!$1:$1048576,3,1)</f>
        <v xml:space="preserve"> Nomascus leucogenys (Northern white-cheeked gibbon) (Hylobates leucogenys).</v>
      </c>
      <c r="S3041">
        <f t="shared" si="47"/>
        <v>78</v>
      </c>
    </row>
    <row r="3042" spans="1:19" x14ac:dyDescent="0.3">
      <c r="A3042" t="s">
        <v>1765</v>
      </c>
      <c r="B3042" t="s">
        <v>1766</v>
      </c>
      <c r="C3042">
        <v>665</v>
      </c>
      <c r="D3042" t="s">
        <v>24</v>
      </c>
      <c r="E3042">
        <v>294</v>
      </c>
      <c r="F3042">
        <v>567</v>
      </c>
      <c r="G3042">
        <v>24806</v>
      </c>
      <c r="H3042" t="s">
        <v>25</v>
      </c>
      <c r="I3042" t="str">
        <f>VLOOKUP(A3042,таксономия!$1:$1048576,7,1)</f>
        <v>Eukaryota</v>
      </c>
      <c r="J3042" t="str">
        <f>VLOOKUP(A3042,таксономия!$1:$1048576,8,1)</f>
        <v xml:space="preserve"> Metazoa</v>
      </c>
      <c r="K3042" t="str">
        <f>VLOOKUP(A3042,таксономия!$1:$1048576,9,1)</f>
        <v xml:space="preserve"> Chordata</v>
      </c>
      <c r="L3042" t="str">
        <f>VLOOKUP(A3042,таксономия!$1:$1048576,10,1)</f>
        <v xml:space="preserve"> Craniata</v>
      </c>
      <c r="M3042" t="str">
        <f>VLOOKUP(A3042,таксономия!$1:$1048576,11,1)</f>
        <v xml:space="preserve"> Vertebrata</v>
      </c>
      <c r="N3042" t="str">
        <f>VLOOKUP(A3042,таксономия!$1:$1048576,12,1)</f>
        <v xml:space="preserve"> Euteleostomi</v>
      </c>
      <c r="O3042" t="str">
        <f>VLOOKUP(A3042,таксономия!$1:$1048576,13,1)</f>
        <v>Mammalia</v>
      </c>
      <c r="P3042" t="str">
        <f>VLOOKUP(A3042,таксономия!$1:$1048576,14,1)</f>
        <v xml:space="preserve"> Eutheria</v>
      </c>
      <c r="Q3042" t="str">
        <f>VLOOKUP(A3042,таксономия!$1:$1048576,15,1)</f>
        <v xml:space="preserve"> Euarchontoglires</v>
      </c>
      <c r="R3042" t="str">
        <f>VLOOKUP(A3042,таксономия!$1:$1048576,3,1)</f>
        <v xml:space="preserve"> Nomascus leucogenys (Northern white-cheeked gibbon) (Hylobates leucogenys).</v>
      </c>
      <c r="S3042">
        <f t="shared" si="47"/>
        <v>273</v>
      </c>
    </row>
    <row r="3043" spans="1:19" x14ac:dyDescent="0.3">
      <c r="A3043" t="s">
        <v>1767</v>
      </c>
      <c r="B3043" t="s">
        <v>1768</v>
      </c>
      <c r="C3043">
        <v>929</v>
      </c>
      <c r="D3043" t="s">
        <v>20</v>
      </c>
      <c r="E3043">
        <v>174</v>
      </c>
      <c r="F3043">
        <v>287</v>
      </c>
      <c r="G3043">
        <v>1926</v>
      </c>
      <c r="H3043" t="s">
        <v>21</v>
      </c>
      <c r="I3043" t="str">
        <f>VLOOKUP(A3043,таксономия!$1:$1048576,7,1)</f>
        <v>Eukaryota</v>
      </c>
      <c r="J3043" t="str">
        <f>VLOOKUP(A3043,таксономия!$1:$1048576,8,1)</f>
        <v xml:space="preserve"> Metazoa</v>
      </c>
      <c r="K3043" t="str">
        <f>VLOOKUP(A3043,таксономия!$1:$1048576,9,1)</f>
        <v xml:space="preserve"> Chordata</v>
      </c>
      <c r="L3043" t="str">
        <f>VLOOKUP(A3043,таксономия!$1:$1048576,10,1)</f>
        <v xml:space="preserve"> Craniata</v>
      </c>
      <c r="M3043" t="str">
        <f>VLOOKUP(A3043,таксономия!$1:$1048576,11,1)</f>
        <v xml:space="preserve"> Vertebrata</v>
      </c>
      <c r="N3043" t="str">
        <f>VLOOKUP(A3043,таксономия!$1:$1048576,12,1)</f>
        <v xml:space="preserve"> Euteleostomi</v>
      </c>
      <c r="O3043" t="str">
        <f>VLOOKUP(A3043,таксономия!$1:$1048576,13,1)</f>
        <v>Mammalia</v>
      </c>
      <c r="P3043" t="str">
        <f>VLOOKUP(A3043,таксономия!$1:$1048576,14,1)</f>
        <v xml:space="preserve"> Eutheria</v>
      </c>
      <c r="Q3043" t="str">
        <f>VLOOKUP(A3043,таксономия!$1:$1048576,15,1)</f>
        <v xml:space="preserve"> Euarchontoglires</v>
      </c>
      <c r="R3043" t="str">
        <f>VLOOKUP(A3043,таксономия!$1:$1048576,3,1)</f>
        <v xml:space="preserve"> Nomascus leucogenys (Northern white-cheeked gibbon) (Hylobates leucogenys).</v>
      </c>
      <c r="S3043">
        <f t="shared" si="47"/>
        <v>113</v>
      </c>
    </row>
    <row r="3044" spans="1:19" x14ac:dyDescent="0.3">
      <c r="A3044" t="s">
        <v>1767</v>
      </c>
      <c r="B3044" t="s">
        <v>1768</v>
      </c>
      <c r="C3044">
        <v>929</v>
      </c>
      <c r="D3044" t="s">
        <v>22</v>
      </c>
      <c r="E3044">
        <v>62</v>
      </c>
      <c r="F3044">
        <v>152</v>
      </c>
      <c r="G3044">
        <v>59728</v>
      </c>
      <c r="H3044" t="s">
        <v>23</v>
      </c>
      <c r="I3044" t="str">
        <f>VLOOKUP(A3044,таксономия!$1:$1048576,7,1)</f>
        <v>Eukaryota</v>
      </c>
      <c r="J3044" t="str">
        <f>VLOOKUP(A3044,таксономия!$1:$1048576,8,1)</f>
        <v xml:space="preserve"> Metazoa</v>
      </c>
      <c r="K3044" t="str">
        <f>VLOOKUP(A3044,таксономия!$1:$1048576,9,1)</f>
        <v xml:space="preserve"> Chordata</v>
      </c>
      <c r="L3044" t="str">
        <f>VLOOKUP(A3044,таксономия!$1:$1048576,10,1)</f>
        <v xml:space="preserve"> Craniata</v>
      </c>
      <c r="M3044" t="str">
        <f>VLOOKUP(A3044,таксономия!$1:$1048576,11,1)</f>
        <v xml:space="preserve"> Vertebrata</v>
      </c>
      <c r="N3044" t="str">
        <f>VLOOKUP(A3044,таксономия!$1:$1048576,12,1)</f>
        <v xml:space="preserve"> Euteleostomi</v>
      </c>
      <c r="O3044" t="str">
        <f>VLOOKUP(A3044,таксономия!$1:$1048576,13,1)</f>
        <v>Mammalia</v>
      </c>
      <c r="P3044" t="str">
        <f>VLOOKUP(A3044,таксономия!$1:$1048576,14,1)</f>
        <v xml:space="preserve"> Eutheria</v>
      </c>
      <c r="Q3044" t="str">
        <f>VLOOKUP(A3044,таксономия!$1:$1048576,15,1)</f>
        <v xml:space="preserve"> Euarchontoglires</v>
      </c>
      <c r="R3044" t="str">
        <f>VLOOKUP(A3044,таксономия!$1:$1048576,3,1)</f>
        <v xml:space="preserve"> Nomascus leucogenys (Northern white-cheeked gibbon) (Hylobates leucogenys).</v>
      </c>
      <c r="S3044">
        <f t="shared" si="47"/>
        <v>90</v>
      </c>
    </row>
    <row r="3045" spans="1:19" x14ac:dyDescent="0.3">
      <c r="A3045" t="s">
        <v>1767</v>
      </c>
      <c r="B3045" t="s">
        <v>1768</v>
      </c>
      <c r="C3045">
        <v>929</v>
      </c>
      <c r="D3045" t="s">
        <v>12</v>
      </c>
      <c r="E3045">
        <v>302</v>
      </c>
      <c r="F3045">
        <v>380</v>
      </c>
      <c r="G3045">
        <v>2697</v>
      </c>
      <c r="H3045" t="s">
        <v>13</v>
      </c>
      <c r="I3045" t="str">
        <f>VLOOKUP(A3045,таксономия!$1:$1048576,7,1)</f>
        <v>Eukaryota</v>
      </c>
      <c r="J3045" t="str">
        <f>VLOOKUP(A3045,таксономия!$1:$1048576,8,1)</f>
        <v xml:space="preserve"> Metazoa</v>
      </c>
      <c r="K3045" t="str">
        <f>VLOOKUP(A3045,таксономия!$1:$1048576,9,1)</f>
        <v xml:space="preserve"> Chordata</v>
      </c>
      <c r="L3045" t="str">
        <f>VLOOKUP(A3045,таксономия!$1:$1048576,10,1)</f>
        <v xml:space="preserve"> Craniata</v>
      </c>
      <c r="M3045" t="str">
        <f>VLOOKUP(A3045,таксономия!$1:$1048576,11,1)</f>
        <v xml:space="preserve"> Vertebrata</v>
      </c>
      <c r="N3045" t="str">
        <f>VLOOKUP(A3045,таксономия!$1:$1048576,12,1)</f>
        <v xml:space="preserve"> Euteleostomi</v>
      </c>
      <c r="O3045" t="str">
        <f>VLOOKUP(A3045,таксономия!$1:$1048576,13,1)</f>
        <v>Mammalia</v>
      </c>
      <c r="P3045" t="str">
        <f>VLOOKUP(A3045,таксономия!$1:$1048576,14,1)</f>
        <v xml:space="preserve"> Eutheria</v>
      </c>
      <c r="Q3045" t="str">
        <f>VLOOKUP(A3045,таксономия!$1:$1048576,15,1)</f>
        <v xml:space="preserve"> Euarchontoglires</v>
      </c>
      <c r="R3045" t="str">
        <f>VLOOKUP(A3045,таксономия!$1:$1048576,3,1)</f>
        <v xml:space="preserve"> Nomascus leucogenys (Northern white-cheeked gibbon) (Hylobates leucogenys).</v>
      </c>
      <c r="S3045">
        <f t="shared" si="47"/>
        <v>78</v>
      </c>
    </row>
    <row r="3046" spans="1:19" x14ac:dyDescent="0.3">
      <c r="A3046" t="s">
        <v>1767</v>
      </c>
      <c r="B3046" t="s">
        <v>1768</v>
      </c>
      <c r="C3046">
        <v>929</v>
      </c>
      <c r="D3046" t="s">
        <v>24</v>
      </c>
      <c r="E3046">
        <v>459</v>
      </c>
      <c r="F3046">
        <v>732</v>
      </c>
      <c r="G3046">
        <v>24806</v>
      </c>
      <c r="H3046" t="s">
        <v>25</v>
      </c>
      <c r="I3046" t="str">
        <f>VLOOKUP(A3046,таксономия!$1:$1048576,7,1)</f>
        <v>Eukaryota</v>
      </c>
      <c r="J3046" t="str">
        <f>VLOOKUP(A3046,таксономия!$1:$1048576,8,1)</f>
        <v xml:space="preserve"> Metazoa</v>
      </c>
      <c r="K3046" t="str">
        <f>VLOOKUP(A3046,таксономия!$1:$1048576,9,1)</f>
        <v xml:space="preserve"> Chordata</v>
      </c>
      <c r="L3046" t="str">
        <f>VLOOKUP(A3046,таксономия!$1:$1048576,10,1)</f>
        <v xml:space="preserve"> Craniata</v>
      </c>
      <c r="M3046" t="str">
        <f>VLOOKUP(A3046,таксономия!$1:$1048576,11,1)</f>
        <v xml:space="preserve"> Vertebrata</v>
      </c>
      <c r="N3046" t="str">
        <f>VLOOKUP(A3046,таксономия!$1:$1048576,12,1)</f>
        <v xml:space="preserve"> Euteleostomi</v>
      </c>
      <c r="O3046" t="str">
        <f>VLOOKUP(A3046,таксономия!$1:$1048576,13,1)</f>
        <v>Mammalia</v>
      </c>
      <c r="P3046" t="str">
        <f>VLOOKUP(A3046,таксономия!$1:$1048576,14,1)</f>
        <v xml:space="preserve"> Eutheria</v>
      </c>
      <c r="Q3046" t="str">
        <f>VLOOKUP(A3046,таксономия!$1:$1048576,15,1)</f>
        <v xml:space="preserve"> Euarchontoglires</v>
      </c>
      <c r="R3046" t="str">
        <f>VLOOKUP(A3046,таксономия!$1:$1048576,3,1)</f>
        <v xml:space="preserve"> Nomascus leucogenys (Northern white-cheeked gibbon) (Hylobates leucogenys).</v>
      </c>
      <c r="S3046">
        <f t="shared" si="47"/>
        <v>273</v>
      </c>
    </row>
    <row r="3047" spans="1:19" x14ac:dyDescent="0.3">
      <c r="A3047" t="s">
        <v>1769</v>
      </c>
      <c r="B3047" t="s">
        <v>1770</v>
      </c>
      <c r="C3047">
        <v>492</v>
      </c>
      <c r="D3047" t="s">
        <v>84</v>
      </c>
      <c r="E3047">
        <v>216</v>
      </c>
      <c r="F3047">
        <v>320</v>
      </c>
      <c r="G3047">
        <v>12961</v>
      </c>
      <c r="H3047" t="s">
        <v>85</v>
      </c>
      <c r="I3047" t="str">
        <f>VLOOKUP(A3047,таксономия!$1:$1048576,7,1)</f>
        <v>Eukaryota</v>
      </c>
      <c r="J3047" t="str">
        <f>VLOOKUP(A3047,таксономия!$1:$1048576,8,1)</f>
        <v xml:space="preserve"> Metazoa</v>
      </c>
      <c r="K3047" t="str">
        <f>VLOOKUP(A3047,таксономия!$1:$1048576,9,1)</f>
        <v xml:space="preserve"> Chordata</v>
      </c>
      <c r="L3047" t="str">
        <f>VLOOKUP(A3047,таксономия!$1:$1048576,10,1)</f>
        <v xml:space="preserve"> Craniata</v>
      </c>
      <c r="M3047" t="str">
        <f>VLOOKUP(A3047,таксономия!$1:$1048576,11,1)</f>
        <v xml:space="preserve"> Vertebrata</v>
      </c>
      <c r="N3047" t="str">
        <f>VLOOKUP(A3047,таксономия!$1:$1048576,12,1)</f>
        <v xml:space="preserve"> Euteleostomi</v>
      </c>
      <c r="O3047" t="str">
        <f>VLOOKUP(A3047,таксономия!$1:$1048576,13,1)</f>
        <v>Mammalia</v>
      </c>
      <c r="P3047" t="str">
        <f>VLOOKUP(A3047,таксономия!$1:$1048576,14,1)</f>
        <v xml:space="preserve"> Eutheria</v>
      </c>
      <c r="Q3047" t="str">
        <f>VLOOKUP(A3047,таксономия!$1:$1048576,15,1)</f>
        <v xml:space="preserve"> Euarchontoglires</v>
      </c>
      <c r="R3047" t="str">
        <f>VLOOKUP(A3047,таксономия!$1:$1048576,3,1)</f>
        <v xml:space="preserve"> Nomascus leucogenys (Northern white-cheeked gibbon) (Hylobates leucogenys).</v>
      </c>
      <c r="S3047">
        <f t="shared" si="47"/>
        <v>104</v>
      </c>
    </row>
    <row r="3048" spans="1:19" x14ac:dyDescent="0.3">
      <c r="A3048" t="s">
        <v>1769</v>
      </c>
      <c r="B3048" t="s">
        <v>1770</v>
      </c>
      <c r="C3048">
        <v>492</v>
      </c>
      <c r="D3048" t="s">
        <v>12</v>
      </c>
      <c r="E3048">
        <v>34</v>
      </c>
      <c r="F3048">
        <v>116</v>
      </c>
      <c r="G3048">
        <v>2697</v>
      </c>
      <c r="H3048" t="s">
        <v>13</v>
      </c>
      <c r="I3048" t="str">
        <f>VLOOKUP(A3048,таксономия!$1:$1048576,7,1)</f>
        <v>Eukaryota</v>
      </c>
      <c r="J3048" t="str">
        <f>VLOOKUP(A3048,таксономия!$1:$1048576,8,1)</f>
        <v xml:space="preserve"> Metazoa</v>
      </c>
      <c r="K3048" t="str">
        <f>VLOOKUP(A3048,таксономия!$1:$1048576,9,1)</f>
        <v xml:space="preserve"> Chordata</v>
      </c>
      <c r="L3048" t="str">
        <f>VLOOKUP(A3048,таксономия!$1:$1048576,10,1)</f>
        <v xml:space="preserve"> Craniata</v>
      </c>
      <c r="M3048" t="str">
        <f>VLOOKUP(A3048,таксономия!$1:$1048576,11,1)</f>
        <v xml:space="preserve"> Vertebrata</v>
      </c>
      <c r="N3048" t="str">
        <f>VLOOKUP(A3048,таксономия!$1:$1048576,12,1)</f>
        <v xml:space="preserve"> Euteleostomi</v>
      </c>
      <c r="O3048" t="str">
        <f>VLOOKUP(A3048,таксономия!$1:$1048576,13,1)</f>
        <v>Mammalia</v>
      </c>
      <c r="P3048" t="str">
        <f>VLOOKUP(A3048,таксономия!$1:$1048576,14,1)</f>
        <v xml:space="preserve"> Eutheria</v>
      </c>
      <c r="Q3048" t="str">
        <f>VLOOKUP(A3048,таксономия!$1:$1048576,15,1)</f>
        <v xml:space="preserve"> Euarchontoglires</v>
      </c>
      <c r="R3048" t="str">
        <f>VLOOKUP(A3048,таксономия!$1:$1048576,3,1)</f>
        <v xml:space="preserve"> Nomascus leucogenys (Northern white-cheeked gibbon) (Hylobates leucogenys).</v>
      </c>
      <c r="S3048">
        <f t="shared" si="47"/>
        <v>82</v>
      </c>
    </row>
    <row r="3049" spans="1:19" x14ac:dyDescent="0.3">
      <c r="A3049" t="s">
        <v>1769</v>
      </c>
      <c r="B3049" t="s">
        <v>1770</v>
      </c>
      <c r="C3049">
        <v>492</v>
      </c>
      <c r="D3049" t="s">
        <v>86</v>
      </c>
      <c r="E3049">
        <v>121</v>
      </c>
      <c r="F3049">
        <v>202</v>
      </c>
      <c r="G3049">
        <v>2216</v>
      </c>
      <c r="H3049" t="s">
        <v>87</v>
      </c>
      <c r="I3049" t="str">
        <f>VLOOKUP(A3049,таксономия!$1:$1048576,7,1)</f>
        <v>Eukaryota</v>
      </c>
      <c r="J3049" t="str">
        <f>VLOOKUP(A3049,таксономия!$1:$1048576,8,1)</f>
        <v xml:space="preserve"> Metazoa</v>
      </c>
      <c r="K3049" t="str">
        <f>VLOOKUP(A3049,таксономия!$1:$1048576,9,1)</f>
        <v xml:space="preserve"> Chordata</v>
      </c>
      <c r="L3049" t="str">
        <f>VLOOKUP(A3049,таксономия!$1:$1048576,10,1)</f>
        <v xml:space="preserve"> Craniata</v>
      </c>
      <c r="M3049" t="str">
        <f>VLOOKUP(A3049,таксономия!$1:$1048576,11,1)</f>
        <v xml:space="preserve"> Vertebrata</v>
      </c>
      <c r="N3049" t="str">
        <f>VLOOKUP(A3049,таксономия!$1:$1048576,12,1)</f>
        <v xml:space="preserve"> Euteleostomi</v>
      </c>
      <c r="O3049" t="str">
        <f>VLOOKUP(A3049,таксономия!$1:$1048576,13,1)</f>
        <v>Mammalia</v>
      </c>
      <c r="P3049" t="str">
        <f>VLOOKUP(A3049,таксономия!$1:$1048576,14,1)</f>
        <v xml:space="preserve"> Eutheria</v>
      </c>
      <c r="Q3049" t="str">
        <f>VLOOKUP(A3049,таксономия!$1:$1048576,15,1)</f>
        <v xml:space="preserve"> Euarchontoglires</v>
      </c>
      <c r="R3049" t="str">
        <f>VLOOKUP(A3049,таксономия!$1:$1048576,3,1)</f>
        <v xml:space="preserve"> Nomascus leucogenys (Northern white-cheeked gibbon) (Hylobates leucogenys).</v>
      </c>
      <c r="S3049">
        <f t="shared" si="47"/>
        <v>81</v>
      </c>
    </row>
    <row r="3050" spans="1:19" x14ac:dyDescent="0.3">
      <c r="A3050" t="s">
        <v>1771</v>
      </c>
      <c r="B3050" t="s">
        <v>1772</v>
      </c>
      <c r="C3050">
        <v>263</v>
      </c>
      <c r="D3050" t="s">
        <v>12</v>
      </c>
      <c r="E3050">
        <v>25</v>
      </c>
      <c r="F3050">
        <v>101</v>
      </c>
      <c r="G3050">
        <v>2697</v>
      </c>
      <c r="H3050" t="s">
        <v>13</v>
      </c>
      <c r="I3050" t="str">
        <f>VLOOKUP(A3050,таксономия!$1:$1048576,7,1)</f>
        <v>Eukaryota</v>
      </c>
      <c r="J3050" t="str">
        <f>VLOOKUP(A3050,таксономия!$1:$1048576,8,1)</f>
        <v xml:space="preserve"> Metazoa</v>
      </c>
      <c r="K3050" t="str">
        <f>VLOOKUP(A3050,таксономия!$1:$1048576,9,1)</f>
        <v xml:space="preserve"> Chordata</v>
      </c>
      <c r="L3050" t="str">
        <f>VLOOKUP(A3050,таксономия!$1:$1048576,10,1)</f>
        <v xml:space="preserve"> Craniata</v>
      </c>
      <c r="M3050" t="str">
        <f>VLOOKUP(A3050,таксономия!$1:$1048576,11,1)</f>
        <v xml:space="preserve"> Vertebrata</v>
      </c>
      <c r="N3050" t="str">
        <f>VLOOKUP(A3050,таксономия!$1:$1048576,12,1)</f>
        <v xml:space="preserve"> Euteleostomi</v>
      </c>
      <c r="O3050" t="str">
        <f>VLOOKUP(A3050,таксономия!$1:$1048576,13,1)</f>
        <v>Mammalia</v>
      </c>
      <c r="P3050" t="str">
        <f>VLOOKUP(A3050,таксономия!$1:$1048576,14,1)</f>
        <v xml:space="preserve"> Eutheria</v>
      </c>
      <c r="Q3050" t="str">
        <f>VLOOKUP(A3050,таксономия!$1:$1048576,15,1)</f>
        <v xml:space="preserve"> Euarchontoglires</v>
      </c>
      <c r="R3050" t="str">
        <f>VLOOKUP(A3050,таксономия!$1:$1048576,3,1)</f>
        <v xml:space="preserve"> Nomascus leucogenys (Northern white-cheeked gibbon) (Hylobates leucogenys).</v>
      </c>
      <c r="S3050">
        <f t="shared" si="47"/>
        <v>76</v>
      </c>
    </row>
    <row r="3051" spans="1:19" x14ac:dyDescent="0.3">
      <c r="A3051" t="s">
        <v>1773</v>
      </c>
      <c r="B3051" t="s">
        <v>1774</v>
      </c>
      <c r="C3051">
        <v>725</v>
      </c>
      <c r="D3051" t="s">
        <v>12</v>
      </c>
      <c r="E3051">
        <v>124</v>
      </c>
      <c r="F3051">
        <v>200</v>
      </c>
      <c r="G3051">
        <v>2697</v>
      </c>
      <c r="H3051" t="s">
        <v>13</v>
      </c>
      <c r="I3051" t="str">
        <f>VLOOKUP(A3051,таксономия!$1:$1048576,7,1)</f>
        <v>Eukaryota</v>
      </c>
      <c r="J3051" t="str">
        <f>VLOOKUP(A3051,таксономия!$1:$1048576,8,1)</f>
        <v xml:space="preserve"> Metazoa</v>
      </c>
      <c r="K3051" t="str">
        <f>VLOOKUP(A3051,таксономия!$1:$1048576,9,1)</f>
        <v xml:space="preserve"> Chordata</v>
      </c>
      <c r="L3051" t="str">
        <f>VLOOKUP(A3051,таксономия!$1:$1048576,10,1)</f>
        <v xml:space="preserve"> Craniata</v>
      </c>
      <c r="M3051" t="str">
        <f>VLOOKUP(A3051,таксономия!$1:$1048576,11,1)</f>
        <v xml:space="preserve"> Vertebrata</v>
      </c>
      <c r="N3051" t="str">
        <f>VLOOKUP(A3051,таксономия!$1:$1048576,12,1)</f>
        <v xml:space="preserve"> Euteleostomi</v>
      </c>
      <c r="O3051" t="str">
        <f>VLOOKUP(A3051,таксономия!$1:$1048576,13,1)</f>
        <v>Mammalia</v>
      </c>
      <c r="P3051" t="str">
        <f>VLOOKUP(A3051,таксономия!$1:$1048576,14,1)</f>
        <v xml:space="preserve"> Eutheria</v>
      </c>
      <c r="Q3051" t="str">
        <f>VLOOKUP(A3051,таксономия!$1:$1048576,15,1)</f>
        <v xml:space="preserve"> Euarchontoglires</v>
      </c>
      <c r="R3051" t="str">
        <f>VLOOKUP(A3051,таксономия!$1:$1048576,3,1)</f>
        <v xml:space="preserve"> Nomascus leucogenys (Northern white-cheeked gibbon) (Hylobates leucogenys).</v>
      </c>
      <c r="S3051">
        <f t="shared" si="47"/>
        <v>76</v>
      </c>
    </row>
    <row r="3052" spans="1:19" x14ac:dyDescent="0.3">
      <c r="A3052" t="s">
        <v>1773</v>
      </c>
      <c r="B3052" t="s">
        <v>1774</v>
      </c>
      <c r="C3052">
        <v>725</v>
      </c>
      <c r="D3052" t="s">
        <v>12</v>
      </c>
      <c r="E3052">
        <v>205</v>
      </c>
      <c r="F3052">
        <v>282</v>
      </c>
      <c r="G3052">
        <v>2697</v>
      </c>
      <c r="H3052" t="s">
        <v>13</v>
      </c>
      <c r="I3052" t="str">
        <f>VLOOKUP(A3052,таксономия!$1:$1048576,7,1)</f>
        <v>Eukaryota</v>
      </c>
      <c r="J3052" t="str">
        <f>VLOOKUP(A3052,таксономия!$1:$1048576,8,1)</f>
        <v xml:space="preserve"> Metazoa</v>
      </c>
      <c r="K3052" t="str">
        <f>VLOOKUP(A3052,таксономия!$1:$1048576,9,1)</f>
        <v xml:space="preserve"> Chordata</v>
      </c>
      <c r="L3052" t="str">
        <f>VLOOKUP(A3052,таксономия!$1:$1048576,10,1)</f>
        <v xml:space="preserve"> Craniata</v>
      </c>
      <c r="M3052" t="str">
        <f>VLOOKUP(A3052,таксономия!$1:$1048576,11,1)</f>
        <v xml:space="preserve"> Vertebrata</v>
      </c>
      <c r="N3052" t="str">
        <f>VLOOKUP(A3052,таксономия!$1:$1048576,12,1)</f>
        <v xml:space="preserve"> Euteleostomi</v>
      </c>
      <c r="O3052" t="str">
        <f>VLOOKUP(A3052,таксономия!$1:$1048576,13,1)</f>
        <v>Mammalia</v>
      </c>
      <c r="P3052" t="str">
        <f>VLOOKUP(A3052,таксономия!$1:$1048576,14,1)</f>
        <v xml:space="preserve"> Eutheria</v>
      </c>
      <c r="Q3052" t="str">
        <f>VLOOKUP(A3052,таксономия!$1:$1048576,15,1)</f>
        <v xml:space="preserve"> Euarchontoglires</v>
      </c>
      <c r="R3052" t="str">
        <f>VLOOKUP(A3052,таксономия!$1:$1048576,3,1)</f>
        <v xml:space="preserve"> Nomascus leucogenys (Northern white-cheeked gibbon) (Hylobates leucogenys).</v>
      </c>
      <c r="S3052">
        <f t="shared" si="47"/>
        <v>77</v>
      </c>
    </row>
    <row r="3053" spans="1:19" x14ac:dyDescent="0.3">
      <c r="A3053" t="s">
        <v>1773</v>
      </c>
      <c r="B3053" t="s">
        <v>1774</v>
      </c>
      <c r="C3053">
        <v>725</v>
      </c>
      <c r="D3053" t="s">
        <v>12</v>
      </c>
      <c r="E3053">
        <v>297</v>
      </c>
      <c r="F3053">
        <v>375</v>
      </c>
      <c r="G3053">
        <v>2697</v>
      </c>
      <c r="H3053" t="s">
        <v>13</v>
      </c>
      <c r="I3053" t="str">
        <f>VLOOKUP(A3053,таксономия!$1:$1048576,7,1)</f>
        <v>Eukaryota</v>
      </c>
      <c r="J3053" t="str">
        <f>VLOOKUP(A3053,таксономия!$1:$1048576,8,1)</f>
        <v xml:space="preserve"> Metazoa</v>
      </c>
      <c r="K3053" t="str">
        <f>VLOOKUP(A3053,таксономия!$1:$1048576,9,1)</f>
        <v xml:space="preserve"> Chordata</v>
      </c>
      <c r="L3053" t="str">
        <f>VLOOKUP(A3053,таксономия!$1:$1048576,10,1)</f>
        <v xml:space="preserve"> Craniata</v>
      </c>
      <c r="M3053" t="str">
        <f>VLOOKUP(A3053,таксономия!$1:$1048576,11,1)</f>
        <v xml:space="preserve"> Vertebrata</v>
      </c>
      <c r="N3053" t="str">
        <f>VLOOKUP(A3053,таксономия!$1:$1048576,12,1)</f>
        <v xml:space="preserve"> Euteleostomi</v>
      </c>
      <c r="O3053" t="str">
        <f>VLOOKUP(A3053,таксономия!$1:$1048576,13,1)</f>
        <v>Mammalia</v>
      </c>
      <c r="P3053" t="str">
        <f>VLOOKUP(A3053,таксономия!$1:$1048576,14,1)</f>
        <v xml:space="preserve"> Eutheria</v>
      </c>
      <c r="Q3053" t="str">
        <f>VLOOKUP(A3053,таксономия!$1:$1048576,15,1)</f>
        <v xml:space="preserve"> Euarchontoglires</v>
      </c>
      <c r="R3053" t="str">
        <f>VLOOKUP(A3053,таксономия!$1:$1048576,3,1)</f>
        <v xml:space="preserve"> Nomascus leucogenys (Northern white-cheeked gibbon) (Hylobates leucogenys).</v>
      </c>
      <c r="S3053">
        <f t="shared" si="47"/>
        <v>78</v>
      </c>
    </row>
    <row r="3054" spans="1:19" x14ac:dyDescent="0.3">
      <c r="A3054" t="s">
        <v>1773</v>
      </c>
      <c r="B3054" t="s">
        <v>1774</v>
      </c>
      <c r="C3054">
        <v>725</v>
      </c>
      <c r="D3054" t="s">
        <v>12</v>
      </c>
      <c r="E3054">
        <v>384</v>
      </c>
      <c r="F3054">
        <v>462</v>
      </c>
      <c r="G3054">
        <v>2697</v>
      </c>
      <c r="H3054" t="s">
        <v>13</v>
      </c>
      <c r="I3054" t="str">
        <f>VLOOKUP(A3054,таксономия!$1:$1048576,7,1)</f>
        <v>Eukaryota</v>
      </c>
      <c r="J3054" t="str">
        <f>VLOOKUP(A3054,таксономия!$1:$1048576,8,1)</f>
        <v xml:space="preserve"> Metazoa</v>
      </c>
      <c r="K3054" t="str">
        <f>VLOOKUP(A3054,таксономия!$1:$1048576,9,1)</f>
        <v xml:space="preserve"> Chordata</v>
      </c>
      <c r="L3054" t="str">
        <f>VLOOKUP(A3054,таксономия!$1:$1048576,10,1)</f>
        <v xml:space="preserve"> Craniata</v>
      </c>
      <c r="M3054" t="str">
        <f>VLOOKUP(A3054,таксономия!$1:$1048576,11,1)</f>
        <v xml:space="preserve"> Vertebrata</v>
      </c>
      <c r="N3054" t="str">
        <f>VLOOKUP(A3054,таксономия!$1:$1048576,12,1)</f>
        <v xml:space="preserve"> Euteleostomi</v>
      </c>
      <c r="O3054" t="str">
        <f>VLOOKUP(A3054,таксономия!$1:$1048576,13,1)</f>
        <v>Mammalia</v>
      </c>
      <c r="P3054" t="str">
        <f>VLOOKUP(A3054,таксономия!$1:$1048576,14,1)</f>
        <v xml:space="preserve"> Eutheria</v>
      </c>
      <c r="Q3054" t="str">
        <f>VLOOKUP(A3054,таксономия!$1:$1048576,15,1)</f>
        <v xml:space="preserve"> Euarchontoglires</v>
      </c>
      <c r="R3054" t="str">
        <f>VLOOKUP(A3054,таксономия!$1:$1048576,3,1)</f>
        <v xml:space="preserve"> Nomascus leucogenys (Northern white-cheeked gibbon) (Hylobates leucogenys).</v>
      </c>
      <c r="S3054">
        <f t="shared" si="47"/>
        <v>78</v>
      </c>
    </row>
    <row r="3055" spans="1:19" x14ac:dyDescent="0.3">
      <c r="A3055" t="s">
        <v>1773</v>
      </c>
      <c r="B3055" t="s">
        <v>1774</v>
      </c>
      <c r="C3055">
        <v>725</v>
      </c>
      <c r="D3055" t="s">
        <v>44</v>
      </c>
      <c r="E3055">
        <v>30</v>
      </c>
      <c r="F3055">
        <v>120</v>
      </c>
      <c r="G3055">
        <v>2217</v>
      </c>
      <c r="H3055" t="s">
        <v>45</v>
      </c>
      <c r="I3055" t="str">
        <f>VLOOKUP(A3055,таксономия!$1:$1048576,7,1)</f>
        <v>Eukaryota</v>
      </c>
      <c r="J3055" t="str">
        <f>VLOOKUP(A3055,таксономия!$1:$1048576,8,1)</f>
        <v xml:space="preserve"> Metazoa</v>
      </c>
      <c r="K3055" t="str">
        <f>VLOOKUP(A3055,таксономия!$1:$1048576,9,1)</f>
        <v xml:space="preserve"> Chordata</v>
      </c>
      <c r="L3055" t="str">
        <f>VLOOKUP(A3055,таксономия!$1:$1048576,10,1)</f>
        <v xml:space="preserve"> Craniata</v>
      </c>
      <c r="M3055" t="str">
        <f>VLOOKUP(A3055,таксономия!$1:$1048576,11,1)</f>
        <v xml:space="preserve"> Vertebrata</v>
      </c>
      <c r="N3055" t="str">
        <f>VLOOKUP(A3055,таксономия!$1:$1048576,12,1)</f>
        <v xml:space="preserve"> Euteleostomi</v>
      </c>
      <c r="O3055" t="str">
        <f>VLOOKUP(A3055,таксономия!$1:$1048576,13,1)</f>
        <v>Mammalia</v>
      </c>
      <c r="P3055" t="str">
        <f>VLOOKUP(A3055,таксономия!$1:$1048576,14,1)</f>
        <v xml:space="preserve"> Eutheria</v>
      </c>
      <c r="Q3055" t="str">
        <f>VLOOKUP(A3055,таксономия!$1:$1048576,15,1)</f>
        <v xml:space="preserve"> Euarchontoglires</v>
      </c>
      <c r="R3055" t="str">
        <f>VLOOKUP(A3055,таксономия!$1:$1048576,3,1)</f>
        <v xml:space="preserve"> Nomascus leucogenys (Northern white-cheeked gibbon) (Hylobates leucogenys).</v>
      </c>
      <c r="S3055">
        <f t="shared" si="47"/>
        <v>90</v>
      </c>
    </row>
    <row r="3056" spans="1:19" x14ac:dyDescent="0.3">
      <c r="A3056" t="s">
        <v>1773</v>
      </c>
      <c r="B3056" t="s">
        <v>1774</v>
      </c>
      <c r="C3056">
        <v>725</v>
      </c>
      <c r="D3056" t="s">
        <v>16</v>
      </c>
      <c r="E3056">
        <v>498</v>
      </c>
      <c r="F3056">
        <v>718</v>
      </c>
      <c r="G3056">
        <v>22248</v>
      </c>
      <c r="H3056" t="s">
        <v>17</v>
      </c>
      <c r="I3056" t="str">
        <f>VLOOKUP(A3056,таксономия!$1:$1048576,7,1)</f>
        <v>Eukaryota</v>
      </c>
      <c r="J3056" t="str">
        <f>VLOOKUP(A3056,таксономия!$1:$1048576,8,1)</f>
        <v xml:space="preserve"> Metazoa</v>
      </c>
      <c r="K3056" t="str">
        <f>VLOOKUP(A3056,таксономия!$1:$1048576,9,1)</f>
        <v xml:space="preserve"> Chordata</v>
      </c>
      <c r="L3056" t="str">
        <f>VLOOKUP(A3056,таксономия!$1:$1048576,10,1)</f>
        <v xml:space="preserve"> Craniata</v>
      </c>
      <c r="M3056" t="str">
        <f>VLOOKUP(A3056,таксономия!$1:$1048576,11,1)</f>
        <v xml:space="preserve"> Vertebrata</v>
      </c>
      <c r="N3056" t="str">
        <f>VLOOKUP(A3056,таксономия!$1:$1048576,12,1)</f>
        <v xml:space="preserve"> Euteleostomi</v>
      </c>
      <c r="O3056" t="str">
        <f>VLOOKUP(A3056,таксономия!$1:$1048576,13,1)</f>
        <v>Mammalia</v>
      </c>
      <c r="P3056" t="str">
        <f>VLOOKUP(A3056,таксономия!$1:$1048576,14,1)</f>
        <v xml:space="preserve"> Eutheria</v>
      </c>
      <c r="Q3056" t="str">
        <f>VLOOKUP(A3056,таксономия!$1:$1048576,15,1)</f>
        <v xml:space="preserve"> Euarchontoglires</v>
      </c>
      <c r="R3056" t="str">
        <f>VLOOKUP(A3056,таксономия!$1:$1048576,3,1)</f>
        <v xml:space="preserve"> Nomascus leucogenys (Northern white-cheeked gibbon) (Hylobates leucogenys).</v>
      </c>
      <c r="S3056">
        <f t="shared" si="47"/>
        <v>220</v>
      </c>
    </row>
    <row r="3057" spans="1:19" x14ac:dyDescent="0.3">
      <c r="A3057" t="s">
        <v>1775</v>
      </c>
      <c r="B3057" t="s">
        <v>1776</v>
      </c>
      <c r="C3057">
        <v>875</v>
      </c>
      <c r="D3057" t="s">
        <v>12</v>
      </c>
      <c r="E3057">
        <v>97</v>
      </c>
      <c r="F3057">
        <v>167</v>
      </c>
      <c r="G3057">
        <v>2697</v>
      </c>
      <c r="H3057" t="s">
        <v>13</v>
      </c>
      <c r="I3057" t="str">
        <f>VLOOKUP(A3057,таксономия!$1:$1048576,7,1)</f>
        <v>Eukaryota</v>
      </c>
      <c r="J3057" t="str">
        <f>VLOOKUP(A3057,таксономия!$1:$1048576,8,1)</f>
        <v xml:space="preserve"> Metazoa</v>
      </c>
      <c r="K3057" t="str">
        <f>VLOOKUP(A3057,таксономия!$1:$1048576,9,1)</f>
        <v xml:space="preserve"> Chordata</v>
      </c>
      <c r="L3057" t="str">
        <f>VLOOKUP(A3057,таксономия!$1:$1048576,10,1)</f>
        <v xml:space="preserve"> Craniata</v>
      </c>
      <c r="M3057" t="str">
        <f>VLOOKUP(A3057,таксономия!$1:$1048576,11,1)</f>
        <v xml:space="preserve"> Vertebrata</v>
      </c>
      <c r="N3057" t="str">
        <f>VLOOKUP(A3057,таксономия!$1:$1048576,12,1)</f>
        <v xml:space="preserve"> Euteleostomi</v>
      </c>
      <c r="O3057" t="str">
        <f>VLOOKUP(A3057,таксономия!$1:$1048576,13,1)</f>
        <v>Mammalia</v>
      </c>
      <c r="P3057" t="str">
        <f>VLOOKUP(A3057,таксономия!$1:$1048576,14,1)</f>
        <v xml:space="preserve"> Eutheria</v>
      </c>
      <c r="Q3057" t="str">
        <f>VLOOKUP(A3057,таксономия!$1:$1048576,15,1)</f>
        <v xml:space="preserve"> Euarchontoglires</v>
      </c>
      <c r="R3057" t="str">
        <f>VLOOKUP(A3057,таксономия!$1:$1048576,3,1)</f>
        <v xml:space="preserve"> Nomascus leucogenys (Northern white-cheeked gibbon) (Hylobates leucogenys).</v>
      </c>
      <c r="S3057">
        <f t="shared" si="47"/>
        <v>70</v>
      </c>
    </row>
    <row r="3058" spans="1:19" x14ac:dyDescent="0.3">
      <c r="A3058" t="s">
        <v>1775</v>
      </c>
      <c r="B3058" t="s">
        <v>1776</v>
      </c>
      <c r="C3058">
        <v>875</v>
      </c>
      <c r="D3058" t="s">
        <v>871</v>
      </c>
      <c r="E3058">
        <v>1</v>
      </c>
      <c r="F3058">
        <v>69</v>
      </c>
      <c r="G3058">
        <v>390</v>
      </c>
      <c r="H3058" t="s">
        <v>871</v>
      </c>
      <c r="I3058" t="str">
        <f>VLOOKUP(A3058,таксономия!$1:$1048576,7,1)</f>
        <v>Eukaryota</v>
      </c>
      <c r="J3058" t="str">
        <f>VLOOKUP(A3058,таксономия!$1:$1048576,8,1)</f>
        <v xml:space="preserve"> Metazoa</v>
      </c>
      <c r="K3058" t="str">
        <f>VLOOKUP(A3058,таксономия!$1:$1048576,9,1)</f>
        <v xml:space="preserve"> Chordata</v>
      </c>
      <c r="L3058" t="str">
        <f>VLOOKUP(A3058,таксономия!$1:$1048576,10,1)</f>
        <v xml:space="preserve"> Craniata</v>
      </c>
      <c r="M3058" t="str">
        <f>VLOOKUP(A3058,таксономия!$1:$1048576,11,1)</f>
        <v xml:space="preserve"> Vertebrata</v>
      </c>
      <c r="N3058" t="str">
        <f>VLOOKUP(A3058,таксономия!$1:$1048576,12,1)</f>
        <v xml:space="preserve"> Euteleostomi</v>
      </c>
      <c r="O3058" t="str">
        <f>VLOOKUP(A3058,таксономия!$1:$1048576,13,1)</f>
        <v>Mammalia</v>
      </c>
      <c r="P3058" t="str">
        <f>VLOOKUP(A3058,таксономия!$1:$1048576,14,1)</f>
        <v xml:space="preserve"> Eutheria</v>
      </c>
      <c r="Q3058" t="str">
        <f>VLOOKUP(A3058,таксономия!$1:$1048576,15,1)</f>
        <v xml:space="preserve"> Euarchontoglires</v>
      </c>
      <c r="R3058" t="str">
        <f>VLOOKUP(A3058,таксономия!$1:$1048576,3,1)</f>
        <v xml:space="preserve"> Nomascus leucogenys (Northern white-cheeked gibbon) (Hylobates leucogenys).</v>
      </c>
      <c r="S3058">
        <f t="shared" si="47"/>
        <v>68</v>
      </c>
    </row>
    <row r="3059" spans="1:19" x14ac:dyDescent="0.3">
      <c r="A3059" t="s">
        <v>1775</v>
      </c>
      <c r="B3059" t="s">
        <v>1776</v>
      </c>
      <c r="C3059">
        <v>875</v>
      </c>
      <c r="D3059" t="s">
        <v>184</v>
      </c>
      <c r="E3059">
        <v>173</v>
      </c>
      <c r="F3059">
        <v>270</v>
      </c>
      <c r="G3059">
        <v>8985</v>
      </c>
      <c r="H3059" t="s">
        <v>185</v>
      </c>
      <c r="I3059" t="str">
        <f>VLOOKUP(A3059,таксономия!$1:$1048576,7,1)</f>
        <v>Eukaryota</v>
      </c>
      <c r="J3059" t="str">
        <f>VLOOKUP(A3059,таксономия!$1:$1048576,8,1)</f>
        <v xml:space="preserve"> Metazoa</v>
      </c>
      <c r="K3059" t="str">
        <f>VLOOKUP(A3059,таксономия!$1:$1048576,9,1)</f>
        <v xml:space="preserve"> Chordata</v>
      </c>
      <c r="L3059" t="str">
        <f>VLOOKUP(A3059,таксономия!$1:$1048576,10,1)</f>
        <v xml:space="preserve"> Craniata</v>
      </c>
      <c r="M3059" t="str">
        <f>VLOOKUP(A3059,таксономия!$1:$1048576,11,1)</f>
        <v xml:space="preserve"> Vertebrata</v>
      </c>
      <c r="N3059" t="str">
        <f>VLOOKUP(A3059,таксономия!$1:$1048576,12,1)</f>
        <v xml:space="preserve"> Euteleostomi</v>
      </c>
      <c r="O3059" t="str">
        <f>VLOOKUP(A3059,таксономия!$1:$1048576,13,1)</f>
        <v>Mammalia</v>
      </c>
      <c r="P3059" t="str">
        <f>VLOOKUP(A3059,таксономия!$1:$1048576,14,1)</f>
        <v xml:space="preserve"> Eutheria</v>
      </c>
      <c r="Q3059" t="str">
        <f>VLOOKUP(A3059,таксономия!$1:$1048576,15,1)</f>
        <v xml:space="preserve"> Euarchontoglires</v>
      </c>
      <c r="R3059" t="str">
        <f>VLOOKUP(A3059,таксономия!$1:$1048576,3,1)</f>
        <v xml:space="preserve"> Nomascus leucogenys (Northern white-cheeked gibbon) (Hylobates leucogenys).</v>
      </c>
      <c r="S3059">
        <f t="shared" si="47"/>
        <v>97</v>
      </c>
    </row>
    <row r="3060" spans="1:19" x14ac:dyDescent="0.3">
      <c r="A3060" t="s">
        <v>1775</v>
      </c>
      <c r="B3060" t="s">
        <v>1776</v>
      </c>
      <c r="C3060">
        <v>875</v>
      </c>
      <c r="D3060" t="s">
        <v>184</v>
      </c>
      <c r="E3060">
        <v>283</v>
      </c>
      <c r="F3060">
        <v>380</v>
      </c>
      <c r="G3060">
        <v>8985</v>
      </c>
      <c r="H3060" t="s">
        <v>185</v>
      </c>
      <c r="I3060" t="str">
        <f>VLOOKUP(A3060,таксономия!$1:$1048576,7,1)</f>
        <v>Eukaryota</v>
      </c>
      <c r="J3060" t="str">
        <f>VLOOKUP(A3060,таксономия!$1:$1048576,8,1)</f>
        <v xml:space="preserve"> Metazoa</v>
      </c>
      <c r="K3060" t="str">
        <f>VLOOKUP(A3060,таксономия!$1:$1048576,9,1)</f>
        <v xml:space="preserve"> Chordata</v>
      </c>
      <c r="L3060" t="str">
        <f>VLOOKUP(A3060,таксономия!$1:$1048576,10,1)</f>
        <v xml:space="preserve"> Craniata</v>
      </c>
      <c r="M3060" t="str">
        <f>VLOOKUP(A3060,таксономия!$1:$1048576,11,1)</f>
        <v xml:space="preserve"> Vertebrata</v>
      </c>
      <c r="N3060" t="str">
        <f>VLOOKUP(A3060,таксономия!$1:$1048576,12,1)</f>
        <v xml:space="preserve"> Euteleostomi</v>
      </c>
      <c r="O3060" t="str">
        <f>VLOOKUP(A3060,таксономия!$1:$1048576,13,1)</f>
        <v>Mammalia</v>
      </c>
      <c r="P3060" t="str">
        <f>VLOOKUP(A3060,таксономия!$1:$1048576,14,1)</f>
        <v xml:space="preserve"> Eutheria</v>
      </c>
      <c r="Q3060" t="str">
        <f>VLOOKUP(A3060,таксономия!$1:$1048576,15,1)</f>
        <v xml:space="preserve"> Euarchontoglires</v>
      </c>
      <c r="R3060" t="str">
        <f>VLOOKUP(A3060,таксономия!$1:$1048576,3,1)</f>
        <v xml:space="preserve"> Nomascus leucogenys (Northern white-cheeked gibbon) (Hylobates leucogenys).</v>
      </c>
      <c r="S3060">
        <f t="shared" si="47"/>
        <v>97</v>
      </c>
    </row>
    <row r="3061" spans="1:19" x14ac:dyDescent="0.3">
      <c r="A3061" t="s">
        <v>1775</v>
      </c>
      <c r="B3061" t="s">
        <v>1776</v>
      </c>
      <c r="C3061">
        <v>875</v>
      </c>
      <c r="D3061" t="s">
        <v>184</v>
      </c>
      <c r="E3061">
        <v>390</v>
      </c>
      <c r="F3061">
        <v>486</v>
      </c>
      <c r="G3061">
        <v>8985</v>
      </c>
      <c r="H3061" t="s">
        <v>185</v>
      </c>
      <c r="I3061" t="str">
        <f>VLOOKUP(A3061,таксономия!$1:$1048576,7,1)</f>
        <v>Eukaryota</v>
      </c>
      <c r="J3061" t="str">
        <f>VLOOKUP(A3061,таксономия!$1:$1048576,8,1)</f>
        <v xml:space="preserve"> Metazoa</v>
      </c>
      <c r="K3061" t="str">
        <f>VLOOKUP(A3061,таксономия!$1:$1048576,9,1)</f>
        <v xml:space="preserve"> Chordata</v>
      </c>
      <c r="L3061" t="str">
        <f>VLOOKUP(A3061,таксономия!$1:$1048576,10,1)</f>
        <v xml:space="preserve"> Craniata</v>
      </c>
      <c r="M3061" t="str">
        <f>VLOOKUP(A3061,таксономия!$1:$1048576,11,1)</f>
        <v xml:space="preserve"> Vertebrata</v>
      </c>
      <c r="N3061" t="str">
        <f>VLOOKUP(A3061,таксономия!$1:$1048576,12,1)</f>
        <v xml:space="preserve"> Euteleostomi</v>
      </c>
      <c r="O3061" t="str">
        <f>VLOOKUP(A3061,таксономия!$1:$1048576,13,1)</f>
        <v>Mammalia</v>
      </c>
      <c r="P3061" t="str">
        <f>VLOOKUP(A3061,таксономия!$1:$1048576,14,1)</f>
        <v xml:space="preserve"> Eutheria</v>
      </c>
      <c r="Q3061" t="str">
        <f>VLOOKUP(A3061,таксономия!$1:$1048576,15,1)</f>
        <v xml:space="preserve"> Euarchontoglires</v>
      </c>
      <c r="R3061" t="str">
        <f>VLOOKUP(A3061,таксономия!$1:$1048576,3,1)</f>
        <v xml:space="preserve"> Nomascus leucogenys (Northern white-cheeked gibbon) (Hylobates leucogenys).</v>
      </c>
      <c r="S3061">
        <f t="shared" si="47"/>
        <v>96</v>
      </c>
    </row>
    <row r="3062" spans="1:19" x14ac:dyDescent="0.3">
      <c r="A3062" t="s">
        <v>1775</v>
      </c>
      <c r="B3062" t="s">
        <v>1776</v>
      </c>
      <c r="C3062">
        <v>875</v>
      </c>
      <c r="D3062" t="s">
        <v>184</v>
      </c>
      <c r="E3062">
        <v>503</v>
      </c>
      <c r="F3062">
        <v>600</v>
      </c>
      <c r="G3062">
        <v>8985</v>
      </c>
      <c r="H3062" t="s">
        <v>185</v>
      </c>
      <c r="I3062" t="str">
        <f>VLOOKUP(A3062,таксономия!$1:$1048576,7,1)</f>
        <v>Eukaryota</v>
      </c>
      <c r="J3062" t="str">
        <f>VLOOKUP(A3062,таксономия!$1:$1048576,8,1)</f>
        <v xml:space="preserve"> Metazoa</v>
      </c>
      <c r="K3062" t="str">
        <f>VLOOKUP(A3062,таксономия!$1:$1048576,9,1)</f>
        <v xml:space="preserve"> Chordata</v>
      </c>
      <c r="L3062" t="str">
        <f>VLOOKUP(A3062,таксономия!$1:$1048576,10,1)</f>
        <v xml:space="preserve"> Craniata</v>
      </c>
      <c r="M3062" t="str">
        <f>VLOOKUP(A3062,таксономия!$1:$1048576,11,1)</f>
        <v xml:space="preserve"> Vertebrata</v>
      </c>
      <c r="N3062" t="str">
        <f>VLOOKUP(A3062,таксономия!$1:$1048576,12,1)</f>
        <v xml:space="preserve"> Euteleostomi</v>
      </c>
      <c r="O3062" t="str">
        <f>VLOOKUP(A3062,таксономия!$1:$1048576,13,1)</f>
        <v>Mammalia</v>
      </c>
      <c r="P3062" t="str">
        <f>VLOOKUP(A3062,таксономия!$1:$1048576,14,1)</f>
        <v xml:space="preserve"> Eutheria</v>
      </c>
      <c r="Q3062" t="str">
        <f>VLOOKUP(A3062,таксономия!$1:$1048576,15,1)</f>
        <v xml:space="preserve"> Euarchontoglires</v>
      </c>
      <c r="R3062" t="str">
        <f>VLOOKUP(A3062,таксономия!$1:$1048576,3,1)</f>
        <v xml:space="preserve"> Nomascus leucogenys (Northern white-cheeked gibbon) (Hylobates leucogenys).</v>
      </c>
      <c r="S3062">
        <f t="shared" si="47"/>
        <v>97</v>
      </c>
    </row>
    <row r="3063" spans="1:19" x14ac:dyDescent="0.3">
      <c r="A3063" t="s">
        <v>1775</v>
      </c>
      <c r="B3063" t="s">
        <v>1776</v>
      </c>
      <c r="C3063">
        <v>875</v>
      </c>
      <c r="D3063" t="s">
        <v>16</v>
      </c>
      <c r="E3063">
        <v>631</v>
      </c>
      <c r="F3063">
        <v>869</v>
      </c>
      <c r="G3063">
        <v>22248</v>
      </c>
      <c r="H3063" t="s">
        <v>17</v>
      </c>
      <c r="I3063" t="str">
        <f>VLOOKUP(A3063,таксономия!$1:$1048576,7,1)</f>
        <v>Eukaryota</v>
      </c>
      <c r="J3063" t="str">
        <f>VLOOKUP(A3063,таксономия!$1:$1048576,8,1)</f>
        <v xml:space="preserve"> Metazoa</v>
      </c>
      <c r="K3063" t="str">
        <f>VLOOKUP(A3063,таксономия!$1:$1048576,9,1)</f>
        <v xml:space="preserve"> Chordata</v>
      </c>
      <c r="L3063" t="str">
        <f>VLOOKUP(A3063,таксономия!$1:$1048576,10,1)</f>
        <v xml:space="preserve"> Craniata</v>
      </c>
      <c r="M3063" t="str">
        <f>VLOOKUP(A3063,таксономия!$1:$1048576,11,1)</f>
        <v xml:space="preserve"> Vertebrata</v>
      </c>
      <c r="N3063" t="str">
        <f>VLOOKUP(A3063,таксономия!$1:$1048576,12,1)</f>
        <v xml:space="preserve"> Euteleostomi</v>
      </c>
      <c r="O3063" t="str">
        <f>VLOOKUP(A3063,таксономия!$1:$1048576,13,1)</f>
        <v>Mammalia</v>
      </c>
      <c r="P3063" t="str">
        <f>VLOOKUP(A3063,таксономия!$1:$1048576,14,1)</f>
        <v xml:space="preserve"> Eutheria</v>
      </c>
      <c r="Q3063" t="str">
        <f>VLOOKUP(A3063,таксономия!$1:$1048576,15,1)</f>
        <v xml:space="preserve"> Euarchontoglires</v>
      </c>
      <c r="R3063" t="str">
        <f>VLOOKUP(A3063,таксономия!$1:$1048576,3,1)</f>
        <v xml:space="preserve"> Nomascus leucogenys (Northern white-cheeked gibbon) (Hylobates leucogenys).</v>
      </c>
      <c r="S3063">
        <f t="shared" si="47"/>
        <v>238</v>
      </c>
    </row>
    <row r="3064" spans="1:19" x14ac:dyDescent="0.3">
      <c r="A3064" t="s">
        <v>1777</v>
      </c>
      <c r="B3064" t="s">
        <v>1778</v>
      </c>
      <c r="C3064">
        <v>462</v>
      </c>
      <c r="D3064" t="s">
        <v>84</v>
      </c>
      <c r="E3064">
        <v>219</v>
      </c>
      <c r="F3064">
        <v>323</v>
      </c>
      <c r="G3064">
        <v>12961</v>
      </c>
      <c r="H3064" t="s">
        <v>85</v>
      </c>
      <c r="I3064" t="str">
        <f>VLOOKUP(A3064,таксономия!$1:$1048576,7,1)</f>
        <v>Eukaryota</v>
      </c>
      <c r="J3064" t="str">
        <f>VLOOKUP(A3064,таксономия!$1:$1048576,8,1)</f>
        <v xml:space="preserve"> Metazoa</v>
      </c>
      <c r="K3064" t="str">
        <f>VLOOKUP(A3064,таксономия!$1:$1048576,9,1)</f>
        <v xml:space="preserve"> Chordata</v>
      </c>
      <c r="L3064" t="str">
        <f>VLOOKUP(A3064,таксономия!$1:$1048576,10,1)</f>
        <v xml:space="preserve"> Craniata</v>
      </c>
      <c r="M3064" t="str">
        <f>VLOOKUP(A3064,таксономия!$1:$1048576,11,1)</f>
        <v xml:space="preserve"> Vertebrata</v>
      </c>
      <c r="N3064" t="str">
        <f>VLOOKUP(A3064,таксономия!$1:$1048576,12,1)</f>
        <v xml:space="preserve"> Euteleostomi</v>
      </c>
      <c r="O3064" t="str">
        <f>VLOOKUP(A3064,таксономия!$1:$1048576,13,1)</f>
        <v>Mammalia</v>
      </c>
      <c r="P3064" t="str">
        <f>VLOOKUP(A3064,таксономия!$1:$1048576,14,1)</f>
        <v xml:space="preserve"> Eutheria</v>
      </c>
      <c r="Q3064" t="str">
        <f>VLOOKUP(A3064,таксономия!$1:$1048576,15,1)</f>
        <v xml:space="preserve"> Euarchontoglires</v>
      </c>
      <c r="R3064" t="str">
        <f>VLOOKUP(A3064,таксономия!$1:$1048576,3,1)</f>
        <v xml:space="preserve"> Nomascus leucogenys (Northern white-cheeked gibbon) (Hylobates leucogenys).</v>
      </c>
      <c r="S3064">
        <f t="shared" si="47"/>
        <v>104</v>
      </c>
    </row>
    <row r="3065" spans="1:19" x14ac:dyDescent="0.3">
      <c r="A3065" t="s">
        <v>1777</v>
      </c>
      <c r="B3065" t="s">
        <v>1778</v>
      </c>
      <c r="C3065">
        <v>462</v>
      </c>
      <c r="D3065" t="s">
        <v>12</v>
      </c>
      <c r="E3065">
        <v>36</v>
      </c>
      <c r="F3065">
        <v>119</v>
      </c>
      <c r="G3065">
        <v>2697</v>
      </c>
      <c r="H3065" t="s">
        <v>13</v>
      </c>
      <c r="I3065" t="str">
        <f>VLOOKUP(A3065,таксономия!$1:$1048576,7,1)</f>
        <v>Eukaryota</v>
      </c>
      <c r="J3065" t="str">
        <f>VLOOKUP(A3065,таксономия!$1:$1048576,8,1)</f>
        <v xml:space="preserve"> Metazoa</v>
      </c>
      <c r="K3065" t="str">
        <f>VLOOKUP(A3065,таксономия!$1:$1048576,9,1)</f>
        <v xml:space="preserve"> Chordata</v>
      </c>
      <c r="L3065" t="str">
        <f>VLOOKUP(A3065,таксономия!$1:$1048576,10,1)</f>
        <v xml:space="preserve"> Craniata</v>
      </c>
      <c r="M3065" t="str">
        <f>VLOOKUP(A3065,таксономия!$1:$1048576,11,1)</f>
        <v xml:space="preserve"> Vertebrata</v>
      </c>
      <c r="N3065" t="str">
        <f>VLOOKUP(A3065,таксономия!$1:$1048576,12,1)</f>
        <v xml:space="preserve"> Euteleostomi</v>
      </c>
      <c r="O3065" t="str">
        <f>VLOOKUP(A3065,таксономия!$1:$1048576,13,1)</f>
        <v>Mammalia</v>
      </c>
      <c r="P3065" t="str">
        <f>VLOOKUP(A3065,таксономия!$1:$1048576,14,1)</f>
        <v xml:space="preserve"> Eutheria</v>
      </c>
      <c r="Q3065" t="str">
        <f>VLOOKUP(A3065,таксономия!$1:$1048576,15,1)</f>
        <v xml:space="preserve"> Euarchontoglires</v>
      </c>
      <c r="R3065" t="str">
        <f>VLOOKUP(A3065,таксономия!$1:$1048576,3,1)</f>
        <v xml:space="preserve"> Nomascus leucogenys (Northern white-cheeked gibbon) (Hylobates leucogenys).</v>
      </c>
      <c r="S3065">
        <f t="shared" si="47"/>
        <v>83</v>
      </c>
    </row>
    <row r="3066" spans="1:19" x14ac:dyDescent="0.3">
      <c r="A3066" t="s">
        <v>1777</v>
      </c>
      <c r="B3066" t="s">
        <v>1778</v>
      </c>
      <c r="C3066">
        <v>462</v>
      </c>
      <c r="D3066" t="s">
        <v>86</v>
      </c>
      <c r="E3066">
        <v>124</v>
      </c>
      <c r="F3066">
        <v>205</v>
      </c>
      <c r="G3066">
        <v>2216</v>
      </c>
      <c r="H3066" t="s">
        <v>87</v>
      </c>
      <c r="I3066" t="str">
        <f>VLOOKUP(A3066,таксономия!$1:$1048576,7,1)</f>
        <v>Eukaryota</v>
      </c>
      <c r="J3066" t="str">
        <f>VLOOKUP(A3066,таксономия!$1:$1048576,8,1)</f>
        <v xml:space="preserve"> Metazoa</v>
      </c>
      <c r="K3066" t="str">
        <f>VLOOKUP(A3066,таксономия!$1:$1048576,9,1)</f>
        <v xml:space="preserve"> Chordata</v>
      </c>
      <c r="L3066" t="str">
        <f>VLOOKUP(A3066,таксономия!$1:$1048576,10,1)</f>
        <v xml:space="preserve"> Craniata</v>
      </c>
      <c r="M3066" t="str">
        <f>VLOOKUP(A3066,таксономия!$1:$1048576,11,1)</f>
        <v xml:space="preserve"> Vertebrata</v>
      </c>
      <c r="N3066" t="str">
        <f>VLOOKUP(A3066,таксономия!$1:$1048576,12,1)</f>
        <v xml:space="preserve"> Euteleostomi</v>
      </c>
      <c r="O3066" t="str">
        <f>VLOOKUP(A3066,таксономия!$1:$1048576,13,1)</f>
        <v>Mammalia</v>
      </c>
      <c r="P3066" t="str">
        <f>VLOOKUP(A3066,таксономия!$1:$1048576,14,1)</f>
        <v xml:space="preserve"> Eutheria</v>
      </c>
      <c r="Q3066" t="str">
        <f>VLOOKUP(A3066,таксономия!$1:$1048576,15,1)</f>
        <v xml:space="preserve"> Euarchontoglires</v>
      </c>
      <c r="R3066" t="str">
        <f>VLOOKUP(A3066,таксономия!$1:$1048576,3,1)</f>
        <v xml:space="preserve"> Nomascus leucogenys (Northern white-cheeked gibbon) (Hylobates leucogenys).</v>
      </c>
      <c r="S3066">
        <f t="shared" si="47"/>
        <v>81</v>
      </c>
    </row>
    <row r="3067" spans="1:19" x14ac:dyDescent="0.3">
      <c r="A3067" t="s">
        <v>1779</v>
      </c>
      <c r="B3067" t="s">
        <v>1780</v>
      </c>
      <c r="C3067">
        <v>810</v>
      </c>
      <c r="D3067" t="s">
        <v>12</v>
      </c>
      <c r="E3067">
        <v>103</v>
      </c>
      <c r="F3067">
        <v>181</v>
      </c>
      <c r="G3067">
        <v>2697</v>
      </c>
      <c r="H3067" t="s">
        <v>13</v>
      </c>
      <c r="I3067" t="str">
        <f>VLOOKUP(A3067,таксономия!$1:$1048576,7,1)</f>
        <v>Eukaryota</v>
      </c>
      <c r="J3067" t="str">
        <f>VLOOKUP(A3067,таксономия!$1:$1048576,8,1)</f>
        <v xml:space="preserve"> Metazoa</v>
      </c>
      <c r="K3067" t="str">
        <f>VLOOKUP(A3067,таксономия!$1:$1048576,9,1)</f>
        <v xml:space="preserve"> Chordata</v>
      </c>
      <c r="L3067" t="str">
        <f>VLOOKUP(A3067,таксономия!$1:$1048576,10,1)</f>
        <v xml:space="preserve"> Craniata</v>
      </c>
      <c r="M3067" t="str">
        <f>VLOOKUP(A3067,таксономия!$1:$1048576,11,1)</f>
        <v xml:space="preserve"> Vertebrata</v>
      </c>
      <c r="N3067" t="str">
        <f>VLOOKUP(A3067,таксономия!$1:$1048576,12,1)</f>
        <v xml:space="preserve"> Euteleostomi</v>
      </c>
      <c r="O3067" t="str">
        <f>VLOOKUP(A3067,таксономия!$1:$1048576,13,1)</f>
        <v>Mammalia</v>
      </c>
      <c r="P3067" t="str">
        <f>VLOOKUP(A3067,таксономия!$1:$1048576,14,1)</f>
        <v xml:space="preserve"> Eutheria</v>
      </c>
      <c r="Q3067" t="str">
        <f>VLOOKUP(A3067,таксономия!$1:$1048576,15,1)</f>
        <v xml:space="preserve"> Euarchontoglires</v>
      </c>
      <c r="R3067" t="str">
        <f>VLOOKUP(A3067,таксономия!$1:$1048576,3,1)</f>
        <v xml:space="preserve"> Nomascus leucogenys (Northern white-cheeked gibbon) (Hylobates leucogenys).</v>
      </c>
      <c r="S3067">
        <f t="shared" si="47"/>
        <v>78</v>
      </c>
    </row>
    <row r="3068" spans="1:19" x14ac:dyDescent="0.3">
      <c r="A3068" t="s">
        <v>1779</v>
      </c>
      <c r="B3068" t="s">
        <v>1780</v>
      </c>
      <c r="C3068">
        <v>810</v>
      </c>
      <c r="D3068" t="s">
        <v>12</v>
      </c>
      <c r="E3068">
        <v>185</v>
      </c>
      <c r="F3068">
        <v>262</v>
      </c>
      <c r="G3068">
        <v>2697</v>
      </c>
      <c r="H3068" t="s">
        <v>13</v>
      </c>
      <c r="I3068" t="str">
        <f>VLOOKUP(A3068,таксономия!$1:$1048576,7,1)</f>
        <v>Eukaryota</v>
      </c>
      <c r="J3068" t="str">
        <f>VLOOKUP(A3068,таксономия!$1:$1048576,8,1)</f>
        <v xml:space="preserve"> Metazoa</v>
      </c>
      <c r="K3068" t="str">
        <f>VLOOKUP(A3068,таксономия!$1:$1048576,9,1)</f>
        <v xml:space="preserve"> Chordata</v>
      </c>
      <c r="L3068" t="str">
        <f>VLOOKUP(A3068,таксономия!$1:$1048576,10,1)</f>
        <v xml:space="preserve"> Craniata</v>
      </c>
      <c r="M3068" t="str">
        <f>VLOOKUP(A3068,таксономия!$1:$1048576,11,1)</f>
        <v xml:space="preserve"> Vertebrata</v>
      </c>
      <c r="N3068" t="str">
        <f>VLOOKUP(A3068,таксономия!$1:$1048576,12,1)</f>
        <v xml:space="preserve"> Euteleostomi</v>
      </c>
      <c r="O3068" t="str">
        <f>VLOOKUP(A3068,таксономия!$1:$1048576,13,1)</f>
        <v>Mammalia</v>
      </c>
      <c r="P3068" t="str">
        <f>VLOOKUP(A3068,таксономия!$1:$1048576,14,1)</f>
        <v xml:space="preserve"> Eutheria</v>
      </c>
      <c r="Q3068" t="str">
        <f>VLOOKUP(A3068,таксономия!$1:$1048576,15,1)</f>
        <v xml:space="preserve"> Euarchontoglires</v>
      </c>
      <c r="R3068" t="str">
        <f>VLOOKUP(A3068,таксономия!$1:$1048576,3,1)</f>
        <v xml:space="preserve"> Nomascus leucogenys (Northern white-cheeked gibbon) (Hylobates leucogenys).</v>
      </c>
      <c r="S3068">
        <f t="shared" si="47"/>
        <v>77</v>
      </c>
    </row>
    <row r="3069" spans="1:19" x14ac:dyDescent="0.3">
      <c r="A3069" t="s">
        <v>1779</v>
      </c>
      <c r="B3069" t="s">
        <v>1780</v>
      </c>
      <c r="C3069">
        <v>810</v>
      </c>
      <c r="D3069" t="s">
        <v>12</v>
      </c>
      <c r="E3069">
        <v>275</v>
      </c>
      <c r="F3069">
        <v>352</v>
      </c>
      <c r="G3069">
        <v>2697</v>
      </c>
      <c r="H3069" t="s">
        <v>13</v>
      </c>
      <c r="I3069" t="str">
        <f>VLOOKUP(A3069,таксономия!$1:$1048576,7,1)</f>
        <v>Eukaryota</v>
      </c>
      <c r="J3069" t="str">
        <f>VLOOKUP(A3069,таксономия!$1:$1048576,8,1)</f>
        <v xml:space="preserve"> Metazoa</v>
      </c>
      <c r="K3069" t="str">
        <f>VLOOKUP(A3069,таксономия!$1:$1048576,9,1)</f>
        <v xml:space="preserve"> Chordata</v>
      </c>
      <c r="L3069" t="str">
        <f>VLOOKUP(A3069,таксономия!$1:$1048576,10,1)</f>
        <v xml:space="preserve"> Craniata</v>
      </c>
      <c r="M3069" t="str">
        <f>VLOOKUP(A3069,таксономия!$1:$1048576,11,1)</f>
        <v xml:space="preserve"> Vertebrata</v>
      </c>
      <c r="N3069" t="str">
        <f>VLOOKUP(A3069,таксономия!$1:$1048576,12,1)</f>
        <v xml:space="preserve"> Euteleostomi</v>
      </c>
      <c r="O3069" t="str">
        <f>VLOOKUP(A3069,таксономия!$1:$1048576,13,1)</f>
        <v>Mammalia</v>
      </c>
      <c r="P3069" t="str">
        <f>VLOOKUP(A3069,таксономия!$1:$1048576,14,1)</f>
        <v xml:space="preserve"> Eutheria</v>
      </c>
      <c r="Q3069" t="str">
        <f>VLOOKUP(A3069,таксономия!$1:$1048576,15,1)</f>
        <v xml:space="preserve"> Euarchontoglires</v>
      </c>
      <c r="R3069" t="str">
        <f>VLOOKUP(A3069,таксономия!$1:$1048576,3,1)</f>
        <v xml:space="preserve"> Nomascus leucogenys (Northern white-cheeked gibbon) (Hylobates leucogenys).</v>
      </c>
      <c r="S3069">
        <f t="shared" si="47"/>
        <v>77</v>
      </c>
    </row>
    <row r="3070" spans="1:19" x14ac:dyDescent="0.3">
      <c r="A3070" t="s">
        <v>1779</v>
      </c>
      <c r="B3070" t="s">
        <v>1780</v>
      </c>
      <c r="C3070">
        <v>810</v>
      </c>
      <c r="D3070" t="s">
        <v>12</v>
      </c>
      <c r="E3070">
        <v>377</v>
      </c>
      <c r="F3070">
        <v>454</v>
      </c>
      <c r="G3070">
        <v>2697</v>
      </c>
      <c r="H3070" t="s">
        <v>13</v>
      </c>
      <c r="I3070" t="str">
        <f>VLOOKUP(A3070,таксономия!$1:$1048576,7,1)</f>
        <v>Eukaryota</v>
      </c>
      <c r="J3070" t="str">
        <f>VLOOKUP(A3070,таксономия!$1:$1048576,8,1)</f>
        <v xml:space="preserve"> Metazoa</v>
      </c>
      <c r="K3070" t="str">
        <f>VLOOKUP(A3070,таксономия!$1:$1048576,9,1)</f>
        <v xml:space="preserve"> Chordata</v>
      </c>
      <c r="L3070" t="str">
        <f>VLOOKUP(A3070,таксономия!$1:$1048576,10,1)</f>
        <v xml:space="preserve"> Craniata</v>
      </c>
      <c r="M3070" t="str">
        <f>VLOOKUP(A3070,таксономия!$1:$1048576,11,1)</f>
        <v xml:space="preserve"> Vertebrata</v>
      </c>
      <c r="N3070" t="str">
        <f>VLOOKUP(A3070,таксономия!$1:$1048576,12,1)</f>
        <v xml:space="preserve"> Euteleostomi</v>
      </c>
      <c r="O3070" t="str">
        <f>VLOOKUP(A3070,таксономия!$1:$1048576,13,1)</f>
        <v>Mammalia</v>
      </c>
      <c r="P3070" t="str">
        <f>VLOOKUP(A3070,таксономия!$1:$1048576,14,1)</f>
        <v xml:space="preserve"> Eutheria</v>
      </c>
      <c r="Q3070" t="str">
        <f>VLOOKUP(A3070,таксономия!$1:$1048576,15,1)</f>
        <v xml:space="preserve"> Euarchontoglires</v>
      </c>
      <c r="R3070" t="str">
        <f>VLOOKUP(A3070,таксономия!$1:$1048576,3,1)</f>
        <v xml:space="preserve"> Nomascus leucogenys (Northern white-cheeked gibbon) (Hylobates leucogenys).</v>
      </c>
      <c r="S3070">
        <f t="shared" si="47"/>
        <v>77</v>
      </c>
    </row>
    <row r="3071" spans="1:19" x14ac:dyDescent="0.3">
      <c r="A3071" t="s">
        <v>1779</v>
      </c>
      <c r="B3071" t="s">
        <v>1780</v>
      </c>
      <c r="C3071">
        <v>810</v>
      </c>
      <c r="D3071" t="s">
        <v>12</v>
      </c>
      <c r="E3071">
        <v>481</v>
      </c>
      <c r="F3071">
        <v>560</v>
      </c>
      <c r="G3071">
        <v>2697</v>
      </c>
      <c r="H3071" t="s">
        <v>13</v>
      </c>
      <c r="I3071" t="str">
        <f>VLOOKUP(A3071,таксономия!$1:$1048576,7,1)</f>
        <v>Eukaryota</v>
      </c>
      <c r="J3071" t="str">
        <f>VLOOKUP(A3071,таксономия!$1:$1048576,8,1)</f>
        <v xml:space="preserve"> Metazoa</v>
      </c>
      <c r="K3071" t="str">
        <f>VLOOKUP(A3071,таксономия!$1:$1048576,9,1)</f>
        <v xml:space="preserve"> Chordata</v>
      </c>
      <c r="L3071" t="str">
        <f>VLOOKUP(A3071,таксономия!$1:$1048576,10,1)</f>
        <v xml:space="preserve"> Craniata</v>
      </c>
      <c r="M3071" t="str">
        <f>VLOOKUP(A3071,таксономия!$1:$1048576,11,1)</f>
        <v xml:space="preserve"> Vertebrata</v>
      </c>
      <c r="N3071" t="str">
        <f>VLOOKUP(A3071,таксономия!$1:$1048576,12,1)</f>
        <v xml:space="preserve"> Euteleostomi</v>
      </c>
      <c r="O3071" t="str">
        <f>VLOOKUP(A3071,таксономия!$1:$1048576,13,1)</f>
        <v>Mammalia</v>
      </c>
      <c r="P3071" t="str">
        <f>VLOOKUP(A3071,таксономия!$1:$1048576,14,1)</f>
        <v xml:space="preserve"> Eutheria</v>
      </c>
      <c r="Q3071" t="str">
        <f>VLOOKUP(A3071,таксономия!$1:$1048576,15,1)</f>
        <v xml:space="preserve"> Euarchontoglires</v>
      </c>
      <c r="R3071" t="str">
        <f>VLOOKUP(A3071,таксономия!$1:$1048576,3,1)</f>
        <v xml:space="preserve"> Nomascus leucogenys (Northern white-cheeked gibbon) (Hylobates leucogenys).</v>
      </c>
      <c r="S3071">
        <f t="shared" si="47"/>
        <v>79</v>
      </c>
    </row>
    <row r="3072" spans="1:19" x14ac:dyDescent="0.3">
      <c r="A3072" t="s">
        <v>1779</v>
      </c>
      <c r="B3072" t="s">
        <v>1780</v>
      </c>
      <c r="C3072">
        <v>810</v>
      </c>
      <c r="D3072" t="s">
        <v>44</v>
      </c>
      <c r="E3072">
        <v>23</v>
      </c>
      <c r="F3072">
        <v>99</v>
      </c>
      <c r="G3072">
        <v>2217</v>
      </c>
      <c r="H3072" t="s">
        <v>45</v>
      </c>
      <c r="I3072" t="str">
        <f>VLOOKUP(A3072,таксономия!$1:$1048576,7,1)</f>
        <v>Eukaryota</v>
      </c>
      <c r="J3072" t="str">
        <f>VLOOKUP(A3072,таксономия!$1:$1048576,8,1)</f>
        <v xml:space="preserve"> Metazoa</v>
      </c>
      <c r="K3072" t="str">
        <f>VLOOKUP(A3072,таксономия!$1:$1048576,9,1)</f>
        <v xml:space="preserve"> Chordata</v>
      </c>
      <c r="L3072" t="str">
        <f>VLOOKUP(A3072,таксономия!$1:$1048576,10,1)</f>
        <v xml:space="preserve"> Craniata</v>
      </c>
      <c r="M3072" t="str">
        <f>VLOOKUP(A3072,таксономия!$1:$1048576,11,1)</f>
        <v xml:space="preserve"> Vertebrata</v>
      </c>
      <c r="N3072" t="str">
        <f>VLOOKUP(A3072,таксономия!$1:$1048576,12,1)</f>
        <v xml:space="preserve"> Euteleostomi</v>
      </c>
      <c r="O3072" t="str">
        <f>VLOOKUP(A3072,таксономия!$1:$1048576,13,1)</f>
        <v>Mammalia</v>
      </c>
      <c r="P3072" t="str">
        <f>VLOOKUP(A3072,таксономия!$1:$1048576,14,1)</f>
        <v xml:space="preserve"> Eutheria</v>
      </c>
      <c r="Q3072" t="str">
        <f>VLOOKUP(A3072,таксономия!$1:$1048576,15,1)</f>
        <v xml:space="preserve"> Euarchontoglires</v>
      </c>
      <c r="R3072" t="str">
        <f>VLOOKUP(A3072,таксономия!$1:$1048576,3,1)</f>
        <v xml:space="preserve"> Nomascus leucogenys (Northern white-cheeked gibbon) (Hylobates leucogenys).</v>
      </c>
      <c r="S3072">
        <f t="shared" si="47"/>
        <v>76</v>
      </c>
    </row>
    <row r="3073" spans="1:19" x14ac:dyDescent="0.3">
      <c r="A3073" t="s">
        <v>1779</v>
      </c>
      <c r="B3073" t="s">
        <v>1780</v>
      </c>
      <c r="C3073">
        <v>810</v>
      </c>
      <c r="D3073" t="s">
        <v>16</v>
      </c>
      <c r="E3073">
        <v>581</v>
      </c>
      <c r="F3073">
        <v>803</v>
      </c>
      <c r="G3073">
        <v>22248</v>
      </c>
      <c r="H3073" t="s">
        <v>17</v>
      </c>
      <c r="I3073" t="str">
        <f>VLOOKUP(A3073,таксономия!$1:$1048576,7,1)</f>
        <v>Eukaryota</v>
      </c>
      <c r="J3073" t="str">
        <f>VLOOKUP(A3073,таксономия!$1:$1048576,8,1)</f>
        <v xml:space="preserve"> Metazoa</v>
      </c>
      <c r="K3073" t="str">
        <f>VLOOKUP(A3073,таксономия!$1:$1048576,9,1)</f>
        <v xml:space="preserve"> Chordata</v>
      </c>
      <c r="L3073" t="str">
        <f>VLOOKUP(A3073,таксономия!$1:$1048576,10,1)</f>
        <v xml:space="preserve"> Craniata</v>
      </c>
      <c r="M3073" t="str">
        <f>VLOOKUP(A3073,таксономия!$1:$1048576,11,1)</f>
        <v xml:space="preserve"> Vertebrata</v>
      </c>
      <c r="N3073" t="str">
        <f>VLOOKUP(A3073,таксономия!$1:$1048576,12,1)</f>
        <v xml:space="preserve"> Euteleostomi</v>
      </c>
      <c r="O3073" t="str">
        <f>VLOOKUP(A3073,таксономия!$1:$1048576,13,1)</f>
        <v>Mammalia</v>
      </c>
      <c r="P3073" t="str">
        <f>VLOOKUP(A3073,таксономия!$1:$1048576,14,1)</f>
        <v xml:space="preserve"> Eutheria</v>
      </c>
      <c r="Q3073" t="str">
        <f>VLOOKUP(A3073,таксономия!$1:$1048576,15,1)</f>
        <v xml:space="preserve"> Euarchontoglires</v>
      </c>
      <c r="R3073" t="str">
        <f>VLOOKUP(A3073,таксономия!$1:$1048576,3,1)</f>
        <v xml:space="preserve"> Nomascus leucogenys (Northern white-cheeked gibbon) (Hylobates leucogenys).</v>
      </c>
      <c r="S3073">
        <f t="shared" si="47"/>
        <v>222</v>
      </c>
    </row>
    <row r="3074" spans="1:19" x14ac:dyDescent="0.3">
      <c r="A3074" t="s">
        <v>1781</v>
      </c>
      <c r="B3074" t="s">
        <v>1782</v>
      </c>
      <c r="C3074">
        <v>613</v>
      </c>
      <c r="D3074" t="s">
        <v>34</v>
      </c>
      <c r="E3074">
        <v>98</v>
      </c>
      <c r="F3074">
        <v>129</v>
      </c>
      <c r="G3074">
        <v>24995</v>
      </c>
      <c r="H3074" t="s">
        <v>35</v>
      </c>
      <c r="I3074" t="str">
        <f>VLOOKUP(A3074,таксономия!$1:$1048576,7,1)</f>
        <v>Eukaryota</v>
      </c>
      <c r="J3074" t="str">
        <f>VLOOKUP(A3074,таксономия!$1:$1048576,8,1)</f>
        <v xml:space="preserve"> Metazoa</v>
      </c>
      <c r="K3074" t="str">
        <f>VLOOKUP(A3074,таксономия!$1:$1048576,9,1)</f>
        <v xml:space="preserve"> Chordata</v>
      </c>
      <c r="L3074" t="str">
        <f>VLOOKUP(A3074,таксономия!$1:$1048576,10,1)</f>
        <v xml:space="preserve"> Craniata</v>
      </c>
      <c r="M3074" t="str">
        <f>VLOOKUP(A3074,таксономия!$1:$1048576,11,1)</f>
        <v xml:space="preserve"> Vertebrata</v>
      </c>
      <c r="N3074" t="str">
        <f>VLOOKUP(A3074,таксономия!$1:$1048576,12,1)</f>
        <v xml:space="preserve"> Euteleostomi</v>
      </c>
      <c r="O3074" t="str">
        <f>VLOOKUP(A3074,таксономия!$1:$1048576,13,1)</f>
        <v>Mammalia</v>
      </c>
      <c r="P3074" t="str">
        <f>VLOOKUP(A3074,таксономия!$1:$1048576,14,1)</f>
        <v xml:space="preserve"> Eutheria</v>
      </c>
      <c r="Q3074" t="str">
        <f>VLOOKUP(A3074,таксономия!$1:$1048576,15,1)</f>
        <v xml:space="preserve"> Euarchontoglires</v>
      </c>
      <c r="R3074" t="str">
        <f>VLOOKUP(A3074,таксономия!$1:$1048576,3,1)</f>
        <v xml:space="preserve"> Nomascus leucogenys (Northern white-cheeked gibbon) (Hylobates leucogenys).</v>
      </c>
      <c r="S3074">
        <f t="shared" si="47"/>
        <v>31</v>
      </c>
    </row>
    <row r="3075" spans="1:19" x14ac:dyDescent="0.3">
      <c r="A3075" t="s">
        <v>1781</v>
      </c>
      <c r="B3075" t="s">
        <v>1782</v>
      </c>
      <c r="C3075">
        <v>613</v>
      </c>
      <c r="D3075" t="s">
        <v>34</v>
      </c>
      <c r="E3075">
        <v>176</v>
      </c>
      <c r="F3075">
        <v>206</v>
      </c>
      <c r="G3075">
        <v>24995</v>
      </c>
      <c r="H3075" t="s">
        <v>35</v>
      </c>
      <c r="I3075" t="str">
        <f>VLOOKUP(A3075,таксономия!$1:$1048576,7,1)</f>
        <v>Eukaryota</v>
      </c>
      <c r="J3075" t="str">
        <f>VLOOKUP(A3075,таксономия!$1:$1048576,8,1)</f>
        <v xml:space="preserve"> Metazoa</v>
      </c>
      <c r="K3075" t="str">
        <f>VLOOKUP(A3075,таксономия!$1:$1048576,9,1)</f>
        <v xml:space="preserve"> Chordata</v>
      </c>
      <c r="L3075" t="str">
        <f>VLOOKUP(A3075,таксономия!$1:$1048576,10,1)</f>
        <v xml:space="preserve"> Craniata</v>
      </c>
      <c r="M3075" t="str">
        <f>VLOOKUP(A3075,таксономия!$1:$1048576,11,1)</f>
        <v xml:space="preserve"> Vertebrata</v>
      </c>
      <c r="N3075" t="str">
        <f>VLOOKUP(A3075,таксономия!$1:$1048576,12,1)</f>
        <v xml:space="preserve"> Euteleostomi</v>
      </c>
      <c r="O3075" t="str">
        <f>VLOOKUP(A3075,таксономия!$1:$1048576,13,1)</f>
        <v>Mammalia</v>
      </c>
      <c r="P3075" t="str">
        <f>VLOOKUP(A3075,таксономия!$1:$1048576,14,1)</f>
        <v xml:space="preserve"> Eutheria</v>
      </c>
      <c r="Q3075" t="str">
        <f>VLOOKUP(A3075,таксономия!$1:$1048576,15,1)</f>
        <v xml:space="preserve"> Euarchontoglires</v>
      </c>
      <c r="R3075" t="str">
        <f>VLOOKUP(A3075,таксономия!$1:$1048576,3,1)</f>
        <v xml:space="preserve"> Nomascus leucogenys (Northern white-cheeked gibbon) (Hylobates leucogenys).</v>
      </c>
      <c r="S3075">
        <f t="shared" ref="S3075:S3138" si="48">$F3075-$E3075</f>
        <v>30</v>
      </c>
    </row>
    <row r="3076" spans="1:19" x14ac:dyDescent="0.3">
      <c r="A3076" t="s">
        <v>1781</v>
      </c>
      <c r="B3076" t="s">
        <v>1782</v>
      </c>
      <c r="C3076">
        <v>613</v>
      </c>
      <c r="D3076" t="s">
        <v>12</v>
      </c>
      <c r="E3076">
        <v>215</v>
      </c>
      <c r="F3076">
        <v>293</v>
      </c>
      <c r="G3076">
        <v>2697</v>
      </c>
      <c r="H3076" t="s">
        <v>13</v>
      </c>
      <c r="I3076" t="str">
        <f>VLOOKUP(A3076,таксономия!$1:$1048576,7,1)</f>
        <v>Eukaryota</v>
      </c>
      <c r="J3076" t="str">
        <f>VLOOKUP(A3076,таксономия!$1:$1048576,8,1)</f>
        <v xml:space="preserve"> Metazoa</v>
      </c>
      <c r="K3076" t="str">
        <f>VLOOKUP(A3076,таксономия!$1:$1048576,9,1)</f>
        <v xml:space="preserve"> Chordata</v>
      </c>
      <c r="L3076" t="str">
        <f>VLOOKUP(A3076,таксономия!$1:$1048576,10,1)</f>
        <v xml:space="preserve"> Craniata</v>
      </c>
      <c r="M3076" t="str">
        <f>VLOOKUP(A3076,таксономия!$1:$1048576,11,1)</f>
        <v xml:space="preserve"> Vertebrata</v>
      </c>
      <c r="N3076" t="str">
        <f>VLOOKUP(A3076,таксономия!$1:$1048576,12,1)</f>
        <v xml:space="preserve"> Euteleostomi</v>
      </c>
      <c r="O3076" t="str">
        <f>VLOOKUP(A3076,таксономия!$1:$1048576,13,1)</f>
        <v>Mammalia</v>
      </c>
      <c r="P3076" t="str">
        <f>VLOOKUP(A3076,таксономия!$1:$1048576,14,1)</f>
        <v xml:space="preserve"> Eutheria</v>
      </c>
      <c r="Q3076" t="str">
        <f>VLOOKUP(A3076,таксономия!$1:$1048576,15,1)</f>
        <v xml:space="preserve"> Euarchontoglires</v>
      </c>
      <c r="R3076" t="str">
        <f>VLOOKUP(A3076,таксономия!$1:$1048576,3,1)</f>
        <v xml:space="preserve"> Nomascus leucogenys (Northern white-cheeked gibbon) (Hylobates leucogenys).</v>
      </c>
      <c r="S3076">
        <f t="shared" si="48"/>
        <v>78</v>
      </c>
    </row>
    <row r="3077" spans="1:19" x14ac:dyDescent="0.3">
      <c r="A3077" t="s">
        <v>1781</v>
      </c>
      <c r="B3077" t="s">
        <v>1782</v>
      </c>
      <c r="C3077">
        <v>613</v>
      </c>
      <c r="D3077" t="s">
        <v>16</v>
      </c>
      <c r="E3077">
        <v>371</v>
      </c>
      <c r="F3077">
        <v>607</v>
      </c>
      <c r="G3077">
        <v>22248</v>
      </c>
      <c r="H3077" t="s">
        <v>17</v>
      </c>
      <c r="I3077" t="str">
        <f>VLOOKUP(A3077,таксономия!$1:$1048576,7,1)</f>
        <v>Eukaryota</v>
      </c>
      <c r="J3077" t="str">
        <f>VLOOKUP(A3077,таксономия!$1:$1048576,8,1)</f>
        <v xml:space="preserve"> Metazoa</v>
      </c>
      <c r="K3077" t="str">
        <f>VLOOKUP(A3077,таксономия!$1:$1048576,9,1)</f>
        <v xml:space="preserve"> Chordata</v>
      </c>
      <c r="L3077" t="str">
        <f>VLOOKUP(A3077,таксономия!$1:$1048576,10,1)</f>
        <v xml:space="preserve"> Craniata</v>
      </c>
      <c r="M3077" t="str">
        <f>VLOOKUP(A3077,таксономия!$1:$1048576,11,1)</f>
        <v xml:space="preserve"> Vertebrata</v>
      </c>
      <c r="N3077" t="str">
        <f>VLOOKUP(A3077,таксономия!$1:$1048576,12,1)</f>
        <v xml:space="preserve"> Euteleostomi</v>
      </c>
      <c r="O3077" t="str">
        <f>VLOOKUP(A3077,таксономия!$1:$1048576,13,1)</f>
        <v>Mammalia</v>
      </c>
      <c r="P3077" t="str">
        <f>VLOOKUP(A3077,таксономия!$1:$1048576,14,1)</f>
        <v xml:space="preserve"> Eutheria</v>
      </c>
      <c r="Q3077" t="str">
        <f>VLOOKUP(A3077,таксономия!$1:$1048576,15,1)</f>
        <v xml:space="preserve"> Euarchontoglires</v>
      </c>
      <c r="R3077" t="str">
        <f>VLOOKUP(A3077,таксономия!$1:$1048576,3,1)</f>
        <v xml:space="preserve"> Nomascus leucogenys (Northern white-cheeked gibbon) (Hylobates leucogenys).</v>
      </c>
      <c r="S3077">
        <f t="shared" si="48"/>
        <v>236</v>
      </c>
    </row>
    <row r="3078" spans="1:19" x14ac:dyDescent="0.3">
      <c r="A3078" t="s">
        <v>1781</v>
      </c>
      <c r="B3078" t="s">
        <v>1782</v>
      </c>
      <c r="C3078">
        <v>613</v>
      </c>
      <c r="D3078" t="s">
        <v>36</v>
      </c>
      <c r="E3078">
        <v>47</v>
      </c>
      <c r="F3078">
        <v>88</v>
      </c>
      <c r="G3078">
        <v>1582</v>
      </c>
      <c r="H3078" t="s">
        <v>37</v>
      </c>
      <c r="I3078" t="str">
        <f>VLOOKUP(A3078,таксономия!$1:$1048576,7,1)</f>
        <v>Eukaryota</v>
      </c>
      <c r="J3078" t="str">
        <f>VLOOKUP(A3078,таксономия!$1:$1048576,8,1)</f>
        <v xml:space="preserve"> Metazoa</v>
      </c>
      <c r="K3078" t="str">
        <f>VLOOKUP(A3078,таксономия!$1:$1048576,9,1)</f>
        <v xml:space="preserve"> Chordata</v>
      </c>
      <c r="L3078" t="str">
        <f>VLOOKUP(A3078,таксономия!$1:$1048576,10,1)</f>
        <v xml:space="preserve"> Craniata</v>
      </c>
      <c r="M3078" t="str">
        <f>VLOOKUP(A3078,таксономия!$1:$1048576,11,1)</f>
        <v xml:space="preserve"> Vertebrata</v>
      </c>
      <c r="N3078" t="str">
        <f>VLOOKUP(A3078,таксономия!$1:$1048576,12,1)</f>
        <v xml:space="preserve"> Euteleostomi</v>
      </c>
      <c r="O3078" t="str">
        <f>VLOOKUP(A3078,таксономия!$1:$1048576,13,1)</f>
        <v>Mammalia</v>
      </c>
      <c r="P3078" t="str">
        <f>VLOOKUP(A3078,таксономия!$1:$1048576,14,1)</f>
        <v xml:space="preserve"> Eutheria</v>
      </c>
      <c r="Q3078" t="str">
        <f>VLOOKUP(A3078,таксономия!$1:$1048576,15,1)</f>
        <v xml:space="preserve"> Euarchontoglires</v>
      </c>
      <c r="R3078" t="str">
        <f>VLOOKUP(A3078,таксономия!$1:$1048576,3,1)</f>
        <v xml:space="preserve"> Nomascus leucogenys (Northern white-cheeked gibbon) (Hylobates leucogenys).</v>
      </c>
      <c r="S3078">
        <f t="shared" si="48"/>
        <v>41</v>
      </c>
    </row>
    <row r="3079" spans="1:19" x14ac:dyDescent="0.3">
      <c r="A3079" t="s">
        <v>1783</v>
      </c>
      <c r="B3079" t="s">
        <v>1784</v>
      </c>
      <c r="C3079">
        <v>562</v>
      </c>
      <c r="D3079" t="s">
        <v>34</v>
      </c>
      <c r="E3079">
        <v>86</v>
      </c>
      <c r="F3079">
        <v>117</v>
      </c>
      <c r="G3079">
        <v>24995</v>
      </c>
      <c r="H3079" t="s">
        <v>35</v>
      </c>
      <c r="I3079" t="str">
        <f>VLOOKUP(A3079,таксономия!$1:$1048576,7,1)</f>
        <v>Eukaryota</v>
      </c>
      <c r="J3079" t="str">
        <f>VLOOKUP(A3079,таксономия!$1:$1048576,8,1)</f>
        <v xml:space="preserve"> Metazoa</v>
      </c>
      <c r="K3079" t="str">
        <f>VLOOKUP(A3079,таксономия!$1:$1048576,9,1)</f>
        <v xml:space="preserve"> Chordata</v>
      </c>
      <c r="L3079" t="str">
        <f>VLOOKUP(A3079,таксономия!$1:$1048576,10,1)</f>
        <v xml:space="preserve"> Craniata</v>
      </c>
      <c r="M3079" t="str">
        <f>VLOOKUP(A3079,таксономия!$1:$1048576,11,1)</f>
        <v xml:space="preserve"> Vertebrata</v>
      </c>
      <c r="N3079" t="str">
        <f>VLOOKUP(A3079,таксономия!$1:$1048576,12,1)</f>
        <v xml:space="preserve"> Euteleostomi</v>
      </c>
      <c r="O3079" t="str">
        <f>VLOOKUP(A3079,таксономия!$1:$1048576,13,1)</f>
        <v>Mammalia</v>
      </c>
      <c r="P3079" t="str">
        <f>VLOOKUP(A3079,таксономия!$1:$1048576,14,1)</f>
        <v xml:space="preserve"> Eutheria</v>
      </c>
      <c r="Q3079" t="str">
        <f>VLOOKUP(A3079,таксономия!$1:$1048576,15,1)</f>
        <v xml:space="preserve"> Euarchontoglires</v>
      </c>
      <c r="R3079" t="str">
        <f>VLOOKUP(A3079,таксономия!$1:$1048576,3,1)</f>
        <v xml:space="preserve"> Nomascus leucogenys (Northern white-cheeked gibbon) (Hylobates leucogenys).</v>
      </c>
      <c r="S3079">
        <f t="shared" si="48"/>
        <v>31</v>
      </c>
    </row>
    <row r="3080" spans="1:19" x14ac:dyDescent="0.3">
      <c r="A3080" t="s">
        <v>1783</v>
      </c>
      <c r="B3080" t="s">
        <v>1784</v>
      </c>
      <c r="C3080">
        <v>562</v>
      </c>
      <c r="D3080" t="s">
        <v>12</v>
      </c>
      <c r="E3080">
        <v>127</v>
      </c>
      <c r="F3080">
        <v>208</v>
      </c>
      <c r="G3080">
        <v>2697</v>
      </c>
      <c r="H3080" t="s">
        <v>13</v>
      </c>
      <c r="I3080" t="str">
        <f>VLOOKUP(A3080,таксономия!$1:$1048576,7,1)</f>
        <v>Eukaryota</v>
      </c>
      <c r="J3080" t="str">
        <f>VLOOKUP(A3080,таксономия!$1:$1048576,8,1)</f>
        <v xml:space="preserve"> Metazoa</v>
      </c>
      <c r="K3080" t="str">
        <f>VLOOKUP(A3080,таксономия!$1:$1048576,9,1)</f>
        <v xml:space="preserve"> Chordata</v>
      </c>
      <c r="L3080" t="str">
        <f>VLOOKUP(A3080,таксономия!$1:$1048576,10,1)</f>
        <v xml:space="preserve"> Craniata</v>
      </c>
      <c r="M3080" t="str">
        <f>VLOOKUP(A3080,таксономия!$1:$1048576,11,1)</f>
        <v xml:space="preserve"> Vertebrata</v>
      </c>
      <c r="N3080" t="str">
        <f>VLOOKUP(A3080,таксономия!$1:$1048576,12,1)</f>
        <v xml:space="preserve"> Euteleostomi</v>
      </c>
      <c r="O3080" t="str">
        <f>VLOOKUP(A3080,таксономия!$1:$1048576,13,1)</f>
        <v>Mammalia</v>
      </c>
      <c r="P3080" t="str">
        <f>VLOOKUP(A3080,таксономия!$1:$1048576,14,1)</f>
        <v xml:space="preserve"> Eutheria</v>
      </c>
      <c r="Q3080" t="str">
        <f>VLOOKUP(A3080,таксономия!$1:$1048576,15,1)</f>
        <v xml:space="preserve"> Euarchontoglires</v>
      </c>
      <c r="R3080" t="str">
        <f>VLOOKUP(A3080,таксономия!$1:$1048576,3,1)</f>
        <v xml:space="preserve"> Nomascus leucogenys (Northern white-cheeked gibbon) (Hylobates leucogenys).</v>
      </c>
      <c r="S3080">
        <f t="shared" si="48"/>
        <v>81</v>
      </c>
    </row>
    <row r="3081" spans="1:19" x14ac:dyDescent="0.3">
      <c r="A3081" t="s">
        <v>1783</v>
      </c>
      <c r="B3081" t="s">
        <v>1784</v>
      </c>
      <c r="C3081">
        <v>562</v>
      </c>
      <c r="D3081" t="s">
        <v>12</v>
      </c>
      <c r="E3081">
        <v>215</v>
      </c>
      <c r="F3081">
        <v>296</v>
      </c>
      <c r="G3081">
        <v>2697</v>
      </c>
      <c r="H3081" t="s">
        <v>13</v>
      </c>
      <c r="I3081" t="str">
        <f>VLOOKUP(A3081,таксономия!$1:$1048576,7,1)</f>
        <v>Eukaryota</v>
      </c>
      <c r="J3081" t="str">
        <f>VLOOKUP(A3081,таксономия!$1:$1048576,8,1)</f>
        <v xml:space="preserve"> Metazoa</v>
      </c>
      <c r="K3081" t="str">
        <f>VLOOKUP(A3081,таксономия!$1:$1048576,9,1)</f>
        <v xml:space="preserve"> Chordata</v>
      </c>
      <c r="L3081" t="str">
        <f>VLOOKUP(A3081,таксономия!$1:$1048576,10,1)</f>
        <v xml:space="preserve"> Craniata</v>
      </c>
      <c r="M3081" t="str">
        <f>VLOOKUP(A3081,таксономия!$1:$1048576,11,1)</f>
        <v xml:space="preserve"> Vertebrata</v>
      </c>
      <c r="N3081" t="str">
        <f>VLOOKUP(A3081,таксономия!$1:$1048576,12,1)</f>
        <v xml:space="preserve"> Euteleostomi</v>
      </c>
      <c r="O3081" t="str">
        <f>VLOOKUP(A3081,таксономия!$1:$1048576,13,1)</f>
        <v>Mammalia</v>
      </c>
      <c r="P3081" t="str">
        <f>VLOOKUP(A3081,таксономия!$1:$1048576,14,1)</f>
        <v xml:space="preserve"> Eutheria</v>
      </c>
      <c r="Q3081" t="str">
        <f>VLOOKUP(A3081,таксономия!$1:$1048576,15,1)</f>
        <v xml:space="preserve"> Euarchontoglires</v>
      </c>
      <c r="R3081" t="str">
        <f>VLOOKUP(A3081,таксономия!$1:$1048576,3,1)</f>
        <v xml:space="preserve"> Nomascus leucogenys (Northern white-cheeked gibbon) (Hylobates leucogenys).</v>
      </c>
      <c r="S3081">
        <f t="shared" si="48"/>
        <v>81</v>
      </c>
    </row>
    <row r="3082" spans="1:19" x14ac:dyDescent="0.3">
      <c r="A3082" t="s">
        <v>1783</v>
      </c>
      <c r="B3082" t="s">
        <v>1784</v>
      </c>
      <c r="C3082">
        <v>562</v>
      </c>
      <c r="D3082" t="s">
        <v>16</v>
      </c>
      <c r="E3082">
        <v>311</v>
      </c>
      <c r="F3082">
        <v>556</v>
      </c>
      <c r="G3082">
        <v>22248</v>
      </c>
      <c r="H3082" t="s">
        <v>17</v>
      </c>
      <c r="I3082" t="str">
        <f>VLOOKUP(A3082,таксономия!$1:$1048576,7,1)</f>
        <v>Eukaryota</v>
      </c>
      <c r="J3082" t="str">
        <f>VLOOKUP(A3082,таксономия!$1:$1048576,8,1)</f>
        <v xml:space="preserve"> Metazoa</v>
      </c>
      <c r="K3082" t="str">
        <f>VLOOKUP(A3082,таксономия!$1:$1048576,9,1)</f>
        <v xml:space="preserve"> Chordata</v>
      </c>
      <c r="L3082" t="str">
        <f>VLOOKUP(A3082,таксономия!$1:$1048576,10,1)</f>
        <v xml:space="preserve"> Craniata</v>
      </c>
      <c r="M3082" t="str">
        <f>VLOOKUP(A3082,таксономия!$1:$1048576,11,1)</f>
        <v xml:space="preserve"> Vertebrata</v>
      </c>
      <c r="N3082" t="str">
        <f>VLOOKUP(A3082,таксономия!$1:$1048576,12,1)</f>
        <v xml:space="preserve"> Euteleostomi</v>
      </c>
      <c r="O3082" t="str">
        <f>VLOOKUP(A3082,таксономия!$1:$1048576,13,1)</f>
        <v>Mammalia</v>
      </c>
      <c r="P3082" t="str">
        <f>VLOOKUP(A3082,таксономия!$1:$1048576,14,1)</f>
        <v xml:space="preserve"> Eutheria</v>
      </c>
      <c r="Q3082" t="str">
        <f>VLOOKUP(A3082,таксономия!$1:$1048576,15,1)</f>
        <v xml:space="preserve"> Euarchontoglires</v>
      </c>
      <c r="R3082" t="str">
        <f>VLOOKUP(A3082,таксономия!$1:$1048576,3,1)</f>
        <v xml:space="preserve"> Nomascus leucogenys (Northern white-cheeked gibbon) (Hylobates leucogenys).</v>
      </c>
      <c r="S3082">
        <f t="shared" si="48"/>
        <v>245</v>
      </c>
    </row>
    <row r="3083" spans="1:19" x14ac:dyDescent="0.3">
      <c r="A3083" t="s">
        <v>1783</v>
      </c>
      <c r="B3083" t="s">
        <v>1784</v>
      </c>
      <c r="C3083">
        <v>562</v>
      </c>
      <c r="D3083" t="s">
        <v>250</v>
      </c>
      <c r="E3083">
        <v>41</v>
      </c>
      <c r="F3083">
        <v>78</v>
      </c>
      <c r="G3083">
        <v>1772</v>
      </c>
      <c r="H3083" t="s">
        <v>251</v>
      </c>
      <c r="I3083" t="str">
        <f>VLOOKUP(A3083,таксономия!$1:$1048576,7,1)</f>
        <v>Eukaryota</v>
      </c>
      <c r="J3083" t="str">
        <f>VLOOKUP(A3083,таксономия!$1:$1048576,8,1)</f>
        <v xml:space="preserve"> Metazoa</v>
      </c>
      <c r="K3083" t="str">
        <f>VLOOKUP(A3083,таксономия!$1:$1048576,9,1)</f>
        <v xml:space="preserve"> Chordata</v>
      </c>
      <c r="L3083" t="str">
        <f>VLOOKUP(A3083,таксономия!$1:$1048576,10,1)</f>
        <v xml:space="preserve"> Craniata</v>
      </c>
      <c r="M3083" t="str">
        <f>VLOOKUP(A3083,таксономия!$1:$1048576,11,1)</f>
        <v xml:space="preserve"> Vertebrata</v>
      </c>
      <c r="N3083" t="str">
        <f>VLOOKUP(A3083,таксономия!$1:$1048576,12,1)</f>
        <v xml:space="preserve"> Euteleostomi</v>
      </c>
      <c r="O3083" t="str">
        <f>VLOOKUP(A3083,таксономия!$1:$1048576,13,1)</f>
        <v>Mammalia</v>
      </c>
      <c r="P3083" t="str">
        <f>VLOOKUP(A3083,таксономия!$1:$1048576,14,1)</f>
        <v xml:space="preserve"> Eutheria</v>
      </c>
      <c r="Q3083" t="str">
        <f>VLOOKUP(A3083,таксономия!$1:$1048576,15,1)</f>
        <v xml:space="preserve"> Euarchontoglires</v>
      </c>
      <c r="R3083" t="str">
        <f>VLOOKUP(A3083,таксономия!$1:$1048576,3,1)</f>
        <v xml:space="preserve"> Nomascus leucogenys (Northern white-cheeked gibbon) (Hylobates leucogenys).</v>
      </c>
      <c r="S3083">
        <f t="shared" si="48"/>
        <v>37</v>
      </c>
    </row>
    <row r="3084" spans="1:19" x14ac:dyDescent="0.3">
      <c r="A3084" t="s">
        <v>1785</v>
      </c>
      <c r="B3084" t="s">
        <v>1786</v>
      </c>
      <c r="C3084">
        <v>622</v>
      </c>
      <c r="D3084" t="s">
        <v>10</v>
      </c>
      <c r="E3084">
        <v>49</v>
      </c>
      <c r="F3084">
        <v>90</v>
      </c>
      <c r="G3084">
        <v>998</v>
      </c>
      <c r="H3084" t="s">
        <v>11</v>
      </c>
      <c r="I3084" t="str">
        <f>VLOOKUP(A3084,таксономия!$1:$1048576,7,1)</f>
        <v>Eukaryota</v>
      </c>
      <c r="J3084" t="str">
        <f>VLOOKUP(A3084,таксономия!$1:$1048576,8,1)</f>
        <v xml:space="preserve"> Metazoa</v>
      </c>
      <c r="K3084" t="str">
        <f>VLOOKUP(A3084,таксономия!$1:$1048576,9,1)</f>
        <v xml:space="preserve"> Chordata</v>
      </c>
      <c r="L3084" t="str">
        <f>VLOOKUP(A3084,таксономия!$1:$1048576,10,1)</f>
        <v xml:space="preserve"> Craniata</v>
      </c>
      <c r="M3084" t="str">
        <f>VLOOKUP(A3084,таксономия!$1:$1048576,11,1)</f>
        <v xml:space="preserve"> Vertebrata</v>
      </c>
      <c r="N3084" t="str">
        <f>VLOOKUP(A3084,таксономия!$1:$1048576,12,1)</f>
        <v xml:space="preserve"> Euteleostomi</v>
      </c>
      <c r="O3084" t="str">
        <f>VLOOKUP(A3084,таксономия!$1:$1048576,13,1)</f>
        <v>Mammalia</v>
      </c>
      <c r="P3084" t="str">
        <f>VLOOKUP(A3084,таксономия!$1:$1048576,14,1)</f>
        <v xml:space="preserve"> Eutheria</v>
      </c>
      <c r="Q3084" t="str">
        <f>VLOOKUP(A3084,таксономия!$1:$1048576,15,1)</f>
        <v xml:space="preserve"> Euarchontoglires</v>
      </c>
      <c r="R3084" t="str">
        <f>VLOOKUP(A3084,таксономия!$1:$1048576,3,1)</f>
        <v xml:space="preserve"> Nomascus leucogenys (Northern white-cheeked gibbon) (Hylobates leucogenys).</v>
      </c>
      <c r="S3084">
        <f t="shared" si="48"/>
        <v>41</v>
      </c>
    </row>
    <row r="3085" spans="1:19" x14ac:dyDescent="0.3">
      <c r="A3085" t="s">
        <v>1785</v>
      </c>
      <c r="B3085" t="s">
        <v>1786</v>
      </c>
      <c r="C3085">
        <v>622</v>
      </c>
      <c r="D3085" t="s">
        <v>12</v>
      </c>
      <c r="E3085">
        <v>109</v>
      </c>
      <c r="F3085">
        <v>187</v>
      </c>
      <c r="G3085">
        <v>2697</v>
      </c>
      <c r="H3085" t="s">
        <v>13</v>
      </c>
      <c r="I3085" t="str">
        <f>VLOOKUP(A3085,таксономия!$1:$1048576,7,1)</f>
        <v>Eukaryota</v>
      </c>
      <c r="J3085" t="str">
        <f>VLOOKUP(A3085,таксономия!$1:$1048576,8,1)</f>
        <v xml:space="preserve"> Metazoa</v>
      </c>
      <c r="K3085" t="str">
        <f>VLOOKUP(A3085,таксономия!$1:$1048576,9,1)</f>
        <v xml:space="preserve"> Chordata</v>
      </c>
      <c r="L3085" t="str">
        <f>VLOOKUP(A3085,таксономия!$1:$1048576,10,1)</f>
        <v xml:space="preserve"> Craniata</v>
      </c>
      <c r="M3085" t="str">
        <f>VLOOKUP(A3085,таксономия!$1:$1048576,11,1)</f>
        <v xml:space="preserve"> Vertebrata</v>
      </c>
      <c r="N3085" t="str">
        <f>VLOOKUP(A3085,таксономия!$1:$1048576,12,1)</f>
        <v xml:space="preserve"> Euteleostomi</v>
      </c>
      <c r="O3085" t="str">
        <f>VLOOKUP(A3085,таксономия!$1:$1048576,13,1)</f>
        <v>Mammalia</v>
      </c>
      <c r="P3085" t="str">
        <f>VLOOKUP(A3085,таксономия!$1:$1048576,14,1)</f>
        <v xml:space="preserve"> Eutheria</v>
      </c>
      <c r="Q3085" t="str">
        <f>VLOOKUP(A3085,таксономия!$1:$1048576,15,1)</f>
        <v xml:space="preserve"> Euarchontoglires</v>
      </c>
      <c r="R3085" t="str">
        <f>VLOOKUP(A3085,таксономия!$1:$1048576,3,1)</f>
        <v xml:space="preserve"> Nomascus leucogenys (Northern white-cheeked gibbon) (Hylobates leucogenys).</v>
      </c>
      <c r="S3085">
        <f t="shared" si="48"/>
        <v>78</v>
      </c>
    </row>
    <row r="3086" spans="1:19" x14ac:dyDescent="0.3">
      <c r="A3086" t="s">
        <v>1785</v>
      </c>
      <c r="B3086" t="s">
        <v>1786</v>
      </c>
      <c r="C3086">
        <v>622</v>
      </c>
      <c r="D3086" t="s">
        <v>12</v>
      </c>
      <c r="E3086">
        <v>214</v>
      </c>
      <c r="F3086">
        <v>292</v>
      </c>
      <c r="G3086">
        <v>2697</v>
      </c>
      <c r="H3086" t="s">
        <v>13</v>
      </c>
      <c r="I3086" t="str">
        <f>VLOOKUP(A3086,таксономия!$1:$1048576,7,1)</f>
        <v>Eukaryota</v>
      </c>
      <c r="J3086" t="str">
        <f>VLOOKUP(A3086,таксономия!$1:$1048576,8,1)</f>
        <v xml:space="preserve"> Metazoa</v>
      </c>
      <c r="K3086" t="str">
        <f>VLOOKUP(A3086,таксономия!$1:$1048576,9,1)</f>
        <v xml:space="preserve"> Chordata</v>
      </c>
      <c r="L3086" t="str">
        <f>VLOOKUP(A3086,таксономия!$1:$1048576,10,1)</f>
        <v xml:space="preserve"> Craniata</v>
      </c>
      <c r="M3086" t="str">
        <f>VLOOKUP(A3086,таксономия!$1:$1048576,11,1)</f>
        <v xml:space="preserve"> Vertebrata</v>
      </c>
      <c r="N3086" t="str">
        <f>VLOOKUP(A3086,таксономия!$1:$1048576,12,1)</f>
        <v xml:space="preserve"> Euteleostomi</v>
      </c>
      <c r="O3086" t="str">
        <f>VLOOKUP(A3086,таксономия!$1:$1048576,13,1)</f>
        <v>Mammalia</v>
      </c>
      <c r="P3086" t="str">
        <f>VLOOKUP(A3086,таксономия!$1:$1048576,14,1)</f>
        <v xml:space="preserve"> Eutheria</v>
      </c>
      <c r="Q3086" t="str">
        <f>VLOOKUP(A3086,таксономия!$1:$1048576,15,1)</f>
        <v xml:space="preserve"> Euarchontoglires</v>
      </c>
      <c r="R3086" t="str">
        <f>VLOOKUP(A3086,таксономия!$1:$1048576,3,1)</f>
        <v xml:space="preserve"> Nomascus leucogenys (Northern white-cheeked gibbon) (Hylobates leucogenys).</v>
      </c>
      <c r="S3086">
        <f t="shared" si="48"/>
        <v>78</v>
      </c>
    </row>
    <row r="3087" spans="1:19" x14ac:dyDescent="0.3">
      <c r="A3087" t="s">
        <v>1785</v>
      </c>
      <c r="B3087" t="s">
        <v>1786</v>
      </c>
      <c r="C3087">
        <v>622</v>
      </c>
      <c r="D3087" t="s">
        <v>14</v>
      </c>
      <c r="E3087">
        <v>316</v>
      </c>
      <c r="F3087">
        <v>339</v>
      </c>
      <c r="G3087">
        <v>80</v>
      </c>
      <c r="H3087" t="s">
        <v>15</v>
      </c>
      <c r="I3087" t="str">
        <f>VLOOKUP(A3087,таксономия!$1:$1048576,7,1)</f>
        <v>Eukaryota</v>
      </c>
      <c r="J3087" t="str">
        <f>VLOOKUP(A3087,таксономия!$1:$1048576,8,1)</f>
        <v xml:space="preserve"> Metazoa</v>
      </c>
      <c r="K3087" t="str">
        <f>VLOOKUP(A3087,таксономия!$1:$1048576,9,1)</f>
        <v xml:space="preserve"> Chordata</v>
      </c>
      <c r="L3087" t="str">
        <f>VLOOKUP(A3087,таксономия!$1:$1048576,10,1)</f>
        <v xml:space="preserve"> Craniata</v>
      </c>
      <c r="M3087" t="str">
        <f>VLOOKUP(A3087,таксономия!$1:$1048576,11,1)</f>
        <v xml:space="preserve"> Vertebrata</v>
      </c>
      <c r="N3087" t="str">
        <f>VLOOKUP(A3087,таксономия!$1:$1048576,12,1)</f>
        <v xml:space="preserve"> Euteleostomi</v>
      </c>
      <c r="O3087" t="str">
        <f>VLOOKUP(A3087,таксономия!$1:$1048576,13,1)</f>
        <v>Mammalia</v>
      </c>
      <c r="P3087" t="str">
        <f>VLOOKUP(A3087,таксономия!$1:$1048576,14,1)</f>
        <v xml:space="preserve"> Eutheria</v>
      </c>
      <c r="Q3087" t="str">
        <f>VLOOKUP(A3087,таксономия!$1:$1048576,15,1)</f>
        <v xml:space="preserve"> Euarchontoglires</v>
      </c>
      <c r="R3087" t="str">
        <f>VLOOKUP(A3087,таксономия!$1:$1048576,3,1)</f>
        <v xml:space="preserve"> Nomascus leucogenys (Northern white-cheeked gibbon) (Hylobates leucogenys).</v>
      </c>
      <c r="S3087">
        <f t="shared" si="48"/>
        <v>23</v>
      </c>
    </row>
    <row r="3088" spans="1:19" x14ac:dyDescent="0.3">
      <c r="A3088" t="s">
        <v>1785</v>
      </c>
      <c r="B3088" t="s">
        <v>1786</v>
      </c>
      <c r="C3088">
        <v>622</v>
      </c>
      <c r="D3088" t="s">
        <v>16</v>
      </c>
      <c r="E3088">
        <v>365</v>
      </c>
      <c r="F3088">
        <v>613</v>
      </c>
      <c r="G3088">
        <v>22248</v>
      </c>
      <c r="H3088" t="s">
        <v>17</v>
      </c>
      <c r="I3088" t="str">
        <f>VLOOKUP(A3088,таксономия!$1:$1048576,7,1)</f>
        <v>Eukaryota</v>
      </c>
      <c r="J3088" t="str">
        <f>VLOOKUP(A3088,таксономия!$1:$1048576,8,1)</f>
        <v xml:space="preserve"> Metazoa</v>
      </c>
      <c r="K3088" t="str">
        <f>VLOOKUP(A3088,таксономия!$1:$1048576,9,1)</f>
        <v xml:space="preserve"> Chordata</v>
      </c>
      <c r="L3088" t="str">
        <f>VLOOKUP(A3088,таксономия!$1:$1048576,10,1)</f>
        <v xml:space="preserve"> Craniata</v>
      </c>
      <c r="M3088" t="str">
        <f>VLOOKUP(A3088,таксономия!$1:$1048576,11,1)</f>
        <v xml:space="preserve"> Vertebrata</v>
      </c>
      <c r="N3088" t="str">
        <f>VLOOKUP(A3088,таксономия!$1:$1048576,12,1)</f>
        <v xml:space="preserve"> Euteleostomi</v>
      </c>
      <c r="O3088" t="str">
        <f>VLOOKUP(A3088,таксономия!$1:$1048576,13,1)</f>
        <v>Mammalia</v>
      </c>
      <c r="P3088" t="str">
        <f>VLOOKUP(A3088,таксономия!$1:$1048576,14,1)</f>
        <v xml:space="preserve"> Eutheria</v>
      </c>
      <c r="Q3088" t="str">
        <f>VLOOKUP(A3088,таксономия!$1:$1048576,15,1)</f>
        <v xml:space="preserve"> Euarchontoglires</v>
      </c>
      <c r="R3088" t="str">
        <f>VLOOKUP(A3088,таксономия!$1:$1048576,3,1)</f>
        <v xml:space="preserve"> Nomascus leucogenys (Northern white-cheeked gibbon) (Hylobates leucogenys).</v>
      </c>
      <c r="S3088">
        <f t="shared" si="48"/>
        <v>248</v>
      </c>
    </row>
    <row r="3089" spans="1:19" x14ac:dyDescent="0.3">
      <c r="A3089" t="s">
        <v>1787</v>
      </c>
      <c r="B3089" t="s">
        <v>1788</v>
      </c>
      <c r="C3089">
        <v>728</v>
      </c>
      <c r="D3089" t="s">
        <v>12</v>
      </c>
      <c r="E3089">
        <v>128</v>
      </c>
      <c r="F3089">
        <v>206</v>
      </c>
      <c r="G3089">
        <v>2697</v>
      </c>
      <c r="H3089" t="s">
        <v>13</v>
      </c>
      <c r="I3089" t="str">
        <f>VLOOKUP(A3089,таксономия!$1:$1048576,7,1)</f>
        <v>Eukaryota</v>
      </c>
      <c r="J3089" t="str">
        <f>VLOOKUP(A3089,таксономия!$1:$1048576,8,1)</f>
        <v xml:space="preserve"> Metazoa</v>
      </c>
      <c r="K3089" t="str">
        <f>VLOOKUP(A3089,таксономия!$1:$1048576,9,1)</f>
        <v xml:space="preserve"> Chordata</v>
      </c>
      <c r="L3089" t="str">
        <f>VLOOKUP(A3089,таксономия!$1:$1048576,10,1)</f>
        <v xml:space="preserve"> Craniata</v>
      </c>
      <c r="M3089" t="str">
        <f>VLOOKUP(A3089,таксономия!$1:$1048576,11,1)</f>
        <v xml:space="preserve"> Vertebrata</v>
      </c>
      <c r="N3089" t="str">
        <f>VLOOKUP(A3089,таксономия!$1:$1048576,12,1)</f>
        <v xml:space="preserve"> Euteleostomi</v>
      </c>
      <c r="O3089" t="str">
        <f>VLOOKUP(A3089,таксономия!$1:$1048576,13,1)</f>
        <v>Mammalia</v>
      </c>
      <c r="P3089" t="str">
        <f>VLOOKUP(A3089,таксономия!$1:$1048576,14,1)</f>
        <v xml:space="preserve"> Eutheria</v>
      </c>
      <c r="Q3089" t="str">
        <f>VLOOKUP(A3089,таксономия!$1:$1048576,15,1)</f>
        <v xml:space="preserve"> Euarchontoglires</v>
      </c>
      <c r="R3089" t="str">
        <f>VLOOKUP(A3089,таксономия!$1:$1048576,3,1)</f>
        <v xml:space="preserve"> Nomascus leucogenys (Northern white-cheeked gibbon) (Hylobates leucogenys).</v>
      </c>
      <c r="S3089">
        <f t="shared" si="48"/>
        <v>78</v>
      </c>
    </row>
    <row r="3090" spans="1:19" x14ac:dyDescent="0.3">
      <c r="A3090" t="s">
        <v>1787</v>
      </c>
      <c r="B3090" t="s">
        <v>1788</v>
      </c>
      <c r="C3090">
        <v>728</v>
      </c>
      <c r="D3090" t="s">
        <v>12</v>
      </c>
      <c r="E3090">
        <v>211</v>
      </c>
      <c r="F3090">
        <v>288</v>
      </c>
      <c r="G3090">
        <v>2697</v>
      </c>
      <c r="H3090" t="s">
        <v>13</v>
      </c>
      <c r="I3090" t="str">
        <f>VLOOKUP(A3090,таксономия!$1:$1048576,7,1)</f>
        <v>Eukaryota</v>
      </c>
      <c r="J3090" t="str">
        <f>VLOOKUP(A3090,таксономия!$1:$1048576,8,1)</f>
        <v xml:space="preserve"> Metazoa</v>
      </c>
      <c r="K3090" t="str">
        <f>VLOOKUP(A3090,таксономия!$1:$1048576,9,1)</f>
        <v xml:space="preserve"> Chordata</v>
      </c>
      <c r="L3090" t="str">
        <f>VLOOKUP(A3090,таксономия!$1:$1048576,10,1)</f>
        <v xml:space="preserve"> Craniata</v>
      </c>
      <c r="M3090" t="str">
        <f>VLOOKUP(A3090,таксономия!$1:$1048576,11,1)</f>
        <v xml:space="preserve"> Vertebrata</v>
      </c>
      <c r="N3090" t="str">
        <f>VLOOKUP(A3090,таксономия!$1:$1048576,12,1)</f>
        <v xml:space="preserve"> Euteleostomi</v>
      </c>
      <c r="O3090" t="str">
        <f>VLOOKUP(A3090,таксономия!$1:$1048576,13,1)</f>
        <v>Mammalia</v>
      </c>
      <c r="P3090" t="str">
        <f>VLOOKUP(A3090,таксономия!$1:$1048576,14,1)</f>
        <v xml:space="preserve"> Eutheria</v>
      </c>
      <c r="Q3090" t="str">
        <f>VLOOKUP(A3090,таксономия!$1:$1048576,15,1)</f>
        <v xml:space="preserve"> Euarchontoglires</v>
      </c>
      <c r="R3090" t="str">
        <f>VLOOKUP(A3090,таксономия!$1:$1048576,3,1)</f>
        <v xml:space="preserve"> Nomascus leucogenys (Northern white-cheeked gibbon) (Hylobates leucogenys).</v>
      </c>
      <c r="S3090">
        <f t="shared" si="48"/>
        <v>77</v>
      </c>
    </row>
    <row r="3091" spans="1:19" x14ac:dyDescent="0.3">
      <c r="A3091" t="s">
        <v>1787</v>
      </c>
      <c r="B3091" t="s">
        <v>1788</v>
      </c>
      <c r="C3091">
        <v>728</v>
      </c>
      <c r="D3091" t="s">
        <v>12</v>
      </c>
      <c r="E3091">
        <v>305</v>
      </c>
      <c r="F3091">
        <v>383</v>
      </c>
      <c r="G3091">
        <v>2697</v>
      </c>
      <c r="H3091" t="s">
        <v>13</v>
      </c>
      <c r="I3091" t="str">
        <f>VLOOKUP(A3091,таксономия!$1:$1048576,7,1)</f>
        <v>Eukaryota</v>
      </c>
      <c r="J3091" t="str">
        <f>VLOOKUP(A3091,таксономия!$1:$1048576,8,1)</f>
        <v xml:space="preserve"> Metazoa</v>
      </c>
      <c r="K3091" t="str">
        <f>VLOOKUP(A3091,таксономия!$1:$1048576,9,1)</f>
        <v xml:space="preserve"> Chordata</v>
      </c>
      <c r="L3091" t="str">
        <f>VLOOKUP(A3091,таксономия!$1:$1048576,10,1)</f>
        <v xml:space="preserve"> Craniata</v>
      </c>
      <c r="M3091" t="str">
        <f>VLOOKUP(A3091,таксономия!$1:$1048576,11,1)</f>
        <v xml:space="preserve"> Vertebrata</v>
      </c>
      <c r="N3091" t="str">
        <f>VLOOKUP(A3091,таксономия!$1:$1048576,12,1)</f>
        <v xml:space="preserve"> Euteleostomi</v>
      </c>
      <c r="O3091" t="str">
        <f>VLOOKUP(A3091,таксономия!$1:$1048576,13,1)</f>
        <v>Mammalia</v>
      </c>
      <c r="P3091" t="str">
        <f>VLOOKUP(A3091,таксономия!$1:$1048576,14,1)</f>
        <v xml:space="preserve"> Eutheria</v>
      </c>
      <c r="Q3091" t="str">
        <f>VLOOKUP(A3091,таксономия!$1:$1048576,15,1)</f>
        <v xml:space="preserve"> Euarchontoglires</v>
      </c>
      <c r="R3091" t="str">
        <f>VLOOKUP(A3091,таксономия!$1:$1048576,3,1)</f>
        <v xml:space="preserve"> Nomascus leucogenys (Northern white-cheeked gibbon) (Hylobates leucogenys).</v>
      </c>
      <c r="S3091">
        <f t="shared" si="48"/>
        <v>78</v>
      </c>
    </row>
    <row r="3092" spans="1:19" x14ac:dyDescent="0.3">
      <c r="A3092" t="s">
        <v>1787</v>
      </c>
      <c r="B3092" t="s">
        <v>1788</v>
      </c>
      <c r="C3092">
        <v>728</v>
      </c>
      <c r="D3092" t="s">
        <v>12</v>
      </c>
      <c r="E3092">
        <v>391</v>
      </c>
      <c r="F3092">
        <v>469</v>
      </c>
      <c r="G3092">
        <v>2697</v>
      </c>
      <c r="H3092" t="s">
        <v>13</v>
      </c>
      <c r="I3092" t="str">
        <f>VLOOKUP(A3092,таксономия!$1:$1048576,7,1)</f>
        <v>Eukaryota</v>
      </c>
      <c r="J3092" t="str">
        <f>VLOOKUP(A3092,таксономия!$1:$1048576,8,1)</f>
        <v xml:space="preserve"> Metazoa</v>
      </c>
      <c r="K3092" t="str">
        <f>VLOOKUP(A3092,таксономия!$1:$1048576,9,1)</f>
        <v xml:space="preserve"> Chordata</v>
      </c>
      <c r="L3092" t="str">
        <f>VLOOKUP(A3092,таксономия!$1:$1048576,10,1)</f>
        <v xml:space="preserve"> Craniata</v>
      </c>
      <c r="M3092" t="str">
        <f>VLOOKUP(A3092,таксономия!$1:$1048576,11,1)</f>
        <v xml:space="preserve"> Vertebrata</v>
      </c>
      <c r="N3092" t="str">
        <f>VLOOKUP(A3092,таксономия!$1:$1048576,12,1)</f>
        <v xml:space="preserve"> Euteleostomi</v>
      </c>
      <c r="O3092" t="str">
        <f>VLOOKUP(A3092,таксономия!$1:$1048576,13,1)</f>
        <v>Mammalia</v>
      </c>
      <c r="P3092" t="str">
        <f>VLOOKUP(A3092,таксономия!$1:$1048576,14,1)</f>
        <v xml:space="preserve"> Eutheria</v>
      </c>
      <c r="Q3092" t="str">
        <f>VLOOKUP(A3092,таксономия!$1:$1048576,15,1)</f>
        <v xml:space="preserve"> Euarchontoglires</v>
      </c>
      <c r="R3092" t="str">
        <f>VLOOKUP(A3092,таксономия!$1:$1048576,3,1)</f>
        <v xml:space="preserve"> Nomascus leucogenys (Northern white-cheeked gibbon) (Hylobates leucogenys).</v>
      </c>
      <c r="S3092">
        <f t="shared" si="48"/>
        <v>78</v>
      </c>
    </row>
    <row r="3093" spans="1:19" x14ac:dyDescent="0.3">
      <c r="A3093" t="s">
        <v>1787</v>
      </c>
      <c r="B3093" t="s">
        <v>1788</v>
      </c>
      <c r="C3093">
        <v>728</v>
      </c>
      <c r="D3093" t="s">
        <v>44</v>
      </c>
      <c r="E3093">
        <v>40</v>
      </c>
      <c r="F3093">
        <v>124</v>
      </c>
      <c r="G3093">
        <v>2217</v>
      </c>
      <c r="H3093" t="s">
        <v>45</v>
      </c>
      <c r="I3093" t="str">
        <f>VLOOKUP(A3093,таксономия!$1:$1048576,7,1)</f>
        <v>Eukaryota</v>
      </c>
      <c r="J3093" t="str">
        <f>VLOOKUP(A3093,таксономия!$1:$1048576,8,1)</f>
        <v xml:space="preserve"> Metazoa</v>
      </c>
      <c r="K3093" t="str">
        <f>VLOOKUP(A3093,таксономия!$1:$1048576,9,1)</f>
        <v xml:space="preserve"> Chordata</v>
      </c>
      <c r="L3093" t="str">
        <f>VLOOKUP(A3093,таксономия!$1:$1048576,10,1)</f>
        <v xml:space="preserve"> Craniata</v>
      </c>
      <c r="M3093" t="str">
        <f>VLOOKUP(A3093,таксономия!$1:$1048576,11,1)</f>
        <v xml:space="preserve"> Vertebrata</v>
      </c>
      <c r="N3093" t="str">
        <f>VLOOKUP(A3093,таксономия!$1:$1048576,12,1)</f>
        <v xml:space="preserve"> Euteleostomi</v>
      </c>
      <c r="O3093" t="str">
        <f>VLOOKUP(A3093,таксономия!$1:$1048576,13,1)</f>
        <v>Mammalia</v>
      </c>
      <c r="P3093" t="str">
        <f>VLOOKUP(A3093,таксономия!$1:$1048576,14,1)</f>
        <v xml:space="preserve"> Eutheria</v>
      </c>
      <c r="Q3093" t="str">
        <f>VLOOKUP(A3093,таксономия!$1:$1048576,15,1)</f>
        <v xml:space="preserve"> Euarchontoglires</v>
      </c>
      <c r="R3093" t="str">
        <f>VLOOKUP(A3093,таксономия!$1:$1048576,3,1)</f>
        <v xml:space="preserve"> Nomascus leucogenys (Northern white-cheeked gibbon) (Hylobates leucogenys).</v>
      </c>
      <c r="S3093">
        <f t="shared" si="48"/>
        <v>84</v>
      </c>
    </row>
    <row r="3094" spans="1:19" x14ac:dyDescent="0.3">
      <c r="A3094" t="s">
        <v>1787</v>
      </c>
      <c r="B3094" t="s">
        <v>1788</v>
      </c>
      <c r="C3094">
        <v>728</v>
      </c>
      <c r="D3094" t="s">
        <v>16</v>
      </c>
      <c r="E3094">
        <v>495</v>
      </c>
      <c r="F3094">
        <v>716</v>
      </c>
      <c r="G3094">
        <v>22248</v>
      </c>
      <c r="H3094" t="s">
        <v>17</v>
      </c>
      <c r="I3094" t="str">
        <f>VLOOKUP(A3094,таксономия!$1:$1048576,7,1)</f>
        <v>Eukaryota</v>
      </c>
      <c r="J3094" t="str">
        <f>VLOOKUP(A3094,таксономия!$1:$1048576,8,1)</f>
        <v xml:space="preserve"> Metazoa</v>
      </c>
      <c r="K3094" t="str">
        <f>VLOOKUP(A3094,таксономия!$1:$1048576,9,1)</f>
        <v xml:space="preserve"> Chordata</v>
      </c>
      <c r="L3094" t="str">
        <f>VLOOKUP(A3094,таксономия!$1:$1048576,10,1)</f>
        <v xml:space="preserve"> Craniata</v>
      </c>
      <c r="M3094" t="str">
        <f>VLOOKUP(A3094,таксономия!$1:$1048576,11,1)</f>
        <v xml:space="preserve"> Vertebrata</v>
      </c>
      <c r="N3094" t="str">
        <f>VLOOKUP(A3094,таксономия!$1:$1048576,12,1)</f>
        <v xml:space="preserve"> Euteleostomi</v>
      </c>
      <c r="O3094" t="str">
        <f>VLOOKUP(A3094,таксономия!$1:$1048576,13,1)</f>
        <v>Mammalia</v>
      </c>
      <c r="P3094" t="str">
        <f>VLOOKUP(A3094,таксономия!$1:$1048576,14,1)</f>
        <v xml:space="preserve"> Eutheria</v>
      </c>
      <c r="Q3094" t="str">
        <f>VLOOKUP(A3094,таксономия!$1:$1048576,15,1)</f>
        <v xml:space="preserve"> Euarchontoglires</v>
      </c>
      <c r="R3094" t="str">
        <f>VLOOKUP(A3094,таксономия!$1:$1048576,3,1)</f>
        <v xml:space="preserve"> Nomascus leucogenys (Northern white-cheeked gibbon) (Hylobates leucogenys).</v>
      </c>
      <c r="S3094">
        <f t="shared" si="48"/>
        <v>221</v>
      </c>
    </row>
    <row r="3095" spans="1:19" x14ac:dyDescent="0.3">
      <c r="A3095" t="s">
        <v>1789</v>
      </c>
      <c r="B3095" t="s">
        <v>1790</v>
      </c>
      <c r="C3095">
        <v>937</v>
      </c>
      <c r="D3095" t="s">
        <v>20</v>
      </c>
      <c r="E3095">
        <v>170</v>
      </c>
      <c r="F3095">
        <v>297</v>
      </c>
      <c r="G3095">
        <v>1926</v>
      </c>
      <c r="H3095" t="s">
        <v>21</v>
      </c>
      <c r="I3095" t="str">
        <f>VLOOKUP(A3095,таксономия!$1:$1048576,7,1)</f>
        <v>Eukaryota</v>
      </c>
      <c r="J3095" t="str">
        <f>VLOOKUP(A3095,таксономия!$1:$1048576,8,1)</f>
        <v xml:space="preserve"> Metazoa</v>
      </c>
      <c r="K3095" t="str">
        <f>VLOOKUP(A3095,таксономия!$1:$1048576,9,1)</f>
        <v xml:space="preserve"> Chordata</v>
      </c>
      <c r="L3095" t="str">
        <f>VLOOKUP(A3095,таксономия!$1:$1048576,10,1)</f>
        <v xml:space="preserve"> Craniata</v>
      </c>
      <c r="M3095" t="str">
        <f>VLOOKUP(A3095,таксономия!$1:$1048576,11,1)</f>
        <v xml:space="preserve"> Vertebrata</v>
      </c>
      <c r="N3095" t="str">
        <f>VLOOKUP(A3095,таксономия!$1:$1048576,12,1)</f>
        <v xml:space="preserve"> Euteleostomi</v>
      </c>
      <c r="O3095" t="str">
        <f>VLOOKUP(A3095,таксономия!$1:$1048576,13,1)</f>
        <v>Mammalia</v>
      </c>
      <c r="P3095" t="str">
        <f>VLOOKUP(A3095,таксономия!$1:$1048576,14,1)</f>
        <v xml:space="preserve"> Eutheria</v>
      </c>
      <c r="Q3095" t="str">
        <f>VLOOKUP(A3095,таксономия!$1:$1048576,15,1)</f>
        <v xml:space="preserve"> Euarchontoglires</v>
      </c>
      <c r="R3095" t="str">
        <f>VLOOKUP(A3095,таксономия!$1:$1048576,3,1)</f>
        <v xml:space="preserve"> Nomascus leucogenys (Northern white-cheeked gibbon) (Hylobates leucogenys).</v>
      </c>
      <c r="S3095">
        <f t="shared" si="48"/>
        <v>127</v>
      </c>
    </row>
    <row r="3096" spans="1:19" x14ac:dyDescent="0.3">
      <c r="A3096" t="s">
        <v>1789</v>
      </c>
      <c r="B3096" t="s">
        <v>1790</v>
      </c>
      <c r="C3096">
        <v>937</v>
      </c>
      <c r="D3096" t="s">
        <v>22</v>
      </c>
      <c r="E3096">
        <v>58</v>
      </c>
      <c r="F3096">
        <v>148</v>
      </c>
      <c r="G3096">
        <v>59728</v>
      </c>
      <c r="H3096" t="s">
        <v>23</v>
      </c>
      <c r="I3096" t="str">
        <f>VLOOKUP(A3096,таксономия!$1:$1048576,7,1)</f>
        <v>Eukaryota</v>
      </c>
      <c r="J3096" t="str">
        <f>VLOOKUP(A3096,таксономия!$1:$1048576,8,1)</f>
        <v xml:space="preserve"> Metazoa</v>
      </c>
      <c r="K3096" t="str">
        <f>VLOOKUP(A3096,таксономия!$1:$1048576,9,1)</f>
        <v xml:space="preserve"> Chordata</v>
      </c>
      <c r="L3096" t="str">
        <f>VLOOKUP(A3096,таксономия!$1:$1048576,10,1)</f>
        <v xml:space="preserve"> Craniata</v>
      </c>
      <c r="M3096" t="str">
        <f>VLOOKUP(A3096,таксономия!$1:$1048576,11,1)</f>
        <v xml:space="preserve"> Vertebrata</v>
      </c>
      <c r="N3096" t="str">
        <f>VLOOKUP(A3096,таксономия!$1:$1048576,12,1)</f>
        <v xml:space="preserve"> Euteleostomi</v>
      </c>
      <c r="O3096" t="str">
        <f>VLOOKUP(A3096,таксономия!$1:$1048576,13,1)</f>
        <v>Mammalia</v>
      </c>
      <c r="P3096" t="str">
        <f>VLOOKUP(A3096,таксономия!$1:$1048576,14,1)</f>
        <v xml:space="preserve"> Eutheria</v>
      </c>
      <c r="Q3096" t="str">
        <f>VLOOKUP(A3096,таксономия!$1:$1048576,15,1)</f>
        <v xml:space="preserve"> Euarchontoglires</v>
      </c>
      <c r="R3096" t="str">
        <f>VLOOKUP(A3096,таксономия!$1:$1048576,3,1)</f>
        <v xml:space="preserve"> Nomascus leucogenys (Northern white-cheeked gibbon) (Hylobates leucogenys).</v>
      </c>
      <c r="S3096">
        <f t="shared" si="48"/>
        <v>90</v>
      </c>
    </row>
    <row r="3097" spans="1:19" x14ac:dyDescent="0.3">
      <c r="A3097" t="s">
        <v>1789</v>
      </c>
      <c r="B3097" t="s">
        <v>1790</v>
      </c>
      <c r="C3097">
        <v>937</v>
      </c>
      <c r="D3097" t="s">
        <v>12</v>
      </c>
      <c r="E3097">
        <v>313</v>
      </c>
      <c r="F3097">
        <v>391</v>
      </c>
      <c r="G3097">
        <v>2697</v>
      </c>
      <c r="H3097" t="s">
        <v>13</v>
      </c>
      <c r="I3097" t="str">
        <f>VLOOKUP(A3097,таксономия!$1:$1048576,7,1)</f>
        <v>Eukaryota</v>
      </c>
      <c r="J3097" t="str">
        <f>VLOOKUP(A3097,таксономия!$1:$1048576,8,1)</f>
        <v xml:space="preserve"> Metazoa</v>
      </c>
      <c r="K3097" t="str">
        <f>VLOOKUP(A3097,таксономия!$1:$1048576,9,1)</f>
        <v xml:space="preserve"> Chordata</v>
      </c>
      <c r="L3097" t="str">
        <f>VLOOKUP(A3097,таксономия!$1:$1048576,10,1)</f>
        <v xml:space="preserve"> Craniata</v>
      </c>
      <c r="M3097" t="str">
        <f>VLOOKUP(A3097,таксономия!$1:$1048576,11,1)</f>
        <v xml:space="preserve"> Vertebrata</v>
      </c>
      <c r="N3097" t="str">
        <f>VLOOKUP(A3097,таксономия!$1:$1048576,12,1)</f>
        <v xml:space="preserve"> Euteleostomi</v>
      </c>
      <c r="O3097" t="str">
        <f>VLOOKUP(A3097,таксономия!$1:$1048576,13,1)</f>
        <v>Mammalia</v>
      </c>
      <c r="P3097" t="str">
        <f>VLOOKUP(A3097,таксономия!$1:$1048576,14,1)</f>
        <v xml:space="preserve"> Eutheria</v>
      </c>
      <c r="Q3097" t="str">
        <f>VLOOKUP(A3097,таксономия!$1:$1048576,15,1)</f>
        <v xml:space="preserve"> Euarchontoglires</v>
      </c>
      <c r="R3097" t="str">
        <f>VLOOKUP(A3097,таксономия!$1:$1048576,3,1)</f>
        <v xml:space="preserve"> Nomascus leucogenys (Northern white-cheeked gibbon) (Hylobates leucogenys).</v>
      </c>
      <c r="S3097">
        <f t="shared" si="48"/>
        <v>78</v>
      </c>
    </row>
    <row r="3098" spans="1:19" x14ac:dyDescent="0.3">
      <c r="A3098" t="s">
        <v>1789</v>
      </c>
      <c r="B3098" t="s">
        <v>1790</v>
      </c>
      <c r="C3098">
        <v>937</v>
      </c>
      <c r="D3098" t="s">
        <v>24</v>
      </c>
      <c r="E3098">
        <v>473</v>
      </c>
      <c r="F3098">
        <v>746</v>
      </c>
      <c r="G3098">
        <v>24806</v>
      </c>
      <c r="H3098" t="s">
        <v>25</v>
      </c>
      <c r="I3098" t="str">
        <f>VLOOKUP(A3098,таксономия!$1:$1048576,7,1)</f>
        <v>Eukaryota</v>
      </c>
      <c r="J3098" t="str">
        <f>VLOOKUP(A3098,таксономия!$1:$1048576,8,1)</f>
        <v xml:space="preserve"> Metazoa</v>
      </c>
      <c r="K3098" t="str">
        <f>VLOOKUP(A3098,таксономия!$1:$1048576,9,1)</f>
        <v xml:space="preserve"> Chordata</v>
      </c>
      <c r="L3098" t="str">
        <f>VLOOKUP(A3098,таксономия!$1:$1048576,10,1)</f>
        <v xml:space="preserve"> Craniata</v>
      </c>
      <c r="M3098" t="str">
        <f>VLOOKUP(A3098,таксономия!$1:$1048576,11,1)</f>
        <v xml:space="preserve"> Vertebrata</v>
      </c>
      <c r="N3098" t="str">
        <f>VLOOKUP(A3098,таксономия!$1:$1048576,12,1)</f>
        <v xml:space="preserve"> Euteleostomi</v>
      </c>
      <c r="O3098" t="str">
        <f>VLOOKUP(A3098,таксономия!$1:$1048576,13,1)</f>
        <v>Mammalia</v>
      </c>
      <c r="P3098" t="str">
        <f>VLOOKUP(A3098,таксономия!$1:$1048576,14,1)</f>
        <v xml:space="preserve"> Eutheria</v>
      </c>
      <c r="Q3098" t="str">
        <f>VLOOKUP(A3098,таксономия!$1:$1048576,15,1)</f>
        <v xml:space="preserve"> Euarchontoglires</v>
      </c>
      <c r="R3098" t="str">
        <f>VLOOKUP(A3098,таксономия!$1:$1048576,3,1)</f>
        <v xml:space="preserve"> Nomascus leucogenys (Northern white-cheeked gibbon) (Hylobates leucogenys).</v>
      </c>
      <c r="S3098">
        <f t="shared" si="48"/>
        <v>273</v>
      </c>
    </row>
    <row r="3099" spans="1:19" x14ac:dyDescent="0.3">
      <c r="A3099" t="s">
        <v>1791</v>
      </c>
      <c r="B3099" t="s">
        <v>1792</v>
      </c>
      <c r="C3099">
        <v>560</v>
      </c>
      <c r="D3099" t="s">
        <v>34</v>
      </c>
      <c r="E3099">
        <v>77</v>
      </c>
      <c r="F3099">
        <v>107</v>
      </c>
      <c r="G3099">
        <v>24995</v>
      </c>
      <c r="H3099" t="s">
        <v>35</v>
      </c>
      <c r="I3099" t="str">
        <f>VLOOKUP(A3099,таксономия!$1:$1048576,7,1)</f>
        <v>Eukaryota</v>
      </c>
      <c r="J3099" t="str">
        <f>VLOOKUP(A3099,таксономия!$1:$1048576,8,1)</f>
        <v xml:space="preserve"> Metazoa</v>
      </c>
      <c r="K3099" t="str">
        <f>VLOOKUP(A3099,таксономия!$1:$1048576,9,1)</f>
        <v xml:space="preserve"> Chordata</v>
      </c>
      <c r="L3099" t="str">
        <f>VLOOKUP(A3099,таксономия!$1:$1048576,10,1)</f>
        <v xml:space="preserve"> Craniata</v>
      </c>
      <c r="M3099" t="str">
        <f>VLOOKUP(A3099,таксономия!$1:$1048576,11,1)</f>
        <v xml:space="preserve"> Vertebrata</v>
      </c>
      <c r="N3099" t="str">
        <f>VLOOKUP(A3099,таксономия!$1:$1048576,12,1)</f>
        <v xml:space="preserve"> Euteleostomi</v>
      </c>
      <c r="O3099" t="str">
        <f>VLOOKUP(A3099,таксономия!$1:$1048576,13,1)</f>
        <v>Mammalia</v>
      </c>
      <c r="P3099" t="str">
        <f>VLOOKUP(A3099,таксономия!$1:$1048576,14,1)</f>
        <v xml:space="preserve"> Eutheria</v>
      </c>
      <c r="Q3099" t="str">
        <f>VLOOKUP(A3099,таксономия!$1:$1048576,15,1)</f>
        <v xml:space="preserve"> Euarchontoglires</v>
      </c>
      <c r="R3099" t="str">
        <f>VLOOKUP(A3099,таксономия!$1:$1048576,3,1)</f>
        <v xml:space="preserve"> Nomascus leucogenys (Northern white-cheeked gibbon) (Hylobates leucogenys).</v>
      </c>
      <c r="S3099">
        <f t="shared" si="48"/>
        <v>30</v>
      </c>
    </row>
    <row r="3100" spans="1:19" x14ac:dyDescent="0.3">
      <c r="A3100" t="s">
        <v>1791</v>
      </c>
      <c r="B3100" t="s">
        <v>1792</v>
      </c>
      <c r="C3100">
        <v>560</v>
      </c>
      <c r="D3100" t="s">
        <v>34</v>
      </c>
      <c r="E3100">
        <v>154</v>
      </c>
      <c r="F3100">
        <v>186</v>
      </c>
      <c r="G3100">
        <v>24995</v>
      </c>
      <c r="H3100" t="s">
        <v>35</v>
      </c>
      <c r="I3100" t="str">
        <f>VLOOKUP(A3100,таксономия!$1:$1048576,7,1)</f>
        <v>Eukaryota</v>
      </c>
      <c r="J3100" t="str">
        <f>VLOOKUP(A3100,таксономия!$1:$1048576,8,1)</f>
        <v xml:space="preserve"> Metazoa</v>
      </c>
      <c r="K3100" t="str">
        <f>VLOOKUP(A3100,таксономия!$1:$1048576,9,1)</f>
        <v xml:space="preserve"> Chordata</v>
      </c>
      <c r="L3100" t="str">
        <f>VLOOKUP(A3100,таксономия!$1:$1048576,10,1)</f>
        <v xml:space="preserve"> Craniata</v>
      </c>
      <c r="M3100" t="str">
        <f>VLOOKUP(A3100,таксономия!$1:$1048576,11,1)</f>
        <v xml:space="preserve"> Vertebrata</v>
      </c>
      <c r="N3100" t="str">
        <f>VLOOKUP(A3100,таксономия!$1:$1048576,12,1)</f>
        <v xml:space="preserve"> Euteleostomi</v>
      </c>
      <c r="O3100" t="str">
        <f>VLOOKUP(A3100,таксономия!$1:$1048576,13,1)</f>
        <v>Mammalia</v>
      </c>
      <c r="P3100" t="str">
        <f>VLOOKUP(A3100,таксономия!$1:$1048576,14,1)</f>
        <v xml:space="preserve"> Eutheria</v>
      </c>
      <c r="Q3100" t="str">
        <f>VLOOKUP(A3100,таксономия!$1:$1048576,15,1)</f>
        <v xml:space="preserve"> Euarchontoglires</v>
      </c>
      <c r="R3100" t="str">
        <f>VLOOKUP(A3100,таксономия!$1:$1048576,3,1)</f>
        <v xml:space="preserve"> Nomascus leucogenys (Northern white-cheeked gibbon) (Hylobates leucogenys).</v>
      </c>
      <c r="S3100">
        <f t="shared" si="48"/>
        <v>32</v>
      </c>
    </row>
    <row r="3101" spans="1:19" x14ac:dyDescent="0.3">
      <c r="A3101" t="s">
        <v>1791</v>
      </c>
      <c r="B3101" t="s">
        <v>1792</v>
      </c>
      <c r="C3101">
        <v>560</v>
      </c>
      <c r="D3101" t="s">
        <v>12</v>
      </c>
      <c r="E3101">
        <v>194</v>
      </c>
      <c r="F3101">
        <v>276</v>
      </c>
      <c r="G3101">
        <v>2697</v>
      </c>
      <c r="H3101" t="s">
        <v>13</v>
      </c>
      <c r="I3101" t="str">
        <f>VLOOKUP(A3101,таксономия!$1:$1048576,7,1)</f>
        <v>Eukaryota</v>
      </c>
      <c r="J3101" t="str">
        <f>VLOOKUP(A3101,таксономия!$1:$1048576,8,1)</f>
        <v xml:space="preserve"> Metazoa</v>
      </c>
      <c r="K3101" t="str">
        <f>VLOOKUP(A3101,таксономия!$1:$1048576,9,1)</f>
        <v xml:space="preserve"> Chordata</v>
      </c>
      <c r="L3101" t="str">
        <f>VLOOKUP(A3101,таксономия!$1:$1048576,10,1)</f>
        <v xml:space="preserve"> Craniata</v>
      </c>
      <c r="M3101" t="str">
        <f>VLOOKUP(A3101,таксономия!$1:$1048576,11,1)</f>
        <v xml:space="preserve"> Vertebrata</v>
      </c>
      <c r="N3101" t="str">
        <f>VLOOKUP(A3101,таксономия!$1:$1048576,12,1)</f>
        <v xml:space="preserve"> Euteleostomi</v>
      </c>
      <c r="O3101" t="str">
        <f>VLOOKUP(A3101,таксономия!$1:$1048576,13,1)</f>
        <v>Mammalia</v>
      </c>
      <c r="P3101" t="str">
        <f>VLOOKUP(A3101,таксономия!$1:$1048576,14,1)</f>
        <v xml:space="preserve"> Eutheria</v>
      </c>
      <c r="Q3101" t="str">
        <f>VLOOKUP(A3101,таксономия!$1:$1048576,15,1)</f>
        <v xml:space="preserve"> Euarchontoglires</v>
      </c>
      <c r="R3101" t="str">
        <f>VLOOKUP(A3101,таксономия!$1:$1048576,3,1)</f>
        <v xml:space="preserve"> Nomascus leucogenys (Northern white-cheeked gibbon) (Hylobates leucogenys).</v>
      </c>
      <c r="S3101">
        <f t="shared" si="48"/>
        <v>82</v>
      </c>
    </row>
    <row r="3102" spans="1:19" x14ac:dyDescent="0.3">
      <c r="A3102" t="s">
        <v>1791</v>
      </c>
      <c r="B3102" t="s">
        <v>1792</v>
      </c>
      <c r="C3102">
        <v>560</v>
      </c>
      <c r="D3102" t="s">
        <v>16</v>
      </c>
      <c r="E3102">
        <v>314</v>
      </c>
      <c r="F3102">
        <v>550</v>
      </c>
      <c r="G3102">
        <v>22248</v>
      </c>
      <c r="H3102" t="s">
        <v>17</v>
      </c>
      <c r="I3102" t="str">
        <f>VLOOKUP(A3102,таксономия!$1:$1048576,7,1)</f>
        <v>Eukaryota</v>
      </c>
      <c r="J3102" t="str">
        <f>VLOOKUP(A3102,таксономия!$1:$1048576,8,1)</f>
        <v xml:space="preserve"> Metazoa</v>
      </c>
      <c r="K3102" t="str">
        <f>VLOOKUP(A3102,таксономия!$1:$1048576,9,1)</f>
        <v xml:space="preserve"> Chordata</v>
      </c>
      <c r="L3102" t="str">
        <f>VLOOKUP(A3102,таксономия!$1:$1048576,10,1)</f>
        <v xml:space="preserve"> Craniata</v>
      </c>
      <c r="M3102" t="str">
        <f>VLOOKUP(A3102,таксономия!$1:$1048576,11,1)</f>
        <v xml:space="preserve"> Vertebrata</v>
      </c>
      <c r="N3102" t="str">
        <f>VLOOKUP(A3102,таксономия!$1:$1048576,12,1)</f>
        <v xml:space="preserve"> Euteleostomi</v>
      </c>
      <c r="O3102" t="str">
        <f>VLOOKUP(A3102,таксономия!$1:$1048576,13,1)</f>
        <v>Mammalia</v>
      </c>
      <c r="P3102" t="str">
        <f>VLOOKUP(A3102,таксономия!$1:$1048576,14,1)</f>
        <v xml:space="preserve"> Eutheria</v>
      </c>
      <c r="Q3102" t="str">
        <f>VLOOKUP(A3102,таксономия!$1:$1048576,15,1)</f>
        <v xml:space="preserve"> Euarchontoglires</v>
      </c>
      <c r="R3102" t="str">
        <f>VLOOKUP(A3102,таксономия!$1:$1048576,3,1)</f>
        <v xml:space="preserve"> Nomascus leucogenys (Northern white-cheeked gibbon) (Hylobates leucogenys).</v>
      </c>
      <c r="S3102">
        <f t="shared" si="48"/>
        <v>236</v>
      </c>
    </row>
    <row r="3103" spans="1:19" x14ac:dyDescent="0.3">
      <c r="A3103" t="s">
        <v>1793</v>
      </c>
      <c r="B3103" t="s">
        <v>1794</v>
      </c>
      <c r="C3103">
        <v>414</v>
      </c>
      <c r="D3103" t="s">
        <v>12</v>
      </c>
      <c r="E3103">
        <v>53</v>
      </c>
      <c r="F3103">
        <v>134</v>
      </c>
      <c r="G3103">
        <v>2697</v>
      </c>
      <c r="H3103" t="s">
        <v>13</v>
      </c>
      <c r="I3103" t="str">
        <f>VLOOKUP(A3103,таксономия!$1:$1048576,7,1)</f>
        <v>Eukaryota</v>
      </c>
      <c r="J3103" t="str">
        <f>VLOOKUP(A3103,таксономия!$1:$1048576,8,1)</f>
        <v xml:space="preserve"> Metazoa</v>
      </c>
      <c r="K3103" t="str">
        <f>VLOOKUP(A3103,таксономия!$1:$1048576,9,1)</f>
        <v xml:space="preserve"> Chordata</v>
      </c>
      <c r="L3103" t="str">
        <f>VLOOKUP(A3103,таксономия!$1:$1048576,10,1)</f>
        <v xml:space="preserve"> Craniata</v>
      </c>
      <c r="M3103" t="str">
        <f>VLOOKUP(A3103,таксономия!$1:$1048576,11,1)</f>
        <v xml:space="preserve"> Vertebrata</v>
      </c>
      <c r="N3103" t="str">
        <f>VLOOKUP(A3103,таксономия!$1:$1048576,12,1)</f>
        <v xml:space="preserve"> Euteleostomi</v>
      </c>
      <c r="O3103" t="str">
        <f>VLOOKUP(A3103,таксономия!$1:$1048576,13,1)</f>
        <v>Mammalia</v>
      </c>
      <c r="P3103" t="str">
        <f>VLOOKUP(A3103,таксономия!$1:$1048576,14,1)</f>
        <v xml:space="preserve"> Eutheria</v>
      </c>
      <c r="Q3103" t="str">
        <f>VLOOKUP(A3103,таксономия!$1:$1048576,15,1)</f>
        <v xml:space="preserve"> Euarchontoglires</v>
      </c>
      <c r="R3103" t="str">
        <f>VLOOKUP(A3103,таксономия!$1:$1048576,3,1)</f>
        <v xml:space="preserve"> Nomascus leucogenys (Northern white-cheeked gibbon) (Hylobates leucogenys).</v>
      </c>
      <c r="S3103">
        <f t="shared" si="48"/>
        <v>81</v>
      </c>
    </row>
    <row r="3104" spans="1:19" x14ac:dyDescent="0.3">
      <c r="A3104" t="s">
        <v>1793</v>
      </c>
      <c r="B3104" t="s">
        <v>1794</v>
      </c>
      <c r="C3104">
        <v>414</v>
      </c>
      <c r="D3104" t="s">
        <v>16</v>
      </c>
      <c r="E3104">
        <v>162</v>
      </c>
      <c r="F3104">
        <v>402</v>
      </c>
      <c r="G3104">
        <v>22248</v>
      </c>
      <c r="H3104" t="s">
        <v>17</v>
      </c>
      <c r="I3104" t="str">
        <f>VLOOKUP(A3104,таксономия!$1:$1048576,7,1)</f>
        <v>Eukaryota</v>
      </c>
      <c r="J3104" t="str">
        <f>VLOOKUP(A3104,таксономия!$1:$1048576,8,1)</f>
        <v xml:space="preserve"> Metazoa</v>
      </c>
      <c r="K3104" t="str">
        <f>VLOOKUP(A3104,таксономия!$1:$1048576,9,1)</f>
        <v xml:space="preserve"> Chordata</v>
      </c>
      <c r="L3104" t="str">
        <f>VLOOKUP(A3104,таксономия!$1:$1048576,10,1)</f>
        <v xml:space="preserve"> Craniata</v>
      </c>
      <c r="M3104" t="str">
        <f>VLOOKUP(A3104,таксономия!$1:$1048576,11,1)</f>
        <v xml:space="preserve"> Vertebrata</v>
      </c>
      <c r="N3104" t="str">
        <f>VLOOKUP(A3104,таксономия!$1:$1048576,12,1)</f>
        <v xml:space="preserve"> Euteleostomi</v>
      </c>
      <c r="O3104" t="str">
        <f>VLOOKUP(A3104,таксономия!$1:$1048576,13,1)</f>
        <v>Mammalia</v>
      </c>
      <c r="P3104" t="str">
        <f>VLOOKUP(A3104,таксономия!$1:$1048576,14,1)</f>
        <v xml:space="preserve"> Eutheria</v>
      </c>
      <c r="Q3104" t="str">
        <f>VLOOKUP(A3104,таксономия!$1:$1048576,15,1)</f>
        <v xml:space="preserve"> Euarchontoglires</v>
      </c>
      <c r="R3104" t="str">
        <f>VLOOKUP(A3104,таксономия!$1:$1048576,3,1)</f>
        <v xml:space="preserve"> Nomascus leucogenys (Northern white-cheeked gibbon) (Hylobates leucogenys).</v>
      </c>
      <c r="S3104">
        <f t="shared" si="48"/>
        <v>240</v>
      </c>
    </row>
    <row r="3105" spans="1:19" x14ac:dyDescent="0.3">
      <c r="A3105" t="s">
        <v>1795</v>
      </c>
      <c r="B3105" t="s">
        <v>1796</v>
      </c>
      <c r="C3105">
        <v>731</v>
      </c>
      <c r="D3105" t="s">
        <v>12</v>
      </c>
      <c r="E3105">
        <v>129</v>
      </c>
      <c r="F3105">
        <v>207</v>
      </c>
      <c r="G3105">
        <v>2697</v>
      </c>
      <c r="H3105" t="s">
        <v>13</v>
      </c>
      <c r="I3105" t="str">
        <f>VLOOKUP(A3105,таксономия!$1:$1048576,7,1)</f>
        <v>Eukaryota</v>
      </c>
      <c r="J3105" t="str">
        <f>VLOOKUP(A3105,таксономия!$1:$1048576,8,1)</f>
        <v xml:space="preserve"> Metazoa</v>
      </c>
      <c r="K3105" t="str">
        <f>VLOOKUP(A3105,таксономия!$1:$1048576,9,1)</f>
        <v xml:space="preserve"> Chordata</v>
      </c>
      <c r="L3105" t="str">
        <f>VLOOKUP(A3105,таксономия!$1:$1048576,10,1)</f>
        <v xml:space="preserve"> Craniata</v>
      </c>
      <c r="M3105" t="str">
        <f>VLOOKUP(A3105,таксономия!$1:$1048576,11,1)</f>
        <v xml:space="preserve"> Vertebrata</v>
      </c>
      <c r="N3105" t="str">
        <f>VLOOKUP(A3105,таксономия!$1:$1048576,12,1)</f>
        <v xml:space="preserve"> Euteleostomi</v>
      </c>
      <c r="O3105" t="str">
        <f>VLOOKUP(A3105,таксономия!$1:$1048576,13,1)</f>
        <v>Mammalia</v>
      </c>
      <c r="P3105" t="str">
        <f>VLOOKUP(A3105,таксономия!$1:$1048576,14,1)</f>
        <v xml:space="preserve"> Eutheria</v>
      </c>
      <c r="Q3105" t="str">
        <f>VLOOKUP(A3105,таксономия!$1:$1048576,15,1)</f>
        <v xml:space="preserve"> Euarchontoglires</v>
      </c>
      <c r="R3105" t="str">
        <f>VLOOKUP(A3105,таксономия!$1:$1048576,3,1)</f>
        <v xml:space="preserve"> Oryctolagus cuniculus (Rabbit).</v>
      </c>
      <c r="S3105">
        <f t="shared" si="48"/>
        <v>78</v>
      </c>
    </row>
    <row r="3106" spans="1:19" x14ac:dyDescent="0.3">
      <c r="A3106" t="s">
        <v>1795</v>
      </c>
      <c r="B3106" t="s">
        <v>1796</v>
      </c>
      <c r="C3106">
        <v>731</v>
      </c>
      <c r="D3106" t="s">
        <v>12</v>
      </c>
      <c r="E3106">
        <v>212</v>
      </c>
      <c r="F3106">
        <v>289</v>
      </c>
      <c r="G3106">
        <v>2697</v>
      </c>
      <c r="H3106" t="s">
        <v>13</v>
      </c>
      <c r="I3106" t="str">
        <f>VLOOKUP(A3106,таксономия!$1:$1048576,7,1)</f>
        <v>Eukaryota</v>
      </c>
      <c r="J3106" t="str">
        <f>VLOOKUP(A3106,таксономия!$1:$1048576,8,1)</f>
        <v xml:space="preserve"> Metazoa</v>
      </c>
      <c r="K3106" t="str">
        <f>VLOOKUP(A3106,таксономия!$1:$1048576,9,1)</f>
        <v xml:space="preserve"> Chordata</v>
      </c>
      <c r="L3106" t="str">
        <f>VLOOKUP(A3106,таксономия!$1:$1048576,10,1)</f>
        <v xml:space="preserve"> Craniata</v>
      </c>
      <c r="M3106" t="str">
        <f>VLOOKUP(A3106,таксономия!$1:$1048576,11,1)</f>
        <v xml:space="preserve"> Vertebrata</v>
      </c>
      <c r="N3106" t="str">
        <f>VLOOKUP(A3106,таксономия!$1:$1048576,12,1)</f>
        <v xml:space="preserve"> Euteleostomi</v>
      </c>
      <c r="O3106" t="str">
        <f>VLOOKUP(A3106,таксономия!$1:$1048576,13,1)</f>
        <v>Mammalia</v>
      </c>
      <c r="P3106" t="str">
        <f>VLOOKUP(A3106,таксономия!$1:$1048576,14,1)</f>
        <v xml:space="preserve"> Eutheria</v>
      </c>
      <c r="Q3106" t="str">
        <f>VLOOKUP(A3106,таксономия!$1:$1048576,15,1)</f>
        <v xml:space="preserve"> Euarchontoglires</v>
      </c>
      <c r="R3106" t="str">
        <f>VLOOKUP(A3106,таксономия!$1:$1048576,3,1)</f>
        <v xml:space="preserve"> Oryctolagus cuniculus (Rabbit).</v>
      </c>
      <c r="S3106">
        <f t="shared" si="48"/>
        <v>77</v>
      </c>
    </row>
    <row r="3107" spans="1:19" x14ac:dyDescent="0.3">
      <c r="A3107" t="s">
        <v>1795</v>
      </c>
      <c r="B3107" t="s">
        <v>1796</v>
      </c>
      <c r="C3107">
        <v>731</v>
      </c>
      <c r="D3107" t="s">
        <v>12</v>
      </c>
      <c r="E3107">
        <v>306</v>
      </c>
      <c r="F3107">
        <v>384</v>
      </c>
      <c r="G3107">
        <v>2697</v>
      </c>
      <c r="H3107" t="s">
        <v>13</v>
      </c>
      <c r="I3107" t="str">
        <f>VLOOKUP(A3107,таксономия!$1:$1048576,7,1)</f>
        <v>Eukaryota</v>
      </c>
      <c r="J3107" t="str">
        <f>VLOOKUP(A3107,таксономия!$1:$1048576,8,1)</f>
        <v xml:space="preserve"> Metazoa</v>
      </c>
      <c r="K3107" t="str">
        <f>VLOOKUP(A3107,таксономия!$1:$1048576,9,1)</f>
        <v xml:space="preserve"> Chordata</v>
      </c>
      <c r="L3107" t="str">
        <f>VLOOKUP(A3107,таксономия!$1:$1048576,10,1)</f>
        <v xml:space="preserve"> Craniata</v>
      </c>
      <c r="M3107" t="str">
        <f>VLOOKUP(A3107,таксономия!$1:$1048576,11,1)</f>
        <v xml:space="preserve"> Vertebrata</v>
      </c>
      <c r="N3107" t="str">
        <f>VLOOKUP(A3107,таксономия!$1:$1048576,12,1)</f>
        <v xml:space="preserve"> Euteleostomi</v>
      </c>
      <c r="O3107" t="str">
        <f>VLOOKUP(A3107,таксономия!$1:$1048576,13,1)</f>
        <v>Mammalia</v>
      </c>
      <c r="P3107" t="str">
        <f>VLOOKUP(A3107,таксономия!$1:$1048576,14,1)</f>
        <v xml:space="preserve"> Eutheria</v>
      </c>
      <c r="Q3107" t="str">
        <f>VLOOKUP(A3107,таксономия!$1:$1048576,15,1)</f>
        <v xml:space="preserve"> Euarchontoglires</v>
      </c>
      <c r="R3107" t="str">
        <f>VLOOKUP(A3107,таксономия!$1:$1048576,3,1)</f>
        <v xml:space="preserve"> Oryctolagus cuniculus (Rabbit).</v>
      </c>
      <c r="S3107">
        <f t="shared" si="48"/>
        <v>78</v>
      </c>
    </row>
    <row r="3108" spans="1:19" x14ac:dyDescent="0.3">
      <c r="A3108" t="s">
        <v>1795</v>
      </c>
      <c r="B3108" t="s">
        <v>1796</v>
      </c>
      <c r="C3108">
        <v>731</v>
      </c>
      <c r="D3108" t="s">
        <v>12</v>
      </c>
      <c r="E3108">
        <v>392</v>
      </c>
      <c r="F3108">
        <v>470</v>
      </c>
      <c r="G3108">
        <v>2697</v>
      </c>
      <c r="H3108" t="s">
        <v>13</v>
      </c>
      <c r="I3108" t="str">
        <f>VLOOKUP(A3108,таксономия!$1:$1048576,7,1)</f>
        <v>Eukaryota</v>
      </c>
      <c r="J3108" t="str">
        <f>VLOOKUP(A3108,таксономия!$1:$1048576,8,1)</f>
        <v xml:space="preserve"> Metazoa</v>
      </c>
      <c r="K3108" t="str">
        <f>VLOOKUP(A3108,таксономия!$1:$1048576,9,1)</f>
        <v xml:space="preserve"> Chordata</v>
      </c>
      <c r="L3108" t="str">
        <f>VLOOKUP(A3108,таксономия!$1:$1048576,10,1)</f>
        <v xml:space="preserve"> Craniata</v>
      </c>
      <c r="M3108" t="str">
        <f>VLOOKUP(A3108,таксономия!$1:$1048576,11,1)</f>
        <v xml:space="preserve"> Vertebrata</v>
      </c>
      <c r="N3108" t="str">
        <f>VLOOKUP(A3108,таксономия!$1:$1048576,12,1)</f>
        <v xml:space="preserve"> Euteleostomi</v>
      </c>
      <c r="O3108" t="str">
        <f>VLOOKUP(A3108,таксономия!$1:$1048576,13,1)</f>
        <v>Mammalia</v>
      </c>
      <c r="P3108" t="str">
        <f>VLOOKUP(A3108,таксономия!$1:$1048576,14,1)</f>
        <v xml:space="preserve"> Eutheria</v>
      </c>
      <c r="Q3108" t="str">
        <f>VLOOKUP(A3108,таксономия!$1:$1048576,15,1)</f>
        <v xml:space="preserve"> Euarchontoglires</v>
      </c>
      <c r="R3108" t="str">
        <f>VLOOKUP(A3108,таксономия!$1:$1048576,3,1)</f>
        <v xml:space="preserve"> Oryctolagus cuniculus (Rabbit).</v>
      </c>
      <c r="S3108">
        <f t="shared" si="48"/>
        <v>78</v>
      </c>
    </row>
    <row r="3109" spans="1:19" x14ac:dyDescent="0.3">
      <c r="A3109" t="s">
        <v>1795</v>
      </c>
      <c r="B3109" t="s">
        <v>1796</v>
      </c>
      <c r="C3109">
        <v>731</v>
      </c>
      <c r="D3109" t="s">
        <v>44</v>
      </c>
      <c r="E3109">
        <v>41</v>
      </c>
      <c r="F3109">
        <v>125</v>
      </c>
      <c r="G3109">
        <v>2217</v>
      </c>
      <c r="H3109" t="s">
        <v>45</v>
      </c>
      <c r="I3109" t="str">
        <f>VLOOKUP(A3109,таксономия!$1:$1048576,7,1)</f>
        <v>Eukaryota</v>
      </c>
      <c r="J3109" t="str">
        <f>VLOOKUP(A3109,таксономия!$1:$1048576,8,1)</f>
        <v xml:space="preserve"> Metazoa</v>
      </c>
      <c r="K3109" t="str">
        <f>VLOOKUP(A3109,таксономия!$1:$1048576,9,1)</f>
        <v xml:space="preserve"> Chordata</v>
      </c>
      <c r="L3109" t="str">
        <f>VLOOKUP(A3109,таксономия!$1:$1048576,10,1)</f>
        <v xml:space="preserve"> Craniata</v>
      </c>
      <c r="M3109" t="str">
        <f>VLOOKUP(A3109,таксономия!$1:$1048576,11,1)</f>
        <v xml:space="preserve"> Vertebrata</v>
      </c>
      <c r="N3109" t="str">
        <f>VLOOKUP(A3109,таксономия!$1:$1048576,12,1)</f>
        <v xml:space="preserve"> Euteleostomi</v>
      </c>
      <c r="O3109" t="str">
        <f>VLOOKUP(A3109,таксономия!$1:$1048576,13,1)</f>
        <v>Mammalia</v>
      </c>
      <c r="P3109" t="str">
        <f>VLOOKUP(A3109,таксономия!$1:$1048576,14,1)</f>
        <v xml:space="preserve"> Eutheria</v>
      </c>
      <c r="Q3109" t="str">
        <f>VLOOKUP(A3109,таксономия!$1:$1048576,15,1)</f>
        <v xml:space="preserve"> Euarchontoglires</v>
      </c>
      <c r="R3109" t="str">
        <f>VLOOKUP(A3109,таксономия!$1:$1048576,3,1)</f>
        <v xml:space="preserve"> Oryctolagus cuniculus (Rabbit).</v>
      </c>
      <c r="S3109">
        <f t="shared" si="48"/>
        <v>84</v>
      </c>
    </row>
    <row r="3110" spans="1:19" x14ac:dyDescent="0.3">
      <c r="A3110" t="s">
        <v>1795</v>
      </c>
      <c r="B3110" t="s">
        <v>1796</v>
      </c>
      <c r="C3110">
        <v>731</v>
      </c>
      <c r="D3110" t="s">
        <v>16</v>
      </c>
      <c r="E3110">
        <v>496</v>
      </c>
      <c r="F3110">
        <v>719</v>
      </c>
      <c r="G3110">
        <v>22248</v>
      </c>
      <c r="H3110" t="s">
        <v>17</v>
      </c>
      <c r="I3110" t="str">
        <f>VLOOKUP(A3110,таксономия!$1:$1048576,7,1)</f>
        <v>Eukaryota</v>
      </c>
      <c r="J3110" t="str">
        <f>VLOOKUP(A3110,таксономия!$1:$1048576,8,1)</f>
        <v xml:space="preserve"> Metazoa</v>
      </c>
      <c r="K3110" t="str">
        <f>VLOOKUP(A3110,таксономия!$1:$1048576,9,1)</f>
        <v xml:space="preserve"> Chordata</v>
      </c>
      <c r="L3110" t="str">
        <f>VLOOKUP(A3110,таксономия!$1:$1048576,10,1)</f>
        <v xml:space="preserve"> Craniata</v>
      </c>
      <c r="M3110" t="str">
        <f>VLOOKUP(A3110,таксономия!$1:$1048576,11,1)</f>
        <v xml:space="preserve"> Vertebrata</v>
      </c>
      <c r="N3110" t="str">
        <f>VLOOKUP(A3110,таксономия!$1:$1048576,12,1)</f>
        <v xml:space="preserve"> Euteleostomi</v>
      </c>
      <c r="O3110" t="str">
        <f>VLOOKUP(A3110,таксономия!$1:$1048576,13,1)</f>
        <v>Mammalia</v>
      </c>
      <c r="P3110" t="str">
        <f>VLOOKUP(A3110,таксономия!$1:$1048576,14,1)</f>
        <v xml:space="preserve"> Eutheria</v>
      </c>
      <c r="Q3110" t="str">
        <f>VLOOKUP(A3110,таксономия!$1:$1048576,15,1)</f>
        <v xml:space="preserve"> Euarchontoglires</v>
      </c>
      <c r="R3110" t="str">
        <f>VLOOKUP(A3110,таксономия!$1:$1048576,3,1)</f>
        <v xml:space="preserve"> Oryctolagus cuniculus (Rabbit).</v>
      </c>
      <c r="S3110">
        <f t="shared" si="48"/>
        <v>223</v>
      </c>
    </row>
    <row r="3111" spans="1:19" x14ac:dyDescent="0.3">
      <c r="A3111" t="s">
        <v>1797</v>
      </c>
      <c r="B3111" t="s">
        <v>1798</v>
      </c>
      <c r="C3111">
        <v>263</v>
      </c>
      <c r="D3111" t="s">
        <v>12</v>
      </c>
      <c r="E3111">
        <v>25</v>
      </c>
      <c r="F3111">
        <v>101</v>
      </c>
      <c r="G3111">
        <v>2697</v>
      </c>
      <c r="H3111" t="s">
        <v>13</v>
      </c>
      <c r="I3111" t="str">
        <f>VLOOKUP(A3111,таксономия!$1:$1048576,7,1)</f>
        <v>Eukaryota</v>
      </c>
      <c r="J3111" t="str">
        <f>VLOOKUP(A3111,таксономия!$1:$1048576,8,1)</f>
        <v xml:space="preserve"> Metazoa</v>
      </c>
      <c r="K3111" t="str">
        <f>VLOOKUP(A3111,таксономия!$1:$1048576,9,1)</f>
        <v xml:space="preserve"> Chordata</v>
      </c>
      <c r="L3111" t="str">
        <f>VLOOKUP(A3111,таксономия!$1:$1048576,10,1)</f>
        <v xml:space="preserve"> Craniata</v>
      </c>
      <c r="M3111" t="str">
        <f>VLOOKUP(A3111,таксономия!$1:$1048576,11,1)</f>
        <v xml:space="preserve"> Vertebrata</v>
      </c>
      <c r="N3111" t="str">
        <f>VLOOKUP(A3111,таксономия!$1:$1048576,12,1)</f>
        <v xml:space="preserve"> Euteleostomi</v>
      </c>
      <c r="O3111" t="str">
        <f>VLOOKUP(A3111,таксономия!$1:$1048576,13,1)</f>
        <v>Mammalia</v>
      </c>
      <c r="P3111" t="str">
        <f>VLOOKUP(A3111,таксономия!$1:$1048576,14,1)</f>
        <v xml:space="preserve"> Eutheria</v>
      </c>
      <c r="Q3111" t="str">
        <f>VLOOKUP(A3111,таксономия!$1:$1048576,15,1)</f>
        <v xml:space="preserve"> Euarchontoglires</v>
      </c>
      <c r="R3111" t="str">
        <f>VLOOKUP(A3111,таксономия!$1:$1048576,3,1)</f>
        <v xml:space="preserve"> Oryctolagus cuniculus (Rabbit).</v>
      </c>
      <c r="S3111">
        <f t="shared" si="48"/>
        <v>76</v>
      </c>
    </row>
    <row r="3112" spans="1:19" x14ac:dyDescent="0.3">
      <c r="A3112" t="s">
        <v>1799</v>
      </c>
      <c r="B3112" t="s">
        <v>1800</v>
      </c>
      <c r="C3112">
        <v>614</v>
      </c>
      <c r="D3112" t="s">
        <v>34</v>
      </c>
      <c r="E3112">
        <v>110</v>
      </c>
      <c r="F3112">
        <v>141</v>
      </c>
      <c r="G3112">
        <v>24995</v>
      </c>
      <c r="H3112" t="s">
        <v>35</v>
      </c>
      <c r="I3112" t="str">
        <f>VLOOKUP(A3112,таксономия!$1:$1048576,7,1)</f>
        <v>Eukaryota</v>
      </c>
      <c r="J3112" t="str">
        <f>VLOOKUP(A3112,таксономия!$1:$1048576,8,1)</f>
        <v xml:space="preserve"> Metazoa</v>
      </c>
      <c r="K3112" t="str">
        <f>VLOOKUP(A3112,таксономия!$1:$1048576,9,1)</f>
        <v xml:space="preserve"> Chordata</v>
      </c>
      <c r="L3112" t="str">
        <f>VLOOKUP(A3112,таксономия!$1:$1048576,10,1)</f>
        <v xml:space="preserve"> Craniata</v>
      </c>
      <c r="M3112" t="str">
        <f>VLOOKUP(A3112,таксономия!$1:$1048576,11,1)</f>
        <v xml:space="preserve"> Vertebrata</v>
      </c>
      <c r="N3112" t="str">
        <f>VLOOKUP(A3112,таксономия!$1:$1048576,12,1)</f>
        <v xml:space="preserve"> Euteleostomi</v>
      </c>
      <c r="O3112" t="str">
        <f>VLOOKUP(A3112,таксономия!$1:$1048576,13,1)</f>
        <v>Mammalia</v>
      </c>
      <c r="P3112" t="str">
        <f>VLOOKUP(A3112,таксономия!$1:$1048576,14,1)</f>
        <v xml:space="preserve"> Eutheria</v>
      </c>
      <c r="Q3112" t="str">
        <f>VLOOKUP(A3112,таксономия!$1:$1048576,15,1)</f>
        <v xml:space="preserve"> Euarchontoglires</v>
      </c>
      <c r="R3112" t="str">
        <f>VLOOKUP(A3112,таксономия!$1:$1048576,3,1)</f>
        <v xml:space="preserve"> Oryctolagus cuniculus (Rabbit).</v>
      </c>
      <c r="S3112">
        <f t="shared" si="48"/>
        <v>31</v>
      </c>
    </row>
    <row r="3113" spans="1:19" x14ac:dyDescent="0.3">
      <c r="A3113" t="s">
        <v>1799</v>
      </c>
      <c r="B3113" t="s">
        <v>1800</v>
      </c>
      <c r="C3113">
        <v>614</v>
      </c>
      <c r="D3113" t="s">
        <v>34</v>
      </c>
      <c r="E3113">
        <v>190</v>
      </c>
      <c r="F3113">
        <v>220</v>
      </c>
      <c r="G3113">
        <v>24995</v>
      </c>
      <c r="H3113" t="s">
        <v>35</v>
      </c>
      <c r="I3113" t="str">
        <f>VLOOKUP(A3113,таксономия!$1:$1048576,7,1)</f>
        <v>Eukaryota</v>
      </c>
      <c r="J3113" t="str">
        <f>VLOOKUP(A3113,таксономия!$1:$1048576,8,1)</f>
        <v xml:space="preserve"> Metazoa</v>
      </c>
      <c r="K3113" t="str">
        <f>VLOOKUP(A3113,таксономия!$1:$1048576,9,1)</f>
        <v xml:space="preserve"> Chordata</v>
      </c>
      <c r="L3113" t="str">
        <f>VLOOKUP(A3113,таксономия!$1:$1048576,10,1)</f>
        <v xml:space="preserve"> Craniata</v>
      </c>
      <c r="M3113" t="str">
        <f>VLOOKUP(A3113,таксономия!$1:$1048576,11,1)</f>
        <v xml:space="preserve"> Vertebrata</v>
      </c>
      <c r="N3113" t="str">
        <f>VLOOKUP(A3113,таксономия!$1:$1048576,12,1)</f>
        <v xml:space="preserve"> Euteleostomi</v>
      </c>
      <c r="O3113" t="str">
        <f>VLOOKUP(A3113,таксономия!$1:$1048576,13,1)</f>
        <v>Mammalia</v>
      </c>
      <c r="P3113" t="str">
        <f>VLOOKUP(A3113,таксономия!$1:$1048576,14,1)</f>
        <v xml:space="preserve"> Eutheria</v>
      </c>
      <c r="Q3113" t="str">
        <f>VLOOKUP(A3113,таксономия!$1:$1048576,15,1)</f>
        <v xml:space="preserve"> Euarchontoglires</v>
      </c>
      <c r="R3113" t="str">
        <f>VLOOKUP(A3113,таксономия!$1:$1048576,3,1)</f>
        <v xml:space="preserve"> Oryctolagus cuniculus (Rabbit).</v>
      </c>
      <c r="S3113">
        <f t="shared" si="48"/>
        <v>30</v>
      </c>
    </row>
    <row r="3114" spans="1:19" x14ac:dyDescent="0.3">
      <c r="A3114" t="s">
        <v>1799</v>
      </c>
      <c r="B3114" t="s">
        <v>1800</v>
      </c>
      <c r="C3114">
        <v>614</v>
      </c>
      <c r="D3114" t="s">
        <v>12</v>
      </c>
      <c r="E3114">
        <v>229</v>
      </c>
      <c r="F3114">
        <v>307</v>
      </c>
      <c r="G3114">
        <v>2697</v>
      </c>
      <c r="H3114" t="s">
        <v>13</v>
      </c>
      <c r="I3114" t="str">
        <f>VLOOKUP(A3114,таксономия!$1:$1048576,7,1)</f>
        <v>Eukaryota</v>
      </c>
      <c r="J3114" t="str">
        <f>VLOOKUP(A3114,таксономия!$1:$1048576,8,1)</f>
        <v xml:space="preserve"> Metazoa</v>
      </c>
      <c r="K3114" t="str">
        <f>VLOOKUP(A3114,таксономия!$1:$1048576,9,1)</f>
        <v xml:space="preserve"> Chordata</v>
      </c>
      <c r="L3114" t="str">
        <f>VLOOKUP(A3114,таксономия!$1:$1048576,10,1)</f>
        <v xml:space="preserve"> Craniata</v>
      </c>
      <c r="M3114" t="str">
        <f>VLOOKUP(A3114,таксономия!$1:$1048576,11,1)</f>
        <v xml:space="preserve"> Vertebrata</v>
      </c>
      <c r="N3114" t="str">
        <f>VLOOKUP(A3114,таксономия!$1:$1048576,12,1)</f>
        <v xml:space="preserve"> Euteleostomi</v>
      </c>
      <c r="O3114" t="str">
        <f>VLOOKUP(A3114,таксономия!$1:$1048576,13,1)</f>
        <v>Mammalia</v>
      </c>
      <c r="P3114" t="str">
        <f>VLOOKUP(A3114,таксономия!$1:$1048576,14,1)</f>
        <v xml:space="preserve"> Eutheria</v>
      </c>
      <c r="Q3114" t="str">
        <f>VLOOKUP(A3114,таксономия!$1:$1048576,15,1)</f>
        <v xml:space="preserve"> Euarchontoglires</v>
      </c>
      <c r="R3114" t="str">
        <f>VLOOKUP(A3114,таксономия!$1:$1048576,3,1)</f>
        <v xml:space="preserve"> Oryctolagus cuniculus (Rabbit).</v>
      </c>
      <c r="S3114">
        <f t="shared" si="48"/>
        <v>78</v>
      </c>
    </row>
    <row r="3115" spans="1:19" x14ac:dyDescent="0.3">
      <c r="A3115" t="s">
        <v>1799</v>
      </c>
      <c r="B3115" t="s">
        <v>1800</v>
      </c>
      <c r="C3115">
        <v>614</v>
      </c>
      <c r="D3115" t="s">
        <v>16</v>
      </c>
      <c r="E3115">
        <v>369</v>
      </c>
      <c r="F3115">
        <v>608</v>
      </c>
      <c r="G3115">
        <v>22248</v>
      </c>
      <c r="H3115" t="s">
        <v>17</v>
      </c>
      <c r="I3115" t="str">
        <f>VLOOKUP(A3115,таксономия!$1:$1048576,7,1)</f>
        <v>Eukaryota</v>
      </c>
      <c r="J3115" t="str">
        <f>VLOOKUP(A3115,таксономия!$1:$1048576,8,1)</f>
        <v xml:space="preserve"> Metazoa</v>
      </c>
      <c r="K3115" t="str">
        <f>VLOOKUP(A3115,таксономия!$1:$1048576,9,1)</f>
        <v xml:space="preserve"> Chordata</v>
      </c>
      <c r="L3115" t="str">
        <f>VLOOKUP(A3115,таксономия!$1:$1048576,10,1)</f>
        <v xml:space="preserve"> Craniata</v>
      </c>
      <c r="M3115" t="str">
        <f>VLOOKUP(A3115,таксономия!$1:$1048576,11,1)</f>
        <v xml:space="preserve"> Vertebrata</v>
      </c>
      <c r="N3115" t="str">
        <f>VLOOKUP(A3115,таксономия!$1:$1048576,12,1)</f>
        <v xml:space="preserve"> Euteleostomi</v>
      </c>
      <c r="O3115" t="str">
        <f>VLOOKUP(A3115,таксономия!$1:$1048576,13,1)</f>
        <v>Mammalia</v>
      </c>
      <c r="P3115" t="str">
        <f>VLOOKUP(A3115,таксономия!$1:$1048576,14,1)</f>
        <v xml:space="preserve"> Eutheria</v>
      </c>
      <c r="Q3115" t="str">
        <f>VLOOKUP(A3115,таксономия!$1:$1048576,15,1)</f>
        <v xml:space="preserve"> Euarchontoglires</v>
      </c>
      <c r="R3115" t="str">
        <f>VLOOKUP(A3115,таксономия!$1:$1048576,3,1)</f>
        <v xml:space="preserve"> Oryctolagus cuniculus (Rabbit).</v>
      </c>
      <c r="S3115">
        <f t="shared" si="48"/>
        <v>239</v>
      </c>
    </row>
    <row r="3116" spans="1:19" x14ac:dyDescent="0.3">
      <c r="A3116" t="s">
        <v>1799</v>
      </c>
      <c r="B3116" t="s">
        <v>1800</v>
      </c>
      <c r="C3116">
        <v>614</v>
      </c>
      <c r="D3116" t="s">
        <v>250</v>
      </c>
      <c r="E3116">
        <v>147</v>
      </c>
      <c r="F3116">
        <v>182</v>
      </c>
      <c r="G3116">
        <v>1772</v>
      </c>
      <c r="H3116" t="s">
        <v>251</v>
      </c>
      <c r="I3116" t="str">
        <f>VLOOKUP(A3116,таксономия!$1:$1048576,7,1)</f>
        <v>Eukaryota</v>
      </c>
      <c r="J3116" t="str">
        <f>VLOOKUP(A3116,таксономия!$1:$1048576,8,1)</f>
        <v xml:space="preserve"> Metazoa</v>
      </c>
      <c r="K3116" t="str">
        <f>VLOOKUP(A3116,таксономия!$1:$1048576,9,1)</f>
        <v xml:space="preserve"> Chordata</v>
      </c>
      <c r="L3116" t="str">
        <f>VLOOKUP(A3116,таксономия!$1:$1048576,10,1)</f>
        <v xml:space="preserve"> Craniata</v>
      </c>
      <c r="M3116" t="str">
        <f>VLOOKUP(A3116,таксономия!$1:$1048576,11,1)</f>
        <v xml:space="preserve"> Vertebrata</v>
      </c>
      <c r="N3116" t="str">
        <f>VLOOKUP(A3116,таксономия!$1:$1048576,12,1)</f>
        <v xml:space="preserve"> Euteleostomi</v>
      </c>
      <c r="O3116" t="str">
        <f>VLOOKUP(A3116,таксономия!$1:$1048576,13,1)</f>
        <v>Mammalia</v>
      </c>
      <c r="P3116" t="str">
        <f>VLOOKUP(A3116,таксономия!$1:$1048576,14,1)</f>
        <v xml:space="preserve"> Eutheria</v>
      </c>
      <c r="Q3116" t="str">
        <f>VLOOKUP(A3116,таксономия!$1:$1048576,15,1)</f>
        <v xml:space="preserve"> Euarchontoglires</v>
      </c>
      <c r="R3116" t="str">
        <f>VLOOKUP(A3116,таксономия!$1:$1048576,3,1)</f>
        <v xml:space="preserve"> Oryctolagus cuniculus (Rabbit).</v>
      </c>
      <c r="S3116">
        <f t="shared" si="48"/>
        <v>35</v>
      </c>
    </row>
    <row r="3117" spans="1:19" x14ac:dyDescent="0.3">
      <c r="A3117" t="s">
        <v>1799</v>
      </c>
      <c r="B3117" t="s">
        <v>1800</v>
      </c>
      <c r="C3117">
        <v>614</v>
      </c>
      <c r="D3117" t="s">
        <v>36</v>
      </c>
      <c r="E3117">
        <v>59</v>
      </c>
      <c r="F3117">
        <v>100</v>
      </c>
      <c r="G3117">
        <v>1582</v>
      </c>
      <c r="H3117" t="s">
        <v>37</v>
      </c>
      <c r="I3117" t="str">
        <f>VLOOKUP(A3117,таксономия!$1:$1048576,7,1)</f>
        <v>Eukaryota</v>
      </c>
      <c r="J3117" t="str">
        <f>VLOOKUP(A3117,таксономия!$1:$1048576,8,1)</f>
        <v xml:space="preserve"> Metazoa</v>
      </c>
      <c r="K3117" t="str">
        <f>VLOOKUP(A3117,таксономия!$1:$1048576,9,1)</f>
        <v xml:space="preserve"> Chordata</v>
      </c>
      <c r="L3117" t="str">
        <f>VLOOKUP(A3117,таксономия!$1:$1048576,10,1)</f>
        <v xml:space="preserve"> Craniata</v>
      </c>
      <c r="M3117" t="str">
        <f>VLOOKUP(A3117,таксономия!$1:$1048576,11,1)</f>
        <v xml:space="preserve"> Vertebrata</v>
      </c>
      <c r="N3117" t="str">
        <f>VLOOKUP(A3117,таксономия!$1:$1048576,12,1)</f>
        <v xml:space="preserve"> Euteleostomi</v>
      </c>
      <c r="O3117" t="str">
        <f>VLOOKUP(A3117,таксономия!$1:$1048576,13,1)</f>
        <v>Mammalia</v>
      </c>
      <c r="P3117" t="str">
        <f>VLOOKUP(A3117,таксономия!$1:$1048576,14,1)</f>
        <v xml:space="preserve"> Eutheria</v>
      </c>
      <c r="Q3117" t="str">
        <f>VLOOKUP(A3117,таксономия!$1:$1048576,15,1)</f>
        <v xml:space="preserve"> Euarchontoglires</v>
      </c>
      <c r="R3117" t="str">
        <f>VLOOKUP(A3117,таксономия!$1:$1048576,3,1)</f>
        <v xml:space="preserve"> Oryctolagus cuniculus (Rabbit).</v>
      </c>
      <c r="S3117">
        <f t="shared" si="48"/>
        <v>41</v>
      </c>
    </row>
    <row r="3118" spans="1:19" x14ac:dyDescent="0.3">
      <c r="A3118" t="s">
        <v>1801</v>
      </c>
      <c r="B3118" t="s">
        <v>1802</v>
      </c>
      <c r="C3118">
        <v>431</v>
      </c>
      <c r="D3118" t="s">
        <v>12</v>
      </c>
      <c r="E3118">
        <v>70</v>
      </c>
      <c r="F3118">
        <v>151</v>
      </c>
      <c r="G3118">
        <v>2697</v>
      </c>
      <c r="H3118" t="s">
        <v>13</v>
      </c>
      <c r="I3118" t="str">
        <f>VLOOKUP(A3118,таксономия!$1:$1048576,7,1)</f>
        <v>Eukaryota</v>
      </c>
      <c r="J3118" t="str">
        <f>VLOOKUP(A3118,таксономия!$1:$1048576,8,1)</f>
        <v xml:space="preserve"> Metazoa</v>
      </c>
      <c r="K3118" t="str">
        <f>VLOOKUP(A3118,таксономия!$1:$1048576,9,1)</f>
        <v xml:space="preserve"> Chordata</v>
      </c>
      <c r="L3118" t="str">
        <f>VLOOKUP(A3118,таксономия!$1:$1048576,10,1)</f>
        <v xml:space="preserve"> Craniata</v>
      </c>
      <c r="M3118" t="str">
        <f>VLOOKUP(A3118,таксономия!$1:$1048576,11,1)</f>
        <v xml:space="preserve"> Vertebrata</v>
      </c>
      <c r="N3118" t="str">
        <f>VLOOKUP(A3118,таксономия!$1:$1048576,12,1)</f>
        <v xml:space="preserve"> Euteleostomi</v>
      </c>
      <c r="O3118" t="str">
        <f>VLOOKUP(A3118,таксономия!$1:$1048576,13,1)</f>
        <v>Mammalia</v>
      </c>
      <c r="P3118" t="str">
        <f>VLOOKUP(A3118,таксономия!$1:$1048576,14,1)</f>
        <v xml:space="preserve"> Eutheria</v>
      </c>
      <c r="Q3118" t="str">
        <f>VLOOKUP(A3118,таксономия!$1:$1048576,15,1)</f>
        <v xml:space="preserve"> Euarchontoglires</v>
      </c>
      <c r="R3118" t="str">
        <f>VLOOKUP(A3118,таксономия!$1:$1048576,3,1)</f>
        <v xml:space="preserve"> Oryctolagus cuniculus (Rabbit).</v>
      </c>
      <c r="S3118">
        <f t="shared" si="48"/>
        <v>81</v>
      </c>
    </row>
    <row r="3119" spans="1:19" x14ac:dyDescent="0.3">
      <c r="A3119" t="s">
        <v>1801</v>
      </c>
      <c r="B3119" t="s">
        <v>1802</v>
      </c>
      <c r="C3119">
        <v>431</v>
      </c>
      <c r="D3119" t="s">
        <v>16</v>
      </c>
      <c r="E3119">
        <v>179</v>
      </c>
      <c r="F3119">
        <v>419</v>
      </c>
      <c r="G3119">
        <v>22248</v>
      </c>
      <c r="H3119" t="s">
        <v>17</v>
      </c>
      <c r="I3119" t="str">
        <f>VLOOKUP(A3119,таксономия!$1:$1048576,7,1)</f>
        <v>Eukaryota</v>
      </c>
      <c r="J3119" t="str">
        <f>VLOOKUP(A3119,таксономия!$1:$1048576,8,1)</f>
        <v xml:space="preserve"> Metazoa</v>
      </c>
      <c r="K3119" t="str">
        <f>VLOOKUP(A3119,таксономия!$1:$1048576,9,1)</f>
        <v xml:space="preserve"> Chordata</v>
      </c>
      <c r="L3119" t="str">
        <f>VLOOKUP(A3119,таксономия!$1:$1048576,10,1)</f>
        <v xml:space="preserve"> Craniata</v>
      </c>
      <c r="M3119" t="str">
        <f>VLOOKUP(A3119,таксономия!$1:$1048576,11,1)</f>
        <v xml:space="preserve"> Vertebrata</v>
      </c>
      <c r="N3119" t="str">
        <f>VLOOKUP(A3119,таксономия!$1:$1048576,12,1)</f>
        <v xml:space="preserve"> Euteleostomi</v>
      </c>
      <c r="O3119" t="str">
        <f>VLOOKUP(A3119,таксономия!$1:$1048576,13,1)</f>
        <v>Mammalia</v>
      </c>
      <c r="P3119" t="str">
        <f>VLOOKUP(A3119,таксономия!$1:$1048576,14,1)</f>
        <v xml:space="preserve"> Eutheria</v>
      </c>
      <c r="Q3119" t="str">
        <f>VLOOKUP(A3119,таксономия!$1:$1048576,15,1)</f>
        <v xml:space="preserve"> Euarchontoglires</v>
      </c>
      <c r="R3119" t="str">
        <f>VLOOKUP(A3119,таксономия!$1:$1048576,3,1)</f>
        <v xml:space="preserve"> Oryctolagus cuniculus (Rabbit).</v>
      </c>
      <c r="S3119">
        <f t="shared" si="48"/>
        <v>240</v>
      </c>
    </row>
    <row r="3120" spans="1:19" x14ac:dyDescent="0.3">
      <c r="A3120" t="s">
        <v>1803</v>
      </c>
      <c r="B3120" t="s">
        <v>1804</v>
      </c>
      <c r="C3120">
        <v>712</v>
      </c>
      <c r="D3120" t="s">
        <v>12</v>
      </c>
      <c r="E3120">
        <v>110</v>
      </c>
      <c r="F3120">
        <v>186</v>
      </c>
      <c r="G3120">
        <v>2697</v>
      </c>
      <c r="H3120" t="s">
        <v>13</v>
      </c>
      <c r="I3120" t="str">
        <f>VLOOKUP(A3120,таксономия!$1:$1048576,7,1)</f>
        <v>Eukaryota</v>
      </c>
      <c r="J3120" t="str">
        <f>VLOOKUP(A3120,таксономия!$1:$1048576,8,1)</f>
        <v xml:space="preserve"> Metazoa</v>
      </c>
      <c r="K3120" t="str">
        <f>VLOOKUP(A3120,таксономия!$1:$1048576,9,1)</f>
        <v xml:space="preserve"> Chordata</v>
      </c>
      <c r="L3120" t="str">
        <f>VLOOKUP(A3120,таксономия!$1:$1048576,10,1)</f>
        <v xml:space="preserve"> Craniata</v>
      </c>
      <c r="M3120" t="str">
        <f>VLOOKUP(A3120,таксономия!$1:$1048576,11,1)</f>
        <v xml:space="preserve"> Vertebrata</v>
      </c>
      <c r="N3120" t="str">
        <f>VLOOKUP(A3120,таксономия!$1:$1048576,12,1)</f>
        <v xml:space="preserve"> Euteleostomi</v>
      </c>
      <c r="O3120" t="str">
        <f>VLOOKUP(A3120,таксономия!$1:$1048576,13,1)</f>
        <v>Mammalia</v>
      </c>
      <c r="P3120" t="str">
        <f>VLOOKUP(A3120,таксономия!$1:$1048576,14,1)</f>
        <v xml:space="preserve"> Eutheria</v>
      </c>
      <c r="Q3120" t="str">
        <f>VLOOKUP(A3120,таксономия!$1:$1048576,15,1)</f>
        <v xml:space="preserve"> Euarchontoglires</v>
      </c>
      <c r="R3120" t="str">
        <f>VLOOKUP(A3120,таксономия!$1:$1048576,3,1)</f>
        <v xml:space="preserve"> Oryctolagus cuniculus (Rabbit).</v>
      </c>
      <c r="S3120">
        <f t="shared" si="48"/>
        <v>76</v>
      </c>
    </row>
    <row r="3121" spans="1:19" x14ac:dyDescent="0.3">
      <c r="A3121" t="s">
        <v>1803</v>
      </c>
      <c r="B3121" t="s">
        <v>1804</v>
      </c>
      <c r="C3121">
        <v>712</v>
      </c>
      <c r="D3121" t="s">
        <v>12</v>
      </c>
      <c r="E3121">
        <v>191</v>
      </c>
      <c r="F3121">
        <v>268</v>
      </c>
      <c r="G3121">
        <v>2697</v>
      </c>
      <c r="H3121" t="s">
        <v>13</v>
      </c>
      <c r="I3121" t="str">
        <f>VLOOKUP(A3121,таксономия!$1:$1048576,7,1)</f>
        <v>Eukaryota</v>
      </c>
      <c r="J3121" t="str">
        <f>VLOOKUP(A3121,таксономия!$1:$1048576,8,1)</f>
        <v xml:space="preserve"> Metazoa</v>
      </c>
      <c r="K3121" t="str">
        <f>VLOOKUP(A3121,таксономия!$1:$1048576,9,1)</f>
        <v xml:space="preserve"> Chordata</v>
      </c>
      <c r="L3121" t="str">
        <f>VLOOKUP(A3121,таксономия!$1:$1048576,10,1)</f>
        <v xml:space="preserve"> Craniata</v>
      </c>
      <c r="M3121" t="str">
        <f>VLOOKUP(A3121,таксономия!$1:$1048576,11,1)</f>
        <v xml:space="preserve"> Vertebrata</v>
      </c>
      <c r="N3121" t="str">
        <f>VLOOKUP(A3121,таксономия!$1:$1048576,12,1)</f>
        <v xml:space="preserve"> Euteleostomi</v>
      </c>
      <c r="O3121" t="str">
        <f>VLOOKUP(A3121,таксономия!$1:$1048576,13,1)</f>
        <v>Mammalia</v>
      </c>
      <c r="P3121" t="str">
        <f>VLOOKUP(A3121,таксономия!$1:$1048576,14,1)</f>
        <v xml:space="preserve"> Eutheria</v>
      </c>
      <c r="Q3121" t="str">
        <f>VLOOKUP(A3121,таксономия!$1:$1048576,15,1)</f>
        <v xml:space="preserve"> Euarchontoglires</v>
      </c>
      <c r="R3121" t="str">
        <f>VLOOKUP(A3121,таксономия!$1:$1048576,3,1)</f>
        <v xml:space="preserve"> Oryctolagus cuniculus (Rabbit).</v>
      </c>
      <c r="S3121">
        <f t="shared" si="48"/>
        <v>77</v>
      </c>
    </row>
    <row r="3122" spans="1:19" x14ac:dyDescent="0.3">
      <c r="A3122" t="s">
        <v>1803</v>
      </c>
      <c r="B3122" t="s">
        <v>1804</v>
      </c>
      <c r="C3122">
        <v>712</v>
      </c>
      <c r="D3122" t="s">
        <v>12</v>
      </c>
      <c r="E3122">
        <v>283</v>
      </c>
      <c r="F3122">
        <v>361</v>
      </c>
      <c r="G3122">
        <v>2697</v>
      </c>
      <c r="H3122" t="s">
        <v>13</v>
      </c>
      <c r="I3122" t="str">
        <f>VLOOKUP(A3122,таксономия!$1:$1048576,7,1)</f>
        <v>Eukaryota</v>
      </c>
      <c r="J3122" t="str">
        <f>VLOOKUP(A3122,таксономия!$1:$1048576,8,1)</f>
        <v xml:space="preserve"> Metazoa</v>
      </c>
      <c r="K3122" t="str">
        <f>VLOOKUP(A3122,таксономия!$1:$1048576,9,1)</f>
        <v xml:space="preserve"> Chordata</v>
      </c>
      <c r="L3122" t="str">
        <f>VLOOKUP(A3122,таксономия!$1:$1048576,10,1)</f>
        <v xml:space="preserve"> Craniata</v>
      </c>
      <c r="M3122" t="str">
        <f>VLOOKUP(A3122,таксономия!$1:$1048576,11,1)</f>
        <v xml:space="preserve"> Vertebrata</v>
      </c>
      <c r="N3122" t="str">
        <f>VLOOKUP(A3122,таксономия!$1:$1048576,12,1)</f>
        <v xml:space="preserve"> Euteleostomi</v>
      </c>
      <c r="O3122" t="str">
        <f>VLOOKUP(A3122,таксономия!$1:$1048576,13,1)</f>
        <v>Mammalia</v>
      </c>
      <c r="P3122" t="str">
        <f>VLOOKUP(A3122,таксономия!$1:$1048576,14,1)</f>
        <v xml:space="preserve"> Eutheria</v>
      </c>
      <c r="Q3122" t="str">
        <f>VLOOKUP(A3122,таксономия!$1:$1048576,15,1)</f>
        <v xml:space="preserve"> Euarchontoglires</v>
      </c>
      <c r="R3122" t="str">
        <f>VLOOKUP(A3122,таксономия!$1:$1048576,3,1)</f>
        <v xml:space="preserve"> Oryctolagus cuniculus (Rabbit).</v>
      </c>
      <c r="S3122">
        <f t="shared" si="48"/>
        <v>78</v>
      </c>
    </row>
    <row r="3123" spans="1:19" x14ac:dyDescent="0.3">
      <c r="A3123" t="s">
        <v>1803</v>
      </c>
      <c r="B3123" t="s">
        <v>1804</v>
      </c>
      <c r="C3123">
        <v>712</v>
      </c>
      <c r="D3123" t="s">
        <v>12</v>
      </c>
      <c r="E3123">
        <v>370</v>
      </c>
      <c r="F3123">
        <v>448</v>
      </c>
      <c r="G3123">
        <v>2697</v>
      </c>
      <c r="H3123" t="s">
        <v>13</v>
      </c>
      <c r="I3123" t="str">
        <f>VLOOKUP(A3123,таксономия!$1:$1048576,7,1)</f>
        <v>Eukaryota</v>
      </c>
      <c r="J3123" t="str">
        <f>VLOOKUP(A3123,таксономия!$1:$1048576,8,1)</f>
        <v xml:space="preserve"> Metazoa</v>
      </c>
      <c r="K3123" t="str">
        <f>VLOOKUP(A3123,таксономия!$1:$1048576,9,1)</f>
        <v xml:space="preserve"> Chordata</v>
      </c>
      <c r="L3123" t="str">
        <f>VLOOKUP(A3123,таксономия!$1:$1048576,10,1)</f>
        <v xml:space="preserve"> Craniata</v>
      </c>
      <c r="M3123" t="str">
        <f>VLOOKUP(A3123,таксономия!$1:$1048576,11,1)</f>
        <v xml:space="preserve"> Vertebrata</v>
      </c>
      <c r="N3123" t="str">
        <f>VLOOKUP(A3123,таксономия!$1:$1048576,12,1)</f>
        <v xml:space="preserve"> Euteleostomi</v>
      </c>
      <c r="O3123" t="str">
        <f>VLOOKUP(A3123,таксономия!$1:$1048576,13,1)</f>
        <v>Mammalia</v>
      </c>
      <c r="P3123" t="str">
        <f>VLOOKUP(A3123,таксономия!$1:$1048576,14,1)</f>
        <v xml:space="preserve"> Eutheria</v>
      </c>
      <c r="Q3123" t="str">
        <f>VLOOKUP(A3123,таксономия!$1:$1048576,15,1)</f>
        <v xml:space="preserve"> Euarchontoglires</v>
      </c>
      <c r="R3123" t="str">
        <f>VLOOKUP(A3123,таксономия!$1:$1048576,3,1)</f>
        <v xml:space="preserve"> Oryctolagus cuniculus (Rabbit).</v>
      </c>
      <c r="S3123">
        <f t="shared" si="48"/>
        <v>78</v>
      </c>
    </row>
    <row r="3124" spans="1:19" x14ac:dyDescent="0.3">
      <c r="A3124" t="s">
        <v>1803</v>
      </c>
      <c r="B3124" t="s">
        <v>1804</v>
      </c>
      <c r="C3124">
        <v>712</v>
      </c>
      <c r="D3124" t="s">
        <v>44</v>
      </c>
      <c r="E3124">
        <v>16</v>
      </c>
      <c r="F3124">
        <v>106</v>
      </c>
      <c r="G3124">
        <v>2217</v>
      </c>
      <c r="H3124" t="s">
        <v>45</v>
      </c>
      <c r="I3124" t="str">
        <f>VLOOKUP(A3124,таксономия!$1:$1048576,7,1)</f>
        <v>Eukaryota</v>
      </c>
      <c r="J3124" t="str">
        <f>VLOOKUP(A3124,таксономия!$1:$1048576,8,1)</f>
        <v xml:space="preserve"> Metazoa</v>
      </c>
      <c r="K3124" t="str">
        <f>VLOOKUP(A3124,таксономия!$1:$1048576,9,1)</f>
        <v xml:space="preserve"> Chordata</v>
      </c>
      <c r="L3124" t="str">
        <f>VLOOKUP(A3124,таксономия!$1:$1048576,10,1)</f>
        <v xml:space="preserve"> Craniata</v>
      </c>
      <c r="M3124" t="str">
        <f>VLOOKUP(A3124,таксономия!$1:$1048576,11,1)</f>
        <v xml:space="preserve"> Vertebrata</v>
      </c>
      <c r="N3124" t="str">
        <f>VLOOKUP(A3124,таксономия!$1:$1048576,12,1)</f>
        <v xml:space="preserve"> Euteleostomi</v>
      </c>
      <c r="O3124" t="str">
        <f>VLOOKUP(A3124,таксономия!$1:$1048576,13,1)</f>
        <v>Mammalia</v>
      </c>
      <c r="P3124" t="str">
        <f>VLOOKUP(A3124,таксономия!$1:$1048576,14,1)</f>
        <v xml:space="preserve"> Eutheria</v>
      </c>
      <c r="Q3124" t="str">
        <f>VLOOKUP(A3124,таксономия!$1:$1048576,15,1)</f>
        <v xml:space="preserve"> Euarchontoglires</v>
      </c>
      <c r="R3124" t="str">
        <f>VLOOKUP(A3124,таксономия!$1:$1048576,3,1)</f>
        <v xml:space="preserve"> Oryctolagus cuniculus (Rabbit).</v>
      </c>
      <c r="S3124">
        <f t="shared" si="48"/>
        <v>90</v>
      </c>
    </row>
    <row r="3125" spans="1:19" x14ac:dyDescent="0.3">
      <c r="A3125" t="s">
        <v>1803</v>
      </c>
      <c r="B3125" t="s">
        <v>1804</v>
      </c>
      <c r="C3125">
        <v>712</v>
      </c>
      <c r="D3125" t="s">
        <v>16</v>
      </c>
      <c r="E3125">
        <v>484</v>
      </c>
      <c r="F3125">
        <v>705</v>
      </c>
      <c r="G3125">
        <v>22248</v>
      </c>
      <c r="H3125" t="s">
        <v>17</v>
      </c>
      <c r="I3125" t="str">
        <f>VLOOKUP(A3125,таксономия!$1:$1048576,7,1)</f>
        <v>Eukaryota</v>
      </c>
      <c r="J3125" t="str">
        <f>VLOOKUP(A3125,таксономия!$1:$1048576,8,1)</f>
        <v xml:space="preserve"> Metazoa</v>
      </c>
      <c r="K3125" t="str">
        <f>VLOOKUP(A3125,таксономия!$1:$1048576,9,1)</f>
        <v xml:space="preserve"> Chordata</v>
      </c>
      <c r="L3125" t="str">
        <f>VLOOKUP(A3125,таксономия!$1:$1048576,10,1)</f>
        <v xml:space="preserve"> Craniata</v>
      </c>
      <c r="M3125" t="str">
        <f>VLOOKUP(A3125,таксономия!$1:$1048576,11,1)</f>
        <v xml:space="preserve"> Vertebrata</v>
      </c>
      <c r="N3125" t="str">
        <f>VLOOKUP(A3125,таксономия!$1:$1048576,12,1)</f>
        <v xml:space="preserve"> Euteleostomi</v>
      </c>
      <c r="O3125" t="str">
        <f>VLOOKUP(A3125,таксономия!$1:$1048576,13,1)</f>
        <v>Mammalia</v>
      </c>
      <c r="P3125" t="str">
        <f>VLOOKUP(A3125,таксономия!$1:$1048576,14,1)</f>
        <v xml:space="preserve"> Eutheria</v>
      </c>
      <c r="Q3125" t="str">
        <f>VLOOKUP(A3125,таксономия!$1:$1048576,15,1)</f>
        <v xml:space="preserve"> Euarchontoglires</v>
      </c>
      <c r="R3125" t="str">
        <f>VLOOKUP(A3125,таксономия!$1:$1048576,3,1)</f>
        <v xml:space="preserve"> Oryctolagus cuniculus (Rabbit).</v>
      </c>
      <c r="S3125">
        <f t="shared" si="48"/>
        <v>221</v>
      </c>
    </row>
    <row r="3126" spans="1:19" x14ac:dyDescent="0.3">
      <c r="A3126" t="s">
        <v>1805</v>
      </c>
      <c r="B3126" t="s">
        <v>1806</v>
      </c>
      <c r="C3126">
        <v>462</v>
      </c>
      <c r="D3126" t="s">
        <v>84</v>
      </c>
      <c r="E3126">
        <v>203</v>
      </c>
      <c r="F3126">
        <v>307</v>
      </c>
      <c r="G3126">
        <v>12961</v>
      </c>
      <c r="H3126" t="s">
        <v>85</v>
      </c>
      <c r="I3126" t="str">
        <f>VLOOKUP(A3126,таксономия!$1:$1048576,7,1)</f>
        <v>Eukaryota</v>
      </c>
      <c r="J3126" t="str">
        <f>VLOOKUP(A3126,таксономия!$1:$1048576,8,1)</f>
        <v xml:space="preserve"> Metazoa</v>
      </c>
      <c r="K3126" t="str">
        <f>VLOOKUP(A3126,таксономия!$1:$1048576,9,1)</f>
        <v xml:space="preserve"> Chordata</v>
      </c>
      <c r="L3126" t="str">
        <f>VLOOKUP(A3126,таксономия!$1:$1048576,10,1)</f>
        <v xml:space="preserve"> Craniata</v>
      </c>
      <c r="M3126" t="str">
        <f>VLOOKUP(A3126,таксономия!$1:$1048576,11,1)</f>
        <v xml:space="preserve"> Vertebrata</v>
      </c>
      <c r="N3126" t="str">
        <f>VLOOKUP(A3126,таксономия!$1:$1048576,12,1)</f>
        <v xml:space="preserve"> Euteleostomi</v>
      </c>
      <c r="O3126" t="str">
        <f>VLOOKUP(A3126,таксономия!$1:$1048576,13,1)</f>
        <v>Mammalia</v>
      </c>
      <c r="P3126" t="str">
        <f>VLOOKUP(A3126,таксономия!$1:$1048576,14,1)</f>
        <v xml:space="preserve"> Eutheria</v>
      </c>
      <c r="Q3126" t="str">
        <f>VLOOKUP(A3126,таксономия!$1:$1048576,15,1)</f>
        <v xml:space="preserve"> Euarchontoglires</v>
      </c>
      <c r="R3126" t="str">
        <f>VLOOKUP(A3126,таксономия!$1:$1048576,3,1)</f>
        <v xml:space="preserve"> Oryctolagus cuniculus (Rabbit).</v>
      </c>
      <c r="S3126">
        <f t="shared" si="48"/>
        <v>104</v>
      </c>
    </row>
    <row r="3127" spans="1:19" x14ac:dyDescent="0.3">
      <c r="A3127" t="s">
        <v>1805</v>
      </c>
      <c r="B3127" t="s">
        <v>1806</v>
      </c>
      <c r="C3127">
        <v>462</v>
      </c>
      <c r="D3127" t="s">
        <v>12</v>
      </c>
      <c r="E3127">
        <v>21</v>
      </c>
      <c r="F3127">
        <v>103</v>
      </c>
      <c r="G3127">
        <v>2697</v>
      </c>
      <c r="H3127" t="s">
        <v>13</v>
      </c>
      <c r="I3127" t="str">
        <f>VLOOKUP(A3127,таксономия!$1:$1048576,7,1)</f>
        <v>Eukaryota</v>
      </c>
      <c r="J3127" t="str">
        <f>VLOOKUP(A3127,таксономия!$1:$1048576,8,1)</f>
        <v xml:space="preserve"> Metazoa</v>
      </c>
      <c r="K3127" t="str">
        <f>VLOOKUP(A3127,таксономия!$1:$1048576,9,1)</f>
        <v xml:space="preserve"> Chordata</v>
      </c>
      <c r="L3127" t="str">
        <f>VLOOKUP(A3127,таксономия!$1:$1048576,10,1)</f>
        <v xml:space="preserve"> Craniata</v>
      </c>
      <c r="M3127" t="str">
        <f>VLOOKUP(A3127,таксономия!$1:$1048576,11,1)</f>
        <v xml:space="preserve"> Vertebrata</v>
      </c>
      <c r="N3127" t="str">
        <f>VLOOKUP(A3127,таксономия!$1:$1048576,12,1)</f>
        <v xml:space="preserve"> Euteleostomi</v>
      </c>
      <c r="O3127" t="str">
        <f>VLOOKUP(A3127,таксономия!$1:$1048576,13,1)</f>
        <v>Mammalia</v>
      </c>
      <c r="P3127" t="str">
        <f>VLOOKUP(A3127,таксономия!$1:$1048576,14,1)</f>
        <v xml:space="preserve"> Eutheria</v>
      </c>
      <c r="Q3127" t="str">
        <f>VLOOKUP(A3127,таксономия!$1:$1048576,15,1)</f>
        <v xml:space="preserve"> Euarchontoglires</v>
      </c>
      <c r="R3127" t="str">
        <f>VLOOKUP(A3127,таксономия!$1:$1048576,3,1)</f>
        <v xml:space="preserve"> Oryctolagus cuniculus (Rabbit).</v>
      </c>
      <c r="S3127">
        <f t="shared" si="48"/>
        <v>82</v>
      </c>
    </row>
    <row r="3128" spans="1:19" x14ac:dyDescent="0.3">
      <c r="A3128" t="s">
        <v>1805</v>
      </c>
      <c r="B3128" t="s">
        <v>1806</v>
      </c>
      <c r="C3128">
        <v>462</v>
      </c>
      <c r="D3128" t="s">
        <v>86</v>
      </c>
      <c r="E3128">
        <v>108</v>
      </c>
      <c r="F3128">
        <v>189</v>
      </c>
      <c r="G3128">
        <v>2216</v>
      </c>
      <c r="H3128" t="s">
        <v>87</v>
      </c>
      <c r="I3128" t="str">
        <f>VLOOKUP(A3128,таксономия!$1:$1048576,7,1)</f>
        <v>Eukaryota</v>
      </c>
      <c r="J3128" t="str">
        <f>VLOOKUP(A3128,таксономия!$1:$1048576,8,1)</f>
        <v xml:space="preserve"> Metazoa</v>
      </c>
      <c r="K3128" t="str">
        <f>VLOOKUP(A3128,таксономия!$1:$1048576,9,1)</f>
        <v xml:space="preserve"> Chordata</v>
      </c>
      <c r="L3128" t="str">
        <f>VLOOKUP(A3128,таксономия!$1:$1048576,10,1)</f>
        <v xml:space="preserve"> Craniata</v>
      </c>
      <c r="M3128" t="str">
        <f>VLOOKUP(A3128,таксономия!$1:$1048576,11,1)</f>
        <v xml:space="preserve"> Vertebrata</v>
      </c>
      <c r="N3128" t="str">
        <f>VLOOKUP(A3128,таксономия!$1:$1048576,12,1)</f>
        <v xml:space="preserve"> Euteleostomi</v>
      </c>
      <c r="O3128" t="str">
        <f>VLOOKUP(A3128,таксономия!$1:$1048576,13,1)</f>
        <v>Mammalia</v>
      </c>
      <c r="P3128" t="str">
        <f>VLOOKUP(A3128,таксономия!$1:$1048576,14,1)</f>
        <v xml:space="preserve"> Eutheria</v>
      </c>
      <c r="Q3128" t="str">
        <f>VLOOKUP(A3128,таксономия!$1:$1048576,15,1)</f>
        <v xml:space="preserve"> Euarchontoglires</v>
      </c>
      <c r="R3128" t="str">
        <f>VLOOKUP(A3128,таксономия!$1:$1048576,3,1)</f>
        <v xml:space="preserve"> Oryctolagus cuniculus (Rabbit).</v>
      </c>
      <c r="S3128">
        <f t="shared" si="48"/>
        <v>81</v>
      </c>
    </row>
    <row r="3129" spans="1:19" x14ac:dyDescent="0.3">
      <c r="A3129" t="s">
        <v>1807</v>
      </c>
      <c r="B3129" t="s">
        <v>1808</v>
      </c>
      <c r="C3129">
        <v>565</v>
      </c>
      <c r="D3129" t="s">
        <v>34</v>
      </c>
      <c r="E3129">
        <v>87</v>
      </c>
      <c r="F3129">
        <v>119</v>
      </c>
      <c r="G3129">
        <v>24995</v>
      </c>
      <c r="H3129" t="s">
        <v>35</v>
      </c>
      <c r="I3129" t="str">
        <f>VLOOKUP(A3129,таксономия!$1:$1048576,7,1)</f>
        <v>Eukaryota</v>
      </c>
      <c r="J3129" t="str">
        <f>VLOOKUP(A3129,таксономия!$1:$1048576,8,1)</f>
        <v xml:space="preserve"> Metazoa</v>
      </c>
      <c r="K3129" t="str">
        <f>VLOOKUP(A3129,таксономия!$1:$1048576,9,1)</f>
        <v xml:space="preserve"> Chordata</v>
      </c>
      <c r="L3129" t="str">
        <f>VLOOKUP(A3129,таксономия!$1:$1048576,10,1)</f>
        <v xml:space="preserve"> Craniata</v>
      </c>
      <c r="M3129" t="str">
        <f>VLOOKUP(A3129,таксономия!$1:$1048576,11,1)</f>
        <v xml:space="preserve"> Vertebrata</v>
      </c>
      <c r="N3129" t="str">
        <f>VLOOKUP(A3129,таксономия!$1:$1048576,12,1)</f>
        <v xml:space="preserve"> Euteleostomi</v>
      </c>
      <c r="O3129" t="str">
        <f>VLOOKUP(A3129,таксономия!$1:$1048576,13,1)</f>
        <v>Mammalia</v>
      </c>
      <c r="P3129" t="str">
        <f>VLOOKUP(A3129,таксономия!$1:$1048576,14,1)</f>
        <v xml:space="preserve"> Eutheria</v>
      </c>
      <c r="Q3129" t="str">
        <f>VLOOKUP(A3129,таксономия!$1:$1048576,15,1)</f>
        <v xml:space="preserve"> Euarchontoglires</v>
      </c>
      <c r="R3129" t="str">
        <f>VLOOKUP(A3129,таксономия!$1:$1048576,3,1)</f>
        <v xml:space="preserve"> Oryctolagus cuniculus (Rabbit).</v>
      </c>
      <c r="S3129">
        <f t="shared" si="48"/>
        <v>32</v>
      </c>
    </row>
    <row r="3130" spans="1:19" x14ac:dyDescent="0.3">
      <c r="A3130" t="s">
        <v>1807</v>
      </c>
      <c r="B3130" t="s">
        <v>1808</v>
      </c>
      <c r="C3130">
        <v>565</v>
      </c>
      <c r="D3130" t="s">
        <v>12</v>
      </c>
      <c r="E3130">
        <v>128</v>
      </c>
      <c r="F3130">
        <v>209</v>
      </c>
      <c r="G3130">
        <v>2697</v>
      </c>
      <c r="H3130" t="s">
        <v>13</v>
      </c>
      <c r="I3130" t="str">
        <f>VLOOKUP(A3130,таксономия!$1:$1048576,7,1)</f>
        <v>Eukaryota</v>
      </c>
      <c r="J3130" t="str">
        <f>VLOOKUP(A3130,таксономия!$1:$1048576,8,1)</f>
        <v xml:space="preserve"> Metazoa</v>
      </c>
      <c r="K3130" t="str">
        <f>VLOOKUP(A3130,таксономия!$1:$1048576,9,1)</f>
        <v xml:space="preserve"> Chordata</v>
      </c>
      <c r="L3130" t="str">
        <f>VLOOKUP(A3130,таксономия!$1:$1048576,10,1)</f>
        <v xml:space="preserve"> Craniata</v>
      </c>
      <c r="M3130" t="str">
        <f>VLOOKUP(A3130,таксономия!$1:$1048576,11,1)</f>
        <v xml:space="preserve"> Vertebrata</v>
      </c>
      <c r="N3130" t="str">
        <f>VLOOKUP(A3130,таксономия!$1:$1048576,12,1)</f>
        <v xml:space="preserve"> Euteleostomi</v>
      </c>
      <c r="O3130" t="str">
        <f>VLOOKUP(A3130,таксономия!$1:$1048576,13,1)</f>
        <v>Mammalia</v>
      </c>
      <c r="P3130" t="str">
        <f>VLOOKUP(A3130,таксономия!$1:$1048576,14,1)</f>
        <v xml:space="preserve"> Eutheria</v>
      </c>
      <c r="Q3130" t="str">
        <f>VLOOKUP(A3130,таксономия!$1:$1048576,15,1)</f>
        <v xml:space="preserve"> Euarchontoglires</v>
      </c>
      <c r="R3130" t="str">
        <f>VLOOKUP(A3130,таксономия!$1:$1048576,3,1)</f>
        <v xml:space="preserve"> Oryctolagus cuniculus (Rabbit).</v>
      </c>
      <c r="S3130">
        <f t="shared" si="48"/>
        <v>81</v>
      </c>
    </row>
    <row r="3131" spans="1:19" x14ac:dyDescent="0.3">
      <c r="A3131" t="s">
        <v>1807</v>
      </c>
      <c r="B3131" t="s">
        <v>1808</v>
      </c>
      <c r="C3131">
        <v>565</v>
      </c>
      <c r="D3131" t="s">
        <v>12</v>
      </c>
      <c r="E3131">
        <v>217</v>
      </c>
      <c r="F3131">
        <v>298</v>
      </c>
      <c r="G3131">
        <v>2697</v>
      </c>
      <c r="H3131" t="s">
        <v>13</v>
      </c>
      <c r="I3131" t="str">
        <f>VLOOKUP(A3131,таксономия!$1:$1048576,7,1)</f>
        <v>Eukaryota</v>
      </c>
      <c r="J3131" t="str">
        <f>VLOOKUP(A3131,таксономия!$1:$1048576,8,1)</f>
        <v xml:space="preserve"> Metazoa</v>
      </c>
      <c r="K3131" t="str">
        <f>VLOOKUP(A3131,таксономия!$1:$1048576,9,1)</f>
        <v xml:space="preserve"> Chordata</v>
      </c>
      <c r="L3131" t="str">
        <f>VLOOKUP(A3131,таксономия!$1:$1048576,10,1)</f>
        <v xml:space="preserve"> Craniata</v>
      </c>
      <c r="M3131" t="str">
        <f>VLOOKUP(A3131,таксономия!$1:$1048576,11,1)</f>
        <v xml:space="preserve"> Vertebrata</v>
      </c>
      <c r="N3131" t="str">
        <f>VLOOKUP(A3131,таксономия!$1:$1048576,12,1)</f>
        <v xml:space="preserve"> Euteleostomi</v>
      </c>
      <c r="O3131" t="str">
        <f>VLOOKUP(A3131,таксономия!$1:$1048576,13,1)</f>
        <v>Mammalia</v>
      </c>
      <c r="P3131" t="str">
        <f>VLOOKUP(A3131,таксономия!$1:$1048576,14,1)</f>
        <v xml:space="preserve"> Eutheria</v>
      </c>
      <c r="Q3131" t="str">
        <f>VLOOKUP(A3131,таксономия!$1:$1048576,15,1)</f>
        <v xml:space="preserve"> Euarchontoglires</v>
      </c>
      <c r="R3131" t="str">
        <f>VLOOKUP(A3131,таксономия!$1:$1048576,3,1)</f>
        <v xml:space="preserve"> Oryctolagus cuniculus (Rabbit).</v>
      </c>
      <c r="S3131">
        <f t="shared" si="48"/>
        <v>81</v>
      </c>
    </row>
    <row r="3132" spans="1:19" x14ac:dyDescent="0.3">
      <c r="A3132" t="s">
        <v>1807</v>
      </c>
      <c r="B3132" t="s">
        <v>1808</v>
      </c>
      <c r="C3132">
        <v>565</v>
      </c>
      <c r="D3132" t="s">
        <v>16</v>
      </c>
      <c r="E3132">
        <v>313</v>
      </c>
      <c r="F3132">
        <v>559</v>
      </c>
      <c r="G3132">
        <v>22248</v>
      </c>
      <c r="H3132" t="s">
        <v>17</v>
      </c>
      <c r="I3132" t="str">
        <f>VLOOKUP(A3132,таксономия!$1:$1048576,7,1)</f>
        <v>Eukaryota</v>
      </c>
      <c r="J3132" t="str">
        <f>VLOOKUP(A3132,таксономия!$1:$1048576,8,1)</f>
        <v xml:space="preserve"> Metazoa</v>
      </c>
      <c r="K3132" t="str">
        <f>VLOOKUP(A3132,таксономия!$1:$1048576,9,1)</f>
        <v xml:space="preserve"> Chordata</v>
      </c>
      <c r="L3132" t="str">
        <f>VLOOKUP(A3132,таксономия!$1:$1048576,10,1)</f>
        <v xml:space="preserve"> Craniata</v>
      </c>
      <c r="M3132" t="str">
        <f>VLOOKUP(A3132,таксономия!$1:$1048576,11,1)</f>
        <v xml:space="preserve"> Vertebrata</v>
      </c>
      <c r="N3132" t="str">
        <f>VLOOKUP(A3132,таксономия!$1:$1048576,12,1)</f>
        <v xml:space="preserve"> Euteleostomi</v>
      </c>
      <c r="O3132" t="str">
        <f>VLOOKUP(A3132,таксономия!$1:$1048576,13,1)</f>
        <v>Mammalia</v>
      </c>
      <c r="P3132" t="str">
        <f>VLOOKUP(A3132,таксономия!$1:$1048576,14,1)</f>
        <v xml:space="preserve"> Eutheria</v>
      </c>
      <c r="Q3132" t="str">
        <f>VLOOKUP(A3132,таксономия!$1:$1048576,15,1)</f>
        <v xml:space="preserve"> Euarchontoglires</v>
      </c>
      <c r="R3132" t="str">
        <f>VLOOKUP(A3132,таксономия!$1:$1048576,3,1)</f>
        <v xml:space="preserve"> Oryctolagus cuniculus (Rabbit).</v>
      </c>
      <c r="S3132">
        <f t="shared" si="48"/>
        <v>246</v>
      </c>
    </row>
    <row r="3133" spans="1:19" x14ac:dyDescent="0.3">
      <c r="A3133" t="s">
        <v>1807</v>
      </c>
      <c r="B3133" t="s">
        <v>1808</v>
      </c>
      <c r="C3133">
        <v>565</v>
      </c>
      <c r="D3133" t="s">
        <v>250</v>
      </c>
      <c r="E3133">
        <v>42</v>
      </c>
      <c r="F3133">
        <v>79</v>
      </c>
      <c r="G3133">
        <v>1772</v>
      </c>
      <c r="H3133" t="s">
        <v>251</v>
      </c>
      <c r="I3133" t="str">
        <f>VLOOKUP(A3133,таксономия!$1:$1048576,7,1)</f>
        <v>Eukaryota</v>
      </c>
      <c r="J3133" t="str">
        <f>VLOOKUP(A3133,таксономия!$1:$1048576,8,1)</f>
        <v xml:space="preserve"> Metazoa</v>
      </c>
      <c r="K3133" t="str">
        <f>VLOOKUP(A3133,таксономия!$1:$1048576,9,1)</f>
        <v xml:space="preserve"> Chordata</v>
      </c>
      <c r="L3133" t="str">
        <f>VLOOKUP(A3133,таксономия!$1:$1048576,10,1)</f>
        <v xml:space="preserve"> Craniata</v>
      </c>
      <c r="M3133" t="str">
        <f>VLOOKUP(A3133,таксономия!$1:$1048576,11,1)</f>
        <v xml:space="preserve"> Vertebrata</v>
      </c>
      <c r="N3133" t="str">
        <f>VLOOKUP(A3133,таксономия!$1:$1048576,12,1)</f>
        <v xml:space="preserve"> Euteleostomi</v>
      </c>
      <c r="O3133" t="str">
        <f>VLOOKUP(A3133,таксономия!$1:$1048576,13,1)</f>
        <v>Mammalia</v>
      </c>
      <c r="P3133" t="str">
        <f>VLOOKUP(A3133,таксономия!$1:$1048576,14,1)</f>
        <v xml:space="preserve"> Eutheria</v>
      </c>
      <c r="Q3133" t="str">
        <f>VLOOKUP(A3133,таксономия!$1:$1048576,15,1)</f>
        <v xml:space="preserve"> Euarchontoglires</v>
      </c>
      <c r="R3133" t="str">
        <f>VLOOKUP(A3133,таксономия!$1:$1048576,3,1)</f>
        <v xml:space="preserve"> Oryctolagus cuniculus (Rabbit).</v>
      </c>
      <c r="S3133">
        <f t="shared" si="48"/>
        <v>37</v>
      </c>
    </row>
    <row r="3134" spans="1:19" x14ac:dyDescent="0.3">
      <c r="A3134" t="s">
        <v>1809</v>
      </c>
      <c r="B3134" t="s">
        <v>1810</v>
      </c>
      <c r="C3134">
        <v>532</v>
      </c>
      <c r="D3134" t="s">
        <v>34</v>
      </c>
      <c r="E3134">
        <v>49</v>
      </c>
      <c r="F3134">
        <v>79</v>
      </c>
      <c r="G3134">
        <v>24995</v>
      </c>
      <c r="H3134" t="s">
        <v>35</v>
      </c>
      <c r="I3134" t="str">
        <f>VLOOKUP(A3134,таксономия!$1:$1048576,7,1)</f>
        <v>Eukaryota</v>
      </c>
      <c r="J3134" t="str">
        <f>VLOOKUP(A3134,таксономия!$1:$1048576,8,1)</f>
        <v xml:space="preserve"> Metazoa</v>
      </c>
      <c r="K3134" t="str">
        <f>VLOOKUP(A3134,таксономия!$1:$1048576,9,1)</f>
        <v xml:space="preserve"> Chordata</v>
      </c>
      <c r="L3134" t="str">
        <f>VLOOKUP(A3134,таксономия!$1:$1048576,10,1)</f>
        <v xml:space="preserve"> Craniata</v>
      </c>
      <c r="M3134" t="str">
        <f>VLOOKUP(A3134,таксономия!$1:$1048576,11,1)</f>
        <v xml:space="preserve"> Vertebrata</v>
      </c>
      <c r="N3134" t="str">
        <f>VLOOKUP(A3134,таксономия!$1:$1048576,12,1)</f>
        <v xml:space="preserve"> Euteleostomi</v>
      </c>
      <c r="O3134" t="str">
        <f>VLOOKUP(A3134,таксономия!$1:$1048576,13,1)</f>
        <v>Mammalia</v>
      </c>
      <c r="P3134" t="str">
        <f>VLOOKUP(A3134,таксономия!$1:$1048576,14,1)</f>
        <v xml:space="preserve"> Eutheria</v>
      </c>
      <c r="Q3134" t="str">
        <f>VLOOKUP(A3134,таксономия!$1:$1048576,15,1)</f>
        <v xml:space="preserve"> Euarchontoglires</v>
      </c>
      <c r="R3134" t="str">
        <f>VLOOKUP(A3134,таксономия!$1:$1048576,3,1)</f>
        <v xml:space="preserve"> Oryctolagus cuniculus (Rabbit).</v>
      </c>
      <c r="S3134">
        <f t="shared" si="48"/>
        <v>30</v>
      </c>
    </row>
    <row r="3135" spans="1:19" x14ac:dyDescent="0.3">
      <c r="A3135" t="s">
        <v>1809</v>
      </c>
      <c r="B3135" t="s">
        <v>1810</v>
      </c>
      <c r="C3135">
        <v>532</v>
      </c>
      <c r="D3135" t="s">
        <v>12</v>
      </c>
      <c r="E3135">
        <v>166</v>
      </c>
      <c r="F3135">
        <v>248</v>
      </c>
      <c r="G3135">
        <v>2697</v>
      </c>
      <c r="H3135" t="s">
        <v>13</v>
      </c>
      <c r="I3135" t="str">
        <f>VLOOKUP(A3135,таксономия!$1:$1048576,7,1)</f>
        <v>Eukaryota</v>
      </c>
      <c r="J3135" t="str">
        <f>VLOOKUP(A3135,таксономия!$1:$1048576,8,1)</f>
        <v xml:space="preserve"> Metazoa</v>
      </c>
      <c r="K3135" t="str">
        <f>VLOOKUP(A3135,таксономия!$1:$1048576,9,1)</f>
        <v xml:space="preserve"> Chordata</v>
      </c>
      <c r="L3135" t="str">
        <f>VLOOKUP(A3135,таксономия!$1:$1048576,10,1)</f>
        <v xml:space="preserve"> Craniata</v>
      </c>
      <c r="M3135" t="str">
        <f>VLOOKUP(A3135,таксономия!$1:$1048576,11,1)</f>
        <v xml:space="preserve"> Vertebrata</v>
      </c>
      <c r="N3135" t="str">
        <f>VLOOKUP(A3135,таксономия!$1:$1048576,12,1)</f>
        <v xml:space="preserve"> Euteleostomi</v>
      </c>
      <c r="O3135" t="str">
        <f>VLOOKUP(A3135,таксономия!$1:$1048576,13,1)</f>
        <v>Mammalia</v>
      </c>
      <c r="P3135" t="str">
        <f>VLOOKUP(A3135,таксономия!$1:$1048576,14,1)</f>
        <v xml:space="preserve"> Eutheria</v>
      </c>
      <c r="Q3135" t="str">
        <f>VLOOKUP(A3135,таксономия!$1:$1048576,15,1)</f>
        <v xml:space="preserve"> Euarchontoglires</v>
      </c>
      <c r="R3135" t="str">
        <f>VLOOKUP(A3135,таксономия!$1:$1048576,3,1)</f>
        <v xml:space="preserve"> Oryctolagus cuniculus (Rabbit).</v>
      </c>
      <c r="S3135">
        <f t="shared" si="48"/>
        <v>82</v>
      </c>
    </row>
    <row r="3136" spans="1:19" x14ac:dyDescent="0.3">
      <c r="A3136" t="s">
        <v>1809</v>
      </c>
      <c r="B3136" t="s">
        <v>1810</v>
      </c>
      <c r="C3136">
        <v>532</v>
      </c>
      <c r="D3136" t="s">
        <v>16</v>
      </c>
      <c r="E3136">
        <v>286</v>
      </c>
      <c r="F3136">
        <v>522</v>
      </c>
      <c r="G3136">
        <v>22248</v>
      </c>
      <c r="H3136" t="s">
        <v>17</v>
      </c>
      <c r="I3136" t="str">
        <f>VLOOKUP(A3136,таксономия!$1:$1048576,7,1)</f>
        <v>Eukaryota</v>
      </c>
      <c r="J3136" t="str">
        <f>VLOOKUP(A3136,таксономия!$1:$1048576,8,1)</f>
        <v xml:space="preserve"> Metazoa</v>
      </c>
      <c r="K3136" t="str">
        <f>VLOOKUP(A3136,таксономия!$1:$1048576,9,1)</f>
        <v xml:space="preserve"> Chordata</v>
      </c>
      <c r="L3136" t="str">
        <f>VLOOKUP(A3136,таксономия!$1:$1048576,10,1)</f>
        <v xml:space="preserve"> Craniata</v>
      </c>
      <c r="M3136" t="str">
        <f>VLOOKUP(A3136,таксономия!$1:$1048576,11,1)</f>
        <v xml:space="preserve"> Vertebrata</v>
      </c>
      <c r="N3136" t="str">
        <f>VLOOKUP(A3136,таксономия!$1:$1048576,12,1)</f>
        <v xml:space="preserve"> Euteleostomi</v>
      </c>
      <c r="O3136" t="str">
        <f>VLOOKUP(A3136,таксономия!$1:$1048576,13,1)</f>
        <v>Mammalia</v>
      </c>
      <c r="P3136" t="str">
        <f>VLOOKUP(A3136,таксономия!$1:$1048576,14,1)</f>
        <v xml:space="preserve"> Eutheria</v>
      </c>
      <c r="Q3136" t="str">
        <f>VLOOKUP(A3136,таксономия!$1:$1048576,15,1)</f>
        <v xml:space="preserve"> Euarchontoglires</v>
      </c>
      <c r="R3136" t="str">
        <f>VLOOKUP(A3136,таксономия!$1:$1048576,3,1)</f>
        <v xml:space="preserve"> Oryctolagus cuniculus (Rabbit).</v>
      </c>
      <c r="S3136">
        <f t="shared" si="48"/>
        <v>236</v>
      </c>
    </row>
    <row r="3137" spans="1:19" x14ac:dyDescent="0.3">
      <c r="A3137" t="s">
        <v>1811</v>
      </c>
      <c r="B3137" t="s">
        <v>1812</v>
      </c>
      <c r="C3137">
        <v>872</v>
      </c>
      <c r="D3137" t="s">
        <v>12</v>
      </c>
      <c r="E3137">
        <v>93</v>
      </c>
      <c r="F3137">
        <v>164</v>
      </c>
      <c r="G3137">
        <v>2697</v>
      </c>
      <c r="H3137" t="s">
        <v>13</v>
      </c>
      <c r="I3137" t="str">
        <f>VLOOKUP(A3137,таксономия!$1:$1048576,7,1)</f>
        <v>Eukaryota</v>
      </c>
      <c r="J3137" t="str">
        <f>VLOOKUP(A3137,таксономия!$1:$1048576,8,1)</f>
        <v xml:space="preserve"> Metazoa</v>
      </c>
      <c r="K3137" t="str">
        <f>VLOOKUP(A3137,таксономия!$1:$1048576,9,1)</f>
        <v xml:space="preserve"> Chordata</v>
      </c>
      <c r="L3137" t="str">
        <f>VLOOKUP(A3137,таксономия!$1:$1048576,10,1)</f>
        <v xml:space="preserve"> Craniata</v>
      </c>
      <c r="M3137" t="str">
        <f>VLOOKUP(A3137,таксономия!$1:$1048576,11,1)</f>
        <v xml:space="preserve"> Vertebrata</v>
      </c>
      <c r="N3137" t="str">
        <f>VLOOKUP(A3137,таксономия!$1:$1048576,12,1)</f>
        <v xml:space="preserve"> Euteleostomi</v>
      </c>
      <c r="O3137" t="str">
        <f>VLOOKUP(A3137,таксономия!$1:$1048576,13,1)</f>
        <v>Mammalia</v>
      </c>
      <c r="P3137" t="str">
        <f>VLOOKUP(A3137,таксономия!$1:$1048576,14,1)</f>
        <v xml:space="preserve"> Eutheria</v>
      </c>
      <c r="Q3137" t="str">
        <f>VLOOKUP(A3137,таксономия!$1:$1048576,15,1)</f>
        <v xml:space="preserve"> Euarchontoglires</v>
      </c>
      <c r="R3137" t="str">
        <f>VLOOKUP(A3137,таксономия!$1:$1048576,3,1)</f>
        <v xml:space="preserve"> Oryctolagus cuniculus (Rabbit).</v>
      </c>
      <c r="S3137">
        <f t="shared" si="48"/>
        <v>71</v>
      </c>
    </row>
    <row r="3138" spans="1:19" x14ac:dyDescent="0.3">
      <c r="A3138" t="s">
        <v>1811</v>
      </c>
      <c r="B3138" t="s">
        <v>1812</v>
      </c>
      <c r="C3138">
        <v>872</v>
      </c>
      <c r="D3138" t="s">
        <v>184</v>
      </c>
      <c r="E3138">
        <v>170</v>
      </c>
      <c r="F3138">
        <v>267</v>
      </c>
      <c r="G3138">
        <v>8985</v>
      </c>
      <c r="H3138" t="s">
        <v>185</v>
      </c>
      <c r="I3138" t="str">
        <f>VLOOKUP(A3138,таксономия!$1:$1048576,7,1)</f>
        <v>Eukaryota</v>
      </c>
      <c r="J3138" t="str">
        <f>VLOOKUP(A3138,таксономия!$1:$1048576,8,1)</f>
        <v xml:space="preserve"> Metazoa</v>
      </c>
      <c r="K3138" t="str">
        <f>VLOOKUP(A3138,таксономия!$1:$1048576,9,1)</f>
        <v xml:space="preserve"> Chordata</v>
      </c>
      <c r="L3138" t="str">
        <f>VLOOKUP(A3138,таксономия!$1:$1048576,10,1)</f>
        <v xml:space="preserve"> Craniata</v>
      </c>
      <c r="M3138" t="str">
        <f>VLOOKUP(A3138,таксономия!$1:$1048576,11,1)</f>
        <v xml:space="preserve"> Vertebrata</v>
      </c>
      <c r="N3138" t="str">
        <f>VLOOKUP(A3138,таксономия!$1:$1048576,12,1)</f>
        <v xml:space="preserve"> Euteleostomi</v>
      </c>
      <c r="O3138" t="str">
        <f>VLOOKUP(A3138,таксономия!$1:$1048576,13,1)</f>
        <v>Mammalia</v>
      </c>
      <c r="P3138" t="str">
        <f>VLOOKUP(A3138,таксономия!$1:$1048576,14,1)</f>
        <v xml:space="preserve"> Eutheria</v>
      </c>
      <c r="Q3138" t="str">
        <f>VLOOKUP(A3138,таксономия!$1:$1048576,15,1)</f>
        <v xml:space="preserve"> Euarchontoglires</v>
      </c>
      <c r="R3138" t="str">
        <f>VLOOKUP(A3138,таксономия!$1:$1048576,3,1)</f>
        <v xml:space="preserve"> Oryctolagus cuniculus (Rabbit).</v>
      </c>
      <c r="S3138">
        <f t="shared" si="48"/>
        <v>97</v>
      </c>
    </row>
    <row r="3139" spans="1:19" x14ac:dyDescent="0.3">
      <c r="A3139" t="s">
        <v>1811</v>
      </c>
      <c r="B3139" t="s">
        <v>1812</v>
      </c>
      <c r="C3139">
        <v>872</v>
      </c>
      <c r="D3139" t="s">
        <v>184</v>
      </c>
      <c r="E3139">
        <v>280</v>
      </c>
      <c r="F3139">
        <v>377</v>
      </c>
      <c r="G3139">
        <v>8985</v>
      </c>
      <c r="H3139" t="s">
        <v>185</v>
      </c>
      <c r="I3139" t="str">
        <f>VLOOKUP(A3139,таксономия!$1:$1048576,7,1)</f>
        <v>Eukaryota</v>
      </c>
      <c r="J3139" t="str">
        <f>VLOOKUP(A3139,таксономия!$1:$1048576,8,1)</f>
        <v xml:space="preserve"> Metazoa</v>
      </c>
      <c r="K3139" t="str">
        <f>VLOOKUP(A3139,таксономия!$1:$1048576,9,1)</f>
        <v xml:space="preserve"> Chordata</v>
      </c>
      <c r="L3139" t="str">
        <f>VLOOKUP(A3139,таксономия!$1:$1048576,10,1)</f>
        <v xml:space="preserve"> Craniata</v>
      </c>
      <c r="M3139" t="str">
        <f>VLOOKUP(A3139,таксономия!$1:$1048576,11,1)</f>
        <v xml:space="preserve"> Vertebrata</v>
      </c>
      <c r="N3139" t="str">
        <f>VLOOKUP(A3139,таксономия!$1:$1048576,12,1)</f>
        <v xml:space="preserve"> Euteleostomi</v>
      </c>
      <c r="O3139" t="str">
        <f>VLOOKUP(A3139,таксономия!$1:$1048576,13,1)</f>
        <v>Mammalia</v>
      </c>
      <c r="P3139" t="str">
        <f>VLOOKUP(A3139,таксономия!$1:$1048576,14,1)</f>
        <v xml:space="preserve"> Eutheria</v>
      </c>
      <c r="Q3139" t="str">
        <f>VLOOKUP(A3139,таксономия!$1:$1048576,15,1)</f>
        <v xml:space="preserve"> Euarchontoglires</v>
      </c>
      <c r="R3139" t="str">
        <f>VLOOKUP(A3139,таксономия!$1:$1048576,3,1)</f>
        <v xml:space="preserve"> Oryctolagus cuniculus (Rabbit).</v>
      </c>
      <c r="S3139">
        <f t="shared" ref="S3139:S3202" si="49">$F3139-$E3139</f>
        <v>97</v>
      </c>
    </row>
    <row r="3140" spans="1:19" x14ac:dyDescent="0.3">
      <c r="A3140" t="s">
        <v>1811</v>
      </c>
      <c r="B3140" t="s">
        <v>1812</v>
      </c>
      <c r="C3140">
        <v>872</v>
      </c>
      <c r="D3140" t="s">
        <v>184</v>
      </c>
      <c r="E3140">
        <v>387</v>
      </c>
      <c r="F3140">
        <v>483</v>
      </c>
      <c r="G3140">
        <v>8985</v>
      </c>
      <c r="H3140" t="s">
        <v>185</v>
      </c>
      <c r="I3140" t="str">
        <f>VLOOKUP(A3140,таксономия!$1:$1048576,7,1)</f>
        <v>Eukaryota</v>
      </c>
      <c r="J3140" t="str">
        <f>VLOOKUP(A3140,таксономия!$1:$1048576,8,1)</f>
        <v xml:space="preserve"> Metazoa</v>
      </c>
      <c r="K3140" t="str">
        <f>VLOOKUP(A3140,таксономия!$1:$1048576,9,1)</f>
        <v xml:space="preserve"> Chordata</v>
      </c>
      <c r="L3140" t="str">
        <f>VLOOKUP(A3140,таксономия!$1:$1048576,10,1)</f>
        <v xml:space="preserve"> Craniata</v>
      </c>
      <c r="M3140" t="str">
        <f>VLOOKUP(A3140,таксономия!$1:$1048576,11,1)</f>
        <v xml:space="preserve"> Vertebrata</v>
      </c>
      <c r="N3140" t="str">
        <f>VLOOKUP(A3140,таксономия!$1:$1048576,12,1)</f>
        <v xml:space="preserve"> Euteleostomi</v>
      </c>
      <c r="O3140" t="str">
        <f>VLOOKUP(A3140,таксономия!$1:$1048576,13,1)</f>
        <v>Mammalia</v>
      </c>
      <c r="P3140" t="str">
        <f>VLOOKUP(A3140,таксономия!$1:$1048576,14,1)</f>
        <v xml:space="preserve"> Eutheria</v>
      </c>
      <c r="Q3140" t="str">
        <f>VLOOKUP(A3140,таксономия!$1:$1048576,15,1)</f>
        <v xml:space="preserve"> Euarchontoglires</v>
      </c>
      <c r="R3140" t="str">
        <f>VLOOKUP(A3140,таксономия!$1:$1048576,3,1)</f>
        <v xml:space="preserve"> Oryctolagus cuniculus (Rabbit).</v>
      </c>
      <c r="S3140">
        <f t="shared" si="49"/>
        <v>96</v>
      </c>
    </row>
    <row r="3141" spans="1:19" x14ac:dyDescent="0.3">
      <c r="A3141" t="s">
        <v>1811</v>
      </c>
      <c r="B3141" t="s">
        <v>1812</v>
      </c>
      <c r="C3141">
        <v>872</v>
      </c>
      <c r="D3141" t="s">
        <v>184</v>
      </c>
      <c r="E3141">
        <v>500</v>
      </c>
      <c r="F3141">
        <v>597</v>
      </c>
      <c r="G3141">
        <v>8985</v>
      </c>
      <c r="H3141" t="s">
        <v>185</v>
      </c>
      <c r="I3141" t="str">
        <f>VLOOKUP(A3141,таксономия!$1:$1048576,7,1)</f>
        <v>Eukaryota</v>
      </c>
      <c r="J3141" t="str">
        <f>VLOOKUP(A3141,таксономия!$1:$1048576,8,1)</f>
        <v xml:space="preserve"> Metazoa</v>
      </c>
      <c r="K3141" t="str">
        <f>VLOOKUP(A3141,таксономия!$1:$1048576,9,1)</f>
        <v xml:space="preserve"> Chordata</v>
      </c>
      <c r="L3141" t="str">
        <f>VLOOKUP(A3141,таксономия!$1:$1048576,10,1)</f>
        <v xml:space="preserve"> Craniata</v>
      </c>
      <c r="M3141" t="str">
        <f>VLOOKUP(A3141,таксономия!$1:$1048576,11,1)</f>
        <v xml:space="preserve"> Vertebrata</v>
      </c>
      <c r="N3141" t="str">
        <f>VLOOKUP(A3141,таксономия!$1:$1048576,12,1)</f>
        <v xml:space="preserve"> Euteleostomi</v>
      </c>
      <c r="O3141" t="str">
        <f>VLOOKUP(A3141,таксономия!$1:$1048576,13,1)</f>
        <v>Mammalia</v>
      </c>
      <c r="P3141" t="str">
        <f>VLOOKUP(A3141,таксономия!$1:$1048576,14,1)</f>
        <v xml:space="preserve"> Eutheria</v>
      </c>
      <c r="Q3141" t="str">
        <f>VLOOKUP(A3141,таксономия!$1:$1048576,15,1)</f>
        <v xml:space="preserve"> Euarchontoglires</v>
      </c>
      <c r="R3141" t="str">
        <f>VLOOKUP(A3141,таксономия!$1:$1048576,3,1)</f>
        <v xml:space="preserve"> Oryctolagus cuniculus (Rabbit).</v>
      </c>
      <c r="S3141">
        <f t="shared" si="49"/>
        <v>97</v>
      </c>
    </row>
    <row r="3142" spans="1:19" x14ac:dyDescent="0.3">
      <c r="A3142" t="s">
        <v>1811</v>
      </c>
      <c r="B3142" t="s">
        <v>1812</v>
      </c>
      <c r="C3142">
        <v>872</v>
      </c>
      <c r="D3142" t="s">
        <v>16</v>
      </c>
      <c r="E3142">
        <v>628</v>
      </c>
      <c r="F3142">
        <v>866</v>
      </c>
      <c r="G3142">
        <v>22248</v>
      </c>
      <c r="H3142" t="s">
        <v>17</v>
      </c>
      <c r="I3142" t="str">
        <f>VLOOKUP(A3142,таксономия!$1:$1048576,7,1)</f>
        <v>Eukaryota</v>
      </c>
      <c r="J3142" t="str">
        <f>VLOOKUP(A3142,таксономия!$1:$1048576,8,1)</f>
        <v xml:space="preserve"> Metazoa</v>
      </c>
      <c r="K3142" t="str">
        <f>VLOOKUP(A3142,таксономия!$1:$1048576,9,1)</f>
        <v xml:space="preserve"> Chordata</v>
      </c>
      <c r="L3142" t="str">
        <f>VLOOKUP(A3142,таксономия!$1:$1048576,10,1)</f>
        <v xml:space="preserve"> Craniata</v>
      </c>
      <c r="M3142" t="str">
        <f>VLOOKUP(A3142,таксономия!$1:$1048576,11,1)</f>
        <v xml:space="preserve"> Vertebrata</v>
      </c>
      <c r="N3142" t="str">
        <f>VLOOKUP(A3142,таксономия!$1:$1048576,12,1)</f>
        <v xml:space="preserve"> Euteleostomi</v>
      </c>
      <c r="O3142" t="str">
        <f>VLOOKUP(A3142,таксономия!$1:$1048576,13,1)</f>
        <v>Mammalia</v>
      </c>
      <c r="P3142" t="str">
        <f>VLOOKUP(A3142,таксономия!$1:$1048576,14,1)</f>
        <v xml:space="preserve"> Eutheria</v>
      </c>
      <c r="Q3142" t="str">
        <f>VLOOKUP(A3142,таксономия!$1:$1048576,15,1)</f>
        <v xml:space="preserve"> Euarchontoglires</v>
      </c>
      <c r="R3142" t="str">
        <f>VLOOKUP(A3142,таксономия!$1:$1048576,3,1)</f>
        <v xml:space="preserve"> Oryctolagus cuniculus (Rabbit).</v>
      </c>
      <c r="S3142">
        <f t="shared" si="49"/>
        <v>238</v>
      </c>
    </row>
    <row r="3143" spans="1:19" x14ac:dyDescent="0.3">
      <c r="A3143" t="s">
        <v>1813</v>
      </c>
      <c r="B3143" t="s">
        <v>1814</v>
      </c>
      <c r="C3143">
        <v>617</v>
      </c>
      <c r="D3143" t="s">
        <v>10</v>
      </c>
      <c r="E3143">
        <v>49</v>
      </c>
      <c r="F3143">
        <v>90</v>
      </c>
      <c r="G3143">
        <v>998</v>
      </c>
      <c r="H3143" t="s">
        <v>11</v>
      </c>
      <c r="I3143" t="str">
        <f>VLOOKUP(A3143,таксономия!$1:$1048576,7,1)</f>
        <v>Eukaryota</v>
      </c>
      <c r="J3143" t="str">
        <f>VLOOKUP(A3143,таксономия!$1:$1048576,8,1)</f>
        <v xml:space="preserve"> Metazoa</v>
      </c>
      <c r="K3143" t="str">
        <f>VLOOKUP(A3143,таксономия!$1:$1048576,9,1)</f>
        <v xml:space="preserve"> Chordata</v>
      </c>
      <c r="L3143" t="str">
        <f>VLOOKUP(A3143,таксономия!$1:$1048576,10,1)</f>
        <v xml:space="preserve"> Craniata</v>
      </c>
      <c r="M3143" t="str">
        <f>VLOOKUP(A3143,таксономия!$1:$1048576,11,1)</f>
        <v xml:space="preserve"> Vertebrata</v>
      </c>
      <c r="N3143" t="str">
        <f>VLOOKUP(A3143,таксономия!$1:$1048576,12,1)</f>
        <v xml:space="preserve"> Euteleostomi</v>
      </c>
      <c r="O3143" t="str">
        <f>VLOOKUP(A3143,таксономия!$1:$1048576,13,1)</f>
        <v>Mammalia</v>
      </c>
      <c r="P3143" t="str">
        <f>VLOOKUP(A3143,таксономия!$1:$1048576,14,1)</f>
        <v xml:space="preserve"> Eutheria</v>
      </c>
      <c r="Q3143" t="str">
        <f>VLOOKUP(A3143,таксономия!$1:$1048576,15,1)</f>
        <v xml:space="preserve"> Euarchontoglires</v>
      </c>
      <c r="R3143" t="str">
        <f>VLOOKUP(A3143,таксономия!$1:$1048576,3,1)</f>
        <v xml:space="preserve"> Oryctolagus cuniculus (Rabbit).</v>
      </c>
      <c r="S3143">
        <f t="shared" si="49"/>
        <v>41</v>
      </c>
    </row>
    <row r="3144" spans="1:19" x14ac:dyDescent="0.3">
      <c r="A3144" t="s">
        <v>1813</v>
      </c>
      <c r="B3144" t="s">
        <v>1814</v>
      </c>
      <c r="C3144">
        <v>617</v>
      </c>
      <c r="D3144" t="s">
        <v>12</v>
      </c>
      <c r="E3144">
        <v>109</v>
      </c>
      <c r="F3144">
        <v>187</v>
      </c>
      <c r="G3144">
        <v>2697</v>
      </c>
      <c r="H3144" t="s">
        <v>13</v>
      </c>
      <c r="I3144" t="str">
        <f>VLOOKUP(A3144,таксономия!$1:$1048576,7,1)</f>
        <v>Eukaryota</v>
      </c>
      <c r="J3144" t="str">
        <f>VLOOKUP(A3144,таксономия!$1:$1048576,8,1)</f>
        <v xml:space="preserve"> Metazoa</v>
      </c>
      <c r="K3144" t="str">
        <f>VLOOKUP(A3144,таксономия!$1:$1048576,9,1)</f>
        <v xml:space="preserve"> Chordata</v>
      </c>
      <c r="L3144" t="str">
        <f>VLOOKUP(A3144,таксономия!$1:$1048576,10,1)</f>
        <v xml:space="preserve"> Craniata</v>
      </c>
      <c r="M3144" t="str">
        <f>VLOOKUP(A3144,таксономия!$1:$1048576,11,1)</f>
        <v xml:space="preserve"> Vertebrata</v>
      </c>
      <c r="N3144" t="str">
        <f>VLOOKUP(A3144,таксономия!$1:$1048576,12,1)</f>
        <v xml:space="preserve"> Euteleostomi</v>
      </c>
      <c r="O3144" t="str">
        <f>VLOOKUP(A3144,таксономия!$1:$1048576,13,1)</f>
        <v>Mammalia</v>
      </c>
      <c r="P3144" t="str">
        <f>VLOOKUP(A3144,таксономия!$1:$1048576,14,1)</f>
        <v xml:space="preserve"> Eutheria</v>
      </c>
      <c r="Q3144" t="str">
        <f>VLOOKUP(A3144,таксономия!$1:$1048576,15,1)</f>
        <v xml:space="preserve"> Euarchontoglires</v>
      </c>
      <c r="R3144" t="str">
        <f>VLOOKUP(A3144,таксономия!$1:$1048576,3,1)</f>
        <v xml:space="preserve"> Oryctolagus cuniculus (Rabbit).</v>
      </c>
      <c r="S3144">
        <f t="shared" si="49"/>
        <v>78</v>
      </c>
    </row>
    <row r="3145" spans="1:19" x14ac:dyDescent="0.3">
      <c r="A3145" t="s">
        <v>1813</v>
      </c>
      <c r="B3145" t="s">
        <v>1814</v>
      </c>
      <c r="C3145">
        <v>617</v>
      </c>
      <c r="D3145" t="s">
        <v>12</v>
      </c>
      <c r="E3145">
        <v>214</v>
      </c>
      <c r="F3145">
        <v>292</v>
      </c>
      <c r="G3145">
        <v>2697</v>
      </c>
      <c r="H3145" t="s">
        <v>13</v>
      </c>
      <c r="I3145" t="str">
        <f>VLOOKUP(A3145,таксономия!$1:$1048576,7,1)</f>
        <v>Eukaryota</v>
      </c>
      <c r="J3145" t="str">
        <f>VLOOKUP(A3145,таксономия!$1:$1048576,8,1)</f>
        <v xml:space="preserve"> Metazoa</v>
      </c>
      <c r="K3145" t="str">
        <f>VLOOKUP(A3145,таксономия!$1:$1048576,9,1)</f>
        <v xml:space="preserve"> Chordata</v>
      </c>
      <c r="L3145" t="str">
        <f>VLOOKUP(A3145,таксономия!$1:$1048576,10,1)</f>
        <v xml:space="preserve"> Craniata</v>
      </c>
      <c r="M3145" t="str">
        <f>VLOOKUP(A3145,таксономия!$1:$1048576,11,1)</f>
        <v xml:space="preserve"> Vertebrata</v>
      </c>
      <c r="N3145" t="str">
        <f>VLOOKUP(A3145,таксономия!$1:$1048576,12,1)</f>
        <v xml:space="preserve"> Euteleostomi</v>
      </c>
      <c r="O3145" t="str">
        <f>VLOOKUP(A3145,таксономия!$1:$1048576,13,1)</f>
        <v>Mammalia</v>
      </c>
      <c r="P3145" t="str">
        <f>VLOOKUP(A3145,таксономия!$1:$1048576,14,1)</f>
        <v xml:space="preserve"> Eutheria</v>
      </c>
      <c r="Q3145" t="str">
        <f>VLOOKUP(A3145,таксономия!$1:$1048576,15,1)</f>
        <v xml:space="preserve"> Euarchontoglires</v>
      </c>
      <c r="R3145" t="str">
        <f>VLOOKUP(A3145,таксономия!$1:$1048576,3,1)</f>
        <v xml:space="preserve"> Oryctolagus cuniculus (Rabbit).</v>
      </c>
      <c r="S3145">
        <f t="shared" si="49"/>
        <v>78</v>
      </c>
    </row>
    <row r="3146" spans="1:19" x14ac:dyDescent="0.3">
      <c r="A3146" t="s">
        <v>1813</v>
      </c>
      <c r="B3146" t="s">
        <v>1814</v>
      </c>
      <c r="C3146">
        <v>617</v>
      </c>
      <c r="D3146" t="s">
        <v>14</v>
      </c>
      <c r="E3146">
        <v>311</v>
      </c>
      <c r="F3146">
        <v>359</v>
      </c>
      <c r="G3146">
        <v>80</v>
      </c>
      <c r="H3146" t="s">
        <v>15</v>
      </c>
      <c r="I3146" t="str">
        <f>VLOOKUP(A3146,таксономия!$1:$1048576,7,1)</f>
        <v>Eukaryota</v>
      </c>
      <c r="J3146" t="str">
        <f>VLOOKUP(A3146,таксономия!$1:$1048576,8,1)</f>
        <v xml:space="preserve"> Metazoa</v>
      </c>
      <c r="K3146" t="str">
        <f>VLOOKUP(A3146,таксономия!$1:$1048576,9,1)</f>
        <v xml:space="preserve"> Chordata</v>
      </c>
      <c r="L3146" t="str">
        <f>VLOOKUP(A3146,таксономия!$1:$1048576,10,1)</f>
        <v xml:space="preserve"> Craniata</v>
      </c>
      <c r="M3146" t="str">
        <f>VLOOKUP(A3146,таксономия!$1:$1048576,11,1)</f>
        <v xml:space="preserve"> Vertebrata</v>
      </c>
      <c r="N3146" t="str">
        <f>VLOOKUP(A3146,таксономия!$1:$1048576,12,1)</f>
        <v xml:space="preserve"> Euteleostomi</v>
      </c>
      <c r="O3146" t="str">
        <f>VLOOKUP(A3146,таксономия!$1:$1048576,13,1)</f>
        <v>Mammalia</v>
      </c>
      <c r="P3146" t="str">
        <f>VLOOKUP(A3146,таксономия!$1:$1048576,14,1)</f>
        <v xml:space="preserve"> Eutheria</v>
      </c>
      <c r="Q3146" t="str">
        <f>VLOOKUP(A3146,таксономия!$1:$1048576,15,1)</f>
        <v xml:space="preserve"> Euarchontoglires</v>
      </c>
      <c r="R3146" t="str">
        <f>VLOOKUP(A3146,таксономия!$1:$1048576,3,1)</f>
        <v xml:space="preserve"> Oryctolagus cuniculus (Rabbit).</v>
      </c>
      <c r="S3146">
        <f t="shared" si="49"/>
        <v>48</v>
      </c>
    </row>
    <row r="3147" spans="1:19" x14ac:dyDescent="0.3">
      <c r="A3147" t="s">
        <v>1813</v>
      </c>
      <c r="B3147" t="s">
        <v>1814</v>
      </c>
      <c r="C3147">
        <v>617</v>
      </c>
      <c r="D3147" t="s">
        <v>16</v>
      </c>
      <c r="E3147">
        <v>360</v>
      </c>
      <c r="F3147">
        <v>609</v>
      </c>
      <c r="G3147">
        <v>22248</v>
      </c>
      <c r="H3147" t="s">
        <v>17</v>
      </c>
      <c r="I3147" t="str">
        <f>VLOOKUP(A3147,таксономия!$1:$1048576,7,1)</f>
        <v>Eukaryota</v>
      </c>
      <c r="J3147" t="str">
        <f>VLOOKUP(A3147,таксономия!$1:$1048576,8,1)</f>
        <v xml:space="preserve"> Metazoa</v>
      </c>
      <c r="K3147" t="str">
        <f>VLOOKUP(A3147,таксономия!$1:$1048576,9,1)</f>
        <v xml:space="preserve"> Chordata</v>
      </c>
      <c r="L3147" t="str">
        <f>VLOOKUP(A3147,таксономия!$1:$1048576,10,1)</f>
        <v xml:space="preserve"> Craniata</v>
      </c>
      <c r="M3147" t="str">
        <f>VLOOKUP(A3147,таксономия!$1:$1048576,11,1)</f>
        <v xml:space="preserve"> Vertebrata</v>
      </c>
      <c r="N3147" t="str">
        <f>VLOOKUP(A3147,таксономия!$1:$1048576,12,1)</f>
        <v xml:space="preserve"> Euteleostomi</v>
      </c>
      <c r="O3147" t="str">
        <f>VLOOKUP(A3147,таксономия!$1:$1048576,13,1)</f>
        <v>Mammalia</v>
      </c>
      <c r="P3147" t="str">
        <f>VLOOKUP(A3147,таксономия!$1:$1048576,14,1)</f>
        <v xml:space="preserve"> Eutheria</v>
      </c>
      <c r="Q3147" t="str">
        <f>VLOOKUP(A3147,таксономия!$1:$1048576,15,1)</f>
        <v xml:space="preserve"> Euarchontoglires</v>
      </c>
      <c r="R3147" t="str">
        <f>VLOOKUP(A3147,таксономия!$1:$1048576,3,1)</f>
        <v xml:space="preserve"> Oryctolagus cuniculus (Rabbit).</v>
      </c>
      <c r="S3147">
        <f t="shared" si="49"/>
        <v>249</v>
      </c>
    </row>
    <row r="3148" spans="1:19" x14ac:dyDescent="0.3">
      <c r="A3148" t="s">
        <v>1815</v>
      </c>
      <c r="B3148" t="s">
        <v>1816</v>
      </c>
      <c r="C3148">
        <v>911</v>
      </c>
      <c r="D3148" t="s">
        <v>20</v>
      </c>
      <c r="E3148">
        <v>142</v>
      </c>
      <c r="F3148">
        <v>269</v>
      </c>
      <c r="G3148">
        <v>1926</v>
      </c>
      <c r="H3148" t="s">
        <v>21</v>
      </c>
      <c r="I3148" t="str">
        <f>VLOOKUP(A3148,таксономия!$1:$1048576,7,1)</f>
        <v>Eukaryota</v>
      </c>
      <c r="J3148" t="str">
        <f>VLOOKUP(A3148,таксономия!$1:$1048576,8,1)</f>
        <v xml:space="preserve"> Metazoa</v>
      </c>
      <c r="K3148" t="str">
        <f>VLOOKUP(A3148,таксономия!$1:$1048576,9,1)</f>
        <v xml:space="preserve"> Chordata</v>
      </c>
      <c r="L3148" t="str">
        <f>VLOOKUP(A3148,таксономия!$1:$1048576,10,1)</f>
        <v xml:space="preserve"> Craniata</v>
      </c>
      <c r="M3148" t="str">
        <f>VLOOKUP(A3148,таксономия!$1:$1048576,11,1)</f>
        <v xml:space="preserve"> Vertebrata</v>
      </c>
      <c r="N3148" t="str">
        <f>VLOOKUP(A3148,таксономия!$1:$1048576,12,1)</f>
        <v xml:space="preserve"> Euteleostomi</v>
      </c>
      <c r="O3148" t="str">
        <f>VLOOKUP(A3148,таксономия!$1:$1048576,13,1)</f>
        <v>Mammalia</v>
      </c>
      <c r="P3148" t="str">
        <f>VLOOKUP(A3148,таксономия!$1:$1048576,14,1)</f>
        <v xml:space="preserve"> Eutheria</v>
      </c>
      <c r="Q3148" t="str">
        <f>VLOOKUP(A3148,таксономия!$1:$1048576,15,1)</f>
        <v xml:space="preserve"> Euarchontoglires</v>
      </c>
      <c r="R3148" t="str">
        <f>VLOOKUP(A3148,таксономия!$1:$1048576,3,1)</f>
        <v xml:space="preserve"> Oryctolagus cuniculus (Rabbit).</v>
      </c>
      <c r="S3148">
        <f t="shared" si="49"/>
        <v>127</v>
      </c>
    </row>
    <row r="3149" spans="1:19" x14ac:dyDescent="0.3">
      <c r="A3149" t="s">
        <v>1815</v>
      </c>
      <c r="B3149" t="s">
        <v>1816</v>
      </c>
      <c r="C3149">
        <v>911</v>
      </c>
      <c r="D3149" t="s">
        <v>22</v>
      </c>
      <c r="E3149">
        <v>30</v>
      </c>
      <c r="F3149">
        <v>120</v>
      </c>
      <c r="G3149">
        <v>59728</v>
      </c>
      <c r="H3149" t="s">
        <v>23</v>
      </c>
      <c r="I3149" t="str">
        <f>VLOOKUP(A3149,таксономия!$1:$1048576,7,1)</f>
        <v>Eukaryota</v>
      </c>
      <c r="J3149" t="str">
        <f>VLOOKUP(A3149,таксономия!$1:$1048576,8,1)</f>
        <v xml:space="preserve"> Metazoa</v>
      </c>
      <c r="K3149" t="str">
        <f>VLOOKUP(A3149,таксономия!$1:$1048576,9,1)</f>
        <v xml:space="preserve"> Chordata</v>
      </c>
      <c r="L3149" t="str">
        <f>VLOOKUP(A3149,таксономия!$1:$1048576,10,1)</f>
        <v xml:space="preserve"> Craniata</v>
      </c>
      <c r="M3149" t="str">
        <f>VLOOKUP(A3149,таксономия!$1:$1048576,11,1)</f>
        <v xml:space="preserve"> Vertebrata</v>
      </c>
      <c r="N3149" t="str">
        <f>VLOOKUP(A3149,таксономия!$1:$1048576,12,1)</f>
        <v xml:space="preserve"> Euteleostomi</v>
      </c>
      <c r="O3149" t="str">
        <f>VLOOKUP(A3149,таксономия!$1:$1048576,13,1)</f>
        <v>Mammalia</v>
      </c>
      <c r="P3149" t="str">
        <f>VLOOKUP(A3149,таксономия!$1:$1048576,14,1)</f>
        <v xml:space="preserve"> Eutheria</v>
      </c>
      <c r="Q3149" t="str">
        <f>VLOOKUP(A3149,таксономия!$1:$1048576,15,1)</f>
        <v xml:space="preserve"> Euarchontoglires</v>
      </c>
      <c r="R3149" t="str">
        <f>VLOOKUP(A3149,таксономия!$1:$1048576,3,1)</f>
        <v xml:space="preserve"> Oryctolagus cuniculus (Rabbit).</v>
      </c>
      <c r="S3149">
        <f t="shared" si="49"/>
        <v>90</v>
      </c>
    </row>
    <row r="3150" spans="1:19" x14ac:dyDescent="0.3">
      <c r="A3150" t="s">
        <v>1815</v>
      </c>
      <c r="B3150" t="s">
        <v>1816</v>
      </c>
      <c r="C3150">
        <v>911</v>
      </c>
      <c r="D3150" t="s">
        <v>12</v>
      </c>
      <c r="E3150">
        <v>284</v>
      </c>
      <c r="F3150">
        <v>362</v>
      </c>
      <c r="G3150">
        <v>2697</v>
      </c>
      <c r="H3150" t="s">
        <v>13</v>
      </c>
      <c r="I3150" t="str">
        <f>VLOOKUP(A3150,таксономия!$1:$1048576,7,1)</f>
        <v>Eukaryota</v>
      </c>
      <c r="J3150" t="str">
        <f>VLOOKUP(A3150,таксономия!$1:$1048576,8,1)</f>
        <v xml:space="preserve"> Metazoa</v>
      </c>
      <c r="K3150" t="str">
        <f>VLOOKUP(A3150,таксономия!$1:$1048576,9,1)</f>
        <v xml:space="preserve"> Chordata</v>
      </c>
      <c r="L3150" t="str">
        <f>VLOOKUP(A3150,таксономия!$1:$1048576,10,1)</f>
        <v xml:space="preserve"> Craniata</v>
      </c>
      <c r="M3150" t="str">
        <f>VLOOKUP(A3150,таксономия!$1:$1048576,11,1)</f>
        <v xml:space="preserve"> Vertebrata</v>
      </c>
      <c r="N3150" t="str">
        <f>VLOOKUP(A3150,таксономия!$1:$1048576,12,1)</f>
        <v xml:space="preserve"> Euteleostomi</v>
      </c>
      <c r="O3150" t="str">
        <f>VLOOKUP(A3150,таксономия!$1:$1048576,13,1)</f>
        <v>Mammalia</v>
      </c>
      <c r="P3150" t="str">
        <f>VLOOKUP(A3150,таксономия!$1:$1048576,14,1)</f>
        <v xml:space="preserve"> Eutheria</v>
      </c>
      <c r="Q3150" t="str">
        <f>VLOOKUP(A3150,таксономия!$1:$1048576,15,1)</f>
        <v xml:space="preserve"> Euarchontoglires</v>
      </c>
      <c r="R3150" t="str">
        <f>VLOOKUP(A3150,таксономия!$1:$1048576,3,1)</f>
        <v xml:space="preserve"> Oryctolagus cuniculus (Rabbit).</v>
      </c>
      <c r="S3150">
        <f t="shared" si="49"/>
        <v>78</v>
      </c>
    </row>
    <row r="3151" spans="1:19" x14ac:dyDescent="0.3">
      <c r="A3151" t="s">
        <v>1815</v>
      </c>
      <c r="B3151" t="s">
        <v>1816</v>
      </c>
      <c r="C3151">
        <v>911</v>
      </c>
      <c r="D3151" t="s">
        <v>24</v>
      </c>
      <c r="E3151">
        <v>441</v>
      </c>
      <c r="F3151">
        <v>714</v>
      </c>
      <c r="G3151">
        <v>24806</v>
      </c>
      <c r="H3151" t="s">
        <v>25</v>
      </c>
      <c r="I3151" t="str">
        <f>VLOOKUP(A3151,таксономия!$1:$1048576,7,1)</f>
        <v>Eukaryota</v>
      </c>
      <c r="J3151" t="str">
        <f>VLOOKUP(A3151,таксономия!$1:$1048576,8,1)</f>
        <v xml:space="preserve"> Metazoa</v>
      </c>
      <c r="K3151" t="str">
        <f>VLOOKUP(A3151,таксономия!$1:$1048576,9,1)</f>
        <v xml:space="preserve"> Chordata</v>
      </c>
      <c r="L3151" t="str">
        <f>VLOOKUP(A3151,таксономия!$1:$1048576,10,1)</f>
        <v xml:space="preserve"> Craniata</v>
      </c>
      <c r="M3151" t="str">
        <f>VLOOKUP(A3151,таксономия!$1:$1048576,11,1)</f>
        <v xml:space="preserve"> Vertebrata</v>
      </c>
      <c r="N3151" t="str">
        <f>VLOOKUP(A3151,таксономия!$1:$1048576,12,1)</f>
        <v xml:space="preserve"> Euteleostomi</v>
      </c>
      <c r="O3151" t="str">
        <f>VLOOKUP(A3151,таксономия!$1:$1048576,13,1)</f>
        <v>Mammalia</v>
      </c>
      <c r="P3151" t="str">
        <f>VLOOKUP(A3151,таксономия!$1:$1048576,14,1)</f>
        <v xml:space="preserve"> Eutheria</v>
      </c>
      <c r="Q3151" t="str">
        <f>VLOOKUP(A3151,таксономия!$1:$1048576,15,1)</f>
        <v xml:space="preserve"> Euarchontoglires</v>
      </c>
      <c r="R3151" t="str">
        <f>VLOOKUP(A3151,таксономия!$1:$1048576,3,1)</f>
        <v xml:space="preserve"> Oryctolagus cuniculus (Rabbit).</v>
      </c>
      <c r="S3151">
        <f t="shared" si="49"/>
        <v>273</v>
      </c>
    </row>
    <row r="3152" spans="1:19" x14ac:dyDescent="0.3">
      <c r="A3152" t="s">
        <v>1817</v>
      </c>
      <c r="B3152" t="s">
        <v>1818</v>
      </c>
      <c r="C3152">
        <v>213</v>
      </c>
      <c r="D3152" t="s">
        <v>12</v>
      </c>
      <c r="E3152">
        <v>36</v>
      </c>
      <c r="F3152">
        <v>119</v>
      </c>
      <c r="G3152">
        <v>2697</v>
      </c>
      <c r="H3152" t="s">
        <v>13</v>
      </c>
      <c r="I3152" t="str">
        <f>VLOOKUP(A3152,таксономия!$1:$1048576,7,1)</f>
        <v>Eukaryota</v>
      </c>
      <c r="J3152" t="str">
        <f>VLOOKUP(A3152,таксономия!$1:$1048576,8,1)</f>
        <v xml:space="preserve"> Metazoa</v>
      </c>
      <c r="K3152" t="str">
        <f>VLOOKUP(A3152,таксономия!$1:$1048576,9,1)</f>
        <v xml:space="preserve"> Chordata</v>
      </c>
      <c r="L3152" t="str">
        <f>VLOOKUP(A3152,таксономия!$1:$1048576,10,1)</f>
        <v xml:space="preserve"> Craniata</v>
      </c>
      <c r="M3152" t="str">
        <f>VLOOKUP(A3152,таксономия!$1:$1048576,11,1)</f>
        <v xml:space="preserve"> Vertebrata</v>
      </c>
      <c r="N3152" t="str">
        <f>VLOOKUP(A3152,таксономия!$1:$1048576,12,1)</f>
        <v xml:space="preserve"> Euteleostomi</v>
      </c>
      <c r="O3152" t="str">
        <f>VLOOKUP(A3152,таксономия!$1:$1048576,13,1)</f>
        <v>Mammalia</v>
      </c>
      <c r="P3152" t="str">
        <f>VLOOKUP(A3152,таксономия!$1:$1048576,14,1)</f>
        <v xml:space="preserve"> Eutheria</v>
      </c>
      <c r="Q3152" t="str">
        <f>VLOOKUP(A3152,таксономия!$1:$1048576,15,1)</f>
        <v xml:space="preserve"> Euarchontoglires</v>
      </c>
      <c r="R3152" t="str">
        <f>VLOOKUP(A3152,таксономия!$1:$1048576,3,1)</f>
        <v xml:space="preserve"> Oryctolagus cuniculus (Rabbit).</v>
      </c>
      <c r="S3152">
        <f t="shared" si="49"/>
        <v>83</v>
      </c>
    </row>
    <row r="3153" spans="1:19" x14ac:dyDescent="0.3">
      <c r="A3153" t="s">
        <v>1817</v>
      </c>
      <c r="B3153" t="s">
        <v>1818</v>
      </c>
      <c r="C3153">
        <v>213</v>
      </c>
      <c r="D3153" t="s">
        <v>86</v>
      </c>
      <c r="E3153">
        <v>124</v>
      </c>
      <c r="F3153">
        <v>205</v>
      </c>
      <c r="G3153">
        <v>2216</v>
      </c>
      <c r="H3153" t="s">
        <v>87</v>
      </c>
      <c r="I3153" t="str">
        <f>VLOOKUP(A3153,таксономия!$1:$1048576,7,1)</f>
        <v>Eukaryota</v>
      </c>
      <c r="J3153" t="str">
        <f>VLOOKUP(A3153,таксономия!$1:$1048576,8,1)</f>
        <v xml:space="preserve"> Metazoa</v>
      </c>
      <c r="K3153" t="str">
        <f>VLOOKUP(A3153,таксономия!$1:$1048576,9,1)</f>
        <v xml:space="preserve"> Chordata</v>
      </c>
      <c r="L3153" t="str">
        <f>VLOOKUP(A3153,таксономия!$1:$1048576,10,1)</f>
        <v xml:space="preserve"> Craniata</v>
      </c>
      <c r="M3153" t="str">
        <f>VLOOKUP(A3153,таксономия!$1:$1048576,11,1)</f>
        <v xml:space="preserve"> Vertebrata</v>
      </c>
      <c r="N3153" t="str">
        <f>VLOOKUP(A3153,таксономия!$1:$1048576,12,1)</f>
        <v xml:space="preserve"> Euteleostomi</v>
      </c>
      <c r="O3153" t="str">
        <f>VLOOKUP(A3153,таксономия!$1:$1048576,13,1)</f>
        <v>Mammalia</v>
      </c>
      <c r="P3153" t="str">
        <f>VLOOKUP(A3153,таксономия!$1:$1048576,14,1)</f>
        <v xml:space="preserve"> Eutheria</v>
      </c>
      <c r="Q3153" t="str">
        <f>VLOOKUP(A3153,таксономия!$1:$1048576,15,1)</f>
        <v xml:space="preserve"> Euarchontoglires</v>
      </c>
      <c r="R3153" t="str">
        <f>VLOOKUP(A3153,таксономия!$1:$1048576,3,1)</f>
        <v xml:space="preserve"> Oryctolagus cuniculus (Rabbit).</v>
      </c>
      <c r="S3153">
        <f t="shared" si="49"/>
        <v>81</v>
      </c>
    </row>
    <row r="3154" spans="1:19" x14ac:dyDescent="0.3">
      <c r="A3154" t="s">
        <v>1819</v>
      </c>
      <c r="B3154" t="s">
        <v>1820</v>
      </c>
      <c r="C3154">
        <v>732</v>
      </c>
      <c r="D3154" t="s">
        <v>12</v>
      </c>
      <c r="E3154">
        <v>128</v>
      </c>
      <c r="F3154">
        <v>201</v>
      </c>
      <c r="G3154">
        <v>2697</v>
      </c>
      <c r="H3154" t="s">
        <v>13</v>
      </c>
      <c r="I3154" t="str">
        <f>VLOOKUP(A3154,таксономия!$1:$1048576,7,1)</f>
        <v>Eukaryota</v>
      </c>
      <c r="J3154" t="str">
        <f>VLOOKUP(A3154,таксономия!$1:$1048576,8,1)</f>
        <v xml:space="preserve"> Metazoa</v>
      </c>
      <c r="K3154" t="str">
        <f>VLOOKUP(A3154,таксономия!$1:$1048576,9,1)</f>
        <v xml:space="preserve"> Chordata</v>
      </c>
      <c r="L3154" t="str">
        <f>VLOOKUP(A3154,таксономия!$1:$1048576,10,1)</f>
        <v xml:space="preserve"> Craniata</v>
      </c>
      <c r="M3154" t="str">
        <f>VLOOKUP(A3154,таксономия!$1:$1048576,11,1)</f>
        <v xml:space="preserve"> Vertebrata</v>
      </c>
      <c r="N3154" t="str">
        <f>VLOOKUP(A3154,таксономия!$1:$1048576,12,1)</f>
        <v xml:space="preserve"> Euteleostomi</v>
      </c>
      <c r="O3154" t="str">
        <f>VLOOKUP(A3154,таксономия!$1:$1048576,13,1)</f>
        <v>Mammalia</v>
      </c>
      <c r="P3154" t="str">
        <f>VLOOKUP(A3154,таксономия!$1:$1048576,14,1)</f>
        <v xml:space="preserve"> Eutheria</v>
      </c>
      <c r="Q3154" t="str">
        <f>VLOOKUP(A3154,таксономия!$1:$1048576,15,1)</f>
        <v xml:space="preserve"> Euarchontoglires</v>
      </c>
      <c r="R3154" t="str">
        <f>VLOOKUP(A3154,таксономия!$1:$1048576,3,1)</f>
        <v xml:space="preserve"> Oryctolagus cuniculus (Rabbit).</v>
      </c>
      <c r="S3154">
        <f t="shared" si="49"/>
        <v>73</v>
      </c>
    </row>
    <row r="3155" spans="1:19" x14ac:dyDescent="0.3">
      <c r="A3155" t="s">
        <v>1819</v>
      </c>
      <c r="B3155" t="s">
        <v>1820</v>
      </c>
      <c r="C3155">
        <v>732</v>
      </c>
      <c r="D3155" t="s">
        <v>12</v>
      </c>
      <c r="E3155">
        <v>206</v>
      </c>
      <c r="F3155">
        <v>283</v>
      </c>
      <c r="G3155">
        <v>2697</v>
      </c>
      <c r="H3155" t="s">
        <v>13</v>
      </c>
      <c r="I3155" t="str">
        <f>VLOOKUP(A3155,таксономия!$1:$1048576,7,1)</f>
        <v>Eukaryota</v>
      </c>
      <c r="J3155" t="str">
        <f>VLOOKUP(A3155,таксономия!$1:$1048576,8,1)</f>
        <v xml:space="preserve"> Metazoa</v>
      </c>
      <c r="K3155" t="str">
        <f>VLOOKUP(A3155,таксономия!$1:$1048576,9,1)</f>
        <v xml:space="preserve"> Chordata</v>
      </c>
      <c r="L3155" t="str">
        <f>VLOOKUP(A3155,таксономия!$1:$1048576,10,1)</f>
        <v xml:space="preserve"> Craniata</v>
      </c>
      <c r="M3155" t="str">
        <f>VLOOKUP(A3155,таксономия!$1:$1048576,11,1)</f>
        <v xml:space="preserve"> Vertebrata</v>
      </c>
      <c r="N3155" t="str">
        <f>VLOOKUP(A3155,таксономия!$1:$1048576,12,1)</f>
        <v xml:space="preserve"> Euteleostomi</v>
      </c>
      <c r="O3155" t="str">
        <f>VLOOKUP(A3155,таксономия!$1:$1048576,13,1)</f>
        <v>Mammalia</v>
      </c>
      <c r="P3155" t="str">
        <f>VLOOKUP(A3155,таксономия!$1:$1048576,14,1)</f>
        <v xml:space="preserve"> Eutheria</v>
      </c>
      <c r="Q3155" t="str">
        <f>VLOOKUP(A3155,таксономия!$1:$1048576,15,1)</f>
        <v xml:space="preserve"> Euarchontoglires</v>
      </c>
      <c r="R3155" t="str">
        <f>VLOOKUP(A3155,таксономия!$1:$1048576,3,1)</f>
        <v xml:space="preserve"> Oryctolagus cuniculus (Rabbit).</v>
      </c>
      <c r="S3155">
        <f t="shared" si="49"/>
        <v>77</v>
      </c>
    </row>
    <row r="3156" spans="1:19" x14ac:dyDescent="0.3">
      <c r="A3156" t="s">
        <v>1819</v>
      </c>
      <c r="B3156" t="s">
        <v>1820</v>
      </c>
      <c r="C3156">
        <v>732</v>
      </c>
      <c r="D3156" t="s">
        <v>12</v>
      </c>
      <c r="E3156">
        <v>307</v>
      </c>
      <c r="F3156">
        <v>385</v>
      </c>
      <c r="G3156">
        <v>2697</v>
      </c>
      <c r="H3156" t="s">
        <v>13</v>
      </c>
      <c r="I3156" t="str">
        <f>VLOOKUP(A3156,таксономия!$1:$1048576,7,1)</f>
        <v>Eukaryota</v>
      </c>
      <c r="J3156" t="str">
        <f>VLOOKUP(A3156,таксономия!$1:$1048576,8,1)</f>
        <v xml:space="preserve"> Metazoa</v>
      </c>
      <c r="K3156" t="str">
        <f>VLOOKUP(A3156,таксономия!$1:$1048576,9,1)</f>
        <v xml:space="preserve"> Chordata</v>
      </c>
      <c r="L3156" t="str">
        <f>VLOOKUP(A3156,таксономия!$1:$1048576,10,1)</f>
        <v xml:space="preserve"> Craniata</v>
      </c>
      <c r="M3156" t="str">
        <f>VLOOKUP(A3156,таксономия!$1:$1048576,11,1)</f>
        <v xml:space="preserve"> Vertebrata</v>
      </c>
      <c r="N3156" t="str">
        <f>VLOOKUP(A3156,таксономия!$1:$1048576,12,1)</f>
        <v xml:space="preserve"> Euteleostomi</v>
      </c>
      <c r="O3156" t="str">
        <f>VLOOKUP(A3156,таксономия!$1:$1048576,13,1)</f>
        <v>Mammalia</v>
      </c>
      <c r="P3156" t="str">
        <f>VLOOKUP(A3156,таксономия!$1:$1048576,14,1)</f>
        <v xml:space="preserve"> Eutheria</v>
      </c>
      <c r="Q3156" t="str">
        <f>VLOOKUP(A3156,таксономия!$1:$1048576,15,1)</f>
        <v xml:space="preserve"> Euarchontoglires</v>
      </c>
      <c r="R3156" t="str">
        <f>VLOOKUP(A3156,таксономия!$1:$1048576,3,1)</f>
        <v xml:space="preserve"> Oryctolagus cuniculus (Rabbit).</v>
      </c>
      <c r="S3156">
        <f t="shared" si="49"/>
        <v>78</v>
      </c>
    </row>
    <row r="3157" spans="1:19" x14ac:dyDescent="0.3">
      <c r="A3157" t="s">
        <v>1819</v>
      </c>
      <c r="B3157" t="s">
        <v>1820</v>
      </c>
      <c r="C3157">
        <v>732</v>
      </c>
      <c r="D3157" t="s">
        <v>12</v>
      </c>
      <c r="E3157">
        <v>393</v>
      </c>
      <c r="F3157">
        <v>471</v>
      </c>
      <c r="G3157">
        <v>2697</v>
      </c>
      <c r="H3157" t="s">
        <v>13</v>
      </c>
      <c r="I3157" t="str">
        <f>VLOOKUP(A3157,таксономия!$1:$1048576,7,1)</f>
        <v>Eukaryota</v>
      </c>
      <c r="J3157" t="str">
        <f>VLOOKUP(A3157,таксономия!$1:$1048576,8,1)</f>
        <v xml:space="preserve"> Metazoa</v>
      </c>
      <c r="K3157" t="str">
        <f>VLOOKUP(A3157,таксономия!$1:$1048576,9,1)</f>
        <v xml:space="preserve"> Chordata</v>
      </c>
      <c r="L3157" t="str">
        <f>VLOOKUP(A3157,таксономия!$1:$1048576,10,1)</f>
        <v xml:space="preserve"> Craniata</v>
      </c>
      <c r="M3157" t="str">
        <f>VLOOKUP(A3157,таксономия!$1:$1048576,11,1)</f>
        <v xml:space="preserve"> Vertebrata</v>
      </c>
      <c r="N3157" t="str">
        <f>VLOOKUP(A3157,таксономия!$1:$1048576,12,1)</f>
        <v xml:space="preserve"> Euteleostomi</v>
      </c>
      <c r="O3157" t="str">
        <f>VLOOKUP(A3157,таксономия!$1:$1048576,13,1)</f>
        <v>Mammalia</v>
      </c>
      <c r="P3157" t="str">
        <f>VLOOKUP(A3157,таксономия!$1:$1048576,14,1)</f>
        <v xml:space="preserve"> Eutheria</v>
      </c>
      <c r="Q3157" t="str">
        <f>VLOOKUP(A3157,таксономия!$1:$1048576,15,1)</f>
        <v xml:space="preserve"> Euarchontoglires</v>
      </c>
      <c r="R3157" t="str">
        <f>VLOOKUP(A3157,таксономия!$1:$1048576,3,1)</f>
        <v xml:space="preserve"> Oryctolagus cuniculus (Rabbit).</v>
      </c>
      <c r="S3157">
        <f t="shared" si="49"/>
        <v>78</v>
      </c>
    </row>
    <row r="3158" spans="1:19" x14ac:dyDescent="0.3">
      <c r="A3158" t="s">
        <v>1819</v>
      </c>
      <c r="B3158" t="s">
        <v>1820</v>
      </c>
      <c r="C3158">
        <v>732</v>
      </c>
      <c r="D3158" t="s">
        <v>44</v>
      </c>
      <c r="E3158">
        <v>40</v>
      </c>
      <c r="F3158">
        <v>124</v>
      </c>
      <c r="G3158">
        <v>2217</v>
      </c>
      <c r="H3158" t="s">
        <v>45</v>
      </c>
      <c r="I3158" t="str">
        <f>VLOOKUP(A3158,таксономия!$1:$1048576,7,1)</f>
        <v>Eukaryota</v>
      </c>
      <c r="J3158" t="str">
        <f>VLOOKUP(A3158,таксономия!$1:$1048576,8,1)</f>
        <v xml:space="preserve"> Metazoa</v>
      </c>
      <c r="K3158" t="str">
        <f>VLOOKUP(A3158,таксономия!$1:$1048576,9,1)</f>
        <v xml:space="preserve"> Chordata</v>
      </c>
      <c r="L3158" t="str">
        <f>VLOOKUP(A3158,таксономия!$1:$1048576,10,1)</f>
        <v xml:space="preserve"> Craniata</v>
      </c>
      <c r="M3158" t="str">
        <f>VLOOKUP(A3158,таксономия!$1:$1048576,11,1)</f>
        <v xml:space="preserve"> Vertebrata</v>
      </c>
      <c r="N3158" t="str">
        <f>VLOOKUP(A3158,таксономия!$1:$1048576,12,1)</f>
        <v xml:space="preserve"> Euteleostomi</v>
      </c>
      <c r="O3158" t="str">
        <f>VLOOKUP(A3158,таксономия!$1:$1048576,13,1)</f>
        <v>Mammalia</v>
      </c>
      <c r="P3158" t="str">
        <f>VLOOKUP(A3158,таксономия!$1:$1048576,14,1)</f>
        <v xml:space="preserve"> Eutheria</v>
      </c>
      <c r="Q3158" t="str">
        <f>VLOOKUP(A3158,таксономия!$1:$1048576,15,1)</f>
        <v xml:space="preserve"> Euarchontoglires</v>
      </c>
      <c r="R3158" t="str">
        <f>VLOOKUP(A3158,таксономия!$1:$1048576,3,1)</f>
        <v xml:space="preserve"> Oryctolagus cuniculus (Rabbit).</v>
      </c>
      <c r="S3158">
        <f t="shared" si="49"/>
        <v>84</v>
      </c>
    </row>
    <row r="3159" spans="1:19" x14ac:dyDescent="0.3">
      <c r="A3159" t="s">
        <v>1819</v>
      </c>
      <c r="B3159" t="s">
        <v>1820</v>
      </c>
      <c r="C3159">
        <v>732</v>
      </c>
      <c r="D3159" t="s">
        <v>16</v>
      </c>
      <c r="E3159">
        <v>497</v>
      </c>
      <c r="F3159">
        <v>720</v>
      </c>
      <c r="G3159">
        <v>22248</v>
      </c>
      <c r="H3159" t="s">
        <v>17</v>
      </c>
      <c r="I3159" t="str">
        <f>VLOOKUP(A3159,таксономия!$1:$1048576,7,1)</f>
        <v>Eukaryota</v>
      </c>
      <c r="J3159" t="str">
        <f>VLOOKUP(A3159,таксономия!$1:$1048576,8,1)</f>
        <v xml:space="preserve"> Metazoa</v>
      </c>
      <c r="K3159" t="str">
        <f>VLOOKUP(A3159,таксономия!$1:$1048576,9,1)</f>
        <v xml:space="preserve"> Chordata</v>
      </c>
      <c r="L3159" t="str">
        <f>VLOOKUP(A3159,таксономия!$1:$1048576,10,1)</f>
        <v xml:space="preserve"> Craniata</v>
      </c>
      <c r="M3159" t="str">
        <f>VLOOKUP(A3159,таксономия!$1:$1048576,11,1)</f>
        <v xml:space="preserve"> Vertebrata</v>
      </c>
      <c r="N3159" t="str">
        <f>VLOOKUP(A3159,таксономия!$1:$1048576,12,1)</f>
        <v xml:space="preserve"> Euteleostomi</v>
      </c>
      <c r="O3159" t="str">
        <f>VLOOKUP(A3159,таксономия!$1:$1048576,13,1)</f>
        <v>Mammalia</v>
      </c>
      <c r="P3159" t="str">
        <f>VLOOKUP(A3159,таксономия!$1:$1048576,14,1)</f>
        <v xml:space="preserve"> Eutheria</v>
      </c>
      <c r="Q3159" t="str">
        <f>VLOOKUP(A3159,таксономия!$1:$1048576,15,1)</f>
        <v xml:space="preserve"> Euarchontoglires</v>
      </c>
      <c r="R3159" t="str">
        <f>VLOOKUP(A3159,таксономия!$1:$1048576,3,1)</f>
        <v xml:space="preserve"> Oryctolagus cuniculus (Rabbit).</v>
      </c>
      <c r="S3159">
        <f t="shared" si="49"/>
        <v>223</v>
      </c>
    </row>
    <row r="3160" spans="1:19" x14ac:dyDescent="0.3">
      <c r="A3160" t="s">
        <v>1821</v>
      </c>
      <c r="B3160" t="s">
        <v>1822</v>
      </c>
      <c r="C3160">
        <v>894</v>
      </c>
      <c r="D3160" t="s">
        <v>20</v>
      </c>
      <c r="E3160">
        <v>125</v>
      </c>
      <c r="F3160">
        <v>252</v>
      </c>
      <c r="G3160">
        <v>1926</v>
      </c>
      <c r="H3160" t="s">
        <v>21</v>
      </c>
      <c r="I3160" t="str">
        <f>VLOOKUP(A3160,таксономия!$1:$1048576,7,1)</f>
        <v>Eukaryota</v>
      </c>
      <c r="J3160" t="str">
        <f>VLOOKUP(A3160,таксономия!$1:$1048576,8,1)</f>
        <v xml:space="preserve"> Metazoa</v>
      </c>
      <c r="K3160" t="str">
        <f>VLOOKUP(A3160,таксономия!$1:$1048576,9,1)</f>
        <v xml:space="preserve"> Chordata</v>
      </c>
      <c r="L3160" t="str">
        <f>VLOOKUP(A3160,таксономия!$1:$1048576,10,1)</f>
        <v xml:space="preserve"> Craniata</v>
      </c>
      <c r="M3160" t="str">
        <f>VLOOKUP(A3160,таксономия!$1:$1048576,11,1)</f>
        <v xml:space="preserve"> Vertebrata</v>
      </c>
      <c r="N3160" t="str">
        <f>VLOOKUP(A3160,таксономия!$1:$1048576,12,1)</f>
        <v xml:space="preserve"> Euteleostomi</v>
      </c>
      <c r="O3160" t="str">
        <f>VLOOKUP(A3160,таксономия!$1:$1048576,13,1)</f>
        <v>Mammalia</v>
      </c>
      <c r="P3160" t="str">
        <f>VLOOKUP(A3160,таксономия!$1:$1048576,14,1)</f>
        <v xml:space="preserve"> Eutheria</v>
      </c>
      <c r="Q3160" t="str">
        <f>VLOOKUP(A3160,таксономия!$1:$1048576,15,1)</f>
        <v xml:space="preserve"> Euarchontoglires</v>
      </c>
      <c r="R3160" t="str">
        <f>VLOOKUP(A3160,таксономия!$1:$1048576,3,1)</f>
        <v xml:space="preserve"> Oryctolagus cuniculus (Rabbit).</v>
      </c>
      <c r="S3160">
        <f t="shared" si="49"/>
        <v>127</v>
      </c>
    </row>
    <row r="3161" spans="1:19" x14ac:dyDescent="0.3">
      <c r="A3161" t="s">
        <v>1821</v>
      </c>
      <c r="B3161" t="s">
        <v>1822</v>
      </c>
      <c r="C3161">
        <v>894</v>
      </c>
      <c r="D3161" t="s">
        <v>22</v>
      </c>
      <c r="E3161">
        <v>13</v>
      </c>
      <c r="F3161">
        <v>103</v>
      </c>
      <c r="G3161">
        <v>59728</v>
      </c>
      <c r="H3161" t="s">
        <v>23</v>
      </c>
      <c r="I3161" t="str">
        <f>VLOOKUP(A3161,таксономия!$1:$1048576,7,1)</f>
        <v>Eukaryota</v>
      </c>
      <c r="J3161" t="str">
        <f>VLOOKUP(A3161,таксономия!$1:$1048576,8,1)</f>
        <v xml:space="preserve"> Metazoa</v>
      </c>
      <c r="K3161" t="str">
        <f>VLOOKUP(A3161,таксономия!$1:$1048576,9,1)</f>
        <v xml:space="preserve"> Chordata</v>
      </c>
      <c r="L3161" t="str">
        <f>VLOOKUP(A3161,таксономия!$1:$1048576,10,1)</f>
        <v xml:space="preserve"> Craniata</v>
      </c>
      <c r="M3161" t="str">
        <f>VLOOKUP(A3161,таксономия!$1:$1048576,11,1)</f>
        <v xml:space="preserve"> Vertebrata</v>
      </c>
      <c r="N3161" t="str">
        <f>VLOOKUP(A3161,таксономия!$1:$1048576,12,1)</f>
        <v xml:space="preserve"> Euteleostomi</v>
      </c>
      <c r="O3161" t="str">
        <f>VLOOKUP(A3161,таксономия!$1:$1048576,13,1)</f>
        <v>Mammalia</v>
      </c>
      <c r="P3161" t="str">
        <f>VLOOKUP(A3161,таксономия!$1:$1048576,14,1)</f>
        <v xml:space="preserve"> Eutheria</v>
      </c>
      <c r="Q3161" t="str">
        <f>VLOOKUP(A3161,таксономия!$1:$1048576,15,1)</f>
        <v xml:space="preserve"> Euarchontoglires</v>
      </c>
      <c r="R3161" t="str">
        <f>VLOOKUP(A3161,таксономия!$1:$1048576,3,1)</f>
        <v xml:space="preserve"> Oryctolagus cuniculus (Rabbit).</v>
      </c>
      <c r="S3161">
        <f t="shared" si="49"/>
        <v>90</v>
      </c>
    </row>
    <row r="3162" spans="1:19" x14ac:dyDescent="0.3">
      <c r="A3162" t="s">
        <v>1821</v>
      </c>
      <c r="B3162" t="s">
        <v>1822</v>
      </c>
      <c r="C3162">
        <v>894</v>
      </c>
      <c r="D3162" t="s">
        <v>12</v>
      </c>
      <c r="E3162">
        <v>267</v>
      </c>
      <c r="F3162">
        <v>345</v>
      </c>
      <c r="G3162">
        <v>2697</v>
      </c>
      <c r="H3162" t="s">
        <v>13</v>
      </c>
      <c r="I3162" t="str">
        <f>VLOOKUP(A3162,таксономия!$1:$1048576,7,1)</f>
        <v>Eukaryota</v>
      </c>
      <c r="J3162" t="str">
        <f>VLOOKUP(A3162,таксономия!$1:$1048576,8,1)</f>
        <v xml:space="preserve"> Metazoa</v>
      </c>
      <c r="K3162" t="str">
        <f>VLOOKUP(A3162,таксономия!$1:$1048576,9,1)</f>
        <v xml:space="preserve"> Chordata</v>
      </c>
      <c r="L3162" t="str">
        <f>VLOOKUP(A3162,таксономия!$1:$1048576,10,1)</f>
        <v xml:space="preserve"> Craniata</v>
      </c>
      <c r="M3162" t="str">
        <f>VLOOKUP(A3162,таксономия!$1:$1048576,11,1)</f>
        <v xml:space="preserve"> Vertebrata</v>
      </c>
      <c r="N3162" t="str">
        <f>VLOOKUP(A3162,таксономия!$1:$1048576,12,1)</f>
        <v xml:space="preserve"> Euteleostomi</v>
      </c>
      <c r="O3162" t="str">
        <f>VLOOKUP(A3162,таксономия!$1:$1048576,13,1)</f>
        <v>Mammalia</v>
      </c>
      <c r="P3162" t="str">
        <f>VLOOKUP(A3162,таксономия!$1:$1048576,14,1)</f>
        <v xml:space="preserve"> Eutheria</v>
      </c>
      <c r="Q3162" t="str">
        <f>VLOOKUP(A3162,таксономия!$1:$1048576,15,1)</f>
        <v xml:space="preserve"> Euarchontoglires</v>
      </c>
      <c r="R3162" t="str">
        <f>VLOOKUP(A3162,таксономия!$1:$1048576,3,1)</f>
        <v xml:space="preserve"> Oryctolagus cuniculus (Rabbit).</v>
      </c>
      <c r="S3162">
        <f t="shared" si="49"/>
        <v>78</v>
      </c>
    </row>
    <row r="3163" spans="1:19" x14ac:dyDescent="0.3">
      <c r="A3163" t="s">
        <v>1821</v>
      </c>
      <c r="B3163" t="s">
        <v>1822</v>
      </c>
      <c r="C3163">
        <v>894</v>
      </c>
      <c r="D3163" t="s">
        <v>24</v>
      </c>
      <c r="E3163">
        <v>424</v>
      </c>
      <c r="F3163">
        <v>697</v>
      </c>
      <c r="G3163">
        <v>24806</v>
      </c>
      <c r="H3163" t="s">
        <v>25</v>
      </c>
      <c r="I3163" t="str">
        <f>VLOOKUP(A3163,таксономия!$1:$1048576,7,1)</f>
        <v>Eukaryota</v>
      </c>
      <c r="J3163" t="str">
        <f>VLOOKUP(A3163,таксономия!$1:$1048576,8,1)</f>
        <v xml:space="preserve"> Metazoa</v>
      </c>
      <c r="K3163" t="str">
        <f>VLOOKUP(A3163,таксономия!$1:$1048576,9,1)</f>
        <v xml:space="preserve"> Chordata</v>
      </c>
      <c r="L3163" t="str">
        <f>VLOOKUP(A3163,таксономия!$1:$1048576,10,1)</f>
        <v xml:space="preserve"> Craniata</v>
      </c>
      <c r="M3163" t="str">
        <f>VLOOKUP(A3163,таксономия!$1:$1048576,11,1)</f>
        <v xml:space="preserve"> Vertebrata</v>
      </c>
      <c r="N3163" t="str">
        <f>VLOOKUP(A3163,таксономия!$1:$1048576,12,1)</f>
        <v xml:space="preserve"> Euteleostomi</v>
      </c>
      <c r="O3163" t="str">
        <f>VLOOKUP(A3163,таксономия!$1:$1048576,13,1)</f>
        <v>Mammalia</v>
      </c>
      <c r="P3163" t="str">
        <f>VLOOKUP(A3163,таксономия!$1:$1048576,14,1)</f>
        <v xml:space="preserve"> Eutheria</v>
      </c>
      <c r="Q3163" t="str">
        <f>VLOOKUP(A3163,таксономия!$1:$1048576,15,1)</f>
        <v xml:space="preserve"> Euarchontoglires</v>
      </c>
      <c r="R3163" t="str">
        <f>VLOOKUP(A3163,таксономия!$1:$1048576,3,1)</f>
        <v xml:space="preserve"> Oryctolagus cuniculus (Rabbit).</v>
      </c>
      <c r="S3163">
        <f t="shared" si="49"/>
        <v>273</v>
      </c>
    </row>
    <row r="3164" spans="1:19" x14ac:dyDescent="0.3">
      <c r="A3164" t="s">
        <v>1823</v>
      </c>
      <c r="B3164" t="s">
        <v>1824</v>
      </c>
      <c r="C3164">
        <v>240</v>
      </c>
      <c r="D3164" t="s">
        <v>12</v>
      </c>
      <c r="E3164">
        <v>13</v>
      </c>
      <c r="F3164">
        <v>44</v>
      </c>
      <c r="G3164">
        <v>2697</v>
      </c>
      <c r="H3164" t="s">
        <v>13</v>
      </c>
      <c r="I3164" t="str">
        <f>VLOOKUP(A3164,таксономия!$1:$1048576,7,1)</f>
        <v>Eukaryota</v>
      </c>
      <c r="J3164" t="str">
        <f>VLOOKUP(A3164,таксономия!$1:$1048576,8,1)</f>
        <v xml:space="preserve"> Metazoa</v>
      </c>
      <c r="K3164" t="str">
        <f>VLOOKUP(A3164,таксономия!$1:$1048576,9,1)</f>
        <v xml:space="preserve"> Chordata</v>
      </c>
      <c r="L3164" t="str">
        <f>VLOOKUP(A3164,таксономия!$1:$1048576,10,1)</f>
        <v xml:space="preserve"> Craniata</v>
      </c>
      <c r="M3164" t="str">
        <f>VLOOKUP(A3164,таксономия!$1:$1048576,11,1)</f>
        <v xml:space="preserve"> Vertebrata</v>
      </c>
      <c r="N3164" t="str">
        <f>VLOOKUP(A3164,таксономия!$1:$1048576,12,1)</f>
        <v xml:space="preserve"> Euteleostomi</v>
      </c>
      <c r="O3164" t="str">
        <f>VLOOKUP(A3164,таксономия!$1:$1048576,13,1)</f>
        <v>Mammalia</v>
      </c>
      <c r="P3164" t="str">
        <f>VLOOKUP(A3164,таксономия!$1:$1048576,14,1)</f>
        <v xml:space="preserve"> Eutheria</v>
      </c>
      <c r="Q3164" t="str">
        <f>VLOOKUP(A3164,таксономия!$1:$1048576,15,1)</f>
        <v xml:space="preserve"> Euarchontoglires</v>
      </c>
      <c r="R3164" t="str">
        <f>VLOOKUP(A3164,таксономия!$1:$1048576,3,1)</f>
        <v xml:space="preserve"> Oryctolagus cuniculus (Rabbit).</v>
      </c>
      <c r="S3164">
        <f t="shared" si="49"/>
        <v>31</v>
      </c>
    </row>
    <row r="3165" spans="1:19" x14ac:dyDescent="0.3">
      <c r="A3165" t="s">
        <v>1823</v>
      </c>
      <c r="B3165" t="s">
        <v>1824</v>
      </c>
      <c r="C3165">
        <v>240</v>
      </c>
      <c r="D3165" t="s">
        <v>16</v>
      </c>
      <c r="E3165">
        <v>81</v>
      </c>
      <c r="F3165">
        <v>240</v>
      </c>
      <c r="G3165">
        <v>22248</v>
      </c>
      <c r="H3165" t="s">
        <v>17</v>
      </c>
      <c r="I3165" t="str">
        <f>VLOOKUP(A3165,таксономия!$1:$1048576,7,1)</f>
        <v>Eukaryota</v>
      </c>
      <c r="J3165" t="str">
        <f>VLOOKUP(A3165,таксономия!$1:$1048576,8,1)</f>
        <v xml:space="preserve"> Metazoa</v>
      </c>
      <c r="K3165" t="str">
        <f>VLOOKUP(A3165,таксономия!$1:$1048576,9,1)</f>
        <v xml:space="preserve"> Chordata</v>
      </c>
      <c r="L3165" t="str">
        <f>VLOOKUP(A3165,таксономия!$1:$1048576,10,1)</f>
        <v xml:space="preserve"> Craniata</v>
      </c>
      <c r="M3165" t="str">
        <f>VLOOKUP(A3165,таксономия!$1:$1048576,11,1)</f>
        <v xml:space="preserve"> Vertebrata</v>
      </c>
      <c r="N3165" t="str">
        <f>VLOOKUP(A3165,таксономия!$1:$1048576,12,1)</f>
        <v xml:space="preserve"> Euteleostomi</v>
      </c>
      <c r="O3165" t="str">
        <f>VLOOKUP(A3165,таксономия!$1:$1048576,13,1)</f>
        <v>Mammalia</v>
      </c>
      <c r="P3165" t="str">
        <f>VLOOKUP(A3165,таксономия!$1:$1048576,14,1)</f>
        <v xml:space="preserve"> Eutheria</v>
      </c>
      <c r="Q3165" t="str">
        <f>VLOOKUP(A3165,таксономия!$1:$1048576,15,1)</f>
        <v xml:space="preserve"> Euarchontoglires</v>
      </c>
      <c r="R3165" t="str">
        <f>VLOOKUP(A3165,таксономия!$1:$1048576,3,1)</f>
        <v xml:space="preserve"> Oryctolagus cuniculus (Rabbit).</v>
      </c>
      <c r="S3165">
        <f t="shared" si="49"/>
        <v>159</v>
      </c>
    </row>
    <row r="3166" spans="1:19" x14ac:dyDescent="0.3">
      <c r="A3166" t="s">
        <v>1825</v>
      </c>
      <c r="B3166" t="s">
        <v>1826</v>
      </c>
      <c r="C3166">
        <v>908</v>
      </c>
      <c r="D3166" t="s">
        <v>20</v>
      </c>
      <c r="E3166">
        <v>141</v>
      </c>
      <c r="F3166">
        <v>268</v>
      </c>
      <c r="G3166">
        <v>1926</v>
      </c>
      <c r="H3166" t="s">
        <v>21</v>
      </c>
      <c r="I3166" t="str">
        <f>VLOOKUP(A3166,таксономия!$1:$1048576,7,1)</f>
        <v>Eukaryota</v>
      </c>
      <c r="J3166" t="str">
        <f>VLOOKUP(A3166,таксономия!$1:$1048576,8,1)</f>
        <v xml:space="preserve"> Metazoa</v>
      </c>
      <c r="K3166" t="str">
        <f>VLOOKUP(A3166,таксономия!$1:$1048576,9,1)</f>
        <v xml:space="preserve"> Chordata</v>
      </c>
      <c r="L3166" t="str">
        <f>VLOOKUP(A3166,таксономия!$1:$1048576,10,1)</f>
        <v xml:space="preserve"> Craniata</v>
      </c>
      <c r="M3166" t="str">
        <f>VLOOKUP(A3166,таксономия!$1:$1048576,11,1)</f>
        <v xml:space="preserve"> Vertebrata</v>
      </c>
      <c r="N3166" t="str">
        <f>VLOOKUP(A3166,таксономия!$1:$1048576,12,1)</f>
        <v xml:space="preserve"> Euteleostomi</v>
      </c>
      <c r="O3166" t="str">
        <f>VLOOKUP(A3166,таксономия!$1:$1048576,13,1)</f>
        <v>Mammalia</v>
      </c>
      <c r="P3166" t="str">
        <f>VLOOKUP(A3166,таксономия!$1:$1048576,14,1)</f>
        <v xml:space="preserve"> Eutheria</v>
      </c>
      <c r="Q3166" t="str">
        <f>VLOOKUP(A3166,таксономия!$1:$1048576,15,1)</f>
        <v xml:space="preserve"> Euarchontoglires</v>
      </c>
      <c r="R3166" t="str">
        <f>VLOOKUP(A3166,таксономия!$1:$1048576,3,1)</f>
        <v xml:space="preserve"> Oryctolagus cuniculus (Rabbit).</v>
      </c>
      <c r="S3166">
        <f t="shared" si="49"/>
        <v>127</v>
      </c>
    </row>
    <row r="3167" spans="1:19" x14ac:dyDescent="0.3">
      <c r="A3167" t="s">
        <v>1825</v>
      </c>
      <c r="B3167" t="s">
        <v>1826</v>
      </c>
      <c r="C3167">
        <v>908</v>
      </c>
      <c r="D3167" t="s">
        <v>22</v>
      </c>
      <c r="E3167">
        <v>29</v>
      </c>
      <c r="F3167">
        <v>119</v>
      </c>
      <c r="G3167">
        <v>59728</v>
      </c>
      <c r="H3167" t="s">
        <v>23</v>
      </c>
      <c r="I3167" t="str">
        <f>VLOOKUP(A3167,таксономия!$1:$1048576,7,1)</f>
        <v>Eukaryota</v>
      </c>
      <c r="J3167" t="str">
        <f>VLOOKUP(A3167,таксономия!$1:$1048576,8,1)</f>
        <v xml:space="preserve"> Metazoa</v>
      </c>
      <c r="K3167" t="str">
        <f>VLOOKUP(A3167,таксономия!$1:$1048576,9,1)</f>
        <v xml:space="preserve"> Chordata</v>
      </c>
      <c r="L3167" t="str">
        <f>VLOOKUP(A3167,таксономия!$1:$1048576,10,1)</f>
        <v xml:space="preserve"> Craniata</v>
      </c>
      <c r="M3167" t="str">
        <f>VLOOKUP(A3167,таксономия!$1:$1048576,11,1)</f>
        <v xml:space="preserve"> Vertebrata</v>
      </c>
      <c r="N3167" t="str">
        <f>VLOOKUP(A3167,таксономия!$1:$1048576,12,1)</f>
        <v xml:space="preserve"> Euteleostomi</v>
      </c>
      <c r="O3167" t="str">
        <f>VLOOKUP(A3167,таксономия!$1:$1048576,13,1)</f>
        <v>Mammalia</v>
      </c>
      <c r="P3167" t="str">
        <f>VLOOKUP(A3167,таксономия!$1:$1048576,14,1)</f>
        <v xml:space="preserve"> Eutheria</v>
      </c>
      <c r="Q3167" t="str">
        <f>VLOOKUP(A3167,таксономия!$1:$1048576,15,1)</f>
        <v xml:space="preserve"> Euarchontoglires</v>
      </c>
      <c r="R3167" t="str">
        <f>VLOOKUP(A3167,таксономия!$1:$1048576,3,1)</f>
        <v xml:space="preserve"> Oryctolagus cuniculus (Rabbit).</v>
      </c>
      <c r="S3167">
        <f t="shared" si="49"/>
        <v>90</v>
      </c>
    </row>
    <row r="3168" spans="1:19" x14ac:dyDescent="0.3">
      <c r="A3168" t="s">
        <v>1825</v>
      </c>
      <c r="B3168" t="s">
        <v>1826</v>
      </c>
      <c r="C3168">
        <v>908</v>
      </c>
      <c r="D3168" t="s">
        <v>12</v>
      </c>
      <c r="E3168">
        <v>284</v>
      </c>
      <c r="F3168">
        <v>362</v>
      </c>
      <c r="G3168">
        <v>2697</v>
      </c>
      <c r="H3168" t="s">
        <v>13</v>
      </c>
      <c r="I3168" t="str">
        <f>VLOOKUP(A3168,таксономия!$1:$1048576,7,1)</f>
        <v>Eukaryota</v>
      </c>
      <c r="J3168" t="str">
        <f>VLOOKUP(A3168,таксономия!$1:$1048576,8,1)</f>
        <v xml:space="preserve"> Metazoa</v>
      </c>
      <c r="K3168" t="str">
        <f>VLOOKUP(A3168,таксономия!$1:$1048576,9,1)</f>
        <v xml:space="preserve"> Chordata</v>
      </c>
      <c r="L3168" t="str">
        <f>VLOOKUP(A3168,таксономия!$1:$1048576,10,1)</f>
        <v xml:space="preserve"> Craniata</v>
      </c>
      <c r="M3168" t="str">
        <f>VLOOKUP(A3168,таксономия!$1:$1048576,11,1)</f>
        <v xml:space="preserve"> Vertebrata</v>
      </c>
      <c r="N3168" t="str">
        <f>VLOOKUP(A3168,таксономия!$1:$1048576,12,1)</f>
        <v xml:space="preserve"> Euteleostomi</v>
      </c>
      <c r="O3168" t="str">
        <f>VLOOKUP(A3168,таксономия!$1:$1048576,13,1)</f>
        <v>Mammalia</v>
      </c>
      <c r="P3168" t="str">
        <f>VLOOKUP(A3168,таксономия!$1:$1048576,14,1)</f>
        <v xml:space="preserve"> Eutheria</v>
      </c>
      <c r="Q3168" t="str">
        <f>VLOOKUP(A3168,таксономия!$1:$1048576,15,1)</f>
        <v xml:space="preserve"> Euarchontoglires</v>
      </c>
      <c r="R3168" t="str">
        <f>VLOOKUP(A3168,таксономия!$1:$1048576,3,1)</f>
        <v xml:space="preserve"> Oryctolagus cuniculus (Rabbit).</v>
      </c>
      <c r="S3168">
        <f t="shared" si="49"/>
        <v>78</v>
      </c>
    </row>
    <row r="3169" spans="1:19" x14ac:dyDescent="0.3">
      <c r="A3169" t="s">
        <v>1825</v>
      </c>
      <c r="B3169" t="s">
        <v>1826</v>
      </c>
      <c r="C3169">
        <v>908</v>
      </c>
      <c r="D3169" t="s">
        <v>24</v>
      </c>
      <c r="E3169">
        <v>444</v>
      </c>
      <c r="F3169">
        <v>717</v>
      </c>
      <c r="G3169">
        <v>24806</v>
      </c>
      <c r="H3169" t="s">
        <v>25</v>
      </c>
      <c r="I3169" t="str">
        <f>VLOOKUP(A3169,таксономия!$1:$1048576,7,1)</f>
        <v>Eukaryota</v>
      </c>
      <c r="J3169" t="str">
        <f>VLOOKUP(A3169,таксономия!$1:$1048576,8,1)</f>
        <v xml:space="preserve"> Metazoa</v>
      </c>
      <c r="K3169" t="str">
        <f>VLOOKUP(A3169,таксономия!$1:$1048576,9,1)</f>
        <v xml:space="preserve"> Chordata</v>
      </c>
      <c r="L3169" t="str">
        <f>VLOOKUP(A3169,таксономия!$1:$1048576,10,1)</f>
        <v xml:space="preserve"> Craniata</v>
      </c>
      <c r="M3169" t="str">
        <f>VLOOKUP(A3169,таксономия!$1:$1048576,11,1)</f>
        <v xml:space="preserve"> Vertebrata</v>
      </c>
      <c r="N3169" t="str">
        <f>VLOOKUP(A3169,таксономия!$1:$1048576,12,1)</f>
        <v xml:space="preserve"> Euteleostomi</v>
      </c>
      <c r="O3169" t="str">
        <f>VLOOKUP(A3169,таксономия!$1:$1048576,13,1)</f>
        <v>Mammalia</v>
      </c>
      <c r="P3169" t="str">
        <f>VLOOKUP(A3169,таксономия!$1:$1048576,14,1)</f>
        <v xml:space="preserve"> Eutheria</v>
      </c>
      <c r="Q3169" t="str">
        <f>VLOOKUP(A3169,таксономия!$1:$1048576,15,1)</f>
        <v xml:space="preserve"> Euarchontoglires</v>
      </c>
      <c r="R3169" t="str">
        <f>VLOOKUP(A3169,таксономия!$1:$1048576,3,1)</f>
        <v xml:space="preserve"> Oryctolagus cuniculus (Rabbit).</v>
      </c>
      <c r="S3169">
        <f t="shared" si="49"/>
        <v>273</v>
      </c>
    </row>
    <row r="3170" spans="1:19" x14ac:dyDescent="0.3">
      <c r="A3170" t="s">
        <v>1827</v>
      </c>
      <c r="B3170" t="s">
        <v>1828</v>
      </c>
      <c r="C3170">
        <v>692</v>
      </c>
      <c r="D3170" t="s">
        <v>12</v>
      </c>
      <c r="E3170">
        <v>19</v>
      </c>
      <c r="F3170">
        <v>90</v>
      </c>
      <c r="G3170">
        <v>2697</v>
      </c>
      <c r="H3170" t="s">
        <v>13</v>
      </c>
      <c r="I3170" t="str">
        <f>VLOOKUP(A3170,таксономия!$1:$1048576,7,1)</f>
        <v>Eukaryota</v>
      </c>
      <c r="J3170" t="str">
        <f>VLOOKUP(A3170,таксономия!$1:$1048576,8,1)</f>
        <v xml:space="preserve"> Metazoa</v>
      </c>
      <c r="K3170" t="str">
        <f>VLOOKUP(A3170,таксономия!$1:$1048576,9,1)</f>
        <v xml:space="preserve"> Chordata</v>
      </c>
      <c r="L3170" t="str">
        <f>VLOOKUP(A3170,таксономия!$1:$1048576,10,1)</f>
        <v xml:space="preserve"> Craniata</v>
      </c>
      <c r="M3170" t="str">
        <f>VLOOKUP(A3170,таксономия!$1:$1048576,11,1)</f>
        <v xml:space="preserve"> Vertebrata</v>
      </c>
      <c r="N3170" t="str">
        <f>VLOOKUP(A3170,таксономия!$1:$1048576,12,1)</f>
        <v xml:space="preserve"> Euteleostomi</v>
      </c>
      <c r="O3170" t="str">
        <f>VLOOKUP(A3170,таксономия!$1:$1048576,13,1)</f>
        <v>Mammalia</v>
      </c>
      <c r="P3170" t="str">
        <f>VLOOKUP(A3170,таксономия!$1:$1048576,14,1)</f>
        <v xml:space="preserve"> Eutheria</v>
      </c>
      <c r="Q3170" t="str">
        <f>VLOOKUP(A3170,таксономия!$1:$1048576,15,1)</f>
        <v xml:space="preserve"> Euarchontoglires</v>
      </c>
      <c r="R3170" t="str">
        <f>VLOOKUP(A3170,таксономия!$1:$1048576,3,1)</f>
        <v xml:space="preserve"> Oryctolagus cuniculus (Rabbit).</v>
      </c>
      <c r="S3170">
        <f t="shared" si="49"/>
        <v>71</v>
      </c>
    </row>
    <row r="3171" spans="1:19" x14ac:dyDescent="0.3">
      <c r="A3171" t="s">
        <v>1827</v>
      </c>
      <c r="B3171" t="s">
        <v>1828</v>
      </c>
      <c r="C3171">
        <v>692</v>
      </c>
      <c r="D3171" t="s">
        <v>184</v>
      </c>
      <c r="E3171">
        <v>100</v>
      </c>
      <c r="F3171">
        <v>197</v>
      </c>
      <c r="G3171">
        <v>8985</v>
      </c>
      <c r="H3171" t="s">
        <v>185</v>
      </c>
      <c r="I3171" t="str">
        <f>VLOOKUP(A3171,таксономия!$1:$1048576,7,1)</f>
        <v>Eukaryota</v>
      </c>
      <c r="J3171" t="str">
        <f>VLOOKUP(A3171,таксономия!$1:$1048576,8,1)</f>
        <v xml:space="preserve"> Metazoa</v>
      </c>
      <c r="K3171" t="str">
        <f>VLOOKUP(A3171,таксономия!$1:$1048576,9,1)</f>
        <v xml:space="preserve"> Chordata</v>
      </c>
      <c r="L3171" t="str">
        <f>VLOOKUP(A3171,таксономия!$1:$1048576,10,1)</f>
        <v xml:space="preserve"> Craniata</v>
      </c>
      <c r="M3171" t="str">
        <f>VLOOKUP(A3171,таксономия!$1:$1048576,11,1)</f>
        <v xml:space="preserve"> Vertebrata</v>
      </c>
      <c r="N3171" t="str">
        <f>VLOOKUP(A3171,таксономия!$1:$1048576,12,1)</f>
        <v xml:space="preserve"> Euteleostomi</v>
      </c>
      <c r="O3171" t="str">
        <f>VLOOKUP(A3171,таксономия!$1:$1048576,13,1)</f>
        <v>Mammalia</v>
      </c>
      <c r="P3171" t="str">
        <f>VLOOKUP(A3171,таксономия!$1:$1048576,14,1)</f>
        <v xml:space="preserve"> Eutheria</v>
      </c>
      <c r="Q3171" t="str">
        <f>VLOOKUP(A3171,таксономия!$1:$1048576,15,1)</f>
        <v xml:space="preserve"> Euarchontoglires</v>
      </c>
      <c r="R3171" t="str">
        <f>VLOOKUP(A3171,таксономия!$1:$1048576,3,1)</f>
        <v xml:space="preserve"> Oryctolagus cuniculus (Rabbit).</v>
      </c>
      <c r="S3171">
        <f t="shared" si="49"/>
        <v>97</v>
      </c>
    </row>
    <row r="3172" spans="1:19" x14ac:dyDescent="0.3">
      <c r="A3172" t="s">
        <v>1827</v>
      </c>
      <c r="B3172" t="s">
        <v>1828</v>
      </c>
      <c r="C3172">
        <v>692</v>
      </c>
      <c r="D3172" t="s">
        <v>184</v>
      </c>
      <c r="E3172">
        <v>207</v>
      </c>
      <c r="F3172">
        <v>303</v>
      </c>
      <c r="G3172">
        <v>8985</v>
      </c>
      <c r="H3172" t="s">
        <v>185</v>
      </c>
      <c r="I3172" t="str">
        <f>VLOOKUP(A3172,таксономия!$1:$1048576,7,1)</f>
        <v>Eukaryota</v>
      </c>
      <c r="J3172" t="str">
        <f>VLOOKUP(A3172,таксономия!$1:$1048576,8,1)</f>
        <v xml:space="preserve"> Metazoa</v>
      </c>
      <c r="K3172" t="str">
        <f>VLOOKUP(A3172,таксономия!$1:$1048576,9,1)</f>
        <v xml:space="preserve"> Chordata</v>
      </c>
      <c r="L3172" t="str">
        <f>VLOOKUP(A3172,таксономия!$1:$1048576,10,1)</f>
        <v xml:space="preserve"> Craniata</v>
      </c>
      <c r="M3172" t="str">
        <f>VLOOKUP(A3172,таксономия!$1:$1048576,11,1)</f>
        <v xml:space="preserve"> Vertebrata</v>
      </c>
      <c r="N3172" t="str">
        <f>VLOOKUP(A3172,таксономия!$1:$1048576,12,1)</f>
        <v xml:space="preserve"> Euteleostomi</v>
      </c>
      <c r="O3172" t="str">
        <f>VLOOKUP(A3172,таксономия!$1:$1048576,13,1)</f>
        <v>Mammalia</v>
      </c>
      <c r="P3172" t="str">
        <f>VLOOKUP(A3172,таксономия!$1:$1048576,14,1)</f>
        <v xml:space="preserve"> Eutheria</v>
      </c>
      <c r="Q3172" t="str">
        <f>VLOOKUP(A3172,таксономия!$1:$1048576,15,1)</f>
        <v xml:space="preserve"> Euarchontoglires</v>
      </c>
      <c r="R3172" t="str">
        <f>VLOOKUP(A3172,таксономия!$1:$1048576,3,1)</f>
        <v xml:space="preserve"> Oryctolagus cuniculus (Rabbit).</v>
      </c>
      <c r="S3172">
        <f t="shared" si="49"/>
        <v>96</v>
      </c>
    </row>
    <row r="3173" spans="1:19" x14ac:dyDescent="0.3">
      <c r="A3173" t="s">
        <v>1827</v>
      </c>
      <c r="B3173" t="s">
        <v>1828</v>
      </c>
      <c r="C3173">
        <v>692</v>
      </c>
      <c r="D3173" t="s">
        <v>184</v>
      </c>
      <c r="E3173">
        <v>320</v>
      </c>
      <c r="F3173">
        <v>417</v>
      </c>
      <c r="G3173">
        <v>8985</v>
      </c>
      <c r="H3173" t="s">
        <v>185</v>
      </c>
      <c r="I3173" t="str">
        <f>VLOOKUP(A3173,таксономия!$1:$1048576,7,1)</f>
        <v>Eukaryota</v>
      </c>
      <c r="J3173" t="str">
        <f>VLOOKUP(A3173,таксономия!$1:$1048576,8,1)</f>
        <v xml:space="preserve"> Metazoa</v>
      </c>
      <c r="K3173" t="str">
        <f>VLOOKUP(A3173,таксономия!$1:$1048576,9,1)</f>
        <v xml:space="preserve"> Chordata</v>
      </c>
      <c r="L3173" t="str">
        <f>VLOOKUP(A3173,таксономия!$1:$1048576,10,1)</f>
        <v xml:space="preserve"> Craniata</v>
      </c>
      <c r="M3173" t="str">
        <f>VLOOKUP(A3173,таксономия!$1:$1048576,11,1)</f>
        <v xml:space="preserve"> Vertebrata</v>
      </c>
      <c r="N3173" t="str">
        <f>VLOOKUP(A3173,таксономия!$1:$1048576,12,1)</f>
        <v xml:space="preserve"> Euteleostomi</v>
      </c>
      <c r="O3173" t="str">
        <f>VLOOKUP(A3173,таксономия!$1:$1048576,13,1)</f>
        <v>Mammalia</v>
      </c>
      <c r="P3173" t="str">
        <f>VLOOKUP(A3173,таксономия!$1:$1048576,14,1)</f>
        <v xml:space="preserve"> Eutheria</v>
      </c>
      <c r="Q3173" t="str">
        <f>VLOOKUP(A3173,таксономия!$1:$1048576,15,1)</f>
        <v xml:space="preserve"> Euarchontoglires</v>
      </c>
      <c r="R3173" t="str">
        <f>VLOOKUP(A3173,таксономия!$1:$1048576,3,1)</f>
        <v xml:space="preserve"> Oryctolagus cuniculus (Rabbit).</v>
      </c>
      <c r="S3173">
        <f t="shared" si="49"/>
        <v>97</v>
      </c>
    </row>
    <row r="3174" spans="1:19" x14ac:dyDescent="0.3">
      <c r="A3174" t="s">
        <v>1827</v>
      </c>
      <c r="B3174" t="s">
        <v>1828</v>
      </c>
      <c r="C3174">
        <v>692</v>
      </c>
      <c r="D3174" t="s">
        <v>16</v>
      </c>
      <c r="E3174">
        <v>448</v>
      </c>
      <c r="F3174">
        <v>686</v>
      </c>
      <c r="G3174">
        <v>22248</v>
      </c>
      <c r="H3174" t="s">
        <v>17</v>
      </c>
      <c r="I3174" t="str">
        <f>VLOOKUP(A3174,таксономия!$1:$1048576,7,1)</f>
        <v>Eukaryota</v>
      </c>
      <c r="J3174" t="str">
        <f>VLOOKUP(A3174,таксономия!$1:$1048576,8,1)</f>
        <v xml:space="preserve"> Metazoa</v>
      </c>
      <c r="K3174" t="str">
        <f>VLOOKUP(A3174,таксономия!$1:$1048576,9,1)</f>
        <v xml:space="preserve"> Chordata</v>
      </c>
      <c r="L3174" t="str">
        <f>VLOOKUP(A3174,таксономия!$1:$1048576,10,1)</f>
        <v xml:space="preserve"> Craniata</v>
      </c>
      <c r="M3174" t="str">
        <f>VLOOKUP(A3174,таксономия!$1:$1048576,11,1)</f>
        <v xml:space="preserve"> Vertebrata</v>
      </c>
      <c r="N3174" t="str">
        <f>VLOOKUP(A3174,таксономия!$1:$1048576,12,1)</f>
        <v xml:space="preserve"> Euteleostomi</v>
      </c>
      <c r="O3174" t="str">
        <f>VLOOKUP(A3174,таксономия!$1:$1048576,13,1)</f>
        <v>Mammalia</v>
      </c>
      <c r="P3174" t="str">
        <f>VLOOKUP(A3174,таксономия!$1:$1048576,14,1)</f>
        <v xml:space="preserve"> Eutheria</v>
      </c>
      <c r="Q3174" t="str">
        <f>VLOOKUP(A3174,таксономия!$1:$1048576,15,1)</f>
        <v xml:space="preserve"> Euarchontoglires</v>
      </c>
      <c r="R3174" t="str">
        <f>VLOOKUP(A3174,таксономия!$1:$1048576,3,1)</f>
        <v xml:space="preserve"> Oryctolagus cuniculus (Rabbit).</v>
      </c>
      <c r="S3174">
        <f t="shared" si="49"/>
        <v>238</v>
      </c>
    </row>
    <row r="3175" spans="1:19" x14ac:dyDescent="0.3">
      <c r="A3175" t="s">
        <v>1829</v>
      </c>
      <c r="B3175" t="s">
        <v>1830</v>
      </c>
      <c r="C3175">
        <v>825</v>
      </c>
      <c r="D3175" t="s">
        <v>12</v>
      </c>
      <c r="E3175">
        <v>111</v>
      </c>
      <c r="F3175">
        <v>189</v>
      </c>
      <c r="G3175">
        <v>2697</v>
      </c>
      <c r="H3175" t="s">
        <v>13</v>
      </c>
      <c r="I3175" t="str">
        <f>VLOOKUP(A3175,таксономия!$1:$1048576,7,1)</f>
        <v>Eukaryota</v>
      </c>
      <c r="J3175" t="str">
        <f>VLOOKUP(A3175,таксономия!$1:$1048576,8,1)</f>
        <v xml:space="preserve"> Metazoa</v>
      </c>
      <c r="K3175" t="str">
        <f>VLOOKUP(A3175,таксономия!$1:$1048576,9,1)</f>
        <v xml:space="preserve"> Chordata</v>
      </c>
      <c r="L3175" t="str">
        <f>VLOOKUP(A3175,таксономия!$1:$1048576,10,1)</f>
        <v xml:space="preserve"> Craniata</v>
      </c>
      <c r="M3175" t="str">
        <f>VLOOKUP(A3175,таксономия!$1:$1048576,11,1)</f>
        <v xml:space="preserve"> Vertebrata</v>
      </c>
      <c r="N3175" t="str">
        <f>VLOOKUP(A3175,таксономия!$1:$1048576,12,1)</f>
        <v xml:space="preserve"> Euteleostomi</v>
      </c>
      <c r="O3175" t="str">
        <f>VLOOKUP(A3175,таксономия!$1:$1048576,13,1)</f>
        <v>Mammalia</v>
      </c>
      <c r="P3175" t="str">
        <f>VLOOKUP(A3175,таксономия!$1:$1048576,14,1)</f>
        <v xml:space="preserve"> Eutheria</v>
      </c>
      <c r="Q3175" t="str">
        <f>VLOOKUP(A3175,таксономия!$1:$1048576,15,1)</f>
        <v xml:space="preserve"> Euarchontoglires</v>
      </c>
      <c r="R3175" t="str">
        <f>VLOOKUP(A3175,таксономия!$1:$1048576,3,1)</f>
        <v xml:space="preserve"> Oryctolagus cuniculus (Rabbit).</v>
      </c>
      <c r="S3175">
        <f t="shared" si="49"/>
        <v>78</v>
      </c>
    </row>
    <row r="3176" spans="1:19" x14ac:dyDescent="0.3">
      <c r="A3176" t="s">
        <v>1829</v>
      </c>
      <c r="B3176" t="s">
        <v>1830</v>
      </c>
      <c r="C3176">
        <v>825</v>
      </c>
      <c r="D3176" t="s">
        <v>12</v>
      </c>
      <c r="E3176">
        <v>193</v>
      </c>
      <c r="F3176">
        <v>270</v>
      </c>
      <c r="G3176">
        <v>2697</v>
      </c>
      <c r="H3176" t="s">
        <v>13</v>
      </c>
      <c r="I3176" t="str">
        <f>VLOOKUP(A3176,таксономия!$1:$1048576,7,1)</f>
        <v>Eukaryota</v>
      </c>
      <c r="J3176" t="str">
        <f>VLOOKUP(A3176,таксономия!$1:$1048576,8,1)</f>
        <v xml:space="preserve"> Metazoa</v>
      </c>
      <c r="K3176" t="str">
        <f>VLOOKUP(A3176,таксономия!$1:$1048576,9,1)</f>
        <v xml:space="preserve"> Chordata</v>
      </c>
      <c r="L3176" t="str">
        <f>VLOOKUP(A3176,таксономия!$1:$1048576,10,1)</f>
        <v xml:space="preserve"> Craniata</v>
      </c>
      <c r="M3176" t="str">
        <f>VLOOKUP(A3176,таксономия!$1:$1048576,11,1)</f>
        <v xml:space="preserve"> Vertebrata</v>
      </c>
      <c r="N3176" t="str">
        <f>VLOOKUP(A3176,таксономия!$1:$1048576,12,1)</f>
        <v xml:space="preserve"> Euteleostomi</v>
      </c>
      <c r="O3176" t="str">
        <f>VLOOKUP(A3176,таксономия!$1:$1048576,13,1)</f>
        <v>Mammalia</v>
      </c>
      <c r="P3176" t="str">
        <f>VLOOKUP(A3176,таксономия!$1:$1048576,14,1)</f>
        <v xml:space="preserve"> Eutheria</v>
      </c>
      <c r="Q3176" t="str">
        <f>VLOOKUP(A3176,таксономия!$1:$1048576,15,1)</f>
        <v xml:space="preserve"> Euarchontoglires</v>
      </c>
      <c r="R3176" t="str">
        <f>VLOOKUP(A3176,таксономия!$1:$1048576,3,1)</f>
        <v xml:space="preserve"> Oryctolagus cuniculus (Rabbit).</v>
      </c>
      <c r="S3176">
        <f t="shared" si="49"/>
        <v>77</v>
      </c>
    </row>
    <row r="3177" spans="1:19" x14ac:dyDescent="0.3">
      <c r="A3177" t="s">
        <v>1829</v>
      </c>
      <c r="B3177" t="s">
        <v>1830</v>
      </c>
      <c r="C3177">
        <v>825</v>
      </c>
      <c r="D3177" t="s">
        <v>12</v>
      </c>
      <c r="E3177">
        <v>283</v>
      </c>
      <c r="F3177">
        <v>360</v>
      </c>
      <c r="G3177">
        <v>2697</v>
      </c>
      <c r="H3177" t="s">
        <v>13</v>
      </c>
      <c r="I3177" t="str">
        <f>VLOOKUP(A3177,таксономия!$1:$1048576,7,1)</f>
        <v>Eukaryota</v>
      </c>
      <c r="J3177" t="str">
        <f>VLOOKUP(A3177,таксономия!$1:$1048576,8,1)</f>
        <v xml:space="preserve"> Metazoa</v>
      </c>
      <c r="K3177" t="str">
        <f>VLOOKUP(A3177,таксономия!$1:$1048576,9,1)</f>
        <v xml:space="preserve"> Chordata</v>
      </c>
      <c r="L3177" t="str">
        <f>VLOOKUP(A3177,таксономия!$1:$1048576,10,1)</f>
        <v xml:space="preserve"> Craniata</v>
      </c>
      <c r="M3177" t="str">
        <f>VLOOKUP(A3177,таксономия!$1:$1048576,11,1)</f>
        <v xml:space="preserve"> Vertebrata</v>
      </c>
      <c r="N3177" t="str">
        <f>VLOOKUP(A3177,таксономия!$1:$1048576,12,1)</f>
        <v xml:space="preserve"> Euteleostomi</v>
      </c>
      <c r="O3177" t="str">
        <f>VLOOKUP(A3177,таксономия!$1:$1048576,13,1)</f>
        <v>Mammalia</v>
      </c>
      <c r="P3177" t="str">
        <f>VLOOKUP(A3177,таксономия!$1:$1048576,14,1)</f>
        <v xml:space="preserve"> Eutheria</v>
      </c>
      <c r="Q3177" t="str">
        <f>VLOOKUP(A3177,таксономия!$1:$1048576,15,1)</f>
        <v xml:space="preserve"> Euarchontoglires</v>
      </c>
      <c r="R3177" t="str">
        <f>VLOOKUP(A3177,таксономия!$1:$1048576,3,1)</f>
        <v xml:space="preserve"> Oryctolagus cuniculus (Rabbit).</v>
      </c>
      <c r="S3177">
        <f t="shared" si="49"/>
        <v>77</v>
      </c>
    </row>
    <row r="3178" spans="1:19" x14ac:dyDescent="0.3">
      <c r="A3178" t="s">
        <v>1829</v>
      </c>
      <c r="B3178" t="s">
        <v>1830</v>
      </c>
      <c r="C3178">
        <v>825</v>
      </c>
      <c r="D3178" t="s">
        <v>12</v>
      </c>
      <c r="E3178">
        <v>385</v>
      </c>
      <c r="F3178">
        <v>462</v>
      </c>
      <c r="G3178">
        <v>2697</v>
      </c>
      <c r="H3178" t="s">
        <v>13</v>
      </c>
      <c r="I3178" t="str">
        <f>VLOOKUP(A3178,таксономия!$1:$1048576,7,1)</f>
        <v>Eukaryota</v>
      </c>
      <c r="J3178" t="str">
        <f>VLOOKUP(A3178,таксономия!$1:$1048576,8,1)</f>
        <v xml:space="preserve"> Metazoa</v>
      </c>
      <c r="K3178" t="str">
        <f>VLOOKUP(A3178,таксономия!$1:$1048576,9,1)</f>
        <v xml:space="preserve"> Chordata</v>
      </c>
      <c r="L3178" t="str">
        <f>VLOOKUP(A3178,таксономия!$1:$1048576,10,1)</f>
        <v xml:space="preserve"> Craniata</v>
      </c>
      <c r="M3178" t="str">
        <f>VLOOKUP(A3178,таксономия!$1:$1048576,11,1)</f>
        <v xml:space="preserve"> Vertebrata</v>
      </c>
      <c r="N3178" t="str">
        <f>VLOOKUP(A3178,таксономия!$1:$1048576,12,1)</f>
        <v xml:space="preserve"> Euteleostomi</v>
      </c>
      <c r="O3178" t="str">
        <f>VLOOKUP(A3178,таксономия!$1:$1048576,13,1)</f>
        <v>Mammalia</v>
      </c>
      <c r="P3178" t="str">
        <f>VLOOKUP(A3178,таксономия!$1:$1048576,14,1)</f>
        <v xml:space="preserve"> Eutheria</v>
      </c>
      <c r="Q3178" t="str">
        <f>VLOOKUP(A3178,таксономия!$1:$1048576,15,1)</f>
        <v xml:space="preserve"> Euarchontoglires</v>
      </c>
      <c r="R3178" t="str">
        <f>VLOOKUP(A3178,таксономия!$1:$1048576,3,1)</f>
        <v xml:space="preserve"> Oryctolagus cuniculus (Rabbit).</v>
      </c>
      <c r="S3178">
        <f t="shared" si="49"/>
        <v>77</v>
      </c>
    </row>
    <row r="3179" spans="1:19" x14ac:dyDescent="0.3">
      <c r="A3179" t="s">
        <v>1829</v>
      </c>
      <c r="B3179" t="s">
        <v>1830</v>
      </c>
      <c r="C3179">
        <v>825</v>
      </c>
      <c r="D3179" t="s">
        <v>12</v>
      </c>
      <c r="E3179">
        <v>489</v>
      </c>
      <c r="F3179">
        <v>568</v>
      </c>
      <c r="G3179">
        <v>2697</v>
      </c>
      <c r="H3179" t="s">
        <v>13</v>
      </c>
      <c r="I3179" t="str">
        <f>VLOOKUP(A3179,таксономия!$1:$1048576,7,1)</f>
        <v>Eukaryota</v>
      </c>
      <c r="J3179" t="str">
        <f>VLOOKUP(A3179,таксономия!$1:$1048576,8,1)</f>
        <v xml:space="preserve"> Metazoa</v>
      </c>
      <c r="K3179" t="str">
        <f>VLOOKUP(A3179,таксономия!$1:$1048576,9,1)</f>
        <v xml:space="preserve"> Chordata</v>
      </c>
      <c r="L3179" t="str">
        <f>VLOOKUP(A3179,таксономия!$1:$1048576,10,1)</f>
        <v xml:space="preserve"> Craniata</v>
      </c>
      <c r="M3179" t="str">
        <f>VLOOKUP(A3179,таксономия!$1:$1048576,11,1)</f>
        <v xml:space="preserve"> Vertebrata</v>
      </c>
      <c r="N3179" t="str">
        <f>VLOOKUP(A3179,таксономия!$1:$1048576,12,1)</f>
        <v xml:space="preserve"> Euteleostomi</v>
      </c>
      <c r="O3179" t="str">
        <f>VLOOKUP(A3179,таксономия!$1:$1048576,13,1)</f>
        <v>Mammalia</v>
      </c>
      <c r="P3179" t="str">
        <f>VLOOKUP(A3179,таксономия!$1:$1048576,14,1)</f>
        <v xml:space="preserve"> Eutheria</v>
      </c>
      <c r="Q3179" t="str">
        <f>VLOOKUP(A3179,таксономия!$1:$1048576,15,1)</f>
        <v xml:space="preserve"> Euarchontoglires</v>
      </c>
      <c r="R3179" t="str">
        <f>VLOOKUP(A3179,таксономия!$1:$1048576,3,1)</f>
        <v xml:space="preserve"> Oryctolagus cuniculus (Rabbit).</v>
      </c>
      <c r="S3179">
        <f t="shared" si="49"/>
        <v>79</v>
      </c>
    </row>
    <row r="3180" spans="1:19" x14ac:dyDescent="0.3">
      <c r="A3180" t="s">
        <v>1829</v>
      </c>
      <c r="B3180" t="s">
        <v>1830</v>
      </c>
      <c r="C3180">
        <v>825</v>
      </c>
      <c r="D3180" t="s">
        <v>44</v>
      </c>
      <c r="E3180">
        <v>31</v>
      </c>
      <c r="F3180">
        <v>112</v>
      </c>
      <c r="G3180">
        <v>2217</v>
      </c>
      <c r="H3180" t="s">
        <v>45</v>
      </c>
      <c r="I3180" t="str">
        <f>VLOOKUP(A3180,таксономия!$1:$1048576,7,1)</f>
        <v>Eukaryota</v>
      </c>
      <c r="J3180" t="str">
        <f>VLOOKUP(A3180,таксономия!$1:$1048576,8,1)</f>
        <v xml:space="preserve"> Metazoa</v>
      </c>
      <c r="K3180" t="str">
        <f>VLOOKUP(A3180,таксономия!$1:$1048576,9,1)</f>
        <v xml:space="preserve"> Chordata</v>
      </c>
      <c r="L3180" t="str">
        <f>VLOOKUP(A3180,таксономия!$1:$1048576,10,1)</f>
        <v xml:space="preserve"> Craniata</v>
      </c>
      <c r="M3180" t="str">
        <f>VLOOKUP(A3180,таксономия!$1:$1048576,11,1)</f>
        <v xml:space="preserve"> Vertebrata</v>
      </c>
      <c r="N3180" t="str">
        <f>VLOOKUP(A3180,таксономия!$1:$1048576,12,1)</f>
        <v xml:space="preserve"> Euteleostomi</v>
      </c>
      <c r="O3180" t="str">
        <f>VLOOKUP(A3180,таксономия!$1:$1048576,13,1)</f>
        <v>Mammalia</v>
      </c>
      <c r="P3180" t="str">
        <f>VLOOKUP(A3180,таксономия!$1:$1048576,14,1)</f>
        <v xml:space="preserve"> Eutheria</v>
      </c>
      <c r="Q3180" t="str">
        <f>VLOOKUP(A3180,таксономия!$1:$1048576,15,1)</f>
        <v xml:space="preserve"> Euarchontoglires</v>
      </c>
      <c r="R3180" t="str">
        <f>VLOOKUP(A3180,таксономия!$1:$1048576,3,1)</f>
        <v xml:space="preserve"> Oryctolagus cuniculus (Rabbit).</v>
      </c>
      <c r="S3180">
        <f t="shared" si="49"/>
        <v>81</v>
      </c>
    </row>
    <row r="3181" spans="1:19" x14ac:dyDescent="0.3">
      <c r="A3181" t="s">
        <v>1829</v>
      </c>
      <c r="B3181" t="s">
        <v>1830</v>
      </c>
      <c r="C3181">
        <v>825</v>
      </c>
      <c r="D3181" t="s">
        <v>16</v>
      </c>
      <c r="E3181">
        <v>590</v>
      </c>
      <c r="F3181">
        <v>818</v>
      </c>
      <c r="G3181">
        <v>22248</v>
      </c>
      <c r="H3181" t="s">
        <v>17</v>
      </c>
      <c r="I3181" t="str">
        <f>VLOOKUP(A3181,таксономия!$1:$1048576,7,1)</f>
        <v>Eukaryota</v>
      </c>
      <c r="J3181" t="str">
        <f>VLOOKUP(A3181,таксономия!$1:$1048576,8,1)</f>
        <v xml:space="preserve"> Metazoa</v>
      </c>
      <c r="K3181" t="str">
        <f>VLOOKUP(A3181,таксономия!$1:$1048576,9,1)</f>
        <v xml:space="preserve"> Chordata</v>
      </c>
      <c r="L3181" t="str">
        <f>VLOOKUP(A3181,таксономия!$1:$1048576,10,1)</f>
        <v xml:space="preserve"> Craniata</v>
      </c>
      <c r="M3181" t="str">
        <f>VLOOKUP(A3181,таксономия!$1:$1048576,11,1)</f>
        <v xml:space="preserve"> Vertebrata</v>
      </c>
      <c r="N3181" t="str">
        <f>VLOOKUP(A3181,таксономия!$1:$1048576,12,1)</f>
        <v xml:space="preserve"> Euteleostomi</v>
      </c>
      <c r="O3181" t="str">
        <f>VLOOKUP(A3181,таксономия!$1:$1048576,13,1)</f>
        <v>Mammalia</v>
      </c>
      <c r="P3181" t="str">
        <f>VLOOKUP(A3181,таксономия!$1:$1048576,14,1)</f>
        <v xml:space="preserve"> Eutheria</v>
      </c>
      <c r="Q3181" t="str">
        <f>VLOOKUP(A3181,таксономия!$1:$1048576,15,1)</f>
        <v xml:space="preserve"> Euarchontoglires</v>
      </c>
      <c r="R3181" t="str">
        <f>VLOOKUP(A3181,таксономия!$1:$1048576,3,1)</f>
        <v xml:space="preserve"> Oryctolagus cuniculus (Rabbit).</v>
      </c>
      <c r="S3181">
        <f t="shared" si="49"/>
        <v>228</v>
      </c>
    </row>
    <row r="3182" spans="1:19" x14ac:dyDescent="0.3">
      <c r="A3182" t="s">
        <v>1831</v>
      </c>
      <c r="B3182" t="s">
        <v>1832</v>
      </c>
      <c r="C3182">
        <v>658</v>
      </c>
      <c r="D3182" t="s">
        <v>34</v>
      </c>
      <c r="E3182">
        <v>160</v>
      </c>
      <c r="F3182">
        <v>192</v>
      </c>
      <c r="G3182">
        <v>24995</v>
      </c>
      <c r="H3182" t="s">
        <v>35</v>
      </c>
      <c r="I3182" t="str">
        <f>VLOOKUP(A3182,таксономия!$1:$1048576,7,1)</f>
        <v>Eukaryota</v>
      </c>
      <c r="J3182" t="str">
        <f>VLOOKUP(A3182,таксономия!$1:$1048576,8,1)</f>
        <v xml:space="preserve"> Metazoa</v>
      </c>
      <c r="K3182" t="str">
        <f>VLOOKUP(A3182,таксономия!$1:$1048576,9,1)</f>
        <v xml:space="preserve"> Chordata</v>
      </c>
      <c r="L3182" t="str">
        <f>VLOOKUP(A3182,таксономия!$1:$1048576,10,1)</f>
        <v xml:space="preserve"> Craniata</v>
      </c>
      <c r="M3182" t="str">
        <f>VLOOKUP(A3182,таксономия!$1:$1048576,11,1)</f>
        <v xml:space="preserve"> Vertebrata</v>
      </c>
      <c r="N3182" t="str">
        <f>VLOOKUP(A3182,таксономия!$1:$1048576,12,1)</f>
        <v xml:space="preserve"> Euteleostomi</v>
      </c>
      <c r="O3182" t="str">
        <f>VLOOKUP(A3182,таксономия!$1:$1048576,13,1)</f>
        <v>Mammalia</v>
      </c>
      <c r="P3182" t="str">
        <f>VLOOKUP(A3182,таксономия!$1:$1048576,14,1)</f>
        <v xml:space="preserve"> Eutheria</v>
      </c>
      <c r="Q3182" t="str">
        <f>VLOOKUP(A3182,таксономия!$1:$1048576,15,1)</f>
        <v xml:space="preserve"> Euarchontoglires</v>
      </c>
      <c r="R3182" t="str">
        <f>VLOOKUP(A3182,таксономия!$1:$1048576,3,1)</f>
        <v xml:space="preserve"> Cricetulus griseus (Chinese hamster) (Cricetulus barabensis griseus).</v>
      </c>
      <c r="S3182">
        <f t="shared" si="49"/>
        <v>32</v>
      </c>
    </row>
    <row r="3183" spans="1:19" x14ac:dyDescent="0.3">
      <c r="A3183" t="s">
        <v>1831</v>
      </c>
      <c r="B3183" t="s">
        <v>1832</v>
      </c>
      <c r="C3183">
        <v>658</v>
      </c>
      <c r="D3183" t="s">
        <v>34</v>
      </c>
      <c r="E3183">
        <v>241</v>
      </c>
      <c r="F3183">
        <v>273</v>
      </c>
      <c r="G3183">
        <v>24995</v>
      </c>
      <c r="H3183" t="s">
        <v>35</v>
      </c>
      <c r="I3183" t="str">
        <f>VLOOKUP(A3183,таксономия!$1:$1048576,7,1)</f>
        <v>Eukaryota</v>
      </c>
      <c r="J3183" t="str">
        <f>VLOOKUP(A3183,таксономия!$1:$1048576,8,1)</f>
        <v xml:space="preserve"> Metazoa</v>
      </c>
      <c r="K3183" t="str">
        <f>VLOOKUP(A3183,таксономия!$1:$1048576,9,1)</f>
        <v xml:space="preserve"> Chordata</v>
      </c>
      <c r="L3183" t="str">
        <f>VLOOKUP(A3183,таксономия!$1:$1048576,10,1)</f>
        <v xml:space="preserve"> Craniata</v>
      </c>
      <c r="M3183" t="str">
        <f>VLOOKUP(A3183,таксономия!$1:$1048576,11,1)</f>
        <v xml:space="preserve"> Vertebrata</v>
      </c>
      <c r="N3183" t="str">
        <f>VLOOKUP(A3183,таксономия!$1:$1048576,12,1)</f>
        <v xml:space="preserve"> Euteleostomi</v>
      </c>
      <c r="O3183" t="str">
        <f>VLOOKUP(A3183,таксономия!$1:$1048576,13,1)</f>
        <v>Mammalia</v>
      </c>
      <c r="P3183" t="str">
        <f>VLOOKUP(A3183,таксономия!$1:$1048576,14,1)</f>
        <v xml:space="preserve"> Eutheria</v>
      </c>
      <c r="Q3183" t="str">
        <f>VLOOKUP(A3183,таксономия!$1:$1048576,15,1)</f>
        <v xml:space="preserve"> Euarchontoglires</v>
      </c>
      <c r="R3183" t="str">
        <f>VLOOKUP(A3183,таксономия!$1:$1048576,3,1)</f>
        <v xml:space="preserve"> Cricetulus griseus (Chinese hamster) (Cricetulus barabensis griseus).</v>
      </c>
      <c r="S3183">
        <f t="shared" si="49"/>
        <v>32</v>
      </c>
    </row>
    <row r="3184" spans="1:19" x14ac:dyDescent="0.3">
      <c r="A3184" t="s">
        <v>1831</v>
      </c>
      <c r="B3184" t="s">
        <v>1832</v>
      </c>
      <c r="C3184">
        <v>658</v>
      </c>
      <c r="D3184" t="s">
        <v>12</v>
      </c>
      <c r="E3184">
        <v>282</v>
      </c>
      <c r="F3184">
        <v>363</v>
      </c>
      <c r="G3184">
        <v>2697</v>
      </c>
      <c r="H3184" t="s">
        <v>13</v>
      </c>
      <c r="I3184" t="str">
        <f>VLOOKUP(A3184,таксономия!$1:$1048576,7,1)</f>
        <v>Eukaryota</v>
      </c>
      <c r="J3184" t="str">
        <f>VLOOKUP(A3184,таксономия!$1:$1048576,8,1)</f>
        <v xml:space="preserve"> Metazoa</v>
      </c>
      <c r="K3184" t="str">
        <f>VLOOKUP(A3184,таксономия!$1:$1048576,9,1)</f>
        <v xml:space="preserve"> Chordata</v>
      </c>
      <c r="L3184" t="str">
        <f>VLOOKUP(A3184,таксономия!$1:$1048576,10,1)</f>
        <v xml:space="preserve"> Craniata</v>
      </c>
      <c r="M3184" t="str">
        <f>VLOOKUP(A3184,таксономия!$1:$1048576,11,1)</f>
        <v xml:space="preserve"> Vertebrata</v>
      </c>
      <c r="N3184" t="str">
        <f>VLOOKUP(A3184,таксономия!$1:$1048576,12,1)</f>
        <v xml:space="preserve"> Euteleostomi</v>
      </c>
      <c r="O3184" t="str">
        <f>VLOOKUP(A3184,таксономия!$1:$1048576,13,1)</f>
        <v>Mammalia</v>
      </c>
      <c r="P3184" t="str">
        <f>VLOOKUP(A3184,таксономия!$1:$1048576,14,1)</f>
        <v xml:space="preserve"> Eutheria</v>
      </c>
      <c r="Q3184" t="str">
        <f>VLOOKUP(A3184,таксономия!$1:$1048576,15,1)</f>
        <v xml:space="preserve"> Euarchontoglires</v>
      </c>
      <c r="R3184" t="str">
        <f>VLOOKUP(A3184,таксономия!$1:$1048576,3,1)</f>
        <v xml:space="preserve"> Cricetulus griseus (Chinese hamster) (Cricetulus barabensis griseus).</v>
      </c>
      <c r="S3184">
        <f t="shared" si="49"/>
        <v>81</v>
      </c>
    </row>
    <row r="3185" spans="1:19" x14ac:dyDescent="0.3">
      <c r="A3185" t="s">
        <v>1831</v>
      </c>
      <c r="B3185" t="s">
        <v>1832</v>
      </c>
      <c r="C3185">
        <v>658</v>
      </c>
      <c r="D3185" t="s">
        <v>16</v>
      </c>
      <c r="E3185">
        <v>411</v>
      </c>
      <c r="F3185">
        <v>644</v>
      </c>
      <c r="G3185">
        <v>22248</v>
      </c>
      <c r="H3185" t="s">
        <v>17</v>
      </c>
      <c r="I3185" t="str">
        <f>VLOOKUP(A3185,таксономия!$1:$1048576,7,1)</f>
        <v>Eukaryota</v>
      </c>
      <c r="J3185" t="str">
        <f>VLOOKUP(A3185,таксономия!$1:$1048576,8,1)</f>
        <v xml:space="preserve"> Metazoa</v>
      </c>
      <c r="K3185" t="str">
        <f>VLOOKUP(A3185,таксономия!$1:$1048576,9,1)</f>
        <v xml:space="preserve"> Chordata</v>
      </c>
      <c r="L3185" t="str">
        <f>VLOOKUP(A3185,таксономия!$1:$1048576,10,1)</f>
        <v xml:space="preserve"> Craniata</v>
      </c>
      <c r="M3185" t="str">
        <f>VLOOKUP(A3185,таксономия!$1:$1048576,11,1)</f>
        <v xml:space="preserve"> Vertebrata</v>
      </c>
      <c r="N3185" t="str">
        <f>VLOOKUP(A3185,таксономия!$1:$1048576,12,1)</f>
        <v xml:space="preserve"> Euteleostomi</v>
      </c>
      <c r="O3185" t="str">
        <f>VLOOKUP(A3185,таксономия!$1:$1048576,13,1)</f>
        <v>Mammalia</v>
      </c>
      <c r="P3185" t="str">
        <f>VLOOKUP(A3185,таксономия!$1:$1048576,14,1)</f>
        <v xml:space="preserve"> Eutheria</v>
      </c>
      <c r="Q3185" t="str">
        <f>VLOOKUP(A3185,таксономия!$1:$1048576,15,1)</f>
        <v xml:space="preserve"> Euarchontoglires</v>
      </c>
      <c r="R3185" t="str">
        <f>VLOOKUP(A3185,таксономия!$1:$1048576,3,1)</f>
        <v xml:space="preserve"> Cricetulus griseus (Chinese hamster) (Cricetulus barabensis griseus).</v>
      </c>
      <c r="S3185">
        <f t="shared" si="49"/>
        <v>233</v>
      </c>
    </row>
    <row r="3186" spans="1:19" x14ac:dyDescent="0.3">
      <c r="A3186" t="s">
        <v>1831</v>
      </c>
      <c r="B3186" t="s">
        <v>1832</v>
      </c>
      <c r="C3186">
        <v>658</v>
      </c>
      <c r="D3186" t="s">
        <v>250</v>
      </c>
      <c r="E3186">
        <v>198</v>
      </c>
      <c r="F3186">
        <v>233</v>
      </c>
      <c r="G3186">
        <v>1772</v>
      </c>
      <c r="H3186" t="s">
        <v>251</v>
      </c>
      <c r="I3186" t="str">
        <f>VLOOKUP(A3186,таксономия!$1:$1048576,7,1)</f>
        <v>Eukaryota</v>
      </c>
      <c r="J3186" t="str">
        <f>VLOOKUP(A3186,таксономия!$1:$1048576,8,1)</f>
        <v xml:space="preserve"> Metazoa</v>
      </c>
      <c r="K3186" t="str">
        <f>VLOOKUP(A3186,таксономия!$1:$1048576,9,1)</f>
        <v xml:space="preserve"> Chordata</v>
      </c>
      <c r="L3186" t="str">
        <f>VLOOKUP(A3186,таксономия!$1:$1048576,10,1)</f>
        <v xml:space="preserve"> Craniata</v>
      </c>
      <c r="M3186" t="str">
        <f>VLOOKUP(A3186,таксономия!$1:$1048576,11,1)</f>
        <v xml:space="preserve"> Vertebrata</v>
      </c>
      <c r="N3186" t="str">
        <f>VLOOKUP(A3186,таксономия!$1:$1048576,12,1)</f>
        <v xml:space="preserve"> Euteleostomi</v>
      </c>
      <c r="O3186" t="str">
        <f>VLOOKUP(A3186,таксономия!$1:$1048576,13,1)</f>
        <v>Mammalia</v>
      </c>
      <c r="P3186" t="str">
        <f>VLOOKUP(A3186,таксономия!$1:$1048576,14,1)</f>
        <v xml:space="preserve"> Eutheria</v>
      </c>
      <c r="Q3186" t="str">
        <f>VLOOKUP(A3186,таксономия!$1:$1048576,15,1)</f>
        <v xml:space="preserve"> Euarchontoglires</v>
      </c>
      <c r="R3186" t="str">
        <f>VLOOKUP(A3186,таксономия!$1:$1048576,3,1)</f>
        <v xml:space="preserve"> Cricetulus griseus (Chinese hamster) (Cricetulus barabensis griseus).</v>
      </c>
      <c r="S3186">
        <f t="shared" si="49"/>
        <v>35</v>
      </c>
    </row>
    <row r="3187" spans="1:19" x14ac:dyDescent="0.3">
      <c r="A3187" t="s">
        <v>1831</v>
      </c>
      <c r="B3187" t="s">
        <v>1832</v>
      </c>
      <c r="C3187">
        <v>658</v>
      </c>
      <c r="D3187" t="s">
        <v>36</v>
      </c>
      <c r="E3187">
        <v>104</v>
      </c>
      <c r="F3187">
        <v>144</v>
      </c>
      <c r="G3187">
        <v>1582</v>
      </c>
      <c r="H3187" t="s">
        <v>37</v>
      </c>
      <c r="I3187" t="str">
        <f>VLOOKUP(A3187,таксономия!$1:$1048576,7,1)</f>
        <v>Eukaryota</v>
      </c>
      <c r="J3187" t="str">
        <f>VLOOKUP(A3187,таксономия!$1:$1048576,8,1)</f>
        <v xml:space="preserve"> Metazoa</v>
      </c>
      <c r="K3187" t="str">
        <f>VLOOKUP(A3187,таксономия!$1:$1048576,9,1)</f>
        <v xml:space="preserve"> Chordata</v>
      </c>
      <c r="L3187" t="str">
        <f>VLOOKUP(A3187,таксономия!$1:$1048576,10,1)</f>
        <v xml:space="preserve"> Craniata</v>
      </c>
      <c r="M3187" t="str">
        <f>VLOOKUP(A3187,таксономия!$1:$1048576,11,1)</f>
        <v xml:space="preserve"> Vertebrata</v>
      </c>
      <c r="N3187" t="str">
        <f>VLOOKUP(A3187,таксономия!$1:$1048576,12,1)</f>
        <v xml:space="preserve"> Euteleostomi</v>
      </c>
      <c r="O3187" t="str">
        <f>VLOOKUP(A3187,таксономия!$1:$1048576,13,1)</f>
        <v>Mammalia</v>
      </c>
      <c r="P3187" t="str">
        <f>VLOOKUP(A3187,таксономия!$1:$1048576,14,1)</f>
        <v xml:space="preserve"> Eutheria</v>
      </c>
      <c r="Q3187" t="str">
        <f>VLOOKUP(A3187,таксономия!$1:$1048576,15,1)</f>
        <v xml:space="preserve"> Euarchontoglires</v>
      </c>
      <c r="R3187" t="str">
        <f>VLOOKUP(A3187,таксономия!$1:$1048576,3,1)</f>
        <v xml:space="preserve"> Cricetulus griseus (Chinese hamster) (Cricetulus barabensis griseus).</v>
      </c>
      <c r="S3187">
        <f t="shared" si="49"/>
        <v>40</v>
      </c>
    </row>
    <row r="3188" spans="1:19" x14ac:dyDescent="0.3">
      <c r="A3188" t="s">
        <v>1833</v>
      </c>
      <c r="B3188" t="s">
        <v>1834</v>
      </c>
      <c r="C3188">
        <v>397</v>
      </c>
      <c r="D3188" t="s">
        <v>12</v>
      </c>
      <c r="E3188">
        <v>35</v>
      </c>
      <c r="F3188">
        <v>116</v>
      </c>
      <c r="G3188">
        <v>2697</v>
      </c>
      <c r="H3188" t="s">
        <v>13</v>
      </c>
      <c r="I3188" t="str">
        <f>VLOOKUP(A3188,таксономия!$1:$1048576,7,1)</f>
        <v>Eukaryota</v>
      </c>
      <c r="J3188" t="str">
        <f>VLOOKUP(A3188,таксономия!$1:$1048576,8,1)</f>
        <v xml:space="preserve"> Metazoa</v>
      </c>
      <c r="K3188" t="str">
        <f>VLOOKUP(A3188,таксономия!$1:$1048576,9,1)</f>
        <v xml:space="preserve"> Chordata</v>
      </c>
      <c r="L3188" t="str">
        <f>VLOOKUP(A3188,таксономия!$1:$1048576,10,1)</f>
        <v xml:space="preserve"> Craniata</v>
      </c>
      <c r="M3188" t="str">
        <f>VLOOKUP(A3188,таксономия!$1:$1048576,11,1)</f>
        <v xml:space="preserve"> Vertebrata</v>
      </c>
      <c r="N3188" t="str">
        <f>VLOOKUP(A3188,таксономия!$1:$1048576,12,1)</f>
        <v xml:space="preserve"> Euteleostomi</v>
      </c>
      <c r="O3188" t="str">
        <f>VLOOKUP(A3188,таксономия!$1:$1048576,13,1)</f>
        <v>Mammalia</v>
      </c>
      <c r="P3188" t="str">
        <f>VLOOKUP(A3188,таксономия!$1:$1048576,14,1)</f>
        <v xml:space="preserve"> Eutheria</v>
      </c>
      <c r="Q3188" t="str">
        <f>VLOOKUP(A3188,таксономия!$1:$1048576,15,1)</f>
        <v xml:space="preserve"> Euarchontoglires</v>
      </c>
      <c r="R3188" t="str">
        <f>VLOOKUP(A3188,таксономия!$1:$1048576,3,1)</f>
        <v xml:space="preserve"> Cricetulus griseus (Chinese hamster) (Cricetulus barabensis griseus).</v>
      </c>
      <c r="S3188">
        <f t="shared" si="49"/>
        <v>81</v>
      </c>
    </row>
    <row r="3189" spans="1:19" x14ac:dyDescent="0.3">
      <c r="A3189" t="s">
        <v>1833</v>
      </c>
      <c r="B3189" t="s">
        <v>1834</v>
      </c>
      <c r="C3189">
        <v>397</v>
      </c>
      <c r="D3189" t="s">
        <v>16</v>
      </c>
      <c r="E3189">
        <v>144</v>
      </c>
      <c r="F3189">
        <v>385</v>
      </c>
      <c r="G3189">
        <v>22248</v>
      </c>
      <c r="H3189" t="s">
        <v>17</v>
      </c>
      <c r="I3189" t="str">
        <f>VLOOKUP(A3189,таксономия!$1:$1048576,7,1)</f>
        <v>Eukaryota</v>
      </c>
      <c r="J3189" t="str">
        <f>VLOOKUP(A3189,таксономия!$1:$1048576,8,1)</f>
        <v xml:space="preserve"> Metazoa</v>
      </c>
      <c r="K3189" t="str">
        <f>VLOOKUP(A3189,таксономия!$1:$1048576,9,1)</f>
        <v xml:space="preserve"> Chordata</v>
      </c>
      <c r="L3189" t="str">
        <f>VLOOKUP(A3189,таксономия!$1:$1048576,10,1)</f>
        <v xml:space="preserve"> Craniata</v>
      </c>
      <c r="M3189" t="str">
        <f>VLOOKUP(A3189,таксономия!$1:$1048576,11,1)</f>
        <v xml:space="preserve"> Vertebrata</v>
      </c>
      <c r="N3189" t="str">
        <f>VLOOKUP(A3189,таксономия!$1:$1048576,12,1)</f>
        <v xml:space="preserve"> Euteleostomi</v>
      </c>
      <c r="O3189" t="str">
        <f>VLOOKUP(A3189,таксономия!$1:$1048576,13,1)</f>
        <v>Mammalia</v>
      </c>
      <c r="P3189" t="str">
        <f>VLOOKUP(A3189,таксономия!$1:$1048576,14,1)</f>
        <v xml:space="preserve"> Eutheria</v>
      </c>
      <c r="Q3189" t="str">
        <f>VLOOKUP(A3189,таксономия!$1:$1048576,15,1)</f>
        <v xml:space="preserve"> Euarchontoglires</v>
      </c>
      <c r="R3189" t="str">
        <f>VLOOKUP(A3189,таксономия!$1:$1048576,3,1)</f>
        <v xml:space="preserve"> Cricetulus griseus (Chinese hamster) (Cricetulus barabensis griseus).</v>
      </c>
      <c r="S3189">
        <f t="shared" si="49"/>
        <v>241</v>
      </c>
    </row>
    <row r="3190" spans="1:19" x14ac:dyDescent="0.3">
      <c r="A3190" t="s">
        <v>1835</v>
      </c>
      <c r="B3190" t="s">
        <v>1836</v>
      </c>
      <c r="C3190">
        <v>618</v>
      </c>
      <c r="D3190" t="s">
        <v>10</v>
      </c>
      <c r="E3190">
        <v>49</v>
      </c>
      <c r="F3190">
        <v>90</v>
      </c>
      <c r="G3190">
        <v>998</v>
      </c>
      <c r="H3190" t="s">
        <v>11</v>
      </c>
      <c r="I3190" t="str">
        <f>VLOOKUP(A3190,таксономия!$1:$1048576,7,1)</f>
        <v>Eukaryota</v>
      </c>
      <c r="J3190" t="str">
        <f>VLOOKUP(A3190,таксономия!$1:$1048576,8,1)</f>
        <v xml:space="preserve"> Metazoa</v>
      </c>
      <c r="K3190" t="str">
        <f>VLOOKUP(A3190,таксономия!$1:$1048576,9,1)</f>
        <v xml:space="preserve"> Chordata</v>
      </c>
      <c r="L3190" t="str">
        <f>VLOOKUP(A3190,таксономия!$1:$1048576,10,1)</f>
        <v xml:space="preserve"> Craniata</v>
      </c>
      <c r="M3190" t="str">
        <f>VLOOKUP(A3190,таксономия!$1:$1048576,11,1)</f>
        <v xml:space="preserve"> Vertebrata</v>
      </c>
      <c r="N3190" t="str">
        <f>VLOOKUP(A3190,таксономия!$1:$1048576,12,1)</f>
        <v xml:space="preserve"> Euteleostomi</v>
      </c>
      <c r="O3190" t="str">
        <f>VLOOKUP(A3190,таксономия!$1:$1048576,13,1)</f>
        <v>Mammalia</v>
      </c>
      <c r="P3190" t="str">
        <f>VLOOKUP(A3190,таксономия!$1:$1048576,14,1)</f>
        <v xml:space="preserve"> Eutheria</v>
      </c>
      <c r="Q3190" t="str">
        <f>VLOOKUP(A3190,таксономия!$1:$1048576,15,1)</f>
        <v xml:space="preserve"> Euarchontoglires</v>
      </c>
      <c r="R3190" t="str">
        <f>VLOOKUP(A3190,таксономия!$1:$1048576,3,1)</f>
        <v xml:space="preserve"> Cricetulus griseus (Chinese hamster) (Cricetulus barabensis griseus).</v>
      </c>
      <c r="S3190">
        <f t="shared" si="49"/>
        <v>41</v>
      </c>
    </row>
    <row r="3191" spans="1:19" x14ac:dyDescent="0.3">
      <c r="A3191" t="s">
        <v>1835</v>
      </c>
      <c r="B3191" t="s">
        <v>1836</v>
      </c>
      <c r="C3191">
        <v>618</v>
      </c>
      <c r="D3191" t="s">
        <v>12</v>
      </c>
      <c r="E3191">
        <v>109</v>
      </c>
      <c r="F3191">
        <v>187</v>
      </c>
      <c r="G3191">
        <v>2697</v>
      </c>
      <c r="H3191" t="s">
        <v>13</v>
      </c>
      <c r="I3191" t="str">
        <f>VLOOKUP(A3191,таксономия!$1:$1048576,7,1)</f>
        <v>Eukaryota</v>
      </c>
      <c r="J3191" t="str">
        <f>VLOOKUP(A3191,таксономия!$1:$1048576,8,1)</f>
        <v xml:space="preserve"> Metazoa</v>
      </c>
      <c r="K3191" t="str">
        <f>VLOOKUP(A3191,таксономия!$1:$1048576,9,1)</f>
        <v xml:space="preserve"> Chordata</v>
      </c>
      <c r="L3191" t="str">
        <f>VLOOKUP(A3191,таксономия!$1:$1048576,10,1)</f>
        <v xml:space="preserve"> Craniata</v>
      </c>
      <c r="M3191" t="str">
        <f>VLOOKUP(A3191,таксономия!$1:$1048576,11,1)</f>
        <v xml:space="preserve"> Vertebrata</v>
      </c>
      <c r="N3191" t="str">
        <f>VLOOKUP(A3191,таксономия!$1:$1048576,12,1)</f>
        <v xml:space="preserve"> Euteleostomi</v>
      </c>
      <c r="O3191" t="str">
        <f>VLOOKUP(A3191,таксономия!$1:$1048576,13,1)</f>
        <v>Mammalia</v>
      </c>
      <c r="P3191" t="str">
        <f>VLOOKUP(A3191,таксономия!$1:$1048576,14,1)</f>
        <v xml:space="preserve"> Eutheria</v>
      </c>
      <c r="Q3191" t="str">
        <f>VLOOKUP(A3191,таксономия!$1:$1048576,15,1)</f>
        <v xml:space="preserve"> Euarchontoglires</v>
      </c>
      <c r="R3191" t="str">
        <f>VLOOKUP(A3191,таксономия!$1:$1048576,3,1)</f>
        <v xml:space="preserve"> Cricetulus griseus (Chinese hamster) (Cricetulus barabensis griseus).</v>
      </c>
      <c r="S3191">
        <f t="shared" si="49"/>
        <v>78</v>
      </c>
    </row>
    <row r="3192" spans="1:19" x14ac:dyDescent="0.3">
      <c r="A3192" t="s">
        <v>1835</v>
      </c>
      <c r="B3192" t="s">
        <v>1836</v>
      </c>
      <c r="C3192">
        <v>618</v>
      </c>
      <c r="D3192" t="s">
        <v>12</v>
      </c>
      <c r="E3192">
        <v>215</v>
      </c>
      <c r="F3192">
        <v>293</v>
      </c>
      <c r="G3192">
        <v>2697</v>
      </c>
      <c r="H3192" t="s">
        <v>13</v>
      </c>
      <c r="I3192" t="str">
        <f>VLOOKUP(A3192,таксономия!$1:$1048576,7,1)</f>
        <v>Eukaryota</v>
      </c>
      <c r="J3192" t="str">
        <f>VLOOKUP(A3192,таксономия!$1:$1048576,8,1)</f>
        <v xml:space="preserve"> Metazoa</v>
      </c>
      <c r="K3192" t="str">
        <f>VLOOKUP(A3192,таксономия!$1:$1048576,9,1)</f>
        <v xml:space="preserve"> Chordata</v>
      </c>
      <c r="L3192" t="str">
        <f>VLOOKUP(A3192,таксономия!$1:$1048576,10,1)</f>
        <v xml:space="preserve"> Craniata</v>
      </c>
      <c r="M3192" t="str">
        <f>VLOOKUP(A3192,таксономия!$1:$1048576,11,1)</f>
        <v xml:space="preserve"> Vertebrata</v>
      </c>
      <c r="N3192" t="str">
        <f>VLOOKUP(A3192,таксономия!$1:$1048576,12,1)</f>
        <v xml:space="preserve"> Euteleostomi</v>
      </c>
      <c r="O3192" t="str">
        <f>VLOOKUP(A3192,таксономия!$1:$1048576,13,1)</f>
        <v>Mammalia</v>
      </c>
      <c r="P3192" t="str">
        <f>VLOOKUP(A3192,таксономия!$1:$1048576,14,1)</f>
        <v xml:space="preserve"> Eutheria</v>
      </c>
      <c r="Q3192" t="str">
        <f>VLOOKUP(A3192,таксономия!$1:$1048576,15,1)</f>
        <v xml:space="preserve"> Euarchontoglires</v>
      </c>
      <c r="R3192" t="str">
        <f>VLOOKUP(A3192,таксономия!$1:$1048576,3,1)</f>
        <v xml:space="preserve"> Cricetulus griseus (Chinese hamster) (Cricetulus barabensis griseus).</v>
      </c>
      <c r="S3192">
        <f t="shared" si="49"/>
        <v>78</v>
      </c>
    </row>
    <row r="3193" spans="1:19" x14ac:dyDescent="0.3">
      <c r="A3193" t="s">
        <v>1835</v>
      </c>
      <c r="B3193" t="s">
        <v>1836</v>
      </c>
      <c r="C3193">
        <v>618</v>
      </c>
      <c r="D3193" t="s">
        <v>14</v>
      </c>
      <c r="E3193">
        <v>312</v>
      </c>
      <c r="F3193">
        <v>360</v>
      </c>
      <c r="G3193">
        <v>80</v>
      </c>
      <c r="H3193" t="s">
        <v>15</v>
      </c>
      <c r="I3193" t="str">
        <f>VLOOKUP(A3193,таксономия!$1:$1048576,7,1)</f>
        <v>Eukaryota</v>
      </c>
      <c r="J3193" t="str">
        <f>VLOOKUP(A3193,таксономия!$1:$1048576,8,1)</f>
        <v xml:space="preserve"> Metazoa</v>
      </c>
      <c r="K3193" t="str">
        <f>VLOOKUP(A3193,таксономия!$1:$1048576,9,1)</f>
        <v xml:space="preserve"> Chordata</v>
      </c>
      <c r="L3193" t="str">
        <f>VLOOKUP(A3193,таксономия!$1:$1048576,10,1)</f>
        <v xml:space="preserve"> Craniata</v>
      </c>
      <c r="M3193" t="str">
        <f>VLOOKUP(A3193,таксономия!$1:$1048576,11,1)</f>
        <v xml:space="preserve"> Vertebrata</v>
      </c>
      <c r="N3193" t="str">
        <f>VLOOKUP(A3193,таксономия!$1:$1048576,12,1)</f>
        <v xml:space="preserve"> Euteleostomi</v>
      </c>
      <c r="O3193" t="str">
        <f>VLOOKUP(A3193,таксономия!$1:$1048576,13,1)</f>
        <v>Mammalia</v>
      </c>
      <c r="P3193" t="str">
        <f>VLOOKUP(A3193,таксономия!$1:$1048576,14,1)</f>
        <v xml:space="preserve"> Eutheria</v>
      </c>
      <c r="Q3193" t="str">
        <f>VLOOKUP(A3193,таксономия!$1:$1048576,15,1)</f>
        <v xml:space="preserve"> Euarchontoglires</v>
      </c>
      <c r="R3193" t="str">
        <f>VLOOKUP(A3193,таксономия!$1:$1048576,3,1)</f>
        <v xml:space="preserve"> Cricetulus griseus (Chinese hamster) (Cricetulus barabensis griseus).</v>
      </c>
      <c r="S3193">
        <f t="shared" si="49"/>
        <v>48</v>
      </c>
    </row>
    <row r="3194" spans="1:19" x14ac:dyDescent="0.3">
      <c r="A3194" t="s">
        <v>1835</v>
      </c>
      <c r="B3194" t="s">
        <v>1836</v>
      </c>
      <c r="C3194">
        <v>618</v>
      </c>
      <c r="D3194" t="s">
        <v>16</v>
      </c>
      <c r="E3194">
        <v>361</v>
      </c>
      <c r="F3194">
        <v>610</v>
      </c>
      <c r="G3194">
        <v>22248</v>
      </c>
      <c r="H3194" t="s">
        <v>17</v>
      </c>
      <c r="I3194" t="str">
        <f>VLOOKUP(A3194,таксономия!$1:$1048576,7,1)</f>
        <v>Eukaryota</v>
      </c>
      <c r="J3194" t="str">
        <f>VLOOKUP(A3194,таксономия!$1:$1048576,8,1)</f>
        <v xml:space="preserve"> Metazoa</v>
      </c>
      <c r="K3194" t="str">
        <f>VLOOKUP(A3194,таксономия!$1:$1048576,9,1)</f>
        <v xml:space="preserve"> Chordata</v>
      </c>
      <c r="L3194" t="str">
        <f>VLOOKUP(A3194,таксономия!$1:$1048576,10,1)</f>
        <v xml:space="preserve"> Craniata</v>
      </c>
      <c r="M3194" t="str">
        <f>VLOOKUP(A3194,таксономия!$1:$1048576,11,1)</f>
        <v xml:space="preserve"> Vertebrata</v>
      </c>
      <c r="N3194" t="str">
        <f>VLOOKUP(A3194,таксономия!$1:$1048576,12,1)</f>
        <v xml:space="preserve"> Euteleostomi</v>
      </c>
      <c r="O3194" t="str">
        <f>VLOOKUP(A3194,таксономия!$1:$1048576,13,1)</f>
        <v>Mammalia</v>
      </c>
      <c r="P3194" t="str">
        <f>VLOOKUP(A3194,таксономия!$1:$1048576,14,1)</f>
        <v xml:space="preserve"> Eutheria</v>
      </c>
      <c r="Q3194" t="str">
        <f>VLOOKUP(A3194,таксономия!$1:$1048576,15,1)</f>
        <v xml:space="preserve"> Euarchontoglires</v>
      </c>
      <c r="R3194" t="str">
        <f>VLOOKUP(A3194,таксономия!$1:$1048576,3,1)</f>
        <v xml:space="preserve"> Cricetulus griseus (Chinese hamster) (Cricetulus barabensis griseus).</v>
      </c>
      <c r="S3194">
        <f t="shared" si="49"/>
        <v>249</v>
      </c>
    </row>
    <row r="3195" spans="1:19" x14ac:dyDescent="0.3">
      <c r="A3195" t="s">
        <v>1837</v>
      </c>
      <c r="B3195" t="s">
        <v>1838</v>
      </c>
      <c r="C3195">
        <v>874</v>
      </c>
      <c r="D3195" t="s">
        <v>20</v>
      </c>
      <c r="E3195">
        <v>107</v>
      </c>
      <c r="F3195">
        <v>234</v>
      </c>
      <c r="G3195">
        <v>1926</v>
      </c>
      <c r="H3195" t="s">
        <v>21</v>
      </c>
      <c r="I3195" t="str">
        <f>VLOOKUP(A3195,таксономия!$1:$1048576,7,1)</f>
        <v>Eukaryota</v>
      </c>
      <c r="J3195" t="str">
        <f>VLOOKUP(A3195,таксономия!$1:$1048576,8,1)</f>
        <v xml:space="preserve"> Metazoa</v>
      </c>
      <c r="K3195" t="str">
        <f>VLOOKUP(A3195,таксономия!$1:$1048576,9,1)</f>
        <v xml:space="preserve"> Chordata</v>
      </c>
      <c r="L3195" t="str">
        <f>VLOOKUP(A3195,таксономия!$1:$1048576,10,1)</f>
        <v xml:space="preserve"> Craniata</v>
      </c>
      <c r="M3195" t="str">
        <f>VLOOKUP(A3195,таксономия!$1:$1048576,11,1)</f>
        <v xml:space="preserve"> Vertebrata</v>
      </c>
      <c r="N3195" t="str">
        <f>VLOOKUP(A3195,таксономия!$1:$1048576,12,1)</f>
        <v xml:space="preserve"> Euteleostomi</v>
      </c>
      <c r="O3195" t="str">
        <f>VLOOKUP(A3195,таксономия!$1:$1048576,13,1)</f>
        <v>Mammalia</v>
      </c>
      <c r="P3195" t="str">
        <f>VLOOKUP(A3195,таксономия!$1:$1048576,14,1)</f>
        <v xml:space="preserve"> Eutheria</v>
      </c>
      <c r="Q3195" t="str">
        <f>VLOOKUP(A3195,таксономия!$1:$1048576,15,1)</f>
        <v xml:space="preserve"> Euarchontoglires</v>
      </c>
      <c r="R3195" t="str">
        <f>VLOOKUP(A3195,таксономия!$1:$1048576,3,1)</f>
        <v xml:space="preserve"> Cricetulus griseus (Chinese hamster) (Cricetulus barabensis griseus).</v>
      </c>
      <c r="S3195">
        <f t="shared" si="49"/>
        <v>127</v>
      </c>
    </row>
    <row r="3196" spans="1:19" x14ac:dyDescent="0.3">
      <c r="A3196" t="s">
        <v>1837</v>
      </c>
      <c r="B3196" t="s">
        <v>1838</v>
      </c>
      <c r="C3196">
        <v>874</v>
      </c>
      <c r="D3196" t="s">
        <v>22</v>
      </c>
      <c r="E3196">
        <v>1</v>
      </c>
      <c r="F3196">
        <v>85</v>
      </c>
      <c r="G3196">
        <v>59728</v>
      </c>
      <c r="H3196" t="s">
        <v>23</v>
      </c>
      <c r="I3196" t="str">
        <f>VLOOKUP(A3196,таксономия!$1:$1048576,7,1)</f>
        <v>Eukaryota</v>
      </c>
      <c r="J3196" t="str">
        <f>VLOOKUP(A3196,таксономия!$1:$1048576,8,1)</f>
        <v xml:space="preserve"> Metazoa</v>
      </c>
      <c r="K3196" t="str">
        <f>VLOOKUP(A3196,таксономия!$1:$1048576,9,1)</f>
        <v xml:space="preserve"> Chordata</v>
      </c>
      <c r="L3196" t="str">
        <f>VLOOKUP(A3196,таксономия!$1:$1048576,10,1)</f>
        <v xml:space="preserve"> Craniata</v>
      </c>
      <c r="M3196" t="str">
        <f>VLOOKUP(A3196,таксономия!$1:$1048576,11,1)</f>
        <v xml:space="preserve"> Vertebrata</v>
      </c>
      <c r="N3196" t="str">
        <f>VLOOKUP(A3196,таксономия!$1:$1048576,12,1)</f>
        <v xml:space="preserve"> Euteleostomi</v>
      </c>
      <c r="O3196" t="str">
        <f>VLOOKUP(A3196,таксономия!$1:$1048576,13,1)</f>
        <v>Mammalia</v>
      </c>
      <c r="P3196" t="str">
        <f>VLOOKUP(A3196,таксономия!$1:$1048576,14,1)</f>
        <v xml:space="preserve"> Eutheria</v>
      </c>
      <c r="Q3196" t="str">
        <f>VLOOKUP(A3196,таксономия!$1:$1048576,15,1)</f>
        <v xml:space="preserve"> Euarchontoglires</v>
      </c>
      <c r="R3196" t="str">
        <f>VLOOKUP(A3196,таксономия!$1:$1048576,3,1)</f>
        <v xml:space="preserve"> Cricetulus griseus (Chinese hamster) (Cricetulus barabensis griseus).</v>
      </c>
      <c r="S3196">
        <f t="shared" si="49"/>
        <v>84</v>
      </c>
    </row>
    <row r="3197" spans="1:19" x14ac:dyDescent="0.3">
      <c r="A3197" t="s">
        <v>1837</v>
      </c>
      <c r="B3197" t="s">
        <v>1838</v>
      </c>
      <c r="C3197">
        <v>874</v>
      </c>
      <c r="D3197" t="s">
        <v>12</v>
      </c>
      <c r="E3197">
        <v>250</v>
      </c>
      <c r="F3197">
        <v>328</v>
      </c>
      <c r="G3197">
        <v>2697</v>
      </c>
      <c r="H3197" t="s">
        <v>13</v>
      </c>
      <c r="I3197" t="str">
        <f>VLOOKUP(A3197,таксономия!$1:$1048576,7,1)</f>
        <v>Eukaryota</v>
      </c>
      <c r="J3197" t="str">
        <f>VLOOKUP(A3197,таксономия!$1:$1048576,8,1)</f>
        <v xml:space="preserve"> Metazoa</v>
      </c>
      <c r="K3197" t="str">
        <f>VLOOKUP(A3197,таксономия!$1:$1048576,9,1)</f>
        <v xml:space="preserve"> Chordata</v>
      </c>
      <c r="L3197" t="str">
        <f>VLOOKUP(A3197,таксономия!$1:$1048576,10,1)</f>
        <v xml:space="preserve"> Craniata</v>
      </c>
      <c r="M3197" t="str">
        <f>VLOOKUP(A3197,таксономия!$1:$1048576,11,1)</f>
        <v xml:space="preserve"> Vertebrata</v>
      </c>
      <c r="N3197" t="str">
        <f>VLOOKUP(A3197,таксономия!$1:$1048576,12,1)</f>
        <v xml:space="preserve"> Euteleostomi</v>
      </c>
      <c r="O3197" t="str">
        <f>VLOOKUP(A3197,таксономия!$1:$1048576,13,1)</f>
        <v>Mammalia</v>
      </c>
      <c r="P3197" t="str">
        <f>VLOOKUP(A3197,таксономия!$1:$1048576,14,1)</f>
        <v xml:space="preserve"> Eutheria</v>
      </c>
      <c r="Q3197" t="str">
        <f>VLOOKUP(A3197,таксономия!$1:$1048576,15,1)</f>
        <v xml:space="preserve"> Euarchontoglires</v>
      </c>
      <c r="R3197" t="str">
        <f>VLOOKUP(A3197,таксономия!$1:$1048576,3,1)</f>
        <v xml:space="preserve"> Cricetulus griseus (Chinese hamster) (Cricetulus barabensis griseus).</v>
      </c>
      <c r="S3197">
        <f t="shared" si="49"/>
        <v>78</v>
      </c>
    </row>
    <row r="3198" spans="1:19" x14ac:dyDescent="0.3">
      <c r="A3198" t="s">
        <v>1837</v>
      </c>
      <c r="B3198" t="s">
        <v>1838</v>
      </c>
      <c r="C3198">
        <v>874</v>
      </c>
      <c r="D3198" t="s">
        <v>24</v>
      </c>
      <c r="E3198">
        <v>410</v>
      </c>
      <c r="F3198">
        <v>683</v>
      </c>
      <c r="G3198">
        <v>24806</v>
      </c>
      <c r="H3198" t="s">
        <v>25</v>
      </c>
      <c r="I3198" t="str">
        <f>VLOOKUP(A3198,таксономия!$1:$1048576,7,1)</f>
        <v>Eukaryota</v>
      </c>
      <c r="J3198" t="str">
        <f>VLOOKUP(A3198,таксономия!$1:$1048576,8,1)</f>
        <v xml:space="preserve"> Metazoa</v>
      </c>
      <c r="K3198" t="str">
        <f>VLOOKUP(A3198,таксономия!$1:$1048576,9,1)</f>
        <v xml:space="preserve"> Chordata</v>
      </c>
      <c r="L3198" t="str">
        <f>VLOOKUP(A3198,таксономия!$1:$1048576,10,1)</f>
        <v xml:space="preserve"> Craniata</v>
      </c>
      <c r="M3198" t="str">
        <f>VLOOKUP(A3198,таксономия!$1:$1048576,11,1)</f>
        <v xml:space="preserve"> Vertebrata</v>
      </c>
      <c r="N3198" t="str">
        <f>VLOOKUP(A3198,таксономия!$1:$1048576,12,1)</f>
        <v xml:space="preserve"> Euteleostomi</v>
      </c>
      <c r="O3198" t="str">
        <f>VLOOKUP(A3198,таксономия!$1:$1048576,13,1)</f>
        <v>Mammalia</v>
      </c>
      <c r="P3198" t="str">
        <f>VLOOKUP(A3198,таксономия!$1:$1048576,14,1)</f>
        <v xml:space="preserve"> Eutheria</v>
      </c>
      <c r="Q3198" t="str">
        <f>VLOOKUP(A3198,таксономия!$1:$1048576,15,1)</f>
        <v xml:space="preserve"> Euarchontoglires</v>
      </c>
      <c r="R3198" t="str">
        <f>VLOOKUP(A3198,таксономия!$1:$1048576,3,1)</f>
        <v xml:space="preserve"> Cricetulus griseus (Chinese hamster) (Cricetulus barabensis griseus).</v>
      </c>
      <c r="S3198">
        <f t="shared" si="49"/>
        <v>273</v>
      </c>
    </row>
    <row r="3199" spans="1:19" x14ac:dyDescent="0.3">
      <c r="A3199" t="s">
        <v>1839</v>
      </c>
      <c r="B3199" t="s">
        <v>1840</v>
      </c>
      <c r="C3199">
        <v>560</v>
      </c>
      <c r="D3199" t="s">
        <v>12</v>
      </c>
      <c r="E3199">
        <v>180</v>
      </c>
      <c r="F3199">
        <v>239</v>
      </c>
      <c r="G3199">
        <v>2697</v>
      </c>
      <c r="H3199" t="s">
        <v>13</v>
      </c>
      <c r="I3199" t="str">
        <f>VLOOKUP(A3199,таксономия!$1:$1048576,7,1)</f>
        <v>Eukaryota</v>
      </c>
      <c r="J3199" t="str">
        <f>VLOOKUP(A3199,таксономия!$1:$1048576,8,1)</f>
        <v xml:space="preserve"> Metazoa</v>
      </c>
      <c r="K3199" t="str">
        <f>VLOOKUP(A3199,таксономия!$1:$1048576,9,1)</f>
        <v xml:space="preserve"> Chordata</v>
      </c>
      <c r="L3199" t="str">
        <f>VLOOKUP(A3199,таксономия!$1:$1048576,10,1)</f>
        <v xml:space="preserve"> Craniata</v>
      </c>
      <c r="M3199" t="str">
        <f>VLOOKUP(A3199,таксономия!$1:$1048576,11,1)</f>
        <v xml:space="preserve"> Vertebrata</v>
      </c>
      <c r="N3199" t="str">
        <f>VLOOKUP(A3199,таксономия!$1:$1048576,12,1)</f>
        <v xml:space="preserve"> Euteleostomi</v>
      </c>
      <c r="O3199" t="str">
        <f>VLOOKUP(A3199,таксономия!$1:$1048576,13,1)</f>
        <v>Mammalia</v>
      </c>
      <c r="P3199" t="str">
        <f>VLOOKUP(A3199,таксономия!$1:$1048576,14,1)</f>
        <v xml:space="preserve"> Eutheria</v>
      </c>
      <c r="Q3199" t="str">
        <f>VLOOKUP(A3199,таксономия!$1:$1048576,15,1)</f>
        <v xml:space="preserve"> Euarchontoglires</v>
      </c>
      <c r="R3199" t="str">
        <f>VLOOKUP(A3199,таксономия!$1:$1048576,3,1)</f>
        <v xml:space="preserve"> Cricetulus griseus (Chinese hamster) (Cricetulus barabensis griseus).</v>
      </c>
      <c r="S3199">
        <f t="shared" si="49"/>
        <v>59</v>
      </c>
    </row>
    <row r="3200" spans="1:19" x14ac:dyDescent="0.3">
      <c r="A3200" t="s">
        <v>1839</v>
      </c>
      <c r="B3200" t="s">
        <v>1840</v>
      </c>
      <c r="C3200">
        <v>560</v>
      </c>
      <c r="D3200" t="s">
        <v>1841</v>
      </c>
      <c r="E3200">
        <v>440</v>
      </c>
      <c r="F3200">
        <v>555</v>
      </c>
      <c r="G3200">
        <v>1081</v>
      </c>
      <c r="H3200" t="s">
        <v>1842</v>
      </c>
      <c r="I3200" t="str">
        <f>VLOOKUP(A3200,таксономия!$1:$1048576,7,1)</f>
        <v>Eukaryota</v>
      </c>
      <c r="J3200" t="str">
        <f>VLOOKUP(A3200,таксономия!$1:$1048576,8,1)</f>
        <v xml:space="preserve"> Metazoa</v>
      </c>
      <c r="K3200" t="str">
        <f>VLOOKUP(A3200,таксономия!$1:$1048576,9,1)</f>
        <v xml:space="preserve"> Chordata</v>
      </c>
      <c r="L3200" t="str">
        <f>VLOOKUP(A3200,таксономия!$1:$1048576,10,1)</f>
        <v xml:space="preserve"> Craniata</v>
      </c>
      <c r="M3200" t="str">
        <f>VLOOKUP(A3200,таксономия!$1:$1048576,11,1)</f>
        <v xml:space="preserve"> Vertebrata</v>
      </c>
      <c r="N3200" t="str">
        <f>VLOOKUP(A3200,таксономия!$1:$1048576,12,1)</f>
        <v xml:space="preserve"> Euteleostomi</v>
      </c>
      <c r="O3200" t="str">
        <f>VLOOKUP(A3200,таксономия!$1:$1048576,13,1)</f>
        <v>Mammalia</v>
      </c>
      <c r="P3200" t="str">
        <f>VLOOKUP(A3200,таксономия!$1:$1048576,14,1)</f>
        <v xml:space="preserve"> Eutheria</v>
      </c>
      <c r="Q3200" t="str">
        <f>VLOOKUP(A3200,таксономия!$1:$1048576,15,1)</f>
        <v xml:space="preserve"> Euarchontoglires</v>
      </c>
      <c r="R3200" t="str">
        <f>VLOOKUP(A3200,таксономия!$1:$1048576,3,1)</f>
        <v xml:space="preserve"> Cricetulus griseus (Chinese hamster) (Cricetulus barabensis griseus).</v>
      </c>
      <c r="S3200">
        <f t="shared" si="49"/>
        <v>115</v>
      </c>
    </row>
    <row r="3201" spans="1:19" x14ac:dyDescent="0.3">
      <c r="A3201" t="s">
        <v>1839</v>
      </c>
      <c r="B3201" t="s">
        <v>1840</v>
      </c>
      <c r="C3201">
        <v>560</v>
      </c>
      <c r="D3201" t="s">
        <v>16</v>
      </c>
      <c r="E3201">
        <v>231</v>
      </c>
      <c r="F3201">
        <v>398</v>
      </c>
      <c r="G3201">
        <v>22248</v>
      </c>
      <c r="H3201" t="s">
        <v>17</v>
      </c>
      <c r="I3201" t="str">
        <f>VLOOKUP(A3201,таксономия!$1:$1048576,7,1)</f>
        <v>Eukaryota</v>
      </c>
      <c r="J3201" t="str">
        <f>VLOOKUP(A3201,таксономия!$1:$1048576,8,1)</f>
        <v xml:space="preserve"> Metazoa</v>
      </c>
      <c r="K3201" t="str">
        <f>VLOOKUP(A3201,таксономия!$1:$1048576,9,1)</f>
        <v xml:space="preserve"> Chordata</v>
      </c>
      <c r="L3201" t="str">
        <f>VLOOKUP(A3201,таксономия!$1:$1048576,10,1)</f>
        <v xml:space="preserve"> Craniata</v>
      </c>
      <c r="M3201" t="str">
        <f>VLOOKUP(A3201,таксономия!$1:$1048576,11,1)</f>
        <v xml:space="preserve"> Vertebrata</v>
      </c>
      <c r="N3201" t="str">
        <f>VLOOKUP(A3201,таксономия!$1:$1048576,12,1)</f>
        <v xml:space="preserve"> Euteleostomi</v>
      </c>
      <c r="O3201" t="str">
        <f>VLOOKUP(A3201,таксономия!$1:$1048576,13,1)</f>
        <v>Mammalia</v>
      </c>
      <c r="P3201" t="str">
        <f>VLOOKUP(A3201,таксономия!$1:$1048576,14,1)</f>
        <v xml:space="preserve"> Eutheria</v>
      </c>
      <c r="Q3201" t="str">
        <f>VLOOKUP(A3201,таксономия!$1:$1048576,15,1)</f>
        <v xml:space="preserve"> Euarchontoglires</v>
      </c>
      <c r="R3201" t="str">
        <f>VLOOKUP(A3201,таксономия!$1:$1048576,3,1)</f>
        <v xml:space="preserve"> Cricetulus griseus (Chinese hamster) (Cricetulus barabensis griseus).</v>
      </c>
      <c r="S3201">
        <f t="shared" si="49"/>
        <v>167</v>
      </c>
    </row>
    <row r="3202" spans="1:19" x14ac:dyDescent="0.3">
      <c r="A3202" t="s">
        <v>1839</v>
      </c>
      <c r="B3202" t="s">
        <v>1840</v>
      </c>
      <c r="C3202">
        <v>560</v>
      </c>
      <c r="D3202" t="s">
        <v>36</v>
      </c>
      <c r="E3202">
        <v>47</v>
      </c>
      <c r="F3202">
        <v>88</v>
      </c>
      <c r="G3202">
        <v>1582</v>
      </c>
      <c r="H3202" t="s">
        <v>37</v>
      </c>
      <c r="I3202" t="str">
        <f>VLOOKUP(A3202,таксономия!$1:$1048576,7,1)</f>
        <v>Eukaryota</v>
      </c>
      <c r="J3202" t="str">
        <f>VLOOKUP(A3202,таксономия!$1:$1048576,8,1)</f>
        <v xml:space="preserve"> Metazoa</v>
      </c>
      <c r="K3202" t="str">
        <f>VLOOKUP(A3202,таксономия!$1:$1048576,9,1)</f>
        <v xml:space="preserve"> Chordata</v>
      </c>
      <c r="L3202" t="str">
        <f>VLOOKUP(A3202,таксономия!$1:$1048576,10,1)</f>
        <v xml:space="preserve"> Craniata</v>
      </c>
      <c r="M3202" t="str">
        <f>VLOOKUP(A3202,таксономия!$1:$1048576,11,1)</f>
        <v xml:space="preserve"> Vertebrata</v>
      </c>
      <c r="N3202" t="str">
        <f>VLOOKUP(A3202,таксономия!$1:$1048576,12,1)</f>
        <v xml:space="preserve"> Euteleostomi</v>
      </c>
      <c r="O3202" t="str">
        <f>VLOOKUP(A3202,таксономия!$1:$1048576,13,1)</f>
        <v>Mammalia</v>
      </c>
      <c r="P3202" t="str">
        <f>VLOOKUP(A3202,таксономия!$1:$1048576,14,1)</f>
        <v xml:space="preserve"> Eutheria</v>
      </c>
      <c r="Q3202" t="str">
        <f>VLOOKUP(A3202,таксономия!$1:$1048576,15,1)</f>
        <v xml:space="preserve"> Euarchontoglires</v>
      </c>
      <c r="R3202" t="str">
        <f>VLOOKUP(A3202,таксономия!$1:$1048576,3,1)</f>
        <v xml:space="preserve"> Cricetulus griseus (Chinese hamster) (Cricetulus barabensis griseus).</v>
      </c>
      <c r="S3202">
        <f t="shared" si="49"/>
        <v>41</v>
      </c>
    </row>
    <row r="3203" spans="1:19" x14ac:dyDescent="0.3">
      <c r="A3203" t="s">
        <v>1839</v>
      </c>
      <c r="B3203" t="s">
        <v>1840</v>
      </c>
      <c r="C3203">
        <v>560</v>
      </c>
      <c r="D3203" t="s">
        <v>585</v>
      </c>
      <c r="E3203">
        <v>160</v>
      </c>
      <c r="F3203">
        <v>172</v>
      </c>
      <c r="G3203">
        <v>6130</v>
      </c>
      <c r="H3203" t="s">
        <v>586</v>
      </c>
      <c r="I3203" t="str">
        <f>VLOOKUP(A3203,таксономия!$1:$1048576,7,1)</f>
        <v>Eukaryota</v>
      </c>
      <c r="J3203" t="str">
        <f>VLOOKUP(A3203,таксономия!$1:$1048576,8,1)</f>
        <v xml:space="preserve"> Metazoa</v>
      </c>
      <c r="K3203" t="str">
        <f>VLOOKUP(A3203,таксономия!$1:$1048576,9,1)</f>
        <v xml:space="preserve"> Chordata</v>
      </c>
      <c r="L3203" t="str">
        <f>VLOOKUP(A3203,таксономия!$1:$1048576,10,1)</f>
        <v xml:space="preserve"> Craniata</v>
      </c>
      <c r="M3203" t="str">
        <f>VLOOKUP(A3203,таксономия!$1:$1048576,11,1)</f>
        <v xml:space="preserve"> Vertebrata</v>
      </c>
      <c r="N3203" t="str">
        <f>VLOOKUP(A3203,таксономия!$1:$1048576,12,1)</f>
        <v xml:space="preserve"> Euteleostomi</v>
      </c>
      <c r="O3203" t="str">
        <f>VLOOKUP(A3203,таксономия!$1:$1048576,13,1)</f>
        <v>Mammalia</v>
      </c>
      <c r="P3203" t="str">
        <f>VLOOKUP(A3203,таксономия!$1:$1048576,14,1)</f>
        <v xml:space="preserve"> Eutheria</v>
      </c>
      <c r="Q3203" t="str">
        <f>VLOOKUP(A3203,таксономия!$1:$1048576,15,1)</f>
        <v xml:space="preserve"> Euarchontoglires</v>
      </c>
      <c r="R3203" t="str">
        <f>VLOOKUP(A3203,таксономия!$1:$1048576,3,1)</f>
        <v xml:space="preserve"> Cricetulus griseus (Chinese hamster) (Cricetulus barabensis griseus).</v>
      </c>
      <c r="S3203">
        <f t="shared" ref="S3203:S3266" si="50">$F3203-$E3203</f>
        <v>12</v>
      </c>
    </row>
    <row r="3204" spans="1:19" x14ac:dyDescent="0.3">
      <c r="A3204" t="s">
        <v>1843</v>
      </c>
      <c r="B3204" t="s">
        <v>1844</v>
      </c>
      <c r="C3204">
        <v>93</v>
      </c>
      <c r="D3204" t="s">
        <v>12</v>
      </c>
      <c r="E3204">
        <v>51</v>
      </c>
      <c r="F3204">
        <v>93</v>
      </c>
      <c r="G3204">
        <v>2697</v>
      </c>
      <c r="H3204" t="s">
        <v>13</v>
      </c>
      <c r="I3204" t="str">
        <f>VLOOKUP(A3204,таксономия!$1:$1048576,7,1)</f>
        <v>Eukaryota</v>
      </c>
      <c r="J3204" t="str">
        <f>VLOOKUP(A3204,таксономия!$1:$1048576,8,1)</f>
        <v xml:space="preserve"> Metazoa</v>
      </c>
      <c r="K3204" t="str">
        <f>VLOOKUP(A3204,таксономия!$1:$1048576,9,1)</f>
        <v xml:space="preserve"> Chordata</v>
      </c>
      <c r="L3204" t="str">
        <f>VLOOKUP(A3204,таксономия!$1:$1048576,10,1)</f>
        <v xml:space="preserve"> Craniata</v>
      </c>
      <c r="M3204" t="str">
        <f>VLOOKUP(A3204,таксономия!$1:$1048576,11,1)</f>
        <v xml:space="preserve"> Vertebrata</v>
      </c>
      <c r="N3204" t="str">
        <f>VLOOKUP(A3204,таксономия!$1:$1048576,12,1)</f>
        <v xml:space="preserve"> Euteleostomi</v>
      </c>
      <c r="O3204" t="str">
        <f>VLOOKUP(A3204,таксономия!$1:$1048576,13,1)</f>
        <v>Mammalia</v>
      </c>
      <c r="P3204" t="str">
        <f>VLOOKUP(A3204,таксономия!$1:$1048576,14,1)</f>
        <v xml:space="preserve"> Eutheria</v>
      </c>
      <c r="Q3204" t="str">
        <f>VLOOKUP(A3204,таксономия!$1:$1048576,15,1)</f>
        <v xml:space="preserve"> Euarchontoglires</v>
      </c>
      <c r="R3204" t="str">
        <f>VLOOKUP(A3204,таксономия!$1:$1048576,3,1)</f>
        <v xml:space="preserve"> Cricetulus griseus (Chinese hamster) (Cricetulus barabensis griseus).</v>
      </c>
      <c r="S3204">
        <f t="shared" si="50"/>
        <v>42</v>
      </c>
    </row>
    <row r="3205" spans="1:19" x14ac:dyDescent="0.3">
      <c r="A3205" t="s">
        <v>1845</v>
      </c>
      <c r="B3205" t="s">
        <v>1846</v>
      </c>
      <c r="C3205">
        <v>697</v>
      </c>
      <c r="D3205" t="s">
        <v>12</v>
      </c>
      <c r="E3205">
        <v>103</v>
      </c>
      <c r="F3205">
        <v>181</v>
      </c>
      <c r="G3205">
        <v>2697</v>
      </c>
      <c r="H3205" t="s">
        <v>13</v>
      </c>
      <c r="I3205" t="str">
        <f>VLOOKUP(A3205,таксономия!$1:$1048576,7,1)</f>
        <v>Eukaryota</v>
      </c>
      <c r="J3205" t="str">
        <f>VLOOKUP(A3205,таксономия!$1:$1048576,8,1)</f>
        <v xml:space="preserve"> Metazoa</v>
      </c>
      <c r="K3205" t="str">
        <f>VLOOKUP(A3205,таксономия!$1:$1048576,9,1)</f>
        <v xml:space="preserve"> Chordata</v>
      </c>
      <c r="L3205" t="str">
        <f>VLOOKUP(A3205,таксономия!$1:$1048576,10,1)</f>
        <v xml:space="preserve"> Craniata</v>
      </c>
      <c r="M3205" t="str">
        <f>VLOOKUP(A3205,таксономия!$1:$1048576,11,1)</f>
        <v xml:space="preserve"> Vertebrata</v>
      </c>
      <c r="N3205" t="str">
        <f>VLOOKUP(A3205,таксономия!$1:$1048576,12,1)</f>
        <v xml:space="preserve"> Euteleostomi</v>
      </c>
      <c r="O3205" t="str">
        <f>VLOOKUP(A3205,таксономия!$1:$1048576,13,1)</f>
        <v>Mammalia</v>
      </c>
      <c r="P3205" t="str">
        <f>VLOOKUP(A3205,таксономия!$1:$1048576,14,1)</f>
        <v xml:space="preserve"> Eutheria</v>
      </c>
      <c r="Q3205" t="str">
        <f>VLOOKUP(A3205,таксономия!$1:$1048576,15,1)</f>
        <v xml:space="preserve"> Euarchontoglires</v>
      </c>
      <c r="R3205" t="str">
        <f>VLOOKUP(A3205,таксономия!$1:$1048576,3,1)</f>
        <v xml:space="preserve"> Cricetulus griseus (Chinese hamster) (Cricetulus barabensis griseus).</v>
      </c>
      <c r="S3205">
        <f t="shared" si="50"/>
        <v>78</v>
      </c>
    </row>
    <row r="3206" spans="1:19" x14ac:dyDescent="0.3">
      <c r="A3206" t="s">
        <v>1845</v>
      </c>
      <c r="B3206" t="s">
        <v>1846</v>
      </c>
      <c r="C3206">
        <v>697</v>
      </c>
      <c r="D3206" t="s">
        <v>12</v>
      </c>
      <c r="E3206">
        <v>191</v>
      </c>
      <c r="F3206">
        <v>251</v>
      </c>
      <c r="G3206">
        <v>2697</v>
      </c>
      <c r="H3206" t="s">
        <v>13</v>
      </c>
      <c r="I3206" t="str">
        <f>VLOOKUP(A3206,таксономия!$1:$1048576,7,1)</f>
        <v>Eukaryota</v>
      </c>
      <c r="J3206" t="str">
        <f>VLOOKUP(A3206,таксономия!$1:$1048576,8,1)</f>
        <v xml:space="preserve"> Metazoa</v>
      </c>
      <c r="K3206" t="str">
        <f>VLOOKUP(A3206,таксономия!$1:$1048576,9,1)</f>
        <v xml:space="preserve"> Chordata</v>
      </c>
      <c r="L3206" t="str">
        <f>VLOOKUP(A3206,таксономия!$1:$1048576,10,1)</f>
        <v xml:space="preserve"> Craniata</v>
      </c>
      <c r="M3206" t="str">
        <f>VLOOKUP(A3206,таксономия!$1:$1048576,11,1)</f>
        <v xml:space="preserve"> Vertebrata</v>
      </c>
      <c r="N3206" t="str">
        <f>VLOOKUP(A3206,таксономия!$1:$1048576,12,1)</f>
        <v xml:space="preserve"> Euteleostomi</v>
      </c>
      <c r="O3206" t="str">
        <f>VLOOKUP(A3206,таксономия!$1:$1048576,13,1)</f>
        <v>Mammalia</v>
      </c>
      <c r="P3206" t="str">
        <f>VLOOKUP(A3206,таксономия!$1:$1048576,14,1)</f>
        <v xml:space="preserve"> Eutheria</v>
      </c>
      <c r="Q3206" t="str">
        <f>VLOOKUP(A3206,таксономия!$1:$1048576,15,1)</f>
        <v xml:space="preserve"> Euarchontoglires</v>
      </c>
      <c r="R3206" t="str">
        <f>VLOOKUP(A3206,таксономия!$1:$1048576,3,1)</f>
        <v xml:space="preserve"> Cricetulus griseus (Chinese hamster) (Cricetulus barabensis griseus).</v>
      </c>
      <c r="S3206">
        <f t="shared" si="50"/>
        <v>60</v>
      </c>
    </row>
    <row r="3207" spans="1:19" x14ac:dyDescent="0.3">
      <c r="A3207" t="s">
        <v>1845</v>
      </c>
      <c r="B3207" t="s">
        <v>1846</v>
      </c>
      <c r="C3207">
        <v>697</v>
      </c>
      <c r="D3207" t="s">
        <v>12</v>
      </c>
      <c r="E3207">
        <v>263</v>
      </c>
      <c r="F3207">
        <v>340</v>
      </c>
      <c r="G3207">
        <v>2697</v>
      </c>
      <c r="H3207" t="s">
        <v>13</v>
      </c>
      <c r="I3207" t="str">
        <f>VLOOKUP(A3207,таксономия!$1:$1048576,7,1)</f>
        <v>Eukaryota</v>
      </c>
      <c r="J3207" t="str">
        <f>VLOOKUP(A3207,таксономия!$1:$1048576,8,1)</f>
        <v xml:space="preserve"> Metazoa</v>
      </c>
      <c r="K3207" t="str">
        <f>VLOOKUP(A3207,таксономия!$1:$1048576,9,1)</f>
        <v xml:space="preserve"> Chordata</v>
      </c>
      <c r="L3207" t="str">
        <f>VLOOKUP(A3207,таксономия!$1:$1048576,10,1)</f>
        <v xml:space="preserve"> Craniata</v>
      </c>
      <c r="M3207" t="str">
        <f>VLOOKUP(A3207,таксономия!$1:$1048576,11,1)</f>
        <v xml:space="preserve"> Vertebrata</v>
      </c>
      <c r="N3207" t="str">
        <f>VLOOKUP(A3207,таксономия!$1:$1048576,12,1)</f>
        <v xml:space="preserve"> Euteleostomi</v>
      </c>
      <c r="O3207" t="str">
        <f>VLOOKUP(A3207,таксономия!$1:$1048576,13,1)</f>
        <v>Mammalia</v>
      </c>
      <c r="P3207" t="str">
        <f>VLOOKUP(A3207,таксономия!$1:$1048576,14,1)</f>
        <v xml:space="preserve"> Eutheria</v>
      </c>
      <c r="Q3207" t="str">
        <f>VLOOKUP(A3207,таксономия!$1:$1048576,15,1)</f>
        <v xml:space="preserve"> Euarchontoglires</v>
      </c>
      <c r="R3207" t="str">
        <f>VLOOKUP(A3207,таксономия!$1:$1048576,3,1)</f>
        <v xml:space="preserve"> Cricetulus griseus (Chinese hamster) (Cricetulus barabensis griseus).</v>
      </c>
      <c r="S3207">
        <f t="shared" si="50"/>
        <v>77</v>
      </c>
    </row>
    <row r="3208" spans="1:19" x14ac:dyDescent="0.3">
      <c r="A3208" t="s">
        <v>1845</v>
      </c>
      <c r="B3208" t="s">
        <v>1846</v>
      </c>
      <c r="C3208">
        <v>697</v>
      </c>
      <c r="D3208" t="s">
        <v>12</v>
      </c>
      <c r="E3208">
        <v>367</v>
      </c>
      <c r="F3208">
        <v>446</v>
      </c>
      <c r="G3208">
        <v>2697</v>
      </c>
      <c r="H3208" t="s">
        <v>13</v>
      </c>
      <c r="I3208" t="str">
        <f>VLOOKUP(A3208,таксономия!$1:$1048576,7,1)</f>
        <v>Eukaryota</v>
      </c>
      <c r="J3208" t="str">
        <f>VLOOKUP(A3208,таксономия!$1:$1048576,8,1)</f>
        <v xml:space="preserve"> Metazoa</v>
      </c>
      <c r="K3208" t="str">
        <f>VLOOKUP(A3208,таксономия!$1:$1048576,9,1)</f>
        <v xml:space="preserve"> Chordata</v>
      </c>
      <c r="L3208" t="str">
        <f>VLOOKUP(A3208,таксономия!$1:$1048576,10,1)</f>
        <v xml:space="preserve"> Craniata</v>
      </c>
      <c r="M3208" t="str">
        <f>VLOOKUP(A3208,таксономия!$1:$1048576,11,1)</f>
        <v xml:space="preserve"> Vertebrata</v>
      </c>
      <c r="N3208" t="str">
        <f>VLOOKUP(A3208,таксономия!$1:$1048576,12,1)</f>
        <v xml:space="preserve"> Euteleostomi</v>
      </c>
      <c r="O3208" t="str">
        <f>VLOOKUP(A3208,таксономия!$1:$1048576,13,1)</f>
        <v>Mammalia</v>
      </c>
      <c r="P3208" t="str">
        <f>VLOOKUP(A3208,таксономия!$1:$1048576,14,1)</f>
        <v xml:space="preserve"> Eutheria</v>
      </c>
      <c r="Q3208" t="str">
        <f>VLOOKUP(A3208,таксономия!$1:$1048576,15,1)</f>
        <v xml:space="preserve"> Euarchontoglires</v>
      </c>
      <c r="R3208" t="str">
        <f>VLOOKUP(A3208,таксономия!$1:$1048576,3,1)</f>
        <v xml:space="preserve"> Cricetulus griseus (Chinese hamster) (Cricetulus barabensis griseus).</v>
      </c>
      <c r="S3208">
        <f t="shared" si="50"/>
        <v>79</v>
      </c>
    </row>
    <row r="3209" spans="1:19" x14ac:dyDescent="0.3">
      <c r="A3209" t="s">
        <v>1845</v>
      </c>
      <c r="B3209" t="s">
        <v>1846</v>
      </c>
      <c r="C3209">
        <v>697</v>
      </c>
      <c r="D3209" t="s">
        <v>44</v>
      </c>
      <c r="E3209">
        <v>23</v>
      </c>
      <c r="F3209">
        <v>99</v>
      </c>
      <c r="G3209">
        <v>2217</v>
      </c>
      <c r="H3209" t="s">
        <v>45</v>
      </c>
      <c r="I3209" t="str">
        <f>VLOOKUP(A3209,таксономия!$1:$1048576,7,1)</f>
        <v>Eukaryota</v>
      </c>
      <c r="J3209" t="str">
        <f>VLOOKUP(A3209,таксономия!$1:$1048576,8,1)</f>
        <v xml:space="preserve"> Metazoa</v>
      </c>
      <c r="K3209" t="str">
        <f>VLOOKUP(A3209,таксономия!$1:$1048576,9,1)</f>
        <v xml:space="preserve"> Chordata</v>
      </c>
      <c r="L3209" t="str">
        <f>VLOOKUP(A3209,таксономия!$1:$1048576,10,1)</f>
        <v xml:space="preserve"> Craniata</v>
      </c>
      <c r="M3209" t="str">
        <f>VLOOKUP(A3209,таксономия!$1:$1048576,11,1)</f>
        <v xml:space="preserve"> Vertebrata</v>
      </c>
      <c r="N3209" t="str">
        <f>VLOOKUP(A3209,таксономия!$1:$1048576,12,1)</f>
        <v xml:space="preserve"> Euteleostomi</v>
      </c>
      <c r="O3209" t="str">
        <f>VLOOKUP(A3209,таксономия!$1:$1048576,13,1)</f>
        <v>Mammalia</v>
      </c>
      <c r="P3209" t="str">
        <f>VLOOKUP(A3209,таксономия!$1:$1048576,14,1)</f>
        <v xml:space="preserve"> Eutheria</v>
      </c>
      <c r="Q3209" t="str">
        <f>VLOOKUP(A3209,таксономия!$1:$1048576,15,1)</f>
        <v xml:space="preserve"> Euarchontoglires</v>
      </c>
      <c r="R3209" t="str">
        <f>VLOOKUP(A3209,таксономия!$1:$1048576,3,1)</f>
        <v xml:space="preserve"> Cricetulus griseus (Chinese hamster) (Cricetulus barabensis griseus).</v>
      </c>
      <c r="S3209">
        <f t="shared" si="50"/>
        <v>76</v>
      </c>
    </row>
    <row r="3210" spans="1:19" x14ac:dyDescent="0.3">
      <c r="A3210" t="s">
        <v>1845</v>
      </c>
      <c r="B3210" t="s">
        <v>1846</v>
      </c>
      <c r="C3210">
        <v>697</v>
      </c>
      <c r="D3210" t="s">
        <v>16</v>
      </c>
      <c r="E3210">
        <v>467</v>
      </c>
      <c r="F3210">
        <v>690</v>
      </c>
      <c r="G3210">
        <v>22248</v>
      </c>
      <c r="H3210" t="s">
        <v>17</v>
      </c>
      <c r="I3210" t="str">
        <f>VLOOKUP(A3210,таксономия!$1:$1048576,7,1)</f>
        <v>Eukaryota</v>
      </c>
      <c r="J3210" t="str">
        <f>VLOOKUP(A3210,таксономия!$1:$1048576,8,1)</f>
        <v xml:space="preserve"> Metazoa</v>
      </c>
      <c r="K3210" t="str">
        <f>VLOOKUP(A3210,таксономия!$1:$1048576,9,1)</f>
        <v xml:space="preserve"> Chordata</v>
      </c>
      <c r="L3210" t="str">
        <f>VLOOKUP(A3210,таксономия!$1:$1048576,10,1)</f>
        <v xml:space="preserve"> Craniata</v>
      </c>
      <c r="M3210" t="str">
        <f>VLOOKUP(A3210,таксономия!$1:$1048576,11,1)</f>
        <v xml:space="preserve"> Vertebrata</v>
      </c>
      <c r="N3210" t="str">
        <f>VLOOKUP(A3210,таксономия!$1:$1048576,12,1)</f>
        <v xml:space="preserve"> Euteleostomi</v>
      </c>
      <c r="O3210" t="str">
        <f>VLOOKUP(A3210,таксономия!$1:$1048576,13,1)</f>
        <v>Mammalia</v>
      </c>
      <c r="P3210" t="str">
        <f>VLOOKUP(A3210,таксономия!$1:$1048576,14,1)</f>
        <v xml:space="preserve"> Eutheria</v>
      </c>
      <c r="Q3210" t="str">
        <f>VLOOKUP(A3210,таксономия!$1:$1048576,15,1)</f>
        <v xml:space="preserve"> Euarchontoglires</v>
      </c>
      <c r="R3210" t="str">
        <f>VLOOKUP(A3210,таксономия!$1:$1048576,3,1)</f>
        <v xml:space="preserve"> Cricetulus griseus (Chinese hamster) (Cricetulus barabensis griseus).</v>
      </c>
      <c r="S3210">
        <f t="shared" si="50"/>
        <v>223</v>
      </c>
    </row>
    <row r="3211" spans="1:19" x14ac:dyDescent="0.3">
      <c r="A3211" t="s">
        <v>1847</v>
      </c>
      <c r="B3211" t="s">
        <v>1848</v>
      </c>
      <c r="C3211">
        <v>675</v>
      </c>
      <c r="D3211" t="s">
        <v>1849</v>
      </c>
      <c r="E3211">
        <v>40</v>
      </c>
      <c r="F3211">
        <v>92</v>
      </c>
      <c r="G3211">
        <v>214</v>
      </c>
      <c r="H3211" t="s">
        <v>1850</v>
      </c>
      <c r="I3211" t="str">
        <f>VLOOKUP(A3211,таксономия!$1:$1048576,7,1)</f>
        <v>Eukaryota</v>
      </c>
      <c r="J3211" t="str">
        <f>VLOOKUP(A3211,таксономия!$1:$1048576,8,1)</f>
        <v xml:space="preserve"> Metazoa</v>
      </c>
      <c r="K3211" t="str">
        <f>VLOOKUP(A3211,таксономия!$1:$1048576,9,1)</f>
        <v xml:space="preserve"> Chordata</v>
      </c>
      <c r="L3211" t="str">
        <f>VLOOKUP(A3211,таксономия!$1:$1048576,10,1)</f>
        <v xml:space="preserve"> Craniata</v>
      </c>
      <c r="M3211" t="str">
        <f>VLOOKUP(A3211,таксономия!$1:$1048576,11,1)</f>
        <v xml:space="preserve"> Vertebrata</v>
      </c>
      <c r="N3211" t="str">
        <f>VLOOKUP(A3211,таксономия!$1:$1048576,12,1)</f>
        <v xml:space="preserve"> Euteleostomi</v>
      </c>
      <c r="O3211" t="str">
        <f>VLOOKUP(A3211,таксономия!$1:$1048576,13,1)</f>
        <v>Mammalia</v>
      </c>
      <c r="P3211" t="str">
        <f>VLOOKUP(A3211,таксономия!$1:$1048576,14,1)</f>
        <v xml:space="preserve"> Eutheria</v>
      </c>
      <c r="Q3211" t="str">
        <f>VLOOKUP(A3211,таксономия!$1:$1048576,15,1)</f>
        <v xml:space="preserve"> Euarchontoglires</v>
      </c>
      <c r="R3211" t="str">
        <f>VLOOKUP(A3211,таксономия!$1:$1048576,3,1)</f>
        <v xml:space="preserve"> Cricetulus griseus (Chinese hamster) (Cricetulus barabensis griseus).</v>
      </c>
      <c r="S3211">
        <f t="shared" si="50"/>
        <v>52</v>
      </c>
    </row>
    <row r="3212" spans="1:19" x14ac:dyDescent="0.3">
      <c r="A3212" t="s">
        <v>1847</v>
      </c>
      <c r="B3212" t="s">
        <v>1848</v>
      </c>
      <c r="C3212">
        <v>675</v>
      </c>
      <c r="D3212" t="s">
        <v>34</v>
      </c>
      <c r="E3212">
        <v>286</v>
      </c>
      <c r="F3212">
        <v>318</v>
      </c>
      <c r="G3212">
        <v>24995</v>
      </c>
      <c r="H3212" t="s">
        <v>35</v>
      </c>
      <c r="I3212" t="str">
        <f>VLOOKUP(A3212,таксономия!$1:$1048576,7,1)</f>
        <v>Eukaryota</v>
      </c>
      <c r="J3212" t="str">
        <f>VLOOKUP(A3212,таксономия!$1:$1048576,8,1)</f>
        <v xml:space="preserve"> Metazoa</v>
      </c>
      <c r="K3212" t="str">
        <f>VLOOKUP(A3212,таксономия!$1:$1048576,9,1)</f>
        <v xml:space="preserve"> Chordata</v>
      </c>
      <c r="L3212" t="str">
        <f>VLOOKUP(A3212,таксономия!$1:$1048576,10,1)</f>
        <v xml:space="preserve"> Craniata</v>
      </c>
      <c r="M3212" t="str">
        <f>VLOOKUP(A3212,таксономия!$1:$1048576,11,1)</f>
        <v xml:space="preserve"> Vertebrata</v>
      </c>
      <c r="N3212" t="str">
        <f>VLOOKUP(A3212,таксономия!$1:$1048576,12,1)</f>
        <v xml:space="preserve"> Euteleostomi</v>
      </c>
      <c r="O3212" t="str">
        <f>VLOOKUP(A3212,таксономия!$1:$1048576,13,1)</f>
        <v>Mammalia</v>
      </c>
      <c r="P3212" t="str">
        <f>VLOOKUP(A3212,таксономия!$1:$1048576,14,1)</f>
        <v xml:space="preserve"> Eutheria</v>
      </c>
      <c r="Q3212" t="str">
        <f>VLOOKUP(A3212,таксономия!$1:$1048576,15,1)</f>
        <v xml:space="preserve"> Euarchontoglires</v>
      </c>
      <c r="R3212" t="str">
        <f>VLOOKUP(A3212,таксономия!$1:$1048576,3,1)</f>
        <v xml:space="preserve"> Cricetulus griseus (Chinese hamster) (Cricetulus barabensis griseus).</v>
      </c>
      <c r="S3212">
        <f t="shared" si="50"/>
        <v>32</v>
      </c>
    </row>
    <row r="3213" spans="1:19" x14ac:dyDescent="0.3">
      <c r="A3213" t="s">
        <v>1847</v>
      </c>
      <c r="B3213" t="s">
        <v>1848</v>
      </c>
      <c r="C3213">
        <v>675</v>
      </c>
      <c r="D3213" t="s">
        <v>12</v>
      </c>
      <c r="E3213">
        <v>327</v>
      </c>
      <c r="F3213">
        <v>408</v>
      </c>
      <c r="G3213">
        <v>2697</v>
      </c>
      <c r="H3213" t="s">
        <v>13</v>
      </c>
      <c r="I3213" t="str">
        <f>VLOOKUP(A3213,таксономия!$1:$1048576,7,1)</f>
        <v>Eukaryota</v>
      </c>
      <c r="J3213" t="str">
        <f>VLOOKUP(A3213,таксономия!$1:$1048576,8,1)</f>
        <v xml:space="preserve"> Metazoa</v>
      </c>
      <c r="K3213" t="str">
        <f>VLOOKUP(A3213,таксономия!$1:$1048576,9,1)</f>
        <v xml:space="preserve"> Chordata</v>
      </c>
      <c r="L3213" t="str">
        <f>VLOOKUP(A3213,таксономия!$1:$1048576,10,1)</f>
        <v xml:space="preserve"> Craniata</v>
      </c>
      <c r="M3213" t="str">
        <f>VLOOKUP(A3213,таксономия!$1:$1048576,11,1)</f>
        <v xml:space="preserve"> Vertebrata</v>
      </c>
      <c r="N3213" t="str">
        <f>VLOOKUP(A3213,таксономия!$1:$1048576,12,1)</f>
        <v xml:space="preserve"> Euteleostomi</v>
      </c>
      <c r="O3213" t="str">
        <f>VLOOKUP(A3213,таксономия!$1:$1048576,13,1)</f>
        <v>Mammalia</v>
      </c>
      <c r="P3213" t="str">
        <f>VLOOKUP(A3213,таксономия!$1:$1048576,14,1)</f>
        <v xml:space="preserve"> Eutheria</v>
      </c>
      <c r="Q3213" t="str">
        <f>VLOOKUP(A3213,таксономия!$1:$1048576,15,1)</f>
        <v xml:space="preserve"> Euarchontoglires</v>
      </c>
      <c r="R3213" t="str">
        <f>VLOOKUP(A3213,таксономия!$1:$1048576,3,1)</f>
        <v xml:space="preserve"> Cricetulus griseus (Chinese hamster) (Cricetulus barabensis griseus).</v>
      </c>
      <c r="S3213">
        <f t="shared" si="50"/>
        <v>81</v>
      </c>
    </row>
    <row r="3214" spans="1:19" x14ac:dyDescent="0.3">
      <c r="A3214" t="s">
        <v>1847</v>
      </c>
      <c r="B3214" t="s">
        <v>1848</v>
      </c>
      <c r="C3214">
        <v>675</v>
      </c>
      <c r="D3214" t="s">
        <v>16</v>
      </c>
      <c r="E3214">
        <v>425</v>
      </c>
      <c r="F3214">
        <v>669</v>
      </c>
      <c r="G3214">
        <v>22248</v>
      </c>
      <c r="H3214" t="s">
        <v>17</v>
      </c>
      <c r="I3214" t="str">
        <f>VLOOKUP(A3214,таксономия!$1:$1048576,7,1)</f>
        <v>Eukaryota</v>
      </c>
      <c r="J3214" t="str">
        <f>VLOOKUP(A3214,таксономия!$1:$1048576,8,1)</f>
        <v xml:space="preserve"> Metazoa</v>
      </c>
      <c r="K3214" t="str">
        <f>VLOOKUP(A3214,таксономия!$1:$1048576,9,1)</f>
        <v xml:space="preserve"> Chordata</v>
      </c>
      <c r="L3214" t="str">
        <f>VLOOKUP(A3214,таксономия!$1:$1048576,10,1)</f>
        <v xml:space="preserve"> Craniata</v>
      </c>
      <c r="M3214" t="str">
        <f>VLOOKUP(A3214,таксономия!$1:$1048576,11,1)</f>
        <v xml:space="preserve"> Vertebrata</v>
      </c>
      <c r="N3214" t="str">
        <f>VLOOKUP(A3214,таксономия!$1:$1048576,12,1)</f>
        <v xml:space="preserve"> Euteleostomi</v>
      </c>
      <c r="O3214" t="str">
        <f>VLOOKUP(A3214,таксономия!$1:$1048576,13,1)</f>
        <v>Mammalia</v>
      </c>
      <c r="P3214" t="str">
        <f>VLOOKUP(A3214,таксономия!$1:$1048576,14,1)</f>
        <v xml:space="preserve"> Eutheria</v>
      </c>
      <c r="Q3214" t="str">
        <f>VLOOKUP(A3214,таксономия!$1:$1048576,15,1)</f>
        <v xml:space="preserve"> Euarchontoglires</v>
      </c>
      <c r="R3214" t="str">
        <f>VLOOKUP(A3214,таксономия!$1:$1048576,3,1)</f>
        <v xml:space="preserve"> Cricetulus griseus (Chinese hamster) (Cricetulus barabensis griseus).</v>
      </c>
      <c r="S3214">
        <f t="shared" si="50"/>
        <v>244</v>
      </c>
    </row>
    <row r="3215" spans="1:19" x14ac:dyDescent="0.3">
      <c r="A3215" t="s">
        <v>1847</v>
      </c>
      <c r="B3215" t="s">
        <v>1848</v>
      </c>
      <c r="C3215">
        <v>675</v>
      </c>
      <c r="D3215" t="s">
        <v>250</v>
      </c>
      <c r="E3215">
        <v>241</v>
      </c>
      <c r="F3215">
        <v>278</v>
      </c>
      <c r="G3215">
        <v>1772</v>
      </c>
      <c r="H3215" t="s">
        <v>251</v>
      </c>
      <c r="I3215" t="str">
        <f>VLOOKUP(A3215,таксономия!$1:$1048576,7,1)</f>
        <v>Eukaryota</v>
      </c>
      <c r="J3215" t="str">
        <f>VLOOKUP(A3215,таксономия!$1:$1048576,8,1)</f>
        <v xml:space="preserve"> Metazoa</v>
      </c>
      <c r="K3215" t="str">
        <f>VLOOKUP(A3215,таксономия!$1:$1048576,9,1)</f>
        <v xml:space="preserve"> Chordata</v>
      </c>
      <c r="L3215" t="str">
        <f>VLOOKUP(A3215,таксономия!$1:$1048576,10,1)</f>
        <v xml:space="preserve"> Craniata</v>
      </c>
      <c r="M3215" t="str">
        <f>VLOOKUP(A3215,таксономия!$1:$1048576,11,1)</f>
        <v xml:space="preserve"> Vertebrata</v>
      </c>
      <c r="N3215" t="str">
        <f>VLOOKUP(A3215,таксономия!$1:$1048576,12,1)</f>
        <v xml:space="preserve"> Euteleostomi</v>
      </c>
      <c r="O3215" t="str">
        <f>VLOOKUP(A3215,таксономия!$1:$1048576,13,1)</f>
        <v>Mammalia</v>
      </c>
      <c r="P3215" t="str">
        <f>VLOOKUP(A3215,таксономия!$1:$1048576,14,1)</f>
        <v xml:space="preserve"> Eutheria</v>
      </c>
      <c r="Q3215" t="str">
        <f>VLOOKUP(A3215,таксономия!$1:$1048576,15,1)</f>
        <v xml:space="preserve"> Euarchontoglires</v>
      </c>
      <c r="R3215" t="str">
        <f>VLOOKUP(A3215,таксономия!$1:$1048576,3,1)</f>
        <v xml:space="preserve"> Cricetulus griseus (Chinese hamster) (Cricetulus barabensis griseus).</v>
      </c>
      <c r="S3215">
        <f t="shared" si="50"/>
        <v>37</v>
      </c>
    </row>
    <row r="3216" spans="1:19" x14ac:dyDescent="0.3">
      <c r="A3216" t="s">
        <v>1851</v>
      </c>
      <c r="B3216" t="s">
        <v>1852</v>
      </c>
      <c r="C3216">
        <v>728</v>
      </c>
      <c r="D3216" t="s">
        <v>12</v>
      </c>
      <c r="E3216">
        <v>129</v>
      </c>
      <c r="F3216">
        <v>207</v>
      </c>
      <c r="G3216">
        <v>2697</v>
      </c>
      <c r="H3216" t="s">
        <v>13</v>
      </c>
      <c r="I3216" t="str">
        <f>VLOOKUP(A3216,таксономия!$1:$1048576,7,1)</f>
        <v>Eukaryota</v>
      </c>
      <c r="J3216" t="str">
        <f>VLOOKUP(A3216,таксономия!$1:$1048576,8,1)</f>
        <v xml:space="preserve"> Metazoa</v>
      </c>
      <c r="K3216" t="str">
        <f>VLOOKUP(A3216,таксономия!$1:$1048576,9,1)</f>
        <v xml:space="preserve"> Chordata</v>
      </c>
      <c r="L3216" t="str">
        <f>VLOOKUP(A3216,таксономия!$1:$1048576,10,1)</f>
        <v xml:space="preserve"> Craniata</v>
      </c>
      <c r="M3216" t="str">
        <f>VLOOKUP(A3216,таксономия!$1:$1048576,11,1)</f>
        <v xml:space="preserve"> Vertebrata</v>
      </c>
      <c r="N3216" t="str">
        <f>VLOOKUP(A3216,таксономия!$1:$1048576,12,1)</f>
        <v xml:space="preserve"> Euteleostomi</v>
      </c>
      <c r="O3216" t="str">
        <f>VLOOKUP(A3216,таксономия!$1:$1048576,13,1)</f>
        <v>Mammalia</v>
      </c>
      <c r="P3216" t="str">
        <f>VLOOKUP(A3216,таксономия!$1:$1048576,14,1)</f>
        <v xml:space="preserve"> Eutheria</v>
      </c>
      <c r="Q3216" t="str">
        <f>VLOOKUP(A3216,таксономия!$1:$1048576,15,1)</f>
        <v xml:space="preserve"> Euarchontoglires</v>
      </c>
      <c r="R3216" t="str">
        <f>VLOOKUP(A3216,таксономия!$1:$1048576,3,1)</f>
        <v xml:space="preserve"> Cricetulus griseus (Chinese hamster) (Cricetulus barabensis griseus).</v>
      </c>
      <c r="S3216">
        <f t="shared" si="50"/>
        <v>78</v>
      </c>
    </row>
    <row r="3217" spans="1:19" x14ac:dyDescent="0.3">
      <c r="A3217" t="s">
        <v>1851</v>
      </c>
      <c r="B3217" t="s">
        <v>1852</v>
      </c>
      <c r="C3217">
        <v>728</v>
      </c>
      <c r="D3217" t="s">
        <v>12</v>
      </c>
      <c r="E3217">
        <v>212</v>
      </c>
      <c r="F3217">
        <v>289</v>
      </c>
      <c r="G3217">
        <v>2697</v>
      </c>
      <c r="H3217" t="s">
        <v>13</v>
      </c>
      <c r="I3217" t="str">
        <f>VLOOKUP(A3217,таксономия!$1:$1048576,7,1)</f>
        <v>Eukaryota</v>
      </c>
      <c r="J3217" t="str">
        <f>VLOOKUP(A3217,таксономия!$1:$1048576,8,1)</f>
        <v xml:space="preserve"> Metazoa</v>
      </c>
      <c r="K3217" t="str">
        <f>VLOOKUP(A3217,таксономия!$1:$1048576,9,1)</f>
        <v xml:space="preserve"> Chordata</v>
      </c>
      <c r="L3217" t="str">
        <f>VLOOKUP(A3217,таксономия!$1:$1048576,10,1)</f>
        <v xml:space="preserve"> Craniata</v>
      </c>
      <c r="M3217" t="str">
        <f>VLOOKUP(A3217,таксономия!$1:$1048576,11,1)</f>
        <v xml:space="preserve"> Vertebrata</v>
      </c>
      <c r="N3217" t="str">
        <f>VLOOKUP(A3217,таксономия!$1:$1048576,12,1)</f>
        <v xml:space="preserve"> Euteleostomi</v>
      </c>
      <c r="O3217" t="str">
        <f>VLOOKUP(A3217,таксономия!$1:$1048576,13,1)</f>
        <v>Mammalia</v>
      </c>
      <c r="P3217" t="str">
        <f>VLOOKUP(A3217,таксономия!$1:$1048576,14,1)</f>
        <v xml:space="preserve"> Eutheria</v>
      </c>
      <c r="Q3217" t="str">
        <f>VLOOKUP(A3217,таксономия!$1:$1048576,15,1)</f>
        <v xml:space="preserve"> Euarchontoglires</v>
      </c>
      <c r="R3217" t="str">
        <f>VLOOKUP(A3217,таксономия!$1:$1048576,3,1)</f>
        <v xml:space="preserve"> Cricetulus griseus (Chinese hamster) (Cricetulus barabensis griseus).</v>
      </c>
      <c r="S3217">
        <f t="shared" si="50"/>
        <v>77</v>
      </c>
    </row>
    <row r="3218" spans="1:19" x14ac:dyDescent="0.3">
      <c r="A3218" t="s">
        <v>1851</v>
      </c>
      <c r="B3218" t="s">
        <v>1852</v>
      </c>
      <c r="C3218">
        <v>728</v>
      </c>
      <c r="D3218" t="s">
        <v>12</v>
      </c>
      <c r="E3218">
        <v>306</v>
      </c>
      <c r="F3218">
        <v>384</v>
      </c>
      <c r="G3218">
        <v>2697</v>
      </c>
      <c r="H3218" t="s">
        <v>13</v>
      </c>
      <c r="I3218" t="str">
        <f>VLOOKUP(A3218,таксономия!$1:$1048576,7,1)</f>
        <v>Eukaryota</v>
      </c>
      <c r="J3218" t="str">
        <f>VLOOKUP(A3218,таксономия!$1:$1048576,8,1)</f>
        <v xml:space="preserve"> Metazoa</v>
      </c>
      <c r="K3218" t="str">
        <f>VLOOKUP(A3218,таксономия!$1:$1048576,9,1)</f>
        <v xml:space="preserve"> Chordata</v>
      </c>
      <c r="L3218" t="str">
        <f>VLOOKUP(A3218,таксономия!$1:$1048576,10,1)</f>
        <v xml:space="preserve"> Craniata</v>
      </c>
      <c r="M3218" t="str">
        <f>VLOOKUP(A3218,таксономия!$1:$1048576,11,1)</f>
        <v xml:space="preserve"> Vertebrata</v>
      </c>
      <c r="N3218" t="str">
        <f>VLOOKUP(A3218,таксономия!$1:$1048576,12,1)</f>
        <v xml:space="preserve"> Euteleostomi</v>
      </c>
      <c r="O3218" t="str">
        <f>VLOOKUP(A3218,таксономия!$1:$1048576,13,1)</f>
        <v>Mammalia</v>
      </c>
      <c r="P3218" t="str">
        <f>VLOOKUP(A3218,таксономия!$1:$1048576,14,1)</f>
        <v xml:space="preserve"> Eutheria</v>
      </c>
      <c r="Q3218" t="str">
        <f>VLOOKUP(A3218,таксономия!$1:$1048576,15,1)</f>
        <v xml:space="preserve"> Euarchontoglires</v>
      </c>
      <c r="R3218" t="str">
        <f>VLOOKUP(A3218,таксономия!$1:$1048576,3,1)</f>
        <v xml:space="preserve"> Cricetulus griseus (Chinese hamster) (Cricetulus barabensis griseus).</v>
      </c>
      <c r="S3218">
        <f t="shared" si="50"/>
        <v>78</v>
      </c>
    </row>
    <row r="3219" spans="1:19" x14ac:dyDescent="0.3">
      <c r="A3219" t="s">
        <v>1851</v>
      </c>
      <c r="B3219" t="s">
        <v>1852</v>
      </c>
      <c r="C3219">
        <v>728</v>
      </c>
      <c r="D3219" t="s">
        <v>12</v>
      </c>
      <c r="E3219">
        <v>392</v>
      </c>
      <c r="F3219">
        <v>470</v>
      </c>
      <c r="G3219">
        <v>2697</v>
      </c>
      <c r="H3219" t="s">
        <v>13</v>
      </c>
      <c r="I3219" t="str">
        <f>VLOOKUP(A3219,таксономия!$1:$1048576,7,1)</f>
        <v>Eukaryota</v>
      </c>
      <c r="J3219" t="str">
        <f>VLOOKUP(A3219,таксономия!$1:$1048576,8,1)</f>
        <v xml:space="preserve"> Metazoa</v>
      </c>
      <c r="K3219" t="str">
        <f>VLOOKUP(A3219,таксономия!$1:$1048576,9,1)</f>
        <v xml:space="preserve"> Chordata</v>
      </c>
      <c r="L3219" t="str">
        <f>VLOOKUP(A3219,таксономия!$1:$1048576,10,1)</f>
        <v xml:space="preserve"> Craniata</v>
      </c>
      <c r="M3219" t="str">
        <f>VLOOKUP(A3219,таксономия!$1:$1048576,11,1)</f>
        <v xml:space="preserve"> Vertebrata</v>
      </c>
      <c r="N3219" t="str">
        <f>VLOOKUP(A3219,таксономия!$1:$1048576,12,1)</f>
        <v xml:space="preserve"> Euteleostomi</v>
      </c>
      <c r="O3219" t="str">
        <f>VLOOKUP(A3219,таксономия!$1:$1048576,13,1)</f>
        <v>Mammalia</v>
      </c>
      <c r="P3219" t="str">
        <f>VLOOKUP(A3219,таксономия!$1:$1048576,14,1)</f>
        <v xml:space="preserve"> Eutheria</v>
      </c>
      <c r="Q3219" t="str">
        <f>VLOOKUP(A3219,таксономия!$1:$1048576,15,1)</f>
        <v xml:space="preserve"> Euarchontoglires</v>
      </c>
      <c r="R3219" t="str">
        <f>VLOOKUP(A3219,таксономия!$1:$1048576,3,1)</f>
        <v xml:space="preserve"> Cricetulus griseus (Chinese hamster) (Cricetulus barabensis griseus).</v>
      </c>
      <c r="S3219">
        <f t="shared" si="50"/>
        <v>78</v>
      </c>
    </row>
    <row r="3220" spans="1:19" x14ac:dyDescent="0.3">
      <c r="A3220" t="s">
        <v>1851</v>
      </c>
      <c r="B3220" t="s">
        <v>1852</v>
      </c>
      <c r="C3220">
        <v>728</v>
      </c>
      <c r="D3220" t="s">
        <v>44</v>
      </c>
      <c r="E3220">
        <v>41</v>
      </c>
      <c r="F3220">
        <v>125</v>
      </c>
      <c r="G3220">
        <v>2217</v>
      </c>
      <c r="H3220" t="s">
        <v>45</v>
      </c>
      <c r="I3220" t="str">
        <f>VLOOKUP(A3220,таксономия!$1:$1048576,7,1)</f>
        <v>Eukaryota</v>
      </c>
      <c r="J3220" t="str">
        <f>VLOOKUP(A3220,таксономия!$1:$1048576,8,1)</f>
        <v xml:space="preserve"> Metazoa</v>
      </c>
      <c r="K3220" t="str">
        <f>VLOOKUP(A3220,таксономия!$1:$1048576,9,1)</f>
        <v xml:space="preserve"> Chordata</v>
      </c>
      <c r="L3220" t="str">
        <f>VLOOKUP(A3220,таксономия!$1:$1048576,10,1)</f>
        <v xml:space="preserve"> Craniata</v>
      </c>
      <c r="M3220" t="str">
        <f>VLOOKUP(A3220,таксономия!$1:$1048576,11,1)</f>
        <v xml:space="preserve"> Vertebrata</v>
      </c>
      <c r="N3220" t="str">
        <f>VLOOKUP(A3220,таксономия!$1:$1048576,12,1)</f>
        <v xml:space="preserve"> Euteleostomi</v>
      </c>
      <c r="O3220" t="str">
        <f>VLOOKUP(A3220,таксономия!$1:$1048576,13,1)</f>
        <v>Mammalia</v>
      </c>
      <c r="P3220" t="str">
        <f>VLOOKUP(A3220,таксономия!$1:$1048576,14,1)</f>
        <v xml:space="preserve"> Eutheria</v>
      </c>
      <c r="Q3220" t="str">
        <f>VLOOKUP(A3220,таксономия!$1:$1048576,15,1)</f>
        <v xml:space="preserve"> Euarchontoglires</v>
      </c>
      <c r="R3220" t="str">
        <f>VLOOKUP(A3220,таксономия!$1:$1048576,3,1)</f>
        <v xml:space="preserve"> Cricetulus griseus (Chinese hamster) (Cricetulus barabensis griseus).</v>
      </c>
      <c r="S3220">
        <f t="shared" si="50"/>
        <v>84</v>
      </c>
    </row>
    <row r="3221" spans="1:19" x14ac:dyDescent="0.3">
      <c r="A3221" t="s">
        <v>1851</v>
      </c>
      <c r="B3221" t="s">
        <v>1852</v>
      </c>
      <c r="C3221">
        <v>728</v>
      </c>
      <c r="D3221" t="s">
        <v>16</v>
      </c>
      <c r="E3221">
        <v>496</v>
      </c>
      <c r="F3221">
        <v>719</v>
      </c>
      <c r="G3221">
        <v>22248</v>
      </c>
      <c r="H3221" t="s">
        <v>17</v>
      </c>
      <c r="I3221" t="str">
        <f>VLOOKUP(A3221,таксономия!$1:$1048576,7,1)</f>
        <v>Eukaryota</v>
      </c>
      <c r="J3221" t="str">
        <f>VLOOKUP(A3221,таксономия!$1:$1048576,8,1)</f>
        <v xml:space="preserve"> Metazoa</v>
      </c>
      <c r="K3221" t="str">
        <f>VLOOKUP(A3221,таксономия!$1:$1048576,9,1)</f>
        <v xml:space="preserve"> Chordata</v>
      </c>
      <c r="L3221" t="str">
        <f>VLOOKUP(A3221,таксономия!$1:$1048576,10,1)</f>
        <v xml:space="preserve"> Craniata</v>
      </c>
      <c r="M3221" t="str">
        <f>VLOOKUP(A3221,таксономия!$1:$1048576,11,1)</f>
        <v xml:space="preserve"> Vertebrata</v>
      </c>
      <c r="N3221" t="str">
        <f>VLOOKUP(A3221,таксономия!$1:$1048576,12,1)</f>
        <v xml:space="preserve"> Euteleostomi</v>
      </c>
      <c r="O3221" t="str">
        <f>VLOOKUP(A3221,таксономия!$1:$1048576,13,1)</f>
        <v>Mammalia</v>
      </c>
      <c r="P3221" t="str">
        <f>VLOOKUP(A3221,таксономия!$1:$1048576,14,1)</f>
        <v xml:space="preserve"> Eutheria</v>
      </c>
      <c r="Q3221" t="str">
        <f>VLOOKUP(A3221,таксономия!$1:$1048576,15,1)</f>
        <v xml:space="preserve"> Euarchontoglires</v>
      </c>
      <c r="R3221" t="str">
        <f>VLOOKUP(A3221,таксономия!$1:$1048576,3,1)</f>
        <v xml:space="preserve"> Cricetulus griseus (Chinese hamster) (Cricetulus barabensis griseus).</v>
      </c>
      <c r="S3221">
        <f t="shared" si="50"/>
        <v>223</v>
      </c>
    </row>
    <row r="3222" spans="1:19" x14ac:dyDescent="0.3">
      <c r="A3222" t="s">
        <v>1853</v>
      </c>
      <c r="B3222" t="s">
        <v>1854</v>
      </c>
      <c r="C3222">
        <v>431</v>
      </c>
      <c r="D3222" t="s">
        <v>12</v>
      </c>
      <c r="E3222">
        <v>88</v>
      </c>
      <c r="F3222">
        <v>161</v>
      </c>
      <c r="G3222">
        <v>2697</v>
      </c>
      <c r="H3222" t="s">
        <v>13</v>
      </c>
      <c r="I3222" t="str">
        <f>VLOOKUP(A3222,таксономия!$1:$1048576,7,1)</f>
        <v>Eukaryota</v>
      </c>
      <c r="J3222" t="str">
        <f>VLOOKUP(A3222,таксономия!$1:$1048576,8,1)</f>
        <v xml:space="preserve"> Metazoa</v>
      </c>
      <c r="K3222" t="str">
        <f>VLOOKUP(A3222,таксономия!$1:$1048576,9,1)</f>
        <v xml:space="preserve"> Chordata</v>
      </c>
      <c r="L3222" t="str">
        <f>VLOOKUP(A3222,таксономия!$1:$1048576,10,1)</f>
        <v xml:space="preserve"> Craniata</v>
      </c>
      <c r="M3222" t="str">
        <f>VLOOKUP(A3222,таксономия!$1:$1048576,11,1)</f>
        <v xml:space="preserve"> Vertebrata</v>
      </c>
      <c r="N3222" t="str">
        <f>VLOOKUP(A3222,таксономия!$1:$1048576,12,1)</f>
        <v xml:space="preserve"> Euteleostomi</v>
      </c>
      <c r="O3222" t="str">
        <f>VLOOKUP(A3222,таксономия!$1:$1048576,13,1)</f>
        <v>Mammalia</v>
      </c>
      <c r="P3222" t="str">
        <f>VLOOKUP(A3222,таксономия!$1:$1048576,14,1)</f>
        <v xml:space="preserve"> Eutheria</v>
      </c>
      <c r="Q3222" t="str">
        <f>VLOOKUP(A3222,таксономия!$1:$1048576,15,1)</f>
        <v xml:space="preserve"> Euarchontoglires</v>
      </c>
      <c r="R3222" t="str">
        <f>VLOOKUP(A3222,таксономия!$1:$1048576,3,1)</f>
        <v xml:space="preserve"> Cricetulus griseus (Chinese hamster) (Cricetulus barabensis griseus).</v>
      </c>
      <c r="S3222">
        <f t="shared" si="50"/>
        <v>73</v>
      </c>
    </row>
    <row r="3223" spans="1:19" x14ac:dyDescent="0.3">
      <c r="A3223" t="s">
        <v>1853</v>
      </c>
      <c r="B3223" t="s">
        <v>1854</v>
      </c>
      <c r="C3223">
        <v>431</v>
      </c>
      <c r="D3223" t="s">
        <v>184</v>
      </c>
      <c r="E3223">
        <v>170</v>
      </c>
      <c r="F3223">
        <v>267</v>
      </c>
      <c r="G3223">
        <v>8985</v>
      </c>
      <c r="H3223" t="s">
        <v>185</v>
      </c>
      <c r="I3223" t="str">
        <f>VLOOKUP(A3223,таксономия!$1:$1048576,7,1)</f>
        <v>Eukaryota</v>
      </c>
      <c r="J3223" t="str">
        <f>VLOOKUP(A3223,таксономия!$1:$1048576,8,1)</f>
        <v xml:space="preserve"> Metazoa</v>
      </c>
      <c r="K3223" t="str">
        <f>VLOOKUP(A3223,таксономия!$1:$1048576,9,1)</f>
        <v xml:space="preserve"> Chordata</v>
      </c>
      <c r="L3223" t="str">
        <f>VLOOKUP(A3223,таксономия!$1:$1048576,10,1)</f>
        <v xml:space="preserve"> Craniata</v>
      </c>
      <c r="M3223" t="str">
        <f>VLOOKUP(A3223,таксономия!$1:$1048576,11,1)</f>
        <v xml:space="preserve"> Vertebrata</v>
      </c>
      <c r="N3223" t="str">
        <f>VLOOKUP(A3223,таксономия!$1:$1048576,12,1)</f>
        <v xml:space="preserve"> Euteleostomi</v>
      </c>
      <c r="O3223" t="str">
        <f>VLOOKUP(A3223,таксономия!$1:$1048576,13,1)</f>
        <v>Mammalia</v>
      </c>
      <c r="P3223" t="str">
        <f>VLOOKUP(A3223,таксономия!$1:$1048576,14,1)</f>
        <v xml:space="preserve"> Eutheria</v>
      </c>
      <c r="Q3223" t="str">
        <f>VLOOKUP(A3223,таксономия!$1:$1048576,15,1)</f>
        <v xml:space="preserve"> Euarchontoglires</v>
      </c>
      <c r="R3223" t="str">
        <f>VLOOKUP(A3223,таксономия!$1:$1048576,3,1)</f>
        <v xml:space="preserve"> Cricetulus griseus (Chinese hamster) (Cricetulus barabensis griseus).</v>
      </c>
      <c r="S3223">
        <f t="shared" si="50"/>
        <v>97</v>
      </c>
    </row>
    <row r="3224" spans="1:19" x14ac:dyDescent="0.3">
      <c r="A3224" t="s">
        <v>1853</v>
      </c>
      <c r="B3224" t="s">
        <v>1854</v>
      </c>
      <c r="C3224">
        <v>431</v>
      </c>
      <c r="D3224" t="s">
        <v>184</v>
      </c>
      <c r="E3224">
        <v>277</v>
      </c>
      <c r="F3224">
        <v>373</v>
      </c>
      <c r="G3224">
        <v>8985</v>
      </c>
      <c r="H3224" t="s">
        <v>185</v>
      </c>
      <c r="I3224" t="str">
        <f>VLOOKUP(A3224,таксономия!$1:$1048576,7,1)</f>
        <v>Eukaryota</v>
      </c>
      <c r="J3224" t="str">
        <f>VLOOKUP(A3224,таксономия!$1:$1048576,8,1)</f>
        <v xml:space="preserve"> Metazoa</v>
      </c>
      <c r="K3224" t="str">
        <f>VLOOKUP(A3224,таксономия!$1:$1048576,9,1)</f>
        <v xml:space="preserve"> Chordata</v>
      </c>
      <c r="L3224" t="str">
        <f>VLOOKUP(A3224,таксономия!$1:$1048576,10,1)</f>
        <v xml:space="preserve"> Craniata</v>
      </c>
      <c r="M3224" t="str">
        <f>VLOOKUP(A3224,таксономия!$1:$1048576,11,1)</f>
        <v xml:space="preserve"> Vertebrata</v>
      </c>
      <c r="N3224" t="str">
        <f>VLOOKUP(A3224,таксономия!$1:$1048576,12,1)</f>
        <v xml:space="preserve"> Euteleostomi</v>
      </c>
      <c r="O3224" t="str">
        <f>VLOOKUP(A3224,таксономия!$1:$1048576,13,1)</f>
        <v>Mammalia</v>
      </c>
      <c r="P3224" t="str">
        <f>VLOOKUP(A3224,таксономия!$1:$1048576,14,1)</f>
        <v xml:space="preserve"> Eutheria</v>
      </c>
      <c r="Q3224" t="str">
        <f>VLOOKUP(A3224,таксономия!$1:$1048576,15,1)</f>
        <v xml:space="preserve"> Euarchontoglires</v>
      </c>
      <c r="R3224" t="str">
        <f>VLOOKUP(A3224,таксономия!$1:$1048576,3,1)</f>
        <v xml:space="preserve"> Cricetulus griseus (Chinese hamster) (Cricetulus barabensis griseus).</v>
      </c>
      <c r="S3224">
        <f t="shared" si="50"/>
        <v>96</v>
      </c>
    </row>
    <row r="3225" spans="1:19" x14ac:dyDescent="0.3">
      <c r="A3225" t="s">
        <v>1853</v>
      </c>
      <c r="B3225" t="s">
        <v>1854</v>
      </c>
      <c r="C3225">
        <v>431</v>
      </c>
      <c r="D3225" t="s">
        <v>184</v>
      </c>
      <c r="E3225">
        <v>390</v>
      </c>
      <c r="F3225">
        <v>431</v>
      </c>
      <c r="G3225">
        <v>8985</v>
      </c>
      <c r="H3225" t="s">
        <v>185</v>
      </c>
      <c r="I3225" t="str">
        <f>VLOOKUP(A3225,таксономия!$1:$1048576,7,1)</f>
        <v>Eukaryota</v>
      </c>
      <c r="J3225" t="str">
        <f>VLOOKUP(A3225,таксономия!$1:$1048576,8,1)</f>
        <v xml:space="preserve"> Metazoa</v>
      </c>
      <c r="K3225" t="str">
        <f>VLOOKUP(A3225,таксономия!$1:$1048576,9,1)</f>
        <v xml:space="preserve"> Chordata</v>
      </c>
      <c r="L3225" t="str">
        <f>VLOOKUP(A3225,таксономия!$1:$1048576,10,1)</f>
        <v xml:space="preserve"> Craniata</v>
      </c>
      <c r="M3225" t="str">
        <f>VLOOKUP(A3225,таксономия!$1:$1048576,11,1)</f>
        <v xml:space="preserve"> Vertebrata</v>
      </c>
      <c r="N3225" t="str">
        <f>VLOOKUP(A3225,таксономия!$1:$1048576,12,1)</f>
        <v xml:space="preserve"> Euteleostomi</v>
      </c>
      <c r="O3225" t="str">
        <f>VLOOKUP(A3225,таксономия!$1:$1048576,13,1)</f>
        <v>Mammalia</v>
      </c>
      <c r="P3225" t="str">
        <f>VLOOKUP(A3225,таксономия!$1:$1048576,14,1)</f>
        <v xml:space="preserve"> Eutheria</v>
      </c>
      <c r="Q3225" t="str">
        <f>VLOOKUP(A3225,таксономия!$1:$1048576,15,1)</f>
        <v xml:space="preserve"> Euarchontoglires</v>
      </c>
      <c r="R3225" t="str">
        <f>VLOOKUP(A3225,таксономия!$1:$1048576,3,1)</f>
        <v xml:space="preserve"> Cricetulus griseus (Chinese hamster) (Cricetulus barabensis griseus).</v>
      </c>
      <c r="S3225">
        <f t="shared" si="50"/>
        <v>41</v>
      </c>
    </row>
    <row r="3226" spans="1:19" x14ac:dyDescent="0.3">
      <c r="A3226" t="s">
        <v>1855</v>
      </c>
      <c r="B3226" t="s">
        <v>1856</v>
      </c>
      <c r="C3226">
        <v>455</v>
      </c>
      <c r="D3226" t="s">
        <v>12</v>
      </c>
      <c r="E3226">
        <v>36</v>
      </c>
      <c r="F3226">
        <v>119</v>
      </c>
      <c r="G3226">
        <v>2697</v>
      </c>
      <c r="H3226" t="s">
        <v>13</v>
      </c>
      <c r="I3226" t="str">
        <f>VLOOKUP(A3226,таксономия!$1:$1048576,7,1)</f>
        <v>Eukaryota</v>
      </c>
      <c r="J3226" t="str">
        <f>VLOOKUP(A3226,таксономия!$1:$1048576,8,1)</f>
        <v xml:space="preserve"> Metazoa</v>
      </c>
      <c r="K3226" t="str">
        <f>VLOOKUP(A3226,таксономия!$1:$1048576,9,1)</f>
        <v xml:space="preserve"> Chordata</v>
      </c>
      <c r="L3226" t="str">
        <f>VLOOKUP(A3226,таксономия!$1:$1048576,10,1)</f>
        <v xml:space="preserve"> Craniata</v>
      </c>
      <c r="M3226" t="str">
        <f>VLOOKUP(A3226,таксономия!$1:$1048576,11,1)</f>
        <v xml:space="preserve"> Vertebrata</v>
      </c>
      <c r="N3226" t="str">
        <f>VLOOKUP(A3226,таксономия!$1:$1048576,12,1)</f>
        <v xml:space="preserve"> Euteleostomi</v>
      </c>
      <c r="O3226" t="str">
        <f>VLOOKUP(A3226,таксономия!$1:$1048576,13,1)</f>
        <v>Mammalia</v>
      </c>
      <c r="P3226" t="str">
        <f>VLOOKUP(A3226,таксономия!$1:$1048576,14,1)</f>
        <v xml:space="preserve"> Eutheria</v>
      </c>
      <c r="Q3226" t="str">
        <f>VLOOKUP(A3226,таксономия!$1:$1048576,15,1)</f>
        <v xml:space="preserve"> Laurasiatheria</v>
      </c>
      <c r="R3226" t="str">
        <f>VLOOKUP(A3226,таксономия!$1:$1048576,3,1)</f>
        <v xml:space="preserve"> Bos taurus (Bovine).</v>
      </c>
      <c r="S3226">
        <f t="shared" si="50"/>
        <v>83</v>
      </c>
    </row>
    <row r="3227" spans="1:19" x14ac:dyDescent="0.3">
      <c r="A3227" t="s">
        <v>1855</v>
      </c>
      <c r="B3227" t="s">
        <v>1856</v>
      </c>
      <c r="C3227">
        <v>455</v>
      </c>
      <c r="D3227" t="s">
        <v>86</v>
      </c>
      <c r="E3227">
        <v>124</v>
      </c>
      <c r="F3227">
        <v>205</v>
      </c>
      <c r="G3227">
        <v>2216</v>
      </c>
      <c r="H3227" t="s">
        <v>87</v>
      </c>
      <c r="I3227" t="str">
        <f>VLOOKUP(A3227,таксономия!$1:$1048576,7,1)</f>
        <v>Eukaryota</v>
      </c>
      <c r="J3227" t="str">
        <f>VLOOKUP(A3227,таксономия!$1:$1048576,8,1)</f>
        <v xml:space="preserve"> Metazoa</v>
      </c>
      <c r="K3227" t="str">
        <f>VLOOKUP(A3227,таксономия!$1:$1048576,9,1)</f>
        <v xml:space="preserve"> Chordata</v>
      </c>
      <c r="L3227" t="str">
        <f>VLOOKUP(A3227,таксономия!$1:$1048576,10,1)</f>
        <v xml:space="preserve"> Craniata</v>
      </c>
      <c r="M3227" t="str">
        <f>VLOOKUP(A3227,таксономия!$1:$1048576,11,1)</f>
        <v xml:space="preserve"> Vertebrata</v>
      </c>
      <c r="N3227" t="str">
        <f>VLOOKUP(A3227,таксономия!$1:$1048576,12,1)</f>
        <v xml:space="preserve"> Euteleostomi</v>
      </c>
      <c r="O3227" t="str">
        <f>VLOOKUP(A3227,таксономия!$1:$1048576,13,1)</f>
        <v>Mammalia</v>
      </c>
      <c r="P3227" t="str">
        <f>VLOOKUP(A3227,таксономия!$1:$1048576,14,1)</f>
        <v xml:space="preserve"> Eutheria</v>
      </c>
      <c r="Q3227" t="str">
        <f>VLOOKUP(A3227,таксономия!$1:$1048576,15,1)</f>
        <v xml:space="preserve"> Laurasiatheria</v>
      </c>
      <c r="R3227" t="str">
        <f>VLOOKUP(A3227,таксономия!$1:$1048576,3,1)</f>
        <v xml:space="preserve"> Bos taurus (Bovine).</v>
      </c>
      <c r="S3227">
        <f t="shared" si="50"/>
        <v>81</v>
      </c>
    </row>
    <row r="3228" spans="1:19" x14ac:dyDescent="0.3">
      <c r="A3228" t="s">
        <v>1857</v>
      </c>
      <c r="B3228" t="s">
        <v>1858</v>
      </c>
      <c r="C3228">
        <v>791</v>
      </c>
      <c r="D3228" t="s">
        <v>20</v>
      </c>
      <c r="E3228">
        <v>24</v>
      </c>
      <c r="F3228">
        <v>151</v>
      </c>
      <c r="G3228">
        <v>1926</v>
      </c>
      <c r="H3228" t="s">
        <v>21</v>
      </c>
      <c r="I3228" t="str">
        <f>VLOOKUP(A3228,таксономия!$1:$1048576,7,1)</f>
        <v>Eukaryota</v>
      </c>
      <c r="J3228" t="str">
        <f>VLOOKUP(A3228,таксономия!$1:$1048576,8,1)</f>
        <v xml:space="preserve"> Metazoa</v>
      </c>
      <c r="K3228" t="str">
        <f>VLOOKUP(A3228,таксономия!$1:$1048576,9,1)</f>
        <v xml:space="preserve"> Chordata</v>
      </c>
      <c r="L3228" t="str">
        <f>VLOOKUP(A3228,таксономия!$1:$1048576,10,1)</f>
        <v xml:space="preserve"> Craniata</v>
      </c>
      <c r="M3228" t="str">
        <f>VLOOKUP(A3228,таксономия!$1:$1048576,11,1)</f>
        <v xml:space="preserve"> Vertebrata</v>
      </c>
      <c r="N3228" t="str">
        <f>VLOOKUP(A3228,таксономия!$1:$1048576,12,1)</f>
        <v xml:space="preserve"> Euteleostomi</v>
      </c>
      <c r="O3228" t="str">
        <f>VLOOKUP(A3228,таксономия!$1:$1048576,13,1)</f>
        <v>Mammalia</v>
      </c>
      <c r="P3228" t="str">
        <f>VLOOKUP(A3228,таксономия!$1:$1048576,14,1)</f>
        <v xml:space="preserve"> Eutheria</v>
      </c>
      <c r="Q3228" t="str">
        <f>VLOOKUP(A3228,таксономия!$1:$1048576,15,1)</f>
        <v xml:space="preserve"> Laurasiatheria</v>
      </c>
      <c r="R3228" t="str">
        <f>VLOOKUP(A3228,таксономия!$1:$1048576,3,1)</f>
        <v xml:space="preserve"> Bos taurus (Bovine).</v>
      </c>
      <c r="S3228">
        <f t="shared" si="50"/>
        <v>127</v>
      </c>
    </row>
    <row r="3229" spans="1:19" x14ac:dyDescent="0.3">
      <c r="A3229" t="s">
        <v>1857</v>
      </c>
      <c r="B3229" t="s">
        <v>1858</v>
      </c>
      <c r="C3229">
        <v>791</v>
      </c>
      <c r="D3229" t="s">
        <v>12</v>
      </c>
      <c r="E3229">
        <v>167</v>
      </c>
      <c r="F3229">
        <v>245</v>
      </c>
      <c r="G3229">
        <v>2697</v>
      </c>
      <c r="H3229" t="s">
        <v>13</v>
      </c>
      <c r="I3229" t="str">
        <f>VLOOKUP(A3229,таксономия!$1:$1048576,7,1)</f>
        <v>Eukaryota</v>
      </c>
      <c r="J3229" t="str">
        <f>VLOOKUP(A3229,таксономия!$1:$1048576,8,1)</f>
        <v xml:space="preserve"> Metazoa</v>
      </c>
      <c r="K3229" t="str">
        <f>VLOOKUP(A3229,таксономия!$1:$1048576,9,1)</f>
        <v xml:space="preserve"> Chordata</v>
      </c>
      <c r="L3229" t="str">
        <f>VLOOKUP(A3229,таксономия!$1:$1048576,10,1)</f>
        <v xml:space="preserve"> Craniata</v>
      </c>
      <c r="M3229" t="str">
        <f>VLOOKUP(A3229,таксономия!$1:$1048576,11,1)</f>
        <v xml:space="preserve"> Vertebrata</v>
      </c>
      <c r="N3229" t="str">
        <f>VLOOKUP(A3229,таксономия!$1:$1048576,12,1)</f>
        <v xml:space="preserve"> Euteleostomi</v>
      </c>
      <c r="O3229" t="str">
        <f>VLOOKUP(A3229,таксономия!$1:$1048576,13,1)</f>
        <v>Mammalia</v>
      </c>
      <c r="P3229" t="str">
        <f>VLOOKUP(A3229,таксономия!$1:$1048576,14,1)</f>
        <v xml:space="preserve"> Eutheria</v>
      </c>
      <c r="Q3229" t="str">
        <f>VLOOKUP(A3229,таксономия!$1:$1048576,15,1)</f>
        <v xml:space="preserve"> Laurasiatheria</v>
      </c>
      <c r="R3229" t="str">
        <f>VLOOKUP(A3229,таксономия!$1:$1048576,3,1)</f>
        <v xml:space="preserve"> Bos taurus (Bovine).</v>
      </c>
      <c r="S3229">
        <f t="shared" si="50"/>
        <v>78</v>
      </c>
    </row>
    <row r="3230" spans="1:19" x14ac:dyDescent="0.3">
      <c r="A3230" t="s">
        <v>1857</v>
      </c>
      <c r="B3230" t="s">
        <v>1858</v>
      </c>
      <c r="C3230">
        <v>791</v>
      </c>
      <c r="D3230" t="s">
        <v>24</v>
      </c>
      <c r="E3230">
        <v>327</v>
      </c>
      <c r="F3230">
        <v>600</v>
      </c>
      <c r="G3230">
        <v>24806</v>
      </c>
      <c r="H3230" t="s">
        <v>25</v>
      </c>
      <c r="I3230" t="str">
        <f>VLOOKUP(A3230,таксономия!$1:$1048576,7,1)</f>
        <v>Eukaryota</v>
      </c>
      <c r="J3230" t="str">
        <f>VLOOKUP(A3230,таксономия!$1:$1048576,8,1)</f>
        <v xml:space="preserve"> Metazoa</v>
      </c>
      <c r="K3230" t="str">
        <f>VLOOKUP(A3230,таксономия!$1:$1048576,9,1)</f>
        <v xml:space="preserve"> Chordata</v>
      </c>
      <c r="L3230" t="str">
        <f>VLOOKUP(A3230,таксономия!$1:$1048576,10,1)</f>
        <v xml:space="preserve"> Craniata</v>
      </c>
      <c r="M3230" t="str">
        <f>VLOOKUP(A3230,таксономия!$1:$1048576,11,1)</f>
        <v xml:space="preserve"> Vertebrata</v>
      </c>
      <c r="N3230" t="str">
        <f>VLOOKUP(A3230,таксономия!$1:$1048576,12,1)</f>
        <v xml:space="preserve"> Euteleostomi</v>
      </c>
      <c r="O3230" t="str">
        <f>VLOOKUP(A3230,таксономия!$1:$1048576,13,1)</f>
        <v>Mammalia</v>
      </c>
      <c r="P3230" t="str">
        <f>VLOOKUP(A3230,таксономия!$1:$1048576,14,1)</f>
        <v xml:space="preserve"> Eutheria</v>
      </c>
      <c r="Q3230" t="str">
        <f>VLOOKUP(A3230,таксономия!$1:$1048576,15,1)</f>
        <v xml:space="preserve"> Laurasiatheria</v>
      </c>
      <c r="R3230" t="str">
        <f>VLOOKUP(A3230,таксономия!$1:$1048576,3,1)</f>
        <v xml:space="preserve"> Bos taurus (Bovine).</v>
      </c>
      <c r="S3230">
        <f t="shared" si="50"/>
        <v>273</v>
      </c>
    </row>
    <row r="3231" spans="1:19" x14ac:dyDescent="0.3">
      <c r="A3231" t="s">
        <v>1859</v>
      </c>
      <c r="B3231" t="s">
        <v>1860</v>
      </c>
      <c r="C3231">
        <v>722</v>
      </c>
      <c r="D3231" t="s">
        <v>12</v>
      </c>
      <c r="E3231">
        <v>122</v>
      </c>
      <c r="F3231">
        <v>198</v>
      </c>
      <c r="G3231">
        <v>2697</v>
      </c>
      <c r="H3231" t="s">
        <v>13</v>
      </c>
      <c r="I3231" t="str">
        <f>VLOOKUP(A3231,таксономия!$1:$1048576,7,1)</f>
        <v>Eukaryota</v>
      </c>
      <c r="J3231" t="str">
        <f>VLOOKUP(A3231,таксономия!$1:$1048576,8,1)</f>
        <v xml:space="preserve"> Metazoa</v>
      </c>
      <c r="K3231" t="str">
        <f>VLOOKUP(A3231,таксономия!$1:$1048576,9,1)</f>
        <v xml:space="preserve"> Chordata</v>
      </c>
      <c r="L3231" t="str">
        <f>VLOOKUP(A3231,таксономия!$1:$1048576,10,1)</f>
        <v xml:space="preserve"> Craniata</v>
      </c>
      <c r="M3231" t="str">
        <f>VLOOKUP(A3231,таксономия!$1:$1048576,11,1)</f>
        <v xml:space="preserve"> Vertebrata</v>
      </c>
      <c r="N3231" t="str">
        <f>VLOOKUP(A3231,таксономия!$1:$1048576,12,1)</f>
        <v xml:space="preserve"> Euteleostomi</v>
      </c>
      <c r="O3231" t="str">
        <f>VLOOKUP(A3231,таксономия!$1:$1048576,13,1)</f>
        <v>Actinopterygii</v>
      </c>
      <c r="P3231" t="str">
        <f>VLOOKUP(A3231,таксономия!$1:$1048576,14,1)</f>
        <v xml:space="preserve"> Neopterygii</v>
      </c>
      <c r="Q3231" t="str">
        <f>VLOOKUP(A3231,таксономия!$1:$1048576,15,1)</f>
        <v xml:space="preserve"> Teleostei</v>
      </c>
      <c r="R3231" t="str">
        <f>VLOOKUP(A3231,таксономия!$1:$1048576,3,1)</f>
        <v xml:space="preserve"> Gasterosteus aculeatus (Three-spined stickleback).</v>
      </c>
      <c r="S3231">
        <f t="shared" si="50"/>
        <v>76</v>
      </c>
    </row>
    <row r="3232" spans="1:19" x14ac:dyDescent="0.3">
      <c r="A3232" t="s">
        <v>1859</v>
      </c>
      <c r="B3232" t="s">
        <v>1860</v>
      </c>
      <c r="C3232">
        <v>722</v>
      </c>
      <c r="D3232" t="s">
        <v>12</v>
      </c>
      <c r="E3232">
        <v>203</v>
      </c>
      <c r="F3232">
        <v>280</v>
      </c>
      <c r="G3232">
        <v>2697</v>
      </c>
      <c r="H3232" t="s">
        <v>13</v>
      </c>
      <c r="I3232" t="str">
        <f>VLOOKUP(A3232,таксономия!$1:$1048576,7,1)</f>
        <v>Eukaryota</v>
      </c>
      <c r="J3232" t="str">
        <f>VLOOKUP(A3232,таксономия!$1:$1048576,8,1)</f>
        <v xml:space="preserve"> Metazoa</v>
      </c>
      <c r="K3232" t="str">
        <f>VLOOKUP(A3232,таксономия!$1:$1048576,9,1)</f>
        <v xml:space="preserve"> Chordata</v>
      </c>
      <c r="L3232" t="str">
        <f>VLOOKUP(A3232,таксономия!$1:$1048576,10,1)</f>
        <v xml:space="preserve"> Craniata</v>
      </c>
      <c r="M3232" t="str">
        <f>VLOOKUP(A3232,таксономия!$1:$1048576,11,1)</f>
        <v xml:space="preserve"> Vertebrata</v>
      </c>
      <c r="N3232" t="str">
        <f>VLOOKUP(A3232,таксономия!$1:$1048576,12,1)</f>
        <v xml:space="preserve"> Euteleostomi</v>
      </c>
      <c r="O3232" t="str">
        <f>VLOOKUP(A3232,таксономия!$1:$1048576,13,1)</f>
        <v>Actinopterygii</v>
      </c>
      <c r="P3232" t="str">
        <f>VLOOKUP(A3232,таксономия!$1:$1048576,14,1)</f>
        <v xml:space="preserve"> Neopterygii</v>
      </c>
      <c r="Q3232" t="str">
        <f>VLOOKUP(A3232,таксономия!$1:$1048576,15,1)</f>
        <v xml:space="preserve"> Teleostei</v>
      </c>
      <c r="R3232" t="str">
        <f>VLOOKUP(A3232,таксономия!$1:$1048576,3,1)</f>
        <v xml:space="preserve"> Gasterosteus aculeatus (Three-spined stickleback).</v>
      </c>
      <c r="S3232">
        <f t="shared" si="50"/>
        <v>77</v>
      </c>
    </row>
    <row r="3233" spans="1:19" x14ac:dyDescent="0.3">
      <c r="A3233" t="s">
        <v>1859</v>
      </c>
      <c r="B3233" t="s">
        <v>1860</v>
      </c>
      <c r="C3233">
        <v>722</v>
      </c>
      <c r="D3233" t="s">
        <v>12</v>
      </c>
      <c r="E3233">
        <v>297</v>
      </c>
      <c r="F3233">
        <v>375</v>
      </c>
      <c r="G3233">
        <v>2697</v>
      </c>
      <c r="H3233" t="s">
        <v>13</v>
      </c>
      <c r="I3233" t="str">
        <f>VLOOKUP(A3233,таксономия!$1:$1048576,7,1)</f>
        <v>Eukaryota</v>
      </c>
      <c r="J3233" t="str">
        <f>VLOOKUP(A3233,таксономия!$1:$1048576,8,1)</f>
        <v xml:space="preserve"> Metazoa</v>
      </c>
      <c r="K3233" t="str">
        <f>VLOOKUP(A3233,таксономия!$1:$1048576,9,1)</f>
        <v xml:space="preserve"> Chordata</v>
      </c>
      <c r="L3233" t="str">
        <f>VLOOKUP(A3233,таксономия!$1:$1048576,10,1)</f>
        <v xml:space="preserve"> Craniata</v>
      </c>
      <c r="M3233" t="str">
        <f>VLOOKUP(A3233,таксономия!$1:$1048576,11,1)</f>
        <v xml:space="preserve"> Vertebrata</v>
      </c>
      <c r="N3233" t="str">
        <f>VLOOKUP(A3233,таксономия!$1:$1048576,12,1)</f>
        <v xml:space="preserve"> Euteleostomi</v>
      </c>
      <c r="O3233" t="str">
        <f>VLOOKUP(A3233,таксономия!$1:$1048576,13,1)</f>
        <v>Actinopterygii</v>
      </c>
      <c r="P3233" t="str">
        <f>VLOOKUP(A3233,таксономия!$1:$1048576,14,1)</f>
        <v xml:space="preserve"> Neopterygii</v>
      </c>
      <c r="Q3233" t="str">
        <f>VLOOKUP(A3233,таксономия!$1:$1048576,15,1)</f>
        <v xml:space="preserve"> Teleostei</v>
      </c>
      <c r="R3233" t="str">
        <f>VLOOKUP(A3233,таксономия!$1:$1048576,3,1)</f>
        <v xml:space="preserve"> Gasterosteus aculeatus (Three-spined stickleback).</v>
      </c>
      <c r="S3233">
        <f t="shared" si="50"/>
        <v>78</v>
      </c>
    </row>
    <row r="3234" spans="1:19" x14ac:dyDescent="0.3">
      <c r="A3234" t="s">
        <v>1859</v>
      </c>
      <c r="B3234" t="s">
        <v>1860</v>
      </c>
      <c r="C3234">
        <v>722</v>
      </c>
      <c r="D3234" t="s">
        <v>12</v>
      </c>
      <c r="E3234">
        <v>384</v>
      </c>
      <c r="F3234">
        <v>462</v>
      </c>
      <c r="G3234">
        <v>2697</v>
      </c>
      <c r="H3234" t="s">
        <v>13</v>
      </c>
      <c r="I3234" t="str">
        <f>VLOOKUP(A3234,таксономия!$1:$1048576,7,1)</f>
        <v>Eukaryota</v>
      </c>
      <c r="J3234" t="str">
        <f>VLOOKUP(A3234,таксономия!$1:$1048576,8,1)</f>
        <v xml:space="preserve"> Metazoa</v>
      </c>
      <c r="K3234" t="str">
        <f>VLOOKUP(A3234,таксономия!$1:$1048576,9,1)</f>
        <v xml:space="preserve"> Chordata</v>
      </c>
      <c r="L3234" t="str">
        <f>VLOOKUP(A3234,таксономия!$1:$1048576,10,1)</f>
        <v xml:space="preserve"> Craniata</v>
      </c>
      <c r="M3234" t="str">
        <f>VLOOKUP(A3234,таксономия!$1:$1048576,11,1)</f>
        <v xml:space="preserve"> Vertebrata</v>
      </c>
      <c r="N3234" t="str">
        <f>VLOOKUP(A3234,таксономия!$1:$1048576,12,1)</f>
        <v xml:space="preserve"> Euteleostomi</v>
      </c>
      <c r="O3234" t="str">
        <f>VLOOKUP(A3234,таксономия!$1:$1048576,13,1)</f>
        <v>Actinopterygii</v>
      </c>
      <c r="P3234" t="str">
        <f>VLOOKUP(A3234,таксономия!$1:$1048576,14,1)</f>
        <v xml:space="preserve"> Neopterygii</v>
      </c>
      <c r="Q3234" t="str">
        <f>VLOOKUP(A3234,таксономия!$1:$1048576,15,1)</f>
        <v xml:space="preserve"> Teleostei</v>
      </c>
      <c r="R3234" t="str">
        <f>VLOOKUP(A3234,таксономия!$1:$1048576,3,1)</f>
        <v xml:space="preserve"> Gasterosteus aculeatus (Three-spined stickleback).</v>
      </c>
      <c r="S3234">
        <f t="shared" si="50"/>
        <v>78</v>
      </c>
    </row>
    <row r="3235" spans="1:19" x14ac:dyDescent="0.3">
      <c r="A3235" t="s">
        <v>1859</v>
      </c>
      <c r="B3235" t="s">
        <v>1860</v>
      </c>
      <c r="C3235">
        <v>722</v>
      </c>
      <c r="D3235" t="s">
        <v>16</v>
      </c>
      <c r="E3235">
        <v>495</v>
      </c>
      <c r="F3235">
        <v>715</v>
      </c>
      <c r="G3235">
        <v>22248</v>
      </c>
      <c r="H3235" t="s">
        <v>17</v>
      </c>
      <c r="I3235" t="str">
        <f>VLOOKUP(A3235,таксономия!$1:$1048576,7,1)</f>
        <v>Eukaryota</v>
      </c>
      <c r="J3235" t="str">
        <f>VLOOKUP(A3235,таксономия!$1:$1048576,8,1)</f>
        <v xml:space="preserve"> Metazoa</v>
      </c>
      <c r="K3235" t="str">
        <f>VLOOKUP(A3235,таксономия!$1:$1048576,9,1)</f>
        <v xml:space="preserve"> Chordata</v>
      </c>
      <c r="L3235" t="str">
        <f>VLOOKUP(A3235,таксономия!$1:$1048576,10,1)</f>
        <v xml:space="preserve"> Craniata</v>
      </c>
      <c r="M3235" t="str">
        <f>VLOOKUP(A3235,таксономия!$1:$1048576,11,1)</f>
        <v xml:space="preserve"> Vertebrata</v>
      </c>
      <c r="N3235" t="str">
        <f>VLOOKUP(A3235,таксономия!$1:$1048576,12,1)</f>
        <v xml:space="preserve"> Euteleostomi</v>
      </c>
      <c r="O3235" t="str">
        <f>VLOOKUP(A3235,таксономия!$1:$1048576,13,1)</f>
        <v>Actinopterygii</v>
      </c>
      <c r="P3235" t="str">
        <f>VLOOKUP(A3235,таксономия!$1:$1048576,14,1)</f>
        <v xml:space="preserve"> Neopterygii</v>
      </c>
      <c r="Q3235" t="str">
        <f>VLOOKUP(A3235,таксономия!$1:$1048576,15,1)</f>
        <v xml:space="preserve"> Teleostei</v>
      </c>
      <c r="R3235" t="str">
        <f>VLOOKUP(A3235,таксономия!$1:$1048576,3,1)</f>
        <v xml:space="preserve"> Gasterosteus aculeatus (Three-spined stickleback).</v>
      </c>
      <c r="S3235">
        <f t="shared" si="50"/>
        <v>220</v>
      </c>
    </row>
    <row r="3236" spans="1:19" x14ac:dyDescent="0.3">
      <c r="A3236" t="s">
        <v>1861</v>
      </c>
      <c r="B3236" t="s">
        <v>1862</v>
      </c>
      <c r="C3236">
        <v>777</v>
      </c>
      <c r="D3236" t="s">
        <v>12</v>
      </c>
      <c r="E3236">
        <v>1</v>
      </c>
      <c r="F3236">
        <v>64</v>
      </c>
      <c r="G3236">
        <v>2697</v>
      </c>
      <c r="H3236" t="s">
        <v>13</v>
      </c>
      <c r="I3236" t="str">
        <f>VLOOKUP(A3236,таксономия!$1:$1048576,7,1)</f>
        <v>Eukaryota</v>
      </c>
      <c r="J3236" t="str">
        <f>VLOOKUP(A3236,таксономия!$1:$1048576,8,1)</f>
        <v xml:space="preserve"> Metazoa</v>
      </c>
      <c r="K3236" t="str">
        <f>VLOOKUP(A3236,таксономия!$1:$1048576,9,1)</f>
        <v xml:space="preserve"> Chordata</v>
      </c>
      <c r="L3236" t="str">
        <f>VLOOKUP(A3236,таксономия!$1:$1048576,10,1)</f>
        <v xml:space="preserve"> Craniata</v>
      </c>
      <c r="M3236" t="str">
        <f>VLOOKUP(A3236,таксономия!$1:$1048576,11,1)</f>
        <v xml:space="preserve"> Vertebrata</v>
      </c>
      <c r="N3236" t="str">
        <f>VLOOKUP(A3236,таксономия!$1:$1048576,12,1)</f>
        <v xml:space="preserve"> Euteleostomi</v>
      </c>
      <c r="O3236" t="str">
        <f>VLOOKUP(A3236,таксономия!$1:$1048576,13,1)</f>
        <v>Actinopterygii</v>
      </c>
      <c r="P3236" t="str">
        <f>VLOOKUP(A3236,таксономия!$1:$1048576,14,1)</f>
        <v xml:space="preserve"> Neopterygii</v>
      </c>
      <c r="Q3236" t="str">
        <f>VLOOKUP(A3236,таксономия!$1:$1048576,15,1)</f>
        <v xml:space="preserve"> Teleostei</v>
      </c>
      <c r="R3236" t="str">
        <f>VLOOKUP(A3236,таксономия!$1:$1048576,3,1)</f>
        <v xml:space="preserve"> Gasterosteus aculeatus (Three-spined stickleback).</v>
      </c>
      <c r="S3236">
        <f t="shared" si="50"/>
        <v>63</v>
      </c>
    </row>
    <row r="3237" spans="1:19" x14ac:dyDescent="0.3">
      <c r="A3237" t="s">
        <v>1861</v>
      </c>
      <c r="B3237" t="s">
        <v>1862</v>
      </c>
      <c r="C3237">
        <v>777</v>
      </c>
      <c r="D3237" t="s">
        <v>184</v>
      </c>
      <c r="E3237">
        <v>69</v>
      </c>
      <c r="F3237">
        <v>165</v>
      </c>
      <c r="G3237">
        <v>8985</v>
      </c>
      <c r="H3237" t="s">
        <v>185</v>
      </c>
      <c r="I3237" t="str">
        <f>VLOOKUP(A3237,таксономия!$1:$1048576,7,1)</f>
        <v>Eukaryota</v>
      </c>
      <c r="J3237" t="str">
        <f>VLOOKUP(A3237,таксономия!$1:$1048576,8,1)</f>
        <v xml:space="preserve"> Metazoa</v>
      </c>
      <c r="K3237" t="str">
        <f>VLOOKUP(A3237,таксономия!$1:$1048576,9,1)</f>
        <v xml:space="preserve"> Chordata</v>
      </c>
      <c r="L3237" t="str">
        <f>VLOOKUP(A3237,таксономия!$1:$1048576,10,1)</f>
        <v xml:space="preserve"> Craniata</v>
      </c>
      <c r="M3237" t="str">
        <f>VLOOKUP(A3237,таксономия!$1:$1048576,11,1)</f>
        <v xml:space="preserve"> Vertebrata</v>
      </c>
      <c r="N3237" t="str">
        <f>VLOOKUP(A3237,таксономия!$1:$1048576,12,1)</f>
        <v xml:space="preserve"> Euteleostomi</v>
      </c>
      <c r="O3237" t="str">
        <f>VLOOKUP(A3237,таксономия!$1:$1048576,13,1)</f>
        <v>Actinopterygii</v>
      </c>
      <c r="P3237" t="str">
        <f>VLOOKUP(A3237,таксономия!$1:$1048576,14,1)</f>
        <v xml:space="preserve"> Neopterygii</v>
      </c>
      <c r="Q3237" t="str">
        <f>VLOOKUP(A3237,таксономия!$1:$1048576,15,1)</f>
        <v xml:space="preserve"> Teleostei</v>
      </c>
      <c r="R3237" t="str">
        <f>VLOOKUP(A3237,таксономия!$1:$1048576,3,1)</f>
        <v xml:space="preserve"> Gasterosteus aculeatus (Three-spined stickleback).</v>
      </c>
      <c r="S3237">
        <f t="shared" si="50"/>
        <v>96</v>
      </c>
    </row>
    <row r="3238" spans="1:19" x14ac:dyDescent="0.3">
      <c r="A3238" t="s">
        <v>1861</v>
      </c>
      <c r="B3238" t="s">
        <v>1862</v>
      </c>
      <c r="C3238">
        <v>777</v>
      </c>
      <c r="D3238" t="s">
        <v>184</v>
      </c>
      <c r="E3238">
        <v>177</v>
      </c>
      <c r="F3238">
        <v>274</v>
      </c>
      <c r="G3238">
        <v>8985</v>
      </c>
      <c r="H3238" t="s">
        <v>185</v>
      </c>
      <c r="I3238" t="str">
        <f>VLOOKUP(A3238,таксономия!$1:$1048576,7,1)</f>
        <v>Eukaryota</v>
      </c>
      <c r="J3238" t="str">
        <f>VLOOKUP(A3238,таксономия!$1:$1048576,8,1)</f>
        <v xml:space="preserve"> Metazoa</v>
      </c>
      <c r="K3238" t="str">
        <f>VLOOKUP(A3238,таксономия!$1:$1048576,9,1)</f>
        <v xml:space="preserve"> Chordata</v>
      </c>
      <c r="L3238" t="str">
        <f>VLOOKUP(A3238,таксономия!$1:$1048576,10,1)</f>
        <v xml:space="preserve"> Craniata</v>
      </c>
      <c r="M3238" t="str">
        <f>VLOOKUP(A3238,таксономия!$1:$1048576,11,1)</f>
        <v xml:space="preserve"> Vertebrata</v>
      </c>
      <c r="N3238" t="str">
        <f>VLOOKUP(A3238,таксономия!$1:$1048576,12,1)</f>
        <v xml:space="preserve"> Euteleostomi</v>
      </c>
      <c r="O3238" t="str">
        <f>VLOOKUP(A3238,таксономия!$1:$1048576,13,1)</f>
        <v>Actinopterygii</v>
      </c>
      <c r="P3238" t="str">
        <f>VLOOKUP(A3238,таксономия!$1:$1048576,14,1)</f>
        <v xml:space="preserve"> Neopterygii</v>
      </c>
      <c r="Q3238" t="str">
        <f>VLOOKUP(A3238,таксономия!$1:$1048576,15,1)</f>
        <v xml:space="preserve"> Teleostei</v>
      </c>
      <c r="R3238" t="str">
        <f>VLOOKUP(A3238,таксономия!$1:$1048576,3,1)</f>
        <v xml:space="preserve"> Gasterosteus aculeatus (Three-spined stickleback).</v>
      </c>
      <c r="S3238">
        <f t="shared" si="50"/>
        <v>97</v>
      </c>
    </row>
    <row r="3239" spans="1:19" x14ac:dyDescent="0.3">
      <c r="A3239" t="s">
        <v>1861</v>
      </c>
      <c r="B3239" t="s">
        <v>1862</v>
      </c>
      <c r="C3239">
        <v>777</v>
      </c>
      <c r="D3239" t="s">
        <v>184</v>
      </c>
      <c r="E3239">
        <v>285</v>
      </c>
      <c r="F3239">
        <v>382</v>
      </c>
      <c r="G3239">
        <v>8985</v>
      </c>
      <c r="H3239" t="s">
        <v>185</v>
      </c>
      <c r="I3239" t="str">
        <f>VLOOKUP(A3239,таксономия!$1:$1048576,7,1)</f>
        <v>Eukaryota</v>
      </c>
      <c r="J3239" t="str">
        <f>VLOOKUP(A3239,таксономия!$1:$1048576,8,1)</f>
        <v xml:space="preserve"> Metazoa</v>
      </c>
      <c r="K3239" t="str">
        <f>VLOOKUP(A3239,таксономия!$1:$1048576,9,1)</f>
        <v xml:space="preserve"> Chordata</v>
      </c>
      <c r="L3239" t="str">
        <f>VLOOKUP(A3239,таксономия!$1:$1048576,10,1)</f>
        <v xml:space="preserve"> Craniata</v>
      </c>
      <c r="M3239" t="str">
        <f>VLOOKUP(A3239,таксономия!$1:$1048576,11,1)</f>
        <v xml:space="preserve"> Vertebrata</v>
      </c>
      <c r="N3239" t="str">
        <f>VLOOKUP(A3239,таксономия!$1:$1048576,12,1)</f>
        <v xml:space="preserve"> Euteleostomi</v>
      </c>
      <c r="O3239" t="str">
        <f>VLOOKUP(A3239,таксономия!$1:$1048576,13,1)</f>
        <v>Actinopterygii</v>
      </c>
      <c r="P3239" t="str">
        <f>VLOOKUP(A3239,таксономия!$1:$1048576,14,1)</f>
        <v xml:space="preserve"> Neopterygii</v>
      </c>
      <c r="Q3239" t="str">
        <f>VLOOKUP(A3239,таксономия!$1:$1048576,15,1)</f>
        <v xml:space="preserve"> Teleostei</v>
      </c>
      <c r="R3239" t="str">
        <f>VLOOKUP(A3239,таксономия!$1:$1048576,3,1)</f>
        <v xml:space="preserve"> Gasterosteus aculeatus (Three-spined stickleback).</v>
      </c>
      <c r="S3239">
        <f t="shared" si="50"/>
        <v>97</v>
      </c>
    </row>
    <row r="3240" spans="1:19" x14ac:dyDescent="0.3">
      <c r="A3240" t="s">
        <v>1861</v>
      </c>
      <c r="B3240" t="s">
        <v>1862</v>
      </c>
      <c r="C3240">
        <v>777</v>
      </c>
      <c r="D3240" t="s">
        <v>184</v>
      </c>
      <c r="E3240">
        <v>404</v>
      </c>
      <c r="F3240">
        <v>501</v>
      </c>
      <c r="G3240">
        <v>8985</v>
      </c>
      <c r="H3240" t="s">
        <v>185</v>
      </c>
      <c r="I3240" t="str">
        <f>VLOOKUP(A3240,таксономия!$1:$1048576,7,1)</f>
        <v>Eukaryota</v>
      </c>
      <c r="J3240" t="str">
        <f>VLOOKUP(A3240,таксономия!$1:$1048576,8,1)</f>
        <v xml:space="preserve"> Metazoa</v>
      </c>
      <c r="K3240" t="str">
        <f>VLOOKUP(A3240,таксономия!$1:$1048576,9,1)</f>
        <v xml:space="preserve"> Chordata</v>
      </c>
      <c r="L3240" t="str">
        <f>VLOOKUP(A3240,таксономия!$1:$1048576,10,1)</f>
        <v xml:space="preserve"> Craniata</v>
      </c>
      <c r="M3240" t="str">
        <f>VLOOKUP(A3240,таксономия!$1:$1048576,11,1)</f>
        <v xml:space="preserve"> Vertebrata</v>
      </c>
      <c r="N3240" t="str">
        <f>VLOOKUP(A3240,таксономия!$1:$1048576,12,1)</f>
        <v xml:space="preserve"> Euteleostomi</v>
      </c>
      <c r="O3240" t="str">
        <f>VLOOKUP(A3240,таксономия!$1:$1048576,13,1)</f>
        <v>Actinopterygii</v>
      </c>
      <c r="P3240" t="str">
        <f>VLOOKUP(A3240,таксономия!$1:$1048576,14,1)</f>
        <v xml:space="preserve"> Neopterygii</v>
      </c>
      <c r="Q3240" t="str">
        <f>VLOOKUP(A3240,таксономия!$1:$1048576,15,1)</f>
        <v xml:space="preserve"> Teleostei</v>
      </c>
      <c r="R3240" t="str">
        <f>VLOOKUP(A3240,таксономия!$1:$1048576,3,1)</f>
        <v xml:space="preserve"> Gasterosteus aculeatus (Three-spined stickleback).</v>
      </c>
      <c r="S3240">
        <f t="shared" si="50"/>
        <v>97</v>
      </c>
    </row>
    <row r="3241" spans="1:19" x14ac:dyDescent="0.3">
      <c r="A3241" t="s">
        <v>1861</v>
      </c>
      <c r="B3241" t="s">
        <v>1862</v>
      </c>
      <c r="C3241">
        <v>777</v>
      </c>
      <c r="D3241" t="s">
        <v>16</v>
      </c>
      <c r="E3241">
        <v>531</v>
      </c>
      <c r="F3241">
        <v>770</v>
      </c>
      <c r="G3241">
        <v>22248</v>
      </c>
      <c r="H3241" t="s">
        <v>17</v>
      </c>
      <c r="I3241" t="str">
        <f>VLOOKUP(A3241,таксономия!$1:$1048576,7,1)</f>
        <v>Eukaryota</v>
      </c>
      <c r="J3241" t="str">
        <f>VLOOKUP(A3241,таксономия!$1:$1048576,8,1)</f>
        <v xml:space="preserve"> Metazoa</v>
      </c>
      <c r="K3241" t="str">
        <f>VLOOKUP(A3241,таксономия!$1:$1048576,9,1)</f>
        <v xml:space="preserve"> Chordata</v>
      </c>
      <c r="L3241" t="str">
        <f>VLOOKUP(A3241,таксономия!$1:$1048576,10,1)</f>
        <v xml:space="preserve"> Craniata</v>
      </c>
      <c r="M3241" t="str">
        <f>VLOOKUP(A3241,таксономия!$1:$1048576,11,1)</f>
        <v xml:space="preserve"> Vertebrata</v>
      </c>
      <c r="N3241" t="str">
        <f>VLOOKUP(A3241,таксономия!$1:$1048576,12,1)</f>
        <v xml:space="preserve"> Euteleostomi</v>
      </c>
      <c r="O3241" t="str">
        <f>VLOOKUP(A3241,таксономия!$1:$1048576,13,1)</f>
        <v>Actinopterygii</v>
      </c>
      <c r="P3241" t="str">
        <f>VLOOKUP(A3241,таксономия!$1:$1048576,14,1)</f>
        <v xml:space="preserve"> Neopterygii</v>
      </c>
      <c r="Q3241" t="str">
        <f>VLOOKUP(A3241,таксономия!$1:$1048576,15,1)</f>
        <v xml:space="preserve"> Teleostei</v>
      </c>
      <c r="R3241" t="str">
        <f>VLOOKUP(A3241,таксономия!$1:$1048576,3,1)</f>
        <v xml:space="preserve"> Gasterosteus aculeatus (Three-spined stickleback).</v>
      </c>
      <c r="S3241">
        <f t="shared" si="50"/>
        <v>239</v>
      </c>
    </row>
    <row r="3242" spans="1:19" x14ac:dyDescent="0.3">
      <c r="A3242" t="s">
        <v>1863</v>
      </c>
      <c r="B3242" t="s">
        <v>1864</v>
      </c>
      <c r="C3242">
        <v>773</v>
      </c>
      <c r="D3242" t="s">
        <v>12</v>
      </c>
      <c r="E3242">
        <v>1</v>
      </c>
      <c r="F3242">
        <v>64</v>
      </c>
      <c r="G3242">
        <v>2697</v>
      </c>
      <c r="H3242" t="s">
        <v>13</v>
      </c>
      <c r="I3242" t="str">
        <f>VLOOKUP(A3242,таксономия!$1:$1048576,7,1)</f>
        <v>Eukaryota</v>
      </c>
      <c r="J3242" t="str">
        <f>VLOOKUP(A3242,таксономия!$1:$1048576,8,1)</f>
        <v xml:space="preserve"> Metazoa</v>
      </c>
      <c r="K3242" t="str">
        <f>VLOOKUP(A3242,таксономия!$1:$1048576,9,1)</f>
        <v xml:space="preserve"> Chordata</v>
      </c>
      <c r="L3242" t="str">
        <f>VLOOKUP(A3242,таксономия!$1:$1048576,10,1)</f>
        <v xml:space="preserve"> Craniata</v>
      </c>
      <c r="M3242" t="str">
        <f>VLOOKUP(A3242,таксономия!$1:$1048576,11,1)</f>
        <v xml:space="preserve"> Vertebrata</v>
      </c>
      <c r="N3242" t="str">
        <f>VLOOKUP(A3242,таксономия!$1:$1048576,12,1)</f>
        <v xml:space="preserve"> Euteleostomi</v>
      </c>
      <c r="O3242" t="str">
        <f>VLOOKUP(A3242,таксономия!$1:$1048576,13,1)</f>
        <v>Actinopterygii</v>
      </c>
      <c r="P3242" t="str">
        <f>VLOOKUP(A3242,таксономия!$1:$1048576,14,1)</f>
        <v xml:space="preserve"> Neopterygii</v>
      </c>
      <c r="Q3242" t="str">
        <f>VLOOKUP(A3242,таксономия!$1:$1048576,15,1)</f>
        <v xml:space="preserve"> Teleostei</v>
      </c>
      <c r="R3242" t="str">
        <f>VLOOKUP(A3242,таксономия!$1:$1048576,3,1)</f>
        <v xml:space="preserve"> Gasterosteus aculeatus (Three-spined stickleback).</v>
      </c>
      <c r="S3242">
        <f t="shared" si="50"/>
        <v>63</v>
      </c>
    </row>
    <row r="3243" spans="1:19" x14ac:dyDescent="0.3">
      <c r="A3243" t="s">
        <v>1863</v>
      </c>
      <c r="B3243" t="s">
        <v>1864</v>
      </c>
      <c r="C3243">
        <v>773</v>
      </c>
      <c r="D3243" t="s">
        <v>184</v>
      </c>
      <c r="E3243">
        <v>69</v>
      </c>
      <c r="F3243">
        <v>166</v>
      </c>
      <c r="G3243">
        <v>8985</v>
      </c>
      <c r="H3243" t="s">
        <v>185</v>
      </c>
      <c r="I3243" t="str">
        <f>VLOOKUP(A3243,таксономия!$1:$1048576,7,1)</f>
        <v>Eukaryota</v>
      </c>
      <c r="J3243" t="str">
        <f>VLOOKUP(A3243,таксономия!$1:$1048576,8,1)</f>
        <v xml:space="preserve"> Metazoa</v>
      </c>
      <c r="K3243" t="str">
        <f>VLOOKUP(A3243,таксономия!$1:$1048576,9,1)</f>
        <v xml:space="preserve"> Chordata</v>
      </c>
      <c r="L3243" t="str">
        <f>VLOOKUP(A3243,таксономия!$1:$1048576,10,1)</f>
        <v xml:space="preserve"> Craniata</v>
      </c>
      <c r="M3243" t="str">
        <f>VLOOKUP(A3243,таксономия!$1:$1048576,11,1)</f>
        <v xml:space="preserve"> Vertebrata</v>
      </c>
      <c r="N3243" t="str">
        <f>VLOOKUP(A3243,таксономия!$1:$1048576,12,1)</f>
        <v xml:space="preserve"> Euteleostomi</v>
      </c>
      <c r="O3243" t="str">
        <f>VLOOKUP(A3243,таксономия!$1:$1048576,13,1)</f>
        <v>Actinopterygii</v>
      </c>
      <c r="P3243" t="str">
        <f>VLOOKUP(A3243,таксономия!$1:$1048576,14,1)</f>
        <v xml:space="preserve"> Neopterygii</v>
      </c>
      <c r="Q3243" t="str">
        <f>VLOOKUP(A3243,таксономия!$1:$1048576,15,1)</f>
        <v xml:space="preserve"> Teleostei</v>
      </c>
      <c r="R3243" t="str">
        <f>VLOOKUP(A3243,таксономия!$1:$1048576,3,1)</f>
        <v xml:space="preserve"> Gasterosteus aculeatus (Three-spined stickleback).</v>
      </c>
      <c r="S3243">
        <f t="shared" si="50"/>
        <v>97</v>
      </c>
    </row>
    <row r="3244" spans="1:19" x14ac:dyDescent="0.3">
      <c r="A3244" t="s">
        <v>1863</v>
      </c>
      <c r="B3244" t="s">
        <v>1864</v>
      </c>
      <c r="C3244">
        <v>773</v>
      </c>
      <c r="D3244" t="s">
        <v>184</v>
      </c>
      <c r="E3244">
        <v>178</v>
      </c>
      <c r="F3244">
        <v>275</v>
      </c>
      <c r="G3244">
        <v>8985</v>
      </c>
      <c r="H3244" t="s">
        <v>185</v>
      </c>
      <c r="I3244" t="str">
        <f>VLOOKUP(A3244,таксономия!$1:$1048576,7,1)</f>
        <v>Eukaryota</v>
      </c>
      <c r="J3244" t="str">
        <f>VLOOKUP(A3244,таксономия!$1:$1048576,8,1)</f>
        <v xml:space="preserve"> Metazoa</v>
      </c>
      <c r="K3244" t="str">
        <f>VLOOKUP(A3244,таксономия!$1:$1048576,9,1)</f>
        <v xml:space="preserve"> Chordata</v>
      </c>
      <c r="L3244" t="str">
        <f>VLOOKUP(A3244,таксономия!$1:$1048576,10,1)</f>
        <v xml:space="preserve"> Craniata</v>
      </c>
      <c r="M3244" t="str">
        <f>VLOOKUP(A3244,таксономия!$1:$1048576,11,1)</f>
        <v xml:space="preserve"> Vertebrata</v>
      </c>
      <c r="N3244" t="str">
        <f>VLOOKUP(A3244,таксономия!$1:$1048576,12,1)</f>
        <v xml:space="preserve"> Euteleostomi</v>
      </c>
      <c r="O3244" t="str">
        <f>VLOOKUP(A3244,таксономия!$1:$1048576,13,1)</f>
        <v>Actinopterygii</v>
      </c>
      <c r="P3244" t="str">
        <f>VLOOKUP(A3244,таксономия!$1:$1048576,14,1)</f>
        <v xml:space="preserve"> Neopterygii</v>
      </c>
      <c r="Q3244" t="str">
        <f>VLOOKUP(A3244,таксономия!$1:$1048576,15,1)</f>
        <v xml:space="preserve"> Teleostei</v>
      </c>
      <c r="R3244" t="str">
        <f>VLOOKUP(A3244,таксономия!$1:$1048576,3,1)</f>
        <v xml:space="preserve"> Gasterosteus aculeatus (Three-spined stickleback).</v>
      </c>
      <c r="S3244">
        <f t="shared" si="50"/>
        <v>97</v>
      </c>
    </row>
    <row r="3245" spans="1:19" x14ac:dyDescent="0.3">
      <c r="A3245" t="s">
        <v>1863</v>
      </c>
      <c r="B3245" t="s">
        <v>1864</v>
      </c>
      <c r="C3245">
        <v>773</v>
      </c>
      <c r="D3245" t="s">
        <v>184</v>
      </c>
      <c r="E3245">
        <v>285</v>
      </c>
      <c r="F3245">
        <v>382</v>
      </c>
      <c r="G3245">
        <v>8985</v>
      </c>
      <c r="H3245" t="s">
        <v>185</v>
      </c>
      <c r="I3245" t="str">
        <f>VLOOKUP(A3245,таксономия!$1:$1048576,7,1)</f>
        <v>Eukaryota</v>
      </c>
      <c r="J3245" t="str">
        <f>VLOOKUP(A3245,таксономия!$1:$1048576,8,1)</f>
        <v xml:space="preserve"> Metazoa</v>
      </c>
      <c r="K3245" t="str">
        <f>VLOOKUP(A3245,таксономия!$1:$1048576,9,1)</f>
        <v xml:space="preserve"> Chordata</v>
      </c>
      <c r="L3245" t="str">
        <f>VLOOKUP(A3245,таксономия!$1:$1048576,10,1)</f>
        <v xml:space="preserve"> Craniata</v>
      </c>
      <c r="M3245" t="str">
        <f>VLOOKUP(A3245,таксономия!$1:$1048576,11,1)</f>
        <v xml:space="preserve"> Vertebrata</v>
      </c>
      <c r="N3245" t="str">
        <f>VLOOKUP(A3245,таксономия!$1:$1048576,12,1)</f>
        <v xml:space="preserve"> Euteleostomi</v>
      </c>
      <c r="O3245" t="str">
        <f>VLOOKUP(A3245,таксономия!$1:$1048576,13,1)</f>
        <v>Actinopterygii</v>
      </c>
      <c r="P3245" t="str">
        <f>VLOOKUP(A3245,таксономия!$1:$1048576,14,1)</f>
        <v xml:space="preserve"> Neopterygii</v>
      </c>
      <c r="Q3245" t="str">
        <f>VLOOKUP(A3245,таксономия!$1:$1048576,15,1)</f>
        <v xml:space="preserve"> Teleostei</v>
      </c>
      <c r="R3245" t="str">
        <f>VLOOKUP(A3245,таксономия!$1:$1048576,3,1)</f>
        <v xml:space="preserve"> Gasterosteus aculeatus (Three-spined stickleback).</v>
      </c>
      <c r="S3245">
        <f t="shared" si="50"/>
        <v>97</v>
      </c>
    </row>
    <row r="3246" spans="1:19" x14ac:dyDescent="0.3">
      <c r="A3246" t="s">
        <v>1863</v>
      </c>
      <c r="B3246" t="s">
        <v>1864</v>
      </c>
      <c r="C3246">
        <v>773</v>
      </c>
      <c r="D3246" t="s">
        <v>184</v>
      </c>
      <c r="E3246">
        <v>406</v>
      </c>
      <c r="F3246">
        <v>501</v>
      </c>
      <c r="G3246">
        <v>8985</v>
      </c>
      <c r="H3246" t="s">
        <v>185</v>
      </c>
      <c r="I3246" t="str">
        <f>VLOOKUP(A3246,таксономия!$1:$1048576,7,1)</f>
        <v>Eukaryota</v>
      </c>
      <c r="J3246" t="str">
        <f>VLOOKUP(A3246,таксономия!$1:$1048576,8,1)</f>
        <v xml:space="preserve"> Metazoa</v>
      </c>
      <c r="K3246" t="str">
        <f>VLOOKUP(A3246,таксономия!$1:$1048576,9,1)</f>
        <v xml:space="preserve"> Chordata</v>
      </c>
      <c r="L3246" t="str">
        <f>VLOOKUP(A3246,таксономия!$1:$1048576,10,1)</f>
        <v xml:space="preserve"> Craniata</v>
      </c>
      <c r="M3246" t="str">
        <f>VLOOKUP(A3246,таксономия!$1:$1048576,11,1)</f>
        <v xml:space="preserve"> Vertebrata</v>
      </c>
      <c r="N3246" t="str">
        <f>VLOOKUP(A3246,таксономия!$1:$1048576,12,1)</f>
        <v xml:space="preserve"> Euteleostomi</v>
      </c>
      <c r="O3246" t="str">
        <f>VLOOKUP(A3246,таксономия!$1:$1048576,13,1)</f>
        <v>Actinopterygii</v>
      </c>
      <c r="P3246" t="str">
        <f>VLOOKUP(A3246,таксономия!$1:$1048576,14,1)</f>
        <v xml:space="preserve"> Neopterygii</v>
      </c>
      <c r="Q3246" t="str">
        <f>VLOOKUP(A3246,таксономия!$1:$1048576,15,1)</f>
        <v xml:space="preserve"> Teleostei</v>
      </c>
      <c r="R3246" t="str">
        <f>VLOOKUP(A3246,таксономия!$1:$1048576,3,1)</f>
        <v xml:space="preserve"> Gasterosteus aculeatus (Three-spined stickleback).</v>
      </c>
      <c r="S3246">
        <f t="shared" si="50"/>
        <v>95</v>
      </c>
    </row>
    <row r="3247" spans="1:19" x14ac:dyDescent="0.3">
      <c r="A3247" t="s">
        <v>1863</v>
      </c>
      <c r="B3247" t="s">
        <v>1864</v>
      </c>
      <c r="C3247">
        <v>773</v>
      </c>
      <c r="D3247" t="s">
        <v>16</v>
      </c>
      <c r="E3247">
        <v>533</v>
      </c>
      <c r="F3247">
        <v>767</v>
      </c>
      <c r="G3247">
        <v>22248</v>
      </c>
      <c r="H3247" t="s">
        <v>17</v>
      </c>
      <c r="I3247" t="str">
        <f>VLOOKUP(A3247,таксономия!$1:$1048576,7,1)</f>
        <v>Eukaryota</v>
      </c>
      <c r="J3247" t="str">
        <f>VLOOKUP(A3247,таксономия!$1:$1048576,8,1)</f>
        <v xml:space="preserve"> Metazoa</v>
      </c>
      <c r="K3247" t="str">
        <f>VLOOKUP(A3247,таксономия!$1:$1048576,9,1)</f>
        <v xml:space="preserve"> Chordata</v>
      </c>
      <c r="L3247" t="str">
        <f>VLOOKUP(A3247,таксономия!$1:$1048576,10,1)</f>
        <v xml:space="preserve"> Craniata</v>
      </c>
      <c r="M3247" t="str">
        <f>VLOOKUP(A3247,таксономия!$1:$1048576,11,1)</f>
        <v xml:space="preserve"> Vertebrata</v>
      </c>
      <c r="N3247" t="str">
        <f>VLOOKUP(A3247,таксономия!$1:$1048576,12,1)</f>
        <v xml:space="preserve"> Euteleostomi</v>
      </c>
      <c r="O3247" t="str">
        <f>VLOOKUP(A3247,таксономия!$1:$1048576,13,1)</f>
        <v>Actinopterygii</v>
      </c>
      <c r="P3247" t="str">
        <f>VLOOKUP(A3247,таксономия!$1:$1048576,14,1)</f>
        <v xml:space="preserve"> Neopterygii</v>
      </c>
      <c r="Q3247" t="str">
        <f>VLOOKUP(A3247,таксономия!$1:$1048576,15,1)</f>
        <v xml:space="preserve"> Teleostei</v>
      </c>
      <c r="R3247" t="str">
        <f>VLOOKUP(A3247,таксономия!$1:$1048576,3,1)</f>
        <v xml:space="preserve"> Gasterosteus aculeatus (Three-spined stickleback).</v>
      </c>
      <c r="S3247">
        <f t="shared" si="50"/>
        <v>234</v>
      </c>
    </row>
    <row r="3248" spans="1:19" x14ac:dyDescent="0.3">
      <c r="A3248" t="s">
        <v>1865</v>
      </c>
      <c r="B3248" t="s">
        <v>1866</v>
      </c>
      <c r="C3248">
        <v>502</v>
      </c>
      <c r="D3248" t="s">
        <v>34</v>
      </c>
      <c r="E3248">
        <v>15</v>
      </c>
      <c r="F3248">
        <v>46</v>
      </c>
      <c r="G3248">
        <v>24995</v>
      </c>
      <c r="H3248" t="s">
        <v>35</v>
      </c>
      <c r="I3248" t="str">
        <f>VLOOKUP(A3248,таксономия!$1:$1048576,7,1)</f>
        <v>Eukaryota</v>
      </c>
      <c r="J3248" t="str">
        <f>VLOOKUP(A3248,таксономия!$1:$1048576,8,1)</f>
        <v xml:space="preserve"> Metazoa</v>
      </c>
      <c r="K3248" t="str">
        <f>VLOOKUP(A3248,таксономия!$1:$1048576,9,1)</f>
        <v xml:space="preserve"> Chordata</v>
      </c>
      <c r="L3248" t="str">
        <f>VLOOKUP(A3248,таксономия!$1:$1048576,10,1)</f>
        <v xml:space="preserve"> Craniata</v>
      </c>
      <c r="M3248" t="str">
        <f>VLOOKUP(A3248,таксономия!$1:$1048576,11,1)</f>
        <v xml:space="preserve"> Vertebrata</v>
      </c>
      <c r="N3248" t="str">
        <f>VLOOKUP(A3248,таксономия!$1:$1048576,12,1)</f>
        <v xml:space="preserve"> Euteleostomi</v>
      </c>
      <c r="O3248" t="str">
        <f>VLOOKUP(A3248,таксономия!$1:$1048576,13,1)</f>
        <v>Actinopterygii</v>
      </c>
      <c r="P3248" t="str">
        <f>VLOOKUP(A3248,таксономия!$1:$1048576,14,1)</f>
        <v xml:space="preserve"> Neopterygii</v>
      </c>
      <c r="Q3248" t="str">
        <f>VLOOKUP(A3248,таксономия!$1:$1048576,15,1)</f>
        <v xml:space="preserve"> Teleostei</v>
      </c>
      <c r="R3248" t="str">
        <f>VLOOKUP(A3248,таксономия!$1:$1048576,3,1)</f>
        <v xml:space="preserve"> Gasterosteus aculeatus (Three-spined stickleback).</v>
      </c>
      <c r="S3248">
        <f t="shared" si="50"/>
        <v>31</v>
      </c>
    </row>
    <row r="3249" spans="1:19" x14ac:dyDescent="0.3">
      <c r="A3249" t="s">
        <v>1865</v>
      </c>
      <c r="B3249" t="s">
        <v>1866</v>
      </c>
      <c r="C3249">
        <v>502</v>
      </c>
      <c r="D3249" t="s">
        <v>12</v>
      </c>
      <c r="E3249">
        <v>131</v>
      </c>
      <c r="F3249">
        <v>212</v>
      </c>
      <c r="G3249">
        <v>2697</v>
      </c>
      <c r="H3249" t="s">
        <v>13</v>
      </c>
      <c r="I3249" t="str">
        <f>VLOOKUP(A3249,таксономия!$1:$1048576,7,1)</f>
        <v>Eukaryota</v>
      </c>
      <c r="J3249" t="str">
        <f>VLOOKUP(A3249,таксономия!$1:$1048576,8,1)</f>
        <v xml:space="preserve"> Metazoa</v>
      </c>
      <c r="K3249" t="str">
        <f>VLOOKUP(A3249,таксономия!$1:$1048576,9,1)</f>
        <v xml:space="preserve"> Chordata</v>
      </c>
      <c r="L3249" t="str">
        <f>VLOOKUP(A3249,таксономия!$1:$1048576,10,1)</f>
        <v xml:space="preserve"> Craniata</v>
      </c>
      <c r="M3249" t="str">
        <f>VLOOKUP(A3249,таксономия!$1:$1048576,11,1)</f>
        <v xml:space="preserve"> Vertebrata</v>
      </c>
      <c r="N3249" t="str">
        <f>VLOOKUP(A3249,таксономия!$1:$1048576,12,1)</f>
        <v xml:space="preserve"> Euteleostomi</v>
      </c>
      <c r="O3249" t="str">
        <f>VLOOKUP(A3249,таксономия!$1:$1048576,13,1)</f>
        <v>Actinopterygii</v>
      </c>
      <c r="P3249" t="str">
        <f>VLOOKUP(A3249,таксономия!$1:$1048576,14,1)</f>
        <v xml:space="preserve"> Neopterygii</v>
      </c>
      <c r="Q3249" t="str">
        <f>VLOOKUP(A3249,таксономия!$1:$1048576,15,1)</f>
        <v xml:space="preserve"> Teleostei</v>
      </c>
      <c r="R3249" t="str">
        <f>VLOOKUP(A3249,таксономия!$1:$1048576,3,1)</f>
        <v xml:space="preserve"> Gasterosteus aculeatus (Three-spined stickleback).</v>
      </c>
      <c r="S3249">
        <f t="shared" si="50"/>
        <v>81</v>
      </c>
    </row>
    <row r="3250" spans="1:19" x14ac:dyDescent="0.3">
      <c r="A3250" t="s">
        <v>1865</v>
      </c>
      <c r="B3250" t="s">
        <v>1866</v>
      </c>
      <c r="C3250">
        <v>502</v>
      </c>
      <c r="D3250" t="s">
        <v>16</v>
      </c>
      <c r="E3250">
        <v>254</v>
      </c>
      <c r="F3250">
        <v>493</v>
      </c>
      <c r="G3250">
        <v>22248</v>
      </c>
      <c r="H3250" t="s">
        <v>17</v>
      </c>
      <c r="I3250" t="str">
        <f>VLOOKUP(A3250,таксономия!$1:$1048576,7,1)</f>
        <v>Eukaryota</v>
      </c>
      <c r="J3250" t="str">
        <f>VLOOKUP(A3250,таксономия!$1:$1048576,8,1)</f>
        <v xml:space="preserve"> Metazoa</v>
      </c>
      <c r="K3250" t="str">
        <f>VLOOKUP(A3250,таксономия!$1:$1048576,9,1)</f>
        <v xml:space="preserve"> Chordata</v>
      </c>
      <c r="L3250" t="str">
        <f>VLOOKUP(A3250,таксономия!$1:$1048576,10,1)</f>
        <v xml:space="preserve"> Craniata</v>
      </c>
      <c r="M3250" t="str">
        <f>VLOOKUP(A3250,таксономия!$1:$1048576,11,1)</f>
        <v xml:space="preserve"> Vertebrata</v>
      </c>
      <c r="N3250" t="str">
        <f>VLOOKUP(A3250,таксономия!$1:$1048576,12,1)</f>
        <v xml:space="preserve"> Euteleostomi</v>
      </c>
      <c r="O3250" t="str">
        <f>VLOOKUP(A3250,таксономия!$1:$1048576,13,1)</f>
        <v>Actinopterygii</v>
      </c>
      <c r="P3250" t="str">
        <f>VLOOKUP(A3250,таксономия!$1:$1048576,14,1)</f>
        <v xml:space="preserve"> Neopterygii</v>
      </c>
      <c r="Q3250" t="str">
        <f>VLOOKUP(A3250,таксономия!$1:$1048576,15,1)</f>
        <v xml:space="preserve"> Teleostei</v>
      </c>
      <c r="R3250" t="str">
        <f>VLOOKUP(A3250,таксономия!$1:$1048576,3,1)</f>
        <v xml:space="preserve"> Gasterosteus aculeatus (Three-spined stickleback).</v>
      </c>
      <c r="S3250">
        <f t="shared" si="50"/>
        <v>239</v>
      </c>
    </row>
    <row r="3251" spans="1:19" x14ac:dyDescent="0.3">
      <c r="A3251" t="s">
        <v>1867</v>
      </c>
      <c r="B3251" t="s">
        <v>1868</v>
      </c>
      <c r="C3251">
        <v>413</v>
      </c>
      <c r="D3251" t="s">
        <v>34</v>
      </c>
      <c r="E3251">
        <v>8</v>
      </c>
      <c r="F3251">
        <v>39</v>
      </c>
      <c r="G3251">
        <v>24995</v>
      </c>
      <c r="H3251" t="s">
        <v>35</v>
      </c>
      <c r="I3251" t="str">
        <f>VLOOKUP(A3251,таксономия!$1:$1048576,7,1)</f>
        <v>Eukaryota</v>
      </c>
      <c r="J3251" t="str">
        <f>VLOOKUP(A3251,таксономия!$1:$1048576,8,1)</f>
        <v xml:space="preserve"> Metazoa</v>
      </c>
      <c r="K3251" t="str">
        <f>VLOOKUP(A3251,таксономия!$1:$1048576,9,1)</f>
        <v xml:space="preserve"> Chordata</v>
      </c>
      <c r="L3251" t="str">
        <f>VLOOKUP(A3251,таксономия!$1:$1048576,10,1)</f>
        <v xml:space="preserve"> Craniata</v>
      </c>
      <c r="M3251" t="str">
        <f>VLOOKUP(A3251,таксономия!$1:$1048576,11,1)</f>
        <v xml:space="preserve"> Vertebrata</v>
      </c>
      <c r="N3251" t="str">
        <f>VLOOKUP(A3251,таксономия!$1:$1048576,12,1)</f>
        <v xml:space="preserve"> Euteleostomi</v>
      </c>
      <c r="O3251" t="str">
        <f>VLOOKUP(A3251,таксономия!$1:$1048576,13,1)</f>
        <v>Actinopterygii</v>
      </c>
      <c r="P3251" t="str">
        <f>VLOOKUP(A3251,таксономия!$1:$1048576,14,1)</f>
        <v xml:space="preserve"> Neopterygii</v>
      </c>
      <c r="Q3251" t="str">
        <f>VLOOKUP(A3251,таксономия!$1:$1048576,15,1)</f>
        <v xml:space="preserve"> Teleostei</v>
      </c>
      <c r="R3251" t="str">
        <f>VLOOKUP(A3251,таксономия!$1:$1048576,3,1)</f>
        <v xml:space="preserve"> Gasterosteus aculeatus (Three-spined stickleback).</v>
      </c>
      <c r="S3251">
        <f t="shared" si="50"/>
        <v>31</v>
      </c>
    </row>
    <row r="3252" spans="1:19" x14ac:dyDescent="0.3">
      <c r="A3252" t="s">
        <v>1867</v>
      </c>
      <c r="B3252" t="s">
        <v>1868</v>
      </c>
      <c r="C3252">
        <v>413</v>
      </c>
      <c r="D3252" t="s">
        <v>12</v>
      </c>
      <c r="E3252">
        <v>47</v>
      </c>
      <c r="F3252">
        <v>128</v>
      </c>
      <c r="G3252">
        <v>2697</v>
      </c>
      <c r="H3252" t="s">
        <v>13</v>
      </c>
      <c r="I3252" t="str">
        <f>VLOOKUP(A3252,таксономия!$1:$1048576,7,1)</f>
        <v>Eukaryota</v>
      </c>
      <c r="J3252" t="str">
        <f>VLOOKUP(A3252,таксономия!$1:$1048576,8,1)</f>
        <v xml:space="preserve"> Metazoa</v>
      </c>
      <c r="K3252" t="str">
        <f>VLOOKUP(A3252,таксономия!$1:$1048576,9,1)</f>
        <v xml:space="preserve"> Chordata</v>
      </c>
      <c r="L3252" t="str">
        <f>VLOOKUP(A3252,таксономия!$1:$1048576,10,1)</f>
        <v xml:space="preserve"> Craniata</v>
      </c>
      <c r="M3252" t="str">
        <f>VLOOKUP(A3252,таксономия!$1:$1048576,11,1)</f>
        <v xml:space="preserve"> Vertebrata</v>
      </c>
      <c r="N3252" t="str">
        <f>VLOOKUP(A3252,таксономия!$1:$1048576,12,1)</f>
        <v xml:space="preserve"> Euteleostomi</v>
      </c>
      <c r="O3252" t="str">
        <f>VLOOKUP(A3252,таксономия!$1:$1048576,13,1)</f>
        <v>Actinopterygii</v>
      </c>
      <c r="P3252" t="str">
        <f>VLOOKUP(A3252,таксономия!$1:$1048576,14,1)</f>
        <v xml:space="preserve"> Neopterygii</v>
      </c>
      <c r="Q3252" t="str">
        <f>VLOOKUP(A3252,таксономия!$1:$1048576,15,1)</f>
        <v xml:space="preserve"> Teleostei</v>
      </c>
      <c r="R3252" t="str">
        <f>VLOOKUP(A3252,таксономия!$1:$1048576,3,1)</f>
        <v xml:space="preserve"> Gasterosteus aculeatus (Three-spined stickleback).</v>
      </c>
      <c r="S3252">
        <f t="shared" si="50"/>
        <v>81</v>
      </c>
    </row>
    <row r="3253" spans="1:19" x14ac:dyDescent="0.3">
      <c r="A3253" t="s">
        <v>1867</v>
      </c>
      <c r="B3253" t="s">
        <v>1868</v>
      </c>
      <c r="C3253">
        <v>413</v>
      </c>
      <c r="D3253" t="s">
        <v>16</v>
      </c>
      <c r="E3253">
        <v>161</v>
      </c>
      <c r="F3253">
        <v>402</v>
      </c>
      <c r="G3253">
        <v>22248</v>
      </c>
      <c r="H3253" t="s">
        <v>17</v>
      </c>
      <c r="I3253" t="str">
        <f>VLOOKUP(A3253,таксономия!$1:$1048576,7,1)</f>
        <v>Eukaryota</v>
      </c>
      <c r="J3253" t="str">
        <f>VLOOKUP(A3253,таксономия!$1:$1048576,8,1)</f>
        <v xml:space="preserve"> Metazoa</v>
      </c>
      <c r="K3253" t="str">
        <f>VLOOKUP(A3253,таксономия!$1:$1048576,9,1)</f>
        <v xml:space="preserve"> Chordata</v>
      </c>
      <c r="L3253" t="str">
        <f>VLOOKUP(A3253,таксономия!$1:$1048576,10,1)</f>
        <v xml:space="preserve"> Craniata</v>
      </c>
      <c r="M3253" t="str">
        <f>VLOOKUP(A3253,таксономия!$1:$1048576,11,1)</f>
        <v xml:space="preserve"> Vertebrata</v>
      </c>
      <c r="N3253" t="str">
        <f>VLOOKUP(A3253,таксономия!$1:$1048576,12,1)</f>
        <v xml:space="preserve"> Euteleostomi</v>
      </c>
      <c r="O3253" t="str">
        <f>VLOOKUP(A3253,таксономия!$1:$1048576,13,1)</f>
        <v>Actinopterygii</v>
      </c>
      <c r="P3253" t="str">
        <f>VLOOKUP(A3253,таксономия!$1:$1048576,14,1)</f>
        <v xml:space="preserve"> Neopterygii</v>
      </c>
      <c r="Q3253" t="str">
        <f>VLOOKUP(A3253,таксономия!$1:$1048576,15,1)</f>
        <v xml:space="preserve"> Teleostei</v>
      </c>
      <c r="R3253" t="str">
        <f>VLOOKUP(A3253,таксономия!$1:$1048576,3,1)</f>
        <v xml:space="preserve"> Gasterosteus aculeatus (Three-spined stickleback).</v>
      </c>
      <c r="S3253">
        <f t="shared" si="50"/>
        <v>241</v>
      </c>
    </row>
    <row r="3254" spans="1:19" x14ac:dyDescent="0.3">
      <c r="A3254" t="s">
        <v>1869</v>
      </c>
      <c r="B3254" t="s">
        <v>1870</v>
      </c>
      <c r="C3254">
        <v>578</v>
      </c>
      <c r="D3254" t="s">
        <v>34</v>
      </c>
      <c r="E3254">
        <v>79</v>
      </c>
      <c r="F3254">
        <v>112</v>
      </c>
      <c r="G3254">
        <v>24995</v>
      </c>
      <c r="H3254" t="s">
        <v>35</v>
      </c>
      <c r="I3254" t="str">
        <f>VLOOKUP(A3254,таксономия!$1:$1048576,7,1)</f>
        <v>Eukaryota</v>
      </c>
      <c r="J3254" t="str">
        <f>VLOOKUP(A3254,таксономия!$1:$1048576,8,1)</f>
        <v xml:space="preserve"> Metazoa</v>
      </c>
      <c r="K3254" t="str">
        <f>VLOOKUP(A3254,таксономия!$1:$1048576,9,1)</f>
        <v xml:space="preserve"> Chordata</v>
      </c>
      <c r="L3254" t="str">
        <f>VLOOKUP(A3254,таксономия!$1:$1048576,10,1)</f>
        <v xml:space="preserve"> Craniata</v>
      </c>
      <c r="M3254" t="str">
        <f>VLOOKUP(A3254,таксономия!$1:$1048576,11,1)</f>
        <v xml:space="preserve"> Vertebrata</v>
      </c>
      <c r="N3254" t="str">
        <f>VLOOKUP(A3254,таксономия!$1:$1048576,12,1)</f>
        <v xml:space="preserve"> Euteleostomi</v>
      </c>
      <c r="O3254" t="str">
        <f>VLOOKUP(A3254,таксономия!$1:$1048576,13,1)</f>
        <v>Actinopterygii</v>
      </c>
      <c r="P3254" t="str">
        <f>VLOOKUP(A3254,таксономия!$1:$1048576,14,1)</f>
        <v xml:space="preserve"> Neopterygii</v>
      </c>
      <c r="Q3254" t="str">
        <f>VLOOKUP(A3254,таксономия!$1:$1048576,15,1)</f>
        <v xml:space="preserve"> Teleostei</v>
      </c>
      <c r="R3254" t="str">
        <f>VLOOKUP(A3254,таксономия!$1:$1048576,3,1)</f>
        <v xml:space="preserve"> Gasterosteus aculeatus (Three-spined stickleback).</v>
      </c>
      <c r="S3254">
        <f t="shared" si="50"/>
        <v>33</v>
      </c>
    </row>
    <row r="3255" spans="1:19" x14ac:dyDescent="0.3">
      <c r="A3255" t="s">
        <v>1869</v>
      </c>
      <c r="B3255" t="s">
        <v>1870</v>
      </c>
      <c r="C3255">
        <v>578</v>
      </c>
      <c r="D3255" t="s">
        <v>12</v>
      </c>
      <c r="E3255">
        <v>121</v>
      </c>
      <c r="F3255">
        <v>202</v>
      </c>
      <c r="G3255">
        <v>2697</v>
      </c>
      <c r="H3255" t="s">
        <v>13</v>
      </c>
      <c r="I3255" t="str">
        <f>VLOOKUP(A3255,таксономия!$1:$1048576,7,1)</f>
        <v>Eukaryota</v>
      </c>
      <c r="J3255" t="str">
        <f>VLOOKUP(A3255,таксономия!$1:$1048576,8,1)</f>
        <v xml:space="preserve"> Metazoa</v>
      </c>
      <c r="K3255" t="str">
        <f>VLOOKUP(A3255,таксономия!$1:$1048576,9,1)</f>
        <v xml:space="preserve"> Chordata</v>
      </c>
      <c r="L3255" t="str">
        <f>VLOOKUP(A3255,таксономия!$1:$1048576,10,1)</f>
        <v xml:space="preserve"> Craniata</v>
      </c>
      <c r="M3255" t="str">
        <f>VLOOKUP(A3255,таксономия!$1:$1048576,11,1)</f>
        <v xml:space="preserve"> Vertebrata</v>
      </c>
      <c r="N3255" t="str">
        <f>VLOOKUP(A3255,таксономия!$1:$1048576,12,1)</f>
        <v xml:space="preserve"> Euteleostomi</v>
      </c>
      <c r="O3255" t="str">
        <f>VLOOKUP(A3255,таксономия!$1:$1048576,13,1)</f>
        <v>Actinopterygii</v>
      </c>
      <c r="P3255" t="str">
        <f>VLOOKUP(A3255,таксономия!$1:$1048576,14,1)</f>
        <v xml:space="preserve"> Neopterygii</v>
      </c>
      <c r="Q3255" t="str">
        <f>VLOOKUP(A3255,таксономия!$1:$1048576,15,1)</f>
        <v xml:space="preserve"> Teleostei</v>
      </c>
      <c r="R3255" t="str">
        <f>VLOOKUP(A3255,таксономия!$1:$1048576,3,1)</f>
        <v xml:space="preserve"> Gasterosteus aculeatus (Three-spined stickleback).</v>
      </c>
      <c r="S3255">
        <f t="shared" si="50"/>
        <v>81</v>
      </c>
    </row>
    <row r="3256" spans="1:19" x14ac:dyDescent="0.3">
      <c r="A3256" t="s">
        <v>1869</v>
      </c>
      <c r="B3256" t="s">
        <v>1870</v>
      </c>
      <c r="C3256">
        <v>578</v>
      </c>
      <c r="D3256" t="s">
        <v>12</v>
      </c>
      <c r="E3256">
        <v>210</v>
      </c>
      <c r="F3256">
        <v>291</v>
      </c>
      <c r="G3256">
        <v>2697</v>
      </c>
      <c r="H3256" t="s">
        <v>13</v>
      </c>
      <c r="I3256" t="str">
        <f>VLOOKUP(A3256,таксономия!$1:$1048576,7,1)</f>
        <v>Eukaryota</v>
      </c>
      <c r="J3256" t="str">
        <f>VLOOKUP(A3256,таксономия!$1:$1048576,8,1)</f>
        <v xml:space="preserve"> Metazoa</v>
      </c>
      <c r="K3256" t="str">
        <f>VLOOKUP(A3256,таксономия!$1:$1048576,9,1)</f>
        <v xml:space="preserve"> Chordata</v>
      </c>
      <c r="L3256" t="str">
        <f>VLOOKUP(A3256,таксономия!$1:$1048576,10,1)</f>
        <v xml:space="preserve"> Craniata</v>
      </c>
      <c r="M3256" t="str">
        <f>VLOOKUP(A3256,таксономия!$1:$1048576,11,1)</f>
        <v xml:space="preserve"> Vertebrata</v>
      </c>
      <c r="N3256" t="str">
        <f>VLOOKUP(A3256,таксономия!$1:$1048576,12,1)</f>
        <v xml:space="preserve"> Euteleostomi</v>
      </c>
      <c r="O3256" t="str">
        <f>VLOOKUP(A3256,таксономия!$1:$1048576,13,1)</f>
        <v>Actinopterygii</v>
      </c>
      <c r="P3256" t="str">
        <f>VLOOKUP(A3256,таксономия!$1:$1048576,14,1)</f>
        <v xml:space="preserve"> Neopterygii</v>
      </c>
      <c r="Q3256" t="str">
        <f>VLOOKUP(A3256,таксономия!$1:$1048576,15,1)</f>
        <v xml:space="preserve"> Teleostei</v>
      </c>
      <c r="R3256" t="str">
        <f>VLOOKUP(A3256,таксономия!$1:$1048576,3,1)</f>
        <v xml:space="preserve"> Gasterosteus aculeatus (Three-spined stickleback).</v>
      </c>
      <c r="S3256">
        <f t="shared" si="50"/>
        <v>81</v>
      </c>
    </row>
    <row r="3257" spans="1:19" x14ac:dyDescent="0.3">
      <c r="A3257" t="s">
        <v>1869</v>
      </c>
      <c r="B3257" t="s">
        <v>1870</v>
      </c>
      <c r="C3257">
        <v>578</v>
      </c>
      <c r="D3257" t="s">
        <v>16</v>
      </c>
      <c r="E3257">
        <v>362</v>
      </c>
      <c r="F3257">
        <v>569</v>
      </c>
      <c r="G3257">
        <v>22248</v>
      </c>
      <c r="H3257" t="s">
        <v>17</v>
      </c>
      <c r="I3257" t="str">
        <f>VLOOKUP(A3257,таксономия!$1:$1048576,7,1)</f>
        <v>Eukaryota</v>
      </c>
      <c r="J3257" t="str">
        <f>VLOOKUP(A3257,таксономия!$1:$1048576,8,1)</f>
        <v xml:space="preserve"> Metazoa</v>
      </c>
      <c r="K3257" t="str">
        <f>VLOOKUP(A3257,таксономия!$1:$1048576,9,1)</f>
        <v xml:space="preserve"> Chordata</v>
      </c>
      <c r="L3257" t="str">
        <f>VLOOKUP(A3257,таксономия!$1:$1048576,10,1)</f>
        <v xml:space="preserve"> Craniata</v>
      </c>
      <c r="M3257" t="str">
        <f>VLOOKUP(A3257,таксономия!$1:$1048576,11,1)</f>
        <v xml:space="preserve"> Vertebrata</v>
      </c>
      <c r="N3257" t="str">
        <f>VLOOKUP(A3257,таксономия!$1:$1048576,12,1)</f>
        <v xml:space="preserve"> Euteleostomi</v>
      </c>
      <c r="O3257" t="str">
        <f>VLOOKUP(A3257,таксономия!$1:$1048576,13,1)</f>
        <v>Actinopterygii</v>
      </c>
      <c r="P3257" t="str">
        <f>VLOOKUP(A3257,таксономия!$1:$1048576,14,1)</f>
        <v xml:space="preserve"> Neopterygii</v>
      </c>
      <c r="Q3257" t="str">
        <f>VLOOKUP(A3257,таксономия!$1:$1048576,15,1)</f>
        <v xml:space="preserve"> Teleostei</v>
      </c>
      <c r="R3257" t="str">
        <f>VLOOKUP(A3257,таксономия!$1:$1048576,3,1)</f>
        <v xml:space="preserve"> Gasterosteus aculeatus (Three-spined stickleback).</v>
      </c>
      <c r="S3257">
        <f t="shared" si="50"/>
        <v>207</v>
      </c>
    </row>
    <row r="3258" spans="1:19" x14ac:dyDescent="0.3">
      <c r="A3258" t="s">
        <v>1871</v>
      </c>
      <c r="B3258" t="s">
        <v>1872</v>
      </c>
      <c r="C3258">
        <v>522</v>
      </c>
      <c r="D3258" t="s">
        <v>34</v>
      </c>
      <c r="E3258">
        <v>56</v>
      </c>
      <c r="F3258">
        <v>89</v>
      </c>
      <c r="G3258">
        <v>24995</v>
      </c>
      <c r="H3258" t="s">
        <v>35</v>
      </c>
      <c r="I3258" t="str">
        <f>VLOOKUP(A3258,таксономия!$1:$1048576,7,1)</f>
        <v>Eukaryota</v>
      </c>
      <c r="J3258" t="str">
        <f>VLOOKUP(A3258,таксономия!$1:$1048576,8,1)</f>
        <v xml:space="preserve"> Metazoa</v>
      </c>
      <c r="K3258" t="str">
        <f>VLOOKUP(A3258,таксономия!$1:$1048576,9,1)</f>
        <v xml:space="preserve"> Chordata</v>
      </c>
      <c r="L3258" t="str">
        <f>VLOOKUP(A3258,таксономия!$1:$1048576,10,1)</f>
        <v xml:space="preserve"> Craniata</v>
      </c>
      <c r="M3258" t="str">
        <f>VLOOKUP(A3258,таксономия!$1:$1048576,11,1)</f>
        <v xml:space="preserve"> Vertebrata</v>
      </c>
      <c r="N3258" t="str">
        <f>VLOOKUP(A3258,таксономия!$1:$1048576,12,1)</f>
        <v xml:space="preserve"> Euteleostomi</v>
      </c>
      <c r="O3258" t="str">
        <f>VLOOKUP(A3258,таксономия!$1:$1048576,13,1)</f>
        <v>Actinopterygii</v>
      </c>
      <c r="P3258" t="str">
        <f>VLOOKUP(A3258,таксономия!$1:$1048576,14,1)</f>
        <v xml:space="preserve"> Neopterygii</v>
      </c>
      <c r="Q3258" t="str">
        <f>VLOOKUP(A3258,таксономия!$1:$1048576,15,1)</f>
        <v xml:space="preserve"> Teleostei</v>
      </c>
      <c r="R3258" t="str">
        <f>VLOOKUP(A3258,таксономия!$1:$1048576,3,1)</f>
        <v xml:space="preserve"> Gasterosteus aculeatus (Three-spined stickleback).</v>
      </c>
      <c r="S3258">
        <f t="shared" si="50"/>
        <v>33</v>
      </c>
    </row>
    <row r="3259" spans="1:19" x14ac:dyDescent="0.3">
      <c r="A3259" t="s">
        <v>1871</v>
      </c>
      <c r="B3259" t="s">
        <v>1872</v>
      </c>
      <c r="C3259">
        <v>522</v>
      </c>
      <c r="D3259" t="s">
        <v>12</v>
      </c>
      <c r="E3259">
        <v>98</v>
      </c>
      <c r="F3259">
        <v>179</v>
      </c>
      <c r="G3259">
        <v>2697</v>
      </c>
      <c r="H3259" t="s">
        <v>13</v>
      </c>
      <c r="I3259" t="str">
        <f>VLOOKUP(A3259,таксономия!$1:$1048576,7,1)</f>
        <v>Eukaryota</v>
      </c>
      <c r="J3259" t="str">
        <f>VLOOKUP(A3259,таксономия!$1:$1048576,8,1)</f>
        <v xml:space="preserve"> Metazoa</v>
      </c>
      <c r="K3259" t="str">
        <f>VLOOKUP(A3259,таксономия!$1:$1048576,9,1)</f>
        <v xml:space="preserve"> Chordata</v>
      </c>
      <c r="L3259" t="str">
        <f>VLOOKUP(A3259,таксономия!$1:$1048576,10,1)</f>
        <v xml:space="preserve"> Craniata</v>
      </c>
      <c r="M3259" t="str">
        <f>VLOOKUP(A3259,таксономия!$1:$1048576,11,1)</f>
        <v xml:space="preserve"> Vertebrata</v>
      </c>
      <c r="N3259" t="str">
        <f>VLOOKUP(A3259,таксономия!$1:$1048576,12,1)</f>
        <v xml:space="preserve"> Euteleostomi</v>
      </c>
      <c r="O3259" t="str">
        <f>VLOOKUP(A3259,таксономия!$1:$1048576,13,1)</f>
        <v>Actinopterygii</v>
      </c>
      <c r="P3259" t="str">
        <f>VLOOKUP(A3259,таксономия!$1:$1048576,14,1)</f>
        <v xml:space="preserve"> Neopterygii</v>
      </c>
      <c r="Q3259" t="str">
        <f>VLOOKUP(A3259,таксономия!$1:$1048576,15,1)</f>
        <v xml:space="preserve"> Teleostei</v>
      </c>
      <c r="R3259" t="str">
        <f>VLOOKUP(A3259,таксономия!$1:$1048576,3,1)</f>
        <v xml:space="preserve"> Gasterosteus aculeatus (Three-spined stickleback).</v>
      </c>
      <c r="S3259">
        <f t="shared" si="50"/>
        <v>81</v>
      </c>
    </row>
    <row r="3260" spans="1:19" x14ac:dyDescent="0.3">
      <c r="A3260" t="s">
        <v>1871</v>
      </c>
      <c r="B3260" t="s">
        <v>1872</v>
      </c>
      <c r="C3260">
        <v>522</v>
      </c>
      <c r="D3260" t="s">
        <v>12</v>
      </c>
      <c r="E3260">
        <v>187</v>
      </c>
      <c r="F3260">
        <v>268</v>
      </c>
      <c r="G3260">
        <v>2697</v>
      </c>
      <c r="H3260" t="s">
        <v>13</v>
      </c>
      <c r="I3260" t="str">
        <f>VLOOKUP(A3260,таксономия!$1:$1048576,7,1)</f>
        <v>Eukaryota</v>
      </c>
      <c r="J3260" t="str">
        <f>VLOOKUP(A3260,таксономия!$1:$1048576,8,1)</f>
        <v xml:space="preserve"> Metazoa</v>
      </c>
      <c r="K3260" t="str">
        <f>VLOOKUP(A3260,таксономия!$1:$1048576,9,1)</f>
        <v xml:space="preserve"> Chordata</v>
      </c>
      <c r="L3260" t="str">
        <f>VLOOKUP(A3260,таксономия!$1:$1048576,10,1)</f>
        <v xml:space="preserve"> Craniata</v>
      </c>
      <c r="M3260" t="str">
        <f>VLOOKUP(A3260,таксономия!$1:$1048576,11,1)</f>
        <v xml:space="preserve"> Vertebrata</v>
      </c>
      <c r="N3260" t="str">
        <f>VLOOKUP(A3260,таксономия!$1:$1048576,12,1)</f>
        <v xml:space="preserve"> Euteleostomi</v>
      </c>
      <c r="O3260" t="str">
        <f>VLOOKUP(A3260,таксономия!$1:$1048576,13,1)</f>
        <v>Actinopterygii</v>
      </c>
      <c r="P3260" t="str">
        <f>VLOOKUP(A3260,таксономия!$1:$1048576,14,1)</f>
        <v xml:space="preserve"> Neopterygii</v>
      </c>
      <c r="Q3260" t="str">
        <f>VLOOKUP(A3260,таксономия!$1:$1048576,15,1)</f>
        <v xml:space="preserve"> Teleostei</v>
      </c>
      <c r="R3260" t="str">
        <f>VLOOKUP(A3260,таксономия!$1:$1048576,3,1)</f>
        <v xml:space="preserve"> Gasterosteus aculeatus (Three-spined stickleback).</v>
      </c>
      <c r="S3260">
        <f t="shared" si="50"/>
        <v>81</v>
      </c>
    </row>
    <row r="3261" spans="1:19" x14ac:dyDescent="0.3">
      <c r="A3261" t="s">
        <v>1871</v>
      </c>
      <c r="B3261" t="s">
        <v>1872</v>
      </c>
      <c r="C3261">
        <v>522</v>
      </c>
      <c r="D3261" t="s">
        <v>16</v>
      </c>
      <c r="E3261">
        <v>309</v>
      </c>
      <c r="F3261">
        <v>516</v>
      </c>
      <c r="G3261">
        <v>22248</v>
      </c>
      <c r="H3261" t="s">
        <v>17</v>
      </c>
      <c r="I3261" t="str">
        <f>VLOOKUP(A3261,таксономия!$1:$1048576,7,1)</f>
        <v>Eukaryota</v>
      </c>
      <c r="J3261" t="str">
        <f>VLOOKUP(A3261,таксономия!$1:$1048576,8,1)</f>
        <v xml:space="preserve"> Metazoa</v>
      </c>
      <c r="K3261" t="str">
        <f>VLOOKUP(A3261,таксономия!$1:$1048576,9,1)</f>
        <v xml:space="preserve"> Chordata</v>
      </c>
      <c r="L3261" t="str">
        <f>VLOOKUP(A3261,таксономия!$1:$1048576,10,1)</f>
        <v xml:space="preserve"> Craniata</v>
      </c>
      <c r="M3261" t="str">
        <f>VLOOKUP(A3261,таксономия!$1:$1048576,11,1)</f>
        <v xml:space="preserve"> Vertebrata</v>
      </c>
      <c r="N3261" t="str">
        <f>VLOOKUP(A3261,таксономия!$1:$1048576,12,1)</f>
        <v xml:space="preserve"> Euteleostomi</v>
      </c>
      <c r="O3261" t="str">
        <f>VLOOKUP(A3261,таксономия!$1:$1048576,13,1)</f>
        <v>Actinopterygii</v>
      </c>
      <c r="P3261" t="str">
        <f>VLOOKUP(A3261,таксономия!$1:$1048576,14,1)</f>
        <v xml:space="preserve"> Neopterygii</v>
      </c>
      <c r="Q3261" t="str">
        <f>VLOOKUP(A3261,таксономия!$1:$1048576,15,1)</f>
        <v xml:space="preserve"> Teleostei</v>
      </c>
      <c r="R3261" t="str">
        <f>VLOOKUP(A3261,таксономия!$1:$1048576,3,1)</f>
        <v xml:space="preserve"> Gasterosteus aculeatus (Three-spined stickleback).</v>
      </c>
      <c r="S3261">
        <f t="shared" si="50"/>
        <v>207</v>
      </c>
    </row>
    <row r="3262" spans="1:19" x14ac:dyDescent="0.3">
      <c r="A3262" t="s">
        <v>1873</v>
      </c>
      <c r="B3262" t="s">
        <v>1874</v>
      </c>
      <c r="C3262">
        <v>384</v>
      </c>
      <c r="D3262" t="s">
        <v>12</v>
      </c>
      <c r="E3262">
        <v>38</v>
      </c>
      <c r="F3262">
        <v>112</v>
      </c>
      <c r="G3262">
        <v>2697</v>
      </c>
      <c r="H3262" t="s">
        <v>13</v>
      </c>
      <c r="I3262" t="str">
        <f>VLOOKUP(A3262,таксономия!$1:$1048576,7,1)</f>
        <v>Eukaryota</v>
      </c>
      <c r="J3262" t="str">
        <f>VLOOKUP(A3262,таксономия!$1:$1048576,8,1)</f>
        <v xml:space="preserve"> Metazoa</v>
      </c>
      <c r="K3262" t="str">
        <f>VLOOKUP(A3262,таксономия!$1:$1048576,9,1)</f>
        <v xml:space="preserve"> Chordata</v>
      </c>
      <c r="L3262" t="str">
        <f>VLOOKUP(A3262,таксономия!$1:$1048576,10,1)</f>
        <v xml:space="preserve"> Craniata</v>
      </c>
      <c r="M3262" t="str">
        <f>VLOOKUP(A3262,таксономия!$1:$1048576,11,1)</f>
        <v xml:space="preserve"> Vertebrata</v>
      </c>
      <c r="N3262" t="str">
        <f>VLOOKUP(A3262,таксономия!$1:$1048576,12,1)</f>
        <v xml:space="preserve"> Euteleostomi</v>
      </c>
      <c r="O3262" t="str">
        <f>VLOOKUP(A3262,таксономия!$1:$1048576,13,1)</f>
        <v>Actinopterygii</v>
      </c>
      <c r="P3262" t="str">
        <f>VLOOKUP(A3262,таксономия!$1:$1048576,14,1)</f>
        <v xml:space="preserve"> Neopterygii</v>
      </c>
      <c r="Q3262" t="str">
        <f>VLOOKUP(A3262,таксономия!$1:$1048576,15,1)</f>
        <v xml:space="preserve"> Teleostei</v>
      </c>
      <c r="R3262" t="str">
        <f>VLOOKUP(A3262,таксономия!$1:$1048576,3,1)</f>
        <v xml:space="preserve"> Gasterosteus aculeatus (Three-spined stickleback).</v>
      </c>
      <c r="S3262">
        <f t="shared" si="50"/>
        <v>74</v>
      </c>
    </row>
    <row r="3263" spans="1:19" x14ac:dyDescent="0.3">
      <c r="A3263" t="s">
        <v>1873</v>
      </c>
      <c r="B3263" t="s">
        <v>1874</v>
      </c>
      <c r="C3263">
        <v>384</v>
      </c>
      <c r="D3263" t="s">
        <v>16</v>
      </c>
      <c r="E3263">
        <v>133</v>
      </c>
      <c r="F3263">
        <v>376</v>
      </c>
      <c r="G3263">
        <v>22248</v>
      </c>
      <c r="H3263" t="s">
        <v>17</v>
      </c>
      <c r="I3263" t="str">
        <f>VLOOKUP(A3263,таксономия!$1:$1048576,7,1)</f>
        <v>Eukaryota</v>
      </c>
      <c r="J3263" t="str">
        <f>VLOOKUP(A3263,таксономия!$1:$1048576,8,1)</f>
        <v xml:space="preserve"> Metazoa</v>
      </c>
      <c r="K3263" t="str">
        <f>VLOOKUP(A3263,таксономия!$1:$1048576,9,1)</f>
        <v xml:space="preserve"> Chordata</v>
      </c>
      <c r="L3263" t="str">
        <f>VLOOKUP(A3263,таксономия!$1:$1048576,10,1)</f>
        <v xml:space="preserve"> Craniata</v>
      </c>
      <c r="M3263" t="str">
        <f>VLOOKUP(A3263,таксономия!$1:$1048576,11,1)</f>
        <v xml:space="preserve"> Vertebrata</v>
      </c>
      <c r="N3263" t="str">
        <f>VLOOKUP(A3263,таксономия!$1:$1048576,12,1)</f>
        <v xml:space="preserve"> Euteleostomi</v>
      </c>
      <c r="O3263" t="str">
        <f>VLOOKUP(A3263,таксономия!$1:$1048576,13,1)</f>
        <v>Actinopterygii</v>
      </c>
      <c r="P3263" t="str">
        <f>VLOOKUP(A3263,таксономия!$1:$1048576,14,1)</f>
        <v xml:space="preserve"> Neopterygii</v>
      </c>
      <c r="Q3263" t="str">
        <f>VLOOKUP(A3263,таксономия!$1:$1048576,15,1)</f>
        <v xml:space="preserve"> Teleostei</v>
      </c>
      <c r="R3263" t="str">
        <f>VLOOKUP(A3263,таксономия!$1:$1048576,3,1)</f>
        <v xml:space="preserve"> Gasterosteus aculeatus (Three-spined stickleback).</v>
      </c>
      <c r="S3263">
        <f t="shared" si="50"/>
        <v>243</v>
      </c>
    </row>
    <row r="3264" spans="1:19" x14ac:dyDescent="0.3">
      <c r="A3264" t="s">
        <v>1875</v>
      </c>
      <c r="B3264" t="s">
        <v>1876</v>
      </c>
      <c r="C3264">
        <v>808</v>
      </c>
      <c r="D3264" t="s">
        <v>12</v>
      </c>
      <c r="E3264">
        <v>103</v>
      </c>
      <c r="F3264">
        <v>181</v>
      </c>
      <c r="G3264">
        <v>2697</v>
      </c>
      <c r="H3264" t="s">
        <v>13</v>
      </c>
      <c r="I3264" t="str">
        <f>VLOOKUP(A3264,таксономия!$1:$1048576,7,1)</f>
        <v>Eukaryota</v>
      </c>
      <c r="J3264" t="str">
        <f>VLOOKUP(A3264,таксономия!$1:$1048576,8,1)</f>
        <v xml:space="preserve"> Metazoa</v>
      </c>
      <c r="K3264" t="str">
        <f>VLOOKUP(A3264,таксономия!$1:$1048576,9,1)</f>
        <v xml:space="preserve"> Chordata</v>
      </c>
      <c r="L3264" t="str">
        <f>VLOOKUP(A3264,таксономия!$1:$1048576,10,1)</f>
        <v xml:space="preserve"> Craniata</v>
      </c>
      <c r="M3264" t="str">
        <f>VLOOKUP(A3264,таксономия!$1:$1048576,11,1)</f>
        <v xml:space="preserve"> Vertebrata</v>
      </c>
      <c r="N3264" t="str">
        <f>VLOOKUP(A3264,таксономия!$1:$1048576,12,1)</f>
        <v xml:space="preserve"> Euteleostomi</v>
      </c>
      <c r="O3264" t="str">
        <f>VLOOKUP(A3264,таксономия!$1:$1048576,13,1)</f>
        <v>Actinopterygii</v>
      </c>
      <c r="P3264" t="str">
        <f>VLOOKUP(A3264,таксономия!$1:$1048576,14,1)</f>
        <v xml:space="preserve"> Neopterygii</v>
      </c>
      <c r="Q3264" t="str">
        <f>VLOOKUP(A3264,таксономия!$1:$1048576,15,1)</f>
        <v xml:space="preserve"> Teleostei</v>
      </c>
      <c r="R3264" t="str">
        <f>VLOOKUP(A3264,таксономия!$1:$1048576,3,1)</f>
        <v xml:space="preserve"> Gasterosteus aculeatus (Three-spined stickleback).</v>
      </c>
      <c r="S3264">
        <f t="shared" si="50"/>
        <v>78</v>
      </c>
    </row>
    <row r="3265" spans="1:19" x14ac:dyDescent="0.3">
      <c r="A3265" t="s">
        <v>1875</v>
      </c>
      <c r="B3265" t="s">
        <v>1876</v>
      </c>
      <c r="C3265">
        <v>808</v>
      </c>
      <c r="D3265" t="s">
        <v>12</v>
      </c>
      <c r="E3265">
        <v>185</v>
      </c>
      <c r="F3265">
        <v>262</v>
      </c>
      <c r="G3265">
        <v>2697</v>
      </c>
      <c r="H3265" t="s">
        <v>13</v>
      </c>
      <c r="I3265" t="str">
        <f>VLOOKUP(A3265,таксономия!$1:$1048576,7,1)</f>
        <v>Eukaryota</v>
      </c>
      <c r="J3265" t="str">
        <f>VLOOKUP(A3265,таксономия!$1:$1048576,8,1)</f>
        <v xml:space="preserve"> Metazoa</v>
      </c>
      <c r="K3265" t="str">
        <f>VLOOKUP(A3265,таксономия!$1:$1048576,9,1)</f>
        <v xml:space="preserve"> Chordata</v>
      </c>
      <c r="L3265" t="str">
        <f>VLOOKUP(A3265,таксономия!$1:$1048576,10,1)</f>
        <v xml:space="preserve"> Craniata</v>
      </c>
      <c r="M3265" t="str">
        <f>VLOOKUP(A3265,таксономия!$1:$1048576,11,1)</f>
        <v xml:space="preserve"> Vertebrata</v>
      </c>
      <c r="N3265" t="str">
        <f>VLOOKUP(A3265,таксономия!$1:$1048576,12,1)</f>
        <v xml:space="preserve"> Euteleostomi</v>
      </c>
      <c r="O3265" t="str">
        <f>VLOOKUP(A3265,таксономия!$1:$1048576,13,1)</f>
        <v>Actinopterygii</v>
      </c>
      <c r="P3265" t="str">
        <f>VLOOKUP(A3265,таксономия!$1:$1048576,14,1)</f>
        <v xml:space="preserve"> Neopterygii</v>
      </c>
      <c r="Q3265" t="str">
        <f>VLOOKUP(A3265,таксономия!$1:$1048576,15,1)</f>
        <v xml:space="preserve"> Teleostei</v>
      </c>
      <c r="R3265" t="str">
        <f>VLOOKUP(A3265,таксономия!$1:$1048576,3,1)</f>
        <v xml:space="preserve"> Gasterosteus aculeatus (Three-spined stickleback).</v>
      </c>
      <c r="S3265">
        <f t="shared" si="50"/>
        <v>77</v>
      </c>
    </row>
    <row r="3266" spans="1:19" x14ac:dyDescent="0.3">
      <c r="A3266" t="s">
        <v>1875</v>
      </c>
      <c r="B3266" t="s">
        <v>1876</v>
      </c>
      <c r="C3266">
        <v>808</v>
      </c>
      <c r="D3266" t="s">
        <v>12</v>
      </c>
      <c r="E3266">
        <v>275</v>
      </c>
      <c r="F3266">
        <v>352</v>
      </c>
      <c r="G3266">
        <v>2697</v>
      </c>
      <c r="H3266" t="s">
        <v>13</v>
      </c>
      <c r="I3266" t="str">
        <f>VLOOKUP(A3266,таксономия!$1:$1048576,7,1)</f>
        <v>Eukaryota</v>
      </c>
      <c r="J3266" t="str">
        <f>VLOOKUP(A3266,таксономия!$1:$1048576,8,1)</f>
        <v xml:space="preserve"> Metazoa</v>
      </c>
      <c r="K3266" t="str">
        <f>VLOOKUP(A3266,таксономия!$1:$1048576,9,1)</f>
        <v xml:space="preserve"> Chordata</v>
      </c>
      <c r="L3266" t="str">
        <f>VLOOKUP(A3266,таксономия!$1:$1048576,10,1)</f>
        <v xml:space="preserve"> Craniata</v>
      </c>
      <c r="M3266" t="str">
        <f>VLOOKUP(A3266,таксономия!$1:$1048576,11,1)</f>
        <v xml:space="preserve"> Vertebrata</v>
      </c>
      <c r="N3266" t="str">
        <f>VLOOKUP(A3266,таксономия!$1:$1048576,12,1)</f>
        <v xml:space="preserve"> Euteleostomi</v>
      </c>
      <c r="O3266" t="str">
        <f>VLOOKUP(A3266,таксономия!$1:$1048576,13,1)</f>
        <v>Actinopterygii</v>
      </c>
      <c r="P3266" t="str">
        <f>VLOOKUP(A3266,таксономия!$1:$1048576,14,1)</f>
        <v xml:space="preserve"> Neopterygii</v>
      </c>
      <c r="Q3266" t="str">
        <f>VLOOKUP(A3266,таксономия!$1:$1048576,15,1)</f>
        <v xml:space="preserve"> Teleostei</v>
      </c>
      <c r="R3266" t="str">
        <f>VLOOKUP(A3266,таксономия!$1:$1048576,3,1)</f>
        <v xml:space="preserve"> Gasterosteus aculeatus (Three-spined stickleback).</v>
      </c>
      <c r="S3266">
        <f t="shared" si="50"/>
        <v>77</v>
      </c>
    </row>
    <row r="3267" spans="1:19" x14ac:dyDescent="0.3">
      <c r="A3267" t="s">
        <v>1875</v>
      </c>
      <c r="B3267" t="s">
        <v>1876</v>
      </c>
      <c r="C3267">
        <v>808</v>
      </c>
      <c r="D3267" t="s">
        <v>12</v>
      </c>
      <c r="E3267">
        <v>370</v>
      </c>
      <c r="F3267">
        <v>447</v>
      </c>
      <c r="G3267">
        <v>2697</v>
      </c>
      <c r="H3267" t="s">
        <v>13</v>
      </c>
      <c r="I3267" t="str">
        <f>VLOOKUP(A3267,таксономия!$1:$1048576,7,1)</f>
        <v>Eukaryota</v>
      </c>
      <c r="J3267" t="str">
        <f>VLOOKUP(A3267,таксономия!$1:$1048576,8,1)</f>
        <v xml:space="preserve"> Metazoa</v>
      </c>
      <c r="K3267" t="str">
        <f>VLOOKUP(A3267,таксономия!$1:$1048576,9,1)</f>
        <v xml:space="preserve"> Chordata</v>
      </c>
      <c r="L3267" t="str">
        <f>VLOOKUP(A3267,таксономия!$1:$1048576,10,1)</f>
        <v xml:space="preserve"> Craniata</v>
      </c>
      <c r="M3267" t="str">
        <f>VLOOKUP(A3267,таксономия!$1:$1048576,11,1)</f>
        <v xml:space="preserve"> Vertebrata</v>
      </c>
      <c r="N3267" t="str">
        <f>VLOOKUP(A3267,таксономия!$1:$1048576,12,1)</f>
        <v xml:space="preserve"> Euteleostomi</v>
      </c>
      <c r="O3267" t="str">
        <f>VLOOKUP(A3267,таксономия!$1:$1048576,13,1)</f>
        <v>Actinopterygii</v>
      </c>
      <c r="P3267" t="str">
        <f>VLOOKUP(A3267,таксономия!$1:$1048576,14,1)</f>
        <v xml:space="preserve"> Neopterygii</v>
      </c>
      <c r="Q3267" t="str">
        <f>VLOOKUP(A3267,таксономия!$1:$1048576,15,1)</f>
        <v xml:space="preserve"> Teleostei</v>
      </c>
      <c r="R3267" t="str">
        <f>VLOOKUP(A3267,таксономия!$1:$1048576,3,1)</f>
        <v xml:space="preserve"> Gasterosteus aculeatus (Three-spined stickleback).</v>
      </c>
      <c r="S3267">
        <f t="shared" ref="S3267:S3330" si="51">$F3267-$E3267</f>
        <v>77</v>
      </c>
    </row>
    <row r="3268" spans="1:19" x14ac:dyDescent="0.3">
      <c r="A3268" t="s">
        <v>1875</v>
      </c>
      <c r="B3268" t="s">
        <v>1876</v>
      </c>
      <c r="C3268">
        <v>808</v>
      </c>
      <c r="D3268" t="s">
        <v>12</v>
      </c>
      <c r="E3268">
        <v>479</v>
      </c>
      <c r="F3268">
        <v>558</v>
      </c>
      <c r="G3268">
        <v>2697</v>
      </c>
      <c r="H3268" t="s">
        <v>13</v>
      </c>
      <c r="I3268" t="str">
        <f>VLOOKUP(A3268,таксономия!$1:$1048576,7,1)</f>
        <v>Eukaryota</v>
      </c>
      <c r="J3268" t="str">
        <f>VLOOKUP(A3268,таксономия!$1:$1048576,8,1)</f>
        <v xml:space="preserve"> Metazoa</v>
      </c>
      <c r="K3268" t="str">
        <f>VLOOKUP(A3268,таксономия!$1:$1048576,9,1)</f>
        <v xml:space="preserve"> Chordata</v>
      </c>
      <c r="L3268" t="str">
        <f>VLOOKUP(A3268,таксономия!$1:$1048576,10,1)</f>
        <v xml:space="preserve"> Craniata</v>
      </c>
      <c r="M3268" t="str">
        <f>VLOOKUP(A3268,таксономия!$1:$1048576,11,1)</f>
        <v xml:space="preserve"> Vertebrata</v>
      </c>
      <c r="N3268" t="str">
        <f>VLOOKUP(A3268,таксономия!$1:$1048576,12,1)</f>
        <v xml:space="preserve"> Euteleostomi</v>
      </c>
      <c r="O3268" t="str">
        <f>VLOOKUP(A3268,таксономия!$1:$1048576,13,1)</f>
        <v>Actinopterygii</v>
      </c>
      <c r="P3268" t="str">
        <f>VLOOKUP(A3268,таксономия!$1:$1048576,14,1)</f>
        <v xml:space="preserve"> Neopterygii</v>
      </c>
      <c r="Q3268" t="str">
        <f>VLOOKUP(A3268,таксономия!$1:$1048576,15,1)</f>
        <v xml:space="preserve"> Teleostei</v>
      </c>
      <c r="R3268" t="str">
        <f>VLOOKUP(A3268,таксономия!$1:$1048576,3,1)</f>
        <v xml:space="preserve"> Gasterosteus aculeatus (Three-spined stickleback).</v>
      </c>
      <c r="S3268">
        <f t="shared" si="51"/>
        <v>79</v>
      </c>
    </row>
    <row r="3269" spans="1:19" x14ac:dyDescent="0.3">
      <c r="A3269" t="s">
        <v>1875</v>
      </c>
      <c r="B3269" t="s">
        <v>1876</v>
      </c>
      <c r="C3269">
        <v>808</v>
      </c>
      <c r="D3269" t="s">
        <v>44</v>
      </c>
      <c r="E3269">
        <v>25</v>
      </c>
      <c r="F3269">
        <v>99</v>
      </c>
      <c r="G3269">
        <v>2217</v>
      </c>
      <c r="H3269" t="s">
        <v>45</v>
      </c>
      <c r="I3269" t="str">
        <f>VLOOKUP(A3269,таксономия!$1:$1048576,7,1)</f>
        <v>Eukaryota</v>
      </c>
      <c r="J3269" t="str">
        <f>VLOOKUP(A3269,таксономия!$1:$1048576,8,1)</f>
        <v xml:space="preserve"> Metazoa</v>
      </c>
      <c r="K3269" t="str">
        <f>VLOOKUP(A3269,таксономия!$1:$1048576,9,1)</f>
        <v xml:space="preserve"> Chordata</v>
      </c>
      <c r="L3269" t="str">
        <f>VLOOKUP(A3269,таксономия!$1:$1048576,10,1)</f>
        <v xml:space="preserve"> Craniata</v>
      </c>
      <c r="M3269" t="str">
        <f>VLOOKUP(A3269,таксономия!$1:$1048576,11,1)</f>
        <v xml:space="preserve"> Vertebrata</v>
      </c>
      <c r="N3269" t="str">
        <f>VLOOKUP(A3269,таксономия!$1:$1048576,12,1)</f>
        <v xml:space="preserve"> Euteleostomi</v>
      </c>
      <c r="O3269" t="str">
        <f>VLOOKUP(A3269,таксономия!$1:$1048576,13,1)</f>
        <v>Actinopterygii</v>
      </c>
      <c r="P3269" t="str">
        <f>VLOOKUP(A3269,таксономия!$1:$1048576,14,1)</f>
        <v xml:space="preserve"> Neopterygii</v>
      </c>
      <c r="Q3269" t="str">
        <f>VLOOKUP(A3269,таксономия!$1:$1048576,15,1)</f>
        <v xml:space="preserve"> Teleostei</v>
      </c>
      <c r="R3269" t="str">
        <f>VLOOKUP(A3269,таксономия!$1:$1048576,3,1)</f>
        <v xml:space="preserve"> Gasterosteus aculeatus (Three-spined stickleback).</v>
      </c>
      <c r="S3269">
        <f t="shared" si="51"/>
        <v>74</v>
      </c>
    </row>
    <row r="3270" spans="1:19" x14ac:dyDescent="0.3">
      <c r="A3270" t="s">
        <v>1875</v>
      </c>
      <c r="B3270" t="s">
        <v>1876</v>
      </c>
      <c r="C3270">
        <v>808</v>
      </c>
      <c r="D3270" t="s">
        <v>16</v>
      </c>
      <c r="E3270">
        <v>577</v>
      </c>
      <c r="F3270">
        <v>799</v>
      </c>
      <c r="G3270">
        <v>22248</v>
      </c>
      <c r="H3270" t="s">
        <v>17</v>
      </c>
      <c r="I3270" t="str">
        <f>VLOOKUP(A3270,таксономия!$1:$1048576,7,1)</f>
        <v>Eukaryota</v>
      </c>
      <c r="J3270" t="str">
        <f>VLOOKUP(A3270,таксономия!$1:$1048576,8,1)</f>
        <v xml:space="preserve"> Metazoa</v>
      </c>
      <c r="K3270" t="str">
        <f>VLOOKUP(A3270,таксономия!$1:$1048576,9,1)</f>
        <v xml:space="preserve"> Chordata</v>
      </c>
      <c r="L3270" t="str">
        <f>VLOOKUP(A3270,таксономия!$1:$1048576,10,1)</f>
        <v xml:space="preserve"> Craniata</v>
      </c>
      <c r="M3270" t="str">
        <f>VLOOKUP(A3270,таксономия!$1:$1048576,11,1)</f>
        <v xml:space="preserve"> Vertebrata</v>
      </c>
      <c r="N3270" t="str">
        <f>VLOOKUP(A3270,таксономия!$1:$1048576,12,1)</f>
        <v xml:space="preserve"> Euteleostomi</v>
      </c>
      <c r="O3270" t="str">
        <f>VLOOKUP(A3270,таксономия!$1:$1048576,13,1)</f>
        <v>Actinopterygii</v>
      </c>
      <c r="P3270" t="str">
        <f>VLOOKUP(A3270,таксономия!$1:$1048576,14,1)</f>
        <v xml:space="preserve"> Neopterygii</v>
      </c>
      <c r="Q3270" t="str">
        <f>VLOOKUP(A3270,таксономия!$1:$1048576,15,1)</f>
        <v xml:space="preserve"> Teleostei</v>
      </c>
      <c r="R3270" t="str">
        <f>VLOOKUP(A3270,таксономия!$1:$1048576,3,1)</f>
        <v xml:space="preserve"> Gasterosteus aculeatus (Three-spined stickleback).</v>
      </c>
      <c r="S3270">
        <f t="shared" si="51"/>
        <v>222</v>
      </c>
    </row>
    <row r="3271" spans="1:19" x14ac:dyDescent="0.3">
      <c r="A3271" t="s">
        <v>1877</v>
      </c>
      <c r="B3271" t="s">
        <v>1878</v>
      </c>
      <c r="C3271">
        <v>801</v>
      </c>
      <c r="D3271" t="s">
        <v>12</v>
      </c>
      <c r="E3271">
        <v>103</v>
      </c>
      <c r="F3271">
        <v>181</v>
      </c>
      <c r="G3271">
        <v>2697</v>
      </c>
      <c r="H3271" t="s">
        <v>13</v>
      </c>
      <c r="I3271" t="str">
        <f>VLOOKUP(A3271,таксономия!$1:$1048576,7,1)</f>
        <v>Eukaryota</v>
      </c>
      <c r="J3271" t="str">
        <f>VLOOKUP(A3271,таксономия!$1:$1048576,8,1)</f>
        <v xml:space="preserve"> Metazoa</v>
      </c>
      <c r="K3271" t="str">
        <f>VLOOKUP(A3271,таксономия!$1:$1048576,9,1)</f>
        <v xml:space="preserve"> Chordata</v>
      </c>
      <c r="L3271" t="str">
        <f>VLOOKUP(A3271,таксономия!$1:$1048576,10,1)</f>
        <v xml:space="preserve"> Craniata</v>
      </c>
      <c r="M3271" t="str">
        <f>VLOOKUP(A3271,таксономия!$1:$1048576,11,1)</f>
        <v xml:space="preserve"> Vertebrata</v>
      </c>
      <c r="N3271" t="str">
        <f>VLOOKUP(A3271,таксономия!$1:$1048576,12,1)</f>
        <v xml:space="preserve"> Euteleostomi</v>
      </c>
      <c r="O3271" t="str">
        <f>VLOOKUP(A3271,таксономия!$1:$1048576,13,1)</f>
        <v>Actinopterygii</v>
      </c>
      <c r="P3271" t="str">
        <f>VLOOKUP(A3271,таксономия!$1:$1048576,14,1)</f>
        <v xml:space="preserve"> Neopterygii</v>
      </c>
      <c r="Q3271" t="str">
        <f>VLOOKUP(A3271,таксономия!$1:$1048576,15,1)</f>
        <v xml:space="preserve"> Teleostei</v>
      </c>
      <c r="R3271" t="str">
        <f>VLOOKUP(A3271,таксономия!$1:$1048576,3,1)</f>
        <v xml:space="preserve"> Gasterosteus aculeatus (Three-spined stickleback).</v>
      </c>
      <c r="S3271">
        <f t="shared" si="51"/>
        <v>78</v>
      </c>
    </row>
    <row r="3272" spans="1:19" x14ac:dyDescent="0.3">
      <c r="A3272" t="s">
        <v>1877</v>
      </c>
      <c r="B3272" t="s">
        <v>1878</v>
      </c>
      <c r="C3272">
        <v>801</v>
      </c>
      <c r="D3272" t="s">
        <v>12</v>
      </c>
      <c r="E3272">
        <v>185</v>
      </c>
      <c r="F3272">
        <v>262</v>
      </c>
      <c r="G3272">
        <v>2697</v>
      </c>
      <c r="H3272" t="s">
        <v>13</v>
      </c>
      <c r="I3272" t="str">
        <f>VLOOKUP(A3272,таксономия!$1:$1048576,7,1)</f>
        <v>Eukaryota</v>
      </c>
      <c r="J3272" t="str">
        <f>VLOOKUP(A3272,таксономия!$1:$1048576,8,1)</f>
        <v xml:space="preserve"> Metazoa</v>
      </c>
      <c r="K3272" t="str">
        <f>VLOOKUP(A3272,таксономия!$1:$1048576,9,1)</f>
        <v xml:space="preserve"> Chordata</v>
      </c>
      <c r="L3272" t="str">
        <f>VLOOKUP(A3272,таксономия!$1:$1048576,10,1)</f>
        <v xml:space="preserve"> Craniata</v>
      </c>
      <c r="M3272" t="str">
        <f>VLOOKUP(A3272,таксономия!$1:$1048576,11,1)</f>
        <v xml:space="preserve"> Vertebrata</v>
      </c>
      <c r="N3272" t="str">
        <f>VLOOKUP(A3272,таксономия!$1:$1048576,12,1)</f>
        <v xml:space="preserve"> Euteleostomi</v>
      </c>
      <c r="O3272" t="str">
        <f>VLOOKUP(A3272,таксономия!$1:$1048576,13,1)</f>
        <v>Actinopterygii</v>
      </c>
      <c r="P3272" t="str">
        <f>VLOOKUP(A3272,таксономия!$1:$1048576,14,1)</f>
        <v xml:space="preserve"> Neopterygii</v>
      </c>
      <c r="Q3272" t="str">
        <f>VLOOKUP(A3272,таксономия!$1:$1048576,15,1)</f>
        <v xml:space="preserve"> Teleostei</v>
      </c>
      <c r="R3272" t="str">
        <f>VLOOKUP(A3272,таксономия!$1:$1048576,3,1)</f>
        <v xml:space="preserve"> Gasterosteus aculeatus (Three-spined stickleback).</v>
      </c>
      <c r="S3272">
        <f t="shared" si="51"/>
        <v>77</v>
      </c>
    </row>
    <row r="3273" spans="1:19" x14ac:dyDescent="0.3">
      <c r="A3273" t="s">
        <v>1877</v>
      </c>
      <c r="B3273" t="s">
        <v>1878</v>
      </c>
      <c r="C3273">
        <v>801</v>
      </c>
      <c r="D3273" t="s">
        <v>12</v>
      </c>
      <c r="E3273">
        <v>275</v>
      </c>
      <c r="F3273">
        <v>352</v>
      </c>
      <c r="G3273">
        <v>2697</v>
      </c>
      <c r="H3273" t="s">
        <v>13</v>
      </c>
      <c r="I3273" t="str">
        <f>VLOOKUP(A3273,таксономия!$1:$1048576,7,1)</f>
        <v>Eukaryota</v>
      </c>
      <c r="J3273" t="str">
        <f>VLOOKUP(A3273,таксономия!$1:$1048576,8,1)</f>
        <v xml:space="preserve"> Metazoa</v>
      </c>
      <c r="K3273" t="str">
        <f>VLOOKUP(A3273,таксономия!$1:$1048576,9,1)</f>
        <v xml:space="preserve"> Chordata</v>
      </c>
      <c r="L3273" t="str">
        <f>VLOOKUP(A3273,таксономия!$1:$1048576,10,1)</f>
        <v xml:space="preserve"> Craniata</v>
      </c>
      <c r="M3273" t="str">
        <f>VLOOKUP(A3273,таксономия!$1:$1048576,11,1)</f>
        <v xml:space="preserve"> Vertebrata</v>
      </c>
      <c r="N3273" t="str">
        <f>VLOOKUP(A3273,таксономия!$1:$1048576,12,1)</f>
        <v xml:space="preserve"> Euteleostomi</v>
      </c>
      <c r="O3273" t="str">
        <f>VLOOKUP(A3273,таксономия!$1:$1048576,13,1)</f>
        <v>Actinopterygii</v>
      </c>
      <c r="P3273" t="str">
        <f>VLOOKUP(A3273,таксономия!$1:$1048576,14,1)</f>
        <v xml:space="preserve"> Neopterygii</v>
      </c>
      <c r="Q3273" t="str">
        <f>VLOOKUP(A3273,таксономия!$1:$1048576,15,1)</f>
        <v xml:space="preserve"> Teleostei</v>
      </c>
      <c r="R3273" t="str">
        <f>VLOOKUP(A3273,таксономия!$1:$1048576,3,1)</f>
        <v xml:space="preserve"> Gasterosteus aculeatus (Three-spined stickleback).</v>
      </c>
      <c r="S3273">
        <f t="shared" si="51"/>
        <v>77</v>
      </c>
    </row>
    <row r="3274" spans="1:19" x14ac:dyDescent="0.3">
      <c r="A3274" t="s">
        <v>1877</v>
      </c>
      <c r="B3274" t="s">
        <v>1878</v>
      </c>
      <c r="C3274">
        <v>801</v>
      </c>
      <c r="D3274" t="s">
        <v>12</v>
      </c>
      <c r="E3274">
        <v>370</v>
      </c>
      <c r="F3274">
        <v>447</v>
      </c>
      <c r="G3274">
        <v>2697</v>
      </c>
      <c r="H3274" t="s">
        <v>13</v>
      </c>
      <c r="I3274" t="str">
        <f>VLOOKUP(A3274,таксономия!$1:$1048576,7,1)</f>
        <v>Eukaryota</v>
      </c>
      <c r="J3274" t="str">
        <f>VLOOKUP(A3274,таксономия!$1:$1048576,8,1)</f>
        <v xml:space="preserve"> Metazoa</v>
      </c>
      <c r="K3274" t="str">
        <f>VLOOKUP(A3274,таксономия!$1:$1048576,9,1)</f>
        <v xml:space="preserve"> Chordata</v>
      </c>
      <c r="L3274" t="str">
        <f>VLOOKUP(A3274,таксономия!$1:$1048576,10,1)</f>
        <v xml:space="preserve"> Craniata</v>
      </c>
      <c r="M3274" t="str">
        <f>VLOOKUP(A3274,таксономия!$1:$1048576,11,1)</f>
        <v xml:space="preserve"> Vertebrata</v>
      </c>
      <c r="N3274" t="str">
        <f>VLOOKUP(A3274,таксономия!$1:$1048576,12,1)</f>
        <v xml:space="preserve"> Euteleostomi</v>
      </c>
      <c r="O3274" t="str">
        <f>VLOOKUP(A3274,таксономия!$1:$1048576,13,1)</f>
        <v>Actinopterygii</v>
      </c>
      <c r="P3274" t="str">
        <f>VLOOKUP(A3274,таксономия!$1:$1048576,14,1)</f>
        <v xml:space="preserve"> Neopterygii</v>
      </c>
      <c r="Q3274" t="str">
        <f>VLOOKUP(A3274,таксономия!$1:$1048576,15,1)</f>
        <v xml:space="preserve"> Teleostei</v>
      </c>
      <c r="R3274" t="str">
        <f>VLOOKUP(A3274,таксономия!$1:$1048576,3,1)</f>
        <v xml:space="preserve"> Gasterosteus aculeatus (Three-spined stickleback).</v>
      </c>
      <c r="S3274">
        <f t="shared" si="51"/>
        <v>77</v>
      </c>
    </row>
    <row r="3275" spans="1:19" x14ac:dyDescent="0.3">
      <c r="A3275" t="s">
        <v>1877</v>
      </c>
      <c r="B3275" t="s">
        <v>1878</v>
      </c>
      <c r="C3275">
        <v>801</v>
      </c>
      <c r="D3275" t="s">
        <v>12</v>
      </c>
      <c r="E3275">
        <v>473</v>
      </c>
      <c r="F3275">
        <v>552</v>
      </c>
      <c r="G3275">
        <v>2697</v>
      </c>
      <c r="H3275" t="s">
        <v>13</v>
      </c>
      <c r="I3275" t="str">
        <f>VLOOKUP(A3275,таксономия!$1:$1048576,7,1)</f>
        <v>Eukaryota</v>
      </c>
      <c r="J3275" t="str">
        <f>VLOOKUP(A3275,таксономия!$1:$1048576,8,1)</f>
        <v xml:space="preserve"> Metazoa</v>
      </c>
      <c r="K3275" t="str">
        <f>VLOOKUP(A3275,таксономия!$1:$1048576,9,1)</f>
        <v xml:space="preserve"> Chordata</v>
      </c>
      <c r="L3275" t="str">
        <f>VLOOKUP(A3275,таксономия!$1:$1048576,10,1)</f>
        <v xml:space="preserve"> Craniata</v>
      </c>
      <c r="M3275" t="str">
        <f>VLOOKUP(A3275,таксономия!$1:$1048576,11,1)</f>
        <v xml:space="preserve"> Vertebrata</v>
      </c>
      <c r="N3275" t="str">
        <f>VLOOKUP(A3275,таксономия!$1:$1048576,12,1)</f>
        <v xml:space="preserve"> Euteleostomi</v>
      </c>
      <c r="O3275" t="str">
        <f>VLOOKUP(A3275,таксономия!$1:$1048576,13,1)</f>
        <v>Actinopterygii</v>
      </c>
      <c r="P3275" t="str">
        <f>VLOOKUP(A3275,таксономия!$1:$1048576,14,1)</f>
        <v xml:space="preserve"> Neopterygii</v>
      </c>
      <c r="Q3275" t="str">
        <f>VLOOKUP(A3275,таксономия!$1:$1048576,15,1)</f>
        <v xml:space="preserve"> Teleostei</v>
      </c>
      <c r="R3275" t="str">
        <f>VLOOKUP(A3275,таксономия!$1:$1048576,3,1)</f>
        <v xml:space="preserve"> Gasterosteus aculeatus (Three-spined stickleback).</v>
      </c>
      <c r="S3275">
        <f t="shared" si="51"/>
        <v>79</v>
      </c>
    </row>
    <row r="3276" spans="1:19" x14ac:dyDescent="0.3">
      <c r="A3276" t="s">
        <v>1877</v>
      </c>
      <c r="B3276" t="s">
        <v>1878</v>
      </c>
      <c r="C3276">
        <v>801</v>
      </c>
      <c r="D3276" t="s">
        <v>44</v>
      </c>
      <c r="E3276">
        <v>25</v>
      </c>
      <c r="F3276">
        <v>99</v>
      </c>
      <c r="G3276">
        <v>2217</v>
      </c>
      <c r="H3276" t="s">
        <v>45</v>
      </c>
      <c r="I3276" t="str">
        <f>VLOOKUP(A3276,таксономия!$1:$1048576,7,1)</f>
        <v>Eukaryota</v>
      </c>
      <c r="J3276" t="str">
        <f>VLOOKUP(A3276,таксономия!$1:$1048576,8,1)</f>
        <v xml:space="preserve"> Metazoa</v>
      </c>
      <c r="K3276" t="str">
        <f>VLOOKUP(A3276,таксономия!$1:$1048576,9,1)</f>
        <v xml:space="preserve"> Chordata</v>
      </c>
      <c r="L3276" t="str">
        <f>VLOOKUP(A3276,таксономия!$1:$1048576,10,1)</f>
        <v xml:space="preserve"> Craniata</v>
      </c>
      <c r="M3276" t="str">
        <f>VLOOKUP(A3276,таксономия!$1:$1048576,11,1)</f>
        <v xml:space="preserve"> Vertebrata</v>
      </c>
      <c r="N3276" t="str">
        <f>VLOOKUP(A3276,таксономия!$1:$1048576,12,1)</f>
        <v xml:space="preserve"> Euteleostomi</v>
      </c>
      <c r="O3276" t="str">
        <f>VLOOKUP(A3276,таксономия!$1:$1048576,13,1)</f>
        <v>Actinopterygii</v>
      </c>
      <c r="P3276" t="str">
        <f>VLOOKUP(A3276,таксономия!$1:$1048576,14,1)</f>
        <v xml:space="preserve"> Neopterygii</v>
      </c>
      <c r="Q3276" t="str">
        <f>VLOOKUP(A3276,таксономия!$1:$1048576,15,1)</f>
        <v xml:space="preserve"> Teleostei</v>
      </c>
      <c r="R3276" t="str">
        <f>VLOOKUP(A3276,таксономия!$1:$1048576,3,1)</f>
        <v xml:space="preserve"> Gasterosteus aculeatus (Three-spined stickleback).</v>
      </c>
      <c r="S3276">
        <f t="shared" si="51"/>
        <v>74</v>
      </c>
    </row>
    <row r="3277" spans="1:19" x14ac:dyDescent="0.3">
      <c r="A3277" t="s">
        <v>1877</v>
      </c>
      <c r="B3277" t="s">
        <v>1878</v>
      </c>
      <c r="C3277">
        <v>801</v>
      </c>
      <c r="D3277" t="s">
        <v>16</v>
      </c>
      <c r="E3277">
        <v>572</v>
      </c>
      <c r="F3277">
        <v>794</v>
      </c>
      <c r="G3277">
        <v>22248</v>
      </c>
      <c r="H3277" t="s">
        <v>17</v>
      </c>
      <c r="I3277" t="str">
        <f>VLOOKUP(A3277,таксономия!$1:$1048576,7,1)</f>
        <v>Eukaryota</v>
      </c>
      <c r="J3277" t="str">
        <f>VLOOKUP(A3277,таксономия!$1:$1048576,8,1)</f>
        <v xml:space="preserve"> Metazoa</v>
      </c>
      <c r="K3277" t="str">
        <f>VLOOKUP(A3277,таксономия!$1:$1048576,9,1)</f>
        <v xml:space="preserve"> Chordata</v>
      </c>
      <c r="L3277" t="str">
        <f>VLOOKUP(A3277,таксономия!$1:$1048576,10,1)</f>
        <v xml:space="preserve"> Craniata</v>
      </c>
      <c r="M3277" t="str">
        <f>VLOOKUP(A3277,таксономия!$1:$1048576,11,1)</f>
        <v xml:space="preserve"> Vertebrata</v>
      </c>
      <c r="N3277" t="str">
        <f>VLOOKUP(A3277,таксономия!$1:$1048576,12,1)</f>
        <v xml:space="preserve"> Euteleostomi</v>
      </c>
      <c r="O3277" t="str">
        <f>VLOOKUP(A3277,таксономия!$1:$1048576,13,1)</f>
        <v>Actinopterygii</v>
      </c>
      <c r="P3277" t="str">
        <f>VLOOKUP(A3277,таксономия!$1:$1048576,14,1)</f>
        <v xml:space="preserve"> Neopterygii</v>
      </c>
      <c r="Q3277" t="str">
        <f>VLOOKUP(A3277,таксономия!$1:$1048576,15,1)</f>
        <v xml:space="preserve"> Teleostei</v>
      </c>
      <c r="R3277" t="str">
        <f>VLOOKUP(A3277,таксономия!$1:$1048576,3,1)</f>
        <v xml:space="preserve"> Gasterosteus aculeatus (Three-spined stickleback).</v>
      </c>
      <c r="S3277">
        <f t="shared" si="51"/>
        <v>222</v>
      </c>
    </row>
    <row r="3278" spans="1:19" x14ac:dyDescent="0.3">
      <c r="A3278" t="s">
        <v>1879</v>
      </c>
      <c r="B3278" t="s">
        <v>1880</v>
      </c>
      <c r="C3278">
        <v>798</v>
      </c>
      <c r="D3278" t="s">
        <v>12</v>
      </c>
      <c r="E3278">
        <v>99</v>
      </c>
      <c r="F3278">
        <v>177</v>
      </c>
      <c r="G3278">
        <v>2697</v>
      </c>
      <c r="H3278" t="s">
        <v>13</v>
      </c>
      <c r="I3278" t="str">
        <f>VLOOKUP(A3278,таксономия!$1:$1048576,7,1)</f>
        <v>Eukaryota</v>
      </c>
      <c r="J3278" t="str">
        <f>VLOOKUP(A3278,таксономия!$1:$1048576,8,1)</f>
        <v xml:space="preserve"> Metazoa</v>
      </c>
      <c r="K3278" t="str">
        <f>VLOOKUP(A3278,таксономия!$1:$1048576,9,1)</f>
        <v xml:space="preserve"> Chordata</v>
      </c>
      <c r="L3278" t="str">
        <f>VLOOKUP(A3278,таксономия!$1:$1048576,10,1)</f>
        <v xml:space="preserve"> Craniata</v>
      </c>
      <c r="M3278" t="str">
        <f>VLOOKUP(A3278,таксономия!$1:$1048576,11,1)</f>
        <v xml:space="preserve"> Vertebrata</v>
      </c>
      <c r="N3278" t="str">
        <f>VLOOKUP(A3278,таксономия!$1:$1048576,12,1)</f>
        <v xml:space="preserve"> Euteleostomi</v>
      </c>
      <c r="O3278" t="str">
        <f>VLOOKUP(A3278,таксономия!$1:$1048576,13,1)</f>
        <v>Actinopterygii</v>
      </c>
      <c r="P3278" t="str">
        <f>VLOOKUP(A3278,таксономия!$1:$1048576,14,1)</f>
        <v xml:space="preserve"> Neopterygii</v>
      </c>
      <c r="Q3278" t="str">
        <f>VLOOKUP(A3278,таксономия!$1:$1048576,15,1)</f>
        <v xml:space="preserve"> Teleostei</v>
      </c>
      <c r="R3278" t="str">
        <f>VLOOKUP(A3278,таксономия!$1:$1048576,3,1)</f>
        <v xml:space="preserve"> Gasterosteus aculeatus (Three-spined stickleback).</v>
      </c>
      <c r="S3278">
        <f t="shared" si="51"/>
        <v>78</v>
      </c>
    </row>
    <row r="3279" spans="1:19" x14ac:dyDescent="0.3">
      <c r="A3279" t="s">
        <v>1879</v>
      </c>
      <c r="B3279" t="s">
        <v>1880</v>
      </c>
      <c r="C3279">
        <v>798</v>
      </c>
      <c r="D3279" t="s">
        <v>12</v>
      </c>
      <c r="E3279">
        <v>181</v>
      </c>
      <c r="F3279">
        <v>258</v>
      </c>
      <c r="G3279">
        <v>2697</v>
      </c>
      <c r="H3279" t="s">
        <v>13</v>
      </c>
      <c r="I3279" t="str">
        <f>VLOOKUP(A3279,таксономия!$1:$1048576,7,1)</f>
        <v>Eukaryota</v>
      </c>
      <c r="J3279" t="str">
        <f>VLOOKUP(A3279,таксономия!$1:$1048576,8,1)</f>
        <v xml:space="preserve"> Metazoa</v>
      </c>
      <c r="K3279" t="str">
        <f>VLOOKUP(A3279,таксономия!$1:$1048576,9,1)</f>
        <v xml:space="preserve"> Chordata</v>
      </c>
      <c r="L3279" t="str">
        <f>VLOOKUP(A3279,таксономия!$1:$1048576,10,1)</f>
        <v xml:space="preserve"> Craniata</v>
      </c>
      <c r="M3279" t="str">
        <f>VLOOKUP(A3279,таксономия!$1:$1048576,11,1)</f>
        <v xml:space="preserve"> Vertebrata</v>
      </c>
      <c r="N3279" t="str">
        <f>VLOOKUP(A3279,таксономия!$1:$1048576,12,1)</f>
        <v xml:space="preserve"> Euteleostomi</v>
      </c>
      <c r="O3279" t="str">
        <f>VLOOKUP(A3279,таксономия!$1:$1048576,13,1)</f>
        <v>Actinopterygii</v>
      </c>
      <c r="P3279" t="str">
        <f>VLOOKUP(A3279,таксономия!$1:$1048576,14,1)</f>
        <v xml:space="preserve"> Neopterygii</v>
      </c>
      <c r="Q3279" t="str">
        <f>VLOOKUP(A3279,таксономия!$1:$1048576,15,1)</f>
        <v xml:space="preserve"> Teleostei</v>
      </c>
      <c r="R3279" t="str">
        <f>VLOOKUP(A3279,таксономия!$1:$1048576,3,1)</f>
        <v xml:space="preserve"> Gasterosteus aculeatus (Three-spined stickleback).</v>
      </c>
      <c r="S3279">
        <f t="shared" si="51"/>
        <v>77</v>
      </c>
    </row>
    <row r="3280" spans="1:19" x14ac:dyDescent="0.3">
      <c r="A3280" t="s">
        <v>1879</v>
      </c>
      <c r="B3280" t="s">
        <v>1880</v>
      </c>
      <c r="C3280">
        <v>798</v>
      </c>
      <c r="D3280" t="s">
        <v>12</v>
      </c>
      <c r="E3280">
        <v>271</v>
      </c>
      <c r="F3280">
        <v>348</v>
      </c>
      <c r="G3280">
        <v>2697</v>
      </c>
      <c r="H3280" t="s">
        <v>13</v>
      </c>
      <c r="I3280" t="str">
        <f>VLOOKUP(A3280,таксономия!$1:$1048576,7,1)</f>
        <v>Eukaryota</v>
      </c>
      <c r="J3280" t="str">
        <f>VLOOKUP(A3280,таксономия!$1:$1048576,8,1)</f>
        <v xml:space="preserve"> Metazoa</v>
      </c>
      <c r="K3280" t="str">
        <f>VLOOKUP(A3280,таксономия!$1:$1048576,9,1)</f>
        <v xml:space="preserve"> Chordata</v>
      </c>
      <c r="L3280" t="str">
        <f>VLOOKUP(A3280,таксономия!$1:$1048576,10,1)</f>
        <v xml:space="preserve"> Craniata</v>
      </c>
      <c r="M3280" t="str">
        <f>VLOOKUP(A3280,таксономия!$1:$1048576,11,1)</f>
        <v xml:space="preserve"> Vertebrata</v>
      </c>
      <c r="N3280" t="str">
        <f>VLOOKUP(A3280,таксономия!$1:$1048576,12,1)</f>
        <v xml:space="preserve"> Euteleostomi</v>
      </c>
      <c r="O3280" t="str">
        <f>VLOOKUP(A3280,таксономия!$1:$1048576,13,1)</f>
        <v>Actinopterygii</v>
      </c>
      <c r="P3280" t="str">
        <f>VLOOKUP(A3280,таксономия!$1:$1048576,14,1)</f>
        <v xml:space="preserve"> Neopterygii</v>
      </c>
      <c r="Q3280" t="str">
        <f>VLOOKUP(A3280,таксономия!$1:$1048576,15,1)</f>
        <v xml:space="preserve"> Teleostei</v>
      </c>
      <c r="R3280" t="str">
        <f>VLOOKUP(A3280,таксономия!$1:$1048576,3,1)</f>
        <v xml:space="preserve"> Gasterosteus aculeatus (Three-spined stickleback).</v>
      </c>
      <c r="S3280">
        <f t="shared" si="51"/>
        <v>77</v>
      </c>
    </row>
    <row r="3281" spans="1:19" x14ac:dyDescent="0.3">
      <c r="A3281" t="s">
        <v>1879</v>
      </c>
      <c r="B3281" t="s">
        <v>1880</v>
      </c>
      <c r="C3281">
        <v>798</v>
      </c>
      <c r="D3281" t="s">
        <v>12</v>
      </c>
      <c r="E3281">
        <v>366</v>
      </c>
      <c r="F3281">
        <v>443</v>
      </c>
      <c r="G3281">
        <v>2697</v>
      </c>
      <c r="H3281" t="s">
        <v>13</v>
      </c>
      <c r="I3281" t="str">
        <f>VLOOKUP(A3281,таксономия!$1:$1048576,7,1)</f>
        <v>Eukaryota</v>
      </c>
      <c r="J3281" t="str">
        <f>VLOOKUP(A3281,таксономия!$1:$1048576,8,1)</f>
        <v xml:space="preserve"> Metazoa</v>
      </c>
      <c r="K3281" t="str">
        <f>VLOOKUP(A3281,таксономия!$1:$1048576,9,1)</f>
        <v xml:space="preserve"> Chordata</v>
      </c>
      <c r="L3281" t="str">
        <f>VLOOKUP(A3281,таксономия!$1:$1048576,10,1)</f>
        <v xml:space="preserve"> Craniata</v>
      </c>
      <c r="M3281" t="str">
        <f>VLOOKUP(A3281,таксономия!$1:$1048576,11,1)</f>
        <v xml:space="preserve"> Vertebrata</v>
      </c>
      <c r="N3281" t="str">
        <f>VLOOKUP(A3281,таксономия!$1:$1048576,12,1)</f>
        <v xml:space="preserve"> Euteleostomi</v>
      </c>
      <c r="O3281" t="str">
        <f>VLOOKUP(A3281,таксономия!$1:$1048576,13,1)</f>
        <v>Actinopterygii</v>
      </c>
      <c r="P3281" t="str">
        <f>VLOOKUP(A3281,таксономия!$1:$1048576,14,1)</f>
        <v xml:space="preserve"> Neopterygii</v>
      </c>
      <c r="Q3281" t="str">
        <f>VLOOKUP(A3281,таксономия!$1:$1048576,15,1)</f>
        <v xml:space="preserve"> Teleostei</v>
      </c>
      <c r="R3281" t="str">
        <f>VLOOKUP(A3281,таксономия!$1:$1048576,3,1)</f>
        <v xml:space="preserve"> Gasterosteus aculeatus (Three-spined stickleback).</v>
      </c>
      <c r="S3281">
        <f t="shared" si="51"/>
        <v>77</v>
      </c>
    </row>
    <row r="3282" spans="1:19" x14ac:dyDescent="0.3">
      <c r="A3282" t="s">
        <v>1879</v>
      </c>
      <c r="B3282" t="s">
        <v>1880</v>
      </c>
      <c r="C3282">
        <v>798</v>
      </c>
      <c r="D3282" t="s">
        <v>12</v>
      </c>
      <c r="E3282">
        <v>469</v>
      </c>
      <c r="F3282">
        <v>548</v>
      </c>
      <c r="G3282">
        <v>2697</v>
      </c>
      <c r="H3282" t="s">
        <v>13</v>
      </c>
      <c r="I3282" t="str">
        <f>VLOOKUP(A3282,таксономия!$1:$1048576,7,1)</f>
        <v>Eukaryota</v>
      </c>
      <c r="J3282" t="str">
        <f>VLOOKUP(A3282,таксономия!$1:$1048576,8,1)</f>
        <v xml:space="preserve"> Metazoa</v>
      </c>
      <c r="K3282" t="str">
        <f>VLOOKUP(A3282,таксономия!$1:$1048576,9,1)</f>
        <v xml:space="preserve"> Chordata</v>
      </c>
      <c r="L3282" t="str">
        <f>VLOOKUP(A3282,таксономия!$1:$1048576,10,1)</f>
        <v xml:space="preserve"> Craniata</v>
      </c>
      <c r="M3282" t="str">
        <f>VLOOKUP(A3282,таксономия!$1:$1048576,11,1)</f>
        <v xml:space="preserve"> Vertebrata</v>
      </c>
      <c r="N3282" t="str">
        <f>VLOOKUP(A3282,таксономия!$1:$1048576,12,1)</f>
        <v xml:space="preserve"> Euteleostomi</v>
      </c>
      <c r="O3282" t="str">
        <f>VLOOKUP(A3282,таксономия!$1:$1048576,13,1)</f>
        <v>Actinopterygii</v>
      </c>
      <c r="P3282" t="str">
        <f>VLOOKUP(A3282,таксономия!$1:$1048576,14,1)</f>
        <v xml:space="preserve"> Neopterygii</v>
      </c>
      <c r="Q3282" t="str">
        <f>VLOOKUP(A3282,таксономия!$1:$1048576,15,1)</f>
        <v xml:space="preserve"> Teleostei</v>
      </c>
      <c r="R3282" t="str">
        <f>VLOOKUP(A3282,таксономия!$1:$1048576,3,1)</f>
        <v xml:space="preserve"> Gasterosteus aculeatus (Three-spined stickleback).</v>
      </c>
      <c r="S3282">
        <f t="shared" si="51"/>
        <v>79</v>
      </c>
    </row>
    <row r="3283" spans="1:19" x14ac:dyDescent="0.3">
      <c r="A3283" t="s">
        <v>1879</v>
      </c>
      <c r="B3283" t="s">
        <v>1880</v>
      </c>
      <c r="C3283">
        <v>798</v>
      </c>
      <c r="D3283" t="s">
        <v>44</v>
      </c>
      <c r="E3283">
        <v>21</v>
      </c>
      <c r="F3283">
        <v>95</v>
      </c>
      <c r="G3283">
        <v>2217</v>
      </c>
      <c r="H3283" t="s">
        <v>45</v>
      </c>
      <c r="I3283" t="str">
        <f>VLOOKUP(A3283,таксономия!$1:$1048576,7,1)</f>
        <v>Eukaryota</v>
      </c>
      <c r="J3283" t="str">
        <f>VLOOKUP(A3283,таксономия!$1:$1048576,8,1)</f>
        <v xml:space="preserve"> Metazoa</v>
      </c>
      <c r="K3283" t="str">
        <f>VLOOKUP(A3283,таксономия!$1:$1048576,9,1)</f>
        <v xml:space="preserve"> Chordata</v>
      </c>
      <c r="L3283" t="str">
        <f>VLOOKUP(A3283,таксономия!$1:$1048576,10,1)</f>
        <v xml:space="preserve"> Craniata</v>
      </c>
      <c r="M3283" t="str">
        <f>VLOOKUP(A3283,таксономия!$1:$1048576,11,1)</f>
        <v xml:space="preserve"> Vertebrata</v>
      </c>
      <c r="N3283" t="str">
        <f>VLOOKUP(A3283,таксономия!$1:$1048576,12,1)</f>
        <v xml:space="preserve"> Euteleostomi</v>
      </c>
      <c r="O3283" t="str">
        <f>VLOOKUP(A3283,таксономия!$1:$1048576,13,1)</f>
        <v>Actinopterygii</v>
      </c>
      <c r="P3283" t="str">
        <f>VLOOKUP(A3283,таксономия!$1:$1048576,14,1)</f>
        <v xml:space="preserve"> Neopterygii</v>
      </c>
      <c r="Q3283" t="str">
        <f>VLOOKUP(A3283,таксономия!$1:$1048576,15,1)</f>
        <v xml:space="preserve"> Teleostei</v>
      </c>
      <c r="R3283" t="str">
        <f>VLOOKUP(A3283,таксономия!$1:$1048576,3,1)</f>
        <v xml:space="preserve"> Gasterosteus aculeatus (Three-spined stickleback).</v>
      </c>
      <c r="S3283">
        <f t="shared" si="51"/>
        <v>74</v>
      </c>
    </row>
    <row r="3284" spans="1:19" x14ac:dyDescent="0.3">
      <c r="A3284" t="s">
        <v>1879</v>
      </c>
      <c r="B3284" t="s">
        <v>1880</v>
      </c>
      <c r="C3284">
        <v>798</v>
      </c>
      <c r="D3284" t="s">
        <v>16</v>
      </c>
      <c r="E3284">
        <v>569</v>
      </c>
      <c r="F3284">
        <v>791</v>
      </c>
      <c r="G3284">
        <v>22248</v>
      </c>
      <c r="H3284" t="s">
        <v>17</v>
      </c>
      <c r="I3284" t="str">
        <f>VLOOKUP(A3284,таксономия!$1:$1048576,7,1)</f>
        <v>Eukaryota</v>
      </c>
      <c r="J3284" t="str">
        <f>VLOOKUP(A3284,таксономия!$1:$1048576,8,1)</f>
        <v xml:space="preserve"> Metazoa</v>
      </c>
      <c r="K3284" t="str">
        <f>VLOOKUP(A3284,таксономия!$1:$1048576,9,1)</f>
        <v xml:space="preserve"> Chordata</v>
      </c>
      <c r="L3284" t="str">
        <f>VLOOKUP(A3284,таксономия!$1:$1048576,10,1)</f>
        <v xml:space="preserve"> Craniata</v>
      </c>
      <c r="M3284" t="str">
        <f>VLOOKUP(A3284,таксономия!$1:$1048576,11,1)</f>
        <v xml:space="preserve"> Vertebrata</v>
      </c>
      <c r="N3284" t="str">
        <f>VLOOKUP(A3284,таксономия!$1:$1048576,12,1)</f>
        <v xml:space="preserve"> Euteleostomi</v>
      </c>
      <c r="O3284" t="str">
        <f>VLOOKUP(A3284,таксономия!$1:$1048576,13,1)</f>
        <v>Actinopterygii</v>
      </c>
      <c r="P3284" t="str">
        <f>VLOOKUP(A3284,таксономия!$1:$1048576,14,1)</f>
        <v xml:space="preserve"> Neopterygii</v>
      </c>
      <c r="Q3284" t="str">
        <f>VLOOKUP(A3284,таксономия!$1:$1048576,15,1)</f>
        <v xml:space="preserve"> Teleostei</v>
      </c>
      <c r="R3284" t="str">
        <f>VLOOKUP(A3284,таксономия!$1:$1048576,3,1)</f>
        <v xml:space="preserve"> Gasterosteus aculeatus (Three-spined stickleback).</v>
      </c>
      <c r="S3284">
        <f t="shared" si="51"/>
        <v>222</v>
      </c>
    </row>
    <row r="3285" spans="1:19" x14ac:dyDescent="0.3">
      <c r="A3285" t="s">
        <v>1881</v>
      </c>
      <c r="B3285" t="s">
        <v>1882</v>
      </c>
      <c r="C3285">
        <v>428</v>
      </c>
      <c r="D3285" t="s">
        <v>34</v>
      </c>
      <c r="E3285">
        <v>33</v>
      </c>
      <c r="F3285">
        <v>65</v>
      </c>
      <c r="G3285">
        <v>24995</v>
      </c>
      <c r="H3285" t="s">
        <v>35</v>
      </c>
      <c r="I3285" t="str">
        <f>VLOOKUP(A3285,таксономия!$1:$1048576,7,1)</f>
        <v>Eukaryota</v>
      </c>
      <c r="J3285" t="str">
        <f>VLOOKUP(A3285,таксономия!$1:$1048576,8,1)</f>
        <v xml:space="preserve"> Metazoa</v>
      </c>
      <c r="K3285" t="str">
        <f>VLOOKUP(A3285,таксономия!$1:$1048576,9,1)</f>
        <v xml:space="preserve"> Chordata</v>
      </c>
      <c r="L3285" t="str">
        <f>VLOOKUP(A3285,таксономия!$1:$1048576,10,1)</f>
        <v xml:space="preserve"> Craniata</v>
      </c>
      <c r="M3285" t="str">
        <f>VLOOKUP(A3285,таксономия!$1:$1048576,11,1)</f>
        <v xml:space="preserve"> Vertebrata</v>
      </c>
      <c r="N3285" t="str">
        <f>VLOOKUP(A3285,таксономия!$1:$1048576,12,1)</f>
        <v xml:space="preserve"> Euteleostomi</v>
      </c>
      <c r="O3285" t="str">
        <f>VLOOKUP(A3285,таксономия!$1:$1048576,13,1)</f>
        <v>Actinopterygii</v>
      </c>
      <c r="P3285" t="str">
        <f>VLOOKUP(A3285,таксономия!$1:$1048576,14,1)</f>
        <v xml:space="preserve"> Neopterygii</v>
      </c>
      <c r="Q3285" t="str">
        <f>VLOOKUP(A3285,таксономия!$1:$1048576,15,1)</f>
        <v xml:space="preserve"> Teleostei</v>
      </c>
      <c r="R3285" t="str">
        <f>VLOOKUP(A3285,таксономия!$1:$1048576,3,1)</f>
        <v xml:space="preserve"> Gasterosteus aculeatus (Three-spined stickleback).</v>
      </c>
      <c r="S3285">
        <f t="shared" si="51"/>
        <v>32</v>
      </c>
    </row>
    <row r="3286" spans="1:19" x14ac:dyDescent="0.3">
      <c r="A3286" t="s">
        <v>1881</v>
      </c>
      <c r="B3286" t="s">
        <v>1882</v>
      </c>
      <c r="C3286">
        <v>428</v>
      </c>
      <c r="D3286" t="s">
        <v>12</v>
      </c>
      <c r="E3286">
        <v>73</v>
      </c>
      <c r="F3286">
        <v>154</v>
      </c>
      <c r="G3286">
        <v>2697</v>
      </c>
      <c r="H3286" t="s">
        <v>13</v>
      </c>
      <c r="I3286" t="str">
        <f>VLOOKUP(A3286,таксономия!$1:$1048576,7,1)</f>
        <v>Eukaryota</v>
      </c>
      <c r="J3286" t="str">
        <f>VLOOKUP(A3286,таксономия!$1:$1048576,8,1)</f>
        <v xml:space="preserve"> Metazoa</v>
      </c>
      <c r="K3286" t="str">
        <f>VLOOKUP(A3286,таксономия!$1:$1048576,9,1)</f>
        <v xml:space="preserve"> Chordata</v>
      </c>
      <c r="L3286" t="str">
        <f>VLOOKUP(A3286,таксономия!$1:$1048576,10,1)</f>
        <v xml:space="preserve"> Craniata</v>
      </c>
      <c r="M3286" t="str">
        <f>VLOOKUP(A3286,таксономия!$1:$1048576,11,1)</f>
        <v xml:space="preserve"> Vertebrata</v>
      </c>
      <c r="N3286" t="str">
        <f>VLOOKUP(A3286,таксономия!$1:$1048576,12,1)</f>
        <v xml:space="preserve"> Euteleostomi</v>
      </c>
      <c r="O3286" t="str">
        <f>VLOOKUP(A3286,таксономия!$1:$1048576,13,1)</f>
        <v>Actinopterygii</v>
      </c>
      <c r="P3286" t="str">
        <f>VLOOKUP(A3286,таксономия!$1:$1048576,14,1)</f>
        <v xml:space="preserve"> Neopterygii</v>
      </c>
      <c r="Q3286" t="str">
        <f>VLOOKUP(A3286,таксономия!$1:$1048576,15,1)</f>
        <v xml:space="preserve"> Teleostei</v>
      </c>
      <c r="R3286" t="str">
        <f>VLOOKUP(A3286,таксономия!$1:$1048576,3,1)</f>
        <v xml:space="preserve"> Gasterosteus aculeatus (Three-spined stickleback).</v>
      </c>
      <c r="S3286">
        <f t="shared" si="51"/>
        <v>81</v>
      </c>
    </row>
    <row r="3287" spans="1:19" x14ac:dyDescent="0.3">
      <c r="A3287" t="s">
        <v>1881</v>
      </c>
      <c r="B3287" t="s">
        <v>1882</v>
      </c>
      <c r="C3287">
        <v>428</v>
      </c>
      <c r="D3287" t="s">
        <v>1096</v>
      </c>
      <c r="E3287">
        <v>155</v>
      </c>
      <c r="F3287">
        <v>180</v>
      </c>
      <c r="G3287">
        <v>7</v>
      </c>
      <c r="H3287" t="s">
        <v>1096</v>
      </c>
      <c r="I3287" t="str">
        <f>VLOOKUP(A3287,таксономия!$1:$1048576,7,1)</f>
        <v>Eukaryota</v>
      </c>
      <c r="J3287" t="str">
        <f>VLOOKUP(A3287,таксономия!$1:$1048576,8,1)</f>
        <v xml:space="preserve"> Metazoa</v>
      </c>
      <c r="K3287" t="str">
        <f>VLOOKUP(A3287,таксономия!$1:$1048576,9,1)</f>
        <v xml:space="preserve"> Chordata</v>
      </c>
      <c r="L3287" t="str">
        <f>VLOOKUP(A3287,таксономия!$1:$1048576,10,1)</f>
        <v xml:space="preserve"> Craniata</v>
      </c>
      <c r="M3287" t="str">
        <f>VLOOKUP(A3287,таксономия!$1:$1048576,11,1)</f>
        <v xml:space="preserve"> Vertebrata</v>
      </c>
      <c r="N3287" t="str">
        <f>VLOOKUP(A3287,таксономия!$1:$1048576,12,1)</f>
        <v xml:space="preserve"> Euteleostomi</v>
      </c>
      <c r="O3287" t="str">
        <f>VLOOKUP(A3287,таксономия!$1:$1048576,13,1)</f>
        <v>Actinopterygii</v>
      </c>
      <c r="P3287" t="str">
        <f>VLOOKUP(A3287,таксономия!$1:$1048576,14,1)</f>
        <v xml:space="preserve"> Neopterygii</v>
      </c>
      <c r="Q3287" t="str">
        <f>VLOOKUP(A3287,таксономия!$1:$1048576,15,1)</f>
        <v xml:space="preserve"> Teleostei</v>
      </c>
      <c r="R3287" t="str">
        <f>VLOOKUP(A3287,таксономия!$1:$1048576,3,1)</f>
        <v xml:space="preserve"> Gasterosteus aculeatus (Three-spined stickleback).</v>
      </c>
      <c r="S3287">
        <f t="shared" si="51"/>
        <v>25</v>
      </c>
    </row>
    <row r="3288" spans="1:19" x14ac:dyDescent="0.3">
      <c r="A3288" t="s">
        <v>1881</v>
      </c>
      <c r="B3288" t="s">
        <v>1882</v>
      </c>
      <c r="C3288">
        <v>428</v>
      </c>
      <c r="D3288" t="s">
        <v>16</v>
      </c>
      <c r="E3288">
        <v>182</v>
      </c>
      <c r="F3288">
        <v>422</v>
      </c>
      <c r="G3288">
        <v>22248</v>
      </c>
      <c r="H3288" t="s">
        <v>17</v>
      </c>
      <c r="I3288" t="str">
        <f>VLOOKUP(A3288,таксономия!$1:$1048576,7,1)</f>
        <v>Eukaryota</v>
      </c>
      <c r="J3288" t="str">
        <f>VLOOKUP(A3288,таксономия!$1:$1048576,8,1)</f>
        <v xml:space="preserve"> Metazoa</v>
      </c>
      <c r="K3288" t="str">
        <f>VLOOKUP(A3288,таксономия!$1:$1048576,9,1)</f>
        <v xml:space="preserve"> Chordata</v>
      </c>
      <c r="L3288" t="str">
        <f>VLOOKUP(A3288,таксономия!$1:$1048576,10,1)</f>
        <v xml:space="preserve"> Craniata</v>
      </c>
      <c r="M3288" t="str">
        <f>VLOOKUP(A3288,таксономия!$1:$1048576,11,1)</f>
        <v xml:space="preserve"> Vertebrata</v>
      </c>
      <c r="N3288" t="str">
        <f>VLOOKUP(A3288,таксономия!$1:$1048576,12,1)</f>
        <v xml:space="preserve"> Euteleostomi</v>
      </c>
      <c r="O3288" t="str">
        <f>VLOOKUP(A3288,таксономия!$1:$1048576,13,1)</f>
        <v>Actinopterygii</v>
      </c>
      <c r="P3288" t="str">
        <f>VLOOKUP(A3288,таксономия!$1:$1048576,14,1)</f>
        <v xml:space="preserve"> Neopterygii</v>
      </c>
      <c r="Q3288" t="str">
        <f>VLOOKUP(A3288,таксономия!$1:$1048576,15,1)</f>
        <v xml:space="preserve"> Teleostei</v>
      </c>
      <c r="R3288" t="str">
        <f>VLOOKUP(A3288,таксономия!$1:$1048576,3,1)</f>
        <v xml:space="preserve"> Gasterosteus aculeatus (Three-spined stickleback).</v>
      </c>
      <c r="S3288">
        <f t="shared" si="51"/>
        <v>240</v>
      </c>
    </row>
    <row r="3289" spans="1:19" x14ac:dyDescent="0.3">
      <c r="A3289" t="s">
        <v>1883</v>
      </c>
      <c r="B3289" t="s">
        <v>1884</v>
      </c>
      <c r="C3289">
        <v>477</v>
      </c>
      <c r="D3289" t="s">
        <v>34</v>
      </c>
      <c r="E3289">
        <v>7</v>
      </c>
      <c r="F3289">
        <v>38</v>
      </c>
      <c r="G3289">
        <v>24995</v>
      </c>
      <c r="H3289" t="s">
        <v>35</v>
      </c>
      <c r="I3289" t="str">
        <f>VLOOKUP(A3289,таксономия!$1:$1048576,7,1)</f>
        <v>Eukaryota</v>
      </c>
      <c r="J3289" t="str">
        <f>VLOOKUP(A3289,таксономия!$1:$1048576,8,1)</f>
        <v xml:space="preserve"> Metazoa</v>
      </c>
      <c r="K3289" t="str">
        <f>VLOOKUP(A3289,таксономия!$1:$1048576,9,1)</f>
        <v xml:space="preserve"> Chordata</v>
      </c>
      <c r="L3289" t="str">
        <f>VLOOKUP(A3289,таксономия!$1:$1048576,10,1)</f>
        <v xml:space="preserve"> Craniata</v>
      </c>
      <c r="M3289" t="str">
        <f>VLOOKUP(A3289,таксономия!$1:$1048576,11,1)</f>
        <v xml:space="preserve"> Vertebrata</v>
      </c>
      <c r="N3289" t="str">
        <f>VLOOKUP(A3289,таксономия!$1:$1048576,12,1)</f>
        <v xml:space="preserve"> Euteleostomi</v>
      </c>
      <c r="O3289" t="str">
        <f>VLOOKUP(A3289,таксономия!$1:$1048576,13,1)</f>
        <v>Actinopterygii</v>
      </c>
      <c r="P3289" t="str">
        <f>VLOOKUP(A3289,таксономия!$1:$1048576,14,1)</f>
        <v xml:space="preserve"> Neopterygii</v>
      </c>
      <c r="Q3289" t="str">
        <f>VLOOKUP(A3289,таксономия!$1:$1048576,15,1)</f>
        <v xml:space="preserve"> Teleostei</v>
      </c>
      <c r="R3289" t="str">
        <f>VLOOKUP(A3289,таксономия!$1:$1048576,3,1)</f>
        <v xml:space="preserve"> Gasterosteus aculeatus (Three-spined stickleback).</v>
      </c>
      <c r="S3289">
        <f t="shared" si="51"/>
        <v>31</v>
      </c>
    </row>
    <row r="3290" spans="1:19" x14ac:dyDescent="0.3">
      <c r="A3290" t="s">
        <v>1883</v>
      </c>
      <c r="B3290" t="s">
        <v>1884</v>
      </c>
      <c r="C3290">
        <v>477</v>
      </c>
      <c r="D3290" t="s">
        <v>34</v>
      </c>
      <c r="E3290">
        <v>84</v>
      </c>
      <c r="F3290">
        <v>115</v>
      </c>
      <c r="G3290">
        <v>24995</v>
      </c>
      <c r="H3290" t="s">
        <v>35</v>
      </c>
      <c r="I3290" t="str">
        <f>VLOOKUP(A3290,таксономия!$1:$1048576,7,1)</f>
        <v>Eukaryota</v>
      </c>
      <c r="J3290" t="str">
        <f>VLOOKUP(A3290,таксономия!$1:$1048576,8,1)</f>
        <v xml:space="preserve"> Metazoa</v>
      </c>
      <c r="K3290" t="str">
        <f>VLOOKUP(A3290,таксономия!$1:$1048576,9,1)</f>
        <v xml:space="preserve"> Chordata</v>
      </c>
      <c r="L3290" t="str">
        <f>VLOOKUP(A3290,таксономия!$1:$1048576,10,1)</f>
        <v xml:space="preserve"> Craniata</v>
      </c>
      <c r="M3290" t="str">
        <f>VLOOKUP(A3290,таксономия!$1:$1048576,11,1)</f>
        <v xml:space="preserve"> Vertebrata</v>
      </c>
      <c r="N3290" t="str">
        <f>VLOOKUP(A3290,таксономия!$1:$1048576,12,1)</f>
        <v xml:space="preserve"> Euteleostomi</v>
      </c>
      <c r="O3290" t="str">
        <f>VLOOKUP(A3290,таксономия!$1:$1048576,13,1)</f>
        <v>Actinopterygii</v>
      </c>
      <c r="P3290" t="str">
        <f>VLOOKUP(A3290,таксономия!$1:$1048576,14,1)</f>
        <v xml:space="preserve"> Neopterygii</v>
      </c>
      <c r="Q3290" t="str">
        <f>VLOOKUP(A3290,таксономия!$1:$1048576,15,1)</f>
        <v xml:space="preserve"> Teleostei</v>
      </c>
      <c r="R3290" t="str">
        <f>VLOOKUP(A3290,таксономия!$1:$1048576,3,1)</f>
        <v xml:space="preserve"> Gasterosteus aculeatus (Three-spined stickleback).</v>
      </c>
      <c r="S3290">
        <f t="shared" si="51"/>
        <v>31</v>
      </c>
    </row>
    <row r="3291" spans="1:19" x14ac:dyDescent="0.3">
      <c r="A3291" t="s">
        <v>1883</v>
      </c>
      <c r="B3291" t="s">
        <v>1884</v>
      </c>
      <c r="C3291">
        <v>477</v>
      </c>
      <c r="D3291" t="s">
        <v>12</v>
      </c>
      <c r="E3291">
        <v>123</v>
      </c>
      <c r="F3291">
        <v>204</v>
      </c>
      <c r="G3291">
        <v>2697</v>
      </c>
      <c r="H3291" t="s">
        <v>13</v>
      </c>
      <c r="I3291" t="str">
        <f>VLOOKUP(A3291,таксономия!$1:$1048576,7,1)</f>
        <v>Eukaryota</v>
      </c>
      <c r="J3291" t="str">
        <f>VLOOKUP(A3291,таксономия!$1:$1048576,8,1)</f>
        <v xml:space="preserve"> Metazoa</v>
      </c>
      <c r="K3291" t="str">
        <f>VLOOKUP(A3291,таксономия!$1:$1048576,9,1)</f>
        <v xml:space="preserve"> Chordata</v>
      </c>
      <c r="L3291" t="str">
        <f>VLOOKUP(A3291,таксономия!$1:$1048576,10,1)</f>
        <v xml:space="preserve"> Craniata</v>
      </c>
      <c r="M3291" t="str">
        <f>VLOOKUP(A3291,таксономия!$1:$1048576,11,1)</f>
        <v xml:space="preserve"> Vertebrata</v>
      </c>
      <c r="N3291" t="str">
        <f>VLOOKUP(A3291,таксономия!$1:$1048576,12,1)</f>
        <v xml:space="preserve"> Euteleostomi</v>
      </c>
      <c r="O3291" t="str">
        <f>VLOOKUP(A3291,таксономия!$1:$1048576,13,1)</f>
        <v>Actinopterygii</v>
      </c>
      <c r="P3291" t="str">
        <f>VLOOKUP(A3291,таксономия!$1:$1048576,14,1)</f>
        <v xml:space="preserve"> Neopterygii</v>
      </c>
      <c r="Q3291" t="str">
        <f>VLOOKUP(A3291,таксономия!$1:$1048576,15,1)</f>
        <v xml:space="preserve"> Teleostei</v>
      </c>
      <c r="R3291" t="str">
        <f>VLOOKUP(A3291,таксономия!$1:$1048576,3,1)</f>
        <v xml:space="preserve"> Gasterosteus aculeatus (Three-spined stickleback).</v>
      </c>
      <c r="S3291">
        <f t="shared" si="51"/>
        <v>81</v>
      </c>
    </row>
    <row r="3292" spans="1:19" x14ac:dyDescent="0.3">
      <c r="A3292" t="s">
        <v>1883</v>
      </c>
      <c r="B3292" t="s">
        <v>1884</v>
      </c>
      <c r="C3292">
        <v>477</v>
      </c>
      <c r="D3292" t="s">
        <v>1096</v>
      </c>
      <c r="E3292">
        <v>205</v>
      </c>
      <c r="F3292">
        <v>232</v>
      </c>
      <c r="G3292">
        <v>7</v>
      </c>
      <c r="H3292" t="s">
        <v>1096</v>
      </c>
      <c r="I3292" t="str">
        <f>VLOOKUP(A3292,таксономия!$1:$1048576,7,1)</f>
        <v>Eukaryota</v>
      </c>
      <c r="J3292" t="str">
        <f>VLOOKUP(A3292,таксономия!$1:$1048576,8,1)</f>
        <v xml:space="preserve"> Metazoa</v>
      </c>
      <c r="K3292" t="str">
        <f>VLOOKUP(A3292,таксономия!$1:$1048576,9,1)</f>
        <v xml:space="preserve"> Chordata</v>
      </c>
      <c r="L3292" t="str">
        <f>VLOOKUP(A3292,таксономия!$1:$1048576,10,1)</f>
        <v xml:space="preserve"> Craniata</v>
      </c>
      <c r="M3292" t="str">
        <f>VLOOKUP(A3292,таксономия!$1:$1048576,11,1)</f>
        <v xml:space="preserve"> Vertebrata</v>
      </c>
      <c r="N3292" t="str">
        <f>VLOOKUP(A3292,таксономия!$1:$1048576,12,1)</f>
        <v xml:space="preserve"> Euteleostomi</v>
      </c>
      <c r="O3292" t="str">
        <f>VLOOKUP(A3292,таксономия!$1:$1048576,13,1)</f>
        <v>Actinopterygii</v>
      </c>
      <c r="P3292" t="str">
        <f>VLOOKUP(A3292,таксономия!$1:$1048576,14,1)</f>
        <v xml:space="preserve"> Neopterygii</v>
      </c>
      <c r="Q3292" t="str">
        <f>VLOOKUP(A3292,таксономия!$1:$1048576,15,1)</f>
        <v xml:space="preserve"> Teleostei</v>
      </c>
      <c r="R3292" t="str">
        <f>VLOOKUP(A3292,таксономия!$1:$1048576,3,1)</f>
        <v xml:space="preserve"> Gasterosteus aculeatus (Three-spined stickleback).</v>
      </c>
      <c r="S3292">
        <f t="shared" si="51"/>
        <v>27</v>
      </c>
    </row>
    <row r="3293" spans="1:19" x14ac:dyDescent="0.3">
      <c r="A3293" t="s">
        <v>1883</v>
      </c>
      <c r="B3293" t="s">
        <v>1884</v>
      </c>
      <c r="C3293">
        <v>477</v>
      </c>
      <c r="D3293" t="s">
        <v>16</v>
      </c>
      <c r="E3293">
        <v>234</v>
      </c>
      <c r="F3293">
        <v>471</v>
      </c>
      <c r="G3293">
        <v>22248</v>
      </c>
      <c r="H3293" t="s">
        <v>17</v>
      </c>
      <c r="I3293" t="str">
        <f>VLOOKUP(A3293,таксономия!$1:$1048576,7,1)</f>
        <v>Eukaryota</v>
      </c>
      <c r="J3293" t="str">
        <f>VLOOKUP(A3293,таксономия!$1:$1048576,8,1)</f>
        <v xml:space="preserve"> Metazoa</v>
      </c>
      <c r="K3293" t="str">
        <f>VLOOKUP(A3293,таксономия!$1:$1048576,9,1)</f>
        <v xml:space="preserve"> Chordata</v>
      </c>
      <c r="L3293" t="str">
        <f>VLOOKUP(A3293,таксономия!$1:$1048576,10,1)</f>
        <v xml:space="preserve"> Craniata</v>
      </c>
      <c r="M3293" t="str">
        <f>VLOOKUP(A3293,таксономия!$1:$1048576,11,1)</f>
        <v xml:space="preserve"> Vertebrata</v>
      </c>
      <c r="N3293" t="str">
        <f>VLOOKUP(A3293,таксономия!$1:$1048576,12,1)</f>
        <v xml:space="preserve"> Euteleostomi</v>
      </c>
      <c r="O3293" t="str">
        <f>VLOOKUP(A3293,таксономия!$1:$1048576,13,1)</f>
        <v>Actinopterygii</v>
      </c>
      <c r="P3293" t="str">
        <f>VLOOKUP(A3293,таксономия!$1:$1048576,14,1)</f>
        <v xml:space="preserve"> Neopterygii</v>
      </c>
      <c r="Q3293" t="str">
        <f>VLOOKUP(A3293,таксономия!$1:$1048576,15,1)</f>
        <v xml:space="preserve"> Teleostei</v>
      </c>
      <c r="R3293" t="str">
        <f>VLOOKUP(A3293,таксономия!$1:$1048576,3,1)</f>
        <v xml:space="preserve"> Gasterosteus aculeatus (Three-spined stickleback).</v>
      </c>
      <c r="S3293">
        <f t="shared" si="51"/>
        <v>237</v>
      </c>
    </row>
    <row r="3294" spans="1:19" x14ac:dyDescent="0.3">
      <c r="A3294" t="s">
        <v>1885</v>
      </c>
      <c r="B3294" t="s">
        <v>1886</v>
      </c>
      <c r="C3294">
        <v>359</v>
      </c>
      <c r="D3294" t="s">
        <v>12</v>
      </c>
      <c r="E3294">
        <v>2</v>
      </c>
      <c r="F3294">
        <v>73</v>
      </c>
      <c r="G3294">
        <v>2697</v>
      </c>
      <c r="H3294" t="s">
        <v>13</v>
      </c>
      <c r="I3294" t="str">
        <f>VLOOKUP(A3294,таксономия!$1:$1048576,7,1)</f>
        <v>Eukaryota</v>
      </c>
      <c r="J3294" t="str">
        <f>VLOOKUP(A3294,таксономия!$1:$1048576,8,1)</f>
        <v xml:space="preserve"> Metazoa</v>
      </c>
      <c r="K3294" t="str">
        <f>VLOOKUP(A3294,таксономия!$1:$1048576,9,1)</f>
        <v xml:space="preserve"> Chordata</v>
      </c>
      <c r="L3294" t="str">
        <f>VLOOKUP(A3294,таксономия!$1:$1048576,10,1)</f>
        <v xml:space="preserve"> Craniata</v>
      </c>
      <c r="M3294" t="str">
        <f>VLOOKUP(A3294,таксономия!$1:$1048576,11,1)</f>
        <v xml:space="preserve"> Vertebrata</v>
      </c>
      <c r="N3294" t="str">
        <f>VLOOKUP(A3294,таксономия!$1:$1048576,12,1)</f>
        <v xml:space="preserve"> Euteleostomi</v>
      </c>
      <c r="O3294" t="str">
        <f>VLOOKUP(A3294,таксономия!$1:$1048576,13,1)</f>
        <v>Actinopterygii</v>
      </c>
      <c r="P3294" t="str">
        <f>VLOOKUP(A3294,таксономия!$1:$1048576,14,1)</f>
        <v xml:space="preserve"> Neopterygii</v>
      </c>
      <c r="Q3294" t="str">
        <f>VLOOKUP(A3294,таксономия!$1:$1048576,15,1)</f>
        <v xml:space="preserve"> Teleostei</v>
      </c>
      <c r="R3294" t="str">
        <f>VLOOKUP(A3294,таксономия!$1:$1048576,3,1)</f>
        <v xml:space="preserve"> Gasterosteus aculeatus (Three-spined stickleback).</v>
      </c>
      <c r="S3294">
        <f t="shared" si="51"/>
        <v>71</v>
      </c>
    </row>
    <row r="3295" spans="1:19" x14ac:dyDescent="0.3">
      <c r="A3295" t="s">
        <v>1885</v>
      </c>
      <c r="B3295" t="s">
        <v>1886</v>
      </c>
      <c r="C3295">
        <v>359</v>
      </c>
      <c r="D3295" t="s">
        <v>16</v>
      </c>
      <c r="E3295">
        <v>105</v>
      </c>
      <c r="F3295">
        <v>341</v>
      </c>
      <c r="G3295">
        <v>22248</v>
      </c>
      <c r="H3295" t="s">
        <v>17</v>
      </c>
      <c r="I3295" t="str">
        <f>VLOOKUP(A3295,таксономия!$1:$1048576,7,1)</f>
        <v>Eukaryota</v>
      </c>
      <c r="J3295" t="str">
        <f>VLOOKUP(A3295,таксономия!$1:$1048576,8,1)</f>
        <v xml:space="preserve"> Metazoa</v>
      </c>
      <c r="K3295" t="str">
        <f>VLOOKUP(A3295,таксономия!$1:$1048576,9,1)</f>
        <v xml:space="preserve"> Chordata</v>
      </c>
      <c r="L3295" t="str">
        <f>VLOOKUP(A3295,таксономия!$1:$1048576,10,1)</f>
        <v xml:space="preserve"> Craniata</v>
      </c>
      <c r="M3295" t="str">
        <f>VLOOKUP(A3295,таксономия!$1:$1048576,11,1)</f>
        <v xml:space="preserve"> Vertebrata</v>
      </c>
      <c r="N3295" t="str">
        <f>VLOOKUP(A3295,таксономия!$1:$1048576,12,1)</f>
        <v xml:space="preserve"> Euteleostomi</v>
      </c>
      <c r="O3295" t="str">
        <f>VLOOKUP(A3295,таксономия!$1:$1048576,13,1)</f>
        <v>Actinopterygii</v>
      </c>
      <c r="P3295" t="str">
        <f>VLOOKUP(A3295,таксономия!$1:$1048576,14,1)</f>
        <v xml:space="preserve"> Neopterygii</v>
      </c>
      <c r="Q3295" t="str">
        <f>VLOOKUP(A3295,таксономия!$1:$1048576,15,1)</f>
        <v xml:space="preserve"> Teleostei</v>
      </c>
      <c r="R3295" t="str">
        <f>VLOOKUP(A3295,таксономия!$1:$1048576,3,1)</f>
        <v xml:space="preserve"> Gasterosteus aculeatus (Three-spined stickleback).</v>
      </c>
      <c r="S3295">
        <f t="shared" si="51"/>
        <v>236</v>
      </c>
    </row>
    <row r="3296" spans="1:19" x14ac:dyDescent="0.3">
      <c r="A3296" t="s">
        <v>1887</v>
      </c>
      <c r="B3296" t="s">
        <v>1888</v>
      </c>
      <c r="C3296">
        <v>901</v>
      </c>
      <c r="D3296" t="s">
        <v>20</v>
      </c>
      <c r="E3296">
        <v>116</v>
      </c>
      <c r="F3296">
        <v>243</v>
      </c>
      <c r="G3296">
        <v>1926</v>
      </c>
      <c r="H3296" t="s">
        <v>21</v>
      </c>
      <c r="I3296" t="str">
        <f>VLOOKUP(A3296,таксономия!$1:$1048576,7,1)</f>
        <v>Eukaryota</v>
      </c>
      <c r="J3296" t="str">
        <f>VLOOKUP(A3296,таксономия!$1:$1048576,8,1)</f>
        <v xml:space="preserve"> Metazoa</v>
      </c>
      <c r="K3296" t="str">
        <f>VLOOKUP(A3296,таксономия!$1:$1048576,9,1)</f>
        <v xml:space="preserve"> Chordata</v>
      </c>
      <c r="L3296" t="str">
        <f>VLOOKUP(A3296,таксономия!$1:$1048576,10,1)</f>
        <v xml:space="preserve"> Craniata</v>
      </c>
      <c r="M3296" t="str">
        <f>VLOOKUP(A3296,таксономия!$1:$1048576,11,1)</f>
        <v xml:space="preserve"> Vertebrata</v>
      </c>
      <c r="N3296" t="str">
        <f>VLOOKUP(A3296,таксономия!$1:$1048576,12,1)</f>
        <v xml:space="preserve"> Euteleostomi</v>
      </c>
      <c r="O3296" t="str">
        <f>VLOOKUP(A3296,таксономия!$1:$1048576,13,1)</f>
        <v>Actinopterygii</v>
      </c>
      <c r="P3296" t="str">
        <f>VLOOKUP(A3296,таксономия!$1:$1048576,14,1)</f>
        <v xml:space="preserve"> Neopterygii</v>
      </c>
      <c r="Q3296" t="str">
        <f>VLOOKUP(A3296,таксономия!$1:$1048576,15,1)</f>
        <v xml:space="preserve"> Teleostei</v>
      </c>
      <c r="R3296" t="str">
        <f>VLOOKUP(A3296,таксономия!$1:$1048576,3,1)</f>
        <v xml:space="preserve"> Gasterosteus aculeatus (Three-spined stickleback).</v>
      </c>
      <c r="S3296">
        <f t="shared" si="51"/>
        <v>127</v>
      </c>
    </row>
    <row r="3297" spans="1:19" x14ac:dyDescent="0.3">
      <c r="A3297" t="s">
        <v>1887</v>
      </c>
      <c r="B3297" t="s">
        <v>1888</v>
      </c>
      <c r="C3297">
        <v>901</v>
      </c>
      <c r="D3297" t="s">
        <v>22</v>
      </c>
      <c r="E3297">
        <v>3</v>
      </c>
      <c r="F3297">
        <v>93</v>
      </c>
      <c r="G3297">
        <v>59728</v>
      </c>
      <c r="H3297" t="s">
        <v>23</v>
      </c>
      <c r="I3297" t="str">
        <f>VLOOKUP(A3297,таксономия!$1:$1048576,7,1)</f>
        <v>Eukaryota</v>
      </c>
      <c r="J3297" t="str">
        <f>VLOOKUP(A3297,таксономия!$1:$1048576,8,1)</f>
        <v xml:space="preserve"> Metazoa</v>
      </c>
      <c r="K3297" t="str">
        <f>VLOOKUP(A3297,таксономия!$1:$1048576,9,1)</f>
        <v xml:space="preserve"> Chordata</v>
      </c>
      <c r="L3297" t="str">
        <f>VLOOKUP(A3297,таксономия!$1:$1048576,10,1)</f>
        <v xml:space="preserve"> Craniata</v>
      </c>
      <c r="M3297" t="str">
        <f>VLOOKUP(A3297,таксономия!$1:$1048576,11,1)</f>
        <v xml:space="preserve"> Vertebrata</v>
      </c>
      <c r="N3297" t="str">
        <f>VLOOKUP(A3297,таксономия!$1:$1048576,12,1)</f>
        <v xml:space="preserve"> Euteleostomi</v>
      </c>
      <c r="O3297" t="str">
        <f>VLOOKUP(A3297,таксономия!$1:$1048576,13,1)</f>
        <v>Actinopterygii</v>
      </c>
      <c r="P3297" t="str">
        <f>VLOOKUP(A3297,таксономия!$1:$1048576,14,1)</f>
        <v xml:space="preserve"> Neopterygii</v>
      </c>
      <c r="Q3297" t="str">
        <f>VLOOKUP(A3297,таксономия!$1:$1048576,15,1)</f>
        <v xml:space="preserve"> Teleostei</v>
      </c>
      <c r="R3297" t="str">
        <f>VLOOKUP(A3297,таксономия!$1:$1048576,3,1)</f>
        <v xml:space="preserve"> Gasterosteus aculeatus (Three-spined stickleback).</v>
      </c>
      <c r="S3297">
        <f t="shared" si="51"/>
        <v>90</v>
      </c>
    </row>
    <row r="3298" spans="1:19" x14ac:dyDescent="0.3">
      <c r="A3298" t="s">
        <v>1887</v>
      </c>
      <c r="B3298" t="s">
        <v>1888</v>
      </c>
      <c r="C3298">
        <v>901</v>
      </c>
      <c r="D3298" t="s">
        <v>12</v>
      </c>
      <c r="E3298">
        <v>259</v>
      </c>
      <c r="F3298">
        <v>337</v>
      </c>
      <c r="G3298">
        <v>2697</v>
      </c>
      <c r="H3298" t="s">
        <v>13</v>
      </c>
      <c r="I3298" t="str">
        <f>VLOOKUP(A3298,таксономия!$1:$1048576,7,1)</f>
        <v>Eukaryota</v>
      </c>
      <c r="J3298" t="str">
        <f>VLOOKUP(A3298,таксономия!$1:$1048576,8,1)</f>
        <v xml:space="preserve"> Metazoa</v>
      </c>
      <c r="K3298" t="str">
        <f>VLOOKUP(A3298,таксономия!$1:$1048576,9,1)</f>
        <v xml:space="preserve"> Chordata</v>
      </c>
      <c r="L3298" t="str">
        <f>VLOOKUP(A3298,таксономия!$1:$1048576,10,1)</f>
        <v xml:space="preserve"> Craniata</v>
      </c>
      <c r="M3298" t="str">
        <f>VLOOKUP(A3298,таксономия!$1:$1048576,11,1)</f>
        <v xml:space="preserve"> Vertebrata</v>
      </c>
      <c r="N3298" t="str">
        <f>VLOOKUP(A3298,таксономия!$1:$1048576,12,1)</f>
        <v xml:space="preserve"> Euteleostomi</v>
      </c>
      <c r="O3298" t="str">
        <f>VLOOKUP(A3298,таксономия!$1:$1048576,13,1)</f>
        <v>Actinopterygii</v>
      </c>
      <c r="P3298" t="str">
        <f>VLOOKUP(A3298,таксономия!$1:$1048576,14,1)</f>
        <v xml:space="preserve"> Neopterygii</v>
      </c>
      <c r="Q3298" t="str">
        <f>VLOOKUP(A3298,таксономия!$1:$1048576,15,1)</f>
        <v xml:space="preserve"> Teleostei</v>
      </c>
      <c r="R3298" t="str">
        <f>VLOOKUP(A3298,таксономия!$1:$1048576,3,1)</f>
        <v xml:space="preserve"> Gasterosteus aculeatus (Three-spined stickleback).</v>
      </c>
      <c r="S3298">
        <f t="shared" si="51"/>
        <v>78</v>
      </c>
    </row>
    <row r="3299" spans="1:19" x14ac:dyDescent="0.3">
      <c r="A3299" t="s">
        <v>1887</v>
      </c>
      <c r="B3299" t="s">
        <v>1888</v>
      </c>
      <c r="C3299">
        <v>901</v>
      </c>
      <c r="D3299" t="s">
        <v>24</v>
      </c>
      <c r="E3299">
        <v>420</v>
      </c>
      <c r="F3299">
        <v>693</v>
      </c>
      <c r="G3299">
        <v>24806</v>
      </c>
      <c r="H3299" t="s">
        <v>25</v>
      </c>
      <c r="I3299" t="str">
        <f>VLOOKUP(A3299,таксономия!$1:$1048576,7,1)</f>
        <v>Eukaryota</v>
      </c>
      <c r="J3299" t="str">
        <f>VLOOKUP(A3299,таксономия!$1:$1048576,8,1)</f>
        <v xml:space="preserve"> Metazoa</v>
      </c>
      <c r="K3299" t="str">
        <f>VLOOKUP(A3299,таксономия!$1:$1048576,9,1)</f>
        <v xml:space="preserve"> Chordata</v>
      </c>
      <c r="L3299" t="str">
        <f>VLOOKUP(A3299,таксономия!$1:$1048576,10,1)</f>
        <v xml:space="preserve"> Craniata</v>
      </c>
      <c r="M3299" t="str">
        <f>VLOOKUP(A3299,таксономия!$1:$1048576,11,1)</f>
        <v xml:space="preserve"> Vertebrata</v>
      </c>
      <c r="N3299" t="str">
        <f>VLOOKUP(A3299,таксономия!$1:$1048576,12,1)</f>
        <v xml:space="preserve"> Euteleostomi</v>
      </c>
      <c r="O3299" t="str">
        <f>VLOOKUP(A3299,таксономия!$1:$1048576,13,1)</f>
        <v>Actinopterygii</v>
      </c>
      <c r="P3299" t="str">
        <f>VLOOKUP(A3299,таксономия!$1:$1048576,14,1)</f>
        <v xml:space="preserve"> Neopterygii</v>
      </c>
      <c r="Q3299" t="str">
        <f>VLOOKUP(A3299,таксономия!$1:$1048576,15,1)</f>
        <v xml:space="preserve"> Teleostei</v>
      </c>
      <c r="R3299" t="str">
        <f>VLOOKUP(A3299,таксономия!$1:$1048576,3,1)</f>
        <v xml:space="preserve"> Gasterosteus aculeatus (Three-spined stickleback).</v>
      </c>
      <c r="S3299">
        <f t="shared" si="51"/>
        <v>273</v>
      </c>
    </row>
    <row r="3300" spans="1:19" x14ac:dyDescent="0.3">
      <c r="A3300" t="s">
        <v>1889</v>
      </c>
      <c r="B3300" t="s">
        <v>1890</v>
      </c>
      <c r="C3300">
        <v>835</v>
      </c>
      <c r="D3300" t="s">
        <v>20</v>
      </c>
      <c r="E3300">
        <v>116</v>
      </c>
      <c r="F3300">
        <v>243</v>
      </c>
      <c r="G3300">
        <v>1926</v>
      </c>
      <c r="H3300" t="s">
        <v>21</v>
      </c>
      <c r="I3300" t="str">
        <f>VLOOKUP(A3300,таксономия!$1:$1048576,7,1)</f>
        <v>Eukaryota</v>
      </c>
      <c r="J3300" t="str">
        <f>VLOOKUP(A3300,таксономия!$1:$1048576,8,1)</f>
        <v xml:space="preserve"> Metazoa</v>
      </c>
      <c r="K3300" t="str">
        <f>VLOOKUP(A3300,таксономия!$1:$1048576,9,1)</f>
        <v xml:space="preserve"> Chordata</v>
      </c>
      <c r="L3300" t="str">
        <f>VLOOKUP(A3300,таксономия!$1:$1048576,10,1)</f>
        <v xml:space="preserve"> Craniata</v>
      </c>
      <c r="M3300" t="str">
        <f>VLOOKUP(A3300,таксономия!$1:$1048576,11,1)</f>
        <v xml:space="preserve"> Vertebrata</v>
      </c>
      <c r="N3300" t="str">
        <f>VLOOKUP(A3300,таксономия!$1:$1048576,12,1)</f>
        <v xml:space="preserve"> Euteleostomi</v>
      </c>
      <c r="O3300" t="str">
        <f>VLOOKUP(A3300,таксономия!$1:$1048576,13,1)</f>
        <v>Actinopterygii</v>
      </c>
      <c r="P3300" t="str">
        <f>VLOOKUP(A3300,таксономия!$1:$1048576,14,1)</f>
        <v xml:space="preserve"> Neopterygii</v>
      </c>
      <c r="Q3300" t="str">
        <f>VLOOKUP(A3300,таксономия!$1:$1048576,15,1)</f>
        <v xml:space="preserve"> Teleostei</v>
      </c>
      <c r="R3300" t="str">
        <f>VLOOKUP(A3300,таксономия!$1:$1048576,3,1)</f>
        <v xml:space="preserve"> Gasterosteus aculeatus (Three-spined stickleback).</v>
      </c>
      <c r="S3300">
        <f t="shared" si="51"/>
        <v>127</v>
      </c>
    </row>
    <row r="3301" spans="1:19" x14ac:dyDescent="0.3">
      <c r="A3301" t="s">
        <v>1889</v>
      </c>
      <c r="B3301" t="s">
        <v>1890</v>
      </c>
      <c r="C3301">
        <v>835</v>
      </c>
      <c r="D3301" t="s">
        <v>22</v>
      </c>
      <c r="E3301">
        <v>2</v>
      </c>
      <c r="F3301">
        <v>92</v>
      </c>
      <c r="G3301">
        <v>59728</v>
      </c>
      <c r="H3301" t="s">
        <v>23</v>
      </c>
      <c r="I3301" t="str">
        <f>VLOOKUP(A3301,таксономия!$1:$1048576,7,1)</f>
        <v>Eukaryota</v>
      </c>
      <c r="J3301" t="str">
        <f>VLOOKUP(A3301,таксономия!$1:$1048576,8,1)</f>
        <v xml:space="preserve"> Metazoa</v>
      </c>
      <c r="K3301" t="str">
        <f>VLOOKUP(A3301,таксономия!$1:$1048576,9,1)</f>
        <v xml:space="preserve"> Chordata</v>
      </c>
      <c r="L3301" t="str">
        <f>VLOOKUP(A3301,таксономия!$1:$1048576,10,1)</f>
        <v xml:space="preserve"> Craniata</v>
      </c>
      <c r="M3301" t="str">
        <f>VLOOKUP(A3301,таксономия!$1:$1048576,11,1)</f>
        <v xml:space="preserve"> Vertebrata</v>
      </c>
      <c r="N3301" t="str">
        <f>VLOOKUP(A3301,таксономия!$1:$1048576,12,1)</f>
        <v xml:space="preserve"> Euteleostomi</v>
      </c>
      <c r="O3301" t="str">
        <f>VLOOKUP(A3301,таксономия!$1:$1048576,13,1)</f>
        <v>Actinopterygii</v>
      </c>
      <c r="P3301" t="str">
        <f>VLOOKUP(A3301,таксономия!$1:$1048576,14,1)</f>
        <v xml:space="preserve"> Neopterygii</v>
      </c>
      <c r="Q3301" t="str">
        <f>VLOOKUP(A3301,таксономия!$1:$1048576,15,1)</f>
        <v xml:space="preserve"> Teleostei</v>
      </c>
      <c r="R3301" t="str">
        <f>VLOOKUP(A3301,таксономия!$1:$1048576,3,1)</f>
        <v xml:space="preserve"> Gasterosteus aculeatus (Three-spined stickleback).</v>
      </c>
      <c r="S3301">
        <f t="shared" si="51"/>
        <v>90</v>
      </c>
    </row>
    <row r="3302" spans="1:19" x14ac:dyDescent="0.3">
      <c r="A3302" t="s">
        <v>1889</v>
      </c>
      <c r="B3302" t="s">
        <v>1890</v>
      </c>
      <c r="C3302">
        <v>835</v>
      </c>
      <c r="D3302" t="s">
        <v>12</v>
      </c>
      <c r="E3302">
        <v>259</v>
      </c>
      <c r="F3302">
        <v>337</v>
      </c>
      <c r="G3302">
        <v>2697</v>
      </c>
      <c r="H3302" t="s">
        <v>13</v>
      </c>
      <c r="I3302" t="str">
        <f>VLOOKUP(A3302,таксономия!$1:$1048576,7,1)</f>
        <v>Eukaryota</v>
      </c>
      <c r="J3302" t="str">
        <f>VLOOKUP(A3302,таксономия!$1:$1048576,8,1)</f>
        <v xml:space="preserve"> Metazoa</v>
      </c>
      <c r="K3302" t="str">
        <f>VLOOKUP(A3302,таксономия!$1:$1048576,9,1)</f>
        <v xml:space="preserve"> Chordata</v>
      </c>
      <c r="L3302" t="str">
        <f>VLOOKUP(A3302,таксономия!$1:$1048576,10,1)</f>
        <v xml:space="preserve"> Craniata</v>
      </c>
      <c r="M3302" t="str">
        <f>VLOOKUP(A3302,таксономия!$1:$1048576,11,1)</f>
        <v xml:space="preserve"> Vertebrata</v>
      </c>
      <c r="N3302" t="str">
        <f>VLOOKUP(A3302,таксономия!$1:$1048576,12,1)</f>
        <v xml:space="preserve"> Euteleostomi</v>
      </c>
      <c r="O3302" t="str">
        <f>VLOOKUP(A3302,таксономия!$1:$1048576,13,1)</f>
        <v>Actinopterygii</v>
      </c>
      <c r="P3302" t="str">
        <f>VLOOKUP(A3302,таксономия!$1:$1048576,14,1)</f>
        <v xml:space="preserve"> Neopterygii</v>
      </c>
      <c r="Q3302" t="str">
        <f>VLOOKUP(A3302,таксономия!$1:$1048576,15,1)</f>
        <v xml:space="preserve"> Teleostei</v>
      </c>
      <c r="R3302" t="str">
        <f>VLOOKUP(A3302,таксономия!$1:$1048576,3,1)</f>
        <v xml:space="preserve"> Gasterosteus aculeatus (Three-spined stickleback).</v>
      </c>
      <c r="S3302">
        <f t="shared" si="51"/>
        <v>78</v>
      </c>
    </row>
    <row r="3303" spans="1:19" x14ac:dyDescent="0.3">
      <c r="A3303" t="s">
        <v>1889</v>
      </c>
      <c r="B3303" t="s">
        <v>1890</v>
      </c>
      <c r="C3303">
        <v>835</v>
      </c>
      <c r="D3303" t="s">
        <v>24</v>
      </c>
      <c r="E3303">
        <v>420</v>
      </c>
      <c r="F3303">
        <v>693</v>
      </c>
      <c r="G3303">
        <v>24806</v>
      </c>
      <c r="H3303" t="s">
        <v>25</v>
      </c>
      <c r="I3303" t="str">
        <f>VLOOKUP(A3303,таксономия!$1:$1048576,7,1)</f>
        <v>Eukaryota</v>
      </c>
      <c r="J3303" t="str">
        <f>VLOOKUP(A3303,таксономия!$1:$1048576,8,1)</f>
        <v xml:space="preserve"> Metazoa</v>
      </c>
      <c r="K3303" t="str">
        <f>VLOOKUP(A3303,таксономия!$1:$1048576,9,1)</f>
        <v xml:space="preserve"> Chordata</v>
      </c>
      <c r="L3303" t="str">
        <f>VLOOKUP(A3303,таксономия!$1:$1048576,10,1)</f>
        <v xml:space="preserve"> Craniata</v>
      </c>
      <c r="M3303" t="str">
        <f>VLOOKUP(A3303,таксономия!$1:$1048576,11,1)</f>
        <v xml:space="preserve"> Vertebrata</v>
      </c>
      <c r="N3303" t="str">
        <f>VLOOKUP(A3303,таксономия!$1:$1048576,12,1)</f>
        <v xml:space="preserve"> Euteleostomi</v>
      </c>
      <c r="O3303" t="str">
        <f>VLOOKUP(A3303,таксономия!$1:$1048576,13,1)</f>
        <v>Actinopterygii</v>
      </c>
      <c r="P3303" t="str">
        <f>VLOOKUP(A3303,таксономия!$1:$1048576,14,1)</f>
        <v xml:space="preserve"> Neopterygii</v>
      </c>
      <c r="Q3303" t="str">
        <f>VLOOKUP(A3303,таксономия!$1:$1048576,15,1)</f>
        <v xml:space="preserve"> Teleostei</v>
      </c>
      <c r="R3303" t="str">
        <f>VLOOKUP(A3303,таксономия!$1:$1048576,3,1)</f>
        <v xml:space="preserve"> Gasterosteus aculeatus (Three-spined stickleback).</v>
      </c>
      <c r="S3303">
        <f t="shared" si="51"/>
        <v>273</v>
      </c>
    </row>
    <row r="3304" spans="1:19" x14ac:dyDescent="0.3">
      <c r="A3304" t="s">
        <v>1891</v>
      </c>
      <c r="B3304" t="s">
        <v>1892</v>
      </c>
      <c r="C3304">
        <v>263</v>
      </c>
      <c r="D3304" t="s">
        <v>12</v>
      </c>
      <c r="E3304">
        <v>25</v>
      </c>
      <c r="F3304">
        <v>104</v>
      </c>
      <c r="G3304">
        <v>2697</v>
      </c>
      <c r="H3304" t="s">
        <v>13</v>
      </c>
      <c r="I3304" t="str">
        <f>VLOOKUP(A3304,таксономия!$1:$1048576,7,1)</f>
        <v>Eukaryota</v>
      </c>
      <c r="J3304" t="str">
        <f>VLOOKUP(A3304,таксономия!$1:$1048576,8,1)</f>
        <v xml:space="preserve"> Metazoa</v>
      </c>
      <c r="K3304" t="str">
        <f>VLOOKUP(A3304,таксономия!$1:$1048576,9,1)</f>
        <v xml:space="preserve"> Chordata</v>
      </c>
      <c r="L3304" t="str">
        <f>VLOOKUP(A3304,таксономия!$1:$1048576,10,1)</f>
        <v xml:space="preserve"> Craniata</v>
      </c>
      <c r="M3304" t="str">
        <f>VLOOKUP(A3304,таксономия!$1:$1048576,11,1)</f>
        <v xml:space="preserve"> Vertebrata</v>
      </c>
      <c r="N3304" t="str">
        <f>VLOOKUP(A3304,таксономия!$1:$1048576,12,1)</f>
        <v xml:space="preserve"> Euteleostomi</v>
      </c>
      <c r="O3304" t="str">
        <f>VLOOKUP(A3304,таксономия!$1:$1048576,13,1)</f>
        <v>Actinopterygii</v>
      </c>
      <c r="P3304" t="str">
        <f>VLOOKUP(A3304,таксономия!$1:$1048576,14,1)</f>
        <v xml:space="preserve"> Neopterygii</v>
      </c>
      <c r="Q3304" t="str">
        <f>VLOOKUP(A3304,таксономия!$1:$1048576,15,1)</f>
        <v xml:space="preserve"> Teleostei</v>
      </c>
      <c r="R3304" t="str">
        <f>VLOOKUP(A3304,таксономия!$1:$1048576,3,1)</f>
        <v xml:space="preserve"> Gasterosteus aculeatus (Three-spined stickleback).</v>
      </c>
      <c r="S3304">
        <f t="shared" si="51"/>
        <v>79</v>
      </c>
    </row>
    <row r="3305" spans="1:19" x14ac:dyDescent="0.3">
      <c r="A3305" t="s">
        <v>1891</v>
      </c>
      <c r="B3305" t="s">
        <v>1892</v>
      </c>
      <c r="C3305">
        <v>263</v>
      </c>
      <c r="D3305" t="s">
        <v>308</v>
      </c>
      <c r="E3305">
        <v>128</v>
      </c>
      <c r="F3305">
        <v>236</v>
      </c>
      <c r="G3305">
        <v>107</v>
      </c>
      <c r="H3305" t="s">
        <v>308</v>
      </c>
      <c r="I3305" t="str">
        <f>VLOOKUP(A3305,таксономия!$1:$1048576,7,1)</f>
        <v>Eukaryota</v>
      </c>
      <c r="J3305" t="str">
        <f>VLOOKUP(A3305,таксономия!$1:$1048576,8,1)</f>
        <v xml:space="preserve"> Metazoa</v>
      </c>
      <c r="K3305" t="str">
        <f>VLOOKUP(A3305,таксономия!$1:$1048576,9,1)</f>
        <v xml:space="preserve"> Chordata</v>
      </c>
      <c r="L3305" t="str">
        <f>VLOOKUP(A3305,таксономия!$1:$1048576,10,1)</f>
        <v xml:space="preserve"> Craniata</v>
      </c>
      <c r="M3305" t="str">
        <f>VLOOKUP(A3305,таксономия!$1:$1048576,11,1)</f>
        <v xml:space="preserve"> Vertebrata</v>
      </c>
      <c r="N3305" t="str">
        <f>VLOOKUP(A3305,таксономия!$1:$1048576,12,1)</f>
        <v xml:space="preserve"> Euteleostomi</v>
      </c>
      <c r="O3305" t="str">
        <f>VLOOKUP(A3305,таксономия!$1:$1048576,13,1)</f>
        <v>Actinopterygii</v>
      </c>
      <c r="P3305" t="str">
        <f>VLOOKUP(A3305,таксономия!$1:$1048576,14,1)</f>
        <v xml:space="preserve"> Neopterygii</v>
      </c>
      <c r="Q3305" t="str">
        <f>VLOOKUP(A3305,таксономия!$1:$1048576,15,1)</f>
        <v xml:space="preserve"> Teleostei</v>
      </c>
      <c r="R3305" t="str">
        <f>VLOOKUP(A3305,таксономия!$1:$1048576,3,1)</f>
        <v xml:space="preserve"> Gasterosteus aculeatus (Three-spined stickleback).</v>
      </c>
      <c r="S3305">
        <f t="shared" si="51"/>
        <v>108</v>
      </c>
    </row>
    <row r="3306" spans="1:19" x14ac:dyDescent="0.3">
      <c r="A3306" t="s">
        <v>1893</v>
      </c>
      <c r="B3306" t="s">
        <v>1894</v>
      </c>
      <c r="C3306">
        <v>712</v>
      </c>
      <c r="D3306" t="s">
        <v>12</v>
      </c>
      <c r="E3306">
        <v>120</v>
      </c>
      <c r="F3306">
        <v>200</v>
      </c>
      <c r="G3306">
        <v>2697</v>
      </c>
      <c r="H3306" t="s">
        <v>13</v>
      </c>
      <c r="I3306" t="str">
        <f>VLOOKUP(A3306,таксономия!$1:$1048576,7,1)</f>
        <v>Eukaryota</v>
      </c>
      <c r="J3306" t="str">
        <f>VLOOKUP(A3306,таксономия!$1:$1048576,8,1)</f>
        <v xml:space="preserve"> Metazoa</v>
      </c>
      <c r="K3306" t="str">
        <f>VLOOKUP(A3306,таксономия!$1:$1048576,9,1)</f>
        <v xml:space="preserve"> Chordata</v>
      </c>
      <c r="L3306" t="str">
        <f>VLOOKUP(A3306,таксономия!$1:$1048576,10,1)</f>
        <v xml:space="preserve"> Craniata</v>
      </c>
      <c r="M3306" t="str">
        <f>VLOOKUP(A3306,таксономия!$1:$1048576,11,1)</f>
        <v xml:space="preserve"> Vertebrata</v>
      </c>
      <c r="N3306" t="str">
        <f>VLOOKUP(A3306,таксономия!$1:$1048576,12,1)</f>
        <v xml:space="preserve"> Euteleostomi</v>
      </c>
      <c r="O3306" t="str">
        <f>VLOOKUP(A3306,таксономия!$1:$1048576,13,1)</f>
        <v>Actinopterygii</v>
      </c>
      <c r="P3306" t="str">
        <f>VLOOKUP(A3306,таксономия!$1:$1048576,14,1)</f>
        <v xml:space="preserve"> Neopterygii</v>
      </c>
      <c r="Q3306" t="str">
        <f>VLOOKUP(A3306,таксономия!$1:$1048576,15,1)</f>
        <v xml:space="preserve"> Teleostei</v>
      </c>
      <c r="R3306" t="str">
        <f>VLOOKUP(A3306,таксономия!$1:$1048576,3,1)</f>
        <v xml:space="preserve"> Gasterosteus aculeatus (Three-spined stickleback).</v>
      </c>
      <c r="S3306">
        <f t="shared" si="51"/>
        <v>80</v>
      </c>
    </row>
    <row r="3307" spans="1:19" x14ac:dyDescent="0.3">
      <c r="A3307" t="s">
        <v>1893</v>
      </c>
      <c r="B3307" t="s">
        <v>1894</v>
      </c>
      <c r="C3307">
        <v>712</v>
      </c>
      <c r="D3307" t="s">
        <v>12</v>
      </c>
      <c r="E3307">
        <v>205</v>
      </c>
      <c r="F3307">
        <v>283</v>
      </c>
      <c r="G3307">
        <v>2697</v>
      </c>
      <c r="H3307" t="s">
        <v>13</v>
      </c>
      <c r="I3307" t="str">
        <f>VLOOKUP(A3307,таксономия!$1:$1048576,7,1)</f>
        <v>Eukaryota</v>
      </c>
      <c r="J3307" t="str">
        <f>VLOOKUP(A3307,таксономия!$1:$1048576,8,1)</f>
        <v xml:space="preserve"> Metazoa</v>
      </c>
      <c r="K3307" t="str">
        <f>VLOOKUP(A3307,таксономия!$1:$1048576,9,1)</f>
        <v xml:space="preserve"> Chordata</v>
      </c>
      <c r="L3307" t="str">
        <f>VLOOKUP(A3307,таксономия!$1:$1048576,10,1)</f>
        <v xml:space="preserve"> Craniata</v>
      </c>
      <c r="M3307" t="str">
        <f>VLOOKUP(A3307,таксономия!$1:$1048576,11,1)</f>
        <v xml:space="preserve"> Vertebrata</v>
      </c>
      <c r="N3307" t="str">
        <f>VLOOKUP(A3307,таксономия!$1:$1048576,12,1)</f>
        <v xml:space="preserve"> Euteleostomi</v>
      </c>
      <c r="O3307" t="str">
        <f>VLOOKUP(A3307,таксономия!$1:$1048576,13,1)</f>
        <v>Actinopterygii</v>
      </c>
      <c r="P3307" t="str">
        <f>VLOOKUP(A3307,таксономия!$1:$1048576,14,1)</f>
        <v xml:space="preserve"> Neopterygii</v>
      </c>
      <c r="Q3307" t="str">
        <f>VLOOKUP(A3307,таксономия!$1:$1048576,15,1)</f>
        <v xml:space="preserve"> Teleostei</v>
      </c>
      <c r="R3307" t="str">
        <f>VLOOKUP(A3307,таксономия!$1:$1048576,3,1)</f>
        <v xml:space="preserve"> Gasterosteus aculeatus (Three-spined stickleback).</v>
      </c>
      <c r="S3307">
        <f t="shared" si="51"/>
        <v>78</v>
      </c>
    </row>
    <row r="3308" spans="1:19" x14ac:dyDescent="0.3">
      <c r="A3308" t="s">
        <v>1893</v>
      </c>
      <c r="B3308" t="s">
        <v>1894</v>
      </c>
      <c r="C3308">
        <v>712</v>
      </c>
      <c r="D3308" t="s">
        <v>12</v>
      </c>
      <c r="E3308">
        <v>297</v>
      </c>
      <c r="F3308">
        <v>375</v>
      </c>
      <c r="G3308">
        <v>2697</v>
      </c>
      <c r="H3308" t="s">
        <v>13</v>
      </c>
      <c r="I3308" t="str">
        <f>VLOOKUP(A3308,таксономия!$1:$1048576,7,1)</f>
        <v>Eukaryota</v>
      </c>
      <c r="J3308" t="str">
        <f>VLOOKUP(A3308,таксономия!$1:$1048576,8,1)</f>
        <v xml:space="preserve"> Metazoa</v>
      </c>
      <c r="K3308" t="str">
        <f>VLOOKUP(A3308,таксономия!$1:$1048576,9,1)</f>
        <v xml:space="preserve"> Chordata</v>
      </c>
      <c r="L3308" t="str">
        <f>VLOOKUP(A3308,таксономия!$1:$1048576,10,1)</f>
        <v xml:space="preserve"> Craniata</v>
      </c>
      <c r="M3308" t="str">
        <f>VLOOKUP(A3308,таксономия!$1:$1048576,11,1)</f>
        <v xml:space="preserve"> Vertebrata</v>
      </c>
      <c r="N3308" t="str">
        <f>VLOOKUP(A3308,таксономия!$1:$1048576,12,1)</f>
        <v xml:space="preserve"> Euteleostomi</v>
      </c>
      <c r="O3308" t="str">
        <f>VLOOKUP(A3308,таксономия!$1:$1048576,13,1)</f>
        <v>Actinopterygii</v>
      </c>
      <c r="P3308" t="str">
        <f>VLOOKUP(A3308,таксономия!$1:$1048576,14,1)</f>
        <v xml:space="preserve"> Neopterygii</v>
      </c>
      <c r="Q3308" t="str">
        <f>VLOOKUP(A3308,таксономия!$1:$1048576,15,1)</f>
        <v xml:space="preserve"> Teleostei</v>
      </c>
      <c r="R3308" t="str">
        <f>VLOOKUP(A3308,таксономия!$1:$1048576,3,1)</f>
        <v xml:space="preserve"> Gasterosteus aculeatus (Three-spined stickleback).</v>
      </c>
      <c r="S3308">
        <f t="shared" si="51"/>
        <v>78</v>
      </c>
    </row>
    <row r="3309" spans="1:19" x14ac:dyDescent="0.3">
      <c r="A3309" t="s">
        <v>1893</v>
      </c>
      <c r="B3309" t="s">
        <v>1894</v>
      </c>
      <c r="C3309">
        <v>712</v>
      </c>
      <c r="D3309" t="s">
        <v>12</v>
      </c>
      <c r="E3309">
        <v>389</v>
      </c>
      <c r="F3309">
        <v>461</v>
      </c>
      <c r="G3309">
        <v>2697</v>
      </c>
      <c r="H3309" t="s">
        <v>13</v>
      </c>
      <c r="I3309" t="str">
        <f>VLOOKUP(A3309,таксономия!$1:$1048576,7,1)</f>
        <v>Eukaryota</v>
      </c>
      <c r="J3309" t="str">
        <f>VLOOKUP(A3309,таксономия!$1:$1048576,8,1)</f>
        <v xml:space="preserve"> Metazoa</v>
      </c>
      <c r="K3309" t="str">
        <f>VLOOKUP(A3309,таксономия!$1:$1048576,9,1)</f>
        <v xml:space="preserve"> Chordata</v>
      </c>
      <c r="L3309" t="str">
        <f>VLOOKUP(A3309,таксономия!$1:$1048576,10,1)</f>
        <v xml:space="preserve"> Craniata</v>
      </c>
      <c r="M3309" t="str">
        <f>VLOOKUP(A3309,таксономия!$1:$1048576,11,1)</f>
        <v xml:space="preserve"> Vertebrata</v>
      </c>
      <c r="N3309" t="str">
        <f>VLOOKUP(A3309,таксономия!$1:$1048576,12,1)</f>
        <v xml:space="preserve"> Euteleostomi</v>
      </c>
      <c r="O3309" t="str">
        <f>VLOOKUP(A3309,таксономия!$1:$1048576,13,1)</f>
        <v>Actinopterygii</v>
      </c>
      <c r="P3309" t="str">
        <f>VLOOKUP(A3309,таксономия!$1:$1048576,14,1)</f>
        <v xml:space="preserve"> Neopterygii</v>
      </c>
      <c r="Q3309" t="str">
        <f>VLOOKUP(A3309,таксономия!$1:$1048576,15,1)</f>
        <v xml:space="preserve"> Teleostei</v>
      </c>
      <c r="R3309" t="str">
        <f>VLOOKUP(A3309,таксономия!$1:$1048576,3,1)</f>
        <v xml:space="preserve"> Gasterosteus aculeatus (Three-spined stickleback).</v>
      </c>
      <c r="S3309">
        <f t="shared" si="51"/>
        <v>72</v>
      </c>
    </row>
    <row r="3310" spans="1:19" x14ac:dyDescent="0.3">
      <c r="A3310" t="s">
        <v>1893</v>
      </c>
      <c r="B3310" t="s">
        <v>1894</v>
      </c>
      <c r="C3310">
        <v>712</v>
      </c>
      <c r="D3310" t="s">
        <v>44</v>
      </c>
      <c r="E3310">
        <v>29</v>
      </c>
      <c r="F3310">
        <v>116</v>
      </c>
      <c r="G3310">
        <v>2217</v>
      </c>
      <c r="H3310" t="s">
        <v>45</v>
      </c>
      <c r="I3310" t="str">
        <f>VLOOKUP(A3310,таксономия!$1:$1048576,7,1)</f>
        <v>Eukaryota</v>
      </c>
      <c r="J3310" t="str">
        <f>VLOOKUP(A3310,таксономия!$1:$1048576,8,1)</f>
        <v xml:space="preserve"> Metazoa</v>
      </c>
      <c r="K3310" t="str">
        <f>VLOOKUP(A3310,таксономия!$1:$1048576,9,1)</f>
        <v xml:space="preserve"> Chordata</v>
      </c>
      <c r="L3310" t="str">
        <f>VLOOKUP(A3310,таксономия!$1:$1048576,10,1)</f>
        <v xml:space="preserve"> Craniata</v>
      </c>
      <c r="M3310" t="str">
        <f>VLOOKUP(A3310,таксономия!$1:$1048576,11,1)</f>
        <v xml:space="preserve"> Vertebrata</v>
      </c>
      <c r="N3310" t="str">
        <f>VLOOKUP(A3310,таксономия!$1:$1048576,12,1)</f>
        <v xml:space="preserve"> Euteleostomi</v>
      </c>
      <c r="O3310" t="str">
        <f>VLOOKUP(A3310,таксономия!$1:$1048576,13,1)</f>
        <v>Actinopterygii</v>
      </c>
      <c r="P3310" t="str">
        <f>VLOOKUP(A3310,таксономия!$1:$1048576,14,1)</f>
        <v xml:space="preserve"> Neopterygii</v>
      </c>
      <c r="Q3310" t="str">
        <f>VLOOKUP(A3310,таксономия!$1:$1048576,15,1)</f>
        <v xml:space="preserve"> Teleostei</v>
      </c>
      <c r="R3310" t="str">
        <f>VLOOKUP(A3310,таксономия!$1:$1048576,3,1)</f>
        <v xml:space="preserve"> Gasterosteus aculeatus (Three-spined stickleback).</v>
      </c>
      <c r="S3310">
        <f t="shared" si="51"/>
        <v>87</v>
      </c>
    </row>
    <row r="3311" spans="1:19" x14ac:dyDescent="0.3">
      <c r="A3311" t="s">
        <v>1893</v>
      </c>
      <c r="B3311" t="s">
        <v>1894</v>
      </c>
      <c r="C3311">
        <v>712</v>
      </c>
      <c r="D3311" t="s">
        <v>16</v>
      </c>
      <c r="E3311">
        <v>476</v>
      </c>
      <c r="F3311">
        <v>700</v>
      </c>
      <c r="G3311">
        <v>22248</v>
      </c>
      <c r="H3311" t="s">
        <v>17</v>
      </c>
      <c r="I3311" t="str">
        <f>VLOOKUP(A3311,таксономия!$1:$1048576,7,1)</f>
        <v>Eukaryota</v>
      </c>
      <c r="J3311" t="str">
        <f>VLOOKUP(A3311,таксономия!$1:$1048576,8,1)</f>
        <v xml:space="preserve"> Metazoa</v>
      </c>
      <c r="K3311" t="str">
        <f>VLOOKUP(A3311,таксономия!$1:$1048576,9,1)</f>
        <v xml:space="preserve"> Chordata</v>
      </c>
      <c r="L3311" t="str">
        <f>VLOOKUP(A3311,таксономия!$1:$1048576,10,1)</f>
        <v xml:space="preserve"> Craniata</v>
      </c>
      <c r="M3311" t="str">
        <f>VLOOKUP(A3311,таксономия!$1:$1048576,11,1)</f>
        <v xml:space="preserve"> Vertebrata</v>
      </c>
      <c r="N3311" t="str">
        <f>VLOOKUP(A3311,таксономия!$1:$1048576,12,1)</f>
        <v xml:space="preserve"> Euteleostomi</v>
      </c>
      <c r="O3311" t="str">
        <f>VLOOKUP(A3311,таксономия!$1:$1048576,13,1)</f>
        <v>Actinopterygii</v>
      </c>
      <c r="P3311" t="str">
        <f>VLOOKUP(A3311,таксономия!$1:$1048576,14,1)</f>
        <v xml:space="preserve"> Neopterygii</v>
      </c>
      <c r="Q3311" t="str">
        <f>VLOOKUP(A3311,таксономия!$1:$1048576,15,1)</f>
        <v xml:space="preserve"> Teleostei</v>
      </c>
      <c r="R3311" t="str">
        <f>VLOOKUP(A3311,таксономия!$1:$1048576,3,1)</f>
        <v xml:space="preserve"> Gasterosteus aculeatus (Three-spined stickleback).</v>
      </c>
      <c r="S3311">
        <f t="shared" si="51"/>
        <v>224</v>
      </c>
    </row>
    <row r="3312" spans="1:19" x14ac:dyDescent="0.3">
      <c r="A3312" t="s">
        <v>1895</v>
      </c>
      <c r="B3312" t="s">
        <v>1896</v>
      </c>
      <c r="C3312">
        <v>444</v>
      </c>
      <c r="D3312" t="s">
        <v>84</v>
      </c>
      <c r="E3312">
        <v>186</v>
      </c>
      <c r="F3312">
        <v>290</v>
      </c>
      <c r="G3312">
        <v>12961</v>
      </c>
      <c r="H3312" t="s">
        <v>85</v>
      </c>
      <c r="I3312" t="str">
        <f>VLOOKUP(A3312,таксономия!$1:$1048576,7,1)</f>
        <v>Eukaryota</v>
      </c>
      <c r="J3312" t="str">
        <f>VLOOKUP(A3312,таксономия!$1:$1048576,8,1)</f>
        <v xml:space="preserve"> Metazoa</v>
      </c>
      <c r="K3312" t="str">
        <f>VLOOKUP(A3312,таксономия!$1:$1048576,9,1)</f>
        <v xml:space="preserve"> Chordata</v>
      </c>
      <c r="L3312" t="str">
        <f>VLOOKUP(A3312,таксономия!$1:$1048576,10,1)</f>
        <v xml:space="preserve"> Craniata</v>
      </c>
      <c r="M3312" t="str">
        <f>VLOOKUP(A3312,таксономия!$1:$1048576,11,1)</f>
        <v xml:space="preserve"> Vertebrata</v>
      </c>
      <c r="N3312" t="str">
        <f>VLOOKUP(A3312,таксономия!$1:$1048576,12,1)</f>
        <v xml:space="preserve"> Euteleostomi</v>
      </c>
      <c r="O3312" t="str">
        <f>VLOOKUP(A3312,таксономия!$1:$1048576,13,1)</f>
        <v>Actinopterygii</v>
      </c>
      <c r="P3312" t="str">
        <f>VLOOKUP(A3312,таксономия!$1:$1048576,14,1)</f>
        <v xml:space="preserve"> Neopterygii</v>
      </c>
      <c r="Q3312" t="str">
        <f>VLOOKUP(A3312,таксономия!$1:$1048576,15,1)</f>
        <v xml:space="preserve"> Teleostei</v>
      </c>
      <c r="R3312" t="str">
        <f>VLOOKUP(A3312,таксономия!$1:$1048576,3,1)</f>
        <v xml:space="preserve"> Gasterosteus aculeatus (Three-spined stickleback).</v>
      </c>
      <c r="S3312">
        <f t="shared" si="51"/>
        <v>104</v>
      </c>
    </row>
    <row r="3313" spans="1:19" x14ac:dyDescent="0.3">
      <c r="A3313" t="s">
        <v>1895</v>
      </c>
      <c r="B3313" t="s">
        <v>1896</v>
      </c>
      <c r="C3313">
        <v>444</v>
      </c>
      <c r="D3313" t="s">
        <v>12</v>
      </c>
      <c r="E3313">
        <v>4</v>
      </c>
      <c r="F3313">
        <v>86</v>
      </c>
      <c r="G3313">
        <v>2697</v>
      </c>
      <c r="H3313" t="s">
        <v>13</v>
      </c>
      <c r="I3313" t="str">
        <f>VLOOKUP(A3313,таксономия!$1:$1048576,7,1)</f>
        <v>Eukaryota</v>
      </c>
      <c r="J3313" t="str">
        <f>VLOOKUP(A3313,таксономия!$1:$1048576,8,1)</f>
        <v xml:space="preserve"> Metazoa</v>
      </c>
      <c r="K3313" t="str">
        <f>VLOOKUP(A3313,таксономия!$1:$1048576,9,1)</f>
        <v xml:space="preserve"> Chordata</v>
      </c>
      <c r="L3313" t="str">
        <f>VLOOKUP(A3313,таксономия!$1:$1048576,10,1)</f>
        <v xml:space="preserve"> Craniata</v>
      </c>
      <c r="M3313" t="str">
        <f>VLOOKUP(A3313,таксономия!$1:$1048576,11,1)</f>
        <v xml:space="preserve"> Vertebrata</v>
      </c>
      <c r="N3313" t="str">
        <f>VLOOKUP(A3313,таксономия!$1:$1048576,12,1)</f>
        <v xml:space="preserve"> Euteleostomi</v>
      </c>
      <c r="O3313" t="str">
        <f>VLOOKUP(A3313,таксономия!$1:$1048576,13,1)</f>
        <v>Actinopterygii</v>
      </c>
      <c r="P3313" t="str">
        <f>VLOOKUP(A3313,таксономия!$1:$1048576,14,1)</f>
        <v xml:space="preserve"> Neopterygii</v>
      </c>
      <c r="Q3313" t="str">
        <f>VLOOKUP(A3313,таксономия!$1:$1048576,15,1)</f>
        <v xml:space="preserve"> Teleostei</v>
      </c>
      <c r="R3313" t="str">
        <f>VLOOKUP(A3313,таксономия!$1:$1048576,3,1)</f>
        <v xml:space="preserve"> Gasterosteus aculeatus (Three-spined stickleback).</v>
      </c>
      <c r="S3313">
        <f t="shared" si="51"/>
        <v>82</v>
      </c>
    </row>
    <row r="3314" spans="1:19" x14ac:dyDescent="0.3">
      <c r="A3314" t="s">
        <v>1895</v>
      </c>
      <c r="B3314" t="s">
        <v>1896</v>
      </c>
      <c r="C3314">
        <v>444</v>
      </c>
      <c r="D3314" t="s">
        <v>1897</v>
      </c>
      <c r="E3314">
        <v>321</v>
      </c>
      <c r="F3314">
        <v>358</v>
      </c>
      <c r="G3314">
        <v>5</v>
      </c>
      <c r="H3314" t="s">
        <v>1897</v>
      </c>
      <c r="I3314" t="str">
        <f>VLOOKUP(A3314,таксономия!$1:$1048576,7,1)</f>
        <v>Eukaryota</v>
      </c>
      <c r="J3314" t="str">
        <f>VLOOKUP(A3314,таксономия!$1:$1048576,8,1)</f>
        <v xml:space="preserve"> Metazoa</v>
      </c>
      <c r="K3314" t="str">
        <f>VLOOKUP(A3314,таксономия!$1:$1048576,9,1)</f>
        <v xml:space="preserve"> Chordata</v>
      </c>
      <c r="L3314" t="str">
        <f>VLOOKUP(A3314,таксономия!$1:$1048576,10,1)</f>
        <v xml:space="preserve"> Craniata</v>
      </c>
      <c r="M3314" t="str">
        <f>VLOOKUP(A3314,таксономия!$1:$1048576,11,1)</f>
        <v xml:space="preserve"> Vertebrata</v>
      </c>
      <c r="N3314" t="str">
        <f>VLOOKUP(A3314,таксономия!$1:$1048576,12,1)</f>
        <v xml:space="preserve"> Euteleostomi</v>
      </c>
      <c r="O3314" t="str">
        <f>VLOOKUP(A3314,таксономия!$1:$1048576,13,1)</f>
        <v>Actinopterygii</v>
      </c>
      <c r="P3314" t="str">
        <f>VLOOKUP(A3314,таксономия!$1:$1048576,14,1)</f>
        <v xml:space="preserve"> Neopterygii</v>
      </c>
      <c r="Q3314" t="str">
        <f>VLOOKUP(A3314,таксономия!$1:$1048576,15,1)</f>
        <v xml:space="preserve"> Teleostei</v>
      </c>
      <c r="R3314" t="str">
        <f>VLOOKUP(A3314,таксономия!$1:$1048576,3,1)</f>
        <v xml:space="preserve"> Gasterosteus aculeatus (Three-spined stickleback).</v>
      </c>
      <c r="S3314">
        <f t="shared" si="51"/>
        <v>37</v>
      </c>
    </row>
    <row r="3315" spans="1:19" x14ac:dyDescent="0.3">
      <c r="A3315" t="s">
        <v>1895</v>
      </c>
      <c r="B3315" t="s">
        <v>1896</v>
      </c>
      <c r="C3315">
        <v>444</v>
      </c>
      <c r="D3315" t="s">
        <v>86</v>
      </c>
      <c r="E3315">
        <v>91</v>
      </c>
      <c r="F3315">
        <v>172</v>
      </c>
      <c r="G3315">
        <v>2216</v>
      </c>
      <c r="H3315" t="s">
        <v>87</v>
      </c>
      <c r="I3315" t="str">
        <f>VLOOKUP(A3315,таксономия!$1:$1048576,7,1)</f>
        <v>Eukaryota</v>
      </c>
      <c r="J3315" t="str">
        <f>VLOOKUP(A3315,таксономия!$1:$1048576,8,1)</f>
        <v xml:space="preserve"> Metazoa</v>
      </c>
      <c r="K3315" t="str">
        <f>VLOOKUP(A3315,таксономия!$1:$1048576,9,1)</f>
        <v xml:space="preserve"> Chordata</v>
      </c>
      <c r="L3315" t="str">
        <f>VLOOKUP(A3315,таксономия!$1:$1048576,10,1)</f>
        <v xml:space="preserve"> Craniata</v>
      </c>
      <c r="M3315" t="str">
        <f>VLOOKUP(A3315,таксономия!$1:$1048576,11,1)</f>
        <v xml:space="preserve"> Vertebrata</v>
      </c>
      <c r="N3315" t="str">
        <f>VLOOKUP(A3315,таксономия!$1:$1048576,12,1)</f>
        <v xml:space="preserve"> Euteleostomi</v>
      </c>
      <c r="O3315" t="str">
        <f>VLOOKUP(A3315,таксономия!$1:$1048576,13,1)</f>
        <v>Actinopterygii</v>
      </c>
      <c r="P3315" t="str">
        <f>VLOOKUP(A3315,таксономия!$1:$1048576,14,1)</f>
        <v xml:space="preserve"> Neopterygii</v>
      </c>
      <c r="Q3315" t="str">
        <f>VLOOKUP(A3315,таксономия!$1:$1048576,15,1)</f>
        <v xml:space="preserve"> Teleostei</v>
      </c>
      <c r="R3315" t="str">
        <f>VLOOKUP(A3315,таксономия!$1:$1048576,3,1)</f>
        <v xml:space="preserve"> Gasterosteus aculeatus (Three-spined stickleback).</v>
      </c>
      <c r="S3315">
        <f t="shared" si="51"/>
        <v>81</v>
      </c>
    </row>
    <row r="3316" spans="1:19" x14ac:dyDescent="0.3">
      <c r="A3316" t="s">
        <v>1898</v>
      </c>
      <c r="B3316" t="s">
        <v>1899</v>
      </c>
      <c r="C3316">
        <v>615</v>
      </c>
      <c r="D3316" t="s">
        <v>10</v>
      </c>
      <c r="E3316">
        <v>46</v>
      </c>
      <c r="F3316">
        <v>87</v>
      </c>
      <c r="G3316">
        <v>998</v>
      </c>
      <c r="H3316" t="s">
        <v>11</v>
      </c>
      <c r="I3316" t="str">
        <f>VLOOKUP(A3316,таксономия!$1:$1048576,7,1)</f>
        <v>Eukaryota</v>
      </c>
      <c r="J3316" t="str">
        <f>VLOOKUP(A3316,таксономия!$1:$1048576,8,1)</f>
        <v xml:space="preserve"> Metazoa</v>
      </c>
      <c r="K3316" t="str">
        <f>VLOOKUP(A3316,таксономия!$1:$1048576,9,1)</f>
        <v xml:space="preserve"> Chordata</v>
      </c>
      <c r="L3316" t="str">
        <f>VLOOKUP(A3316,таксономия!$1:$1048576,10,1)</f>
        <v xml:space="preserve"> Craniata</v>
      </c>
      <c r="M3316" t="str">
        <f>VLOOKUP(A3316,таксономия!$1:$1048576,11,1)</f>
        <v xml:space="preserve"> Vertebrata</v>
      </c>
      <c r="N3316" t="str">
        <f>VLOOKUP(A3316,таксономия!$1:$1048576,12,1)</f>
        <v xml:space="preserve"> Euteleostomi</v>
      </c>
      <c r="O3316" t="str">
        <f>VLOOKUP(A3316,таксономия!$1:$1048576,13,1)</f>
        <v>Actinopterygii</v>
      </c>
      <c r="P3316" t="str">
        <f>VLOOKUP(A3316,таксономия!$1:$1048576,14,1)</f>
        <v xml:space="preserve"> Neopterygii</v>
      </c>
      <c r="Q3316" t="str">
        <f>VLOOKUP(A3316,таксономия!$1:$1048576,15,1)</f>
        <v xml:space="preserve"> Teleostei</v>
      </c>
      <c r="R3316" t="str">
        <f>VLOOKUP(A3316,таксономия!$1:$1048576,3,1)</f>
        <v xml:space="preserve"> Gasterosteus aculeatus (Three-spined stickleback).</v>
      </c>
      <c r="S3316">
        <f t="shared" si="51"/>
        <v>41</v>
      </c>
    </row>
    <row r="3317" spans="1:19" x14ac:dyDescent="0.3">
      <c r="A3317" t="s">
        <v>1898</v>
      </c>
      <c r="B3317" t="s">
        <v>1899</v>
      </c>
      <c r="C3317">
        <v>615</v>
      </c>
      <c r="D3317" t="s">
        <v>12</v>
      </c>
      <c r="E3317">
        <v>108</v>
      </c>
      <c r="F3317">
        <v>187</v>
      </c>
      <c r="G3317">
        <v>2697</v>
      </c>
      <c r="H3317" t="s">
        <v>13</v>
      </c>
      <c r="I3317" t="str">
        <f>VLOOKUP(A3317,таксономия!$1:$1048576,7,1)</f>
        <v>Eukaryota</v>
      </c>
      <c r="J3317" t="str">
        <f>VLOOKUP(A3317,таксономия!$1:$1048576,8,1)</f>
        <v xml:space="preserve"> Metazoa</v>
      </c>
      <c r="K3317" t="str">
        <f>VLOOKUP(A3317,таксономия!$1:$1048576,9,1)</f>
        <v xml:space="preserve"> Chordata</v>
      </c>
      <c r="L3317" t="str">
        <f>VLOOKUP(A3317,таксономия!$1:$1048576,10,1)</f>
        <v xml:space="preserve"> Craniata</v>
      </c>
      <c r="M3317" t="str">
        <f>VLOOKUP(A3317,таксономия!$1:$1048576,11,1)</f>
        <v xml:space="preserve"> Vertebrata</v>
      </c>
      <c r="N3317" t="str">
        <f>VLOOKUP(A3317,таксономия!$1:$1048576,12,1)</f>
        <v xml:space="preserve"> Euteleostomi</v>
      </c>
      <c r="O3317" t="str">
        <f>VLOOKUP(A3317,таксономия!$1:$1048576,13,1)</f>
        <v>Actinopterygii</v>
      </c>
      <c r="P3317" t="str">
        <f>VLOOKUP(A3317,таксономия!$1:$1048576,14,1)</f>
        <v xml:space="preserve"> Neopterygii</v>
      </c>
      <c r="Q3317" t="str">
        <f>VLOOKUP(A3317,таксономия!$1:$1048576,15,1)</f>
        <v xml:space="preserve"> Teleostei</v>
      </c>
      <c r="R3317" t="str">
        <f>VLOOKUP(A3317,таксономия!$1:$1048576,3,1)</f>
        <v xml:space="preserve"> Gasterosteus aculeatus (Three-spined stickleback).</v>
      </c>
      <c r="S3317">
        <f t="shared" si="51"/>
        <v>79</v>
      </c>
    </row>
    <row r="3318" spans="1:19" x14ac:dyDescent="0.3">
      <c r="A3318" t="s">
        <v>1898</v>
      </c>
      <c r="B3318" t="s">
        <v>1899</v>
      </c>
      <c r="C3318">
        <v>615</v>
      </c>
      <c r="D3318" t="s">
        <v>12</v>
      </c>
      <c r="E3318">
        <v>208</v>
      </c>
      <c r="F3318">
        <v>287</v>
      </c>
      <c r="G3318">
        <v>2697</v>
      </c>
      <c r="H3318" t="s">
        <v>13</v>
      </c>
      <c r="I3318" t="str">
        <f>VLOOKUP(A3318,таксономия!$1:$1048576,7,1)</f>
        <v>Eukaryota</v>
      </c>
      <c r="J3318" t="str">
        <f>VLOOKUP(A3318,таксономия!$1:$1048576,8,1)</f>
        <v xml:space="preserve"> Metazoa</v>
      </c>
      <c r="K3318" t="str">
        <f>VLOOKUP(A3318,таксономия!$1:$1048576,9,1)</f>
        <v xml:space="preserve"> Chordata</v>
      </c>
      <c r="L3318" t="str">
        <f>VLOOKUP(A3318,таксономия!$1:$1048576,10,1)</f>
        <v xml:space="preserve"> Craniata</v>
      </c>
      <c r="M3318" t="str">
        <f>VLOOKUP(A3318,таксономия!$1:$1048576,11,1)</f>
        <v xml:space="preserve"> Vertebrata</v>
      </c>
      <c r="N3318" t="str">
        <f>VLOOKUP(A3318,таксономия!$1:$1048576,12,1)</f>
        <v xml:space="preserve"> Euteleostomi</v>
      </c>
      <c r="O3318" t="str">
        <f>VLOOKUP(A3318,таксономия!$1:$1048576,13,1)</f>
        <v>Actinopterygii</v>
      </c>
      <c r="P3318" t="str">
        <f>VLOOKUP(A3318,таксономия!$1:$1048576,14,1)</f>
        <v xml:space="preserve"> Neopterygii</v>
      </c>
      <c r="Q3318" t="str">
        <f>VLOOKUP(A3318,таксономия!$1:$1048576,15,1)</f>
        <v xml:space="preserve"> Teleostei</v>
      </c>
      <c r="R3318" t="str">
        <f>VLOOKUP(A3318,таксономия!$1:$1048576,3,1)</f>
        <v xml:space="preserve"> Gasterosteus aculeatus (Three-spined stickleback).</v>
      </c>
      <c r="S3318">
        <f t="shared" si="51"/>
        <v>79</v>
      </c>
    </row>
    <row r="3319" spans="1:19" x14ac:dyDescent="0.3">
      <c r="A3319" t="s">
        <v>1898</v>
      </c>
      <c r="B3319" t="s">
        <v>1899</v>
      </c>
      <c r="C3319">
        <v>615</v>
      </c>
      <c r="D3319" t="s">
        <v>14</v>
      </c>
      <c r="E3319">
        <v>307</v>
      </c>
      <c r="F3319">
        <v>355</v>
      </c>
      <c r="G3319">
        <v>80</v>
      </c>
      <c r="H3319" t="s">
        <v>15</v>
      </c>
      <c r="I3319" t="str">
        <f>VLOOKUP(A3319,таксономия!$1:$1048576,7,1)</f>
        <v>Eukaryota</v>
      </c>
      <c r="J3319" t="str">
        <f>VLOOKUP(A3319,таксономия!$1:$1048576,8,1)</f>
        <v xml:space="preserve"> Metazoa</v>
      </c>
      <c r="K3319" t="str">
        <f>VLOOKUP(A3319,таксономия!$1:$1048576,9,1)</f>
        <v xml:space="preserve"> Chordata</v>
      </c>
      <c r="L3319" t="str">
        <f>VLOOKUP(A3319,таксономия!$1:$1048576,10,1)</f>
        <v xml:space="preserve"> Craniata</v>
      </c>
      <c r="M3319" t="str">
        <f>VLOOKUP(A3319,таксономия!$1:$1048576,11,1)</f>
        <v xml:space="preserve"> Vertebrata</v>
      </c>
      <c r="N3319" t="str">
        <f>VLOOKUP(A3319,таксономия!$1:$1048576,12,1)</f>
        <v xml:space="preserve"> Euteleostomi</v>
      </c>
      <c r="O3319" t="str">
        <f>VLOOKUP(A3319,таксономия!$1:$1048576,13,1)</f>
        <v>Actinopterygii</v>
      </c>
      <c r="P3319" t="str">
        <f>VLOOKUP(A3319,таксономия!$1:$1048576,14,1)</f>
        <v xml:space="preserve"> Neopterygii</v>
      </c>
      <c r="Q3319" t="str">
        <f>VLOOKUP(A3319,таксономия!$1:$1048576,15,1)</f>
        <v xml:space="preserve"> Teleostei</v>
      </c>
      <c r="R3319" t="str">
        <f>VLOOKUP(A3319,таксономия!$1:$1048576,3,1)</f>
        <v xml:space="preserve"> Gasterosteus aculeatus (Three-spined stickleback).</v>
      </c>
      <c r="S3319">
        <f t="shared" si="51"/>
        <v>48</v>
      </c>
    </row>
    <row r="3320" spans="1:19" x14ac:dyDescent="0.3">
      <c r="A3320" t="s">
        <v>1898</v>
      </c>
      <c r="B3320" t="s">
        <v>1899</v>
      </c>
      <c r="C3320">
        <v>615</v>
      </c>
      <c r="D3320" t="s">
        <v>16</v>
      </c>
      <c r="E3320">
        <v>356</v>
      </c>
      <c r="F3320">
        <v>604</v>
      </c>
      <c r="G3320">
        <v>22248</v>
      </c>
      <c r="H3320" t="s">
        <v>17</v>
      </c>
      <c r="I3320" t="str">
        <f>VLOOKUP(A3320,таксономия!$1:$1048576,7,1)</f>
        <v>Eukaryota</v>
      </c>
      <c r="J3320" t="str">
        <f>VLOOKUP(A3320,таксономия!$1:$1048576,8,1)</f>
        <v xml:space="preserve"> Metazoa</v>
      </c>
      <c r="K3320" t="str">
        <f>VLOOKUP(A3320,таксономия!$1:$1048576,9,1)</f>
        <v xml:space="preserve"> Chordata</v>
      </c>
      <c r="L3320" t="str">
        <f>VLOOKUP(A3320,таксономия!$1:$1048576,10,1)</f>
        <v xml:space="preserve"> Craniata</v>
      </c>
      <c r="M3320" t="str">
        <f>VLOOKUP(A3320,таксономия!$1:$1048576,11,1)</f>
        <v xml:space="preserve"> Vertebrata</v>
      </c>
      <c r="N3320" t="str">
        <f>VLOOKUP(A3320,таксономия!$1:$1048576,12,1)</f>
        <v xml:space="preserve"> Euteleostomi</v>
      </c>
      <c r="O3320" t="str">
        <f>VLOOKUP(A3320,таксономия!$1:$1048576,13,1)</f>
        <v>Actinopterygii</v>
      </c>
      <c r="P3320" t="str">
        <f>VLOOKUP(A3320,таксономия!$1:$1048576,14,1)</f>
        <v xml:space="preserve"> Neopterygii</v>
      </c>
      <c r="Q3320" t="str">
        <f>VLOOKUP(A3320,таксономия!$1:$1048576,15,1)</f>
        <v xml:space="preserve"> Teleostei</v>
      </c>
      <c r="R3320" t="str">
        <f>VLOOKUP(A3320,таксономия!$1:$1048576,3,1)</f>
        <v xml:space="preserve"> Gasterosteus aculeatus (Three-spined stickleback).</v>
      </c>
      <c r="S3320">
        <f t="shared" si="51"/>
        <v>248</v>
      </c>
    </row>
    <row r="3321" spans="1:19" x14ac:dyDescent="0.3">
      <c r="A3321" t="s">
        <v>1900</v>
      </c>
      <c r="B3321" t="s">
        <v>1901</v>
      </c>
      <c r="C3321">
        <v>618</v>
      </c>
      <c r="D3321" t="s">
        <v>10</v>
      </c>
      <c r="E3321">
        <v>46</v>
      </c>
      <c r="F3321">
        <v>87</v>
      </c>
      <c r="G3321">
        <v>998</v>
      </c>
      <c r="H3321" t="s">
        <v>11</v>
      </c>
      <c r="I3321" t="str">
        <f>VLOOKUP(A3321,таксономия!$1:$1048576,7,1)</f>
        <v>Eukaryota</v>
      </c>
      <c r="J3321" t="str">
        <f>VLOOKUP(A3321,таксономия!$1:$1048576,8,1)</f>
        <v xml:space="preserve"> Metazoa</v>
      </c>
      <c r="K3321" t="str">
        <f>VLOOKUP(A3321,таксономия!$1:$1048576,9,1)</f>
        <v xml:space="preserve"> Chordata</v>
      </c>
      <c r="L3321" t="str">
        <f>VLOOKUP(A3321,таксономия!$1:$1048576,10,1)</f>
        <v xml:space="preserve"> Craniata</v>
      </c>
      <c r="M3321" t="str">
        <f>VLOOKUP(A3321,таксономия!$1:$1048576,11,1)</f>
        <v xml:space="preserve"> Vertebrata</v>
      </c>
      <c r="N3321" t="str">
        <f>VLOOKUP(A3321,таксономия!$1:$1048576,12,1)</f>
        <v xml:space="preserve"> Euteleostomi</v>
      </c>
      <c r="O3321" t="str">
        <f>VLOOKUP(A3321,таксономия!$1:$1048576,13,1)</f>
        <v>Actinopterygii</v>
      </c>
      <c r="P3321" t="str">
        <f>VLOOKUP(A3321,таксономия!$1:$1048576,14,1)</f>
        <v xml:space="preserve"> Neopterygii</v>
      </c>
      <c r="Q3321" t="str">
        <f>VLOOKUP(A3321,таксономия!$1:$1048576,15,1)</f>
        <v xml:space="preserve"> Teleostei</v>
      </c>
      <c r="R3321" t="str">
        <f>VLOOKUP(A3321,таксономия!$1:$1048576,3,1)</f>
        <v xml:space="preserve"> Gasterosteus aculeatus (Three-spined stickleback).</v>
      </c>
      <c r="S3321">
        <f t="shared" si="51"/>
        <v>41</v>
      </c>
    </row>
    <row r="3322" spans="1:19" x14ac:dyDescent="0.3">
      <c r="A3322" t="s">
        <v>1900</v>
      </c>
      <c r="B3322" t="s">
        <v>1901</v>
      </c>
      <c r="C3322">
        <v>618</v>
      </c>
      <c r="D3322" t="s">
        <v>12</v>
      </c>
      <c r="E3322">
        <v>114</v>
      </c>
      <c r="F3322">
        <v>192</v>
      </c>
      <c r="G3322">
        <v>2697</v>
      </c>
      <c r="H3322" t="s">
        <v>13</v>
      </c>
      <c r="I3322" t="str">
        <f>VLOOKUP(A3322,таксономия!$1:$1048576,7,1)</f>
        <v>Eukaryota</v>
      </c>
      <c r="J3322" t="str">
        <f>VLOOKUP(A3322,таксономия!$1:$1048576,8,1)</f>
        <v xml:space="preserve"> Metazoa</v>
      </c>
      <c r="K3322" t="str">
        <f>VLOOKUP(A3322,таксономия!$1:$1048576,9,1)</f>
        <v xml:space="preserve"> Chordata</v>
      </c>
      <c r="L3322" t="str">
        <f>VLOOKUP(A3322,таксономия!$1:$1048576,10,1)</f>
        <v xml:space="preserve"> Craniata</v>
      </c>
      <c r="M3322" t="str">
        <f>VLOOKUP(A3322,таксономия!$1:$1048576,11,1)</f>
        <v xml:space="preserve"> Vertebrata</v>
      </c>
      <c r="N3322" t="str">
        <f>VLOOKUP(A3322,таксономия!$1:$1048576,12,1)</f>
        <v xml:space="preserve"> Euteleostomi</v>
      </c>
      <c r="O3322" t="str">
        <f>VLOOKUP(A3322,таксономия!$1:$1048576,13,1)</f>
        <v>Actinopterygii</v>
      </c>
      <c r="P3322" t="str">
        <f>VLOOKUP(A3322,таксономия!$1:$1048576,14,1)</f>
        <v xml:space="preserve"> Neopterygii</v>
      </c>
      <c r="Q3322" t="str">
        <f>VLOOKUP(A3322,таксономия!$1:$1048576,15,1)</f>
        <v xml:space="preserve"> Teleostei</v>
      </c>
      <c r="R3322" t="str">
        <f>VLOOKUP(A3322,таксономия!$1:$1048576,3,1)</f>
        <v xml:space="preserve"> Gasterosteus aculeatus (Three-spined stickleback).</v>
      </c>
      <c r="S3322">
        <f t="shared" si="51"/>
        <v>78</v>
      </c>
    </row>
    <row r="3323" spans="1:19" x14ac:dyDescent="0.3">
      <c r="A3323" t="s">
        <v>1900</v>
      </c>
      <c r="B3323" t="s">
        <v>1901</v>
      </c>
      <c r="C3323">
        <v>618</v>
      </c>
      <c r="D3323" t="s">
        <v>12</v>
      </c>
      <c r="E3323">
        <v>211</v>
      </c>
      <c r="F3323">
        <v>290</v>
      </c>
      <c r="G3323">
        <v>2697</v>
      </c>
      <c r="H3323" t="s">
        <v>13</v>
      </c>
      <c r="I3323" t="str">
        <f>VLOOKUP(A3323,таксономия!$1:$1048576,7,1)</f>
        <v>Eukaryota</v>
      </c>
      <c r="J3323" t="str">
        <f>VLOOKUP(A3323,таксономия!$1:$1048576,8,1)</f>
        <v xml:space="preserve"> Metazoa</v>
      </c>
      <c r="K3323" t="str">
        <f>VLOOKUP(A3323,таксономия!$1:$1048576,9,1)</f>
        <v xml:space="preserve"> Chordata</v>
      </c>
      <c r="L3323" t="str">
        <f>VLOOKUP(A3323,таксономия!$1:$1048576,10,1)</f>
        <v xml:space="preserve"> Craniata</v>
      </c>
      <c r="M3323" t="str">
        <f>VLOOKUP(A3323,таксономия!$1:$1048576,11,1)</f>
        <v xml:space="preserve"> Vertebrata</v>
      </c>
      <c r="N3323" t="str">
        <f>VLOOKUP(A3323,таксономия!$1:$1048576,12,1)</f>
        <v xml:space="preserve"> Euteleostomi</v>
      </c>
      <c r="O3323" t="str">
        <f>VLOOKUP(A3323,таксономия!$1:$1048576,13,1)</f>
        <v>Actinopterygii</v>
      </c>
      <c r="P3323" t="str">
        <f>VLOOKUP(A3323,таксономия!$1:$1048576,14,1)</f>
        <v xml:space="preserve"> Neopterygii</v>
      </c>
      <c r="Q3323" t="str">
        <f>VLOOKUP(A3323,таксономия!$1:$1048576,15,1)</f>
        <v xml:space="preserve"> Teleostei</v>
      </c>
      <c r="R3323" t="str">
        <f>VLOOKUP(A3323,таксономия!$1:$1048576,3,1)</f>
        <v xml:space="preserve"> Gasterosteus aculeatus (Three-spined stickleback).</v>
      </c>
      <c r="S3323">
        <f t="shared" si="51"/>
        <v>79</v>
      </c>
    </row>
    <row r="3324" spans="1:19" x14ac:dyDescent="0.3">
      <c r="A3324" t="s">
        <v>1900</v>
      </c>
      <c r="B3324" t="s">
        <v>1901</v>
      </c>
      <c r="C3324">
        <v>618</v>
      </c>
      <c r="D3324" t="s">
        <v>14</v>
      </c>
      <c r="E3324">
        <v>310</v>
      </c>
      <c r="F3324">
        <v>358</v>
      </c>
      <c r="G3324">
        <v>80</v>
      </c>
      <c r="H3324" t="s">
        <v>15</v>
      </c>
      <c r="I3324" t="str">
        <f>VLOOKUP(A3324,таксономия!$1:$1048576,7,1)</f>
        <v>Eukaryota</v>
      </c>
      <c r="J3324" t="str">
        <f>VLOOKUP(A3324,таксономия!$1:$1048576,8,1)</f>
        <v xml:space="preserve"> Metazoa</v>
      </c>
      <c r="K3324" t="str">
        <f>VLOOKUP(A3324,таксономия!$1:$1048576,9,1)</f>
        <v xml:space="preserve"> Chordata</v>
      </c>
      <c r="L3324" t="str">
        <f>VLOOKUP(A3324,таксономия!$1:$1048576,10,1)</f>
        <v xml:space="preserve"> Craniata</v>
      </c>
      <c r="M3324" t="str">
        <f>VLOOKUP(A3324,таксономия!$1:$1048576,11,1)</f>
        <v xml:space="preserve"> Vertebrata</v>
      </c>
      <c r="N3324" t="str">
        <f>VLOOKUP(A3324,таксономия!$1:$1048576,12,1)</f>
        <v xml:space="preserve"> Euteleostomi</v>
      </c>
      <c r="O3324" t="str">
        <f>VLOOKUP(A3324,таксономия!$1:$1048576,13,1)</f>
        <v>Actinopterygii</v>
      </c>
      <c r="P3324" t="str">
        <f>VLOOKUP(A3324,таксономия!$1:$1048576,14,1)</f>
        <v xml:space="preserve"> Neopterygii</v>
      </c>
      <c r="Q3324" t="str">
        <f>VLOOKUP(A3324,таксономия!$1:$1048576,15,1)</f>
        <v xml:space="preserve"> Teleostei</v>
      </c>
      <c r="R3324" t="str">
        <f>VLOOKUP(A3324,таксономия!$1:$1048576,3,1)</f>
        <v xml:space="preserve"> Gasterosteus aculeatus (Three-spined stickleback).</v>
      </c>
      <c r="S3324">
        <f t="shared" si="51"/>
        <v>48</v>
      </c>
    </row>
    <row r="3325" spans="1:19" x14ac:dyDescent="0.3">
      <c r="A3325" t="s">
        <v>1900</v>
      </c>
      <c r="B3325" t="s">
        <v>1901</v>
      </c>
      <c r="C3325">
        <v>618</v>
      </c>
      <c r="D3325" t="s">
        <v>16</v>
      </c>
      <c r="E3325">
        <v>359</v>
      </c>
      <c r="F3325">
        <v>607</v>
      </c>
      <c r="G3325">
        <v>22248</v>
      </c>
      <c r="H3325" t="s">
        <v>17</v>
      </c>
      <c r="I3325" t="str">
        <f>VLOOKUP(A3325,таксономия!$1:$1048576,7,1)</f>
        <v>Eukaryota</v>
      </c>
      <c r="J3325" t="str">
        <f>VLOOKUP(A3325,таксономия!$1:$1048576,8,1)</f>
        <v xml:space="preserve"> Metazoa</v>
      </c>
      <c r="K3325" t="str">
        <f>VLOOKUP(A3325,таксономия!$1:$1048576,9,1)</f>
        <v xml:space="preserve"> Chordata</v>
      </c>
      <c r="L3325" t="str">
        <f>VLOOKUP(A3325,таксономия!$1:$1048576,10,1)</f>
        <v xml:space="preserve"> Craniata</v>
      </c>
      <c r="M3325" t="str">
        <f>VLOOKUP(A3325,таксономия!$1:$1048576,11,1)</f>
        <v xml:space="preserve"> Vertebrata</v>
      </c>
      <c r="N3325" t="str">
        <f>VLOOKUP(A3325,таксономия!$1:$1048576,12,1)</f>
        <v xml:space="preserve"> Euteleostomi</v>
      </c>
      <c r="O3325" t="str">
        <f>VLOOKUP(A3325,таксономия!$1:$1048576,13,1)</f>
        <v>Actinopterygii</v>
      </c>
      <c r="P3325" t="str">
        <f>VLOOKUP(A3325,таксономия!$1:$1048576,14,1)</f>
        <v xml:space="preserve"> Neopterygii</v>
      </c>
      <c r="Q3325" t="str">
        <f>VLOOKUP(A3325,таксономия!$1:$1048576,15,1)</f>
        <v xml:space="preserve"> Teleostei</v>
      </c>
      <c r="R3325" t="str">
        <f>VLOOKUP(A3325,таксономия!$1:$1048576,3,1)</f>
        <v xml:space="preserve"> Gasterosteus aculeatus (Three-spined stickleback).</v>
      </c>
      <c r="S3325">
        <f t="shared" si="51"/>
        <v>248</v>
      </c>
    </row>
    <row r="3326" spans="1:19" x14ac:dyDescent="0.3">
      <c r="A3326" t="s">
        <v>1902</v>
      </c>
      <c r="B3326" t="s">
        <v>1903</v>
      </c>
      <c r="C3326">
        <v>781</v>
      </c>
      <c r="D3326" t="s">
        <v>12</v>
      </c>
      <c r="E3326">
        <v>1</v>
      </c>
      <c r="F3326">
        <v>64</v>
      </c>
      <c r="G3326">
        <v>2697</v>
      </c>
      <c r="H3326" t="s">
        <v>13</v>
      </c>
      <c r="I3326" t="str">
        <f>VLOOKUP(A3326,таксономия!$1:$1048576,7,1)</f>
        <v>Eukaryota</v>
      </c>
      <c r="J3326" t="str">
        <f>VLOOKUP(A3326,таксономия!$1:$1048576,8,1)</f>
        <v xml:space="preserve"> Metazoa</v>
      </c>
      <c r="K3326" t="str">
        <f>VLOOKUP(A3326,таксономия!$1:$1048576,9,1)</f>
        <v xml:space="preserve"> Chordata</v>
      </c>
      <c r="L3326" t="str">
        <f>VLOOKUP(A3326,таксономия!$1:$1048576,10,1)</f>
        <v xml:space="preserve"> Craniata</v>
      </c>
      <c r="M3326" t="str">
        <f>VLOOKUP(A3326,таксономия!$1:$1048576,11,1)</f>
        <v xml:space="preserve"> Vertebrata</v>
      </c>
      <c r="N3326" t="str">
        <f>VLOOKUP(A3326,таксономия!$1:$1048576,12,1)</f>
        <v xml:space="preserve"> Euteleostomi</v>
      </c>
      <c r="O3326" t="str">
        <f>VLOOKUP(A3326,таксономия!$1:$1048576,13,1)</f>
        <v>Actinopterygii</v>
      </c>
      <c r="P3326" t="str">
        <f>VLOOKUP(A3326,таксономия!$1:$1048576,14,1)</f>
        <v xml:space="preserve"> Neopterygii</v>
      </c>
      <c r="Q3326" t="str">
        <f>VLOOKUP(A3326,таксономия!$1:$1048576,15,1)</f>
        <v xml:space="preserve"> Teleostei</v>
      </c>
      <c r="R3326" t="str">
        <f>VLOOKUP(A3326,таксономия!$1:$1048576,3,1)</f>
        <v xml:space="preserve"> Gasterosteus aculeatus (Three-spined stickleback).</v>
      </c>
      <c r="S3326">
        <f t="shared" si="51"/>
        <v>63</v>
      </c>
    </row>
    <row r="3327" spans="1:19" x14ac:dyDescent="0.3">
      <c r="A3327" t="s">
        <v>1902</v>
      </c>
      <c r="B3327" t="s">
        <v>1903</v>
      </c>
      <c r="C3327">
        <v>781</v>
      </c>
      <c r="D3327" t="s">
        <v>184</v>
      </c>
      <c r="E3327">
        <v>69</v>
      </c>
      <c r="F3327">
        <v>164</v>
      </c>
      <c r="G3327">
        <v>8985</v>
      </c>
      <c r="H3327" t="s">
        <v>185</v>
      </c>
      <c r="I3327" t="str">
        <f>VLOOKUP(A3327,таксономия!$1:$1048576,7,1)</f>
        <v>Eukaryota</v>
      </c>
      <c r="J3327" t="str">
        <f>VLOOKUP(A3327,таксономия!$1:$1048576,8,1)</f>
        <v xml:space="preserve"> Metazoa</v>
      </c>
      <c r="K3327" t="str">
        <f>VLOOKUP(A3327,таксономия!$1:$1048576,9,1)</f>
        <v xml:space="preserve"> Chordata</v>
      </c>
      <c r="L3327" t="str">
        <f>VLOOKUP(A3327,таксономия!$1:$1048576,10,1)</f>
        <v xml:space="preserve"> Craniata</v>
      </c>
      <c r="M3327" t="str">
        <f>VLOOKUP(A3327,таксономия!$1:$1048576,11,1)</f>
        <v xml:space="preserve"> Vertebrata</v>
      </c>
      <c r="N3327" t="str">
        <f>VLOOKUP(A3327,таксономия!$1:$1048576,12,1)</f>
        <v xml:space="preserve"> Euteleostomi</v>
      </c>
      <c r="O3327" t="str">
        <f>VLOOKUP(A3327,таксономия!$1:$1048576,13,1)</f>
        <v>Actinopterygii</v>
      </c>
      <c r="P3327" t="str">
        <f>VLOOKUP(A3327,таксономия!$1:$1048576,14,1)</f>
        <v xml:space="preserve"> Neopterygii</v>
      </c>
      <c r="Q3327" t="str">
        <f>VLOOKUP(A3327,таксономия!$1:$1048576,15,1)</f>
        <v xml:space="preserve"> Teleostei</v>
      </c>
      <c r="R3327" t="str">
        <f>VLOOKUP(A3327,таксономия!$1:$1048576,3,1)</f>
        <v xml:space="preserve"> Gasterosteus aculeatus (Three-spined stickleback).</v>
      </c>
      <c r="S3327">
        <f t="shared" si="51"/>
        <v>95</v>
      </c>
    </row>
    <row r="3328" spans="1:19" x14ac:dyDescent="0.3">
      <c r="A3328" t="s">
        <v>1902</v>
      </c>
      <c r="B3328" t="s">
        <v>1903</v>
      </c>
      <c r="C3328">
        <v>781</v>
      </c>
      <c r="D3328" t="s">
        <v>184</v>
      </c>
      <c r="E3328">
        <v>176</v>
      </c>
      <c r="F3328">
        <v>273</v>
      </c>
      <c r="G3328">
        <v>8985</v>
      </c>
      <c r="H3328" t="s">
        <v>185</v>
      </c>
      <c r="I3328" t="str">
        <f>VLOOKUP(A3328,таксономия!$1:$1048576,7,1)</f>
        <v>Eukaryota</v>
      </c>
      <c r="J3328" t="str">
        <f>VLOOKUP(A3328,таксономия!$1:$1048576,8,1)</f>
        <v xml:space="preserve"> Metazoa</v>
      </c>
      <c r="K3328" t="str">
        <f>VLOOKUP(A3328,таксономия!$1:$1048576,9,1)</f>
        <v xml:space="preserve"> Chordata</v>
      </c>
      <c r="L3328" t="str">
        <f>VLOOKUP(A3328,таксономия!$1:$1048576,10,1)</f>
        <v xml:space="preserve"> Craniata</v>
      </c>
      <c r="M3328" t="str">
        <f>VLOOKUP(A3328,таксономия!$1:$1048576,11,1)</f>
        <v xml:space="preserve"> Vertebrata</v>
      </c>
      <c r="N3328" t="str">
        <f>VLOOKUP(A3328,таксономия!$1:$1048576,12,1)</f>
        <v xml:space="preserve"> Euteleostomi</v>
      </c>
      <c r="O3328" t="str">
        <f>VLOOKUP(A3328,таксономия!$1:$1048576,13,1)</f>
        <v>Actinopterygii</v>
      </c>
      <c r="P3328" t="str">
        <f>VLOOKUP(A3328,таксономия!$1:$1048576,14,1)</f>
        <v xml:space="preserve"> Neopterygii</v>
      </c>
      <c r="Q3328" t="str">
        <f>VLOOKUP(A3328,таксономия!$1:$1048576,15,1)</f>
        <v xml:space="preserve"> Teleostei</v>
      </c>
      <c r="R3328" t="str">
        <f>VLOOKUP(A3328,таксономия!$1:$1048576,3,1)</f>
        <v xml:space="preserve"> Gasterosteus aculeatus (Three-spined stickleback).</v>
      </c>
      <c r="S3328">
        <f t="shared" si="51"/>
        <v>97</v>
      </c>
    </row>
    <row r="3329" spans="1:19" x14ac:dyDescent="0.3">
      <c r="A3329" t="s">
        <v>1902</v>
      </c>
      <c r="B3329" t="s">
        <v>1903</v>
      </c>
      <c r="C3329">
        <v>781</v>
      </c>
      <c r="D3329" t="s">
        <v>184</v>
      </c>
      <c r="E3329">
        <v>283</v>
      </c>
      <c r="F3329">
        <v>387</v>
      </c>
      <c r="G3329">
        <v>8985</v>
      </c>
      <c r="H3329" t="s">
        <v>185</v>
      </c>
      <c r="I3329" t="str">
        <f>VLOOKUP(A3329,таксономия!$1:$1048576,7,1)</f>
        <v>Eukaryota</v>
      </c>
      <c r="J3329" t="str">
        <f>VLOOKUP(A3329,таксономия!$1:$1048576,8,1)</f>
        <v xml:space="preserve"> Metazoa</v>
      </c>
      <c r="K3329" t="str">
        <f>VLOOKUP(A3329,таксономия!$1:$1048576,9,1)</f>
        <v xml:space="preserve"> Chordata</v>
      </c>
      <c r="L3329" t="str">
        <f>VLOOKUP(A3329,таксономия!$1:$1048576,10,1)</f>
        <v xml:space="preserve"> Craniata</v>
      </c>
      <c r="M3329" t="str">
        <f>VLOOKUP(A3329,таксономия!$1:$1048576,11,1)</f>
        <v xml:space="preserve"> Vertebrata</v>
      </c>
      <c r="N3329" t="str">
        <f>VLOOKUP(A3329,таксономия!$1:$1048576,12,1)</f>
        <v xml:space="preserve"> Euteleostomi</v>
      </c>
      <c r="O3329" t="str">
        <f>VLOOKUP(A3329,таксономия!$1:$1048576,13,1)</f>
        <v>Actinopterygii</v>
      </c>
      <c r="P3329" t="str">
        <f>VLOOKUP(A3329,таксономия!$1:$1048576,14,1)</f>
        <v xml:space="preserve"> Neopterygii</v>
      </c>
      <c r="Q3329" t="str">
        <f>VLOOKUP(A3329,таксономия!$1:$1048576,15,1)</f>
        <v xml:space="preserve"> Teleostei</v>
      </c>
      <c r="R3329" t="str">
        <f>VLOOKUP(A3329,таксономия!$1:$1048576,3,1)</f>
        <v xml:space="preserve"> Gasterosteus aculeatus (Three-spined stickleback).</v>
      </c>
      <c r="S3329">
        <f t="shared" si="51"/>
        <v>104</v>
      </c>
    </row>
    <row r="3330" spans="1:19" x14ac:dyDescent="0.3">
      <c r="A3330" t="s">
        <v>1902</v>
      </c>
      <c r="B3330" t="s">
        <v>1903</v>
      </c>
      <c r="C3330">
        <v>781</v>
      </c>
      <c r="D3330" t="s">
        <v>184</v>
      </c>
      <c r="E3330">
        <v>404</v>
      </c>
      <c r="F3330">
        <v>501</v>
      </c>
      <c r="G3330">
        <v>8985</v>
      </c>
      <c r="H3330" t="s">
        <v>185</v>
      </c>
      <c r="I3330" t="str">
        <f>VLOOKUP(A3330,таксономия!$1:$1048576,7,1)</f>
        <v>Eukaryota</v>
      </c>
      <c r="J3330" t="str">
        <f>VLOOKUP(A3330,таксономия!$1:$1048576,8,1)</f>
        <v xml:space="preserve"> Metazoa</v>
      </c>
      <c r="K3330" t="str">
        <f>VLOOKUP(A3330,таксономия!$1:$1048576,9,1)</f>
        <v xml:space="preserve"> Chordata</v>
      </c>
      <c r="L3330" t="str">
        <f>VLOOKUP(A3330,таксономия!$1:$1048576,10,1)</f>
        <v xml:space="preserve"> Craniata</v>
      </c>
      <c r="M3330" t="str">
        <f>VLOOKUP(A3330,таксономия!$1:$1048576,11,1)</f>
        <v xml:space="preserve"> Vertebrata</v>
      </c>
      <c r="N3330" t="str">
        <f>VLOOKUP(A3330,таксономия!$1:$1048576,12,1)</f>
        <v xml:space="preserve"> Euteleostomi</v>
      </c>
      <c r="O3330" t="str">
        <f>VLOOKUP(A3330,таксономия!$1:$1048576,13,1)</f>
        <v>Actinopterygii</v>
      </c>
      <c r="P3330" t="str">
        <f>VLOOKUP(A3330,таксономия!$1:$1048576,14,1)</f>
        <v xml:space="preserve"> Neopterygii</v>
      </c>
      <c r="Q3330" t="str">
        <f>VLOOKUP(A3330,таксономия!$1:$1048576,15,1)</f>
        <v xml:space="preserve"> Teleostei</v>
      </c>
      <c r="R3330" t="str">
        <f>VLOOKUP(A3330,таксономия!$1:$1048576,3,1)</f>
        <v xml:space="preserve"> Gasterosteus aculeatus (Three-spined stickleback).</v>
      </c>
      <c r="S3330">
        <f t="shared" si="51"/>
        <v>97</v>
      </c>
    </row>
    <row r="3331" spans="1:19" x14ac:dyDescent="0.3">
      <c r="A3331" t="s">
        <v>1902</v>
      </c>
      <c r="B3331" t="s">
        <v>1903</v>
      </c>
      <c r="C3331">
        <v>781</v>
      </c>
      <c r="D3331" t="s">
        <v>16</v>
      </c>
      <c r="E3331">
        <v>532</v>
      </c>
      <c r="F3331">
        <v>775</v>
      </c>
      <c r="G3331">
        <v>22248</v>
      </c>
      <c r="H3331" t="s">
        <v>17</v>
      </c>
      <c r="I3331" t="str">
        <f>VLOOKUP(A3331,таксономия!$1:$1048576,7,1)</f>
        <v>Eukaryota</v>
      </c>
      <c r="J3331" t="str">
        <f>VLOOKUP(A3331,таксономия!$1:$1048576,8,1)</f>
        <v xml:space="preserve"> Metazoa</v>
      </c>
      <c r="K3331" t="str">
        <f>VLOOKUP(A3331,таксономия!$1:$1048576,9,1)</f>
        <v xml:space="preserve"> Chordata</v>
      </c>
      <c r="L3331" t="str">
        <f>VLOOKUP(A3331,таксономия!$1:$1048576,10,1)</f>
        <v xml:space="preserve"> Craniata</v>
      </c>
      <c r="M3331" t="str">
        <f>VLOOKUP(A3331,таксономия!$1:$1048576,11,1)</f>
        <v xml:space="preserve"> Vertebrata</v>
      </c>
      <c r="N3331" t="str">
        <f>VLOOKUP(A3331,таксономия!$1:$1048576,12,1)</f>
        <v xml:space="preserve"> Euteleostomi</v>
      </c>
      <c r="O3331" t="str">
        <f>VLOOKUP(A3331,таксономия!$1:$1048576,13,1)</f>
        <v>Actinopterygii</v>
      </c>
      <c r="P3331" t="str">
        <f>VLOOKUP(A3331,таксономия!$1:$1048576,14,1)</f>
        <v xml:space="preserve"> Neopterygii</v>
      </c>
      <c r="Q3331" t="str">
        <f>VLOOKUP(A3331,таксономия!$1:$1048576,15,1)</f>
        <v xml:space="preserve"> Teleostei</v>
      </c>
      <c r="R3331" t="str">
        <f>VLOOKUP(A3331,таксономия!$1:$1048576,3,1)</f>
        <v xml:space="preserve"> Gasterosteus aculeatus (Three-spined stickleback).</v>
      </c>
      <c r="S3331">
        <f t="shared" ref="S3331:S3394" si="52">$F3331-$E3331</f>
        <v>243</v>
      </c>
    </row>
    <row r="3332" spans="1:19" x14ac:dyDescent="0.3">
      <c r="A3332" t="s">
        <v>1904</v>
      </c>
      <c r="B3332" t="s">
        <v>1905</v>
      </c>
      <c r="C3332">
        <v>677</v>
      </c>
      <c r="D3332" t="s">
        <v>12</v>
      </c>
      <c r="E3332">
        <v>1</v>
      </c>
      <c r="F3332">
        <v>64</v>
      </c>
      <c r="G3332">
        <v>2697</v>
      </c>
      <c r="H3332" t="s">
        <v>13</v>
      </c>
      <c r="I3332" t="str">
        <f>VLOOKUP(A3332,таксономия!$1:$1048576,7,1)</f>
        <v>Eukaryota</v>
      </c>
      <c r="J3332" t="str">
        <f>VLOOKUP(A3332,таксономия!$1:$1048576,8,1)</f>
        <v xml:space="preserve"> Metazoa</v>
      </c>
      <c r="K3332" t="str">
        <f>VLOOKUP(A3332,таксономия!$1:$1048576,9,1)</f>
        <v xml:space="preserve"> Chordata</v>
      </c>
      <c r="L3332" t="str">
        <f>VLOOKUP(A3332,таксономия!$1:$1048576,10,1)</f>
        <v xml:space="preserve"> Craniata</v>
      </c>
      <c r="M3332" t="str">
        <f>VLOOKUP(A3332,таксономия!$1:$1048576,11,1)</f>
        <v xml:space="preserve"> Vertebrata</v>
      </c>
      <c r="N3332" t="str">
        <f>VLOOKUP(A3332,таксономия!$1:$1048576,12,1)</f>
        <v xml:space="preserve"> Euteleostomi</v>
      </c>
      <c r="O3332" t="str">
        <f>VLOOKUP(A3332,таксономия!$1:$1048576,13,1)</f>
        <v>Actinopterygii</v>
      </c>
      <c r="P3332" t="str">
        <f>VLOOKUP(A3332,таксономия!$1:$1048576,14,1)</f>
        <v xml:space="preserve"> Neopterygii</v>
      </c>
      <c r="Q3332" t="str">
        <f>VLOOKUP(A3332,таксономия!$1:$1048576,15,1)</f>
        <v xml:space="preserve"> Teleostei</v>
      </c>
      <c r="R3332" t="str">
        <f>VLOOKUP(A3332,таксономия!$1:$1048576,3,1)</f>
        <v xml:space="preserve"> Gasterosteus aculeatus (Three-spined stickleback).</v>
      </c>
      <c r="S3332">
        <f t="shared" si="52"/>
        <v>63</v>
      </c>
    </row>
    <row r="3333" spans="1:19" x14ac:dyDescent="0.3">
      <c r="A3333" t="s">
        <v>1904</v>
      </c>
      <c r="B3333" t="s">
        <v>1905</v>
      </c>
      <c r="C3333">
        <v>677</v>
      </c>
      <c r="D3333" t="s">
        <v>184</v>
      </c>
      <c r="E3333">
        <v>72</v>
      </c>
      <c r="F3333">
        <v>169</v>
      </c>
      <c r="G3333">
        <v>8985</v>
      </c>
      <c r="H3333" t="s">
        <v>185</v>
      </c>
      <c r="I3333" t="str">
        <f>VLOOKUP(A3333,таксономия!$1:$1048576,7,1)</f>
        <v>Eukaryota</v>
      </c>
      <c r="J3333" t="str">
        <f>VLOOKUP(A3333,таксономия!$1:$1048576,8,1)</f>
        <v xml:space="preserve"> Metazoa</v>
      </c>
      <c r="K3333" t="str">
        <f>VLOOKUP(A3333,таксономия!$1:$1048576,9,1)</f>
        <v xml:space="preserve"> Chordata</v>
      </c>
      <c r="L3333" t="str">
        <f>VLOOKUP(A3333,таксономия!$1:$1048576,10,1)</f>
        <v xml:space="preserve"> Craniata</v>
      </c>
      <c r="M3333" t="str">
        <f>VLOOKUP(A3333,таксономия!$1:$1048576,11,1)</f>
        <v xml:space="preserve"> Vertebrata</v>
      </c>
      <c r="N3333" t="str">
        <f>VLOOKUP(A3333,таксономия!$1:$1048576,12,1)</f>
        <v xml:space="preserve"> Euteleostomi</v>
      </c>
      <c r="O3333" t="str">
        <f>VLOOKUP(A3333,таксономия!$1:$1048576,13,1)</f>
        <v>Actinopterygii</v>
      </c>
      <c r="P3333" t="str">
        <f>VLOOKUP(A3333,таксономия!$1:$1048576,14,1)</f>
        <v xml:space="preserve"> Neopterygii</v>
      </c>
      <c r="Q3333" t="str">
        <f>VLOOKUP(A3333,таксономия!$1:$1048576,15,1)</f>
        <v xml:space="preserve"> Teleostei</v>
      </c>
      <c r="R3333" t="str">
        <f>VLOOKUP(A3333,таксономия!$1:$1048576,3,1)</f>
        <v xml:space="preserve"> Gasterosteus aculeatus (Three-spined stickleback).</v>
      </c>
      <c r="S3333">
        <f t="shared" si="52"/>
        <v>97</v>
      </c>
    </row>
    <row r="3334" spans="1:19" x14ac:dyDescent="0.3">
      <c r="A3334" t="s">
        <v>1904</v>
      </c>
      <c r="B3334" t="s">
        <v>1905</v>
      </c>
      <c r="C3334">
        <v>677</v>
      </c>
      <c r="D3334" t="s">
        <v>184</v>
      </c>
      <c r="E3334">
        <v>179</v>
      </c>
      <c r="F3334">
        <v>283</v>
      </c>
      <c r="G3334">
        <v>8985</v>
      </c>
      <c r="H3334" t="s">
        <v>185</v>
      </c>
      <c r="I3334" t="str">
        <f>VLOOKUP(A3334,таксономия!$1:$1048576,7,1)</f>
        <v>Eukaryota</v>
      </c>
      <c r="J3334" t="str">
        <f>VLOOKUP(A3334,таксономия!$1:$1048576,8,1)</f>
        <v xml:space="preserve"> Metazoa</v>
      </c>
      <c r="K3334" t="str">
        <f>VLOOKUP(A3334,таксономия!$1:$1048576,9,1)</f>
        <v xml:space="preserve"> Chordata</v>
      </c>
      <c r="L3334" t="str">
        <f>VLOOKUP(A3334,таксономия!$1:$1048576,10,1)</f>
        <v xml:space="preserve"> Craniata</v>
      </c>
      <c r="M3334" t="str">
        <f>VLOOKUP(A3334,таксономия!$1:$1048576,11,1)</f>
        <v xml:space="preserve"> Vertebrata</v>
      </c>
      <c r="N3334" t="str">
        <f>VLOOKUP(A3334,таксономия!$1:$1048576,12,1)</f>
        <v xml:space="preserve"> Euteleostomi</v>
      </c>
      <c r="O3334" t="str">
        <f>VLOOKUP(A3334,таксономия!$1:$1048576,13,1)</f>
        <v>Actinopterygii</v>
      </c>
      <c r="P3334" t="str">
        <f>VLOOKUP(A3334,таксономия!$1:$1048576,14,1)</f>
        <v xml:space="preserve"> Neopterygii</v>
      </c>
      <c r="Q3334" t="str">
        <f>VLOOKUP(A3334,таксономия!$1:$1048576,15,1)</f>
        <v xml:space="preserve"> Teleostei</v>
      </c>
      <c r="R3334" t="str">
        <f>VLOOKUP(A3334,таксономия!$1:$1048576,3,1)</f>
        <v xml:space="preserve"> Gasterosteus aculeatus (Three-spined stickleback).</v>
      </c>
      <c r="S3334">
        <f t="shared" si="52"/>
        <v>104</v>
      </c>
    </row>
    <row r="3335" spans="1:19" x14ac:dyDescent="0.3">
      <c r="A3335" t="s">
        <v>1904</v>
      </c>
      <c r="B3335" t="s">
        <v>1905</v>
      </c>
      <c r="C3335">
        <v>677</v>
      </c>
      <c r="D3335" t="s">
        <v>184</v>
      </c>
      <c r="E3335">
        <v>300</v>
      </c>
      <c r="F3335">
        <v>397</v>
      </c>
      <c r="G3335">
        <v>8985</v>
      </c>
      <c r="H3335" t="s">
        <v>185</v>
      </c>
      <c r="I3335" t="str">
        <f>VLOOKUP(A3335,таксономия!$1:$1048576,7,1)</f>
        <v>Eukaryota</v>
      </c>
      <c r="J3335" t="str">
        <f>VLOOKUP(A3335,таксономия!$1:$1048576,8,1)</f>
        <v xml:space="preserve"> Metazoa</v>
      </c>
      <c r="K3335" t="str">
        <f>VLOOKUP(A3335,таксономия!$1:$1048576,9,1)</f>
        <v xml:space="preserve"> Chordata</v>
      </c>
      <c r="L3335" t="str">
        <f>VLOOKUP(A3335,таксономия!$1:$1048576,10,1)</f>
        <v xml:space="preserve"> Craniata</v>
      </c>
      <c r="M3335" t="str">
        <f>VLOOKUP(A3335,таксономия!$1:$1048576,11,1)</f>
        <v xml:space="preserve"> Vertebrata</v>
      </c>
      <c r="N3335" t="str">
        <f>VLOOKUP(A3335,таксономия!$1:$1048576,12,1)</f>
        <v xml:space="preserve"> Euteleostomi</v>
      </c>
      <c r="O3335" t="str">
        <f>VLOOKUP(A3335,таксономия!$1:$1048576,13,1)</f>
        <v>Actinopterygii</v>
      </c>
      <c r="P3335" t="str">
        <f>VLOOKUP(A3335,таксономия!$1:$1048576,14,1)</f>
        <v xml:space="preserve"> Neopterygii</v>
      </c>
      <c r="Q3335" t="str">
        <f>VLOOKUP(A3335,таксономия!$1:$1048576,15,1)</f>
        <v xml:space="preserve"> Teleostei</v>
      </c>
      <c r="R3335" t="str">
        <f>VLOOKUP(A3335,таксономия!$1:$1048576,3,1)</f>
        <v xml:space="preserve"> Gasterosteus aculeatus (Three-spined stickleback).</v>
      </c>
      <c r="S3335">
        <f t="shared" si="52"/>
        <v>97</v>
      </c>
    </row>
    <row r="3336" spans="1:19" x14ac:dyDescent="0.3">
      <c r="A3336" t="s">
        <v>1904</v>
      </c>
      <c r="B3336" t="s">
        <v>1905</v>
      </c>
      <c r="C3336">
        <v>677</v>
      </c>
      <c r="D3336" t="s">
        <v>16</v>
      </c>
      <c r="E3336">
        <v>428</v>
      </c>
      <c r="F3336">
        <v>671</v>
      </c>
      <c r="G3336">
        <v>22248</v>
      </c>
      <c r="H3336" t="s">
        <v>17</v>
      </c>
      <c r="I3336" t="str">
        <f>VLOOKUP(A3336,таксономия!$1:$1048576,7,1)</f>
        <v>Eukaryota</v>
      </c>
      <c r="J3336" t="str">
        <f>VLOOKUP(A3336,таксономия!$1:$1048576,8,1)</f>
        <v xml:space="preserve"> Metazoa</v>
      </c>
      <c r="K3336" t="str">
        <f>VLOOKUP(A3336,таксономия!$1:$1048576,9,1)</f>
        <v xml:space="preserve"> Chordata</v>
      </c>
      <c r="L3336" t="str">
        <f>VLOOKUP(A3336,таксономия!$1:$1048576,10,1)</f>
        <v xml:space="preserve"> Craniata</v>
      </c>
      <c r="M3336" t="str">
        <f>VLOOKUP(A3336,таксономия!$1:$1048576,11,1)</f>
        <v xml:space="preserve"> Vertebrata</v>
      </c>
      <c r="N3336" t="str">
        <f>VLOOKUP(A3336,таксономия!$1:$1048576,12,1)</f>
        <v xml:space="preserve"> Euteleostomi</v>
      </c>
      <c r="O3336" t="str">
        <f>VLOOKUP(A3336,таксономия!$1:$1048576,13,1)</f>
        <v>Actinopterygii</v>
      </c>
      <c r="P3336" t="str">
        <f>VLOOKUP(A3336,таксономия!$1:$1048576,14,1)</f>
        <v xml:space="preserve"> Neopterygii</v>
      </c>
      <c r="Q3336" t="str">
        <f>VLOOKUP(A3336,таксономия!$1:$1048576,15,1)</f>
        <v xml:space="preserve"> Teleostei</v>
      </c>
      <c r="R3336" t="str">
        <f>VLOOKUP(A3336,таксономия!$1:$1048576,3,1)</f>
        <v xml:space="preserve"> Gasterosteus aculeatus (Three-spined stickleback).</v>
      </c>
      <c r="S3336">
        <f t="shared" si="52"/>
        <v>243</v>
      </c>
    </row>
    <row r="3337" spans="1:19" x14ac:dyDescent="0.3">
      <c r="A3337" t="s">
        <v>1906</v>
      </c>
      <c r="B3337" t="s">
        <v>1907</v>
      </c>
      <c r="C3337">
        <v>956</v>
      </c>
      <c r="D3337" t="s">
        <v>20</v>
      </c>
      <c r="E3337">
        <v>316</v>
      </c>
      <c r="F3337">
        <v>449</v>
      </c>
      <c r="G3337">
        <v>1926</v>
      </c>
      <c r="H3337" t="s">
        <v>21</v>
      </c>
      <c r="I3337" t="str">
        <f>VLOOKUP(A3337,таксономия!$1:$1048576,7,1)</f>
        <v>Eukaryota</v>
      </c>
      <c r="J3337" t="str">
        <f>VLOOKUP(A3337,таксономия!$1:$1048576,8,1)</f>
        <v xml:space="preserve"> Metazoa</v>
      </c>
      <c r="K3337" t="str">
        <f>VLOOKUP(A3337,таксономия!$1:$1048576,9,1)</f>
        <v xml:space="preserve"> Chordata</v>
      </c>
      <c r="L3337" t="str">
        <f>VLOOKUP(A3337,таксономия!$1:$1048576,10,1)</f>
        <v xml:space="preserve"> Craniata</v>
      </c>
      <c r="M3337" t="str">
        <f>VLOOKUP(A3337,таксономия!$1:$1048576,11,1)</f>
        <v xml:space="preserve"> Vertebrata</v>
      </c>
      <c r="N3337" t="str">
        <f>VLOOKUP(A3337,таксономия!$1:$1048576,12,1)</f>
        <v xml:space="preserve"> Euteleostomi</v>
      </c>
      <c r="O3337" t="str">
        <f>VLOOKUP(A3337,таксономия!$1:$1048576,13,1)</f>
        <v>Actinopterygii</v>
      </c>
      <c r="P3337" t="str">
        <f>VLOOKUP(A3337,таксономия!$1:$1048576,14,1)</f>
        <v xml:space="preserve"> Neopterygii</v>
      </c>
      <c r="Q3337" t="str">
        <f>VLOOKUP(A3337,таксономия!$1:$1048576,15,1)</f>
        <v xml:space="preserve"> Teleostei</v>
      </c>
      <c r="R3337" t="str">
        <f>VLOOKUP(A3337,таксономия!$1:$1048576,3,1)</f>
        <v xml:space="preserve"> Gasterosteus aculeatus (Three-spined stickleback).</v>
      </c>
      <c r="S3337">
        <f t="shared" si="52"/>
        <v>133</v>
      </c>
    </row>
    <row r="3338" spans="1:19" x14ac:dyDescent="0.3">
      <c r="A3338" t="s">
        <v>1906</v>
      </c>
      <c r="B3338" t="s">
        <v>1907</v>
      </c>
      <c r="C3338">
        <v>956</v>
      </c>
      <c r="D3338" t="s">
        <v>22</v>
      </c>
      <c r="E3338">
        <v>28</v>
      </c>
      <c r="F3338">
        <v>115</v>
      </c>
      <c r="G3338">
        <v>59728</v>
      </c>
      <c r="H3338" t="s">
        <v>23</v>
      </c>
      <c r="I3338" t="str">
        <f>VLOOKUP(A3338,таксономия!$1:$1048576,7,1)</f>
        <v>Eukaryota</v>
      </c>
      <c r="J3338" t="str">
        <f>VLOOKUP(A3338,таксономия!$1:$1048576,8,1)</f>
        <v xml:space="preserve"> Metazoa</v>
      </c>
      <c r="K3338" t="str">
        <f>VLOOKUP(A3338,таксономия!$1:$1048576,9,1)</f>
        <v xml:space="preserve"> Chordata</v>
      </c>
      <c r="L3338" t="str">
        <f>VLOOKUP(A3338,таксономия!$1:$1048576,10,1)</f>
        <v xml:space="preserve"> Craniata</v>
      </c>
      <c r="M3338" t="str">
        <f>VLOOKUP(A3338,таксономия!$1:$1048576,11,1)</f>
        <v xml:space="preserve"> Vertebrata</v>
      </c>
      <c r="N3338" t="str">
        <f>VLOOKUP(A3338,таксономия!$1:$1048576,12,1)</f>
        <v xml:space="preserve"> Euteleostomi</v>
      </c>
      <c r="O3338" t="str">
        <f>VLOOKUP(A3338,таксономия!$1:$1048576,13,1)</f>
        <v>Actinopterygii</v>
      </c>
      <c r="P3338" t="str">
        <f>VLOOKUP(A3338,таксономия!$1:$1048576,14,1)</f>
        <v xml:space="preserve"> Neopterygii</v>
      </c>
      <c r="Q3338" t="str">
        <f>VLOOKUP(A3338,таксономия!$1:$1048576,15,1)</f>
        <v xml:space="preserve"> Teleostei</v>
      </c>
      <c r="R3338" t="str">
        <f>VLOOKUP(A3338,таксономия!$1:$1048576,3,1)</f>
        <v xml:space="preserve"> Gasterosteus aculeatus (Three-spined stickleback).</v>
      </c>
      <c r="S3338">
        <f t="shared" si="52"/>
        <v>87</v>
      </c>
    </row>
    <row r="3339" spans="1:19" x14ac:dyDescent="0.3">
      <c r="A3339" t="s">
        <v>1906</v>
      </c>
      <c r="B3339" t="s">
        <v>1907</v>
      </c>
      <c r="C3339">
        <v>956</v>
      </c>
      <c r="D3339" t="s">
        <v>22</v>
      </c>
      <c r="E3339">
        <v>121</v>
      </c>
      <c r="F3339">
        <v>206</v>
      </c>
      <c r="G3339">
        <v>59728</v>
      </c>
      <c r="H3339" t="s">
        <v>23</v>
      </c>
      <c r="I3339" t="str">
        <f>VLOOKUP(A3339,таксономия!$1:$1048576,7,1)</f>
        <v>Eukaryota</v>
      </c>
      <c r="J3339" t="str">
        <f>VLOOKUP(A3339,таксономия!$1:$1048576,8,1)</f>
        <v xml:space="preserve"> Metazoa</v>
      </c>
      <c r="K3339" t="str">
        <f>VLOOKUP(A3339,таксономия!$1:$1048576,9,1)</f>
        <v xml:space="preserve"> Chordata</v>
      </c>
      <c r="L3339" t="str">
        <f>VLOOKUP(A3339,таксономия!$1:$1048576,10,1)</f>
        <v xml:space="preserve"> Craniata</v>
      </c>
      <c r="M3339" t="str">
        <f>VLOOKUP(A3339,таксономия!$1:$1048576,11,1)</f>
        <v xml:space="preserve"> Vertebrata</v>
      </c>
      <c r="N3339" t="str">
        <f>VLOOKUP(A3339,таксономия!$1:$1048576,12,1)</f>
        <v xml:space="preserve"> Euteleostomi</v>
      </c>
      <c r="O3339" t="str">
        <f>VLOOKUP(A3339,таксономия!$1:$1048576,13,1)</f>
        <v>Actinopterygii</v>
      </c>
      <c r="P3339" t="str">
        <f>VLOOKUP(A3339,таксономия!$1:$1048576,14,1)</f>
        <v xml:space="preserve"> Neopterygii</v>
      </c>
      <c r="Q3339" t="str">
        <f>VLOOKUP(A3339,таксономия!$1:$1048576,15,1)</f>
        <v xml:space="preserve"> Teleostei</v>
      </c>
      <c r="R3339" t="str">
        <f>VLOOKUP(A3339,таксономия!$1:$1048576,3,1)</f>
        <v xml:space="preserve"> Gasterosteus aculeatus (Three-spined stickleback).</v>
      </c>
      <c r="S3339">
        <f t="shared" si="52"/>
        <v>85</v>
      </c>
    </row>
    <row r="3340" spans="1:19" x14ac:dyDescent="0.3">
      <c r="A3340" t="s">
        <v>1906</v>
      </c>
      <c r="B3340" t="s">
        <v>1907</v>
      </c>
      <c r="C3340">
        <v>956</v>
      </c>
      <c r="D3340" t="s">
        <v>22</v>
      </c>
      <c r="E3340">
        <v>212</v>
      </c>
      <c r="F3340">
        <v>301</v>
      </c>
      <c r="G3340">
        <v>59728</v>
      </c>
      <c r="H3340" t="s">
        <v>23</v>
      </c>
      <c r="I3340" t="str">
        <f>VLOOKUP(A3340,таксономия!$1:$1048576,7,1)</f>
        <v>Eukaryota</v>
      </c>
      <c r="J3340" t="str">
        <f>VLOOKUP(A3340,таксономия!$1:$1048576,8,1)</f>
        <v xml:space="preserve"> Metazoa</v>
      </c>
      <c r="K3340" t="str">
        <f>VLOOKUP(A3340,таксономия!$1:$1048576,9,1)</f>
        <v xml:space="preserve"> Chordata</v>
      </c>
      <c r="L3340" t="str">
        <f>VLOOKUP(A3340,таксономия!$1:$1048576,10,1)</f>
        <v xml:space="preserve"> Craniata</v>
      </c>
      <c r="M3340" t="str">
        <f>VLOOKUP(A3340,таксономия!$1:$1048576,11,1)</f>
        <v xml:space="preserve"> Vertebrata</v>
      </c>
      <c r="N3340" t="str">
        <f>VLOOKUP(A3340,таксономия!$1:$1048576,12,1)</f>
        <v xml:space="preserve"> Euteleostomi</v>
      </c>
      <c r="O3340" t="str">
        <f>VLOOKUP(A3340,таксономия!$1:$1048576,13,1)</f>
        <v>Actinopterygii</v>
      </c>
      <c r="P3340" t="str">
        <f>VLOOKUP(A3340,таксономия!$1:$1048576,14,1)</f>
        <v xml:space="preserve"> Neopterygii</v>
      </c>
      <c r="Q3340" t="str">
        <f>VLOOKUP(A3340,таксономия!$1:$1048576,15,1)</f>
        <v xml:space="preserve"> Teleostei</v>
      </c>
      <c r="R3340" t="str">
        <f>VLOOKUP(A3340,таксономия!$1:$1048576,3,1)</f>
        <v xml:space="preserve"> Gasterosteus aculeatus (Three-spined stickleback).</v>
      </c>
      <c r="S3340">
        <f t="shared" si="52"/>
        <v>89</v>
      </c>
    </row>
    <row r="3341" spans="1:19" x14ac:dyDescent="0.3">
      <c r="A3341" t="s">
        <v>1906</v>
      </c>
      <c r="B3341" t="s">
        <v>1907</v>
      </c>
      <c r="C3341">
        <v>956</v>
      </c>
      <c r="D3341" t="s">
        <v>12</v>
      </c>
      <c r="E3341">
        <v>465</v>
      </c>
      <c r="F3341">
        <v>543</v>
      </c>
      <c r="G3341">
        <v>2697</v>
      </c>
      <c r="H3341" t="s">
        <v>13</v>
      </c>
      <c r="I3341" t="str">
        <f>VLOOKUP(A3341,таксономия!$1:$1048576,7,1)</f>
        <v>Eukaryota</v>
      </c>
      <c r="J3341" t="str">
        <f>VLOOKUP(A3341,таксономия!$1:$1048576,8,1)</f>
        <v xml:space="preserve"> Metazoa</v>
      </c>
      <c r="K3341" t="str">
        <f>VLOOKUP(A3341,таксономия!$1:$1048576,9,1)</f>
        <v xml:space="preserve"> Chordata</v>
      </c>
      <c r="L3341" t="str">
        <f>VLOOKUP(A3341,таксономия!$1:$1048576,10,1)</f>
        <v xml:space="preserve"> Craniata</v>
      </c>
      <c r="M3341" t="str">
        <f>VLOOKUP(A3341,таксономия!$1:$1048576,11,1)</f>
        <v xml:space="preserve"> Vertebrata</v>
      </c>
      <c r="N3341" t="str">
        <f>VLOOKUP(A3341,таксономия!$1:$1048576,12,1)</f>
        <v xml:space="preserve"> Euteleostomi</v>
      </c>
      <c r="O3341" t="str">
        <f>VLOOKUP(A3341,таксономия!$1:$1048576,13,1)</f>
        <v>Actinopterygii</v>
      </c>
      <c r="P3341" t="str">
        <f>VLOOKUP(A3341,таксономия!$1:$1048576,14,1)</f>
        <v xml:space="preserve"> Neopterygii</v>
      </c>
      <c r="Q3341" t="str">
        <f>VLOOKUP(A3341,таксономия!$1:$1048576,15,1)</f>
        <v xml:space="preserve"> Teleostei</v>
      </c>
      <c r="R3341" t="str">
        <f>VLOOKUP(A3341,таксономия!$1:$1048576,3,1)</f>
        <v xml:space="preserve"> Gasterosteus aculeatus (Three-spined stickleback).</v>
      </c>
      <c r="S3341">
        <f t="shared" si="52"/>
        <v>78</v>
      </c>
    </row>
    <row r="3342" spans="1:19" x14ac:dyDescent="0.3">
      <c r="A3342" t="s">
        <v>1906</v>
      </c>
      <c r="B3342" t="s">
        <v>1907</v>
      </c>
      <c r="C3342">
        <v>956</v>
      </c>
      <c r="D3342" t="s">
        <v>24</v>
      </c>
      <c r="E3342">
        <v>660</v>
      </c>
      <c r="F3342">
        <v>942</v>
      </c>
      <c r="G3342">
        <v>24806</v>
      </c>
      <c r="H3342" t="s">
        <v>25</v>
      </c>
      <c r="I3342" t="str">
        <f>VLOOKUP(A3342,таксономия!$1:$1048576,7,1)</f>
        <v>Eukaryota</v>
      </c>
      <c r="J3342" t="str">
        <f>VLOOKUP(A3342,таксономия!$1:$1048576,8,1)</f>
        <v xml:space="preserve"> Metazoa</v>
      </c>
      <c r="K3342" t="str">
        <f>VLOOKUP(A3342,таксономия!$1:$1048576,9,1)</f>
        <v xml:space="preserve"> Chordata</v>
      </c>
      <c r="L3342" t="str">
        <f>VLOOKUP(A3342,таксономия!$1:$1048576,10,1)</f>
        <v xml:space="preserve"> Craniata</v>
      </c>
      <c r="M3342" t="str">
        <f>VLOOKUP(A3342,таксономия!$1:$1048576,11,1)</f>
        <v xml:space="preserve"> Vertebrata</v>
      </c>
      <c r="N3342" t="str">
        <f>VLOOKUP(A3342,таксономия!$1:$1048576,12,1)</f>
        <v xml:space="preserve"> Euteleostomi</v>
      </c>
      <c r="O3342" t="str">
        <f>VLOOKUP(A3342,таксономия!$1:$1048576,13,1)</f>
        <v>Actinopterygii</v>
      </c>
      <c r="P3342" t="str">
        <f>VLOOKUP(A3342,таксономия!$1:$1048576,14,1)</f>
        <v xml:space="preserve"> Neopterygii</v>
      </c>
      <c r="Q3342" t="str">
        <f>VLOOKUP(A3342,таксономия!$1:$1048576,15,1)</f>
        <v xml:space="preserve"> Teleostei</v>
      </c>
      <c r="R3342" t="str">
        <f>VLOOKUP(A3342,таксономия!$1:$1048576,3,1)</f>
        <v xml:space="preserve"> Gasterosteus aculeatus (Three-spined stickleback).</v>
      </c>
      <c r="S3342">
        <f t="shared" si="52"/>
        <v>282</v>
      </c>
    </row>
    <row r="3343" spans="1:19" x14ac:dyDescent="0.3">
      <c r="A3343" t="s">
        <v>1908</v>
      </c>
      <c r="B3343" t="s">
        <v>1909</v>
      </c>
      <c r="C3343">
        <v>565</v>
      </c>
      <c r="D3343" t="s">
        <v>20</v>
      </c>
      <c r="E3343">
        <v>9</v>
      </c>
      <c r="F3343">
        <v>142</v>
      </c>
      <c r="G3343">
        <v>1926</v>
      </c>
      <c r="H3343" t="s">
        <v>21</v>
      </c>
      <c r="I3343" t="str">
        <f>VLOOKUP(A3343,таксономия!$1:$1048576,7,1)</f>
        <v>Eukaryota</v>
      </c>
      <c r="J3343" t="str">
        <f>VLOOKUP(A3343,таксономия!$1:$1048576,8,1)</f>
        <v xml:space="preserve"> Metazoa</v>
      </c>
      <c r="K3343" t="str">
        <f>VLOOKUP(A3343,таксономия!$1:$1048576,9,1)</f>
        <v xml:space="preserve"> Chordata</v>
      </c>
      <c r="L3343" t="str">
        <f>VLOOKUP(A3343,таксономия!$1:$1048576,10,1)</f>
        <v xml:space="preserve"> Craniata</v>
      </c>
      <c r="M3343" t="str">
        <f>VLOOKUP(A3343,таксономия!$1:$1048576,11,1)</f>
        <v xml:space="preserve"> Vertebrata</v>
      </c>
      <c r="N3343" t="str">
        <f>VLOOKUP(A3343,таксономия!$1:$1048576,12,1)</f>
        <v xml:space="preserve"> Euteleostomi</v>
      </c>
      <c r="O3343" t="str">
        <f>VLOOKUP(A3343,таксономия!$1:$1048576,13,1)</f>
        <v>Actinopterygii</v>
      </c>
      <c r="P3343" t="str">
        <f>VLOOKUP(A3343,таксономия!$1:$1048576,14,1)</f>
        <v xml:space="preserve"> Neopterygii</v>
      </c>
      <c r="Q3343" t="str">
        <f>VLOOKUP(A3343,таксономия!$1:$1048576,15,1)</f>
        <v xml:space="preserve"> Teleostei</v>
      </c>
      <c r="R3343" t="str">
        <f>VLOOKUP(A3343,таксономия!$1:$1048576,3,1)</f>
        <v xml:space="preserve"> Gasterosteus aculeatus (Three-spined stickleback).</v>
      </c>
      <c r="S3343">
        <f t="shared" si="52"/>
        <v>133</v>
      </c>
    </row>
    <row r="3344" spans="1:19" x14ac:dyDescent="0.3">
      <c r="A3344" t="s">
        <v>1908</v>
      </c>
      <c r="B3344" t="s">
        <v>1909</v>
      </c>
      <c r="C3344">
        <v>565</v>
      </c>
      <c r="D3344" t="s">
        <v>12</v>
      </c>
      <c r="E3344">
        <v>150</v>
      </c>
      <c r="F3344">
        <v>228</v>
      </c>
      <c r="G3344">
        <v>2697</v>
      </c>
      <c r="H3344" t="s">
        <v>13</v>
      </c>
      <c r="I3344" t="str">
        <f>VLOOKUP(A3344,таксономия!$1:$1048576,7,1)</f>
        <v>Eukaryota</v>
      </c>
      <c r="J3344" t="str">
        <f>VLOOKUP(A3344,таксономия!$1:$1048576,8,1)</f>
        <v xml:space="preserve"> Metazoa</v>
      </c>
      <c r="K3344" t="str">
        <f>VLOOKUP(A3344,таксономия!$1:$1048576,9,1)</f>
        <v xml:space="preserve"> Chordata</v>
      </c>
      <c r="L3344" t="str">
        <f>VLOOKUP(A3344,таксономия!$1:$1048576,10,1)</f>
        <v xml:space="preserve"> Craniata</v>
      </c>
      <c r="M3344" t="str">
        <f>VLOOKUP(A3344,таксономия!$1:$1048576,11,1)</f>
        <v xml:space="preserve"> Vertebrata</v>
      </c>
      <c r="N3344" t="str">
        <f>VLOOKUP(A3344,таксономия!$1:$1048576,12,1)</f>
        <v xml:space="preserve"> Euteleostomi</v>
      </c>
      <c r="O3344" t="str">
        <f>VLOOKUP(A3344,таксономия!$1:$1048576,13,1)</f>
        <v>Actinopterygii</v>
      </c>
      <c r="P3344" t="str">
        <f>VLOOKUP(A3344,таксономия!$1:$1048576,14,1)</f>
        <v xml:space="preserve"> Neopterygii</v>
      </c>
      <c r="Q3344" t="str">
        <f>VLOOKUP(A3344,таксономия!$1:$1048576,15,1)</f>
        <v xml:space="preserve"> Teleostei</v>
      </c>
      <c r="R3344" t="str">
        <f>VLOOKUP(A3344,таксономия!$1:$1048576,3,1)</f>
        <v xml:space="preserve"> Gasterosteus aculeatus (Three-spined stickleback).</v>
      </c>
      <c r="S3344">
        <f t="shared" si="52"/>
        <v>78</v>
      </c>
    </row>
    <row r="3345" spans="1:19" x14ac:dyDescent="0.3">
      <c r="A3345" t="s">
        <v>1908</v>
      </c>
      <c r="B3345" t="s">
        <v>1909</v>
      </c>
      <c r="C3345">
        <v>565</v>
      </c>
      <c r="D3345" t="s">
        <v>24</v>
      </c>
      <c r="E3345">
        <v>269</v>
      </c>
      <c r="F3345">
        <v>551</v>
      </c>
      <c r="G3345">
        <v>24806</v>
      </c>
      <c r="H3345" t="s">
        <v>25</v>
      </c>
      <c r="I3345" t="str">
        <f>VLOOKUP(A3345,таксономия!$1:$1048576,7,1)</f>
        <v>Eukaryota</v>
      </c>
      <c r="J3345" t="str">
        <f>VLOOKUP(A3345,таксономия!$1:$1048576,8,1)</f>
        <v xml:space="preserve"> Metazoa</v>
      </c>
      <c r="K3345" t="str">
        <f>VLOOKUP(A3345,таксономия!$1:$1048576,9,1)</f>
        <v xml:space="preserve"> Chordata</v>
      </c>
      <c r="L3345" t="str">
        <f>VLOOKUP(A3345,таксономия!$1:$1048576,10,1)</f>
        <v xml:space="preserve"> Craniata</v>
      </c>
      <c r="M3345" t="str">
        <f>VLOOKUP(A3345,таксономия!$1:$1048576,11,1)</f>
        <v xml:space="preserve"> Vertebrata</v>
      </c>
      <c r="N3345" t="str">
        <f>VLOOKUP(A3345,таксономия!$1:$1048576,12,1)</f>
        <v xml:space="preserve"> Euteleostomi</v>
      </c>
      <c r="O3345" t="str">
        <f>VLOOKUP(A3345,таксономия!$1:$1048576,13,1)</f>
        <v>Actinopterygii</v>
      </c>
      <c r="P3345" t="str">
        <f>VLOOKUP(A3345,таксономия!$1:$1048576,14,1)</f>
        <v xml:space="preserve"> Neopterygii</v>
      </c>
      <c r="Q3345" t="str">
        <f>VLOOKUP(A3345,таксономия!$1:$1048576,15,1)</f>
        <v xml:space="preserve"> Teleostei</v>
      </c>
      <c r="R3345" t="str">
        <f>VLOOKUP(A3345,таксономия!$1:$1048576,3,1)</f>
        <v xml:space="preserve"> Gasterosteus aculeatus (Three-spined stickleback).</v>
      </c>
      <c r="S3345">
        <f t="shared" si="52"/>
        <v>282</v>
      </c>
    </row>
    <row r="3346" spans="1:19" x14ac:dyDescent="0.3">
      <c r="A3346" t="s">
        <v>1910</v>
      </c>
      <c r="B3346" t="s">
        <v>1911</v>
      </c>
      <c r="C3346">
        <v>892</v>
      </c>
      <c r="D3346" t="s">
        <v>20</v>
      </c>
      <c r="E3346">
        <v>122</v>
      </c>
      <c r="F3346">
        <v>249</v>
      </c>
      <c r="G3346">
        <v>1926</v>
      </c>
      <c r="H3346" t="s">
        <v>21</v>
      </c>
      <c r="I3346" t="str">
        <f>VLOOKUP(A3346,таксономия!$1:$1048576,7,1)</f>
        <v>Eukaryota</v>
      </c>
      <c r="J3346" t="str">
        <f>VLOOKUP(A3346,таксономия!$1:$1048576,8,1)</f>
        <v xml:space="preserve"> Metazoa</v>
      </c>
      <c r="K3346" t="str">
        <f>VLOOKUP(A3346,таксономия!$1:$1048576,9,1)</f>
        <v xml:space="preserve"> Chordata</v>
      </c>
      <c r="L3346" t="str">
        <f>VLOOKUP(A3346,таксономия!$1:$1048576,10,1)</f>
        <v xml:space="preserve"> Craniata</v>
      </c>
      <c r="M3346" t="str">
        <f>VLOOKUP(A3346,таксономия!$1:$1048576,11,1)</f>
        <v xml:space="preserve"> Vertebrata</v>
      </c>
      <c r="N3346" t="str">
        <f>VLOOKUP(A3346,таксономия!$1:$1048576,12,1)</f>
        <v xml:space="preserve"> Euteleostomi</v>
      </c>
      <c r="O3346" t="str">
        <f>VLOOKUP(A3346,таксономия!$1:$1048576,13,1)</f>
        <v>Actinopterygii</v>
      </c>
      <c r="P3346" t="str">
        <f>VLOOKUP(A3346,таксономия!$1:$1048576,14,1)</f>
        <v xml:space="preserve"> Neopterygii</v>
      </c>
      <c r="Q3346" t="str">
        <f>VLOOKUP(A3346,таксономия!$1:$1048576,15,1)</f>
        <v xml:space="preserve"> Teleostei</v>
      </c>
      <c r="R3346" t="str">
        <f>VLOOKUP(A3346,таксономия!$1:$1048576,3,1)</f>
        <v xml:space="preserve"> Gasterosteus aculeatus (Three-spined stickleback).</v>
      </c>
      <c r="S3346">
        <f t="shared" si="52"/>
        <v>127</v>
      </c>
    </row>
    <row r="3347" spans="1:19" x14ac:dyDescent="0.3">
      <c r="A3347" t="s">
        <v>1910</v>
      </c>
      <c r="B3347" t="s">
        <v>1911</v>
      </c>
      <c r="C3347">
        <v>892</v>
      </c>
      <c r="D3347" t="s">
        <v>22</v>
      </c>
      <c r="E3347">
        <v>8</v>
      </c>
      <c r="F3347">
        <v>98</v>
      </c>
      <c r="G3347">
        <v>59728</v>
      </c>
      <c r="H3347" t="s">
        <v>23</v>
      </c>
      <c r="I3347" t="str">
        <f>VLOOKUP(A3347,таксономия!$1:$1048576,7,1)</f>
        <v>Eukaryota</v>
      </c>
      <c r="J3347" t="str">
        <f>VLOOKUP(A3347,таксономия!$1:$1048576,8,1)</f>
        <v xml:space="preserve"> Metazoa</v>
      </c>
      <c r="K3347" t="str">
        <f>VLOOKUP(A3347,таксономия!$1:$1048576,9,1)</f>
        <v xml:space="preserve"> Chordata</v>
      </c>
      <c r="L3347" t="str">
        <f>VLOOKUP(A3347,таксономия!$1:$1048576,10,1)</f>
        <v xml:space="preserve"> Craniata</v>
      </c>
      <c r="M3347" t="str">
        <f>VLOOKUP(A3347,таксономия!$1:$1048576,11,1)</f>
        <v xml:space="preserve"> Vertebrata</v>
      </c>
      <c r="N3347" t="str">
        <f>VLOOKUP(A3347,таксономия!$1:$1048576,12,1)</f>
        <v xml:space="preserve"> Euteleostomi</v>
      </c>
      <c r="O3347" t="str">
        <f>VLOOKUP(A3347,таксономия!$1:$1048576,13,1)</f>
        <v>Actinopterygii</v>
      </c>
      <c r="P3347" t="str">
        <f>VLOOKUP(A3347,таксономия!$1:$1048576,14,1)</f>
        <v xml:space="preserve"> Neopterygii</v>
      </c>
      <c r="Q3347" t="str">
        <f>VLOOKUP(A3347,таксономия!$1:$1048576,15,1)</f>
        <v xml:space="preserve"> Teleostei</v>
      </c>
      <c r="R3347" t="str">
        <f>VLOOKUP(A3347,таксономия!$1:$1048576,3,1)</f>
        <v xml:space="preserve"> Gasterosteus aculeatus (Three-spined stickleback).</v>
      </c>
      <c r="S3347">
        <f t="shared" si="52"/>
        <v>90</v>
      </c>
    </row>
    <row r="3348" spans="1:19" x14ac:dyDescent="0.3">
      <c r="A3348" t="s">
        <v>1910</v>
      </c>
      <c r="B3348" t="s">
        <v>1911</v>
      </c>
      <c r="C3348">
        <v>892</v>
      </c>
      <c r="D3348" t="s">
        <v>12</v>
      </c>
      <c r="E3348">
        <v>264</v>
      </c>
      <c r="F3348">
        <v>341</v>
      </c>
      <c r="G3348">
        <v>2697</v>
      </c>
      <c r="H3348" t="s">
        <v>13</v>
      </c>
      <c r="I3348" t="str">
        <f>VLOOKUP(A3348,таксономия!$1:$1048576,7,1)</f>
        <v>Eukaryota</v>
      </c>
      <c r="J3348" t="str">
        <f>VLOOKUP(A3348,таксономия!$1:$1048576,8,1)</f>
        <v xml:space="preserve"> Metazoa</v>
      </c>
      <c r="K3348" t="str">
        <f>VLOOKUP(A3348,таксономия!$1:$1048576,9,1)</f>
        <v xml:space="preserve"> Chordata</v>
      </c>
      <c r="L3348" t="str">
        <f>VLOOKUP(A3348,таксономия!$1:$1048576,10,1)</f>
        <v xml:space="preserve"> Craniata</v>
      </c>
      <c r="M3348" t="str">
        <f>VLOOKUP(A3348,таксономия!$1:$1048576,11,1)</f>
        <v xml:space="preserve"> Vertebrata</v>
      </c>
      <c r="N3348" t="str">
        <f>VLOOKUP(A3348,таксономия!$1:$1048576,12,1)</f>
        <v xml:space="preserve"> Euteleostomi</v>
      </c>
      <c r="O3348" t="str">
        <f>VLOOKUP(A3348,таксономия!$1:$1048576,13,1)</f>
        <v>Actinopterygii</v>
      </c>
      <c r="P3348" t="str">
        <f>VLOOKUP(A3348,таксономия!$1:$1048576,14,1)</f>
        <v xml:space="preserve"> Neopterygii</v>
      </c>
      <c r="Q3348" t="str">
        <f>VLOOKUP(A3348,таксономия!$1:$1048576,15,1)</f>
        <v xml:space="preserve"> Teleostei</v>
      </c>
      <c r="R3348" t="str">
        <f>VLOOKUP(A3348,таксономия!$1:$1048576,3,1)</f>
        <v xml:space="preserve"> Gasterosteus aculeatus (Three-spined stickleback).</v>
      </c>
      <c r="S3348">
        <f t="shared" si="52"/>
        <v>77</v>
      </c>
    </row>
    <row r="3349" spans="1:19" x14ac:dyDescent="0.3">
      <c r="A3349" t="s">
        <v>1910</v>
      </c>
      <c r="B3349" t="s">
        <v>1911</v>
      </c>
      <c r="C3349">
        <v>892</v>
      </c>
      <c r="D3349" t="s">
        <v>24</v>
      </c>
      <c r="E3349">
        <v>420</v>
      </c>
      <c r="F3349">
        <v>693</v>
      </c>
      <c r="G3349">
        <v>24806</v>
      </c>
      <c r="H3349" t="s">
        <v>25</v>
      </c>
      <c r="I3349" t="str">
        <f>VLOOKUP(A3349,таксономия!$1:$1048576,7,1)</f>
        <v>Eukaryota</v>
      </c>
      <c r="J3349" t="str">
        <f>VLOOKUP(A3349,таксономия!$1:$1048576,8,1)</f>
        <v xml:space="preserve"> Metazoa</v>
      </c>
      <c r="K3349" t="str">
        <f>VLOOKUP(A3349,таксономия!$1:$1048576,9,1)</f>
        <v xml:space="preserve"> Chordata</v>
      </c>
      <c r="L3349" t="str">
        <f>VLOOKUP(A3349,таксономия!$1:$1048576,10,1)</f>
        <v xml:space="preserve"> Craniata</v>
      </c>
      <c r="M3349" t="str">
        <f>VLOOKUP(A3349,таксономия!$1:$1048576,11,1)</f>
        <v xml:space="preserve"> Vertebrata</v>
      </c>
      <c r="N3349" t="str">
        <f>VLOOKUP(A3349,таксономия!$1:$1048576,12,1)</f>
        <v xml:space="preserve"> Euteleostomi</v>
      </c>
      <c r="O3349" t="str">
        <f>VLOOKUP(A3349,таксономия!$1:$1048576,13,1)</f>
        <v>Actinopterygii</v>
      </c>
      <c r="P3349" t="str">
        <f>VLOOKUP(A3349,таксономия!$1:$1048576,14,1)</f>
        <v xml:space="preserve"> Neopterygii</v>
      </c>
      <c r="Q3349" t="str">
        <f>VLOOKUP(A3349,таксономия!$1:$1048576,15,1)</f>
        <v xml:space="preserve"> Teleostei</v>
      </c>
      <c r="R3349" t="str">
        <f>VLOOKUP(A3349,таксономия!$1:$1048576,3,1)</f>
        <v xml:space="preserve"> Gasterosteus aculeatus (Three-spined stickleback).</v>
      </c>
      <c r="S3349">
        <f t="shared" si="52"/>
        <v>273</v>
      </c>
    </row>
    <row r="3350" spans="1:19" x14ac:dyDescent="0.3">
      <c r="A3350" t="s">
        <v>1912</v>
      </c>
      <c r="B3350" t="s">
        <v>1913</v>
      </c>
      <c r="C3350">
        <v>829</v>
      </c>
      <c r="D3350" t="s">
        <v>20</v>
      </c>
      <c r="E3350">
        <v>115</v>
      </c>
      <c r="F3350">
        <v>242</v>
      </c>
      <c r="G3350">
        <v>1926</v>
      </c>
      <c r="H3350" t="s">
        <v>21</v>
      </c>
      <c r="I3350" t="str">
        <f>VLOOKUP(A3350,таксономия!$1:$1048576,7,1)</f>
        <v>Eukaryota</v>
      </c>
      <c r="J3350" t="str">
        <f>VLOOKUP(A3350,таксономия!$1:$1048576,8,1)</f>
        <v xml:space="preserve"> Metazoa</v>
      </c>
      <c r="K3350" t="str">
        <f>VLOOKUP(A3350,таксономия!$1:$1048576,9,1)</f>
        <v xml:space="preserve"> Chordata</v>
      </c>
      <c r="L3350" t="str">
        <f>VLOOKUP(A3350,таксономия!$1:$1048576,10,1)</f>
        <v xml:space="preserve"> Craniata</v>
      </c>
      <c r="M3350" t="str">
        <f>VLOOKUP(A3350,таксономия!$1:$1048576,11,1)</f>
        <v xml:space="preserve"> Vertebrata</v>
      </c>
      <c r="N3350" t="str">
        <f>VLOOKUP(A3350,таксономия!$1:$1048576,12,1)</f>
        <v xml:space="preserve"> Euteleostomi</v>
      </c>
      <c r="O3350" t="str">
        <f>VLOOKUP(A3350,таксономия!$1:$1048576,13,1)</f>
        <v>Actinopterygii</v>
      </c>
      <c r="P3350" t="str">
        <f>VLOOKUP(A3350,таксономия!$1:$1048576,14,1)</f>
        <v xml:space="preserve"> Neopterygii</v>
      </c>
      <c r="Q3350" t="str">
        <f>VLOOKUP(A3350,таксономия!$1:$1048576,15,1)</f>
        <v xml:space="preserve"> Teleostei</v>
      </c>
      <c r="R3350" t="str">
        <f>VLOOKUP(A3350,таксономия!$1:$1048576,3,1)</f>
        <v xml:space="preserve"> Gasterosteus aculeatus (Three-spined stickleback).</v>
      </c>
      <c r="S3350">
        <f t="shared" si="52"/>
        <v>127</v>
      </c>
    </row>
    <row r="3351" spans="1:19" x14ac:dyDescent="0.3">
      <c r="A3351" t="s">
        <v>1912</v>
      </c>
      <c r="B3351" t="s">
        <v>1913</v>
      </c>
      <c r="C3351">
        <v>829</v>
      </c>
      <c r="D3351" t="s">
        <v>22</v>
      </c>
      <c r="E3351">
        <v>5</v>
      </c>
      <c r="F3351">
        <v>95</v>
      </c>
      <c r="G3351">
        <v>59728</v>
      </c>
      <c r="H3351" t="s">
        <v>23</v>
      </c>
      <c r="I3351" t="str">
        <f>VLOOKUP(A3351,таксономия!$1:$1048576,7,1)</f>
        <v>Eukaryota</v>
      </c>
      <c r="J3351" t="str">
        <f>VLOOKUP(A3351,таксономия!$1:$1048576,8,1)</f>
        <v xml:space="preserve"> Metazoa</v>
      </c>
      <c r="K3351" t="str">
        <f>VLOOKUP(A3351,таксономия!$1:$1048576,9,1)</f>
        <v xml:space="preserve"> Chordata</v>
      </c>
      <c r="L3351" t="str">
        <f>VLOOKUP(A3351,таксономия!$1:$1048576,10,1)</f>
        <v xml:space="preserve"> Craniata</v>
      </c>
      <c r="M3351" t="str">
        <f>VLOOKUP(A3351,таксономия!$1:$1048576,11,1)</f>
        <v xml:space="preserve"> Vertebrata</v>
      </c>
      <c r="N3351" t="str">
        <f>VLOOKUP(A3351,таксономия!$1:$1048576,12,1)</f>
        <v xml:space="preserve"> Euteleostomi</v>
      </c>
      <c r="O3351" t="str">
        <f>VLOOKUP(A3351,таксономия!$1:$1048576,13,1)</f>
        <v>Actinopterygii</v>
      </c>
      <c r="P3351" t="str">
        <f>VLOOKUP(A3351,таксономия!$1:$1048576,14,1)</f>
        <v xml:space="preserve"> Neopterygii</v>
      </c>
      <c r="Q3351" t="str">
        <f>VLOOKUP(A3351,таксономия!$1:$1048576,15,1)</f>
        <v xml:space="preserve"> Teleostei</v>
      </c>
      <c r="R3351" t="str">
        <f>VLOOKUP(A3351,таксономия!$1:$1048576,3,1)</f>
        <v xml:space="preserve"> Gasterosteus aculeatus (Three-spined stickleback).</v>
      </c>
      <c r="S3351">
        <f t="shared" si="52"/>
        <v>90</v>
      </c>
    </row>
    <row r="3352" spans="1:19" x14ac:dyDescent="0.3">
      <c r="A3352" t="s">
        <v>1912</v>
      </c>
      <c r="B3352" t="s">
        <v>1913</v>
      </c>
      <c r="C3352">
        <v>829</v>
      </c>
      <c r="D3352" t="s">
        <v>12</v>
      </c>
      <c r="E3352">
        <v>257</v>
      </c>
      <c r="F3352">
        <v>334</v>
      </c>
      <c r="G3352">
        <v>2697</v>
      </c>
      <c r="H3352" t="s">
        <v>13</v>
      </c>
      <c r="I3352" t="str">
        <f>VLOOKUP(A3352,таксономия!$1:$1048576,7,1)</f>
        <v>Eukaryota</v>
      </c>
      <c r="J3352" t="str">
        <f>VLOOKUP(A3352,таксономия!$1:$1048576,8,1)</f>
        <v xml:space="preserve"> Metazoa</v>
      </c>
      <c r="K3352" t="str">
        <f>VLOOKUP(A3352,таксономия!$1:$1048576,9,1)</f>
        <v xml:space="preserve"> Chordata</v>
      </c>
      <c r="L3352" t="str">
        <f>VLOOKUP(A3352,таксономия!$1:$1048576,10,1)</f>
        <v xml:space="preserve"> Craniata</v>
      </c>
      <c r="M3352" t="str">
        <f>VLOOKUP(A3352,таксономия!$1:$1048576,11,1)</f>
        <v xml:space="preserve"> Vertebrata</v>
      </c>
      <c r="N3352" t="str">
        <f>VLOOKUP(A3352,таксономия!$1:$1048576,12,1)</f>
        <v xml:space="preserve"> Euteleostomi</v>
      </c>
      <c r="O3352" t="str">
        <f>VLOOKUP(A3352,таксономия!$1:$1048576,13,1)</f>
        <v>Actinopterygii</v>
      </c>
      <c r="P3352" t="str">
        <f>VLOOKUP(A3352,таксономия!$1:$1048576,14,1)</f>
        <v xml:space="preserve"> Neopterygii</v>
      </c>
      <c r="Q3352" t="str">
        <f>VLOOKUP(A3352,таксономия!$1:$1048576,15,1)</f>
        <v xml:space="preserve"> Teleostei</v>
      </c>
      <c r="R3352" t="str">
        <f>VLOOKUP(A3352,таксономия!$1:$1048576,3,1)</f>
        <v xml:space="preserve"> Gasterosteus aculeatus (Three-spined stickleback).</v>
      </c>
      <c r="S3352">
        <f t="shared" si="52"/>
        <v>77</v>
      </c>
    </row>
    <row r="3353" spans="1:19" x14ac:dyDescent="0.3">
      <c r="A3353" t="s">
        <v>1912</v>
      </c>
      <c r="B3353" t="s">
        <v>1913</v>
      </c>
      <c r="C3353">
        <v>829</v>
      </c>
      <c r="D3353" t="s">
        <v>24</v>
      </c>
      <c r="E3353">
        <v>416</v>
      </c>
      <c r="F3353">
        <v>689</v>
      </c>
      <c r="G3353">
        <v>24806</v>
      </c>
      <c r="H3353" t="s">
        <v>25</v>
      </c>
      <c r="I3353" t="str">
        <f>VLOOKUP(A3353,таксономия!$1:$1048576,7,1)</f>
        <v>Eukaryota</v>
      </c>
      <c r="J3353" t="str">
        <f>VLOOKUP(A3353,таксономия!$1:$1048576,8,1)</f>
        <v xml:space="preserve"> Metazoa</v>
      </c>
      <c r="K3353" t="str">
        <f>VLOOKUP(A3353,таксономия!$1:$1048576,9,1)</f>
        <v xml:space="preserve"> Chordata</v>
      </c>
      <c r="L3353" t="str">
        <f>VLOOKUP(A3353,таксономия!$1:$1048576,10,1)</f>
        <v xml:space="preserve"> Craniata</v>
      </c>
      <c r="M3353" t="str">
        <f>VLOOKUP(A3353,таксономия!$1:$1048576,11,1)</f>
        <v xml:space="preserve"> Vertebrata</v>
      </c>
      <c r="N3353" t="str">
        <f>VLOOKUP(A3353,таксономия!$1:$1048576,12,1)</f>
        <v xml:space="preserve"> Euteleostomi</v>
      </c>
      <c r="O3353" t="str">
        <f>VLOOKUP(A3353,таксономия!$1:$1048576,13,1)</f>
        <v>Actinopterygii</v>
      </c>
      <c r="P3353" t="str">
        <f>VLOOKUP(A3353,таксономия!$1:$1048576,14,1)</f>
        <v xml:space="preserve"> Neopterygii</v>
      </c>
      <c r="Q3353" t="str">
        <f>VLOOKUP(A3353,таксономия!$1:$1048576,15,1)</f>
        <v xml:space="preserve"> Teleostei</v>
      </c>
      <c r="R3353" t="str">
        <f>VLOOKUP(A3353,таксономия!$1:$1048576,3,1)</f>
        <v xml:space="preserve"> Gasterosteus aculeatus (Three-spined stickleback).</v>
      </c>
      <c r="S3353">
        <f t="shared" si="52"/>
        <v>273</v>
      </c>
    </row>
    <row r="3354" spans="1:19" x14ac:dyDescent="0.3">
      <c r="A3354" t="s">
        <v>1914</v>
      </c>
      <c r="B3354" t="s">
        <v>1915</v>
      </c>
      <c r="C3354">
        <v>575</v>
      </c>
      <c r="D3354" t="s">
        <v>12</v>
      </c>
      <c r="E3354">
        <v>185</v>
      </c>
      <c r="F3354">
        <v>266</v>
      </c>
      <c r="G3354">
        <v>2697</v>
      </c>
      <c r="H3354" t="s">
        <v>13</v>
      </c>
      <c r="I3354" t="str">
        <f>VLOOKUP(A3354,таксономия!$1:$1048576,7,1)</f>
        <v>Eukaryota</v>
      </c>
      <c r="J3354" t="str">
        <f>VLOOKUP(A3354,таксономия!$1:$1048576,8,1)</f>
        <v xml:space="preserve"> Metazoa</v>
      </c>
      <c r="K3354" t="str">
        <f>VLOOKUP(A3354,таксономия!$1:$1048576,9,1)</f>
        <v xml:space="preserve"> Chordata</v>
      </c>
      <c r="L3354" t="str">
        <f>VLOOKUP(A3354,таксономия!$1:$1048576,10,1)</f>
        <v xml:space="preserve"> Craniata</v>
      </c>
      <c r="M3354" t="str">
        <f>VLOOKUP(A3354,таксономия!$1:$1048576,11,1)</f>
        <v xml:space="preserve"> Vertebrata</v>
      </c>
      <c r="N3354" t="str">
        <f>VLOOKUP(A3354,таксономия!$1:$1048576,12,1)</f>
        <v xml:space="preserve"> Euteleostomi</v>
      </c>
      <c r="O3354" t="str">
        <f>VLOOKUP(A3354,таксономия!$1:$1048576,13,1)</f>
        <v>Actinopterygii</v>
      </c>
      <c r="P3354" t="str">
        <f>VLOOKUP(A3354,таксономия!$1:$1048576,14,1)</f>
        <v xml:space="preserve"> Neopterygii</v>
      </c>
      <c r="Q3354" t="str">
        <f>VLOOKUP(A3354,таксономия!$1:$1048576,15,1)</f>
        <v xml:space="preserve"> Teleostei</v>
      </c>
      <c r="R3354" t="str">
        <f>VLOOKUP(A3354,таксономия!$1:$1048576,3,1)</f>
        <v xml:space="preserve"> Gasterosteus aculeatus (Three-spined stickleback).</v>
      </c>
      <c r="S3354">
        <f t="shared" si="52"/>
        <v>81</v>
      </c>
    </row>
    <row r="3355" spans="1:19" x14ac:dyDescent="0.3">
      <c r="A3355" t="s">
        <v>1914</v>
      </c>
      <c r="B3355" t="s">
        <v>1915</v>
      </c>
      <c r="C3355">
        <v>575</v>
      </c>
      <c r="D3355" t="s">
        <v>16</v>
      </c>
      <c r="E3355">
        <v>337</v>
      </c>
      <c r="F3355">
        <v>569</v>
      </c>
      <c r="G3355">
        <v>22248</v>
      </c>
      <c r="H3355" t="s">
        <v>17</v>
      </c>
      <c r="I3355" t="str">
        <f>VLOOKUP(A3355,таксономия!$1:$1048576,7,1)</f>
        <v>Eukaryota</v>
      </c>
      <c r="J3355" t="str">
        <f>VLOOKUP(A3355,таксономия!$1:$1048576,8,1)</f>
        <v xml:space="preserve"> Metazoa</v>
      </c>
      <c r="K3355" t="str">
        <f>VLOOKUP(A3355,таксономия!$1:$1048576,9,1)</f>
        <v xml:space="preserve"> Chordata</v>
      </c>
      <c r="L3355" t="str">
        <f>VLOOKUP(A3355,таксономия!$1:$1048576,10,1)</f>
        <v xml:space="preserve"> Craniata</v>
      </c>
      <c r="M3355" t="str">
        <f>VLOOKUP(A3355,таксономия!$1:$1048576,11,1)</f>
        <v xml:space="preserve"> Vertebrata</v>
      </c>
      <c r="N3355" t="str">
        <f>VLOOKUP(A3355,таксономия!$1:$1048576,12,1)</f>
        <v xml:space="preserve"> Euteleostomi</v>
      </c>
      <c r="O3355" t="str">
        <f>VLOOKUP(A3355,таксономия!$1:$1048576,13,1)</f>
        <v>Actinopterygii</v>
      </c>
      <c r="P3355" t="str">
        <f>VLOOKUP(A3355,таксономия!$1:$1048576,14,1)</f>
        <v xml:space="preserve"> Neopterygii</v>
      </c>
      <c r="Q3355" t="str">
        <f>VLOOKUP(A3355,таксономия!$1:$1048576,15,1)</f>
        <v xml:space="preserve"> Teleostei</v>
      </c>
      <c r="R3355" t="str">
        <f>VLOOKUP(A3355,таксономия!$1:$1048576,3,1)</f>
        <v xml:space="preserve"> Gasterosteus aculeatus (Three-spined stickleback).</v>
      </c>
      <c r="S3355">
        <f t="shared" si="52"/>
        <v>232</v>
      </c>
    </row>
    <row r="3356" spans="1:19" x14ac:dyDescent="0.3">
      <c r="A3356" t="s">
        <v>1914</v>
      </c>
      <c r="B3356" t="s">
        <v>1915</v>
      </c>
      <c r="C3356">
        <v>575</v>
      </c>
      <c r="D3356" t="s">
        <v>36</v>
      </c>
      <c r="E3356">
        <v>9</v>
      </c>
      <c r="F3356">
        <v>48</v>
      </c>
      <c r="G3356">
        <v>1582</v>
      </c>
      <c r="H3356" t="s">
        <v>37</v>
      </c>
      <c r="I3356" t="str">
        <f>VLOOKUP(A3356,таксономия!$1:$1048576,7,1)</f>
        <v>Eukaryota</v>
      </c>
      <c r="J3356" t="str">
        <f>VLOOKUP(A3356,таксономия!$1:$1048576,8,1)</f>
        <v xml:space="preserve"> Metazoa</v>
      </c>
      <c r="K3356" t="str">
        <f>VLOOKUP(A3356,таксономия!$1:$1048576,9,1)</f>
        <v xml:space="preserve"> Chordata</v>
      </c>
      <c r="L3356" t="str">
        <f>VLOOKUP(A3356,таксономия!$1:$1048576,10,1)</f>
        <v xml:space="preserve"> Craniata</v>
      </c>
      <c r="M3356" t="str">
        <f>VLOOKUP(A3356,таксономия!$1:$1048576,11,1)</f>
        <v xml:space="preserve"> Vertebrata</v>
      </c>
      <c r="N3356" t="str">
        <f>VLOOKUP(A3356,таксономия!$1:$1048576,12,1)</f>
        <v xml:space="preserve"> Euteleostomi</v>
      </c>
      <c r="O3356" t="str">
        <f>VLOOKUP(A3356,таксономия!$1:$1048576,13,1)</f>
        <v>Actinopterygii</v>
      </c>
      <c r="P3356" t="str">
        <f>VLOOKUP(A3356,таксономия!$1:$1048576,14,1)</f>
        <v xml:space="preserve"> Neopterygii</v>
      </c>
      <c r="Q3356" t="str">
        <f>VLOOKUP(A3356,таксономия!$1:$1048576,15,1)</f>
        <v xml:space="preserve"> Teleostei</v>
      </c>
      <c r="R3356" t="str">
        <f>VLOOKUP(A3356,таксономия!$1:$1048576,3,1)</f>
        <v xml:space="preserve"> Gasterosteus aculeatus (Three-spined stickleback).</v>
      </c>
      <c r="S3356">
        <f t="shared" si="52"/>
        <v>39</v>
      </c>
    </row>
    <row r="3357" spans="1:19" x14ac:dyDescent="0.3">
      <c r="A3357" t="s">
        <v>1916</v>
      </c>
      <c r="B3357" t="s">
        <v>1917</v>
      </c>
      <c r="C3357">
        <v>705</v>
      </c>
      <c r="D3357" t="s">
        <v>12</v>
      </c>
      <c r="E3357">
        <v>116</v>
      </c>
      <c r="F3357">
        <v>194</v>
      </c>
      <c r="G3357">
        <v>2697</v>
      </c>
      <c r="H3357" t="s">
        <v>13</v>
      </c>
      <c r="I3357" t="str">
        <f>VLOOKUP(A3357,таксономия!$1:$1048576,7,1)</f>
        <v>Eukaryota</v>
      </c>
      <c r="J3357" t="str">
        <f>VLOOKUP(A3357,таксономия!$1:$1048576,8,1)</f>
        <v xml:space="preserve"> Metazoa</v>
      </c>
      <c r="K3357" t="str">
        <f>VLOOKUP(A3357,таксономия!$1:$1048576,9,1)</f>
        <v xml:space="preserve"> Chordata</v>
      </c>
      <c r="L3357" t="str">
        <f>VLOOKUP(A3357,таксономия!$1:$1048576,10,1)</f>
        <v xml:space="preserve"> Craniata</v>
      </c>
      <c r="M3357" t="str">
        <f>VLOOKUP(A3357,таксономия!$1:$1048576,11,1)</f>
        <v xml:space="preserve"> Vertebrata</v>
      </c>
      <c r="N3357" t="str">
        <f>VLOOKUP(A3357,таксономия!$1:$1048576,12,1)</f>
        <v xml:space="preserve"> Euteleostomi</v>
      </c>
      <c r="O3357" t="str">
        <f>VLOOKUP(A3357,таксономия!$1:$1048576,13,1)</f>
        <v>Actinopterygii</v>
      </c>
      <c r="P3357" t="str">
        <f>VLOOKUP(A3357,таксономия!$1:$1048576,14,1)</f>
        <v xml:space="preserve"> Neopterygii</v>
      </c>
      <c r="Q3357" t="str">
        <f>VLOOKUP(A3357,таксономия!$1:$1048576,15,1)</f>
        <v xml:space="preserve"> Teleostei</v>
      </c>
      <c r="R3357" t="str">
        <f>VLOOKUP(A3357,таксономия!$1:$1048576,3,1)</f>
        <v xml:space="preserve"> Gasterosteus aculeatus (Three-spined stickleback).</v>
      </c>
      <c r="S3357">
        <f t="shared" si="52"/>
        <v>78</v>
      </c>
    </row>
    <row r="3358" spans="1:19" x14ac:dyDescent="0.3">
      <c r="A3358" t="s">
        <v>1916</v>
      </c>
      <c r="B3358" t="s">
        <v>1917</v>
      </c>
      <c r="C3358">
        <v>705</v>
      </c>
      <c r="D3358" t="s">
        <v>12</v>
      </c>
      <c r="E3358">
        <v>199</v>
      </c>
      <c r="F3358">
        <v>276</v>
      </c>
      <c r="G3358">
        <v>2697</v>
      </c>
      <c r="H3358" t="s">
        <v>13</v>
      </c>
      <c r="I3358" t="str">
        <f>VLOOKUP(A3358,таксономия!$1:$1048576,7,1)</f>
        <v>Eukaryota</v>
      </c>
      <c r="J3358" t="str">
        <f>VLOOKUP(A3358,таксономия!$1:$1048576,8,1)</f>
        <v xml:space="preserve"> Metazoa</v>
      </c>
      <c r="K3358" t="str">
        <f>VLOOKUP(A3358,таксономия!$1:$1048576,9,1)</f>
        <v xml:space="preserve"> Chordata</v>
      </c>
      <c r="L3358" t="str">
        <f>VLOOKUP(A3358,таксономия!$1:$1048576,10,1)</f>
        <v xml:space="preserve"> Craniata</v>
      </c>
      <c r="M3358" t="str">
        <f>VLOOKUP(A3358,таксономия!$1:$1048576,11,1)</f>
        <v xml:space="preserve"> Vertebrata</v>
      </c>
      <c r="N3358" t="str">
        <f>VLOOKUP(A3358,таксономия!$1:$1048576,12,1)</f>
        <v xml:space="preserve"> Euteleostomi</v>
      </c>
      <c r="O3358" t="str">
        <f>VLOOKUP(A3358,таксономия!$1:$1048576,13,1)</f>
        <v>Actinopterygii</v>
      </c>
      <c r="P3358" t="str">
        <f>VLOOKUP(A3358,таксономия!$1:$1048576,14,1)</f>
        <v xml:space="preserve"> Neopterygii</v>
      </c>
      <c r="Q3358" t="str">
        <f>VLOOKUP(A3358,таксономия!$1:$1048576,15,1)</f>
        <v xml:space="preserve"> Teleostei</v>
      </c>
      <c r="R3358" t="str">
        <f>VLOOKUP(A3358,таксономия!$1:$1048576,3,1)</f>
        <v xml:space="preserve"> Gasterosteus aculeatus (Three-spined stickleback).</v>
      </c>
      <c r="S3358">
        <f t="shared" si="52"/>
        <v>77</v>
      </c>
    </row>
    <row r="3359" spans="1:19" x14ac:dyDescent="0.3">
      <c r="A3359" t="s">
        <v>1916</v>
      </c>
      <c r="B3359" t="s">
        <v>1917</v>
      </c>
      <c r="C3359">
        <v>705</v>
      </c>
      <c r="D3359" t="s">
        <v>12</v>
      </c>
      <c r="E3359">
        <v>292</v>
      </c>
      <c r="F3359">
        <v>370</v>
      </c>
      <c r="G3359">
        <v>2697</v>
      </c>
      <c r="H3359" t="s">
        <v>13</v>
      </c>
      <c r="I3359" t="str">
        <f>VLOOKUP(A3359,таксономия!$1:$1048576,7,1)</f>
        <v>Eukaryota</v>
      </c>
      <c r="J3359" t="str">
        <f>VLOOKUP(A3359,таксономия!$1:$1048576,8,1)</f>
        <v xml:space="preserve"> Metazoa</v>
      </c>
      <c r="K3359" t="str">
        <f>VLOOKUP(A3359,таксономия!$1:$1048576,9,1)</f>
        <v xml:space="preserve"> Chordata</v>
      </c>
      <c r="L3359" t="str">
        <f>VLOOKUP(A3359,таксономия!$1:$1048576,10,1)</f>
        <v xml:space="preserve"> Craniata</v>
      </c>
      <c r="M3359" t="str">
        <f>VLOOKUP(A3359,таксономия!$1:$1048576,11,1)</f>
        <v xml:space="preserve"> Vertebrata</v>
      </c>
      <c r="N3359" t="str">
        <f>VLOOKUP(A3359,таксономия!$1:$1048576,12,1)</f>
        <v xml:space="preserve"> Euteleostomi</v>
      </c>
      <c r="O3359" t="str">
        <f>VLOOKUP(A3359,таксономия!$1:$1048576,13,1)</f>
        <v>Actinopterygii</v>
      </c>
      <c r="P3359" t="str">
        <f>VLOOKUP(A3359,таксономия!$1:$1048576,14,1)</f>
        <v xml:space="preserve"> Neopterygii</v>
      </c>
      <c r="Q3359" t="str">
        <f>VLOOKUP(A3359,таксономия!$1:$1048576,15,1)</f>
        <v xml:space="preserve"> Teleostei</v>
      </c>
      <c r="R3359" t="str">
        <f>VLOOKUP(A3359,таксономия!$1:$1048576,3,1)</f>
        <v xml:space="preserve"> Gasterosteus aculeatus (Three-spined stickleback).</v>
      </c>
      <c r="S3359">
        <f t="shared" si="52"/>
        <v>78</v>
      </c>
    </row>
    <row r="3360" spans="1:19" x14ac:dyDescent="0.3">
      <c r="A3360" t="s">
        <v>1916</v>
      </c>
      <c r="B3360" t="s">
        <v>1917</v>
      </c>
      <c r="C3360">
        <v>705</v>
      </c>
      <c r="D3360" t="s">
        <v>12</v>
      </c>
      <c r="E3360">
        <v>380</v>
      </c>
      <c r="F3360">
        <v>457</v>
      </c>
      <c r="G3360">
        <v>2697</v>
      </c>
      <c r="H3360" t="s">
        <v>13</v>
      </c>
      <c r="I3360" t="str">
        <f>VLOOKUP(A3360,таксономия!$1:$1048576,7,1)</f>
        <v>Eukaryota</v>
      </c>
      <c r="J3360" t="str">
        <f>VLOOKUP(A3360,таксономия!$1:$1048576,8,1)</f>
        <v xml:space="preserve"> Metazoa</v>
      </c>
      <c r="K3360" t="str">
        <f>VLOOKUP(A3360,таксономия!$1:$1048576,9,1)</f>
        <v xml:space="preserve"> Chordata</v>
      </c>
      <c r="L3360" t="str">
        <f>VLOOKUP(A3360,таксономия!$1:$1048576,10,1)</f>
        <v xml:space="preserve"> Craniata</v>
      </c>
      <c r="M3360" t="str">
        <f>VLOOKUP(A3360,таксономия!$1:$1048576,11,1)</f>
        <v xml:space="preserve"> Vertebrata</v>
      </c>
      <c r="N3360" t="str">
        <f>VLOOKUP(A3360,таксономия!$1:$1048576,12,1)</f>
        <v xml:space="preserve"> Euteleostomi</v>
      </c>
      <c r="O3360" t="str">
        <f>VLOOKUP(A3360,таксономия!$1:$1048576,13,1)</f>
        <v>Actinopterygii</v>
      </c>
      <c r="P3360" t="str">
        <f>VLOOKUP(A3360,таксономия!$1:$1048576,14,1)</f>
        <v xml:space="preserve"> Neopterygii</v>
      </c>
      <c r="Q3360" t="str">
        <f>VLOOKUP(A3360,таксономия!$1:$1048576,15,1)</f>
        <v xml:space="preserve"> Teleostei</v>
      </c>
      <c r="R3360" t="str">
        <f>VLOOKUP(A3360,таксономия!$1:$1048576,3,1)</f>
        <v xml:space="preserve"> Gasterosteus aculeatus (Three-spined stickleback).</v>
      </c>
      <c r="S3360">
        <f t="shared" si="52"/>
        <v>77</v>
      </c>
    </row>
    <row r="3361" spans="1:19" x14ac:dyDescent="0.3">
      <c r="A3361" t="s">
        <v>1916</v>
      </c>
      <c r="B3361" t="s">
        <v>1917</v>
      </c>
      <c r="C3361">
        <v>705</v>
      </c>
      <c r="D3361" t="s">
        <v>44</v>
      </c>
      <c r="E3361">
        <v>32</v>
      </c>
      <c r="F3361">
        <v>112</v>
      </c>
      <c r="G3361">
        <v>2217</v>
      </c>
      <c r="H3361" t="s">
        <v>45</v>
      </c>
      <c r="I3361" t="str">
        <f>VLOOKUP(A3361,таксономия!$1:$1048576,7,1)</f>
        <v>Eukaryota</v>
      </c>
      <c r="J3361" t="str">
        <f>VLOOKUP(A3361,таксономия!$1:$1048576,8,1)</f>
        <v xml:space="preserve"> Metazoa</v>
      </c>
      <c r="K3361" t="str">
        <f>VLOOKUP(A3361,таксономия!$1:$1048576,9,1)</f>
        <v xml:space="preserve"> Chordata</v>
      </c>
      <c r="L3361" t="str">
        <f>VLOOKUP(A3361,таксономия!$1:$1048576,10,1)</f>
        <v xml:space="preserve"> Craniata</v>
      </c>
      <c r="M3361" t="str">
        <f>VLOOKUP(A3361,таксономия!$1:$1048576,11,1)</f>
        <v xml:space="preserve"> Vertebrata</v>
      </c>
      <c r="N3361" t="str">
        <f>VLOOKUP(A3361,таксономия!$1:$1048576,12,1)</f>
        <v xml:space="preserve"> Euteleostomi</v>
      </c>
      <c r="O3361" t="str">
        <f>VLOOKUP(A3361,таксономия!$1:$1048576,13,1)</f>
        <v>Actinopterygii</v>
      </c>
      <c r="P3361" t="str">
        <f>VLOOKUP(A3361,таксономия!$1:$1048576,14,1)</f>
        <v xml:space="preserve"> Neopterygii</v>
      </c>
      <c r="Q3361" t="str">
        <f>VLOOKUP(A3361,таксономия!$1:$1048576,15,1)</f>
        <v xml:space="preserve"> Teleostei</v>
      </c>
      <c r="R3361" t="str">
        <f>VLOOKUP(A3361,таксономия!$1:$1048576,3,1)</f>
        <v xml:space="preserve"> Gasterosteus aculeatus (Three-spined stickleback).</v>
      </c>
      <c r="S3361">
        <f t="shared" si="52"/>
        <v>80</v>
      </c>
    </row>
    <row r="3362" spans="1:19" x14ac:dyDescent="0.3">
      <c r="A3362" t="s">
        <v>1916</v>
      </c>
      <c r="B3362" t="s">
        <v>1917</v>
      </c>
      <c r="C3362">
        <v>705</v>
      </c>
      <c r="D3362" t="s">
        <v>16</v>
      </c>
      <c r="E3362">
        <v>476</v>
      </c>
      <c r="F3362">
        <v>692</v>
      </c>
      <c r="G3362">
        <v>22248</v>
      </c>
      <c r="H3362" t="s">
        <v>17</v>
      </c>
      <c r="I3362" t="str">
        <f>VLOOKUP(A3362,таксономия!$1:$1048576,7,1)</f>
        <v>Eukaryota</v>
      </c>
      <c r="J3362" t="str">
        <f>VLOOKUP(A3362,таксономия!$1:$1048576,8,1)</f>
        <v xml:space="preserve"> Metazoa</v>
      </c>
      <c r="K3362" t="str">
        <f>VLOOKUP(A3362,таксономия!$1:$1048576,9,1)</f>
        <v xml:space="preserve"> Chordata</v>
      </c>
      <c r="L3362" t="str">
        <f>VLOOKUP(A3362,таксономия!$1:$1048576,10,1)</f>
        <v xml:space="preserve"> Craniata</v>
      </c>
      <c r="M3362" t="str">
        <f>VLOOKUP(A3362,таксономия!$1:$1048576,11,1)</f>
        <v xml:space="preserve"> Vertebrata</v>
      </c>
      <c r="N3362" t="str">
        <f>VLOOKUP(A3362,таксономия!$1:$1048576,12,1)</f>
        <v xml:space="preserve"> Euteleostomi</v>
      </c>
      <c r="O3362" t="str">
        <f>VLOOKUP(A3362,таксономия!$1:$1048576,13,1)</f>
        <v>Actinopterygii</v>
      </c>
      <c r="P3362" t="str">
        <f>VLOOKUP(A3362,таксономия!$1:$1048576,14,1)</f>
        <v xml:space="preserve"> Neopterygii</v>
      </c>
      <c r="Q3362" t="str">
        <f>VLOOKUP(A3362,таксономия!$1:$1048576,15,1)</f>
        <v xml:space="preserve"> Teleostei</v>
      </c>
      <c r="R3362" t="str">
        <f>VLOOKUP(A3362,таксономия!$1:$1048576,3,1)</f>
        <v xml:space="preserve"> Gasterosteus aculeatus (Three-spined stickleback).</v>
      </c>
      <c r="S3362">
        <f t="shared" si="52"/>
        <v>216</v>
      </c>
    </row>
    <row r="3363" spans="1:19" x14ac:dyDescent="0.3">
      <c r="A3363" t="s">
        <v>1918</v>
      </c>
      <c r="B3363" t="s">
        <v>1919</v>
      </c>
      <c r="C3363">
        <v>156</v>
      </c>
      <c r="D3363" t="s">
        <v>12</v>
      </c>
      <c r="E3363">
        <v>57</v>
      </c>
      <c r="F3363">
        <v>114</v>
      </c>
      <c r="G3363">
        <v>2697</v>
      </c>
      <c r="H3363" t="s">
        <v>13</v>
      </c>
      <c r="I3363" t="str">
        <f>VLOOKUP(A3363,таксономия!$1:$1048576,7,1)</f>
        <v>Eukaryota</v>
      </c>
      <c r="J3363" t="str">
        <f>VLOOKUP(A3363,таксономия!$1:$1048576,8,1)</f>
        <v xml:space="preserve"> Metazoa</v>
      </c>
      <c r="K3363" t="str">
        <f>VLOOKUP(A3363,таксономия!$1:$1048576,9,1)</f>
        <v xml:space="preserve"> Chordata</v>
      </c>
      <c r="L3363" t="str">
        <f>VLOOKUP(A3363,таксономия!$1:$1048576,10,1)</f>
        <v xml:space="preserve"> Craniata</v>
      </c>
      <c r="M3363" t="str">
        <f>VLOOKUP(A3363,таксономия!$1:$1048576,11,1)</f>
        <v xml:space="preserve"> Vertebrata</v>
      </c>
      <c r="N3363" t="str">
        <f>VLOOKUP(A3363,таксономия!$1:$1048576,12,1)</f>
        <v xml:space="preserve"> Euteleostomi</v>
      </c>
      <c r="O3363" t="str">
        <f>VLOOKUP(A3363,таксономия!$1:$1048576,13,1)</f>
        <v>Mammalia</v>
      </c>
      <c r="P3363" t="str">
        <f>VLOOKUP(A3363,таксономия!$1:$1048576,14,1)</f>
        <v xml:space="preserve"> Eutheria</v>
      </c>
      <c r="Q3363" t="str">
        <f>VLOOKUP(A3363,таксономия!$1:$1048576,15,1)</f>
        <v xml:space="preserve"> Euarchontoglires</v>
      </c>
      <c r="R3363" t="str">
        <f>VLOOKUP(A3363,таксономия!$1:$1048576,3,1)</f>
        <v xml:space="preserve"> Gorilla gorilla gorilla (Lowland gorilla).</v>
      </c>
      <c r="S3363">
        <f t="shared" si="52"/>
        <v>57</v>
      </c>
    </row>
    <row r="3364" spans="1:19" x14ac:dyDescent="0.3">
      <c r="A3364" t="s">
        <v>1920</v>
      </c>
      <c r="B3364" t="s">
        <v>1921</v>
      </c>
      <c r="C3364">
        <v>472</v>
      </c>
      <c r="D3364" t="s">
        <v>84</v>
      </c>
      <c r="E3364">
        <v>216</v>
      </c>
      <c r="F3364">
        <v>320</v>
      </c>
      <c r="G3364">
        <v>12961</v>
      </c>
      <c r="H3364" t="s">
        <v>85</v>
      </c>
      <c r="I3364" t="str">
        <f>VLOOKUP(A3364,таксономия!$1:$1048576,7,1)</f>
        <v>Eukaryota</v>
      </c>
      <c r="J3364" t="str">
        <f>VLOOKUP(A3364,таксономия!$1:$1048576,8,1)</f>
        <v xml:space="preserve"> Metazoa</v>
      </c>
      <c r="K3364" t="str">
        <f>VLOOKUP(A3364,таксономия!$1:$1048576,9,1)</f>
        <v xml:space="preserve"> Chordata</v>
      </c>
      <c r="L3364" t="str">
        <f>VLOOKUP(A3364,таксономия!$1:$1048576,10,1)</f>
        <v xml:space="preserve"> Craniata</v>
      </c>
      <c r="M3364" t="str">
        <f>VLOOKUP(A3364,таксономия!$1:$1048576,11,1)</f>
        <v xml:space="preserve"> Vertebrata</v>
      </c>
      <c r="N3364" t="str">
        <f>VLOOKUP(A3364,таксономия!$1:$1048576,12,1)</f>
        <v xml:space="preserve"> Euteleostomi</v>
      </c>
      <c r="O3364" t="str">
        <f>VLOOKUP(A3364,таксономия!$1:$1048576,13,1)</f>
        <v>Mammalia</v>
      </c>
      <c r="P3364" t="str">
        <f>VLOOKUP(A3364,таксономия!$1:$1048576,14,1)</f>
        <v xml:space="preserve"> Eutheria</v>
      </c>
      <c r="Q3364" t="str">
        <f>VLOOKUP(A3364,таксономия!$1:$1048576,15,1)</f>
        <v xml:space="preserve"> Euarchontoglires</v>
      </c>
      <c r="R3364" t="str">
        <f>VLOOKUP(A3364,таксономия!$1:$1048576,3,1)</f>
        <v xml:space="preserve"> Gorilla gorilla gorilla (Lowland gorilla).</v>
      </c>
      <c r="S3364">
        <f t="shared" si="52"/>
        <v>104</v>
      </c>
    </row>
    <row r="3365" spans="1:19" x14ac:dyDescent="0.3">
      <c r="A3365" t="s">
        <v>1920</v>
      </c>
      <c r="B3365" t="s">
        <v>1921</v>
      </c>
      <c r="C3365">
        <v>472</v>
      </c>
      <c r="D3365" t="s">
        <v>12</v>
      </c>
      <c r="E3365">
        <v>34</v>
      </c>
      <c r="F3365">
        <v>116</v>
      </c>
      <c r="G3365">
        <v>2697</v>
      </c>
      <c r="H3365" t="s">
        <v>13</v>
      </c>
      <c r="I3365" t="str">
        <f>VLOOKUP(A3365,таксономия!$1:$1048576,7,1)</f>
        <v>Eukaryota</v>
      </c>
      <c r="J3365" t="str">
        <f>VLOOKUP(A3365,таксономия!$1:$1048576,8,1)</f>
        <v xml:space="preserve"> Metazoa</v>
      </c>
      <c r="K3365" t="str">
        <f>VLOOKUP(A3365,таксономия!$1:$1048576,9,1)</f>
        <v xml:space="preserve"> Chordata</v>
      </c>
      <c r="L3365" t="str">
        <f>VLOOKUP(A3365,таксономия!$1:$1048576,10,1)</f>
        <v xml:space="preserve"> Craniata</v>
      </c>
      <c r="M3365" t="str">
        <f>VLOOKUP(A3365,таксономия!$1:$1048576,11,1)</f>
        <v xml:space="preserve"> Vertebrata</v>
      </c>
      <c r="N3365" t="str">
        <f>VLOOKUP(A3365,таксономия!$1:$1048576,12,1)</f>
        <v xml:space="preserve"> Euteleostomi</v>
      </c>
      <c r="O3365" t="str">
        <f>VLOOKUP(A3365,таксономия!$1:$1048576,13,1)</f>
        <v>Mammalia</v>
      </c>
      <c r="P3365" t="str">
        <f>VLOOKUP(A3365,таксономия!$1:$1048576,14,1)</f>
        <v xml:space="preserve"> Eutheria</v>
      </c>
      <c r="Q3365" t="str">
        <f>VLOOKUP(A3365,таксономия!$1:$1048576,15,1)</f>
        <v xml:space="preserve"> Euarchontoglires</v>
      </c>
      <c r="R3365" t="str">
        <f>VLOOKUP(A3365,таксономия!$1:$1048576,3,1)</f>
        <v xml:space="preserve"> Gorilla gorilla gorilla (Lowland gorilla).</v>
      </c>
      <c r="S3365">
        <f t="shared" si="52"/>
        <v>82</v>
      </c>
    </row>
    <row r="3366" spans="1:19" x14ac:dyDescent="0.3">
      <c r="A3366" t="s">
        <v>1920</v>
      </c>
      <c r="B3366" t="s">
        <v>1921</v>
      </c>
      <c r="C3366">
        <v>472</v>
      </c>
      <c r="D3366" t="s">
        <v>86</v>
      </c>
      <c r="E3366">
        <v>121</v>
      </c>
      <c r="F3366">
        <v>202</v>
      </c>
      <c r="G3366">
        <v>2216</v>
      </c>
      <c r="H3366" t="s">
        <v>87</v>
      </c>
      <c r="I3366" t="str">
        <f>VLOOKUP(A3366,таксономия!$1:$1048576,7,1)</f>
        <v>Eukaryota</v>
      </c>
      <c r="J3366" t="str">
        <f>VLOOKUP(A3366,таксономия!$1:$1048576,8,1)</f>
        <v xml:space="preserve"> Metazoa</v>
      </c>
      <c r="K3366" t="str">
        <f>VLOOKUP(A3366,таксономия!$1:$1048576,9,1)</f>
        <v xml:space="preserve"> Chordata</v>
      </c>
      <c r="L3366" t="str">
        <f>VLOOKUP(A3366,таксономия!$1:$1048576,10,1)</f>
        <v xml:space="preserve"> Craniata</v>
      </c>
      <c r="M3366" t="str">
        <f>VLOOKUP(A3366,таксономия!$1:$1048576,11,1)</f>
        <v xml:space="preserve"> Vertebrata</v>
      </c>
      <c r="N3366" t="str">
        <f>VLOOKUP(A3366,таксономия!$1:$1048576,12,1)</f>
        <v xml:space="preserve"> Euteleostomi</v>
      </c>
      <c r="O3366" t="str">
        <f>VLOOKUP(A3366,таксономия!$1:$1048576,13,1)</f>
        <v>Mammalia</v>
      </c>
      <c r="P3366" t="str">
        <f>VLOOKUP(A3366,таксономия!$1:$1048576,14,1)</f>
        <v xml:space="preserve"> Eutheria</v>
      </c>
      <c r="Q3366" t="str">
        <f>VLOOKUP(A3366,таксономия!$1:$1048576,15,1)</f>
        <v xml:space="preserve"> Euarchontoglires</v>
      </c>
      <c r="R3366" t="str">
        <f>VLOOKUP(A3366,таксономия!$1:$1048576,3,1)</f>
        <v xml:space="preserve"> Gorilla gorilla gorilla (Lowland gorilla).</v>
      </c>
      <c r="S3366">
        <f t="shared" si="52"/>
        <v>81</v>
      </c>
    </row>
    <row r="3367" spans="1:19" x14ac:dyDescent="0.3">
      <c r="A3367" t="s">
        <v>1922</v>
      </c>
      <c r="B3367" t="s">
        <v>1923</v>
      </c>
      <c r="C3367">
        <v>560</v>
      </c>
      <c r="D3367" t="s">
        <v>34</v>
      </c>
      <c r="E3367">
        <v>77</v>
      </c>
      <c r="F3367">
        <v>107</v>
      </c>
      <c r="G3367">
        <v>24995</v>
      </c>
      <c r="H3367" t="s">
        <v>35</v>
      </c>
      <c r="I3367" t="str">
        <f>VLOOKUP(A3367,таксономия!$1:$1048576,7,1)</f>
        <v>Eukaryota</v>
      </c>
      <c r="J3367" t="str">
        <f>VLOOKUP(A3367,таксономия!$1:$1048576,8,1)</f>
        <v xml:space="preserve"> Metazoa</v>
      </c>
      <c r="K3367" t="str">
        <f>VLOOKUP(A3367,таксономия!$1:$1048576,9,1)</f>
        <v xml:space="preserve"> Chordata</v>
      </c>
      <c r="L3367" t="str">
        <f>VLOOKUP(A3367,таксономия!$1:$1048576,10,1)</f>
        <v xml:space="preserve"> Craniata</v>
      </c>
      <c r="M3367" t="str">
        <f>VLOOKUP(A3367,таксономия!$1:$1048576,11,1)</f>
        <v xml:space="preserve"> Vertebrata</v>
      </c>
      <c r="N3367" t="str">
        <f>VLOOKUP(A3367,таксономия!$1:$1048576,12,1)</f>
        <v xml:space="preserve"> Euteleostomi</v>
      </c>
      <c r="O3367" t="str">
        <f>VLOOKUP(A3367,таксономия!$1:$1048576,13,1)</f>
        <v>Mammalia</v>
      </c>
      <c r="P3367" t="str">
        <f>VLOOKUP(A3367,таксономия!$1:$1048576,14,1)</f>
        <v xml:space="preserve"> Eutheria</v>
      </c>
      <c r="Q3367" t="str">
        <f>VLOOKUP(A3367,таксономия!$1:$1048576,15,1)</f>
        <v xml:space="preserve"> Euarchontoglires</v>
      </c>
      <c r="R3367" t="str">
        <f>VLOOKUP(A3367,таксономия!$1:$1048576,3,1)</f>
        <v xml:space="preserve"> Gorilla gorilla gorilla (Lowland gorilla).</v>
      </c>
      <c r="S3367">
        <f t="shared" si="52"/>
        <v>30</v>
      </c>
    </row>
    <row r="3368" spans="1:19" x14ac:dyDescent="0.3">
      <c r="A3368" t="s">
        <v>1922</v>
      </c>
      <c r="B3368" t="s">
        <v>1923</v>
      </c>
      <c r="C3368">
        <v>560</v>
      </c>
      <c r="D3368" t="s">
        <v>34</v>
      </c>
      <c r="E3368">
        <v>154</v>
      </c>
      <c r="F3368">
        <v>186</v>
      </c>
      <c r="G3368">
        <v>24995</v>
      </c>
      <c r="H3368" t="s">
        <v>35</v>
      </c>
      <c r="I3368" t="str">
        <f>VLOOKUP(A3368,таксономия!$1:$1048576,7,1)</f>
        <v>Eukaryota</v>
      </c>
      <c r="J3368" t="str">
        <f>VLOOKUP(A3368,таксономия!$1:$1048576,8,1)</f>
        <v xml:space="preserve"> Metazoa</v>
      </c>
      <c r="K3368" t="str">
        <f>VLOOKUP(A3368,таксономия!$1:$1048576,9,1)</f>
        <v xml:space="preserve"> Chordata</v>
      </c>
      <c r="L3368" t="str">
        <f>VLOOKUP(A3368,таксономия!$1:$1048576,10,1)</f>
        <v xml:space="preserve"> Craniata</v>
      </c>
      <c r="M3368" t="str">
        <f>VLOOKUP(A3368,таксономия!$1:$1048576,11,1)</f>
        <v xml:space="preserve"> Vertebrata</v>
      </c>
      <c r="N3368" t="str">
        <f>VLOOKUP(A3368,таксономия!$1:$1048576,12,1)</f>
        <v xml:space="preserve"> Euteleostomi</v>
      </c>
      <c r="O3368" t="str">
        <f>VLOOKUP(A3368,таксономия!$1:$1048576,13,1)</f>
        <v>Mammalia</v>
      </c>
      <c r="P3368" t="str">
        <f>VLOOKUP(A3368,таксономия!$1:$1048576,14,1)</f>
        <v xml:space="preserve"> Eutheria</v>
      </c>
      <c r="Q3368" t="str">
        <f>VLOOKUP(A3368,таксономия!$1:$1048576,15,1)</f>
        <v xml:space="preserve"> Euarchontoglires</v>
      </c>
      <c r="R3368" t="str">
        <f>VLOOKUP(A3368,таксономия!$1:$1048576,3,1)</f>
        <v xml:space="preserve"> Gorilla gorilla gorilla (Lowland gorilla).</v>
      </c>
      <c r="S3368">
        <f t="shared" si="52"/>
        <v>32</v>
      </c>
    </row>
    <row r="3369" spans="1:19" x14ac:dyDescent="0.3">
      <c r="A3369" t="s">
        <v>1922</v>
      </c>
      <c r="B3369" t="s">
        <v>1923</v>
      </c>
      <c r="C3369">
        <v>560</v>
      </c>
      <c r="D3369" t="s">
        <v>12</v>
      </c>
      <c r="E3369">
        <v>194</v>
      </c>
      <c r="F3369">
        <v>276</v>
      </c>
      <c r="G3369">
        <v>2697</v>
      </c>
      <c r="H3369" t="s">
        <v>13</v>
      </c>
      <c r="I3369" t="str">
        <f>VLOOKUP(A3369,таксономия!$1:$1048576,7,1)</f>
        <v>Eukaryota</v>
      </c>
      <c r="J3369" t="str">
        <f>VLOOKUP(A3369,таксономия!$1:$1048576,8,1)</f>
        <v xml:space="preserve"> Metazoa</v>
      </c>
      <c r="K3369" t="str">
        <f>VLOOKUP(A3369,таксономия!$1:$1048576,9,1)</f>
        <v xml:space="preserve"> Chordata</v>
      </c>
      <c r="L3369" t="str">
        <f>VLOOKUP(A3369,таксономия!$1:$1048576,10,1)</f>
        <v xml:space="preserve"> Craniata</v>
      </c>
      <c r="M3369" t="str">
        <f>VLOOKUP(A3369,таксономия!$1:$1048576,11,1)</f>
        <v xml:space="preserve"> Vertebrata</v>
      </c>
      <c r="N3369" t="str">
        <f>VLOOKUP(A3369,таксономия!$1:$1048576,12,1)</f>
        <v xml:space="preserve"> Euteleostomi</v>
      </c>
      <c r="O3369" t="str">
        <f>VLOOKUP(A3369,таксономия!$1:$1048576,13,1)</f>
        <v>Mammalia</v>
      </c>
      <c r="P3369" t="str">
        <f>VLOOKUP(A3369,таксономия!$1:$1048576,14,1)</f>
        <v xml:space="preserve"> Eutheria</v>
      </c>
      <c r="Q3369" t="str">
        <f>VLOOKUP(A3369,таксономия!$1:$1048576,15,1)</f>
        <v xml:space="preserve"> Euarchontoglires</v>
      </c>
      <c r="R3369" t="str">
        <f>VLOOKUP(A3369,таксономия!$1:$1048576,3,1)</f>
        <v xml:space="preserve"> Gorilla gorilla gorilla (Lowland gorilla).</v>
      </c>
      <c r="S3369">
        <f t="shared" si="52"/>
        <v>82</v>
      </c>
    </row>
    <row r="3370" spans="1:19" x14ac:dyDescent="0.3">
      <c r="A3370" t="s">
        <v>1922</v>
      </c>
      <c r="B3370" t="s">
        <v>1923</v>
      </c>
      <c r="C3370">
        <v>560</v>
      </c>
      <c r="D3370" t="s">
        <v>16</v>
      </c>
      <c r="E3370">
        <v>314</v>
      </c>
      <c r="F3370">
        <v>550</v>
      </c>
      <c r="G3370">
        <v>22248</v>
      </c>
      <c r="H3370" t="s">
        <v>17</v>
      </c>
      <c r="I3370" t="str">
        <f>VLOOKUP(A3370,таксономия!$1:$1048576,7,1)</f>
        <v>Eukaryota</v>
      </c>
      <c r="J3370" t="str">
        <f>VLOOKUP(A3370,таксономия!$1:$1048576,8,1)</f>
        <v xml:space="preserve"> Metazoa</v>
      </c>
      <c r="K3370" t="str">
        <f>VLOOKUP(A3370,таксономия!$1:$1048576,9,1)</f>
        <v xml:space="preserve"> Chordata</v>
      </c>
      <c r="L3370" t="str">
        <f>VLOOKUP(A3370,таксономия!$1:$1048576,10,1)</f>
        <v xml:space="preserve"> Craniata</v>
      </c>
      <c r="M3370" t="str">
        <f>VLOOKUP(A3370,таксономия!$1:$1048576,11,1)</f>
        <v xml:space="preserve"> Vertebrata</v>
      </c>
      <c r="N3370" t="str">
        <f>VLOOKUP(A3370,таксономия!$1:$1048576,12,1)</f>
        <v xml:space="preserve"> Euteleostomi</v>
      </c>
      <c r="O3370" t="str">
        <f>VLOOKUP(A3370,таксономия!$1:$1048576,13,1)</f>
        <v>Mammalia</v>
      </c>
      <c r="P3370" t="str">
        <f>VLOOKUP(A3370,таксономия!$1:$1048576,14,1)</f>
        <v xml:space="preserve"> Eutheria</v>
      </c>
      <c r="Q3370" t="str">
        <f>VLOOKUP(A3370,таксономия!$1:$1048576,15,1)</f>
        <v xml:space="preserve"> Euarchontoglires</v>
      </c>
      <c r="R3370" t="str">
        <f>VLOOKUP(A3370,таксономия!$1:$1048576,3,1)</f>
        <v xml:space="preserve"> Gorilla gorilla gorilla (Lowland gorilla).</v>
      </c>
      <c r="S3370">
        <f t="shared" si="52"/>
        <v>236</v>
      </c>
    </row>
    <row r="3371" spans="1:19" x14ac:dyDescent="0.3">
      <c r="A3371" t="s">
        <v>1924</v>
      </c>
      <c r="B3371" t="s">
        <v>1925</v>
      </c>
      <c r="C3371">
        <v>876</v>
      </c>
      <c r="D3371" t="s">
        <v>12</v>
      </c>
      <c r="E3371">
        <v>98</v>
      </c>
      <c r="F3371">
        <v>168</v>
      </c>
      <c r="G3371">
        <v>2697</v>
      </c>
      <c r="H3371" t="s">
        <v>13</v>
      </c>
      <c r="I3371" t="str">
        <f>VLOOKUP(A3371,таксономия!$1:$1048576,7,1)</f>
        <v>Eukaryota</v>
      </c>
      <c r="J3371" t="str">
        <f>VLOOKUP(A3371,таксономия!$1:$1048576,8,1)</f>
        <v xml:space="preserve"> Metazoa</v>
      </c>
      <c r="K3371" t="str">
        <f>VLOOKUP(A3371,таксономия!$1:$1048576,9,1)</f>
        <v xml:space="preserve"> Chordata</v>
      </c>
      <c r="L3371" t="str">
        <f>VLOOKUP(A3371,таксономия!$1:$1048576,10,1)</f>
        <v xml:space="preserve"> Craniata</v>
      </c>
      <c r="M3371" t="str">
        <f>VLOOKUP(A3371,таксономия!$1:$1048576,11,1)</f>
        <v xml:space="preserve"> Vertebrata</v>
      </c>
      <c r="N3371" t="str">
        <f>VLOOKUP(A3371,таксономия!$1:$1048576,12,1)</f>
        <v xml:space="preserve"> Euteleostomi</v>
      </c>
      <c r="O3371" t="str">
        <f>VLOOKUP(A3371,таксономия!$1:$1048576,13,1)</f>
        <v>Mammalia</v>
      </c>
      <c r="P3371" t="str">
        <f>VLOOKUP(A3371,таксономия!$1:$1048576,14,1)</f>
        <v xml:space="preserve"> Eutheria</v>
      </c>
      <c r="Q3371" t="str">
        <f>VLOOKUP(A3371,таксономия!$1:$1048576,15,1)</f>
        <v xml:space="preserve"> Euarchontoglires</v>
      </c>
      <c r="R3371" t="str">
        <f>VLOOKUP(A3371,таксономия!$1:$1048576,3,1)</f>
        <v xml:space="preserve"> Gorilla gorilla gorilla (Lowland gorilla).</v>
      </c>
      <c r="S3371">
        <f t="shared" si="52"/>
        <v>70</v>
      </c>
    </row>
    <row r="3372" spans="1:19" x14ac:dyDescent="0.3">
      <c r="A3372" t="s">
        <v>1924</v>
      </c>
      <c r="B3372" t="s">
        <v>1925</v>
      </c>
      <c r="C3372">
        <v>876</v>
      </c>
      <c r="D3372" t="s">
        <v>871</v>
      </c>
      <c r="E3372">
        <v>1</v>
      </c>
      <c r="F3372">
        <v>70</v>
      </c>
      <c r="G3372">
        <v>390</v>
      </c>
      <c r="H3372" t="s">
        <v>871</v>
      </c>
      <c r="I3372" t="str">
        <f>VLOOKUP(A3372,таксономия!$1:$1048576,7,1)</f>
        <v>Eukaryota</v>
      </c>
      <c r="J3372" t="str">
        <f>VLOOKUP(A3372,таксономия!$1:$1048576,8,1)</f>
        <v xml:space="preserve"> Metazoa</v>
      </c>
      <c r="K3372" t="str">
        <f>VLOOKUP(A3372,таксономия!$1:$1048576,9,1)</f>
        <v xml:space="preserve"> Chordata</v>
      </c>
      <c r="L3372" t="str">
        <f>VLOOKUP(A3372,таксономия!$1:$1048576,10,1)</f>
        <v xml:space="preserve"> Craniata</v>
      </c>
      <c r="M3372" t="str">
        <f>VLOOKUP(A3372,таксономия!$1:$1048576,11,1)</f>
        <v xml:space="preserve"> Vertebrata</v>
      </c>
      <c r="N3372" t="str">
        <f>VLOOKUP(A3372,таксономия!$1:$1048576,12,1)</f>
        <v xml:space="preserve"> Euteleostomi</v>
      </c>
      <c r="O3372" t="str">
        <f>VLOOKUP(A3372,таксономия!$1:$1048576,13,1)</f>
        <v>Mammalia</v>
      </c>
      <c r="P3372" t="str">
        <f>VLOOKUP(A3372,таксономия!$1:$1048576,14,1)</f>
        <v xml:space="preserve"> Eutheria</v>
      </c>
      <c r="Q3372" t="str">
        <f>VLOOKUP(A3372,таксономия!$1:$1048576,15,1)</f>
        <v xml:space="preserve"> Euarchontoglires</v>
      </c>
      <c r="R3372" t="str">
        <f>VLOOKUP(A3372,таксономия!$1:$1048576,3,1)</f>
        <v xml:space="preserve"> Gorilla gorilla gorilla (Lowland gorilla).</v>
      </c>
      <c r="S3372">
        <f t="shared" si="52"/>
        <v>69</v>
      </c>
    </row>
    <row r="3373" spans="1:19" x14ac:dyDescent="0.3">
      <c r="A3373" t="s">
        <v>1924</v>
      </c>
      <c r="B3373" t="s">
        <v>1925</v>
      </c>
      <c r="C3373">
        <v>876</v>
      </c>
      <c r="D3373" t="s">
        <v>184</v>
      </c>
      <c r="E3373">
        <v>174</v>
      </c>
      <c r="F3373">
        <v>271</v>
      </c>
      <c r="G3373">
        <v>8985</v>
      </c>
      <c r="H3373" t="s">
        <v>185</v>
      </c>
      <c r="I3373" t="str">
        <f>VLOOKUP(A3373,таксономия!$1:$1048576,7,1)</f>
        <v>Eukaryota</v>
      </c>
      <c r="J3373" t="str">
        <f>VLOOKUP(A3373,таксономия!$1:$1048576,8,1)</f>
        <v xml:space="preserve"> Metazoa</v>
      </c>
      <c r="K3373" t="str">
        <f>VLOOKUP(A3373,таксономия!$1:$1048576,9,1)</f>
        <v xml:space="preserve"> Chordata</v>
      </c>
      <c r="L3373" t="str">
        <f>VLOOKUP(A3373,таксономия!$1:$1048576,10,1)</f>
        <v xml:space="preserve"> Craniata</v>
      </c>
      <c r="M3373" t="str">
        <f>VLOOKUP(A3373,таксономия!$1:$1048576,11,1)</f>
        <v xml:space="preserve"> Vertebrata</v>
      </c>
      <c r="N3373" t="str">
        <f>VLOOKUP(A3373,таксономия!$1:$1048576,12,1)</f>
        <v xml:space="preserve"> Euteleostomi</v>
      </c>
      <c r="O3373" t="str">
        <f>VLOOKUP(A3373,таксономия!$1:$1048576,13,1)</f>
        <v>Mammalia</v>
      </c>
      <c r="P3373" t="str">
        <f>VLOOKUP(A3373,таксономия!$1:$1048576,14,1)</f>
        <v xml:space="preserve"> Eutheria</v>
      </c>
      <c r="Q3373" t="str">
        <f>VLOOKUP(A3373,таксономия!$1:$1048576,15,1)</f>
        <v xml:space="preserve"> Euarchontoglires</v>
      </c>
      <c r="R3373" t="str">
        <f>VLOOKUP(A3373,таксономия!$1:$1048576,3,1)</f>
        <v xml:space="preserve"> Gorilla gorilla gorilla (Lowland gorilla).</v>
      </c>
      <c r="S3373">
        <f t="shared" si="52"/>
        <v>97</v>
      </c>
    </row>
    <row r="3374" spans="1:19" x14ac:dyDescent="0.3">
      <c r="A3374" t="s">
        <v>1924</v>
      </c>
      <c r="B3374" t="s">
        <v>1925</v>
      </c>
      <c r="C3374">
        <v>876</v>
      </c>
      <c r="D3374" t="s">
        <v>184</v>
      </c>
      <c r="E3374">
        <v>284</v>
      </c>
      <c r="F3374">
        <v>381</v>
      </c>
      <c r="G3374">
        <v>8985</v>
      </c>
      <c r="H3374" t="s">
        <v>185</v>
      </c>
      <c r="I3374" t="str">
        <f>VLOOKUP(A3374,таксономия!$1:$1048576,7,1)</f>
        <v>Eukaryota</v>
      </c>
      <c r="J3374" t="str">
        <f>VLOOKUP(A3374,таксономия!$1:$1048576,8,1)</f>
        <v xml:space="preserve"> Metazoa</v>
      </c>
      <c r="K3374" t="str">
        <f>VLOOKUP(A3374,таксономия!$1:$1048576,9,1)</f>
        <v xml:space="preserve"> Chordata</v>
      </c>
      <c r="L3374" t="str">
        <f>VLOOKUP(A3374,таксономия!$1:$1048576,10,1)</f>
        <v xml:space="preserve"> Craniata</v>
      </c>
      <c r="M3374" t="str">
        <f>VLOOKUP(A3374,таксономия!$1:$1048576,11,1)</f>
        <v xml:space="preserve"> Vertebrata</v>
      </c>
      <c r="N3374" t="str">
        <f>VLOOKUP(A3374,таксономия!$1:$1048576,12,1)</f>
        <v xml:space="preserve"> Euteleostomi</v>
      </c>
      <c r="O3374" t="str">
        <f>VLOOKUP(A3374,таксономия!$1:$1048576,13,1)</f>
        <v>Mammalia</v>
      </c>
      <c r="P3374" t="str">
        <f>VLOOKUP(A3374,таксономия!$1:$1048576,14,1)</f>
        <v xml:space="preserve"> Eutheria</v>
      </c>
      <c r="Q3374" t="str">
        <f>VLOOKUP(A3374,таксономия!$1:$1048576,15,1)</f>
        <v xml:space="preserve"> Euarchontoglires</v>
      </c>
      <c r="R3374" t="str">
        <f>VLOOKUP(A3374,таксономия!$1:$1048576,3,1)</f>
        <v xml:space="preserve"> Gorilla gorilla gorilla (Lowland gorilla).</v>
      </c>
      <c r="S3374">
        <f t="shared" si="52"/>
        <v>97</v>
      </c>
    </row>
    <row r="3375" spans="1:19" x14ac:dyDescent="0.3">
      <c r="A3375" t="s">
        <v>1924</v>
      </c>
      <c r="B3375" t="s">
        <v>1925</v>
      </c>
      <c r="C3375">
        <v>876</v>
      </c>
      <c r="D3375" t="s">
        <v>184</v>
      </c>
      <c r="E3375">
        <v>391</v>
      </c>
      <c r="F3375">
        <v>487</v>
      </c>
      <c r="G3375">
        <v>8985</v>
      </c>
      <c r="H3375" t="s">
        <v>185</v>
      </c>
      <c r="I3375" t="str">
        <f>VLOOKUP(A3375,таксономия!$1:$1048576,7,1)</f>
        <v>Eukaryota</v>
      </c>
      <c r="J3375" t="str">
        <f>VLOOKUP(A3375,таксономия!$1:$1048576,8,1)</f>
        <v xml:space="preserve"> Metazoa</v>
      </c>
      <c r="K3375" t="str">
        <f>VLOOKUP(A3375,таксономия!$1:$1048576,9,1)</f>
        <v xml:space="preserve"> Chordata</v>
      </c>
      <c r="L3375" t="str">
        <f>VLOOKUP(A3375,таксономия!$1:$1048576,10,1)</f>
        <v xml:space="preserve"> Craniata</v>
      </c>
      <c r="M3375" t="str">
        <f>VLOOKUP(A3375,таксономия!$1:$1048576,11,1)</f>
        <v xml:space="preserve"> Vertebrata</v>
      </c>
      <c r="N3375" t="str">
        <f>VLOOKUP(A3375,таксономия!$1:$1048576,12,1)</f>
        <v xml:space="preserve"> Euteleostomi</v>
      </c>
      <c r="O3375" t="str">
        <f>VLOOKUP(A3375,таксономия!$1:$1048576,13,1)</f>
        <v>Mammalia</v>
      </c>
      <c r="P3375" t="str">
        <f>VLOOKUP(A3375,таксономия!$1:$1048576,14,1)</f>
        <v xml:space="preserve"> Eutheria</v>
      </c>
      <c r="Q3375" t="str">
        <f>VLOOKUP(A3375,таксономия!$1:$1048576,15,1)</f>
        <v xml:space="preserve"> Euarchontoglires</v>
      </c>
      <c r="R3375" t="str">
        <f>VLOOKUP(A3375,таксономия!$1:$1048576,3,1)</f>
        <v xml:space="preserve"> Gorilla gorilla gorilla (Lowland gorilla).</v>
      </c>
      <c r="S3375">
        <f t="shared" si="52"/>
        <v>96</v>
      </c>
    </row>
    <row r="3376" spans="1:19" x14ac:dyDescent="0.3">
      <c r="A3376" t="s">
        <v>1924</v>
      </c>
      <c r="B3376" t="s">
        <v>1925</v>
      </c>
      <c r="C3376">
        <v>876</v>
      </c>
      <c r="D3376" t="s">
        <v>184</v>
      </c>
      <c r="E3376">
        <v>504</v>
      </c>
      <c r="F3376">
        <v>601</v>
      </c>
      <c r="G3376">
        <v>8985</v>
      </c>
      <c r="H3376" t="s">
        <v>185</v>
      </c>
      <c r="I3376" t="str">
        <f>VLOOKUP(A3376,таксономия!$1:$1048576,7,1)</f>
        <v>Eukaryota</v>
      </c>
      <c r="J3376" t="str">
        <f>VLOOKUP(A3376,таксономия!$1:$1048576,8,1)</f>
        <v xml:space="preserve"> Metazoa</v>
      </c>
      <c r="K3376" t="str">
        <f>VLOOKUP(A3376,таксономия!$1:$1048576,9,1)</f>
        <v xml:space="preserve"> Chordata</v>
      </c>
      <c r="L3376" t="str">
        <f>VLOOKUP(A3376,таксономия!$1:$1048576,10,1)</f>
        <v xml:space="preserve"> Craniata</v>
      </c>
      <c r="M3376" t="str">
        <f>VLOOKUP(A3376,таксономия!$1:$1048576,11,1)</f>
        <v xml:space="preserve"> Vertebrata</v>
      </c>
      <c r="N3376" t="str">
        <f>VLOOKUP(A3376,таксономия!$1:$1048576,12,1)</f>
        <v xml:space="preserve"> Euteleostomi</v>
      </c>
      <c r="O3376" t="str">
        <f>VLOOKUP(A3376,таксономия!$1:$1048576,13,1)</f>
        <v>Mammalia</v>
      </c>
      <c r="P3376" t="str">
        <f>VLOOKUP(A3376,таксономия!$1:$1048576,14,1)</f>
        <v xml:space="preserve"> Eutheria</v>
      </c>
      <c r="Q3376" t="str">
        <f>VLOOKUP(A3376,таксономия!$1:$1048576,15,1)</f>
        <v xml:space="preserve"> Euarchontoglires</v>
      </c>
      <c r="R3376" t="str">
        <f>VLOOKUP(A3376,таксономия!$1:$1048576,3,1)</f>
        <v xml:space="preserve"> Gorilla gorilla gorilla (Lowland gorilla).</v>
      </c>
      <c r="S3376">
        <f t="shared" si="52"/>
        <v>97</v>
      </c>
    </row>
    <row r="3377" spans="1:19" x14ac:dyDescent="0.3">
      <c r="A3377" t="s">
        <v>1924</v>
      </c>
      <c r="B3377" t="s">
        <v>1925</v>
      </c>
      <c r="C3377">
        <v>876</v>
      </c>
      <c r="D3377" t="s">
        <v>16</v>
      </c>
      <c r="E3377">
        <v>632</v>
      </c>
      <c r="F3377">
        <v>870</v>
      </c>
      <c r="G3377">
        <v>22248</v>
      </c>
      <c r="H3377" t="s">
        <v>17</v>
      </c>
      <c r="I3377" t="str">
        <f>VLOOKUP(A3377,таксономия!$1:$1048576,7,1)</f>
        <v>Eukaryota</v>
      </c>
      <c r="J3377" t="str">
        <f>VLOOKUP(A3377,таксономия!$1:$1048576,8,1)</f>
        <v xml:space="preserve"> Metazoa</v>
      </c>
      <c r="K3377" t="str">
        <f>VLOOKUP(A3377,таксономия!$1:$1048576,9,1)</f>
        <v xml:space="preserve"> Chordata</v>
      </c>
      <c r="L3377" t="str">
        <f>VLOOKUP(A3377,таксономия!$1:$1048576,10,1)</f>
        <v xml:space="preserve"> Craniata</v>
      </c>
      <c r="M3377" t="str">
        <f>VLOOKUP(A3377,таксономия!$1:$1048576,11,1)</f>
        <v xml:space="preserve"> Vertebrata</v>
      </c>
      <c r="N3377" t="str">
        <f>VLOOKUP(A3377,таксономия!$1:$1048576,12,1)</f>
        <v xml:space="preserve"> Euteleostomi</v>
      </c>
      <c r="O3377" t="str">
        <f>VLOOKUP(A3377,таксономия!$1:$1048576,13,1)</f>
        <v>Mammalia</v>
      </c>
      <c r="P3377" t="str">
        <f>VLOOKUP(A3377,таксономия!$1:$1048576,14,1)</f>
        <v xml:space="preserve"> Eutheria</v>
      </c>
      <c r="Q3377" t="str">
        <f>VLOOKUP(A3377,таксономия!$1:$1048576,15,1)</f>
        <v xml:space="preserve"> Euarchontoglires</v>
      </c>
      <c r="R3377" t="str">
        <f>VLOOKUP(A3377,таксономия!$1:$1048576,3,1)</f>
        <v xml:space="preserve"> Gorilla gorilla gorilla (Lowland gorilla).</v>
      </c>
      <c r="S3377">
        <f t="shared" si="52"/>
        <v>238</v>
      </c>
    </row>
    <row r="3378" spans="1:19" x14ac:dyDescent="0.3">
      <c r="A3378" t="s">
        <v>1926</v>
      </c>
      <c r="B3378" t="s">
        <v>1927</v>
      </c>
      <c r="C3378">
        <v>494</v>
      </c>
      <c r="D3378" t="s">
        <v>34</v>
      </c>
      <c r="E3378">
        <v>3</v>
      </c>
      <c r="F3378">
        <v>35</v>
      </c>
      <c r="G3378">
        <v>24995</v>
      </c>
      <c r="H3378" t="s">
        <v>35</v>
      </c>
      <c r="I3378" t="str">
        <f>VLOOKUP(A3378,таксономия!$1:$1048576,7,1)</f>
        <v>Eukaryota</v>
      </c>
      <c r="J3378" t="str">
        <f>VLOOKUP(A3378,таксономия!$1:$1048576,8,1)</f>
        <v xml:space="preserve"> Metazoa</v>
      </c>
      <c r="K3378" t="str">
        <f>VLOOKUP(A3378,таксономия!$1:$1048576,9,1)</f>
        <v xml:space="preserve"> Chordata</v>
      </c>
      <c r="L3378" t="str">
        <f>VLOOKUP(A3378,таксономия!$1:$1048576,10,1)</f>
        <v xml:space="preserve"> Craniata</v>
      </c>
      <c r="M3378" t="str">
        <f>VLOOKUP(A3378,таксономия!$1:$1048576,11,1)</f>
        <v xml:space="preserve"> Vertebrata</v>
      </c>
      <c r="N3378" t="str">
        <f>VLOOKUP(A3378,таксономия!$1:$1048576,12,1)</f>
        <v xml:space="preserve"> Euteleostomi</v>
      </c>
      <c r="O3378" t="str">
        <f>VLOOKUP(A3378,таксономия!$1:$1048576,13,1)</f>
        <v>Mammalia</v>
      </c>
      <c r="P3378" t="str">
        <f>VLOOKUP(A3378,таксономия!$1:$1048576,14,1)</f>
        <v xml:space="preserve"> Eutheria</v>
      </c>
      <c r="Q3378" t="str">
        <f>VLOOKUP(A3378,таксономия!$1:$1048576,15,1)</f>
        <v xml:space="preserve"> Euarchontoglires</v>
      </c>
      <c r="R3378" t="str">
        <f>VLOOKUP(A3378,таксономия!$1:$1048576,3,1)</f>
        <v xml:space="preserve"> Gorilla gorilla gorilla (Lowland gorilla).</v>
      </c>
      <c r="S3378">
        <f t="shared" si="52"/>
        <v>32</v>
      </c>
    </row>
    <row r="3379" spans="1:19" x14ac:dyDescent="0.3">
      <c r="A3379" t="s">
        <v>1926</v>
      </c>
      <c r="B3379" t="s">
        <v>1927</v>
      </c>
      <c r="C3379">
        <v>494</v>
      </c>
      <c r="D3379" t="s">
        <v>34</v>
      </c>
      <c r="E3379">
        <v>84</v>
      </c>
      <c r="F3379">
        <v>116</v>
      </c>
      <c r="G3379">
        <v>24995</v>
      </c>
      <c r="H3379" t="s">
        <v>35</v>
      </c>
      <c r="I3379" t="str">
        <f>VLOOKUP(A3379,таксономия!$1:$1048576,7,1)</f>
        <v>Eukaryota</v>
      </c>
      <c r="J3379" t="str">
        <f>VLOOKUP(A3379,таксономия!$1:$1048576,8,1)</f>
        <v xml:space="preserve"> Metazoa</v>
      </c>
      <c r="K3379" t="str">
        <f>VLOOKUP(A3379,таксономия!$1:$1048576,9,1)</f>
        <v xml:space="preserve"> Chordata</v>
      </c>
      <c r="L3379" t="str">
        <f>VLOOKUP(A3379,таксономия!$1:$1048576,10,1)</f>
        <v xml:space="preserve"> Craniata</v>
      </c>
      <c r="M3379" t="str">
        <f>VLOOKUP(A3379,таксономия!$1:$1048576,11,1)</f>
        <v xml:space="preserve"> Vertebrata</v>
      </c>
      <c r="N3379" t="str">
        <f>VLOOKUP(A3379,таксономия!$1:$1048576,12,1)</f>
        <v xml:space="preserve"> Euteleostomi</v>
      </c>
      <c r="O3379" t="str">
        <f>VLOOKUP(A3379,таксономия!$1:$1048576,13,1)</f>
        <v>Mammalia</v>
      </c>
      <c r="P3379" t="str">
        <f>VLOOKUP(A3379,таксономия!$1:$1048576,14,1)</f>
        <v xml:space="preserve"> Eutheria</v>
      </c>
      <c r="Q3379" t="str">
        <f>VLOOKUP(A3379,таксономия!$1:$1048576,15,1)</f>
        <v xml:space="preserve"> Euarchontoglires</v>
      </c>
      <c r="R3379" t="str">
        <f>VLOOKUP(A3379,таксономия!$1:$1048576,3,1)</f>
        <v xml:space="preserve"> Gorilla gorilla gorilla (Lowland gorilla).</v>
      </c>
      <c r="S3379">
        <f t="shared" si="52"/>
        <v>32</v>
      </c>
    </row>
    <row r="3380" spans="1:19" x14ac:dyDescent="0.3">
      <c r="A3380" t="s">
        <v>1926</v>
      </c>
      <c r="B3380" t="s">
        <v>1927</v>
      </c>
      <c r="C3380">
        <v>494</v>
      </c>
      <c r="D3380" t="s">
        <v>12</v>
      </c>
      <c r="E3380">
        <v>125</v>
      </c>
      <c r="F3380">
        <v>206</v>
      </c>
      <c r="G3380">
        <v>2697</v>
      </c>
      <c r="H3380" t="s">
        <v>13</v>
      </c>
      <c r="I3380" t="str">
        <f>VLOOKUP(A3380,таксономия!$1:$1048576,7,1)</f>
        <v>Eukaryota</v>
      </c>
      <c r="J3380" t="str">
        <f>VLOOKUP(A3380,таксономия!$1:$1048576,8,1)</f>
        <v xml:space="preserve"> Metazoa</v>
      </c>
      <c r="K3380" t="str">
        <f>VLOOKUP(A3380,таксономия!$1:$1048576,9,1)</f>
        <v xml:space="preserve"> Chordata</v>
      </c>
      <c r="L3380" t="str">
        <f>VLOOKUP(A3380,таксономия!$1:$1048576,10,1)</f>
        <v xml:space="preserve"> Craniata</v>
      </c>
      <c r="M3380" t="str">
        <f>VLOOKUP(A3380,таксономия!$1:$1048576,11,1)</f>
        <v xml:space="preserve"> Vertebrata</v>
      </c>
      <c r="N3380" t="str">
        <f>VLOOKUP(A3380,таксономия!$1:$1048576,12,1)</f>
        <v xml:space="preserve"> Euteleostomi</v>
      </c>
      <c r="O3380" t="str">
        <f>VLOOKUP(A3380,таксономия!$1:$1048576,13,1)</f>
        <v>Mammalia</v>
      </c>
      <c r="P3380" t="str">
        <f>VLOOKUP(A3380,таксономия!$1:$1048576,14,1)</f>
        <v xml:space="preserve"> Eutheria</v>
      </c>
      <c r="Q3380" t="str">
        <f>VLOOKUP(A3380,таксономия!$1:$1048576,15,1)</f>
        <v xml:space="preserve"> Euarchontoglires</v>
      </c>
      <c r="R3380" t="str">
        <f>VLOOKUP(A3380,таксономия!$1:$1048576,3,1)</f>
        <v xml:space="preserve"> Gorilla gorilla gorilla (Lowland gorilla).</v>
      </c>
      <c r="S3380">
        <f t="shared" si="52"/>
        <v>81</v>
      </c>
    </row>
    <row r="3381" spans="1:19" x14ac:dyDescent="0.3">
      <c r="A3381" t="s">
        <v>1926</v>
      </c>
      <c r="B3381" t="s">
        <v>1927</v>
      </c>
      <c r="C3381">
        <v>494</v>
      </c>
      <c r="D3381" t="s">
        <v>16</v>
      </c>
      <c r="E3381">
        <v>247</v>
      </c>
      <c r="F3381">
        <v>480</v>
      </c>
      <c r="G3381">
        <v>22248</v>
      </c>
      <c r="H3381" t="s">
        <v>17</v>
      </c>
      <c r="I3381" t="str">
        <f>VLOOKUP(A3381,таксономия!$1:$1048576,7,1)</f>
        <v>Eukaryota</v>
      </c>
      <c r="J3381" t="str">
        <f>VLOOKUP(A3381,таксономия!$1:$1048576,8,1)</f>
        <v xml:space="preserve"> Metazoa</v>
      </c>
      <c r="K3381" t="str">
        <f>VLOOKUP(A3381,таксономия!$1:$1048576,9,1)</f>
        <v xml:space="preserve"> Chordata</v>
      </c>
      <c r="L3381" t="str">
        <f>VLOOKUP(A3381,таксономия!$1:$1048576,10,1)</f>
        <v xml:space="preserve"> Craniata</v>
      </c>
      <c r="M3381" t="str">
        <f>VLOOKUP(A3381,таксономия!$1:$1048576,11,1)</f>
        <v xml:space="preserve"> Vertebrata</v>
      </c>
      <c r="N3381" t="str">
        <f>VLOOKUP(A3381,таксономия!$1:$1048576,12,1)</f>
        <v xml:space="preserve"> Euteleostomi</v>
      </c>
      <c r="O3381" t="str">
        <f>VLOOKUP(A3381,таксономия!$1:$1048576,13,1)</f>
        <v>Mammalia</v>
      </c>
      <c r="P3381" t="str">
        <f>VLOOKUP(A3381,таксономия!$1:$1048576,14,1)</f>
        <v xml:space="preserve"> Eutheria</v>
      </c>
      <c r="Q3381" t="str">
        <f>VLOOKUP(A3381,таксономия!$1:$1048576,15,1)</f>
        <v xml:space="preserve"> Euarchontoglires</v>
      </c>
      <c r="R3381" t="str">
        <f>VLOOKUP(A3381,таксономия!$1:$1048576,3,1)</f>
        <v xml:space="preserve"> Gorilla gorilla gorilla (Lowland gorilla).</v>
      </c>
      <c r="S3381">
        <f t="shared" si="52"/>
        <v>233</v>
      </c>
    </row>
    <row r="3382" spans="1:19" x14ac:dyDescent="0.3">
      <c r="A3382" t="s">
        <v>1926</v>
      </c>
      <c r="B3382" t="s">
        <v>1927</v>
      </c>
      <c r="C3382">
        <v>494</v>
      </c>
      <c r="D3382" t="s">
        <v>250</v>
      </c>
      <c r="E3382">
        <v>41</v>
      </c>
      <c r="F3382">
        <v>76</v>
      </c>
      <c r="G3382">
        <v>1772</v>
      </c>
      <c r="H3382" t="s">
        <v>251</v>
      </c>
      <c r="I3382" t="str">
        <f>VLOOKUP(A3382,таксономия!$1:$1048576,7,1)</f>
        <v>Eukaryota</v>
      </c>
      <c r="J3382" t="str">
        <f>VLOOKUP(A3382,таксономия!$1:$1048576,8,1)</f>
        <v xml:space="preserve"> Metazoa</v>
      </c>
      <c r="K3382" t="str">
        <f>VLOOKUP(A3382,таксономия!$1:$1048576,9,1)</f>
        <v xml:space="preserve"> Chordata</v>
      </c>
      <c r="L3382" t="str">
        <f>VLOOKUP(A3382,таксономия!$1:$1048576,10,1)</f>
        <v xml:space="preserve"> Craniata</v>
      </c>
      <c r="M3382" t="str">
        <f>VLOOKUP(A3382,таксономия!$1:$1048576,11,1)</f>
        <v xml:space="preserve"> Vertebrata</v>
      </c>
      <c r="N3382" t="str">
        <f>VLOOKUP(A3382,таксономия!$1:$1048576,12,1)</f>
        <v xml:space="preserve"> Euteleostomi</v>
      </c>
      <c r="O3382" t="str">
        <f>VLOOKUP(A3382,таксономия!$1:$1048576,13,1)</f>
        <v>Mammalia</v>
      </c>
      <c r="P3382" t="str">
        <f>VLOOKUP(A3382,таксономия!$1:$1048576,14,1)</f>
        <v xml:space="preserve"> Eutheria</v>
      </c>
      <c r="Q3382" t="str">
        <f>VLOOKUP(A3382,таксономия!$1:$1048576,15,1)</f>
        <v xml:space="preserve"> Euarchontoglires</v>
      </c>
      <c r="R3382" t="str">
        <f>VLOOKUP(A3382,таксономия!$1:$1048576,3,1)</f>
        <v xml:space="preserve"> Gorilla gorilla gorilla (Lowland gorilla).</v>
      </c>
      <c r="S3382">
        <f t="shared" si="52"/>
        <v>35</v>
      </c>
    </row>
    <row r="3383" spans="1:19" x14ac:dyDescent="0.3">
      <c r="A3383" t="s">
        <v>1928</v>
      </c>
      <c r="B3383" t="s">
        <v>1929</v>
      </c>
      <c r="C3383">
        <v>728</v>
      </c>
      <c r="D3383" t="s">
        <v>12</v>
      </c>
      <c r="E3383">
        <v>128</v>
      </c>
      <c r="F3383">
        <v>206</v>
      </c>
      <c r="G3383">
        <v>2697</v>
      </c>
      <c r="H3383" t="s">
        <v>13</v>
      </c>
      <c r="I3383" t="str">
        <f>VLOOKUP(A3383,таксономия!$1:$1048576,7,1)</f>
        <v>Eukaryota</v>
      </c>
      <c r="J3383" t="str">
        <f>VLOOKUP(A3383,таксономия!$1:$1048576,8,1)</f>
        <v xml:space="preserve"> Metazoa</v>
      </c>
      <c r="K3383" t="str">
        <f>VLOOKUP(A3383,таксономия!$1:$1048576,9,1)</f>
        <v xml:space="preserve"> Chordata</v>
      </c>
      <c r="L3383" t="str">
        <f>VLOOKUP(A3383,таксономия!$1:$1048576,10,1)</f>
        <v xml:space="preserve"> Craniata</v>
      </c>
      <c r="M3383" t="str">
        <f>VLOOKUP(A3383,таксономия!$1:$1048576,11,1)</f>
        <v xml:space="preserve"> Vertebrata</v>
      </c>
      <c r="N3383" t="str">
        <f>VLOOKUP(A3383,таксономия!$1:$1048576,12,1)</f>
        <v xml:space="preserve"> Euteleostomi</v>
      </c>
      <c r="O3383" t="str">
        <f>VLOOKUP(A3383,таксономия!$1:$1048576,13,1)</f>
        <v>Mammalia</v>
      </c>
      <c r="P3383" t="str">
        <f>VLOOKUP(A3383,таксономия!$1:$1048576,14,1)</f>
        <v xml:space="preserve"> Eutheria</v>
      </c>
      <c r="Q3383" t="str">
        <f>VLOOKUP(A3383,таксономия!$1:$1048576,15,1)</f>
        <v xml:space="preserve"> Euarchontoglires</v>
      </c>
      <c r="R3383" t="str">
        <f>VLOOKUP(A3383,таксономия!$1:$1048576,3,1)</f>
        <v xml:space="preserve"> Gorilla gorilla gorilla (Lowland gorilla).</v>
      </c>
      <c r="S3383">
        <f t="shared" si="52"/>
        <v>78</v>
      </c>
    </row>
    <row r="3384" spans="1:19" x14ac:dyDescent="0.3">
      <c r="A3384" t="s">
        <v>1928</v>
      </c>
      <c r="B3384" t="s">
        <v>1929</v>
      </c>
      <c r="C3384">
        <v>728</v>
      </c>
      <c r="D3384" t="s">
        <v>12</v>
      </c>
      <c r="E3384">
        <v>211</v>
      </c>
      <c r="F3384">
        <v>288</v>
      </c>
      <c r="G3384">
        <v>2697</v>
      </c>
      <c r="H3384" t="s">
        <v>13</v>
      </c>
      <c r="I3384" t="str">
        <f>VLOOKUP(A3384,таксономия!$1:$1048576,7,1)</f>
        <v>Eukaryota</v>
      </c>
      <c r="J3384" t="str">
        <f>VLOOKUP(A3384,таксономия!$1:$1048576,8,1)</f>
        <v xml:space="preserve"> Metazoa</v>
      </c>
      <c r="K3384" t="str">
        <f>VLOOKUP(A3384,таксономия!$1:$1048576,9,1)</f>
        <v xml:space="preserve"> Chordata</v>
      </c>
      <c r="L3384" t="str">
        <f>VLOOKUP(A3384,таксономия!$1:$1048576,10,1)</f>
        <v xml:space="preserve"> Craniata</v>
      </c>
      <c r="M3384" t="str">
        <f>VLOOKUP(A3384,таксономия!$1:$1048576,11,1)</f>
        <v xml:space="preserve"> Vertebrata</v>
      </c>
      <c r="N3384" t="str">
        <f>VLOOKUP(A3384,таксономия!$1:$1048576,12,1)</f>
        <v xml:space="preserve"> Euteleostomi</v>
      </c>
      <c r="O3384" t="str">
        <f>VLOOKUP(A3384,таксономия!$1:$1048576,13,1)</f>
        <v>Mammalia</v>
      </c>
      <c r="P3384" t="str">
        <f>VLOOKUP(A3384,таксономия!$1:$1048576,14,1)</f>
        <v xml:space="preserve"> Eutheria</v>
      </c>
      <c r="Q3384" t="str">
        <f>VLOOKUP(A3384,таксономия!$1:$1048576,15,1)</f>
        <v xml:space="preserve"> Euarchontoglires</v>
      </c>
      <c r="R3384" t="str">
        <f>VLOOKUP(A3384,таксономия!$1:$1048576,3,1)</f>
        <v xml:space="preserve"> Gorilla gorilla gorilla (Lowland gorilla).</v>
      </c>
      <c r="S3384">
        <f t="shared" si="52"/>
        <v>77</v>
      </c>
    </row>
    <row r="3385" spans="1:19" x14ac:dyDescent="0.3">
      <c r="A3385" t="s">
        <v>1928</v>
      </c>
      <c r="B3385" t="s">
        <v>1929</v>
      </c>
      <c r="C3385">
        <v>728</v>
      </c>
      <c r="D3385" t="s">
        <v>12</v>
      </c>
      <c r="E3385">
        <v>305</v>
      </c>
      <c r="F3385">
        <v>383</v>
      </c>
      <c r="G3385">
        <v>2697</v>
      </c>
      <c r="H3385" t="s">
        <v>13</v>
      </c>
      <c r="I3385" t="str">
        <f>VLOOKUP(A3385,таксономия!$1:$1048576,7,1)</f>
        <v>Eukaryota</v>
      </c>
      <c r="J3385" t="str">
        <f>VLOOKUP(A3385,таксономия!$1:$1048576,8,1)</f>
        <v xml:space="preserve"> Metazoa</v>
      </c>
      <c r="K3385" t="str">
        <f>VLOOKUP(A3385,таксономия!$1:$1048576,9,1)</f>
        <v xml:space="preserve"> Chordata</v>
      </c>
      <c r="L3385" t="str">
        <f>VLOOKUP(A3385,таксономия!$1:$1048576,10,1)</f>
        <v xml:space="preserve"> Craniata</v>
      </c>
      <c r="M3385" t="str">
        <f>VLOOKUP(A3385,таксономия!$1:$1048576,11,1)</f>
        <v xml:space="preserve"> Vertebrata</v>
      </c>
      <c r="N3385" t="str">
        <f>VLOOKUP(A3385,таксономия!$1:$1048576,12,1)</f>
        <v xml:space="preserve"> Euteleostomi</v>
      </c>
      <c r="O3385" t="str">
        <f>VLOOKUP(A3385,таксономия!$1:$1048576,13,1)</f>
        <v>Mammalia</v>
      </c>
      <c r="P3385" t="str">
        <f>VLOOKUP(A3385,таксономия!$1:$1048576,14,1)</f>
        <v xml:space="preserve"> Eutheria</v>
      </c>
      <c r="Q3385" t="str">
        <f>VLOOKUP(A3385,таксономия!$1:$1048576,15,1)</f>
        <v xml:space="preserve"> Euarchontoglires</v>
      </c>
      <c r="R3385" t="str">
        <f>VLOOKUP(A3385,таксономия!$1:$1048576,3,1)</f>
        <v xml:space="preserve"> Gorilla gorilla gorilla (Lowland gorilla).</v>
      </c>
      <c r="S3385">
        <f t="shared" si="52"/>
        <v>78</v>
      </c>
    </row>
    <row r="3386" spans="1:19" x14ac:dyDescent="0.3">
      <c r="A3386" t="s">
        <v>1928</v>
      </c>
      <c r="B3386" t="s">
        <v>1929</v>
      </c>
      <c r="C3386">
        <v>728</v>
      </c>
      <c r="D3386" t="s">
        <v>12</v>
      </c>
      <c r="E3386">
        <v>391</v>
      </c>
      <c r="F3386">
        <v>469</v>
      </c>
      <c r="G3386">
        <v>2697</v>
      </c>
      <c r="H3386" t="s">
        <v>13</v>
      </c>
      <c r="I3386" t="str">
        <f>VLOOKUP(A3386,таксономия!$1:$1048576,7,1)</f>
        <v>Eukaryota</v>
      </c>
      <c r="J3386" t="str">
        <f>VLOOKUP(A3386,таксономия!$1:$1048576,8,1)</f>
        <v xml:space="preserve"> Metazoa</v>
      </c>
      <c r="K3386" t="str">
        <f>VLOOKUP(A3386,таксономия!$1:$1048576,9,1)</f>
        <v xml:space="preserve"> Chordata</v>
      </c>
      <c r="L3386" t="str">
        <f>VLOOKUP(A3386,таксономия!$1:$1048576,10,1)</f>
        <v xml:space="preserve"> Craniata</v>
      </c>
      <c r="M3386" t="str">
        <f>VLOOKUP(A3386,таксономия!$1:$1048576,11,1)</f>
        <v xml:space="preserve"> Vertebrata</v>
      </c>
      <c r="N3386" t="str">
        <f>VLOOKUP(A3386,таксономия!$1:$1048576,12,1)</f>
        <v xml:space="preserve"> Euteleostomi</v>
      </c>
      <c r="O3386" t="str">
        <f>VLOOKUP(A3386,таксономия!$1:$1048576,13,1)</f>
        <v>Mammalia</v>
      </c>
      <c r="P3386" t="str">
        <f>VLOOKUP(A3386,таксономия!$1:$1048576,14,1)</f>
        <v xml:space="preserve"> Eutheria</v>
      </c>
      <c r="Q3386" t="str">
        <f>VLOOKUP(A3386,таксономия!$1:$1048576,15,1)</f>
        <v xml:space="preserve"> Euarchontoglires</v>
      </c>
      <c r="R3386" t="str">
        <f>VLOOKUP(A3386,таксономия!$1:$1048576,3,1)</f>
        <v xml:space="preserve"> Gorilla gorilla gorilla (Lowland gorilla).</v>
      </c>
      <c r="S3386">
        <f t="shared" si="52"/>
        <v>78</v>
      </c>
    </row>
    <row r="3387" spans="1:19" x14ac:dyDescent="0.3">
      <c r="A3387" t="s">
        <v>1928</v>
      </c>
      <c r="B3387" t="s">
        <v>1929</v>
      </c>
      <c r="C3387">
        <v>728</v>
      </c>
      <c r="D3387" t="s">
        <v>44</v>
      </c>
      <c r="E3387">
        <v>40</v>
      </c>
      <c r="F3387">
        <v>124</v>
      </c>
      <c r="G3387">
        <v>2217</v>
      </c>
      <c r="H3387" t="s">
        <v>45</v>
      </c>
      <c r="I3387" t="str">
        <f>VLOOKUP(A3387,таксономия!$1:$1048576,7,1)</f>
        <v>Eukaryota</v>
      </c>
      <c r="J3387" t="str">
        <f>VLOOKUP(A3387,таксономия!$1:$1048576,8,1)</f>
        <v xml:space="preserve"> Metazoa</v>
      </c>
      <c r="K3387" t="str">
        <f>VLOOKUP(A3387,таксономия!$1:$1048576,9,1)</f>
        <v xml:space="preserve"> Chordata</v>
      </c>
      <c r="L3387" t="str">
        <f>VLOOKUP(A3387,таксономия!$1:$1048576,10,1)</f>
        <v xml:space="preserve"> Craniata</v>
      </c>
      <c r="M3387" t="str">
        <f>VLOOKUP(A3387,таксономия!$1:$1048576,11,1)</f>
        <v xml:space="preserve"> Vertebrata</v>
      </c>
      <c r="N3387" t="str">
        <f>VLOOKUP(A3387,таксономия!$1:$1048576,12,1)</f>
        <v xml:space="preserve"> Euteleostomi</v>
      </c>
      <c r="O3387" t="str">
        <f>VLOOKUP(A3387,таксономия!$1:$1048576,13,1)</f>
        <v>Mammalia</v>
      </c>
      <c r="P3387" t="str">
        <f>VLOOKUP(A3387,таксономия!$1:$1048576,14,1)</f>
        <v xml:space="preserve"> Eutheria</v>
      </c>
      <c r="Q3387" t="str">
        <f>VLOOKUP(A3387,таксономия!$1:$1048576,15,1)</f>
        <v xml:space="preserve"> Euarchontoglires</v>
      </c>
      <c r="R3387" t="str">
        <f>VLOOKUP(A3387,таксономия!$1:$1048576,3,1)</f>
        <v xml:space="preserve"> Gorilla gorilla gorilla (Lowland gorilla).</v>
      </c>
      <c r="S3387">
        <f t="shared" si="52"/>
        <v>84</v>
      </c>
    </row>
    <row r="3388" spans="1:19" x14ac:dyDescent="0.3">
      <c r="A3388" t="s">
        <v>1928</v>
      </c>
      <c r="B3388" t="s">
        <v>1929</v>
      </c>
      <c r="C3388">
        <v>728</v>
      </c>
      <c r="D3388" t="s">
        <v>16</v>
      </c>
      <c r="E3388">
        <v>495</v>
      </c>
      <c r="F3388">
        <v>716</v>
      </c>
      <c r="G3388">
        <v>22248</v>
      </c>
      <c r="H3388" t="s">
        <v>17</v>
      </c>
      <c r="I3388" t="str">
        <f>VLOOKUP(A3388,таксономия!$1:$1048576,7,1)</f>
        <v>Eukaryota</v>
      </c>
      <c r="J3388" t="str">
        <f>VLOOKUP(A3388,таксономия!$1:$1048576,8,1)</f>
        <v xml:space="preserve"> Metazoa</v>
      </c>
      <c r="K3388" t="str">
        <f>VLOOKUP(A3388,таксономия!$1:$1048576,9,1)</f>
        <v xml:space="preserve"> Chordata</v>
      </c>
      <c r="L3388" t="str">
        <f>VLOOKUP(A3388,таксономия!$1:$1048576,10,1)</f>
        <v xml:space="preserve"> Craniata</v>
      </c>
      <c r="M3388" t="str">
        <f>VLOOKUP(A3388,таксономия!$1:$1048576,11,1)</f>
        <v xml:space="preserve"> Vertebrata</v>
      </c>
      <c r="N3388" t="str">
        <f>VLOOKUP(A3388,таксономия!$1:$1048576,12,1)</f>
        <v xml:space="preserve"> Euteleostomi</v>
      </c>
      <c r="O3388" t="str">
        <f>VLOOKUP(A3388,таксономия!$1:$1048576,13,1)</f>
        <v>Mammalia</v>
      </c>
      <c r="P3388" t="str">
        <f>VLOOKUP(A3388,таксономия!$1:$1048576,14,1)</f>
        <v xml:space="preserve"> Eutheria</v>
      </c>
      <c r="Q3388" t="str">
        <f>VLOOKUP(A3388,таксономия!$1:$1048576,15,1)</f>
        <v xml:space="preserve"> Euarchontoglires</v>
      </c>
      <c r="R3388" t="str">
        <f>VLOOKUP(A3388,таксономия!$1:$1048576,3,1)</f>
        <v xml:space="preserve"> Gorilla gorilla gorilla (Lowland gorilla).</v>
      </c>
      <c r="S3388">
        <f t="shared" si="52"/>
        <v>221</v>
      </c>
    </row>
    <row r="3389" spans="1:19" x14ac:dyDescent="0.3">
      <c r="A3389" t="s">
        <v>1930</v>
      </c>
      <c r="B3389" t="s">
        <v>1931</v>
      </c>
      <c r="C3389">
        <v>462</v>
      </c>
      <c r="D3389" t="s">
        <v>84</v>
      </c>
      <c r="E3389">
        <v>219</v>
      </c>
      <c r="F3389">
        <v>323</v>
      </c>
      <c r="G3389">
        <v>12961</v>
      </c>
      <c r="H3389" t="s">
        <v>85</v>
      </c>
      <c r="I3389" t="str">
        <f>VLOOKUP(A3389,таксономия!$1:$1048576,7,1)</f>
        <v>Eukaryota</v>
      </c>
      <c r="J3389" t="str">
        <f>VLOOKUP(A3389,таксономия!$1:$1048576,8,1)</f>
        <v xml:space="preserve"> Metazoa</v>
      </c>
      <c r="K3389" t="str">
        <f>VLOOKUP(A3389,таксономия!$1:$1048576,9,1)</f>
        <v xml:space="preserve"> Chordata</v>
      </c>
      <c r="L3389" t="str">
        <f>VLOOKUP(A3389,таксономия!$1:$1048576,10,1)</f>
        <v xml:space="preserve"> Craniata</v>
      </c>
      <c r="M3389" t="str">
        <f>VLOOKUP(A3389,таксономия!$1:$1048576,11,1)</f>
        <v xml:space="preserve"> Vertebrata</v>
      </c>
      <c r="N3389" t="str">
        <f>VLOOKUP(A3389,таксономия!$1:$1048576,12,1)</f>
        <v xml:space="preserve"> Euteleostomi</v>
      </c>
      <c r="O3389" t="str">
        <f>VLOOKUP(A3389,таксономия!$1:$1048576,13,1)</f>
        <v>Mammalia</v>
      </c>
      <c r="P3389" t="str">
        <f>VLOOKUP(A3389,таксономия!$1:$1048576,14,1)</f>
        <v xml:space="preserve"> Eutheria</v>
      </c>
      <c r="Q3389" t="str">
        <f>VLOOKUP(A3389,таксономия!$1:$1048576,15,1)</f>
        <v xml:space="preserve"> Euarchontoglires</v>
      </c>
      <c r="R3389" t="str">
        <f>VLOOKUP(A3389,таксономия!$1:$1048576,3,1)</f>
        <v xml:space="preserve"> Gorilla gorilla gorilla (Lowland gorilla).</v>
      </c>
      <c r="S3389">
        <f t="shared" si="52"/>
        <v>104</v>
      </c>
    </row>
    <row r="3390" spans="1:19" x14ac:dyDescent="0.3">
      <c r="A3390" t="s">
        <v>1930</v>
      </c>
      <c r="B3390" t="s">
        <v>1931</v>
      </c>
      <c r="C3390">
        <v>462</v>
      </c>
      <c r="D3390" t="s">
        <v>12</v>
      </c>
      <c r="E3390">
        <v>36</v>
      </c>
      <c r="F3390">
        <v>119</v>
      </c>
      <c r="G3390">
        <v>2697</v>
      </c>
      <c r="H3390" t="s">
        <v>13</v>
      </c>
      <c r="I3390" t="str">
        <f>VLOOKUP(A3390,таксономия!$1:$1048576,7,1)</f>
        <v>Eukaryota</v>
      </c>
      <c r="J3390" t="str">
        <f>VLOOKUP(A3390,таксономия!$1:$1048576,8,1)</f>
        <v xml:space="preserve"> Metazoa</v>
      </c>
      <c r="K3390" t="str">
        <f>VLOOKUP(A3390,таксономия!$1:$1048576,9,1)</f>
        <v xml:space="preserve"> Chordata</v>
      </c>
      <c r="L3390" t="str">
        <f>VLOOKUP(A3390,таксономия!$1:$1048576,10,1)</f>
        <v xml:space="preserve"> Craniata</v>
      </c>
      <c r="M3390" t="str">
        <f>VLOOKUP(A3390,таксономия!$1:$1048576,11,1)</f>
        <v xml:space="preserve"> Vertebrata</v>
      </c>
      <c r="N3390" t="str">
        <f>VLOOKUP(A3390,таксономия!$1:$1048576,12,1)</f>
        <v xml:space="preserve"> Euteleostomi</v>
      </c>
      <c r="O3390" t="str">
        <f>VLOOKUP(A3390,таксономия!$1:$1048576,13,1)</f>
        <v>Mammalia</v>
      </c>
      <c r="P3390" t="str">
        <f>VLOOKUP(A3390,таксономия!$1:$1048576,14,1)</f>
        <v xml:space="preserve"> Eutheria</v>
      </c>
      <c r="Q3390" t="str">
        <f>VLOOKUP(A3390,таксономия!$1:$1048576,15,1)</f>
        <v xml:space="preserve"> Euarchontoglires</v>
      </c>
      <c r="R3390" t="str">
        <f>VLOOKUP(A3390,таксономия!$1:$1048576,3,1)</f>
        <v xml:space="preserve"> Gorilla gorilla gorilla (Lowland gorilla).</v>
      </c>
      <c r="S3390">
        <f t="shared" si="52"/>
        <v>83</v>
      </c>
    </row>
    <row r="3391" spans="1:19" x14ac:dyDescent="0.3">
      <c r="A3391" t="s">
        <v>1930</v>
      </c>
      <c r="B3391" t="s">
        <v>1931</v>
      </c>
      <c r="C3391">
        <v>462</v>
      </c>
      <c r="D3391" t="s">
        <v>86</v>
      </c>
      <c r="E3391">
        <v>124</v>
      </c>
      <c r="F3391">
        <v>205</v>
      </c>
      <c r="G3391">
        <v>2216</v>
      </c>
      <c r="H3391" t="s">
        <v>87</v>
      </c>
      <c r="I3391" t="str">
        <f>VLOOKUP(A3391,таксономия!$1:$1048576,7,1)</f>
        <v>Eukaryota</v>
      </c>
      <c r="J3391" t="str">
        <f>VLOOKUP(A3391,таксономия!$1:$1048576,8,1)</f>
        <v xml:space="preserve"> Metazoa</v>
      </c>
      <c r="K3391" t="str">
        <f>VLOOKUP(A3391,таксономия!$1:$1048576,9,1)</f>
        <v xml:space="preserve"> Chordata</v>
      </c>
      <c r="L3391" t="str">
        <f>VLOOKUP(A3391,таксономия!$1:$1048576,10,1)</f>
        <v xml:space="preserve"> Craniata</v>
      </c>
      <c r="M3391" t="str">
        <f>VLOOKUP(A3391,таксономия!$1:$1048576,11,1)</f>
        <v xml:space="preserve"> Vertebrata</v>
      </c>
      <c r="N3391" t="str">
        <f>VLOOKUP(A3391,таксономия!$1:$1048576,12,1)</f>
        <v xml:space="preserve"> Euteleostomi</v>
      </c>
      <c r="O3391" t="str">
        <f>VLOOKUP(A3391,таксономия!$1:$1048576,13,1)</f>
        <v>Mammalia</v>
      </c>
      <c r="P3391" t="str">
        <f>VLOOKUP(A3391,таксономия!$1:$1048576,14,1)</f>
        <v xml:space="preserve"> Eutheria</v>
      </c>
      <c r="Q3391" t="str">
        <f>VLOOKUP(A3391,таксономия!$1:$1048576,15,1)</f>
        <v xml:space="preserve"> Euarchontoglires</v>
      </c>
      <c r="R3391" t="str">
        <f>VLOOKUP(A3391,таксономия!$1:$1048576,3,1)</f>
        <v xml:space="preserve"> Gorilla gorilla gorilla (Lowland gorilla).</v>
      </c>
      <c r="S3391">
        <f t="shared" si="52"/>
        <v>81</v>
      </c>
    </row>
    <row r="3392" spans="1:19" x14ac:dyDescent="0.3">
      <c r="A3392" t="s">
        <v>1932</v>
      </c>
      <c r="B3392" t="s">
        <v>1933</v>
      </c>
      <c r="C3392">
        <v>263</v>
      </c>
      <c r="D3392" t="s">
        <v>12</v>
      </c>
      <c r="E3392">
        <v>25</v>
      </c>
      <c r="F3392">
        <v>101</v>
      </c>
      <c r="G3392">
        <v>2697</v>
      </c>
      <c r="H3392" t="s">
        <v>13</v>
      </c>
      <c r="I3392" t="str">
        <f>VLOOKUP(A3392,таксономия!$1:$1048576,7,1)</f>
        <v>Eukaryota</v>
      </c>
      <c r="J3392" t="str">
        <f>VLOOKUP(A3392,таксономия!$1:$1048576,8,1)</f>
        <v xml:space="preserve"> Metazoa</v>
      </c>
      <c r="K3392" t="str">
        <f>VLOOKUP(A3392,таксономия!$1:$1048576,9,1)</f>
        <v xml:space="preserve"> Chordata</v>
      </c>
      <c r="L3392" t="str">
        <f>VLOOKUP(A3392,таксономия!$1:$1048576,10,1)</f>
        <v xml:space="preserve"> Craniata</v>
      </c>
      <c r="M3392" t="str">
        <f>VLOOKUP(A3392,таксономия!$1:$1048576,11,1)</f>
        <v xml:space="preserve"> Vertebrata</v>
      </c>
      <c r="N3392" t="str">
        <f>VLOOKUP(A3392,таксономия!$1:$1048576,12,1)</f>
        <v xml:space="preserve"> Euteleostomi</v>
      </c>
      <c r="O3392" t="str">
        <f>VLOOKUP(A3392,таксономия!$1:$1048576,13,1)</f>
        <v>Mammalia</v>
      </c>
      <c r="P3392" t="str">
        <f>VLOOKUP(A3392,таксономия!$1:$1048576,14,1)</f>
        <v xml:space="preserve"> Eutheria</v>
      </c>
      <c r="Q3392" t="str">
        <f>VLOOKUP(A3392,таксономия!$1:$1048576,15,1)</f>
        <v xml:space="preserve"> Euarchontoglires</v>
      </c>
      <c r="R3392" t="str">
        <f>VLOOKUP(A3392,таксономия!$1:$1048576,3,1)</f>
        <v xml:space="preserve"> Gorilla gorilla gorilla (Lowland gorilla).</v>
      </c>
      <c r="S3392">
        <f t="shared" si="52"/>
        <v>76</v>
      </c>
    </row>
    <row r="3393" spans="1:19" x14ac:dyDescent="0.3">
      <c r="A3393" t="s">
        <v>1934</v>
      </c>
      <c r="B3393" t="s">
        <v>1935</v>
      </c>
      <c r="C3393">
        <v>626</v>
      </c>
      <c r="D3393" t="s">
        <v>10</v>
      </c>
      <c r="E3393">
        <v>48</v>
      </c>
      <c r="F3393">
        <v>89</v>
      </c>
      <c r="G3393">
        <v>998</v>
      </c>
      <c r="H3393" t="s">
        <v>11</v>
      </c>
      <c r="I3393" t="str">
        <f>VLOOKUP(A3393,таксономия!$1:$1048576,7,1)</f>
        <v>Eukaryota</v>
      </c>
      <c r="J3393" t="str">
        <f>VLOOKUP(A3393,таксономия!$1:$1048576,8,1)</f>
        <v xml:space="preserve"> Metazoa</v>
      </c>
      <c r="K3393" t="str">
        <f>VLOOKUP(A3393,таксономия!$1:$1048576,9,1)</f>
        <v xml:space="preserve"> Chordata</v>
      </c>
      <c r="L3393" t="str">
        <f>VLOOKUP(A3393,таксономия!$1:$1048576,10,1)</f>
        <v xml:space="preserve"> Craniata</v>
      </c>
      <c r="M3393" t="str">
        <f>VLOOKUP(A3393,таксономия!$1:$1048576,11,1)</f>
        <v xml:space="preserve"> Vertebrata</v>
      </c>
      <c r="N3393" t="str">
        <f>VLOOKUP(A3393,таксономия!$1:$1048576,12,1)</f>
        <v xml:space="preserve"> Euteleostomi</v>
      </c>
      <c r="O3393" t="str">
        <f>VLOOKUP(A3393,таксономия!$1:$1048576,13,1)</f>
        <v>Mammalia</v>
      </c>
      <c r="P3393" t="str">
        <f>VLOOKUP(A3393,таксономия!$1:$1048576,14,1)</f>
        <v xml:space="preserve"> Eutheria</v>
      </c>
      <c r="Q3393" t="str">
        <f>VLOOKUP(A3393,таксономия!$1:$1048576,15,1)</f>
        <v xml:space="preserve"> Euarchontoglires</v>
      </c>
      <c r="R3393" t="str">
        <f>VLOOKUP(A3393,таксономия!$1:$1048576,3,1)</f>
        <v xml:space="preserve"> Gorilla gorilla gorilla (Lowland gorilla).</v>
      </c>
      <c r="S3393">
        <f t="shared" si="52"/>
        <v>41</v>
      </c>
    </row>
    <row r="3394" spans="1:19" x14ac:dyDescent="0.3">
      <c r="A3394" t="s">
        <v>1934</v>
      </c>
      <c r="B3394" t="s">
        <v>1935</v>
      </c>
      <c r="C3394">
        <v>626</v>
      </c>
      <c r="D3394" t="s">
        <v>12</v>
      </c>
      <c r="E3394">
        <v>108</v>
      </c>
      <c r="F3394">
        <v>186</v>
      </c>
      <c r="G3394">
        <v>2697</v>
      </c>
      <c r="H3394" t="s">
        <v>13</v>
      </c>
      <c r="I3394" t="str">
        <f>VLOOKUP(A3394,таксономия!$1:$1048576,7,1)</f>
        <v>Eukaryota</v>
      </c>
      <c r="J3394" t="str">
        <f>VLOOKUP(A3394,таксономия!$1:$1048576,8,1)</f>
        <v xml:space="preserve"> Metazoa</v>
      </c>
      <c r="K3394" t="str">
        <f>VLOOKUP(A3394,таксономия!$1:$1048576,9,1)</f>
        <v xml:space="preserve"> Chordata</v>
      </c>
      <c r="L3394" t="str">
        <f>VLOOKUP(A3394,таксономия!$1:$1048576,10,1)</f>
        <v xml:space="preserve"> Craniata</v>
      </c>
      <c r="M3394" t="str">
        <f>VLOOKUP(A3394,таксономия!$1:$1048576,11,1)</f>
        <v xml:space="preserve"> Vertebrata</v>
      </c>
      <c r="N3394" t="str">
        <f>VLOOKUP(A3394,таксономия!$1:$1048576,12,1)</f>
        <v xml:space="preserve"> Euteleostomi</v>
      </c>
      <c r="O3394" t="str">
        <f>VLOOKUP(A3394,таксономия!$1:$1048576,13,1)</f>
        <v>Mammalia</v>
      </c>
      <c r="P3394" t="str">
        <f>VLOOKUP(A3394,таксономия!$1:$1048576,14,1)</f>
        <v xml:space="preserve"> Eutheria</v>
      </c>
      <c r="Q3394" t="str">
        <f>VLOOKUP(A3394,таксономия!$1:$1048576,15,1)</f>
        <v xml:space="preserve"> Euarchontoglires</v>
      </c>
      <c r="R3394" t="str">
        <f>VLOOKUP(A3394,таксономия!$1:$1048576,3,1)</f>
        <v xml:space="preserve"> Gorilla gorilla gorilla (Lowland gorilla).</v>
      </c>
      <c r="S3394">
        <f t="shared" si="52"/>
        <v>78</v>
      </c>
    </row>
    <row r="3395" spans="1:19" x14ac:dyDescent="0.3">
      <c r="A3395" t="s">
        <v>1934</v>
      </c>
      <c r="B3395" t="s">
        <v>1935</v>
      </c>
      <c r="C3395">
        <v>626</v>
      </c>
      <c r="D3395" t="s">
        <v>12</v>
      </c>
      <c r="E3395">
        <v>217</v>
      </c>
      <c r="F3395">
        <v>295</v>
      </c>
      <c r="G3395">
        <v>2697</v>
      </c>
      <c r="H3395" t="s">
        <v>13</v>
      </c>
      <c r="I3395" t="str">
        <f>VLOOKUP(A3395,таксономия!$1:$1048576,7,1)</f>
        <v>Eukaryota</v>
      </c>
      <c r="J3395" t="str">
        <f>VLOOKUP(A3395,таксономия!$1:$1048576,8,1)</f>
        <v xml:space="preserve"> Metazoa</v>
      </c>
      <c r="K3395" t="str">
        <f>VLOOKUP(A3395,таксономия!$1:$1048576,9,1)</f>
        <v xml:space="preserve"> Chordata</v>
      </c>
      <c r="L3395" t="str">
        <f>VLOOKUP(A3395,таксономия!$1:$1048576,10,1)</f>
        <v xml:space="preserve"> Craniata</v>
      </c>
      <c r="M3395" t="str">
        <f>VLOOKUP(A3395,таксономия!$1:$1048576,11,1)</f>
        <v xml:space="preserve"> Vertebrata</v>
      </c>
      <c r="N3395" t="str">
        <f>VLOOKUP(A3395,таксономия!$1:$1048576,12,1)</f>
        <v xml:space="preserve"> Euteleostomi</v>
      </c>
      <c r="O3395" t="str">
        <f>VLOOKUP(A3395,таксономия!$1:$1048576,13,1)</f>
        <v>Mammalia</v>
      </c>
      <c r="P3395" t="str">
        <f>VLOOKUP(A3395,таксономия!$1:$1048576,14,1)</f>
        <v xml:space="preserve"> Eutheria</v>
      </c>
      <c r="Q3395" t="str">
        <f>VLOOKUP(A3395,таксономия!$1:$1048576,15,1)</f>
        <v xml:space="preserve"> Euarchontoglires</v>
      </c>
      <c r="R3395" t="str">
        <f>VLOOKUP(A3395,таксономия!$1:$1048576,3,1)</f>
        <v xml:space="preserve"> Gorilla gorilla gorilla (Lowland gorilla).</v>
      </c>
      <c r="S3395">
        <f t="shared" ref="S3395:S3458" si="53">$F3395-$E3395</f>
        <v>78</v>
      </c>
    </row>
    <row r="3396" spans="1:19" x14ac:dyDescent="0.3">
      <c r="A3396" t="s">
        <v>1934</v>
      </c>
      <c r="B3396" t="s">
        <v>1935</v>
      </c>
      <c r="C3396">
        <v>626</v>
      </c>
      <c r="D3396" t="s">
        <v>14</v>
      </c>
      <c r="E3396">
        <v>319</v>
      </c>
      <c r="F3396">
        <v>367</v>
      </c>
      <c r="G3396">
        <v>80</v>
      </c>
      <c r="H3396" t="s">
        <v>15</v>
      </c>
      <c r="I3396" t="str">
        <f>VLOOKUP(A3396,таксономия!$1:$1048576,7,1)</f>
        <v>Eukaryota</v>
      </c>
      <c r="J3396" t="str">
        <f>VLOOKUP(A3396,таксономия!$1:$1048576,8,1)</f>
        <v xml:space="preserve"> Metazoa</v>
      </c>
      <c r="K3396" t="str">
        <f>VLOOKUP(A3396,таксономия!$1:$1048576,9,1)</f>
        <v xml:space="preserve"> Chordata</v>
      </c>
      <c r="L3396" t="str">
        <f>VLOOKUP(A3396,таксономия!$1:$1048576,10,1)</f>
        <v xml:space="preserve"> Craniata</v>
      </c>
      <c r="M3396" t="str">
        <f>VLOOKUP(A3396,таксономия!$1:$1048576,11,1)</f>
        <v xml:space="preserve"> Vertebrata</v>
      </c>
      <c r="N3396" t="str">
        <f>VLOOKUP(A3396,таксономия!$1:$1048576,12,1)</f>
        <v xml:space="preserve"> Euteleostomi</v>
      </c>
      <c r="O3396" t="str">
        <f>VLOOKUP(A3396,таксономия!$1:$1048576,13,1)</f>
        <v>Mammalia</v>
      </c>
      <c r="P3396" t="str">
        <f>VLOOKUP(A3396,таксономия!$1:$1048576,14,1)</f>
        <v xml:space="preserve"> Eutheria</v>
      </c>
      <c r="Q3396" t="str">
        <f>VLOOKUP(A3396,таксономия!$1:$1048576,15,1)</f>
        <v xml:space="preserve"> Euarchontoglires</v>
      </c>
      <c r="R3396" t="str">
        <f>VLOOKUP(A3396,таксономия!$1:$1048576,3,1)</f>
        <v xml:space="preserve"> Gorilla gorilla gorilla (Lowland gorilla).</v>
      </c>
      <c r="S3396">
        <f t="shared" si="53"/>
        <v>48</v>
      </c>
    </row>
    <row r="3397" spans="1:19" x14ac:dyDescent="0.3">
      <c r="A3397" t="s">
        <v>1934</v>
      </c>
      <c r="B3397" t="s">
        <v>1935</v>
      </c>
      <c r="C3397">
        <v>626</v>
      </c>
      <c r="D3397" t="s">
        <v>16</v>
      </c>
      <c r="E3397">
        <v>368</v>
      </c>
      <c r="F3397">
        <v>617</v>
      </c>
      <c r="G3397">
        <v>22248</v>
      </c>
      <c r="H3397" t="s">
        <v>17</v>
      </c>
      <c r="I3397" t="str">
        <f>VLOOKUP(A3397,таксономия!$1:$1048576,7,1)</f>
        <v>Eukaryota</v>
      </c>
      <c r="J3397" t="str">
        <f>VLOOKUP(A3397,таксономия!$1:$1048576,8,1)</f>
        <v xml:space="preserve"> Metazoa</v>
      </c>
      <c r="K3397" t="str">
        <f>VLOOKUP(A3397,таксономия!$1:$1048576,9,1)</f>
        <v xml:space="preserve"> Chordata</v>
      </c>
      <c r="L3397" t="str">
        <f>VLOOKUP(A3397,таксономия!$1:$1048576,10,1)</f>
        <v xml:space="preserve"> Craniata</v>
      </c>
      <c r="M3397" t="str">
        <f>VLOOKUP(A3397,таксономия!$1:$1048576,11,1)</f>
        <v xml:space="preserve"> Vertebrata</v>
      </c>
      <c r="N3397" t="str">
        <f>VLOOKUP(A3397,таксономия!$1:$1048576,12,1)</f>
        <v xml:space="preserve"> Euteleostomi</v>
      </c>
      <c r="O3397" t="str">
        <f>VLOOKUP(A3397,таксономия!$1:$1048576,13,1)</f>
        <v>Mammalia</v>
      </c>
      <c r="P3397" t="str">
        <f>VLOOKUP(A3397,таксономия!$1:$1048576,14,1)</f>
        <v xml:space="preserve"> Eutheria</v>
      </c>
      <c r="Q3397" t="str">
        <f>VLOOKUP(A3397,таксономия!$1:$1048576,15,1)</f>
        <v xml:space="preserve"> Euarchontoglires</v>
      </c>
      <c r="R3397" t="str">
        <f>VLOOKUP(A3397,таксономия!$1:$1048576,3,1)</f>
        <v xml:space="preserve"> Gorilla gorilla gorilla (Lowland gorilla).</v>
      </c>
      <c r="S3397">
        <f t="shared" si="53"/>
        <v>249</v>
      </c>
    </row>
    <row r="3398" spans="1:19" x14ac:dyDescent="0.3">
      <c r="A3398" t="s">
        <v>1936</v>
      </c>
      <c r="B3398" t="s">
        <v>1937</v>
      </c>
      <c r="C3398">
        <v>593</v>
      </c>
      <c r="D3398" t="s">
        <v>34</v>
      </c>
      <c r="E3398">
        <v>98</v>
      </c>
      <c r="F3398">
        <v>129</v>
      </c>
      <c r="G3398">
        <v>24995</v>
      </c>
      <c r="H3398" t="s">
        <v>35</v>
      </c>
      <c r="I3398" t="str">
        <f>VLOOKUP(A3398,таксономия!$1:$1048576,7,1)</f>
        <v>Eukaryota</v>
      </c>
      <c r="J3398" t="str">
        <f>VLOOKUP(A3398,таксономия!$1:$1048576,8,1)</f>
        <v xml:space="preserve"> Metazoa</v>
      </c>
      <c r="K3398" t="str">
        <f>VLOOKUP(A3398,таксономия!$1:$1048576,9,1)</f>
        <v xml:space="preserve"> Chordata</v>
      </c>
      <c r="L3398" t="str">
        <f>VLOOKUP(A3398,таксономия!$1:$1048576,10,1)</f>
        <v xml:space="preserve"> Craniata</v>
      </c>
      <c r="M3398" t="str">
        <f>VLOOKUP(A3398,таксономия!$1:$1048576,11,1)</f>
        <v xml:space="preserve"> Vertebrata</v>
      </c>
      <c r="N3398" t="str">
        <f>VLOOKUP(A3398,таксономия!$1:$1048576,12,1)</f>
        <v xml:space="preserve"> Euteleostomi</v>
      </c>
      <c r="O3398" t="str">
        <f>VLOOKUP(A3398,таксономия!$1:$1048576,13,1)</f>
        <v>Mammalia</v>
      </c>
      <c r="P3398" t="str">
        <f>VLOOKUP(A3398,таксономия!$1:$1048576,14,1)</f>
        <v xml:space="preserve"> Eutheria</v>
      </c>
      <c r="Q3398" t="str">
        <f>VLOOKUP(A3398,таксономия!$1:$1048576,15,1)</f>
        <v xml:space="preserve"> Euarchontoglires</v>
      </c>
      <c r="R3398" t="str">
        <f>VLOOKUP(A3398,таксономия!$1:$1048576,3,1)</f>
        <v xml:space="preserve"> Gorilla gorilla gorilla (Lowland gorilla).</v>
      </c>
      <c r="S3398">
        <f t="shared" si="53"/>
        <v>31</v>
      </c>
    </row>
    <row r="3399" spans="1:19" x14ac:dyDescent="0.3">
      <c r="A3399" t="s">
        <v>1936</v>
      </c>
      <c r="B3399" t="s">
        <v>1937</v>
      </c>
      <c r="C3399">
        <v>593</v>
      </c>
      <c r="D3399" t="s">
        <v>12</v>
      </c>
      <c r="E3399">
        <v>195</v>
      </c>
      <c r="F3399">
        <v>273</v>
      </c>
      <c r="G3399">
        <v>2697</v>
      </c>
      <c r="H3399" t="s">
        <v>13</v>
      </c>
      <c r="I3399" t="str">
        <f>VLOOKUP(A3399,таксономия!$1:$1048576,7,1)</f>
        <v>Eukaryota</v>
      </c>
      <c r="J3399" t="str">
        <f>VLOOKUP(A3399,таксономия!$1:$1048576,8,1)</f>
        <v xml:space="preserve"> Metazoa</v>
      </c>
      <c r="K3399" t="str">
        <f>VLOOKUP(A3399,таксономия!$1:$1048576,9,1)</f>
        <v xml:space="preserve"> Chordata</v>
      </c>
      <c r="L3399" t="str">
        <f>VLOOKUP(A3399,таксономия!$1:$1048576,10,1)</f>
        <v xml:space="preserve"> Craniata</v>
      </c>
      <c r="M3399" t="str">
        <f>VLOOKUP(A3399,таксономия!$1:$1048576,11,1)</f>
        <v xml:space="preserve"> Vertebrata</v>
      </c>
      <c r="N3399" t="str">
        <f>VLOOKUP(A3399,таксономия!$1:$1048576,12,1)</f>
        <v xml:space="preserve"> Euteleostomi</v>
      </c>
      <c r="O3399" t="str">
        <f>VLOOKUP(A3399,таксономия!$1:$1048576,13,1)</f>
        <v>Mammalia</v>
      </c>
      <c r="P3399" t="str">
        <f>VLOOKUP(A3399,таксономия!$1:$1048576,14,1)</f>
        <v xml:space="preserve"> Eutheria</v>
      </c>
      <c r="Q3399" t="str">
        <f>VLOOKUP(A3399,таксономия!$1:$1048576,15,1)</f>
        <v xml:space="preserve"> Euarchontoglires</v>
      </c>
      <c r="R3399" t="str">
        <f>VLOOKUP(A3399,таксономия!$1:$1048576,3,1)</f>
        <v xml:space="preserve"> Gorilla gorilla gorilla (Lowland gorilla).</v>
      </c>
      <c r="S3399">
        <f t="shared" si="53"/>
        <v>78</v>
      </c>
    </row>
    <row r="3400" spans="1:19" x14ac:dyDescent="0.3">
      <c r="A3400" t="s">
        <v>1936</v>
      </c>
      <c r="B3400" t="s">
        <v>1937</v>
      </c>
      <c r="C3400">
        <v>593</v>
      </c>
      <c r="D3400" t="s">
        <v>16</v>
      </c>
      <c r="E3400">
        <v>351</v>
      </c>
      <c r="F3400">
        <v>587</v>
      </c>
      <c r="G3400">
        <v>22248</v>
      </c>
      <c r="H3400" t="s">
        <v>17</v>
      </c>
      <c r="I3400" t="str">
        <f>VLOOKUP(A3400,таксономия!$1:$1048576,7,1)</f>
        <v>Eukaryota</v>
      </c>
      <c r="J3400" t="str">
        <f>VLOOKUP(A3400,таксономия!$1:$1048576,8,1)</f>
        <v xml:space="preserve"> Metazoa</v>
      </c>
      <c r="K3400" t="str">
        <f>VLOOKUP(A3400,таксономия!$1:$1048576,9,1)</f>
        <v xml:space="preserve"> Chordata</v>
      </c>
      <c r="L3400" t="str">
        <f>VLOOKUP(A3400,таксономия!$1:$1048576,10,1)</f>
        <v xml:space="preserve"> Craniata</v>
      </c>
      <c r="M3400" t="str">
        <f>VLOOKUP(A3400,таксономия!$1:$1048576,11,1)</f>
        <v xml:space="preserve"> Vertebrata</v>
      </c>
      <c r="N3400" t="str">
        <f>VLOOKUP(A3400,таксономия!$1:$1048576,12,1)</f>
        <v xml:space="preserve"> Euteleostomi</v>
      </c>
      <c r="O3400" t="str">
        <f>VLOOKUP(A3400,таксономия!$1:$1048576,13,1)</f>
        <v>Mammalia</v>
      </c>
      <c r="P3400" t="str">
        <f>VLOOKUP(A3400,таксономия!$1:$1048576,14,1)</f>
        <v xml:space="preserve"> Eutheria</v>
      </c>
      <c r="Q3400" t="str">
        <f>VLOOKUP(A3400,таксономия!$1:$1048576,15,1)</f>
        <v xml:space="preserve"> Euarchontoglires</v>
      </c>
      <c r="R3400" t="str">
        <f>VLOOKUP(A3400,таксономия!$1:$1048576,3,1)</f>
        <v xml:space="preserve"> Gorilla gorilla gorilla (Lowland gorilla).</v>
      </c>
      <c r="S3400">
        <f t="shared" si="53"/>
        <v>236</v>
      </c>
    </row>
    <row r="3401" spans="1:19" x14ac:dyDescent="0.3">
      <c r="A3401" t="s">
        <v>1936</v>
      </c>
      <c r="B3401" t="s">
        <v>1937</v>
      </c>
      <c r="C3401">
        <v>593</v>
      </c>
      <c r="D3401" t="s">
        <v>250</v>
      </c>
      <c r="E3401">
        <v>135</v>
      </c>
      <c r="F3401">
        <v>170</v>
      </c>
      <c r="G3401">
        <v>1772</v>
      </c>
      <c r="H3401" t="s">
        <v>251</v>
      </c>
      <c r="I3401" t="str">
        <f>VLOOKUP(A3401,таксономия!$1:$1048576,7,1)</f>
        <v>Eukaryota</v>
      </c>
      <c r="J3401" t="str">
        <f>VLOOKUP(A3401,таксономия!$1:$1048576,8,1)</f>
        <v xml:space="preserve"> Metazoa</v>
      </c>
      <c r="K3401" t="str">
        <f>VLOOKUP(A3401,таксономия!$1:$1048576,9,1)</f>
        <v xml:space="preserve"> Chordata</v>
      </c>
      <c r="L3401" t="str">
        <f>VLOOKUP(A3401,таксономия!$1:$1048576,10,1)</f>
        <v xml:space="preserve"> Craniata</v>
      </c>
      <c r="M3401" t="str">
        <f>VLOOKUP(A3401,таксономия!$1:$1048576,11,1)</f>
        <v xml:space="preserve"> Vertebrata</v>
      </c>
      <c r="N3401" t="str">
        <f>VLOOKUP(A3401,таксономия!$1:$1048576,12,1)</f>
        <v xml:space="preserve"> Euteleostomi</v>
      </c>
      <c r="O3401" t="str">
        <f>VLOOKUP(A3401,таксономия!$1:$1048576,13,1)</f>
        <v>Mammalia</v>
      </c>
      <c r="P3401" t="str">
        <f>VLOOKUP(A3401,таксономия!$1:$1048576,14,1)</f>
        <v xml:space="preserve"> Eutheria</v>
      </c>
      <c r="Q3401" t="str">
        <f>VLOOKUP(A3401,таксономия!$1:$1048576,15,1)</f>
        <v xml:space="preserve"> Euarchontoglires</v>
      </c>
      <c r="R3401" t="str">
        <f>VLOOKUP(A3401,таксономия!$1:$1048576,3,1)</f>
        <v xml:space="preserve"> Gorilla gorilla gorilla (Lowland gorilla).</v>
      </c>
      <c r="S3401">
        <f t="shared" si="53"/>
        <v>35</v>
      </c>
    </row>
    <row r="3402" spans="1:19" x14ac:dyDescent="0.3">
      <c r="A3402" t="s">
        <v>1936</v>
      </c>
      <c r="B3402" t="s">
        <v>1937</v>
      </c>
      <c r="C3402">
        <v>593</v>
      </c>
      <c r="D3402" t="s">
        <v>36</v>
      </c>
      <c r="E3402">
        <v>47</v>
      </c>
      <c r="F3402">
        <v>88</v>
      </c>
      <c r="G3402">
        <v>1582</v>
      </c>
      <c r="H3402" t="s">
        <v>37</v>
      </c>
      <c r="I3402" t="str">
        <f>VLOOKUP(A3402,таксономия!$1:$1048576,7,1)</f>
        <v>Eukaryota</v>
      </c>
      <c r="J3402" t="str">
        <f>VLOOKUP(A3402,таксономия!$1:$1048576,8,1)</f>
        <v xml:space="preserve"> Metazoa</v>
      </c>
      <c r="K3402" t="str">
        <f>VLOOKUP(A3402,таксономия!$1:$1048576,9,1)</f>
        <v xml:space="preserve"> Chordata</v>
      </c>
      <c r="L3402" t="str">
        <f>VLOOKUP(A3402,таксономия!$1:$1048576,10,1)</f>
        <v xml:space="preserve"> Craniata</v>
      </c>
      <c r="M3402" t="str">
        <f>VLOOKUP(A3402,таксономия!$1:$1048576,11,1)</f>
        <v xml:space="preserve"> Vertebrata</v>
      </c>
      <c r="N3402" t="str">
        <f>VLOOKUP(A3402,таксономия!$1:$1048576,12,1)</f>
        <v xml:space="preserve"> Euteleostomi</v>
      </c>
      <c r="O3402" t="str">
        <f>VLOOKUP(A3402,таксономия!$1:$1048576,13,1)</f>
        <v>Mammalia</v>
      </c>
      <c r="P3402" t="str">
        <f>VLOOKUP(A3402,таксономия!$1:$1048576,14,1)</f>
        <v xml:space="preserve"> Eutheria</v>
      </c>
      <c r="Q3402" t="str">
        <f>VLOOKUP(A3402,таксономия!$1:$1048576,15,1)</f>
        <v xml:space="preserve"> Euarchontoglires</v>
      </c>
      <c r="R3402" t="str">
        <f>VLOOKUP(A3402,таксономия!$1:$1048576,3,1)</f>
        <v xml:space="preserve"> Gorilla gorilla gorilla (Lowland gorilla).</v>
      </c>
      <c r="S3402">
        <f t="shared" si="53"/>
        <v>41</v>
      </c>
    </row>
    <row r="3403" spans="1:19" x14ac:dyDescent="0.3">
      <c r="A3403" t="s">
        <v>1938</v>
      </c>
      <c r="B3403" t="s">
        <v>1939</v>
      </c>
      <c r="C3403">
        <v>801</v>
      </c>
      <c r="D3403" t="s">
        <v>12</v>
      </c>
      <c r="E3403">
        <v>364</v>
      </c>
      <c r="F3403">
        <v>441</v>
      </c>
      <c r="G3403">
        <v>2697</v>
      </c>
      <c r="H3403" t="s">
        <v>13</v>
      </c>
      <c r="I3403" t="str">
        <f>VLOOKUP(A3403,таксономия!$1:$1048576,7,1)</f>
        <v>Eukaryota</v>
      </c>
      <c r="J3403" t="str">
        <f>VLOOKUP(A3403,таксономия!$1:$1048576,8,1)</f>
        <v xml:space="preserve"> Metazoa</v>
      </c>
      <c r="K3403" t="str">
        <f>VLOOKUP(A3403,таксономия!$1:$1048576,9,1)</f>
        <v xml:space="preserve"> Chordata</v>
      </c>
      <c r="L3403" t="str">
        <f>VLOOKUP(A3403,таксономия!$1:$1048576,10,1)</f>
        <v xml:space="preserve"> Craniata</v>
      </c>
      <c r="M3403" t="str">
        <f>VLOOKUP(A3403,таксономия!$1:$1048576,11,1)</f>
        <v xml:space="preserve"> Vertebrata</v>
      </c>
      <c r="N3403" t="str">
        <f>VLOOKUP(A3403,таксономия!$1:$1048576,12,1)</f>
        <v xml:space="preserve"> Euteleostomi</v>
      </c>
      <c r="O3403" t="str">
        <f>VLOOKUP(A3403,таксономия!$1:$1048576,13,1)</f>
        <v>Mammalia</v>
      </c>
      <c r="P3403" t="str">
        <f>VLOOKUP(A3403,таксономия!$1:$1048576,14,1)</f>
        <v xml:space="preserve"> Eutheria</v>
      </c>
      <c r="Q3403" t="str">
        <f>VLOOKUP(A3403,таксономия!$1:$1048576,15,1)</f>
        <v xml:space="preserve"> Euarchontoglires</v>
      </c>
      <c r="R3403" t="str">
        <f>VLOOKUP(A3403,таксономия!$1:$1048576,3,1)</f>
        <v xml:space="preserve"> Gorilla gorilla gorilla (Lowland gorilla).</v>
      </c>
      <c r="S3403">
        <f t="shared" si="53"/>
        <v>77</v>
      </c>
    </row>
    <row r="3404" spans="1:19" x14ac:dyDescent="0.3">
      <c r="A3404" t="s">
        <v>1938</v>
      </c>
      <c r="B3404" t="s">
        <v>1939</v>
      </c>
      <c r="C3404">
        <v>801</v>
      </c>
      <c r="D3404" t="s">
        <v>12</v>
      </c>
      <c r="E3404">
        <v>468</v>
      </c>
      <c r="F3404">
        <v>547</v>
      </c>
      <c r="G3404">
        <v>2697</v>
      </c>
      <c r="H3404" t="s">
        <v>13</v>
      </c>
      <c r="I3404" t="str">
        <f>VLOOKUP(A3404,таксономия!$1:$1048576,7,1)</f>
        <v>Eukaryota</v>
      </c>
      <c r="J3404" t="str">
        <f>VLOOKUP(A3404,таксономия!$1:$1048576,8,1)</f>
        <v xml:space="preserve"> Metazoa</v>
      </c>
      <c r="K3404" t="str">
        <f>VLOOKUP(A3404,таксономия!$1:$1048576,9,1)</f>
        <v xml:space="preserve"> Chordata</v>
      </c>
      <c r="L3404" t="str">
        <f>VLOOKUP(A3404,таксономия!$1:$1048576,10,1)</f>
        <v xml:space="preserve"> Craniata</v>
      </c>
      <c r="M3404" t="str">
        <f>VLOOKUP(A3404,таксономия!$1:$1048576,11,1)</f>
        <v xml:space="preserve"> Vertebrata</v>
      </c>
      <c r="N3404" t="str">
        <f>VLOOKUP(A3404,таксономия!$1:$1048576,12,1)</f>
        <v xml:space="preserve"> Euteleostomi</v>
      </c>
      <c r="O3404" t="str">
        <f>VLOOKUP(A3404,таксономия!$1:$1048576,13,1)</f>
        <v>Mammalia</v>
      </c>
      <c r="P3404" t="str">
        <f>VLOOKUP(A3404,таксономия!$1:$1048576,14,1)</f>
        <v xml:space="preserve"> Eutheria</v>
      </c>
      <c r="Q3404" t="str">
        <f>VLOOKUP(A3404,таксономия!$1:$1048576,15,1)</f>
        <v xml:space="preserve"> Euarchontoglires</v>
      </c>
      <c r="R3404" t="str">
        <f>VLOOKUP(A3404,таксономия!$1:$1048576,3,1)</f>
        <v xml:space="preserve"> Gorilla gorilla gorilla (Lowland gorilla).</v>
      </c>
      <c r="S3404">
        <f t="shared" si="53"/>
        <v>79</v>
      </c>
    </row>
    <row r="3405" spans="1:19" x14ac:dyDescent="0.3">
      <c r="A3405" t="s">
        <v>1938</v>
      </c>
      <c r="B3405" t="s">
        <v>1939</v>
      </c>
      <c r="C3405">
        <v>801</v>
      </c>
      <c r="D3405" t="s">
        <v>44</v>
      </c>
      <c r="E3405">
        <v>23</v>
      </c>
      <c r="F3405">
        <v>98</v>
      </c>
      <c r="G3405">
        <v>2217</v>
      </c>
      <c r="H3405" t="s">
        <v>45</v>
      </c>
      <c r="I3405" t="str">
        <f>VLOOKUP(A3405,таксономия!$1:$1048576,7,1)</f>
        <v>Eukaryota</v>
      </c>
      <c r="J3405" t="str">
        <f>VLOOKUP(A3405,таксономия!$1:$1048576,8,1)</f>
        <v xml:space="preserve"> Metazoa</v>
      </c>
      <c r="K3405" t="str">
        <f>VLOOKUP(A3405,таксономия!$1:$1048576,9,1)</f>
        <v xml:space="preserve"> Chordata</v>
      </c>
      <c r="L3405" t="str">
        <f>VLOOKUP(A3405,таксономия!$1:$1048576,10,1)</f>
        <v xml:space="preserve"> Craniata</v>
      </c>
      <c r="M3405" t="str">
        <f>VLOOKUP(A3405,таксономия!$1:$1048576,11,1)</f>
        <v xml:space="preserve"> Vertebrata</v>
      </c>
      <c r="N3405" t="str">
        <f>VLOOKUP(A3405,таксономия!$1:$1048576,12,1)</f>
        <v xml:space="preserve"> Euteleostomi</v>
      </c>
      <c r="O3405" t="str">
        <f>VLOOKUP(A3405,таксономия!$1:$1048576,13,1)</f>
        <v>Mammalia</v>
      </c>
      <c r="P3405" t="str">
        <f>VLOOKUP(A3405,таксономия!$1:$1048576,14,1)</f>
        <v xml:space="preserve"> Eutheria</v>
      </c>
      <c r="Q3405" t="str">
        <f>VLOOKUP(A3405,таксономия!$1:$1048576,15,1)</f>
        <v xml:space="preserve"> Euarchontoglires</v>
      </c>
      <c r="R3405" t="str">
        <f>VLOOKUP(A3405,таксономия!$1:$1048576,3,1)</f>
        <v xml:space="preserve"> Gorilla gorilla gorilla (Lowland gorilla).</v>
      </c>
      <c r="S3405">
        <f t="shared" si="53"/>
        <v>75</v>
      </c>
    </row>
    <row r="3406" spans="1:19" x14ac:dyDescent="0.3">
      <c r="A3406" t="s">
        <v>1938</v>
      </c>
      <c r="B3406" t="s">
        <v>1939</v>
      </c>
      <c r="C3406">
        <v>801</v>
      </c>
      <c r="D3406" t="s">
        <v>16</v>
      </c>
      <c r="E3406">
        <v>572</v>
      </c>
      <c r="F3406">
        <v>794</v>
      </c>
      <c r="G3406">
        <v>22248</v>
      </c>
      <c r="H3406" t="s">
        <v>17</v>
      </c>
      <c r="I3406" t="str">
        <f>VLOOKUP(A3406,таксономия!$1:$1048576,7,1)</f>
        <v>Eukaryota</v>
      </c>
      <c r="J3406" t="str">
        <f>VLOOKUP(A3406,таксономия!$1:$1048576,8,1)</f>
        <v xml:space="preserve"> Metazoa</v>
      </c>
      <c r="K3406" t="str">
        <f>VLOOKUP(A3406,таксономия!$1:$1048576,9,1)</f>
        <v xml:space="preserve"> Chordata</v>
      </c>
      <c r="L3406" t="str">
        <f>VLOOKUP(A3406,таксономия!$1:$1048576,10,1)</f>
        <v xml:space="preserve"> Craniata</v>
      </c>
      <c r="M3406" t="str">
        <f>VLOOKUP(A3406,таксономия!$1:$1048576,11,1)</f>
        <v xml:space="preserve"> Vertebrata</v>
      </c>
      <c r="N3406" t="str">
        <f>VLOOKUP(A3406,таксономия!$1:$1048576,12,1)</f>
        <v xml:space="preserve"> Euteleostomi</v>
      </c>
      <c r="O3406" t="str">
        <f>VLOOKUP(A3406,таксономия!$1:$1048576,13,1)</f>
        <v>Mammalia</v>
      </c>
      <c r="P3406" t="str">
        <f>VLOOKUP(A3406,таксономия!$1:$1048576,14,1)</f>
        <v xml:space="preserve"> Eutheria</v>
      </c>
      <c r="Q3406" t="str">
        <f>VLOOKUP(A3406,таксономия!$1:$1048576,15,1)</f>
        <v xml:space="preserve"> Euarchontoglires</v>
      </c>
      <c r="R3406" t="str">
        <f>VLOOKUP(A3406,таксономия!$1:$1048576,3,1)</f>
        <v xml:space="preserve"> Gorilla gorilla gorilla (Lowland gorilla).</v>
      </c>
      <c r="S3406">
        <f t="shared" si="53"/>
        <v>222</v>
      </c>
    </row>
    <row r="3407" spans="1:19" x14ac:dyDescent="0.3">
      <c r="A3407" t="s">
        <v>1940</v>
      </c>
      <c r="B3407" t="s">
        <v>1941</v>
      </c>
      <c r="C3407">
        <v>725</v>
      </c>
      <c r="D3407" t="s">
        <v>12</v>
      </c>
      <c r="E3407">
        <v>124</v>
      </c>
      <c r="F3407">
        <v>200</v>
      </c>
      <c r="G3407">
        <v>2697</v>
      </c>
      <c r="H3407" t="s">
        <v>13</v>
      </c>
      <c r="I3407" t="str">
        <f>VLOOKUP(A3407,таксономия!$1:$1048576,7,1)</f>
        <v>Eukaryota</v>
      </c>
      <c r="J3407" t="str">
        <f>VLOOKUP(A3407,таксономия!$1:$1048576,8,1)</f>
        <v xml:space="preserve"> Metazoa</v>
      </c>
      <c r="K3407" t="str">
        <f>VLOOKUP(A3407,таксономия!$1:$1048576,9,1)</f>
        <v xml:space="preserve"> Chordata</v>
      </c>
      <c r="L3407" t="str">
        <f>VLOOKUP(A3407,таксономия!$1:$1048576,10,1)</f>
        <v xml:space="preserve"> Craniata</v>
      </c>
      <c r="M3407" t="str">
        <f>VLOOKUP(A3407,таксономия!$1:$1048576,11,1)</f>
        <v xml:space="preserve"> Vertebrata</v>
      </c>
      <c r="N3407" t="str">
        <f>VLOOKUP(A3407,таксономия!$1:$1048576,12,1)</f>
        <v xml:space="preserve"> Euteleostomi</v>
      </c>
      <c r="O3407" t="str">
        <f>VLOOKUP(A3407,таксономия!$1:$1048576,13,1)</f>
        <v>Mammalia</v>
      </c>
      <c r="P3407" t="str">
        <f>VLOOKUP(A3407,таксономия!$1:$1048576,14,1)</f>
        <v xml:space="preserve"> Eutheria</v>
      </c>
      <c r="Q3407" t="str">
        <f>VLOOKUP(A3407,таксономия!$1:$1048576,15,1)</f>
        <v xml:space="preserve"> Euarchontoglires</v>
      </c>
      <c r="R3407" t="str">
        <f>VLOOKUP(A3407,таксономия!$1:$1048576,3,1)</f>
        <v xml:space="preserve"> Gorilla gorilla gorilla (Lowland gorilla).</v>
      </c>
      <c r="S3407">
        <f t="shared" si="53"/>
        <v>76</v>
      </c>
    </row>
    <row r="3408" spans="1:19" x14ac:dyDescent="0.3">
      <c r="A3408" t="s">
        <v>1940</v>
      </c>
      <c r="B3408" t="s">
        <v>1941</v>
      </c>
      <c r="C3408">
        <v>725</v>
      </c>
      <c r="D3408" t="s">
        <v>12</v>
      </c>
      <c r="E3408">
        <v>205</v>
      </c>
      <c r="F3408">
        <v>282</v>
      </c>
      <c r="G3408">
        <v>2697</v>
      </c>
      <c r="H3408" t="s">
        <v>13</v>
      </c>
      <c r="I3408" t="str">
        <f>VLOOKUP(A3408,таксономия!$1:$1048576,7,1)</f>
        <v>Eukaryota</v>
      </c>
      <c r="J3408" t="str">
        <f>VLOOKUP(A3408,таксономия!$1:$1048576,8,1)</f>
        <v xml:space="preserve"> Metazoa</v>
      </c>
      <c r="K3408" t="str">
        <f>VLOOKUP(A3408,таксономия!$1:$1048576,9,1)</f>
        <v xml:space="preserve"> Chordata</v>
      </c>
      <c r="L3408" t="str">
        <f>VLOOKUP(A3408,таксономия!$1:$1048576,10,1)</f>
        <v xml:space="preserve"> Craniata</v>
      </c>
      <c r="M3408" t="str">
        <f>VLOOKUP(A3408,таксономия!$1:$1048576,11,1)</f>
        <v xml:space="preserve"> Vertebrata</v>
      </c>
      <c r="N3408" t="str">
        <f>VLOOKUP(A3408,таксономия!$1:$1048576,12,1)</f>
        <v xml:space="preserve"> Euteleostomi</v>
      </c>
      <c r="O3408" t="str">
        <f>VLOOKUP(A3408,таксономия!$1:$1048576,13,1)</f>
        <v>Mammalia</v>
      </c>
      <c r="P3408" t="str">
        <f>VLOOKUP(A3408,таксономия!$1:$1048576,14,1)</f>
        <v xml:space="preserve"> Eutheria</v>
      </c>
      <c r="Q3408" t="str">
        <f>VLOOKUP(A3408,таксономия!$1:$1048576,15,1)</f>
        <v xml:space="preserve"> Euarchontoglires</v>
      </c>
      <c r="R3408" t="str">
        <f>VLOOKUP(A3408,таксономия!$1:$1048576,3,1)</f>
        <v xml:space="preserve"> Gorilla gorilla gorilla (Lowland gorilla).</v>
      </c>
      <c r="S3408">
        <f t="shared" si="53"/>
        <v>77</v>
      </c>
    </row>
    <row r="3409" spans="1:19" x14ac:dyDescent="0.3">
      <c r="A3409" t="s">
        <v>1940</v>
      </c>
      <c r="B3409" t="s">
        <v>1941</v>
      </c>
      <c r="C3409">
        <v>725</v>
      </c>
      <c r="D3409" t="s">
        <v>12</v>
      </c>
      <c r="E3409">
        <v>297</v>
      </c>
      <c r="F3409">
        <v>375</v>
      </c>
      <c r="G3409">
        <v>2697</v>
      </c>
      <c r="H3409" t="s">
        <v>13</v>
      </c>
      <c r="I3409" t="str">
        <f>VLOOKUP(A3409,таксономия!$1:$1048576,7,1)</f>
        <v>Eukaryota</v>
      </c>
      <c r="J3409" t="str">
        <f>VLOOKUP(A3409,таксономия!$1:$1048576,8,1)</f>
        <v xml:space="preserve"> Metazoa</v>
      </c>
      <c r="K3409" t="str">
        <f>VLOOKUP(A3409,таксономия!$1:$1048576,9,1)</f>
        <v xml:space="preserve"> Chordata</v>
      </c>
      <c r="L3409" t="str">
        <f>VLOOKUP(A3409,таксономия!$1:$1048576,10,1)</f>
        <v xml:space="preserve"> Craniata</v>
      </c>
      <c r="M3409" t="str">
        <f>VLOOKUP(A3409,таксономия!$1:$1048576,11,1)</f>
        <v xml:space="preserve"> Vertebrata</v>
      </c>
      <c r="N3409" t="str">
        <f>VLOOKUP(A3409,таксономия!$1:$1048576,12,1)</f>
        <v xml:space="preserve"> Euteleostomi</v>
      </c>
      <c r="O3409" t="str">
        <f>VLOOKUP(A3409,таксономия!$1:$1048576,13,1)</f>
        <v>Mammalia</v>
      </c>
      <c r="P3409" t="str">
        <f>VLOOKUP(A3409,таксономия!$1:$1048576,14,1)</f>
        <v xml:space="preserve"> Eutheria</v>
      </c>
      <c r="Q3409" t="str">
        <f>VLOOKUP(A3409,таксономия!$1:$1048576,15,1)</f>
        <v xml:space="preserve"> Euarchontoglires</v>
      </c>
      <c r="R3409" t="str">
        <f>VLOOKUP(A3409,таксономия!$1:$1048576,3,1)</f>
        <v xml:space="preserve"> Gorilla gorilla gorilla (Lowland gorilla).</v>
      </c>
      <c r="S3409">
        <f t="shared" si="53"/>
        <v>78</v>
      </c>
    </row>
    <row r="3410" spans="1:19" x14ac:dyDescent="0.3">
      <c r="A3410" t="s">
        <v>1940</v>
      </c>
      <c r="B3410" t="s">
        <v>1941</v>
      </c>
      <c r="C3410">
        <v>725</v>
      </c>
      <c r="D3410" t="s">
        <v>12</v>
      </c>
      <c r="E3410">
        <v>384</v>
      </c>
      <c r="F3410">
        <v>462</v>
      </c>
      <c r="G3410">
        <v>2697</v>
      </c>
      <c r="H3410" t="s">
        <v>13</v>
      </c>
      <c r="I3410" t="str">
        <f>VLOOKUP(A3410,таксономия!$1:$1048576,7,1)</f>
        <v>Eukaryota</v>
      </c>
      <c r="J3410" t="str">
        <f>VLOOKUP(A3410,таксономия!$1:$1048576,8,1)</f>
        <v xml:space="preserve"> Metazoa</v>
      </c>
      <c r="K3410" t="str">
        <f>VLOOKUP(A3410,таксономия!$1:$1048576,9,1)</f>
        <v xml:space="preserve"> Chordata</v>
      </c>
      <c r="L3410" t="str">
        <f>VLOOKUP(A3410,таксономия!$1:$1048576,10,1)</f>
        <v xml:space="preserve"> Craniata</v>
      </c>
      <c r="M3410" t="str">
        <f>VLOOKUP(A3410,таксономия!$1:$1048576,11,1)</f>
        <v xml:space="preserve"> Vertebrata</v>
      </c>
      <c r="N3410" t="str">
        <f>VLOOKUP(A3410,таксономия!$1:$1048576,12,1)</f>
        <v xml:space="preserve"> Euteleostomi</v>
      </c>
      <c r="O3410" t="str">
        <f>VLOOKUP(A3410,таксономия!$1:$1048576,13,1)</f>
        <v>Mammalia</v>
      </c>
      <c r="P3410" t="str">
        <f>VLOOKUP(A3410,таксономия!$1:$1048576,14,1)</f>
        <v xml:space="preserve"> Eutheria</v>
      </c>
      <c r="Q3410" t="str">
        <f>VLOOKUP(A3410,таксономия!$1:$1048576,15,1)</f>
        <v xml:space="preserve"> Euarchontoglires</v>
      </c>
      <c r="R3410" t="str">
        <f>VLOOKUP(A3410,таксономия!$1:$1048576,3,1)</f>
        <v xml:space="preserve"> Gorilla gorilla gorilla (Lowland gorilla).</v>
      </c>
      <c r="S3410">
        <f t="shared" si="53"/>
        <v>78</v>
      </c>
    </row>
    <row r="3411" spans="1:19" x14ac:dyDescent="0.3">
      <c r="A3411" t="s">
        <v>1940</v>
      </c>
      <c r="B3411" t="s">
        <v>1941</v>
      </c>
      <c r="C3411">
        <v>725</v>
      </c>
      <c r="D3411" t="s">
        <v>44</v>
      </c>
      <c r="E3411">
        <v>30</v>
      </c>
      <c r="F3411">
        <v>119</v>
      </c>
      <c r="G3411">
        <v>2217</v>
      </c>
      <c r="H3411" t="s">
        <v>45</v>
      </c>
      <c r="I3411" t="str">
        <f>VLOOKUP(A3411,таксономия!$1:$1048576,7,1)</f>
        <v>Eukaryota</v>
      </c>
      <c r="J3411" t="str">
        <f>VLOOKUP(A3411,таксономия!$1:$1048576,8,1)</f>
        <v xml:space="preserve"> Metazoa</v>
      </c>
      <c r="K3411" t="str">
        <f>VLOOKUP(A3411,таксономия!$1:$1048576,9,1)</f>
        <v xml:space="preserve"> Chordata</v>
      </c>
      <c r="L3411" t="str">
        <f>VLOOKUP(A3411,таксономия!$1:$1048576,10,1)</f>
        <v xml:space="preserve"> Craniata</v>
      </c>
      <c r="M3411" t="str">
        <f>VLOOKUP(A3411,таксономия!$1:$1048576,11,1)</f>
        <v xml:space="preserve"> Vertebrata</v>
      </c>
      <c r="N3411" t="str">
        <f>VLOOKUP(A3411,таксономия!$1:$1048576,12,1)</f>
        <v xml:space="preserve"> Euteleostomi</v>
      </c>
      <c r="O3411" t="str">
        <f>VLOOKUP(A3411,таксономия!$1:$1048576,13,1)</f>
        <v>Mammalia</v>
      </c>
      <c r="P3411" t="str">
        <f>VLOOKUP(A3411,таксономия!$1:$1048576,14,1)</f>
        <v xml:space="preserve"> Eutheria</v>
      </c>
      <c r="Q3411" t="str">
        <f>VLOOKUP(A3411,таксономия!$1:$1048576,15,1)</f>
        <v xml:space="preserve"> Euarchontoglires</v>
      </c>
      <c r="R3411" t="str">
        <f>VLOOKUP(A3411,таксономия!$1:$1048576,3,1)</f>
        <v xml:space="preserve"> Gorilla gorilla gorilla (Lowland gorilla).</v>
      </c>
      <c r="S3411">
        <f t="shared" si="53"/>
        <v>89</v>
      </c>
    </row>
    <row r="3412" spans="1:19" x14ac:dyDescent="0.3">
      <c r="A3412" t="s">
        <v>1940</v>
      </c>
      <c r="B3412" t="s">
        <v>1941</v>
      </c>
      <c r="C3412">
        <v>725</v>
      </c>
      <c r="D3412" t="s">
        <v>16</v>
      </c>
      <c r="E3412">
        <v>498</v>
      </c>
      <c r="F3412">
        <v>718</v>
      </c>
      <c r="G3412">
        <v>22248</v>
      </c>
      <c r="H3412" t="s">
        <v>17</v>
      </c>
      <c r="I3412" t="str">
        <f>VLOOKUP(A3412,таксономия!$1:$1048576,7,1)</f>
        <v>Eukaryota</v>
      </c>
      <c r="J3412" t="str">
        <f>VLOOKUP(A3412,таксономия!$1:$1048576,8,1)</f>
        <v xml:space="preserve"> Metazoa</v>
      </c>
      <c r="K3412" t="str">
        <f>VLOOKUP(A3412,таксономия!$1:$1048576,9,1)</f>
        <v xml:space="preserve"> Chordata</v>
      </c>
      <c r="L3412" t="str">
        <f>VLOOKUP(A3412,таксономия!$1:$1048576,10,1)</f>
        <v xml:space="preserve"> Craniata</v>
      </c>
      <c r="M3412" t="str">
        <f>VLOOKUP(A3412,таксономия!$1:$1048576,11,1)</f>
        <v xml:space="preserve"> Vertebrata</v>
      </c>
      <c r="N3412" t="str">
        <f>VLOOKUP(A3412,таксономия!$1:$1048576,12,1)</f>
        <v xml:space="preserve"> Euteleostomi</v>
      </c>
      <c r="O3412" t="str">
        <f>VLOOKUP(A3412,таксономия!$1:$1048576,13,1)</f>
        <v>Mammalia</v>
      </c>
      <c r="P3412" t="str">
        <f>VLOOKUP(A3412,таксономия!$1:$1048576,14,1)</f>
        <v xml:space="preserve"> Eutheria</v>
      </c>
      <c r="Q3412" t="str">
        <f>VLOOKUP(A3412,таксономия!$1:$1048576,15,1)</f>
        <v xml:space="preserve"> Euarchontoglires</v>
      </c>
      <c r="R3412" t="str">
        <f>VLOOKUP(A3412,таксономия!$1:$1048576,3,1)</f>
        <v xml:space="preserve"> Gorilla gorilla gorilla (Lowland gorilla).</v>
      </c>
      <c r="S3412">
        <f t="shared" si="53"/>
        <v>220</v>
      </c>
    </row>
    <row r="3413" spans="1:19" x14ac:dyDescent="0.3">
      <c r="A3413" t="s">
        <v>1942</v>
      </c>
      <c r="B3413" t="s">
        <v>1943</v>
      </c>
      <c r="C3413">
        <v>654</v>
      </c>
      <c r="D3413" t="s">
        <v>34</v>
      </c>
      <c r="E3413">
        <v>163</v>
      </c>
      <c r="F3413">
        <v>195</v>
      </c>
      <c r="G3413">
        <v>24995</v>
      </c>
      <c r="H3413" t="s">
        <v>35</v>
      </c>
      <c r="I3413" t="str">
        <f>VLOOKUP(A3413,таксономия!$1:$1048576,7,1)</f>
        <v>Eukaryota</v>
      </c>
      <c r="J3413" t="str">
        <f>VLOOKUP(A3413,таксономия!$1:$1048576,8,1)</f>
        <v xml:space="preserve"> Metazoa</v>
      </c>
      <c r="K3413" t="str">
        <f>VLOOKUP(A3413,таксономия!$1:$1048576,9,1)</f>
        <v xml:space="preserve"> Chordata</v>
      </c>
      <c r="L3413" t="str">
        <f>VLOOKUP(A3413,таксономия!$1:$1048576,10,1)</f>
        <v xml:space="preserve"> Craniata</v>
      </c>
      <c r="M3413" t="str">
        <f>VLOOKUP(A3413,таксономия!$1:$1048576,11,1)</f>
        <v xml:space="preserve"> Vertebrata</v>
      </c>
      <c r="N3413" t="str">
        <f>VLOOKUP(A3413,таксономия!$1:$1048576,12,1)</f>
        <v xml:space="preserve"> Euteleostomi</v>
      </c>
      <c r="O3413" t="str">
        <f>VLOOKUP(A3413,таксономия!$1:$1048576,13,1)</f>
        <v>Mammalia</v>
      </c>
      <c r="P3413" t="str">
        <f>VLOOKUP(A3413,таксономия!$1:$1048576,14,1)</f>
        <v xml:space="preserve"> Eutheria</v>
      </c>
      <c r="Q3413" t="str">
        <f>VLOOKUP(A3413,таксономия!$1:$1048576,15,1)</f>
        <v xml:space="preserve"> Euarchontoglires</v>
      </c>
      <c r="R3413" t="str">
        <f>VLOOKUP(A3413,таксономия!$1:$1048576,3,1)</f>
        <v xml:space="preserve"> Gorilla gorilla gorilla (Lowland gorilla).</v>
      </c>
      <c r="S3413">
        <f t="shared" si="53"/>
        <v>32</v>
      </c>
    </row>
    <row r="3414" spans="1:19" x14ac:dyDescent="0.3">
      <c r="A3414" t="s">
        <v>1942</v>
      </c>
      <c r="B3414" t="s">
        <v>1943</v>
      </c>
      <c r="C3414">
        <v>654</v>
      </c>
      <c r="D3414" t="s">
        <v>34</v>
      </c>
      <c r="E3414">
        <v>244</v>
      </c>
      <c r="F3414">
        <v>276</v>
      </c>
      <c r="G3414">
        <v>24995</v>
      </c>
      <c r="H3414" t="s">
        <v>35</v>
      </c>
      <c r="I3414" t="str">
        <f>VLOOKUP(A3414,таксономия!$1:$1048576,7,1)</f>
        <v>Eukaryota</v>
      </c>
      <c r="J3414" t="str">
        <f>VLOOKUP(A3414,таксономия!$1:$1048576,8,1)</f>
        <v xml:space="preserve"> Metazoa</v>
      </c>
      <c r="K3414" t="str">
        <f>VLOOKUP(A3414,таксономия!$1:$1048576,9,1)</f>
        <v xml:space="preserve"> Chordata</v>
      </c>
      <c r="L3414" t="str">
        <f>VLOOKUP(A3414,таксономия!$1:$1048576,10,1)</f>
        <v xml:space="preserve"> Craniata</v>
      </c>
      <c r="M3414" t="str">
        <f>VLOOKUP(A3414,таксономия!$1:$1048576,11,1)</f>
        <v xml:space="preserve"> Vertebrata</v>
      </c>
      <c r="N3414" t="str">
        <f>VLOOKUP(A3414,таксономия!$1:$1048576,12,1)</f>
        <v xml:space="preserve"> Euteleostomi</v>
      </c>
      <c r="O3414" t="str">
        <f>VLOOKUP(A3414,таксономия!$1:$1048576,13,1)</f>
        <v>Mammalia</v>
      </c>
      <c r="P3414" t="str">
        <f>VLOOKUP(A3414,таксономия!$1:$1048576,14,1)</f>
        <v xml:space="preserve"> Eutheria</v>
      </c>
      <c r="Q3414" t="str">
        <f>VLOOKUP(A3414,таксономия!$1:$1048576,15,1)</f>
        <v xml:space="preserve"> Euarchontoglires</v>
      </c>
      <c r="R3414" t="str">
        <f>VLOOKUP(A3414,таксономия!$1:$1048576,3,1)</f>
        <v xml:space="preserve"> Gorilla gorilla gorilla (Lowland gorilla).</v>
      </c>
      <c r="S3414">
        <f t="shared" si="53"/>
        <v>32</v>
      </c>
    </row>
    <row r="3415" spans="1:19" x14ac:dyDescent="0.3">
      <c r="A3415" t="s">
        <v>1942</v>
      </c>
      <c r="B3415" t="s">
        <v>1943</v>
      </c>
      <c r="C3415">
        <v>654</v>
      </c>
      <c r="D3415" t="s">
        <v>12</v>
      </c>
      <c r="E3415">
        <v>285</v>
      </c>
      <c r="F3415">
        <v>366</v>
      </c>
      <c r="G3415">
        <v>2697</v>
      </c>
      <c r="H3415" t="s">
        <v>13</v>
      </c>
      <c r="I3415" t="str">
        <f>VLOOKUP(A3415,таксономия!$1:$1048576,7,1)</f>
        <v>Eukaryota</v>
      </c>
      <c r="J3415" t="str">
        <f>VLOOKUP(A3415,таксономия!$1:$1048576,8,1)</f>
        <v xml:space="preserve"> Metazoa</v>
      </c>
      <c r="K3415" t="str">
        <f>VLOOKUP(A3415,таксономия!$1:$1048576,9,1)</f>
        <v xml:space="preserve"> Chordata</v>
      </c>
      <c r="L3415" t="str">
        <f>VLOOKUP(A3415,таксономия!$1:$1048576,10,1)</f>
        <v xml:space="preserve"> Craniata</v>
      </c>
      <c r="M3415" t="str">
        <f>VLOOKUP(A3415,таксономия!$1:$1048576,11,1)</f>
        <v xml:space="preserve"> Vertebrata</v>
      </c>
      <c r="N3415" t="str">
        <f>VLOOKUP(A3415,таксономия!$1:$1048576,12,1)</f>
        <v xml:space="preserve"> Euteleostomi</v>
      </c>
      <c r="O3415" t="str">
        <f>VLOOKUP(A3415,таксономия!$1:$1048576,13,1)</f>
        <v>Mammalia</v>
      </c>
      <c r="P3415" t="str">
        <f>VLOOKUP(A3415,таксономия!$1:$1048576,14,1)</f>
        <v xml:space="preserve"> Eutheria</v>
      </c>
      <c r="Q3415" t="str">
        <f>VLOOKUP(A3415,таксономия!$1:$1048576,15,1)</f>
        <v xml:space="preserve"> Euarchontoglires</v>
      </c>
      <c r="R3415" t="str">
        <f>VLOOKUP(A3415,таксономия!$1:$1048576,3,1)</f>
        <v xml:space="preserve"> Gorilla gorilla gorilla (Lowland gorilla).</v>
      </c>
      <c r="S3415">
        <f t="shared" si="53"/>
        <v>81</v>
      </c>
    </row>
    <row r="3416" spans="1:19" x14ac:dyDescent="0.3">
      <c r="A3416" t="s">
        <v>1942</v>
      </c>
      <c r="B3416" t="s">
        <v>1943</v>
      </c>
      <c r="C3416">
        <v>654</v>
      </c>
      <c r="D3416" t="s">
        <v>16</v>
      </c>
      <c r="E3416">
        <v>407</v>
      </c>
      <c r="F3416">
        <v>640</v>
      </c>
      <c r="G3416">
        <v>22248</v>
      </c>
      <c r="H3416" t="s">
        <v>17</v>
      </c>
      <c r="I3416" t="str">
        <f>VLOOKUP(A3416,таксономия!$1:$1048576,7,1)</f>
        <v>Eukaryota</v>
      </c>
      <c r="J3416" t="str">
        <f>VLOOKUP(A3416,таксономия!$1:$1048576,8,1)</f>
        <v xml:space="preserve"> Metazoa</v>
      </c>
      <c r="K3416" t="str">
        <f>VLOOKUP(A3416,таксономия!$1:$1048576,9,1)</f>
        <v xml:space="preserve"> Chordata</v>
      </c>
      <c r="L3416" t="str">
        <f>VLOOKUP(A3416,таксономия!$1:$1048576,10,1)</f>
        <v xml:space="preserve"> Craniata</v>
      </c>
      <c r="M3416" t="str">
        <f>VLOOKUP(A3416,таксономия!$1:$1048576,11,1)</f>
        <v xml:space="preserve"> Vertebrata</v>
      </c>
      <c r="N3416" t="str">
        <f>VLOOKUP(A3416,таксономия!$1:$1048576,12,1)</f>
        <v xml:space="preserve"> Euteleostomi</v>
      </c>
      <c r="O3416" t="str">
        <f>VLOOKUP(A3416,таксономия!$1:$1048576,13,1)</f>
        <v>Mammalia</v>
      </c>
      <c r="P3416" t="str">
        <f>VLOOKUP(A3416,таксономия!$1:$1048576,14,1)</f>
        <v xml:space="preserve"> Eutheria</v>
      </c>
      <c r="Q3416" t="str">
        <f>VLOOKUP(A3416,таксономия!$1:$1048576,15,1)</f>
        <v xml:space="preserve"> Euarchontoglires</v>
      </c>
      <c r="R3416" t="str">
        <f>VLOOKUP(A3416,таксономия!$1:$1048576,3,1)</f>
        <v xml:space="preserve"> Gorilla gorilla gorilla (Lowland gorilla).</v>
      </c>
      <c r="S3416">
        <f t="shared" si="53"/>
        <v>233</v>
      </c>
    </row>
    <row r="3417" spans="1:19" x14ac:dyDescent="0.3">
      <c r="A3417" t="s">
        <v>1942</v>
      </c>
      <c r="B3417" t="s">
        <v>1943</v>
      </c>
      <c r="C3417">
        <v>654</v>
      </c>
      <c r="D3417" t="s">
        <v>250</v>
      </c>
      <c r="E3417">
        <v>201</v>
      </c>
      <c r="F3417">
        <v>236</v>
      </c>
      <c r="G3417">
        <v>1772</v>
      </c>
      <c r="H3417" t="s">
        <v>251</v>
      </c>
      <c r="I3417" t="str">
        <f>VLOOKUP(A3417,таксономия!$1:$1048576,7,1)</f>
        <v>Eukaryota</v>
      </c>
      <c r="J3417" t="str">
        <f>VLOOKUP(A3417,таксономия!$1:$1048576,8,1)</f>
        <v xml:space="preserve"> Metazoa</v>
      </c>
      <c r="K3417" t="str">
        <f>VLOOKUP(A3417,таксономия!$1:$1048576,9,1)</f>
        <v xml:space="preserve"> Chordata</v>
      </c>
      <c r="L3417" t="str">
        <f>VLOOKUP(A3417,таксономия!$1:$1048576,10,1)</f>
        <v xml:space="preserve"> Craniata</v>
      </c>
      <c r="M3417" t="str">
        <f>VLOOKUP(A3417,таксономия!$1:$1048576,11,1)</f>
        <v xml:space="preserve"> Vertebrata</v>
      </c>
      <c r="N3417" t="str">
        <f>VLOOKUP(A3417,таксономия!$1:$1048576,12,1)</f>
        <v xml:space="preserve"> Euteleostomi</v>
      </c>
      <c r="O3417" t="str">
        <f>VLOOKUP(A3417,таксономия!$1:$1048576,13,1)</f>
        <v>Mammalia</v>
      </c>
      <c r="P3417" t="str">
        <f>VLOOKUP(A3417,таксономия!$1:$1048576,14,1)</f>
        <v xml:space="preserve"> Eutheria</v>
      </c>
      <c r="Q3417" t="str">
        <f>VLOOKUP(A3417,таксономия!$1:$1048576,15,1)</f>
        <v xml:space="preserve"> Euarchontoglires</v>
      </c>
      <c r="R3417" t="str">
        <f>VLOOKUP(A3417,таксономия!$1:$1048576,3,1)</f>
        <v xml:space="preserve"> Gorilla gorilla gorilla (Lowland gorilla).</v>
      </c>
      <c r="S3417">
        <f t="shared" si="53"/>
        <v>35</v>
      </c>
    </row>
    <row r="3418" spans="1:19" x14ac:dyDescent="0.3">
      <c r="A3418" t="s">
        <v>1942</v>
      </c>
      <c r="B3418" t="s">
        <v>1943</v>
      </c>
      <c r="C3418">
        <v>654</v>
      </c>
      <c r="D3418" t="s">
        <v>36</v>
      </c>
      <c r="E3418">
        <v>108</v>
      </c>
      <c r="F3418">
        <v>147</v>
      </c>
      <c r="G3418">
        <v>1582</v>
      </c>
      <c r="H3418" t="s">
        <v>37</v>
      </c>
      <c r="I3418" t="str">
        <f>VLOOKUP(A3418,таксономия!$1:$1048576,7,1)</f>
        <v>Eukaryota</v>
      </c>
      <c r="J3418" t="str">
        <f>VLOOKUP(A3418,таксономия!$1:$1048576,8,1)</f>
        <v xml:space="preserve"> Metazoa</v>
      </c>
      <c r="K3418" t="str">
        <f>VLOOKUP(A3418,таксономия!$1:$1048576,9,1)</f>
        <v xml:space="preserve"> Chordata</v>
      </c>
      <c r="L3418" t="str">
        <f>VLOOKUP(A3418,таксономия!$1:$1048576,10,1)</f>
        <v xml:space="preserve"> Craniata</v>
      </c>
      <c r="M3418" t="str">
        <f>VLOOKUP(A3418,таксономия!$1:$1048576,11,1)</f>
        <v xml:space="preserve"> Vertebrata</v>
      </c>
      <c r="N3418" t="str">
        <f>VLOOKUP(A3418,таксономия!$1:$1048576,12,1)</f>
        <v xml:space="preserve"> Euteleostomi</v>
      </c>
      <c r="O3418" t="str">
        <f>VLOOKUP(A3418,таксономия!$1:$1048576,13,1)</f>
        <v>Mammalia</v>
      </c>
      <c r="P3418" t="str">
        <f>VLOOKUP(A3418,таксономия!$1:$1048576,14,1)</f>
        <v xml:space="preserve"> Eutheria</v>
      </c>
      <c r="Q3418" t="str">
        <f>VLOOKUP(A3418,таксономия!$1:$1048576,15,1)</f>
        <v xml:space="preserve"> Euarchontoglires</v>
      </c>
      <c r="R3418" t="str">
        <f>VLOOKUP(A3418,таксономия!$1:$1048576,3,1)</f>
        <v xml:space="preserve"> Gorilla gorilla gorilla (Lowland gorilla).</v>
      </c>
      <c r="S3418">
        <f t="shared" si="53"/>
        <v>39</v>
      </c>
    </row>
    <row r="3419" spans="1:19" x14ac:dyDescent="0.3">
      <c r="A3419" t="s">
        <v>1944</v>
      </c>
      <c r="B3419" t="s">
        <v>1945</v>
      </c>
      <c r="C3419">
        <v>911</v>
      </c>
      <c r="D3419" t="s">
        <v>20</v>
      </c>
      <c r="E3419">
        <v>142</v>
      </c>
      <c r="F3419">
        <v>269</v>
      </c>
      <c r="G3419">
        <v>1926</v>
      </c>
      <c r="H3419" t="s">
        <v>21</v>
      </c>
      <c r="I3419" t="str">
        <f>VLOOKUP(A3419,таксономия!$1:$1048576,7,1)</f>
        <v>Eukaryota</v>
      </c>
      <c r="J3419" t="str">
        <f>VLOOKUP(A3419,таксономия!$1:$1048576,8,1)</f>
        <v xml:space="preserve"> Metazoa</v>
      </c>
      <c r="K3419" t="str">
        <f>VLOOKUP(A3419,таксономия!$1:$1048576,9,1)</f>
        <v xml:space="preserve"> Chordata</v>
      </c>
      <c r="L3419" t="str">
        <f>VLOOKUP(A3419,таксономия!$1:$1048576,10,1)</f>
        <v xml:space="preserve"> Craniata</v>
      </c>
      <c r="M3419" t="str">
        <f>VLOOKUP(A3419,таксономия!$1:$1048576,11,1)</f>
        <v xml:space="preserve"> Vertebrata</v>
      </c>
      <c r="N3419" t="str">
        <f>VLOOKUP(A3419,таксономия!$1:$1048576,12,1)</f>
        <v xml:space="preserve"> Euteleostomi</v>
      </c>
      <c r="O3419" t="str">
        <f>VLOOKUP(A3419,таксономия!$1:$1048576,13,1)</f>
        <v>Mammalia</v>
      </c>
      <c r="P3419" t="str">
        <f>VLOOKUP(A3419,таксономия!$1:$1048576,14,1)</f>
        <v xml:space="preserve"> Eutheria</v>
      </c>
      <c r="Q3419" t="str">
        <f>VLOOKUP(A3419,таксономия!$1:$1048576,15,1)</f>
        <v xml:space="preserve"> Euarchontoglires</v>
      </c>
      <c r="R3419" t="str">
        <f>VLOOKUP(A3419,таксономия!$1:$1048576,3,1)</f>
        <v xml:space="preserve"> Gorilla gorilla gorilla (Lowland gorilla).</v>
      </c>
      <c r="S3419">
        <f t="shared" si="53"/>
        <v>127</v>
      </c>
    </row>
    <row r="3420" spans="1:19" x14ac:dyDescent="0.3">
      <c r="A3420" t="s">
        <v>1944</v>
      </c>
      <c r="B3420" t="s">
        <v>1945</v>
      </c>
      <c r="C3420">
        <v>911</v>
      </c>
      <c r="D3420" t="s">
        <v>22</v>
      </c>
      <c r="E3420">
        <v>30</v>
      </c>
      <c r="F3420">
        <v>120</v>
      </c>
      <c r="G3420">
        <v>59728</v>
      </c>
      <c r="H3420" t="s">
        <v>23</v>
      </c>
      <c r="I3420" t="str">
        <f>VLOOKUP(A3420,таксономия!$1:$1048576,7,1)</f>
        <v>Eukaryota</v>
      </c>
      <c r="J3420" t="str">
        <f>VLOOKUP(A3420,таксономия!$1:$1048576,8,1)</f>
        <v xml:space="preserve"> Metazoa</v>
      </c>
      <c r="K3420" t="str">
        <f>VLOOKUP(A3420,таксономия!$1:$1048576,9,1)</f>
        <v xml:space="preserve"> Chordata</v>
      </c>
      <c r="L3420" t="str">
        <f>VLOOKUP(A3420,таксономия!$1:$1048576,10,1)</f>
        <v xml:space="preserve"> Craniata</v>
      </c>
      <c r="M3420" t="str">
        <f>VLOOKUP(A3420,таксономия!$1:$1048576,11,1)</f>
        <v xml:space="preserve"> Vertebrata</v>
      </c>
      <c r="N3420" t="str">
        <f>VLOOKUP(A3420,таксономия!$1:$1048576,12,1)</f>
        <v xml:space="preserve"> Euteleostomi</v>
      </c>
      <c r="O3420" t="str">
        <f>VLOOKUP(A3420,таксономия!$1:$1048576,13,1)</f>
        <v>Mammalia</v>
      </c>
      <c r="P3420" t="str">
        <f>VLOOKUP(A3420,таксономия!$1:$1048576,14,1)</f>
        <v xml:space="preserve"> Eutheria</v>
      </c>
      <c r="Q3420" t="str">
        <f>VLOOKUP(A3420,таксономия!$1:$1048576,15,1)</f>
        <v xml:space="preserve"> Euarchontoglires</v>
      </c>
      <c r="R3420" t="str">
        <f>VLOOKUP(A3420,таксономия!$1:$1048576,3,1)</f>
        <v xml:space="preserve"> Gorilla gorilla gorilla (Lowland gorilla).</v>
      </c>
      <c r="S3420">
        <f t="shared" si="53"/>
        <v>90</v>
      </c>
    </row>
    <row r="3421" spans="1:19" x14ac:dyDescent="0.3">
      <c r="A3421" t="s">
        <v>1944</v>
      </c>
      <c r="B3421" t="s">
        <v>1945</v>
      </c>
      <c r="C3421">
        <v>911</v>
      </c>
      <c r="D3421" t="s">
        <v>12</v>
      </c>
      <c r="E3421">
        <v>284</v>
      </c>
      <c r="F3421">
        <v>362</v>
      </c>
      <c r="G3421">
        <v>2697</v>
      </c>
      <c r="H3421" t="s">
        <v>13</v>
      </c>
      <c r="I3421" t="str">
        <f>VLOOKUP(A3421,таксономия!$1:$1048576,7,1)</f>
        <v>Eukaryota</v>
      </c>
      <c r="J3421" t="str">
        <f>VLOOKUP(A3421,таксономия!$1:$1048576,8,1)</f>
        <v xml:space="preserve"> Metazoa</v>
      </c>
      <c r="K3421" t="str">
        <f>VLOOKUP(A3421,таксономия!$1:$1048576,9,1)</f>
        <v xml:space="preserve"> Chordata</v>
      </c>
      <c r="L3421" t="str">
        <f>VLOOKUP(A3421,таксономия!$1:$1048576,10,1)</f>
        <v xml:space="preserve"> Craniata</v>
      </c>
      <c r="M3421" t="str">
        <f>VLOOKUP(A3421,таксономия!$1:$1048576,11,1)</f>
        <v xml:space="preserve"> Vertebrata</v>
      </c>
      <c r="N3421" t="str">
        <f>VLOOKUP(A3421,таксономия!$1:$1048576,12,1)</f>
        <v xml:space="preserve"> Euteleostomi</v>
      </c>
      <c r="O3421" t="str">
        <f>VLOOKUP(A3421,таксономия!$1:$1048576,13,1)</f>
        <v>Mammalia</v>
      </c>
      <c r="P3421" t="str">
        <f>VLOOKUP(A3421,таксономия!$1:$1048576,14,1)</f>
        <v xml:space="preserve"> Eutheria</v>
      </c>
      <c r="Q3421" t="str">
        <f>VLOOKUP(A3421,таксономия!$1:$1048576,15,1)</f>
        <v xml:space="preserve"> Euarchontoglires</v>
      </c>
      <c r="R3421" t="str">
        <f>VLOOKUP(A3421,таксономия!$1:$1048576,3,1)</f>
        <v xml:space="preserve"> Gorilla gorilla gorilla (Lowland gorilla).</v>
      </c>
      <c r="S3421">
        <f t="shared" si="53"/>
        <v>78</v>
      </c>
    </row>
    <row r="3422" spans="1:19" x14ac:dyDescent="0.3">
      <c r="A3422" t="s">
        <v>1944</v>
      </c>
      <c r="B3422" t="s">
        <v>1945</v>
      </c>
      <c r="C3422">
        <v>911</v>
      </c>
      <c r="D3422" t="s">
        <v>24</v>
      </c>
      <c r="E3422">
        <v>441</v>
      </c>
      <c r="F3422">
        <v>714</v>
      </c>
      <c r="G3422">
        <v>24806</v>
      </c>
      <c r="H3422" t="s">
        <v>25</v>
      </c>
      <c r="I3422" t="str">
        <f>VLOOKUP(A3422,таксономия!$1:$1048576,7,1)</f>
        <v>Eukaryota</v>
      </c>
      <c r="J3422" t="str">
        <f>VLOOKUP(A3422,таксономия!$1:$1048576,8,1)</f>
        <v xml:space="preserve"> Metazoa</v>
      </c>
      <c r="K3422" t="str">
        <f>VLOOKUP(A3422,таксономия!$1:$1048576,9,1)</f>
        <v xml:space="preserve"> Chordata</v>
      </c>
      <c r="L3422" t="str">
        <f>VLOOKUP(A3422,таксономия!$1:$1048576,10,1)</f>
        <v xml:space="preserve"> Craniata</v>
      </c>
      <c r="M3422" t="str">
        <f>VLOOKUP(A3422,таксономия!$1:$1048576,11,1)</f>
        <v xml:space="preserve"> Vertebrata</v>
      </c>
      <c r="N3422" t="str">
        <f>VLOOKUP(A3422,таксономия!$1:$1048576,12,1)</f>
        <v xml:space="preserve"> Euteleostomi</v>
      </c>
      <c r="O3422" t="str">
        <f>VLOOKUP(A3422,таксономия!$1:$1048576,13,1)</f>
        <v>Mammalia</v>
      </c>
      <c r="P3422" t="str">
        <f>VLOOKUP(A3422,таксономия!$1:$1048576,14,1)</f>
        <v xml:space="preserve"> Eutheria</v>
      </c>
      <c r="Q3422" t="str">
        <f>VLOOKUP(A3422,таксономия!$1:$1048576,15,1)</f>
        <v xml:space="preserve"> Euarchontoglires</v>
      </c>
      <c r="R3422" t="str">
        <f>VLOOKUP(A3422,таксономия!$1:$1048576,3,1)</f>
        <v xml:space="preserve"> Gorilla gorilla gorilla (Lowland gorilla).</v>
      </c>
      <c r="S3422">
        <f t="shared" si="53"/>
        <v>273</v>
      </c>
    </row>
    <row r="3423" spans="1:19" x14ac:dyDescent="0.3">
      <c r="A3423" t="s">
        <v>1946</v>
      </c>
      <c r="B3423" t="s">
        <v>1947</v>
      </c>
      <c r="C3423">
        <v>937</v>
      </c>
      <c r="D3423" t="s">
        <v>20</v>
      </c>
      <c r="E3423">
        <v>170</v>
      </c>
      <c r="F3423">
        <v>297</v>
      </c>
      <c r="G3423">
        <v>1926</v>
      </c>
      <c r="H3423" t="s">
        <v>21</v>
      </c>
      <c r="I3423" t="str">
        <f>VLOOKUP(A3423,таксономия!$1:$1048576,7,1)</f>
        <v>Eukaryota</v>
      </c>
      <c r="J3423" t="str">
        <f>VLOOKUP(A3423,таксономия!$1:$1048576,8,1)</f>
        <v xml:space="preserve"> Metazoa</v>
      </c>
      <c r="K3423" t="str">
        <f>VLOOKUP(A3423,таксономия!$1:$1048576,9,1)</f>
        <v xml:space="preserve"> Chordata</v>
      </c>
      <c r="L3423" t="str">
        <f>VLOOKUP(A3423,таксономия!$1:$1048576,10,1)</f>
        <v xml:space="preserve"> Craniata</v>
      </c>
      <c r="M3423" t="str">
        <f>VLOOKUP(A3423,таксономия!$1:$1048576,11,1)</f>
        <v xml:space="preserve"> Vertebrata</v>
      </c>
      <c r="N3423" t="str">
        <f>VLOOKUP(A3423,таксономия!$1:$1048576,12,1)</f>
        <v xml:space="preserve"> Euteleostomi</v>
      </c>
      <c r="O3423" t="str">
        <f>VLOOKUP(A3423,таксономия!$1:$1048576,13,1)</f>
        <v>Mammalia</v>
      </c>
      <c r="P3423" t="str">
        <f>VLOOKUP(A3423,таксономия!$1:$1048576,14,1)</f>
        <v xml:space="preserve"> Eutheria</v>
      </c>
      <c r="Q3423" t="str">
        <f>VLOOKUP(A3423,таксономия!$1:$1048576,15,1)</f>
        <v xml:space="preserve"> Euarchontoglires</v>
      </c>
      <c r="R3423" t="str">
        <f>VLOOKUP(A3423,таксономия!$1:$1048576,3,1)</f>
        <v xml:space="preserve"> Gorilla gorilla gorilla (Lowland gorilla).</v>
      </c>
      <c r="S3423">
        <f t="shared" si="53"/>
        <v>127</v>
      </c>
    </row>
    <row r="3424" spans="1:19" x14ac:dyDescent="0.3">
      <c r="A3424" t="s">
        <v>1946</v>
      </c>
      <c r="B3424" t="s">
        <v>1947</v>
      </c>
      <c r="C3424">
        <v>937</v>
      </c>
      <c r="D3424" t="s">
        <v>22</v>
      </c>
      <c r="E3424">
        <v>58</v>
      </c>
      <c r="F3424">
        <v>148</v>
      </c>
      <c r="G3424">
        <v>59728</v>
      </c>
      <c r="H3424" t="s">
        <v>23</v>
      </c>
      <c r="I3424" t="str">
        <f>VLOOKUP(A3424,таксономия!$1:$1048576,7,1)</f>
        <v>Eukaryota</v>
      </c>
      <c r="J3424" t="str">
        <f>VLOOKUP(A3424,таксономия!$1:$1048576,8,1)</f>
        <v xml:space="preserve"> Metazoa</v>
      </c>
      <c r="K3424" t="str">
        <f>VLOOKUP(A3424,таксономия!$1:$1048576,9,1)</f>
        <v xml:space="preserve"> Chordata</v>
      </c>
      <c r="L3424" t="str">
        <f>VLOOKUP(A3424,таксономия!$1:$1048576,10,1)</f>
        <v xml:space="preserve"> Craniata</v>
      </c>
      <c r="M3424" t="str">
        <f>VLOOKUP(A3424,таксономия!$1:$1048576,11,1)</f>
        <v xml:space="preserve"> Vertebrata</v>
      </c>
      <c r="N3424" t="str">
        <f>VLOOKUP(A3424,таксономия!$1:$1048576,12,1)</f>
        <v xml:space="preserve"> Euteleostomi</v>
      </c>
      <c r="O3424" t="str">
        <f>VLOOKUP(A3424,таксономия!$1:$1048576,13,1)</f>
        <v>Mammalia</v>
      </c>
      <c r="P3424" t="str">
        <f>VLOOKUP(A3424,таксономия!$1:$1048576,14,1)</f>
        <v xml:space="preserve"> Eutheria</v>
      </c>
      <c r="Q3424" t="str">
        <f>VLOOKUP(A3424,таксономия!$1:$1048576,15,1)</f>
        <v xml:space="preserve"> Euarchontoglires</v>
      </c>
      <c r="R3424" t="str">
        <f>VLOOKUP(A3424,таксономия!$1:$1048576,3,1)</f>
        <v xml:space="preserve"> Gorilla gorilla gorilla (Lowland gorilla).</v>
      </c>
      <c r="S3424">
        <f t="shared" si="53"/>
        <v>90</v>
      </c>
    </row>
    <row r="3425" spans="1:19" x14ac:dyDescent="0.3">
      <c r="A3425" t="s">
        <v>1946</v>
      </c>
      <c r="B3425" t="s">
        <v>1947</v>
      </c>
      <c r="C3425">
        <v>937</v>
      </c>
      <c r="D3425" t="s">
        <v>12</v>
      </c>
      <c r="E3425">
        <v>313</v>
      </c>
      <c r="F3425">
        <v>391</v>
      </c>
      <c r="G3425">
        <v>2697</v>
      </c>
      <c r="H3425" t="s">
        <v>13</v>
      </c>
      <c r="I3425" t="str">
        <f>VLOOKUP(A3425,таксономия!$1:$1048576,7,1)</f>
        <v>Eukaryota</v>
      </c>
      <c r="J3425" t="str">
        <f>VLOOKUP(A3425,таксономия!$1:$1048576,8,1)</f>
        <v xml:space="preserve"> Metazoa</v>
      </c>
      <c r="K3425" t="str">
        <f>VLOOKUP(A3425,таксономия!$1:$1048576,9,1)</f>
        <v xml:space="preserve"> Chordata</v>
      </c>
      <c r="L3425" t="str">
        <f>VLOOKUP(A3425,таксономия!$1:$1048576,10,1)</f>
        <v xml:space="preserve"> Craniata</v>
      </c>
      <c r="M3425" t="str">
        <f>VLOOKUP(A3425,таксономия!$1:$1048576,11,1)</f>
        <v xml:space="preserve"> Vertebrata</v>
      </c>
      <c r="N3425" t="str">
        <f>VLOOKUP(A3425,таксономия!$1:$1048576,12,1)</f>
        <v xml:space="preserve"> Euteleostomi</v>
      </c>
      <c r="O3425" t="str">
        <f>VLOOKUP(A3425,таксономия!$1:$1048576,13,1)</f>
        <v>Mammalia</v>
      </c>
      <c r="P3425" t="str">
        <f>VLOOKUP(A3425,таксономия!$1:$1048576,14,1)</f>
        <v xml:space="preserve"> Eutheria</v>
      </c>
      <c r="Q3425" t="str">
        <f>VLOOKUP(A3425,таксономия!$1:$1048576,15,1)</f>
        <v xml:space="preserve"> Euarchontoglires</v>
      </c>
      <c r="R3425" t="str">
        <f>VLOOKUP(A3425,таксономия!$1:$1048576,3,1)</f>
        <v xml:space="preserve"> Gorilla gorilla gorilla (Lowland gorilla).</v>
      </c>
      <c r="S3425">
        <f t="shared" si="53"/>
        <v>78</v>
      </c>
    </row>
    <row r="3426" spans="1:19" x14ac:dyDescent="0.3">
      <c r="A3426" t="s">
        <v>1946</v>
      </c>
      <c r="B3426" t="s">
        <v>1947</v>
      </c>
      <c r="C3426">
        <v>937</v>
      </c>
      <c r="D3426" t="s">
        <v>24</v>
      </c>
      <c r="E3426">
        <v>473</v>
      </c>
      <c r="F3426">
        <v>746</v>
      </c>
      <c r="G3426">
        <v>24806</v>
      </c>
      <c r="H3426" t="s">
        <v>25</v>
      </c>
      <c r="I3426" t="str">
        <f>VLOOKUP(A3426,таксономия!$1:$1048576,7,1)</f>
        <v>Eukaryota</v>
      </c>
      <c r="J3426" t="str">
        <f>VLOOKUP(A3426,таксономия!$1:$1048576,8,1)</f>
        <v xml:space="preserve"> Metazoa</v>
      </c>
      <c r="K3426" t="str">
        <f>VLOOKUP(A3426,таксономия!$1:$1048576,9,1)</f>
        <v xml:space="preserve"> Chordata</v>
      </c>
      <c r="L3426" t="str">
        <f>VLOOKUP(A3426,таксономия!$1:$1048576,10,1)</f>
        <v xml:space="preserve"> Craniata</v>
      </c>
      <c r="M3426" t="str">
        <f>VLOOKUP(A3426,таксономия!$1:$1048576,11,1)</f>
        <v xml:space="preserve"> Vertebrata</v>
      </c>
      <c r="N3426" t="str">
        <f>VLOOKUP(A3426,таксономия!$1:$1048576,12,1)</f>
        <v xml:space="preserve"> Euteleostomi</v>
      </c>
      <c r="O3426" t="str">
        <f>VLOOKUP(A3426,таксономия!$1:$1048576,13,1)</f>
        <v>Mammalia</v>
      </c>
      <c r="P3426" t="str">
        <f>VLOOKUP(A3426,таксономия!$1:$1048576,14,1)</f>
        <v xml:space="preserve"> Eutheria</v>
      </c>
      <c r="Q3426" t="str">
        <f>VLOOKUP(A3426,таксономия!$1:$1048576,15,1)</f>
        <v xml:space="preserve"> Euarchontoglires</v>
      </c>
      <c r="R3426" t="str">
        <f>VLOOKUP(A3426,таксономия!$1:$1048576,3,1)</f>
        <v xml:space="preserve"> Gorilla gorilla gorilla (Lowland gorilla).</v>
      </c>
      <c r="S3426">
        <f t="shared" si="53"/>
        <v>273</v>
      </c>
    </row>
    <row r="3427" spans="1:19" x14ac:dyDescent="0.3">
      <c r="A3427" t="s">
        <v>1948</v>
      </c>
      <c r="B3427" t="s">
        <v>1949</v>
      </c>
      <c r="C3427">
        <v>431</v>
      </c>
      <c r="D3427" t="s">
        <v>12</v>
      </c>
      <c r="E3427">
        <v>70</v>
      </c>
      <c r="F3427">
        <v>151</v>
      </c>
      <c r="G3427">
        <v>2697</v>
      </c>
      <c r="H3427" t="s">
        <v>13</v>
      </c>
      <c r="I3427" t="str">
        <f>VLOOKUP(A3427,таксономия!$1:$1048576,7,1)</f>
        <v>Eukaryota</v>
      </c>
      <c r="J3427" t="str">
        <f>VLOOKUP(A3427,таксономия!$1:$1048576,8,1)</f>
        <v xml:space="preserve"> Metazoa</v>
      </c>
      <c r="K3427" t="str">
        <f>VLOOKUP(A3427,таксономия!$1:$1048576,9,1)</f>
        <v xml:space="preserve"> Chordata</v>
      </c>
      <c r="L3427" t="str">
        <f>VLOOKUP(A3427,таксономия!$1:$1048576,10,1)</f>
        <v xml:space="preserve"> Craniata</v>
      </c>
      <c r="M3427" t="str">
        <f>VLOOKUP(A3427,таксономия!$1:$1048576,11,1)</f>
        <v xml:space="preserve"> Vertebrata</v>
      </c>
      <c r="N3427" t="str">
        <f>VLOOKUP(A3427,таксономия!$1:$1048576,12,1)</f>
        <v xml:space="preserve"> Euteleostomi</v>
      </c>
      <c r="O3427" t="str">
        <f>VLOOKUP(A3427,таксономия!$1:$1048576,13,1)</f>
        <v>Mammalia</v>
      </c>
      <c r="P3427" t="str">
        <f>VLOOKUP(A3427,таксономия!$1:$1048576,14,1)</f>
        <v xml:space="preserve"> Eutheria</v>
      </c>
      <c r="Q3427" t="str">
        <f>VLOOKUP(A3427,таксономия!$1:$1048576,15,1)</f>
        <v xml:space="preserve"> Euarchontoglires</v>
      </c>
      <c r="R3427" t="str">
        <f>VLOOKUP(A3427,таксономия!$1:$1048576,3,1)</f>
        <v xml:space="preserve"> Gorilla gorilla gorilla (Lowland gorilla).</v>
      </c>
      <c r="S3427">
        <f t="shared" si="53"/>
        <v>81</v>
      </c>
    </row>
    <row r="3428" spans="1:19" x14ac:dyDescent="0.3">
      <c r="A3428" t="s">
        <v>1948</v>
      </c>
      <c r="B3428" t="s">
        <v>1949</v>
      </c>
      <c r="C3428">
        <v>431</v>
      </c>
      <c r="D3428" t="s">
        <v>16</v>
      </c>
      <c r="E3428">
        <v>179</v>
      </c>
      <c r="F3428">
        <v>419</v>
      </c>
      <c r="G3428">
        <v>22248</v>
      </c>
      <c r="H3428" t="s">
        <v>17</v>
      </c>
      <c r="I3428" t="str">
        <f>VLOOKUP(A3428,таксономия!$1:$1048576,7,1)</f>
        <v>Eukaryota</v>
      </c>
      <c r="J3428" t="str">
        <f>VLOOKUP(A3428,таксономия!$1:$1048576,8,1)</f>
        <v xml:space="preserve"> Metazoa</v>
      </c>
      <c r="K3428" t="str">
        <f>VLOOKUP(A3428,таксономия!$1:$1048576,9,1)</f>
        <v xml:space="preserve"> Chordata</v>
      </c>
      <c r="L3428" t="str">
        <f>VLOOKUP(A3428,таксономия!$1:$1048576,10,1)</f>
        <v xml:space="preserve"> Craniata</v>
      </c>
      <c r="M3428" t="str">
        <f>VLOOKUP(A3428,таксономия!$1:$1048576,11,1)</f>
        <v xml:space="preserve"> Vertebrata</v>
      </c>
      <c r="N3428" t="str">
        <f>VLOOKUP(A3428,таксономия!$1:$1048576,12,1)</f>
        <v xml:space="preserve"> Euteleostomi</v>
      </c>
      <c r="O3428" t="str">
        <f>VLOOKUP(A3428,таксономия!$1:$1048576,13,1)</f>
        <v>Mammalia</v>
      </c>
      <c r="P3428" t="str">
        <f>VLOOKUP(A3428,таксономия!$1:$1048576,14,1)</f>
        <v xml:space="preserve"> Eutheria</v>
      </c>
      <c r="Q3428" t="str">
        <f>VLOOKUP(A3428,таксономия!$1:$1048576,15,1)</f>
        <v xml:space="preserve"> Euarchontoglires</v>
      </c>
      <c r="R3428" t="str">
        <f>VLOOKUP(A3428,таксономия!$1:$1048576,3,1)</f>
        <v xml:space="preserve"> Gorilla gorilla gorilla (Lowland gorilla).</v>
      </c>
      <c r="S3428">
        <f t="shared" si="53"/>
        <v>240</v>
      </c>
    </row>
    <row r="3429" spans="1:19" x14ac:dyDescent="0.3">
      <c r="A3429" t="s">
        <v>1950</v>
      </c>
      <c r="B3429" t="s">
        <v>1951</v>
      </c>
      <c r="C3429">
        <v>1883</v>
      </c>
      <c r="D3429" t="s">
        <v>12</v>
      </c>
      <c r="E3429">
        <v>28</v>
      </c>
      <c r="F3429">
        <v>105</v>
      </c>
      <c r="G3429">
        <v>2697</v>
      </c>
      <c r="H3429" t="s">
        <v>13</v>
      </c>
      <c r="I3429" t="str">
        <f>VLOOKUP(A3429,таксономия!$1:$1048576,7,1)</f>
        <v>Eukaryota</v>
      </c>
      <c r="J3429" t="str">
        <f>VLOOKUP(A3429,таксономия!$1:$1048576,8,1)</f>
        <v xml:space="preserve"> Metazoa</v>
      </c>
      <c r="K3429" t="str">
        <f>VLOOKUP(A3429,таксономия!$1:$1048576,9,1)</f>
        <v xml:space="preserve"> Chordata</v>
      </c>
      <c r="L3429" t="str">
        <f>VLOOKUP(A3429,таксономия!$1:$1048576,10,1)</f>
        <v xml:space="preserve"> Craniata</v>
      </c>
      <c r="M3429" t="str">
        <f>VLOOKUP(A3429,таксономия!$1:$1048576,11,1)</f>
        <v xml:space="preserve"> Vertebrata</v>
      </c>
      <c r="N3429" t="str">
        <f>VLOOKUP(A3429,таксономия!$1:$1048576,12,1)</f>
        <v xml:space="preserve"> Euteleostomi</v>
      </c>
      <c r="O3429" t="str">
        <f>VLOOKUP(A3429,таксономия!$1:$1048576,13,1)</f>
        <v>Mammalia</v>
      </c>
      <c r="P3429" t="str">
        <f>VLOOKUP(A3429,таксономия!$1:$1048576,14,1)</f>
        <v xml:space="preserve"> Eutheria</v>
      </c>
      <c r="Q3429" t="str">
        <f>VLOOKUP(A3429,таксономия!$1:$1048576,15,1)</f>
        <v xml:space="preserve"> Euarchontoglires</v>
      </c>
      <c r="R3429" t="str">
        <f>VLOOKUP(A3429,таксономия!$1:$1048576,3,1)</f>
        <v xml:space="preserve"> Gorilla gorilla gorilla (Lowland gorilla).</v>
      </c>
      <c r="S3429">
        <f t="shared" si="53"/>
        <v>77</v>
      </c>
    </row>
    <row r="3430" spans="1:19" x14ac:dyDescent="0.3">
      <c r="A3430" t="s">
        <v>1950</v>
      </c>
      <c r="B3430" t="s">
        <v>1951</v>
      </c>
      <c r="C3430">
        <v>1883</v>
      </c>
      <c r="D3430" t="s">
        <v>12</v>
      </c>
      <c r="E3430">
        <v>142</v>
      </c>
      <c r="F3430">
        <v>219</v>
      </c>
      <c r="G3430">
        <v>2697</v>
      </c>
      <c r="H3430" t="s">
        <v>13</v>
      </c>
      <c r="I3430" t="str">
        <f>VLOOKUP(A3430,таксономия!$1:$1048576,7,1)</f>
        <v>Eukaryota</v>
      </c>
      <c r="J3430" t="str">
        <f>VLOOKUP(A3430,таксономия!$1:$1048576,8,1)</f>
        <v xml:space="preserve"> Metazoa</v>
      </c>
      <c r="K3430" t="str">
        <f>VLOOKUP(A3430,таксономия!$1:$1048576,9,1)</f>
        <v xml:space="preserve"> Chordata</v>
      </c>
      <c r="L3430" t="str">
        <f>VLOOKUP(A3430,таксономия!$1:$1048576,10,1)</f>
        <v xml:space="preserve"> Craniata</v>
      </c>
      <c r="M3430" t="str">
        <f>VLOOKUP(A3430,таксономия!$1:$1048576,11,1)</f>
        <v xml:space="preserve"> Vertebrata</v>
      </c>
      <c r="N3430" t="str">
        <f>VLOOKUP(A3430,таксономия!$1:$1048576,12,1)</f>
        <v xml:space="preserve"> Euteleostomi</v>
      </c>
      <c r="O3430" t="str">
        <f>VLOOKUP(A3430,таксономия!$1:$1048576,13,1)</f>
        <v>Mammalia</v>
      </c>
      <c r="P3430" t="str">
        <f>VLOOKUP(A3430,таксономия!$1:$1048576,14,1)</f>
        <v xml:space="preserve"> Eutheria</v>
      </c>
      <c r="Q3430" t="str">
        <f>VLOOKUP(A3430,таксономия!$1:$1048576,15,1)</f>
        <v xml:space="preserve"> Euarchontoglires</v>
      </c>
      <c r="R3430" t="str">
        <f>VLOOKUP(A3430,таксономия!$1:$1048576,3,1)</f>
        <v xml:space="preserve"> Gorilla gorilla gorilla (Lowland gorilla).</v>
      </c>
      <c r="S3430">
        <f t="shared" si="53"/>
        <v>77</v>
      </c>
    </row>
    <row r="3431" spans="1:19" x14ac:dyDescent="0.3">
      <c r="A3431" t="s">
        <v>1950</v>
      </c>
      <c r="B3431" t="s">
        <v>1951</v>
      </c>
      <c r="C3431">
        <v>1883</v>
      </c>
      <c r="D3431" t="s">
        <v>12</v>
      </c>
      <c r="E3431">
        <v>256</v>
      </c>
      <c r="F3431">
        <v>333</v>
      </c>
      <c r="G3431">
        <v>2697</v>
      </c>
      <c r="H3431" t="s">
        <v>13</v>
      </c>
      <c r="I3431" t="str">
        <f>VLOOKUP(A3431,таксономия!$1:$1048576,7,1)</f>
        <v>Eukaryota</v>
      </c>
      <c r="J3431" t="str">
        <f>VLOOKUP(A3431,таксономия!$1:$1048576,8,1)</f>
        <v xml:space="preserve"> Metazoa</v>
      </c>
      <c r="K3431" t="str">
        <f>VLOOKUP(A3431,таксономия!$1:$1048576,9,1)</f>
        <v xml:space="preserve"> Chordata</v>
      </c>
      <c r="L3431" t="str">
        <f>VLOOKUP(A3431,таксономия!$1:$1048576,10,1)</f>
        <v xml:space="preserve"> Craniata</v>
      </c>
      <c r="M3431" t="str">
        <f>VLOOKUP(A3431,таксономия!$1:$1048576,11,1)</f>
        <v xml:space="preserve"> Vertebrata</v>
      </c>
      <c r="N3431" t="str">
        <f>VLOOKUP(A3431,таксономия!$1:$1048576,12,1)</f>
        <v xml:space="preserve"> Euteleostomi</v>
      </c>
      <c r="O3431" t="str">
        <f>VLOOKUP(A3431,таксономия!$1:$1048576,13,1)</f>
        <v>Mammalia</v>
      </c>
      <c r="P3431" t="str">
        <f>VLOOKUP(A3431,таксономия!$1:$1048576,14,1)</f>
        <v xml:space="preserve"> Eutheria</v>
      </c>
      <c r="Q3431" t="str">
        <f>VLOOKUP(A3431,таксономия!$1:$1048576,15,1)</f>
        <v xml:space="preserve"> Euarchontoglires</v>
      </c>
      <c r="R3431" t="str">
        <f>VLOOKUP(A3431,таксономия!$1:$1048576,3,1)</f>
        <v xml:space="preserve"> Gorilla gorilla gorilla (Lowland gorilla).</v>
      </c>
      <c r="S3431">
        <f t="shared" si="53"/>
        <v>77</v>
      </c>
    </row>
    <row r="3432" spans="1:19" x14ac:dyDescent="0.3">
      <c r="A3432" t="s">
        <v>1950</v>
      </c>
      <c r="B3432" t="s">
        <v>1951</v>
      </c>
      <c r="C3432">
        <v>1883</v>
      </c>
      <c r="D3432" t="s">
        <v>12</v>
      </c>
      <c r="E3432">
        <v>370</v>
      </c>
      <c r="F3432">
        <v>415</v>
      </c>
      <c r="G3432">
        <v>2697</v>
      </c>
      <c r="H3432" t="s">
        <v>13</v>
      </c>
      <c r="I3432" t="str">
        <f>VLOOKUP(A3432,таксономия!$1:$1048576,7,1)</f>
        <v>Eukaryota</v>
      </c>
      <c r="J3432" t="str">
        <f>VLOOKUP(A3432,таксономия!$1:$1048576,8,1)</f>
        <v xml:space="preserve"> Metazoa</v>
      </c>
      <c r="K3432" t="str">
        <f>VLOOKUP(A3432,таксономия!$1:$1048576,9,1)</f>
        <v xml:space="preserve"> Chordata</v>
      </c>
      <c r="L3432" t="str">
        <f>VLOOKUP(A3432,таксономия!$1:$1048576,10,1)</f>
        <v xml:space="preserve"> Craniata</v>
      </c>
      <c r="M3432" t="str">
        <f>VLOOKUP(A3432,таксономия!$1:$1048576,11,1)</f>
        <v xml:space="preserve"> Vertebrata</v>
      </c>
      <c r="N3432" t="str">
        <f>VLOOKUP(A3432,таксономия!$1:$1048576,12,1)</f>
        <v xml:space="preserve"> Euteleostomi</v>
      </c>
      <c r="O3432" t="str">
        <f>VLOOKUP(A3432,таксономия!$1:$1048576,13,1)</f>
        <v>Mammalia</v>
      </c>
      <c r="P3432" t="str">
        <f>VLOOKUP(A3432,таксономия!$1:$1048576,14,1)</f>
        <v xml:space="preserve"> Eutheria</v>
      </c>
      <c r="Q3432" t="str">
        <f>VLOOKUP(A3432,таксономия!$1:$1048576,15,1)</f>
        <v xml:space="preserve"> Euarchontoglires</v>
      </c>
      <c r="R3432" t="str">
        <f>VLOOKUP(A3432,таксономия!$1:$1048576,3,1)</f>
        <v xml:space="preserve"> Gorilla gorilla gorilla (Lowland gorilla).</v>
      </c>
      <c r="S3432">
        <f t="shared" si="53"/>
        <v>45</v>
      </c>
    </row>
    <row r="3433" spans="1:19" x14ac:dyDescent="0.3">
      <c r="A3433" t="s">
        <v>1950</v>
      </c>
      <c r="B3433" t="s">
        <v>1951</v>
      </c>
      <c r="C3433">
        <v>1883</v>
      </c>
      <c r="D3433" t="s">
        <v>12</v>
      </c>
      <c r="E3433">
        <v>422</v>
      </c>
      <c r="F3433">
        <v>467</v>
      </c>
      <c r="G3433">
        <v>2697</v>
      </c>
      <c r="H3433" t="s">
        <v>13</v>
      </c>
      <c r="I3433" t="str">
        <f>VLOOKUP(A3433,таксономия!$1:$1048576,7,1)</f>
        <v>Eukaryota</v>
      </c>
      <c r="J3433" t="str">
        <f>VLOOKUP(A3433,таксономия!$1:$1048576,8,1)</f>
        <v xml:space="preserve"> Metazoa</v>
      </c>
      <c r="K3433" t="str">
        <f>VLOOKUP(A3433,таксономия!$1:$1048576,9,1)</f>
        <v xml:space="preserve"> Chordata</v>
      </c>
      <c r="L3433" t="str">
        <f>VLOOKUP(A3433,таксономия!$1:$1048576,10,1)</f>
        <v xml:space="preserve"> Craniata</v>
      </c>
      <c r="M3433" t="str">
        <f>VLOOKUP(A3433,таксономия!$1:$1048576,11,1)</f>
        <v xml:space="preserve"> Vertebrata</v>
      </c>
      <c r="N3433" t="str">
        <f>VLOOKUP(A3433,таксономия!$1:$1048576,12,1)</f>
        <v xml:space="preserve"> Euteleostomi</v>
      </c>
      <c r="O3433" t="str">
        <f>VLOOKUP(A3433,таксономия!$1:$1048576,13,1)</f>
        <v>Mammalia</v>
      </c>
      <c r="P3433" t="str">
        <f>VLOOKUP(A3433,таксономия!$1:$1048576,14,1)</f>
        <v xml:space="preserve"> Eutheria</v>
      </c>
      <c r="Q3433" t="str">
        <f>VLOOKUP(A3433,таксономия!$1:$1048576,15,1)</f>
        <v xml:space="preserve"> Euarchontoglires</v>
      </c>
      <c r="R3433" t="str">
        <f>VLOOKUP(A3433,таксономия!$1:$1048576,3,1)</f>
        <v xml:space="preserve"> Gorilla gorilla gorilla (Lowland gorilla).</v>
      </c>
      <c r="S3433">
        <f t="shared" si="53"/>
        <v>45</v>
      </c>
    </row>
    <row r="3434" spans="1:19" x14ac:dyDescent="0.3">
      <c r="A3434" t="s">
        <v>1950</v>
      </c>
      <c r="B3434" t="s">
        <v>1951</v>
      </c>
      <c r="C3434">
        <v>1883</v>
      </c>
      <c r="D3434" t="s">
        <v>12</v>
      </c>
      <c r="E3434">
        <v>474</v>
      </c>
      <c r="F3434">
        <v>551</v>
      </c>
      <c r="G3434">
        <v>2697</v>
      </c>
      <c r="H3434" t="s">
        <v>13</v>
      </c>
      <c r="I3434" t="str">
        <f>VLOOKUP(A3434,таксономия!$1:$1048576,7,1)</f>
        <v>Eukaryota</v>
      </c>
      <c r="J3434" t="str">
        <f>VLOOKUP(A3434,таксономия!$1:$1048576,8,1)</f>
        <v xml:space="preserve"> Metazoa</v>
      </c>
      <c r="K3434" t="str">
        <f>VLOOKUP(A3434,таксономия!$1:$1048576,9,1)</f>
        <v xml:space="preserve"> Chordata</v>
      </c>
      <c r="L3434" t="str">
        <f>VLOOKUP(A3434,таксономия!$1:$1048576,10,1)</f>
        <v xml:space="preserve"> Craniata</v>
      </c>
      <c r="M3434" t="str">
        <f>VLOOKUP(A3434,таксономия!$1:$1048576,11,1)</f>
        <v xml:space="preserve"> Vertebrata</v>
      </c>
      <c r="N3434" t="str">
        <f>VLOOKUP(A3434,таксономия!$1:$1048576,12,1)</f>
        <v xml:space="preserve"> Euteleostomi</v>
      </c>
      <c r="O3434" t="str">
        <f>VLOOKUP(A3434,таксономия!$1:$1048576,13,1)</f>
        <v>Mammalia</v>
      </c>
      <c r="P3434" t="str">
        <f>VLOOKUP(A3434,таксономия!$1:$1048576,14,1)</f>
        <v xml:space="preserve"> Eutheria</v>
      </c>
      <c r="Q3434" t="str">
        <f>VLOOKUP(A3434,таксономия!$1:$1048576,15,1)</f>
        <v xml:space="preserve"> Euarchontoglires</v>
      </c>
      <c r="R3434" t="str">
        <f>VLOOKUP(A3434,таксономия!$1:$1048576,3,1)</f>
        <v xml:space="preserve"> Gorilla gorilla gorilla (Lowland gorilla).</v>
      </c>
      <c r="S3434">
        <f t="shared" si="53"/>
        <v>77</v>
      </c>
    </row>
    <row r="3435" spans="1:19" x14ac:dyDescent="0.3">
      <c r="A3435" t="s">
        <v>1950</v>
      </c>
      <c r="B3435" t="s">
        <v>1951</v>
      </c>
      <c r="C3435">
        <v>1883</v>
      </c>
      <c r="D3435" t="s">
        <v>12</v>
      </c>
      <c r="E3435">
        <v>588</v>
      </c>
      <c r="F3435">
        <v>658</v>
      </c>
      <c r="G3435">
        <v>2697</v>
      </c>
      <c r="H3435" t="s">
        <v>13</v>
      </c>
      <c r="I3435" t="str">
        <f>VLOOKUP(A3435,таксономия!$1:$1048576,7,1)</f>
        <v>Eukaryota</v>
      </c>
      <c r="J3435" t="str">
        <f>VLOOKUP(A3435,таксономия!$1:$1048576,8,1)</f>
        <v xml:space="preserve"> Metazoa</v>
      </c>
      <c r="K3435" t="str">
        <f>VLOOKUP(A3435,таксономия!$1:$1048576,9,1)</f>
        <v xml:space="preserve"> Chordata</v>
      </c>
      <c r="L3435" t="str">
        <f>VLOOKUP(A3435,таксономия!$1:$1048576,10,1)</f>
        <v xml:space="preserve"> Craniata</v>
      </c>
      <c r="M3435" t="str">
        <f>VLOOKUP(A3435,таксономия!$1:$1048576,11,1)</f>
        <v xml:space="preserve"> Vertebrata</v>
      </c>
      <c r="N3435" t="str">
        <f>VLOOKUP(A3435,таксономия!$1:$1048576,12,1)</f>
        <v xml:space="preserve"> Euteleostomi</v>
      </c>
      <c r="O3435" t="str">
        <f>VLOOKUP(A3435,таксономия!$1:$1048576,13,1)</f>
        <v>Mammalia</v>
      </c>
      <c r="P3435" t="str">
        <f>VLOOKUP(A3435,таксономия!$1:$1048576,14,1)</f>
        <v xml:space="preserve"> Eutheria</v>
      </c>
      <c r="Q3435" t="str">
        <f>VLOOKUP(A3435,таксономия!$1:$1048576,15,1)</f>
        <v xml:space="preserve"> Euarchontoglires</v>
      </c>
      <c r="R3435" t="str">
        <f>VLOOKUP(A3435,таксономия!$1:$1048576,3,1)</f>
        <v xml:space="preserve"> Gorilla gorilla gorilla (Lowland gorilla).</v>
      </c>
      <c r="S3435">
        <f t="shared" si="53"/>
        <v>70</v>
      </c>
    </row>
    <row r="3436" spans="1:19" x14ac:dyDescent="0.3">
      <c r="A3436" t="s">
        <v>1950</v>
      </c>
      <c r="B3436" t="s">
        <v>1951</v>
      </c>
      <c r="C3436">
        <v>1883</v>
      </c>
      <c r="D3436" t="s">
        <v>12</v>
      </c>
      <c r="E3436">
        <v>695</v>
      </c>
      <c r="F3436">
        <v>772</v>
      </c>
      <c r="G3436">
        <v>2697</v>
      </c>
      <c r="H3436" t="s">
        <v>13</v>
      </c>
      <c r="I3436" t="str">
        <f>VLOOKUP(A3436,таксономия!$1:$1048576,7,1)</f>
        <v>Eukaryota</v>
      </c>
      <c r="J3436" t="str">
        <f>VLOOKUP(A3436,таксономия!$1:$1048576,8,1)</f>
        <v xml:space="preserve"> Metazoa</v>
      </c>
      <c r="K3436" t="str">
        <f>VLOOKUP(A3436,таксономия!$1:$1048576,9,1)</f>
        <v xml:space="preserve"> Chordata</v>
      </c>
      <c r="L3436" t="str">
        <f>VLOOKUP(A3436,таксономия!$1:$1048576,10,1)</f>
        <v xml:space="preserve"> Craniata</v>
      </c>
      <c r="M3436" t="str">
        <f>VLOOKUP(A3436,таксономия!$1:$1048576,11,1)</f>
        <v xml:space="preserve"> Vertebrata</v>
      </c>
      <c r="N3436" t="str">
        <f>VLOOKUP(A3436,таксономия!$1:$1048576,12,1)</f>
        <v xml:space="preserve"> Euteleostomi</v>
      </c>
      <c r="O3436" t="str">
        <f>VLOOKUP(A3436,таксономия!$1:$1048576,13,1)</f>
        <v>Mammalia</v>
      </c>
      <c r="P3436" t="str">
        <f>VLOOKUP(A3436,таксономия!$1:$1048576,14,1)</f>
        <v xml:space="preserve"> Eutheria</v>
      </c>
      <c r="Q3436" t="str">
        <f>VLOOKUP(A3436,таксономия!$1:$1048576,15,1)</f>
        <v xml:space="preserve"> Euarchontoglires</v>
      </c>
      <c r="R3436" t="str">
        <f>VLOOKUP(A3436,таксономия!$1:$1048576,3,1)</f>
        <v xml:space="preserve"> Gorilla gorilla gorilla (Lowland gorilla).</v>
      </c>
      <c r="S3436">
        <f t="shared" si="53"/>
        <v>77</v>
      </c>
    </row>
    <row r="3437" spans="1:19" x14ac:dyDescent="0.3">
      <c r="A3437" t="s">
        <v>1950</v>
      </c>
      <c r="B3437" t="s">
        <v>1951</v>
      </c>
      <c r="C3437">
        <v>1883</v>
      </c>
      <c r="D3437" t="s">
        <v>12</v>
      </c>
      <c r="E3437">
        <v>809</v>
      </c>
      <c r="F3437">
        <v>886</v>
      </c>
      <c r="G3437">
        <v>2697</v>
      </c>
      <c r="H3437" t="s">
        <v>13</v>
      </c>
      <c r="I3437" t="str">
        <f>VLOOKUP(A3437,таксономия!$1:$1048576,7,1)</f>
        <v>Eukaryota</v>
      </c>
      <c r="J3437" t="str">
        <f>VLOOKUP(A3437,таксономия!$1:$1048576,8,1)</f>
        <v xml:space="preserve"> Metazoa</v>
      </c>
      <c r="K3437" t="str">
        <f>VLOOKUP(A3437,таксономия!$1:$1048576,9,1)</f>
        <v xml:space="preserve"> Chordata</v>
      </c>
      <c r="L3437" t="str">
        <f>VLOOKUP(A3437,таксономия!$1:$1048576,10,1)</f>
        <v xml:space="preserve"> Craniata</v>
      </c>
      <c r="M3437" t="str">
        <f>VLOOKUP(A3437,таксономия!$1:$1048576,11,1)</f>
        <v xml:space="preserve"> Vertebrata</v>
      </c>
      <c r="N3437" t="str">
        <f>VLOOKUP(A3437,таксономия!$1:$1048576,12,1)</f>
        <v xml:space="preserve"> Euteleostomi</v>
      </c>
      <c r="O3437" t="str">
        <f>VLOOKUP(A3437,таксономия!$1:$1048576,13,1)</f>
        <v>Mammalia</v>
      </c>
      <c r="P3437" t="str">
        <f>VLOOKUP(A3437,таксономия!$1:$1048576,14,1)</f>
        <v xml:space="preserve"> Eutheria</v>
      </c>
      <c r="Q3437" t="str">
        <f>VLOOKUP(A3437,таксономия!$1:$1048576,15,1)</f>
        <v xml:space="preserve"> Euarchontoglires</v>
      </c>
      <c r="R3437" t="str">
        <f>VLOOKUP(A3437,таксономия!$1:$1048576,3,1)</f>
        <v xml:space="preserve"> Gorilla gorilla gorilla (Lowland gorilla).</v>
      </c>
      <c r="S3437">
        <f t="shared" si="53"/>
        <v>77</v>
      </c>
    </row>
    <row r="3438" spans="1:19" x14ac:dyDescent="0.3">
      <c r="A3438" t="s">
        <v>1950</v>
      </c>
      <c r="B3438" t="s">
        <v>1951</v>
      </c>
      <c r="C3438">
        <v>1883</v>
      </c>
      <c r="D3438" t="s">
        <v>12</v>
      </c>
      <c r="E3438">
        <v>923</v>
      </c>
      <c r="F3438">
        <v>1000</v>
      </c>
      <c r="G3438">
        <v>2697</v>
      </c>
      <c r="H3438" t="s">
        <v>13</v>
      </c>
      <c r="I3438" t="str">
        <f>VLOOKUP(A3438,таксономия!$1:$1048576,7,1)</f>
        <v>Eukaryota</v>
      </c>
      <c r="J3438" t="str">
        <f>VLOOKUP(A3438,таксономия!$1:$1048576,8,1)</f>
        <v xml:space="preserve"> Metazoa</v>
      </c>
      <c r="K3438" t="str">
        <f>VLOOKUP(A3438,таксономия!$1:$1048576,9,1)</f>
        <v xml:space="preserve"> Chordata</v>
      </c>
      <c r="L3438" t="str">
        <f>VLOOKUP(A3438,таксономия!$1:$1048576,10,1)</f>
        <v xml:space="preserve"> Craniata</v>
      </c>
      <c r="M3438" t="str">
        <f>VLOOKUP(A3438,таксономия!$1:$1048576,11,1)</f>
        <v xml:space="preserve"> Vertebrata</v>
      </c>
      <c r="N3438" t="str">
        <f>VLOOKUP(A3438,таксономия!$1:$1048576,12,1)</f>
        <v xml:space="preserve"> Euteleostomi</v>
      </c>
      <c r="O3438" t="str">
        <f>VLOOKUP(A3438,таксономия!$1:$1048576,13,1)</f>
        <v>Mammalia</v>
      </c>
      <c r="P3438" t="str">
        <f>VLOOKUP(A3438,таксономия!$1:$1048576,14,1)</f>
        <v xml:space="preserve"> Eutheria</v>
      </c>
      <c r="Q3438" t="str">
        <f>VLOOKUP(A3438,таксономия!$1:$1048576,15,1)</f>
        <v xml:space="preserve"> Euarchontoglires</v>
      </c>
      <c r="R3438" t="str">
        <f>VLOOKUP(A3438,таксономия!$1:$1048576,3,1)</f>
        <v xml:space="preserve"> Gorilla gorilla gorilla (Lowland gorilla).</v>
      </c>
      <c r="S3438">
        <f t="shared" si="53"/>
        <v>77</v>
      </c>
    </row>
    <row r="3439" spans="1:19" x14ac:dyDescent="0.3">
      <c r="A3439" t="s">
        <v>1950</v>
      </c>
      <c r="B3439" t="s">
        <v>1951</v>
      </c>
      <c r="C3439">
        <v>1883</v>
      </c>
      <c r="D3439" t="s">
        <v>12</v>
      </c>
      <c r="E3439">
        <v>1037</v>
      </c>
      <c r="F3439">
        <v>1114</v>
      </c>
      <c r="G3439">
        <v>2697</v>
      </c>
      <c r="H3439" t="s">
        <v>13</v>
      </c>
      <c r="I3439" t="str">
        <f>VLOOKUP(A3439,таксономия!$1:$1048576,7,1)</f>
        <v>Eukaryota</v>
      </c>
      <c r="J3439" t="str">
        <f>VLOOKUP(A3439,таксономия!$1:$1048576,8,1)</f>
        <v xml:space="preserve"> Metazoa</v>
      </c>
      <c r="K3439" t="str">
        <f>VLOOKUP(A3439,таксономия!$1:$1048576,9,1)</f>
        <v xml:space="preserve"> Chordata</v>
      </c>
      <c r="L3439" t="str">
        <f>VLOOKUP(A3439,таксономия!$1:$1048576,10,1)</f>
        <v xml:space="preserve"> Craniata</v>
      </c>
      <c r="M3439" t="str">
        <f>VLOOKUP(A3439,таксономия!$1:$1048576,11,1)</f>
        <v xml:space="preserve"> Vertebrata</v>
      </c>
      <c r="N3439" t="str">
        <f>VLOOKUP(A3439,таксономия!$1:$1048576,12,1)</f>
        <v xml:space="preserve"> Euteleostomi</v>
      </c>
      <c r="O3439" t="str">
        <f>VLOOKUP(A3439,таксономия!$1:$1048576,13,1)</f>
        <v>Mammalia</v>
      </c>
      <c r="P3439" t="str">
        <f>VLOOKUP(A3439,таксономия!$1:$1048576,14,1)</f>
        <v xml:space="preserve"> Eutheria</v>
      </c>
      <c r="Q3439" t="str">
        <f>VLOOKUP(A3439,таксономия!$1:$1048576,15,1)</f>
        <v xml:space="preserve"> Euarchontoglires</v>
      </c>
      <c r="R3439" t="str">
        <f>VLOOKUP(A3439,таксономия!$1:$1048576,3,1)</f>
        <v xml:space="preserve"> Gorilla gorilla gorilla (Lowland gorilla).</v>
      </c>
      <c r="S3439">
        <f t="shared" si="53"/>
        <v>77</v>
      </c>
    </row>
    <row r="3440" spans="1:19" x14ac:dyDescent="0.3">
      <c r="A3440" t="s">
        <v>1950</v>
      </c>
      <c r="B3440" t="s">
        <v>1951</v>
      </c>
      <c r="C3440">
        <v>1883</v>
      </c>
      <c r="D3440" t="s">
        <v>12</v>
      </c>
      <c r="E3440">
        <v>1143</v>
      </c>
      <c r="F3440">
        <v>1220</v>
      </c>
      <c r="G3440">
        <v>2697</v>
      </c>
      <c r="H3440" t="s">
        <v>13</v>
      </c>
      <c r="I3440" t="str">
        <f>VLOOKUP(A3440,таксономия!$1:$1048576,7,1)</f>
        <v>Eukaryota</v>
      </c>
      <c r="J3440" t="str">
        <f>VLOOKUP(A3440,таксономия!$1:$1048576,8,1)</f>
        <v xml:space="preserve"> Metazoa</v>
      </c>
      <c r="K3440" t="str">
        <f>VLOOKUP(A3440,таксономия!$1:$1048576,9,1)</f>
        <v xml:space="preserve"> Chordata</v>
      </c>
      <c r="L3440" t="str">
        <f>VLOOKUP(A3440,таксономия!$1:$1048576,10,1)</f>
        <v xml:space="preserve"> Craniata</v>
      </c>
      <c r="M3440" t="str">
        <f>VLOOKUP(A3440,таксономия!$1:$1048576,11,1)</f>
        <v xml:space="preserve"> Vertebrata</v>
      </c>
      <c r="N3440" t="str">
        <f>VLOOKUP(A3440,таксономия!$1:$1048576,12,1)</f>
        <v xml:space="preserve"> Euteleostomi</v>
      </c>
      <c r="O3440" t="str">
        <f>VLOOKUP(A3440,таксономия!$1:$1048576,13,1)</f>
        <v>Mammalia</v>
      </c>
      <c r="P3440" t="str">
        <f>VLOOKUP(A3440,таксономия!$1:$1048576,14,1)</f>
        <v xml:space="preserve"> Eutheria</v>
      </c>
      <c r="Q3440" t="str">
        <f>VLOOKUP(A3440,таксономия!$1:$1048576,15,1)</f>
        <v xml:space="preserve"> Euarchontoglires</v>
      </c>
      <c r="R3440" t="str">
        <f>VLOOKUP(A3440,таксономия!$1:$1048576,3,1)</f>
        <v xml:space="preserve"> Gorilla gorilla gorilla (Lowland gorilla).</v>
      </c>
      <c r="S3440">
        <f t="shared" si="53"/>
        <v>77</v>
      </c>
    </row>
    <row r="3441" spans="1:19" x14ac:dyDescent="0.3">
      <c r="A3441" t="s">
        <v>1950</v>
      </c>
      <c r="B3441" t="s">
        <v>1951</v>
      </c>
      <c r="C3441">
        <v>1883</v>
      </c>
      <c r="D3441" t="s">
        <v>12</v>
      </c>
      <c r="E3441">
        <v>1257</v>
      </c>
      <c r="F3441">
        <v>1334</v>
      </c>
      <c r="G3441">
        <v>2697</v>
      </c>
      <c r="H3441" t="s">
        <v>13</v>
      </c>
      <c r="I3441" t="str">
        <f>VLOOKUP(A3441,таксономия!$1:$1048576,7,1)</f>
        <v>Eukaryota</v>
      </c>
      <c r="J3441" t="str">
        <f>VLOOKUP(A3441,таксономия!$1:$1048576,8,1)</f>
        <v xml:space="preserve"> Metazoa</v>
      </c>
      <c r="K3441" t="str">
        <f>VLOOKUP(A3441,таксономия!$1:$1048576,9,1)</f>
        <v xml:space="preserve"> Chordata</v>
      </c>
      <c r="L3441" t="str">
        <f>VLOOKUP(A3441,таксономия!$1:$1048576,10,1)</f>
        <v xml:space="preserve"> Craniata</v>
      </c>
      <c r="M3441" t="str">
        <f>VLOOKUP(A3441,таксономия!$1:$1048576,11,1)</f>
        <v xml:space="preserve"> Vertebrata</v>
      </c>
      <c r="N3441" t="str">
        <f>VLOOKUP(A3441,таксономия!$1:$1048576,12,1)</f>
        <v xml:space="preserve"> Euteleostomi</v>
      </c>
      <c r="O3441" t="str">
        <f>VLOOKUP(A3441,таксономия!$1:$1048576,13,1)</f>
        <v>Mammalia</v>
      </c>
      <c r="P3441" t="str">
        <f>VLOOKUP(A3441,таксономия!$1:$1048576,14,1)</f>
        <v xml:space="preserve"> Eutheria</v>
      </c>
      <c r="Q3441" t="str">
        <f>VLOOKUP(A3441,таксономия!$1:$1048576,15,1)</f>
        <v xml:space="preserve"> Euarchontoglires</v>
      </c>
      <c r="R3441" t="str">
        <f>VLOOKUP(A3441,таксономия!$1:$1048576,3,1)</f>
        <v xml:space="preserve"> Gorilla gorilla gorilla (Lowland gorilla).</v>
      </c>
      <c r="S3441">
        <f t="shared" si="53"/>
        <v>77</v>
      </c>
    </row>
    <row r="3442" spans="1:19" x14ac:dyDescent="0.3">
      <c r="A3442" t="s">
        <v>1950</v>
      </c>
      <c r="B3442" t="s">
        <v>1951</v>
      </c>
      <c r="C3442">
        <v>1883</v>
      </c>
      <c r="D3442" t="s">
        <v>12</v>
      </c>
      <c r="E3442">
        <v>1371</v>
      </c>
      <c r="F3442">
        <v>1422</v>
      </c>
      <c r="G3442">
        <v>2697</v>
      </c>
      <c r="H3442" t="s">
        <v>13</v>
      </c>
      <c r="I3442" t="str">
        <f>VLOOKUP(A3442,таксономия!$1:$1048576,7,1)</f>
        <v>Eukaryota</v>
      </c>
      <c r="J3442" t="str">
        <f>VLOOKUP(A3442,таксономия!$1:$1048576,8,1)</f>
        <v xml:space="preserve"> Metazoa</v>
      </c>
      <c r="K3442" t="str">
        <f>VLOOKUP(A3442,таксономия!$1:$1048576,9,1)</f>
        <v xml:space="preserve"> Chordata</v>
      </c>
      <c r="L3442" t="str">
        <f>VLOOKUP(A3442,таксономия!$1:$1048576,10,1)</f>
        <v xml:space="preserve"> Craniata</v>
      </c>
      <c r="M3442" t="str">
        <f>VLOOKUP(A3442,таксономия!$1:$1048576,11,1)</f>
        <v xml:space="preserve"> Vertebrata</v>
      </c>
      <c r="N3442" t="str">
        <f>VLOOKUP(A3442,таксономия!$1:$1048576,12,1)</f>
        <v xml:space="preserve"> Euteleostomi</v>
      </c>
      <c r="O3442" t="str">
        <f>VLOOKUP(A3442,таксономия!$1:$1048576,13,1)</f>
        <v>Mammalia</v>
      </c>
      <c r="P3442" t="str">
        <f>VLOOKUP(A3442,таксономия!$1:$1048576,14,1)</f>
        <v xml:space="preserve"> Eutheria</v>
      </c>
      <c r="Q3442" t="str">
        <f>VLOOKUP(A3442,таксономия!$1:$1048576,15,1)</f>
        <v xml:space="preserve"> Euarchontoglires</v>
      </c>
      <c r="R3442" t="str">
        <f>VLOOKUP(A3442,таксономия!$1:$1048576,3,1)</f>
        <v xml:space="preserve"> Gorilla gorilla gorilla (Lowland gorilla).</v>
      </c>
      <c r="S3442">
        <f t="shared" si="53"/>
        <v>51</v>
      </c>
    </row>
    <row r="3443" spans="1:19" x14ac:dyDescent="0.3">
      <c r="A3443" t="s">
        <v>1950</v>
      </c>
      <c r="B3443" t="s">
        <v>1951</v>
      </c>
      <c r="C3443">
        <v>1883</v>
      </c>
      <c r="D3443" t="s">
        <v>12</v>
      </c>
      <c r="E3443">
        <v>1459</v>
      </c>
      <c r="F3443">
        <v>1536</v>
      </c>
      <c r="G3443">
        <v>2697</v>
      </c>
      <c r="H3443" t="s">
        <v>13</v>
      </c>
      <c r="I3443" t="str">
        <f>VLOOKUP(A3443,таксономия!$1:$1048576,7,1)</f>
        <v>Eukaryota</v>
      </c>
      <c r="J3443" t="str">
        <f>VLOOKUP(A3443,таксономия!$1:$1048576,8,1)</f>
        <v xml:space="preserve"> Metazoa</v>
      </c>
      <c r="K3443" t="str">
        <f>VLOOKUP(A3443,таксономия!$1:$1048576,9,1)</f>
        <v xml:space="preserve"> Chordata</v>
      </c>
      <c r="L3443" t="str">
        <f>VLOOKUP(A3443,таксономия!$1:$1048576,10,1)</f>
        <v xml:space="preserve"> Craniata</v>
      </c>
      <c r="M3443" t="str">
        <f>VLOOKUP(A3443,таксономия!$1:$1048576,11,1)</f>
        <v xml:space="preserve"> Vertebrata</v>
      </c>
      <c r="N3443" t="str">
        <f>VLOOKUP(A3443,таксономия!$1:$1048576,12,1)</f>
        <v xml:space="preserve"> Euteleostomi</v>
      </c>
      <c r="O3443" t="str">
        <f>VLOOKUP(A3443,таксономия!$1:$1048576,13,1)</f>
        <v>Mammalia</v>
      </c>
      <c r="P3443" t="str">
        <f>VLOOKUP(A3443,таксономия!$1:$1048576,14,1)</f>
        <v xml:space="preserve"> Eutheria</v>
      </c>
      <c r="Q3443" t="str">
        <f>VLOOKUP(A3443,таксономия!$1:$1048576,15,1)</f>
        <v xml:space="preserve"> Euarchontoglires</v>
      </c>
      <c r="R3443" t="str">
        <f>VLOOKUP(A3443,таксономия!$1:$1048576,3,1)</f>
        <v xml:space="preserve"> Gorilla gorilla gorilla (Lowland gorilla).</v>
      </c>
      <c r="S3443">
        <f t="shared" si="53"/>
        <v>77</v>
      </c>
    </row>
    <row r="3444" spans="1:19" x14ac:dyDescent="0.3">
      <c r="A3444" t="s">
        <v>1950</v>
      </c>
      <c r="B3444" t="s">
        <v>1951</v>
      </c>
      <c r="C3444">
        <v>1883</v>
      </c>
      <c r="D3444" t="s">
        <v>12</v>
      </c>
      <c r="E3444">
        <v>1563</v>
      </c>
      <c r="F3444">
        <v>1642</v>
      </c>
      <c r="G3444">
        <v>2697</v>
      </c>
      <c r="H3444" t="s">
        <v>13</v>
      </c>
      <c r="I3444" t="str">
        <f>VLOOKUP(A3444,таксономия!$1:$1048576,7,1)</f>
        <v>Eukaryota</v>
      </c>
      <c r="J3444" t="str">
        <f>VLOOKUP(A3444,таксономия!$1:$1048576,8,1)</f>
        <v xml:space="preserve"> Metazoa</v>
      </c>
      <c r="K3444" t="str">
        <f>VLOOKUP(A3444,таксономия!$1:$1048576,9,1)</f>
        <v xml:space="preserve"> Chordata</v>
      </c>
      <c r="L3444" t="str">
        <f>VLOOKUP(A3444,таксономия!$1:$1048576,10,1)</f>
        <v xml:space="preserve"> Craniata</v>
      </c>
      <c r="M3444" t="str">
        <f>VLOOKUP(A3444,таксономия!$1:$1048576,11,1)</f>
        <v xml:space="preserve"> Vertebrata</v>
      </c>
      <c r="N3444" t="str">
        <f>VLOOKUP(A3444,таксономия!$1:$1048576,12,1)</f>
        <v xml:space="preserve"> Euteleostomi</v>
      </c>
      <c r="O3444" t="str">
        <f>VLOOKUP(A3444,таксономия!$1:$1048576,13,1)</f>
        <v>Mammalia</v>
      </c>
      <c r="P3444" t="str">
        <f>VLOOKUP(A3444,таксономия!$1:$1048576,14,1)</f>
        <v xml:space="preserve"> Eutheria</v>
      </c>
      <c r="Q3444" t="str">
        <f>VLOOKUP(A3444,таксономия!$1:$1048576,15,1)</f>
        <v xml:space="preserve"> Euarchontoglires</v>
      </c>
      <c r="R3444" t="str">
        <f>VLOOKUP(A3444,таксономия!$1:$1048576,3,1)</f>
        <v xml:space="preserve"> Gorilla gorilla gorilla (Lowland gorilla).</v>
      </c>
      <c r="S3444">
        <f t="shared" si="53"/>
        <v>79</v>
      </c>
    </row>
    <row r="3445" spans="1:19" x14ac:dyDescent="0.3">
      <c r="A3445" t="s">
        <v>1950</v>
      </c>
      <c r="B3445" t="s">
        <v>1951</v>
      </c>
      <c r="C3445">
        <v>1883</v>
      </c>
      <c r="D3445" t="s">
        <v>16</v>
      </c>
      <c r="E3445">
        <v>1663</v>
      </c>
      <c r="F3445">
        <v>1876</v>
      </c>
      <c r="G3445">
        <v>22248</v>
      </c>
      <c r="H3445" t="s">
        <v>17</v>
      </c>
      <c r="I3445" t="str">
        <f>VLOOKUP(A3445,таксономия!$1:$1048576,7,1)</f>
        <v>Eukaryota</v>
      </c>
      <c r="J3445" t="str">
        <f>VLOOKUP(A3445,таксономия!$1:$1048576,8,1)</f>
        <v xml:space="preserve"> Metazoa</v>
      </c>
      <c r="K3445" t="str">
        <f>VLOOKUP(A3445,таксономия!$1:$1048576,9,1)</f>
        <v xml:space="preserve"> Chordata</v>
      </c>
      <c r="L3445" t="str">
        <f>VLOOKUP(A3445,таксономия!$1:$1048576,10,1)</f>
        <v xml:space="preserve"> Craniata</v>
      </c>
      <c r="M3445" t="str">
        <f>VLOOKUP(A3445,таксономия!$1:$1048576,11,1)</f>
        <v xml:space="preserve"> Vertebrata</v>
      </c>
      <c r="N3445" t="str">
        <f>VLOOKUP(A3445,таксономия!$1:$1048576,12,1)</f>
        <v xml:space="preserve"> Euteleostomi</v>
      </c>
      <c r="O3445" t="str">
        <f>VLOOKUP(A3445,таксономия!$1:$1048576,13,1)</f>
        <v>Mammalia</v>
      </c>
      <c r="P3445" t="str">
        <f>VLOOKUP(A3445,таксономия!$1:$1048576,14,1)</f>
        <v xml:space="preserve"> Eutheria</v>
      </c>
      <c r="Q3445" t="str">
        <f>VLOOKUP(A3445,таксономия!$1:$1048576,15,1)</f>
        <v xml:space="preserve"> Euarchontoglires</v>
      </c>
      <c r="R3445" t="str">
        <f>VLOOKUP(A3445,таксономия!$1:$1048576,3,1)</f>
        <v xml:space="preserve"> Gorilla gorilla gorilla (Lowland gorilla).</v>
      </c>
      <c r="S3445">
        <f t="shared" si="53"/>
        <v>213</v>
      </c>
    </row>
    <row r="3446" spans="1:19" x14ac:dyDescent="0.3">
      <c r="A3446" t="s">
        <v>1952</v>
      </c>
      <c r="B3446" t="s">
        <v>1953</v>
      </c>
      <c r="C3446">
        <v>560</v>
      </c>
      <c r="D3446" t="s">
        <v>34</v>
      </c>
      <c r="E3446">
        <v>86</v>
      </c>
      <c r="F3446">
        <v>117</v>
      </c>
      <c r="G3446">
        <v>24995</v>
      </c>
      <c r="H3446" t="s">
        <v>35</v>
      </c>
      <c r="I3446" t="str">
        <f>VLOOKUP(A3446,таксономия!$1:$1048576,7,1)</f>
        <v>Eukaryota</v>
      </c>
      <c r="J3446" t="str">
        <f>VLOOKUP(A3446,таксономия!$1:$1048576,8,1)</f>
        <v xml:space="preserve"> Metazoa</v>
      </c>
      <c r="K3446" t="str">
        <f>VLOOKUP(A3446,таксономия!$1:$1048576,9,1)</f>
        <v xml:space="preserve"> Chordata</v>
      </c>
      <c r="L3446" t="str">
        <f>VLOOKUP(A3446,таксономия!$1:$1048576,10,1)</f>
        <v xml:space="preserve"> Craniata</v>
      </c>
      <c r="M3446" t="str">
        <f>VLOOKUP(A3446,таксономия!$1:$1048576,11,1)</f>
        <v xml:space="preserve"> Vertebrata</v>
      </c>
      <c r="N3446" t="str">
        <f>VLOOKUP(A3446,таксономия!$1:$1048576,12,1)</f>
        <v xml:space="preserve"> Euteleostomi</v>
      </c>
      <c r="O3446" t="str">
        <f>VLOOKUP(A3446,таксономия!$1:$1048576,13,1)</f>
        <v>Mammalia</v>
      </c>
      <c r="P3446" t="str">
        <f>VLOOKUP(A3446,таксономия!$1:$1048576,14,1)</f>
        <v xml:space="preserve"> Eutheria</v>
      </c>
      <c r="Q3446" t="str">
        <f>VLOOKUP(A3446,таксономия!$1:$1048576,15,1)</f>
        <v xml:space="preserve"> Euarchontoglires</v>
      </c>
      <c r="R3446" t="str">
        <f>VLOOKUP(A3446,таксономия!$1:$1048576,3,1)</f>
        <v xml:space="preserve"> Gorilla gorilla gorilla (Lowland gorilla).</v>
      </c>
      <c r="S3446">
        <f t="shared" si="53"/>
        <v>31</v>
      </c>
    </row>
    <row r="3447" spans="1:19" x14ac:dyDescent="0.3">
      <c r="A3447" t="s">
        <v>1952</v>
      </c>
      <c r="B3447" t="s">
        <v>1953</v>
      </c>
      <c r="C3447">
        <v>560</v>
      </c>
      <c r="D3447" t="s">
        <v>12</v>
      </c>
      <c r="E3447">
        <v>127</v>
      </c>
      <c r="F3447">
        <v>208</v>
      </c>
      <c r="G3447">
        <v>2697</v>
      </c>
      <c r="H3447" t="s">
        <v>13</v>
      </c>
      <c r="I3447" t="str">
        <f>VLOOKUP(A3447,таксономия!$1:$1048576,7,1)</f>
        <v>Eukaryota</v>
      </c>
      <c r="J3447" t="str">
        <f>VLOOKUP(A3447,таксономия!$1:$1048576,8,1)</f>
        <v xml:space="preserve"> Metazoa</v>
      </c>
      <c r="K3447" t="str">
        <f>VLOOKUP(A3447,таксономия!$1:$1048576,9,1)</f>
        <v xml:space="preserve"> Chordata</v>
      </c>
      <c r="L3447" t="str">
        <f>VLOOKUP(A3447,таксономия!$1:$1048576,10,1)</f>
        <v xml:space="preserve"> Craniata</v>
      </c>
      <c r="M3447" t="str">
        <f>VLOOKUP(A3447,таксономия!$1:$1048576,11,1)</f>
        <v xml:space="preserve"> Vertebrata</v>
      </c>
      <c r="N3447" t="str">
        <f>VLOOKUP(A3447,таксономия!$1:$1048576,12,1)</f>
        <v xml:space="preserve"> Euteleostomi</v>
      </c>
      <c r="O3447" t="str">
        <f>VLOOKUP(A3447,таксономия!$1:$1048576,13,1)</f>
        <v>Mammalia</v>
      </c>
      <c r="P3447" t="str">
        <f>VLOOKUP(A3447,таксономия!$1:$1048576,14,1)</f>
        <v xml:space="preserve"> Eutheria</v>
      </c>
      <c r="Q3447" t="str">
        <f>VLOOKUP(A3447,таксономия!$1:$1048576,15,1)</f>
        <v xml:space="preserve"> Euarchontoglires</v>
      </c>
      <c r="R3447" t="str">
        <f>VLOOKUP(A3447,таксономия!$1:$1048576,3,1)</f>
        <v xml:space="preserve"> Gorilla gorilla gorilla (Lowland gorilla).</v>
      </c>
      <c r="S3447">
        <f t="shared" si="53"/>
        <v>81</v>
      </c>
    </row>
    <row r="3448" spans="1:19" x14ac:dyDescent="0.3">
      <c r="A3448" t="s">
        <v>1952</v>
      </c>
      <c r="B3448" t="s">
        <v>1953</v>
      </c>
      <c r="C3448">
        <v>560</v>
      </c>
      <c r="D3448" t="s">
        <v>12</v>
      </c>
      <c r="E3448">
        <v>215</v>
      </c>
      <c r="F3448">
        <v>296</v>
      </c>
      <c r="G3448">
        <v>2697</v>
      </c>
      <c r="H3448" t="s">
        <v>13</v>
      </c>
      <c r="I3448" t="str">
        <f>VLOOKUP(A3448,таксономия!$1:$1048576,7,1)</f>
        <v>Eukaryota</v>
      </c>
      <c r="J3448" t="str">
        <f>VLOOKUP(A3448,таксономия!$1:$1048576,8,1)</f>
        <v xml:space="preserve"> Metazoa</v>
      </c>
      <c r="K3448" t="str">
        <f>VLOOKUP(A3448,таксономия!$1:$1048576,9,1)</f>
        <v xml:space="preserve"> Chordata</v>
      </c>
      <c r="L3448" t="str">
        <f>VLOOKUP(A3448,таксономия!$1:$1048576,10,1)</f>
        <v xml:space="preserve"> Craniata</v>
      </c>
      <c r="M3448" t="str">
        <f>VLOOKUP(A3448,таксономия!$1:$1048576,11,1)</f>
        <v xml:space="preserve"> Vertebrata</v>
      </c>
      <c r="N3448" t="str">
        <f>VLOOKUP(A3448,таксономия!$1:$1048576,12,1)</f>
        <v xml:space="preserve"> Euteleostomi</v>
      </c>
      <c r="O3448" t="str">
        <f>VLOOKUP(A3448,таксономия!$1:$1048576,13,1)</f>
        <v>Mammalia</v>
      </c>
      <c r="P3448" t="str">
        <f>VLOOKUP(A3448,таксономия!$1:$1048576,14,1)</f>
        <v xml:space="preserve"> Eutheria</v>
      </c>
      <c r="Q3448" t="str">
        <f>VLOOKUP(A3448,таксономия!$1:$1048576,15,1)</f>
        <v xml:space="preserve"> Euarchontoglires</v>
      </c>
      <c r="R3448" t="str">
        <f>VLOOKUP(A3448,таксономия!$1:$1048576,3,1)</f>
        <v xml:space="preserve"> Gorilla gorilla gorilla (Lowland gorilla).</v>
      </c>
      <c r="S3448">
        <f t="shared" si="53"/>
        <v>81</v>
      </c>
    </row>
    <row r="3449" spans="1:19" x14ac:dyDescent="0.3">
      <c r="A3449" t="s">
        <v>1952</v>
      </c>
      <c r="B3449" t="s">
        <v>1953</v>
      </c>
      <c r="C3449">
        <v>560</v>
      </c>
      <c r="D3449" t="s">
        <v>16</v>
      </c>
      <c r="E3449">
        <v>311</v>
      </c>
      <c r="F3449">
        <v>556</v>
      </c>
      <c r="G3449">
        <v>22248</v>
      </c>
      <c r="H3449" t="s">
        <v>17</v>
      </c>
      <c r="I3449" t="str">
        <f>VLOOKUP(A3449,таксономия!$1:$1048576,7,1)</f>
        <v>Eukaryota</v>
      </c>
      <c r="J3449" t="str">
        <f>VLOOKUP(A3449,таксономия!$1:$1048576,8,1)</f>
        <v xml:space="preserve"> Metazoa</v>
      </c>
      <c r="K3449" t="str">
        <f>VLOOKUP(A3449,таксономия!$1:$1048576,9,1)</f>
        <v xml:space="preserve"> Chordata</v>
      </c>
      <c r="L3449" t="str">
        <f>VLOOKUP(A3449,таксономия!$1:$1048576,10,1)</f>
        <v xml:space="preserve"> Craniata</v>
      </c>
      <c r="M3449" t="str">
        <f>VLOOKUP(A3449,таксономия!$1:$1048576,11,1)</f>
        <v xml:space="preserve"> Vertebrata</v>
      </c>
      <c r="N3449" t="str">
        <f>VLOOKUP(A3449,таксономия!$1:$1048576,12,1)</f>
        <v xml:space="preserve"> Euteleostomi</v>
      </c>
      <c r="O3449" t="str">
        <f>VLOOKUP(A3449,таксономия!$1:$1048576,13,1)</f>
        <v>Mammalia</v>
      </c>
      <c r="P3449" t="str">
        <f>VLOOKUP(A3449,таксономия!$1:$1048576,14,1)</f>
        <v xml:space="preserve"> Eutheria</v>
      </c>
      <c r="Q3449" t="str">
        <f>VLOOKUP(A3449,таксономия!$1:$1048576,15,1)</f>
        <v xml:space="preserve"> Euarchontoglires</v>
      </c>
      <c r="R3449" t="str">
        <f>VLOOKUP(A3449,таксономия!$1:$1048576,3,1)</f>
        <v xml:space="preserve"> Gorilla gorilla gorilla (Lowland gorilla).</v>
      </c>
      <c r="S3449">
        <f t="shared" si="53"/>
        <v>245</v>
      </c>
    </row>
    <row r="3450" spans="1:19" x14ac:dyDescent="0.3">
      <c r="A3450" t="s">
        <v>1952</v>
      </c>
      <c r="B3450" t="s">
        <v>1953</v>
      </c>
      <c r="C3450">
        <v>560</v>
      </c>
      <c r="D3450" t="s">
        <v>250</v>
      </c>
      <c r="E3450">
        <v>41</v>
      </c>
      <c r="F3450">
        <v>78</v>
      </c>
      <c r="G3450">
        <v>1772</v>
      </c>
      <c r="H3450" t="s">
        <v>251</v>
      </c>
      <c r="I3450" t="str">
        <f>VLOOKUP(A3450,таксономия!$1:$1048576,7,1)</f>
        <v>Eukaryota</v>
      </c>
      <c r="J3450" t="str">
        <f>VLOOKUP(A3450,таксономия!$1:$1048576,8,1)</f>
        <v xml:space="preserve"> Metazoa</v>
      </c>
      <c r="K3450" t="str">
        <f>VLOOKUP(A3450,таксономия!$1:$1048576,9,1)</f>
        <v xml:space="preserve"> Chordata</v>
      </c>
      <c r="L3450" t="str">
        <f>VLOOKUP(A3450,таксономия!$1:$1048576,10,1)</f>
        <v xml:space="preserve"> Craniata</v>
      </c>
      <c r="M3450" t="str">
        <f>VLOOKUP(A3450,таксономия!$1:$1048576,11,1)</f>
        <v xml:space="preserve"> Vertebrata</v>
      </c>
      <c r="N3450" t="str">
        <f>VLOOKUP(A3450,таксономия!$1:$1048576,12,1)</f>
        <v xml:space="preserve"> Euteleostomi</v>
      </c>
      <c r="O3450" t="str">
        <f>VLOOKUP(A3450,таксономия!$1:$1048576,13,1)</f>
        <v>Mammalia</v>
      </c>
      <c r="P3450" t="str">
        <f>VLOOKUP(A3450,таксономия!$1:$1048576,14,1)</f>
        <v xml:space="preserve"> Eutheria</v>
      </c>
      <c r="Q3450" t="str">
        <f>VLOOKUP(A3450,таксономия!$1:$1048576,15,1)</f>
        <v xml:space="preserve"> Euarchontoglires</v>
      </c>
      <c r="R3450" t="str">
        <f>VLOOKUP(A3450,таксономия!$1:$1048576,3,1)</f>
        <v xml:space="preserve"> Gorilla gorilla gorilla (Lowland gorilla).</v>
      </c>
      <c r="S3450">
        <f t="shared" si="53"/>
        <v>37</v>
      </c>
    </row>
    <row r="3451" spans="1:19" x14ac:dyDescent="0.3">
      <c r="A3451" t="s">
        <v>1954</v>
      </c>
      <c r="B3451" t="s">
        <v>1955</v>
      </c>
      <c r="C3451">
        <v>702</v>
      </c>
      <c r="D3451" t="s">
        <v>12</v>
      </c>
      <c r="E3451">
        <v>2</v>
      </c>
      <c r="F3451">
        <v>79</v>
      </c>
      <c r="G3451">
        <v>2697</v>
      </c>
      <c r="H3451" t="s">
        <v>13</v>
      </c>
      <c r="I3451" t="str">
        <f>VLOOKUP(A3451,таксономия!$1:$1048576,7,1)</f>
        <v>Eukaryota</v>
      </c>
      <c r="J3451" t="str">
        <f>VLOOKUP(A3451,таксономия!$1:$1048576,8,1)</f>
        <v xml:space="preserve"> Metazoa</v>
      </c>
      <c r="K3451" t="str">
        <f>VLOOKUP(A3451,таксономия!$1:$1048576,9,1)</f>
        <v xml:space="preserve"> Chordata</v>
      </c>
      <c r="L3451" t="str">
        <f>VLOOKUP(A3451,таксономия!$1:$1048576,10,1)</f>
        <v xml:space="preserve"> Craniata</v>
      </c>
      <c r="M3451" t="str">
        <f>VLOOKUP(A3451,таксономия!$1:$1048576,11,1)</f>
        <v xml:space="preserve"> Vertebrata</v>
      </c>
      <c r="N3451" t="str">
        <f>VLOOKUP(A3451,таксономия!$1:$1048576,12,1)</f>
        <v xml:space="preserve"> Euteleostomi</v>
      </c>
      <c r="O3451" t="str">
        <f>VLOOKUP(A3451,таксономия!$1:$1048576,13,1)</f>
        <v>Mammalia</v>
      </c>
      <c r="P3451" t="str">
        <f>VLOOKUP(A3451,таксономия!$1:$1048576,14,1)</f>
        <v xml:space="preserve"> Eutheria</v>
      </c>
      <c r="Q3451" t="str">
        <f>VLOOKUP(A3451,таксономия!$1:$1048576,15,1)</f>
        <v xml:space="preserve"> Euarchontoglires</v>
      </c>
      <c r="R3451" t="str">
        <f>VLOOKUP(A3451,таксономия!$1:$1048576,3,1)</f>
        <v xml:space="preserve"> Gorilla gorilla gorilla (Lowland gorilla).</v>
      </c>
      <c r="S3451">
        <f t="shared" si="53"/>
        <v>77</v>
      </c>
    </row>
    <row r="3452" spans="1:19" x14ac:dyDescent="0.3">
      <c r="A3452" t="s">
        <v>1954</v>
      </c>
      <c r="B3452" t="s">
        <v>1955</v>
      </c>
      <c r="C3452">
        <v>702</v>
      </c>
      <c r="D3452" t="s">
        <v>12</v>
      </c>
      <c r="E3452">
        <v>83</v>
      </c>
      <c r="F3452">
        <v>160</v>
      </c>
      <c r="G3452">
        <v>2697</v>
      </c>
      <c r="H3452" t="s">
        <v>13</v>
      </c>
      <c r="I3452" t="str">
        <f>VLOOKUP(A3452,таксономия!$1:$1048576,7,1)</f>
        <v>Eukaryota</v>
      </c>
      <c r="J3452" t="str">
        <f>VLOOKUP(A3452,таксономия!$1:$1048576,8,1)</f>
        <v xml:space="preserve"> Metazoa</v>
      </c>
      <c r="K3452" t="str">
        <f>VLOOKUP(A3452,таксономия!$1:$1048576,9,1)</f>
        <v xml:space="preserve"> Chordata</v>
      </c>
      <c r="L3452" t="str">
        <f>VLOOKUP(A3452,таксономия!$1:$1048576,10,1)</f>
        <v xml:space="preserve"> Craniata</v>
      </c>
      <c r="M3452" t="str">
        <f>VLOOKUP(A3452,таксономия!$1:$1048576,11,1)</f>
        <v xml:space="preserve"> Vertebrata</v>
      </c>
      <c r="N3452" t="str">
        <f>VLOOKUP(A3452,таксономия!$1:$1048576,12,1)</f>
        <v xml:space="preserve"> Euteleostomi</v>
      </c>
      <c r="O3452" t="str">
        <f>VLOOKUP(A3452,таксономия!$1:$1048576,13,1)</f>
        <v>Mammalia</v>
      </c>
      <c r="P3452" t="str">
        <f>VLOOKUP(A3452,таксономия!$1:$1048576,14,1)</f>
        <v xml:space="preserve"> Eutheria</v>
      </c>
      <c r="Q3452" t="str">
        <f>VLOOKUP(A3452,таксономия!$1:$1048576,15,1)</f>
        <v xml:space="preserve"> Euarchontoglires</v>
      </c>
      <c r="R3452" t="str">
        <f>VLOOKUP(A3452,таксономия!$1:$1048576,3,1)</f>
        <v xml:space="preserve"> Gorilla gorilla gorilla (Lowland gorilla).</v>
      </c>
      <c r="S3452">
        <f t="shared" si="53"/>
        <v>77</v>
      </c>
    </row>
    <row r="3453" spans="1:19" x14ac:dyDescent="0.3">
      <c r="A3453" t="s">
        <v>1954</v>
      </c>
      <c r="B3453" t="s">
        <v>1955</v>
      </c>
      <c r="C3453">
        <v>702</v>
      </c>
      <c r="D3453" t="s">
        <v>12</v>
      </c>
      <c r="E3453">
        <v>173</v>
      </c>
      <c r="F3453">
        <v>250</v>
      </c>
      <c r="G3453">
        <v>2697</v>
      </c>
      <c r="H3453" t="s">
        <v>13</v>
      </c>
      <c r="I3453" t="str">
        <f>VLOOKUP(A3453,таксономия!$1:$1048576,7,1)</f>
        <v>Eukaryota</v>
      </c>
      <c r="J3453" t="str">
        <f>VLOOKUP(A3453,таксономия!$1:$1048576,8,1)</f>
        <v xml:space="preserve"> Metazoa</v>
      </c>
      <c r="K3453" t="str">
        <f>VLOOKUP(A3453,таксономия!$1:$1048576,9,1)</f>
        <v xml:space="preserve"> Chordata</v>
      </c>
      <c r="L3453" t="str">
        <f>VLOOKUP(A3453,таксономия!$1:$1048576,10,1)</f>
        <v xml:space="preserve"> Craniata</v>
      </c>
      <c r="M3453" t="str">
        <f>VLOOKUP(A3453,таксономия!$1:$1048576,11,1)</f>
        <v xml:space="preserve"> Vertebrata</v>
      </c>
      <c r="N3453" t="str">
        <f>VLOOKUP(A3453,таксономия!$1:$1048576,12,1)</f>
        <v xml:space="preserve"> Euteleostomi</v>
      </c>
      <c r="O3453" t="str">
        <f>VLOOKUP(A3453,таксономия!$1:$1048576,13,1)</f>
        <v>Mammalia</v>
      </c>
      <c r="P3453" t="str">
        <f>VLOOKUP(A3453,таксономия!$1:$1048576,14,1)</f>
        <v xml:space="preserve"> Eutheria</v>
      </c>
      <c r="Q3453" t="str">
        <f>VLOOKUP(A3453,таксономия!$1:$1048576,15,1)</f>
        <v xml:space="preserve"> Euarchontoglires</v>
      </c>
      <c r="R3453" t="str">
        <f>VLOOKUP(A3453,таксономия!$1:$1048576,3,1)</f>
        <v xml:space="preserve"> Gorilla gorilla gorilla (Lowland gorilla).</v>
      </c>
      <c r="S3453">
        <f t="shared" si="53"/>
        <v>77</v>
      </c>
    </row>
    <row r="3454" spans="1:19" x14ac:dyDescent="0.3">
      <c r="A3454" t="s">
        <v>1954</v>
      </c>
      <c r="B3454" t="s">
        <v>1955</v>
      </c>
      <c r="C3454">
        <v>702</v>
      </c>
      <c r="D3454" t="s">
        <v>12</v>
      </c>
      <c r="E3454">
        <v>278</v>
      </c>
      <c r="F3454">
        <v>355</v>
      </c>
      <c r="G3454">
        <v>2697</v>
      </c>
      <c r="H3454" t="s">
        <v>13</v>
      </c>
      <c r="I3454" t="str">
        <f>VLOOKUP(A3454,таксономия!$1:$1048576,7,1)</f>
        <v>Eukaryota</v>
      </c>
      <c r="J3454" t="str">
        <f>VLOOKUP(A3454,таксономия!$1:$1048576,8,1)</f>
        <v xml:space="preserve"> Metazoa</v>
      </c>
      <c r="K3454" t="str">
        <f>VLOOKUP(A3454,таксономия!$1:$1048576,9,1)</f>
        <v xml:space="preserve"> Chordata</v>
      </c>
      <c r="L3454" t="str">
        <f>VLOOKUP(A3454,таксономия!$1:$1048576,10,1)</f>
        <v xml:space="preserve"> Craniata</v>
      </c>
      <c r="M3454" t="str">
        <f>VLOOKUP(A3454,таксономия!$1:$1048576,11,1)</f>
        <v xml:space="preserve"> Vertebrata</v>
      </c>
      <c r="N3454" t="str">
        <f>VLOOKUP(A3454,таксономия!$1:$1048576,12,1)</f>
        <v xml:space="preserve"> Euteleostomi</v>
      </c>
      <c r="O3454" t="str">
        <f>VLOOKUP(A3454,таксономия!$1:$1048576,13,1)</f>
        <v>Mammalia</v>
      </c>
      <c r="P3454" t="str">
        <f>VLOOKUP(A3454,таксономия!$1:$1048576,14,1)</f>
        <v xml:space="preserve"> Eutheria</v>
      </c>
      <c r="Q3454" t="str">
        <f>VLOOKUP(A3454,таксономия!$1:$1048576,15,1)</f>
        <v xml:space="preserve"> Euarchontoglires</v>
      </c>
      <c r="R3454" t="str">
        <f>VLOOKUP(A3454,таксономия!$1:$1048576,3,1)</f>
        <v xml:space="preserve"> Gorilla gorilla gorilla (Lowland gorilla).</v>
      </c>
      <c r="S3454">
        <f t="shared" si="53"/>
        <v>77</v>
      </c>
    </row>
    <row r="3455" spans="1:19" x14ac:dyDescent="0.3">
      <c r="A3455" t="s">
        <v>1954</v>
      </c>
      <c r="B3455" t="s">
        <v>1955</v>
      </c>
      <c r="C3455">
        <v>702</v>
      </c>
      <c r="D3455" t="s">
        <v>12</v>
      </c>
      <c r="E3455">
        <v>382</v>
      </c>
      <c r="F3455">
        <v>461</v>
      </c>
      <c r="G3455">
        <v>2697</v>
      </c>
      <c r="H3455" t="s">
        <v>13</v>
      </c>
      <c r="I3455" t="str">
        <f>VLOOKUP(A3455,таксономия!$1:$1048576,7,1)</f>
        <v>Eukaryota</v>
      </c>
      <c r="J3455" t="str">
        <f>VLOOKUP(A3455,таксономия!$1:$1048576,8,1)</f>
        <v xml:space="preserve"> Metazoa</v>
      </c>
      <c r="K3455" t="str">
        <f>VLOOKUP(A3455,таксономия!$1:$1048576,9,1)</f>
        <v xml:space="preserve"> Chordata</v>
      </c>
      <c r="L3455" t="str">
        <f>VLOOKUP(A3455,таксономия!$1:$1048576,10,1)</f>
        <v xml:space="preserve"> Craniata</v>
      </c>
      <c r="M3455" t="str">
        <f>VLOOKUP(A3455,таксономия!$1:$1048576,11,1)</f>
        <v xml:space="preserve"> Vertebrata</v>
      </c>
      <c r="N3455" t="str">
        <f>VLOOKUP(A3455,таксономия!$1:$1048576,12,1)</f>
        <v xml:space="preserve"> Euteleostomi</v>
      </c>
      <c r="O3455" t="str">
        <f>VLOOKUP(A3455,таксономия!$1:$1048576,13,1)</f>
        <v>Mammalia</v>
      </c>
      <c r="P3455" t="str">
        <f>VLOOKUP(A3455,таксономия!$1:$1048576,14,1)</f>
        <v xml:space="preserve"> Eutheria</v>
      </c>
      <c r="Q3455" t="str">
        <f>VLOOKUP(A3455,таксономия!$1:$1048576,15,1)</f>
        <v xml:space="preserve"> Euarchontoglires</v>
      </c>
      <c r="R3455" t="str">
        <f>VLOOKUP(A3455,таксономия!$1:$1048576,3,1)</f>
        <v xml:space="preserve"> Gorilla gorilla gorilla (Lowland gorilla).</v>
      </c>
      <c r="S3455">
        <f t="shared" si="53"/>
        <v>79</v>
      </c>
    </row>
    <row r="3456" spans="1:19" x14ac:dyDescent="0.3">
      <c r="A3456" t="s">
        <v>1954</v>
      </c>
      <c r="B3456" t="s">
        <v>1955</v>
      </c>
      <c r="C3456">
        <v>702</v>
      </c>
      <c r="D3456" t="s">
        <v>16</v>
      </c>
      <c r="E3456">
        <v>482</v>
      </c>
      <c r="F3456">
        <v>695</v>
      </c>
      <c r="G3456">
        <v>22248</v>
      </c>
      <c r="H3456" t="s">
        <v>17</v>
      </c>
      <c r="I3456" t="str">
        <f>VLOOKUP(A3456,таксономия!$1:$1048576,7,1)</f>
        <v>Eukaryota</v>
      </c>
      <c r="J3456" t="str">
        <f>VLOOKUP(A3456,таксономия!$1:$1048576,8,1)</f>
        <v xml:space="preserve"> Metazoa</v>
      </c>
      <c r="K3456" t="str">
        <f>VLOOKUP(A3456,таксономия!$1:$1048576,9,1)</f>
        <v xml:space="preserve"> Chordata</v>
      </c>
      <c r="L3456" t="str">
        <f>VLOOKUP(A3456,таксономия!$1:$1048576,10,1)</f>
        <v xml:space="preserve"> Craniata</v>
      </c>
      <c r="M3456" t="str">
        <f>VLOOKUP(A3456,таксономия!$1:$1048576,11,1)</f>
        <v xml:space="preserve"> Vertebrata</v>
      </c>
      <c r="N3456" t="str">
        <f>VLOOKUP(A3456,таксономия!$1:$1048576,12,1)</f>
        <v xml:space="preserve"> Euteleostomi</v>
      </c>
      <c r="O3456" t="str">
        <f>VLOOKUP(A3456,таксономия!$1:$1048576,13,1)</f>
        <v>Mammalia</v>
      </c>
      <c r="P3456" t="str">
        <f>VLOOKUP(A3456,таксономия!$1:$1048576,14,1)</f>
        <v xml:space="preserve"> Eutheria</v>
      </c>
      <c r="Q3456" t="str">
        <f>VLOOKUP(A3456,таксономия!$1:$1048576,15,1)</f>
        <v xml:space="preserve"> Euarchontoglires</v>
      </c>
      <c r="R3456" t="str">
        <f>VLOOKUP(A3456,таксономия!$1:$1048576,3,1)</f>
        <v xml:space="preserve"> Gorilla gorilla gorilla (Lowland gorilla).</v>
      </c>
      <c r="S3456">
        <f t="shared" si="53"/>
        <v>213</v>
      </c>
    </row>
    <row r="3457" spans="1:19" x14ac:dyDescent="0.3">
      <c r="A3457" t="s">
        <v>1956</v>
      </c>
      <c r="B3457" t="s">
        <v>1957</v>
      </c>
      <c r="C3457">
        <v>462</v>
      </c>
      <c r="D3457" t="s">
        <v>84</v>
      </c>
      <c r="E3457">
        <v>219</v>
      </c>
      <c r="F3457">
        <v>323</v>
      </c>
      <c r="G3457">
        <v>12961</v>
      </c>
      <c r="H3457" t="s">
        <v>85</v>
      </c>
      <c r="I3457" t="str">
        <f>VLOOKUP(A3457,таксономия!$1:$1048576,7,1)</f>
        <v>Eukaryota</v>
      </c>
      <c r="J3457" t="str">
        <f>VLOOKUP(A3457,таксономия!$1:$1048576,8,1)</f>
        <v xml:space="preserve"> Metazoa</v>
      </c>
      <c r="K3457" t="str">
        <f>VLOOKUP(A3457,таксономия!$1:$1048576,9,1)</f>
        <v xml:space="preserve"> Chordata</v>
      </c>
      <c r="L3457" t="str">
        <f>VLOOKUP(A3457,таксономия!$1:$1048576,10,1)</f>
        <v xml:space="preserve"> Craniata</v>
      </c>
      <c r="M3457" t="str">
        <f>VLOOKUP(A3457,таксономия!$1:$1048576,11,1)</f>
        <v xml:space="preserve"> Vertebrata</v>
      </c>
      <c r="N3457" t="str">
        <f>VLOOKUP(A3457,таксономия!$1:$1048576,12,1)</f>
        <v xml:space="preserve"> Euteleostomi</v>
      </c>
      <c r="O3457" t="str">
        <f>VLOOKUP(A3457,таксономия!$1:$1048576,13,1)</f>
        <v>Mammalia</v>
      </c>
      <c r="P3457" t="str">
        <f>VLOOKUP(A3457,таксономия!$1:$1048576,14,1)</f>
        <v xml:space="preserve"> Eutheria</v>
      </c>
      <c r="Q3457" t="str">
        <f>VLOOKUP(A3457,таксономия!$1:$1048576,15,1)</f>
        <v xml:space="preserve"> Euarchontoglires</v>
      </c>
      <c r="R3457" t="str">
        <f>VLOOKUP(A3457,таксономия!$1:$1048576,3,1)</f>
        <v xml:space="preserve"> Gorilla gorilla gorilla (Lowland gorilla).</v>
      </c>
      <c r="S3457">
        <f t="shared" si="53"/>
        <v>104</v>
      </c>
    </row>
    <row r="3458" spans="1:19" x14ac:dyDescent="0.3">
      <c r="A3458" t="s">
        <v>1956</v>
      </c>
      <c r="B3458" t="s">
        <v>1957</v>
      </c>
      <c r="C3458">
        <v>462</v>
      </c>
      <c r="D3458" t="s">
        <v>12</v>
      </c>
      <c r="E3458">
        <v>36</v>
      </c>
      <c r="F3458">
        <v>119</v>
      </c>
      <c r="G3458">
        <v>2697</v>
      </c>
      <c r="H3458" t="s">
        <v>13</v>
      </c>
      <c r="I3458" t="str">
        <f>VLOOKUP(A3458,таксономия!$1:$1048576,7,1)</f>
        <v>Eukaryota</v>
      </c>
      <c r="J3458" t="str">
        <f>VLOOKUP(A3458,таксономия!$1:$1048576,8,1)</f>
        <v xml:space="preserve"> Metazoa</v>
      </c>
      <c r="K3458" t="str">
        <f>VLOOKUP(A3458,таксономия!$1:$1048576,9,1)</f>
        <v xml:space="preserve"> Chordata</v>
      </c>
      <c r="L3458" t="str">
        <f>VLOOKUP(A3458,таксономия!$1:$1048576,10,1)</f>
        <v xml:space="preserve"> Craniata</v>
      </c>
      <c r="M3458" t="str">
        <f>VLOOKUP(A3458,таксономия!$1:$1048576,11,1)</f>
        <v xml:space="preserve"> Vertebrata</v>
      </c>
      <c r="N3458" t="str">
        <f>VLOOKUP(A3458,таксономия!$1:$1048576,12,1)</f>
        <v xml:space="preserve"> Euteleostomi</v>
      </c>
      <c r="O3458" t="str">
        <f>VLOOKUP(A3458,таксономия!$1:$1048576,13,1)</f>
        <v>Mammalia</v>
      </c>
      <c r="P3458" t="str">
        <f>VLOOKUP(A3458,таксономия!$1:$1048576,14,1)</f>
        <v xml:space="preserve"> Eutheria</v>
      </c>
      <c r="Q3458" t="str">
        <f>VLOOKUP(A3458,таксономия!$1:$1048576,15,1)</f>
        <v xml:space="preserve"> Euarchontoglires</v>
      </c>
      <c r="R3458" t="str">
        <f>VLOOKUP(A3458,таксономия!$1:$1048576,3,1)</f>
        <v xml:space="preserve"> Gorilla gorilla gorilla (Lowland gorilla).</v>
      </c>
      <c r="S3458">
        <f t="shared" si="53"/>
        <v>83</v>
      </c>
    </row>
    <row r="3459" spans="1:19" x14ac:dyDescent="0.3">
      <c r="A3459" t="s">
        <v>1956</v>
      </c>
      <c r="B3459" t="s">
        <v>1957</v>
      </c>
      <c r="C3459">
        <v>462</v>
      </c>
      <c r="D3459" t="s">
        <v>86</v>
      </c>
      <c r="E3459">
        <v>124</v>
      </c>
      <c r="F3459">
        <v>205</v>
      </c>
      <c r="G3459">
        <v>2216</v>
      </c>
      <c r="H3459" t="s">
        <v>87</v>
      </c>
      <c r="I3459" t="str">
        <f>VLOOKUP(A3459,таксономия!$1:$1048576,7,1)</f>
        <v>Eukaryota</v>
      </c>
      <c r="J3459" t="str">
        <f>VLOOKUP(A3459,таксономия!$1:$1048576,8,1)</f>
        <v xml:space="preserve"> Metazoa</v>
      </c>
      <c r="K3459" t="str">
        <f>VLOOKUP(A3459,таксономия!$1:$1048576,9,1)</f>
        <v xml:space="preserve"> Chordata</v>
      </c>
      <c r="L3459" t="str">
        <f>VLOOKUP(A3459,таксономия!$1:$1048576,10,1)</f>
        <v xml:space="preserve"> Craniata</v>
      </c>
      <c r="M3459" t="str">
        <f>VLOOKUP(A3459,таксономия!$1:$1048576,11,1)</f>
        <v xml:space="preserve"> Vertebrata</v>
      </c>
      <c r="N3459" t="str">
        <f>VLOOKUP(A3459,таксономия!$1:$1048576,12,1)</f>
        <v xml:space="preserve"> Euteleostomi</v>
      </c>
      <c r="O3459" t="str">
        <f>VLOOKUP(A3459,таксономия!$1:$1048576,13,1)</f>
        <v>Mammalia</v>
      </c>
      <c r="P3459" t="str">
        <f>VLOOKUP(A3459,таксономия!$1:$1048576,14,1)</f>
        <v xml:space="preserve"> Eutheria</v>
      </c>
      <c r="Q3459" t="str">
        <f>VLOOKUP(A3459,таксономия!$1:$1048576,15,1)</f>
        <v xml:space="preserve"> Euarchontoglires</v>
      </c>
      <c r="R3459" t="str">
        <f>VLOOKUP(A3459,таксономия!$1:$1048576,3,1)</f>
        <v xml:space="preserve"> Gorilla gorilla gorilla (Lowland gorilla).</v>
      </c>
      <c r="S3459">
        <f t="shared" ref="S3459:S3522" si="54">$F3459-$E3459</f>
        <v>81</v>
      </c>
    </row>
    <row r="3460" spans="1:19" x14ac:dyDescent="0.3">
      <c r="A3460" t="s">
        <v>1958</v>
      </c>
      <c r="B3460" t="s">
        <v>1959</v>
      </c>
      <c r="C3460">
        <v>411</v>
      </c>
      <c r="D3460" t="s">
        <v>84</v>
      </c>
      <c r="E3460">
        <v>210</v>
      </c>
      <c r="F3460">
        <v>314</v>
      </c>
      <c r="G3460">
        <v>12961</v>
      </c>
      <c r="H3460" t="s">
        <v>85</v>
      </c>
      <c r="I3460" t="str">
        <f>VLOOKUP(A3460,таксономия!$1:$1048576,7,1)</f>
        <v>Eukaryota</v>
      </c>
      <c r="J3460" t="str">
        <f>VLOOKUP(A3460,таксономия!$1:$1048576,8,1)</f>
        <v xml:space="preserve"> Metazoa</v>
      </c>
      <c r="K3460" t="str">
        <f>VLOOKUP(A3460,таксономия!$1:$1048576,9,1)</f>
        <v xml:space="preserve"> Chordata</v>
      </c>
      <c r="L3460" t="str">
        <f>VLOOKUP(A3460,таксономия!$1:$1048576,10,1)</f>
        <v xml:space="preserve"> Craniata</v>
      </c>
      <c r="M3460" t="str">
        <f>VLOOKUP(A3460,таксономия!$1:$1048576,11,1)</f>
        <v xml:space="preserve"> Vertebrata</v>
      </c>
      <c r="N3460" t="str">
        <f>VLOOKUP(A3460,таксономия!$1:$1048576,12,1)</f>
        <v xml:space="preserve"> Euteleostomi</v>
      </c>
      <c r="O3460" t="str">
        <f>VLOOKUP(A3460,таксономия!$1:$1048576,13,1)</f>
        <v>Mammalia</v>
      </c>
      <c r="P3460" t="str">
        <f>VLOOKUP(A3460,таксономия!$1:$1048576,14,1)</f>
        <v xml:space="preserve"> Eutheria</v>
      </c>
      <c r="Q3460" t="str">
        <f>VLOOKUP(A3460,таксономия!$1:$1048576,15,1)</f>
        <v xml:space="preserve"> Euarchontoglires</v>
      </c>
      <c r="R3460" t="str">
        <f>VLOOKUP(A3460,таксономия!$1:$1048576,3,1)</f>
        <v xml:space="preserve"> Gorilla gorilla gorilla (Lowland gorilla).</v>
      </c>
      <c r="S3460">
        <f t="shared" si="54"/>
        <v>104</v>
      </c>
    </row>
    <row r="3461" spans="1:19" x14ac:dyDescent="0.3">
      <c r="A3461" t="s">
        <v>1958</v>
      </c>
      <c r="B3461" t="s">
        <v>1959</v>
      </c>
      <c r="C3461">
        <v>411</v>
      </c>
      <c r="D3461" t="s">
        <v>12</v>
      </c>
      <c r="E3461">
        <v>36</v>
      </c>
      <c r="F3461">
        <v>110</v>
      </c>
      <c r="G3461">
        <v>2697</v>
      </c>
      <c r="H3461" t="s">
        <v>13</v>
      </c>
      <c r="I3461" t="str">
        <f>VLOOKUP(A3461,таксономия!$1:$1048576,7,1)</f>
        <v>Eukaryota</v>
      </c>
      <c r="J3461" t="str">
        <f>VLOOKUP(A3461,таксономия!$1:$1048576,8,1)</f>
        <v xml:space="preserve"> Metazoa</v>
      </c>
      <c r="K3461" t="str">
        <f>VLOOKUP(A3461,таксономия!$1:$1048576,9,1)</f>
        <v xml:space="preserve"> Chordata</v>
      </c>
      <c r="L3461" t="str">
        <f>VLOOKUP(A3461,таксономия!$1:$1048576,10,1)</f>
        <v xml:space="preserve"> Craniata</v>
      </c>
      <c r="M3461" t="str">
        <f>VLOOKUP(A3461,таксономия!$1:$1048576,11,1)</f>
        <v xml:space="preserve"> Vertebrata</v>
      </c>
      <c r="N3461" t="str">
        <f>VLOOKUP(A3461,таксономия!$1:$1048576,12,1)</f>
        <v xml:space="preserve"> Euteleostomi</v>
      </c>
      <c r="O3461" t="str">
        <f>VLOOKUP(A3461,таксономия!$1:$1048576,13,1)</f>
        <v>Mammalia</v>
      </c>
      <c r="P3461" t="str">
        <f>VLOOKUP(A3461,таксономия!$1:$1048576,14,1)</f>
        <v xml:space="preserve"> Eutheria</v>
      </c>
      <c r="Q3461" t="str">
        <f>VLOOKUP(A3461,таксономия!$1:$1048576,15,1)</f>
        <v xml:space="preserve"> Euarchontoglires</v>
      </c>
      <c r="R3461" t="str">
        <f>VLOOKUP(A3461,таксономия!$1:$1048576,3,1)</f>
        <v xml:space="preserve"> Gorilla gorilla gorilla (Lowland gorilla).</v>
      </c>
      <c r="S3461">
        <f t="shared" si="54"/>
        <v>74</v>
      </c>
    </row>
    <row r="3462" spans="1:19" x14ac:dyDescent="0.3">
      <c r="A3462" t="s">
        <v>1958</v>
      </c>
      <c r="B3462" t="s">
        <v>1959</v>
      </c>
      <c r="C3462">
        <v>411</v>
      </c>
      <c r="D3462" t="s">
        <v>86</v>
      </c>
      <c r="E3462">
        <v>115</v>
      </c>
      <c r="F3462">
        <v>196</v>
      </c>
      <c r="G3462">
        <v>2216</v>
      </c>
      <c r="H3462" t="s">
        <v>87</v>
      </c>
      <c r="I3462" t="str">
        <f>VLOOKUP(A3462,таксономия!$1:$1048576,7,1)</f>
        <v>Eukaryota</v>
      </c>
      <c r="J3462" t="str">
        <f>VLOOKUP(A3462,таксономия!$1:$1048576,8,1)</f>
        <v xml:space="preserve"> Metazoa</v>
      </c>
      <c r="K3462" t="str">
        <f>VLOOKUP(A3462,таксономия!$1:$1048576,9,1)</f>
        <v xml:space="preserve"> Chordata</v>
      </c>
      <c r="L3462" t="str">
        <f>VLOOKUP(A3462,таксономия!$1:$1048576,10,1)</f>
        <v xml:space="preserve"> Craniata</v>
      </c>
      <c r="M3462" t="str">
        <f>VLOOKUP(A3462,таксономия!$1:$1048576,11,1)</f>
        <v xml:space="preserve"> Vertebrata</v>
      </c>
      <c r="N3462" t="str">
        <f>VLOOKUP(A3462,таксономия!$1:$1048576,12,1)</f>
        <v xml:space="preserve"> Euteleostomi</v>
      </c>
      <c r="O3462" t="str">
        <f>VLOOKUP(A3462,таксономия!$1:$1048576,13,1)</f>
        <v>Mammalia</v>
      </c>
      <c r="P3462" t="str">
        <f>VLOOKUP(A3462,таксономия!$1:$1048576,14,1)</f>
        <v xml:space="preserve"> Eutheria</v>
      </c>
      <c r="Q3462" t="str">
        <f>VLOOKUP(A3462,таксономия!$1:$1048576,15,1)</f>
        <v xml:space="preserve"> Euarchontoglires</v>
      </c>
      <c r="R3462" t="str">
        <f>VLOOKUP(A3462,таксономия!$1:$1048576,3,1)</f>
        <v xml:space="preserve"> Gorilla gorilla gorilla (Lowland gorilla).</v>
      </c>
      <c r="S3462">
        <f t="shared" si="54"/>
        <v>81</v>
      </c>
    </row>
    <row r="3463" spans="1:19" x14ac:dyDescent="0.3">
      <c r="A3463" t="s">
        <v>1960</v>
      </c>
      <c r="B3463" t="s">
        <v>1961</v>
      </c>
      <c r="C3463">
        <v>929</v>
      </c>
      <c r="D3463" t="s">
        <v>20</v>
      </c>
      <c r="E3463">
        <v>162</v>
      </c>
      <c r="F3463">
        <v>289</v>
      </c>
      <c r="G3463">
        <v>1926</v>
      </c>
      <c r="H3463" t="s">
        <v>21</v>
      </c>
      <c r="I3463" t="str">
        <f>VLOOKUP(A3463,таксономия!$1:$1048576,7,1)</f>
        <v>Eukaryota</v>
      </c>
      <c r="J3463" t="str">
        <f>VLOOKUP(A3463,таксономия!$1:$1048576,8,1)</f>
        <v xml:space="preserve"> Metazoa</v>
      </c>
      <c r="K3463" t="str">
        <f>VLOOKUP(A3463,таксономия!$1:$1048576,9,1)</f>
        <v xml:space="preserve"> Chordata</v>
      </c>
      <c r="L3463" t="str">
        <f>VLOOKUP(A3463,таксономия!$1:$1048576,10,1)</f>
        <v xml:space="preserve"> Craniata</v>
      </c>
      <c r="M3463" t="str">
        <f>VLOOKUP(A3463,таксономия!$1:$1048576,11,1)</f>
        <v xml:space="preserve"> Vertebrata</v>
      </c>
      <c r="N3463" t="str">
        <f>VLOOKUP(A3463,таксономия!$1:$1048576,12,1)</f>
        <v xml:space="preserve"> Euteleostomi</v>
      </c>
      <c r="O3463" t="str">
        <f>VLOOKUP(A3463,таксономия!$1:$1048576,13,1)</f>
        <v>Mammalia</v>
      </c>
      <c r="P3463" t="str">
        <f>VLOOKUP(A3463,таксономия!$1:$1048576,14,1)</f>
        <v xml:space="preserve"> Eutheria</v>
      </c>
      <c r="Q3463" t="str">
        <f>VLOOKUP(A3463,таксономия!$1:$1048576,15,1)</f>
        <v xml:space="preserve"> Euarchontoglires</v>
      </c>
      <c r="R3463" t="str">
        <f>VLOOKUP(A3463,таксономия!$1:$1048576,3,1)</f>
        <v xml:space="preserve"> Gorilla gorilla gorilla (Lowland gorilla).</v>
      </c>
      <c r="S3463">
        <f t="shared" si="54"/>
        <v>127</v>
      </c>
    </row>
    <row r="3464" spans="1:19" x14ac:dyDescent="0.3">
      <c r="A3464" t="s">
        <v>1960</v>
      </c>
      <c r="B3464" t="s">
        <v>1961</v>
      </c>
      <c r="C3464">
        <v>929</v>
      </c>
      <c r="D3464" t="s">
        <v>22</v>
      </c>
      <c r="E3464">
        <v>50</v>
      </c>
      <c r="F3464">
        <v>140</v>
      </c>
      <c r="G3464">
        <v>59728</v>
      </c>
      <c r="H3464" t="s">
        <v>23</v>
      </c>
      <c r="I3464" t="str">
        <f>VLOOKUP(A3464,таксономия!$1:$1048576,7,1)</f>
        <v>Eukaryota</v>
      </c>
      <c r="J3464" t="str">
        <f>VLOOKUP(A3464,таксономия!$1:$1048576,8,1)</f>
        <v xml:space="preserve"> Metazoa</v>
      </c>
      <c r="K3464" t="str">
        <f>VLOOKUP(A3464,таксономия!$1:$1048576,9,1)</f>
        <v xml:space="preserve"> Chordata</v>
      </c>
      <c r="L3464" t="str">
        <f>VLOOKUP(A3464,таксономия!$1:$1048576,10,1)</f>
        <v xml:space="preserve"> Craniata</v>
      </c>
      <c r="M3464" t="str">
        <f>VLOOKUP(A3464,таксономия!$1:$1048576,11,1)</f>
        <v xml:space="preserve"> Vertebrata</v>
      </c>
      <c r="N3464" t="str">
        <f>VLOOKUP(A3464,таксономия!$1:$1048576,12,1)</f>
        <v xml:space="preserve"> Euteleostomi</v>
      </c>
      <c r="O3464" t="str">
        <f>VLOOKUP(A3464,таксономия!$1:$1048576,13,1)</f>
        <v>Mammalia</v>
      </c>
      <c r="P3464" t="str">
        <f>VLOOKUP(A3464,таксономия!$1:$1048576,14,1)</f>
        <v xml:space="preserve"> Eutheria</v>
      </c>
      <c r="Q3464" t="str">
        <f>VLOOKUP(A3464,таксономия!$1:$1048576,15,1)</f>
        <v xml:space="preserve"> Euarchontoglires</v>
      </c>
      <c r="R3464" t="str">
        <f>VLOOKUP(A3464,таксономия!$1:$1048576,3,1)</f>
        <v xml:space="preserve"> Gorilla gorilla gorilla (Lowland gorilla).</v>
      </c>
      <c r="S3464">
        <f t="shared" si="54"/>
        <v>90</v>
      </c>
    </row>
    <row r="3465" spans="1:19" x14ac:dyDescent="0.3">
      <c r="A3465" t="s">
        <v>1960</v>
      </c>
      <c r="B3465" t="s">
        <v>1961</v>
      </c>
      <c r="C3465">
        <v>929</v>
      </c>
      <c r="D3465" t="s">
        <v>12</v>
      </c>
      <c r="E3465">
        <v>305</v>
      </c>
      <c r="F3465">
        <v>383</v>
      </c>
      <c r="G3465">
        <v>2697</v>
      </c>
      <c r="H3465" t="s">
        <v>13</v>
      </c>
      <c r="I3465" t="str">
        <f>VLOOKUP(A3465,таксономия!$1:$1048576,7,1)</f>
        <v>Eukaryota</v>
      </c>
      <c r="J3465" t="str">
        <f>VLOOKUP(A3465,таксономия!$1:$1048576,8,1)</f>
        <v xml:space="preserve"> Metazoa</v>
      </c>
      <c r="K3465" t="str">
        <f>VLOOKUP(A3465,таксономия!$1:$1048576,9,1)</f>
        <v xml:space="preserve"> Chordata</v>
      </c>
      <c r="L3465" t="str">
        <f>VLOOKUP(A3465,таксономия!$1:$1048576,10,1)</f>
        <v xml:space="preserve"> Craniata</v>
      </c>
      <c r="M3465" t="str">
        <f>VLOOKUP(A3465,таксономия!$1:$1048576,11,1)</f>
        <v xml:space="preserve"> Vertebrata</v>
      </c>
      <c r="N3465" t="str">
        <f>VLOOKUP(A3465,таксономия!$1:$1048576,12,1)</f>
        <v xml:space="preserve"> Euteleostomi</v>
      </c>
      <c r="O3465" t="str">
        <f>VLOOKUP(A3465,таксономия!$1:$1048576,13,1)</f>
        <v>Mammalia</v>
      </c>
      <c r="P3465" t="str">
        <f>VLOOKUP(A3465,таксономия!$1:$1048576,14,1)</f>
        <v xml:space="preserve"> Eutheria</v>
      </c>
      <c r="Q3465" t="str">
        <f>VLOOKUP(A3465,таксономия!$1:$1048576,15,1)</f>
        <v xml:space="preserve"> Euarchontoglires</v>
      </c>
      <c r="R3465" t="str">
        <f>VLOOKUP(A3465,таксономия!$1:$1048576,3,1)</f>
        <v xml:space="preserve"> Gorilla gorilla gorilla (Lowland gorilla).</v>
      </c>
      <c r="S3465">
        <f t="shared" si="54"/>
        <v>78</v>
      </c>
    </row>
    <row r="3466" spans="1:19" x14ac:dyDescent="0.3">
      <c r="A3466" t="s">
        <v>1960</v>
      </c>
      <c r="B3466" t="s">
        <v>1961</v>
      </c>
      <c r="C3466">
        <v>929</v>
      </c>
      <c r="D3466" t="s">
        <v>24</v>
      </c>
      <c r="E3466">
        <v>465</v>
      </c>
      <c r="F3466">
        <v>738</v>
      </c>
      <c r="G3466">
        <v>24806</v>
      </c>
      <c r="H3466" t="s">
        <v>25</v>
      </c>
      <c r="I3466" t="str">
        <f>VLOOKUP(A3466,таксономия!$1:$1048576,7,1)</f>
        <v>Eukaryota</v>
      </c>
      <c r="J3466" t="str">
        <f>VLOOKUP(A3466,таксономия!$1:$1048576,8,1)</f>
        <v xml:space="preserve"> Metazoa</v>
      </c>
      <c r="K3466" t="str">
        <f>VLOOKUP(A3466,таксономия!$1:$1048576,9,1)</f>
        <v xml:space="preserve"> Chordata</v>
      </c>
      <c r="L3466" t="str">
        <f>VLOOKUP(A3466,таксономия!$1:$1048576,10,1)</f>
        <v xml:space="preserve"> Craniata</v>
      </c>
      <c r="M3466" t="str">
        <f>VLOOKUP(A3466,таксономия!$1:$1048576,11,1)</f>
        <v xml:space="preserve"> Vertebrata</v>
      </c>
      <c r="N3466" t="str">
        <f>VLOOKUP(A3466,таксономия!$1:$1048576,12,1)</f>
        <v xml:space="preserve"> Euteleostomi</v>
      </c>
      <c r="O3466" t="str">
        <f>VLOOKUP(A3466,таксономия!$1:$1048576,13,1)</f>
        <v>Mammalia</v>
      </c>
      <c r="P3466" t="str">
        <f>VLOOKUP(A3466,таксономия!$1:$1048576,14,1)</f>
        <v xml:space="preserve"> Eutheria</v>
      </c>
      <c r="Q3466" t="str">
        <f>VLOOKUP(A3466,таксономия!$1:$1048576,15,1)</f>
        <v xml:space="preserve"> Euarchontoglires</v>
      </c>
      <c r="R3466" t="str">
        <f>VLOOKUP(A3466,таксономия!$1:$1048576,3,1)</f>
        <v xml:space="preserve"> Gorilla gorilla gorilla (Lowland gorilla).</v>
      </c>
      <c r="S3466">
        <f t="shared" si="54"/>
        <v>273</v>
      </c>
    </row>
    <row r="3467" spans="1:19" x14ac:dyDescent="0.3">
      <c r="A3467" t="s">
        <v>1962</v>
      </c>
      <c r="B3467" t="s">
        <v>1963</v>
      </c>
      <c r="C3467">
        <v>689</v>
      </c>
      <c r="D3467" t="s">
        <v>12</v>
      </c>
      <c r="E3467">
        <v>53</v>
      </c>
      <c r="F3467">
        <v>133</v>
      </c>
      <c r="G3467">
        <v>2697</v>
      </c>
      <c r="H3467" t="s">
        <v>13</v>
      </c>
      <c r="I3467" t="str">
        <f>VLOOKUP(A3467,таксономия!$1:$1048576,7,1)</f>
        <v>Eukaryota</v>
      </c>
      <c r="J3467" t="str">
        <f>VLOOKUP(A3467,таксономия!$1:$1048576,8,1)</f>
        <v xml:space="preserve"> Metazoa</v>
      </c>
      <c r="K3467" t="str">
        <f>VLOOKUP(A3467,таксономия!$1:$1048576,9,1)</f>
        <v xml:space="preserve"> Chordata</v>
      </c>
      <c r="L3467" t="str">
        <f>VLOOKUP(A3467,таксономия!$1:$1048576,10,1)</f>
        <v xml:space="preserve"> Craniata</v>
      </c>
      <c r="M3467" t="str">
        <f>VLOOKUP(A3467,таксономия!$1:$1048576,11,1)</f>
        <v xml:space="preserve"> Vertebrata</v>
      </c>
      <c r="N3467" t="str">
        <f>VLOOKUP(A3467,таксономия!$1:$1048576,12,1)</f>
        <v xml:space="preserve"> Euteleostomi</v>
      </c>
      <c r="O3467" t="str">
        <f>VLOOKUP(A3467,таксономия!$1:$1048576,13,1)</f>
        <v>Mammalia</v>
      </c>
      <c r="P3467" t="str">
        <f>VLOOKUP(A3467,таксономия!$1:$1048576,14,1)</f>
        <v xml:space="preserve"> Eutheria</v>
      </c>
      <c r="Q3467" t="str">
        <f>VLOOKUP(A3467,таксономия!$1:$1048576,15,1)</f>
        <v xml:space="preserve"> Euarchontoglires</v>
      </c>
      <c r="R3467" t="str">
        <f>VLOOKUP(A3467,таксономия!$1:$1048576,3,1)</f>
        <v xml:space="preserve"> Gorilla gorilla gorilla (Lowland gorilla).</v>
      </c>
      <c r="S3467">
        <f t="shared" si="54"/>
        <v>80</v>
      </c>
    </row>
    <row r="3468" spans="1:19" x14ac:dyDescent="0.3">
      <c r="A3468" t="s">
        <v>1962</v>
      </c>
      <c r="B3468" t="s">
        <v>1963</v>
      </c>
      <c r="C3468">
        <v>689</v>
      </c>
      <c r="D3468" t="s">
        <v>12</v>
      </c>
      <c r="E3468">
        <v>138</v>
      </c>
      <c r="F3468">
        <v>215</v>
      </c>
      <c r="G3468">
        <v>2697</v>
      </c>
      <c r="H3468" t="s">
        <v>13</v>
      </c>
      <c r="I3468" t="str">
        <f>VLOOKUP(A3468,таксономия!$1:$1048576,7,1)</f>
        <v>Eukaryota</v>
      </c>
      <c r="J3468" t="str">
        <f>VLOOKUP(A3468,таксономия!$1:$1048576,8,1)</f>
        <v xml:space="preserve"> Metazoa</v>
      </c>
      <c r="K3468" t="str">
        <f>VLOOKUP(A3468,таксономия!$1:$1048576,9,1)</f>
        <v xml:space="preserve"> Chordata</v>
      </c>
      <c r="L3468" t="str">
        <f>VLOOKUP(A3468,таксономия!$1:$1048576,10,1)</f>
        <v xml:space="preserve"> Craniata</v>
      </c>
      <c r="M3468" t="str">
        <f>VLOOKUP(A3468,таксономия!$1:$1048576,11,1)</f>
        <v xml:space="preserve"> Vertebrata</v>
      </c>
      <c r="N3468" t="str">
        <f>VLOOKUP(A3468,таксономия!$1:$1048576,12,1)</f>
        <v xml:space="preserve"> Euteleostomi</v>
      </c>
      <c r="O3468" t="str">
        <f>VLOOKUP(A3468,таксономия!$1:$1048576,13,1)</f>
        <v>Mammalia</v>
      </c>
      <c r="P3468" t="str">
        <f>VLOOKUP(A3468,таксономия!$1:$1048576,14,1)</f>
        <v xml:space="preserve"> Eutheria</v>
      </c>
      <c r="Q3468" t="str">
        <f>VLOOKUP(A3468,таксономия!$1:$1048576,15,1)</f>
        <v xml:space="preserve"> Euarchontoglires</v>
      </c>
      <c r="R3468" t="str">
        <f>VLOOKUP(A3468,таксономия!$1:$1048576,3,1)</f>
        <v xml:space="preserve"> Gorilla gorilla gorilla (Lowland gorilla).</v>
      </c>
      <c r="S3468">
        <f t="shared" si="54"/>
        <v>77</v>
      </c>
    </row>
    <row r="3469" spans="1:19" x14ac:dyDescent="0.3">
      <c r="A3469" t="s">
        <v>1962</v>
      </c>
      <c r="B3469" t="s">
        <v>1963</v>
      </c>
      <c r="C3469">
        <v>689</v>
      </c>
      <c r="D3469" t="s">
        <v>12</v>
      </c>
      <c r="E3469">
        <v>230</v>
      </c>
      <c r="F3469">
        <v>320</v>
      </c>
      <c r="G3469">
        <v>2697</v>
      </c>
      <c r="H3469" t="s">
        <v>13</v>
      </c>
      <c r="I3469" t="str">
        <f>VLOOKUP(A3469,таксономия!$1:$1048576,7,1)</f>
        <v>Eukaryota</v>
      </c>
      <c r="J3469" t="str">
        <f>VLOOKUP(A3469,таксономия!$1:$1048576,8,1)</f>
        <v xml:space="preserve"> Metazoa</v>
      </c>
      <c r="K3469" t="str">
        <f>VLOOKUP(A3469,таксономия!$1:$1048576,9,1)</f>
        <v xml:space="preserve"> Chordata</v>
      </c>
      <c r="L3469" t="str">
        <f>VLOOKUP(A3469,таксономия!$1:$1048576,10,1)</f>
        <v xml:space="preserve"> Craniata</v>
      </c>
      <c r="M3469" t="str">
        <f>VLOOKUP(A3469,таксономия!$1:$1048576,11,1)</f>
        <v xml:space="preserve"> Vertebrata</v>
      </c>
      <c r="N3469" t="str">
        <f>VLOOKUP(A3469,таксономия!$1:$1048576,12,1)</f>
        <v xml:space="preserve"> Euteleostomi</v>
      </c>
      <c r="O3469" t="str">
        <f>VLOOKUP(A3469,таксономия!$1:$1048576,13,1)</f>
        <v>Mammalia</v>
      </c>
      <c r="P3469" t="str">
        <f>VLOOKUP(A3469,таксономия!$1:$1048576,14,1)</f>
        <v xml:space="preserve"> Eutheria</v>
      </c>
      <c r="Q3469" t="str">
        <f>VLOOKUP(A3469,таксономия!$1:$1048576,15,1)</f>
        <v xml:space="preserve"> Euarchontoglires</v>
      </c>
      <c r="R3469" t="str">
        <f>VLOOKUP(A3469,таксономия!$1:$1048576,3,1)</f>
        <v xml:space="preserve"> Gorilla gorilla gorilla (Lowland gorilla).</v>
      </c>
      <c r="S3469">
        <f t="shared" si="54"/>
        <v>90</v>
      </c>
    </row>
    <row r="3470" spans="1:19" x14ac:dyDescent="0.3">
      <c r="A3470" t="s">
        <v>1962</v>
      </c>
      <c r="B3470" t="s">
        <v>1963</v>
      </c>
      <c r="C3470">
        <v>689</v>
      </c>
      <c r="D3470" t="s">
        <v>12</v>
      </c>
      <c r="E3470">
        <v>329</v>
      </c>
      <c r="F3470">
        <v>376</v>
      </c>
      <c r="G3470">
        <v>2697</v>
      </c>
      <c r="H3470" t="s">
        <v>13</v>
      </c>
      <c r="I3470" t="str">
        <f>VLOOKUP(A3470,таксономия!$1:$1048576,7,1)</f>
        <v>Eukaryota</v>
      </c>
      <c r="J3470" t="str">
        <f>VLOOKUP(A3470,таксономия!$1:$1048576,8,1)</f>
        <v xml:space="preserve"> Metazoa</v>
      </c>
      <c r="K3470" t="str">
        <f>VLOOKUP(A3470,таксономия!$1:$1048576,9,1)</f>
        <v xml:space="preserve"> Chordata</v>
      </c>
      <c r="L3470" t="str">
        <f>VLOOKUP(A3470,таксономия!$1:$1048576,10,1)</f>
        <v xml:space="preserve"> Craniata</v>
      </c>
      <c r="M3470" t="str">
        <f>VLOOKUP(A3470,таксономия!$1:$1048576,11,1)</f>
        <v xml:space="preserve"> Vertebrata</v>
      </c>
      <c r="N3470" t="str">
        <f>VLOOKUP(A3470,таксономия!$1:$1048576,12,1)</f>
        <v xml:space="preserve"> Euteleostomi</v>
      </c>
      <c r="O3470" t="str">
        <f>VLOOKUP(A3470,таксономия!$1:$1048576,13,1)</f>
        <v>Mammalia</v>
      </c>
      <c r="P3470" t="str">
        <f>VLOOKUP(A3470,таксономия!$1:$1048576,14,1)</f>
        <v xml:space="preserve"> Eutheria</v>
      </c>
      <c r="Q3470" t="str">
        <f>VLOOKUP(A3470,таксономия!$1:$1048576,15,1)</f>
        <v xml:space="preserve"> Euarchontoglires</v>
      </c>
      <c r="R3470" t="str">
        <f>VLOOKUP(A3470,таксономия!$1:$1048576,3,1)</f>
        <v xml:space="preserve"> Gorilla gorilla gorilla (Lowland gorilla).</v>
      </c>
      <c r="S3470">
        <f t="shared" si="54"/>
        <v>47</v>
      </c>
    </row>
    <row r="3471" spans="1:19" x14ac:dyDescent="0.3">
      <c r="A3471" t="s">
        <v>1962</v>
      </c>
      <c r="B3471" t="s">
        <v>1963</v>
      </c>
      <c r="C3471">
        <v>689</v>
      </c>
      <c r="D3471" t="s">
        <v>12</v>
      </c>
      <c r="E3471">
        <v>401</v>
      </c>
      <c r="F3471">
        <v>438</v>
      </c>
      <c r="G3471">
        <v>2697</v>
      </c>
      <c r="H3471" t="s">
        <v>13</v>
      </c>
      <c r="I3471" t="str">
        <f>VLOOKUP(A3471,таксономия!$1:$1048576,7,1)</f>
        <v>Eukaryota</v>
      </c>
      <c r="J3471" t="str">
        <f>VLOOKUP(A3471,таксономия!$1:$1048576,8,1)</f>
        <v xml:space="preserve"> Metazoa</v>
      </c>
      <c r="K3471" t="str">
        <f>VLOOKUP(A3471,таксономия!$1:$1048576,9,1)</f>
        <v xml:space="preserve"> Chordata</v>
      </c>
      <c r="L3471" t="str">
        <f>VLOOKUP(A3471,таксономия!$1:$1048576,10,1)</f>
        <v xml:space="preserve"> Craniata</v>
      </c>
      <c r="M3471" t="str">
        <f>VLOOKUP(A3471,таксономия!$1:$1048576,11,1)</f>
        <v xml:space="preserve"> Vertebrata</v>
      </c>
      <c r="N3471" t="str">
        <f>VLOOKUP(A3471,таксономия!$1:$1048576,12,1)</f>
        <v xml:space="preserve"> Euteleostomi</v>
      </c>
      <c r="O3471" t="str">
        <f>VLOOKUP(A3471,таксономия!$1:$1048576,13,1)</f>
        <v>Mammalia</v>
      </c>
      <c r="P3471" t="str">
        <f>VLOOKUP(A3471,таксономия!$1:$1048576,14,1)</f>
        <v xml:space="preserve"> Eutheria</v>
      </c>
      <c r="Q3471" t="str">
        <f>VLOOKUP(A3471,таксономия!$1:$1048576,15,1)</f>
        <v xml:space="preserve"> Euarchontoglires</v>
      </c>
      <c r="R3471" t="str">
        <f>VLOOKUP(A3471,таксономия!$1:$1048576,3,1)</f>
        <v xml:space="preserve"> Gorilla gorilla gorilla (Lowland gorilla).</v>
      </c>
      <c r="S3471">
        <f t="shared" si="54"/>
        <v>37</v>
      </c>
    </row>
    <row r="3472" spans="1:19" x14ac:dyDescent="0.3">
      <c r="A3472" t="s">
        <v>1962</v>
      </c>
      <c r="B3472" t="s">
        <v>1963</v>
      </c>
      <c r="C3472">
        <v>689</v>
      </c>
      <c r="D3472" t="s">
        <v>44</v>
      </c>
      <c r="E3472">
        <v>6</v>
      </c>
      <c r="F3472">
        <v>87</v>
      </c>
      <c r="G3472">
        <v>2217</v>
      </c>
      <c r="H3472" t="s">
        <v>45</v>
      </c>
      <c r="I3472" t="str">
        <f>VLOOKUP(A3472,таксономия!$1:$1048576,7,1)</f>
        <v>Eukaryota</v>
      </c>
      <c r="J3472" t="str">
        <f>VLOOKUP(A3472,таксономия!$1:$1048576,8,1)</f>
        <v xml:space="preserve"> Metazoa</v>
      </c>
      <c r="K3472" t="str">
        <f>VLOOKUP(A3472,таксономия!$1:$1048576,9,1)</f>
        <v xml:space="preserve"> Chordata</v>
      </c>
      <c r="L3472" t="str">
        <f>VLOOKUP(A3472,таксономия!$1:$1048576,10,1)</f>
        <v xml:space="preserve"> Craniata</v>
      </c>
      <c r="M3472" t="str">
        <f>VLOOKUP(A3472,таксономия!$1:$1048576,11,1)</f>
        <v xml:space="preserve"> Vertebrata</v>
      </c>
      <c r="N3472" t="str">
        <f>VLOOKUP(A3472,таксономия!$1:$1048576,12,1)</f>
        <v xml:space="preserve"> Euteleostomi</v>
      </c>
      <c r="O3472" t="str">
        <f>VLOOKUP(A3472,таксономия!$1:$1048576,13,1)</f>
        <v>Mammalia</v>
      </c>
      <c r="P3472" t="str">
        <f>VLOOKUP(A3472,таксономия!$1:$1048576,14,1)</f>
        <v xml:space="preserve"> Eutheria</v>
      </c>
      <c r="Q3472" t="str">
        <f>VLOOKUP(A3472,таксономия!$1:$1048576,15,1)</f>
        <v xml:space="preserve"> Euarchontoglires</v>
      </c>
      <c r="R3472" t="str">
        <f>VLOOKUP(A3472,таксономия!$1:$1048576,3,1)</f>
        <v xml:space="preserve"> Gorilla gorilla gorilla (Lowland gorilla).</v>
      </c>
      <c r="S3472">
        <f t="shared" si="54"/>
        <v>81</v>
      </c>
    </row>
    <row r="3473" spans="1:19" x14ac:dyDescent="0.3">
      <c r="A3473" t="s">
        <v>1962</v>
      </c>
      <c r="B3473" t="s">
        <v>1963</v>
      </c>
      <c r="C3473">
        <v>689</v>
      </c>
      <c r="D3473" t="s">
        <v>16</v>
      </c>
      <c r="E3473">
        <v>462</v>
      </c>
      <c r="F3473">
        <v>682</v>
      </c>
      <c r="G3473">
        <v>22248</v>
      </c>
      <c r="H3473" t="s">
        <v>17</v>
      </c>
      <c r="I3473" t="str">
        <f>VLOOKUP(A3473,таксономия!$1:$1048576,7,1)</f>
        <v>Eukaryota</v>
      </c>
      <c r="J3473" t="str">
        <f>VLOOKUP(A3473,таксономия!$1:$1048576,8,1)</f>
        <v xml:space="preserve"> Metazoa</v>
      </c>
      <c r="K3473" t="str">
        <f>VLOOKUP(A3473,таксономия!$1:$1048576,9,1)</f>
        <v xml:space="preserve"> Chordata</v>
      </c>
      <c r="L3473" t="str">
        <f>VLOOKUP(A3473,таксономия!$1:$1048576,10,1)</f>
        <v xml:space="preserve"> Craniata</v>
      </c>
      <c r="M3473" t="str">
        <f>VLOOKUP(A3473,таксономия!$1:$1048576,11,1)</f>
        <v xml:space="preserve"> Vertebrata</v>
      </c>
      <c r="N3473" t="str">
        <f>VLOOKUP(A3473,таксономия!$1:$1048576,12,1)</f>
        <v xml:space="preserve"> Euteleostomi</v>
      </c>
      <c r="O3473" t="str">
        <f>VLOOKUP(A3473,таксономия!$1:$1048576,13,1)</f>
        <v>Mammalia</v>
      </c>
      <c r="P3473" t="str">
        <f>VLOOKUP(A3473,таксономия!$1:$1048576,14,1)</f>
        <v xml:space="preserve"> Eutheria</v>
      </c>
      <c r="Q3473" t="str">
        <f>VLOOKUP(A3473,таксономия!$1:$1048576,15,1)</f>
        <v xml:space="preserve"> Euarchontoglires</v>
      </c>
      <c r="R3473" t="str">
        <f>VLOOKUP(A3473,таксономия!$1:$1048576,3,1)</f>
        <v xml:space="preserve"> Gorilla gorilla gorilla (Lowland gorilla).</v>
      </c>
      <c r="S3473">
        <f t="shared" si="54"/>
        <v>220</v>
      </c>
    </row>
    <row r="3474" spans="1:19" x14ac:dyDescent="0.3">
      <c r="A3474" t="s">
        <v>1964</v>
      </c>
      <c r="B3474" t="s">
        <v>1965</v>
      </c>
      <c r="C3474">
        <v>618</v>
      </c>
      <c r="D3474" t="s">
        <v>34</v>
      </c>
      <c r="E3474">
        <v>99</v>
      </c>
      <c r="F3474">
        <v>130</v>
      </c>
      <c r="G3474">
        <v>24995</v>
      </c>
      <c r="H3474" t="s">
        <v>35</v>
      </c>
      <c r="I3474" t="str">
        <f>VLOOKUP(A3474,таксономия!$1:$1048576,7,1)</f>
        <v>Eukaryota</v>
      </c>
      <c r="J3474" t="str">
        <f>VLOOKUP(A3474,таксономия!$1:$1048576,8,1)</f>
        <v xml:space="preserve"> Metazoa</v>
      </c>
      <c r="K3474" t="str">
        <f>VLOOKUP(A3474,таксономия!$1:$1048576,9,1)</f>
        <v xml:space="preserve"> Chordata</v>
      </c>
      <c r="L3474" t="str">
        <f>VLOOKUP(A3474,таксономия!$1:$1048576,10,1)</f>
        <v xml:space="preserve"> Craniata</v>
      </c>
      <c r="M3474" t="str">
        <f>VLOOKUP(A3474,таксономия!$1:$1048576,11,1)</f>
        <v xml:space="preserve"> Vertebrata</v>
      </c>
      <c r="N3474" t="str">
        <f>VLOOKUP(A3474,таксономия!$1:$1048576,12,1)</f>
        <v xml:space="preserve"> Euteleostomi</v>
      </c>
      <c r="O3474" t="str">
        <f>VLOOKUP(A3474,таксономия!$1:$1048576,13,1)</f>
        <v>Mammalia</v>
      </c>
      <c r="P3474" t="str">
        <f>VLOOKUP(A3474,таксономия!$1:$1048576,14,1)</f>
        <v xml:space="preserve"> Eutheria</v>
      </c>
      <c r="Q3474" t="str">
        <f>VLOOKUP(A3474,таксономия!$1:$1048576,15,1)</f>
        <v xml:space="preserve"> Euarchontoglires</v>
      </c>
      <c r="R3474" t="str">
        <f>VLOOKUP(A3474,таксономия!$1:$1048576,3,1)</f>
        <v xml:space="preserve"> Gorilla gorilla gorilla (Lowland gorilla).</v>
      </c>
      <c r="S3474">
        <f t="shared" si="54"/>
        <v>31</v>
      </c>
    </row>
    <row r="3475" spans="1:19" x14ac:dyDescent="0.3">
      <c r="A3475" t="s">
        <v>1964</v>
      </c>
      <c r="B3475" t="s">
        <v>1965</v>
      </c>
      <c r="C3475">
        <v>618</v>
      </c>
      <c r="D3475" t="s">
        <v>12</v>
      </c>
      <c r="E3475">
        <v>220</v>
      </c>
      <c r="F3475">
        <v>298</v>
      </c>
      <c r="G3475">
        <v>2697</v>
      </c>
      <c r="H3475" t="s">
        <v>13</v>
      </c>
      <c r="I3475" t="str">
        <f>VLOOKUP(A3475,таксономия!$1:$1048576,7,1)</f>
        <v>Eukaryota</v>
      </c>
      <c r="J3475" t="str">
        <f>VLOOKUP(A3475,таксономия!$1:$1048576,8,1)</f>
        <v xml:space="preserve"> Metazoa</v>
      </c>
      <c r="K3475" t="str">
        <f>VLOOKUP(A3475,таксономия!$1:$1048576,9,1)</f>
        <v xml:space="preserve"> Chordata</v>
      </c>
      <c r="L3475" t="str">
        <f>VLOOKUP(A3475,таксономия!$1:$1048576,10,1)</f>
        <v xml:space="preserve"> Craniata</v>
      </c>
      <c r="M3475" t="str">
        <f>VLOOKUP(A3475,таксономия!$1:$1048576,11,1)</f>
        <v xml:space="preserve"> Vertebrata</v>
      </c>
      <c r="N3475" t="str">
        <f>VLOOKUP(A3475,таксономия!$1:$1048576,12,1)</f>
        <v xml:space="preserve"> Euteleostomi</v>
      </c>
      <c r="O3475" t="str">
        <f>VLOOKUP(A3475,таксономия!$1:$1048576,13,1)</f>
        <v>Mammalia</v>
      </c>
      <c r="P3475" t="str">
        <f>VLOOKUP(A3475,таксономия!$1:$1048576,14,1)</f>
        <v xml:space="preserve"> Eutheria</v>
      </c>
      <c r="Q3475" t="str">
        <f>VLOOKUP(A3475,таксономия!$1:$1048576,15,1)</f>
        <v xml:space="preserve"> Euarchontoglires</v>
      </c>
      <c r="R3475" t="str">
        <f>VLOOKUP(A3475,таксономия!$1:$1048576,3,1)</f>
        <v xml:space="preserve"> Gorilla gorilla gorilla (Lowland gorilla).</v>
      </c>
      <c r="S3475">
        <f t="shared" si="54"/>
        <v>78</v>
      </c>
    </row>
    <row r="3476" spans="1:19" x14ac:dyDescent="0.3">
      <c r="A3476" t="s">
        <v>1964</v>
      </c>
      <c r="B3476" t="s">
        <v>1965</v>
      </c>
      <c r="C3476">
        <v>618</v>
      </c>
      <c r="D3476" t="s">
        <v>16</v>
      </c>
      <c r="E3476">
        <v>376</v>
      </c>
      <c r="F3476">
        <v>612</v>
      </c>
      <c r="G3476">
        <v>22248</v>
      </c>
      <c r="H3476" t="s">
        <v>17</v>
      </c>
      <c r="I3476" t="str">
        <f>VLOOKUP(A3476,таксономия!$1:$1048576,7,1)</f>
        <v>Eukaryota</v>
      </c>
      <c r="J3476" t="str">
        <f>VLOOKUP(A3476,таксономия!$1:$1048576,8,1)</f>
        <v xml:space="preserve"> Metazoa</v>
      </c>
      <c r="K3476" t="str">
        <f>VLOOKUP(A3476,таксономия!$1:$1048576,9,1)</f>
        <v xml:space="preserve"> Chordata</v>
      </c>
      <c r="L3476" t="str">
        <f>VLOOKUP(A3476,таксономия!$1:$1048576,10,1)</f>
        <v xml:space="preserve"> Craniata</v>
      </c>
      <c r="M3476" t="str">
        <f>VLOOKUP(A3476,таксономия!$1:$1048576,11,1)</f>
        <v xml:space="preserve"> Vertebrata</v>
      </c>
      <c r="N3476" t="str">
        <f>VLOOKUP(A3476,таксономия!$1:$1048576,12,1)</f>
        <v xml:space="preserve"> Euteleostomi</v>
      </c>
      <c r="O3476" t="str">
        <f>VLOOKUP(A3476,таксономия!$1:$1048576,13,1)</f>
        <v>Mammalia</v>
      </c>
      <c r="P3476" t="str">
        <f>VLOOKUP(A3476,таксономия!$1:$1048576,14,1)</f>
        <v xml:space="preserve"> Eutheria</v>
      </c>
      <c r="Q3476" t="str">
        <f>VLOOKUP(A3476,таксономия!$1:$1048576,15,1)</f>
        <v xml:space="preserve"> Euarchontoglires</v>
      </c>
      <c r="R3476" t="str">
        <f>VLOOKUP(A3476,таксономия!$1:$1048576,3,1)</f>
        <v xml:space="preserve"> Gorilla gorilla gorilla (Lowland gorilla).</v>
      </c>
      <c r="S3476">
        <f t="shared" si="54"/>
        <v>236</v>
      </c>
    </row>
    <row r="3477" spans="1:19" x14ac:dyDescent="0.3">
      <c r="A3477" t="s">
        <v>1964</v>
      </c>
      <c r="B3477" t="s">
        <v>1965</v>
      </c>
      <c r="C3477">
        <v>618</v>
      </c>
      <c r="D3477" t="s">
        <v>250</v>
      </c>
      <c r="E3477">
        <v>136</v>
      </c>
      <c r="F3477">
        <v>171</v>
      </c>
      <c r="G3477">
        <v>1772</v>
      </c>
      <c r="H3477" t="s">
        <v>251</v>
      </c>
      <c r="I3477" t="str">
        <f>VLOOKUP(A3477,таксономия!$1:$1048576,7,1)</f>
        <v>Eukaryota</v>
      </c>
      <c r="J3477" t="str">
        <f>VLOOKUP(A3477,таксономия!$1:$1048576,8,1)</f>
        <v xml:space="preserve"> Metazoa</v>
      </c>
      <c r="K3477" t="str">
        <f>VLOOKUP(A3477,таксономия!$1:$1048576,9,1)</f>
        <v xml:space="preserve"> Chordata</v>
      </c>
      <c r="L3477" t="str">
        <f>VLOOKUP(A3477,таксономия!$1:$1048576,10,1)</f>
        <v xml:space="preserve"> Craniata</v>
      </c>
      <c r="M3477" t="str">
        <f>VLOOKUP(A3477,таксономия!$1:$1048576,11,1)</f>
        <v xml:space="preserve"> Vertebrata</v>
      </c>
      <c r="N3477" t="str">
        <f>VLOOKUP(A3477,таксономия!$1:$1048576,12,1)</f>
        <v xml:space="preserve"> Euteleostomi</v>
      </c>
      <c r="O3477" t="str">
        <f>VLOOKUP(A3477,таксономия!$1:$1048576,13,1)</f>
        <v>Mammalia</v>
      </c>
      <c r="P3477" t="str">
        <f>VLOOKUP(A3477,таксономия!$1:$1048576,14,1)</f>
        <v xml:space="preserve"> Eutheria</v>
      </c>
      <c r="Q3477" t="str">
        <f>VLOOKUP(A3477,таксономия!$1:$1048576,15,1)</f>
        <v xml:space="preserve"> Euarchontoglires</v>
      </c>
      <c r="R3477" t="str">
        <f>VLOOKUP(A3477,таксономия!$1:$1048576,3,1)</f>
        <v xml:space="preserve"> Gorilla gorilla gorilla (Lowland gorilla).</v>
      </c>
      <c r="S3477">
        <f t="shared" si="54"/>
        <v>35</v>
      </c>
    </row>
    <row r="3478" spans="1:19" x14ac:dyDescent="0.3">
      <c r="A3478" t="s">
        <v>1964</v>
      </c>
      <c r="B3478" t="s">
        <v>1965</v>
      </c>
      <c r="C3478">
        <v>618</v>
      </c>
      <c r="D3478" t="s">
        <v>36</v>
      </c>
      <c r="E3478">
        <v>47</v>
      </c>
      <c r="F3478">
        <v>88</v>
      </c>
      <c r="G3478">
        <v>1582</v>
      </c>
      <c r="H3478" t="s">
        <v>37</v>
      </c>
      <c r="I3478" t="str">
        <f>VLOOKUP(A3478,таксономия!$1:$1048576,7,1)</f>
        <v>Eukaryota</v>
      </c>
      <c r="J3478" t="str">
        <f>VLOOKUP(A3478,таксономия!$1:$1048576,8,1)</f>
        <v xml:space="preserve"> Metazoa</v>
      </c>
      <c r="K3478" t="str">
        <f>VLOOKUP(A3478,таксономия!$1:$1048576,9,1)</f>
        <v xml:space="preserve"> Chordata</v>
      </c>
      <c r="L3478" t="str">
        <f>VLOOKUP(A3478,таксономия!$1:$1048576,10,1)</f>
        <v xml:space="preserve"> Craniata</v>
      </c>
      <c r="M3478" t="str">
        <f>VLOOKUP(A3478,таксономия!$1:$1048576,11,1)</f>
        <v xml:space="preserve"> Vertebrata</v>
      </c>
      <c r="N3478" t="str">
        <f>VLOOKUP(A3478,таксономия!$1:$1048576,12,1)</f>
        <v xml:space="preserve"> Euteleostomi</v>
      </c>
      <c r="O3478" t="str">
        <f>VLOOKUP(A3478,таксономия!$1:$1048576,13,1)</f>
        <v>Mammalia</v>
      </c>
      <c r="P3478" t="str">
        <f>VLOOKUP(A3478,таксономия!$1:$1048576,14,1)</f>
        <v xml:space="preserve"> Eutheria</v>
      </c>
      <c r="Q3478" t="str">
        <f>VLOOKUP(A3478,таксономия!$1:$1048576,15,1)</f>
        <v xml:space="preserve"> Euarchontoglires</v>
      </c>
      <c r="R3478" t="str">
        <f>VLOOKUP(A3478,таксономия!$1:$1048576,3,1)</f>
        <v xml:space="preserve"> Gorilla gorilla gorilla (Lowland gorilla).</v>
      </c>
      <c r="S3478">
        <f t="shared" si="54"/>
        <v>41</v>
      </c>
    </row>
    <row r="3479" spans="1:19" x14ac:dyDescent="0.3">
      <c r="A3479" t="s">
        <v>1966</v>
      </c>
      <c r="B3479" t="s">
        <v>1967</v>
      </c>
      <c r="C3479">
        <v>663</v>
      </c>
      <c r="D3479" t="s">
        <v>12</v>
      </c>
      <c r="E3479">
        <v>4</v>
      </c>
      <c r="F3479">
        <v>81</v>
      </c>
      <c r="G3479">
        <v>2697</v>
      </c>
      <c r="H3479" t="s">
        <v>13</v>
      </c>
      <c r="I3479" t="str">
        <f>VLOOKUP(A3479,таксономия!$1:$1048576,7,1)</f>
        <v>Eukaryota</v>
      </c>
      <c r="J3479" t="str">
        <f>VLOOKUP(A3479,таксономия!$1:$1048576,8,1)</f>
        <v xml:space="preserve"> Metazoa</v>
      </c>
      <c r="K3479" t="str">
        <f>VLOOKUP(A3479,таксономия!$1:$1048576,9,1)</f>
        <v xml:space="preserve"> Chordata</v>
      </c>
      <c r="L3479" t="str">
        <f>VLOOKUP(A3479,таксономия!$1:$1048576,10,1)</f>
        <v xml:space="preserve"> Craniata</v>
      </c>
      <c r="M3479" t="str">
        <f>VLOOKUP(A3479,таксономия!$1:$1048576,11,1)</f>
        <v xml:space="preserve"> Vertebrata</v>
      </c>
      <c r="N3479" t="str">
        <f>VLOOKUP(A3479,таксономия!$1:$1048576,12,1)</f>
        <v xml:space="preserve"> Euteleostomi</v>
      </c>
      <c r="O3479" t="str">
        <f>VLOOKUP(A3479,таксономия!$1:$1048576,13,1)</f>
        <v>Mammalia</v>
      </c>
      <c r="P3479" t="str">
        <f>VLOOKUP(A3479,таксономия!$1:$1048576,14,1)</f>
        <v xml:space="preserve"> Eutheria</v>
      </c>
      <c r="Q3479" t="str">
        <f>VLOOKUP(A3479,таксономия!$1:$1048576,15,1)</f>
        <v xml:space="preserve"> Euarchontoglires</v>
      </c>
      <c r="R3479" t="str">
        <f>VLOOKUP(A3479,таксономия!$1:$1048576,3,1)</f>
        <v xml:space="preserve"> Gorilla gorilla gorilla (Lowland gorilla).</v>
      </c>
      <c r="S3479">
        <f t="shared" si="54"/>
        <v>77</v>
      </c>
    </row>
    <row r="3480" spans="1:19" x14ac:dyDescent="0.3">
      <c r="A3480" t="s">
        <v>1966</v>
      </c>
      <c r="B3480" t="s">
        <v>1967</v>
      </c>
      <c r="C3480">
        <v>663</v>
      </c>
      <c r="D3480" t="s">
        <v>12</v>
      </c>
      <c r="E3480">
        <v>86</v>
      </c>
      <c r="F3480">
        <v>163</v>
      </c>
      <c r="G3480">
        <v>2697</v>
      </c>
      <c r="H3480" t="s">
        <v>13</v>
      </c>
      <c r="I3480" t="str">
        <f>VLOOKUP(A3480,таксономия!$1:$1048576,7,1)</f>
        <v>Eukaryota</v>
      </c>
      <c r="J3480" t="str">
        <f>VLOOKUP(A3480,таксономия!$1:$1048576,8,1)</f>
        <v xml:space="preserve"> Metazoa</v>
      </c>
      <c r="K3480" t="str">
        <f>VLOOKUP(A3480,таксономия!$1:$1048576,9,1)</f>
        <v xml:space="preserve"> Chordata</v>
      </c>
      <c r="L3480" t="str">
        <f>VLOOKUP(A3480,таксономия!$1:$1048576,10,1)</f>
        <v xml:space="preserve"> Craniata</v>
      </c>
      <c r="M3480" t="str">
        <f>VLOOKUP(A3480,таксономия!$1:$1048576,11,1)</f>
        <v xml:space="preserve"> Vertebrata</v>
      </c>
      <c r="N3480" t="str">
        <f>VLOOKUP(A3480,таксономия!$1:$1048576,12,1)</f>
        <v xml:space="preserve"> Euteleostomi</v>
      </c>
      <c r="O3480" t="str">
        <f>VLOOKUP(A3480,таксономия!$1:$1048576,13,1)</f>
        <v>Mammalia</v>
      </c>
      <c r="P3480" t="str">
        <f>VLOOKUP(A3480,таксономия!$1:$1048576,14,1)</f>
        <v xml:space="preserve"> Eutheria</v>
      </c>
      <c r="Q3480" t="str">
        <f>VLOOKUP(A3480,таксономия!$1:$1048576,15,1)</f>
        <v xml:space="preserve"> Euarchontoglires</v>
      </c>
      <c r="R3480" t="str">
        <f>VLOOKUP(A3480,таксономия!$1:$1048576,3,1)</f>
        <v xml:space="preserve"> Gorilla gorilla gorilla (Lowland gorilla).</v>
      </c>
      <c r="S3480">
        <f t="shared" si="54"/>
        <v>77</v>
      </c>
    </row>
    <row r="3481" spans="1:19" x14ac:dyDescent="0.3">
      <c r="A3481" t="s">
        <v>1966</v>
      </c>
      <c r="B3481" t="s">
        <v>1967</v>
      </c>
      <c r="C3481">
        <v>663</v>
      </c>
      <c r="D3481" t="s">
        <v>12</v>
      </c>
      <c r="E3481">
        <v>176</v>
      </c>
      <c r="F3481">
        <v>255</v>
      </c>
      <c r="G3481">
        <v>2697</v>
      </c>
      <c r="H3481" t="s">
        <v>13</v>
      </c>
      <c r="I3481" t="str">
        <f>VLOOKUP(A3481,таксономия!$1:$1048576,7,1)</f>
        <v>Eukaryota</v>
      </c>
      <c r="J3481" t="str">
        <f>VLOOKUP(A3481,таксономия!$1:$1048576,8,1)</f>
        <v xml:space="preserve"> Metazoa</v>
      </c>
      <c r="K3481" t="str">
        <f>VLOOKUP(A3481,таксономия!$1:$1048576,9,1)</f>
        <v xml:space="preserve"> Chordata</v>
      </c>
      <c r="L3481" t="str">
        <f>VLOOKUP(A3481,таксономия!$1:$1048576,10,1)</f>
        <v xml:space="preserve"> Craniata</v>
      </c>
      <c r="M3481" t="str">
        <f>VLOOKUP(A3481,таксономия!$1:$1048576,11,1)</f>
        <v xml:space="preserve"> Vertebrata</v>
      </c>
      <c r="N3481" t="str">
        <f>VLOOKUP(A3481,таксономия!$1:$1048576,12,1)</f>
        <v xml:space="preserve"> Euteleostomi</v>
      </c>
      <c r="O3481" t="str">
        <f>VLOOKUP(A3481,таксономия!$1:$1048576,13,1)</f>
        <v>Mammalia</v>
      </c>
      <c r="P3481" t="str">
        <f>VLOOKUP(A3481,таксономия!$1:$1048576,14,1)</f>
        <v xml:space="preserve"> Eutheria</v>
      </c>
      <c r="Q3481" t="str">
        <f>VLOOKUP(A3481,таксономия!$1:$1048576,15,1)</f>
        <v xml:space="preserve"> Euarchontoglires</v>
      </c>
      <c r="R3481" t="str">
        <f>VLOOKUP(A3481,таксономия!$1:$1048576,3,1)</f>
        <v xml:space="preserve"> Gorilla gorilla gorilla (Lowland gorilla).</v>
      </c>
      <c r="S3481">
        <f t="shared" si="54"/>
        <v>79</v>
      </c>
    </row>
    <row r="3482" spans="1:19" x14ac:dyDescent="0.3">
      <c r="A3482" t="s">
        <v>1966</v>
      </c>
      <c r="B3482" t="s">
        <v>1967</v>
      </c>
      <c r="C3482">
        <v>663</v>
      </c>
      <c r="D3482" t="s">
        <v>12</v>
      </c>
      <c r="E3482">
        <v>280</v>
      </c>
      <c r="F3482">
        <v>357</v>
      </c>
      <c r="G3482">
        <v>2697</v>
      </c>
      <c r="H3482" t="s">
        <v>13</v>
      </c>
      <c r="I3482" t="str">
        <f>VLOOKUP(A3482,таксономия!$1:$1048576,7,1)</f>
        <v>Eukaryota</v>
      </c>
      <c r="J3482" t="str">
        <f>VLOOKUP(A3482,таксономия!$1:$1048576,8,1)</f>
        <v xml:space="preserve"> Metazoa</v>
      </c>
      <c r="K3482" t="str">
        <f>VLOOKUP(A3482,таксономия!$1:$1048576,9,1)</f>
        <v xml:space="preserve"> Chordata</v>
      </c>
      <c r="L3482" t="str">
        <f>VLOOKUP(A3482,таксономия!$1:$1048576,10,1)</f>
        <v xml:space="preserve"> Craniata</v>
      </c>
      <c r="M3482" t="str">
        <f>VLOOKUP(A3482,таксономия!$1:$1048576,11,1)</f>
        <v xml:space="preserve"> Vertebrata</v>
      </c>
      <c r="N3482" t="str">
        <f>VLOOKUP(A3482,таксономия!$1:$1048576,12,1)</f>
        <v xml:space="preserve"> Euteleostomi</v>
      </c>
      <c r="O3482" t="str">
        <f>VLOOKUP(A3482,таксономия!$1:$1048576,13,1)</f>
        <v>Mammalia</v>
      </c>
      <c r="P3482" t="str">
        <f>VLOOKUP(A3482,таксономия!$1:$1048576,14,1)</f>
        <v xml:space="preserve"> Eutheria</v>
      </c>
      <c r="Q3482" t="str">
        <f>VLOOKUP(A3482,таксономия!$1:$1048576,15,1)</f>
        <v xml:space="preserve"> Euarchontoglires</v>
      </c>
      <c r="R3482" t="str">
        <f>VLOOKUP(A3482,таксономия!$1:$1048576,3,1)</f>
        <v xml:space="preserve"> Gorilla gorilla gorilla (Lowland gorilla).</v>
      </c>
      <c r="S3482">
        <f t="shared" si="54"/>
        <v>77</v>
      </c>
    </row>
    <row r="3483" spans="1:19" x14ac:dyDescent="0.3">
      <c r="A3483" t="s">
        <v>1966</v>
      </c>
      <c r="B3483" t="s">
        <v>1967</v>
      </c>
      <c r="C3483">
        <v>663</v>
      </c>
      <c r="D3483" t="s">
        <v>12</v>
      </c>
      <c r="E3483">
        <v>385</v>
      </c>
      <c r="F3483">
        <v>464</v>
      </c>
      <c r="G3483">
        <v>2697</v>
      </c>
      <c r="H3483" t="s">
        <v>13</v>
      </c>
      <c r="I3483" t="str">
        <f>VLOOKUP(A3483,таксономия!$1:$1048576,7,1)</f>
        <v>Eukaryota</v>
      </c>
      <c r="J3483" t="str">
        <f>VLOOKUP(A3483,таксономия!$1:$1048576,8,1)</f>
        <v xml:space="preserve"> Metazoa</v>
      </c>
      <c r="K3483" t="str">
        <f>VLOOKUP(A3483,таксономия!$1:$1048576,9,1)</f>
        <v xml:space="preserve"> Chordata</v>
      </c>
      <c r="L3483" t="str">
        <f>VLOOKUP(A3483,таксономия!$1:$1048576,10,1)</f>
        <v xml:space="preserve"> Craniata</v>
      </c>
      <c r="M3483" t="str">
        <f>VLOOKUP(A3483,таксономия!$1:$1048576,11,1)</f>
        <v xml:space="preserve"> Vertebrata</v>
      </c>
      <c r="N3483" t="str">
        <f>VLOOKUP(A3483,таксономия!$1:$1048576,12,1)</f>
        <v xml:space="preserve"> Euteleostomi</v>
      </c>
      <c r="O3483" t="str">
        <f>VLOOKUP(A3483,таксономия!$1:$1048576,13,1)</f>
        <v>Mammalia</v>
      </c>
      <c r="P3483" t="str">
        <f>VLOOKUP(A3483,таксономия!$1:$1048576,14,1)</f>
        <v xml:space="preserve"> Eutheria</v>
      </c>
      <c r="Q3483" t="str">
        <f>VLOOKUP(A3483,таксономия!$1:$1048576,15,1)</f>
        <v xml:space="preserve"> Euarchontoglires</v>
      </c>
      <c r="R3483" t="str">
        <f>VLOOKUP(A3483,таксономия!$1:$1048576,3,1)</f>
        <v xml:space="preserve"> Gorilla gorilla gorilla (Lowland gorilla).</v>
      </c>
      <c r="S3483">
        <f t="shared" si="54"/>
        <v>79</v>
      </c>
    </row>
    <row r="3484" spans="1:19" x14ac:dyDescent="0.3">
      <c r="A3484" t="s">
        <v>1966</v>
      </c>
      <c r="B3484" t="s">
        <v>1967</v>
      </c>
      <c r="C3484">
        <v>663</v>
      </c>
      <c r="D3484" t="s">
        <v>16</v>
      </c>
      <c r="E3484">
        <v>551</v>
      </c>
      <c r="F3484">
        <v>663</v>
      </c>
      <c r="G3484">
        <v>22248</v>
      </c>
      <c r="H3484" t="s">
        <v>17</v>
      </c>
      <c r="I3484" t="str">
        <f>VLOOKUP(A3484,таксономия!$1:$1048576,7,1)</f>
        <v>Eukaryota</v>
      </c>
      <c r="J3484" t="str">
        <f>VLOOKUP(A3484,таксономия!$1:$1048576,8,1)</f>
        <v xml:space="preserve"> Metazoa</v>
      </c>
      <c r="K3484" t="str">
        <f>VLOOKUP(A3484,таксономия!$1:$1048576,9,1)</f>
        <v xml:space="preserve"> Chordata</v>
      </c>
      <c r="L3484" t="str">
        <f>VLOOKUP(A3484,таксономия!$1:$1048576,10,1)</f>
        <v xml:space="preserve"> Craniata</v>
      </c>
      <c r="M3484" t="str">
        <f>VLOOKUP(A3484,таксономия!$1:$1048576,11,1)</f>
        <v xml:space="preserve"> Vertebrata</v>
      </c>
      <c r="N3484" t="str">
        <f>VLOOKUP(A3484,таксономия!$1:$1048576,12,1)</f>
        <v xml:space="preserve"> Euteleostomi</v>
      </c>
      <c r="O3484" t="str">
        <f>VLOOKUP(A3484,таксономия!$1:$1048576,13,1)</f>
        <v>Mammalia</v>
      </c>
      <c r="P3484" t="str">
        <f>VLOOKUP(A3484,таксономия!$1:$1048576,14,1)</f>
        <v xml:space="preserve"> Eutheria</v>
      </c>
      <c r="Q3484" t="str">
        <f>VLOOKUP(A3484,таксономия!$1:$1048576,15,1)</f>
        <v xml:space="preserve"> Euarchontoglires</v>
      </c>
      <c r="R3484" t="str">
        <f>VLOOKUP(A3484,таксономия!$1:$1048576,3,1)</f>
        <v xml:space="preserve"> Gorilla gorilla gorilla (Lowland gorilla).</v>
      </c>
      <c r="S3484">
        <f t="shared" si="54"/>
        <v>112</v>
      </c>
    </row>
    <row r="3485" spans="1:19" x14ac:dyDescent="0.3">
      <c r="A3485" t="s">
        <v>1968</v>
      </c>
      <c r="B3485" t="s">
        <v>1969</v>
      </c>
      <c r="C3485">
        <v>132</v>
      </c>
      <c r="D3485" t="s">
        <v>12</v>
      </c>
      <c r="E3485">
        <v>28</v>
      </c>
      <c r="F3485">
        <v>105</v>
      </c>
      <c r="G3485">
        <v>2697</v>
      </c>
      <c r="H3485" t="s">
        <v>13</v>
      </c>
      <c r="I3485" t="str">
        <f>VLOOKUP(A3485,таксономия!$1:$1048576,7,1)</f>
        <v>Eukaryota</v>
      </c>
      <c r="J3485" t="str">
        <f>VLOOKUP(A3485,таксономия!$1:$1048576,8,1)</f>
        <v xml:space="preserve"> Metazoa</v>
      </c>
      <c r="K3485" t="str">
        <f>VLOOKUP(A3485,таксономия!$1:$1048576,9,1)</f>
        <v xml:space="preserve"> Chordata</v>
      </c>
      <c r="L3485" t="str">
        <f>VLOOKUP(A3485,таксономия!$1:$1048576,10,1)</f>
        <v xml:space="preserve"> Craniata</v>
      </c>
      <c r="M3485" t="str">
        <f>VLOOKUP(A3485,таксономия!$1:$1048576,11,1)</f>
        <v xml:space="preserve"> Vertebrata</v>
      </c>
      <c r="N3485" t="str">
        <f>VLOOKUP(A3485,таксономия!$1:$1048576,12,1)</f>
        <v xml:space="preserve"> Euteleostomi</v>
      </c>
      <c r="O3485" t="str">
        <f>VLOOKUP(A3485,таксономия!$1:$1048576,13,1)</f>
        <v>Mammalia</v>
      </c>
      <c r="P3485" t="str">
        <f>VLOOKUP(A3485,таксономия!$1:$1048576,14,1)</f>
        <v xml:space="preserve"> Eutheria</v>
      </c>
      <c r="Q3485" t="str">
        <f>VLOOKUP(A3485,таксономия!$1:$1048576,15,1)</f>
        <v xml:space="preserve"> Euarchontoglires</v>
      </c>
      <c r="R3485" t="str">
        <f>VLOOKUP(A3485,таксономия!$1:$1048576,3,1)</f>
        <v xml:space="preserve"> Gorilla gorilla gorilla (Lowland gorilla).</v>
      </c>
      <c r="S3485">
        <f t="shared" si="54"/>
        <v>77</v>
      </c>
    </row>
    <row r="3486" spans="1:19" x14ac:dyDescent="0.3">
      <c r="A3486" t="s">
        <v>1970</v>
      </c>
      <c r="B3486" t="s">
        <v>1971</v>
      </c>
      <c r="C3486">
        <v>561</v>
      </c>
      <c r="D3486" t="s">
        <v>34</v>
      </c>
      <c r="E3486">
        <v>86</v>
      </c>
      <c r="F3486">
        <v>117</v>
      </c>
      <c r="G3486">
        <v>24995</v>
      </c>
      <c r="H3486" t="s">
        <v>35</v>
      </c>
      <c r="I3486" t="str">
        <f>VLOOKUP(A3486,таксономия!$1:$1048576,7,1)</f>
        <v>Eukaryota</v>
      </c>
      <c r="J3486" t="str">
        <f>VLOOKUP(A3486,таксономия!$1:$1048576,8,1)</f>
        <v xml:space="preserve"> Metazoa</v>
      </c>
      <c r="K3486" t="str">
        <f>VLOOKUP(A3486,таксономия!$1:$1048576,9,1)</f>
        <v xml:space="preserve"> Chordata</v>
      </c>
      <c r="L3486" t="str">
        <f>VLOOKUP(A3486,таксономия!$1:$1048576,10,1)</f>
        <v xml:space="preserve"> Craniata</v>
      </c>
      <c r="M3486" t="str">
        <f>VLOOKUP(A3486,таксономия!$1:$1048576,11,1)</f>
        <v xml:space="preserve"> Vertebrata</v>
      </c>
      <c r="N3486" t="str">
        <f>VLOOKUP(A3486,таксономия!$1:$1048576,12,1)</f>
        <v xml:space="preserve"> Euteleostomi</v>
      </c>
      <c r="O3486" t="str">
        <f>VLOOKUP(A3486,таксономия!$1:$1048576,13,1)</f>
        <v>Mammalia</v>
      </c>
      <c r="P3486" t="str">
        <f>VLOOKUP(A3486,таксономия!$1:$1048576,14,1)</f>
        <v xml:space="preserve"> Eutheria</v>
      </c>
      <c r="Q3486" t="str">
        <f>VLOOKUP(A3486,таксономия!$1:$1048576,15,1)</f>
        <v xml:space="preserve"> Euarchontoglires</v>
      </c>
      <c r="R3486" t="str">
        <f>VLOOKUP(A3486,таксономия!$1:$1048576,3,1)</f>
        <v xml:space="preserve"> Gorilla gorilla gorilla (Lowland gorilla).</v>
      </c>
      <c r="S3486">
        <f t="shared" si="54"/>
        <v>31</v>
      </c>
    </row>
    <row r="3487" spans="1:19" x14ac:dyDescent="0.3">
      <c r="A3487" t="s">
        <v>1970</v>
      </c>
      <c r="B3487" t="s">
        <v>1971</v>
      </c>
      <c r="C3487">
        <v>561</v>
      </c>
      <c r="D3487" t="s">
        <v>12</v>
      </c>
      <c r="E3487">
        <v>127</v>
      </c>
      <c r="F3487">
        <v>208</v>
      </c>
      <c r="G3487">
        <v>2697</v>
      </c>
      <c r="H3487" t="s">
        <v>13</v>
      </c>
      <c r="I3487" t="str">
        <f>VLOOKUP(A3487,таксономия!$1:$1048576,7,1)</f>
        <v>Eukaryota</v>
      </c>
      <c r="J3487" t="str">
        <f>VLOOKUP(A3487,таксономия!$1:$1048576,8,1)</f>
        <v xml:space="preserve"> Metazoa</v>
      </c>
      <c r="K3487" t="str">
        <f>VLOOKUP(A3487,таксономия!$1:$1048576,9,1)</f>
        <v xml:space="preserve"> Chordata</v>
      </c>
      <c r="L3487" t="str">
        <f>VLOOKUP(A3487,таксономия!$1:$1048576,10,1)</f>
        <v xml:space="preserve"> Craniata</v>
      </c>
      <c r="M3487" t="str">
        <f>VLOOKUP(A3487,таксономия!$1:$1048576,11,1)</f>
        <v xml:space="preserve"> Vertebrata</v>
      </c>
      <c r="N3487" t="str">
        <f>VLOOKUP(A3487,таксономия!$1:$1048576,12,1)</f>
        <v xml:space="preserve"> Euteleostomi</v>
      </c>
      <c r="O3487" t="str">
        <f>VLOOKUP(A3487,таксономия!$1:$1048576,13,1)</f>
        <v>Mammalia</v>
      </c>
      <c r="P3487" t="str">
        <f>VLOOKUP(A3487,таксономия!$1:$1048576,14,1)</f>
        <v xml:space="preserve"> Eutheria</v>
      </c>
      <c r="Q3487" t="str">
        <f>VLOOKUP(A3487,таксономия!$1:$1048576,15,1)</f>
        <v xml:space="preserve"> Euarchontoglires</v>
      </c>
      <c r="R3487" t="str">
        <f>VLOOKUP(A3487,таксономия!$1:$1048576,3,1)</f>
        <v xml:space="preserve"> Gorilla gorilla gorilla (Lowland gorilla).</v>
      </c>
      <c r="S3487">
        <f t="shared" si="54"/>
        <v>81</v>
      </c>
    </row>
    <row r="3488" spans="1:19" x14ac:dyDescent="0.3">
      <c r="A3488" t="s">
        <v>1970</v>
      </c>
      <c r="B3488" t="s">
        <v>1971</v>
      </c>
      <c r="C3488">
        <v>561</v>
      </c>
      <c r="D3488" t="s">
        <v>12</v>
      </c>
      <c r="E3488">
        <v>215</v>
      </c>
      <c r="F3488">
        <v>296</v>
      </c>
      <c r="G3488">
        <v>2697</v>
      </c>
      <c r="H3488" t="s">
        <v>13</v>
      </c>
      <c r="I3488" t="str">
        <f>VLOOKUP(A3488,таксономия!$1:$1048576,7,1)</f>
        <v>Eukaryota</v>
      </c>
      <c r="J3488" t="str">
        <f>VLOOKUP(A3488,таксономия!$1:$1048576,8,1)</f>
        <v xml:space="preserve"> Metazoa</v>
      </c>
      <c r="K3488" t="str">
        <f>VLOOKUP(A3488,таксономия!$1:$1048576,9,1)</f>
        <v xml:space="preserve"> Chordata</v>
      </c>
      <c r="L3488" t="str">
        <f>VLOOKUP(A3488,таксономия!$1:$1048576,10,1)</f>
        <v xml:space="preserve"> Craniata</v>
      </c>
      <c r="M3488" t="str">
        <f>VLOOKUP(A3488,таксономия!$1:$1048576,11,1)</f>
        <v xml:space="preserve"> Vertebrata</v>
      </c>
      <c r="N3488" t="str">
        <f>VLOOKUP(A3488,таксономия!$1:$1048576,12,1)</f>
        <v xml:space="preserve"> Euteleostomi</v>
      </c>
      <c r="O3488" t="str">
        <f>VLOOKUP(A3488,таксономия!$1:$1048576,13,1)</f>
        <v>Mammalia</v>
      </c>
      <c r="P3488" t="str">
        <f>VLOOKUP(A3488,таксономия!$1:$1048576,14,1)</f>
        <v xml:space="preserve"> Eutheria</v>
      </c>
      <c r="Q3488" t="str">
        <f>VLOOKUP(A3488,таксономия!$1:$1048576,15,1)</f>
        <v xml:space="preserve"> Euarchontoglires</v>
      </c>
      <c r="R3488" t="str">
        <f>VLOOKUP(A3488,таксономия!$1:$1048576,3,1)</f>
        <v xml:space="preserve"> Gorilla gorilla gorilla (Lowland gorilla).</v>
      </c>
      <c r="S3488">
        <f t="shared" si="54"/>
        <v>81</v>
      </c>
    </row>
    <row r="3489" spans="1:19" x14ac:dyDescent="0.3">
      <c r="A3489" t="s">
        <v>1970</v>
      </c>
      <c r="B3489" t="s">
        <v>1971</v>
      </c>
      <c r="C3489">
        <v>561</v>
      </c>
      <c r="D3489" t="s">
        <v>16</v>
      </c>
      <c r="E3489">
        <v>311</v>
      </c>
      <c r="F3489">
        <v>556</v>
      </c>
      <c r="G3489">
        <v>22248</v>
      </c>
      <c r="H3489" t="s">
        <v>17</v>
      </c>
      <c r="I3489" t="str">
        <f>VLOOKUP(A3489,таксономия!$1:$1048576,7,1)</f>
        <v>Eukaryota</v>
      </c>
      <c r="J3489" t="str">
        <f>VLOOKUP(A3489,таксономия!$1:$1048576,8,1)</f>
        <v xml:space="preserve"> Metazoa</v>
      </c>
      <c r="K3489" t="str">
        <f>VLOOKUP(A3489,таксономия!$1:$1048576,9,1)</f>
        <v xml:space="preserve"> Chordata</v>
      </c>
      <c r="L3489" t="str">
        <f>VLOOKUP(A3489,таксономия!$1:$1048576,10,1)</f>
        <v xml:space="preserve"> Craniata</v>
      </c>
      <c r="M3489" t="str">
        <f>VLOOKUP(A3489,таксономия!$1:$1048576,11,1)</f>
        <v xml:space="preserve"> Vertebrata</v>
      </c>
      <c r="N3489" t="str">
        <f>VLOOKUP(A3489,таксономия!$1:$1048576,12,1)</f>
        <v xml:space="preserve"> Euteleostomi</v>
      </c>
      <c r="O3489" t="str">
        <f>VLOOKUP(A3489,таксономия!$1:$1048576,13,1)</f>
        <v>Mammalia</v>
      </c>
      <c r="P3489" t="str">
        <f>VLOOKUP(A3489,таксономия!$1:$1048576,14,1)</f>
        <v xml:space="preserve"> Eutheria</v>
      </c>
      <c r="Q3489" t="str">
        <f>VLOOKUP(A3489,таксономия!$1:$1048576,15,1)</f>
        <v xml:space="preserve"> Euarchontoglires</v>
      </c>
      <c r="R3489" t="str">
        <f>VLOOKUP(A3489,таксономия!$1:$1048576,3,1)</f>
        <v xml:space="preserve"> Gorilla gorilla gorilla (Lowland gorilla).</v>
      </c>
      <c r="S3489">
        <f t="shared" si="54"/>
        <v>245</v>
      </c>
    </row>
    <row r="3490" spans="1:19" x14ac:dyDescent="0.3">
      <c r="A3490" t="s">
        <v>1970</v>
      </c>
      <c r="B3490" t="s">
        <v>1971</v>
      </c>
      <c r="C3490">
        <v>561</v>
      </c>
      <c r="D3490" t="s">
        <v>250</v>
      </c>
      <c r="E3490">
        <v>41</v>
      </c>
      <c r="F3490">
        <v>78</v>
      </c>
      <c r="G3490">
        <v>1772</v>
      </c>
      <c r="H3490" t="s">
        <v>251</v>
      </c>
      <c r="I3490" t="str">
        <f>VLOOKUP(A3490,таксономия!$1:$1048576,7,1)</f>
        <v>Eukaryota</v>
      </c>
      <c r="J3490" t="str">
        <f>VLOOKUP(A3490,таксономия!$1:$1048576,8,1)</f>
        <v xml:space="preserve"> Metazoa</v>
      </c>
      <c r="K3490" t="str">
        <f>VLOOKUP(A3490,таксономия!$1:$1048576,9,1)</f>
        <v xml:space="preserve"> Chordata</v>
      </c>
      <c r="L3490" t="str">
        <f>VLOOKUP(A3490,таксономия!$1:$1048576,10,1)</f>
        <v xml:space="preserve"> Craniata</v>
      </c>
      <c r="M3490" t="str">
        <f>VLOOKUP(A3490,таксономия!$1:$1048576,11,1)</f>
        <v xml:space="preserve"> Vertebrata</v>
      </c>
      <c r="N3490" t="str">
        <f>VLOOKUP(A3490,таксономия!$1:$1048576,12,1)</f>
        <v xml:space="preserve"> Euteleostomi</v>
      </c>
      <c r="O3490" t="str">
        <f>VLOOKUP(A3490,таксономия!$1:$1048576,13,1)</f>
        <v>Mammalia</v>
      </c>
      <c r="P3490" t="str">
        <f>VLOOKUP(A3490,таксономия!$1:$1048576,14,1)</f>
        <v xml:space="preserve"> Eutheria</v>
      </c>
      <c r="Q3490" t="str">
        <f>VLOOKUP(A3490,таксономия!$1:$1048576,15,1)</f>
        <v xml:space="preserve"> Euarchontoglires</v>
      </c>
      <c r="R3490" t="str">
        <f>VLOOKUP(A3490,таксономия!$1:$1048576,3,1)</f>
        <v xml:space="preserve"> Gorilla gorilla gorilla (Lowland gorilla).</v>
      </c>
      <c r="S3490">
        <f t="shared" si="54"/>
        <v>37</v>
      </c>
    </row>
    <row r="3491" spans="1:19" x14ac:dyDescent="0.3">
      <c r="A3491" t="s">
        <v>1972</v>
      </c>
      <c r="B3491" t="s">
        <v>1973</v>
      </c>
      <c r="C3491">
        <v>156</v>
      </c>
      <c r="D3491" t="s">
        <v>12</v>
      </c>
      <c r="E3491">
        <v>57</v>
      </c>
      <c r="F3491">
        <v>114</v>
      </c>
      <c r="G3491">
        <v>2697</v>
      </c>
      <c r="H3491" t="s">
        <v>13</v>
      </c>
      <c r="I3491" t="str">
        <f>VLOOKUP(A3491,таксономия!$1:$1048576,7,1)</f>
        <v>Eukaryota</v>
      </c>
      <c r="J3491" t="str">
        <f>VLOOKUP(A3491,таксономия!$1:$1048576,8,1)</f>
        <v xml:space="preserve"> Metazoa</v>
      </c>
      <c r="K3491" t="str">
        <f>VLOOKUP(A3491,таксономия!$1:$1048576,9,1)</f>
        <v xml:space="preserve"> Chordata</v>
      </c>
      <c r="L3491" t="str">
        <f>VLOOKUP(A3491,таксономия!$1:$1048576,10,1)</f>
        <v xml:space="preserve"> Craniata</v>
      </c>
      <c r="M3491" t="str">
        <f>VLOOKUP(A3491,таксономия!$1:$1048576,11,1)</f>
        <v xml:space="preserve"> Vertebrata</v>
      </c>
      <c r="N3491" t="str">
        <f>VLOOKUP(A3491,таксономия!$1:$1048576,12,1)</f>
        <v xml:space="preserve"> Euteleostomi</v>
      </c>
      <c r="O3491" t="str">
        <f>VLOOKUP(A3491,таксономия!$1:$1048576,13,1)</f>
        <v>Mammalia</v>
      </c>
      <c r="P3491" t="str">
        <f>VLOOKUP(A3491,таксономия!$1:$1048576,14,1)</f>
        <v xml:space="preserve"> Eutheria</v>
      </c>
      <c r="Q3491" t="str">
        <f>VLOOKUP(A3491,таксономия!$1:$1048576,15,1)</f>
        <v xml:space="preserve"> Euarchontoglires</v>
      </c>
      <c r="R3491" t="str">
        <f>VLOOKUP(A3491,таксономия!$1:$1048576,3,1)</f>
        <v xml:space="preserve"> Gorilla gorilla gorilla (Lowland gorilla).</v>
      </c>
      <c r="S3491">
        <f t="shared" si="54"/>
        <v>57</v>
      </c>
    </row>
    <row r="3492" spans="1:19" x14ac:dyDescent="0.3">
      <c r="A3492" t="s">
        <v>1974</v>
      </c>
      <c r="B3492" t="s">
        <v>1975</v>
      </c>
      <c r="C3492">
        <v>524</v>
      </c>
      <c r="D3492" t="s">
        <v>34</v>
      </c>
      <c r="E3492">
        <v>41</v>
      </c>
      <c r="F3492">
        <v>71</v>
      </c>
      <c r="G3492">
        <v>24995</v>
      </c>
      <c r="H3492" t="s">
        <v>35</v>
      </c>
      <c r="I3492" t="str">
        <f>VLOOKUP(A3492,таксономия!$1:$1048576,7,1)</f>
        <v>Eukaryota</v>
      </c>
      <c r="J3492" t="str">
        <f>VLOOKUP(A3492,таксономия!$1:$1048576,8,1)</f>
        <v xml:space="preserve"> Metazoa</v>
      </c>
      <c r="K3492" t="str">
        <f>VLOOKUP(A3492,таксономия!$1:$1048576,9,1)</f>
        <v xml:space="preserve"> Chordata</v>
      </c>
      <c r="L3492" t="str">
        <f>VLOOKUP(A3492,таксономия!$1:$1048576,10,1)</f>
        <v xml:space="preserve"> Craniata</v>
      </c>
      <c r="M3492" t="str">
        <f>VLOOKUP(A3492,таксономия!$1:$1048576,11,1)</f>
        <v xml:space="preserve"> Vertebrata</v>
      </c>
      <c r="N3492" t="str">
        <f>VLOOKUP(A3492,таксономия!$1:$1048576,12,1)</f>
        <v xml:space="preserve"> Euteleostomi</v>
      </c>
      <c r="O3492" t="str">
        <f>VLOOKUP(A3492,таксономия!$1:$1048576,13,1)</f>
        <v>Mammalia</v>
      </c>
      <c r="P3492" t="str">
        <f>VLOOKUP(A3492,таксономия!$1:$1048576,14,1)</f>
        <v xml:space="preserve"> Eutheria</v>
      </c>
      <c r="Q3492" t="str">
        <f>VLOOKUP(A3492,таксономия!$1:$1048576,15,1)</f>
        <v xml:space="preserve"> Afrotheria</v>
      </c>
      <c r="R3492" t="str">
        <f>VLOOKUP(A3492,таксономия!$1:$1048576,3,1)</f>
        <v xml:space="preserve"> Loxodonta africana (African elephant).</v>
      </c>
      <c r="S3492">
        <f t="shared" si="54"/>
        <v>30</v>
      </c>
    </row>
    <row r="3493" spans="1:19" x14ac:dyDescent="0.3">
      <c r="A3493" t="s">
        <v>1974</v>
      </c>
      <c r="B3493" t="s">
        <v>1975</v>
      </c>
      <c r="C3493">
        <v>524</v>
      </c>
      <c r="D3493" t="s">
        <v>34</v>
      </c>
      <c r="E3493">
        <v>118</v>
      </c>
      <c r="F3493">
        <v>150</v>
      </c>
      <c r="G3493">
        <v>24995</v>
      </c>
      <c r="H3493" t="s">
        <v>35</v>
      </c>
      <c r="I3493" t="str">
        <f>VLOOKUP(A3493,таксономия!$1:$1048576,7,1)</f>
        <v>Eukaryota</v>
      </c>
      <c r="J3493" t="str">
        <f>VLOOKUP(A3493,таксономия!$1:$1048576,8,1)</f>
        <v xml:space="preserve"> Metazoa</v>
      </c>
      <c r="K3493" t="str">
        <f>VLOOKUP(A3493,таксономия!$1:$1048576,9,1)</f>
        <v xml:space="preserve"> Chordata</v>
      </c>
      <c r="L3493" t="str">
        <f>VLOOKUP(A3493,таксономия!$1:$1048576,10,1)</f>
        <v xml:space="preserve"> Craniata</v>
      </c>
      <c r="M3493" t="str">
        <f>VLOOKUP(A3493,таксономия!$1:$1048576,11,1)</f>
        <v xml:space="preserve"> Vertebrata</v>
      </c>
      <c r="N3493" t="str">
        <f>VLOOKUP(A3493,таксономия!$1:$1048576,12,1)</f>
        <v xml:space="preserve"> Euteleostomi</v>
      </c>
      <c r="O3493" t="str">
        <f>VLOOKUP(A3493,таксономия!$1:$1048576,13,1)</f>
        <v>Mammalia</v>
      </c>
      <c r="P3493" t="str">
        <f>VLOOKUP(A3493,таксономия!$1:$1048576,14,1)</f>
        <v xml:space="preserve"> Eutheria</v>
      </c>
      <c r="Q3493" t="str">
        <f>VLOOKUP(A3493,таксономия!$1:$1048576,15,1)</f>
        <v xml:space="preserve"> Afrotheria</v>
      </c>
      <c r="R3493" t="str">
        <f>VLOOKUP(A3493,таксономия!$1:$1048576,3,1)</f>
        <v xml:space="preserve"> Loxodonta africana (African elephant).</v>
      </c>
      <c r="S3493">
        <f t="shared" si="54"/>
        <v>32</v>
      </c>
    </row>
    <row r="3494" spans="1:19" x14ac:dyDescent="0.3">
      <c r="A3494" t="s">
        <v>1974</v>
      </c>
      <c r="B3494" t="s">
        <v>1975</v>
      </c>
      <c r="C3494">
        <v>524</v>
      </c>
      <c r="D3494" t="s">
        <v>12</v>
      </c>
      <c r="E3494">
        <v>158</v>
      </c>
      <c r="F3494">
        <v>240</v>
      </c>
      <c r="G3494">
        <v>2697</v>
      </c>
      <c r="H3494" t="s">
        <v>13</v>
      </c>
      <c r="I3494" t="str">
        <f>VLOOKUP(A3494,таксономия!$1:$1048576,7,1)</f>
        <v>Eukaryota</v>
      </c>
      <c r="J3494" t="str">
        <f>VLOOKUP(A3494,таксономия!$1:$1048576,8,1)</f>
        <v xml:space="preserve"> Metazoa</v>
      </c>
      <c r="K3494" t="str">
        <f>VLOOKUP(A3494,таксономия!$1:$1048576,9,1)</f>
        <v xml:space="preserve"> Chordata</v>
      </c>
      <c r="L3494" t="str">
        <f>VLOOKUP(A3494,таксономия!$1:$1048576,10,1)</f>
        <v xml:space="preserve"> Craniata</v>
      </c>
      <c r="M3494" t="str">
        <f>VLOOKUP(A3494,таксономия!$1:$1048576,11,1)</f>
        <v xml:space="preserve"> Vertebrata</v>
      </c>
      <c r="N3494" t="str">
        <f>VLOOKUP(A3494,таксономия!$1:$1048576,12,1)</f>
        <v xml:space="preserve"> Euteleostomi</v>
      </c>
      <c r="O3494" t="str">
        <f>VLOOKUP(A3494,таксономия!$1:$1048576,13,1)</f>
        <v>Mammalia</v>
      </c>
      <c r="P3494" t="str">
        <f>VLOOKUP(A3494,таксономия!$1:$1048576,14,1)</f>
        <v xml:space="preserve"> Eutheria</v>
      </c>
      <c r="Q3494" t="str">
        <f>VLOOKUP(A3494,таксономия!$1:$1048576,15,1)</f>
        <v xml:space="preserve"> Afrotheria</v>
      </c>
      <c r="R3494" t="str">
        <f>VLOOKUP(A3494,таксономия!$1:$1048576,3,1)</f>
        <v xml:space="preserve"> Loxodonta africana (African elephant).</v>
      </c>
      <c r="S3494">
        <f t="shared" si="54"/>
        <v>82</v>
      </c>
    </row>
    <row r="3495" spans="1:19" x14ac:dyDescent="0.3">
      <c r="A3495" t="s">
        <v>1974</v>
      </c>
      <c r="B3495" t="s">
        <v>1975</v>
      </c>
      <c r="C3495">
        <v>524</v>
      </c>
      <c r="D3495" t="s">
        <v>16</v>
      </c>
      <c r="E3495">
        <v>278</v>
      </c>
      <c r="F3495">
        <v>514</v>
      </c>
      <c r="G3495">
        <v>22248</v>
      </c>
      <c r="H3495" t="s">
        <v>17</v>
      </c>
      <c r="I3495" t="str">
        <f>VLOOKUP(A3495,таксономия!$1:$1048576,7,1)</f>
        <v>Eukaryota</v>
      </c>
      <c r="J3495" t="str">
        <f>VLOOKUP(A3495,таксономия!$1:$1048576,8,1)</f>
        <v xml:space="preserve"> Metazoa</v>
      </c>
      <c r="K3495" t="str">
        <f>VLOOKUP(A3495,таксономия!$1:$1048576,9,1)</f>
        <v xml:space="preserve"> Chordata</v>
      </c>
      <c r="L3495" t="str">
        <f>VLOOKUP(A3495,таксономия!$1:$1048576,10,1)</f>
        <v xml:space="preserve"> Craniata</v>
      </c>
      <c r="M3495" t="str">
        <f>VLOOKUP(A3495,таксономия!$1:$1048576,11,1)</f>
        <v xml:space="preserve"> Vertebrata</v>
      </c>
      <c r="N3495" t="str">
        <f>VLOOKUP(A3495,таксономия!$1:$1048576,12,1)</f>
        <v xml:space="preserve"> Euteleostomi</v>
      </c>
      <c r="O3495" t="str">
        <f>VLOOKUP(A3495,таксономия!$1:$1048576,13,1)</f>
        <v>Mammalia</v>
      </c>
      <c r="P3495" t="str">
        <f>VLOOKUP(A3495,таксономия!$1:$1048576,14,1)</f>
        <v xml:space="preserve"> Eutheria</v>
      </c>
      <c r="Q3495" t="str">
        <f>VLOOKUP(A3495,таксономия!$1:$1048576,15,1)</f>
        <v xml:space="preserve"> Afrotheria</v>
      </c>
      <c r="R3495" t="str">
        <f>VLOOKUP(A3495,таксономия!$1:$1048576,3,1)</f>
        <v xml:space="preserve"> Loxodonta africana (African elephant).</v>
      </c>
      <c r="S3495">
        <f t="shared" si="54"/>
        <v>236</v>
      </c>
    </row>
    <row r="3496" spans="1:19" x14ac:dyDescent="0.3">
      <c r="A3496" t="s">
        <v>1976</v>
      </c>
      <c r="B3496" t="s">
        <v>1977</v>
      </c>
      <c r="C3496">
        <v>262</v>
      </c>
      <c r="D3496" t="s">
        <v>12</v>
      </c>
      <c r="E3496">
        <v>25</v>
      </c>
      <c r="F3496">
        <v>101</v>
      </c>
      <c r="G3496">
        <v>2697</v>
      </c>
      <c r="H3496" t="s">
        <v>13</v>
      </c>
      <c r="I3496" t="str">
        <f>VLOOKUP(A3496,таксономия!$1:$1048576,7,1)</f>
        <v>Eukaryota</v>
      </c>
      <c r="J3496" t="str">
        <f>VLOOKUP(A3496,таксономия!$1:$1048576,8,1)</f>
        <v xml:space="preserve"> Metazoa</v>
      </c>
      <c r="K3496" t="str">
        <f>VLOOKUP(A3496,таксономия!$1:$1048576,9,1)</f>
        <v xml:space="preserve"> Chordata</v>
      </c>
      <c r="L3496" t="str">
        <f>VLOOKUP(A3496,таксономия!$1:$1048576,10,1)</f>
        <v xml:space="preserve"> Craniata</v>
      </c>
      <c r="M3496" t="str">
        <f>VLOOKUP(A3496,таксономия!$1:$1048576,11,1)</f>
        <v xml:space="preserve"> Vertebrata</v>
      </c>
      <c r="N3496" t="str">
        <f>VLOOKUP(A3496,таксономия!$1:$1048576,12,1)</f>
        <v xml:space="preserve"> Euteleostomi</v>
      </c>
      <c r="O3496" t="str">
        <f>VLOOKUP(A3496,таксономия!$1:$1048576,13,1)</f>
        <v>Mammalia</v>
      </c>
      <c r="P3496" t="str">
        <f>VLOOKUP(A3496,таксономия!$1:$1048576,14,1)</f>
        <v xml:space="preserve"> Eutheria</v>
      </c>
      <c r="Q3496" t="str">
        <f>VLOOKUP(A3496,таксономия!$1:$1048576,15,1)</f>
        <v xml:space="preserve"> Afrotheria</v>
      </c>
      <c r="R3496" t="str">
        <f>VLOOKUP(A3496,таксономия!$1:$1048576,3,1)</f>
        <v xml:space="preserve"> Loxodonta africana (African elephant).</v>
      </c>
      <c r="S3496">
        <f t="shared" si="54"/>
        <v>76</v>
      </c>
    </row>
    <row r="3497" spans="1:19" x14ac:dyDescent="0.3">
      <c r="A3497" t="s">
        <v>1978</v>
      </c>
      <c r="B3497" t="s">
        <v>1979</v>
      </c>
      <c r="C3497">
        <v>718</v>
      </c>
      <c r="D3497" t="s">
        <v>12</v>
      </c>
      <c r="E3497">
        <v>110</v>
      </c>
      <c r="F3497">
        <v>186</v>
      </c>
      <c r="G3497">
        <v>2697</v>
      </c>
      <c r="H3497" t="s">
        <v>13</v>
      </c>
      <c r="I3497" t="str">
        <f>VLOOKUP(A3497,таксономия!$1:$1048576,7,1)</f>
        <v>Eukaryota</v>
      </c>
      <c r="J3497" t="str">
        <f>VLOOKUP(A3497,таксономия!$1:$1048576,8,1)</f>
        <v xml:space="preserve"> Metazoa</v>
      </c>
      <c r="K3497" t="str">
        <f>VLOOKUP(A3497,таксономия!$1:$1048576,9,1)</f>
        <v xml:space="preserve"> Chordata</v>
      </c>
      <c r="L3497" t="str">
        <f>VLOOKUP(A3497,таксономия!$1:$1048576,10,1)</f>
        <v xml:space="preserve"> Craniata</v>
      </c>
      <c r="M3497" t="str">
        <f>VLOOKUP(A3497,таксономия!$1:$1048576,11,1)</f>
        <v xml:space="preserve"> Vertebrata</v>
      </c>
      <c r="N3497" t="str">
        <f>VLOOKUP(A3497,таксономия!$1:$1048576,12,1)</f>
        <v xml:space="preserve"> Euteleostomi</v>
      </c>
      <c r="O3497" t="str">
        <f>VLOOKUP(A3497,таксономия!$1:$1048576,13,1)</f>
        <v>Mammalia</v>
      </c>
      <c r="P3497" t="str">
        <f>VLOOKUP(A3497,таксономия!$1:$1048576,14,1)</f>
        <v xml:space="preserve"> Eutheria</v>
      </c>
      <c r="Q3497" t="str">
        <f>VLOOKUP(A3497,таксономия!$1:$1048576,15,1)</f>
        <v xml:space="preserve"> Afrotheria</v>
      </c>
      <c r="R3497" t="str">
        <f>VLOOKUP(A3497,таксономия!$1:$1048576,3,1)</f>
        <v xml:space="preserve"> Loxodonta africana (African elephant).</v>
      </c>
      <c r="S3497">
        <f t="shared" si="54"/>
        <v>76</v>
      </c>
    </row>
    <row r="3498" spans="1:19" x14ac:dyDescent="0.3">
      <c r="A3498" t="s">
        <v>1978</v>
      </c>
      <c r="B3498" t="s">
        <v>1979</v>
      </c>
      <c r="C3498">
        <v>718</v>
      </c>
      <c r="D3498" t="s">
        <v>12</v>
      </c>
      <c r="E3498">
        <v>191</v>
      </c>
      <c r="F3498">
        <v>268</v>
      </c>
      <c r="G3498">
        <v>2697</v>
      </c>
      <c r="H3498" t="s">
        <v>13</v>
      </c>
      <c r="I3498" t="str">
        <f>VLOOKUP(A3498,таксономия!$1:$1048576,7,1)</f>
        <v>Eukaryota</v>
      </c>
      <c r="J3498" t="str">
        <f>VLOOKUP(A3498,таксономия!$1:$1048576,8,1)</f>
        <v xml:space="preserve"> Metazoa</v>
      </c>
      <c r="K3498" t="str">
        <f>VLOOKUP(A3498,таксономия!$1:$1048576,9,1)</f>
        <v xml:space="preserve"> Chordata</v>
      </c>
      <c r="L3498" t="str">
        <f>VLOOKUP(A3498,таксономия!$1:$1048576,10,1)</f>
        <v xml:space="preserve"> Craniata</v>
      </c>
      <c r="M3498" t="str">
        <f>VLOOKUP(A3498,таксономия!$1:$1048576,11,1)</f>
        <v xml:space="preserve"> Vertebrata</v>
      </c>
      <c r="N3498" t="str">
        <f>VLOOKUP(A3498,таксономия!$1:$1048576,12,1)</f>
        <v xml:space="preserve"> Euteleostomi</v>
      </c>
      <c r="O3498" t="str">
        <f>VLOOKUP(A3498,таксономия!$1:$1048576,13,1)</f>
        <v>Mammalia</v>
      </c>
      <c r="P3498" t="str">
        <f>VLOOKUP(A3498,таксономия!$1:$1048576,14,1)</f>
        <v xml:space="preserve"> Eutheria</v>
      </c>
      <c r="Q3498" t="str">
        <f>VLOOKUP(A3498,таксономия!$1:$1048576,15,1)</f>
        <v xml:space="preserve"> Afrotheria</v>
      </c>
      <c r="R3498" t="str">
        <f>VLOOKUP(A3498,таксономия!$1:$1048576,3,1)</f>
        <v xml:space="preserve"> Loxodonta africana (African elephant).</v>
      </c>
      <c r="S3498">
        <f t="shared" si="54"/>
        <v>77</v>
      </c>
    </row>
    <row r="3499" spans="1:19" x14ac:dyDescent="0.3">
      <c r="A3499" t="s">
        <v>1978</v>
      </c>
      <c r="B3499" t="s">
        <v>1979</v>
      </c>
      <c r="C3499">
        <v>718</v>
      </c>
      <c r="D3499" t="s">
        <v>12</v>
      </c>
      <c r="E3499">
        <v>291</v>
      </c>
      <c r="F3499">
        <v>368</v>
      </c>
      <c r="G3499">
        <v>2697</v>
      </c>
      <c r="H3499" t="s">
        <v>13</v>
      </c>
      <c r="I3499" t="str">
        <f>VLOOKUP(A3499,таксономия!$1:$1048576,7,1)</f>
        <v>Eukaryota</v>
      </c>
      <c r="J3499" t="str">
        <f>VLOOKUP(A3499,таксономия!$1:$1048576,8,1)</f>
        <v xml:space="preserve"> Metazoa</v>
      </c>
      <c r="K3499" t="str">
        <f>VLOOKUP(A3499,таксономия!$1:$1048576,9,1)</f>
        <v xml:space="preserve"> Chordata</v>
      </c>
      <c r="L3499" t="str">
        <f>VLOOKUP(A3499,таксономия!$1:$1048576,10,1)</f>
        <v xml:space="preserve"> Craniata</v>
      </c>
      <c r="M3499" t="str">
        <f>VLOOKUP(A3499,таксономия!$1:$1048576,11,1)</f>
        <v xml:space="preserve"> Vertebrata</v>
      </c>
      <c r="N3499" t="str">
        <f>VLOOKUP(A3499,таксономия!$1:$1048576,12,1)</f>
        <v xml:space="preserve"> Euteleostomi</v>
      </c>
      <c r="O3499" t="str">
        <f>VLOOKUP(A3499,таксономия!$1:$1048576,13,1)</f>
        <v>Mammalia</v>
      </c>
      <c r="P3499" t="str">
        <f>VLOOKUP(A3499,таксономия!$1:$1048576,14,1)</f>
        <v xml:space="preserve"> Eutheria</v>
      </c>
      <c r="Q3499" t="str">
        <f>VLOOKUP(A3499,таксономия!$1:$1048576,15,1)</f>
        <v xml:space="preserve"> Afrotheria</v>
      </c>
      <c r="R3499" t="str">
        <f>VLOOKUP(A3499,таксономия!$1:$1048576,3,1)</f>
        <v xml:space="preserve"> Loxodonta africana (African elephant).</v>
      </c>
      <c r="S3499">
        <f t="shared" si="54"/>
        <v>77</v>
      </c>
    </row>
    <row r="3500" spans="1:19" x14ac:dyDescent="0.3">
      <c r="A3500" t="s">
        <v>1978</v>
      </c>
      <c r="B3500" t="s">
        <v>1979</v>
      </c>
      <c r="C3500">
        <v>718</v>
      </c>
      <c r="D3500" t="s">
        <v>12</v>
      </c>
      <c r="E3500">
        <v>377</v>
      </c>
      <c r="F3500">
        <v>455</v>
      </c>
      <c r="G3500">
        <v>2697</v>
      </c>
      <c r="H3500" t="s">
        <v>13</v>
      </c>
      <c r="I3500" t="str">
        <f>VLOOKUP(A3500,таксономия!$1:$1048576,7,1)</f>
        <v>Eukaryota</v>
      </c>
      <c r="J3500" t="str">
        <f>VLOOKUP(A3500,таксономия!$1:$1048576,8,1)</f>
        <v xml:space="preserve"> Metazoa</v>
      </c>
      <c r="K3500" t="str">
        <f>VLOOKUP(A3500,таксономия!$1:$1048576,9,1)</f>
        <v xml:space="preserve"> Chordata</v>
      </c>
      <c r="L3500" t="str">
        <f>VLOOKUP(A3500,таксономия!$1:$1048576,10,1)</f>
        <v xml:space="preserve"> Craniata</v>
      </c>
      <c r="M3500" t="str">
        <f>VLOOKUP(A3500,таксономия!$1:$1048576,11,1)</f>
        <v xml:space="preserve"> Vertebrata</v>
      </c>
      <c r="N3500" t="str">
        <f>VLOOKUP(A3500,таксономия!$1:$1048576,12,1)</f>
        <v xml:space="preserve"> Euteleostomi</v>
      </c>
      <c r="O3500" t="str">
        <f>VLOOKUP(A3500,таксономия!$1:$1048576,13,1)</f>
        <v>Mammalia</v>
      </c>
      <c r="P3500" t="str">
        <f>VLOOKUP(A3500,таксономия!$1:$1048576,14,1)</f>
        <v xml:space="preserve"> Eutheria</v>
      </c>
      <c r="Q3500" t="str">
        <f>VLOOKUP(A3500,таксономия!$1:$1048576,15,1)</f>
        <v xml:space="preserve"> Afrotheria</v>
      </c>
      <c r="R3500" t="str">
        <f>VLOOKUP(A3500,таксономия!$1:$1048576,3,1)</f>
        <v xml:space="preserve"> Loxodonta africana (African elephant).</v>
      </c>
      <c r="S3500">
        <f t="shared" si="54"/>
        <v>78</v>
      </c>
    </row>
    <row r="3501" spans="1:19" x14ac:dyDescent="0.3">
      <c r="A3501" t="s">
        <v>1978</v>
      </c>
      <c r="B3501" t="s">
        <v>1979</v>
      </c>
      <c r="C3501">
        <v>718</v>
      </c>
      <c r="D3501" t="s">
        <v>44</v>
      </c>
      <c r="E3501">
        <v>16</v>
      </c>
      <c r="F3501">
        <v>106</v>
      </c>
      <c r="G3501">
        <v>2217</v>
      </c>
      <c r="H3501" t="s">
        <v>45</v>
      </c>
      <c r="I3501" t="str">
        <f>VLOOKUP(A3501,таксономия!$1:$1048576,7,1)</f>
        <v>Eukaryota</v>
      </c>
      <c r="J3501" t="str">
        <f>VLOOKUP(A3501,таксономия!$1:$1048576,8,1)</f>
        <v xml:space="preserve"> Metazoa</v>
      </c>
      <c r="K3501" t="str">
        <f>VLOOKUP(A3501,таксономия!$1:$1048576,9,1)</f>
        <v xml:space="preserve"> Chordata</v>
      </c>
      <c r="L3501" t="str">
        <f>VLOOKUP(A3501,таксономия!$1:$1048576,10,1)</f>
        <v xml:space="preserve"> Craniata</v>
      </c>
      <c r="M3501" t="str">
        <f>VLOOKUP(A3501,таксономия!$1:$1048576,11,1)</f>
        <v xml:space="preserve"> Vertebrata</v>
      </c>
      <c r="N3501" t="str">
        <f>VLOOKUP(A3501,таксономия!$1:$1048576,12,1)</f>
        <v xml:space="preserve"> Euteleostomi</v>
      </c>
      <c r="O3501" t="str">
        <f>VLOOKUP(A3501,таксономия!$1:$1048576,13,1)</f>
        <v>Mammalia</v>
      </c>
      <c r="P3501" t="str">
        <f>VLOOKUP(A3501,таксономия!$1:$1048576,14,1)</f>
        <v xml:space="preserve"> Eutheria</v>
      </c>
      <c r="Q3501" t="str">
        <f>VLOOKUP(A3501,таксономия!$1:$1048576,15,1)</f>
        <v xml:space="preserve"> Afrotheria</v>
      </c>
      <c r="R3501" t="str">
        <f>VLOOKUP(A3501,таксономия!$1:$1048576,3,1)</f>
        <v xml:space="preserve"> Loxodonta africana (African elephant).</v>
      </c>
      <c r="S3501">
        <f t="shared" si="54"/>
        <v>90</v>
      </c>
    </row>
    <row r="3502" spans="1:19" x14ac:dyDescent="0.3">
      <c r="A3502" t="s">
        <v>1978</v>
      </c>
      <c r="B3502" t="s">
        <v>1979</v>
      </c>
      <c r="C3502">
        <v>718</v>
      </c>
      <c r="D3502" t="s">
        <v>16</v>
      </c>
      <c r="E3502">
        <v>492</v>
      </c>
      <c r="F3502">
        <v>711</v>
      </c>
      <c r="G3502">
        <v>22248</v>
      </c>
      <c r="H3502" t="s">
        <v>17</v>
      </c>
      <c r="I3502" t="str">
        <f>VLOOKUP(A3502,таксономия!$1:$1048576,7,1)</f>
        <v>Eukaryota</v>
      </c>
      <c r="J3502" t="str">
        <f>VLOOKUP(A3502,таксономия!$1:$1048576,8,1)</f>
        <v xml:space="preserve"> Metazoa</v>
      </c>
      <c r="K3502" t="str">
        <f>VLOOKUP(A3502,таксономия!$1:$1048576,9,1)</f>
        <v xml:space="preserve"> Chordata</v>
      </c>
      <c r="L3502" t="str">
        <f>VLOOKUP(A3502,таксономия!$1:$1048576,10,1)</f>
        <v xml:space="preserve"> Craniata</v>
      </c>
      <c r="M3502" t="str">
        <f>VLOOKUP(A3502,таксономия!$1:$1048576,11,1)</f>
        <v xml:space="preserve"> Vertebrata</v>
      </c>
      <c r="N3502" t="str">
        <f>VLOOKUP(A3502,таксономия!$1:$1048576,12,1)</f>
        <v xml:space="preserve"> Euteleostomi</v>
      </c>
      <c r="O3502" t="str">
        <f>VLOOKUP(A3502,таксономия!$1:$1048576,13,1)</f>
        <v>Mammalia</v>
      </c>
      <c r="P3502" t="str">
        <f>VLOOKUP(A3502,таксономия!$1:$1048576,14,1)</f>
        <v xml:space="preserve"> Eutheria</v>
      </c>
      <c r="Q3502" t="str">
        <f>VLOOKUP(A3502,таксономия!$1:$1048576,15,1)</f>
        <v xml:space="preserve"> Afrotheria</v>
      </c>
      <c r="R3502" t="str">
        <f>VLOOKUP(A3502,таксономия!$1:$1048576,3,1)</f>
        <v xml:space="preserve"> Loxodonta africana (African elephant).</v>
      </c>
      <c r="S3502">
        <f t="shared" si="54"/>
        <v>219</v>
      </c>
    </row>
    <row r="3503" spans="1:19" x14ac:dyDescent="0.3">
      <c r="A3503" t="s">
        <v>1980</v>
      </c>
      <c r="B3503" t="s">
        <v>1981</v>
      </c>
      <c r="C3503">
        <v>623</v>
      </c>
      <c r="D3503" t="s">
        <v>12</v>
      </c>
      <c r="E3503">
        <v>5</v>
      </c>
      <c r="F3503">
        <v>83</v>
      </c>
      <c r="G3503">
        <v>2697</v>
      </c>
      <c r="H3503" t="s">
        <v>13</v>
      </c>
      <c r="I3503" t="str">
        <f>VLOOKUP(A3503,таксономия!$1:$1048576,7,1)</f>
        <v>Eukaryota</v>
      </c>
      <c r="J3503" t="str">
        <f>VLOOKUP(A3503,таксономия!$1:$1048576,8,1)</f>
        <v xml:space="preserve"> Metazoa</v>
      </c>
      <c r="K3503" t="str">
        <f>VLOOKUP(A3503,таксономия!$1:$1048576,9,1)</f>
        <v xml:space="preserve"> Chordata</v>
      </c>
      <c r="L3503" t="str">
        <f>VLOOKUP(A3503,таксономия!$1:$1048576,10,1)</f>
        <v xml:space="preserve"> Craniata</v>
      </c>
      <c r="M3503" t="str">
        <f>VLOOKUP(A3503,таксономия!$1:$1048576,11,1)</f>
        <v xml:space="preserve"> Vertebrata</v>
      </c>
      <c r="N3503" t="str">
        <f>VLOOKUP(A3503,таксономия!$1:$1048576,12,1)</f>
        <v xml:space="preserve"> Euteleostomi</v>
      </c>
      <c r="O3503" t="str">
        <f>VLOOKUP(A3503,таксономия!$1:$1048576,13,1)</f>
        <v>Mammalia</v>
      </c>
      <c r="P3503" t="str">
        <f>VLOOKUP(A3503,таксономия!$1:$1048576,14,1)</f>
        <v xml:space="preserve"> Eutheria</v>
      </c>
      <c r="Q3503" t="str">
        <f>VLOOKUP(A3503,таксономия!$1:$1048576,15,1)</f>
        <v xml:space="preserve"> Afrotheria</v>
      </c>
      <c r="R3503" t="str">
        <f>VLOOKUP(A3503,таксономия!$1:$1048576,3,1)</f>
        <v xml:space="preserve"> Loxodonta africana (African elephant).</v>
      </c>
      <c r="S3503">
        <f t="shared" si="54"/>
        <v>78</v>
      </c>
    </row>
    <row r="3504" spans="1:19" x14ac:dyDescent="0.3">
      <c r="A3504" t="s">
        <v>1980</v>
      </c>
      <c r="B3504" t="s">
        <v>1981</v>
      </c>
      <c r="C3504">
        <v>623</v>
      </c>
      <c r="D3504" t="s">
        <v>12</v>
      </c>
      <c r="E3504">
        <v>87</v>
      </c>
      <c r="F3504">
        <v>164</v>
      </c>
      <c r="G3504">
        <v>2697</v>
      </c>
      <c r="H3504" t="s">
        <v>13</v>
      </c>
      <c r="I3504" t="str">
        <f>VLOOKUP(A3504,таксономия!$1:$1048576,7,1)</f>
        <v>Eukaryota</v>
      </c>
      <c r="J3504" t="str">
        <f>VLOOKUP(A3504,таксономия!$1:$1048576,8,1)</f>
        <v xml:space="preserve"> Metazoa</v>
      </c>
      <c r="K3504" t="str">
        <f>VLOOKUP(A3504,таксономия!$1:$1048576,9,1)</f>
        <v xml:space="preserve"> Chordata</v>
      </c>
      <c r="L3504" t="str">
        <f>VLOOKUP(A3504,таксономия!$1:$1048576,10,1)</f>
        <v xml:space="preserve"> Craniata</v>
      </c>
      <c r="M3504" t="str">
        <f>VLOOKUP(A3504,таксономия!$1:$1048576,11,1)</f>
        <v xml:space="preserve"> Vertebrata</v>
      </c>
      <c r="N3504" t="str">
        <f>VLOOKUP(A3504,таксономия!$1:$1048576,12,1)</f>
        <v xml:space="preserve"> Euteleostomi</v>
      </c>
      <c r="O3504" t="str">
        <f>VLOOKUP(A3504,таксономия!$1:$1048576,13,1)</f>
        <v>Mammalia</v>
      </c>
      <c r="P3504" t="str">
        <f>VLOOKUP(A3504,таксономия!$1:$1048576,14,1)</f>
        <v xml:space="preserve"> Eutheria</v>
      </c>
      <c r="Q3504" t="str">
        <f>VLOOKUP(A3504,таксономия!$1:$1048576,15,1)</f>
        <v xml:space="preserve"> Afrotheria</v>
      </c>
      <c r="R3504" t="str">
        <f>VLOOKUP(A3504,таксономия!$1:$1048576,3,1)</f>
        <v xml:space="preserve"> Loxodonta africana (African elephant).</v>
      </c>
      <c r="S3504">
        <f t="shared" si="54"/>
        <v>77</v>
      </c>
    </row>
    <row r="3505" spans="1:19" x14ac:dyDescent="0.3">
      <c r="A3505" t="s">
        <v>1980</v>
      </c>
      <c r="B3505" t="s">
        <v>1981</v>
      </c>
      <c r="C3505">
        <v>623</v>
      </c>
      <c r="D3505" t="s">
        <v>12</v>
      </c>
      <c r="E3505">
        <v>188</v>
      </c>
      <c r="F3505">
        <v>265</v>
      </c>
      <c r="G3505">
        <v>2697</v>
      </c>
      <c r="H3505" t="s">
        <v>13</v>
      </c>
      <c r="I3505" t="str">
        <f>VLOOKUP(A3505,таксономия!$1:$1048576,7,1)</f>
        <v>Eukaryota</v>
      </c>
      <c r="J3505" t="str">
        <f>VLOOKUP(A3505,таксономия!$1:$1048576,8,1)</f>
        <v xml:space="preserve"> Metazoa</v>
      </c>
      <c r="K3505" t="str">
        <f>VLOOKUP(A3505,таксономия!$1:$1048576,9,1)</f>
        <v xml:space="preserve"> Chordata</v>
      </c>
      <c r="L3505" t="str">
        <f>VLOOKUP(A3505,таксономия!$1:$1048576,10,1)</f>
        <v xml:space="preserve"> Craniata</v>
      </c>
      <c r="M3505" t="str">
        <f>VLOOKUP(A3505,таксономия!$1:$1048576,11,1)</f>
        <v xml:space="preserve"> Vertebrata</v>
      </c>
      <c r="N3505" t="str">
        <f>VLOOKUP(A3505,таксономия!$1:$1048576,12,1)</f>
        <v xml:space="preserve"> Euteleostomi</v>
      </c>
      <c r="O3505" t="str">
        <f>VLOOKUP(A3505,таксономия!$1:$1048576,13,1)</f>
        <v>Mammalia</v>
      </c>
      <c r="P3505" t="str">
        <f>VLOOKUP(A3505,таксономия!$1:$1048576,14,1)</f>
        <v xml:space="preserve"> Eutheria</v>
      </c>
      <c r="Q3505" t="str">
        <f>VLOOKUP(A3505,таксономия!$1:$1048576,15,1)</f>
        <v xml:space="preserve"> Afrotheria</v>
      </c>
      <c r="R3505" t="str">
        <f>VLOOKUP(A3505,таксономия!$1:$1048576,3,1)</f>
        <v xml:space="preserve"> Loxodonta africana (African elephant).</v>
      </c>
      <c r="S3505">
        <f t="shared" si="54"/>
        <v>77</v>
      </c>
    </row>
    <row r="3506" spans="1:19" x14ac:dyDescent="0.3">
      <c r="A3506" t="s">
        <v>1980</v>
      </c>
      <c r="B3506" t="s">
        <v>1981</v>
      </c>
      <c r="C3506">
        <v>623</v>
      </c>
      <c r="D3506" t="s">
        <v>12</v>
      </c>
      <c r="E3506">
        <v>280</v>
      </c>
      <c r="F3506">
        <v>359</v>
      </c>
      <c r="G3506">
        <v>2697</v>
      </c>
      <c r="H3506" t="s">
        <v>13</v>
      </c>
      <c r="I3506" t="str">
        <f>VLOOKUP(A3506,таксономия!$1:$1048576,7,1)</f>
        <v>Eukaryota</v>
      </c>
      <c r="J3506" t="str">
        <f>VLOOKUP(A3506,таксономия!$1:$1048576,8,1)</f>
        <v xml:space="preserve"> Metazoa</v>
      </c>
      <c r="K3506" t="str">
        <f>VLOOKUP(A3506,таксономия!$1:$1048576,9,1)</f>
        <v xml:space="preserve"> Chordata</v>
      </c>
      <c r="L3506" t="str">
        <f>VLOOKUP(A3506,таксономия!$1:$1048576,10,1)</f>
        <v xml:space="preserve"> Craniata</v>
      </c>
      <c r="M3506" t="str">
        <f>VLOOKUP(A3506,таксономия!$1:$1048576,11,1)</f>
        <v xml:space="preserve"> Vertebrata</v>
      </c>
      <c r="N3506" t="str">
        <f>VLOOKUP(A3506,таксономия!$1:$1048576,12,1)</f>
        <v xml:space="preserve"> Euteleostomi</v>
      </c>
      <c r="O3506" t="str">
        <f>VLOOKUP(A3506,таксономия!$1:$1048576,13,1)</f>
        <v>Mammalia</v>
      </c>
      <c r="P3506" t="str">
        <f>VLOOKUP(A3506,таксономия!$1:$1048576,14,1)</f>
        <v xml:space="preserve"> Eutheria</v>
      </c>
      <c r="Q3506" t="str">
        <f>VLOOKUP(A3506,таксономия!$1:$1048576,15,1)</f>
        <v xml:space="preserve"> Afrotheria</v>
      </c>
      <c r="R3506" t="str">
        <f>VLOOKUP(A3506,таксономия!$1:$1048576,3,1)</f>
        <v xml:space="preserve"> Loxodonta africana (African elephant).</v>
      </c>
      <c r="S3506">
        <f t="shared" si="54"/>
        <v>79</v>
      </c>
    </row>
    <row r="3507" spans="1:19" x14ac:dyDescent="0.3">
      <c r="A3507" t="s">
        <v>1980</v>
      </c>
      <c r="B3507" t="s">
        <v>1981</v>
      </c>
      <c r="C3507">
        <v>623</v>
      </c>
      <c r="D3507" t="s">
        <v>16</v>
      </c>
      <c r="E3507">
        <v>393</v>
      </c>
      <c r="F3507">
        <v>616</v>
      </c>
      <c r="G3507">
        <v>22248</v>
      </c>
      <c r="H3507" t="s">
        <v>17</v>
      </c>
      <c r="I3507" t="str">
        <f>VLOOKUP(A3507,таксономия!$1:$1048576,7,1)</f>
        <v>Eukaryota</v>
      </c>
      <c r="J3507" t="str">
        <f>VLOOKUP(A3507,таксономия!$1:$1048576,8,1)</f>
        <v xml:space="preserve"> Metazoa</v>
      </c>
      <c r="K3507" t="str">
        <f>VLOOKUP(A3507,таксономия!$1:$1048576,9,1)</f>
        <v xml:space="preserve"> Chordata</v>
      </c>
      <c r="L3507" t="str">
        <f>VLOOKUP(A3507,таксономия!$1:$1048576,10,1)</f>
        <v xml:space="preserve"> Craniata</v>
      </c>
      <c r="M3507" t="str">
        <f>VLOOKUP(A3507,таксономия!$1:$1048576,11,1)</f>
        <v xml:space="preserve"> Vertebrata</v>
      </c>
      <c r="N3507" t="str">
        <f>VLOOKUP(A3507,таксономия!$1:$1048576,12,1)</f>
        <v xml:space="preserve"> Euteleostomi</v>
      </c>
      <c r="O3507" t="str">
        <f>VLOOKUP(A3507,таксономия!$1:$1048576,13,1)</f>
        <v>Mammalia</v>
      </c>
      <c r="P3507" t="str">
        <f>VLOOKUP(A3507,таксономия!$1:$1048576,14,1)</f>
        <v xml:space="preserve"> Eutheria</v>
      </c>
      <c r="Q3507" t="str">
        <f>VLOOKUP(A3507,таксономия!$1:$1048576,15,1)</f>
        <v xml:space="preserve"> Afrotheria</v>
      </c>
      <c r="R3507" t="str">
        <f>VLOOKUP(A3507,таксономия!$1:$1048576,3,1)</f>
        <v xml:space="preserve"> Loxodonta africana (African elephant).</v>
      </c>
      <c r="S3507">
        <f t="shared" si="54"/>
        <v>223</v>
      </c>
    </row>
    <row r="3508" spans="1:19" x14ac:dyDescent="0.3">
      <c r="A3508" t="s">
        <v>1982</v>
      </c>
      <c r="B3508" t="s">
        <v>1983</v>
      </c>
      <c r="C3508">
        <v>769</v>
      </c>
      <c r="D3508" t="s">
        <v>12</v>
      </c>
      <c r="E3508">
        <v>93</v>
      </c>
      <c r="F3508">
        <v>167</v>
      </c>
      <c r="G3508">
        <v>2697</v>
      </c>
      <c r="H3508" t="s">
        <v>13</v>
      </c>
      <c r="I3508" t="str">
        <f>VLOOKUP(A3508,таксономия!$1:$1048576,7,1)</f>
        <v>Eukaryota</v>
      </c>
      <c r="J3508" t="str">
        <f>VLOOKUP(A3508,таксономия!$1:$1048576,8,1)</f>
        <v xml:space="preserve"> Metazoa</v>
      </c>
      <c r="K3508" t="str">
        <f>VLOOKUP(A3508,таксономия!$1:$1048576,9,1)</f>
        <v xml:space="preserve"> Chordata</v>
      </c>
      <c r="L3508" t="str">
        <f>VLOOKUP(A3508,таксономия!$1:$1048576,10,1)</f>
        <v xml:space="preserve"> Craniata</v>
      </c>
      <c r="M3508" t="str">
        <f>VLOOKUP(A3508,таксономия!$1:$1048576,11,1)</f>
        <v xml:space="preserve"> Vertebrata</v>
      </c>
      <c r="N3508" t="str">
        <f>VLOOKUP(A3508,таксономия!$1:$1048576,12,1)</f>
        <v xml:space="preserve"> Euteleostomi</v>
      </c>
      <c r="O3508" t="str">
        <f>VLOOKUP(A3508,таксономия!$1:$1048576,13,1)</f>
        <v>Mammalia</v>
      </c>
      <c r="P3508" t="str">
        <f>VLOOKUP(A3508,таксономия!$1:$1048576,14,1)</f>
        <v xml:space="preserve"> Eutheria</v>
      </c>
      <c r="Q3508" t="str">
        <f>VLOOKUP(A3508,таксономия!$1:$1048576,15,1)</f>
        <v xml:space="preserve"> Afrotheria</v>
      </c>
      <c r="R3508" t="str">
        <f>VLOOKUP(A3508,таксономия!$1:$1048576,3,1)</f>
        <v xml:space="preserve"> Loxodonta africana (African elephant).</v>
      </c>
      <c r="S3508">
        <f t="shared" si="54"/>
        <v>74</v>
      </c>
    </row>
    <row r="3509" spans="1:19" x14ac:dyDescent="0.3">
      <c r="A3509" t="s">
        <v>1982</v>
      </c>
      <c r="B3509" t="s">
        <v>1983</v>
      </c>
      <c r="C3509">
        <v>769</v>
      </c>
      <c r="D3509" t="s">
        <v>184</v>
      </c>
      <c r="E3509">
        <v>177</v>
      </c>
      <c r="F3509">
        <v>274</v>
      </c>
      <c r="G3509">
        <v>8985</v>
      </c>
      <c r="H3509" t="s">
        <v>185</v>
      </c>
      <c r="I3509" t="str">
        <f>VLOOKUP(A3509,таксономия!$1:$1048576,7,1)</f>
        <v>Eukaryota</v>
      </c>
      <c r="J3509" t="str">
        <f>VLOOKUP(A3509,таксономия!$1:$1048576,8,1)</f>
        <v xml:space="preserve"> Metazoa</v>
      </c>
      <c r="K3509" t="str">
        <f>VLOOKUP(A3509,таксономия!$1:$1048576,9,1)</f>
        <v xml:space="preserve"> Chordata</v>
      </c>
      <c r="L3509" t="str">
        <f>VLOOKUP(A3509,таксономия!$1:$1048576,10,1)</f>
        <v xml:space="preserve"> Craniata</v>
      </c>
      <c r="M3509" t="str">
        <f>VLOOKUP(A3509,таксономия!$1:$1048576,11,1)</f>
        <v xml:space="preserve"> Vertebrata</v>
      </c>
      <c r="N3509" t="str">
        <f>VLOOKUP(A3509,таксономия!$1:$1048576,12,1)</f>
        <v xml:space="preserve"> Euteleostomi</v>
      </c>
      <c r="O3509" t="str">
        <f>VLOOKUP(A3509,таксономия!$1:$1048576,13,1)</f>
        <v>Mammalia</v>
      </c>
      <c r="P3509" t="str">
        <f>VLOOKUP(A3509,таксономия!$1:$1048576,14,1)</f>
        <v xml:space="preserve"> Eutheria</v>
      </c>
      <c r="Q3509" t="str">
        <f>VLOOKUP(A3509,таксономия!$1:$1048576,15,1)</f>
        <v xml:space="preserve"> Afrotheria</v>
      </c>
      <c r="R3509" t="str">
        <f>VLOOKUP(A3509,таксономия!$1:$1048576,3,1)</f>
        <v xml:space="preserve"> Loxodonta africana (African elephant).</v>
      </c>
      <c r="S3509">
        <f t="shared" si="54"/>
        <v>97</v>
      </c>
    </row>
    <row r="3510" spans="1:19" x14ac:dyDescent="0.3">
      <c r="A3510" t="s">
        <v>1982</v>
      </c>
      <c r="B3510" t="s">
        <v>1983</v>
      </c>
      <c r="C3510">
        <v>769</v>
      </c>
      <c r="D3510" t="s">
        <v>184</v>
      </c>
      <c r="E3510">
        <v>284</v>
      </c>
      <c r="F3510">
        <v>380</v>
      </c>
      <c r="G3510">
        <v>8985</v>
      </c>
      <c r="H3510" t="s">
        <v>185</v>
      </c>
      <c r="I3510" t="str">
        <f>VLOOKUP(A3510,таксономия!$1:$1048576,7,1)</f>
        <v>Eukaryota</v>
      </c>
      <c r="J3510" t="str">
        <f>VLOOKUP(A3510,таксономия!$1:$1048576,8,1)</f>
        <v xml:space="preserve"> Metazoa</v>
      </c>
      <c r="K3510" t="str">
        <f>VLOOKUP(A3510,таксономия!$1:$1048576,9,1)</f>
        <v xml:space="preserve"> Chordata</v>
      </c>
      <c r="L3510" t="str">
        <f>VLOOKUP(A3510,таксономия!$1:$1048576,10,1)</f>
        <v xml:space="preserve"> Craniata</v>
      </c>
      <c r="M3510" t="str">
        <f>VLOOKUP(A3510,таксономия!$1:$1048576,11,1)</f>
        <v xml:space="preserve"> Vertebrata</v>
      </c>
      <c r="N3510" t="str">
        <f>VLOOKUP(A3510,таксономия!$1:$1048576,12,1)</f>
        <v xml:space="preserve"> Euteleostomi</v>
      </c>
      <c r="O3510" t="str">
        <f>VLOOKUP(A3510,таксономия!$1:$1048576,13,1)</f>
        <v>Mammalia</v>
      </c>
      <c r="P3510" t="str">
        <f>VLOOKUP(A3510,таксономия!$1:$1048576,14,1)</f>
        <v xml:space="preserve"> Eutheria</v>
      </c>
      <c r="Q3510" t="str">
        <f>VLOOKUP(A3510,таксономия!$1:$1048576,15,1)</f>
        <v xml:space="preserve"> Afrotheria</v>
      </c>
      <c r="R3510" t="str">
        <f>VLOOKUP(A3510,таксономия!$1:$1048576,3,1)</f>
        <v xml:space="preserve"> Loxodonta africana (African elephant).</v>
      </c>
      <c r="S3510">
        <f t="shared" si="54"/>
        <v>96</v>
      </c>
    </row>
    <row r="3511" spans="1:19" x14ac:dyDescent="0.3">
      <c r="A3511" t="s">
        <v>1982</v>
      </c>
      <c r="B3511" t="s">
        <v>1983</v>
      </c>
      <c r="C3511">
        <v>769</v>
      </c>
      <c r="D3511" t="s">
        <v>184</v>
      </c>
      <c r="E3511">
        <v>397</v>
      </c>
      <c r="F3511">
        <v>494</v>
      </c>
      <c r="G3511">
        <v>8985</v>
      </c>
      <c r="H3511" t="s">
        <v>185</v>
      </c>
      <c r="I3511" t="str">
        <f>VLOOKUP(A3511,таксономия!$1:$1048576,7,1)</f>
        <v>Eukaryota</v>
      </c>
      <c r="J3511" t="str">
        <f>VLOOKUP(A3511,таксономия!$1:$1048576,8,1)</f>
        <v xml:space="preserve"> Metazoa</v>
      </c>
      <c r="K3511" t="str">
        <f>VLOOKUP(A3511,таксономия!$1:$1048576,9,1)</f>
        <v xml:space="preserve"> Chordata</v>
      </c>
      <c r="L3511" t="str">
        <f>VLOOKUP(A3511,таксономия!$1:$1048576,10,1)</f>
        <v xml:space="preserve"> Craniata</v>
      </c>
      <c r="M3511" t="str">
        <f>VLOOKUP(A3511,таксономия!$1:$1048576,11,1)</f>
        <v xml:space="preserve"> Vertebrata</v>
      </c>
      <c r="N3511" t="str">
        <f>VLOOKUP(A3511,таксономия!$1:$1048576,12,1)</f>
        <v xml:space="preserve"> Euteleostomi</v>
      </c>
      <c r="O3511" t="str">
        <f>VLOOKUP(A3511,таксономия!$1:$1048576,13,1)</f>
        <v>Mammalia</v>
      </c>
      <c r="P3511" t="str">
        <f>VLOOKUP(A3511,таксономия!$1:$1048576,14,1)</f>
        <v xml:space="preserve"> Eutheria</v>
      </c>
      <c r="Q3511" t="str">
        <f>VLOOKUP(A3511,таксономия!$1:$1048576,15,1)</f>
        <v xml:space="preserve"> Afrotheria</v>
      </c>
      <c r="R3511" t="str">
        <f>VLOOKUP(A3511,таксономия!$1:$1048576,3,1)</f>
        <v xml:space="preserve"> Loxodonta africana (African elephant).</v>
      </c>
      <c r="S3511">
        <f t="shared" si="54"/>
        <v>97</v>
      </c>
    </row>
    <row r="3512" spans="1:19" x14ac:dyDescent="0.3">
      <c r="A3512" t="s">
        <v>1982</v>
      </c>
      <c r="B3512" t="s">
        <v>1983</v>
      </c>
      <c r="C3512">
        <v>769</v>
      </c>
      <c r="D3512" t="s">
        <v>16</v>
      </c>
      <c r="E3512">
        <v>525</v>
      </c>
      <c r="F3512">
        <v>763</v>
      </c>
      <c r="G3512">
        <v>22248</v>
      </c>
      <c r="H3512" t="s">
        <v>17</v>
      </c>
      <c r="I3512" t="str">
        <f>VLOOKUP(A3512,таксономия!$1:$1048576,7,1)</f>
        <v>Eukaryota</v>
      </c>
      <c r="J3512" t="str">
        <f>VLOOKUP(A3512,таксономия!$1:$1048576,8,1)</f>
        <v xml:space="preserve"> Metazoa</v>
      </c>
      <c r="K3512" t="str">
        <f>VLOOKUP(A3512,таксономия!$1:$1048576,9,1)</f>
        <v xml:space="preserve"> Chordata</v>
      </c>
      <c r="L3512" t="str">
        <f>VLOOKUP(A3512,таксономия!$1:$1048576,10,1)</f>
        <v xml:space="preserve"> Craniata</v>
      </c>
      <c r="M3512" t="str">
        <f>VLOOKUP(A3512,таксономия!$1:$1048576,11,1)</f>
        <v xml:space="preserve"> Vertebrata</v>
      </c>
      <c r="N3512" t="str">
        <f>VLOOKUP(A3512,таксономия!$1:$1048576,12,1)</f>
        <v xml:space="preserve"> Euteleostomi</v>
      </c>
      <c r="O3512" t="str">
        <f>VLOOKUP(A3512,таксономия!$1:$1048576,13,1)</f>
        <v>Mammalia</v>
      </c>
      <c r="P3512" t="str">
        <f>VLOOKUP(A3512,таксономия!$1:$1048576,14,1)</f>
        <v xml:space="preserve"> Eutheria</v>
      </c>
      <c r="Q3512" t="str">
        <f>VLOOKUP(A3512,таксономия!$1:$1048576,15,1)</f>
        <v xml:space="preserve"> Afrotheria</v>
      </c>
      <c r="R3512" t="str">
        <f>VLOOKUP(A3512,таксономия!$1:$1048576,3,1)</f>
        <v xml:space="preserve"> Loxodonta africana (African elephant).</v>
      </c>
      <c r="S3512">
        <f t="shared" si="54"/>
        <v>238</v>
      </c>
    </row>
    <row r="3513" spans="1:19" x14ac:dyDescent="0.3">
      <c r="A3513" t="s">
        <v>1984</v>
      </c>
      <c r="B3513" t="s">
        <v>1985</v>
      </c>
      <c r="C3513">
        <v>446</v>
      </c>
      <c r="D3513" t="s">
        <v>84</v>
      </c>
      <c r="E3513">
        <v>184</v>
      </c>
      <c r="F3513">
        <v>288</v>
      </c>
      <c r="G3513">
        <v>12961</v>
      </c>
      <c r="H3513" t="s">
        <v>85</v>
      </c>
      <c r="I3513" t="str">
        <f>VLOOKUP(A3513,таксономия!$1:$1048576,7,1)</f>
        <v>Eukaryota</v>
      </c>
      <c r="J3513" t="str">
        <f>VLOOKUP(A3513,таксономия!$1:$1048576,8,1)</f>
        <v xml:space="preserve"> Metazoa</v>
      </c>
      <c r="K3513" t="str">
        <f>VLOOKUP(A3513,таксономия!$1:$1048576,9,1)</f>
        <v xml:space="preserve"> Chordata</v>
      </c>
      <c r="L3513" t="str">
        <f>VLOOKUP(A3513,таксономия!$1:$1048576,10,1)</f>
        <v xml:space="preserve"> Craniata</v>
      </c>
      <c r="M3513" t="str">
        <f>VLOOKUP(A3513,таксономия!$1:$1048576,11,1)</f>
        <v xml:space="preserve"> Vertebrata</v>
      </c>
      <c r="N3513" t="str">
        <f>VLOOKUP(A3513,таксономия!$1:$1048576,12,1)</f>
        <v xml:space="preserve"> Euteleostomi</v>
      </c>
      <c r="O3513" t="str">
        <f>VLOOKUP(A3513,таксономия!$1:$1048576,13,1)</f>
        <v>Mammalia</v>
      </c>
      <c r="P3513" t="str">
        <f>VLOOKUP(A3513,таксономия!$1:$1048576,14,1)</f>
        <v xml:space="preserve"> Eutheria</v>
      </c>
      <c r="Q3513" t="str">
        <f>VLOOKUP(A3513,таксономия!$1:$1048576,15,1)</f>
        <v xml:space="preserve"> Afrotheria</v>
      </c>
      <c r="R3513" t="str">
        <f>VLOOKUP(A3513,таксономия!$1:$1048576,3,1)</f>
        <v xml:space="preserve"> Loxodonta africana (African elephant).</v>
      </c>
      <c r="S3513">
        <f t="shared" si="54"/>
        <v>104</v>
      </c>
    </row>
    <row r="3514" spans="1:19" x14ac:dyDescent="0.3">
      <c r="A3514" t="s">
        <v>1984</v>
      </c>
      <c r="B3514" t="s">
        <v>1985</v>
      </c>
      <c r="C3514">
        <v>446</v>
      </c>
      <c r="D3514" t="s">
        <v>12</v>
      </c>
      <c r="E3514">
        <v>2</v>
      </c>
      <c r="F3514">
        <v>84</v>
      </c>
      <c r="G3514">
        <v>2697</v>
      </c>
      <c r="H3514" t="s">
        <v>13</v>
      </c>
      <c r="I3514" t="str">
        <f>VLOOKUP(A3514,таксономия!$1:$1048576,7,1)</f>
        <v>Eukaryota</v>
      </c>
      <c r="J3514" t="str">
        <f>VLOOKUP(A3514,таксономия!$1:$1048576,8,1)</f>
        <v xml:space="preserve"> Metazoa</v>
      </c>
      <c r="K3514" t="str">
        <f>VLOOKUP(A3514,таксономия!$1:$1048576,9,1)</f>
        <v xml:space="preserve"> Chordata</v>
      </c>
      <c r="L3514" t="str">
        <f>VLOOKUP(A3514,таксономия!$1:$1048576,10,1)</f>
        <v xml:space="preserve"> Craniata</v>
      </c>
      <c r="M3514" t="str">
        <f>VLOOKUP(A3514,таксономия!$1:$1048576,11,1)</f>
        <v xml:space="preserve"> Vertebrata</v>
      </c>
      <c r="N3514" t="str">
        <f>VLOOKUP(A3514,таксономия!$1:$1048576,12,1)</f>
        <v xml:space="preserve"> Euteleostomi</v>
      </c>
      <c r="O3514" t="str">
        <f>VLOOKUP(A3514,таксономия!$1:$1048576,13,1)</f>
        <v>Mammalia</v>
      </c>
      <c r="P3514" t="str">
        <f>VLOOKUP(A3514,таксономия!$1:$1048576,14,1)</f>
        <v xml:space="preserve"> Eutheria</v>
      </c>
      <c r="Q3514" t="str">
        <f>VLOOKUP(A3514,таксономия!$1:$1048576,15,1)</f>
        <v xml:space="preserve"> Afrotheria</v>
      </c>
      <c r="R3514" t="str">
        <f>VLOOKUP(A3514,таксономия!$1:$1048576,3,1)</f>
        <v xml:space="preserve"> Loxodonta africana (African elephant).</v>
      </c>
      <c r="S3514">
        <f t="shared" si="54"/>
        <v>82</v>
      </c>
    </row>
    <row r="3515" spans="1:19" x14ac:dyDescent="0.3">
      <c r="A3515" t="s">
        <v>1984</v>
      </c>
      <c r="B3515" t="s">
        <v>1985</v>
      </c>
      <c r="C3515">
        <v>446</v>
      </c>
      <c r="D3515" t="s">
        <v>86</v>
      </c>
      <c r="E3515">
        <v>89</v>
      </c>
      <c r="F3515">
        <v>170</v>
      </c>
      <c r="G3515">
        <v>2216</v>
      </c>
      <c r="H3515" t="s">
        <v>87</v>
      </c>
      <c r="I3515" t="str">
        <f>VLOOKUP(A3515,таксономия!$1:$1048576,7,1)</f>
        <v>Eukaryota</v>
      </c>
      <c r="J3515" t="str">
        <f>VLOOKUP(A3515,таксономия!$1:$1048576,8,1)</f>
        <v xml:space="preserve"> Metazoa</v>
      </c>
      <c r="K3515" t="str">
        <f>VLOOKUP(A3515,таксономия!$1:$1048576,9,1)</f>
        <v xml:space="preserve"> Chordata</v>
      </c>
      <c r="L3515" t="str">
        <f>VLOOKUP(A3515,таксономия!$1:$1048576,10,1)</f>
        <v xml:space="preserve"> Craniata</v>
      </c>
      <c r="M3515" t="str">
        <f>VLOOKUP(A3515,таксономия!$1:$1048576,11,1)</f>
        <v xml:space="preserve"> Vertebrata</v>
      </c>
      <c r="N3515" t="str">
        <f>VLOOKUP(A3515,таксономия!$1:$1048576,12,1)</f>
        <v xml:space="preserve"> Euteleostomi</v>
      </c>
      <c r="O3515" t="str">
        <f>VLOOKUP(A3515,таксономия!$1:$1048576,13,1)</f>
        <v>Mammalia</v>
      </c>
      <c r="P3515" t="str">
        <f>VLOOKUP(A3515,таксономия!$1:$1048576,14,1)</f>
        <v xml:space="preserve"> Eutheria</v>
      </c>
      <c r="Q3515" t="str">
        <f>VLOOKUP(A3515,таксономия!$1:$1048576,15,1)</f>
        <v xml:space="preserve"> Afrotheria</v>
      </c>
      <c r="R3515" t="str">
        <f>VLOOKUP(A3515,таксономия!$1:$1048576,3,1)</f>
        <v xml:space="preserve"> Loxodonta africana (African elephant).</v>
      </c>
      <c r="S3515">
        <f t="shared" si="54"/>
        <v>81</v>
      </c>
    </row>
    <row r="3516" spans="1:19" x14ac:dyDescent="0.3">
      <c r="A3516" t="s">
        <v>1986</v>
      </c>
      <c r="B3516" t="s">
        <v>1987</v>
      </c>
      <c r="C3516">
        <v>911</v>
      </c>
      <c r="D3516" t="s">
        <v>20</v>
      </c>
      <c r="E3516">
        <v>142</v>
      </c>
      <c r="F3516">
        <v>269</v>
      </c>
      <c r="G3516">
        <v>1926</v>
      </c>
      <c r="H3516" t="s">
        <v>21</v>
      </c>
      <c r="I3516" t="str">
        <f>VLOOKUP(A3516,таксономия!$1:$1048576,7,1)</f>
        <v>Eukaryota</v>
      </c>
      <c r="J3516" t="str">
        <f>VLOOKUP(A3516,таксономия!$1:$1048576,8,1)</f>
        <v xml:space="preserve"> Metazoa</v>
      </c>
      <c r="K3516" t="str">
        <f>VLOOKUP(A3516,таксономия!$1:$1048576,9,1)</f>
        <v xml:space="preserve"> Chordata</v>
      </c>
      <c r="L3516" t="str">
        <f>VLOOKUP(A3516,таксономия!$1:$1048576,10,1)</f>
        <v xml:space="preserve"> Craniata</v>
      </c>
      <c r="M3516" t="str">
        <f>VLOOKUP(A3516,таксономия!$1:$1048576,11,1)</f>
        <v xml:space="preserve"> Vertebrata</v>
      </c>
      <c r="N3516" t="str">
        <f>VLOOKUP(A3516,таксономия!$1:$1048576,12,1)</f>
        <v xml:space="preserve"> Euteleostomi</v>
      </c>
      <c r="O3516" t="str">
        <f>VLOOKUP(A3516,таксономия!$1:$1048576,13,1)</f>
        <v>Mammalia</v>
      </c>
      <c r="P3516" t="str">
        <f>VLOOKUP(A3516,таксономия!$1:$1048576,14,1)</f>
        <v xml:space="preserve"> Eutheria</v>
      </c>
      <c r="Q3516" t="str">
        <f>VLOOKUP(A3516,таксономия!$1:$1048576,15,1)</f>
        <v xml:space="preserve"> Afrotheria</v>
      </c>
      <c r="R3516" t="str">
        <f>VLOOKUP(A3516,таксономия!$1:$1048576,3,1)</f>
        <v xml:space="preserve"> Loxodonta africana (African elephant).</v>
      </c>
      <c r="S3516">
        <f t="shared" si="54"/>
        <v>127</v>
      </c>
    </row>
    <row r="3517" spans="1:19" x14ac:dyDescent="0.3">
      <c r="A3517" t="s">
        <v>1986</v>
      </c>
      <c r="B3517" t="s">
        <v>1987</v>
      </c>
      <c r="C3517">
        <v>911</v>
      </c>
      <c r="D3517" t="s">
        <v>22</v>
      </c>
      <c r="E3517">
        <v>30</v>
      </c>
      <c r="F3517">
        <v>120</v>
      </c>
      <c r="G3517">
        <v>59728</v>
      </c>
      <c r="H3517" t="s">
        <v>23</v>
      </c>
      <c r="I3517" t="str">
        <f>VLOOKUP(A3517,таксономия!$1:$1048576,7,1)</f>
        <v>Eukaryota</v>
      </c>
      <c r="J3517" t="str">
        <f>VLOOKUP(A3517,таксономия!$1:$1048576,8,1)</f>
        <v xml:space="preserve"> Metazoa</v>
      </c>
      <c r="K3517" t="str">
        <f>VLOOKUP(A3517,таксономия!$1:$1048576,9,1)</f>
        <v xml:space="preserve"> Chordata</v>
      </c>
      <c r="L3517" t="str">
        <f>VLOOKUP(A3517,таксономия!$1:$1048576,10,1)</f>
        <v xml:space="preserve"> Craniata</v>
      </c>
      <c r="M3517" t="str">
        <f>VLOOKUP(A3517,таксономия!$1:$1048576,11,1)</f>
        <v xml:space="preserve"> Vertebrata</v>
      </c>
      <c r="N3517" t="str">
        <f>VLOOKUP(A3517,таксономия!$1:$1048576,12,1)</f>
        <v xml:space="preserve"> Euteleostomi</v>
      </c>
      <c r="O3517" t="str">
        <f>VLOOKUP(A3517,таксономия!$1:$1048576,13,1)</f>
        <v>Mammalia</v>
      </c>
      <c r="P3517" t="str">
        <f>VLOOKUP(A3517,таксономия!$1:$1048576,14,1)</f>
        <v xml:space="preserve"> Eutheria</v>
      </c>
      <c r="Q3517" t="str">
        <f>VLOOKUP(A3517,таксономия!$1:$1048576,15,1)</f>
        <v xml:space="preserve"> Afrotheria</v>
      </c>
      <c r="R3517" t="str">
        <f>VLOOKUP(A3517,таксономия!$1:$1048576,3,1)</f>
        <v xml:space="preserve"> Loxodonta africana (African elephant).</v>
      </c>
      <c r="S3517">
        <f t="shared" si="54"/>
        <v>90</v>
      </c>
    </row>
    <row r="3518" spans="1:19" x14ac:dyDescent="0.3">
      <c r="A3518" t="s">
        <v>1986</v>
      </c>
      <c r="B3518" t="s">
        <v>1987</v>
      </c>
      <c r="C3518">
        <v>911</v>
      </c>
      <c r="D3518" t="s">
        <v>12</v>
      </c>
      <c r="E3518">
        <v>284</v>
      </c>
      <c r="F3518">
        <v>362</v>
      </c>
      <c r="G3518">
        <v>2697</v>
      </c>
      <c r="H3518" t="s">
        <v>13</v>
      </c>
      <c r="I3518" t="str">
        <f>VLOOKUP(A3518,таксономия!$1:$1048576,7,1)</f>
        <v>Eukaryota</v>
      </c>
      <c r="J3518" t="str">
        <f>VLOOKUP(A3518,таксономия!$1:$1048576,8,1)</f>
        <v xml:space="preserve"> Metazoa</v>
      </c>
      <c r="K3518" t="str">
        <f>VLOOKUP(A3518,таксономия!$1:$1048576,9,1)</f>
        <v xml:space="preserve"> Chordata</v>
      </c>
      <c r="L3518" t="str">
        <f>VLOOKUP(A3518,таксономия!$1:$1048576,10,1)</f>
        <v xml:space="preserve"> Craniata</v>
      </c>
      <c r="M3518" t="str">
        <f>VLOOKUP(A3518,таксономия!$1:$1048576,11,1)</f>
        <v xml:space="preserve"> Vertebrata</v>
      </c>
      <c r="N3518" t="str">
        <f>VLOOKUP(A3518,таксономия!$1:$1048576,12,1)</f>
        <v xml:space="preserve"> Euteleostomi</v>
      </c>
      <c r="O3518" t="str">
        <f>VLOOKUP(A3518,таксономия!$1:$1048576,13,1)</f>
        <v>Mammalia</v>
      </c>
      <c r="P3518" t="str">
        <f>VLOOKUP(A3518,таксономия!$1:$1048576,14,1)</f>
        <v xml:space="preserve"> Eutheria</v>
      </c>
      <c r="Q3518" t="str">
        <f>VLOOKUP(A3518,таксономия!$1:$1048576,15,1)</f>
        <v xml:space="preserve"> Afrotheria</v>
      </c>
      <c r="R3518" t="str">
        <f>VLOOKUP(A3518,таксономия!$1:$1048576,3,1)</f>
        <v xml:space="preserve"> Loxodonta africana (African elephant).</v>
      </c>
      <c r="S3518">
        <f t="shared" si="54"/>
        <v>78</v>
      </c>
    </row>
    <row r="3519" spans="1:19" x14ac:dyDescent="0.3">
      <c r="A3519" t="s">
        <v>1986</v>
      </c>
      <c r="B3519" t="s">
        <v>1987</v>
      </c>
      <c r="C3519">
        <v>911</v>
      </c>
      <c r="D3519" t="s">
        <v>24</v>
      </c>
      <c r="E3519">
        <v>441</v>
      </c>
      <c r="F3519">
        <v>714</v>
      </c>
      <c r="G3519">
        <v>24806</v>
      </c>
      <c r="H3519" t="s">
        <v>25</v>
      </c>
      <c r="I3519" t="str">
        <f>VLOOKUP(A3519,таксономия!$1:$1048576,7,1)</f>
        <v>Eukaryota</v>
      </c>
      <c r="J3519" t="str">
        <f>VLOOKUP(A3519,таксономия!$1:$1048576,8,1)</f>
        <v xml:space="preserve"> Metazoa</v>
      </c>
      <c r="K3519" t="str">
        <f>VLOOKUP(A3519,таксономия!$1:$1048576,9,1)</f>
        <v xml:space="preserve"> Chordata</v>
      </c>
      <c r="L3519" t="str">
        <f>VLOOKUP(A3519,таксономия!$1:$1048576,10,1)</f>
        <v xml:space="preserve"> Craniata</v>
      </c>
      <c r="M3519" t="str">
        <f>VLOOKUP(A3519,таксономия!$1:$1048576,11,1)</f>
        <v xml:space="preserve"> Vertebrata</v>
      </c>
      <c r="N3519" t="str">
        <f>VLOOKUP(A3519,таксономия!$1:$1048576,12,1)</f>
        <v xml:space="preserve"> Euteleostomi</v>
      </c>
      <c r="O3519" t="str">
        <f>VLOOKUP(A3519,таксономия!$1:$1048576,13,1)</f>
        <v>Mammalia</v>
      </c>
      <c r="P3519" t="str">
        <f>VLOOKUP(A3519,таксономия!$1:$1048576,14,1)</f>
        <v xml:space="preserve"> Eutheria</v>
      </c>
      <c r="Q3519" t="str">
        <f>VLOOKUP(A3519,таксономия!$1:$1048576,15,1)</f>
        <v xml:space="preserve"> Afrotheria</v>
      </c>
      <c r="R3519" t="str">
        <f>VLOOKUP(A3519,таксономия!$1:$1048576,3,1)</f>
        <v xml:space="preserve"> Loxodonta africana (African elephant).</v>
      </c>
      <c r="S3519">
        <f t="shared" si="54"/>
        <v>273</v>
      </c>
    </row>
    <row r="3520" spans="1:19" x14ac:dyDescent="0.3">
      <c r="A3520" t="s">
        <v>1988</v>
      </c>
      <c r="B3520" t="s">
        <v>1989</v>
      </c>
      <c r="C3520">
        <v>560</v>
      </c>
      <c r="D3520" t="s">
        <v>34</v>
      </c>
      <c r="E3520">
        <v>83</v>
      </c>
      <c r="F3520">
        <v>115</v>
      </c>
      <c r="G3520">
        <v>24995</v>
      </c>
      <c r="H3520" t="s">
        <v>35</v>
      </c>
      <c r="I3520" t="str">
        <f>VLOOKUP(A3520,таксономия!$1:$1048576,7,1)</f>
        <v>Eukaryota</v>
      </c>
      <c r="J3520" t="str">
        <f>VLOOKUP(A3520,таксономия!$1:$1048576,8,1)</f>
        <v xml:space="preserve"> Metazoa</v>
      </c>
      <c r="K3520" t="str">
        <f>VLOOKUP(A3520,таксономия!$1:$1048576,9,1)</f>
        <v xml:space="preserve"> Chordata</v>
      </c>
      <c r="L3520" t="str">
        <f>VLOOKUP(A3520,таксономия!$1:$1048576,10,1)</f>
        <v xml:space="preserve"> Craniata</v>
      </c>
      <c r="M3520" t="str">
        <f>VLOOKUP(A3520,таксономия!$1:$1048576,11,1)</f>
        <v xml:space="preserve"> Vertebrata</v>
      </c>
      <c r="N3520" t="str">
        <f>VLOOKUP(A3520,таксономия!$1:$1048576,12,1)</f>
        <v xml:space="preserve"> Euteleostomi</v>
      </c>
      <c r="O3520" t="str">
        <f>VLOOKUP(A3520,таксономия!$1:$1048576,13,1)</f>
        <v>Mammalia</v>
      </c>
      <c r="P3520" t="str">
        <f>VLOOKUP(A3520,таксономия!$1:$1048576,14,1)</f>
        <v xml:space="preserve"> Eutheria</v>
      </c>
      <c r="Q3520" t="str">
        <f>VLOOKUP(A3520,таксономия!$1:$1048576,15,1)</f>
        <v xml:space="preserve"> Afrotheria</v>
      </c>
      <c r="R3520" t="str">
        <f>VLOOKUP(A3520,таксономия!$1:$1048576,3,1)</f>
        <v xml:space="preserve"> Loxodonta africana (African elephant).</v>
      </c>
      <c r="S3520">
        <f t="shared" si="54"/>
        <v>32</v>
      </c>
    </row>
    <row r="3521" spans="1:19" x14ac:dyDescent="0.3">
      <c r="A3521" t="s">
        <v>1988</v>
      </c>
      <c r="B3521" t="s">
        <v>1989</v>
      </c>
      <c r="C3521">
        <v>560</v>
      </c>
      <c r="D3521" t="s">
        <v>12</v>
      </c>
      <c r="E3521">
        <v>124</v>
      </c>
      <c r="F3521">
        <v>205</v>
      </c>
      <c r="G3521">
        <v>2697</v>
      </c>
      <c r="H3521" t="s">
        <v>13</v>
      </c>
      <c r="I3521" t="str">
        <f>VLOOKUP(A3521,таксономия!$1:$1048576,7,1)</f>
        <v>Eukaryota</v>
      </c>
      <c r="J3521" t="str">
        <f>VLOOKUP(A3521,таксономия!$1:$1048576,8,1)</f>
        <v xml:space="preserve"> Metazoa</v>
      </c>
      <c r="K3521" t="str">
        <f>VLOOKUP(A3521,таксономия!$1:$1048576,9,1)</f>
        <v xml:space="preserve"> Chordata</v>
      </c>
      <c r="L3521" t="str">
        <f>VLOOKUP(A3521,таксономия!$1:$1048576,10,1)</f>
        <v xml:space="preserve"> Craniata</v>
      </c>
      <c r="M3521" t="str">
        <f>VLOOKUP(A3521,таксономия!$1:$1048576,11,1)</f>
        <v xml:space="preserve"> Vertebrata</v>
      </c>
      <c r="N3521" t="str">
        <f>VLOOKUP(A3521,таксономия!$1:$1048576,12,1)</f>
        <v xml:space="preserve"> Euteleostomi</v>
      </c>
      <c r="O3521" t="str">
        <f>VLOOKUP(A3521,таксономия!$1:$1048576,13,1)</f>
        <v>Mammalia</v>
      </c>
      <c r="P3521" t="str">
        <f>VLOOKUP(A3521,таксономия!$1:$1048576,14,1)</f>
        <v xml:space="preserve"> Eutheria</v>
      </c>
      <c r="Q3521" t="str">
        <f>VLOOKUP(A3521,таксономия!$1:$1048576,15,1)</f>
        <v xml:space="preserve"> Afrotheria</v>
      </c>
      <c r="R3521" t="str">
        <f>VLOOKUP(A3521,таксономия!$1:$1048576,3,1)</f>
        <v xml:space="preserve"> Loxodonta africana (African elephant).</v>
      </c>
      <c r="S3521">
        <f t="shared" si="54"/>
        <v>81</v>
      </c>
    </row>
    <row r="3522" spans="1:19" x14ac:dyDescent="0.3">
      <c r="A3522" t="s">
        <v>1988</v>
      </c>
      <c r="B3522" t="s">
        <v>1989</v>
      </c>
      <c r="C3522">
        <v>560</v>
      </c>
      <c r="D3522" t="s">
        <v>12</v>
      </c>
      <c r="E3522">
        <v>213</v>
      </c>
      <c r="F3522">
        <v>294</v>
      </c>
      <c r="G3522">
        <v>2697</v>
      </c>
      <c r="H3522" t="s">
        <v>13</v>
      </c>
      <c r="I3522" t="str">
        <f>VLOOKUP(A3522,таксономия!$1:$1048576,7,1)</f>
        <v>Eukaryota</v>
      </c>
      <c r="J3522" t="str">
        <f>VLOOKUP(A3522,таксономия!$1:$1048576,8,1)</f>
        <v xml:space="preserve"> Metazoa</v>
      </c>
      <c r="K3522" t="str">
        <f>VLOOKUP(A3522,таксономия!$1:$1048576,9,1)</f>
        <v xml:space="preserve"> Chordata</v>
      </c>
      <c r="L3522" t="str">
        <f>VLOOKUP(A3522,таксономия!$1:$1048576,10,1)</f>
        <v xml:space="preserve"> Craniata</v>
      </c>
      <c r="M3522" t="str">
        <f>VLOOKUP(A3522,таксономия!$1:$1048576,11,1)</f>
        <v xml:space="preserve"> Vertebrata</v>
      </c>
      <c r="N3522" t="str">
        <f>VLOOKUP(A3522,таксономия!$1:$1048576,12,1)</f>
        <v xml:space="preserve"> Euteleostomi</v>
      </c>
      <c r="O3522" t="str">
        <f>VLOOKUP(A3522,таксономия!$1:$1048576,13,1)</f>
        <v>Mammalia</v>
      </c>
      <c r="P3522" t="str">
        <f>VLOOKUP(A3522,таксономия!$1:$1048576,14,1)</f>
        <v xml:space="preserve"> Eutheria</v>
      </c>
      <c r="Q3522" t="str">
        <f>VLOOKUP(A3522,таксономия!$1:$1048576,15,1)</f>
        <v xml:space="preserve"> Afrotheria</v>
      </c>
      <c r="R3522" t="str">
        <f>VLOOKUP(A3522,таксономия!$1:$1048576,3,1)</f>
        <v xml:space="preserve"> Loxodonta africana (African elephant).</v>
      </c>
      <c r="S3522">
        <f t="shared" si="54"/>
        <v>81</v>
      </c>
    </row>
    <row r="3523" spans="1:19" x14ac:dyDescent="0.3">
      <c r="A3523" t="s">
        <v>1988</v>
      </c>
      <c r="B3523" t="s">
        <v>1989</v>
      </c>
      <c r="C3523">
        <v>560</v>
      </c>
      <c r="D3523" t="s">
        <v>16</v>
      </c>
      <c r="E3523">
        <v>309</v>
      </c>
      <c r="F3523">
        <v>554</v>
      </c>
      <c r="G3523">
        <v>22248</v>
      </c>
      <c r="H3523" t="s">
        <v>17</v>
      </c>
      <c r="I3523" t="str">
        <f>VLOOKUP(A3523,таксономия!$1:$1048576,7,1)</f>
        <v>Eukaryota</v>
      </c>
      <c r="J3523" t="str">
        <f>VLOOKUP(A3523,таксономия!$1:$1048576,8,1)</f>
        <v xml:space="preserve"> Metazoa</v>
      </c>
      <c r="K3523" t="str">
        <f>VLOOKUP(A3523,таксономия!$1:$1048576,9,1)</f>
        <v xml:space="preserve"> Chordata</v>
      </c>
      <c r="L3523" t="str">
        <f>VLOOKUP(A3523,таксономия!$1:$1048576,10,1)</f>
        <v xml:space="preserve"> Craniata</v>
      </c>
      <c r="M3523" t="str">
        <f>VLOOKUP(A3523,таксономия!$1:$1048576,11,1)</f>
        <v xml:space="preserve"> Vertebrata</v>
      </c>
      <c r="N3523" t="str">
        <f>VLOOKUP(A3523,таксономия!$1:$1048576,12,1)</f>
        <v xml:space="preserve"> Euteleostomi</v>
      </c>
      <c r="O3523" t="str">
        <f>VLOOKUP(A3523,таксономия!$1:$1048576,13,1)</f>
        <v>Mammalia</v>
      </c>
      <c r="P3523" t="str">
        <f>VLOOKUP(A3523,таксономия!$1:$1048576,14,1)</f>
        <v xml:space="preserve"> Eutheria</v>
      </c>
      <c r="Q3523" t="str">
        <f>VLOOKUP(A3523,таксономия!$1:$1048576,15,1)</f>
        <v xml:space="preserve"> Afrotheria</v>
      </c>
      <c r="R3523" t="str">
        <f>VLOOKUP(A3523,таксономия!$1:$1048576,3,1)</f>
        <v xml:space="preserve"> Loxodonta africana (African elephant).</v>
      </c>
      <c r="S3523">
        <f t="shared" ref="S3523:S3586" si="55">$F3523-$E3523</f>
        <v>245</v>
      </c>
    </row>
    <row r="3524" spans="1:19" x14ac:dyDescent="0.3">
      <c r="A3524" t="s">
        <v>1988</v>
      </c>
      <c r="B3524" t="s">
        <v>1989</v>
      </c>
      <c r="C3524">
        <v>560</v>
      </c>
      <c r="D3524" t="s">
        <v>250</v>
      </c>
      <c r="E3524">
        <v>38</v>
      </c>
      <c r="F3524">
        <v>75</v>
      </c>
      <c r="G3524">
        <v>1772</v>
      </c>
      <c r="H3524" t="s">
        <v>251</v>
      </c>
      <c r="I3524" t="str">
        <f>VLOOKUP(A3524,таксономия!$1:$1048576,7,1)</f>
        <v>Eukaryota</v>
      </c>
      <c r="J3524" t="str">
        <f>VLOOKUP(A3524,таксономия!$1:$1048576,8,1)</f>
        <v xml:space="preserve"> Metazoa</v>
      </c>
      <c r="K3524" t="str">
        <f>VLOOKUP(A3524,таксономия!$1:$1048576,9,1)</f>
        <v xml:space="preserve"> Chordata</v>
      </c>
      <c r="L3524" t="str">
        <f>VLOOKUP(A3524,таксономия!$1:$1048576,10,1)</f>
        <v xml:space="preserve"> Craniata</v>
      </c>
      <c r="M3524" t="str">
        <f>VLOOKUP(A3524,таксономия!$1:$1048576,11,1)</f>
        <v xml:space="preserve"> Vertebrata</v>
      </c>
      <c r="N3524" t="str">
        <f>VLOOKUP(A3524,таксономия!$1:$1048576,12,1)</f>
        <v xml:space="preserve"> Euteleostomi</v>
      </c>
      <c r="O3524" t="str">
        <f>VLOOKUP(A3524,таксономия!$1:$1048576,13,1)</f>
        <v>Mammalia</v>
      </c>
      <c r="P3524" t="str">
        <f>VLOOKUP(A3524,таксономия!$1:$1048576,14,1)</f>
        <v xml:space="preserve"> Eutheria</v>
      </c>
      <c r="Q3524" t="str">
        <f>VLOOKUP(A3524,таксономия!$1:$1048576,15,1)</f>
        <v xml:space="preserve"> Afrotheria</v>
      </c>
      <c r="R3524" t="str">
        <f>VLOOKUP(A3524,таксономия!$1:$1048576,3,1)</f>
        <v xml:space="preserve"> Loxodonta africana (African elephant).</v>
      </c>
      <c r="S3524">
        <f t="shared" si="55"/>
        <v>37</v>
      </c>
    </row>
    <row r="3525" spans="1:19" x14ac:dyDescent="0.3">
      <c r="A3525" t="s">
        <v>1990</v>
      </c>
      <c r="B3525" t="s">
        <v>1991</v>
      </c>
      <c r="C3525">
        <v>619</v>
      </c>
      <c r="D3525" t="s">
        <v>10</v>
      </c>
      <c r="E3525">
        <v>49</v>
      </c>
      <c r="F3525">
        <v>90</v>
      </c>
      <c r="G3525">
        <v>998</v>
      </c>
      <c r="H3525" t="s">
        <v>11</v>
      </c>
      <c r="I3525" t="str">
        <f>VLOOKUP(A3525,таксономия!$1:$1048576,7,1)</f>
        <v>Eukaryota</v>
      </c>
      <c r="J3525" t="str">
        <f>VLOOKUP(A3525,таксономия!$1:$1048576,8,1)</f>
        <v xml:space="preserve"> Metazoa</v>
      </c>
      <c r="K3525" t="str">
        <f>VLOOKUP(A3525,таксономия!$1:$1048576,9,1)</f>
        <v xml:space="preserve"> Chordata</v>
      </c>
      <c r="L3525" t="str">
        <f>VLOOKUP(A3525,таксономия!$1:$1048576,10,1)</f>
        <v xml:space="preserve"> Craniata</v>
      </c>
      <c r="M3525" t="str">
        <f>VLOOKUP(A3525,таксономия!$1:$1048576,11,1)</f>
        <v xml:space="preserve"> Vertebrata</v>
      </c>
      <c r="N3525" t="str">
        <f>VLOOKUP(A3525,таксономия!$1:$1048576,12,1)</f>
        <v xml:space="preserve"> Euteleostomi</v>
      </c>
      <c r="O3525" t="str">
        <f>VLOOKUP(A3525,таксономия!$1:$1048576,13,1)</f>
        <v>Mammalia</v>
      </c>
      <c r="P3525" t="str">
        <f>VLOOKUP(A3525,таксономия!$1:$1048576,14,1)</f>
        <v xml:space="preserve"> Eutheria</v>
      </c>
      <c r="Q3525" t="str">
        <f>VLOOKUP(A3525,таксономия!$1:$1048576,15,1)</f>
        <v xml:space="preserve"> Afrotheria</v>
      </c>
      <c r="R3525" t="str">
        <f>VLOOKUP(A3525,таксономия!$1:$1048576,3,1)</f>
        <v xml:space="preserve"> Loxodonta africana (African elephant).</v>
      </c>
      <c r="S3525">
        <f t="shared" si="55"/>
        <v>41</v>
      </c>
    </row>
    <row r="3526" spans="1:19" x14ac:dyDescent="0.3">
      <c r="A3526" t="s">
        <v>1990</v>
      </c>
      <c r="B3526" t="s">
        <v>1991</v>
      </c>
      <c r="C3526">
        <v>619</v>
      </c>
      <c r="D3526" t="s">
        <v>12</v>
      </c>
      <c r="E3526">
        <v>109</v>
      </c>
      <c r="F3526">
        <v>187</v>
      </c>
      <c r="G3526">
        <v>2697</v>
      </c>
      <c r="H3526" t="s">
        <v>13</v>
      </c>
      <c r="I3526" t="str">
        <f>VLOOKUP(A3526,таксономия!$1:$1048576,7,1)</f>
        <v>Eukaryota</v>
      </c>
      <c r="J3526" t="str">
        <f>VLOOKUP(A3526,таксономия!$1:$1048576,8,1)</f>
        <v xml:space="preserve"> Metazoa</v>
      </c>
      <c r="K3526" t="str">
        <f>VLOOKUP(A3526,таксономия!$1:$1048576,9,1)</f>
        <v xml:space="preserve"> Chordata</v>
      </c>
      <c r="L3526" t="str">
        <f>VLOOKUP(A3526,таксономия!$1:$1048576,10,1)</f>
        <v xml:space="preserve"> Craniata</v>
      </c>
      <c r="M3526" t="str">
        <f>VLOOKUP(A3526,таксономия!$1:$1048576,11,1)</f>
        <v xml:space="preserve"> Vertebrata</v>
      </c>
      <c r="N3526" t="str">
        <f>VLOOKUP(A3526,таксономия!$1:$1048576,12,1)</f>
        <v xml:space="preserve"> Euteleostomi</v>
      </c>
      <c r="O3526" t="str">
        <f>VLOOKUP(A3526,таксономия!$1:$1048576,13,1)</f>
        <v>Mammalia</v>
      </c>
      <c r="P3526" t="str">
        <f>VLOOKUP(A3526,таксономия!$1:$1048576,14,1)</f>
        <v xml:space="preserve"> Eutheria</v>
      </c>
      <c r="Q3526" t="str">
        <f>VLOOKUP(A3526,таксономия!$1:$1048576,15,1)</f>
        <v xml:space="preserve"> Afrotheria</v>
      </c>
      <c r="R3526" t="str">
        <f>VLOOKUP(A3526,таксономия!$1:$1048576,3,1)</f>
        <v xml:space="preserve"> Loxodonta africana (African elephant).</v>
      </c>
      <c r="S3526">
        <f t="shared" si="55"/>
        <v>78</v>
      </c>
    </row>
    <row r="3527" spans="1:19" x14ac:dyDescent="0.3">
      <c r="A3527" t="s">
        <v>1990</v>
      </c>
      <c r="B3527" t="s">
        <v>1991</v>
      </c>
      <c r="C3527">
        <v>619</v>
      </c>
      <c r="D3527" t="s">
        <v>12</v>
      </c>
      <c r="E3527">
        <v>214</v>
      </c>
      <c r="F3527">
        <v>292</v>
      </c>
      <c r="G3527">
        <v>2697</v>
      </c>
      <c r="H3527" t="s">
        <v>13</v>
      </c>
      <c r="I3527" t="str">
        <f>VLOOKUP(A3527,таксономия!$1:$1048576,7,1)</f>
        <v>Eukaryota</v>
      </c>
      <c r="J3527" t="str">
        <f>VLOOKUP(A3527,таксономия!$1:$1048576,8,1)</f>
        <v xml:space="preserve"> Metazoa</v>
      </c>
      <c r="K3527" t="str">
        <f>VLOOKUP(A3527,таксономия!$1:$1048576,9,1)</f>
        <v xml:space="preserve"> Chordata</v>
      </c>
      <c r="L3527" t="str">
        <f>VLOOKUP(A3527,таксономия!$1:$1048576,10,1)</f>
        <v xml:space="preserve"> Craniata</v>
      </c>
      <c r="M3527" t="str">
        <f>VLOOKUP(A3527,таксономия!$1:$1048576,11,1)</f>
        <v xml:space="preserve"> Vertebrata</v>
      </c>
      <c r="N3527" t="str">
        <f>VLOOKUP(A3527,таксономия!$1:$1048576,12,1)</f>
        <v xml:space="preserve"> Euteleostomi</v>
      </c>
      <c r="O3527" t="str">
        <f>VLOOKUP(A3527,таксономия!$1:$1048576,13,1)</f>
        <v>Mammalia</v>
      </c>
      <c r="P3527" t="str">
        <f>VLOOKUP(A3527,таксономия!$1:$1048576,14,1)</f>
        <v xml:space="preserve"> Eutheria</v>
      </c>
      <c r="Q3527" t="str">
        <f>VLOOKUP(A3527,таксономия!$1:$1048576,15,1)</f>
        <v xml:space="preserve"> Afrotheria</v>
      </c>
      <c r="R3527" t="str">
        <f>VLOOKUP(A3527,таксономия!$1:$1048576,3,1)</f>
        <v xml:space="preserve"> Loxodonta africana (African elephant).</v>
      </c>
      <c r="S3527">
        <f t="shared" si="55"/>
        <v>78</v>
      </c>
    </row>
    <row r="3528" spans="1:19" x14ac:dyDescent="0.3">
      <c r="A3528" t="s">
        <v>1990</v>
      </c>
      <c r="B3528" t="s">
        <v>1991</v>
      </c>
      <c r="C3528">
        <v>619</v>
      </c>
      <c r="D3528" t="s">
        <v>14</v>
      </c>
      <c r="E3528">
        <v>316</v>
      </c>
      <c r="F3528">
        <v>364</v>
      </c>
      <c r="G3528">
        <v>80</v>
      </c>
      <c r="H3528" t="s">
        <v>15</v>
      </c>
      <c r="I3528" t="str">
        <f>VLOOKUP(A3528,таксономия!$1:$1048576,7,1)</f>
        <v>Eukaryota</v>
      </c>
      <c r="J3528" t="str">
        <f>VLOOKUP(A3528,таксономия!$1:$1048576,8,1)</f>
        <v xml:space="preserve"> Metazoa</v>
      </c>
      <c r="K3528" t="str">
        <f>VLOOKUP(A3528,таксономия!$1:$1048576,9,1)</f>
        <v xml:space="preserve"> Chordata</v>
      </c>
      <c r="L3528" t="str">
        <f>VLOOKUP(A3528,таксономия!$1:$1048576,10,1)</f>
        <v xml:space="preserve"> Craniata</v>
      </c>
      <c r="M3528" t="str">
        <f>VLOOKUP(A3528,таксономия!$1:$1048576,11,1)</f>
        <v xml:space="preserve"> Vertebrata</v>
      </c>
      <c r="N3528" t="str">
        <f>VLOOKUP(A3528,таксономия!$1:$1048576,12,1)</f>
        <v xml:space="preserve"> Euteleostomi</v>
      </c>
      <c r="O3528" t="str">
        <f>VLOOKUP(A3528,таксономия!$1:$1048576,13,1)</f>
        <v>Mammalia</v>
      </c>
      <c r="P3528" t="str">
        <f>VLOOKUP(A3528,таксономия!$1:$1048576,14,1)</f>
        <v xml:space="preserve"> Eutheria</v>
      </c>
      <c r="Q3528" t="str">
        <f>VLOOKUP(A3528,таксономия!$1:$1048576,15,1)</f>
        <v xml:space="preserve"> Afrotheria</v>
      </c>
      <c r="R3528" t="str">
        <f>VLOOKUP(A3528,таксономия!$1:$1048576,3,1)</f>
        <v xml:space="preserve"> Loxodonta africana (African elephant).</v>
      </c>
      <c r="S3528">
        <f t="shared" si="55"/>
        <v>48</v>
      </c>
    </row>
    <row r="3529" spans="1:19" x14ac:dyDescent="0.3">
      <c r="A3529" t="s">
        <v>1990</v>
      </c>
      <c r="B3529" t="s">
        <v>1991</v>
      </c>
      <c r="C3529">
        <v>619</v>
      </c>
      <c r="D3529" t="s">
        <v>16</v>
      </c>
      <c r="E3529">
        <v>365</v>
      </c>
      <c r="F3529">
        <v>614</v>
      </c>
      <c r="G3529">
        <v>22248</v>
      </c>
      <c r="H3529" t="s">
        <v>17</v>
      </c>
      <c r="I3529" t="str">
        <f>VLOOKUP(A3529,таксономия!$1:$1048576,7,1)</f>
        <v>Eukaryota</v>
      </c>
      <c r="J3529" t="str">
        <f>VLOOKUP(A3529,таксономия!$1:$1048576,8,1)</f>
        <v xml:space="preserve"> Metazoa</v>
      </c>
      <c r="K3529" t="str">
        <f>VLOOKUP(A3529,таксономия!$1:$1048576,9,1)</f>
        <v xml:space="preserve"> Chordata</v>
      </c>
      <c r="L3529" t="str">
        <f>VLOOKUP(A3529,таксономия!$1:$1048576,10,1)</f>
        <v xml:space="preserve"> Craniata</v>
      </c>
      <c r="M3529" t="str">
        <f>VLOOKUP(A3529,таксономия!$1:$1048576,11,1)</f>
        <v xml:space="preserve"> Vertebrata</v>
      </c>
      <c r="N3529" t="str">
        <f>VLOOKUP(A3529,таксономия!$1:$1048576,12,1)</f>
        <v xml:space="preserve"> Euteleostomi</v>
      </c>
      <c r="O3529" t="str">
        <f>VLOOKUP(A3529,таксономия!$1:$1048576,13,1)</f>
        <v>Mammalia</v>
      </c>
      <c r="P3529" t="str">
        <f>VLOOKUP(A3529,таксономия!$1:$1048576,14,1)</f>
        <v xml:space="preserve"> Eutheria</v>
      </c>
      <c r="Q3529" t="str">
        <f>VLOOKUP(A3529,таксономия!$1:$1048576,15,1)</f>
        <v xml:space="preserve"> Afrotheria</v>
      </c>
      <c r="R3529" t="str">
        <f>VLOOKUP(A3529,таксономия!$1:$1048576,3,1)</f>
        <v xml:space="preserve"> Loxodonta africana (African elephant).</v>
      </c>
      <c r="S3529">
        <f t="shared" si="55"/>
        <v>249</v>
      </c>
    </row>
    <row r="3530" spans="1:19" x14ac:dyDescent="0.3">
      <c r="A3530" t="s">
        <v>1992</v>
      </c>
      <c r="B3530" t="s">
        <v>1993</v>
      </c>
      <c r="C3530">
        <v>908</v>
      </c>
      <c r="D3530" t="s">
        <v>20</v>
      </c>
      <c r="E3530">
        <v>141</v>
      </c>
      <c r="F3530">
        <v>268</v>
      </c>
      <c r="G3530">
        <v>1926</v>
      </c>
      <c r="H3530" t="s">
        <v>21</v>
      </c>
      <c r="I3530" t="str">
        <f>VLOOKUP(A3530,таксономия!$1:$1048576,7,1)</f>
        <v>Eukaryota</v>
      </c>
      <c r="J3530" t="str">
        <f>VLOOKUP(A3530,таксономия!$1:$1048576,8,1)</f>
        <v xml:space="preserve"> Metazoa</v>
      </c>
      <c r="K3530" t="str">
        <f>VLOOKUP(A3530,таксономия!$1:$1048576,9,1)</f>
        <v xml:space="preserve"> Chordata</v>
      </c>
      <c r="L3530" t="str">
        <f>VLOOKUP(A3530,таксономия!$1:$1048576,10,1)</f>
        <v xml:space="preserve"> Craniata</v>
      </c>
      <c r="M3530" t="str">
        <f>VLOOKUP(A3530,таксономия!$1:$1048576,11,1)</f>
        <v xml:space="preserve"> Vertebrata</v>
      </c>
      <c r="N3530" t="str">
        <f>VLOOKUP(A3530,таксономия!$1:$1048576,12,1)</f>
        <v xml:space="preserve"> Euteleostomi</v>
      </c>
      <c r="O3530" t="str">
        <f>VLOOKUP(A3530,таксономия!$1:$1048576,13,1)</f>
        <v>Mammalia</v>
      </c>
      <c r="P3530" t="str">
        <f>VLOOKUP(A3530,таксономия!$1:$1048576,14,1)</f>
        <v xml:space="preserve"> Eutheria</v>
      </c>
      <c r="Q3530" t="str">
        <f>VLOOKUP(A3530,таксономия!$1:$1048576,15,1)</f>
        <v xml:space="preserve"> Afrotheria</v>
      </c>
      <c r="R3530" t="str">
        <f>VLOOKUP(A3530,таксономия!$1:$1048576,3,1)</f>
        <v xml:space="preserve"> Loxodonta africana (African elephant).</v>
      </c>
      <c r="S3530">
        <f t="shared" si="55"/>
        <v>127</v>
      </c>
    </row>
    <row r="3531" spans="1:19" x14ac:dyDescent="0.3">
      <c r="A3531" t="s">
        <v>1992</v>
      </c>
      <c r="B3531" t="s">
        <v>1993</v>
      </c>
      <c r="C3531">
        <v>908</v>
      </c>
      <c r="D3531" t="s">
        <v>22</v>
      </c>
      <c r="E3531">
        <v>29</v>
      </c>
      <c r="F3531">
        <v>119</v>
      </c>
      <c r="G3531">
        <v>59728</v>
      </c>
      <c r="H3531" t="s">
        <v>23</v>
      </c>
      <c r="I3531" t="str">
        <f>VLOOKUP(A3531,таксономия!$1:$1048576,7,1)</f>
        <v>Eukaryota</v>
      </c>
      <c r="J3531" t="str">
        <f>VLOOKUP(A3531,таксономия!$1:$1048576,8,1)</f>
        <v xml:space="preserve"> Metazoa</v>
      </c>
      <c r="K3531" t="str">
        <f>VLOOKUP(A3531,таксономия!$1:$1048576,9,1)</f>
        <v xml:space="preserve"> Chordata</v>
      </c>
      <c r="L3531" t="str">
        <f>VLOOKUP(A3531,таксономия!$1:$1048576,10,1)</f>
        <v xml:space="preserve"> Craniata</v>
      </c>
      <c r="M3531" t="str">
        <f>VLOOKUP(A3531,таксономия!$1:$1048576,11,1)</f>
        <v xml:space="preserve"> Vertebrata</v>
      </c>
      <c r="N3531" t="str">
        <f>VLOOKUP(A3531,таксономия!$1:$1048576,12,1)</f>
        <v xml:space="preserve"> Euteleostomi</v>
      </c>
      <c r="O3531" t="str">
        <f>VLOOKUP(A3531,таксономия!$1:$1048576,13,1)</f>
        <v>Mammalia</v>
      </c>
      <c r="P3531" t="str">
        <f>VLOOKUP(A3531,таксономия!$1:$1048576,14,1)</f>
        <v xml:space="preserve"> Eutheria</v>
      </c>
      <c r="Q3531" t="str">
        <f>VLOOKUP(A3531,таксономия!$1:$1048576,15,1)</f>
        <v xml:space="preserve"> Afrotheria</v>
      </c>
      <c r="R3531" t="str">
        <f>VLOOKUP(A3531,таксономия!$1:$1048576,3,1)</f>
        <v xml:space="preserve"> Loxodonta africana (African elephant).</v>
      </c>
      <c r="S3531">
        <f t="shared" si="55"/>
        <v>90</v>
      </c>
    </row>
    <row r="3532" spans="1:19" x14ac:dyDescent="0.3">
      <c r="A3532" t="s">
        <v>1992</v>
      </c>
      <c r="B3532" t="s">
        <v>1993</v>
      </c>
      <c r="C3532">
        <v>908</v>
      </c>
      <c r="D3532" t="s">
        <v>12</v>
      </c>
      <c r="E3532">
        <v>284</v>
      </c>
      <c r="F3532">
        <v>362</v>
      </c>
      <c r="G3532">
        <v>2697</v>
      </c>
      <c r="H3532" t="s">
        <v>13</v>
      </c>
      <c r="I3532" t="str">
        <f>VLOOKUP(A3532,таксономия!$1:$1048576,7,1)</f>
        <v>Eukaryota</v>
      </c>
      <c r="J3532" t="str">
        <f>VLOOKUP(A3532,таксономия!$1:$1048576,8,1)</f>
        <v xml:space="preserve"> Metazoa</v>
      </c>
      <c r="K3532" t="str">
        <f>VLOOKUP(A3532,таксономия!$1:$1048576,9,1)</f>
        <v xml:space="preserve"> Chordata</v>
      </c>
      <c r="L3532" t="str">
        <f>VLOOKUP(A3532,таксономия!$1:$1048576,10,1)</f>
        <v xml:space="preserve"> Craniata</v>
      </c>
      <c r="M3532" t="str">
        <f>VLOOKUP(A3532,таксономия!$1:$1048576,11,1)</f>
        <v xml:space="preserve"> Vertebrata</v>
      </c>
      <c r="N3532" t="str">
        <f>VLOOKUP(A3532,таксономия!$1:$1048576,12,1)</f>
        <v xml:space="preserve"> Euteleostomi</v>
      </c>
      <c r="O3532" t="str">
        <f>VLOOKUP(A3532,таксономия!$1:$1048576,13,1)</f>
        <v>Mammalia</v>
      </c>
      <c r="P3532" t="str">
        <f>VLOOKUP(A3532,таксономия!$1:$1048576,14,1)</f>
        <v xml:space="preserve"> Eutheria</v>
      </c>
      <c r="Q3532" t="str">
        <f>VLOOKUP(A3532,таксономия!$1:$1048576,15,1)</f>
        <v xml:space="preserve"> Afrotheria</v>
      </c>
      <c r="R3532" t="str">
        <f>VLOOKUP(A3532,таксономия!$1:$1048576,3,1)</f>
        <v xml:space="preserve"> Loxodonta africana (African elephant).</v>
      </c>
      <c r="S3532">
        <f t="shared" si="55"/>
        <v>78</v>
      </c>
    </row>
    <row r="3533" spans="1:19" x14ac:dyDescent="0.3">
      <c r="A3533" t="s">
        <v>1992</v>
      </c>
      <c r="B3533" t="s">
        <v>1993</v>
      </c>
      <c r="C3533">
        <v>908</v>
      </c>
      <c r="D3533" t="s">
        <v>24</v>
      </c>
      <c r="E3533">
        <v>444</v>
      </c>
      <c r="F3533">
        <v>717</v>
      </c>
      <c r="G3533">
        <v>24806</v>
      </c>
      <c r="H3533" t="s">
        <v>25</v>
      </c>
      <c r="I3533" t="str">
        <f>VLOOKUP(A3533,таксономия!$1:$1048576,7,1)</f>
        <v>Eukaryota</v>
      </c>
      <c r="J3533" t="str">
        <f>VLOOKUP(A3533,таксономия!$1:$1048576,8,1)</f>
        <v xml:space="preserve"> Metazoa</v>
      </c>
      <c r="K3533" t="str">
        <f>VLOOKUP(A3533,таксономия!$1:$1048576,9,1)</f>
        <v xml:space="preserve"> Chordata</v>
      </c>
      <c r="L3533" t="str">
        <f>VLOOKUP(A3533,таксономия!$1:$1048576,10,1)</f>
        <v xml:space="preserve"> Craniata</v>
      </c>
      <c r="M3533" t="str">
        <f>VLOOKUP(A3533,таксономия!$1:$1048576,11,1)</f>
        <v xml:space="preserve"> Vertebrata</v>
      </c>
      <c r="N3533" t="str">
        <f>VLOOKUP(A3533,таксономия!$1:$1048576,12,1)</f>
        <v xml:space="preserve"> Euteleostomi</v>
      </c>
      <c r="O3533" t="str">
        <f>VLOOKUP(A3533,таксономия!$1:$1048576,13,1)</f>
        <v>Mammalia</v>
      </c>
      <c r="P3533" t="str">
        <f>VLOOKUP(A3533,таксономия!$1:$1048576,14,1)</f>
        <v xml:space="preserve"> Eutheria</v>
      </c>
      <c r="Q3533" t="str">
        <f>VLOOKUP(A3533,таксономия!$1:$1048576,15,1)</f>
        <v xml:space="preserve"> Afrotheria</v>
      </c>
      <c r="R3533" t="str">
        <f>VLOOKUP(A3533,таксономия!$1:$1048576,3,1)</f>
        <v xml:space="preserve"> Loxodonta africana (African elephant).</v>
      </c>
      <c r="S3533">
        <f t="shared" si="55"/>
        <v>273</v>
      </c>
    </row>
    <row r="3534" spans="1:19" x14ac:dyDescent="0.3">
      <c r="A3534" t="s">
        <v>1994</v>
      </c>
      <c r="B3534" t="s">
        <v>1995</v>
      </c>
      <c r="C3534">
        <v>406</v>
      </c>
      <c r="D3534" t="s">
        <v>12</v>
      </c>
      <c r="E3534">
        <v>43</v>
      </c>
      <c r="F3534">
        <v>124</v>
      </c>
      <c r="G3534">
        <v>2697</v>
      </c>
      <c r="H3534" t="s">
        <v>13</v>
      </c>
      <c r="I3534" t="str">
        <f>VLOOKUP(A3534,таксономия!$1:$1048576,7,1)</f>
        <v>Eukaryota</v>
      </c>
      <c r="J3534" t="str">
        <f>VLOOKUP(A3534,таксономия!$1:$1048576,8,1)</f>
        <v xml:space="preserve"> Metazoa</v>
      </c>
      <c r="K3534" t="str">
        <f>VLOOKUP(A3534,таксономия!$1:$1048576,9,1)</f>
        <v xml:space="preserve"> Chordata</v>
      </c>
      <c r="L3534" t="str">
        <f>VLOOKUP(A3534,таксономия!$1:$1048576,10,1)</f>
        <v xml:space="preserve"> Craniata</v>
      </c>
      <c r="M3534" t="str">
        <f>VLOOKUP(A3534,таксономия!$1:$1048576,11,1)</f>
        <v xml:space="preserve"> Vertebrata</v>
      </c>
      <c r="N3534" t="str">
        <f>VLOOKUP(A3534,таксономия!$1:$1048576,12,1)</f>
        <v xml:space="preserve"> Euteleostomi</v>
      </c>
      <c r="O3534" t="str">
        <f>VLOOKUP(A3534,таксономия!$1:$1048576,13,1)</f>
        <v>Mammalia</v>
      </c>
      <c r="P3534" t="str">
        <f>VLOOKUP(A3534,таксономия!$1:$1048576,14,1)</f>
        <v xml:space="preserve"> Eutheria</v>
      </c>
      <c r="Q3534" t="str">
        <f>VLOOKUP(A3534,таксономия!$1:$1048576,15,1)</f>
        <v xml:space="preserve"> Afrotheria</v>
      </c>
      <c r="R3534" t="str">
        <f>VLOOKUP(A3534,таксономия!$1:$1048576,3,1)</f>
        <v xml:space="preserve"> Loxodonta africana (African elephant).</v>
      </c>
      <c r="S3534">
        <f t="shared" si="55"/>
        <v>81</v>
      </c>
    </row>
    <row r="3535" spans="1:19" x14ac:dyDescent="0.3">
      <c r="A3535" t="s">
        <v>1994</v>
      </c>
      <c r="B3535" t="s">
        <v>1995</v>
      </c>
      <c r="C3535">
        <v>406</v>
      </c>
      <c r="D3535" t="s">
        <v>16</v>
      </c>
      <c r="E3535">
        <v>152</v>
      </c>
      <c r="F3535">
        <v>393</v>
      </c>
      <c r="G3535">
        <v>22248</v>
      </c>
      <c r="H3535" t="s">
        <v>17</v>
      </c>
      <c r="I3535" t="str">
        <f>VLOOKUP(A3535,таксономия!$1:$1048576,7,1)</f>
        <v>Eukaryota</v>
      </c>
      <c r="J3535" t="str">
        <f>VLOOKUP(A3535,таксономия!$1:$1048576,8,1)</f>
        <v xml:space="preserve"> Metazoa</v>
      </c>
      <c r="K3535" t="str">
        <f>VLOOKUP(A3535,таксономия!$1:$1048576,9,1)</f>
        <v xml:space="preserve"> Chordata</v>
      </c>
      <c r="L3535" t="str">
        <f>VLOOKUP(A3535,таксономия!$1:$1048576,10,1)</f>
        <v xml:space="preserve"> Craniata</v>
      </c>
      <c r="M3535" t="str">
        <f>VLOOKUP(A3535,таксономия!$1:$1048576,11,1)</f>
        <v xml:space="preserve"> Vertebrata</v>
      </c>
      <c r="N3535" t="str">
        <f>VLOOKUP(A3535,таксономия!$1:$1048576,12,1)</f>
        <v xml:space="preserve"> Euteleostomi</v>
      </c>
      <c r="O3535" t="str">
        <f>VLOOKUP(A3535,таксономия!$1:$1048576,13,1)</f>
        <v>Mammalia</v>
      </c>
      <c r="P3535" t="str">
        <f>VLOOKUP(A3535,таксономия!$1:$1048576,14,1)</f>
        <v xml:space="preserve"> Eutheria</v>
      </c>
      <c r="Q3535" t="str">
        <f>VLOOKUP(A3535,таксономия!$1:$1048576,15,1)</f>
        <v xml:space="preserve"> Afrotheria</v>
      </c>
      <c r="R3535" t="str">
        <f>VLOOKUP(A3535,таксономия!$1:$1048576,3,1)</f>
        <v xml:space="preserve"> Loxodonta africana (African elephant).</v>
      </c>
      <c r="S3535">
        <f t="shared" si="55"/>
        <v>241</v>
      </c>
    </row>
    <row r="3536" spans="1:19" x14ac:dyDescent="0.3">
      <c r="A3536" t="s">
        <v>1996</v>
      </c>
      <c r="B3536" t="s">
        <v>1997</v>
      </c>
      <c r="C3536">
        <v>480</v>
      </c>
      <c r="D3536" t="s">
        <v>12</v>
      </c>
      <c r="E3536">
        <v>1</v>
      </c>
      <c r="F3536">
        <v>40</v>
      </c>
      <c r="G3536">
        <v>2697</v>
      </c>
      <c r="H3536" t="s">
        <v>13</v>
      </c>
      <c r="I3536" t="str">
        <f>VLOOKUP(A3536,таксономия!$1:$1048576,7,1)</f>
        <v>Eukaryota</v>
      </c>
      <c r="J3536" t="str">
        <f>VLOOKUP(A3536,таксономия!$1:$1048576,8,1)</f>
        <v xml:space="preserve"> Metazoa</v>
      </c>
      <c r="K3536" t="str">
        <f>VLOOKUP(A3536,таксономия!$1:$1048576,9,1)</f>
        <v xml:space="preserve"> Chordata</v>
      </c>
      <c r="L3536" t="str">
        <f>VLOOKUP(A3536,таксономия!$1:$1048576,10,1)</f>
        <v xml:space="preserve"> Craniata</v>
      </c>
      <c r="M3536" t="str">
        <f>VLOOKUP(A3536,таксономия!$1:$1048576,11,1)</f>
        <v xml:space="preserve"> Vertebrata</v>
      </c>
      <c r="N3536" t="str">
        <f>VLOOKUP(A3536,таксономия!$1:$1048576,12,1)</f>
        <v xml:space="preserve"> Euteleostomi</v>
      </c>
      <c r="O3536" t="str">
        <f>VLOOKUP(A3536,таксономия!$1:$1048576,13,1)</f>
        <v>Mammalia</v>
      </c>
      <c r="P3536" t="str">
        <f>VLOOKUP(A3536,таксономия!$1:$1048576,14,1)</f>
        <v xml:space="preserve"> Eutheria</v>
      </c>
      <c r="Q3536" t="str">
        <f>VLOOKUP(A3536,таксономия!$1:$1048576,15,1)</f>
        <v xml:space="preserve"> Afrotheria</v>
      </c>
      <c r="R3536" t="str">
        <f>VLOOKUP(A3536,таксономия!$1:$1048576,3,1)</f>
        <v xml:space="preserve"> Loxodonta africana (African elephant).</v>
      </c>
      <c r="S3536">
        <f t="shared" si="55"/>
        <v>39</v>
      </c>
    </row>
    <row r="3537" spans="1:19" x14ac:dyDescent="0.3">
      <c r="A3537" t="s">
        <v>1996</v>
      </c>
      <c r="B3537" t="s">
        <v>1997</v>
      </c>
      <c r="C3537">
        <v>480</v>
      </c>
      <c r="D3537" t="s">
        <v>12</v>
      </c>
      <c r="E3537">
        <v>57</v>
      </c>
      <c r="F3537">
        <v>135</v>
      </c>
      <c r="G3537">
        <v>2697</v>
      </c>
      <c r="H3537" t="s">
        <v>13</v>
      </c>
      <c r="I3537" t="str">
        <f>VLOOKUP(A3537,таксономия!$1:$1048576,7,1)</f>
        <v>Eukaryota</v>
      </c>
      <c r="J3537" t="str">
        <f>VLOOKUP(A3537,таксономия!$1:$1048576,8,1)</f>
        <v xml:space="preserve"> Metazoa</v>
      </c>
      <c r="K3537" t="str">
        <f>VLOOKUP(A3537,таксономия!$1:$1048576,9,1)</f>
        <v xml:space="preserve"> Chordata</v>
      </c>
      <c r="L3537" t="str">
        <f>VLOOKUP(A3537,таксономия!$1:$1048576,10,1)</f>
        <v xml:space="preserve"> Craniata</v>
      </c>
      <c r="M3537" t="str">
        <f>VLOOKUP(A3537,таксономия!$1:$1048576,11,1)</f>
        <v xml:space="preserve"> Vertebrata</v>
      </c>
      <c r="N3537" t="str">
        <f>VLOOKUP(A3537,таксономия!$1:$1048576,12,1)</f>
        <v xml:space="preserve"> Euteleostomi</v>
      </c>
      <c r="O3537" t="str">
        <f>VLOOKUP(A3537,таксономия!$1:$1048576,13,1)</f>
        <v>Mammalia</v>
      </c>
      <c r="P3537" t="str">
        <f>VLOOKUP(A3537,таксономия!$1:$1048576,14,1)</f>
        <v xml:space="preserve"> Eutheria</v>
      </c>
      <c r="Q3537" t="str">
        <f>VLOOKUP(A3537,таксономия!$1:$1048576,15,1)</f>
        <v xml:space="preserve"> Afrotheria</v>
      </c>
      <c r="R3537" t="str">
        <f>VLOOKUP(A3537,таксономия!$1:$1048576,3,1)</f>
        <v xml:space="preserve"> Loxodonta africana (African elephant).</v>
      </c>
      <c r="S3537">
        <f t="shared" si="55"/>
        <v>78</v>
      </c>
    </row>
    <row r="3538" spans="1:19" x14ac:dyDescent="0.3">
      <c r="A3538" t="s">
        <v>1996</v>
      </c>
      <c r="B3538" t="s">
        <v>1997</v>
      </c>
      <c r="C3538">
        <v>480</v>
      </c>
      <c r="D3538" t="s">
        <v>12</v>
      </c>
      <c r="E3538">
        <v>143</v>
      </c>
      <c r="F3538">
        <v>221</v>
      </c>
      <c r="G3538">
        <v>2697</v>
      </c>
      <c r="H3538" t="s">
        <v>13</v>
      </c>
      <c r="I3538" t="str">
        <f>VLOOKUP(A3538,таксономия!$1:$1048576,7,1)</f>
        <v>Eukaryota</v>
      </c>
      <c r="J3538" t="str">
        <f>VLOOKUP(A3538,таксономия!$1:$1048576,8,1)</f>
        <v xml:space="preserve"> Metazoa</v>
      </c>
      <c r="K3538" t="str">
        <f>VLOOKUP(A3538,таксономия!$1:$1048576,9,1)</f>
        <v xml:space="preserve"> Chordata</v>
      </c>
      <c r="L3538" t="str">
        <f>VLOOKUP(A3538,таксономия!$1:$1048576,10,1)</f>
        <v xml:space="preserve"> Craniata</v>
      </c>
      <c r="M3538" t="str">
        <f>VLOOKUP(A3538,таксономия!$1:$1048576,11,1)</f>
        <v xml:space="preserve"> Vertebrata</v>
      </c>
      <c r="N3538" t="str">
        <f>VLOOKUP(A3538,таксономия!$1:$1048576,12,1)</f>
        <v xml:space="preserve"> Euteleostomi</v>
      </c>
      <c r="O3538" t="str">
        <f>VLOOKUP(A3538,таксономия!$1:$1048576,13,1)</f>
        <v>Mammalia</v>
      </c>
      <c r="P3538" t="str">
        <f>VLOOKUP(A3538,таксономия!$1:$1048576,14,1)</f>
        <v xml:space="preserve"> Eutheria</v>
      </c>
      <c r="Q3538" t="str">
        <f>VLOOKUP(A3538,таксономия!$1:$1048576,15,1)</f>
        <v xml:space="preserve"> Afrotheria</v>
      </c>
      <c r="R3538" t="str">
        <f>VLOOKUP(A3538,таксономия!$1:$1048576,3,1)</f>
        <v xml:space="preserve"> Loxodonta africana (African elephant).</v>
      </c>
      <c r="S3538">
        <f t="shared" si="55"/>
        <v>78</v>
      </c>
    </row>
    <row r="3539" spans="1:19" x14ac:dyDescent="0.3">
      <c r="A3539" t="s">
        <v>1996</v>
      </c>
      <c r="B3539" t="s">
        <v>1997</v>
      </c>
      <c r="C3539">
        <v>480</v>
      </c>
      <c r="D3539" t="s">
        <v>16</v>
      </c>
      <c r="E3539">
        <v>247</v>
      </c>
      <c r="F3539">
        <v>468</v>
      </c>
      <c r="G3539">
        <v>22248</v>
      </c>
      <c r="H3539" t="s">
        <v>17</v>
      </c>
      <c r="I3539" t="str">
        <f>VLOOKUP(A3539,таксономия!$1:$1048576,7,1)</f>
        <v>Eukaryota</v>
      </c>
      <c r="J3539" t="str">
        <f>VLOOKUP(A3539,таксономия!$1:$1048576,8,1)</f>
        <v xml:space="preserve"> Metazoa</v>
      </c>
      <c r="K3539" t="str">
        <f>VLOOKUP(A3539,таксономия!$1:$1048576,9,1)</f>
        <v xml:space="preserve"> Chordata</v>
      </c>
      <c r="L3539" t="str">
        <f>VLOOKUP(A3539,таксономия!$1:$1048576,10,1)</f>
        <v xml:space="preserve"> Craniata</v>
      </c>
      <c r="M3539" t="str">
        <f>VLOOKUP(A3539,таксономия!$1:$1048576,11,1)</f>
        <v xml:space="preserve"> Vertebrata</v>
      </c>
      <c r="N3539" t="str">
        <f>VLOOKUP(A3539,таксономия!$1:$1048576,12,1)</f>
        <v xml:space="preserve"> Euteleostomi</v>
      </c>
      <c r="O3539" t="str">
        <f>VLOOKUP(A3539,таксономия!$1:$1048576,13,1)</f>
        <v>Mammalia</v>
      </c>
      <c r="P3539" t="str">
        <f>VLOOKUP(A3539,таксономия!$1:$1048576,14,1)</f>
        <v xml:space="preserve"> Eutheria</v>
      </c>
      <c r="Q3539" t="str">
        <f>VLOOKUP(A3539,таксономия!$1:$1048576,15,1)</f>
        <v xml:space="preserve"> Afrotheria</v>
      </c>
      <c r="R3539" t="str">
        <f>VLOOKUP(A3539,таксономия!$1:$1048576,3,1)</f>
        <v xml:space="preserve"> Loxodonta africana (African elephant).</v>
      </c>
      <c r="S3539">
        <f t="shared" si="55"/>
        <v>221</v>
      </c>
    </row>
    <row r="3540" spans="1:19" x14ac:dyDescent="0.3">
      <c r="A3540" t="s">
        <v>1998</v>
      </c>
      <c r="B3540" t="s">
        <v>1999</v>
      </c>
      <c r="C3540">
        <v>460</v>
      </c>
      <c r="D3540" t="s">
        <v>12</v>
      </c>
      <c r="E3540">
        <v>36</v>
      </c>
      <c r="F3540">
        <v>120</v>
      </c>
      <c r="G3540">
        <v>2697</v>
      </c>
      <c r="H3540" t="s">
        <v>13</v>
      </c>
      <c r="I3540" t="str">
        <f>VLOOKUP(A3540,таксономия!$1:$1048576,7,1)</f>
        <v>Eukaryota</v>
      </c>
      <c r="J3540" t="str">
        <f>VLOOKUP(A3540,таксономия!$1:$1048576,8,1)</f>
        <v xml:space="preserve"> Metazoa</v>
      </c>
      <c r="K3540" t="str">
        <f>VLOOKUP(A3540,таксономия!$1:$1048576,9,1)</f>
        <v xml:space="preserve"> Chordata</v>
      </c>
      <c r="L3540" t="str">
        <f>VLOOKUP(A3540,таксономия!$1:$1048576,10,1)</f>
        <v xml:space="preserve"> Craniata</v>
      </c>
      <c r="M3540" t="str">
        <f>VLOOKUP(A3540,таксономия!$1:$1048576,11,1)</f>
        <v xml:space="preserve"> Vertebrata</v>
      </c>
      <c r="N3540" t="str">
        <f>VLOOKUP(A3540,таксономия!$1:$1048576,12,1)</f>
        <v xml:space="preserve"> Euteleostomi</v>
      </c>
      <c r="O3540" t="str">
        <f>VLOOKUP(A3540,таксономия!$1:$1048576,13,1)</f>
        <v>Mammalia</v>
      </c>
      <c r="P3540" t="str">
        <f>VLOOKUP(A3540,таксономия!$1:$1048576,14,1)</f>
        <v xml:space="preserve"> Eutheria</v>
      </c>
      <c r="Q3540" t="str">
        <f>VLOOKUP(A3540,таксономия!$1:$1048576,15,1)</f>
        <v xml:space="preserve"> Afrotheria</v>
      </c>
      <c r="R3540" t="str">
        <f>VLOOKUP(A3540,таксономия!$1:$1048576,3,1)</f>
        <v xml:space="preserve"> Loxodonta africana (African elephant).</v>
      </c>
      <c r="S3540">
        <f t="shared" si="55"/>
        <v>84</v>
      </c>
    </row>
    <row r="3541" spans="1:19" x14ac:dyDescent="0.3">
      <c r="A3541" t="s">
        <v>1998</v>
      </c>
      <c r="B3541" t="s">
        <v>1999</v>
      </c>
      <c r="C3541">
        <v>460</v>
      </c>
      <c r="D3541" t="s">
        <v>86</v>
      </c>
      <c r="E3541">
        <v>125</v>
      </c>
      <c r="F3541">
        <v>206</v>
      </c>
      <c r="G3541">
        <v>2216</v>
      </c>
      <c r="H3541" t="s">
        <v>87</v>
      </c>
      <c r="I3541" t="str">
        <f>VLOOKUP(A3541,таксономия!$1:$1048576,7,1)</f>
        <v>Eukaryota</v>
      </c>
      <c r="J3541" t="str">
        <f>VLOOKUP(A3541,таксономия!$1:$1048576,8,1)</f>
        <v xml:space="preserve"> Metazoa</v>
      </c>
      <c r="K3541" t="str">
        <f>VLOOKUP(A3541,таксономия!$1:$1048576,9,1)</f>
        <v xml:space="preserve"> Chordata</v>
      </c>
      <c r="L3541" t="str">
        <f>VLOOKUP(A3541,таксономия!$1:$1048576,10,1)</f>
        <v xml:space="preserve"> Craniata</v>
      </c>
      <c r="M3541" t="str">
        <f>VLOOKUP(A3541,таксономия!$1:$1048576,11,1)</f>
        <v xml:space="preserve"> Vertebrata</v>
      </c>
      <c r="N3541" t="str">
        <f>VLOOKUP(A3541,таксономия!$1:$1048576,12,1)</f>
        <v xml:space="preserve"> Euteleostomi</v>
      </c>
      <c r="O3541" t="str">
        <f>VLOOKUP(A3541,таксономия!$1:$1048576,13,1)</f>
        <v>Mammalia</v>
      </c>
      <c r="P3541" t="str">
        <f>VLOOKUP(A3541,таксономия!$1:$1048576,14,1)</f>
        <v xml:space="preserve"> Eutheria</v>
      </c>
      <c r="Q3541" t="str">
        <f>VLOOKUP(A3541,таксономия!$1:$1048576,15,1)</f>
        <v xml:space="preserve"> Afrotheria</v>
      </c>
      <c r="R3541" t="str">
        <f>VLOOKUP(A3541,таксономия!$1:$1048576,3,1)</f>
        <v xml:space="preserve"> Loxodonta africana (African elephant).</v>
      </c>
      <c r="S3541">
        <f t="shared" si="55"/>
        <v>81</v>
      </c>
    </row>
    <row r="3542" spans="1:19" x14ac:dyDescent="0.3">
      <c r="A3542" t="s">
        <v>2000</v>
      </c>
      <c r="B3542" t="s">
        <v>2001</v>
      </c>
      <c r="C3542">
        <v>461</v>
      </c>
      <c r="D3542" t="s">
        <v>12</v>
      </c>
      <c r="E3542">
        <v>36</v>
      </c>
      <c r="F3542">
        <v>119</v>
      </c>
      <c r="G3542">
        <v>2697</v>
      </c>
      <c r="H3542" t="s">
        <v>13</v>
      </c>
      <c r="I3542" t="str">
        <f>VLOOKUP(A3542,таксономия!$1:$1048576,7,1)</f>
        <v>Eukaryota</v>
      </c>
      <c r="J3542" t="str">
        <f>VLOOKUP(A3542,таксономия!$1:$1048576,8,1)</f>
        <v xml:space="preserve"> Metazoa</v>
      </c>
      <c r="K3542" t="str">
        <f>VLOOKUP(A3542,таксономия!$1:$1048576,9,1)</f>
        <v xml:space="preserve"> Chordata</v>
      </c>
      <c r="L3542" t="str">
        <f>VLOOKUP(A3542,таксономия!$1:$1048576,10,1)</f>
        <v xml:space="preserve"> Craniata</v>
      </c>
      <c r="M3542" t="str">
        <f>VLOOKUP(A3542,таксономия!$1:$1048576,11,1)</f>
        <v xml:space="preserve"> Vertebrata</v>
      </c>
      <c r="N3542" t="str">
        <f>VLOOKUP(A3542,таксономия!$1:$1048576,12,1)</f>
        <v xml:space="preserve"> Euteleostomi</v>
      </c>
      <c r="O3542" t="str">
        <f>VLOOKUP(A3542,таксономия!$1:$1048576,13,1)</f>
        <v>Mammalia</v>
      </c>
      <c r="P3542" t="str">
        <f>VLOOKUP(A3542,таксономия!$1:$1048576,14,1)</f>
        <v xml:space="preserve"> Eutheria</v>
      </c>
      <c r="Q3542" t="str">
        <f>VLOOKUP(A3542,таксономия!$1:$1048576,15,1)</f>
        <v xml:space="preserve"> Afrotheria</v>
      </c>
      <c r="R3542" t="str">
        <f>VLOOKUP(A3542,таксономия!$1:$1048576,3,1)</f>
        <v xml:space="preserve"> Loxodonta africana (African elephant).</v>
      </c>
      <c r="S3542">
        <f t="shared" si="55"/>
        <v>83</v>
      </c>
    </row>
    <row r="3543" spans="1:19" x14ac:dyDescent="0.3">
      <c r="A3543" t="s">
        <v>2000</v>
      </c>
      <c r="B3543" t="s">
        <v>2001</v>
      </c>
      <c r="C3543">
        <v>461</v>
      </c>
      <c r="D3543" t="s">
        <v>86</v>
      </c>
      <c r="E3543">
        <v>124</v>
      </c>
      <c r="F3543">
        <v>205</v>
      </c>
      <c r="G3543">
        <v>2216</v>
      </c>
      <c r="H3543" t="s">
        <v>87</v>
      </c>
      <c r="I3543" t="str">
        <f>VLOOKUP(A3543,таксономия!$1:$1048576,7,1)</f>
        <v>Eukaryota</v>
      </c>
      <c r="J3543" t="str">
        <f>VLOOKUP(A3543,таксономия!$1:$1048576,8,1)</f>
        <v xml:space="preserve"> Metazoa</v>
      </c>
      <c r="K3543" t="str">
        <f>VLOOKUP(A3543,таксономия!$1:$1048576,9,1)</f>
        <v xml:space="preserve"> Chordata</v>
      </c>
      <c r="L3543" t="str">
        <f>VLOOKUP(A3543,таксономия!$1:$1048576,10,1)</f>
        <v xml:space="preserve"> Craniata</v>
      </c>
      <c r="M3543" t="str">
        <f>VLOOKUP(A3543,таксономия!$1:$1048576,11,1)</f>
        <v xml:space="preserve"> Vertebrata</v>
      </c>
      <c r="N3543" t="str">
        <f>VLOOKUP(A3543,таксономия!$1:$1048576,12,1)</f>
        <v xml:space="preserve"> Euteleostomi</v>
      </c>
      <c r="O3543" t="str">
        <f>VLOOKUP(A3543,таксономия!$1:$1048576,13,1)</f>
        <v>Mammalia</v>
      </c>
      <c r="P3543" t="str">
        <f>VLOOKUP(A3543,таксономия!$1:$1048576,14,1)</f>
        <v xml:space="preserve"> Eutheria</v>
      </c>
      <c r="Q3543" t="str">
        <f>VLOOKUP(A3543,таксономия!$1:$1048576,15,1)</f>
        <v xml:space="preserve"> Afrotheria</v>
      </c>
      <c r="R3543" t="str">
        <f>VLOOKUP(A3543,таксономия!$1:$1048576,3,1)</f>
        <v xml:space="preserve"> Loxodonta africana (African elephant).</v>
      </c>
      <c r="S3543">
        <f t="shared" si="55"/>
        <v>81</v>
      </c>
    </row>
    <row r="3544" spans="1:19" x14ac:dyDescent="0.3">
      <c r="A3544" t="s">
        <v>2002</v>
      </c>
      <c r="B3544" t="s">
        <v>2003</v>
      </c>
      <c r="C3544">
        <v>808</v>
      </c>
      <c r="D3544" t="s">
        <v>12</v>
      </c>
      <c r="E3544">
        <v>104</v>
      </c>
      <c r="F3544">
        <v>182</v>
      </c>
      <c r="G3544">
        <v>2697</v>
      </c>
      <c r="H3544" t="s">
        <v>13</v>
      </c>
      <c r="I3544" t="str">
        <f>VLOOKUP(A3544,таксономия!$1:$1048576,7,1)</f>
        <v>Eukaryota</v>
      </c>
      <c r="J3544" t="str">
        <f>VLOOKUP(A3544,таксономия!$1:$1048576,8,1)</f>
        <v xml:space="preserve"> Metazoa</v>
      </c>
      <c r="K3544" t="str">
        <f>VLOOKUP(A3544,таксономия!$1:$1048576,9,1)</f>
        <v xml:space="preserve"> Chordata</v>
      </c>
      <c r="L3544" t="str">
        <f>VLOOKUP(A3544,таксономия!$1:$1048576,10,1)</f>
        <v xml:space="preserve"> Craniata</v>
      </c>
      <c r="M3544" t="str">
        <f>VLOOKUP(A3544,таксономия!$1:$1048576,11,1)</f>
        <v xml:space="preserve"> Vertebrata</v>
      </c>
      <c r="N3544" t="str">
        <f>VLOOKUP(A3544,таксономия!$1:$1048576,12,1)</f>
        <v xml:space="preserve"> Euteleostomi</v>
      </c>
      <c r="O3544" t="str">
        <f>VLOOKUP(A3544,таксономия!$1:$1048576,13,1)</f>
        <v>Mammalia</v>
      </c>
      <c r="P3544" t="str">
        <f>VLOOKUP(A3544,таксономия!$1:$1048576,14,1)</f>
        <v xml:space="preserve"> Eutheria</v>
      </c>
      <c r="Q3544" t="str">
        <f>VLOOKUP(A3544,таксономия!$1:$1048576,15,1)</f>
        <v xml:space="preserve"> Afrotheria</v>
      </c>
      <c r="R3544" t="str">
        <f>VLOOKUP(A3544,таксономия!$1:$1048576,3,1)</f>
        <v xml:space="preserve"> Loxodonta africana (African elephant).</v>
      </c>
      <c r="S3544">
        <f t="shared" si="55"/>
        <v>78</v>
      </c>
    </row>
    <row r="3545" spans="1:19" x14ac:dyDescent="0.3">
      <c r="A3545" t="s">
        <v>2002</v>
      </c>
      <c r="B3545" t="s">
        <v>2003</v>
      </c>
      <c r="C3545">
        <v>808</v>
      </c>
      <c r="D3545" t="s">
        <v>12</v>
      </c>
      <c r="E3545">
        <v>186</v>
      </c>
      <c r="F3545">
        <v>263</v>
      </c>
      <c r="G3545">
        <v>2697</v>
      </c>
      <c r="H3545" t="s">
        <v>13</v>
      </c>
      <c r="I3545" t="str">
        <f>VLOOKUP(A3545,таксономия!$1:$1048576,7,1)</f>
        <v>Eukaryota</v>
      </c>
      <c r="J3545" t="str">
        <f>VLOOKUP(A3545,таксономия!$1:$1048576,8,1)</f>
        <v xml:space="preserve"> Metazoa</v>
      </c>
      <c r="K3545" t="str">
        <f>VLOOKUP(A3545,таксономия!$1:$1048576,9,1)</f>
        <v xml:space="preserve"> Chordata</v>
      </c>
      <c r="L3545" t="str">
        <f>VLOOKUP(A3545,таксономия!$1:$1048576,10,1)</f>
        <v xml:space="preserve"> Craniata</v>
      </c>
      <c r="M3545" t="str">
        <f>VLOOKUP(A3545,таксономия!$1:$1048576,11,1)</f>
        <v xml:space="preserve"> Vertebrata</v>
      </c>
      <c r="N3545" t="str">
        <f>VLOOKUP(A3545,таксономия!$1:$1048576,12,1)</f>
        <v xml:space="preserve"> Euteleostomi</v>
      </c>
      <c r="O3545" t="str">
        <f>VLOOKUP(A3545,таксономия!$1:$1048576,13,1)</f>
        <v>Mammalia</v>
      </c>
      <c r="P3545" t="str">
        <f>VLOOKUP(A3545,таксономия!$1:$1048576,14,1)</f>
        <v xml:space="preserve"> Eutheria</v>
      </c>
      <c r="Q3545" t="str">
        <f>VLOOKUP(A3545,таксономия!$1:$1048576,15,1)</f>
        <v xml:space="preserve"> Afrotheria</v>
      </c>
      <c r="R3545" t="str">
        <f>VLOOKUP(A3545,таксономия!$1:$1048576,3,1)</f>
        <v xml:space="preserve"> Loxodonta africana (African elephant).</v>
      </c>
      <c r="S3545">
        <f t="shared" si="55"/>
        <v>77</v>
      </c>
    </row>
    <row r="3546" spans="1:19" x14ac:dyDescent="0.3">
      <c r="A3546" t="s">
        <v>2002</v>
      </c>
      <c r="B3546" t="s">
        <v>2003</v>
      </c>
      <c r="C3546">
        <v>808</v>
      </c>
      <c r="D3546" t="s">
        <v>12</v>
      </c>
      <c r="E3546">
        <v>276</v>
      </c>
      <c r="F3546">
        <v>353</v>
      </c>
      <c r="G3546">
        <v>2697</v>
      </c>
      <c r="H3546" t="s">
        <v>13</v>
      </c>
      <c r="I3546" t="str">
        <f>VLOOKUP(A3546,таксономия!$1:$1048576,7,1)</f>
        <v>Eukaryota</v>
      </c>
      <c r="J3546" t="str">
        <f>VLOOKUP(A3546,таксономия!$1:$1048576,8,1)</f>
        <v xml:space="preserve"> Metazoa</v>
      </c>
      <c r="K3546" t="str">
        <f>VLOOKUP(A3546,таксономия!$1:$1048576,9,1)</f>
        <v xml:space="preserve"> Chordata</v>
      </c>
      <c r="L3546" t="str">
        <f>VLOOKUP(A3546,таксономия!$1:$1048576,10,1)</f>
        <v xml:space="preserve"> Craniata</v>
      </c>
      <c r="M3546" t="str">
        <f>VLOOKUP(A3546,таксономия!$1:$1048576,11,1)</f>
        <v xml:space="preserve"> Vertebrata</v>
      </c>
      <c r="N3546" t="str">
        <f>VLOOKUP(A3546,таксономия!$1:$1048576,12,1)</f>
        <v xml:space="preserve"> Euteleostomi</v>
      </c>
      <c r="O3546" t="str">
        <f>VLOOKUP(A3546,таксономия!$1:$1048576,13,1)</f>
        <v>Mammalia</v>
      </c>
      <c r="P3546" t="str">
        <f>VLOOKUP(A3546,таксономия!$1:$1048576,14,1)</f>
        <v xml:space="preserve"> Eutheria</v>
      </c>
      <c r="Q3546" t="str">
        <f>VLOOKUP(A3546,таксономия!$1:$1048576,15,1)</f>
        <v xml:space="preserve"> Afrotheria</v>
      </c>
      <c r="R3546" t="str">
        <f>VLOOKUP(A3546,таксономия!$1:$1048576,3,1)</f>
        <v xml:space="preserve"> Loxodonta africana (African elephant).</v>
      </c>
      <c r="S3546">
        <f t="shared" si="55"/>
        <v>77</v>
      </c>
    </row>
    <row r="3547" spans="1:19" x14ac:dyDescent="0.3">
      <c r="A3547" t="s">
        <v>2002</v>
      </c>
      <c r="B3547" t="s">
        <v>2003</v>
      </c>
      <c r="C3547">
        <v>808</v>
      </c>
      <c r="D3547" t="s">
        <v>12</v>
      </c>
      <c r="E3547">
        <v>375</v>
      </c>
      <c r="F3547">
        <v>441</v>
      </c>
      <c r="G3547">
        <v>2697</v>
      </c>
      <c r="H3547" t="s">
        <v>13</v>
      </c>
      <c r="I3547" t="str">
        <f>VLOOKUP(A3547,таксономия!$1:$1048576,7,1)</f>
        <v>Eukaryota</v>
      </c>
      <c r="J3547" t="str">
        <f>VLOOKUP(A3547,таксономия!$1:$1048576,8,1)</f>
        <v xml:space="preserve"> Metazoa</v>
      </c>
      <c r="K3547" t="str">
        <f>VLOOKUP(A3547,таксономия!$1:$1048576,9,1)</f>
        <v xml:space="preserve"> Chordata</v>
      </c>
      <c r="L3547" t="str">
        <f>VLOOKUP(A3547,таксономия!$1:$1048576,10,1)</f>
        <v xml:space="preserve"> Craniata</v>
      </c>
      <c r="M3547" t="str">
        <f>VLOOKUP(A3547,таксономия!$1:$1048576,11,1)</f>
        <v xml:space="preserve"> Vertebrata</v>
      </c>
      <c r="N3547" t="str">
        <f>VLOOKUP(A3547,таксономия!$1:$1048576,12,1)</f>
        <v xml:space="preserve"> Euteleostomi</v>
      </c>
      <c r="O3547" t="str">
        <f>VLOOKUP(A3547,таксономия!$1:$1048576,13,1)</f>
        <v>Mammalia</v>
      </c>
      <c r="P3547" t="str">
        <f>VLOOKUP(A3547,таксономия!$1:$1048576,14,1)</f>
        <v xml:space="preserve"> Eutheria</v>
      </c>
      <c r="Q3547" t="str">
        <f>VLOOKUP(A3547,таксономия!$1:$1048576,15,1)</f>
        <v xml:space="preserve"> Afrotheria</v>
      </c>
      <c r="R3547" t="str">
        <f>VLOOKUP(A3547,таксономия!$1:$1048576,3,1)</f>
        <v xml:space="preserve"> Loxodonta africana (African elephant).</v>
      </c>
      <c r="S3547">
        <f t="shared" si="55"/>
        <v>66</v>
      </c>
    </row>
    <row r="3548" spans="1:19" x14ac:dyDescent="0.3">
      <c r="A3548" t="s">
        <v>2002</v>
      </c>
      <c r="B3548" t="s">
        <v>2003</v>
      </c>
      <c r="C3548">
        <v>808</v>
      </c>
      <c r="D3548" t="s">
        <v>12</v>
      </c>
      <c r="E3548">
        <v>477</v>
      </c>
      <c r="F3548">
        <v>556</v>
      </c>
      <c r="G3548">
        <v>2697</v>
      </c>
      <c r="H3548" t="s">
        <v>13</v>
      </c>
      <c r="I3548" t="str">
        <f>VLOOKUP(A3548,таксономия!$1:$1048576,7,1)</f>
        <v>Eukaryota</v>
      </c>
      <c r="J3548" t="str">
        <f>VLOOKUP(A3548,таксономия!$1:$1048576,8,1)</f>
        <v xml:space="preserve"> Metazoa</v>
      </c>
      <c r="K3548" t="str">
        <f>VLOOKUP(A3548,таксономия!$1:$1048576,9,1)</f>
        <v xml:space="preserve"> Chordata</v>
      </c>
      <c r="L3548" t="str">
        <f>VLOOKUP(A3548,таксономия!$1:$1048576,10,1)</f>
        <v xml:space="preserve"> Craniata</v>
      </c>
      <c r="M3548" t="str">
        <f>VLOOKUP(A3548,таксономия!$1:$1048576,11,1)</f>
        <v xml:space="preserve"> Vertebrata</v>
      </c>
      <c r="N3548" t="str">
        <f>VLOOKUP(A3548,таксономия!$1:$1048576,12,1)</f>
        <v xml:space="preserve"> Euteleostomi</v>
      </c>
      <c r="O3548" t="str">
        <f>VLOOKUP(A3548,таксономия!$1:$1048576,13,1)</f>
        <v>Mammalia</v>
      </c>
      <c r="P3548" t="str">
        <f>VLOOKUP(A3548,таксономия!$1:$1048576,14,1)</f>
        <v xml:space="preserve"> Eutheria</v>
      </c>
      <c r="Q3548" t="str">
        <f>VLOOKUP(A3548,таксономия!$1:$1048576,15,1)</f>
        <v xml:space="preserve"> Afrotheria</v>
      </c>
      <c r="R3548" t="str">
        <f>VLOOKUP(A3548,таксономия!$1:$1048576,3,1)</f>
        <v xml:space="preserve"> Loxodonta africana (African elephant).</v>
      </c>
      <c r="S3548">
        <f t="shared" si="55"/>
        <v>79</v>
      </c>
    </row>
    <row r="3549" spans="1:19" x14ac:dyDescent="0.3">
      <c r="A3549" t="s">
        <v>2002</v>
      </c>
      <c r="B3549" t="s">
        <v>2003</v>
      </c>
      <c r="C3549">
        <v>808</v>
      </c>
      <c r="D3549" t="s">
        <v>44</v>
      </c>
      <c r="E3549">
        <v>23</v>
      </c>
      <c r="F3549">
        <v>100</v>
      </c>
      <c r="G3549">
        <v>2217</v>
      </c>
      <c r="H3549" t="s">
        <v>45</v>
      </c>
      <c r="I3549" t="str">
        <f>VLOOKUP(A3549,таксономия!$1:$1048576,7,1)</f>
        <v>Eukaryota</v>
      </c>
      <c r="J3549" t="str">
        <f>VLOOKUP(A3549,таксономия!$1:$1048576,8,1)</f>
        <v xml:space="preserve"> Metazoa</v>
      </c>
      <c r="K3549" t="str">
        <f>VLOOKUP(A3549,таксономия!$1:$1048576,9,1)</f>
        <v xml:space="preserve"> Chordata</v>
      </c>
      <c r="L3549" t="str">
        <f>VLOOKUP(A3549,таксономия!$1:$1048576,10,1)</f>
        <v xml:space="preserve"> Craniata</v>
      </c>
      <c r="M3549" t="str">
        <f>VLOOKUP(A3549,таксономия!$1:$1048576,11,1)</f>
        <v xml:space="preserve"> Vertebrata</v>
      </c>
      <c r="N3549" t="str">
        <f>VLOOKUP(A3549,таксономия!$1:$1048576,12,1)</f>
        <v xml:space="preserve"> Euteleostomi</v>
      </c>
      <c r="O3549" t="str">
        <f>VLOOKUP(A3549,таксономия!$1:$1048576,13,1)</f>
        <v>Mammalia</v>
      </c>
      <c r="P3549" t="str">
        <f>VLOOKUP(A3549,таксономия!$1:$1048576,14,1)</f>
        <v xml:space="preserve"> Eutheria</v>
      </c>
      <c r="Q3549" t="str">
        <f>VLOOKUP(A3549,таксономия!$1:$1048576,15,1)</f>
        <v xml:space="preserve"> Afrotheria</v>
      </c>
      <c r="R3549" t="str">
        <f>VLOOKUP(A3549,таксономия!$1:$1048576,3,1)</f>
        <v xml:space="preserve"> Loxodonta africana (African elephant).</v>
      </c>
      <c r="S3549">
        <f t="shared" si="55"/>
        <v>77</v>
      </c>
    </row>
    <row r="3550" spans="1:19" x14ac:dyDescent="0.3">
      <c r="A3550" t="s">
        <v>2002</v>
      </c>
      <c r="B3550" t="s">
        <v>2003</v>
      </c>
      <c r="C3550">
        <v>808</v>
      </c>
      <c r="D3550" t="s">
        <v>16</v>
      </c>
      <c r="E3550">
        <v>578</v>
      </c>
      <c r="F3550">
        <v>801</v>
      </c>
      <c r="G3550">
        <v>22248</v>
      </c>
      <c r="H3550" t="s">
        <v>17</v>
      </c>
      <c r="I3550" t="str">
        <f>VLOOKUP(A3550,таксономия!$1:$1048576,7,1)</f>
        <v>Eukaryota</v>
      </c>
      <c r="J3550" t="str">
        <f>VLOOKUP(A3550,таксономия!$1:$1048576,8,1)</f>
        <v xml:space="preserve"> Metazoa</v>
      </c>
      <c r="K3550" t="str">
        <f>VLOOKUP(A3550,таксономия!$1:$1048576,9,1)</f>
        <v xml:space="preserve"> Chordata</v>
      </c>
      <c r="L3550" t="str">
        <f>VLOOKUP(A3550,таксономия!$1:$1048576,10,1)</f>
        <v xml:space="preserve"> Craniata</v>
      </c>
      <c r="M3550" t="str">
        <f>VLOOKUP(A3550,таксономия!$1:$1048576,11,1)</f>
        <v xml:space="preserve"> Vertebrata</v>
      </c>
      <c r="N3550" t="str">
        <f>VLOOKUP(A3550,таксономия!$1:$1048576,12,1)</f>
        <v xml:space="preserve"> Euteleostomi</v>
      </c>
      <c r="O3550" t="str">
        <f>VLOOKUP(A3550,таксономия!$1:$1048576,13,1)</f>
        <v>Mammalia</v>
      </c>
      <c r="P3550" t="str">
        <f>VLOOKUP(A3550,таксономия!$1:$1048576,14,1)</f>
        <v xml:space="preserve"> Eutheria</v>
      </c>
      <c r="Q3550" t="str">
        <f>VLOOKUP(A3550,таксономия!$1:$1048576,15,1)</f>
        <v xml:space="preserve"> Afrotheria</v>
      </c>
      <c r="R3550" t="str">
        <f>VLOOKUP(A3550,таксономия!$1:$1048576,3,1)</f>
        <v xml:space="preserve"> Loxodonta africana (African elephant).</v>
      </c>
      <c r="S3550">
        <f t="shared" si="55"/>
        <v>223</v>
      </c>
    </row>
    <row r="3551" spans="1:19" x14ac:dyDescent="0.3">
      <c r="A3551" t="s">
        <v>2004</v>
      </c>
      <c r="B3551" t="s">
        <v>2005</v>
      </c>
      <c r="C3551">
        <v>213</v>
      </c>
      <c r="D3551" t="s">
        <v>12</v>
      </c>
      <c r="E3551">
        <v>131</v>
      </c>
      <c r="F3551">
        <v>209</v>
      </c>
      <c r="G3551">
        <v>2697</v>
      </c>
      <c r="H3551" t="s">
        <v>13</v>
      </c>
      <c r="I3551" t="str">
        <f>VLOOKUP(A3551,таксономия!$1:$1048576,7,1)</f>
        <v>Eukaryota</v>
      </c>
      <c r="J3551" t="str">
        <f>VLOOKUP(A3551,таксономия!$1:$1048576,8,1)</f>
        <v xml:space="preserve"> Metazoa</v>
      </c>
      <c r="K3551" t="str">
        <f>VLOOKUP(A3551,таксономия!$1:$1048576,9,1)</f>
        <v xml:space="preserve"> Chordata</v>
      </c>
      <c r="L3551" t="str">
        <f>VLOOKUP(A3551,таксономия!$1:$1048576,10,1)</f>
        <v xml:space="preserve"> Craniata</v>
      </c>
      <c r="M3551" t="str">
        <f>VLOOKUP(A3551,таксономия!$1:$1048576,11,1)</f>
        <v xml:space="preserve"> Vertebrata</v>
      </c>
      <c r="N3551" t="str">
        <f>VLOOKUP(A3551,таксономия!$1:$1048576,12,1)</f>
        <v xml:space="preserve"> Euteleostomi</v>
      </c>
      <c r="O3551" t="str">
        <f>VLOOKUP(A3551,таксономия!$1:$1048576,13,1)</f>
        <v>Mammalia</v>
      </c>
      <c r="P3551" t="str">
        <f>VLOOKUP(A3551,таксономия!$1:$1048576,14,1)</f>
        <v xml:space="preserve"> Eutheria</v>
      </c>
      <c r="Q3551" t="str">
        <f>VLOOKUP(A3551,таксономия!$1:$1048576,15,1)</f>
        <v xml:space="preserve"> Afrotheria</v>
      </c>
      <c r="R3551" t="str">
        <f>VLOOKUP(A3551,таксономия!$1:$1048576,3,1)</f>
        <v xml:space="preserve"> Loxodonta africana (African elephant).</v>
      </c>
      <c r="S3551">
        <f t="shared" si="55"/>
        <v>78</v>
      </c>
    </row>
    <row r="3552" spans="1:19" x14ac:dyDescent="0.3">
      <c r="A3552" t="s">
        <v>2004</v>
      </c>
      <c r="B3552" t="s">
        <v>2005</v>
      </c>
      <c r="C3552">
        <v>213</v>
      </c>
      <c r="D3552" t="s">
        <v>44</v>
      </c>
      <c r="E3552">
        <v>42</v>
      </c>
      <c r="F3552">
        <v>130</v>
      </c>
      <c r="G3552">
        <v>2217</v>
      </c>
      <c r="H3552" t="s">
        <v>45</v>
      </c>
      <c r="I3552" t="str">
        <f>VLOOKUP(A3552,таксономия!$1:$1048576,7,1)</f>
        <v>Eukaryota</v>
      </c>
      <c r="J3552" t="str">
        <f>VLOOKUP(A3552,таксономия!$1:$1048576,8,1)</f>
        <v xml:space="preserve"> Metazoa</v>
      </c>
      <c r="K3552" t="str">
        <f>VLOOKUP(A3552,таксономия!$1:$1048576,9,1)</f>
        <v xml:space="preserve"> Chordata</v>
      </c>
      <c r="L3552" t="str">
        <f>VLOOKUP(A3552,таксономия!$1:$1048576,10,1)</f>
        <v xml:space="preserve"> Craniata</v>
      </c>
      <c r="M3552" t="str">
        <f>VLOOKUP(A3552,таксономия!$1:$1048576,11,1)</f>
        <v xml:space="preserve"> Vertebrata</v>
      </c>
      <c r="N3552" t="str">
        <f>VLOOKUP(A3552,таксономия!$1:$1048576,12,1)</f>
        <v xml:space="preserve"> Euteleostomi</v>
      </c>
      <c r="O3552" t="str">
        <f>VLOOKUP(A3552,таксономия!$1:$1048576,13,1)</f>
        <v>Mammalia</v>
      </c>
      <c r="P3552" t="str">
        <f>VLOOKUP(A3552,таксономия!$1:$1048576,14,1)</f>
        <v xml:space="preserve"> Eutheria</v>
      </c>
      <c r="Q3552" t="str">
        <f>VLOOKUP(A3552,таксономия!$1:$1048576,15,1)</f>
        <v xml:space="preserve"> Afrotheria</v>
      </c>
      <c r="R3552" t="str">
        <f>VLOOKUP(A3552,таксономия!$1:$1048576,3,1)</f>
        <v xml:space="preserve"> Loxodonta africana (African elephant).</v>
      </c>
      <c r="S3552">
        <f t="shared" si="55"/>
        <v>88</v>
      </c>
    </row>
    <row r="3553" spans="1:19" x14ac:dyDescent="0.3">
      <c r="A3553" t="s">
        <v>2006</v>
      </c>
      <c r="B3553" t="s">
        <v>2007</v>
      </c>
      <c r="C3553">
        <v>610</v>
      </c>
      <c r="D3553" t="s">
        <v>34</v>
      </c>
      <c r="E3553">
        <v>110</v>
      </c>
      <c r="F3553">
        <v>141</v>
      </c>
      <c r="G3553">
        <v>24995</v>
      </c>
      <c r="H3553" t="s">
        <v>35</v>
      </c>
      <c r="I3553" t="str">
        <f>VLOOKUP(A3553,таксономия!$1:$1048576,7,1)</f>
        <v>Eukaryota</v>
      </c>
      <c r="J3553" t="str">
        <f>VLOOKUP(A3553,таксономия!$1:$1048576,8,1)</f>
        <v xml:space="preserve"> Metazoa</v>
      </c>
      <c r="K3553" t="str">
        <f>VLOOKUP(A3553,таксономия!$1:$1048576,9,1)</f>
        <v xml:space="preserve"> Chordata</v>
      </c>
      <c r="L3553" t="str">
        <f>VLOOKUP(A3553,таксономия!$1:$1048576,10,1)</f>
        <v xml:space="preserve"> Craniata</v>
      </c>
      <c r="M3553" t="str">
        <f>VLOOKUP(A3553,таксономия!$1:$1048576,11,1)</f>
        <v xml:space="preserve"> Vertebrata</v>
      </c>
      <c r="N3553" t="str">
        <f>VLOOKUP(A3553,таксономия!$1:$1048576,12,1)</f>
        <v xml:space="preserve"> Euteleostomi</v>
      </c>
      <c r="O3553" t="str">
        <f>VLOOKUP(A3553,таксономия!$1:$1048576,13,1)</f>
        <v>Mammalia</v>
      </c>
      <c r="P3553" t="str">
        <f>VLOOKUP(A3553,таксономия!$1:$1048576,14,1)</f>
        <v xml:space="preserve"> Eutheria</v>
      </c>
      <c r="Q3553" t="str">
        <f>VLOOKUP(A3553,таксономия!$1:$1048576,15,1)</f>
        <v xml:space="preserve"> Afrotheria</v>
      </c>
      <c r="R3553" t="str">
        <f>VLOOKUP(A3553,таксономия!$1:$1048576,3,1)</f>
        <v xml:space="preserve"> Loxodonta africana (African elephant).</v>
      </c>
      <c r="S3553">
        <f t="shared" si="55"/>
        <v>31</v>
      </c>
    </row>
    <row r="3554" spans="1:19" x14ac:dyDescent="0.3">
      <c r="A3554" t="s">
        <v>2006</v>
      </c>
      <c r="B3554" t="s">
        <v>2007</v>
      </c>
      <c r="C3554">
        <v>610</v>
      </c>
      <c r="D3554" t="s">
        <v>34</v>
      </c>
      <c r="E3554">
        <v>190</v>
      </c>
      <c r="F3554">
        <v>219</v>
      </c>
      <c r="G3554">
        <v>24995</v>
      </c>
      <c r="H3554" t="s">
        <v>35</v>
      </c>
      <c r="I3554" t="str">
        <f>VLOOKUP(A3554,таксономия!$1:$1048576,7,1)</f>
        <v>Eukaryota</v>
      </c>
      <c r="J3554" t="str">
        <f>VLOOKUP(A3554,таксономия!$1:$1048576,8,1)</f>
        <v xml:space="preserve"> Metazoa</v>
      </c>
      <c r="K3554" t="str">
        <f>VLOOKUP(A3554,таксономия!$1:$1048576,9,1)</f>
        <v xml:space="preserve"> Chordata</v>
      </c>
      <c r="L3554" t="str">
        <f>VLOOKUP(A3554,таксономия!$1:$1048576,10,1)</f>
        <v xml:space="preserve"> Craniata</v>
      </c>
      <c r="M3554" t="str">
        <f>VLOOKUP(A3554,таксономия!$1:$1048576,11,1)</f>
        <v xml:space="preserve"> Vertebrata</v>
      </c>
      <c r="N3554" t="str">
        <f>VLOOKUP(A3554,таксономия!$1:$1048576,12,1)</f>
        <v xml:space="preserve"> Euteleostomi</v>
      </c>
      <c r="O3554" t="str">
        <f>VLOOKUP(A3554,таксономия!$1:$1048576,13,1)</f>
        <v>Mammalia</v>
      </c>
      <c r="P3554" t="str">
        <f>VLOOKUP(A3554,таксономия!$1:$1048576,14,1)</f>
        <v xml:space="preserve"> Eutheria</v>
      </c>
      <c r="Q3554" t="str">
        <f>VLOOKUP(A3554,таксономия!$1:$1048576,15,1)</f>
        <v xml:space="preserve"> Afrotheria</v>
      </c>
      <c r="R3554" t="str">
        <f>VLOOKUP(A3554,таксономия!$1:$1048576,3,1)</f>
        <v xml:space="preserve"> Loxodonta africana (African elephant).</v>
      </c>
      <c r="S3554">
        <f t="shared" si="55"/>
        <v>29</v>
      </c>
    </row>
    <row r="3555" spans="1:19" x14ac:dyDescent="0.3">
      <c r="A3555" t="s">
        <v>2006</v>
      </c>
      <c r="B3555" t="s">
        <v>2007</v>
      </c>
      <c r="C3555">
        <v>610</v>
      </c>
      <c r="D3555" t="s">
        <v>12</v>
      </c>
      <c r="E3555">
        <v>229</v>
      </c>
      <c r="F3555">
        <v>307</v>
      </c>
      <c r="G3555">
        <v>2697</v>
      </c>
      <c r="H3555" t="s">
        <v>13</v>
      </c>
      <c r="I3555" t="str">
        <f>VLOOKUP(A3555,таксономия!$1:$1048576,7,1)</f>
        <v>Eukaryota</v>
      </c>
      <c r="J3555" t="str">
        <f>VLOOKUP(A3555,таксономия!$1:$1048576,8,1)</f>
        <v xml:space="preserve"> Metazoa</v>
      </c>
      <c r="K3555" t="str">
        <f>VLOOKUP(A3555,таксономия!$1:$1048576,9,1)</f>
        <v xml:space="preserve"> Chordata</v>
      </c>
      <c r="L3555" t="str">
        <f>VLOOKUP(A3555,таксономия!$1:$1048576,10,1)</f>
        <v xml:space="preserve"> Craniata</v>
      </c>
      <c r="M3555" t="str">
        <f>VLOOKUP(A3555,таксономия!$1:$1048576,11,1)</f>
        <v xml:space="preserve"> Vertebrata</v>
      </c>
      <c r="N3555" t="str">
        <f>VLOOKUP(A3555,таксономия!$1:$1048576,12,1)</f>
        <v xml:space="preserve"> Euteleostomi</v>
      </c>
      <c r="O3555" t="str">
        <f>VLOOKUP(A3555,таксономия!$1:$1048576,13,1)</f>
        <v>Mammalia</v>
      </c>
      <c r="P3555" t="str">
        <f>VLOOKUP(A3555,таксономия!$1:$1048576,14,1)</f>
        <v xml:space="preserve"> Eutheria</v>
      </c>
      <c r="Q3555" t="str">
        <f>VLOOKUP(A3555,таксономия!$1:$1048576,15,1)</f>
        <v xml:space="preserve"> Afrotheria</v>
      </c>
      <c r="R3555" t="str">
        <f>VLOOKUP(A3555,таксономия!$1:$1048576,3,1)</f>
        <v xml:space="preserve"> Loxodonta africana (African elephant).</v>
      </c>
      <c r="S3555">
        <f t="shared" si="55"/>
        <v>78</v>
      </c>
    </row>
    <row r="3556" spans="1:19" x14ac:dyDescent="0.3">
      <c r="A3556" t="s">
        <v>2006</v>
      </c>
      <c r="B3556" t="s">
        <v>2007</v>
      </c>
      <c r="C3556">
        <v>610</v>
      </c>
      <c r="D3556" t="s">
        <v>16</v>
      </c>
      <c r="E3556">
        <v>405</v>
      </c>
      <c r="F3556">
        <v>604</v>
      </c>
      <c r="G3556">
        <v>22248</v>
      </c>
      <c r="H3556" t="s">
        <v>17</v>
      </c>
      <c r="I3556" t="str">
        <f>VLOOKUP(A3556,таксономия!$1:$1048576,7,1)</f>
        <v>Eukaryota</v>
      </c>
      <c r="J3556" t="str">
        <f>VLOOKUP(A3556,таксономия!$1:$1048576,8,1)</f>
        <v xml:space="preserve"> Metazoa</v>
      </c>
      <c r="K3556" t="str">
        <f>VLOOKUP(A3556,таксономия!$1:$1048576,9,1)</f>
        <v xml:space="preserve"> Chordata</v>
      </c>
      <c r="L3556" t="str">
        <f>VLOOKUP(A3556,таксономия!$1:$1048576,10,1)</f>
        <v xml:space="preserve"> Craniata</v>
      </c>
      <c r="M3556" t="str">
        <f>VLOOKUP(A3556,таксономия!$1:$1048576,11,1)</f>
        <v xml:space="preserve"> Vertebrata</v>
      </c>
      <c r="N3556" t="str">
        <f>VLOOKUP(A3556,таксономия!$1:$1048576,12,1)</f>
        <v xml:space="preserve"> Euteleostomi</v>
      </c>
      <c r="O3556" t="str">
        <f>VLOOKUP(A3556,таксономия!$1:$1048576,13,1)</f>
        <v>Mammalia</v>
      </c>
      <c r="P3556" t="str">
        <f>VLOOKUP(A3556,таксономия!$1:$1048576,14,1)</f>
        <v xml:space="preserve"> Eutheria</v>
      </c>
      <c r="Q3556" t="str">
        <f>VLOOKUP(A3556,таксономия!$1:$1048576,15,1)</f>
        <v xml:space="preserve"> Afrotheria</v>
      </c>
      <c r="R3556" t="str">
        <f>VLOOKUP(A3556,таксономия!$1:$1048576,3,1)</f>
        <v xml:space="preserve"> Loxodonta africana (African elephant).</v>
      </c>
      <c r="S3556">
        <f t="shared" si="55"/>
        <v>199</v>
      </c>
    </row>
    <row r="3557" spans="1:19" x14ac:dyDescent="0.3">
      <c r="A3557" t="s">
        <v>2006</v>
      </c>
      <c r="B3557" t="s">
        <v>2007</v>
      </c>
      <c r="C3557">
        <v>610</v>
      </c>
      <c r="D3557" t="s">
        <v>36</v>
      </c>
      <c r="E3557">
        <v>59</v>
      </c>
      <c r="F3557">
        <v>100</v>
      </c>
      <c r="G3557">
        <v>1582</v>
      </c>
      <c r="H3557" t="s">
        <v>37</v>
      </c>
      <c r="I3557" t="str">
        <f>VLOOKUP(A3557,таксономия!$1:$1048576,7,1)</f>
        <v>Eukaryota</v>
      </c>
      <c r="J3557" t="str">
        <f>VLOOKUP(A3557,таксономия!$1:$1048576,8,1)</f>
        <v xml:space="preserve"> Metazoa</v>
      </c>
      <c r="K3557" t="str">
        <f>VLOOKUP(A3557,таксономия!$1:$1048576,9,1)</f>
        <v xml:space="preserve"> Chordata</v>
      </c>
      <c r="L3557" t="str">
        <f>VLOOKUP(A3557,таксономия!$1:$1048576,10,1)</f>
        <v xml:space="preserve"> Craniata</v>
      </c>
      <c r="M3557" t="str">
        <f>VLOOKUP(A3557,таксономия!$1:$1048576,11,1)</f>
        <v xml:space="preserve"> Vertebrata</v>
      </c>
      <c r="N3557" t="str">
        <f>VLOOKUP(A3557,таксономия!$1:$1048576,12,1)</f>
        <v xml:space="preserve"> Euteleostomi</v>
      </c>
      <c r="O3557" t="str">
        <f>VLOOKUP(A3557,таксономия!$1:$1048576,13,1)</f>
        <v>Mammalia</v>
      </c>
      <c r="P3557" t="str">
        <f>VLOOKUP(A3557,таксономия!$1:$1048576,14,1)</f>
        <v xml:space="preserve"> Eutheria</v>
      </c>
      <c r="Q3557" t="str">
        <f>VLOOKUP(A3557,таксономия!$1:$1048576,15,1)</f>
        <v xml:space="preserve"> Afrotheria</v>
      </c>
      <c r="R3557" t="str">
        <f>VLOOKUP(A3557,таксономия!$1:$1048576,3,1)</f>
        <v xml:space="preserve"> Loxodonta africana (African elephant).</v>
      </c>
      <c r="S3557">
        <f t="shared" si="55"/>
        <v>41</v>
      </c>
    </row>
    <row r="3558" spans="1:19" x14ac:dyDescent="0.3">
      <c r="A3558" t="s">
        <v>2008</v>
      </c>
      <c r="B3558" t="s">
        <v>2009</v>
      </c>
      <c r="C3558">
        <v>768</v>
      </c>
      <c r="D3558" t="s">
        <v>12</v>
      </c>
      <c r="E3558">
        <v>1</v>
      </c>
      <c r="F3558">
        <v>63</v>
      </c>
      <c r="G3558">
        <v>2697</v>
      </c>
      <c r="H3558" t="s">
        <v>13</v>
      </c>
      <c r="I3558" t="str">
        <f>VLOOKUP(A3558,таксономия!$1:$1048576,7,1)</f>
        <v>Eukaryota</v>
      </c>
      <c r="J3558" t="str">
        <f>VLOOKUP(A3558,таксономия!$1:$1048576,8,1)</f>
        <v xml:space="preserve"> Metazoa</v>
      </c>
      <c r="K3558" t="str">
        <f>VLOOKUP(A3558,таксономия!$1:$1048576,9,1)</f>
        <v xml:space="preserve"> Chordata</v>
      </c>
      <c r="L3558" t="str">
        <f>VLOOKUP(A3558,таксономия!$1:$1048576,10,1)</f>
        <v xml:space="preserve"> Craniata</v>
      </c>
      <c r="M3558" t="str">
        <f>VLOOKUP(A3558,таксономия!$1:$1048576,11,1)</f>
        <v xml:space="preserve"> Vertebrata</v>
      </c>
      <c r="N3558" t="str">
        <f>VLOOKUP(A3558,таксономия!$1:$1048576,12,1)</f>
        <v xml:space="preserve"> Euteleostomi</v>
      </c>
      <c r="O3558" t="str">
        <f>VLOOKUP(A3558,таксономия!$1:$1048576,13,1)</f>
        <v>Testudines + Archosauria group</v>
      </c>
      <c r="P3558" t="str">
        <f>VLOOKUP(A3558,таксономия!$1:$1048576,14,1)</f>
        <v xml:space="preserve"> Archosauria</v>
      </c>
      <c r="Q3558" t="str">
        <f>VLOOKUP(A3558,таксономия!$1:$1048576,15,1)</f>
        <v xml:space="preserve"> Dinosauria</v>
      </c>
      <c r="R3558" t="str">
        <f>VLOOKUP(A3558,таксономия!$1:$1048576,3,1)</f>
        <v xml:space="preserve"> Meleagris gallopavo (Common turkey).</v>
      </c>
      <c r="S3558">
        <f t="shared" si="55"/>
        <v>62</v>
      </c>
    </row>
    <row r="3559" spans="1:19" x14ac:dyDescent="0.3">
      <c r="A3559" t="s">
        <v>2008</v>
      </c>
      <c r="B3559" t="s">
        <v>2009</v>
      </c>
      <c r="C3559">
        <v>768</v>
      </c>
      <c r="D3559" t="s">
        <v>184</v>
      </c>
      <c r="E3559">
        <v>67</v>
      </c>
      <c r="F3559">
        <v>162</v>
      </c>
      <c r="G3559">
        <v>8985</v>
      </c>
      <c r="H3559" t="s">
        <v>185</v>
      </c>
      <c r="I3559" t="str">
        <f>VLOOKUP(A3559,таксономия!$1:$1048576,7,1)</f>
        <v>Eukaryota</v>
      </c>
      <c r="J3559" t="str">
        <f>VLOOKUP(A3559,таксономия!$1:$1048576,8,1)</f>
        <v xml:space="preserve"> Metazoa</v>
      </c>
      <c r="K3559" t="str">
        <f>VLOOKUP(A3559,таксономия!$1:$1048576,9,1)</f>
        <v xml:space="preserve"> Chordata</v>
      </c>
      <c r="L3559" t="str">
        <f>VLOOKUP(A3559,таксономия!$1:$1048576,10,1)</f>
        <v xml:space="preserve"> Craniata</v>
      </c>
      <c r="M3559" t="str">
        <f>VLOOKUP(A3559,таксономия!$1:$1048576,11,1)</f>
        <v xml:space="preserve"> Vertebrata</v>
      </c>
      <c r="N3559" t="str">
        <f>VLOOKUP(A3559,таксономия!$1:$1048576,12,1)</f>
        <v xml:space="preserve"> Euteleostomi</v>
      </c>
      <c r="O3559" t="str">
        <f>VLOOKUP(A3559,таксономия!$1:$1048576,13,1)</f>
        <v>Testudines + Archosauria group</v>
      </c>
      <c r="P3559" t="str">
        <f>VLOOKUP(A3559,таксономия!$1:$1048576,14,1)</f>
        <v xml:space="preserve"> Archosauria</v>
      </c>
      <c r="Q3559" t="str">
        <f>VLOOKUP(A3559,таксономия!$1:$1048576,15,1)</f>
        <v xml:space="preserve"> Dinosauria</v>
      </c>
      <c r="R3559" t="str">
        <f>VLOOKUP(A3559,таксономия!$1:$1048576,3,1)</f>
        <v xml:space="preserve"> Meleagris gallopavo (Common turkey).</v>
      </c>
      <c r="S3559">
        <f t="shared" si="55"/>
        <v>95</v>
      </c>
    </row>
    <row r="3560" spans="1:19" x14ac:dyDescent="0.3">
      <c r="A3560" t="s">
        <v>2008</v>
      </c>
      <c r="B3560" t="s">
        <v>2009</v>
      </c>
      <c r="C3560">
        <v>768</v>
      </c>
      <c r="D3560" t="s">
        <v>184</v>
      </c>
      <c r="E3560">
        <v>174</v>
      </c>
      <c r="F3560">
        <v>271</v>
      </c>
      <c r="G3560">
        <v>8985</v>
      </c>
      <c r="H3560" t="s">
        <v>185</v>
      </c>
      <c r="I3560" t="str">
        <f>VLOOKUP(A3560,таксономия!$1:$1048576,7,1)</f>
        <v>Eukaryota</v>
      </c>
      <c r="J3560" t="str">
        <f>VLOOKUP(A3560,таксономия!$1:$1048576,8,1)</f>
        <v xml:space="preserve"> Metazoa</v>
      </c>
      <c r="K3560" t="str">
        <f>VLOOKUP(A3560,таксономия!$1:$1048576,9,1)</f>
        <v xml:space="preserve"> Chordata</v>
      </c>
      <c r="L3560" t="str">
        <f>VLOOKUP(A3560,таксономия!$1:$1048576,10,1)</f>
        <v xml:space="preserve"> Craniata</v>
      </c>
      <c r="M3560" t="str">
        <f>VLOOKUP(A3560,таксономия!$1:$1048576,11,1)</f>
        <v xml:space="preserve"> Vertebrata</v>
      </c>
      <c r="N3560" t="str">
        <f>VLOOKUP(A3560,таксономия!$1:$1048576,12,1)</f>
        <v xml:space="preserve"> Euteleostomi</v>
      </c>
      <c r="O3560" t="str">
        <f>VLOOKUP(A3560,таксономия!$1:$1048576,13,1)</f>
        <v>Testudines + Archosauria group</v>
      </c>
      <c r="P3560" t="str">
        <f>VLOOKUP(A3560,таксономия!$1:$1048576,14,1)</f>
        <v xml:space="preserve"> Archosauria</v>
      </c>
      <c r="Q3560" t="str">
        <f>VLOOKUP(A3560,таксономия!$1:$1048576,15,1)</f>
        <v xml:space="preserve"> Dinosauria</v>
      </c>
      <c r="R3560" t="str">
        <f>VLOOKUP(A3560,таксономия!$1:$1048576,3,1)</f>
        <v xml:space="preserve"> Meleagris gallopavo (Common turkey).</v>
      </c>
      <c r="S3560">
        <f t="shared" si="55"/>
        <v>97</v>
      </c>
    </row>
    <row r="3561" spans="1:19" x14ac:dyDescent="0.3">
      <c r="A3561" t="s">
        <v>2008</v>
      </c>
      <c r="B3561" t="s">
        <v>2009</v>
      </c>
      <c r="C3561">
        <v>768</v>
      </c>
      <c r="D3561" t="s">
        <v>184</v>
      </c>
      <c r="E3561">
        <v>281</v>
      </c>
      <c r="F3561">
        <v>378</v>
      </c>
      <c r="G3561">
        <v>8985</v>
      </c>
      <c r="H3561" t="s">
        <v>185</v>
      </c>
      <c r="I3561" t="str">
        <f>VLOOKUP(A3561,таксономия!$1:$1048576,7,1)</f>
        <v>Eukaryota</v>
      </c>
      <c r="J3561" t="str">
        <f>VLOOKUP(A3561,таксономия!$1:$1048576,8,1)</f>
        <v xml:space="preserve"> Metazoa</v>
      </c>
      <c r="K3561" t="str">
        <f>VLOOKUP(A3561,таксономия!$1:$1048576,9,1)</f>
        <v xml:space="preserve"> Chordata</v>
      </c>
      <c r="L3561" t="str">
        <f>VLOOKUP(A3561,таксономия!$1:$1048576,10,1)</f>
        <v xml:space="preserve"> Craniata</v>
      </c>
      <c r="M3561" t="str">
        <f>VLOOKUP(A3561,таксономия!$1:$1048576,11,1)</f>
        <v xml:space="preserve"> Vertebrata</v>
      </c>
      <c r="N3561" t="str">
        <f>VLOOKUP(A3561,таксономия!$1:$1048576,12,1)</f>
        <v xml:space="preserve"> Euteleostomi</v>
      </c>
      <c r="O3561" t="str">
        <f>VLOOKUP(A3561,таксономия!$1:$1048576,13,1)</f>
        <v>Testudines + Archosauria group</v>
      </c>
      <c r="P3561" t="str">
        <f>VLOOKUP(A3561,таксономия!$1:$1048576,14,1)</f>
        <v xml:space="preserve"> Archosauria</v>
      </c>
      <c r="Q3561" t="str">
        <f>VLOOKUP(A3561,таксономия!$1:$1048576,15,1)</f>
        <v xml:space="preserve"> Dinosauria</v>
      </c>
      <c r="R3561" t="str">
        <f>VLOOKUP(A3561,таксономия!$1:$1048576,3,1)</f>
        <v xml:space="preserve"> Meleagris gallopavo (Common turkey).</v>
      </c>
      <c r="S3561">
        <f t="shared" si="55"/>
        <v>97</v>
      </c>
    </row>
    <row r="3562" spans="1:19" x14ac:dyDescent="0.3">
      <c r="A3562" t="s">
        <v>2008</v>
      </c>
      <c r="B3562" t="s">
        <v>2009</v>
      </c>
      <c r="C3562">
        <v>768</v>
      </c>
      <c r="D3562" t="s">
        <v>184</v>
      </c>
      <c r="E3562">
        <v>396</v>
      </c>
      <c r="F3562">
        <v>493</v>
      </c>
      <c r="G3562">
        <v>8985</v>
      </c>
      <c r="H3562" t="s">
        <v>185</v>
      </c>
      <c r="I3562" t="str">
        <f>VLOOKUP(A3562,таксономия!$1:$1048576,7,1)</f>
        <v>Eukaryota</v>
      </c>
      <c r="J3562" t="str">
        <f>VLOOKUP(A3562,таксономия!$1:$1048576,8,1)</f>
        <v xml:space="preserve"> Metazoa</v>
      </c>
      <c r="K3562" t="str">
        <f>VLOOKUP(A3562,таксономия!$1:$1048576,9,1)</f>
        <v xml:space="preserve"> Chordata</v>
      </c>
      <c r="L3562" t="str">
        <f>VLOOKUP(A3562,таксономия!$1:$1048576,10,1)</f>
        <v xml:space="preserve"> Craniata</v>
      </c>
      <c r="M3562" t="str">
        <f>VLOOKUP(A3562,таксономия!$1:$1048576,11,1)</f>
        <v xml:space="preserve"> Vertebrata</v>
      </c>
      <c r="N3562" t="str">
        <f>VLOOKUP(A3562,таксономия!$1:$1048576,12,1)</f>
        <v xml:space="preserve"> Euteleostomi</v>
      </c>
      <c r="O3562" t="str">
        <f>VLOOKUP(A3562,таксономия!$1:$1048576,13,1)</f>
        <v>Testudines + Archosauria group</v>
      </c>
      <c r="P3562" t="str">
        <f>VLOOKUP(A3562,таксономия!$1:$1048576,14,1)</f>
        <v xml:space="preserve"> Archosauria</v>
      </c>
      <c r="Q3562" t="str">
        <f>VLOOKUP(A3562,таксономия!$1:$1048576,15,1)</f>
        <v xml:space="preserve"> Dinosauria</v>
      </c>
      <c r="R3562" t="str">
        <f>VLOOKUP(A3562,таксономия!$1:$1048576,3,1)</f>
        <v xml:space="preserve"> Meleagris gallopavo (Common turkey).</v>
      </c>
      <c r="S3562">
        <f t="shared" si="55"/>
        <v>97</v>
      </c>
    </row>
    <row r="3563" spans="1:19" x14ac:dyDescent="0.3">
      <c r="A3563" t="s">
        <v>2008</v>
      </c>
      <c r="B3563" t="s">
        <v>2009</v>
      </c>
      <c r="C3563">
        <v>768</v>
      </c>
      <c r="D3563" t="s">
        <v>16</v>
      </c>
      <c r="E3563">
        <v>524</v>
      </c>
      <c r="F3563">
        <v>762</v>
      </c>
      <c r="G3563">
        <v>22248</v>
      </c>
      <c r="H3563" t="s">
        <v>17</v>
      </c>
      <c r="I3563" t="str">
        <f>VLOOKUP(A3563,таксономия!$1:$1048576,7,1)</f>
        <v>Eukaryota</v>
      </c>
      <c r="J3563" t="str">
        <f>VLOOKUP(A3563,таксономия!$1:$1048576,8,1)</f>
        <v xml:space="preserve"> Metazoa</v>
      </c>
      <c r="K3563" t="str">
        <f>VLOOKUP(A3563,таксономия!$1:$1048576,9,1)</f>
        <v xml:space="preserve"> Chordata</v>
      </c>
      <c r="L3563" t="str">
        <f>VLOOKUP(A3563,таксономия!$1:$1048576,10,1)</f>
        <v xml:space="preserve"> Craniata</v>
      </c>
      <c r="M3563" t="str">
        <f>VLOOKUP(A3563,таксономия!$1:$1048576,11,1)</f>
        <v xml:space="preserve"> Vertebrata</v>
      </c>
      <c r="N3563" t="str">
        <f>VLOOKUP(A3563,таксономия!$1:$1048576,12,1)</f>
        <v xml:space="preserve"> Euteleostomi</v>
      </c>
      <c r="O3563" t="str">
        <f>VLOOKUP(A3563,таксономия!$1:$1048576,13,1)</f>
        <v>Testudines + Archosauria group</v>
      </c>
      <c r="P3563" t="str">
        <f>VLOOKUP(A3563,таксономия!$1:$1048576,14,1)</f>
        <v xml:space="preserve"> Archosauria</v>
      </c>
      <c r="Q3563" t="str">
        <f>VLOOKUP(A3563,таксономия!$1:$1048576,15,1)</f>
        <v xml:space="preserve"> Dinosauria</v>
      </c>
      <c r="R3563" t="str">
        <f>VLOOKUP(A3563,таксономия!$1:$1048576,3,1)</f>
        <v xml:space="preserve"> Meleagris gallopavo (Common turkey).</v>
      </c>
      <c r="S3563">
        <f t="shared" si="55"/>
        <v>238</v>
      </c>
    </row>
    <row r="3564" spans="1:19" x14ac:dyDescent="0.3">
      <c r="A3564" t="s">
        <v>2010</v>
      </c>
      <c r="B3564" t="s">
        <v>2011</v>
      </c>
      <c r="C3564">
        <v>279</v>
      </c>
      <c r="D3564" t="s">
        <v>12</v>
      </c>
      <c r="E3564">
        <v>124</v>
      </c>
      <c r="F3564">
        <v>197</v>
      </c>
      <c r="G3564">
        <v>2697</v>
      </c>
      <c r="H3564" t="s">
        <v>13</v>
      </c>
      <c r="I3564" t="str">
        <f>VLOOKUP(A3564,таксономия!$1:$1048576,7,1)</f>
        <v>Eukaryota</v>
      </c>
      <c r="J3564" t="str">
        <f>VLOOKUP(A3564,таксономия!$1:$1048576,8,1)</f>
        <v xml:space="preserve"> Metazoa</v>
      </c>
      <c r="K3564" t="str">
        <f>VLOOKUP(A3564,таксономия!$1:$1048576,9,1)</f>
        <v xml:space="preserve"> Chordata</v>
      </c>
      <c r="L3564" t="str">
        <f>VLOOKUP(A3564,таксономия!$1:$1048576,10,1)</f>
        <v xml:space="preserve"> Craniata</v>
      </c>
      <c r="M3564" t="str">
        <f>VLOOKUP(A3564,таксономия!$1:$1048576,11,1)</f>
        <v xml:space="preserve"> Vertebrata</v>
      </c>
      <c r="N3564" t="str">
        <f>VLOOKUP(A3564,таксономия!$1:$1048576,12,1)</f>
        <v xml:space="preserve"> Euteleostomi</v>
      </c>
      <c r="O3564" t="str">
        <f>VLOOKUP(A3564,таксономия!$1:$1048576,13,1)</f>
        <v>Testudines + Archosauria group</v>
      </c>
      <c r="P3564" t="str">
        <f>VLOOKUP(A3564,таксономия!$1:$1048576,14,1)</f>
        <v xml:space="preserve"> Archosauria</v>
      </c>
      <c r="Q3564" t="str">
        <f>VLOOKUP(A3564,таксономия!$1:$1048576,15,1)</f>
        <v xml:space="preserve"> Dinosauria</v>
      </c>
      <c r="R3564" t="str">
        <f>VLOOKUP(A3564,таксономия!$1:$1048576,3,1)</f>
        <v xml:space="preserve"> Meleagris gallopavo (Common turkey).</v>
      </c>
      <c r="S3564">
        <f t="shared" si="55"/>
        <v>73</v>
      </c>
    </row>
    <row r="3565" spans="1:19" x14ac:dyDescent="0.3">
      <c r="A3565" t="s">
        <v>2010</v>
      </c>
      <c r="B3565" t="s">
        <v>2011</v>
      </c>
      <c r="C3565">
        <v>279</v>
      </c>
      <c r="D3565" t="s">
        <v>12</v>
      </c>
      <c r="E3565">
        <v>202</v>
      </c>
      <c r="F3565">
        <v>279</v>
      </c>
      <c r="G3565">
        <v>2697</v>
      </c>
      <c r="H3565" t="s">
        <v>13</v>
      </c>
      <c r="I3565" t="str">
        <f>VLOOKUP(A3565,таксономия!$1:$1048576,7,1)</f>
        <v>Eukaryota</v>
      </c>
      <c r="J3565" t="str">
        <f>VLOOKUP(A3565,таксономия!$1:$1048576,8,1)</f>
        <v xml:space="preserve"> Metazoa</v>
      </c>
      <c r="K3565" t="str">
        <f>VLOOKUP(A3565,таксономия!$1:$1048576,9,1)</f>
        <v xml:space="preserve"> Chordata</v>
      </c>
      <c r="L3565" t="str">
        <f>VLOOKUP(A3565,таксономия!$1:$1048576,10,1)</f>
        <v xml:space="preserve"> Craniata</v>
      </c>
      <c r="M3565" t="str">
        <f>VLOOKUP(A3565,таксономия!$1:$1048576,11,1)</f>
        <v xml:space="preserve"> Vertebrata</v>
      </c>
      <c r="N3565" t="str">
        <f>VLOOKUP(A3565,таксономия!$1:$1048576,12,1)</f>
        <v xml:space="preserve"> Euteleostomi</v>
      </c>
      <c r="O3565" t="str">
        <f>VLOOKUP(A3565,таксономия!$1:$1048576,13,1)</f>
        <v>Testudines + Archosauria group</v>
      </c>
      <c r="P3565" t="str">
        <f>VLOOKUP(A3565,таксономия!$1:$1048576,14,1)</f>
        <v xml:space="preserve"> Archosauria</v>
      </c>
      <c r="Q3565" t="str">
        <f>VLOOKUP(A3565,таксономия!$1:$1048576,15,1)</f>
        <v xml:space="preserve"> Dinosauria</v>
      </c>
      <c r="R3565" t="str">
        <f>VLOOKUP(A3565,таксономия!$1:$1048576,3,1)</f>
        <v xml:space="preserve"> Meleagris gallopavo (Common turkey).</v>
      </c>
      <c r="S3565">
        <f t="shared" si="55"/>
        <v>77</v>
      </c>
    </row>
    <row r="3566" spans="1:19" x14ac:dyDescent="0.3">
      <c r="A3566" t="s">
        <v>2010</v>
      </c>
      <c r="B3566" t="s">
        <v>2011</v>
      </c>
      <c r="C3566">
        <v>279</v>
      </c>
      <c r="D3566" t="s">
        <v>44</v>
      </c>
      <c r="E3566">
        <v>38</v>
      </c>
      <c r="F3566">
        <v>120</v>
      </c>
      <c r="G3566">
        <v>2217</v>
      </c>
      <c r="H3566" t="s">
        <v>45</v>
      </c>
      <c r="I3566" t="str">
        <f>VLOOKUP(A3566,таксономия!$1:$1048576,7,1)</f>
        <v>Eukaryota</v>
      </c>
      <c r="J3566" t="str">
        <f>VLOOKUP(A3566,таксономия!$1:$1048576,8,1)</f>
        <v xml:space="preserve"> Metazoa</v>
      </c>
      <c r="K3566" t="str">
        <f>VLOOKUP(A3566,таксономия!$1:$1048576,9,1)</f>
        <v xml:space="preserve"> Chordata</v>
      </c>
      <c r="L3566" t="str">
        <f>VLOOKUP(A3566,таксономия!$1:$1048576,10,1)</f>
        <v xml:space="preserve"> Craniata</v>
      </c>
      <c r="M3566" t="str">
        <f>VLOOKUP(A3566,таксономия!$1:$1048576,11,1)</f>
        <v xml:space="preserve"> Vertebrata</v>
      </c>
      <c r="N3566" t="str">
        <f>VLOOKUP(A3566,таксономия!$1:$1048576,12,1)</f>
        <v xml:space="preserve"> Euteleostomi</v>
      </c>
      <c r="O3566" t="str">
        <f>VLOOKUP(A3566,таксономия!$1:$1048576,13,1)</f>
        <v>Testudines + Archosauria group</v>
      </c>
      <c r="P3566" t="str">
        <f>VLOOKUP(A3566,таксономия!$1:$1048576,14,1)</f>
        <v xml:space="preserve"> Archosauria</v>
      </c>
      <c r="Q3566" t="str">
        <f>VLOOKUP(A3566,таксономия!$1:$1048576,15,1)</f>
        <v xml:space="preserve"> Dinosauria</v>
      </c>
      <c r="R3566" t="str">
        <f>VLOOKUP(A3566,таксономия!$1:$1048576,3,1)</f>
        <v xml:space="preserve"> Meleagris gallopavo (Common turkey).</v>
      </c>
      <c r="S3566">
        <f t="shared" si="55"/>
        <v>82</v>
      </c>
    </row>
    <row r="3567" spans="1:19" x14ac:dyDescent="0.3">
      <c r="A3567" t="s">
        <v>2012</v>
      </c>
      <c r="B3567" t="s">
        <v>2013</v>
      </c>
      <c r="C3567">
        <v>699</v>
      </c>
      <c r="D3567" t="s">
        <v>12</v>
      </c>
      <c r="E3567">
        <v>103</v>
      </c>
      <c r="F3567">
        <v>179</v>
      </c>
      <c r="G3567">
        <v>2697</v>
      </c>
      <c r="H3567" t="s">
        <v>13</v>
      </c>
      <c r="I3567" t="str">
        <f>VLOOKUP(A3567,таксономия!$1:$1048576,7,1)</f>
        <v>Eukaryota</v>
      </c>
      <c r="J3567" t="str">
        <f>VLOOKUP(A3567,таксономия!$1:$1048576,8,1)</f>
        <v xml:space="preserve"> Metazoa</v>
      </c>
      <c r="K3567" t="str">
        <f>VLOOKUP(A3567,таксономия!$1:$1048576,9,1)</f>
        <v xml:space="preserve"> Chordata</v>
      </c>
      <c r="L3567" t="str">
        <f>VLOOKUP(A3567,таксономия!$1:$1048576,10,1)</f>
        <v xml:space="preserve"> Craniata</v>
      </c>
      <c r="M3567" t="str">
        <f>VLOOKUP(A3567,таксономия!$1:$1048576,11,1)</f>
        <v xml:space="preserve"> Vertebrata</v>
      </c>
      <c r="N3567" t="str">
        <f>VLOOKUP(A3567,таксономия!$1:$1048576,12,1)</f>
        <v xml:space="preserve"> Euteleostomi</v>
      </c>
      <c r="O3567" t="str">
        <f>VLOOKUP(A3567,таксономия!$1:$1048576,13,1)</f>
        <v>Testudines + Archosauria group</v>
      </c>
      <c r="P3567" t="str">
        <f>VLOOKUP(A3567,таксономия!$1:$1048576,14,1)</f>
        <v xml:space="preserve"> Archosauria</v>
      </c>
      <c r="Q3567" t="str">
        <f>VLOOKUP(A3567,таксономия!$1:$1048576,15,1)</f>
        <v xml:space="preserve"> Dinosauria</v>
      </c>
      <c r="R3567" t="str">
        <f>VLOOKUP(A3567,таксономия!$1:$1048576,3,1)</f>
        <v xml:space="preserve"> Meleagris gallopavo (Common turkey).</v>
      </c>
      <c r="S3567">
        <f t="shared" si="55"/>
        <v>76</v>
      </c>
    </row>
    <row r="3568" spans="1:19" x14ac:dyDescent="0.3">
      <c r="A3568" t="s">
        <v>2012</v>
      </c>
      <c r="B3568" t="s">
        <v>2013</v>
      </c>
      <c r="C3568">
        <v>699</v>
      </c>
      <c r="D3568" t="s">
        <v>12</v>
      </c>
      <c r="E3568">
        <v>184</v>
      </c>
      <c r="F3568">
        <v>261</v>
      </c>
      <c r="G3568">
        <v>2697</v>
      </c>
      <c r="H3568" t="s">
        <v>13</v>
      </c>
      <c r="I3568" t="str">
        <f>VLOOKUP(A3568,таксономия!$1:$1048576,7,1)</f>
        <v>Eukaryota</v>
      </c>
      <c r="J3568" t="str">
        <f>VLOOKUP(A3568,таксономия!$1:$1048576,8,1)</f>
        <v xml:space="preserve"> Metazoa</v>
      </c>
      <c r="K3568" t="str">
        <f>VLOOKUP(A3568,таксономия!$1:$1048576,9,1)</f>
        <v xml:space="preserve"> Chordata</v>
      </c>
      <c r="L3568" t="str">
        <f>VLOOKUP(A3568,таксономия!$1:$1048576,10,1)</f>
        <v xml:space="preserve"> Craniata</v>
      </c>
      <c r="M3568" t="str">
        <f>VLOOKUP(A3568,таксономия!$1:$1048576,11,1)</f>
        <v xml:space="preserve"> Vertebrata</v>
      </c>
      <c r="N3568" t="str">
        <f>VLOOKUP(A3568,таксономия!$1:$1048576,12,1)</f>
        <v xml:space="preserve"> Euteleostomi</v>
      </c>
      <c r="O3568" t="str">
        <f>VLOOKUP(A3568,таксономия!$1:$1048576,13,1)</f>
        <v>Testudines + Archosauria group</v>
      </c>
      <c r="P3568" t="str">
        <f>VLOOKUP(A3568,таксономия!$1:$1048576,14,1)</f>
        <v xml:space="preserve"> Archosauria</v>
      </c>
      <c r="Q3568" t="str">
        <f>VLOOKUP(A3568,таксономия!$1:$1048576,15,1)</f>
        <v xml:space="preserve"> Dinosauria</v>
      </c>
      <c r="R3568" t="str">
        <f>VLOOKUP(A3568,таксономия!$1:$1048576,3,1)</f>
        <v xml:space="preserve"> Meleagris gallopavo (Common turkey).</v>
      </c>
      <c r="S3568">
        <f t="shared" si="55"/>
        <v>77</v>
      </c>
    </row>
    <row r="3569" spans="1:19" x14ac:dyDescent="0.3">
      <c r="A3569" t="s">
        <v>2012</v>
      </c>
      <c r="B3569" t="s">
        <v>2013</v>
      </c>
      <c r="C3569">
        <v>699</v>
      </c>
      <c r="D3569" t="s">
        <v>12</v>
      </c>
      <c r="E3569">
        <v>274</v>
      </c>
      <c r="F3569">
        <v>352</v>
      </c>
      <c r="G3569">
        <v>2697</v>
      </c>
      <c r="H3569" t="s">
        <v>13</v>
      </c>
      <c r="I3569" t="str">
        <f>VLOOKUP(A3569,таксономия!$1:$1048576,7,1)</f>
        <v>Eukaryota</v>
      </c>
      <c r="J3569" t="str">
        <f>VLOOKUP(A3569,таксономия!$1:$1048576,8,1)</f>
        <v xml:space="preserve"> Metazoa</v>
      </c>
      <c r="K3569" t="str">
        <f>VLOOKUP(A3569,таксономия!$1:$1048576,9,1)</f>
        <v xml:space="preserve"> Chordata</v>
      </c>
      <c r="L3569" t="str">
        <f>VLOOKUP(A3569,таксономия!$1:$1048576,10,1)</f>
        <v xml:space="preserve"> Craniata</v>
      </c>
      <c r="M3569" t="str">
        <f>VLOOKUP(A3569,таксономия!$1:$1048576,11,1)</f>
        <v xml:space="preserve"> Vertebrata</v>
      </c>
      <c r="N3569" t="str">
        <f>VLOOKUP(A3569,таксономия!$1:$1048576,12,1)</f>
        <v xml:space="preserve"> Euteleostomi</v>
      </c>
      <c r="O3569" t="str">
        <f>VLOOKUP(A3569,таксономия!$1:$1048576,13,1)</f>
        <v>Testudines + Archosauria group</v>
      </c>
      <c r="P3569" t="str">
        <f>VLOOKUP(A3569,таксономия!$1:$1048576,14,1)</f>
        <v xml:space="preserve"> Archosauria</v>
      </c>
      <c r="Q3569" t="str">
        <f>VLOOKUP(A3569,таксономия!$1:$1048576,15,1)</f>
        <v xml:space="preserve"> Dinosauria</v>
      </c>
      <c r="R3569" t="str">
        <f>VLOOKUP(A3569,таксономия!$1:$1048576,3,1)</f>
        <v xml:space="preserve"> Meleagris gallopavo (Common turkey).</v>
      </c>
      <c r="S3569">
        <f t="shared" si="55"/>
        <v>78</v>
      </c>
    </row>
    <row r="3570" spans="1:19" x14ac:dyDescent="0.3">
      <c r="A3570" t="s">
        <v>2012</v>
      </c>
      <c r="B3570" t="s">
        <v>2013</v>
      </c>
      <c r="C3570">
        <v>699</v>
      </c>
      <c r="D3570" t="s">
        <v>12</v>
      </c>
      <c r="E3570">
        <v>361</v>
      </c>
      <c r="F3570">
        <v>439</v>
      </c>
      <c r="G3570">
        <v>2697</v>
      </c>
      <c r="H3570" t="s">
        <v>13</v>
      </c>
      <c r="I3570" t="str">
        <f>VLOOKUP(A3570,таксономия!$1:$1048576,7,1)</f>
        <v>Eukaryota</v>
      </c>
      <c r="J3570" t="str">
        <f>VLOOKUP(A3570,таксономия!$1:$1048576,8,1)</f>
        <v xml:space="preserve"> Metazoa</v>
      </c>
      <c r="K3570" t="str">
        <f>VLOOKUP(A3570,таксономия!$1:$1048576,9,1)</f>
        <v xml:space="preserve"> Chordata</v>
      </c>
      <c r="L3570" t="str">
        <f>VLOOKUP(A3570,таксономия!$1:$1048576,10,1)</f>
        <v xml:space="preserve"> Craniata</v>
      </c>
      <c r="M3570" t="str">
        <f>VLOOKUP(A3570,таксономия!$1:$1048576,11,1)</f>
        <v xml:space="preserve"> Vertebrata</v>
      </c>
      <c r="N3570" t="str">
        <f>VLOOKUP(A3570,таксономия!$1:$1048576,12,1)</f>
        <v xml:space="preserve"> Euteleostomi</v>
      </c>
      <c r="O3570" t="str">
        <f>VLOOKUP(A3570,таксономия!$1:$1048576,13,1)</f>
        <v>Testudines + Archosauria group</v>
      </c>
      <c r="P3570" t="str">
        <f>VLOOKUP(A3570,таксономия!$1:$1048576,14,1)</f>
        <v xml:space="preserve"> Archosauria</v>
      </c>
      <c r="Q3570" t="str">
        <f>VLOOKUP(A3570,таксономия!$1:$1048576,15,1)</f>
        <v xml:space="preserve"> Dinosauria</v>
      </c>
      <c r="R3570" t="str">
        <f>VLOOKUP(A3570,таксономия!$1:$1048576,3,1)</f>
        <v xml:space="preserve"> Meleagris gallopavo (Common turkey).</v>
      </c>
      <c r="S3570">
        <f t="shared" si="55"/>
        <v>78</v>
      </c>
    </row>
    <row r="3571" spans="1:19" x14ac:dyDescent="0.3">
      <c r="A3571" t="s">
        <v>2012</v>
      </c>
      <c r="B3571" t="s">
        <v>2013</v>
      </c>
      <c r="C3571">
        <v>699</v>
      </c>
      <c r="D3571" t="s">
        <v>44</v>
      </c>
      <c r="E3571">
        <v>19</v>
      </c>
      <c r="F3571">
        <v>99</v>
      </c>
      <c r="G3571">
        <v>2217</v>
      </c>
      <c r="H3571" t="s">
        <v>45</v>
      </c>
      <c r="I3571" t="str">
        <f>VLOOKUP(A3571,таксономия!$1:$1048576,7,1)</f>
        <v>Eukaryota</v>
      </c>
      <c r="J3571" t="str">
        <f>VLOOKUP(A3571,таксономия!$1:$1048576,8,1)</f>
        <v xml:space="preserve"> Metazoa</v>
      </c>
      <c r="K3571" t="str">
        <f>VLOOKUP(A3571,таксономия!$1:$1048576,9,1)</f>
        <v xml:space="preserve"> Chordata</v>
      </c>
      <c r="L3571" t="str">
        <f>VLOOKUP(A3571,таксономия!$1:$1048576,10,1)</f>
        <v xml:space="preserve"> Craniata</v>
      </c>
      <c r="M3571" t="str">
        <f>VLOOKUP(A3571,таксономия!$1:$1048576,11,1)</f>
        <v xml:space="preserve"> Vertebrata</v>
      </c>
      <c r="N3571" t="str">
        <f>VLOOKUP(A3571,таксономия!$1:$1048576,12,1)</f>
        <v xml:space="preserve"> Euteleostomi</v>
      </c>
      <c r="O3571" t="str">
        <f>VLOOKUP(A3571,таксономия!$1:$1048576,13,1)</f>
        <v>Testudines + Archosauria group</v>
      </c>
      <c r="P3571" t="str">
        <f>VLOOKUP(A3571,таксономия!$1:$1048576,14,1)</f>
        <v xml:space="preserve"> Archosauria</v>
      </c>
      <c r="Q3571" t="str">
        <f>VLOOKUP(A3571,таксономия!$1:$1048576,15,1)</f>
        <v xml:space="preserve"> Dinosauria</v>
      </c>
      <c r="R3571" t="str">
        <f>VLOOKUP(A3571,таксономия!$1:$1048576,3,1)</f>
        <v xml:space="preserve"> Meleagris gallopavo (Common turkey).</v>
      </c>
      <c r="S3571">
        <f t="shared" si="55"/>
        <v>80</v>
      </c>
    </row>
    <row r="3572" spans="1:19" x14ac:dyDescent="0.3">
      <c r="A3572" t="s">
        <v>2012</v>
      </c>
      <c r="B3572" t="s">
        <v>2013</v>
      </c>
      <c r="C3572">
        <v>699</v>
      </c>
      <c r="D3572" t="s">
        <v>16</v>
      </c>
      <c r="E3572">
        <v>472</v>
      </c>
      <c r="F3572">
        <v>692</v>
      </c>
      <c r="G3572">
        <v>22248</v>
      </c>
      <c r="H3572" t="s">
        <v>17</v>
      </c>
      <c r="I3572" t="str">
        <f>VLOOKUP(A3572,таксономия!$1:$1048576,7,1)</f>
        <v>Eukaryota</v>
      </c>
      <c r="J3572" t="str">
        <f>VLOOKUP(A3572,таксономия!$1:$1048576,8,1)</f>
        <v xml:space="preserve"> Metazoa</v>
      </c>
      <c r="K3572" t="str">
        <f>VLOOKUP(A3572,таксономия!$1:$1048576,9,1)</f>
        <v xml:space="preserve"> Chordata</v>
      </c>
      <c r="L3572" t="str">
        <f>VLOOKUP(A3572,таксономия!$1:$1048576,10,1)</f>
        <v xml:space="preserve"> Craniata</v>
      </c>
      <c r="M3572" t="str">
        <f>VLOOKUP(A3572,таксономия!$1:$1048576,11,1)</f>
        <v xml:space="preserve"> Vertebrata</v>
      </c>
      <c r="N3572" t="str">
        <f>VLOOKUP(A3572,таксономия!$1:$1048576,12,1)</f>
        <v xml:space="preserve"> Euteleostomi</v>
      </c>
      <c r="O3572" t="str">
        <f>VLOOKUP(A3572,таксономия!$1:$1048576,13,1)</f>
        <v>Testudines + Archosauria group</v>
      </c>
      <c r="P3572" t="str">
        <f>VLOOKUP(A3572,таксономия!$1:$1048576,14,1)</f>
        <v xml:space="preserve"> Archosauria</v>
      </c>
      <c r="Q3572" t="str">
        <f>VLOOKUP(A3572,таксономия!$1:$1048576,15,1)</f>
        <v xml:space="preserve"> Dinosauria</v>
      </c>
      <c r="R3572" t="str">
        <f>VLOOKUP(A3572,таксономия!$1:$1048576,3,1)</f>
        <v xml:space="preserve"> Meleagris gallopavo (Common turkey).</v>
      </c>
      <c r="S3572">
        <f t="shared" si="55"/>
        <v>220</v>
      </c>
    </row>
    <row r="3573" spans="1:19" x14ac:dyDescent="0.3">
      <c r="A3573" t="s">
        <v>2014</v>
      </c>
      <c r="B3573" t="s">
        <v>2015</v>
      </c>
      <c r="C3573">
        <v>214</v>
      </c>
      <c r="D3573" t="s">
        <v>12</v>
      </c>
      <c r="E3573">
        <v>1</v>
      </c>
      <c r="F3573">
        <v>40</v>
      </c>
      <c r="G3573">
        <v>2697</v>
      </c>
      <c r="H3573" t="s">
        <v>13</v>
      </c>
      <c r="I3573" t="str">
        <f>VLOOKUP(A3573,таксономия!$1:$1048576,7,1)</f>
        <v>Eukaryota</v>
      </c>
      <c r="J3573" t="str">
        <f>VLOOKUP(A3573,таксономия!$1:$1048576,8,1)</f>
        <v xml:space="preserve"> Metazoa</v>
      </c>
      <c r="K3573" t="str">
        <f>VLOOKUP(A3573,таксономия!$1:$1048576,9,1)</f>
        <v xml:space="preserve"> Chordata</v>
      </c>
      <c r="L3573" t="str">
        <f>VLOOKUP(A3573,таксономия!$1:$1048576,10,1)</f>
        <v xml:space="preserve"> Craniata</v>
      </c>
      <c r="M3573" t="str">
        <f>VLOOKUP(A3573,таксономия!$1:$1048576,11,1)</f>
        <v xml:space="preserve"> Vertebrata</v>
      </c>
      <c r="N3573" t="str">
        <f>VLOOKUP(A3573,таксономия!$1:$1048576,12,1)</f>
        <v xml:space="preserve"> Euteleostomi</v>
      </c>
      <c r="O3573" t="str">
        <f>VLOOKUP(A3573,таксономия!$1:$1048576,13,1)</f>
        <v>Testudines + Archosauria group</v>
      </c>
      <c r="P3573" t="str">
        <f>VLOOKUP(A3573,таксономия!$1:$1048576,14,1)</f>
        <v xml:space="preserve"> Archosauria</v>
      </c>
      <c r="Q3573" t="str">
        <f>VLOOKUP(A3573,таксономия!$1:$1048576,15,1)</f>
        <v xml:space="preserve"> Dinosauria</v>
      </c>
      <c r="R3573" t="str">
        <f>VLOOKUP(A3573,таксономия!$1:$1048576,3,1)</f>
        <v xml:space="preserve"> Meleagris gallopavo (Common turkey).</v>
      </c>
      <c r="S3573">
        <f t="shared" si="55"/>
        <v>39</v>
      </c>
    </row>
    <row r="3574" spans="1:19" x14ac:dyDescent="0.3">
      <c r="A3574" t="s">
        <v>2014</v>
      </c>
      <c r="B3574" t="s">
        <v>2015</v>
      </c>
      <c r="C3574">
        <v>214</v>
      </c>
      <c r="D3574" t="s">
        <v>12</v>
      </c>
      <c r="E3574">
        <v>59</v>
      </c>
      <c r="F3574">
        <v>137</v>
      </c>
      <c r="G3574">
        <v>2697</v>
      </c>
      <c r="H3574" t="s">
        <v>13</v>
      </c>
      <c r="I3574" t="str">
        <f>VLOOKUP(A3574,таксономия!$1:$1048576,7,1)</f>
        <v>Eukaryota</v>
      </c>
      <c r="J3574" t="str">
        <f>VLOOKUP(A3574,таксономия!$1:$1048576,8,1)</f>
        <v xml:space="preserve"> Metazoa</v>
      </c>
      <c r="K3574" t="str">
        <f>VLOOKUP(A3574,таксономия!$1:$1048576,9,1)</f>
        <v xml:space="preserve"> Chordata</v>
      </c>
      <c r="L3574" t="str">
        <f>VLOOKUP(A3574,таксономия!$1:$1048576,10,1)</f>
        <v xml:space="preserve"> Craniata</v>
      </c>
      <c r="M3574" t="str">
        <f>VLOOKUP(A3574,таксономия!$1:$1048576,11,1)</f>
        <v xml:space="preserve"> Vertebrata</v>
      </c>
      <c r="N3574" t="str">
        <f>VLOOKUP(A3574,таксономия!$1:$1048576,12,1)</f>
        <v xml:space="preserve"> Euteleostomi</v>
      </c>
      <c r="O3574" t="str">
        <f>VLOOKUP(A3574,таксономия!$1:$1048576,13,1)</f>
        <v>Testudines + Archosauria group</v>
      </c>
      <c r="P3574" t="str">
        <f>VLOOKUP(A3574,таксономия!$1:$1048576,14,1)</f>
        <v xml:space="preserve"> Archosauria</v>
      </c>
      <c r="Q3574" t="str">
        <f>VLOOKUP(A3574,таксономия!$1:$1048576,15,1)</f>
        <v xml:space="preserve"> Dinosauria</v>
      </c>
      <c r="R3574" t="str">
        <f>VLOOKUP(A3574,таксономия!$1:$1048576,3,1)</f>
        <v xml:space="preserve"> Meleagris gallopavo (Common turkey).</v>
      </c>
      <c r="S3574">
        <f t="shared" si="55"/>
        <v>78</v>
      </c>
    </row>
    <row r="3575" spans="1:19" x14ac:dyDescent="0.3">
      <c r="A3575" t="s">
        <v>2014</v>
      </c>
      <c r="B3575" t="s">
        <v>2015</v>
      </c>
      <c r="C3575">
        <v>214</v>
      </c>
      <c r="D3575" t="s">
        <v>12</v>
      </c>
      <c r="E3575">
        <v>145</v>
      </c>
      <c r="F3575">
        <v>214</v>
      </c>
      <c r="G3575">
        <v>2697</v>
      </c>
      <c r="H3575" t="s">
        <v>13</v>
      </c>
      <c r="I3575" t="str">
        <f>VLOOKUP(A3575,таксономия!$1:$1048576,7,1)</f>
        <v>Eukaryota</v>
      </c>
      <c r="J3575" t="str">
        <f>VLOOKUP(A3575,таксономия!$1:$1048576,8,1)</f>
        <v xml:space="preserve"> Metazoa</v>
      </c>
      <c r="K3575" t="str">
        <f>VLOOKUP(A3575,таксономия!$1:$1048576,9,1)</f>
        <v xml:space="preserve"> Chordata</v>
      </c>
      <c r="L3575" t="str">
        <f>VLOOKUP(A3575,таксономия!$1:$1048576,10,1)</f>
        <v xml:space="preserve"> Craniata</v>
      </c>
      <c r="M3575" t="str">
        <f>VLOOKUP(A3575,таксономия!$1:$1048576,11,1)</f>
        <v xml:space="preserve"> Vertebrata</v>
      </c>
      <c r="N3575" t="str">
        <f>VLOOKUP(A3575,таксономия!$1:$1048576,12,1)</f>
        <v xml:space="preserve"> Euteleostomi</v>
      </c>
      <c r="O3575" t="str">
        <f>VLOOKUP(A3575,таксономия!$1:$1048576,13,1)</f>
        <v>Testudines + Archosauria group</v>
      </c>
      <c r="P3575" t="str">
        <f>VLOOKUP(A3575,таксономия!$1:$1048576,14,1)</f>
        <v xml:space="preserve"> Archosauria</v>
      </c>
      <c r="Q3575" t="str">
        <f>VLOOKUP(A3575,таксономия!$1:$1048576,15,1)</f>
        <v xml:space="preserve"> Dinosauria</v>
      </c>
      <c r="R3575" t="str">
        <f>VLOOKUP(A3575,таксономия!$1:$1048576,3,1)</f>
        <v xml:space="preserve"> Meleagris gallopavo (Common turkey).</v>
      </c>
      <c r="S3575">
        <f t="shared" si="55"/>
        <v>69</v>
      </c>
    </row>
    <row r="3576" spans="1:19" x14ac:dyDescent="0.3">
      <c r="A3576" t="s">
        <v>2016</v>
      </c>
      <c r="B3576" t="s">
        <v>2017</v>
      </c>
      <c r="C3576">
        <v>617</v>
      </c>
      <c r="D3576" t="s">
        <v>10</v>
      </c>
      <c r="E3576">
        <v>49</v>
      </c>
      <c r="F3576">
        <v>90</v>
      </c>
      <c r="G3576">
        <v>998</v>
      </c>
      <c r="H3576" t="s">
        <v>11</v>
      </c>
      <c r="I3576" t="str">
        <f>VLOOKUP(A3576,таксономия!$1:$1048576,7,1)</f>
        <v>Eukaryota</v>
      </c>
      <c r="J3576" t="str">
        <f>VLOOKUP(A3576,таксономия!$1:$1048576,8,1)</f>
        <v xml:space="preserve"> Metazoa</v>
      </c>
      <c r="K3576" t="str">
        <f>VLOOKUP(A3576,таксономия!$1:$1048576,9,1)</f>
        <v xml:space="preserve"> Chordata</v>
      </c>
      <c r="L3576" t="str">
        <f>VLOOKUP(A3576,таксономия!$1:$1048576,10,1)</f>
        <v xml:space="preserve"> Craniata</v>
      </c>
      <c r="M3576" t="str">
        <f>VLOOKUP(A3576,таксономия!$1:$1048576,11,1)</f>
        <v xml:space="preserve"> Vertebrata</v>
      </c>
      <c r="N3576" t="str">
        <f>VLOOKUP(A3576,таксономия!$1:$1048576,12,1)</f>
        <v xml:space="preserve"> Euteleostomi</v>
      </c>
      <c r="O3576" t="str">
        <f>VLOOKUP(A3576,таксономия!$1:$1048576,13,1)</f>
        <v>Mammalia</v>
      </c>
      <c r="P3576" t="str">
        <f>VLOOKUP(A3576,таксономия!$1:$1048576,14,1)</f>
        <v xml:space="preserve"> Eutheria</v>
      </c>
      <c r="Q3576" t="str">
        <f>VLOOKUP(A3576,таксономия!$1:$1048576,15,1)</f>
        <v xml:space="preserve"> Euarchontoglires</v>
      </c>
      <c r="R3576" t="str">
        <f>VLOOKUP(A3576,таксономия!$1:$1048576,3,1)</f>
        <v xml:space="preserve"> Rattus norvegicus (Rat).</v>
      </c>
      <c r="S3576">
        <f t="shared" si="55"/>
        <v>41</v>
      </c>
    </row>
    <row r="3577" spans="1:19" x14ac:dyDescent="0.3">
      <c r="A3577" t="s">
        <v>2016</v>
      </c>
      <c r="B3577" t="s">
        <v>2017</v>
      </c>
      <c r="C3577">
        <v>617</v>
      </c>
      <c r="D3577" t="s">
        <v>12</v>
      </c>
      <c r="E3577">
        <v>109</v>
      </c>
      <c r="F3577">
        <v>187</v>
      </c>
      <c r="G3577">
        <v>2697</v>
      </c>
      <c r="H3577" t="s">
        <v>13</v>
      </c>
      <c r="I3577" t="str">
        <f>VLOOKUP(A3577,таксономия!$1:$1048576,7,1)</f>
        <v>Eukaryota</v>
      </c>
      <c r="J3577" t="str">
        <f>VLOOKUP(A3577,таксономия!$1:$1048576,8,1)</f>
        <v xml:space="preserve"> Metazoa</v>
      </c>
      <c r="K3577" t="str">
        <f>VLOOKUP(A3577,таксономия!$1:$1048576,9,1)</f>
        <v xml:space="preserve"> Chordata</v>
      </c>
      <c r="L3577" t="str">
        <f>VLOOKUP(A3577,таксономия!$1:$1048576,10,1)</f>
        <v xml:space="preserve"> Craniata</v>
      </c>
      <c r="M3577" t="str">
        <f>VLOOKUP(A3577,таксономия!$1:$1048576,11,1)</f>
        <v xml:space="preserve"> Vertebrata</v>
      </c>
      <c r="N3577" t="str">
        <f>VLOOKUP(A3577,таксономия!$1:$1048576,12,1)</f>
        <v xml:space="preserve"> Euteleostomi</v>
      </c>
      <c r="O3577" t="str">
        <f>VLOOKUP(A3577,таксономия!$1:$1048576,13,1)</f>
        <v>Mammalia</v>
      </c>
      <c r="P3577" t="str">
        <f>VLOOKUP(A3577,таксономия!$1:$1048576,14,1)</f>
        <v xml:space="preserve"> Eutheria</v>
      </c>
      <c r="Q3577" t="str">
        <f>VLOOKUP(A3577,таксономия!$1:$1048576,15,1)</f>
        <v xml:space="preserve"> Euarchontoglires</v>
      </c>
      <c r="R3577" t="str">
        <f>VLOOKUP(A3577,таксономия!$1:$1048576,3,1)</f>
        <v xml:space="preserve"> Rattus norvegicus (Rat).</v>
      </c>
      <c r="S3577">
        <f t="shared" si="55"/>
        <v>78</v>
      </c>
    </row>
    <row r="3578" spans="1:19" x14ac:dyDescent="0.3">
      <c r="A3578" t="s">
        <v>2016</v>
      </c>
      <c r="B3578" t="s">
        <v>2017</v>
      </c>
      <c r="C3578">
        <v>617</v>
      </c>
      <c r="D3578" t="s">
        <v>12</v>
      </c>
      <c r="E3578">
        <v>215</v>
      </c>
      <c r="F3578">
        <v>292</v>
      </c>
      <c r="G3578">
        <v>2697</v>
      </c>
      <c r="H3578" t="s">
        <v>13</v>
      </c>
      <c r="I3578" t="str">
        <f>VLOOKUP(A3578,таксономия!$1:$1048576,7,1)</f>
        <v>Eukaryota</v>
      </c>
      <c r="J3578" t="str">
        <f>VLOOKUP(A3578,таксономия!$1:$1048576,8,1)</f>
        <v xml:space="preserve"> Metazoa</v>
      </c>
      <c r="K3578" t="str">
        <f>VLOOKUP(A3578,таксономия!$1:$1048576,9,1)</f>
        <v xml:space="preserve"> Chordata</v>
      </c>
      <c r="L3578" t="str">
        <f>VLOOKUP(A3578,таксономия!$1:$1048576,10,1)</f>
        <v xml:space="preserve"> Craniata</v>
      </c>
      <c r="M3578" t="str">
        <f>VLOOKUP(A3578,таксономия!$1:$1048576,11,1)</f>
        <v xml:space="preserve"> Vertebrata</v>
      </c>
      <c r="N3578" t="str">
        <f>VLOOKUP(A3578,таксономия!$1:$1048576,12,1)</f>
        <v xml:space="preserve"> Euteleostomi</v>
      </c>
      <c r="O3578" t="str">
        <f>VLOOKUP(A3578,таксономия!$1:$1048576,13,1)</f>
        <v>Mammalia</v>
      </c>
      <c r="P3578" t="str">
        <f>VLOOKUP(A3578,таксономия!$1:$1048576,14,1)</f>
        <v xml:space="preserve"> Eutheria</v>
      </c>
      <c r="Q3578" t="str">
        <f>VLOOKUP(A3578,таксономия!$1:$1048576,15,1)</f>
        <v xml:space="preserve"> Euarchontoglires</v>
      </c>
      <c r="R3578" t="str">
        <f>VLOOKUP(A3578,таксономия!$1:$1048576,3,1)</f>
        <v xml:space="preserve"> Rattus norvegicus (Rat).</v>
      </c>
      <c r="S3578">
        <f t="shared" si="55"/>
        <v>77</v>
      </c>
    </row>
    <row r="3579" spans="1:19" x14ac:dyDescent="0.3">
      <c r="A3579" t="s">
        <v>2016</v>
      </c>
      <c r="B3579" t="s">
        <v>2017</v>
      </c>
      <c r="C3579">
        <v>617</v>
      </c>
      <c r="D3579" t="s">
        <v>14</v>
      </c>
      <c r="E3579">
        <v>311</v>
      </c>
      <c r="F3579">
        <v>359</v>
      </c>
      <c r="G3579">
        <v>80</v>
      </c>
      <c r="H3579" t="s">
        <v>15</v>
      </c>
      <c r="I3579" t="str">
        <f>VLOOKUP(A3579,таксономия!$1:$1048576,7,1)</f>
        <v>Eukaryota</v>
      </c>
      <c r="J3579" t="str">
        <f>VLOOKUP(A3579,таксономия!$1:$1048576,8,1)</f>
        <v xml:space="preserve"> Metazoa</v>
      </c>
      <c r="K3579" t="str">
        <f>VLOOKUP(A3579,таксономия!$1:$1048576,9,1)</f>
        <v xml:space="preserve"> Chordata</v>
      </c>
      <c r="L3579" t="str">
        <f>VLOOKUP(A3579,таксономия!$1:$1048576,10,1)</f>
        <v xml:space="preserve"> Craniata</v>
      </c>
      <c r="M3579" t="str">
        <f>VLOOKUP(A3579,таксономия!$1:$1048576,11,1)</f>
        <v xml:space="preserve"> Vertebrata</v>
      </c>
      <c r="N3579" t="str">
        <f>VLOOKUP(A3579,таксономия!$1:$1048576,12,1)</f>
        <v xml:space="preserve"> Euteleostomi</v>
      </c>
      <c r="O3579" t="str">
        <f>VLOOKUP(A3579,таксономия!$1:$1048576,13,1)</f>
        <v>Mammalia</v>
      </c>
      <c r="P3579" t="str">
        <f>VLOOKUP(A3579,таксономия!$1:$1048576,14,1)</f>
        <v xml:space="preserve"> Eutheria</v>
      </c>
      <c r="Q3579" t="str">
        <f>VLOOKUP(A3579,таксономия!$1:$1048576,15,1)</f>
        <v xml:space="preserve"> Euarchontoglires</v>
      </c>
      <c r="R3579" t="str">
        <f>VLOOKUP(A3579,таксономия!$1:$1048576,3,1)</f>
        <v xml:space="preserve"> Rattus norvegicus (Rat).</v>
      </c>
      <c r="S3579">
        <f t="shared" si="55"/>
        <v>48</v>
      </c>
    </row>
    <row r="3580" spans="1:19" x14ac:dyDescent="0.3">
      <c r="A3580" t="s">
        <v>2016</v>
      </c>
      <c r="B3580" t="s">
        <v>2017</v>
      </c>
      <c r="C3580">
        <v>617</v>
      </c>
      <c r="D3580" t="s">
        <v>16</v>
      </c>
      <c r="E3580">
        <v>360</v>
      </c>
      <c r="F3580">
        <v>609</v>
      </c>
      <c r="G3580">
        <v>22248</v>
      </c>
      <c r="H3580" t="s">
        <v>17</v>
      </c>
      <c r="I3580" t="str">
        <f>VLOOKUP(A3580,таксономия!$1:$1048576,7,1)</f>
        <v>Eukaryota</v>
      </c>
      <c r="J3580" t="str">
        <f>VLOOKUP(A3580,таксономия!$1:$1048576,8,1)</f>
        <v xml:space="preserve"> Metazoa</v>
      </c>
      <c r="K3580" t="str">
        <f>VLOOKUP(A3580,таксономия!$1:$1048576,9,1)</f>
        <v xml:space="preserve"> Chordata</v>
      </c>
      <c r="L3580" t="str">
        <f>VLOOKUP(A3580,таксономия!$1:$1048576,10,1)</f>
        <v xml:space="preserve"> Craniata</v>
      </c>
      <c r="M3580" t="str">
        <f>VLOOKUP(A3580,таксономия!$1:$1048576,11,1)</f>
        <v xml:space="preserve"> Vertebrata</v>
      </c>
      <c r="N3580" t="str">
        <f>VLOOKUP(A3580,таксономия!$1:$1048576,12,1)</f>
        <v xml:space="preserve"> Euteleostomi</v>
      </c>
      <c r="O3580" t="str">
        <f>VLOOKUP(A3580,таксономия!$1:$1048576,13,1)</f>
        <v>Mammalia</v>
      </c>
      <c r="P3580" t="str">
        <f>VLOOKUP(A3580,таксономия!$1:$1048576,14,1)</f>
        <v xml:space="preserve"> Eutheria</v>
      </c>
      <c r="Q3580" t="str">
        <f>VLOOKUP(A3580,таксономия!$1:$1048576,15,1)</f>
        <v xml:space="preserve"> Euarchontoglires</v>
      </c>
      <c r="R3580" t="str">
        <f>VLOOKUP(A3580,таксономия!$1:$1048576,3,1)</f>
        <v xml:space="preserve"> Rattus norvegicus (Rat).</v>
      </c>
      <c r="S3580">
        <f t="shared" si="55"/>
        <v>249</v>
      </c>
    </row>
    <row r="3581" spans="1:19" x14ac:dyDescent="0.3">
      <c r="A3581" t="s">
        <v>2018</v>
      </c>
      <c r="B3581" t="s">
        <v>2019</v>
      </c>
      <c r="C3581">
        <v>267</v>
      </c>
      <c r="D3581" t="s">
        <v>12</v>
      </c>
      <c r="E3581">
        <v>25</v>
      </c>
      <c r="F3581">
        <v>101</v>
      </c>
      <c r="G3581">
        <v>2697</v>
      </c>
      <c r="H3581" t="s">
        <v>13</v>
      </c>
      <c r="I3581" t="str">
        <f>VLOOKUP(A3581,таксономия!$1:$1048576,7,1)</f>
        <v>Eukaryota</v>
      </c>
      <c r="J3581" t="str">
        <f>VLOOKUP(A3581,таксономия!$1:$1048576,8,1)</f>
        <v xml:space="preserve"> Metazoa</v>
      </c>
      <c r="K3581" t="str">
        <f>VLOOKUP(A3581,таксономия!$1:$1048576,9,1)</f>
        <v xml:space="preserve"> Chordata</v>
      </c>
      <c r="L3581" t="str">
        <f>VLOOKUP(A3581,таксономия!$1:$1048576,10,1)</f>
        <v xml:space="preserve"> Craniata</v>
      </c>
      <c r="M3581" t="str">
        <f>VLOOKUP(A3581,таксономия!$1:$1048576,11,1)</f>
        <v xml:space="preserve"> Vertebrata</v>
      </c>
      <c r="N3581" t="str">
        <f>VLOOKUP(A3581,таксономия!$1:$1048576,12,1)</f>
        <v xml:space="preserve"> Euteleostomi</v>
      </c>
      <c r="O3581" t="str">
        <f>VLOOKUP(A3581,таксономия!$1:$1048576,13,1)</f>
        <v>Mammalia</v>
      </c>
      <c r="P3581" t="str">
        <f>VLOOKUP(A3581,таксономия!$1:$1048576,14,1)</f>
        <v xml:space="preserve"> Eutheria</v>
      </c>
      <c r="Q3581" t="str">
        <f>VLOOKUP(A3581,таксономия!$1:$1048576,15,1)</f>
        <v xml:space="preserve"> Euarchontoglires</v>
      </c>
      <c r="R3581" t="str">
        <f>VLOOKUP(A3581,таксономия!$1:$1048576,3,1)</f>
        <v xml:space="preserve"> Rattus norvegicus (Rat).</v>
      </c>
      <c r="S3581">
        <f t="shared" si="55"/>
        <v>76</v>
      </c>
    </row>
    <row r="3582" spans="1:19" x14ac:dyDescent="0.3">
      <c r="A3582" t="s">
        <v>2020</v>
      </c>
      <c r="B3582" t="s">
        <v>2021</v>
      </c>
      <c r="C3582">
        <v>699</v>
      </c>
      <c r="D3582" t="s">
        <v>12</v>
      </c>
      <c r="E3582">
        <v>130</v>
      </c>
      <c r="F3582">
        <v>208</v>
      </c>
      <c r="G3582">
        <v>2697</v>
      </c>
      <c r="H3582" t="s">
        <v>13</v>
      </c>
      <c r="I3582" t="str">
        <f>VLOOKUP(A3582,таксономия!$1:$1048576,7,1)</f>
        <v>Eukaryota</v>
      </c>
      <c r="J3582" t="str">
        <f>VLOOKUP(A3582,таксономия!$1:$1048576,8,1)</f>
        <v xml:space="preserve"> Metazoa</v>
      </c>
      <c r="K3582" t="str">
        <f>VLOOKUP(A3582,таксономия!$1:$1048576,9,1)</f>
        <v xml:space="preserve"> Chordata</v>
      </c>
      <c r="L3582" t="str">
        <f>VLOOKUP(A3582,таксономия!$1:$1048576,10,1)</f>
        <v xml:space="preserve"> Craniata</v>
      </c>
      <c r="M3582" t="str">
        <f>VLOOKUP(A3582,таксономия!$1:$1048576,11,1)</f>
        <v xml:space="preserve"> Vertebrata</v>
      </c>
      <c r="N3582" t="str">
        <f>VLOOKUP(A3582,таксономия!$1:$1048576,12,1)</f>
        <v xml:space="preserve"> Euteleostomi</v>
      </c>
      <c r="O3582" t="str">
        <f>VLOOKUP(A3582,таксономия!$1:$1048576,13,1)</f>
        <v>Mammalia</v>
      </c>
      <c r="P3582" t="str">
        <f>VLOOKUP(A3582,таксономия!$1:$1048576,14,1)</f>
        <v xml:space="preserve"> Metatheria</v>
      </c>
      <c r="Q3582" t="str">
        <f>VLOOKUP(A3582,таксономия!$1:$1048576,15,1)</f>
        <v xml:space="preserve"> Dasyuromorphia</v>
      </c>
      <c r="R3582" t="str">
        <f>VLOOKUP(A3582,таксономия!$1:$1048576,3,1)</f>
        <v xml:space="preserve"> Sarcophilus harrisii (Tasmanian devil) (Sarcophilus laniarius).</v>
      </c>
      <c r="S3582">
        <f t="shared" si="55"/>
        <v>78</v>
      </c>
    </row>
    <row r="3583" spans="1:19" x14ac:dyDescent="0.3">
      <c r="A3583" t="s">
        <v>2020</v>
      </c>
      <c r="B3583" t="s">
        <v>2021</v>
      </c>
      <c r="C3583">
        <v>699</v>
      </c>
      <c r="D3583" t="s">
        <v>12</v>
      </c>
      <c r="E3583">
        <v>212</v>
      </c>
      <c r="F3583">
        <v>289</v>
      </c>
      <c r="G3583">
        <v>2697</v>
      </c>
      <c r="H3583" t="s">
        <v>13</v>
      </c>
      <c r="I3583" t="str">
        <f>VLOOKUP(A3583,таксономия!$1:$1048576,7,1)</f>
        <v>Eukaryota</v>
      </c>
      <c r="J3583" t="str">
        <f>VLOOKUP(A3583,таксономия!$1:$1048576,8,1)</f>
        <v xml:space="preserve"> Metazoa</v>
      </c>
      <c r="K3583" t="str">
        <f>VLOOKUP(A3583,таксономия!$1:$1048576,9,1)</f>
        <v xml:space="preserve"> Chordata</v>
      </c>
      <c r="L3583" t="str">
        <f>VLOOKUP(A3583,таксономия!$1:$1048576,10,1)</f>
        <v xml:space="preserve"> Craniata</v>
      </c>
      <c r="M3583" t="str">
        <f>VLOOKUP(A3583,таксономия!$1:$1048576,11,1)</f>
        <v xml:space="preserve"> Vertebrata</v>
      </c>
      <c r="N3583" t="str">
        <f>VLOOKUP(A3583,таксономия!$1:$1048576,12,1)</f>
        <v xml:space="preserve"> Euteleostomi</v>
      </c>
      <c r="O3583" t="str">
        <f>VLOOKUP(A3583,таксономия!$1:$1048576,13,1)</f>
        <v>Mammalia</v>
      </c>
      <c r="P3583" t="str">
        <f>VLOOKUP(A3583,таксономия!$1:$1048576,14,1)</f>
        <v xml:space="preserve"> Metatheria</v>
      </c>
      <c r="Q3583" t="str">
        <f>VLOOKUP(A3583,таксономия!$1:$1048576,15,1)</f>
        <v xml:space="preserve"> Dasyuromorphia</v>
      </c>
      <c r="R3583" t="str">
        <f>VLOOKUP(A3583,таксономия!$1:$1048576,3,1)</f>
        <v xml:space="preserve"> Sarcophilus harrisii (Tasmanian devil) (Sarcophilus laniarius).</v>
      </c>
      <c r="S3583">
        <f t="shared" si="55"/>
        <v>77</v>
      </c>
    </row>
    <row r="3584" spans="1:19" x14ac:dyDescent="0.3">
      <c r="A3584" t="s">
        <v>2020</v>
      </c>
      <c r="B3584" t="s">
        <v>2021</v>
      </c>
      <c r="C3584">
        <v>699</v>
      </c>
      <c r="D3584" t="s">
        <v>12</v>
      </c>
      <c r="E3584">
        <v>302</v>
      </c>
      <c r="F3584">
        <v>378</v>
      </c>
      <c r="G3584">
        <v>2697</v>
      </c>
      <c r="H3584" t="s">
        <v>13</v>
      </c>
      <c r="I3584" t="str">
        <f>VLOOKUP(A3584,таксономия!$1:$1048576,7,1)</f>
        <v>Eukaryota</v>
      </c>
      <c r="J3584" t="str">
        <f>VLOOKUP(A3584,таксономия!$1:$1048576,8,1)</f>
        <v xml:space="preserve"> Metazoa</v>
      </c>
      <c r="K3584" t="str">
        <f>VLOOKUP(A3584,таксономия!$1:$1048576,9,1)</f>
        <v xml:space="preserve"> Chordata</v>
      </c>
      <c r="L3584" t="str">
        <f>VLOOKUP(A3584,таксономия!$1:$1048576,10,1)</f>
        <v xml:space="preserve"> Craniata</v>
      </c>
      <c r="M3584" t="str">
        <f>VLOOKUP(A3584,таксономия!$1:$1048576,11,1)</f>
        <v xml:space="preserve"> Vertebrata</v>
      </c>
      <c r="N3584" t="str">
        <f>VLOOKUP(A3584,таксономия!$1:$1048576,12,1)</f>
        <v xml:space="preserve"> Euteleostomi</v>
      </c>
      <c r="O3584" t="str">
        <f>VLOOKUP(A3584,таксономия!$1:$1048576,13,1)</f>
        <v>Mammalia</v>
      </c>
      <c r="P3584" t="str">
        <f>VLOOKUP(A3584,таксономия!$1:$1048576,14,1)</f>
        <v xml:space="preserve"> Metatheria</v>
      </c>
      <c r="Q3584" t="str">
        <f>VLOOKUP(A3584,таксономия!$1:$1048576,15,1)</f>
        <v xml:space="preserve"> Dasyuromorphia</v>
      </c>
      <c r="R3584" t="str">
        <f>VLOOKUP(A3584,таксономия!$1:$1048576,3,1)</f>
        <v xml:space="preserve"> Sarcophilus harrisii (Tasmanian devil) (Sarcophilus laniarius).</v>
      </c>
      <c r="S3584">
        <f t="shared" si="55"/>
        <v>76</v>
      </c>
    </row>
    <row r="3585" spans="1:19" x14ac:dyDescent="0.3">
      <c r="A3585" t="s">
        <v>2020</v>
      </c>
      <c r="B3585" t="s">
        <v>2021</v>
      </c>
      <c r="C3585">
        <v>699</v>
      </c>
      <c r="D3585" t="s">
        <v>12</v>
      </c>
      <c r="E3585">
        <v>400</v>
      </c>
      <c r="F3585">
        <v>477</v>
      </c>
      <c r="G3585">
        <v>2697</v>
      </c>
      <c r="H3585" t="s">
        <v>13</v>
      </c>
      <c r="I3585" t="str">
        <f>VLOOKUP(A3585,таксономия!$1:$1048576,7,1)</f>
        <v>Eukaryota</v>
      </c>
      <c r="J3585" t="str">
        <f>VLOOKUP(A3585,таксономия!$1:$1048576,8,1)</f>
        <v xml:space="preserve"> Metazoa</v>
      </c>
      <c r="K3585" t="str">
        <f>VLOOKUP(A3585,таксономия!$1:$1048576,9,1)</f>
        <v xml:space="preserve"> Chordata</v>
      </c>
      <c r="L3585" t="str">
        <f>VLOOKUP(A3585,таксономия!$1:$1048576,10,1)</f>
        <v xml:space="preserve"> Craniata</v>
      </c>
      <c r="M3585" t="str">
        <f>VLOOKUP(A3585,таксономия!$1:$1048576,11,1)</f>
        <v xml:space="preserve"> Vertebrata</v>
      </c>
      <c r="N3585" t="str">
        <f>VLOOKUP(A3585,таксономия!$1:$1048576,12,1)</f>
        <v xml:space="preserve"> Euteleostomi</v>
      </c>
      <c r="O3585" t="str">
        <f>VLOOKUP(A3585,таксономия!$1:$1048576,13,1)</f>
        <v>Mammalia</v>
      </c>
      <c r="P3585" t="str">
        <f>VLOOKUP(A3585,таксономия!$1:$1048576,14,1)</f>
        <v xml:space="preserve"> Metatheria</v>
      </c>
      <c r="Q3585" t="str">
        <f>VLOOKUP(A3585,таксономия!$1:$1048576,15,1)</f>
        <v xml:space="preserve"> Dasyuromorphia</v>
      </c>
      <c r="R3585" t="str">
        <f>VLOOKUP(A3585,таксономия!$1:$1048576,3,1)</f>
        <v xml:space="preserve"> Sarcophilus harrisii (Tasmanian devil) (Sarcophilus laniarius).</v>
      </c>
      <c r="S3585">
        <f t="shared" si="55"/>
        <v>77</v>
      </c>
    </row>
    <row r="3586" spans="1:19" x14ac:dyDescent="0.3">
      <c r="A3586" t="s">
        <v>2020</v>
      </c>
      <c r="B3586" t="s">
        <v>2021</v>
      </c>
      <c r="C3586">
        <v>699</v>
      </c>
      <c r="D3586" t="s">
        <v>12</v>
      </c>
      <c r="E3586">
        <v>505</v>
      </c>
      <c r="F3586">
        <v>584</v>
      </c>
      <c r="G3586">
        <v>2697</v>
      </c>
      <c r="H3586" t="s">
        <v>13</v>
      </c>
      <c r="I3586" t="str">
        <f>VLOOKUP(A3586,таксономия!$1:$1048576,7,1)</f>
        <v>Eukaryota</v>
      </c>
      <c r="J3586" t="str">
        <f>VLOOKUP(A3586,таксономия!$1:$1048576,8,1)</f>
        <v xml:space="preserve"> Metazoa</v>
      </c>
      <c r="K3586" t="str">
        <f>VLOOKUP(A3586,таксономия!$1:$1048576,9,1)</f>
        <v xml:space="preserve"> Chordata</v>
      </c>
      <c r="L3586" t="str">
        <f>VLOOKUP(A3586,таксономия!$1:$1048576,10,1)</f>
        <v xml:space="preserve"> Craniata</v>
      </c>
      <c r="M3586" t="str">
        <f>VLOOKUP(A3586,таксономия!$1:$1048576,11,1)</f>
        <v xml:space="preserve"> Vertebrata</v>
      </c>
      <c r="N3586" t="str">
        <f>VLOOKUP(A3586,таксономия!$1:$1048576,12,1)</f>
        <v xml:space="preserve"> Euteleostomi</v>
      </c>
      <c r="O3586" t="str">
        <f>VLOOKUP(A3586,таксономия!$1:$1048576,13,1)</f>
        <v>Mammalia</v>
      </c>
      <c r="P3586" t="str">
        <f>VLOOKUP(A3586,таксономия!$1:$1048576,14,1)</f>
        <v xml:space="preserve"> Metatheria</v>
      </c>
      <c r="Q3586" t="str">
        <f>VLOOKUP(A3586,таксономия!$1:$1048576,15,1)</f>
        <v xml:space="preserve"> Dasyuromorphia</v>
      </c>
      <c r="R3586" t="str">
        <f>VLOOKUP(A3586,таксономия!$1:$1048576,3,1)</f>
        <v xml:space="preserve"> Sarcophilus harrisii (Tasmanian devil) (Sarcophilus laniarius).</v>
      </c>
      <c r="S3586">
        <f t="shared" si="55"/>
        <v>79</v>
      </c>
    </row>
    <row r="3587" spans="1:19" x14ac:dyDescent="0.3">
      <c r="A3587" t="s">
        <v>2020</v>
      </c>
      <c r="B3587" t="s">
        <v>2021</v>
      </c>
      <c r="C3587">
        <v>699</v>
      </c>
      <c r="D3587" t="s">
        <v>44</v>
      </c>
      <c r="E3587">
        <v>50</v>
      </c>
      <c r="F3587">
        <v>126</v>
      </c>
      <c r="G3587">
        <v>2217</v>
      </c>
      <c r="H3587" t="s">
        <v>45</v>
      </c>
      <c r="I3587" t="str">
        <f>VLOOKUP(A3587,таксономия!$1:$1048576,7,1)</f>
        <v>Eukaryota</v>
      </c>
      <c r="J3587" t="str">
        <f>VLOOKUP(A3587,таксономия!$1:$1048576,8,1)</f>
        <v xml:space="preserve"> Metazoa</v>
      </c>
      <c r="K3587" t="str">
        <f>VLOOKUP(A3587,таксономия!$1:$1048576,9,1)</f>
        <v xml:space="preserve"> Chordata</v>
      </c>
      <c r="L3587" t="str">
        <f>VLOOKUP(A3587,таксономия!$1:$1048576,10,1)</f>
        <v xml:space="preserve"> Craniata</v>
      </c>
      <c r="M3587" t="str">
        <f>VLOOKUP(A3587,таксономия!$1:$1048576,11,1)</f>
        <v xml:space="preserve"> Vertebrata</v>
      </c>
      <c r="N3587" t="str">
        <f>VLOOKUP(A3587,таксономия!$1:$1048576,12,1)</f>
        <v xml:space="preserve"> Euteleostomi</v>
      </c>
      <c r="O3587" t="str">
        <f>VLOOKUP(A3587,таксономия!$1:$1048576,13,1)</f>
        <v>Mammalia</v>
      </c>
      <c r="P3587" t="str">
        <f>VLOOKUP(A3587,таксономия!$1:$1048576,14,1)</f>
        <v xml:space="preserve"> Metatheria</v>
      </c>
      <c r="Q3587" t="str">
        <f>VLOOKUP(A3587,таксономия!$1:$1048576,15,1)</f>
        <v xml:space="preserve"> Dasyuromorphia</v>
      </c>
      <c r="R3587" t="str">
        <f>VLOOKUP(A3587,таксономия!$1:$1048576,3,1)</f>
        <v xml:space="preserve"> Sarcophilus harrisii (Tasmanian devil) (Sarcophilus laniarius).</v>
      </c>
      <c r="S3587">
        <f t="shared" ref="S3587:S3650" si="56">$F3587-$E3587</f>
        <v>76</v>
      </c>
    </row>
    <row r="3588" spans="1:19" x14ac:dyDescent="0.3">
      <c r="A3588" t="s">
        <v>2020</v>
      </c>
      <c r="B3588" t="s">
        <v>2021</v>
      </c>
      <c r="C3588">
        <v>699</v>
      </c>
      <c r="D3588" t="s">
        <v>16</v>
      </c>
      <c r="E3588">
        <v>606</v>
      </c>
      <c r="F3588">
        <v>699</v>
      </c>
      <c r="G3588">
        <v>22248</v>
      </c>
      <c r="H3588" t="s">
        <v>17</v>
      </c>
      <c r="I3588" t="str">
        <f>VLOOKUP(A3588,таксономия!$1:$1048576,7,1)</f>
        <v>Eukaryota</v>
      </c>
      <c r="J3588" t="str">
        <f>VLOOKUP(A3588,таксономия!$1:$1048576,8,1)</f>
        <v xml:space="preserve"> Metazoa</v>
      </c>
      <c r="K3588" t="str">
        <f>VLOOKUP(A3588,таксономия!$1:$1048576,9,1)</f>
        <v xml:space="preserve"> Chordata</v>
      </c>
      <c r="L3588" t="str">
        <f>VLOOKUP(A3588,таксономия!$1:$1048576,10,1)</f>
        <v xml:space="preserve"> Craniata</v>
      </c>
      <c r="M3588" t="str">
        <f>VLOOKUP(A3588,таксономия!$1:$1048576,11,1)</f>
        <v xml:space="preserve"> Vertebrata</v>
      </c>
      <c r="N3588" t="str">
        <f>VLOOKUP(A3588,таксономия!$1:$1048576,12,1)</f>
        <v xml:space="preserve"> Euteleostomi</v>
      </c>
      <c r="O3588" t="str">
        <f>VLOOKUP(A3588,таксономия!$1:$1048576,13,1)</f>
        <v>Mammalia</v>
      </c>
      <c r="P3588" t="str">
        <f>VLOOKUP(A3588,таксономия!$1:$1048576,14,1)</f>
        <v xml:space="preserve"> Metatheria</v>
      </c>
      <c r="Q3588" t="str">
        <f>VLOOKUP(A3588,таксономия!$1:$1048576,15,1)</f>
        <v xml:space="preserve"> Dasyuromorphia</v>
      </c>
      <c r="R3588" t="str">
        <f>VLOOKUP(A3588,таксономия!$1:$1048576,3,1)</f>
        <v xml:space="preserve"> Sarcophilus harrisii (Tasmanian devil) (Sarcophilus laniarius).</v>
      </c>
      <c r="S3588">
        <f t="shared" si="56"/>
        <v>93</v>
      </c>
    </row>
    <row r="3589" spans="1:19" x14ac:dyDescent="0.3">
      <c r="A3589" t="s">
        <v>2022</v>
      </c>
      <c r="B3589" t="s">
        <v>2023</v>
      </c>
      <c r="C3589">
        <v>672</v>
      </c>
      <c r="D3589" t="s">
        <v>12</v>
      </c>
      <c r="E3589">
        <v>103</v>
      </c>
      <c r="F3589">
        <v>181</v>
      </c>
      <c r="G3589">
        <v>2697</v>
      </c>
      <c r="H3589" t="s">
        <v>13</v>
      </c>
      <c r="I3589" t="str">
        <f>VLOOKUP(A3589,таксономия!$1:$1048576,7,1)</f>
        <v>Eukaryota</v>
      </c>
      <c r="J3589" t="str">
        <f>VLOOKUP(A3589,таксономия!$1:$1048576,8,1)</f>
        <v xml:space="preserve"> Metazoa</v>
      </c>
      <c r="K3589" t="str">
        <f>VLOOKUP(A3589,таксономия!$1:$1048576,9,1)</f>
        <v xml:space="preserve"> Chordata</v>
      </c>
      <c r="L3589" t="str">
        <f>VLOOKUP(A3589,таксономия!$1:$1048576,10,1)</f>
        <v xml:space="preserve"> Craniata</v>
      </c>
      <c r="M3589" t="str">
        <f>VLOOKUP(A3589,таксономия!$1:$1048576,11,1)</f>
        <v xml:space="preserve"> Vertebrata</v>
      </c>
      <c r="N3589" t="str">
        <f>VLOOKUP(A3589,таксономия!$1:$1048576,12,1)</f>
        <v xml:space="preserve"> Euteleostomi</v>
      </c>
      <c r="O3589" t="str">
        <f>VLOOKUP(A3589,таксономия!$1:$1048576,13,1)</f>
        <v>Mammalia</v>
      </c>
      <c r="P3589" t="str">
        <f>VLOOKUP(A3589,таксономия!$1:$1048576,14,1)</f>
        <v xml:space="preserve"> Metatheria</v>
      </c>
      <c r="Q3589" t="str">
        <f>VLOOKUP(A3589,таксономия!$1:$1048576,15,1)</f>
        <v xml:space="preserve"> Dasyuromorphia</v>
      </c>
      <c r="R3589" t="str">
        <f>VLOOKUP(A3589,таксономия!$1:$1048576,3,1)</f>
        <v xml:space="preserve"> Sarcophilus harrisii (Tasmanian devil) (Sarcophilus laniarius).</v>
      </c>
      <c r="S3589">
        <f t="shared" si="56"/>
        <v>78</v>
      </c>
    </row>
    <row r="3590" spans="1:19" x14ac:dyDescent="0.3">
      <c r="A3590" t="s">
        <v>2022</v>
      </c>
      <c r="B3590" t="s">
        <v>2023</v>
      </c>
      <c r="C3590">
        <v>672</v>
      </c>
      <c r="D3590" t="s">
        <v>12</v>
      </c>
      <c r="E3590">
        <v>185</v>
      </c>
      <c r="F3590">
        <v>262</v>
      </c>
      <c r="G3590">
        <v>2697</v>
      </c>
      <c r="H3590" t="s">
        <v>13</v>
      </c>
      <c r="I3590" t="str">
        <f>VLOOKUP(A3590,таксономия!$1:$1048576,7,1)</f>
        <v>Eukaryota</v>
      </c>
      <c r="J3590" t="str">
        <f>VLOOKUP(A3590,таксономия!$1:$1048576,8,1)</f>
        <v xml:space="preserve"> Metazoa</v>
      </c>
      <c r="K3590" t="str">
        <f>VLOOKUP(A3590,таксономия!$1:$1048576,9,1)</f>
        <v xml:space="preserve"> Chordata</v>
      </c>
      <c r="L3590" t="str">
        <f>VLOOKUP(A3590,таксономия!$1:$1048576,10,1)</f>
        <v xml:space="preserve"> Craniata</v>
      </c>
      <c r="M3590" t="str">
        <f>VLOOKUP(A3590,таксономия!$1:$1048576,11,1)</f>
        <v xml:space="preserve"> Vertebrata</v>
      </c>
      <c r="N3590" t="str">
        <f>VLOOKUP(A3590,таксономия!$1:$1048576,12,1)</f>
        <v xml:space="preserve"> Euteleostomi</v>
      </c>
      <c r="O3590" t="str">
        <f>VLOOKUP(A3590,таксономия!$1:$1048576,13,1)</f>
        <v>Mammalia</v>
      </c>
      <c r="P3590" t="str">
        <f>VLOOKUP(A3590,таксономия!$1:$1048576,14,1)</f>
        <v xml:space="preserve"> Metatheria</v>
      </c>
      <c r="Q3590" t="str">
        <f>VLOOKUP(A3590,таксономия!$1:$1048576,15,1)</f>
        <v xml:space="preserve"> Dasyuromorphia</v>
      </c>
      <c r="R3590" t="str">
        <f>VLOOKUP(A3590,таксономия!$1:$1048576,3,1)</f>
        <v xml:space="preserve"> Sarcophilus harrisii (Tasmanian devil) (Sarcophilus laniarius).</v>
      </c>
      <c r="S3590">
        <f t="shared" si="56"/>
        <v>77</v>
      </c>
    </row>
    <row r="3591" spans="1:19" x14ac:dyDescent="0.3">
      <c r="A3591" t="s">
        <v>2022</v>
      </c>
      <c r="B3591" t="s">
        <v>2023</v>
      </c>
      <c r="C3591">
        <v>672</v>
      </c>
      <c r="D3591" t="s">
        <v>12</v>
      </c>
      <c r="E3591">
        <v>275</v>
      </c>
      <c r="F3591">
        <v>351</v>
      </c>
      <c r="G3591">
        <v>2697</v>
      </c>
      <c r="H3591" t="s">
        <v>13</v>
      </c>
      <c r="I3591" t="str">
        <f>VLOOKUP(A3591,таксономия!$1:$1048576,7,1)</f>
        <v>Eukaryota</v>
      </c>
      <c r="J3591" t="str">
        <f>VLOOKUP(A3591,таксономия!$1:$1048576,8,1)</f>
        <v xml:space="preserve"> Metazoa</v>
      </c>
      <c r="K3591" t="str">
        <f>VLOOKUP(A3591,таксономия!$1:$1048576,9,1)</f>
        <v xml:space="preserve"> Chordata</v>
      </c>
      <c r="L3591" t="str">
        <f>VLOOKUP(A3591,таксономия!$1:$1048576,10,1)</f>
        <v xml:space="preserve"> Craniata</v>
      </c>
      <c r="M3591" t="str">
        <f>VLOOKUP(A3591,таксономия!$1:$1048576,11,1)</f>
        <v xml:space="preserve"> Vertebrata</v>
      </c>
      <c r="N3591" t="str">
        <f>VLOOKUP(A3591,таксономия!$1:$1048576,12,1)</f>
        <v xml:space="preserve"> Euteleostomi</v>
      </c>
      <c r="O3591" t="str">
        <f>VLOOKUP(A3591,таксономия!$1:$1048576,13,1)</f>
        <v>Mammalia</v>
      </c>
      <c r="P3591" t="str">
        <f>VLOOKUP(A3591,таксономия!$1:$1048576,14,1)</f>
        <v xml:space="preserve"> Metatheria</v>
      </c>
      <c r="Q3591" t="str">
        <f>VLOOKUP(A3591,таксономия!$1:$1048576,15,1)</f>
        <v xml:space="preserve"> Dasyuromorphia</v>
      </c>
      <c r="R3591" t="str">
        <f>VLOOKUP(A3591,таксономия!$1:$1048576,3,1)</f>
        <v xml:space="preserve"> Sarcophilus harrisii (Tasmanian devil) (Sarcophilus laniarius).</v>
      </c>
      <c r="S3591">
        <f t="shared" si="56"/>
        <v>76</v>
      </c>
    </row>
    <row r="3592" spans="1:19" x14ac:dyDescent="0.3">
      <c r="A3592" t="s">
        <v>2022</v>
      </c>
      <c r="B3592" t="s">
        <v>2023</v>
      </c>
      <c r="C3592">
        <v>672</v>
      </c>
      <c r="D3592" t="s">
        <v>12</v>
      </c>
      <c r="E3592">
        <v>373</v>
      </c>
      <c r="F3592">
        <v>443</v>
      </c>
      <c r="G3592">
        <v>2697</v>
      </c>
      <c r="H3592" t="s">
        <v>13</v>
      </c>
      <c r="I3592" t="str">
        <f>VLOOKUP(A3592,таксономия!$1:$1048576,7,1)</f>
        <v>Eukaryota</v>
      </c>
      <c r="J3592" t="str">
        <f>VLOOKUP(A3592,таксономия!$1:$1048576,8,1)</f>
        <v xml:space="preserve"> Metazoa</v>
      </c>
      <c r="K3592" t="str">
        <f>VLOOKUP(A3592,таксономия!$1:$1048576,9,1)</f>
        <v xml:space="preserve"> Chordata</v>
      </c>
      <c r="L3592" t="str">
        <f>VLOOKUP(A3592,таксономия!$1:$1048576,10,1)</f>
        <v xml:space="preserve"> Craniata</v>
      </c>
      <c r="M3592" t="str">
        <f>VLOOKUP(A3592,таксономия!$1:$1048576,11,1)</f>
        <v xml:space="preserve"> Vertebrata</v>
      </c>
      <c r="N3592" t="str">
        <f>VLOOKUP(A3592,таксономия!$1:$1048576,12,1)</f>
        <v xml:space="preserve"> Euteleostomi</v>
      </c>
      <c r="O3592" t="str">
        <f>VLOOKUP(A3592,таксономия!$1:$1048576,13,1)</f>
        <v>Mammalia</v>
      </c>
      <c r="P3592" t="str">
        <f>VLOOKUP(A3592,таксономия!$1:$1048576,14,1)</f>
        <v xml:space="preserve"> Metatheria</v>
      </c>
      <c r="Q3592" t="str">
        <f>VLOOKUP(A3592,таксономия!$1:$1048576,15,1)</f>
        <v xml:space="preserve"> Dasyuromorphia</v>
      </c>
      <c r="R3592" t="str">
        <f>VLOOKUP(A3592,таксономия!$1:$1048576,3,1)</f>
        <v xml:space="preserve"> Sarcophilus harrisii (Tasmanian devil) (Sarcophilus laniarius).</v>
      </c>
      <c r="S3592">
        <f t="shared" si="56"/>
        <v>70</v>
      </c>
    </row>
    <row r="3593" spans="1:19" x14ac:dyDescent="0.3">
      <c r="A3593" t="s">
        <v>2022</v>
      </c>
      <c r="B3593" t="s">
        <v>2023</v>
      </c>
      <c r="C3593">
        <v>672</v>
      </c>
      <c r="D3593" t="s">
        <v>12</v>
      </c>
      <c r="E3593">
        <v>478</v>
      </c>
      <c r="F3593">
        <v>557</v>
      </c>
      <c r="G3593">
        <v>2697</v>
      </c>
      <c r="H3593" t="s">
        <v>13</v>
      </c>
      <c r="I3593" t="str">
        <f>VLOOKUP(A3593,таксономия!$1:$1048576,7,1)</f>
        <v>Eukaryota</v>
      </c>
      <c r="J3593" t="str">
        <f>VLOOKUP(A3593,таксономия!$1:$1048576,8,1)</f>
        <v xml:space="preserve"> Metazoa</v>
      </c>
      <c r="K3593" t="str">
        <f>VLOOKUP(A3593,таксономия!$1:$1048576,9,1)</f>
        <v xml:space="preserve"> Chordata</v>
      </c>
      <c r="L3593" t="str">
        <f>VLOOKUP(A3593,таксономия!$1:$1048576,10,1)</f>
        <v xml:space="preserve"> Craniata</v>
      </c>
      <c r="M3593" t="str">
        <f>VLOOKUP(A3593,таксономия!$1:$1048576,11,1)</f>
        <v xml:space="preserve"> Vertebrata</v>
      </c>
      <c r="N3593" t="str">
        <f>VLOOKUP(A3593,таксономия!$1:$1048576,12,1)</f>
        <v xml:space="preserve"> Euteleostomi</v>
      </c>
      <c r="O3593" t="str">
        <f>VLOOKUP(A3593,таксономия!$1:$1048576,13,1)</f>
        <v>Mammalia</v>
      </c>
      <c r="P3593" t="str">
        <f>VLOOKUP(A3593,таксономия!$1:$1048576,14,1)</f>
        <v xml:space="preserve"> Metatheria</v>
      </c>
      <c r="Q3593" t="str">
        <f>VLOOKUP(A3593,таксономия!$1:$1048576,15,1)</f>
        <v xml:space="preserve"> Dasyuromorphia</v>
      </c>
      <c r="R3593" t="str">
        <f>VLOOKUP(A3593,таксономия!$1:$1048576,3,1)</f>
        <v xml:space="preserve"> Sarcophilus harrisii (Tasmanian devil) (Sarcophilus laniarius).</v>
      </c>
      <c r="S3593">
        <f t="shared" si="56"/>
        <v>79</v>
      </c>
    </row>
    <row r="3594" spans="1:19" x14ac:dyDescent="0.3">
      <c r="A3594" t="s">
        <v>2022</v>
      </c>
      <c r="B3594" t="s">
        <v>2023</v>
      </c>
      <c r="C3594">
        <v>672</v>
      </c>
      <c r="D3594" t="s">
        <v>44</v>
      </c>
      <c r="E3594">
        <v>23</v>
      </c>
      <c r="F3594">
        <v>99</v>
      </c>
      <c r="G3594">
        <v>2217</v>
      </c>
      <c r="H3594" t="s">
        <v>45</v>
      </c>
      <c r="I3594" t="str">
        <f>VLOOKUP(A3594,таксономия!$1:$1048576,7,1)</f>
        <v>Eukaryota</v>
      </c>
      <c r="J3594" t="str">
        <f>VLOOKUP(A3594,таксономия!$1:$1048576,8,1)</f>
        <v xml:space="preserve"> Metazoa</v>
      </c>
      <c r="K3594" t="str">
        <f>VLOOKUP(A3594,таксономия!$1:$1048576,9,1)</f>
        <v xml:space="preserve"> Chordata</v>
      </c>
      <c r="L3594" t="str">
        <f>VLOOKUP(A3594,таксономия!$1:$1048576,10,1)</f>
        <v xml:space="preserve"> Craniata</v>
      </c>
      <c r="M3594" t="str">
        <f>VLOOKUP(A3594,таксономия!$1:$1048576,11,1)</f>
        <v xml:space="preserve"> Vertebrata</v>
      </c>
      <c r="N3594" t="str">
        <f>VLOOKUP(A3594,таксономия!$1:$1048576,12,1)</f>
        <v xml:space="preserve"> Euteleostomi</v>
      </c>
      <c r="O3594" t="str">
        <f>VLOOKUP(A3594,таксономия!$1:$1048576,13,1)</f>
        <v>Mammalia</v>
      </c>
      <c r="P3594" t="str">
        <f>VLOOKUP(A3594,таксономия!$1:$1048576,14,1)</f>
        <v xml:space="preserve"> Metatheria</v>
      </c>
      <c r="Q3594" t="str">
        <f>VLOOKUP(A3594,таксономия!$1:$1048576,15,1)</f>
        <v xml:space="preserve"> Dasyuromorphia</v>
      </c>
      <c r="R3594" t="str">
        <f>VLOOKUP(A3594,таксономия!$1:$1048576,3,1)</f>
        <v xml:space="preserve"> Sarcophilus harrisii (Tasmanian devil) (Sarcophilus laniarius).</v>
      </c>
      <c r="S3594">
        <f t="shared" si="56"/>
        <v>76</v>
      </c>
    </row>
    <row r="3595" spans="1:19" x14ac:dyDescent="0.3">
      <c r="A3595" t="s">
        <v>2022</v>
      </c>
      <c r="B3595" t="s">
        <v>2023</v>
      </c>
      <c r="C3595">
        <v>672</v>
      </c>
      <c r="D3595" t="s">
        <v>16</v>
      </c>
      <c r="E3595">
        <v>579</v>
      </c>
      <c r="F3595">
        <v>672</v>
      </c>
      <c r="G3595">
        <v>22248</v>
      </c>
      <c r="H3595" t="s">
        <v>17</v>
      </c>
      <c r="I3595" t="str">
        <f>VLOOKUP(A3595,таксономия!$1:$1048576,7,1)</f>
        <v>Eukaryota</v>
      </c>
      <c r="J3595" t="str">
        <f>VLOOKUP(A3595,таксономия!$1:$1048576,8,1)</f>
        <v xml:space="preserve"> Metazoa</v>
      </c>
      <c r="K3595" t="str">
        <f>VLOOKUP(A3595,таксономия!$1:$1048576,9,1)</f>
        <v xml:space="preserve"> Chordata</v>
      </c>
      <c r="L3595" t="str">
        <f>VLOOKUP(A3595,таксономия!$1:$1048576,10,1)</f>
        <v xml:space="preserve"> Craniata</v>
      </c>
      <c r="M3595" t="str">
        <f>VLOOKUP(A3595,таксономия!$1:$1048576,11,1)</f>
        <v xml:space="preserve"> Vertebrata</v>
      </c>
      <c r="N3595" t="str">
        <f>VLOOKUP(A3595,таксономия!$1:$1048576,12,1)</f>
        <v xml:space="preserve"> Euteleostomi</v>
      </c>
      <c r="O3595" t="str">
        <f>VLOOKUP(A3595,таксономия!$1:$1048576,13,1)</f>
        <v>Mammalia</v>
      </c>
      <c r="P3595" t="str">
        <f>VLOOKUP(A3595,таксономия!$1:$1048576,14,1)</f>
        <v xml:space="preserve"> Metatheria</v>
      </c>
      <c r="Q3595" t="str">
        <f>VLOOKUP(A3595,таксономия!$1:$1048576,15,1)</f>
        <v xml:space="preserve"> Dasyuromorphia</v>
      </c>
      <c r="R3595" t="str">
        <f>VLOOKUP(A3595,таксономия!$1:$1048576,3,1)</f>
        <v xml:space="preserve"> Sarcophilus harrisii (Tasmanian devil) (Sarcophilus laniarius).</v>
      </c>
      <c r="S3595">
        <f t="shared" si="56"/>
        <v>93</v>
      </c>
    </row>
    <row r="3596" spans="1:19" x14ac:dyDescent="0.3">
      <c r="A3596" t="s">
        <v>2024</v>
      </c>
      <c r="B3596" t="s">
        <v>2025</v>
      </c>
      <c r="C3596">
        <v>462</v>
      </c>
      <c r="D3596" t="s">
        <v>84</v>
      </c>
      <c r="E3596">
        <v>217</v>
      </c>
      <c r="F3596">
        <v>321</v>
      </c>
      <c r="G3596">
        <v>12961</v>
      </c>
      <c r="H3596" t="s">
        <v>85</v>
      </c>
      <c r="I3596" t="str">
        <f>VLOOKUP(A3596,таксономия!$1:$1048576,7,1)</f>
        <v>Eukaryota</v>
      </c>
      <c r="J3596" t="str">
        <f>VLOOKUP(A3596,таксономия!$1:$1048576,8,1)</f>
        <v xml:space="preserve"> Metazoa</v>
      </c>
      <c r="K3596" t="str">
        <f>VLOOKUP(A3596,таксономия!$1:$1048576,9,1)</f>
        <v xml:space="preserve"> Chordata</v>
      </c>
      <c r="L3596" t="str">
        <f>VLOOKUP(A3596,таксономия!$1:$1048576,10,1)</f>
        <v xml:space="preserve"> Craniata</v>
      </c>
      <c r="M3596" t="str">
        <f>VLOOKUP(A3596,таксономия!$1:$1048576,11,1)</f>
        <v xml:space="preserve"> Vertebrata</v>
      </c>
      <c r="N3596" t="str">
        <f>VLOOKUP(A3596,таксономия!$1:$1048576,12,1)</f>
        <v xml:space="preserve"> Euteleostomi</v>
      </c>
      <c r="O3596" t="str">
        <f>VLOOKUP(A3596,таксономия!$1:$1048576,13,1)</f>
        <v>Mammalia</v>
      </c>
      <c r="P3596" t="str">
        <f>VLOOKUP(A3596,таксономия!$1:$1048576,14,1)</f>
        <v xml:space="preserve"> Metatheria</v>
      </c>
      <c r="Q3596" t="str">
        <f>VLOOKUP(A3596,таксономия!$1:$1048576,15,1)</f>
        <v xml:space="preserve"> Dasyuromorphia</v>
      </c>
      <c r="R3596" t="str">
        <f>VLOOKUP(A3596,таксономия!$1:$1048576,3,1)</f>
        <v xml:space="preserve"> Sarcophilus harrisii (Tasmanian devil) (Sarcophilus laniarius).</v>
      </c>
      <c r="S3596">
        <f t="shared" si="56"/>
        <v>104</v>
      </c>
    </row>
    <row r="3597" spans="1:19" x14ac:dyDescent="0.3">
      <c r="A3597" t="s">
        <v>2024</v>
      </c>
      <c r="B3597" t="s">
        <v>2025</v>
      </c>
      <c r="C3597">
        <v>462</v>
      </c>
      <c r="D3597" t="s">
        <v>12</v>
      </c>
      <c r="E3597">
        <v>34</v>
      </c>
      <c r="F3597">
        <v>117</v>
      </c>
      <c r="G3597">
        <v>2697</v>
      </c>
      <c r="H3597" t="s">
        <v>13</v>
      </c>
      <c r="I3597" t="str">
        <f>VLOOKUP(A3597,таксономия!$1:$1048576,7,1)</f>
        <v>Eukaryota</v>
      </c>
      <c r="J3597" t="str">
        <f>VLOOKUP(A3597,таксономия!$1:$1048576,8,1)</f>
        <v xml:space="preserve"> Metazoa</v>
      </c>
      <c r="K3597" t="str">
        <f>VLOOKUP(A3597,таксономия!$1:$1048576,9,1)</f>
        <v xml:space="preserve"> Chordata</v>
      </c>
      <c r="L3597" t="str">
        <f>VLOOKUP(A3597,таксономия!$1:$1048576,10,1)</f>
        <v xml:space="preserve"> Craniata</v>
      </c>
      <c r="M3597" t="str">
        <f>VLOOKUP(A3597,таксономия!$1:$1048576,11,1)</f>
        <v xml:space="preserve"> Vertebrata</v>
      </c>
      <c r="N3597" t="str">
        <f>VLOOKUP(A3597,таксономия!$1:$1048576,12,1)</f>
        <v xml:space="preserve"> Euteleostomi</v>
      </c>
      <c r="O3597" t="str">
        <f>VLOOKUP(A3597,таксономия!$1:$1048576,13,1)</f>
        <v>Mammalia</v>
      </c>
      <c r="P3597" t="str">
        <f>VLOOKUP(A3597,таксономия!$1:$1048576,14,1)</f>
        <v xml:space="preserve"> Metatheria</v>
      </c>
      <c r="Q3597" t="str">
        <f>VLOOKUP(A3597,таксономия!$1:$1048576,15,1)</f>
        <v xml:space="preserve"> Dasyuromorphia</v>
      </c>
      <c r="R3597" t="str">
        <f>VLOOKUP(A3597,таксономия!$1:$1048576,3,1)</f>
        <v xml:space="preserve"> Sarcophilus harrisii (Tasmanian devil) (Sarcophilus laniarius).</v>
      </c>
      <c r="S3597">
        <f t="shared" si="56"/>
        <v>83</v>
      </c>
    </row>
    <row r="3598" spans="1:19" x14ac:dyDescent="0.3">
      <c r="A3598" t="s">
        <v>2024</v>
      </c>
      <c r="B3598" t="s">
        <v>2025</v>
      </c>
      <c r="C3598">
        <v>462</v>
      </c>
      <c r="D3598" t="s">
        <v>86</v>
      </c>
      <c r="E3598">
        <v>122</v>
      </c>
      <c r="F3598">
        <v>203</v>
      </c>
      <c r="G3598">
        <v>2216</v>
      </c>
      <c r="H3598" t="s">
        <v>87</v>
      </c>
      <c r="I3598" t="str">
        <f>VLOOKUP(A3598,таксономия!$1:$1048576,7,1)</f>
        <v>Eukaryota</v>
      </c>
      <c r="J3598" t="str">
        <f>VLOOKUP(A3598,таксономия!$1:$1048576,8,1)</f>
        <v xml:space="preserve"> Metazoa</v>
      </c>
      <c r="K3598" t="str">
        <f>VLOOKUP(A3598,таксономия!$1:$1048576,9,1)</f>
        <v xml:space="preserve"> Chordata</v>
      </c>
      <c r="L3598" t="str">
        <f>VLOOKUP(A3598,таксономия!$1:$1048576,10,1)</f>
        <v xml:space="preserve"> Craniata</v>
      </c>
      <c r="M3598" t="str">
        <f>VLOOKUP(A3598,таксономия!$1:$1048576,11,1)</f>
        <v xml:space="preserve"> Vertebrata</v>
      </c>
      <c r="N3598" t="str">
        <f>VLOOKUP(A3598,таксономия!$1:$1048576,12,1)</f>
        <v xml:space="preserve"> Euteleostomi</v>
      </c>
      <c r="O3598" t="str">
        <f>VLOOKUP(A3598,таксономия!$1:$1048576,13,1)</f>
        <v>Mammalia</v>
      </c>
      <c r="P3598" t="str">
        <f>VLOOKUP(A3598,таксономия!$1:$1048576,14,1)</f>
        <v xml:space="preserve"> Metatheria</v>
      </c>
      <c r="Q3598" t="str">
        <f>VLOOKUP(A3598,таксономия!$1:$1048576,15,1)</f>
        <v xml:space="preserve"> Dasyuromorphia</v>
      </c>
      <c r="R3598" t="str">
        <f>VLOOKUP(A3598,таксономия!$1:$1048576,3,1)</f>
        <v xml:space="preserve"> Sarcophilus harrisii (Tasmanian devil) (Sarcophilus laniarius).</v>
      </c>
      <c r="S3598">
        <f t="shared" si="56"/>
        <v>81</v>
      </c>
    </row>
    <row r="3599" spans="1:19" x14ac:dyDescent="0.3">
      <c r="A3599" t="s">
        <v>2026</v>
      </c>
      <c r="B3599" t="s">
        <v>2027</v>
      </c>
      <c r="C3599">
        <v>493</v>
      </c>
      <c r="D3599" t="s">
        <v>12</v>
      </c>
      <c r="E3599">
        <v>5</v>
      </c>
      <c r="F3599">
        <v>83</v>
      </c>
      <c r="G3599">
        <v>2697</v>
      </c>
      <c r="H3599" t="s">
        <v>13</v>
      </c>
      <c r="I3599" t="str">
        <f>VLOOKUP(A3599,таксономия!$1:$1048576,7,1)</f>
        <v>Eukaryota</v>
      </c>
      <c r="J3599" t="str">
        <f>VLOOKUP(A3599,таксономия!$1:$1048576,8,1)</f>
        <v xml:space="preserve"> Metazoa</v>
      </c>
      <c r="K3599" t="str">
        <f>VLOOKUP(A3599,таксономия!$1:$1048576,9,1)</f>
        <v xml:space="preserve"> Chordata</v>
      </c>
      <c r="L3599" t="str">
        <f>VLOOKUP(A3599,таксономия!$1:$1048576,10,1)</f>
        <v xml:space="preserve"> Craniata</v>
      </c>
      <c r="M3599" t="str">
        <f>VLOOKUP(A3599,таксономия!$1:$1048576,11,1)</f>
        <v xml:space="preserve"> Vertebrata</v>
      </c>
      <c r="N3599" t="str">
        <f>VLOOKUP(A3599,таксономия!$1:$1048576,12,1)</f>
        <v xml:space="preserve"> Euteleostomi</v>
      </c>
      <c r="O3599" t="str">
        <f>VLOOKUP(A3599,таксономия!$1:$1048576,13,1)</f>
        <v>Mammalia</v>
      </c>
      <c r="P3599" t="str">
        <f>VLOOKUP(A3599,таксономия!$1:$1048576,14,1)</f>
        <v xml:space="preserve"> Metatheria</v>
      </c>
      <c r="Q3599" t="str">
        <f>VLOOKUP(A3599,таксономия!$1:$1048576,15,1)</f>
        <v xml:space="preserve"> Dasyuromorphia</v>
      </c>
      <c r="R3599" t="str">
        <f>VLOOKUP(A3599,таксономия!$1:$1048576,3,1)</f>
        <v xml:space="preserve"> Sarcophilus harrisii (Tasmanian devil) (Sarcophilus laniarius).</v>
      </c>
      <c r="S3599">
        <f t="shared" si="56"/>
        <v>78</v>
      </c>
    </row>
    <row r="3600" spans="1:19" x14ac:dyDescent="0.3">
      <c r="A3600" t="s">
        <v>2026</v>
      </c>
      <c r="B3600" t="s">
        <v>2027</v>
      </c>
      <c r="C3600">
        <v>493</v>
      </c>
      <c r="D3600" t="s">
        <v>24</v>
      </c>
      <c r="E3600">
        <v>200</v>
      </c>
      <c r="F3600">
        <v>479</v>
      </c>
      <c r="G3600">
        <v>24806</v>
      </c>
      <c r="H3600" t="s">
        <v>25</v>
      </c>
      <c r="I3600" t="str">
        <f>VLOOKUP(A3600,таксономия!$1:$1048576,7,1)</f>
        <v>Eukaryota</v>
      </c>
      <c r="J3600" t="str">
        <f>VLOOKUP(A3600,таксономия!$1:$1048576,8,1)</f>
        <v xml:space="preserve"> Metazoa</v>
      </c>
      <c r="K3600" t="str">
        <f>VLOOKUP(A3600,таксономия!$1:$1048576,9,1)</f>
        <v xml:space="preserve"> Chordata</v>
      </c>
      <c r="L3600" t="str">
        <f>VLOOKUP(A3600,таксономия!$1:$1048576,10,1)</f>
        <v xml:space="preserve"> Craniata</v>
      </c>
      <c r="M3600" t="str">
        <f>VLOOKUP(A3600,таксономия!$1:$1048576,11,1)</f>
        <v xml:space="preserve"> Vertebrata</v>
      </c>
      <c r="N3600" t="str">
        <f>VLOOKUP(A3600,таксономия!$1:$1048576,12,1)</f>
        <v xml:space="preserve"> Euteleostomi</v>
      </c>
      <c r="O3600" t="str">
        <f>VLOOKUP(A3600,таксономия!$1:$1048576,13,1)</f>
        <v>Mammalia</v>
      </c>
      <c r="P3600" t="str">
        <f>VLOOKUP(A3600,таксономия!$1:$1048576,14,1)</f>
        <v xml:space="preserve"> Metatheria</v>
      </c>
      <c r="Q3600" t="str">
        <f>VLOOKUP(A3600,таксономия!$1:$1048576,15,1)</f>
        <v xml:space="preserve"> Dasyuromorphia</v>
      </c>
      <c r="R3600" t="str">
        <f>VLOOKUP(A3600,таксономия!$1:$1048576,3,1)</f>
        <v xml:space="preserve"> Sarcophilus harrisii (Tasmanian devil) (Sarcophilus laniarius).</v>
      </c>
      <c r="S3600">
        <f t="shared" si="56"/>
        <v>279</v>
      </c>
    </row>
    <row r="3601" spans="1:19" x14ac:dyDescent="0.3">
      <c r="A3601" t="s">
        <v>2028</v>
      </c>
      <c r="B3601" t="s">
        <v>2029</v>
      </c>
      <c r="C3601">
        <v>1022</v>
      </c>
      <c r="D3601" t="s">
        <v>20</v>
      </c>
      <c r="E3601">
        <v>255</v>
      </c>
      <c r="F3601">
        <v>382</v>
      </c>
      <c r="G3601">
        <v>1926</v>
      </c>
      <c r="H3601" t="s">
        <v>21</v>
      </c>
      <c r="I3601" t="str">
        <f>VLOOKUP(A3601,таксономия!$1:$1048576,7,1)</f>
        <v>Eukaryota</v>
      </c>
      <c r="J3601" t="str">
        <f>VLOOKUP(A3601,таксономия!$1:$1048576,8,1)</f>
        <v xml:space="preserve"> Metazoa</v>
      </c>
      <c r="K3601" t="str">
        <f>VLOOKUP(A3601,таксономия!$1:$1048576,9,1)</f>
        <v xml:space="preserve"> Chordata</v>
      </c>
      <c r="L3601" t="str">
        <f>VLOOKUP(A3601,таксономия!$1:$1048576,10,1)</f>
        <v xml:space="preserve"> Craniata</v>
      </c>
      <c r="M3601" t="str">
        <f>VLOOKUP(A3601,таксономия!$1:$1048576,11,1)</f>
        <v xml:space="preserve"> Vertebrata</v>
      </c>
      <c r="N3601" t="str">
        <f>VLOOKUP(A3601,таксономия!$1:$1048576,12,1)</f>
        <v xml:space="preserve"> Euteleostomi</v>
      </c>
      <c r="O3601" t="str">
        <f>VLOOKUP(A3601,таксономия!$1:$1048576,13,1)</f>
        <v>Mammalia</v>
      </c>
      <c r="P3601" t="str">
        <f>VLOOKUP(A3601,таксономия!$1:$1048576,14,1)</f>
        <v xml:space="preserve"> Metatheria</v>
      </c>
      <c r="Q3601" t="str">
        <f>VLOOKUP(A3601,таксономия!$1:$1048576,15,1)</f>
        <v xml:space="preserve"> Dasyuromorphia</v>
      </c>
      <c r="R3601" t="str">
        <f>VLOOKUP(A3601,таксономия!$1:$1048576,3,1)</f>
        <v xml:space="preserve"> Sarcophilus harrisii (Tasmanian devil) (Sarcophilus laniarius).</v>
      </c>
      <c r="S3601">
        <f t="shared" si="56"/>
        <v>127</v>
      </c>
    </row>
    <row r="3602" spans="1:19" x14ac:dyDescent="0.3">
      <c r="A3602" t="s">
        <v>2028</v>
      </c>
      <c r="B3602" t="s">
        <v>2029</v>
      </c>
      <c r="C3602">
        <v>1022</v>
      </c>
      <c r="D3602" t="s">
        <v>22</v>
      </c>
      <c r="E3602">
        <v>143</v>
      </c>
      <c r="F3602">
        <v>233</v>
      </c>
      <c r="G3602">
        <v>59728</v>
      </c>
      <c r="H3602" t="s">
        <v>23</v>
      </c>
      <c r="I3602" t="str">
        <f>VLOOKUP(A3602,таксономия!$1:$1048576,7,1)</f>
        <v>Eukaryota</v>
      </c>
      <c r="J3602" t="str">
        <f>VLOOKUP(A3602,таксономия!$1:$1048576,8,1)</f>
        <v xml:space="preserve"> Metazoa</v>
      </c>
      <c r="K3602" t="str">
        <f>VLOOKUP(A3602,таксономия!$1:$1048576,9,1)</f>
        <v xml:space="preserve"> Chordata</v>
      </c>
      <c r="L3602" t="str">
        <f>VLOOKUP(A3602,таксономия!$1:$1048576,10,1)</f>
        <v xml:space="preserve"> Craniata</v>
      </c>
      <c r="M3602" t="str">
        <f>VLOOKUP(A3602,таксономия!$1:$1048576,11,1)</f>
        <v xml:space="preserve"> Vertebrata</v>
      </c>
      <c r="N3602" t="str">
        <f>VLOOKUP(A3602,таксономия!$1:$1048576,12,1)</f>
        <v xml:space="preserve"> Euteleostomi</v>
      </c>
      <c r="O3602" t="str">
        <f>VLOOKUP(A3602,таксономия!$1:$1048576,13,1)</f>
        <v>Mammalia</v>
      </c>
      <c r="P3602" t="str">
        <f>VLOOKUP(A3602,таксономия!$1:$1048576,14,1)</f>
        <v xml:space="preserve"> Metatheria</v>
      </c>
      <c r="Q3602" t="str">
        <f>VLOOKUP(A3602,таксономия!$1:$1048576,15,1)</f>
        <v xml:space="preserve"> Dasyuromorphia</v>
      </c>
      <c r="R3602" t="str">
        <f>VLOOKUP(A3602,таксономия!$1:$1048576,3,1)</f>
        <v xml:space="preserve"> Sarcophilus harrisii (Tasmanian devil) (Sarcophilus laniarius).</v>
      </c>
      <c r="S3602">
        <f t="shared" si="56"/>
        <v>90</v>
      </c>
    </row>
    <row r="3603" spans="1:19" x14ac:dyDescent="0.3">
      <c r="A3603" t="s">
        <v>2028</v>
      </c>
      <c r="B3603" t="s">
        <v>2029</v>
      </c>
      <c r="C3603">
        <v>1022</v>
      </c>
      <c r="D3603" t="s">
        <v>12</v>
      </c>
      <c r="E3603">
        <v>397</v>
      </c>
      <c r="F3603">
        <v>475</v>
      </c>
      <c r="G3603">
        <v>2697</v>
      </c>
      <c r="H3603" t="s">
        <v>13</v>
      </c>
      <c r="I3603" t="str">
        <f>VLOOKUP(A3603,таксономия!$1:$1048576,7,1)</f>
        <v>Eukaryota</v>
      </c>
      <c r="J3603" t="str">
        <f>VLOOKUP(A3603,таксономия!$1:$1048576,8,1)</f>
        <v xml:space="preserve"> Metazoa</v>
      </c>
      <c r="K3603" t="str">
        <f>VLOOKUP(A3603,таксономия!$1:$1048576,9,1)</f>
        <v xml:space="preserve"> Chordata</v>
      </c>
      <c r="L3603" t="str">
        <f>VLOOKUP(A3603,таксономия!$1:$1048576,10,1)</f>
        <v xml:space="preserve"> Craniata</v>
      </c>
      <c r="M3603" t="str">
        <f>VLOOKUP(A3603,таксономия!$1:$1048576,11,1)</f>
        <v xml:space="preserve"> Vertebrata</v>
      </c>
      <c r="N3603" t="str">
        <f>VLOOKUP(A3603,таксономия!$1:$1048576,12,1)</f>
        <v xml:space="preserve"> Euteleostomi</v>
      </c>
      <c r="O3603" t="str">
        <f>VLOOKUP(A3603,таксономия!$1:$1048576,13,1)</f>
        <v>Mammalia</v>
      </c>
      <c r="P3603" t="str">
        <f>VLOOKUP(A3603,таксономия!$1:$1048576,14,1)</f>
        <v xml:space="preserve"> Metatheria</v>
      </c>
      <c r="Q3603" t="str">
        <f>VLOOKUP(A3603,таксономия!$1:$1048576,15,1)</f>
        <v xml:space="preserve"> Dasyuromorphia</v>
      </c>
      <c r="R3603" t="str">
        <f>VLOOKUP(A3603,таксономия!$1:$1048576,3,1)</f>
        <v xml:space="preserve"> Sarcophilus harrisii (Tasmanian devil) (Sarcophilus laniarius).</v>
      </c>
      <c r="S3603">
        <f t="shared" si="56"/>
        <v>78</v>
      </c>
    </row>
    <row r="3604" spans="1:19" x14ac:dyDescent="0.3">
      <c r="A3604" t="s">
        <v>2028</v>
      </c>
      <c r="B3604" t="s">
        <v>2029</v>
      </c>
      <c r="C3604">
        <v>1022</v>
      </c>
      <c r="D3604" t="s">
        <v>24</v>
      </c>
      <c r="E3604">
        <v>554</v>
      </c>
      <c r="F3604">
        <v>827</v>
      </c>
      <c r="G3604">
        <v>24806</v>
      </c>
      <c r="H3604" t="s">
        <v>25</v>
      </c>
      <c r="I3604" t="str">
        <f>VLOOKUP(A3604,таксономия!$1:$1048576,7,1)</f>
        <v>Eukaryota</v>
      </c>
      <c r="J3604" t="str">
        <f>VLOOKUP(A3604,таксономия!$1:$1048576,8,1)</f>
        <v xml:space="preserve"> Metazoa</v>
      </c>
      <c r="K3604" t="str">
        <f>VLOOKUP(A3604,таксономия!$1:$1048576,9,1)</f>
        <v xml:space="preserve"> Chordata</v>
      </c>
      <c r="L3604" t="str">
        <f>VLOOKUP(A3604,таксономия!$1:$1048576,10,1)</f>
        <v xml:space="preserve"> Craniata</v>
      </c>
      <c r="M3604" t="str">
        <f>VLOOKUP(A3604,таксономия!$1:$1048576,11,1)</f>
        <v xml:space="preserve"> Vertebrata</v>
      </c>
      <c r="N3604" t="str">
        <f>VLOOKUP(A3604,таксономия!$1:$1048576,12,1)</f>
        <v xml:space="preserve"> Euteleostomi</v>
      </c>
      <c r="O3604" t="str">
        <f>VLOOKUP(A3604,таксономия!$1:$1048576,13,1)</f>
        <v>Mammalia</v>
      </c>
      <c r="P3604" t="str">
        <f>VLOOKUP(A3604,таксономия!$1:$1048576,14,1)</f>
        <v xml:space="preserve"> Metatheria</v>
      </c>
      <c r="Q3604" t="str">
        <f>VLOOKUP(A3604,таксономия!$1:$1048576,15,1)</f>
        <v xml:space="preserve"> Dasyuromorphia</v>
      </c>
      <c r="R3604" t="str">
        <f>VLOOKUP(A3604,таксономия!$1:$1048576,3,1)</f>
        <v xml:space="preserve"> Sarcophilus harrisii (Tasmanian devil) (Sarcophilus laniarius).</v>
      </c>
      <c r="S3604">
        <f t="shared" si="56"/>
        <v>273</v>
      </c>
    </row>
    <row r="3605" spans="1:19" x14ac:dyDescent="0.3">
      <c r="A3605" t="s">
        <v>2030</v>
      </c>
      <c r="B3605" t="s">
        <v>2031</v>
      </c>
      <c r="C3605">
        <v>350</v>
      </c>
      <c r="D3605" t="s">
        <v>84</v>
      </c>
      <c r="E3605">
        <v>214</v>
      </c>
      <c r="F3605">
        <v>318</v>
      </c>
      <c r="G3605">
        <v>12961</v>
      </c>
      <c r="H3605" t="s">
        <v>85</v>
      </c>
      <c r="I3605" t="str">
        <f>VLOOKUP(A3605,таксономия!$1:$1048576,7,1)</f>
        <v>Eukaryota</v>
      </c>
      <c r="J3605" t="str">
        <f>VLOOKUP(A3605,таксономия!$1:$1048576,8,1)</f>
        <v xml:space="preserve"> Metazoa</v>
      </c>
      <c r="K3605" t="str">
        <f>VLOOKUP(A3605,таксономия!$1:$1048576,9,1)</f>
        <v xml:space="preserve"> Chordata</v>
      </c>
      <c r="L3605" t="str">
        <f>VLOOKUP(A3605,таксономия!$1:$1048576,10,1)</f>
        <v xml:space="preserve"> Craniata</v>
      </c>
      <c r="M3605" t="str">
        <f>VLOOKUP(A3605,таксономия!$1:$1048576,11,1)</f>
        <v xml:space="preserve"> Vertebrata</v>
      </c>
      <c r="N3605" t="str">
        <f>VLOOKUP(A3605,таксономия!$1:$1048576,12,1)</f>
        <v xml:space="preserve"> Euteleostomi</v>
      </c>
      <c r="O3605" t="str">
        <f>VLOOKUP(A3605,таксономия!$1:$1048576,13,1)</f>
        <v>Mammalia</v>
      </c>
      <c r="P3605" t="str">
        <f>VLOOKUP(A3605,таксономия!$1:$1048576,14,1)</f>
        <v xml:space="preserve"> Metatheria</v>
      </c>
      <c r="Q3605" t="str">
        <f>VLOOKUP(A3605,таксономия!$1:$1048576,15,1)</f>
        <v xml:space="preserve"> Dasyuromorphia</v>
      </c>
      <c r="R3605" t="str">
        <f>VLOOKUP(A3605,таксономия!$1:$1048576,3,1)</f>
        <v xml:space="preserve"> Sarcophilus harrisii (Tasmanian devil) (Sarcophilus laniarius).</v>
      </c>
      <c r="S3605">
        <f t="shared" si="56"/>
        <v>104</v>
      </c>
    </row>
    <row r="3606" spans="1:19" x14ac:dyDescent="0.3">
      <c r="A3606" t="s">
        <v>2030</v>
      </c>
      <c r="B3606" t="s">
        <v>2031</v>
      </c>
      <c r="C3606">
        <v>350</v>
      </c>
      <c r="D3606" t="s">
        <v>12</v>
      </c>
      <c r="E3606">
        <v>32</v>
      </c>
      <c r="F3606">
        <v>114</v>
      </c>
      <c r="G3606">
        <v>2697</v>
      </c>
      <c r="H3606" t="s">
        <v>13</v>
      </c>
      <c r="I3606" t="str">
        <f>VLOOKUP(A3606,таксономия!$1:$1048576,7,1)</f>
        <v>Eukaryota</v>
      </c>
      <c r="J3606" t="str">
        <f>VLOOKUP(A3606,таксономия!$1:$1048576,8,1)</f>
        <v xml:space="preserve"> Metazoa</v>
      </c>
      <c r="K3606" t="str">
        <f>VLOOKUP(A3606,таксономия!$1:$1048576,9,1)</f>
        <v xml:space="preserve"> Chordata</v>
      </c>
      <c r="L3606" t="str">
        <f>VLOOKUP(A3606,таксономия!$1:$1048576,10,1)</f>
        <v xml:space="preserve"> Craniata</v>
      </c>
      <c r="M3606" t="str">
        <f>VLOOKUP(A3606,таксономия!$1:$1048576,11,1)</f>
        <v xml:space="preserve"> Vertebrata</v>
      </c>
      <c r="N3606" t="str">
        <f>VLOOKUP(A3606,таксономия!$1:$1048576,12,1)</f>
        <v xml:space="preserve"> Euteleostomi</v>
      </c>
      <c r="O3606" t="str">
        <f>VLOOKUP(A3606,таксономия!$1:$1048576,13,1)</f>
        <v>Mammalia</v>
      </c>
      <c r="P3606" t="str">
        <f>VLOOKUP(A3606,таксономия!$1:$1048576,14,1)</f>
        <v xml:space="preserve"> Metatheria</v>
      </c>
      <c r="Q3606" t="str">
        <f>VLOOKUP(A3606,таксономия!$1:$1048576,15,1)</f>
        <v xml:space="preserve"> Dasyuromorphia</v>
      </c>
      <c r="R3606" t="str">
        <f>VLOOKUP(A3606,таксономия!$1:$1048576,3,1)</f>
        <v xml:space="preserve"> Sarcophilus harrisii (Tasmanian devil) (Sarcophilus laniarius).</v>
      </c>
      <c r="S3606">
        <f t="shared" si="56"/>
        <v>82</v>
      </c>
    </row>
    <row r="3607" spans="1:19" x14ac:dyDescent="0.3">
      <c r="A3607" t="s">
        <v>2030</v>
      </c>
      <c r="B3607" t="s">
        <v>2031</v>
      </c>
      <c r="C3607">
        <v>350</v>
      </c>
      <c r="D3607" t="s">
        <v>86</v>
      </c>
      <c r="E3607">
        <v>119</v>
      </c>
      <c r="F3607">
        <v>200</v>
      </c>
      <c r="G3607">
        <v>2216</v>
      </c>
      <c r="H3607" t="s">
        <v>87</v>
      </c>
      <c r="I3607" t="str">
        <f>VLOOKUP(A3607,таксономия!$1:$1048576,7,1)</f>
        <v>Eukaryota</v>
      </c>
      <c r="J3607" t="str">
        <f>VLOOKUP(A3607,таксономия!$1:$1048576,8,1)</f>
        <v xml:space="preserve"> Metazoa</v>
      </c>
      <c r="K3607" t="str">
        <f>VLOOKUP(A3607,таксономия!$1:$1048576,9,1)</f>
        <v xml:space="preserve"> Chordata</v>
      </c>
      <c r="L3607" t="str">
        <f>VLOOKUP(A3607,таксономия!$1:$1048576,10,1)</f>
        <v xml:space="preserve"> Craniata</v>
      </c>
      <c r="M3607" t="str">
        <f>VLOOKUP(A3607,таксономия!$1:$1048576,11,1)</f>
        <v xml:space="preserve"> Vertebrata</v>
      </c>
      <c r="N3607" t="str">
        <f>VLOOKUP(A3607,таксономия!$1:$1048576,12,1)</f>
        <v xml:space="preserve"> Euteleostomi</v>
      </c>
      <c r="O3607" t="str">
        <f>VLOOKUP(A3607,таксономия!$1:$1048576,13,1)</f>
        <v>Mammalia</v>
      </c>
      <c r="P3607" t="str">
        <f>VLOOKUP(A3607,таксономия!$1:$1048576,14,1)</f>
        <v xml:space="preserve"> Metatheria</v>
      </c>
      <c r="Q3607" t="str">
        <f>VLOOKUP(A3607,таксономия!$1:$1048576,15,1)</f>
        <v xml:space="preserve"> Dasyuromorphia</v>
      </c>
      <c r="R3607" t="str">
        <f>VLOOKUP(A3607,таксономия!$1:$1048576,3,1)</f>
        <v xml:space="preserve"> Sarcophilus harrisii (Tasmanian devil) (Sarcophilus laniarius).</v>
      </c>
      <c r="S3607">
        <f t="shared" si="56"/>
        <v>81</v>
      </c>
    </row>
    <row r="3608" spans="1:19" x14ac:dyDescent="0.3">
      <c r="A3608" t="s">
        <v>2032</v>
      </c>
      <c r="B3608" t="s">
        <v>2033</v>
      </c>
      <c r="C3608">
        <v>431</v>
      </c>
      <c r="D3608" t="s">
        <v>12</v>
      </c>
      <c r="E3608">
        <v>69</v>
      </c>
      <c r="F3608">
        <v>150</v>
      </c>
      <c r="G3608">
        <v>2697</v>
      </c>
      <c r="H3608" t="s">
        <v>13</v>
      </c>
      <c r="I3608" t="str">
        <f>VLOOKUP(A3608,таксономия!$1:$1048576,7,1)</f>
        <v>Eukaryota</v>
      </c>
      <c r="J3608" t="str">
        <f>VLOOKUP(A3608,таксономия!$1:$1048576,8,1)</f>
        <v xml:space="preserve"> Metazoa</v>
      </c>
      <c r="K3608" t="str">
        <f>VLOOKUP(A3608,таксономия!$1:$1048576,9,1)</f>
        <v xml:space="preserve"> Chordata</v>
      </c>
      <c r="L3608" t="str">
        <f>VLOOKUP(A3608,таксономия!$1:$1048576,10,1)</f>
        <v xml:space="preserve"> Craniata</v>
      </c>
      <c r="M3608" t="str">
        <f>VLOOKUP(A3608,таксономия!$1:$1048576,11,1)</f>
        <v xml:space="preserve"> Vertebrata</v>
      </c>
      <c r="N3608" t="str">
        <f>VLOOKUP(A3608,таксономия!$1:$1048576,12,1)</f>
        <v xml:space="preserve"> Euteleostomi</v>
      </c>
      <c r="O3608" t="str">
        <f>VLOOKUP(A3608,таксономия!$1:$1048576,13,1)</f>
        <v>Mammalia</v>
      </c>
      <c r="P3608" t="str">
        <f>VLOOKUP(A3608,таксономия!$1:$1048576,14,1)</f>
        <v xml:space="preserve"> Metatheria</v>
      </c>
      <c r="Q3608" t="str">
        <f>VLOOKUP(A3608,таксономия!$1:$1048576,15,1)</f>
        <v xml:space="preserve"> Dasyuromorphia</v>
      </c>
      <c r="R3608" t="str">
        <f>VLOOKUP(A3608,таксономия!$1:$1048576,3,1)</f>
        <v xml:space="preserve"> Sarcophilus harrisii (Tasmanian devil) (Sarcophilus laniarius).</v>
      </c>
      <c r="S3608">
        <f t="shared" si="56"/>
        <v>81</v>
      </c>
    </row>
    <row r="3609" spans="1:19" x14ac:dyDescent="0.3">
      <c r="A3609" t="s">
        <v>2032</v>
      </c>
      <c r="B3609" t="s">
        <v>2033</v>
      </c>
      <c r="C3609">
        <v>431</v>
      </c>
      <c r="D3609" t="s">
        <v>16</v>
      </c>
      <c r="E3609">
        <v>181</v>
      </c>
      <c r="F3609">
        <v>421</v>
      </c>
      <c r="G3609">
        <v>22248</v>
      </c>
      <c r="H3609" t="s">
        <v>17</v>
      </c>
      <c r="I3609" t="str">
        <f>VLOOKUP(A3609,таксономия!$1:$1048576,7,1)</f>
        <v>Eukaryota</v>
      </c>
      <c r="J3609" t="str">
        <f>VLOOKUP(A3609,таксономия!$1:$1048576,8,1)</f>
        <v xml:space="preserve"> Metazoa</v>
      </c>
      <c r="K3609" t="str">
        <f>VLOOKUP(A3609,таксономия!$1:$1048576,9,1)</f>
        <v xml:space="preserve"> Chordata</v>
      </c>
      <c r="L3609" t="str">
        <f>VLOOKUP(A3609,таксономия!$1:$1048576,10,1)</f>
        <v xml:space="preserve"> Craniata</v>
      </c>
      <c r="M3609" t="str">
        <f>VLOOKUP(A3609,таксономия!$1:$1048576,11,1)</f>
        <v xml:space="preserve"> Vertebrata</v>
      </c>
      <c r="N3609" t="str">
        <f>VLOOKUP(A3609,таксономия!$1:$1048576,12,1)</f>
        <v xml:space="preserve"> Euteleostomi</v>
      </c>
      <c r="O3609" t="str">
        <f>VLOOKUP(A3609,таксономия!$1:$1048576,13,1)</f>
        <v>Mammalia</v>
      </c>
      <c r="P3609" t="str">
        <f>VLOOKUP(A3609,таксономия!$1:$1048576,14,1)</f>
        <v xml:space="preserve"> Metatheria</v>
      </c>
      <c r="Q3609" t="str">
        <f>VLOOKUP(A3609,таксономия!$1:$1048576,15,1)</f>
        <v xml:space="preserve"> Dasyuromorphia</v>
      </c>
      <c r="R3609" t="str">
        <f>VLOOKUP(A3609,таксономия!$1:$1048576,3,1)</f>
        <v xml:space="preserve"> Sarcophilus harrisii (Tasmanian devil) (Sarcophilus laniarius).</v>
      </c>
      <c r="S3609">
        <f t="shared" si="56"/>
        <v>240</v>
      </c>
    </row>
    <row r="3610" spans="1:19" x14ac:dyDescent="0.3">
      <c r="A3610" t="s">
        <v>2034</v>
      </c>
      <c r="B3610" t="s">
        <v>2035</v>
      </c>
      <c r="C3610">
        <v>587</v>
      </c>
      <c r="D3610" t="s">
        <v>34</v>
      </c>
      <c r="E3610">
        <v>172</v>
      </c>
      <c r="F3610">
        <v>202</v>
      </c>
      <c r="G3610">
        <v>24995</v>
      </c>
      <c r="H3610" t="s">
        <v>35</v>
      </c>
      <c r="I3610" t="str">
        <f>VLOOKUP(A3610,таксономия!$1:$1048576,7,1)</f>
        <v>Eukaryota</v>
      </c>
      <c r="J3610" t="str">
        <f>VLOOKUP(A3610,таксономия!$1:$1048576,8,1)</f>
        <v xml:space="preserve"> Metazoa</v>
      </c>
      <c r="K3610" t="str">
        <f>VLOOKUP(A3610,таксономия!$1:$1048576,9,1)</f>
        <v xml:space="preserve"> Chordata</v>
      </c>
      <c r="L3610" t="str">
        <f>VLOOKUP(A3610,таксономия!$1:$1048576,10,1)</f>
        <v xml:space="preserve"> Craniata</v>
      </c>
      <c r="M3610" t="str">
        <f>VLOOKUP(A3610,таксономия!$1:$1048576,11,1)</f>
        <v xml:space="preserve"> Vertebrata</v>
      </c>
      <c r="N3610" t="str">
        <f>VLOOKUP(A3610,таксономия!$1:$1048576,12,1)</f>
        <v xml:space="preserve"> Euteleostomi</v>
      </c>
      <c r="O3610" t="str">
        <f>VLOOKUP(A3610,таксономия!$1:$1048576,13,1)</f>
        <v>Mammalia</v>
      </c>
      <c r="P3610" t="str">
        <f>VLOOKUP(A3610,таксономия!$1:$1048576,14,1)</f>
        <v xml:space="preserve"> Metatheria</v>
      </c>
      <c r="Q3610" t="str">
        <f>VLOOKUP(A3610,таксономия!$1:$1048576,15,1)</f>
        <v xml:space="preserve"> Dasyuromorphia</v>
      </c>
      <c r="R3610" t="str">
        <f>VLOOKUP(A3610,таксономия!$1:$1048576,3,1)</f>
        <v xml:space="preserve"> Sarcophilus harrisii (Tasmanian devil) (Sarcophilus laniarius).</v>
      </c>
      <c r="S3610">
        <f t="shared" si="56"/>
        <v>30</v>
      </c>
    </row>
    <row r="3611" spans="1:19" x14ac:dyDescent="0.3">
      <c r="A3611" t="s">
        <v>2034</v>
      </c>
      <c r="B3611" t="s">
        <v>2035</v>
      </c>
      <c r="C3611">
        <v>587</v>
      </c>
      <c r="D3611" t="s">
        <v>12</v>
      </c>
      <c r="E3611">
        <v>211</v>
      </c>
      <c r="F3611">
        <v>289</v>
      </c>
      <c r="G3611">
        <v>2697</v>
      </c>
      <c r="H3611" t="s">
        <v>13</v>
      </c>
      <c r="I3611" t="str">
        <f>VLOOKUP(A3611,таксономия!$1:$1048576,7,1)</f>
        <v>Eukaryota</v>
      </c>
      <c r="J3611" t="str">
        <f>VLOOKUP(A3611,таксономия!$1:$1048576,8,1)</f>
        <v xml:space="preserve"> Metazoa</v>
      </c>
      <c r="K3611" t="str">
        <f>VLOOKUP(A3611,таксономия!$1:$1048576,9,1)</f>
        <v xml:space="preserve"> Chordata</v>
      </c>
      <c r="L3611" t="str">
        <f>VLOOKUP(A3611,таксономия!$1:$1048576,10,1)</f>
        <v xml:space="preserve"> Craniata</v>
      </c>
      <c r="M3611" t="str">
        <f>VLOOKUP(A3611,таксономия!$1:$1048576,11,1)</f>
        <v xml:space="preserve"> Vertebrata</v>
      </c>
      <c r="N3611" t="str">
        <f>VLOOKUP(A3611,таксономия!$1:$1048576,12,1)</f>
        <v xml:space="preserve"> Euteleostomi</v>
      </c>
      <c r="O3611" t="str">
        <f>VLOOKUP(A3611,таксономия!$1:$1048576,13,1)</f>
        <v>Mammalia</v>
      </c>
      <c r="P3611" t="str">
        <f>VLOOKUP(A3611,таксономия!$1:$1048576,14,1)</f>
        <v xml:space="preserve"> Metatheria</v>
      </c>
      <c r="Q3611" t="str">
        <f>VLOOKUP(A3611,таксономия!$1:$1048576,15,1)</f>
        <v xml:space="preserve"> Dasyuromorphia</v>
      </c>
      <c r="R3611" t="str">
        <f>VLOOKUP(A3611,таксономия!$1:$1048576,3,1)</f>
        <v xml:space="preserve"> Sarcophilus harrisii (Tasmanian devil) (Sarcophilus laniarius).</v>
      </c>
      <c r="S3611">
        <f t="shared" si="56"/>
        <v>78</v>
      </c>
    </row>
    <row r="3612" spans="1:19" x14ac:dyDescent="0.3">
      <c r="A3612" t="s">
        <v>2034</v>
      </c>
      <c r="B3612" t="s">
        <v>2035</v>
      </c>
      <c r="C3612">
        <v>587</v>
      </c>
      <c r="D3612" t="s">
        <v>16</v>
      </c>
      <c r="E3612">
        <v>347</v>
      </c>
      <c r="F3612">
        <v>581</v>
      </c>
      <c r="G3612">
        <v>22248</v>
      </c>
      <c r="H3612" t="s">
        <v>17</v>
      </c>
      <c r="I3612" t="str">
        <f>VLOOKUP(A3612,таксономия!$1:$1048576,7,1)</f>
        <v>Eukaryota</v>
      </c>
      <c r="J3612" t="str">
        <f>VLOOKUP(A3612,таксономия!$1:$1048576,8,1)</f>
        <v xml:space="preserve"> Metazoa</v>
      </c>
      <c r="K3612" t="str">
        <f>VLOOKUP(A3612,таксономия!$1:$1048576,9,1)</f>
        <v xml:space="preserve"> Chordata</v>
      </c>
      <c r="L3612" t="str">
        <f>VLOOKUP(A3612,таксономия!$1:$1048576,10,1)</f>
        <v xml:space="preserve"> Craniata</v>
      </c>
      <c r="M3612" t="str">
        <f>VLOOKUP(A3612,таксономия!$1:$1048576,11,1)</f>
        <v xml:space="preserve"> Vertebrata</v>
      </c>
      <c r="N3612" t="str">
        <f>VLOOKUP(A3612,таксономия!$1:$1048576,12,1)</f>
        <v xml:space="preserve"> Euteleostomi</v>
      </c>
      <c r="O3612" t="str">
        <f>VLOOKUP(A3612,таксономия!$1:$1048576,13,1)</f>
        <v>Mammalia</v>
      </c>
      <c r="P3612" t="str">
        <f>VLOOKUP(A3612,таксономия!$1:$1048576,14,1)</f>
        <v xml:space="preserve"> Metatheria</v>
      </c>
      <c r="Q3612" t="str">
        <f>VLOOKUP(A3612,таксономия!$1:$1048576,15,1)</f>
        <v xml:space="preserve"> Dasyuromorphia</v>
      </c>
      <c r="R3612" t="str">
        <f>VLOOKUP(A3612,таксономия!$1:$1048576,3,1)</f>
        <v xml:space="preserve"> Sarcophilus harrisii (Tasmanian devil) (Sarcophilus laniarius).</v>
      </c>
      <c r="S3612">
        <f t="shared" si="56"/>
        <v>234</v>
      </c>
    </row>
    <row r="3613" spans="1:19" x14ac:dyDescent="0.3">
      <c r="A3613" t="s">
        <v>2034</v>
      </c>
      <c r="B3613" t="s">
        <v>2035</v>
      </c>
      <c r="C3613">
        <v>587</v>
      </c>
      <c r="D3613" t="s">
        <v>250</v>
      </c>
      <c r="E3613">
        <v>128</v>
      </c>
      <c r="F3613">
        <v>163</v>
      </c>
      <c r="G3613">
        <v>1772</v>
      </c>
      <c r="H3613" t="s">
        <v>251</v>
      </c>
      <c r="I3613" t="str">
        <f>VLOOKUP(A3613,таксономия!$1:$1048576,7,1)</f>
        <v>Eukaryota</v>
      </c>
      <c r="J3613" t="str">
        <f>VLOOKUP(A3613,таксономия!$1:$1048576,8,1)</f>
        <v xml:space="preserve"> Metazoa</v>
      </c>
      <c r="K3613" t="str">
        <f>VLOOKUP(A3613,таксономия!$1:$1048576,9,1)</f>
        <v xml:space="preserve"> Chordata</v>
      </c>
      <c r="L3613" t="str">
        <f>VLOOKUP(A3613,таксономия!$1:$1048576,10,1)</f>
        <v xml:space="preserve"> Craniata</v>
      </c>
      <c r="M3613" t="str">
        <f>VLOOKUP(A3613,таксономия!$1:$1048576,11,1)</f>
        <v xml:space="preserve"> Vertebrata</v>
      </c>
      <c r="N3613" t="str">
        <f>VLOOKUP(A3613,таксономия!$1:$1048576,12,1)</f>
        <v xml:space="preserve"> Euteleostomi</v>
      </c>
      <c r="O3613" t="str">
        <f>VLOOKUP(A3613,таксономия!$1:$1048576,13,1)</f>
        <v>Mammalia</v>
      </c>
      <c r="P3613" t="str">
        <f>VLOOKUP(A3613,таксономия!$1:$1048576,14,1)</f>
        <v xml:space="preserve"> Metatheria</v>
      </c>
      <c r="Q3613" t="str">
        <f>VLOOKUP(A3613,таксономия!$1:$1048576,15,1)</f>
        <v xml:space="preserve"> Dasyuromorphia</v>
      </c>
      <c r="R3613" t="str">
        <f>VLOOKUP(A3613,таксономия!$1:$1048576,3,1)</f>
        <v xml:space="preserve"> Sarcophilus harrisii (Tasmanian devil) (Sarcophilus laniarius).</v>
      </c>
      <c r="S3613">
        <f t="shared" si="56"/>
        <v>35</v>
      </c>
    </row>
    <row r="3614" spans="1:19" x14ac:dyDescent="0.3">
      <c r="A3614" t="s">
        <v>2034</v>
      </c>
      <c r="B3614" t="s">
        <v>2035</v>
      </c>
      <c r="C3614">
        <v>587</v>
      </c>
      <c r="D3614" t="s">
        <v>36</v>
      </c>
      <c r="E3614">
        <v>41</v>
      </c>
      <c r="F3614">
        <v>82</v>
      </c>
      <c r="G3614">
        <v>1582</v>
      </c>
      <c r="H3614" t="s">
        <v>37</v>
      </c>
      <c r="I3614" t="str">
        <f>VLOOKUP(A3614,таксономия!$1:$1048576,7,1)</f>
        <v>Eukaryota</v>
      </c>
      <c r="J3614" t="str">
        <f>VLOOKUP(A3614,таксономия!$1:$1048576,8,1)</f>
        <v xml:space="preserve"> Metazoa</v>
      </c>
      <c r="K3614" t="str">
        <f>VLOOKUP(A3614,таксономия!$1:$1048576,9,1)</f>
        <v xml:space="preserve"> Chordata</v>
      </c>
      <c r="L3614" t="str">
        <f>VLOOKUP(A3614,таксономия!$1:$1048576,10,1)</f>
        <v xml:space="preserve"> Craniata</v>
      </c>
      <c r="M3614" t="str">
        <f>VLOOKUP(A3614,таксономия!$1:$1048576,11,1)</f>
        <v xml:space="preserve"> Vertebrata</v>
      </c>
      <c r="N3614" t="str">
        <f>VLOOKUP(A3614,таксономия!$1:$1048576,12,1)</f>
        <v xml:space="preserve"> Euteleostomi</v>
      </c>
      <c r="O3614" t="str">
        <f>VLOOKUP(A3614,таксономия!$1:$1048576,13,1)</f>
        <v>Mammalia</v>
      </c>
      <c r="P3614" t="str">
        <f>VLOOKUP(A3614,таксономия!$1:$1048576,14,1)</f>
        <v xml:space="preserve"> Metatheria</v>
      </c>
      <c r="Q3614" t="str">
        <f>VLOOKUP(A3614,таксономия!$1:$1048576,15,1)</f>
        <v xml:space="preserve"> Dasyuromorphia</v>
      </c>
      <c r="R3614" t="str">
        <f>VLOOKUP(A3614,таксономия!$1:$1048576,3,1)</f>
        <v xml:space="preserve"> Sarcophilus harrisii (Tasmanian devil) (Sarcophilus laniarius).</v>
      </c>
      <c r="S3614">
        <f t="shared" si="56"/>
        <v>41</v>
      </c>
    </row>
    <row r="3615" spans="1:19" x14ac:dyDescent="0.3">
      <c r="A3615" t="s">
        <v>2036</v>
      </c>
      <c r="B3615" t="s">
        <v>2037</v>
      </c>
      <c r="C3615">
        <v>598</v>
      </c>
      <c r="D3615" t="s">
        <v>34</v>
      </c>
      <c r="E3615">
        <v>178</v>
      </c>
      <c r="F3615">
        <v>208</v>
      </c>
      <c r="G3615">
        <v>24995</v>
      </c>
      <c r="H3615" t="s">
        <v>35</v>
      </c>
      <c r="I3615" t="str">
        <f>VLOOKUP(A3615,таксономия!$1:$1048576,7,1)</f>
        <v>Eukaryota</v>
      </c>
      <c r="J3615" t="str">
        <f>VLOOKUP(A3615,таксономия!$1:$1048576,8,1)</f>
        <v xml:space="preserve"> Metazoa</v>
      </c>
      <c r="K3615" t="str">
        <f>VLOOKUP(A3615,таксономия!$1:$1048576,9,1)</f>
        <v xml:space="preserve"> Chordata</v>
      </c>
      <c r="L3615" t="str">
        <f>VLOOKUP(A3615,таксономия!$1:$1048576,10,1)</f>
        <v xml:space="preserve"> Craniata</v>
      </c>
      <c r="M3615" t="str">
        <f>VLOOKUP(A3615,таксономия!$1:$1048576,11,1)</f>
        <v xml:space="preserve"> Vertebrata</v>
      </c>
      <c r="N3615" t="str">
        <f>VLOOKUP(A3615,таксономия!$1:$1048576,12,1)</f>
        <v xml:space="preserve"> Euteleostomi</v>
      </c>
      <c r="O3615" t="str">
        <f>VLOOKUP(A3615,таксономия!$1:$1048576,13,1)</f>
        <v>Mammalia</v>
      </c>
      <c r="P3615" t="str">
        <f>VLOOKUP(A3615,таксономия!$1:$1048576,14,1)</f>
        <v xml:space="preserve"> Metatheria</v>
      </c>
      <c r="Q3615" t="str">
        <f>VLOOKUP(A3615,таксономия!$1:$1048576,15,1)</f>
        <v xml:space="preserve"> Dasyuromorphia</v>
      </c>
      <c r="R3615" t="str">
        <f>VLOOKUP(A3615,таксономия!$1:$1048576,3,1)</f>
        <v xml:space="preserve"> Sarcophilus harrisii (Tasmanian devil) (Sarcophilus laniarius).</v>
      </c>
      <c r="S3615">
        <f t="shared" si="56"/>
        <v>30</v>
      </c>
    </row>
    <row r="3616" spans="1:19" x14ac:dyDescent="0.3">
      <c r="A3616" t="s">
        <v>2036</v>
      </c>
      <c r="B3616" t="s">
        <v>2037</v>
      </c>
      <c r="C3616">
        <v>598</v>
      </c>
      <c r="D3616" t="s">
        <v>12</v>
      </c>
      <c r="E3616">
        <v>217</v>
      </c>
      <c r="F3616">
        <v>295</v>
      </c>
      <c r="G3616">
        <v>2697</v>
      </c>
      <c r="H3616" t="s">
        <v>13</v>
      </c>
      <c r="I3616" t="str">
        <f>VLOOKUP(A3616,таксономия!$1:$1048576,7,1)</f>
        <v>Eukaryota</v>
      </c>
      <c r="J3616" t="str">
        <f>VLOOKUP(A3616,таксономия!$1:$1048576,8,1)</f>
        <v xml:space="preserve"> Metazoa</v>
      </c>
      <c r="K3616" t="str">
        <f>VLOOKUP(A3616,таксономия!$1:$1048576,9,1)</f>
        <v xml:space="preserve"> Chordata</v>
      </c>
      <c r="L3616" t="str">
        <f>VLOOKUP(A3616,таксономия!$1:$1048576,10,1)</f>
        <v xml:space="preserve"> Craniata</v>
      </c>
      <c r="M3616" t="str">
        <f>VLOOKUP(A3616,таксономия!$1:$1048576,11,1)</f>
        <v xml:space="preserve"> Vertebrata</v>
      </c>
      <c r="N3616" t="str">
        <f>VLOOKUP(A3616,таксономия!$1:$1048576,12,1)</f>
        <v xml:space="preserve"> Euteleostomi</v>
      </c>
      <c r="O3616" t="str">
        <f>VLOOKUP(A3616,таксономия!$1:$1048576,13,1)</f>
        <v>Mammalia</v>
      </c>
      <c r="P3616" t="str">
        <f>VLOOKUP(A3616,таксономия!$1:$1048576,14,1)</f>
        <v xml:space="preserve"> Metatheria</v>
      </c>
      <c r="Q3616" t="str">
        <f>VLOOKUP(A3616,таксономия!$1:$1048576,15,1)</f>
        <v xml:space="preserve"> Dasyuromorphia</v>
      </c>
      <c r="R3616" t="str">
        <f>VLOOKUP(A3616,таксономия!$1:$1048576,3,1)</f>
        <v xml:space="preserve"> Sarcophilus harrisii (Tasmanian devil) (Sarcophilus laniarius).</v>
      </c>
      <c r="S3616">
        <f t="shared" si="56"/>
        <v>78</v>
      </c>
    </row>
    <row r="3617" spans="1:19" x14ac:dyDescent="0.3">
      <c r="A3617" t="s">
        <v>2036</v>
      </c>
      <c r="B3617" t="s">
        <v>2037</v>
      </c>
      <c r="C3617">
        <v>598</v>
      </c>
      <c r="D3617" t="s">
        <v>16</v>
      </c>
      <c r="E3617">
        <v>353</v>
      </c>
      <c r="F3617">
        <v>592</v>
      </c>
      <c r="G3617">
        <v>22248</v>
      </c>
      <c r="H3617" t="s">
        <v>17</v>
      </c>
      <c r="I3617" t="str">
        <f>VLOOKUP(A3617,таксономия!$1:$1048576,7,1)</f>
        <v>Eukaryota</v>
      </c>
      <c r="J3617" t="str">
        <f>VLOOKUP(A3617,таксономия!$1:$1048576,8,1)</f>
        <v xml:space="preserve"> Metazoa</v>
      </c>
      <c r="K3617" t="str">
        <f>VLOOKUP(A3617,таксономия!$1:$1048576,9,1)</f>
        <v xml:space="preserve"> Chordata</v>
      </c>
      <c r="L3617" t="str">
        <f>VLOOKUP(A3617,таксономия!$1:$1048576,10,1)</f>
        <v xml:space="preserve"> Craniata</v>
      </c>
      <c r="M3617" t="str">
        <f>VLOOKUP(A3617,таксономия!$1:$1048576,11,1)</f>
        <v xml:space="preserve"> Vertebrata</v>
      </c>
      <c r="N3617" t="str">
        <f>VLOOKUP(A3617,таксономия!$1:$1048576,12,1)</f>
        <v xml:space="preserve"> Euteleostomi</v>
      </c>
      <c r="O3617" t="str">
        <f>VLOOKUP(A3617,таксономия!$1:$1048576,13,1)</f>
        <v>Mammalia</v>
      </c>
      <c r="P3617" t="str">
        <f>VLOOKUP(A3617,таксономия!$1:$1048576,14,1)</f>
        <v xml:space="preserve"> Metatheria</v>
      </c>
      <c r="Q3617" t="str">
        <f>VLOOKUP(A3617,таксономия!$1:$1048576,15,1)</f>
        <v xml:space="preserve"> Dasyuromorphia</v>
      </c>
      <c r="R3617" t="str">
        <f>VLOOKUP(A3617,таксономия!$1:$1048576,3,1)</f>
        <v xml:space="preserve"> Sarcophilus harrisii (Tasmanian devil) (Sarcophilus laniarius).</v>
      </c>
      <c r="S3617">
        <f t="shared" si="56"/>
        <v>239</v>
      </c>
    </row>
    <row r="3618" spans="1:19" x14ac:dyDescent="0.3">
      <c r="A3618" t="s">
        <v>2036</v>
      </c>
      <c r="B3618" t="s">
        <v>2037</v>
      </c>
      <c r="C3618">
        <v>598</v>
      </c>
      <c r="D3618" t="s">
        <v>250</v>
      </c>
      <c r="E3618">
        <v>134</v>
      </c>
      <c r="F3618">
        <v>169</v>
      </c>
      <c r="G3618">
        <v>1772</v>
      </c>
      <c r="H3618" t="s">
        <v>251</v>
      </c>
      <c r="I3618" t="str">
        <f>VLOOKUP(A3618,таксономия!$1:$1048576,7,1)</f>
        <v>Eukaryota</v>
      </c>
      <c r="J3618" t="str">
        <f>VLOOKUP(A3618,таксономия!$1:$1048576,8,1)</f>
        <v xml:space="preserve"> Metazoa</v>
      </c>
      <c r="K3618" t="str">
        <f>VLOOKUP(A3618,таксономия!$1:$1048576,9,1)</f>
        <v xml:space="preserve"> Chordata</v>
      </c>
      <c r="L3618" t="str">
        <f>VLOOKUP(A3618,таксономия!$1:$1048576,10,1)</f>
        <v xml:space="preserve"> Craniata</v>
      </c>
      <c r="M3618" t="str">
        <f>VLOOKUP(A3618,таксономия!$1:$1048576,11,1)</f>
        <v xml:space="preserve"> Vertebrata</v>
      </c>
      <c r="N3618" t="str">
        <f>VLOOKUP(A3618,таксономия!$1:$1048576,12,1)</f>
        <v xml:space="preserve"> Euteleostomi</v>
      </c>
      <c r="O3618" t="str">
        <f>VLOOKUP(A3618,таксономия!$1:$1048576,13,1)</f>
        <v>Mammalia</v>
      </c>
      <c r="P3618" t="str">
        <f>VLOOKUP(A3618,таксономия!$1:$1048576,14,1)</f>
        <v xml:space="preserve"> Metatheria</v>
      </c>
      <c r="Q3618" t="str">
        <f>VLOOKUP(A3618,таксономия!$1:$1048576,15,1)</f>
        <v xml:space="preserve"> Dasyuromorphia</v>
      </c>
      <c r="R3618" t="str">
        <f>VLOOKUP(A3618,таксономия!$1:$1048576,3,1)</f>
        <v xml:space="preserve"> Sarcophilus harrisii (Tasmanian devil) (Sarcophilus laniarius).</v>
      </c>
      <c r="S3618">
        <f t="shared" si="56"/>
        <v>35</v>
      </c>
    </row>
    <row r="3619" spans="1:19" x14ac:dyDescent="0.3">
      <c r="A3619" t="s">
        <v>2036</v>
      </c>
      <c r="B3619" t="s">
        <v>2037</v>
      </c>
      <c r="C3619">
        <v>598</v>
      </c>
      <c r="D3619" t="s">
        <v>36</v>
      </c>
      <c r="E3619">
        <v>47</v>
      </c>
      <c r="F3619">
        <v>88</v>
      </c>
      <c r="G3619">
        <v>1582</v>
      </c>
      <c r="H3619" t="s">
        <v>37</v>
      </c>
      <c r="I3619" t="str">
        <f>VLOOKUP(A3619,таксономия!$1:$1048576,7,1)</f>
        <v>Eukaryota</v>
      </c>
      <c r="J3619" t="str">
        <f>VLOOKUP(A3619,таксономия!$1:$1048576,8,1)</f>
        <v xml:space="preserve"> Metazoa</v>
      </c>
      <c r="K3619" t="str">
        <f>VLOOKUP(A3619,таксономия!$1:$1048576,9,1)</f>
        <v xml:space="preserve"> Chordata</v>
      </c>
      <c r="L3619" t="str">
        <f>VLOOKUP(A3619,таксономия!$1:$1048576,10,1)</f>
        <v xml:space="preserve"> Craniata</v>
      </c>
      <c r="M3619" t="str">
        <f>VLOOKUP(A3619,таксономия!$1:$1048576,11,1)</f>
        <v xml:space="preserve"> Vertebrata</v>
      </c>
      <c r="N3619" t="str">
        <f>VLOOKUP(A3619,таксономия!$1:$1048576,12,1)</f>
        <v xml:space="preserve"> Euteleostomi</v>
      </c>
      <c r="O3619" t="str">
        <f>VLOOKUP(A3619,таксономия!$1:$1048576,13,1)</f>
        <v>Mammalia</v>
      </c>
      <c r="P3619" t="str">
        <f>VLOOKUP(A3619,таксономия!$1:$1048576,14,1)</f>
        <v xml:space="preserve"> Metatheria</v>
      </c>
      <c r="Q3619" t="str">
        <f>VLOOKUP(A3619,таксономия!$1:$1048576,15,1)</f>
        <v xml:space="preserve"> Dasyuromorphia</v>
      </c>
      <c r="R3619" t="str">
        <f>VLOOKUP(A3619,таксономия!$1:$1048576,3,1)</f>
        <v xml:space="preserve"> Sarcophilus harrisii (Tasmanian devil) (Sarcophilus laniarius).</v>
      </c>
      <c r="S3619">
        <f t="shared" si="56"/>
        <v>41</v>
      </c>
    </row>
    <row r="3620" spans="1:19" x14ac:dyDescent="0.3">
      <c r="A3620" t="s">
        <v>2038</v>
      </c>
      <c r="B3620" t="s">
        <v>2039</v>
      </c>
      <c r="C3620">
        <v>761</v>
      </c>
      <c r="D3620" t="s">
        <v>12</v>
      </c>
      <c r="E3620">
        <v>128</v>
      </c>
      <c r="F3620">
        <v>206</v>
      </c>
      <c r="G3620">
        <v>2697</v>
      </c>
      <c r="H3620" t="s">
        <v>13</v>
      </c>
      <c r="I3620" t="str">
        <f>VLOOKUP(A3620,таксономия!$1:$1048576,7,1)</f>
        <v>Eukaryota</v>
      </c>
      <c r="J3620" t="str">
        <f>VLOOKUP(A3620,таксономия!$1:$1048576,8,1)</f>
        <v xml:space="preserve"> Metazoa</v>
      </c>
      <c r="K3620" t="str">
        <f>VLOOKUP(A3620,таксономия!$1:$1048576,9,1)</f>
        <v xml:space="preserve"> Chordata</v>
      </c>
      <c r="L3620" t="str">
        <f>VLOOKUP(A3620,таксономия!$1:$1048576,10,1)</f>
        <v xml:space="preserve"> Craniata</v>
      </c>
      <c r="M3620" t="str">
        <f>VLOOKUP(A3620,таксономия!$1:$1048576,11,1)</f>
        <v xml:space="preserve"> Vertebrata</v>
      </c>
      <c r="N3620" t="str">
        <f>VLOOKUP(A3620,таксономия!$1:$1048576,12,1)</f>
        <v xml:space="preserve"> Euteleostomi</v>
      </c>
      <c r="O3620" t="str">
        <f>VLOOKUP(A3620,таксономия!$1:$1048576,13,1)</f>
        <v>Mammalia</v>
      </c>
      <c r="P3620" t="str">
        <f>VLOOKUP(A3620,таксономия!$1:$1048576,14,1)</f>
        <v xml:space="preserve"> Metatheria</v>
      </c>
      <c r="Q3620" t="str">
        <f>VLOOKUP(A3620,таксономия!$1:$1048576,15,1)</f>
        <v xml:space="preserve"> Dasyuromorphia</v>
      </c>
      <c r="R3620" t="str">
        <f>VLOOKUP(A3620,таксономия!$1:$1048576,3,1)</f>
        <v xml:space="preserve"> Sarcophilus harrisii (Tasmanian devil) (Sarcophilus laniarius).</v>
      </c>
      <c r="S3620">
        <f t="shared" si="56"/>
        <v>78</v>
      </c>
    </row>
    <row r="3621" spans="1:19" x14ac:dyDescent="0.3">
      <c r="A3621" t="s">
        <v>2038</v>
      </c>
      <c r="B3621" t="s">
        <v>2039</v>
      </c>
      <c r="C3621">
        <v>761</v>
      </c>
      <c r="D3621" t="s">
        <v>12</v>
      </c>
      <c r="E3621">
        <v>212</v>
      </c>
      <c r="F3621">
        <v>289</v>
      </c>
      <c r="G3621">
        <v>2697</v>
      </c>
      <c r="H3621" t="s">
        <v>13</v>
      </c>
      <c r="I3621" t="str">
        <f>VLOOKUP(A3621,таксономия!$1:$1048576,7,1)</f>
        <v>Eukaryota</v>
      </c>
      <c r="J3621" t="str">
        <f>VLOOKUP(A3621,таксономия!$1:$1048576,8,1)</f>
        <v xml:space="preserve"> Metazoa</v>
      </c>
      <c r="K3621" t="str">
        <f>VLOOKUP(A3621,таксономия!$1:$1048576,9,1)</f>
        <v xml:space="preserve"> Chordata</v>
      </c>
      <c r="L3621" t="str">
        <f>VLOOKUP(A3621,таксономия!$1:$1048576,10,1)</f>
        <v xml:space="preserve"> Craniata</v>
      </c>
      <c r="M3621" t="str">
        <f>VLOOKUP(A3621,таксономия!$1:$1048576,11,1)</f>
        <v xml:space="preserve"> Vertebrata</v>
      </c>
      <c r="N3621" t="str">
        <f>VLOOKUP(A3621,таксономия!$1:$1048576,12,1)</f>
        <v xml:space="preserve"> Euteleostomi</v>
      </c>
      <c r="O3621" t="str">
        <f>VLOOKUP(A3621,таксономия!$1:$1048576,13,1)</f>
        <v>Mammalia</v>
      </c>
      <c r="P3621" t="str">
        <f>VLOOKUP(A3621,таксономия!$1:$1048576,14,1)</f>
        <v xml:space="preserve"> Metatheria</v>
      </c>
      <c r="Q3621" t="str">
        <f>VLOOKUP(A3621,таксономия!$1:$1048576,15,1)</f>
        <v xml:space="preserve"> Dasyuromorphia</v>
      </c>
      <c r="R3621" t="str">
        <f>VLOOKUP(A3621,таксономия!$1:$1048576,3,1)</f>
        <v xml:space="preserve"> Sarcophilus harrisii (Tasmanian devil) (Sarcophilus laniarius).</v>
      </c>
      <c r="S3621">
        <f t="shared" si="56"/>
        <v>77</v>
      </c>
    </row>
    <row r="3622" spans="1:19" x14ac:dyDescent="0.3">
      <c r="A3622" t="s">
        <v>2038</v>
      </c>
      <c r="B3622" t="s">
        <v>2039</v>
      </c>
      <c r="C3622">
        <v>761</v>
      </c>
      <c r="D3622" t="s">
        <v>12</v>
      </c>
      <c r="E3622">
        <v>306</v>
      </c>
      <c r="F3622">
        <v>384</v>
      </c>
      <c r="G3622">
        <v>2697</v>
      </c>
      <c r="H3622" t="s">
        <v>13</v>
      </c>
      <c r="I3622" t="str">
        <f>VLOOKUP(A3622,таксономия!$1:$1048576,7,1)</f>
        <v>Eukaryota</v>
      </c>
      <c r="J3622" t="str">
        <f>VLOOKUP(A3622,таксономия!$1:$1048576,8,1)</f>
        <v xml:space="preserve"> Metazoa</v>
      </c>
      <c r="K3622" t="str">
        <f>VLOOKUP(A3622,таксономия!$1:$1048576,9,1)</f>
        <v xml:space="preserve"> Chordata</v>
      </c>
      <c r="L3622" t="str">
        <f>VLOOKUP(A3622,таксономия!$1:$1048576,10,1)</f>
        <v xml:space="preserve"> Craniata</v>
      </c>
      <c r="M3622" t="str">
        <f>VLOOKUP(A3622,таксономия!$1:$1048576,11,1)</f>
        <v xml:space="preserve"> Vertebrata</v>
      </c>
      <c r="N3622" t="str">
        <f>VLOOKUP(A3622,таксономия!$1:$1048576,12,1)</f>
        <v xml:space="preserve"> Euteleostomi</v>
      </c>
      <c r="O3622" t="str">
        <f>VLOOKUP(A3622,таксономия!$1:$1048576,13,1)</f>
        <v>Mammalia</v>
      </c>
      <c r="P3622" t="str">
        <f>VLOOKUP(A3622,таксономия!$1:$1048576,14,1)</f>
        <v xml:space="preserve"> Metatheria</v>
      </c>
      <c r="Q3622" t="str">
        <f>VLOOKUP(A3622,таксономия!$1:$1048576,15,1)</f>
        <v xml:space="preserve"> Dasyuromorphia</v>
      </c>
      <c r="R3622" t="str">
        <f>VLOOKUP(A3622,таксономия!$1:$1048576,3,1)</f>
        <v xml:space="preserve"> Sarcophilus harrisii (Tasmanian devil) (Sarcophilus laniarius).</v>
      </c>
      <c r="S3622">
        <f t="shared" si="56"/>
        <v>78</v>
      </c>
    </row>
    <row r="3623" spans="1:19" x14ac:dyDescent="0.3">
      <c r="A3623" t="s">
        <v>2038</v>
      </c>
      <c r="B3623" t="s">
        <v>2039</v>
      </c>
      <c r="C3623">
        <v>761</v>
      </c>
      <c r="D3623" t="s">
        <v>12</v>
      </c>
      <c r="E3623">
        <v>394</v>
      </c>
      <c r="F3623">
        <v>472</v>
      </c>
      <c r="G3623">
        <v>2697</v>
      </c>
      <c r="H3623" t="s">
        <v>13</v>
      </c>
      <c r="I3623" t="str">
        <f>VLOOKUP(A3623,таксономия!$1:$1048576,7,1)</f>
        <v>Eukaryota</v>
      </c>
      <c r="J3623" t="str">
        <f>VLOOKUP(A3623,таксономия!$1:$1048576,8,1)</f>
        <v xml:space="preserve"> Metazoa</v>
      </c>
      <c r="K3623" t="str">
        <f>VLOOKUP(A3623,таксономия!$1:$1048576,9,1)</f>
        <v xml:space="preserve"> Chordata</v>
      </c>
      <c r="L3623" t="str">
        <f>VLOOKUP(A3623,таксономия!$1:$1048576,10,1)</f>
        <v xml:space="preserve"> Craniata</v>
      </c>
      <c r="M3623" t="str">
        <f>VLOOKUP(A3623,таксономия!$1:$1048576,11,1)</f>
        <v xml:space="preserve"> Vertebrata</v>
      </c>
      <c r="N3623" t="str">
        <f>VLOOKUP(A3623,таксономия!$1:$1048576,12,1)</f>
        <v xml:space="preserve"> Euteleostomi</v>
      </c>
      <c r="O3623" t="str">
        <f>VLOOKUP(A3623,таксономия!$1:$1048576,13,1)</f>
        <v>Mammalia</v>
      </c>
      <c r="P3623" t="str">
        <f>VLOOKUP(A3623,таксономия!$1:$1048576,14,1)</f>
        <v xml:space="preserve"> Metatheria</v>
      </c>
      <c r="Q3623" t="str">
        <f>VLOOKUP(A3623,таксономия!$1:$1048576,15,1)</f>
        <v xml:space="preserve"> Dasyuromorphia</v>
      </c>
      <c r="R3623" t="str">
        <f>VLOOKUP(A3623,таксономия!$1:$1048576,3,1)</f>
        <v xml:space="preserve"> Sarcophilus harrisii (Tasmanian devil) (Sarcophilus laniarius).</v>
      </c>
      <c r="S3623">
        <f t="shared" si="56"/>
        <v>78</v>
      </c>
    </row>
    <row r="3624" spans="1:19" x14ac:dyDescent="0.3">
      <c r="A3624" t="s">
        <v>2038</v>
      </c>
      <c r="B3624" t="s">
        <v>2039</v>
      </c>
      <c r="C3624">
        <v>761</v>
      </c>
      <c r="D3624" t="s">
        <v>44</v>
      </c>
      <c r="E3624">
        <v>39</v>
      </c>
      <c r="F3624">
        <v>124</v>
      </c>
      <c r="G3624">
        <v>2217</v>
      </c>
      <c r="H3624" t="s">
        <v>45</v>
      </c>
      <c r="I3624" t="str">
        <f>VLOOKUP(A3624,таксономия!$1:$1048576,7,1)</f>
        <v>Eukaryota</v>
      </c>
      <c r="J3624" t="str">
        <f>VLOOKUP(A3624,таксономия!$1:$1048576,8,1)</f>
        <v xml:space="preserve"> Metazoa</v>
      </c>
      <c r="K3624" t="str">
        <f>VLOOKUP(A3624,таксономия!$1:$1048576,9,1)</f>
        <v xml:space="preserve"> Chordata</v>
      </c>
      <c r="L3624" t="str">
        <f>VLOOKUP(A3624,таксономия!$1:$1048576,10,1)</f>
        <v xml:space="preserve"> Craniata</v>
      </c>
      <c r="M3624" t="str">
        <f>VLOOKUP(A3624,таксономия!$1:$1048576,11,1)</f>
        <v xml:space="preserve"> Vertebrata</v>
      </c>
      <c r="N3624" t="str">
        <f>VLOOKUP(A3624,таксономия!$1:$1048576,12,1)</f>
        <v xml:space="preserve"> Euteleostomi</v>
      </c>
      <c r="O3624" t="str">
        <f>VLOOKUP(A3624,таксономия!$1:$1048576,13,1)</f>
        <v>Mammalia</v>
      </c>
      <c r="P3624" t="str">
        <f>VLOOKUP(A3624,таксономия!$1:$1048576,14,1)</f>
        <v xml:space="preserve"> Metatheria</v>
      </c>
      <c r="Q3624" t="str">
        <f>VLOOKUP(A3624,таксономия!$1:$1048576,15,1)</f>
        <v xml:space="preserve"> Dasyuromorphia</v>
      </c>
      <c r="R3624" t="str">
        <f>VLOOKUP(A3624,таксономия!$1:$1048576,3,1)</f>
        <v xml:space="preserve"> Sarcophilus harrisii (Tasmanian devil) (Sarcophilus laniarius).</v>
      </c>
      <c r="S3624">
        <f t="shared" si="56"/>
        <v>85</v>
      </c>
    </row>
    <row r="3625" spans="1:19" x14ac:dyDescent="0.3">
      <c r="A3625" t="s">
        <v>2038</v>
      </c>
      <c r="B3625" t="s">
        <v>2039</v>
      </c>
      <c r="C3625">
        <v>761</v>
      </c>
      <c r="D3625" t="s">
        <v>16</v>
      </c>
      <c r="E3625">
        <v>498</v>
      </c>
      <c r="F3625">
        <v>721</v>
      </c>
      <c r="G3625">
        <v>22248</v>
      </c>
      <c r="H3625" t="s">
        <v>17</v>
      </c>
      <c r="I3625" t="str">
        <f>VLOOKUP(A3625,таксономия!$1:$1048576,7,1)</f>
        <v>Eukaryota</v>
      </c>
      <c r="J3625" t="str">
        <f>VLOOKUP(A3625,таксономия!$1:$1048576,8,1)</f>
        <v xml:space="preserve"> Metazoa</v>
      </c>
      <c r="K3625" t="str">
        <f>VLOOKUP(A3625,таксономия!$1:$1048576,9,1)</f>
        <v xml:space="preserve"> Chordata</v>
      </c>
      <c r="L3625" t="str">
        <f>VLOOKUP(A3625,таксономия!$1:$1048576,10,1)</f>
        <v xml:space="preserve"> Craniata</v>
      </c>
      <c r="M3625" t="str">
        <f>VLOOKUP(A3625,таксономия!$1:$1048576,11,1)</f>
        <v xml:space="preserve"> Vertebrata</v>
      </c>
      <c r="N3625" t="str">
        <f>VLOOKUP(A3625,таксономия!$1:$1048576,12,1)</f>
        <v xml:space="preserve"> Euteleostomi</v>
      </c>
      <c r="O3625" t="str">
        <f>VLOOKUP(A3625,таксономия!$1:$1048576,13,1)</f>
        <v>Mammalia</v>
      </c>
      <c r="P3625" t="str">
        <f>VLOOKUP(A3625,таксономия!$1:$1048576,14,1)</f>
        <v xml:space="preserve"> Metatheria</v>
      </c>
      <c r="Q3625" t="str">
        <f>VLOOKUP(A3625,таксономия!$1:$1048576,15,1)</f>
        <v xml:space="preserve"> Dasyuromorphia</v>
      </c>
      <c r="R3625" t="str">
        <f>VLOOKUP(A3625,таксономия!$1:$1048576,3,1)</f>
        <v xml:space="preserve"> Sarcophilus harrisii (Tasmanian devil) (Sarcophilus laniarius).</v>
      </c>
      <c r="S3625">
        <f t="shared" si="56"/>
        <v>223</v>
      </c>
    </row>
    <row r="3626" spans="1:19" x14ac:dyDescent="0.3">
      <c r="A3626" t="s">
        <v>2040</v>
      </c>
      <c r="B3626" t="s">
        <v>2041</v>
      </c>
      <c r="C3626">
        <v>542</v>
      </c>
      <c r="D3626" t="s">
        <v>12</v>
      </c>
      <c r="E3626">
        <v>23</v>
      </c>
      <c r="F3626">
        <v>99</v>
      </c>
      <c r="G3626">
        <v>2697</v>
      </c>
      <c r="H3626" t="s">
        <v>13</v>
      </c>
      <c r="I3626" t="str">
        <f>VLOOKUP(A3626,таксономия!$1:$1048576,7,1)</f>
        <v>Eukaryota</v>
      </c>
      <c r="J3626" t="str">
        <f>VLOOKUP(A3626,таксономия!$1:$1048576,8,1)</f>
        <v xml:space="preserve"> Metazoa</v>
      </c>
      <c r="K3626" t="str">
        <f>VLOOKUP(A3626,таксономия!$1:$1048576,9,1)</f>
        <v xml:space="preserve"> Chordata</v>
      </c>
      <c r="L3626" t="str">
        <f>VLOOKUP(A3626,таксономия!$1:$1048576,10,1)</f>
        <v xml:space="preserve"> Craniata</v>
      </c>
      <c r="M3626" t="str">
        <f>VLOOKUP(A3626,таксономия!$1:$1048576,11,1)</f>
        <v xml:space="preserve"> Vertebrata</v>
      </c>
      <c r="N3626" t="str">
        <f>VLOOKUP(A3626,таксономия!$1:$1048576,12,1)</f>
        <v xml:space="preserve"> Euteleostomi</v>
      </c>
      <c r="O3626" t="str">
        <f>VLOOKUP(A3626,таксономия!$1:$1048576,13,1)</f>
        <v>Mammalia</v>
      </c>
      <c r="P3626" t="str">
        <f>VLOOKUP(A3626,таксономия!$1:$1048576,14,1)</f>
        <v xml:space="preserve"> Metatheria</v>
      </c>
      <c r="Q3626" t="str">
        <f>VLOOKUP(A3626,таксономия!$1:$1048576,15,1)</f>
        <v xml:space="preserve"> Dasyuromorphia</v>
      </c>
      <c r="R3626" t="str">
        <f>VLOOKUP(A3626,таксономия!$1:$1048576,3,1)</f>
        <v xml:space="preserve"> Sarcophilus harrisii (Tasmanian devil) (Sarcophilus laniarius).</v>
      </c>
      <c r="S3626">
        <f t="shared" si="56"/>
        <v>76</v>
      </c>
    </row>
    <row r="3627" spans="1:19" x14ac:dyDescent="0.3">
      <c r="A3627" t="s">
        <v>2040</v>
      </c>
      <c r="B3627" t="s">
        <v>2041</v>
      </c>
      <c r="C3627">
        <v>542</v>
      </c>
      <c r="D3627" t="s">
        <v>12</v>
      </c>
      <c r="E3627">
        <v>124</v>
      </c>
      <c r="F3627">
        <v>203</v>
      </c>
      <c r="G3627">
        <v>2697</v>
      </c>
      <c r="H3627" t="s">
        <v>13</v>
      </c>
      <c r="I3627" t="str">
        <f>VLOOKUP(A3627,таксономия!$1:$1048576,7,1)</f>
        <v>Eukaryota</v>
      </c>
      <c r="J3627" t="str">
        <f>VLOOKUP(A3627,таксономия!$1:$1048576,8,1)</f>
        <v xml:space="preserve"> Metazoa</v>
      </c>
      <c r="K3627" t="str">
        <f>VLOOKUP(A3627,таксономия!$1:$1048576,9,1)</f>
        <v xml:space="preserve"> Chordata</v>
      </c>
      <c r="L3627" t="str">
        <f>VLOOKUP(A3627,таксономия!$1:$1048576,10,1)</f>
        <v xml:space="preserve"> Craniata</v>
      </c>
      <c r="M3627" t="str">
        <f>VLOOKUP(A3627,таксономия!$1:$1048576,11,1)</f>
        <v xml:space="preserve"> Vertebrata</v>
      </c>
      <c r="N3627" t="str">
        <f>VLOOKUP(A3627,таксономия!$1:$1048576,12,1)</f>
        <v xml:space="preserve"> Euteleostomi</v>
      </c>
      <c r="O3627" t="str">
        <f>VLOOKUP(A3627,таксономия!$1:$1048576,13,1)</f>
        <v>Mammalia</v>
      </c>
      <c r="P3627" t="str">
        <f>VLOOKUP(A3627,таксономия!$1:$1048576,14,1)</f>
        <v xml:space="preserve"> Metatheria</v>
      </c>
      <c r="Q3627" t="str">
        <f>VLOOKUP(A3627,таксономия!$1:$1048576,15,1)</f>
        <v xml:space="preserve"> Dasyuromorphia</v>
      </c>
      <c r="R3627" t="str">
        <f>VLOOKUP(A3627,таксономия!$1:$1048576,3,1)</f>
        <v xml:space="preserve"> Sarcophilus harrisii (Tasmanian devil) (Sarcophilus laniarius).</v>
      </c>
      <c r="S3627">
        <f t="shared" si="56"/>
        <v>79</v>
      </c>
    </row>
    <row r="3628" spans="1:19" x14ac:dyDescent="0.3">
      <c r="A3628" t="s">
        <v>2040</v>
      </c>
      <c r="B3628" t="s">
        <v>2041</v>
      </c>
      <c r="C3628">
        <v>542</v>
      </c>
      <c r="D3628" t="s">
        <v>14</v>
      </c>
      <c r="E3628">
        <v>225</v>
      </c>
      <c r="F3628">
        <v>273</v>
      </c>
      <c r="G3628">
        <v>80</v>
      </c>
      <c r="H3628" t="s">
        <v>15</v>
      </c>
      <c r="I3628" t="str">
        <f>VLOOKUP(A3628,таксономия!$1:$1048576,7,1)</f>
        <v>Eukaryota</v>
      </c>
      <c r="J3628" t="str">
        <f>VLOOKUP(A3628,таксономия!$1:$1048576,8,1)</f>
        <v xml:space="preserve"> Metazoa</v>
      </c>
      <c r="K3628" t="str">
        <f>VLOOKUP(A3628,таксономия!$1:$1048576,9,1)</f>
        <v xml:space="preserve"> Chordata</v>
      </c>
      <c r="L3628" t="str">
        <f>VLOOKUP(A3628,таксономия!$1:$1048576,10,1)</f>
        <v xml:space="preserve"> Craniata</v>
      </c>
      <c r="M3628" t="str">
        <f>VLOOKUP(A3628,таксономия!$1:$1048576,11,1)</f>
        <v xml:space="preserve"> Vertebrata</v>
      </c>
      <c r="N3628" t="str">
        <f>VLOOKUP(A3628,таксономия!$1:$1048576,12,1)</f>
        <v xml:space="preserve"> Euteleostomi</v>
      </c>
      <c r="O3628" t="str">
        <f>VLOOKUP(A3628,таксономия!$1:$1048576,13,1)</f>
        <v>Mammalia</v>
      </c>
      <c r="P3628" t="str">
        <f>VLOOKUP(A3628,таксономия!$1:$1048576,14,1)</f>
        <v xml:space="preserve"> Metatheria</v>
      </c>
      <c r="Q3628" t="str">
        <f>VLOOKUP(A3628,таксономия!$1:$1048576,15,1)</f>
        <v xml:space="preserve"> Dasyuromorphia</v>
      </c>
      <c r="R3628" t="str">
        <f>VLOOKUP(A3628,таксономия!$1:$1048576,3,1)</f>
        <v xml:space="preserve"> Sarcophilus harrisii (Tasmanian devil) (Sarcophilus laniarius).</v>
      </c>
      <c r="S3628">
        <f t="shared" si="56"/>
        <v>48</v>
      </c>
    </row>
    <row r="3629" spans="1:19" x14ac:dyDescent="0.3">
      <c r="A3629" t="s">
        <v>2040</v>
      </c>
      <c r="B3629" t="s">
        <v>2041</v>
      </c>
      <c r="C3629">
        <v>542</v>
      </c>
      <c r="D3629" t="s">
        <v>16</v>
      </c>
      <c r="E3629">
        <v>454</v>
      </c>
      <c r="F3629">
        <v>533</v>
      </c>
      <c r="G3629">
        <v>22248</v>
      </c>
      <c r="H3629" t="s">
        <v>17</v>
      </c>
      <c r="I3629" t="str">
        <f>VLOOKUP(A3629,таксономия!$1:$1048576,7,1)</f>
        <v>Eukaryota</v>
      </c>
      <c r="J3629" t="str">
        <f>VLOOKUP(A3629,таксономия!$1:$1048576,8,1)</f>
        <v xml:space="preserve"> Metazoa</v>
      </c>
      <c r="K3629" t="str">
        <f>VLOOKUP(A3629,таксономия!$1:$1048576,9,1)</f>
        <v xml:space="preserve"> Chordata</v>
      </c>
      <c r="L3629" t="str">
        <f>VLOOKUP(A3629,таксономия!$1:$1048576,10,1)</f>
        <v xml:space="preserve"> Craniata</v>
      </c>
      <c r="M3629" t="str">
        <f>VLOOKUP(A3629,таксономия!$1:$1048576,11,1)</f>
        <v xml:space="preserve"> Vertebrata</v>
      </c>
      <c r="N3629" t="str">
        <f>VLOOKUP(A3629,таксономия!$1:$1048576,12,1)</f>
        <v xml:space="preserve"> Euteleostomi</v>
      </c>
      <c r="O3629" t="str">
        <f>VLOOKUP(A3629,таксономия!$1:$1048576,13,1)</f>
        <v>Mammalia</v>
      </c>
      <c r="P3629" t="str">
        <f>VLOOKUP(A3629,таксономия!$1:$1048576,14,1)</f>
        <v xml:space="preserve"> Metatheria</v>
      </c>
      <c r="Q3629" t="str">
        <f>VLOOKUP(A3629,таксономия!$1:$1048576,15,1)</f>
        <v xml:space="preserve"> Dasyuromorphia</v>
      </c>
      <c r="R3629" t="str">
        <f>VLOOKUP(A3629,таксономия!$1:$1048576,3,1)</f>
        <v xml:space="preserve"> Sarcophilus harrisii (Tasmanian devil) (Sarcophilus laniarius).</v>
      </c>
      <c r="S3629">
        <f t="shared" si="56"/>
        <v>79</v>
      </c>
    </row>
    <row r="3630" spans="1:19" x14ac:dyDescent="0.3">
      <c r="A3630" t="s">
        <v>2042</v>
      </c>
      <c r="B3630" t="s">
        <v>2043</v>
      </c>
      <c r="C3630">
        <v>882</v>
      </c>
      <c r="D3630" t="s">
        <v>20</v>
      </c>
      <c r="E3630">
        <v>115</v>
      </c>
      <c r="F3630">
        <v>242</v>
      </c>
      <c r="G3630">
        <v>1926</v>
      </c>
      <c r="H3630" t="s">
        <v>21</v>
      </c>
      <c r="I3630" t="str">
        <f>VLOOKUP(A3630,таксономия!$1:$1048576,7,1)</f>
        <v>Eukaryota</v>
      </c>
      <c r="J3630" t="str">
        <f>VLOOKUP(A3630,таксономия!$1:$1048576,8,1)</f>
        <v xml:space="preserve"> Metazoa</v>
      </c>
      <c r="K3630" t="str">
        <f>VLOOKUP(A3630,таксономия!$1:$1048576,9,1)</f>
        <v xml:space="preserve"> Chordata</v>
      </c>
      <c r="L3630" t="str">
        <f>VLOOKUP(A3630,таксономия!$1:$1048576,10,1)</f>
        <v xml:space="preserve"> Craniata</v>
      </c>
      <c r="M3630" t="str">
        <f>VLOOKUP(A3630,таксономия!$1:$1048576,11,1)</f>
        <v xml:space="preserve"> Vertebrata</v>
      </c>
      <c r="N3630" t="str">
        <f>VLOOKUP(A3630,таксономия!$1:$1048576,12,1)</f>
        <v xml:space="preserve"> Euteleostomi</v>
      </c>
      <c r="O3630" t="str">
        <f>VLOOKUP(A3630,таксономия!$1:$1048576,13,1)</f>
        <v>Mammalia</v>
      </c>
      <c r="P3630" t="str">
        <f>VLOOKUP(A3630,таксономия!$1:$1048576,14,1)</f>
        <v xml:space="preserve"> Metatheria</v>
      </c>
      <c r="Q3630" t="str">
        <f>VLOOKUP(A3630,таксономия!$1:$1048576,15,1)</f>
        <v xml:space="preserve"> Dasyuromorphia</v>
      </c>
      <c r="R3630" t="str">
        <f>VLOOKUP(A3630,таксономия!$1:$1048576,3,1)</f>
        <v xml:space="preserve"> Sarcophilus harrisii (Tasmanian devil) (Sarcophilus laniarius).</v>
      </c>
      <c r="S3630">
        <f t="shared" si="56"/>
        <v>127</v>
      </c>
    </row>
    <row r="3631" spans="1:19" x14ac:dyDescent="0.3">
      <c r="A3631" t="s">
        <v>2042</v>
      </c>
      <c r="B3631" t="s">
        <v>2043</v>
      </c>
      <c r="C3631">
        <v>882</v>
      </c>
      <c r="D3631" t="s">
        <v>22</v>
      </c>
      <c r="E3631">
        <v>3</v>
      </c>
      <c r="F3631">
        <v>93</v>
      </c>
      <c r="G3631">
        <v>59728</v>
      </c>
      <c r="H3631" t="s">
        <v>23</v>
      </c>
      <c r="I3631" t="str">
        <f>VLOOKUP(A3631,таксономия!$1:$1048576,7,1)</f>
        <v>Eukaryota</v>
      </c>
      <c r="J3631" t="str">
        <f>VLOOKUP(A3631,таксономия!$1:$1048576,8,1)</f>
        <v xml:space="preserve"> Metazoa</v>
      </c>
      <c r="K3631" t="str">
        <f>VLOOKUP(A3631,таксономия!$1:$1048576,9,1)</f>
        <v xml:space="preserve"> Chordata</v>
      </c>
      <c r="L3631" t="str">
        <f>VLOOKUP(A3631,таксономия!$1:$1048576,10,1)</f>
        <v xml:space="preserve"> Craniata</v>
      </c>
      <c r="M3631" t="str">
        <f>VLOOKUP(A3631,таксономия!$1:$1048576,11,1)</f>
        <v xml:space="preserve"> Vertebrata</v>
      </c>
      <c r="N3631" t="str">
        <f>VLOOKUP(A3631,таксономия!$1:$1048576,12,1)</f>
        <v xml:space="preserve"> Euteleostomi</v>
      </c>
      <c r="O3631" t="str">
        <f>VLOOKUP(A3631,таксономия!$1:$1048576,13,1)</f>
        <v>Mammalia</v>
      </c>
      <c r="P3631" t="str">
        <f>VLOOKUP(A3631,таксономия!$1:$1048576,14,1)</f>
        <v xml:space="preserve"> Metatheria</v>
      </c>
      <c r="Q3631" t="str">
        <f>VLOOKUP(A3631,таксономия!$1:$1048576,15,1)</f>
        <v xml:space="preserve"> Dasyuromorphia</v>
      </c>
      <c r="R3631" t="str">
        <f>VLOOKUP(A3631,таксономия!$1:$1048576,3,1)</f>
        <v xml:space="preserve"> Sarcophilus harrisii (Tasmanian devil) (Sarcophilus laniarius).</v>
      </c>
      <c r="S3631">
        <f t="shared" si="56"/>
        <v>90</v>
      </c>
    </row>
    <row r="3632" spans="1:19" x14ac:dyDescent="0.3">
      <c r="A3632" t="s">
        <v>2042</v>
      </c>
      <c r="B3632" t="s">
        <v>2043</v>
      </c>
      <c r="C3632">
        <v>882</v>
      </c>
      <c r="D3632" t="s">
        <v>12</v>
      </c>
      <c r="E3632">
        <v>259</v>
      </c>
      <c r="F3632">
        <v>337</v>
      </c>
      <c r="G3632">
        <v>2697</v>
      </c>
      <c r="H3632" t="s">
        <v>13</v>
      </c>
      <c r="I3632" t="str">
        <f>VLOOKUP(A3632,таксономия!$1:$1048576,7,1)</f>
        <v>Eukaryota</v>
      </c>
      <c r="J3632" t="str">
        <f>VLOOKUP(A3632,таксономия!$1:$1048576,8,1)</f>
        <v xml:space="preserve"> Metazoa</v>
      </c>
      <c r="K3632" t="str">
        <f>VLOOKUP(A3632,таксономия!$1:$1048576,9,1)</f>
        <v xml:space="preserve"> Chordata</v>
      </c>
      <c r="L3632" t="str">
        <f>VLOOKUP(A3632,таксономия!$1:$1048576,10,1)</f>
        <v xml:space="preserve"> Craniata</v>
      </c>
      <c r="M3632" t="str">
        <f>VLOOKUP(A3632,таксономия!$1:$1048576,11,1)</f>
        <v xml:space="preserve"> Vertebrata</v>
      </c>
      <c r="N3632" t="str">
        <f>VLOOKUP(A3632,таксономия!$1:$1048576,12,1)</f>
        <v xml:space="preserve"> Euteleostomi</v>
      </c>
      <c r="O3632" t="str">
        <f>VLOOKUP(A3632,таксономия!$1:$1048576,13,1)</f>
        <v>Mammalia</v>
      </c>
      <c r="P3632" t="str">
        <f>VLOOKUP(A3632,таксономия!$1:$1048576,14,1)</f>
        <v xml:space="preserve"> Metatheria</v>
      </c>
      <c r="Q3632" t="str">
        <f>VLOOKUP(A3632,таксономия!$1:$1048576,15,1)</f>
        <v xml:space="preserve"> Dasyuromorphia</v>
      </c>
      <c r="R3632" t="str">
        <f>VLOOKUP(A3632,таксономия!$1:$1048576,3,1)</f>
        <v xml:space="preserve"> Sarcophilus harrisii (Tasmanian devil) (Sarcophilus laniarius).</v>
      </c>
      <c r="S3632">
        <f t="shared" si="56"/>
        <v>78</v>
      </c>
    </row>
    <row r="3633" spans="1:19" x14ac:dyDescent="0.3">
      <c r="A3633" t="s">
        <v>2042</v>
      </c>
      <c r="B3633" t="s">
        <v>2043</v>
      </c>
      <c r="C3633">
        <v>882</v>
      </c>
      <c r="D3633" t="s">
        <v>24</v>
      </c>
      <c r="E3633">
        <v>419</v>
      </c>
      <c r="F3633">
        <v>692</v>
      </c>
      <c r="G3633">
        <v>24806</v>
      </c>
      <c r="H3633" t="s">
        <v>25</v>
      </c>
      <c r="I3633" t="str">
        <f>VLOOKUP(A3633,таксономия!$1:$1048576,7,1)</f>
        <v>Eukaryota</v>
      </c>
      <c r="J3633" t="str">
        <f>VLOOKUP(A3633,таксономия!$1:$1048576,8,1)</f>
        <v xml:space="preserve"> Metazoa</v>
      </c>
      <c r="K3633" t="str">
        <f>VLOOKUP(A3633,таксономия!$1:$1048576,9,1)</f>
        <v xml:space="preserve"> Chordata</v>
      </c>
      <c r="L3633" t="str">
        <f>VLOOKUP(A3633,таксономия!$1:$1048576,10,1)</f>
        <v xml:space="preserve"> Craniata</v>
      </c>
      <c r="M3633" t="str">
        <f>VLOOKUP(A3633,таксономия!$1:$1048576,11,1)</f>
        <v xml:space="preserve"> Vertebrata</v>
      </c>
      <c r="N3633" t="str">
        <f>VLOOKUP(A3633,таксономия!$1:$1048576,12,1)</f>
        <v xml:space="preserve"> Euteleostomi</v>
      </c>
      <c r="O3633" t="str">
        <f>VLOOKUP(A3633,таксономия!$1:$1048576,13,1)</f>
        <v>Mammalia</v>
      </c>
      <c r="P3633" t="str">
        <f>VLOOKUP(A3633,таксономия!$1:$1048576,14,1)</f>
        <v xml:space="preserve"> Metatheria</v>
      </c>
      <c r="Q3633" t="str">
        <f>VLOOKUP(A3633,таксономия!$1:$1048576,15,1)</f>
        <v xml:space="preserve"> Dasyuromorphia</v>
      </c>
      <c r="R3633" t="str">
        <f>VLOOKUP(A3633,таксономия!$1:$1048576,3,1)</f>
        <v xml:space="preserve"> Sarcophilus harrisii (Tasmanian devil) (Sarcophilus laniarius).</v>
      </c>
      <c r="S3633">
        <f t="shared" si="56"/>
        <v>273</v>
      </c>
    </row>
    <row r="3634" spans="1:19" x14ac:dyDescent="0.3">
      <c r="A3634" t="s">
        <v>2044</v>
      </c>
      <c r="B3634" t="s">
        <v>2045</v>
      </c>
      <c r="C3634">
        <v>531</v>
      </c>
      <c r="D3634" t="s">
        <v>34</v>
      </c>
      <c r="E3634">
        <v>50</v>
      </c>
      <c r="F3634">
        <v>80</v>
      </c>
      <c r="G3634">
        <v>24995</v>
      </c>
      <c r="H3634" t="s">
        <v>35</v>
      </c>
      <c r="I3634" t="str">
        <f>VLOOKUP(A3634,таксономия!$1:$1048576,7,1)</f>
        <v>Eukaryota</v>
      </c>
      <c r="J3634" t="str">
        <f>VLOOKUP(A3634,таксономия!$1:$1048576,8,1)</f>
        <v xml:space="preserve"> Metazoa</v>
      </c>
      <c r="K3634" t="str">
        <f>VLOOKUP(A3634,таксономия!$1:$1048576,9,1)</f>
        <v xml:space="preserve"> Chordata</v>
      </c>
      <c r="L3634" t="str">
        <f>VLOOKUP(A3634,таксономия!$1:$1048576,10,1)</f>
        <v xml:space="preserve"> Craniata</v>
      </c>
      <c r="M3634" t="str">
        <f>VLOOKUP(A3634,таксономия!$1:$1048576,11,1)</f>
        <v xml:space="preserve"> Vertebrata</v>
      </c>
      <c r="N3634" t="str">
        <f>VLOOKUP(A3634,таксономия!$1:$1048576,12,1)</f>
        <v xml:space="preserve"> Euteleostomi</v>
      </c>
      <c r="O3634" t="str">
        <f>VLOOKUP(A3634,таксономия!$1:$1048576,13,1)</f>
        <v>Mammalia</v>
      </c>
      <c r="P3634" t="str">
        <f>VLOOKUP(A3634,таксономия!$1:$1048576,14,1)</f>
        <v xml:space="preserve"> Metatheria</v>
      </c>
      <c r="Q3634" t="str">
        <f>VLOOKUP(A3634,таксономия!$1:$1048576,15,1)</f>
        <v xml:space="preserve"> Dasyuromorphia</v>
      </c>
      <c r="R3634" t="str">
        <f>VLOOKUP(A3634,таксономия!$1:$1048576,3,1)</f>
        <v xml:space="preserve"> Sarcophilus harrisii (Tasmanian devil) (Sarcophilus laniarius).</v>
      </c>
      <c r="S3634">
        <f t="shared" si="56"/>
        <v>30</v>
      </c>
    </row>
    <row r="3635" spans="1:19" x14ac:dyDescent="0.3">
      <c r="A3635" t="s">
        <v>2044</v>
      </c>
      <c r="B3635" t="s">
        <v>2045</v>
      </c>
      <c r="C3635">
        <v>531</v>
      </c>
      <c r="D3635" t="s">
        <v>34</v>
      </c>
      <c r="E3635">
        <v>127</v>
      </c>
      <c r="F3635">
        <v>159</v>
      </c>
      <c r="G3635">
        <v>24995</v>
      </c>
      <c r="H3635" t="s">
        <v>35</v>
      </c>
      <c r="I3635" t="str">
        <f>VLOOKUP(A3635,таксономия!$1:$1048576,7,1)</f>
        <v>Eukaryota</v>
      </c>
      <c r="J3635" t="str">
        <f>VLOOKUP(A3635,таксономия!$1:$1048576,8,1)</f>
        <v xml:space="preserve"> Metazoa</v>
      </c>
      <c r="K3635" t="str">
        <f>VLOOKUP(A3635,таксономия!$1:$1048576,9,1)</f>
        <v xml:space="preserve"> Chordata</v>
      </c>
      <c r="L3635" t="str">
        <f>VLOOKUP(A3635,таксономия!$1:$1048576,10,1)</f>
        <v xml:space="preserve"> Craniata</v>
      </c>
      <c r="M3635" t="str">
        <f>VLOOKUP(A3635,таксономия!$1:$1048576,11,1)</f>
        <v xml:space="preserve"> Vertebrata</v>
      </c>
      <c r="N3635" t="str">
        <f>VLOOKUP(A3635,таксономия!$1:$1048576,12,1)</f>
        <v xml:space="preserve"> Euteleostomi</v>
      </c>
      <c r="O3635" t="str">
        <f>VLOOKUP(A3635,таксономия!$1:$1048576,13,1)</f>
        <v>Mammalia</v>
      </c>
      <c r="P3635" t="str">
        <f>VLOOKUP(A3635,таксономия!$1:$1048576,14,1)</f>
        <v xml:space="preserve"> Metatheria</v>
      </c>
      <c r="Q3635" t="str">
        <f>VLOOKUP(A3635,таксономия!$1:$1048576,15,1)</f>
        <v xml:space="preserve"> Dasyuromorphia</v>
      </c>
      <c r="R3635" t="str">
        <f>VLOOKUP(A3635,таксономия!$1:$1048576,3,1)</f>
        <v xml:space="preserve"> Sarcophilus harrisii (Tasmanian devil) (Sarcophilus laniarius).</v>
      </c>
      <c r="S3635">
        <f t="shared" si="56"/>
        <v>32</v>
      </c>
    </row>
    <row r="3636" spans="1:19" x14ac:dyDescent="0.3">
      <c r="A3636" t="s">
        <v>2044</v>
      </c>
      <c r="B3636" t="s">
        <v>2045</v>
      </c>
      <c r="C3636">
        <v>531</v>
      </c>
      <c r="D3636" t="s">
        <v>12</v>
      </c>
      <c r="E3636">
        <v>168</v>
      </c>
      <c r="F3636">
        <v>250</v>
      </c>
      <c r="G3636">
        <v>2697</v>
      </c>
      <c r="H3636" t="s">
        <v>13</v>
      </c>
      <c r="I3636" t="str">
        <f>VLOOKUP(A3636,таксономия!$1:$1048576,7,1)</f>
        <v>Eukaryota</v>
      </c>
      <c r="J3636" t="str">
        <f>VLOOKUP(A3636,таксономия!$1:$1048576,8,1)</f>
        <v xml:space="preserve"> Metazoa</v>
      </c>
      <c r="K3636" t="str">
        <f>VLOOKUP(A3636,таксономия!$1:$1048576,9,1)</f>
        <v xml:space="preserve"> Chordata</v>
      </c>
      <c r="L3636" t="str">
        <f>VLOOKUP(A3636,таксономия!$1:$1048576,10,1)</f>
        <v xml:space="preserve"> Craniata</v>
      </c>
      <c r="M3636" t="str">
        <f>VLOOKUP(A3636,таксономия!$1:$1048576,11,1)</f>
        <v xml:space="preserve"> Vertebrata</v>
      </c>
      <c r="N3636" t="str">
        <f>VLOOKUP(A3636,таксономия!$1:$1048576,12,1)</f>
        <v xml:space="preserve"> Euteleostomi</v>
      </c>
      <c r="O3636" t="str">
        <f>VLOOKUP(A3636,таксономия!$1:$1048576,13,1)</f>
        <v>Mammalia</v>
      </c>
      <c r="P3636" t="str">
        <f>VLOOKUP(A3636,таксономия!$1:$1048576,14,1)</f>
        <v xml:space="preserve"> Metatheria</v>
      </c>
      <c r="Q3636" t="str">
        <f>VLOOKUP(A3636,таксономия!$1:$1048576,15,1)</f>
        <v xml:space="preserve"> Dasyuromorphia</v>
      </c>
      <c r="R3636" t="str">
        <f>VLOOKUP(A3636,таксономия!$1:$1048576,3,1)</f>
        <v xml:space="preserve"> Sarcophilus harrisii (Tasmanian devil) (Sarcophilus laniarius).</v>
      </c>
      <c r="S3636">
        <f t="shared" si="56"/>
        <v>82</v>
      </c>
    </row>
    <row r="3637" spans="1:19" x14ac:dyDescent="0.3">
      <c r="A3637" t="s">
        <v>2044</v>
      </c>
      <c r="B3637" t="s">
        <v>2045</v>
      </c>
      <c r="C3637">
        <v>531</v>
      </c>
      <c r="D3637" t="s">
        <v>16</v>
      </c>
      <c r="E3637">
        <v>315</v>
      </c>
      <c r="F3637">
        <v>521</v>
      </c>
      <c r="G3637">
        <v>22248</v>
      </c>
      <c r="H3637" t="s">
        <v>17</v>
      </c>
      <c r="I3637" t="str">
        <f>VLOOKUP(A3637,таксономия!$1:$1048576,7,1)</f>
        <v>Eukaryota</v>
      </c>
      <c r="J3637" t="str">
        <f>VLOOKUP(A3637,таксономия!$1:$1048576,8,1)</f>
        <v xml:space="preserve"> Metazoa</v>
      </c>
      <c r="K3637" t="str">
        <f>VLOOKUP(A3637,таксономия!$1:$1048576,9,1)</f>
        <v xml:space="preserve"> Chordata</v>
      </c>
      <c r="L3637" t="str">
        <f>VLOOKUP(A3637,таксономия!$1:$1048576,10,1)</f>
        <v xml:space="preserve"> Craniata</v>
      </c>
      <c r="M3637" t="str">
        <f>VLOOKUP(A3637,таксономия!$1:$1048576,11,1)</f>
        <v xml:space="preserve"> Vertebrata</v>
      </c>
      <c r="N3637" t="str">
        <f>VLOOKUP(A3637,таксономия!$1:$1048576,12,1)</f>
        <v xml:space="preserve"> Euteleostomi</v>
      </c>
      <c r="O3637" t="str">
        <f>VLOOKUP(A3637,таксономия!$1:$1048576,13,1)</f>
        <v>Mammalia</v>
      </c>
      <c r="P3637" t="str">
        <f>VLOOKUP(A3637,таксономия!$1:$1048576,14,1)</f>
        <v xml:space="preserve"> Metatheria</v>
      </c>
      <c r="Q3637" t="str">
        <f>VLOOKUP(A3637,таксономия!$1:$1048576,15,1)</f>
        <v xml:space="preserve"> Dasyuromorphia</v>
      </c>
      <c r="R3637" t="str">
        <f>VLOOKUP(A3637,таксономия!$1:$1048576,3,1)</f>
        <v xml:space="preserve"> Sarcophilus harrisii (Tasmanian devil) (Sarcophilus laniarius).</v>
      </c>
      <c r="S3637">
        <f t="shared" si="56"/>
        <v>206</v>
      </c>
    </row>
    <row r="3638" spans="1:19" x14ac:dyDescent="0.3">
      <c r="A3638" t="s">
        <v>2046</v>
      </c>
      <c r="B3638" t="s">
        <v>2047</v>
      </c>
      <c r="C3638">
        <v>724</v>
      </c>
      <c r="D3638" t="s">
        <v>12</v>
      </c>
      <c r="E3638">
        <v>107</v>
      </c>
      <c r="F3638">
        <v>183</v>
      </c>
      <c r="G3638">
        <v>2697</v>
      </c>
      <c r="H3638" t="s">
        <v>13</v>
      </c>
      <c r="I3638" t="str">
        <f>VLOOKUP(A3638,таксономия!$1:$1048576,7,1)</f>
        <v>Eukaryota</v>
      </c>
      <c r="J3638" t="str">
        <f>VLOOKUP(A3638,таксономия!$1:$1048576,8,1)</f>
        <v xml:space="preserve"> Metazoa</v>
      </c>
      <c r="K3638" t="str">
        <f>VLOOKUP(A3638,таксономия!$1:$1048576,9,1)</f>
        <v xml:space="preserve"> Chordata</v>
      </c>
      <c r="L3638" t="str">
        <f>VLOOKUP(A3638,таксономия!$1:$1048576,10,1)</f>
        <v xml:space="preserve"> Craniata</v>
      </c>
      <c r="M3638" t="str">
        <f>VLOOKUP(A3638,таксономия!$1:$1048576,11,1)</f>
        <v xml:space="preserve"> Vertebrata</v>
      </c>
      <c r="N3638" t="str">
        <f>VLOOKUP(A3638,таксономия!$1:$1048576,12,1)</f>
        <v xml:space="preserve"> Euteleostomi</v>
      </c>
      <c r="O3638" t="str">
        <f>VLOOKUP(A3638,таксономия!$1:$1048576,13,1)</f>
        <v>Mammalia</v>
      </c>
      <c r="P3638" t="str">
        <f>VLOOKUP(A3638,таксономия!$1:$1048576,14,1)</f>
        <v xml:space="preserve"> Metatheria</v>
      </c>
      <c r="Q3638" t="str">
        <f>VLOOKUP(A3638,таксономия!$1:$1048576,15,1)</f>
        <v xml:space="preserve"> Dasyuromorphia</v>
      </c>
      <c r="R3638" t="str">
        <f>VLOOKUP(A3638,таксономия!$1:$1048576,3,1)</f>
        <v xml:space="preserve"> Sarcophilus harrisii (Tasmanian devil) (Sarcophilus laniarius).</v>
      </c>
      <c r="S3638">
        <f t="shared" si="56"/>
        <v>76</v>
      </c>
    </row>
    <row r="3639" spans="1:19" x14ac:dyDescent="0.3">
      <c r="A3639" t="s">
        <v>2046</v>
      </c>
      <c r="B3639" t="s">
        <v>2047</v>
      </c>
      <c r="C3639">
        <v>724</v>
      </c>
      <c r="D3639" t="s">
        <v>12</v>
      </c>
      <c r="E3639">
        <v>188</v>
      </c>
      <c r="F3639">
        <v>265</v>
      </c>
      <c r="G3639">
        <v>2697</v>
      </c>
      <c r="H3639" t="s">
        <v>13</v>
      </c>
      <c r="I3639" t="str">
        <f>VLOOKUP(A3639,таксономия!$1:$1048576,7,1)</f>
        <v>Eukaryota</v>
      </c>
      <c r="J3639" t="str">
        <f>VLOOKUP(A3639,таксономия!$1:$1048576,8,1)</f>
        <v xml:space="preserve"> Metazoa</v>
      </c>
      <c r="K3639" t="str">
        <f>VLOOKUP(A3639,таксономия!$1:$1048576,9,1)</f>
        <v xml:space="preserve"> Chordata</v>
      </c>
      <c r="L3639" t="str">
        <f>VLOOKUP(A3639,таксономия!$1:$1048576,10,1)</f>
        <v xml:space="preserve"> Craniata</v>
      </c>
      <c r="M3639" t="str">
        <f>VLOOKUP(A3639,таксономия!$1:$1048576,11,1)</f>
        <v xml:space="preserve"> Vertebrata</v>
      </c>
      <c r="N3639" t="str">
        <f>VLOOKUP(A3639,таксономия!$1:$1048576,12,1)</f>
        <v xml:space="preserve"> Euteleostomi</v>
      </c>
      <c r="O3639" t="str">
        <f>VLOOKUP(A3639,таксономия!$1:$1048576,13,1)</f>
        <v>Mammalia</v>
      </c>
      <c r="P3639" t="str">
        <f>VLOOKUP(A3639,таксономия!$1:$1048576,14,1)</f>
        <v xml:space="preserve"> Metatheria</v>
      </c>
      <c r="Q3639" t="str">
        <f>VLOOKUP(A3639,таксономия!$1:$1048576,15,1)</f>
        <v xml:space="preserve"> Dasyuromorphia</v>
      </c>
      <c r="R3639" t="str">
        <f>VLOOKUP(A3639,таксономия!$1:$1048576,3,1)</f>
        <v xml:space="preserve"> Sarcophilus harrisii (Tasmanian devil) (Sarcophilus laniarius).</v>
      </c>
      <c r="S3639">
        <f t="shared" si="56"/>
        <v>77</v>
      </c>
    </row>
    <row r="3640" spans="1:19" x14ac:dyDescent="0.3">
      <c r="A3640" t="s">
        <v>2046</v>
      </c>
      <c r="B3640" t="s">
        <v>2047</v>
      </c>
      <c r="C3640">
        <v>724</v>
      </c>
      <c r="D3640" t="s">
        <v>12</v>
      </c>
      <c r="E3640">
        <v>282</v>
      </c>
      <c r="F3640">
        <v>360</v>
      </c>
      <c r="G3640">
        <v>2697</v>
      </c>
      <c r="H3640" t="s">
        <v>13</v>
      </c>
      <c r="I3640" t="str">
        <f>VLOOKUP(A3640,таксономия!$1:$1048576,7,1)</f>
        <v>Eukaryota</v>
      </c>
      <c r="J3640" t="str">
        <f>VLOOKUP(A3640,таксономия!$1:$1048576,8,1)</f>
        <v xml:space="preserve"> Metazoa</v>
      </c>
      <c r="K3640" t="str">
        <f>VLOOKUP(A3640,таксономия!$1:$1048576,9,1)</f>
        <v xml:space="preserve"> Chordata</v>
      </c>
      <c r="L3640" t="str">
        <f>VLOOKUP(A3640,таксономия!$1:$1048576,10,1)</f>
        <v xml:space="preserve"> Craniata</v>
      </c>
      <c r="M3640" t="str">
        <f>VLOOKUP(A3640,таксономия!$1:$1048576,11,1)</f>
        <v xml:space="preserve"> Vertebrata</v>
      </c>
      <c r="N3640" t="str">
        <f>VLOOKUP(A3640,таксономия!$1:$1048576,12,1)</f>
        <v xml:space="preserve"> Euteleostomi</v>
      </c>
      <c r="O3640" t="str">
        <f>VLOOKUP(A3640,таксономия!$1:$1048576,13,1)</f>
        <v>Mammalia</v>
      </c>
      <c r="P3640" t="str">
        <f>VLOOKUP(A3640,таксономия!$1:$1048576,14,1)</f>
        <v xml:space="preserve"> Metatheria</v>
      </c>
      <c r="Q3640" t="str">
        <f>VLOOKUP(A3640,таксономия!$1:$1048576,15,1)</f>
        <v xml:space="preserve"> Dasyuromorphia</v>
      </c>
      <c r="R3640" t="str">
        <f>VLOOKUP(A3640,таксономия!$1:$1048576,3,1)</f>
        <v xml:space="preserve"> Sarcophilus harrisii (Tasmanian devil) (Sarcophilus laniarius).</v>
      </c>
      <c r="S3640">
        <f t="shared" si="56"/>
        <v>78</v>
      </c>
    </row>
    <row r="3641" spans="1:19" x14ac:dyDescent="0.3">
      <c r="A3641" t="s">
        <v>2046</v>
      </c>
      <c r="B3641" t="s">
        <v>2047</v>
      </c>
      <c r="C3641">
        <v>724</v>
      </c>
      <c r="D3641" t="s">
        <v>12</v>
      </c>
      <c r="E3641">
        <v>369</v>
      </c>
      <c r="F3641">
        <v>445</v>
      </c>
      <c r="G3641">
        <v>2697</v>
      </c>
      <c r="H3641" t="s">
        <v>13</v>
      </c>
      <c r="I3641" t="str">
        <f>VLOOKUP(A3641,таксономия!$1:$1048576,7,1)</f>
        <v>Eukaryota</v>
      </c>
      <c r="J3641" t="str">
        <f>VLOOKUP(A3641,таксономия!$1:$1048576,8,1)</f>
        <v xml:space="preserve"> Metazoa</v>
      </c>
      <c r="K3641" t="str">
        <f>VLOOKUP(A3641,таксономия!$1:$1048576,9,1)</f>
        <v xml:space="preserve"> Chordata</v>
      </c>
      <c r="L3641" t="str">
        <f>VLOOKUP(A3641,таксономия!$1:$1048576,10,1)</f>
        <v xml:space="preserve"> Craniata</v>
      </c>
      <c r="M3641" t="str">
        <f>VLOOKUP(A3641,таксономия!$1:$1048576,11,1)</f>
        <v xml:space="preserve"> Vertebrata</v>
      </c>
      <c r="N3641" t="str">
        <f>VLOOKUP(A3641,таксономия!$1:$1048576,12,1)</f>
        <v xml:space="preserve"> Euteleostomi</v>
      </c>
      <c r="O3641" t="str">
        <f>VLOOKUP(A3641,таксономия!$1:$1048576,13,1)</f>
        <v>Mammalia</v>
      </c>
      <c r="P3641" t="str">
        <f>VLOOKUP(A3641,таксономия!$1:$1048576,14,1)</f>
        <v xml:space="preserve"> Metatheria</v>
      </c>
      <c r="Q3641" t="str">
        <f>VLOOKUP(A3641,таксономия!$1:$1048576,15,1)</f>
        <v xml:space="preserve"> Dasyuromorphia</v>
      </c>
      <c r="R3641" t="str">
        <f>VLOOKUP(A3641,таксономия!$1:$1048576,3,1)</f>
        <v xml:space="preserve"> Sarcophilus harrisii (Tasmanian devil) (Sarcophilus laniarius).</v>
      </c>
      <c r="S3641">
        <f t="shared" si="56"/>
        <v>76</v>
      </c>
    </row>
    <row r="3642" spans="1:19" x14ac:dyDescent="0.3">
      <c r="A3642" t="s">
        <v>2046</v>
      </c>
      <c r="B3642" t="s">
        <v>2047</v>
      </c>
      <c r="C3642">
        <v>724</v>
      </c>
      <c r="D3642" t="s">
        <v>44</v>
      </c>
      <c r="E3642">
        <v>24</v>
      </c>
      <c r="F3642">
        <v>103</v>
      </c>
      <c r="G3642">
        <v>2217</v>
      </c>
      <c r="H3642" t="s">
        <v>45</v>
      </c>
      <c r="I3642" t="str">
        <f>VLOOKUP(A3642,таксономия!$1:$1048576,7,1)</f>
        <v>Eukaryota</v>
      </c>
      <c r="J3642" t="str">
        <f>VLOOKUP(A3642,таксономия!$1:$1048576,8,1)</f>
        <v xml:space="preserve"> Metazoa</v>
      </c>
      <c r="K3642" t="str">
        <f>VLOOKUP(A3642,таксономия!$1:$1048576,9,1)</f>
        <v xml:space="preserve"> Chordata</v>
      </c>
      <c r="L3642" t="str">
        <f>VLOOKUP(A3642,таксономия!$1:$1048576,10,1)</f>
        <v xml:space="preserve"> Craniata</v>
      </c>
      <c r="M3642" t="str">
        <f>VLOOKUP(A3642,таксономия!$1:$1048576,11,1)</f>
        <v xml:space="preserve"> Vertebrata</v>
      </c>
      <c r="N3642" t="str">
        <f>VLOOKUP(A3642,таксономия!$1:$1048576,12,1)</f>
        <v xml:space="preserve"> Euteleostomi</v>
      </c>
      <c r="O3642" t="str">
        <f>VLOOKUP(A3642,таксономия!$1:$1048576,13,1)</f>
        <v>Mammalia</v>
      </c>
      <c r="P3642" t="str">
        <f>VLOOKUP(A3642,таксономия!$1:$1048576,14,1)</f>
        <v xml:space="preserve"> Metatheria</v>
      </c>
      <c r="Q3642" t="str">
        <f>VLOOKUP(A3642,таксономия!$1:$1048576,15,1)</f>
        <v xml:space="preserve"> Dasyuromorphia</v>
      </c>
      <c r="R3642" t="str">
        <f>VLOOKUP(A3642,таксономия!$1:$1048576,3,1)</f>
        <v xml:space="preserve"> Sarcophilus harrisii (Tasmanian devil) (Sarcophilus laniarius).</v>
      </c>
      <c r="S3642">
        <f t="shared" si="56"/>
        <v>79</v>
      </c>
    </row>
    <row r="3643" spans="1:19" x14ac:dyDescent="0.3">
      <c r="A3643" t="s">
        <v>2046</v>
      </c>
      <c r="B3643" t="s">
        <v>2047</v>
      </c>
      <c r="C3643">
        <v>724</v>
      </c>
      <c r="D3643" t="s">
        <v>16</v>
      </c>
      <c r="E3643">
        <v>478</v>
      </c>
      <c r="F3643">
        <v>697</v>
      </c>
      <c r="G3643">
        <v>22248</v>
      </c>
      <c r="H3643" t="s">
        <v>17</v>
      </c>
      <c r="I3643" t="str">
        <f>VLOOKUP(A3643,таксономия!$1:$1048576,7,1)</f>
        <v>Eukaryota</v>
      </c>
      <c r="J3643" t="str">
        <f>VLOOKUP(A3643,таксономия!$1:$1048576,8,1)</f>
        <v xml:space="preserve"> Metazoa</v>
      </c>
      <c r="K3643" t="str">
        <f>VLOOKUP(A3643,таксономия!$1:$1048576,9,1)</f>
        <v xml:space="preserve"> Chordata</v>
      </c>
      <c r="L3643" t="str">
        <f>VLOOKUP(A3643,таксономия!$1:$1048576,10,1)</f>
        <v xml:space="preserve"> Craniata</v>
      </c>
      <c r="M3643" t="str">
        <f>VLOOKUP(A3643,таксономия!$1:$1048576,11,1)</f>
        <v xml:space="preserve"> Vertebrata</v>
      </c>
      <c r="N3643" t="str">
        <f>VLOOKUP(A3643,таксономия!$1:$1048576,12,1)</f>
        <v xml:space="preserve"> Euteleostomi</v>
      </c>
      <c r="O3643" t="str">
        <f>VLOOKUP(A3643,таксономия!$1:$1048576,13,1)</f>
        <v>Mammalia</v>
      </c>
      <c r="P3643" t="str">
        <f>VLOOKUP(A3643,таксономия!$1:$1048576,14,1)</f>
        <v xml:space="preserve"> Metatheria</v>
      </c>
      <c r="Q3643" t="str">
        <f>VLOOKUP(A3643,таксономия!$1:$1048576,15,1)</f>
        <v xml:space="preserve"> Dasyuromorphia</v>
      </c>
      <c r="R3643" t="str">
        <f>VLOOKUP(A3643,таксономия!$1:$1048576,3,1)</f>
        <v xml:space="preserve"> Sarcophilus harrisii (Tasmanian devil) (Sarcophilus laniarius).</v>
      </c>
      <c r="S3643">
        <f t="shared" si="56"/>
        <v>219</v>
      </c>
    </row>
    <row r="3644" spans="1:19" x14ac:dyDescent="0.3">
      <c r="A3644" t="s">
        <v>2048</v>
      </c>
      <c r="B3644" t="s">
        <v>2049</v>
      </c>
      <c r="C3644">
        <v>714</v>
      </c>
      <c r="D3644" t="s">
        <v>12</v>
      </c>
      <c r="E3644">
        <v>107</v>
      </c>
      <c r="F3644">
        <v>183</v>
      </c>
      <c r="G3644">
        <v>2697</v>
      </c>
      <c r="H3644" t="s">
        <v>13</v>
      </c>
      <c r="I3644" t="str">
        <f>VLOOKUP(A3644,таксономия!$1:$1048576,7,1)</f>
        <v>Eukaryota</v>
      </c>
      <c r="J3644" t="str">
        <f>VLOOKUP(A3644,таксономия!$1:$1048576,8,1)</f>
        <v xml:space="preserve"> Metazoa</v>
      </c>
      <c r="K3644" t="str">
        <f>VLOOKUP(A3644,таксономия!$1:$1048576,9,1)</f>
        <v xml:space="preserve"> Chordata</v>
      </c>
      <c r="L3644" t="str">
        <f>VLOOKUP(A3644,таксономия!$1:$1048576,10,1)</f>
        <v xml:space="preserve"> Craniata</v>
      </c>
      <c r="M3644" t="str">
        <f>VLOOKUP(A3644,таксономия!$1:$1048576,11,1)</f>
        <v xml:space="preserve"> Vertebrata</v>
      </c>
      <c r="N3644" t="str">
        <f>VLOOKUP(A3644,таксономия!$1:$1048576,12,1)</f>
        <v xml:space="preserve"> Euteleostomi</v>
      </c>
      <c r="O3644" t="str">
        <f>VLOOKUP(A3644,таксономия!$1:$1048576,13,1)</f>
        <v>Mammalia</v>
      </c>
      <c r="P3644" t="str">
        <f>VLOOKUP(A3644,таксономия!$1:$1048576,14,1)</f>
        <v xml:space="preserve"> Metatheria</v>
      </c>
      <c r="Q3644" t="str">
        <f>VLOOKUP(A3644,таксономия!$1:$1048576,15,1)</f>
        <v xml:space="preserve"> Dasyuromorphia</v>
      </c>
      <c r="R3644" t="str">
        <f>VLOOKUP(A3644,таксономия!$1:$1048576,3,1)</f>
        <v xml:space="preserve"> Sarcophilus harrisii (Tasmanian devil) (Sarcophilus laniarius).</v>
      </c>
      <c r="S3644">
        <f t="shared" si="56"/>
        <v>76</v>
      </c>
    </row>
    <row r="3645" spans="1:19" x14ac:dyDescent="0.3">
      <c r="A3645" t="s">
        <v>2048</v>
      </c>
      <c r="B3645" t="s">
        <v>2049</v>
      </c>
      <c r="C3645">
        <v>714</v>
      </c>
      <c r="D3645" t="s">
        <v>12</v>
      </c>
      <c r="E3645">
        <v>188</v>
      </c>
      <c r="F3645">
        <v>264</v>
      </c>
      <c r="G3645">
        <v>2697</v>
      </c>
      <c r="H3645" t="s">
        <v>13</v>
      </c>
      <c r="I3645" t="str">
        <f>VLOOKUP(A3645,таксономия!$1:$1048576,7,1)</f>
        <v>Eukaryota</v>
      </c>
      <c r="J3645" t="str">
        <f>VLOOKUP(A3645,таксономия!$1:$1048576,8,1)</f>
        <v xml:space="preserve"> Metazoa</v>
      </c>
      <c r="K3645" t="str">
        <f>VLOOKUP(A3645,таксономия!$1:$1048576,9,1)</f>
        <v xml:space="preserve"> Chordata</v>
      </c>
      <c r="L3645" t="str">
        <f>VLOOKUP(A3645,таксономия!$1:$1048576,10,1)</f>
        <v xml:space="preserve"> Craniata</v>
      </c>
      <c r="M3645" t="str">
        <f>VLOOKUP(A3645,таксономия!$1:$1048576,11,1)</f>
        <v xml:space="preserve"> Vertebrata</v>
      </c>
      <c r="N3645" t="str">
        <f>VLOOKUP(A3645,таксономия!$1:$1048576,12,1)</f>
        <v xml:space="preserve"> Euteleostomi</v>
      </c>
      <c r="O3645" t="str">
        <f>VLOOKUP(A3645,таксономия!$1:$1048576,13,1)</f>
        <v>Mammalia</v>
      </c>
      <c r="P3645" t="str">
        <f>VLOOKUP(A3645,таксономия!$1:$1048576,14,1)</f>
        <v xml:space="preserve"> Metatheria</v>
      </c>
      <c r="Q3645" t="str">
        <f>VLOOKUP(A3645,таксономия!$1:$1048576,15,1)</f>
        <v xml:space="preserve"> Dasyuromorphia</v>
      </c>
      <c r="R3645" t="str">
        <f>VLOOKUP(A3645,таксономия!$1:$1048576,3,1)</f>
        <v xml:space="preserve"> Sarcophilus harrisii (Tasmanian devil) (Sarcophilus laniarius).</v>
      </c>
      <c r="S3645">
        <f t="shared" si="56"/>
        <v>76</v>
      </c>
    </row>
    <row r="3646" spans="1:19" x14ac:dyDescent="0.3">
      <c r="A3646" t="s">
        <v>2048</v>
      </c>
      <c r="B3646" t="s">
        <v>2049</v>
      </c>
      <c r="C3646">
        <v>714</v>
      </c>
      <c r="D3646" t="s">
        <v>12</v>
      </c>
      <c r="E3646">
        <v>291</v>
      </c>
      <c r="F3646">
        <v>369</v>
      </c>
      <c r="G3646">
        <v>2697</v>
      </c>
      <c r="H3646" t="s">
        <v>13</v>
      </c>
      <c r="I3646" t="str">
        <f>VLOOKUP(A3646,таксономия!$1:$1048576,7,1)</f>
        <v>Eukaryota</v>
      </c>
      <c r="J3646" t="str">
        <f>VLOOKUP(A3646,таксономия!$1:$1048576,8,1)</f>
        <v xml:space="preserve"> Metazoa</v>
      </c>
      <c r="K3646" t="str">
        <f>VLOOKUP(A3646,таксономия!$1:$1048576,9,1)</f>
        <v xml:space="preserve"> Chordata</v>
      </c>
      <c r="L3646" t="str">
        <f>VLOOKUP(A3646,таксономия!$1:$1048576,10,1)</f>
        <v xml:space="preserve"> Craniata</v>
      </c>
      <c r="M3646" t="str">
        <f>VLOOKUP(A3646,таксономия!$1:$1048576,11,1)</f>
        <v xml:space="preserve"> Vertebrata</v>
      </c>
      <c r="N3646" t="str">
        <f>VLOOKUP(A3646,таксономия!$1:$1048576,12,1)</f>
        <v xml:space="preserve"> Euteleostomi</v>
      </c>
      <c r="O3646" t="str">
        <f>VLOOKUP(A3646,таксономия!$1:$1048576,13,1)</f>
        <v>Mammalia</v>
      </c>
      <c r="P3646" t="str">
        <f>VLOOKUP(A3646,таксономия!$1:$1048576,14,1)</f>
        <v xml:space="preserve"> Metatheria</v>
      </c>
      <c r="Q3646" t="str">
        <f>VLOOKUP(A3646,таксономия!$1:$1048576,15,1)</f>
        <v xml:space="preserve"> Dasyuromorphia</v>
      </c>
      <c r="R3646" t="str">
        <f>VLOOKUP(A3646,таксономия!$1:$1048576,3,1)</f>
        <v xml:space="preserve"> Sarcophilus harrisii (Tasmanian devil) (Sarcophilus laniarius).</v>
      </c>
      <c r="S3646">
        <f t="shared" si="56"/>
        <v>78</v>
      </c>
    </row>
    <row r="3647" spans="1:19" x14ac:dyDescent="0.3">
      <c r="A3647" t="s">
        <v>2048</v>
      </c>
      <c r="B3647" t="s">
        <v>2049</v>
      </c>
      <c r="C3647">
        <v>714</v>
      </c>
      <c r="D3647" t="s">
        <v>12</v>
      </c>
      <c r="E3647">
        <v>378</v>
      </c>
      <c r="F3647">
        <v>454</v>
      </c>
      <c r="G3647">
        <v>2697</v>
      </c>
      <c r="H3647" t="s">
        <v>13</v>
      </c>
      <c r="I3647" t="str">
        <f>VLOOKUP(A3647,таксономия!$1:$1048576,7,1)</f>
        <v>Eukaryota</v>
      </c>
      <c r="J3647" t="str">
        <f>VLOOKUP(A3647,таксономия!$1:$1048576,8,1)</f>
        <v xml:space="preserve"> Metazoa</v>
      </c>
      <c r="K3647" t="str">
        <f>VLOOKUP(A3647,таксономия!$1:$1048576,9,1)</f>
        <v xml:space="preserve"> Chordata</v>
      </c>
      <c r="L3647" t="str">
        <f>VLOOKUP(A3647,таксономия!$1:$1048576,10,1)</f>
        <v xml:space="preserve"> Craniata</v>
      </c>
      <c r="M3647" t="str">
        <f>VLOOKUP(A3647,таксономия!$1:$1048576,11,1)</f>
        <v xml:space="preserve"> Vertebrata</v>
      </c>
      <c r="N3647" t="str">
        <f>VLOOKUP(A3647,таксономия!$1:$1048576,12,1)</f>
        <v xml:space="preserve"> Euteleostomi</v>
      </c>
      <c r="O3647" t="str">
        <f>VLOOKUP(A3647,таксономия!$1:$1048576,13,1)</f>
        <v>Mammalia</v>
      </c>
      <c r="P3647" t="str">
        <f>VLOOKUP(A3647,таксономия!$1:$1048576,14,1)</f>
        <v xml:space="preserve"> Metatheria</v>
      </c>
      <c r="Q3647" t="str">
        <f>VLOOKUP(A3647,таксономия!$1:$1048576,15,1)</f>
        <v xml:space="preserve"> Dasyuromorphia</v>
      </c>
      <c r="R3647" t="str">
        <f>VLOOKUP(A3647,таксономия!$1:$1048576,3,1)</f>
        <v xml:space="preserve"> Sarcophilus harrisii (Tasmanian devil) (Sarcophilus laniarius).</v>
      </c>
      <c r="S3647">
        <f t="shared" si="56"/>
        <v>76</v>
      </c>
    </row>
    <row r="3648" spans="1:19" x14ac:dyDescent="0.3">
      <c r="A3648" t="s">
        <v>2048</v>
      </c>
      <c r="B3648" t="s">
        <v>2049</v>
      </c>
      <c r="C3648">
        <v>714</v>
      </c>
      <c r="D3648" t="s">
        <v>44</v>
      </c>
      <c r="E3648">
        <v>22</v>
      </c>
      <c r="F3648">
        <v>103</v>
      </c>
      <c r="G3648">
        <v>2217</v>
      </c>
      <c r="H3648" t="s">
        <v>45</v>
      </c>
      <c r="I3648" t="str">
        <f>VLOOKUP(A3648,таксономия!$1:$1048576,7,1)</f>
        <v>Eukaryota</v>
      </c>
      <c r="J3648" t="str">
        <f>VLOOKUP(A3648,таксономия!$1:$1048576,8,1)</f>
        <v xml:space="preserve"> Metazoa</v>
      </c>
      <c r="K3648" t="str">
        <f>VLOOKUP(A3648,таксономия!$1:$1048576,9,1)</f>
        <v xml:space="preserve"> Chordata</v>
      </c>
      <c r="L3648" t="str">
        <f>VLOOKUP(A3648,таксономия!$1:$1048576,10,1)</f>
        <v xml:space="preserve"> Craniata</v>
      </c>
      <c r="M3648" t="str">
        <f>VLOOKUP(A3648,таксономия!$1:$1048576,11,1)</f>
        <v xml:space="preserve"> Vertebrata</v>
      </c>
      <c r="N3648" t="str">
        <f>VLOOKUP(A3648,таксономия!$1:$1048576,12,1)</f>
        <v xml:space="preserve"> Euteleostomi</v>
      </c>
      <c r="O3648" t="str">
        <f>VLOOKUP(A3648,таксономия!$1:$1048576,13,1)</f>
        <v>Mammalia</v>
      </c>
      <c r="P3648" t="str">
        <f>VLOOKUP(A3648,таксономия!$1:$1048576,14,1)</f>
        <v xml:space="preserve"> Metatheria</v>
      </c>
      <c r="Q3648" t="str">
        <f>VLOOKUP(A3648,таксономия!$1:$1048576,15,1)</f>
        <v xml:space="preserve"> Dasyuromorphia</v>
      </c>
      <c r="R3648" t="str">
        <f>VLOOKUP(A3648,таксономия!$1:$1048576,3,1)</f>
        <v xml:space="preserve"> Sarcophilus harrisii (Tasmanian devil) (Sarcophilus laniarius).</v>
      </c>
      <c r="S3648">
        <f t="shared" si="56"/>
        <v>81</v>
      </c>
    </row>
    <row r="3649" spans="1:19" x14ac:dyDescent="0.3">
      <c r="A3649" t="s">
        <v>2048</v>
      </c>
      <c r="B3649" t="s">
        <v>2049</v>
      </c>
      <c r="C3649">
        <v>714</v>
      </c>
      <c r="D3649" t="s">
        <v>16</v>
      </c>
      <c r="E3649">
        <v>487</v>
      </c>
      <c r="F3649">
        <v>707</v>
      </c>
      <c r="G3649">
        <v>22248</v>
      </c>
      <c r="H3649" t="s">
        <v>17</v>
      </c>
      <c r="I3649" t="str">
        <f>VLOOKUP(A3649,таксономия!$1:$1048576,7,1)</f>
        <v>Eukaryota</v>
      </c>
      <c r="J3649" t="str">
        <f>VLOOKUP(A3649,таксономия!$1:$1048576,8,1)</f>
        <v xml:space="preserve"> Metazoa</v>
      </c>
      <c r="K3649" t="str">
        <f>VLOOKUP(A3649,таксономия!$1:$1048576,9,1)</f>
        <v xml:space="preserve"> Chordata</v>
      </c>
      <c r="L3649" t="str">
        <f>VLOOKUP(A3649,таксономия!$1:$1048576,10,1)</f>
        <v xml:space="preserve"> Craniata</v>
      </c>
      <c r="M3649" t="str">
        <f>VLOOKUP(A3649,таксономия!$1:$1048576,11,1)</f>
        <v xml:space="preserve"> Vertebrata</v>
      </c>
      <c r="N3649" t="str">
        <f>VLOOKUP(A3649,таксономия!$1:$1048576,12,1)</f>
        <v xml:space="preserve"> Euteleostomi</v>
      </c>
      <c r="O3649" t="str">
        <f>VLOOKUP(A3649,таксономия!$1:$1048576,13,1)</f>
        <v>Mammalia</v>
      </c>
      <c r="P3649" t="str">
        <f>VLOOKUP(A3649,таксономия!$1:$1048576,14,1)</f>
        <v xml:space="preserve"> Metatheria</v>
      </c>
      <c r="Q3649" t="str">
        <f>VLOOKUP(A3649,таксономия!$1:$1048576,15,1)</f>
        <v xml:space="preserve"> Dasyuromorphia</v>
      </c>
      <c r="R3649" t="str">
        <f>VLOOKUP(A3649,таксономия!$1:$1048576,3,1)</f>
        <v xml:space="preserve"> Sarcophilus harrisii (Tasmanian devil) (Sarcophilus laniarius).</v>
      </c>
      <c r="S3649">
        <f t="shared" si="56"/>
        <v>220</v>
      </c>
    </row>
    <row r="3650" spans="1:19" x14ac:dyDescent="0.3">
      <c r="A3650" t="s">
        <v>2050</v>
      </c>
      <c r="B3650" t="s">
        <v>2051</v>
      </c>
      <c r="C3650">
        <v>565</v>
      </c>
      <c r="D3650" t="s">
        <v>34</v>
      </c>
      <c r="E3650">
        <v>85</v>
      </c>
      <c r="F3650">
        <v>117</v>
      </c>
      <c r="G3650">
        <v>24995</v>
      </c>
      <c r="H3650" t="s">
        <v>35</v>
      </c>
      <c r="I3650" t="str">
        <f>VLOOKUP(A3650,таксономия!$1:$1048576,7,1)</f>
        <v>Eukaryota</v>
      </c>
      <c r="J3650" t="str">
        <f>VLOOKUP(A3650,таксономия!$1:$1048576,8,1)</f>
        <v xml:space="preserve"> Metazoa</v>
      </c>
      <c r="K3650" t="str">
        <f>VLOOKUP(A3650,таксономия!$1:$1048576,9,1)</f>
        <v xml:space="preserve"> Chordata</v>
      </c>
      <c r="L3650" t="str">
        <f>VLOOKUP(A3650,таксономия!$1:$1048576,10,1)</f>
        <v xml:space="preserve"> Craniata</v>
      </c>
      <c r="M3650" t="str">
        <f>VLOOKUP(A3650,таксономия!$1:$1048576,11,1)</f>
        <v xml:space="preserve"> Vertebrata</v>
      </c>
      <c r="N3650" t="str">
        <f>VLOOKUP(A3650,таксономия!$1:$1048576,12,1)</f>
        <v xml:space="preserve"> Euteleostomi</v>
      </c>
      <c r="O3650" t="str">
        <f>VLOOKUP(A3650,таксономия!$1:$1048576,13,1)</f>
        <v>Mammalia</v>
      </c>
      <c r="P3650" t="str">
        <f>VLOOKUP(A3650,таксономия!$1:$1048576,14,1)</f>
        <v xml:space="preserve"> Metatheria</v>
      </c>
      <c r="Q3650" t="str">
        <f>VLOOKUP(A3650,таксономия!$1:$1048576,15,1)</f>
        <v xml:space="preserve"> Dasyuromorphia</v>
      </c>
      <c r="R3650" t="str">
        <f>VLOOKUP(A3650,таксономия!$1:$1048576,3,1)</f>
        <v xml:space="preserve"> Sarcophilus harrisii (Tasmanian devil) (Sarcophilus laniarius).</v>
      </c>
      <c r="S3650">
        <f t="shared" si="56"/>
        <v>32</v>
      </c>
    </row>
    <row r="3651" spans="1:19" x14ac:dyDescent="0.3">
      <c r="A3651" t="s">
        <v>2050</v>
      </c>
      <c r="B3651" t="s">
        <v>2051</v>
      </c>
      <c r="C3651">
        <v>565</v>
      </c>
      <c r="D3651" t="s">
        <v>12</v>
      </c>
      <c r="E3651">
        <v>126</v>
      </c>
      <c r="F3651">
        <v>207</v>
      </c>
      <c r="G3651">
        <v>2697</v>
      </c>
      <c r="H3651" t="s">
        <v>13</v>
      </c>
      <c r="I3651" t="str">
        <f>VLOOKUP(A3651,таксономия!$1:$1048576,7,1)</f>
        <v>Eukaryota</v>
      </c>
      <c r="J3651" t="str">
        <f>VLOOKUP(A3651,таксономия!$1:$1048576,8,1)</f>
        <v xml:space="preserve"> Metazoa</v>
      </c>
      <c r="K3651" t="str">
        <f>VLOOKUP(A3651,таксономия!$1:$1048576,9,1)</f>
        <v xml:space="preserve"> Chordata</v>
      </c>
      <c r="L3651" t="str">
        <f>VLOOKUP(A3651,таксономия!$1:$1048576,10,1)</f>
        <v xml:space="preserve"> Craniata</v>
      </c>
      <c r="M3651" t="str">
        <f>VLOOKUP(A3651,таксономия!$1:$1048576,11,1)</f>
        <v xml:space="preserve"> Vertebrata</v>
      </c>
      <c r="N3651" t="str">
        <f>VLOOKUP(A3651,таксономия!$1:$1048576,12,1)</f>
        <v xml:space="preserve"> Euteleostomi</v>
      </c>
      <c r="O3651" t="str">
        <f>VLOOKUP(A3651,таксономия!$1:$1048576,13,1)</f>
        <v>Mammalia</v>
      </c>
      <c r="P3651" t="str">
        <f>VLOOKUP(A3651,таксономия!$1:$1048576,14,1)</f>
        <v xml:space="preserve"> Metatheria</v>
      </c>
      <c r="Q3651" t="str">
        <f>VLOOKUP(A3651,таксономия!$1:$1048576,15,1)</f>
        <v xml:space="preserve"> Dasyuromorphia</v>
      </c>
      <c r="R3651" t="str">
        <f>VLOOKUP(A3651,таксономия!$1:$1048576,3,1)</f>
        <v xml:space="preserve"> Sarcophilus harrisii (Tasmanian devil) (Sarcophilus laniarius).</v>
      </c>
      <c r="S3651">
        <f t="shared" ref="S3651:S3714" si="57">$F3651-$E3651</f>
        <v>81</v>
      </c>
    </row>
    <row r="3652" spans="1:19" x14ac:dyDescent="0.3">
      <c r="A3652" t="s">
        <v>2050</v>
      </c>
      <c r="B3652" t="s">
        <v>2051</v>
      </c>
      <c r="C3652">
        <v>565</v>
      </c>
      <c r="D3652" t="s">
        <v>12</v>
      </c>
      <c r="E3652">
        <v>215</v>
      </c>
      <c r="F3652">
        <v>296</v>
      </c>
      <c r="G3652">
        <v>2697</v>
      </c>
      <c r="H3652" t="s">
        <v>13</v>
      </c>
      <c r="I3652" t="str">
        <f>VLOOKUP(A3652,таксономия!$1:$1048576,7,1)</f>
        <v>Eukaryota</v>
      </c>
      <c r="J3652" t="str">
        <f>VLOOKUP(A3652,таксономия!$1:$1048576,8,1)</f>
        <v xml:space="preserve"> Metazoa</v>
      </c>
      <c r="K3652" t="str">
        <f>VLOOKUP(A3652,таксономия!$1:$1048576,9,1)</f>
        <v xml:space="preserve"> Chordata</v>
      </c>
      <c r="L3652" t="str">
        <f>VLOOKUP(A3652,таксономия!$1:$1048576,10,1)</f>
        <v xml:space="preserve"> Craniata</v>
      </c>
      <c r="M3652" t="str">
        <f>VLOOKUP(A3652,таксономия!$1:$1048576,11,1)</f>
        <v xml:space="preserve"> Vertebrata</v>
      </c>
      <c r="N3652" t="str">
        <f>VLOOKUP(A3652,таксономия!$1:$1048576,12,1)</f>
        <v xml:space="preserve"> Euteleostomi</v>
      </c>
      <c r="O3652" t="str">
        <f>VLOOKUP(A3652,таксономия!$1:$1048576,13,1)</f>
        <v>Mammalia</v>
      </c>
      <c r="P3652" t="str">
        <f>VLOOKUP(A3652,таксономия!$1:$1048576,14,1)</f>
        <v xml:space="preserve"> Metatheria</v>
      </c>
      <c r="Q3652" t="str">
        <f>VLOOKUP(A3652,таксономия!$1:$1048576,15,1)</f>
        <v xml:space="preserve"> Dasyuromorphia</v>
      </c>
      <c r="R3652" t="str">
        <f>VLOOKUP(A3652,таксономия!$1:$1048576,3,1)</f>
        <v xml:space="preserve"> Sarcophilus harrisii (Tasmanian devil) (Sarcophilus laniarius).</v>
      </c>
      <c r="S3652">
        <f t="shared" si="57"/>
        <v>81</v>
      </c>
    </row>
    <row r="3653" spans="1:19" x14ac:dyDescent="0.3">
      <c r="A3653" t="s">
        <v>2050</v>
      </c>
      <c r="B3653" t="s">
        <v>2051</v>
      </c>
      <c r="C3653">
        <v>565</v>
      </c>
      <c r="D3653" t="s">
        <v>16</v>
      </c>
      <c r="E3653">
        <v>311</v>
      </c>
      <c r="F3653">
        <v>559</v>
      </c>
      <c r="G3653">
        <v>22248</v>
      </c>
      <c r="H3653" t="s">
        <v>17</v>
      </c>
      <c r="I3653" t="str">
        <f>VLOOKUP(A3653,таксономия!$1:$1048576,7,1)</f>
        <v>Eukaryota</v>
      </c>
      <c r="J3653" t="str">
        <f>VLOOKUP(A3653,таксономия!$1:$1048576,8,1)</f>
        <v xml:space="preserve"> Metazoa</v>
      </c>
      <c r="K3653" t="str">
        <f>VLOOKUP(A3653,таксономия!$1:$1048576,9,1)</f>
        <v xml:space="preserve"> Chordata</v>
      </c>
      <c r="L3653" t="str">
        <f>VLOOKUP(A3653,таксономия!$1:$1048576,10,1)</f>
        <v xml:space="preserve"> Craniata</v>
      </c>
      <c r="M3653" t="str">
        <f>VLOOKUP(A3653,таксономия!$1:$1048576,11,1)</f>
        <v xml:space="preserve"> Vertebrata</v>
      </c>
      <c r="N3653" t="str">
        <f>VLOOKUP(A3653,таксономия!$1:$1048576,12,1)</f>
        <v xml:space="preserve"> Euteleostomi</v>
      </c>
      <c r="O3653" t="str">
        <f>VLOOKUP(A3653,таксономия!$1:$1048576,13,1)</f>
        <v>Mammalia</v>
      </c>
      <c r="P3653" t="str">
        <f>VLOOKUP(A3653,таксономия!$1:$1048576,14,1)</f>
        <v xml:space="preserve"> Metatheria</v>
      </c>
      <c r="Q3653" t="str">
        <f>VLOOKUP(A3653,таксономия!$1:$1048576,15,1)</f>
        <v xml:space="preserve"> Dasyuromorphia</v>
      </c>
      <c r="R3653" t="str">
        <f>VLOOKUP(A3653,таксономия!$1:$1048576,3,1)</f>
        <v xml:space="preserve"> Sarcophilus harrisii (Tasmanian devil) (Sarcophilus laniarius).</v>
      </c>
      <c r="S3653">
        <f t="shared" si="57"/>
        <v>248</v>
      </c>
    </row>
    <row r="3654" spans="1:19" x14ac:dyDescent="0.3">
      <c r="A3654" t="s">
        <v>2050</v>
      </c>
      <c r="B3654" t="s">
        <v>2051</v>
      </c>
      <c r="C3654">
        <v>565</v>
      </c>
      <c r="D3654" t="s">
        <v>250</v>
      </c>
      <c r="E3654">
        <v>40</v>
      </c>
      <c r="F3654">
        <v>77</v>
      </c>
      <c r="G3654">
        <v>1772</v>
      </c>
      <c r="H3654" t="s">
        <v>251</v>
      </c>
      <c r="I3654" t="str">
        <f>VLOOKUP(A3654,таксономия!$1:$1048576,7,1)</f>
        <v>Eukaryota</v>
      </c>
      <c r="J3654" t="str">
        <f>VLOOKUP(A3654,таксономия!$1:$1048576,8,1)</f>
        <v xml:space="preserve"> Metazoa</v>
      </c>
      <c r="K3654" t="str">
        <f>VLOOKUP(A3654,таксономия!$1:$1048576,9,1)</f>
        <v xml:space="preserve"> Chordata</v>
      </c>
      <c r="L3654" t="str">
        <f>VLOOKUP(A3654,таксономия!$1:$1048576,10,1)</f>
        <v xml:space="preserve"> Craniata</v>
      </c>
      <c r="M3654" t="str">
        <f>VLOOKUP(A3654,таксономия!$1:$1048576,11,1)</f>
        <v xml:space="preserve"> Vertebrata</v>
      </c>
      <c r="N3654" t="str">
        <f>VLOOKUP(A3654,таксономия!$1:$1048576,12,1)</f>
        <v xml:space="preserve"> Euteleostomi</v>
      </c>
      <c r="O3654" t="str">
        <f>VLOOKUP(A3654,таксономия!$1:$1048576,13,1)</f>
        <v>Mammalia</v>
      </c>
      <c r="P3654" t="str">
        <f>VLOOKUP(A3654,таксономия!$1:$1048576,14,1)</f>
        <v xml:space="preserve"> Metatheria</v>
      </c>
      <c r="Q3654" t="str">
        <f>VLOOKUP(A3654,таксономия!$1:$1048576,15,1)</f>
        <v xml:space="preserve"> Dasyuromorphia</v>
      </c>
      <c r="R3654" t="str">
        <f>VLOOKUP(A3654,таксономия!$1:$1048576,3,1)</f>
        <v xml:space="preserve"> Sarcophilus harrisii (Tasmanian devil) (Sarcophilus laniarius).</v>
      </c>
      <c r="S3654">
        <f t="shared" si="57"/>
        <v>37</v>
      </c>
    </row>
    <row r="3655" spans="1:19" x14ac:dyDescent="0.3">
      <c r="A3655" t="s">
        <v>2052</v>
      </c>
      <c r="B3655" t="s">
        <v>2053</v>
      </c>
      <c r="C3655">
        <v>725</v>
      </c>
      <c r="D3655" t="s">
        <v>12</v>
      </c>
      <c r="E3655">
        <v>124</v>
      </c>
      <c r="F3655">
        <v>200</v>
      </c>
      <c r="G3655">
        <v>2697</v>
      </c>
      <c r="H3655" t="s">
        <v>13</v>
      </c>
      <c r="I3655" t="str">
        <f>VLOOKUP(A3655,таксономия!$1:$1048576,7,1)</f>
        <v>Eukaryota</v>
      </c>
      <c r="J3655" t="str">
        <f>VLOOKUP(A3655,таксономия!$1:$1048576,8,1)</f>
        <v xml:space="preserve"> Metazoa</v>
      </c>
      <c r="K3655" t="str">
        <f>VLOOKUP(A3655,таксономия!$1:$1048576,9,1)</f>
        <v xml:space="preserve"> Chordata</v>
      </c>
      <c r="L3655" t="str">
        <f>VLOOKUP(A3655,таксономия!$1:$1048576,10,1)</f>
        <v xml:space="preserve"> Craniata</v>
      </c>
      <c r="M3655" t="str">
        <f>VLOOKUP(A3655,таксономия!$1:$1048576,11,1)</f>
        <v xml:space="preserve"> Vertebrata</v>
      </c>
      <c r="N3655" t="str">
        <f>VLOOKUP(A3655,таксономия!$1:$1048576,12,1)</f>
        <v xml:space="preserve"> Euteleostomi</v>
      </c>
      <c r="O3655" t="str">
        <f>VLOOKUP(A3655,таксономия!$1:$1048576,13,1)</f>
        <v>Mammalia</v>
      </c>
      <c r="P3655" t="str">
        <f>VLOOKUP(A3655,таксономия!$1:$1048576,14,1)</f>
        <v xml:space="preserve"> Eutheria</v>
      </c>
      <c r="Q3655" t="str">
        <f>VLOOKUP(A3655,таксономия!$1:$1048576,15,1)</f>
        <v xml:space="preserve"> Euarchontoglires</v>
      </c>
      <c r="R3655" t="str">
        <f>VLOOKUP(A3655,таксономия!$1:$1048576,3,1)</f>
        <v xml:space="preserve"> Homo sapiens (Human).</v>
      </c>
      <c r="S3655">
        <f t="shared" si="57"/>
        <v>76</v>
      </c>
    </row>
    <row r="3656" spans="1:19" x14ac:dyDescent="0.3">
      <c r="A3656" t="s">
        <v>2052</v>
      </c>
      <c r="B3656" t="s">
        <v>2053</v>
      </c>
      <c r="C3656">
        <v>725</v>
      </c>
      <c r="D3656" t="s">
        <v>12</v>
      </c>
      <c r="E3656">
        <v>205</v>
      </c>
      <c r="F3656">
        <v>282</v>
      </c>
      <c r="G3656">
        <v>2697</v>
      </c>
      <c r="H3656" t="s">
        <v>13</v>
      </c>
      <c r="I3656" t="str">
        <f>VLOOKUP(A3656,таксономия!$1:$1048576,7,1)</f>
        <v>Eukaryota</v>
      </c>
      <c r="J3656" t="str">
        <f>VLOOKUP(A3656,таксономия!$1:$1048576,8,1)</f>
        <v xml:space="preserve"> Metazoa</v>
      </c>
      <c r="K3656" t="str">
        <f>VLOOKUP(A3656,таксономия!$1:$1048576,9,1)</f>
        <v xml:space="preserve"> Chordata</v>
      </c>
      <c r="L3656" t="str">
        <f>VLOOKUP(A3656,таксономия!$1:$1048576,10,1)</f>
        <v xml:space="preserve"> Craniata</v>
      </c>
      <c r="M3656" t="str">
        <f>VLOOKUP(A3656,таксономия!$1:$1048576,11,1)</f>
        <v xml:space="preserve"> Vertebrata</v>
      </c>
      <c r="N3656" t="str">
        <f>VLOOKUP(A3656,таксономия!$1:$1048576,12,1)</f>
        <v xml:space="preserve"> Euteleostomi</v>
      </c>
      <c r="O3656" t="str">
        <f>VLOOKUP(A3656,таксономия!$1:$1048576,13,1)</f>
        <v>Mammalia</v>
      </c>
      <c r="P3656" t="str">
        <f>VLOOKUP(A3656,таксономия!$1:$1048576,14,1)</f>
        <v xml:space="preserve"> Eutheria</v>
      </c>
      <c r="Q3656" t="str">
        <f>VLOOKUP(A3656,таксономия!$1:$1048576,15,1)</f>
        <v xml:space="preserve"> Euarchontoglires</v>
      </c>
      <c r="R3656" t="str">
        <f>VLOOKUP(A3656,таксономия!$1:$1048576,3,1)</f>
        <v xml:space="preserve"> Homo sapiens (Human).</v>
      </c>
      <c r="S3656">
        <f t="shared" si="57"/>
        <v>77</v>
      </c>
    </row>
    <row r="3657" spans="1:19" x14ac:dyDescent="0.3">
      <c r="A3657" t="s">
        <v>2052</v>
      </c>
      <c r="B3657" t="s">
        <v>2053</v>
      </c>
      <c r="C3657">
        <v>725</v>
      </c>
      <c r="D3657" t="s">
        <v>12</v>
      </c>
      <c r="E3657">
        <v>297</v>
      </c>
      <c r="F3657">
        <v>375</v>
      </c>
      <c r="G3657">
        <v>2697</v>
      </c>
      <c r="H3657" t="s">
        <v>13</v>
      </c>
      <c r="I3657" t="str">
        <f>VLOOKUP(A3657,таксономия!$1:$1048576,7,1)</f>
        <v>Eukaryota</v>
      </c>
      <c r="J3657" t="str">
        <f>VLOOKUP(A3657,таксономия!$1:$1048576,8,1)</f>
        <v xml:space="preserve"> Metazoa</v>
      </c>
      <c r="K3657" t="str">
        <f>VLOOKUP(A3657,таксономия!$1:$1048576,9,1)</f>
        <v xml:space="preserve"> Chordata</v>
      </c>
      <c r="L3657" t="str">
        <f>VLOOKUP(A3657,таксономия!$1:$1048576,10,1)</f>
        <v xml:space="preserve"> Craniata</v>
      </c>
      <c r="M3657" t="str">
        <f>VLOOKUP(A3657,таксономия!$1:$1048576,11,1)</f>
        <v xml:space="preserve"> Vertebrata</v>
      </c>
      <c r="N3657" t="str">
        <f>VLOOKUP(A3657,таксономия!$1:$1048576,12,1)</f>
        <v xml:space="preserve"> Euteleostomi</v>
      </c>
      <c r="O3657" t="str">
        <f>VLOOKUP(A3657,таксономия!$1:$1048576,13,1)</f>
        <v>Mammalia</v>
      </c>
      <c r="P3657" t="str">
        <f>VLOOKUP(A3657,таксономия!$1:$1048576,14,1)</f>
        <v xml:space="preserve"> Eutheria</v>
      </c>
      <c r="Q3657" t="str">
        <f>VLOOKUP(A3657,таксономия!$1:$1048576,15,1)</f>
        <v xml:space="preserve"> Euarchontoglires</v>
      </c>
      <c r="R3657" t="str">
        <f>VLOOKUP(A3657,таксономия!$1:$1048576,3,1)</f>
        <v xml:space="preserve"> Homo sapiens (Human).</v>
      </c>
      <c r="S3657">
        <f t="shared" si="57"/>
        <v>78</v>
      </c>
    </row>
    <row r="3658" spans="1:19" x14ac:dyDescent="0.3">
      <c r="A3658" t="s">
        <v>2052</v>
      </c>
      <c r="B3658" t="s">
        <v>2053</v>
      </c>
      <c r="C3658">
        <v>725</v>
      </c>
      <c r="D3658" t="s">
        <v>12</v>
      </c>
      <c r="E3658">
        <v>384</v>
      </c>
      <c r="F3658">
        <v>462</v>
      </c>
      <c r="G3658">
        <v>2697</v>
      </c>
      <c r="H3658" t="s">
        <v>13</v>
      </c>
      <c r="I3658" t="str">
        <f>VLOOKUP(A3658,таксономия!$1:$1048576,7,1)</f>
        <v>Eukaryota</v>
      </c>
      <c r="J3658" t="str">
        <f>VLOOKUP(A3658,таксономия!$1:$1048576,8,1)</f>
        <v xml:space="preserve"> Metazoa</v>
      </c>
      <c r="K3658" t="str">
        <f>VLOOKUP(A3658,таксономия!$1:$1048576,9,1)</f>
        <v xml:space="preserve"> Chordata</v>
      </c>
      <c r="L3658" t="str">
        <f>VLOOKUP(A3658,таксономия!$1:$1048576,10,1)</f>
        <v xml:space="preserve"> Craniata</v>
      </c>
      <c r="M3658" t="str">
        <f>VLOOKUP(A3658,таксономия!$1:$1048576,11,1)</f>
        <v xml:space="preserve"> Vertebrata</v>
      </c>
      <c r="N3658" t="str">
        <f>VLOOKUP(A3658,таксономия!$1:$1048576,12,1)</f>
        <v xml:space="preserve"> Euteleostomi</v>
      </c>
      <c r="O3658" t="str">
        <f>VLOOKUP(A3658,таксономия!$1:$1048576,13,1)</f>
        <v>Mammalia</v>
      </c>
      <c r="P3658" t="str">
        <f>VLOOKUP(A3658,таксономия!$1:$1048576,14,1)</f>
        <v xml:space="preserve"> Eutheria</v>
      </c>
      <c r="Q3658" t="str">
        <f>VLOOKUP(A3658,таксономия!$1:$1048576,15,1)</f>
        <v xml:space="preserve"> Euarchontoglires</v>
      </c>
      <c r="R3658" t="str">
        <f>VLOOKUP(A3658,таксономия!$1:$1048576,3,1)</f>
        <v xml:space="preserve"> Homo sapiens (Human).</v>
      </c>
      <c r="S3658">
        <f t="shared" si="57"/>
        <v>78</v>
      </c>
    </row>
    <row r="3659" spans="1:19" x14ac:dyDescent="0.3">
      <c r="A3659" t="s">
        <v>2052</v>
      </c>
      <c r="B3659" t="s">
        <v>2053</v>
      </c>
      <c r="C3659">
        <v>725</v>
      </c>
      <c r="D3659" t="s">
        <v>44</v>
      </c>
      <c r="E3659">
        <v>30</v>
      </c>
      <c r="F3659">
        <v>120</v>
      </c>
      <c r="G3659">
        <v>2217</v>
      </c>
      <c r="H3659" t="s">
        <v>45</v>
      </c>
      <c r="I3659" t="str">
        <f>VLOOKUP(A3659,таксономия!$1:$1048576,7,1)</f>
        <v>Eukaryota</v>
      </c>
      <c r="J3659" t="str">
        <f>VLOOKUP(A3659,таксономия!$1:$1048576,8,1)</f>
        <v xml:space="preserve"> Metazoa</v>
      </c>
      <c r="K3659" t="str">
        <f>VLOOKUP(A3659,таксономия!$1:$1048576,9,1)</f>
        <v xml:space="preserve"> Chordata</v>
      </c>
      <c r="L3659" t="str">
        <f>VLOOKUP(A3659,таксономия!$1:$1048576,10,1)</f>
        <v xml:space="preserve"> Craniata</v>
      </c>
      <c r="M3659" t="str">
        <f>VLOOKUP(A3659,таксономия!$1:$1048576,11,1)</f>
        <v xml:space="preserve"> Vertebrata</v>
      </c>
      <c r="N3659" t="str">
        <f>VLOOKUP(A3659,таксономия!$1:$1048576,12,1)</f>
        <v xml:space="preserve"> Euteleostomi</v>
      </c>
      <c r="O3659" t="str">
        <f>VLOOKUP(A3659,таксономия!$1:$1048576,13,1)</f>
        <v>Mammalia</v>
      </c>
      <c r="P3659" t="str">
        <f>VLOOKUP(A3659,таксономия!$1:$1048576,14,1)</f>
        <v xml:space="preserve"> Eutheria</v>
      </c>
      <c r="Q3659" t="str">
        <f>VLOOKUP(A3659,таксономия!$1:$1048576,15,1)</f>
        <v xml:space="preserve"> Euarchontoglires</v>
      </c>
      <c r="R3659" t="str">
        <f>VLOOKUP(A3659,таксономия!$1:$1048576,3,1)</f>
        <v xml:space="preserve"> Homo sapiens (Human).</v>
      </c>
      <c r="S3659">
        <f t="shared" si="57"/>
        <v>90</v>
      </c>
    </row>
    <row r="3660" spans="1:19" x14ac:dyDescent="0.3">
      <c r="A3660" t="s">
        <v>2052</v>
      </c>
      <c r="B3660" t="s">
        <v>2053</v>
      </c>
      <c r="C3660">
        <v>725</v>
      </c>
      <c r="D3660" t="s">
        <v>16</v>
      </c>
      <c r="E3660">
        <v>498</v>
      </c>
      <c r="F3660">
        <v>718</v>
      </c>
      <c r="G3660">
        <v>22248</v>
      </c>
      <c r="H3660" t="s">
        <v>17</v>
      </c>
      <c r="I3660" t="str">
        <f>VLOOKUP(A3660,таксономия!$1:$1048576,7,1)</f>
        <v>Eukaryota</v>
      </c>
      <c r="J3660" t="str">
        <f>VLOOKUP(A3660,таксономия!$1:$1048576,8,1)</f>
        <v xml:space="preserve"> Metazoa</v>
      </c>
      <c r="K3660" t="str">
        <f>VLOOKUP(A3660,таксономия!$1:$1048576,9,1)</f>
        <v xml:space="preserve"> Chordata</v>
      </c>
      <c r="L3660" t="str">
        <f>VLOOKUP(A3660,таксономия!$1:$1048576,10,1)</f>
        <v xml:space="preserve"> Craniata</v>
      </c>
      <c r="M3660" t="str">
        <f>VLOOKUP(A3660,таксономия!$1:$1048576,11,1)</f>
        <v xml:space="preserve"> Vertebrata</v>
      </c>
      <c r="N3660" t="str">
        <f>VLOOKUP(A3660,таксономия!$1:$1048576,12,1)</f>
        <v xml:space="preserve"> Euteleostomi</v>
      </c>
      <c r="O3660" t="str">
        <f>VLOOKUP(A3660,таксономия!$1:$1048576,13,1)</f>
        <v>Mammalia</v>
      </c>
      <c r="P3660" t="str">
        <f>VLOOKUP(A3660,таксономия!$1:$1048576,14,1)</f>
        <v xml:space="preserve"> Eutheria</v>
      </c>
      <c r="Q3660" t="str">
        <f>VLOOKUP(A3660,таксономия!$1:$1048576,15,1)</f>
        <v xml:space="preserve"> Euarchontoglires</v>
      </c>
      <c r="R3660" t="str">
        <f>VLOOKUP(A3660,таксономия!$1:$1048576,3,1)</f>
        <v xml:space="preserve"> Homo sapiens (Human).</v>
      </c>
      <c r="S3660">
        <f t="shared" si="57"/>
        <v>220</v>
      </c>
    </row>
    <row r="3661" spans="1:19" x14ac:dyDescent="0.3">
      <c r="A3661" t="s">
        <v>2054</v>
      </c>
      <c r="B3661" t="s">
        <v>2055</v>
      </c>
      <c r="C3661">
        <v>2178</v>
      </c>
      <c r="D3661" t="s">
        <v>12</v>
      </c>
      <c r="E3661">
        <v>5</v>
      </c>
      <c r="F3661">
        <v>78</v>
      </c>
      <c r="G3661">
        <v>2697</v>
      </c>
      <c r="H3661" t="s">
        <v>13</v>
      </c>
      <c r="I3661" t="str">
        <f>VLOOKUP(A3661,таксономия!$1:$1048576,7,1)</f>
        <v>Eukaryota</v>
      </c>
      <c r="J3661" t="str">
        <f>VLOOKUP(A3661,таксономия!$1:$1048576,8,1)</f>
        <v xml:space="preserve"> Metazoa</v>
      </c>
      <c r="K3661" t="str">
        <f>VLOOKUP(A3661,таксономия!$1:$1048576,9,1)</f>
        <v xml:space="preserve"> Platyhelminthes</v>
      </c>
      <c r="L3661" t="str">
        <f>VLOOKUP(A3661,таксономия!$1:$1048576,10,1)</f>
        <v xml:space="preserve"> Trematoda</v>
      </c>
      <c r="M3661" t="str">
        <f>VLOOKUP(A3661,таксономия!$1:$1048576,11,1)</f>
        <v xml:space="preserve"> Digenea</v>
      </c>
      <c r="N3661" t="str">
        <f>VLOOKUP(A3661,таксономия!$1:$1048576,12,1)</f>
        <v xml:space="preserve"> Strigeidida</v>
      </c>
      <c r="O3661" t="str">
        <f>VLOOKUP(A3661,таксономия!$1:$1048576,13,1)</f>
        <v>Schistosomatoidea</v>
      </c>
      <c r="P3661" t="str">
        <f>VLOOKUP(A3661,таксономия!$1:$1048576,14,1)</f>
        <v xml:space="preserve"> Schistosomatidae</v>
      </c>
      <c r="Q3661" t="str">
        <f>VLOOKUP(A3661,таксономия!$1:$1048576,15,1)</f>
        <v xml:space="preserve"> Schistosoma.</v>
      </c>
      <c r="R3661" t="str">
        <f>VLOOKUP(A3661,таксономия!$1:$1048576,3,1)</f>
        <v xml:space="preserve"> Schistosoma mansoni (Blood fluke).</v>
      </c>
      <c r="S3661">
        <f t="shared" si="57"/>
        <v>73</v>
      </c>
    </row>
    <row r="3662" spans="1:19" x14ac:dyDescent="0.3">
      <c r="A3662" t="s">
        <v>2054</v>
      </c>
      <c r="B3662" t="s">
        <v>2055</v>
      </c>
      <c r="C3662">
        <v>2178</v>
      </c>
      <c r="D3662" t="s">
        <v>12</v>
      </c>
      <c r="E3662">
        <v>84</v>
      </c>
      <c r="F3662">
        <v>180</v>
      </c>
      <c r="G3662">
        <v>2697</v>
      </c>
      <c r="H3662" t="s">
        <v>13</v>
      </c>
      <c r="I3662" t="str">
        <f>VLOOKUP(A3662,таксономия!$1:$1048576,7,1)</f>
        <v>Eukaryota</v>
      </c>
      <c r="J3662" t="str">
        <f>VLOOKUP(A3662,таксономия!$1:$1048576,8,1)</f>
        <v xml:space="preserve"> Metazoa</v>
      </c>
      <c r="K3662" t="str">
        <f>VLOOKUP(A3662,таксономия!$1:$1048576,9,1)</f>
        <v xml:space="preserve"> Platyhelminthes</v>
      </c>
      <c r="L3662" t="str">
        <f>VLOOKUP(A3662,таксономия!$1:$1048576,10,1)</f>
        <v xml:space="preserve"> Trematoda</v>
      </c>
      <c r="M3662" t="str">
        <f>VLOOKUP(A3662,таксономия!$1:$1048576,11,1)</f>
        <v xml:space="preserve"> Digenea</v>
      </c>
      <c r="N3662" t="str">
        <f>VLOOKUP(A3662,таксономия!$1:$1048576,12,1)</f>
        <v xml:space="preserve"> Strigeidida</v>
      </c>
      <c r="O3662" t="str">
        <f>VLOOKUP(A3662,таксономия!$1:$1048576,13,1)</f>
        <v>Schistosomatoidea</v>
      </c>
      <c r="P3662" t="str">
        <f>VLOOKUP(A3662,таксономия!$1:$1048576,14,1)</f>
        <v xml:space="preserve"> Schistosomatidae</v>
      </c>
      <c r="Q3662" t="str">
        <f>VLOOKUP(A3662,таксономия!$1:$1048576,15,1)</f>
        <v xml:space="preserve"> Schistosoma.</v>
      </c>
      <c r="R3662" t="str">
        <f>VLOOKUP(A3662,таксономия!$1:$1048576,3,1)</f>
        <v xml:space="preserve"> Schistosoma mansoni (Blood fluke).</v>
      </c>
      <c r="S3662">
        <f t="shared" si="57"/>
        <v>96</v>
      </c>
    </row>
    <row r="3663" spans="1:19" x14ac:dyDescent="0.3">
      <c r="A3663" t="s">
        <v>2056</v>
      </c>
      <c r="B3663" t="s">
        <v>2057</v>
      </c>
      <c r="C3663">
        <v>802</v>
      </c>
      <c r="D3663" t="s">
        <v>12</v>
      </c>
      <c r="E3663">
        <v>103</v>
      </c>
      <c r="F3663">
        <v>181</v>
      </c>
      <c r="G3663">
        <v>2697</v>
      </c>
      <c r="H3663" t="s">
        <v>13</v>
      </c>
      <c r="I3663" t="str">
        <f>VLOOKUP(A3663,таксономия!$1:$1048576,7,1)</f>
        <v>Eukaryota</v>
      </c>
      <c r="J3663" t="str">
        <f>VLOOKUP(A3663,таксономия!$1:$1048576,8,1)</f>
        <v xml:space="preserve"> Metazoa</v>
      </c>
      <c r="K3663" t="str">
        <f>VLOOKUP(A3663,таксономия!$1:$1048576,9,1)</f>
        <v xml:space="preserve"> Chordata</v>
      </c>
      <c r="L3663" t="str">
        <f>VLOOKUP(A3663,таксономия!$1:$1048576,10,1)</f>
        <v xml:space="preserve"> Craniata</v>
      </c>
      <c r="M3663" t="str">
        <f>VLOOKUP(A3663,таксономия!$1:$1048576,11,1)</f>
        <v xml:space="preserve"> Vertebrata</v>
      </c>
      <c r="N3663" t="str">
        <f>VLOOKUP(A3663,таксономия!$1:$1048576,12,1)</f>
        <v xml:space="preserve"> Euteleostomi</v>
      </c>
      <c r="O3663" t="str">
        <f>VLOOKUP(A3663,таксономия!$1:$1048576,13,1)</f>
        <v>Actinopterygii</v>
      </c>
      <c r="P3663" t="str">
        <f>VLOOKUP(A3663,таксономия!$1:$1048576,14,1)</f>
        <v xml:space="preserve"> Neopterygii</v>
      </c>
      <c r="Q3663" t="str">
        <f>VLOOKUP(A3663,таксономия!$1:$1048576,15,1)</f>
        <v xml:space="preserve"> Teleostei</v>
      </c>
      <c r="R3663" t="str">
        <f>VLOOKUP(A3663,таксономия!$1:$1048576,3,1)</f>
        <v xml:space="preserve"> Epinephelus coioides (Orange-spotted grouper) (Epinephelus nebulosus).</v>
      </c>
      <c r="S3663">
        <f t="shared" si="57"/>
        <v>78</v>
      </c>
    </row>
    <row r="3664" spans="1:19" x14ac:dyDescent="0.3">
      <c r="A3664" t="s">
        <v>2056</v>
      </c>
      <c r="B3664" t="s">
        <v>2057</v>
      </c>
      <c r="C3664">
        <v>802</v>
      </c>
      <c r="D3664" t="s">
        <v>12</v>
      </c>
      <c r="E3664">
        <v>185</v>
      </c>
      <c r="F3664">
        <v>262</v>
      </c>
      <c r="G3664">
        <v>2697</v>
      </c>
      <c r="H3664" t="s">
        <v>13</v>
      </c>
      <c r="I3664" t="str">
        <f>VLOOKUP(A3664,таксономия!$1:$1048576,7,1)</f>
        <v>Eukaryota</v>
      </c>
      <c r="J3664" t="str">
        <f>VLOOKUP(A3664,таксономия!$1:$1048576,8,1)</f>
        <v xml:space="preserve"> Metazoa</v>
      </c>
      <c r="K3664" t="str">
        <f>VLOOKUP(A3664,таксономия!$1:$1048576,9,1)</f>
        <v xml:space="preserve"> Chordata</v>
      </c>
      <c r="L3664" t="str">
        <f>VLOOKUP(A3664,таксономия!$1:$1048576,10,1)</f>
        <v xml:space="preserve"> Craniata</v>
      </c>
      <c r="M3664" t="str">
        <f>VLOOKUP(A3664,таксономия!$1:$1048576,11,1)</f>
        <v xml:space="preserve"> Vertebrata</v>
      </c>
      <c r="N3664" t="str">
        <f>VLOOKUP(A3664,таксономия!$1:$1048576,12,1)</f>
        <v xml:space="preserve"> Euteleostomi</v>
      </c>
      <c r="O3664" t="str">
        <f>VLOOKUP(A3664,таксономия!$1:$1048576,13,1)</f>
        <v>Actinopterygii</v>
      </c>
      <c r="P3664" t="str">
        <f>VLOOKUP(A3664,таксономия!$1:$1048576,14,1)</f>
        <v xml:space="preserve"> Neopterygii</v>
      </c>
      <c r="Q3664" t="str">
        <f>VLOOKUP(A3664,таксономия!$1:$1048576,15,1)</f>
        <v xml:space="preserve"> Teleostei</v>
      </c>
      <c r="R3664" t="str">
        <f>VLOOKUP(A3664,таксономия!$1:$1048576,3,1)</f>
        <v xml:space="preserve"> Epinephelus coioides (Orange-spotted grouper) (Epinephelus nebulosus).</v>
      </c>
      <c r="S3664">
        <f t="shared" si="57"/>
        <v>77</v>
      </c>
    </row>
    <row r="3665" spans="1:19" x14ac:dyDescent="0.3">
      <c r="A3665" t="s">
        <v>2056</v>
      </c>
      <c r="B3665" t="s">
        <v>2057</v>
      </c>
      <c r="C3665">
        <v>802</v>
      </c>
      <c r="D3665" t="s">
        <v>12</v>
      </c>
      <c r="E3665">
        <v>275</v>
      </c>
      <c r="F3665">
        <v>352</v>
      </c>
      <c r="G3665">
        <v>2697</v>
      </c>
      <c r="H3665" t="s">
        <v>13</v>
      </c>
      <c r="I3665" t="str">
        <f>VLOOKUP(A3665,таксономия!$1:$1048576,7,1)</f>
        <v>Eukaryota</v>
      </c>
      <c r="J3665" t="str">
        <f>VLOOKUP(A3665,таксономия!$1:$1048576,8,1)</f>
        <v xml:space="preserve"> Metazoa</v>
      </c>
      <c r="K3665" t="str">
        <f>VLOOKUP(A3665,таксономия!$1:$1048576,9,1)</f>
        <v xml:space="preserve"> Chordata</v>
      </c>
      <c r="L3665" t="str">
        <f>VLOOKUP(A3665,таксономия!$1:$1048576,10,1)</f>
        <v xml:space="preserve"> Craniata</v>
      </c>
      <c r="M3665" t="str">
        <f>VLOOKUP(A3665,таксономия!$1:$1048576,11,1)</f>
        <v xml:space="preserve"> Vertebrata</v>
      </c>
      <c r="N3665" t="str">
        <f>VLOOKUP(A3665,таксономия!$1:$1048576,12,1)</f>
        <v xml:space="preserve"> Euteleostomi</v>
      </c>
      <c r="O3665" t="str">
        <f>VLOOKUP(A3665,таксономия!$1:$1048576,13,1)</f>
        <v>Actinopterygii</v>
      </c>
      <c r="P3665" t="str">
        <f>VLOOKUP(A3665,таксономия!$1:$1048576,14,1)</f>
        <v xml:space="preserve"> Neopterygii</v>
      </c>
      <c r="Q3665" t="str">
        <f>VLOOKUP(A3665,таксономия!$1:$1048576,15,1)</f>
        <v xml:space="preserve"> Teleostei</v>
      </c>
      <c r="R3665" t="str">
        <f>VLOOKUP(A3665,таксономия!$1:$1048576,3,1)</f>
        <v xml:space="preserve"> Epinephelus coioides (Orange-spotted grouper) (Epinephelus nebulosus).</v>
      </c>
      <c r="S3665">
        <f t="shared" si="57"/>
        <v>77</v>
      </c>
    </row>
    <row r="3666" spans="1:19" x14ac:dyDescent="0.3">
      <c r="A3666" t="s">
        <v>2056</v>
      </c>
      <c r="B3666" t="s">
        <v>2057</v>
      </c>
      <c r="C3666">
        <v>802</v>
      </c>
      <c r="D3666" t="s">
        <v>12</v>
      </c>
      <c r="E3666">
        <v>370</v>
      </c>
      <c r="F3666">
        <v>447</v>
      </c>
      <c r="G3666">
        <v>2697</v>
      </c>
      <c r="H3666" t="s">
        <v>13</v>
      </c>
      <c r="I3666" t="str">
        <f>VLOOKUP(A3666,таксономия!$1:$1048576,7,1)</f>
        <v>Eukaryota</v>
      </c>
      <c r="J3666" t="str">
        <f>VLOOKUP(A3666,таксономия!$1:$1048576,8,1)</f>
        <v xml:space="preserve"> Metazoa</v>
      </c>
      <c r="K3666" t="str">
        <f>VLOOKUP(A3666,таксономия!$1:$1048576,9,1)</f>
        <v xml:space="preserve"> Chordata</v>
      </c>
      <c r="L3666" t="str">
        <f>VLOOKUP(A3666,таксономия!$1:$1048576,10,1)</f>
        <v xml:space="preserve"> Craniata</v>
      </c>
      <c r="M3666" t="str">
        <f>VLOOKUP(A3666,таксономия!$1:$1048576,11,1)</f>
        <v xml:space="preserve"> Vertebrata</v>
      </c>
      <c r="N3666" t="str">
        <f>VLOOKUP(A3666,таксономия!$1:$1048576,12,1)</f>
        <v xml:space="preserve"> Euteleostomi</v>
      </c>
      <c r="O3666" t="str">
        <f>VLOOKUP(A3666,таксономия!$1:$1048576,13,1)</f>
        <v>Actinopterygii</v>
      </c>
      <c r="P3666" t="str">
        <f>VLOOKUP(A3666,таксономия!$1:$1048576,14,1)</f>
        <v xml:space="preserve"> Neopterygii</v>
      </c>
      <c r="Q3666" t="str">
        <f>VLOOKUP(A3666,таксономия!$1:$1048576,15,1)</f>
        <v xml:space="preserve"> Teleostei</v>
      </c>
      <c r="R3666" t="str">
        <f>VLOOKUP(A3666,таксономия!$1:$1048576,3,1)</f>
        <v xml:space="preserve"> Epinephelus coioides (Orange-spotted grouper) (Epinephelus nebulosus).</v>
      </c>
      <c r="S3666">
        <f t="shared" si="57"/>
        <v>77</v>
      </c>
    </row>
    <row r="3667" spans="1:19" x14ac:dyDescent="0.3">
      <c r="A3667" t="s">
        <v>2056</v>
      </c>
      <c r="B3667" t="s">
        <v>2057</v>
      </c>
      <c r="C3667">
        <v>802</v>
      </c>
      <c r="D3667" t="s">
        <v>12</v>
      </c>
      <c r="E3667">
        <v>475</v>
      </c>
      <c r="F3667">
        <v>554</v>
      </c>
      <c r="G3667">
        <v>2697</v>
      </c>
      <c r="H3667" t="s">
        <v>13</v>
      </c>
      <c r="I3667" t="str">
        <f>VLOOKUP(A3667,таксономия!$1:$1048576,7,1)</f>
        <v>Eukaryota</v>
      </c>
      <c r="J3667" t="str">
        <f>VLOOKUP(A3667,таксономия!$1:$1048576,8,1)</f>
        <v xml:space="preserve"> Metazoa</v>
      </c>
      <c r="K3667" t="str">
        <f>VLOOKUP(A3667,таксономия!$1:$1048576,9,1)</f>
        <v xml:space="preserve"> Chordata</v>
      </c>
      <c r="L3667" t="str">
        <f>VLOOKUP(A3667,таксономия!$1:$1048576,10,1)</f>
        <v xml:space="preserve"> Craniata</v>
      </c>
      <c r="M3667" t="str">
        <f>VLOOKUP(A3667,таксономия!$1:$1048576,11,1)</f>
        <v xml:space="preserve"> Vertebrata</v>
      </c>
      <c r="N3667" t="str">
        <f>VLOOKUP(A3667,таксономия!$1:$1048576,12,1)</f>
        <v xml:space="preserve"> Euteleostomi</v>
      </c>
      <c r="O3667" t="str">
        <f>VLOOKUP(A3667,таксономия!$1:$1048576,13,1)</f>
        <v>Actinopterygii</v>
      </c>
      <c r="P3667" t="str">
        <f>VLOOKUP(A3667,таксономия!$1:$1048576,14,1)</f>
        <v xml:space="preserve"> Neopterygii</v>
      </c>
      <c r="Q3667" t="str">
        <f>VLOOKUP(A3667,таксономия!$1:$1048576,15,1)</f>
        <v xml:space="preserve"> Teleostei</v>
      </c>
      <c r="R3667" t="str">
        <f>VLOOKUP(A3667,таксономия!$1:$1048576,3,1)</f>
        <v xml:space="preserve"> Epinephelus coioides (Orange-spotted grouper) (Epinephelus nebulosus).</v>
      </c>
      <c r="S3667">
        <f t="shared" si="57"/>
        <v>79</v>
      </c>
    </row>
    <row r="3668" spans="1:19" x14ac:dyDescent="0.3">
      <c r="A3668" t="s">
        <v>2056</v>
      </c>
      <c r="B3668" t="s">
        <v>2057</v>
      </c>
      <c r="C3668">
        <v>802</v>
      </c>
      <c r="D3668" t="s">
        <v>44</v>
      </c>
      <c r="E3668">
        <v>26</v>
      </c>
      <c r="F3668">
        <v>99</v>
      </c>
      <c r="G3668">
        <v>2217</v>
      </c>
      <c r="H3668" t="s">
        <v>45</v>
      </c>
      <c r="I3668" t="str">
        <f>VLOOKUP(A3668,таксономия!$1:$1048576,7,1)</f>
        <v>Eukaryota</v>
      </c>
      <c r="J3668" t="str">
        <f>VLOOKUP(A3668,таксономия!$1:$1048576,8,1)</f>
        <v xml:space="preserve"> Metazoa</v>
      </c>
      <c r="K3668" t="str">
        <f>VLOOKUP(A3668,таксономия!$1:$1048576,9,1)</f>
        <v xml:space="preserve"> Chordata</v>
      </c>
      <c r="L3668" t="str">
        <f>VLOOKUP(A3668,таксономия!$1:$1048576,10,1)</f>
        <v xml:space="preserve"> Craniata</v>
      </c>
      <c r="M3668" t="str">
        <f>VLOOKUP(A3668,таксономия!$1:$1048576,11,1)</f>
        <v xml:space="preserve"> Vertebrata</v>
      </c>
      <c r="N3668" t="str">
        <f>VLOOKUP(A3668,таксономия!$1:$1048576,12,1)</f>
        <v xml:space="preserve"> Euteleostomi</v>
      </c>
      <c r="O3668" t="str">
        <f>VLOOKUP(A3668,таксономия!$1:$1048576,13,1)</f>
        <v>Actinopterygii</v>
      </c>
      <c r="P3668" t="str">
        <f>VLOOKUP(A3668,таксономия!$1:$1048576,14,1)</f>
        <v xml:space="preserve"> Neopterygii</v>
      </c>
      <c r="Q3668" t="str">
        <f>VLOOKUP(A3668,таксономия!$1:$1048576,15,1)</f>
        <v xml:space="preserve"> Teleostei</v>
      </c>
      <c r="R3668" t="str">
        <f>VLOOKUP(A3668,таксономия!$1:$1048576,3,1)</f>
        <v xml:space="preserve"> Epinephelus coioides (Orange-spotted grouper) (Epinephelus nebulosus).</v>
      </c>
      <c r="S3668">
        <f t="shared" si="57"/>
        <v>73</v>
      </c>
    </row>
    <row r="3669" spans="1:19" x14ac:dyDescent="0.3">
      <c r="A3669" t="s">
        <v>2056</v>
      </c>
      <c r="B3669" t="s">
        <v>2057</v>
      </c>
      <c r="C3669">
        <v>802</v>
      </c>
      <c r="D3669" t="s">
        <v>16</v>
      </c>
      <c r="E3669">
        <v>573</v>
      </c>
      <c r="F3669">
        <v>795</v>
      </c>
      <c r="G3669">
        <v>22248</v>
      </c>
      <c r="H3669" t="s">
        <v>17</v>
      </c>
      <c r="I3669" t="str">
        <f>VLOOKUP(A3669,таксономия!$1:$1048576,7,1)</f>
        <v>Eukaryota</v>
      </c>
      <c r="J3669" t="str">
        <f>VLOOKUP(A3669,таксономия!$1:$1048576,8,1)</f>
        <v xml:space="preserve"> Metazoa</v>
      </c>
      <c r="K3669" t="str">
        <f>VLOOKUP(A3669,таксономия!$1:$1048576,9,1)</f>
        <v xml:space="preserve"> Chordata</v>
      </c>
      <c r="L3669" t="str">
        <f>VLOOKUP(A3669,таксономия!$1:$1048576,10,1)</f>
        <v xml:space="preserve"> Craniata</v>
      </c>
      <c r="M3669" t="str">
        <f>VLOOKUP(A3669,таксономия!$1:$1048576,11,1)</f>
        <v xml:space="preserve"> Vertebrata</v>
      </c>
      <c r="N3669" t="str">
        <f>VLOOKUP(A3669,таксономия!$1:$1048576,12,1)</f>
        <v xml:space="preserve"> Euteleostomi</v>
      </c>
      <c r="O3669" t="str">
        <f>VLOOKUP(A3669,таксономия!$1:$1048576,13,1)</f>
        <v>Actinopterygii</v>
      </c>
      <c r="P3669" t="str">
        <f>VLOOKUP(A3669,таксономия!$1:$1048576,14,1)</f>
        <v xml:space="preserve"> Neopterygii</v>
      </c>
      <c r="Q3669" t="str">
        <f>VLOOKUP(A3669,таксономия!$1:$1048576,15,1)</f>
        <v xml:space="preserve"> Teleostei</v>
      </c>
      <c r="R3669" t="str">
        <f>VLOOKUP(A3669,таксономия!$1:$1048576,3,1)</f>
        <v xml:space="preserve"> Epinephelus coioides (Orange-spotted grouper) (Epinephelus nebulosus).</v>
      </c>
      <c r="S3669">
        <f t="shared" si="57"/>
        <v>222</v>
      </c>
    </row>
    <row r="3670" spans="1:19" x14ac:dyDescent="0.3">
      <c r="A3670" t="s">
        <v>2058</v>
      </c>
      <c r="B3670" t="s">
        <v>2059</v>
      </c>
      <c r="C3670">
        <v>466</v>
      </c>
      <c r="D3670" t="s">
        <v>84</v>
      </c>
      <c r="E3670">
        <v>187</v>
      </c>
      <c r="F3670">
        <v>291</v>
      </c>
      <c r="G3670">
        <v>12961</v>
      </c>
      <c r="H3670" t="s">
        <v>85</v>
      </c>
      <c r="I3670" t="str">
        <f>VLOOKUP(A3670,таксономия!$1:$1048576,7,1)</f>
        <v>Eukaryota</v>
      </c>
      <c r="J3670" t="str">
        <f>VLOOKUP(A3670,таксономия!$1:$1048576,8,1)</f>
        <v xml:space="preserve"> Metazoa</v>
      </c>
      <c r="K3670" t="str">
        <f>VLOOKUP(A3670,таксономия!$1:$1048576,9,1)</f>
        <v xml:space="preserve"> Chordata</v>
      </c>
      <c r="L3670" t="str">
        <f>VLOOKUP(A3670,таксономия!$1:$1048576,10,1)</f>
        <v xml:space="preserve"> Craniata</v>
      </c>
      <c r="M3670" t="str">
        <f>VLOOKUP(A3670,таксономия!$1:$1048576,11,1)</f>
        <v xml:space="preserve"> Vertebrata</v>
      </c>
      <c r="N3670" t="str">
        <f>VLOOKUP(A3670,таксономия!$1:$1048576,12,1)</f>
        <v xml:space="preserve"> Euteleostomi</v>
      </c>
      <c r="O3670" t="str">
        <f>VLOOKUP(A3670,таксономия!$1:$1048576,13,1)</f>
        <v>Mammalia</v>
      </c>
      <c r="P3670" t="str">
        <f>VLOOKUP(A3670,таксономия!$1:$1048576,14,1)</f>
        <v xml:space="preserve"> Eutheria</v>
      </c>
      <c r="Q3670" t="str">
        <f>VLOOKUP(A3670,таксономия!$1:$1048576,15,1)</f>
        <v xml:space="preserve"> Euarchontoglires</v>
      </c>
      <c r="R3670" t="str">
        <f>VLOOKUP(A3670,таксономия!$1:$1048576,3,1)</f>
        <v xml:space="preserve"> Heterocephalus glaber (Naked mole rat).</v>
      </c>
      <c r="S3670">
        <f t="shared" si="57"/>
        <v>104</v>
      </c>
    </row>
    <row r="3671" spans="1:19" x14ac:dyDescent="0.3">
      <c r="A3671" t="s">
        <v>2058</v>
      </c>
      <c r="B3671" t="s">
        <v>2059</v>
      </c>
      <c r="C3671">
        <v>466</v>
      </c>
      <c r="D3671" t="s">
        <v>12</v>
      </c>
      <c r="E3671">
        <v>5</v>
      </c>
      <c r="F3671">
        <v>87</v>
      </c>
      <c r="G3671">
        <v>2697</v>
      </c>
      <c r="H3671" t="s">
        <v>13</v>
      </c>
      <c r="I3671" t="str">
        <f>VLOOKUP(A3671,таксономия!$1:$1048576,7,1)</f>
        <v>Eukaryota</v>
      </c>
      <c r="J3671" t="str">
        <f>VLOOKUP(A3671,таксономия!$1:$1048576,8,1)</f>
        <v xml:space="preserve"> Metazoa</v>
      </c>
      <c r="K3671" t="str">
        <f>VLOOKUP(A3671,таксономия!$1:$1048576,9,1)</f>
        <v xml:space="preserve"> Chordata</v>
      </c>
      <c r="L3671" t="str">
        <f>VLOOKUP(A3671,таксономия!$1:$1048576,10,1)</f>
        <v xml:space="preserve"> Craniata</v>
      </c>
      <c r="M3671" t="str">
        <f>VLOOKUP(A3671,таксономия!$1:$1048576,11,1)</f>
        <v xml:space="preserve"> Vertebrata</v>
      </c>
      <c r="N3671" t="str">
        <f>VLOOKUP(A3671,таксономия!$1:$1048576,12,1)</f>
        <v xml:space="preserve"> Euteleostomi</v>
      </c>
      <c r="O3671" t="str">
        <f>VLOOKUP(A3671,таксономия!$1:$1048576,13,1)</f>
        <v>Mammalia</v>
      </c>
      <c r="P3671" t="str">
        <f>VLOOKUP(A3671,таксономия!$1:$1048576,14,1)</f>
        <v xml:space="preserve"> Eutheria</v>
      </c>
      <c r="Q3671" t="str">
        <f>VLOOKUP(A3671,таксономия!$1:$1048576,15,1)</f>
        <v xml:space="preserve"> Euarchontoglires</v>
      </c>
      <c r="R3671" t="str">
        <f>VLOOKUP(A3671,таксономия!$1:$1048576,3,1)</f>
        <v xml:space="preserve"> Heterocephalus glaber (Naked mole rat).</v>
      </c>
      <c r="S3671">
        <f t="shared" si="57"/>
        <v>82</v>
      </c>
    </row>
    <row r="3672" spans="1:19" x14ac:dyDescent="0.3">
      <c r="A3672" t="s">
        <v>2058</v>
      </c>
      <c r="B3672" t="s">
        <v>2059</v>
      </c>
      <c r="C3672">
        <v>466</v>
      </c>
      <c r="D3672" t="s">
        <v>86</v>
      </c>
      <c r="E3672">
        <v>92</v>
      </c>
      <c r="F3672">
        <v>173</v>
      </c>
      <c r="G3672">
        <v>2216</v>
      </c>
      <c r="H3672" t="s">
        <v>87</v>
      </c>
      <c r="I3672" t="str">
        <f>VLOOKUP(A3672,таксономия!$1:$1048576,7,1)</f>
        <v>Eukaryota</v>
      </c>
      <c r="J3672" t="str">
        <f>VLOOKUP(A3672,таксономия!$1:$1048576,8,1)</f>
        <v xml:space="preserve"> Metazoa</v>
      </c>
      <c r="K3672" t="str">
        <f>VLOOKUP(A3672,таксономия!$1:$1048576,9,1)</f>
        <v xml:space="preserve"> Chordata</v>
      </c>
      <c r="L3672" t="str">
        <f>VLOOKUP(A3672,таксономия!$1:$1048576,10,1)</f>
        <v xml:space="preserve"> Craniata</v>
      </c>
      <c r="M3672" t="str">
        <f>VLOOKUP(A3672,таксономия!$1:$1048576,11,1)</f>
        <v xml:space="preserve"> Vertebrata</v>
      </c>
      <c r="N3672" t="str">
        <f>VLOOKUP(A3672,таксономия!$1:$1048576,12,1)</f>
        <v xml:space="preserve"> Euteleostomi</v>
      </c>
      <c r="O3672" t="str">
        <f>VLOOKUP(A3672,таксономия!$1:$1048576,13,1)</f>
        <v>Mammalia</v>
      </c>
      <c r="P3672" t="str">
        <f>VLOOKUP(A3672,таксономия!$1:$1048576,14,1)</f>
        <v xml:space="preserve"> Eutheria</v>
      </c>
      <c r="Q3672" t="str">
        <f>VLOOKUP(A3672,таксономия!$1:$1048576,15,1)</f>
        <v xml:space="preserve"> Euarchontoglires</v>
      </c>
      <c r="R3672" t="str">
        <f>VLOOKUP(A3672,таксономия!$1:$1048576,3,1)</f>
        <v xml:space="preserve"> Heterocephalus glaber (Naked mole rat).</v>
      </c>
      <c r="S3672">
        <f t="shared" si="57"/>
        <v>81</v>
      </c>
    </row>
    <row r="3673" spans="1:19" x14ac:dyDescent="0.3">
      <c r="A3673" t="s">
        <v>2060</v>
      </c>
      <c r="B3673" t="s">
        <v>2061</v>
      </c>
      <c r="C3673">
        <v>652</v>
      </c>
      <c r="D3673" t="s">
        <v>10</v>
      </c>
      <c r="E3673">
        <v>49</v>
      </c>
      <c r="F3673">
        <v>90</v>
      </c>
      <c r="G3673">
        <v>998</v>
      </c>
      <c r="H3673" t="s">
        <v>11</v>
      </c>
      <c r="I3673" t="str">
        <f>VLOOKUP(A3673,таксономия!$1:$1048576,7,1)</f>
        <v>Eukaryota</v>
      </c>
      <c r="J3673" t="str">
        <f>VLOOKUP(A3673,таксономия!$1:$1048576,8,1)</f>
        <v xml:space="preserve"> Metazoa</v>
      </c>
      <c r="K3673" t="str">
        <f>VLOOKUP(A3673,таксономия!$1:$1048576,9,1)</f>
        <v xml:space="preserve"> Chordata</v>
      </c>
      <c r="L3673" t="str">
        <f>VLOOKUP(A3673,таксономия!$1:$1048576,10,1)</f>
        <v xml:space="preserve"> Craniata</v>
      </c>
      <c r="M3673" t="str">
        <f>VLOOKUP(A3673,таксономия!$1:$1048576,11,1)</f>
        <v xml:space="preserve"> Vertebrata</v>
      </c>
      <c r="N3673" t="str">
        <f>VLOOKUP(A3673,таксономия!$1:$1048576,12,1)</f>
        <v xml:space="preserve"> Euteleostomi</v>
      </c>
      <c r="O3673" t="str">
        <f>VLOOKUP(A3673,таксономия!$1:$1048576,13,1)</f>
        <v>Mammalia</v>
      </c>
      <c r="P3673" t="str">
        <f>VLOOKUP(A3673,таксономия!$1:$1048576,14,1)</f>
        <v xml:space="preserve"> Eutheria</v>
      </c>
      <c r="Q3673" t="str">
        <f>VLOOKUP(A3673,таксономия!$1:$1048576,15,1)</f>
        <v xml:space="preserve"> Euarchontoglires</v>
      </c>
      <c r="R3673" t="str">
        <f>VLOOKUP(A3673,таксономия!$1:$1048576,3,1)</f>
        <v xml:space="preserve"> Heterocephalus glaber (Naked mole rat).</v>
      </c>
      <c r="S3673">
        <f t="shared" si="57"/>
        <v>41</v>
      </c>
    </row>
    <row r="3674" spans="1:19" x14ac:dyDescent="0.3">
      <c r="A3674" t="s">
        <v>2060</v>
      </c>
      <c r="B3674" t="s">
        <v>2061</v>
      </c>
      <c r="C3674">
        <v>652</v>
      </c>
      <c r="D3674" t="s">
        <v>12</v>
      </c>
      <c r="E3674">
        <v>109</v>
      </c>
      <c r="F3674">
        <v>187</v>
      </c>
      <c r="G3674">
        <v>2697</v>
      </c>
      <c r="H3674" t="s">
        <v>13</v>
      </c>
      <c r="I3674" t="str">
        <f>VLOOKUP(A3674,таксономия!$1:$1048576,7,1)</f>
        <v>Eukaryota</v>
      </c>
      <c r="J3674" t="str">
        <f>VLOOKUP(A3674,таксономия!$1:$1048576,8,1)</f>
        <v xml:space="preserve"> Metazoa</v>
      </c>
      <c r="K3674" t="str">
        <f>VLOOKUP(A3674,таксономия!$1:$1048576,9,1)</f>
        <v xml:space="preserve"> Chordata</v>
      </c>
      <c r="L3674" t="str">
        <f>VLOOKUP(A3674,таксономия!$1:$1048576,10,1)</f>
        <v xml:space="preserve"> Craniata</v>
      </c>
      <c r="M3674" t="str">
        <f>VLOOKUP(A3674,таксономия!$1:$1048576,11,1)</f>
        <v xml:space="preserve"> Vertebrata</v>
      </c>
      <c r="N3674" t="str">
        <f>VLOOKUP(A3674,таксономия!$1:$1048576,12,1)</f>
        <v xml:space="preserve"> Euteleostomi</v>
      </c>
      <c r="O3674" t="str">
        <f>VLOOKUP(A3674,таксономия!$1:$1048576,13,1)</f>
        <v>Mammalia</v>
      </c>
      <c r="P3674" t="str">
        <f>VLOOKUP(A3674,таксономия!$1:$1048576,14,1)</f>
        <v xml:space="preserve"> Eutheria</v>
      </c>
      <c r="Q3674" t="str">
        <f>VLOOKUP(A3674,таксономия!$1:$1048576,15,1)</f>
        <v xml:space="preserve"> Euarchontoglires</v>
      </c>
      <c r="R3674" t="str">
        <f>VLOOKUP(A3674,таксономия!$1:$1048576,3,1)</f>
        <v xml:space="preserve"> Heterocephalus glaber (Naked mole rat).</v>
      </c>
      <c r="S3674">
        <f t="shared" si="57"/>
        <v>78</v>
      </c>
    </row>
    <row r="3675" spans="1:19" x14ac:dyDescent="0.3">
      <c r="A3675" t="s">
        <v>2060</v>
      </c>
      <c r="B3675" t="s">
        <v>2061</v>
      </c>
      <c r="C3675">
        <v>652</v>
      </c>
      <c r="D3675" t="s">
        <v>12</v>
      </c>
      <c r="E3675">
        <v>214</v>
      </c>
      <c r="F3675">
        <v>292</v>
      </c>
      <c r="G3675">
        <v>2697</v>
      </c>
      <c r="H3675" t="s">
        <v>13</v>
      </c>
      <c r="I3675" t="str">
        <f>VLOOKUP(A3675,таксономия!$1:$1048576,7,1)</f>
        <v>Eukaryota</v>
      </c>
      <c r="J3675" t="str">
        <f>VLOOKUP(A3675,таксономия!$1:$1048576,8,1)</f>
        <v xml:space="preserve"> Metazoa</v>
      </c>
      <c r="K3675" t="str">
        <f>VLOOKUP(A3675,таксономия!$1:$1048576,9,1)</f>
        <v xml:space="preserve"> Chordata</v>
      </c>
      <c r="L3675" t="str">
        <f>VLOOKUP(A3675,таксономия!$1:$1048576,10,1)</f>
        <v xml:space="preserve"> Craniata</v>
      </c>
      <c r="M3675" t="str">
        <f>VLOOKUP(A3675,таксономия!$1:$1048576,11,1)</f>
        <v xml:space="preserve"> Vertebrata</v>
      </c>
      <c r="N3675" t="str">
        <f>VLOOKUP(A3675,таксономия!$1:$1048576,12,1)</f>
        <v xml:space="preserve"> Euteleostomi</v>
      </c>
      <c r="O3675" t="str">
        <f>VLOOKUP(A3675,таксономия!$1:$1048576,13,1)</f>
        <v>Mammalia</v>
      </c>
      <c r="P3675" t="str">
        <f>VLOOKUP(A3675,таксономия!$1:$1048576,14,1)</f>
        <v xml:space="preserve"> Eutheria</v>
      </c>
      <c r="Q3675" t="str">
        <f>VLOOKUP(A3675,таксономия!$1:$1048576,15,1)</f>
        <v xml:space="preserve"> Euarchontoglires</v>
      </c>
      <c r="R3675" t="str">
        <f>VLOOKUP(A3675,таксономия!$1:$1048576,3,1)</f>
        <v xml:space="preserve"> Heterocephalus glaber (Naked mole rat).</v>
      </c>
      <c r="S3675">
        <f t="shared" si="57"/>
        <v>78</v>
      </c>
    </row>
    <row r="3676" spans="1:19" x14ac:dyDescent="0.3">
      <c r="A3676" t="s">
        <v>2060</v>
      </c>
      <c r="B3676" t="s">
        <v>2061</v>
      </c>
      <c r="C3676">
        <v>652</v>
      </c>
      <c r="D3676" t="s">
        <v>16</v>
      </c>
      <c r="E3676">
        <v>339</v>
      </c>
      <c r="F3676">
        <v>537</v>
      </c>
      <c r="G3676">
        <v>22248</v>
      </c>
      <c r="H3676" t="s">
        <v>17</v>
      </c>
      <c r="I3676" t="str">
        <f>VLOOKUP(A3676,таксономия!$1:$1048576,7,1)</f>
        <v>Eukaryota</v>
      </c>
      <c r="J3676" t="str">
        <f>VLOOKUP(A3676,таксономия!$1:$1048576,8,1)</f>
        <v xml:space="preserve"> Metazoa</v>
      </c>
      <c r="K3676" t="str">
        <f>VLOOKUP(A3676,таксономия!$1:$1048576,9,1)</f>
        <v xml:space="preserve"> Chordata</v>
      </c>
      <c r="L3676" t="str">
        <f>VLOOKUP(A3676,таксономия!$1:$1048576,10,1)</f>
        <v xml:space="preserve"> Craniata</v>
      </c>
      <c r="M3676" t="str">
        <f>VLOOKUP(A3676,таксономия!$1:$1048576,11,1)</f>
        <v xml:space="preserve"> Vertebrata</v>
      </c>
      <c r="N3676" t="str">
        <f>VLOOKUP(A3676,таксономия!$1:$1048576,12,1)</f>
        <v xml:space="preserve"> Euteleostomi</v>
      </c>
      <c r="O3676" t="str">
        <f>VLOOKUP(A3676,таксономия!$1:$1048576,13,1)</f>
        <v>Mammalia</v>
      </c>
      <c r="P3676" t="str">
        <f>VLOOKUP(A3676,таксономия!$1:$1048576,14,1)</f>
        <v xml:space="preserve"> Eutheria</v>
      </c>
      <c r="Q3676" t="str">
        <f>VLOOKUP(A3676,таксономия!$1:$1048576,15,1)</f>
        <v xml:space="preserve"> Euarchontoglires</v>
      </c>
      <c r="R3676" t="str">
        <f>VLOOKUP(A3676,таксономия!$1:$1048576,3,1)</f>
        <v xml:space="preserve"> Heterocephalus glaber (Naked mole rat).</v>
      </c>
      <c r="S3676">
        <f t="shared" si="57"/>
        <v>198</v>
      </c>
    </row>
    <row r="3677" spans="1:19" x14ac:dyDescent="0.3">
      <c r="A3677" t="s">
        <v>2060</v>
      </c>
      <c r="B3677" t="s">
        <v>2061</v>
      </c>
      <c r="C3677">
        <v>652</v>
      </c>
      <c r="D3677" t="s">
        <v>16</v>
      </c>
      <c r="E3677">
        <v>551</v>
      </c>
      <c r="F3677">
        <v>626</v>
      </c>
      <c r="G3677">
        <v>22248</v>
      </c>
      <c r="H3677" t="s">
        <v>17</v>
      </c>
      <c r="I3677" t="str">
        <f>VLOOKUP(A3677,таксономия!$1:$1048576,7,1)</f>
        <v>Eukaryota</v>
      </c>
      <c r="J3677" t="str">
        <f>VLOOKUP(A3677,таксономия!$1:$1048576,8,1)</f>
        <v xml:space="preserve"> Metazoa</v>
      </c>
      <c r="K3677" t="str">
        <f>VLOOKUP(A3677,таксономия!$1:$1048576,9,1)</f>
        <v xml:space="preserve"> Chordata</v>
      </c>
      <c r="L3677" t="str">
        <f>VLOOKUP(A3677,таксономия!$1:$1048576,10,1)</f>
        <v xml:space="preserve"> Craniata</v>
      </c>
      <c r="M3677" t="str">
        <f>VLOOKUP(A3677,таксономия!$1:$1048576,11,1)</f>
        <v xml:space="preserve"> Vertebrata</v>
      </c>
      <c r="N3677" t="str">
        <f>VLOOKUP(A3677,таксономия!$1:$1048576,12,1)</f>
        <v xml:space="preserve"> Euteleostomi</v>
      </c>
      <c r="O3677" t="str">
        <f>VLOOKUP(A3677,таксономия!$1:$1048576,13,1)</f>
        <v>Mammalia</v>
      </c>
      <c r="P3677" t="str">
        <f>VLOOKUP(A3677,таксономия!$1:$1048576,14,1)</f>
        <v xml:space="preserve"> Eutheria</v>
      </c>
      <c r="Q3677" t="str">
        <f>VLOOKUP(A3677,таксономия!$1:$1048576,15,1)</f>
        <v xml:space="preserve"> Euarchontoglires</v>
      </c>
      <c r="R3677" t="str">
        <f>VLOOKUP(A3677,таксономия!$1:$1048576,3,1)</f>
        <v xml:space="preserve"> Heterocephalus glaber (Naked mole rat).</v>
      </c>
      <c r="S3677">
        <f t="shared" si="57"/>
        <v>75</v>
      </c>
    </row>
    <row r="3678" spans="1:19" x14ac:dyDescent="0.3">
      <c r="A3678" t="s">
        <v>2062</v>
      </c>
      <c r="B3678" t="s">
        <v>2063</v>
      </c>
      <c r="C3678">
        <v>963</v>
      </c>
      <c r="D3678" t="s">
        <v>20</v>
      </c>
      <c r="E3678">
        <v>194</v>
      </c>
      <c r="F3678">
        <v>321</v>
      </c>
      <c r="G3678">
        <v>1926</v>
      </c>
      <c r="H3678" t="s">
        <v>21</v>
      </c>
      <c r="I3678" t="str">
        <f>VLOOKUP(A3678,таксономия!$1:$1048576,7,1)</f>
        <v>Eukaryota</v>
      </c>
      <c r="J3678" t="str">
        <f>VLOOKUP(A3678,таксономия!$1:$1048576,8,1)</f>
        <v xml:space="preserve"> Metazoa</v>
      </c>
      <c r="K3678" t="str">
        <f>VLOOKUP(A3678,таксономия!$1:$1048576,9,1)</f>
        <v xml:space="preserve"> Chordata</v>
      </c>
      <c r="L3678" t="str">
        <f>VLOOKUP(A3678,таксономия!$1:$1048576,10,1)</f>
        <v xml:space="preserve"> Craniata</v>
      </c>
      <c r="M3678" t="str">
        <f>VLOOKUP(A3678,таксономия!$1:$1048576,11,1)</f>
        <v xml:space="preserve"> Vertebrata</v>
      </c>
      <c r="N3678" t="str">
        <f>VLOOKUP(A3678,таксономия!$1:$1048576,12,1)</f>
        <v xml:space="preserve"> Euteleostomi</v>
      </c>
      <c r="O3678" t="str">
        <f>VLOOKUP(A3678,таксономия!$1:$1048576,13,1)</f>
        <v>Mammalia</v>
      </c>
      <c r="P3678" t="str">
        <f>VLOOKUP(A3678,таксономия!$1:$1048576,14,1)</f>
        <v xml:space="preserve"> Eutheria</v>
      </c>
      <c r="Q3678" t="str">
        <f>VLOOKUP(A3678,таксономия!$1:$1048576,15,1)</f>
        <v xml:space="preserve"> Euarchontoglires</v>
      </c>
      <c r="R3678" t="str">
        <f>VLOOKUP(A3678,таксономия!$1:$1048576,3,1)</f>
        <v xml:space="preserve"> Heterocephalus glaber (Naked mole rat).</v>
      </c>
      <c r="S3678">
        <f t="shared" si="57"/>
        <v>127</v>
      </c>
    </row>
    <row r="3679" spans="1:19" x14ac:dyDescent="0.3">
      <c r="A3679" t="s">
        <v>2062</v>
      </c>
      <c r="B3679" t="s">
        <v>2063</v>
      </c>
      <c r="C3679">
        <v>963</v>
      </c>
      <c r="D3679" t="s">
        <v>22</v>
      </c>
      <c r="E3679">
        <v>82</v>
      </c>
      <c r="F3679">
        <v>172</v>
      </c>
      <c r="G3679">
        <v>59728</v>
      </c>
      <c r="H3679" t="s">
        <v>23</v>
      </c>
      <c r="I3679" t="str">
        <f>VLOOKUP(A3679,таксономия!$1:$1048576,7,1)</f>
        <v>Eukaryota</v>
      </c>
      <c r="J3679" t="str">
        <f>VLOOKUP(A3679,таксономия!$1:$1048576,8,1)</f>
        <v xml:space="preserve"> Metazoa</v>
      </c>
      <c r="K3679" t="str">
        <f>VLOOKUP(A3679,таксономия!$1:$1048576,9,1)</f>
        <v xml:space="preserve"> Chordata</v>
      </c>
      <c r="L3679" t="str">
        <f>VLOOKUP(A3679,таксономия!$1:$1048576,10,1)</f>
        <v xml:space="preserve"> Craniata</v>
      </c>
      <c r="M3679" t="str">
        <f>VLOOKUP(A3679,таксономия!$1:$1048576,11,1)</f>
        <v xml:space="preserve"> Vertebrata</v>
      </c>
      <c r="N3679" t="str">
        <f>VLOOKUP(A3679,таксономия!$1:$1048576,12,1)</f>
        <v xml:space="preserve"> Euteleostomi</v>
      </c>
      <c r="O3679" t="str">
        <f>VLOOKUP(A3679,таксономия!$1:$1048576,13,1)</f>
        <v>Mammalia</v>
      </c>
      <c r="P3679" t="str">
        <f>VLOOKUP(A3679,таксономия!$1:$1048576,14,1)</f>
        <v xml:space="preserve"> Eutheria</v>
      </c>
      <c r="Q3679" t="str">
        <f>VLOOKUP(A3679,таксономия!$1:$1048576,15,1)</f>
        <v xml:space="preserve"> Euarchontoglires</v>
      </c>
      <c r="R3679" t="str">
        <f>VLOOKUP(A3679,таксономия!$1:$1048576,3,1)</f>
        <v xml:space="preserve"> Heterocephalus glaber (Naked mole rat).</v>
      </c>
      <c r="S3679">
        <f t="shared" si="57"/>
        <v>90</v>
      </c>
    </row>
    <row r="3680" spans="1:19" x14ac:dyDescent="0.3">
      <c r="A3680" t="s">
        <v>2062</v>
      </c>
      <c r="B3680" t="s">
        <v>2063</v>
      </c>
      <c r="C3680">
        <v>963</v>
      </c>
      <c r="D3680" t="s">
        <v>12</v>
      </c>
      <c r="E3680">
        <v>336</v>
      </c>
      <c r="F3680">
        <v>414</v>
      </c>
      <c r="G3680">
        <v>2697</v>
      </c>
      <c r="H3680" t="s">
        <v>13</v>
      </c>
      <c r="I3680" t="str">
        <f>VLOOKUP(A3680,таксономия!$1:$1048576,7,1)</f>
        <v>Eukaryota</v>
      </c>
      <c r="J3680" t="str">
        <f>VLOOKUP(A3680,таксономия!$1:$1048576,8,1)</f>
        <v xml:space="preserve"> Metazoa</v>
      </c>
      <c r="K3680" t="str">
        <f>VLOOKUP(A3680,таксономия!$1:$1048576,9,1)</f>
        <v xml:space="preserve"> Chordata</v>
      </c>
      <c r="L3680" t="str">
        <f>VLOOKUP(A3680,таксономия!$1:$1048576,10,1)</f>
        <v xml:space="preserve"> Craniata</v>
      </c>
      <c r="M3680" t="str">
        <f>VLOOKUP(A3680,таксономия!$1:$1048576,11,1)</f>
        <v xml:space="preserve"> Vertebrata</v>
      </c>
      <c r="N3680" t="str">
        <f>VLOOKUP(A3680,таксономия!$1:$1048576,12,1)</f>
        <v xml:space="preserve"> Euteleostomi</v>
      </c>
      <c r="O3680" t="str">
        <f>VLOOKUP(A3680,таксономия!$1:$1048576,13,1)</f>
        <v>Mammalia</v>
      </c>
      <c r="P3680" t="str">
        <f>VLOOKUP(A3680,таксономия!$1:$1048576,14,1)</f>
        <v xml:space="preserve"> Eutheria</v>
      </c>
      <c r="Q3680" t="str">
        <f>VLOOKUP(A3680,таксономия!$1:$1048576,15,1)</f>
        <v xml:space="preserve"> Euarchontoglires</v>
      </c>
      <c r="R3680" t="str">
        <f>VLOOKUP(A3680,таксономия!$1:$1048576,3,1)</f>
        <v xml:space="preserve"> Heterocephalus glaber (Naked mole rat).</v>
      </c>
      <c r="S3680">
        <f t="shared" si="57"/>
        <v>78</v>
      </c>
    </row>
    <row r="3681" spans="1:19" x14ac:dyDescent="0.3">
      <c r="A3681" t="s">
        <v>2062</v>
      </c>
      <c r="B3681" t="s">
        <v>2063</v>
      </c>
      <c r="C3681">
        <v>963</v>
      </c>
      <c r="D3681" t="s">
        <v>24</v>
      </c>
      <c r="E3681">
        <v>493</v>
      </c>
      <c r="F3681">
        <v>766</v>
      </c>
      <c r="G3681">
        <v>24806</v>
      </c>
      <c r="H3681" t="s">
        <v>25</v>
      </c>
      <c r="I3681" t="str">
        <f>VLOOKUP(A3681,таксономия!$1:$1048576,7,1)</f>
        <v>Eukaryota</v>
      </c>
      <c r="J3681" t="str">
        <f>VLOOKUP(A3681,таксономия!$1:$1048576,8,1)</f>
        <v xml:space="preserve"> Metazoa</v>
      </c>
      <c r="K3681" t="str">
        <f>VLOOKUP(A3681,таксономия!$1:$1048576,9,1)</f>
        <v xml:space="preserve"> Chordata</v>
      </c>
      <c r="L3681" t="str">
        <f>VLOOKUP(A3681,таксономия!$1:$1048576,10,1)</f>
        <v xml:space="preserve"> Craniata</v>
      </c>
      <c r="M3681" t="str">
        <f>VLOOKUP(A3681,таксономия!$1:$1048576,11,1)</f>
        <v xml:space="preserve"> Vertebrata</v>
      </c>
      <c r="N3681" t="str">
        <f>VLOOKUP(A3681,таксономия!$1:$1048576,12,1)</f>
        <v xml:space="preserve"> Euteleostomi</v>
      </c>
      <c r="O3681" t="str">
        <f>VLOOKUP(A3681,таксономия!$1:$1048576,13,1)</f>
        <v>Mammalia</v>
      </c>
      <c r="P3681" t="str">
        <f>VLOOKUP(A3681,таксономия!$1:$1048576,14,1)</f>
        <v xml:space="preserve"> Eutheria</v>
      </c>
      <c r="Q3681" t="str">
        <f>VLOOKUP(A3681,таксономия!$1:$1048576,15,1)</f>
        <v xml:space="preserve"> Euarchontoglires</v>
      </c>
      <c r="R3681" t="str">
        <f>VLOOKUP(A3681,таксономия!$1:$1048576,3,1)</f>
        <v xml:space="preserve"> Heterocephalus glaber (Naked mole rat).</v>
      </c>
      <c r="S3681">
        <f t="shared" si="57"/>
        <v>273</v>
      </c>
    </row>
    <row r="3682" spans="1:19" x14ac:dyDescent="0.3">
      <c r="A3682" t="s">
        <v>2064</v>
      </c>
      <c r="B3682" t="s">
        <v>2065</v>
      </c>
      <c r="C3682">
        <v>819</v>
      </c>
      <c r="D3682" t="s">
        <v>12</v>
      </c>
      <c r="E3682">
        <v>128</v>
      </c>
      <c r="F3682">
        <v>206</v>
      </c>
      <c r="G3682">
        <v>2697</v>
      </c>
      <c r="H3682" t="s">
        <v>13</v>
      </c>
      <c r="I3682" t="str">
        <f>VLOOKUP(A3682,таксономия!$1:$1048576,7,1)</f>
        <v>Eukaryota</v>
      </c>
      <c r="J3682" t="str">
        <f>VLOOKUP(A3682,таксономия!$1:$1048576,8,1)</f>
        <v xml:space="preserve"> Metazoa</v>
      </c>
      <c r="K3682" t="str">
        <f>VLOOKUP(A3682,таксономия!$1:$1048576,9,1)</f>
        <v xml:space="preserve"> Chordata</v>
      </c>
      <c r="L3682" t="str">
        <f>VLOOKUP(A3682,таксономия!$1:$1048576,10,1)</f>
        <v xml:space="preserve"> Craniata</v>
      </c>
      <c r="M3682" t="str">
        <f>VLOOKUP(A3682,таксономия!$1:$1048576,11,1)</f>
        <v xml:space="preserve"> Vertebrata</v>
      </c>
      <c r="N3682" t="str">
        <f>VLOOKUP(A3682,таксономия!$1:$1048576,12,1)</f>
        <v xml:space="preserve"> Euteleostomi</v>
      </c>
      <c r="O3682" t="str">
        <f>VLOOKUP(A3682,таксономия!$1:$1048576,13,1)</f>
        <v>Mammalia</v>
      </c>
      <c r="P3682" t="str">
        <f>VLOOKUP(A3682,таксономия!$1:$1048576,14,1)</f>
        <v xml:space="preserve"> Eutheria</v>
      </c>
      <c r="Q3682" t="str">
        <f>VLOOKUP(A3682,таксономия!$1:$1048576,15,1)</f>
        <v xml:space="preserve"> Euarchontoglires</v>
      </c>
      <c r="R3682" t="str">
        <f>VLOOKUP(A3682,таксономия!$1:$1048576,3,1)</f>
        <v xml:space="preserve"> Heterocephalus glaber (Naked mole rat).</v>
      </c>
      <c r="S3682">
        <f t="shared" si="57"/>
        <v>78</v>
      </c>
    </row>
    <row r="3683" spans="1:19" x14ac:dyDescent="0.3">
      <c r="A3683" t="s">
        <v>2064</v>
      </c>
      <c r="B3683" t="s">
        <v>2065</v>
      </c>
      <c r="C3683">
        <v>819</v>
      </c>
      <c r="D3683" t="s">
        <v>12</v>
      </c>
      <c r="E3683">
        <v>211</v>
      </c>
      <c r="F3683">
        <v>288</v>
      </c>
      <c r="G3683">
        <v>2697</v>
      </c>
      <c r="H3683" t="s">
        <v>13</v>
      </c>
      <c r="I3683" t="str">
        <f>VLOOKUP(A3683,таксономия!$1:$1048576,7,1)</f>
        <v>Eukaryota</v>
      </c>
      <c r="J3683" t="str">
        <f>VLOOKUP(A3683,таксономия!$1:$1048576,8,1)</f>
        <v xml:space="preserve"> Metazoa</v>
      </c>
      <c r="K3683" t="str">
        <f>VLOOKUP(A3683,таксономия!$1:$1048576,9,1)</f>
        <v xml:space="preserve"> Chordata</v>
      </c>
      <c r="L3683" t="str">
        <f>VLOOKUP(A3683,таксономия!$1:$1048576,10,1)</f>
        <v xml:space="preserve"> Craniata</v>
      </c>
      <c r="M3683" t="str">
        <f>VLOOKUP(A3683,таксономия!$1:$1048576,11,1)</f>
        <v xml:space="preserve"> Vertebrata</v>
      </c>
      <c r="N3683" t="str">
        <f>VLOOKUP(A3683,таксономия!$1:$1048576,12,1)</f>
        <v xml:space="preserve"> Euteleostomi</v>
      </c>
      <c r="O3683" t="str">
        <f>VLOOKUP(A3683,таксономия!$1:$1048576,13,1)</f>
        <v>Mammalia</v>
      </c>
      <c r="P3683" t="str">
        <f>VLOOKUP(A3683,таксономия!$1:$1048576,14,1)</f>
        <v xml:space="preserve"> Eutheria</v>
      </c>
      <c r="Q3683" t="str">
        <f>VLOOKUP(A3683,таксономия!$1:$1048576,15,1)</f>
        <v xml:space="preserve"> Euarchontoglires</v>
      </c>
      <c r="R3683" t="str">
        <f>VLOOKUP(A3683,таксономия!$1:$1048576,3,1)</f>
        <v xml:space="preserve"> Heterocephalus glaber (Naked mole rat).</v>
      </c>
      <c r="S3683">
        <f t="shared" si="57"/>
        <v>77</v>
      </c>
    </row>
    <row r="3684" spans="1:19" x14ac:dyDescent="0.3">
      <c r="A3684" t="s">
        <v>2064</v>
      </c>
      <c r="B3684" t="s">
        <v>2065</v>
      </c>
      <c r="C3684">
        <v>819</v>
      </c>
      <c r="D3684" t="s">
        <v>12</v>
      </c>
      <c r="E3684">
        <v>395</v>
      </c>
      <c r="F3684">
        <v>473</v>
      </c>
      <c r="G3684">
        <v>2697</v>
      </c>
      <c r="H3684" t="s">
        <v>13</v>
      </c>
      <c r="I3684" t="str">
        <f>VLOOKUP(A3684,таксономия!$1:$1048576,7,1)</f>
        <v>Eukaryota</v>
      </c>
      <c r="J3684" t="str">
        <f>VLOOKUP(A3684,таксономия!$1:$1048576,8,1)</f>
        <v xml:space="preserve"> Metazoa</v>
      </c>
      <c r="K3684" t="str">
        <f>VLOOKUP(A3684,таксономия!$1:$1048576,9,1)</f>
        <v xml:space="preserve"> Chordata</v>
      </c>
      <c r="L3684" t="str">
        <f>VLOOKUP(A3684,таксономия!$1:$1048576,10,1)</f>
        <v xml:space="preserve"> Craniata</v>
      </c>
      <c r="M3684" t="str">
        <f>VLOOKUP(A3684,таксономия!$1:$1048576,11,1)</f>
        <v xml:space="preserve"> Vertebrata</v>
      </c>
      <c r="N3684" t="str">
        <f>VLOOKUP(A3684,таксономия!$1:$1048576,12,1)</f>
        <v xml:space="preserve"> Euteleostomi</v>
      </c>
      <c r="O3684" t="str">
        <f>VLOOKUP(A3684,таксономия!$1:$1048576,13,1)</f>
        <v>Mammalia</v>
      </c>
      <c r="P3684" t="str">
        <f>VLOOKUP(A3684,таксономия!$1:$1048576,14,1)</f>
        <v xml:space="preserve"> Eutheria</v>
      </c>
      <c r="Q3684" t="str">
        <f>VLOOKUP(A3684,таксономия!$1:$1048576,15,1)</f>
        <v xml:space="preserve"> Euarchontoglires</v>
      </c>
      <c r="R3684" t="str">
        <f>VLOOKUP(A3684,таксономия!$1:$1048576,3,1)</f>
        <v xml:space="preserve"> Heterocephalus glaber (Naked mole rat).</v>
      </c>
      <c r="S3684">
        <f t="shared" si="57"/>
        <v>78</v>
      </c>
    </row>
    <row r="3685" spans="1:19" x14ac:dyDescent="0.3">
      <c r="A3685" t="s">
        <v>2064</v>
      </c>
      <c r="B3685" t="s">
        <v>2065</v>
      </c>
      <c r="C3685">
        <v>819</v>
      </c>
      <c r="D3685" t="s">
        <v>12</v>
      </c>
      <c r="E3685">
        <v>481</v>
      </c>
      <c r="F3685">
        <v>559</v>
      </c>
      <c r="G3685">
        <v>2697</v>
      </c>
      <c r="H3685" t="s">
        <v>13</v>
      </c>
      <c r="I3685" t="str">
        <f>VLOOKUP(A3685,таксономия!$1:$1048576,7,1)</f>
        <v>Eukaryota</v>
      </c>
      <c r="J3685" t="str">
        <f>VLOOKUP(A3685,таксономия!$1:$1048576,8,1)</f>
        <v xml:space="preserve"> Metazoa</v>
      </c>
      <c r="K3685" t="str">
        <f>VLOOKUP(A3685,таксономия!$1:$1048576,9,1)</f>
        <v xml:space="preserve"> Chordata</v>
      </c>
      <c r="L3685" t="str">
        <f>VLOOKUP(A3685,таксономия!$1:$1048576,10,1)</f>
        <v xml:space="preserve"> Craniata</v>
      </c>
      <c r="M3685" t="str">
        <f>VLOOKUP(A3685,таксономия!$1:$1048576,11,1)</f>
        <v xml:space="preserve"> Vertebrata</v>
      </c>
      <c r="N3685" t="str">
        <f>VLOOKUP(A3685,таксономия!$1:$1048576,12,1)</f>
        <v xml:space="preserve"> Euteleostomi</v>
      </c>
      <c r="O3685" t="str">
        <f>VLOOKUP(A3685,таксономия!$1:$1048576,13,1)</f>
        <v>Mammalia</v>
      </c>
      <c r="P3685" t="str">
        <f>VLOOKUP(A3685,таксономия!$1:$1048576,14,1)</f>
        <v xml:space="preserve"> Eutheria</v>
      </c>
      <c r="Q3685" t="str">
        <f>VLOOKUP(A3685,таксономия!$1:$1048576,15,1)</f>
        <v xml:space="preserve"> Euarchontoglires</v>
      </c>
      <c r="R3685" t="str">
        <f>VLOOKUP(A3685,таксономия!$1:$1048576,3,1)</f>
        <v xml:space="preserve"> Heterocephalus glaber (Naked mole rat).</v>
      </c>
      <c r="S3685">
        <f t="shared" si="57"/>
        <v>78</v>
      </c>
    </row>
    <row r="3686" spans="1:19" x14ac:dyDescent="0.3">
      <c r="A3686" t="s">
        <v>2064</v>
      </c>
      <c r="B3686" t="s">
        <v>2065</v>
      </c>
      <c r="C3686">
        <v>819</v>
      </c>
      <c r="D3686" t="s">
        <v>44</v>
      </c>
      <c r="E3686">
        <v>40</v>
      </c>
      <c r="F3686">
        <v>124</v>
      </c>
      <c r="G3686">
        <v>2217</v>
      </c>
      <c r="H3686" t="s">
        <v>45</v>
      </c>
      <c r="I3686" t="str">
        <f>VLOOKUP(A3686,таксономия!$1:$1048576,7,1)</f>
        <v>Eukaryota</v>
      </c>
      <c r="J3686" t="str">
        <f>VLOOKUP(A3686,таксономия!$1:$1048576,8,1)</f>
        <v xml:space="preserve"> Metazoa</v>
      </c>
      <c r="K3686" t="str">
        <f>VLOOKUP(A3686,таксономия!$1:$1048576,9,1)</f>
        <v xml:space="preserve"> Chordata</v>
      </c>
      <c r="L3686" t="str">
        <f>VLOOKUP(A3686,таксономия!$1:$1048576,10,1)</f>
        <v xml:space="preserve"> Craniata</v>
      </c>
      <c r="M3686" t="str">
        <f>VLOOKUP(A3686,таксономия!$1:$1048576,11,1)</f>
        <v xml:space="preserve"> Vertebrata</v>
      </c>
      <c r="N3686" t="str">
        <f>VLOOKUP(A3686,таксономия!$1:$1048576,12,1)</f>
        <v xml:space="preserve"> Euteleostomi</v>
      </c>
      <c r="O3686" t="str">
        <f>VLOOKUP(A3686,таксономия!$1:$1048576,13,1)</f>
        <v>Mammalia</v>
      </c>
      <c r="P3686" t="str">
        <f>VLOOKUP(A3686,таксономия!$1:$1048576,14,1)</f>
        <v xml:space="preserve"> Eutheria</v>
      </c>
      <c r="Q3686" t="str">
        <f>VLOOKUP(A3686,таксономия!$1:$1048576,15,1)</f>
        <v xml:space="preserve"> Euarchontoglires</v>
      </c>
      <c r="R3686" t="str">
        <f>VLOOKUP(A3686,таксономия!$1:$1048576,3,1)</f>
        <v xml:space="preserve"> Heterocephalus glaber (Naked mole rat).</v>
      </c>
      <c r="S3686">
        <f t="shared" si="57"/>
        <v>84</v>
      </c>
    </row>
    <row r="3687" spans="1:19" x14ac:dyDescent="0.3">
      <c r="A3687" t="s">
        <v>2064</v>
      </c>
      <c r="B3687" t="s">
        <v>2065</v>
      </c>
      <c r="C3687">
        <v>819</v>
      </c>
      <c r="D3687" t="s">
        <v>16</v>
      </c>
      <c r="E3687">
        <v>584</v>
      </c>
      <c r="F3687">
        <v>807</v>
      </c>
      <c r="G3687">
        <v>22248</v>
      </c>
      <c r="H3687" t="s">
        <v>17</v>
      </c>
      <c r="I3687" t="str">
        <f>VLOOKUP(A3687,таксономия!$1:$1048576,7,1)</f>
        <v>Eukaryota</v>
      </c>
      <c r="J3687" t="str">
        <f>VLOOKUP(A3687,таксономия!$1:$1048576,8,1)</f>
        <v xml:space="preserve"> Metazoa</v>
      </c>
      <c r="K3687" t="str">
        <f>VLOOKUP(A3687,таксономия!$1:$1048576,9,1)</f>
        <v xml:space="preserve"> Chordata</v>
      </c>
      <c r="L3687" t="str">
        <f>VLOOKUP(A3687,таксономия!$1:$1048576,10,1)</f>
        <v xml:space="preserve"> Craniata</v>
      </c>
      <c r="M3687" t="str">
        <f>VLOOKUP(A3687,таксономия!$1:$1048576,11,1)</f>
        <v xml:space="preserve"> Vertebrata</v>
      </c>
      <c r="N3687" t="str">
        <f>VLOOKUP(A3687,таксономия!$1:$1048576,12,1)</f>
        <v xml:space="preserve"> Euteleostomi</v>
      </c>
      <c r="O3687" t="str">
        <f>VLOOKUP(A3687,таксономия!$1:$1048576,13,1)</f>
        <v>Mammalia</v>
      </c>
      <c r="P3687" t="str">
        <f>VLOOKUP(A3687,таксономия!$1:$1048576,14,1)</f>
        <v xml:space="preserve"> Eutheria</v>
      </c>
      <c r="Q3687" t="str">
        <f>VLOOKUP(A3687,таксономия!$1:$1048576,15,1)</f>
        <v xml:space="preserve"> Euarchontoglires</v>
      </c>
      <c r="R3687" t="str">
        <f>VLOOKUP(A3687,таксономия!$1:$1048576,3,1)</f>
        <v xml:space="preserve"> Heterocephalus glaber (Naked mole rat).</v>
      </c>
      <c r="S3687">
        <f t="shared" si="57"/>
        <v>223</v>
      </c>
    </row>
    <row r="3688" spans="1:19" x14ac:dyDescent="0.3">
      <c r="A3688" t="s">
        <v>2066</v>
      </c>
      <c r="B3688" t="s">
        <v>2067</v>
      </c>
      <c r="C3688">
        <v>460</v>
      </c>
      <c r="D3688" t="s">
        <v>84</v>
      </c>
      <c r="E3688">
        <v>217</v>
      </c>
      <c r="F3688">
        <v>321</v>
      </c>
      <c r="G3688">
        <v>12961</v>
      </c>
      <c r="H3688" t="s">
        <v>85</v>
      </c>
      <c r="I3688" t="str">
        <f>VLOOKUP(A3688,таксономия!$1:$1048576,7,1)</f>
        <v>Eukaryota</v>
      </c>
      <c r="J3688" t="str">
        <f>VLOOKUP(A3688,таксономия!$1:$1048576,8,1)</f>
        <v xml:space="preserve"> Metazoa</v>
      </c>
      <c r="K3688" t="str">
        <f>VLOOKUP(A3688,таксономия!$1:$1048576,9,1)</f>
        <v xml:space="preserve"> Chordata</v>
      </c>
      <c r="L3688" t="str">
        <f>VLOOKUP(A3688,таксономия!$1:$1048576,10,1)</f>
        <v xml:space="preserve"> Craniata</v>
      </c>
      <c r="M3688" t="str">
        <f>VLOOKUP(A3688,таксономия!$1:$1048576,11,1)</f>
        <v xml:space="preserve"> Vertebrata</v>
      </c>
      <c r="N3688" t="str">
        <f>VLOOKUP(A3688,таксономия!$1:$1048576,12,1)</f>
        <v xml:space="preserve"> Euteleostomi</v>
      </c>
      <c r="O3688" t="str">
        <f>VLOOKUP(A3688,таксономия!$1:$1048576,13,1)</f>
        <v>Mammalia</v>
      </c>
      <c r="P3688" t="str">
        <f>VLOOKUP(A3688,таксономия!$1:$1048576,14,1)</f>
        <v xml:space="preserve"> Eutheria</v>
      </c>
      <c r="Q3688" t="str">
        <f>VLOOKUP(A3688,таксономия!$1:$1048576,15,1)</f>
        <v xml:space="preserve"> Euarchontoglires</v>
      </c>
      <c r="R3688" t="str">
        <f>VLOOKUP(A3688,таксономия!$1:$1048576,3,1)</f>
        <v xml:space="preserve"> Heterocephalus glaber (Naked mole rat).</v>
      </c>
      <c r="S3688">
        <f t="shared" si="57"/>
        <v>104</v>
      </c>
    </row>
    <row r="3689" spans="1:19" x14ac:dyDescent="0.3">
      <c r="A3689" t="s">
        <v>2066</v>
      </c>
      <c r="B3689" t="s">
        <v>2067</v>
      </c>
      <c r="C3689">
        <v>460</v>
      </c>
      <c r="D3689" t="s">
        <v>12</v>
      </c>
      <c r="E3689">
        <v>34</v>
      </c>
      <c r="F3689">
        <v>117</v>
      </c>
      <c r="G3689">
        <v>2697</v>
      </c>
      <c r="H3689" t="s">
        <v>13</v>
      </c>
      <c r="I3689" t="str">
        <f>VLOOKUP(A3689,таксономия!$1:$1048576,7,1)</f>
        <v>Eukaryota</v>
      </c>
      <c r="J3689" t="str">
        <f>VLOOKUP(A3689,таксономия!$1:$1048576,8,1)</f>
        <v xml:space="preserve"> Metazoa</v>
      </c>
      <c r="K3689" t="str">
        <f>VLOOKUP(A3689,таксономия!$1:$1048576,9,1)</f>
        <v xml:space="preserve"> Chordata</v>
      </c>
      <c r="L3689" t="str">
        <f>VLOOKUP(A3689,таксономия!$1:$1048576,10,1)</f>
        <v xml:space="preserve"> Craniata</v>
      </c>
      <c r="M3689" t="str">
        <f>VLOOKUP(A3689,таксономия!$1:$1048576,11,1)</f>
        <v xml:space="preserve"> Vertebrata</v>
      </c>
      <c r="N3689" t="str">
        <f>VLOOKUP(A3689,таксономия!$1:$1048576,12,1)</f>
        <v xml:space="preserve"> Euteleostomi</v>
      </c>
      <c r="O3689" t="str">
        <f>VLOOKUP(A3689,таксономия!$1:$1048576,13,1)</f>
        <v>Mammalia</v>
      </c>
      <c r="P3689" t="str">
        <f>VLOOKUP(A3689,таксономия!$1:$1048576,14,1)</f>
        <v xml:space="preserve"> Eutheria</v>
      </c>
      <c r="Q3689" t="str">
        <f>VLOOKUP(A3689,таксономия!$1:$1048576,15,1)</f>
        <v xml:space="preserve"> Euarchontoglires</v>
      </c>
      <c r="R3689" t="str">
        <f>VLOOKUP(A3689,таксономия!$1:$1048576,3,1)</f>
        <v xml:space="preserve"> Heterocephalus glaber (Naked mole rat).</v>
      </c>
      <c r="S3689">
        <f t="shared" si="57"/>
        <v>83</v>
      </c>
    </row>
    <row r="3690" spans="1:19" x14ac:dyDescent="0.3">
      <c r="A3690" t="s">
        <v>2066</v>
      </c>
      <c r="B3690" t="s">
        <v>2067</v>
      </c>
      <c r="C3690">
        <v>460</v>
      </c>
      <c r="D3690" t="s">
        <v>86</v>
      </c>
      <c r="E3690">
        <v>122</v>
      </c>
      <c r="F3690">
        <v>203</v>
      </c>
      <c r="G3690">
        <v>2216</v>
      </c>
      <c r="H3690" t="s">
        <v>87</v>
      </c>
      <c r="I3690" t="str">
        <f>VLOOKUP(A3690,таксономия!$1:$1048576,7,1)</f>
        <v>Eukaryota</v>
      </c>
      <c r="J3690" t="str">
        <f>VLOOKUP(A3690,таксономия!$1:$1048576,8,1)</f>
        <v xml:space="preserve"> Metazoa</v>
      </c>
      <c r="K3690" t="str">
        <f>VLOOKUP(A3690,таксономия!$1:$1048576,9,1)</f>
        <v xml:space="preserve"> Chordata</v>
      </c>
      <c r="L3690" t="str">
        <f>VLOOKUP(A3690,таксономия!$1:$1048576,10,1)</f>
        <v xml:space="preserve"> Craniata</v>
      </c>
      <c r="M3690" t="str">
        <f>VLOOKUP(A3690,таксономия!$1:$1048576,11,1)</f>
        <v xml:space="preserve"> Vertebrata</v>
      </c>
      <c r="N3690" t="str">
        <f>VLOOKUP(A3690,таксономия!$1:$1048576,12,1)</f>
        <v xml:space="preserve"> Euteleostomi</v>
      </c>
      <c r="O3690" t="str">
        <f>VLOOKUP(A3690,таксономия!$1:$1048576,13,1)</f>
        <v>Mammalia</v>
      </c>
      <c r="P3690" t="str">
        <f>VLOOKUP(A3690,таксономия!$1:$1048576,14,1)</f>
        <v xml:space="preserve"> Eutheria</v>
      </c>
      <c r="Q3690" t="str">
        <f>VLOOKUP(A3690,таксономия!$1:$1048576,15,1)</f>
        <v xml:space="preserve"> Euarchontoglires</v>
      </c>
      <c r="R3690" t="str">
        <f>VLOOKUP(A3690,таксономия!$1:$1048576,3,1)</f>
        <v xml:space="preserve"> Heterocephalus glaber (Naked mole rat).</v>
      </c>
      <c r="S3690">
        <f t="shared" si="57"/>
        <v>81</v>
      </c>
    </row>
    <row r="3691" spans="1:19" x14ac:dyDescent="0.3">
      <c r="A3691" t="s">
        <v>2068</v>
      </c>
      <c r="B3691" t="s">
        <v>2069</v>
      </c>
      <c r="C3691">
        <v>263</v>
      </c>
      <c r="D3691" t="s">
        <v>12</v>
      </c>
      <c r="E3691">
        <v>25</v>
      </c>
      <c r="F3691">
        <v>101</v>
      </c>
      <c r="G3691">
        <v>2697</v>
      </c>
      <c r="H3691" t="s">
        <v>13</v>
      </c>
      <c r="I3691" t="str">
        <f>VLOOKUP(A3691,таксономия!$1:$1048576,7,1)</f>
        <v>Eukaryota</v>
      </c>
      <c r="J3691" t="str">
        <f>VLOOKUP(A3691,таксономия!$1:$1048576,8,1)</f>
        <v xml:space="preserve"> Metazoa</v>
      </c>
      <c r="K3691" t="str">
        <f>VLOOKUP(A3691,таксономия!$1:$1048576,9,1)</f>
        <v xml:space="preserve"> Chordata</v>
      </c>
      <c r="L3691" t="str">
        <f>VLOOKUP(A3691,таксономия!$1:$1048576,10,1)</f>
        <v xml:space="preserve"> Craniata</v>
      </c>
      <c r="M3691" t="str">
        <f>VLOOKUP(A3691,таксономия!$1:$1048576,11,1)</f>
        <v xml:space="preserve"> Vertebrata</v>
      </c>
      <c r="N3691" t="str">
        <f>VLOOKUP(A3691,таксономия!$1:$1048576,12,1)</f>
        <v xml:space="preserve"> Euteleostomi</v>
      </c>
      <c r="O3691" t="str">
        <f>VLOOKUP(A3691,таксономия!$1:$1048576,13,1)</f>
        <v>Mammalia</v>
      </c>
      <c r="P3691" t="str">
        <f>VLOOKUP(A3691,таксономия!$1:$1048576,14,1)</f>
        <v xml:space="preserve"> Eutheria</v>
      </c>
      <c r="Q3691" t="str">
        <f>VLOOKUP(A3691,таксономия!$1:$1048576,15,1)</f>
        <v xml:space="preserve"> Euarchontoglires</v>
      </c>
      <c r="R3691" t="str">
        <f>VLOOKUP(A3691,таксономия!$1:$1048576,3,1)</f>
        <v xml:space="preserve"> Heterocephalus glaber (Naked mole rat).</v>
      </c>
      <c r="S3691">
        <f t="shared" si="57"/>
        <v>76</v>
      </c>
    </row>
    <row r="3692" spans="1:19" x14ac:dyDescent="0.3">
      <c r="A3692" t="s">
        <v>2070</v>
      </c>
      <c r="B3692" t="s">
        <v>2071</v>
      </c>
      <c r="C3692">
        <v>590</v>
      </c>
      <c r="D3692" t="s">
        <v>12</v>
      </c>
      <c r="E3692">
        <v>82</v>
      </c>
      <c r="F3692">
        <v>154</v>
      </c>
      <c r="G3692">
        <v>2697</v>
      </c>
      <c r="H3692" t="s">
        <v>13</v>
      </c>
      <c r="I3692" t="str">
        <f>VLOOKUP(A3692,таксономия!$1:$1048576,7,1)</f>
        <v>Eukaryota</v>
      </c>
      <c r="J3692" t="str">
        <f>VLOOKUP(A3692,таксономия!$1:$1048576,8,1)</f>
        <v xml:space="preserve"> Metazoa</v>
      </c>
      <c r="K3692" t="str">
        <f>VLOOKUP(A3692,таксономия!$1:$1048576,9,1)</f>
        <v xml:space="preserve"> Chordata</v>
      </c>
      <c r="L3692" t="str">
        <f>VLOOKUP(A3692,таксономия!$1:$1048576,10,1)</f>
        <v xml:space="preserve"> Craniata</v>
      </c>
      <c r="M3692" t="str">
        <f>VLOOKUP(A3692,таксономия!$1:$1048576,11,1)</f>
        <v xml:space="preserve"> Vertebrata</v>
      </c>
      <c r="N3692" t="str">
        <f>VLOOKUP(A3692,таксономия!$1:$1048576,12,1)</f>
        <v xml:space="preserve"> Euteleostomi</v>
      </c>
      <c r="O3692" t="str">
        <f>VLOOKUP(A3692,таксономия!$1:$1048576,13,1)</f>
        <v>Mammalia</v>
      </c>
      <c r="P3692" t="str">
        <f>VLOOKUP(A3692,таксономия!$1:$1048576,14,1)</f>
        <v xml:space="preserve"> Eutheria</v>
      </c>
      <c r="Q3692" t="str">
        <f>VLOOKUP(A3692,таксономия!$1:$1048576,15,1)</f>
        <v xml:space="preserve"> Euarchontoglires</v>
      </c>
      <c r="R3692" t="str">
        <f>VLOOKUP(A3692,таксономия!$1:$1048576,3,1)</f>
        <v xml:space="preserve"> Heterocephalus glaber (Naked mole rat).</v>
      </c>
      <c r="S3692">
        <f t="shared" si="57"/>
        <v>72</v>
      </c>
    </row>
    <row r="3693" spans="1:19" x14ac:dyDescent="0.3">
      <c r="A3693" t="s">
        <v>2070</v>
      </c>
      <c r="B3693" t="s">
        <v>2071</v>
      </c>
      <c r="C3693">
        <v>590</v>
      </c>
      <c r="D3693" t="s">
        <v>184</v>
      </c>
      <c r="E3693">
        <v>164</v>
      </c>
      <c r="F3693">
        <v>261</v>
      </c>
      <c r="G3693">
        <v>8985</v>
      </c>
      <c r="H3693" t="s">
        <v>185</v>
      </c>
      <c r="I3693" t="str">
        <f>VLOOKUP(A3693,таксономия!$1:$1048576,7,1)</f>
        <v>Eukaryota</v>
      </c>
      <c r="J3693" t="str">
        <f>VLOOKUP(A3693,таксономия!$1:$1048576,8,1)</f>
        <v xml:space="preserve"> Metazoa</v>
      </c>
      <c r="K3693" t="str">
        <f>VLOOKUP(A3693,таксономия!$1:$1048576,9,1)</f>
        <v xml:space="preserve"> Chordata</v>
      </c>
      <c r="L3693" t="str">
        <f>VLOOKUP(A3693,таксономия!$1:$1048576,10,1)</f>
        <v xml:space="preserve"> Craniata</v>
      </c>
      <c r="M3693" t="str">
        <f>VLOOKUP(A3693,таксономия!$1:$1048576,11,1)</f>
        <v xml:space="preserve"> Vertebrata</v>
      </c>
      <c r="N3693" t="str">
        <f>VLOOKUP(A3693,таксономия!$1:$1048576,12,1)</f>
        <v xml:space="preserve"> Euteleostomi</v>
      </c>
      <c r="O3693" t="str">
        <f>VLOOKUP(A3693,таксономия!$1:$1048576,13,1)</f>
        <v>Mammalia</v>
      </c>
      <c r="P3693" t="str">
        <f>VLOOKUP(A3693,таксономия!$1:$1048576,14,1)</f>
        <v xml:space="preserve"> Eutheria</v>
      </c>
      <c r="Q3693" t="str">
        <f>VLOOKUP(A3693,таксономия!$1:$1048576,15,1)</f>
        <v xml:space="preserve"> Euarchontoglires</v>
      </c>
      <c r="R3693" t="str">
        <f>VLOOKUP(A3693,таксономия!$1:$1048576,3,1)</f>
        <v xml:space="preserve"> Heterocephalus glaber (Naked mole rat).</v>
      </c>
      <c r="S3693">
        <f t="shared" si="57"/>
        <v>97</v>
      </c>
    </row>
    <row r="3694" spans="1:19" x14ac:dyDescent="0.3">
      <c r="A3694" t="s">
        <v>2070</v>
      </c>
      <c r="B3694" t="s">
        <v>2071</v>
      </c>
      <c r="C3694">
        <v>590</v>
      </c>
      <c r="D3694" t="s">
        <v>184</v>
      </c>
      <c r="E3694">
        <v>271</v>
      </c>
      <c r="F3694">
        <v>367</v>
      </c>
      <c r="G3694">
        <v>8985</v>
      </c>
      <c r="H3694" t="s">
        <v>185</v>
      </c>
      <c r="I3694" t="str">
        <f>VLOOKUP(A3694,таксономия!$1:$1048576,7,1)</f>
        <v>Eukaryota</v>
      </c>
      <c r="J3694" t="str">
        <f>VLOOKUP(A3694,таксономия!$1:$1048576,8,1)</f>
        <v xml:space="preserve"> Metazoa</v>
      </c>
      <c r="K3694" t="str">
        <f>VLOOKUP(A3694,таксономия!$1:$1048576,9,1)</f>
        <v xml:space="preserve"> Chordata</v>
      </c>
      <c r="L3694" t="str">
        <f>VLOOKUP(A3694,таксономия!$1:$1048576,10,1)</f>
        <v xml:space="preserve"> Craniata</v>
      </c>
      <c r="M3694" t="str">
        <f>VLOOKUP(A3694,таксономия!$1:$1048576,11,1)</f>
        <v xml:space="preserve"> Vertebrata</v>
      </c>
      <c r="N3694" t="str">
        <f>VLOOKUP(A3694,таксономия!$1:$1048576,12,1)</f>
        <v xml:space="preserve"> Euteleostomi</v>
      </c>
      <c r="O3694" t="str">
        <f>VLOOKUP(A3694,таксономия!$1:$1048576,13,1)</f>
        <v>Mammalia</v>
      </c>
      <c r="P3694" t="str">
        <f>VLOOKUP(A3694,таксономия!$1:$1048576,14,1)</f>
        <v xml:space="preserve"> Eutheria</v>
      </c>
      <c r="Q3694" t="str">
        <f>VLOOKUP(A3694,таксономия!$1:$1048576,15,1)</f>
        <v xml:space="preserve"> Euarchontoglires</v>
      </c>
      <c r="R3694" t="str">
        <f>VLOOKUP(A3694,таксономия!$1:$1048576,3,1)</f>
        <v xml:space="preserve"> Heterocephalus glaber (Naked mole rat).</v>
      </c>
      <c r="S3694">
        <f t="shared" si="57"/>
        <v>96</v>
      </c>
    </row>
    <row r="3695" spans="1:19" x14ac:dyDescent="0.3">
      <c r="A3695" t="s">
        <v>2070</v>
      </c>
      <c r="B3695" t="s">
        <v>2071</v>
      </c>
      <c r="C3695">
        <v>590</v>
      </c>
      <c r="D3695" t="s">
        <v>184</v>
      </c>
      <c r="E3695">
        <v>384</v>
      </c>
      <c r="F3695">
        <v>481</v>
      </c>
      <c r="G3695">
        <v>8985</v>
      </c>
      <c r="H3695" t="s">
        <v>185</v>
      </c>
      <c r="I3695" t="str">
        <f>VLOOKUP(A3695,таксономия!$1:$1048576,7,1)</f>
        <v>Eukaryota</v>
      </c>
      <c r="J3695" t="str">
        <f>VLOOKUP(A3695,таксономия!$1:$1048576,8,1)</f>
        <v xml:space="preserve"> Metazoa</v>
      </c>
      <c r="K3695" t="str">
        <f>VLOOKUP(A3695,таксономия!$1:$1048576,9,1)</f>
        <v xml:space="preserve"> Chordata</v>
      </c>
      <c r="L3695" t="str">
        <f>VLOOKUP(A3695,таксономия!$1:$1048576,10,1)</f>
        <v xml:space="preserve"> Craniata</v>
      </c>
      <c r="M3695" t="str">
        <f>VLOOKUP(A3695,таксономия!$1:$1048576,11,1)</f>
        <v xml:space="preserve"> Vertebrata</v>
      </c>
      <c r="N3695" t="str">
        <f>VLOOKUP(A3695,таксономия!$1:$1048576,12,1)</f>
        <v xml:space="preserve"> Euteleostomi</v>
      </c>
      <c r="O3695" t="str">
        <f>VLOOKUP(A3695,таксономия!$1:$1048576,13,1)</f>
        <v>Mammalia</v>
      </c>
      <c r="P3695" t="str">
        <f>VLOOKUP(A3695,таксономия!$1:$1048576,14,1)</f>
        <v xml:space="preserve"> Eutheria</v>
      </c>
      <c r="Q3695" t="str">
        <f>VLOOKUP(A3695,таксономия!$1:$1048576,15,1)</f>
        <v xml:space="preserve"> Euarchontoglires</v>
      </c>
      <c r="R3695" t="str">
        <f>VLOOKUP(A3695,таксономия!$1:$1048576,3,1)</f>
        <v xml:space="preserve"> Heterocephalus glaber (Naked mole rat).</v>
      </c>
      <c r="S3695">
        <f t="shared" si="57"/>
        <v>97</v>
      </c>
    </row>
    <row r="3696" spans="1:19" x14ac:dyDescent="0.3">
      <c r="A3696" t="s">
        <v>2070</v>
      </c>
      <c r="B3696" t="s">
        <v>2071</v>
      </c>
      <c r="C3696">
        <v>590</v>
      </c>
      <c r="D3696" t="s">
        <v>16</v>
      </c>
      <c r="E3696">
        <v>512</v>
      </c>
      <c r="F3696">
        <v>590</v>
      </c>
      <c r="G3696">
        <v>22248</v>
      </c>
      <c r="H3696" t="s">
        <v>17</v>
      </c>
      <c r="I3696" t="str">
        <f>VLOOKUP(A3696,таксономия!$1:$1048576,7,1)</f>
        <v>Eukaryota</v>
      </c>
      <c r="J3696" t="str">
        <f>VLOOKUP(A3696,таксономия!$1:$1048576,8,1)</f>
        <v xml:space="preserve"> Metazoa</v>
      </c>
      <c r="K3696" t="str">
        <f>VLOOKUP(A3696,таксономия!$1:$1048576,9,1)</f>
        <v xml:space="preserve"> Chordata</v>
      </c>
      <c r="L3696" t="str">
        <f>VLOOKUP(A3696,таксономия!$1:$1048576,10,1)</f>
        <v xml:space="preserve"> Craniata</v>
      </c>
      <c r="M3696" t="str">
        <f>VLOOKUP(A3696,таксономия!$1:$1048576,11,1)</f>
        <v xml:space="preserve"> Vertebrata</v>
      </c>
      <c r="N3696" t="str">
        <f>VLOOKUP(A3696,таксономия!$1:$1048576,12,1)</f>
        <v xml:space="preserve"> Euteleostomi</v>
      </c>
      <c r="O3696" t="str">
        <f>VLOOKUP(A3696,таксономия!$1:$1048576,13,1)</f>
        <v>Mammalia</v>
      </c>
      <c r="P3696" t="str">
        <f>VLOOKUP(A3696,таксономия!$1:$1048576,14,1)</f>
        <v xml:space="preserve"> Eutheria</v>
      </c>
      <c r="Q3696" t="str">
        <f>VLOOKUP(A3696,таксономия!$1:$1048576,15,1)</f>
        <v xml:space="preserve"> Euarchontoglires</v>
      </c>
      <c r="R3696" t="str">
        <f>VLOOKUP(A3696,таксономия!$1:$1048576,3,1)</f>
        <v xml:space="preserve"> Heterocephalus glaber (Naked mole rat).</v>
      </c>
      <c r="S3696">
        <f t="shared" si="57"/>
        <v>78</v>
      </c>
    </row>
    <row r="3697" spans="1:19" x14ac:dyDescent="0.3">
      <c r="A3697" t="s">
        <v>2072</v>
      </c>
      <c r="B3697" t="s">
        <v>2073</v>
      </c>
      <c r="C3697">
        <v>828</v>
      </c>
      <c r="D3697" t="s">
        <v>12</v>
      </c>
      <c r="E3697">
        <v>103</v>
      </c>
      <c r="F3697">
        <v>181</v>
      </c>
      <c r="G3697">
        <v>2697</v>
      </c>
      <c r="H3697" t="s">
        <v>13</v>
      </c>
      <c r="I3697" t="str">
        <f>VLOOKUP(A3697,таксономия!$1:$1048576,7,1)</f>
        <v>Eukaryota</v>
      </c>
      <c r="J3697" t="str">
        <f>VLOOKUP(A3697,таксономия!$1:$1048576,8,1)</f>
        <v xml:space="preserve"> Metazoa</v>
      </c>
      <c r="K3697" t="str">
        <f>VLOOKUP(A3697,таксономия!$1:$1048576,9,1)</f>
        <v xml:space="preserve"> Chordata</v>
      </c>
      <c r="L3697" t="str">
        <f>VLOOKUP(A3697,таксономия!$1:$1048576,10,1)</f>
        <v xml:space="preserve"> Craniata</v>
      </c>
      <c r="M3697" t="str">
        <f>VLOOKUP(A3697,таксономия!$1:$1048576,11,1)</f>
        <v xml:space="preserve"> Vertebrata</v>
      </c>
      <c r="N3697" t="str">
        <f>VLOOKUP(A3697,таксономия!$1:$1048576,12,1)</f>
        <v xml:space="preserve"> Euteleostomi</v>
      </c>
      <c r="O3697" t="str">
        <f>VLOOKUP(A3697,таксономия!$1:$1048576,13,1)</f>
        <v>Mammalia</v>
      </c>
      <c r="P3697" t="str">
        <f>VLOOKUP(A3697,таксономия!$1:$1048576,14,1)</f>
        <v xml:space="preserve"> Eutheria</v>
      </c>
      <c r="Q3697" t="str">
        <f>VLOOKUP(A3697,таксономия!$1:$1048576,15,1)</f>
        <v xml:space="preserve"> Euarchontoglires</v>
      </c>
      <c r="R3697" t="str">
        <f>VLOOKUP(A3697,таксономия!$1:$1048576,3,1)</f>
        <v xml:space="preserve"> Heterocephalus glaber (Naked mole rat).</v>
      </c>
      <c r="S3697">
        <f t="shared" si="57"/>
        <v>78</v>
      </c>
    </row>
    <row r="3698" spans="1:19" x14ac:dyDescent="0.3">
      <c r="A3698" t="s">
        <v>2072</v>
      </c>
      <c r="B3698" t="s">
        <v>2073</v>
      </c>
      <c r="C3698">
        <v>828</v>
      </c>
      <c r="D3698" t="s">
        <v>12</v>
      </c>
      <c r="E3698">
        <v>185</v>
      </c>
      <c r="F3698">
        <v>262</v>
      </c>
      <c r="G3698">
        <v>2697</v>
      </c>
      <c r="H3698" t="s">
        <v>13</v>
      </c>
      <c r="I3698" t="str">
        <f>VLOOKUP(A3698,таксономия!$1:$1048576,7,1)</f>
        <v>Eukaryota</v>
      </c>
      <c r="J3698" t="str">
        <f>VLOOKUP(A3698,таксономия!$1:$1048576,8,1)</f>
        <v xml:space="preserve"> Metazoa</v>
      </c>
      <c r="K3698" t="str">
        <f>VLOOKUP(A3698,таксономия!$1:$1048576,9,1)</f>
        <v xml:space="preserve"> Chordata</v>
      </c>
      <c r="L3698" t="str">
        <f>VLOOKUP(A3698,таксономия!$1:$1048576,10,1)</f>
        <v xml:space="preserve"> Craniata</v>
      </c>
      <c r="M3698" t="str">
        <f>VLOOKUP(A3698,таксономия!$1:$1048576,11,1)</f>
        <v xml:space="preserve"> Vertebrata</v>
      </c>
      <c r="N3698" t="str">
        <f>VLOOKUP(A3698,таксономия!$1:$1048576,12,1)</f>
        <v xml:space="preserve"> Euteleostomi</v>
      </c>
      <c r="O3698" t="str">
        <f>VLOOKUP(A3698,таксономия!$1:$1048576,13,1)</f>
        <v>Mammalia</v>
      </c>
      <c r="P3698" t="str">
        <f>VLOOKUP(A3698,таксономия!$1:$1048576,14,1)</f>
        <v xml:space="preserve"> Eutheria</v>
      </c>
      <c r="Q3698" t="str">
        <f>VLOOKUP(A3698,таксономия!$1:$1048576,15,1)</f>
        <v xml:space="preserve"> Euarchontoglires</v>
      </c>
      <c r="R3698" t="str">
        <f>VLOOKUP(A3698,таксономия!$1:$1048576,3,1)</f>
        <v xml:space="preserve"> Heterocephalus glaber (Naked mole rat).</v>
      </c>
      <c r="S3698">
        <f t="shared" si="57"/>
        <v>77</v>
      </c>
    </row>
    <row r="3699" spans="1:19" x14ac:dyDescent="0.3">
      <c r="A3699" t="s">
        <v>2072</v>
      </c>
      <c r="B3699" t="s">
        <v>2073</v>
      </c>
      <c r="C3699">
        <v>828</v>
      </c>
      <c r="D3699" t="s">
        <v>12</v>
      </c>
      <c r="E3699">
        <v>275</v>
      </c>
      <c r="F3699">
        <v>352</v>
      </c>
      <c r="G3699">
        <v>2697</v>
      </c>
      <c r="H3699" t="s">
        <v>13</v>
      </c>
      <c r="I3699" t="str">
        <f>VLOOKUP(A3699,таксономия!$1:$1048576,7,1)</f>
        <v>Eukaryota</v>
      </c>
      <c r="J3699" t="str">
        <f>VLOOKUP(A3699,таксономия!$1:$1048576,8,1)</f>
        <v xml:space="preserve"> Metazoa</v>
      </c>
      <c r="K3699" t="str">
        <f>VLOOKUP(A3699,таксономия!$1:$1048576,9,1)</f>
        <v xml:space="preserve"> Chordata</v>
      </c>
      <c r="L3699" t="str">
        <f>VLOOKUP(A3699,таксономия!$1:$1048576,10,1)</f>
        <v xml:space="preserve"> Craniata</v>
      </c>
      <c r="M3699" t="str">
        <f>VLOOKUP(A3699,таксономия!$1:$1048576,11,1)</f>
        <v xml:space="preserve"> Vertebrata</v>
      </c>
      <c r="N3699" t="str">
        <f>VLOOKUP(A3699,таксономия!$1:$1048576,12,1)</f>
        <v xml:space="preserve"> Euteleostomi</v>
      </c>
      <c r="O3699" t="str">
        <f>VLOOKUP(A3699,таксономия!$1:$1048576,13,1)</f>
        <v>Mammalia</v>
      </c>
      <c r="P3699" t="str">
        <f>VLOOKUP(A3699,таксономия!$1:$1048576,14,1)</f>
        <v xml:space="preserve"> Eutheria</v>
      </c>
      <c r="Q3699" t="str">
        <f>VLOOKUP(A3699,таксономия!$1:$1048576,15,1)</f>
        <v xml:space="preserve"> Euarchontoglires</v>
      </c>
      <c r="R3699" t="str">
        <f>VLOOKUP(A3699,таксономия!$1:$1048576,3,1)</f>
        <v xml:space="preserve"> Heterocephalus glaber (Naked mole rat).</v>
      </c>
      <c r="S3699">
        <f t="shared" si="57"/>
        <v>77</v>
      </c>
    </row>
    <row r="3700" spans="1:19" x14ac:dyDescent="0.3">
      <c r="A3700" t="s">
        <v>2072</v>
      </c>
      <c r="B3700" t="s">
        <v>2073</v>
      </c>
      <c r="C3700">
        <v>828</v>
      </c>
      <c r="D3700" t="s">
        <v>12</v>
      </c>
      <c r="E3700">
        <v>377</v>
      </c>
      <c r="F3700">
        <v>454</v>
      </c>
      <c r="G3700">
        <v>2697</v>
      </c>
      <c r="H3700" t="s">
        <v>13</v>
      </c>
      <c r="I3700" t="str">
        <f>VLOOKUP(A3700,таксономия!$1:$1048576,7,1)</f>
        <v>Eukaryota</v>
      </c>
      <c r="J3700" t="str">
        <f>VLOOKUP(A3700,таксономия!$1:$1048576,8,1)</f>
        <v xml:space="preserve"> Metazoa</v>
      </c>
      <c r="K3700" t="str">
        <f>VLOOKUP(A3700,таксономия!$1:$1048576,9,1)</f>
        <v xml:space="preserve"> Chordata</v>
      </c>
      <c r="L3700" t="str">
        <f>VLOOKUP(A3700,таксономия!$1:$1048576,10,1)</f>
        <v xml:space="preserve"> Craniata</v>
      </c>
      <c r="M3700" t="str">
        <f>VLOOKUP(A3700,таксономия!$1:$1048576,11,1)</f>
        <v xml:space="preserve"> Vertebrata</v>
      </c>
      <c r="N3700" t="str">
        <f>VLOOKUP(A3700,таксономия!$1:$1048576,12,1)</f>
        <v xml:space="preserve"> Euteleostomi</v>
      </c>
      <c r="O3700" t="str">
        <f>VLOOKUP(A3700,таксономия!$1:$1048576,13,1)</f>
        <v>Mammalia</v>
      </c>
      <c r="P3700" t="str">
        <f>VLOOKUP(A3700,таксономия!$1:$1048576,14,1)</f>
        <v xml:space="preserve"> Eutheria</v>
      </c>
      <c r="Q3700" t="str">
        <f>VLOOKUP(A3700,таксономия!$1:$1048576,15,1)</f>
        <v xml:space="preserve"> Euarchontoglires</v>
      </c>
      <c r="R3700" t="str">
        <f>VLOOKUP(A3700,таксономия!$1:$1048576,3,1)</f>
        <v xml:space="preserve"> Heterocephalus glaber (Naked mole rat).</v>
      </c>
      <c r="S3700">
        <f t="shared" si="57"/>
        <v>77</v>
      </c>
    </row>
    <row r="3701" spans="1:19" x14ac:dyDescent="0.3">
      <c r="A3701" t="s">
        <v>2072</v>
      </c>
      <c r="B3701" t="s">
        <v>2073</v>
      </c>
      <c r="C3701">
        <v>828</v>
      </c>
      <c r="D3701" t="s">
        <v>12</v>
      </c>
      <c r="E3701">
        <v>513</v>
      </c>
      <c r="F3701">
        <v>603</v>
      </c>
      <c r="G3701">
        <v>2697</v>
      </c>
      <c r="H3701" t="s">
        <v>13</v>
      </c>
      <c r="I3701" t="str">
        <f>VLOOKUP(A3701,таксономия!$1:$1048576,7,1)</f>
        <v>Eukaryota</v>
      </c>
      <c r="J3701" t="str">
        <f>VLOOKUP(A3701,таксономия!$1:$1048576,8,1)</f>
        <v xml:space="preserve"> Metazoa</v>
      </c>
      <c r="K3701" t="str">
        <f>VLOOKUP(A3701,таксономия!$1:$1048576,9,1)</f>
        <v xml:space="preserve"> Chordata</v>
      </c>
      <c r="L3701" t="str">
        <f>VLOOKUP(A3701,таксономия!$1:$1048576,10,1)</f>
        <v xml:space="preserve"> Craniata</v>
      </c>
      <c r="M3701" t="str">
        <f>VLOOKUP(A3701,таксономия!$1:$1048576,11,1)</f>
        <v xml:space="preserve"> Vertebrata</v>
      </c>
      <c r="N3701" t="str">
        <f>VLOOKUP(A3701,таксономия!$1:$1048576,12,1)</f>
        <v xml:space="preserve"> Euteleostomi</v>
      </c>
      <c r="O3701" t="str">
        <f>VLOOKUP(A3701,таксономия!$1:$1048576,13,1)</f>
        <v>Mammalia</v>
      </c>
      <c r="P3701" t="str">
        <f>VLOOKUP(A3701,таксономия!$1:$1048576,14,1)</f>
        <v xml:space="preserve"> Eutheria</v>
      </c>
      <c r="Q3701" t="str">
        <f>VLOOKUP(A3701,таксономия!$1:$1048576,15,1)</f>
        <v xml:space="preserve"> Euarchontoglires</v>
      </c>
      <c r="R3701" t="str">
        <f>VLOOKUP(A3701,таксономия!$1:$1048576,3,1)</f>
        <v xml:space="preserve"> Heterocephalus glaber (Naked mole rat).</v>
      </c>
      <c r="S3701">
        <f t="shared" si="57"/>
        <v>90</v>
      </c>
    </row>
    <row r="3702" spans="1:19" x14ac:dyDescent="0.3">
      <c r="A3702" t="s">
        <v>2072</v>
      </c>
      <c r="B3702" t="s">
        <v>2073</v>
      </c>
      <c r="C3702">
        <v>828</v>
      </c>
      <c r="D3702" t="s">
        <v>44</v>
      </c>
      <c r="E3702">
        <v>22</v>
      </c>
      <c r="F3702">
        <v>99</v>
      </c>
      <c r="G3702">
        <v>2217</v>
      </c>
      <c r="H3702" t="s">
        <v>45</v>
      </c>
      <c r="I3702" t="str">
        <f>VLOOKUP(A3702,таксономия!$1:$1048576,7,1)</f>
        <v>Eukaryota</v>
      </c>
      <c r="J3702" t="str">
        <f>VLOOKUP(A3702,таксономия!$1:$1048576,8,1)</f>
        <v xml:space="preserve"> Metazoa</v>
      </c>
      <c r="K3702" t="str">
        <f>VLOOKUP(A3702,таксономия!$1:$1048576,9,1)</f>
        <v xml:space="preserve"> Chordata</v>
      </c>
      <c r="L3702" t="str">
        <f>VLOOKUP(A3702,таксономия!$1:$1048576,10,1)</f>
        <v xml:space="preserve"> Craniata</v>
      </c>
      <c r="M3702" t="str">
        <f>VLOOKUP(A3702,таксономия!$1:$1048576,11,1)</f>
        <v xml:space="preserve"> Vertebrata</v>
      </c>
      <c r="N3702" t="str">
        <f>VLOOKUP(A3702,таксономия!$1:$1048576,12,1)</f>
        <v xml:space="preserve"> Euteleostomi</v>
      </c>
      <c r="O3702" t="str">
        <f>VLOOKUP(A3702,таксономия!$1:$1048576,13,1)</f>
        <v>Mammalia</v>
      </c>
      <c r="P3702" t="str">
        <f>VLOOKUP(A3702,таксономия!$1:$1048576,14,1)</f>
        <v xml:space="preserve"> Eutheria</v>
      </c>
      <c r="Q3702" t="str">
        <f>VLOOKUP(A3702,таксономия!$1:$1048576,15,1)</f>
        <v xml:space="preserve"> Euarchontoglires</v>
      </c>
      <c r="R3702" t="str">
        <f>VLOOKUP(A3702,таксономия!$1:$1048576,3,1)</f>
        <v xml:space="preserve"> Heterocephalus glaber (Naked mole rat).</v>
      </c>
      <c r="S3702">
        <f t="shared" si="57"/>
        <v>77</v>
      </c>
    </row>
    <row r="3703" spans="1:19" x14ac:dyDescent="0.3">
      <c r="A3703" t="s">
        <v>2072</v>
      </c>
      <c r="B3703" t="s">
        <v>2073</v>
      </c>
      <c r="C3703">
        <v>828</v>
      </c>
      <c r="D3703" t="s">
        <v>16</v>
      </c>
      <c r="E3703">
        <v>624</v>
      </c>
      <c r="F3703">
        <v>821</v>
      </c>
      <c r="G3703">
        <v>22248</v>
      </c>
      <c r="H3703" t="s">
        <v>17</v>
      </c>
      <c r="I3703" t="str">
        <f>VLOOKUP(A3703,таксономия!$1:$1048576,7,1)</f>
        <v>Eukaryota</v>
      </c>
      <c r="J3703" t="str">
        <f>VLOOKUP(A3703,таксономия!$1:$1048576,8,1)</f>
        <v xml:space="preserve"> Metazoa</v>
      </c>
      <c r="K3703" t="str">
        <f>VLOOKUP(A3703,таксономия!$1:$1048576,9,1)</f>
        <v xml:space="preserve"> Chordata</v>
      </c>
      <c r="L3703" t="str">
        <f>VLOOKUP(A3703,таксономия!$1:$1048576,10,1)</f>
        <v xml:space="preserve"> Craniata</v>
      </c>
      <c r="M3703" t="str">
        <f>VLOOKUP(A3703,таксономия!$1:$1048576,11,1)</f>
        <v xml:space="preserve"> Vertebrata</v>
      </c>
      <c r="N3703" t="str">
        <f>VLOOKUP(A3703,таксономия!$1:$1048576,12,1)</f>
        <v xml:space="preserve"> Euteleostomi</v>
      </c>
      <c r="O3703" t="str">
        <f>VLOOKUP(A3703,таксономия!$1:$1048576,13,1)</f>
        <v>Mammalia</v>
      </c>
      <c r="P3703" t="str">
        <f>VLOOKUP(A3703,таксономия!$1:$1048576,14,1)</f>
        <v xml:space="preserve"> Eutheria</v>
      </c>
      <c r="Q3703" t="str">
        <f>VLOOKUP(A3703,таксономия!$1:$1048576,15,1)</f>
        <v xml:space="preserve"> Euarchontoglires</v>
      </c>
      <c r="R3703" t="str">
        <f>VLOOKUP(A3703,таксономия!$1:$1048576,3,1)</f>
        <v xml:space="preserve"> Heterocephalus glaber (Naked mole rat).</v>
      </c>
      <c r="S3703">
        <f t="shared" si="57"/>
        <v>197</v>
      </c>
    </row>
    <row r="3704" spans="1:19" x14ac:dyDescent="0.3">
      <c r="A3704" t="s">
        <v>2074</v>
      </c>
      <c r="B3704" t="s">
        <v>2075</v>
      </c>
      <c r="C3704">
        <v>674</v>
      </c>
      <c r="D3704" t="s">
        <v>34</v>
      </c>
      <c r="E3704">
        <v>183</v>
      </c>
      <c r="F3704">
        <v>213</v>
      </c>
      <c r="G3704">
        <v>24995</v>
      </c>
      <c r="H3704" t="s">
        <v>35</v>
      </c>
      <c r="I3704" t="str">
        <f>VLOOKUP(A3704,таксономия!$1:$1048576,7,1)</f>
        <v>Eukaryota</v>
      </c>
      <c r="J3704" t="str">
        <f>VLOOKUP(A3704,таксономия!$1:$1048576,8,1)</f>
        <v xml:space="preserve"> Metazoa</v>
      </c>
      <c r="K3704" t="str">
        <f>VLOOKUP(A3704,таксономия!$1:$1048576,9,1)</f>
        <v xml:space="preserve"> Chordata</v>
      </c>
      <c r="L3704" t="str">
        <f>VLOOKUP(A3704,таксономия!$1:$1048576,10,1)</f>
        <v xml:space="preserve"> Craniata</v>
      </c>
      <c r="M3704" t="str">
        <f>VLOOKUP(A3704,таксономия!$1:$1048576,11,1)</f>
        <v xml:space="preserve"> Vertebrata</v>
      </c>
      <c r="N3704" t="str">
        <f>VLOOKUP(A3704,таксономия!$1:$1048576,12,1)</f>
        <v xml:space="preserve"> Euteleostomi</v>
      </c>
      <c r="O3704" t="str">
        <f>VLOOKUP(A3704,таксономия!$1:$1048576,13,1)</f>
        <v>Mammalia</v>
      </c>
      <c r="P3704" t="str">
        <f>VLOOKUP(A3704,таксономия!$1:$1048576,14,1)</f>
        <v xml:space="preserve"> Eutheria</v>
      </c>
      <c r="Q3704" t="str">
        <f>VLOOKUP(A3704,таксономия!$1:$1048576,15,1)</f>
        <v xml:space="preserve"> Euarchontoglires</v>
      </c>
      <c r="R3704" t="str">
        <f>VLOOKUP(A3704,таксономия!$1:$1048576,3,1)</f>
        <v xml:space="preserve"> Heterocephalus glaber (Naked mole rat).</v>
      </c>
      <c r="S3704">
        <f t="shared" si="57"/>
        <v>30</v>
      </c>
    </row>
    <row r="3705" spans="1:19" x14ac:dyDescent="0.3">
      <c r="A3705" t="s">
        <v>2074</v>
      </c>
      <c r="B3705" t="s">
        <v>2075</v>
      </c>
      <c r="C3705">
        <v>674</v>
      </c>
      <c r="D3705" t="s">
        <v>34</v>
      </c>
      <c r="E3705">
        <v>260</v>
      </c>
      <c r="F3705">
        <v>292</v>
      </c>
      <c r="G3705">
        <v>24995</v>
      </c>
      <c r="H3705" t="s">
        <v>35</v>
      </c>
      <c r="I3705" t="str">
        <f>VLOOKUP(A3705,таксономия!$1:$1048576,7,1)</f>
        <v>Eukaryota</v>
      </c>
      <c r="J3705" t="str">
        <f>VLOOKUP(A3705,таксономия!$1:$1048576,8,1)</f>
        <v xml:space="preserve"> Metazoa</v>
      </c>
      <c r="K3705" t="str">
        <f>VLOOKUP(A3705,таксономия!$1:$1048576,9,1)</f>
        <v xml:space="preserve"> Chordata</v>
      </c>
      <c r="L3705" t="str">
        <f>VLOOKUP(A3705,таксономия!$1:$1048576,10,1)</f>
        <v xml:space="preserve"> Craniata</v>
      </c>
      <c r="M3705" t="str">
        <f>VLOOKUP(A3705,таксономия!$1:$1048576,11,1)</f>
        <v xml:space="preserve"> Vertebrata</v>
      </c>
      <c r="N3705" t="str">
        <f>VLOOKUP(A3705,таксономия!$1:$1048576,12,1)</f>
        <v xml:space="preserve"> Euteleostomi</v>
      </c>
      <c r="O3705" t="str">
        <f>VLOOKUP(A3705,таксономия!$1:$1048576,13,1)</f>
        <v>Mammalia</v>
      </c>
      <c r="P3705" t="str">
        <f>VLOOKUP(A3705,таксономия!$1:$1048576,14,1)</f>
        <v xml:space="preserve"> Eutheria</v>
      </c>
      <c r="Q3705" t="str">
        <f>VLOOKUP(A3705,таксономия!$1:$1048576,15,1)</f>
        <v xml:space="preserve"> Euarchontoglires</v>
      </c>
      <c r="R3705" t="str">
        <f>VLOOKUP(A3705,таксономия!$1:$1048576,3,1)</f>
        <v xml:space="preserve"> Heterocephalus glaber (Naked mole rat).</v>
      </c>
      <c r="S3705">
        <f t="shared" si="57"/>
        <v>32</v>
      </c>
    </row>
    <row r="3706" spans="1:19" x14ac:dyDescent="0.3">
      <c r="A3706" t="s">
        <v>2074</v>
      </c>
      <c r="B3706" t="s">
        <v>2075</v>
      </c>
      <c r="C3706">
        <v>674</v>
      </c>
      <c r="D3706" t="s">
        <v>12</v>
      </c>
      <c r="E3706">
        <v>300</v>
      </c>
      <c r="F3706">
        <v>382</v>
      </c>
      <c r="G3706">
        <v>2697</v>
      </c>
      <c r="H3706" t="s">
        <v>13</v>
      </c>
      <c r="I3706" t="str">
        <f>VLOOKUP(A3706,таксономия!$1:$1048576,7,1)</f>
        <v>Eukaryota</v>
      </c>
      <c r="J3706" t="str">
        <f>VLOOKUP(A3706,таксономия!$1:$1048576,8,1)</f>
        <v xml:space="preserve"> Metazoa</v>
      </c>
      <c r="K3706" t="str">
        <f>VLOOKUP(A3706,таксономия!$1:$1048576,9,1)</f>
        <v xml:space="preserve"> Chordata</v>
      </c>
      <c r="L3706" t="str">
        <f>VLOOKUP(A3706,таксономия!$1:$1048576,10,1)</f>
        <v xml:space="preserve"> Craniata</v>
      </c>
      <c r="M3706" t="str">
        <f>VLOOKUP(A3706,таксономия!$1:$1048576,11,1)</f>
        <v xml:space="preserve"> Vertebrata</v>
      </c>
      <c r="N3706" t="str">
        <f>VLOOKUP(A3706,таксономия!$1:$1048576,12,1)</f>
        <v xml:space="preserve"> Euteleostomi</v>
      </c>
      <c r="O3706" t="str">
        <f>VLOOKUP(A3706,таксономия!$1:$1048576,13,1)</f>
        <v>Mammalia</v>
      </c>
      <c r="P3706" t="str">
        <f>VLOOKUP(A3706,таксономия!$1:$1048576,14,1)</f>
        <v xml:space="preserve"> Eutheria</v>
      </c>
      <c r="Q3706" t="str">
        <f>VLOOKUP(A3706,таксономия!$1:$1048576,15,1)</f>
        <v xml:space="preserve"> Euarchontoglires</v>
      </c>
      <c r="R3706" t="str">
        <f>VLOOKUP(A3706,таксономия!$1:$1048576,3,1)</f>
        <v xml:space="preserve"> Heterocephalus glaber (Naked mole rat).</v>
      </c>
      <c r="S3706">
        <f t="shared" si="57"/>
        <v>82</v>
      </c>
    </row>
    <row r="3707" spans="1:19" x14ac:dyDescent="0.3">
      <c r="A3707" t="s">
        <v>2074</v>
      </c>
      <c r="B3707" t="s">
        <v>2075</v>
      </c>
      <c r="C3707">
        <v>674</v>
      </c>
      <c r="D3707" t="s">
        <v>16</v>
      </c>
      <c r="E3707">
        <v>420</v>
      </c>
      <c r="F3707">
        <v>665</v>
      </c>
      <c r="G3707">
        <v>22248</v>
      </c>
      <c r="H3707" t="s">
        <v>17</v>
      </c>
      <c r="I3707" t="str">
        <f>VLOOKUP(A3707,таксономия!$1:$1048576,7,1)</f>
        <v>Eukaryota</v>
      </c>
      <c r="J3707" t="str">
        <f>VLOOKUP(A3707,таксономия!$1:$1048576,8,1)</f>
        <v xml:space="preserve"> Metazoa</v>
      </c>
      <c r="K3707" t="str">
        <f>VLOOKUP(A3707,таксономия!$1:$1048576,9,1)</f>
        <v xml:space="preserve"> Chordata</v>
      </c>
      <c r="L3707" t="str">
        <f>VLOOKUP(A3707,таксономия!$1:$1048576,10,1)</f>
        <v xml:space="preserve"> Craniata</v>
      </c>
      <c r="M3707" t="str">
        <f>VLOOKUP(A3707,таксономия!$1:$1048576,11,1)</f>
        <v xml:space="preserve"> Vertebrata</v>
      </c>
      <c r="N3707" t="str">
        <f>VLOOKUP(A3707,таксономия!$1:$1048576,12,1)</f>
        <v xml:space="preserve"> Euteleostomi</v>
      </c>
      <c r="O3707" t="str">
        <f>VLOOKUP(A3707,таксономия!$1:$1048576,13,1)</f>
        <v>Mammalia</v>
      </c>
      <c r="P3707" t="str">
        <f>VLOOKUP(A3707,таксономия!$1:$1048576,14,1)</f>
        <v xml:space="preserve"> Eutheria</v>
      </c>
      <c r="Q3707" t="str">
        <f>VLOOKUP(A3707,таксономия!$1:$1048576,15,1)</f>
        <v xml:space="preserve"> Euarchontoglires</v>
      </c>
      <c r="R3707" t="str">
        <f>VLOOKUP(A3707,таксономия!$1:$1048576,3,1)</f>
        <v xml:space="preserve"> Heterocephalus glaber (Naked mole rat).</v>
      </c>
      <c r="S3707">
        <f t="shared" si="57"/>
        <v>245</v>
      </c>
    </row>
    <row r="3708" spans="1:19" x14ac:dyDescent="0.3">
      <c r="A3708" t="s">
        <v>2076</v>
      </c>
      <c r="B3708" t="s">
        <v>2077</v>
      </c>
      <c r="C3708">
        <v>618</v>
      </c>
      <c r="D3708" t="s">
        <v>34</v>
      </c>
      <c r="E3708">
        <v>99</v>
      </c>
      <c r="F3708">
        <v>130</v>
      </c>
      <c r="G3708">
        <v>24995</v>
      </c>
      <c r="H3708" t="s">
        <v>35</v>
      </c>
      <c r="I3708" t="str">
        <f>VLOOKUP(A3708,таксономия!$1:$1048576,7,1)</f>
        <v>Eukaryota</v>
      </c>
      <c r="J3708" t="str">
        <f>VLOOKUP(A3708,таксономия!$1:$1048576,8,1)</f>
        <v xml:space="preserve"> Metazoa</v>
      </c>
      <c r="K3708" t="str">
        <f>VLOOKUP(A3708,таксономия!$1:$1048576,9,1)</f>
        <v xml:space="preserve"> Chordata</v>
      </c>
      <c r="L3708" t="str">
        <f>VLOOKUP(A3708,таксономия!$1:$1048576,10,1)</f>
        <v xml:space="preserve"> Craniata</v>
      </c>
      <c r="M3708" t="str">
        <f>VLOOKUP(A3708,таксономия!$1:$1048576,11,1)</f>
        <v xml:space="preserve"> Vertebrata</v>
      </c>
      <c r="N3708" t="str">
        <f>VLOOKUP(A3708,таксономия!$1:$1048576,12,1)</f>
        <v xml:space="preserve"> Euteleostomi</v>
      </c>
      <c r="O3708" t="str">
        <f>VLOOKUP(A3708,таксономия!$1:$1048576,13,1)</f>
        <v>Mammalia</v>
      </c>
      <c r="P3708" t="str">
        <f>VLOOKUP(A3708,таксономия!$1:$1048576,14,1)</f>
        <v xml:space="preserve"> Eutheria</v>
      </c>
      <c r="Q3708" t="str">
        <f>VLOOKUP(A3708,таксономия!$1:$1048576,15,1)</f>
        <v xml:space="preserve"> Euarchontoglires</v>
      </c>
      <c r="R3708" t="str">
        <f>VLOOKUP(A3708,таксономия!$1:$1048576,3,1)</f>
        <v xml:space="preserve"> Heterocephalus glaber (Naked mole rat).</v>
      </c>
      <c r="S3708">
        <f t="shared" si="57"/>
        <v>31</v>
      </c>
    </row>
    <row r="3709" spans="1:19" x14ac:dyDescent="0.3">
      <c r="A3709" t="s">
        <v>2076</v>
      </c>
      <c r="B3709" t="s">
        <v>2077</v>
      </c>
      <c r="C3709">
        <v>618</v>
      </c>
      <c r="D3709" t="s">
        <v>34</v>
      </c>
      <c r="E3709">
        <v>179</v>
      </c>
      <c r="F3709">
        <v>209</v>
      </c>
      <c r="G3709">
        <v>24995</v>
      </c>
      <c r="H3709" t="s">
        <v>35</v>
      </c>
      <c r="I3709" t="str">
        <f>VLOOKUP(A3709,таксономия!$1:$1048576,7,1)</f>
        <v>Eukaryota</v>
      </c>
      <c r="J3709" t="str">
        <f>VLOOKUP(A3709,таксономия!$1:$1048576,8,1)</f>
        <v xml:space="preserve"> Metazoa</v>
      </c>
      <c r="K3709" t="str">
        <f>VLOOKUP(A3709,таксономия!$1:$1048576,9,1)</f>
        <v xml:space="preserve"> Chordata</v>
      </c>
      <c r="L3709" t="str">
        <f>VLOOKUP(A3709,таксономия!$1:$1048576,10,1)</f>
        <v xml:space="preserve"> Craniata</v>
      </c>
      <c r="M3709" t="str">
        <f>VLOOKUP(A3709,таксономия!$1:$1048576,11,1)</f>
        <v xml:space="preserve"> Vertebrata</v>
      </c>
      <c r="N3709" t="str">
        <f>VLOOKUP(A3709,таксономия!$1:$1048576,12,1)</f>
        <v xml:space="preserve"> Euteleostomi</v>
      </c>
      <c r="O3709" t="str">
        <f>VLOOKUP(A3709,таксономия!$1:$1048576,13,1)</f>
        <v>Mammalia</v>
      </c>
      <c r="P3709" t="str">
        <f>VLOOKUP(A3709,таксономия!$1:$1048576,14,1)</f>
        <v xml:space="preserve"> Eutheria</v>
      </c>
      <c r="Q3709" t="str">
        <f>VLOOKUP(A3709,таксономия!$1:$1048576,15,1)</f>
        <v xml:space="preserve"> Euarchontoglires</v>
      </c>
      <c r="R3709" t="str">
        <f>VLOOKUP(A3709,таксономия!$1:$1048576,3,1)</f>
        <v xml:space="preserve"> Heterocephalus glaber (Naked mole rat).</v>
      </c>
      <c r="S3709">
        <f t="shared" si="57"/>
        <v>30</v>
      </c>
    </row>
    <row r="3710" spans="1:19" x14ac:dyDescent="0.3">
      <c r="A3710" t="s">
        <v>2076</v>
      </c>
      <c r="B3710" t="s">
        <v>2077</v>
      </c>
      <c r="C3710">
        <v>618</v>
      </c>
      <c r="D3710" t="s">
        <v>12</v>
      </c>
      <c r="E3710">
        <v>218</v>
      </c>
      <c r="F3710">
        <v>296</v>
      </c>
      <c r="G3710">
        <v>2697</v>
      </c>
      <c r="H3710" t="s">
        <v>13</v>
      </c>
      <c r="I3710" t="str">
        <f>VLOOKUP(A3710,таксономия!$1:$1048576,7,1)</f>
        <v>Eukaryota</v>
      </c>
      <c r="J3710" t="str">
        <f>VLOOKUP(A3710,таксономия!$1:$1048576,8,1)</f>
        <v xml:space="preserve"> Metazoa</v>
      </c>
      <c r="K3710" t="str">
        <f>VLOOKUP(A3710,таксономия!$1:$1048576,9,1)</f>
        <v xml:space="preserve"> Chordata</v>
      </c>
      <c r="L3710" t="str">
        <f>VLOOKUP(A3710,таксономия!$1:$1048576,10,1)</f>
        <v xml:space="preserve"> Craniata</v>
      </c>
      <c r="M3710" t="str">
        <f>VLOOKUP(A3710,таксономия!$1:$1048576,11,1)</f>
        <v xml:space="preserve"> Vertebrata</v>
      </c>
      <c r="N3710" t="str">
        <f>VLOOKUP(A3710,таксономия!$1:$1048576,12,1)</f>
        <v xml:space="preserve"> Euteleostomi</v>
      </c>
      <c r="O3710" t="str">
        <f>VLOOKUP(A3710,таксономия!$1:$1048576,13,1)</f>
        <v>Mammalia</v>
      </c>
      <c r="P3710" t="str">
        <f>VLOOKUP(A3710,таксономия!$1:$1048576,14,1)</f>
        <v xml:space="preserve"> Eutheria</v>
      </c>
      <c r="Q3710" t="str">
        <f>VLOOKUP(A3710,таксономия!$1:$1048576,15,1)</f>
        <v xml:space="preserve"> Euarchontoglires</v>
      </c>
      <c r="R3710" t="str">
        <f>VLOOKUP(A3710,таксономия!$1:$1048576,3,1)</f>
        <v xml:space="preserve"> Heterocephalus glaber (Naked mole rat).</v>
      </c>
      <c r="S3710">
        <f t="shared" si="57"/>
        <v>78</v>
      </c>
    </row>
    <row r="3711" spans="1:19" x14ac:dyDescent="0.3">
      <c r="A3711" t="s">
        <v>2076</v>
      </c>
      <c r="B3711" t="s">
        <v>2077</v>
      </c>
      <c r="C3711">
        <v>618</v>
      </c>
      <c r="D3711" t="s">
        <v>16</v>
      </c>
      <c r="E3711">
        <v>373</v>
      </c>
      <c r="F3711">
        <v>612</v>
      </c>
      <c r="G3711">
        <v>22248</v>
      </c>
      <c r="H3711" t="s">
        <v>17</v>
      </c>
      <c r="I3711" t="str">
        <f>VLOOKUP(A3711,таксономия!$1:$1048576,7,1)</f>
        <v>Eukaryota</v>
      </c>
      <c r="J3711" t="str">
        <f>VLOOKUP(A3711,таксономия!$1:$1048576,8,1)</f>
        <v xml:space="preserve"> Metazoa</v>
      </c>
      <c r="K3711" t="str">
        <f>VLOOKUP(A3711,таксономия!$1:$1048576,9,1)</f>
        <v xml:space="preserve"> Chordata</v>
      </c>
      <c r="L3711" t="str">
        <f>VLOOKUP(A3711,таксономия!$1:$1048576,10,1)</f>
        <v xml:space="preserve"> Craniata</v>
      </c>
      <c r="M3711" t="str">
        <f>VLOOKUP(A3711,таксономия!$1:$1048576,11,1)</f>
        <v xml:space="preserve"> Vertebrata</v>
      </c>
      <c r="N3711" t="str">
        <f>VLOOKUP(A3711,таксономия!$1:$1048576,12,1)</f>
        <v xml:space="preserve"> Euteleostomi</v>
      </c>
      <c r="O3711" t="str">
        <f>VLOOKUP(A3711,таксономия!$1:$1048576,13,1)</f>
        <v>Mammalia</v>
      </c>
      <c r="P3711" t="str">
        <f>VLOOKUP(A3711,таксономия!$1:$1048576,14,1)</f>
        <v xml:space="preserve"> Eutheria</v>
      </c>
      <c r="Q3711" t="str">
        <f>VLOOKUP(A3711,таксономия!$1:$1048576,15,1)</f>
        <v xml:space="preserve"> Euarchontoglires</v>
      </c>
      <c r="R3711" t="str">
        <f>VLOOKUP(A3711,таксономия!$1:$1048576,3,1)</f>
        <v xml:space="preserve"> Heterocephalus glaber (Naked mole rat).</v>
      </c>
      <c r="S3711">
        <f t="shared" si="57"/>
        <v>239</v>
      </c>
    </row>
    <row r="3712" spans="1:19" x14ac:dyDescent="0.3">
      <c r="A3712" t="s">
        <v>2076</v>
      </c>
      <c r="B3712" t="s">
        <v>2077</v>
      </c>
      <c r="C3712">
        <v>618</v>
      </c>
      <c r="D3712" t="s">
        <v>250</v>
      </c>
      <c r="E3712">
        <v>136</v>
      </c>
      <c r="F3712">
        <v>171</v>
      </c>
      <c r="G3712">
        <v>1772</v>
      </c>
      <c r="H3712" t="s">
        <v>251</v>
      </c>
      <c r="I3712" t="str">
        <f>VLOOKUP(A3712,таксономия!$1:$1048576,7,1)</f>
        <v>Eukaryota</v>
      </c>
      <c r="J3712" t="str">
        <f>VLOOKUP(A3712,таксономия!$1:$1048576,8,1)</f>
        <v xml:space="preserve"> Metazoa</v>
      </c>
      <c r="K3712" t="str">
        <f>VLOOKUP(A3712,таксономия!$1:$1048576,9,1)</f>
        <v xml:space="preserve"> Chordata</v>
      </c>
      <c r="L3712" t="str">
        <f>VLOOKUP(A3712,таксономия!$1:$1048576,10,1)</f>
        <v xml:space="preserve"> Craniata</v>
      </c>
      <c r="M3712" t="str">
        <f>VLOOKUP(A3712,таксономия!$1:$1048576,11,1)</f>
        <v xml:space="preserve"> Vertebrata</v>
      </c>
      <c r="N3712" t="str">
        <f>VLOOKUP(A3712,таксономия!$1:$1048576,12,1)</f>
        <v xml:space="preserve"> Euteleostomi</v>
      </c>
      <c r="O3712" t="str">
        <f>VLOOKUP(A3712,таксономия!$1:$1048576,13,1)</f>
        <v>Mammalia</v>
      </c>
      <c r="P3712" t="str">
        <f>VLOOKUP(A3712,таксономия!$1:$1048576,14,1)</f>
        <v xml:space="preserve"> Eutheria</v>
      </c>
      <c r="Q3712" t="str">
        <f>VLOOKUP(A3712,таксономия!$1:$1048576,15,1)</f>
        <v xml:space="preserve"> Euarchontoglires</v>
      </c>
      <c r="R3712" t="str">
        <f>VLOOKUP(A3712,таксономия!$1:$1048576,3,1)</f>
        <v xml:space="preserve"> Heterocephalus glaber (Naked mole rat).</v>
      </c>
      <c r="S3712">
        <f t="shared" si="57"/>
        <v>35</v>
      </c>
    </row>
    <row r="3713" spans="1:19" x14ac:dyDescent="0.3">
      <c r="A3713" t="s">
        <v>2076</v>
      </c>
      <c r="B3713" t="s">
        <v>2077</v>
      </c>
      <c r="C3713">
        <v>618</v>
      </c>
      <c r="D3713" t="s">
        <v>36</v>
      </c>
      <c r="E3713">
        <v>48</v>
      </c>
      <c r="F3713">
        <v>89</v>
      </c>
      <c r="G3713">
        <v>1582</v>
      </c>
      <c r="H3713" t="s">
        <v>37</v>
      </c>
      <c r="I3713" t="str">
        <f>VLOOKUP(A3713,таксономия!$1:$1048576,7,1)</f>
        <v>Eukaryota</v>
      </c>
      <c r="J3713" t="str">
        <f>VLOOKUP(A3713,таксономия!$1:$1048576,8,1)</f>
        <v xml:space="preserve"> Metazoa</v>
      </c>
      <c r="K3713" t="str">
        <f>VLOOKUP(A3713,таксономия!$1:$1048576,9,1)</f>
        <v xml:space="preserve"> Chordata</v>
      </c>
      <c r="L3713" t="str">
        <f>VLOOKUP(A3713,таксономия!$1:$1048576,10,1)</f>
        <v xml:space="preserve"> Craniata</v>
      </c>
      <c r="M3713" t="str">
        <f>VLOOKUP(A3713,таксономия!$1:$1048576,11,1)</f>
        <v xml:space="preserve"> Vertebrata</v>
      </c>
      <c r="N3713" t="str">
        <f>VLOOKUP(A3713,таксономия!$1:$1048576,12,1)</f>
        <v xml:space="preserve"> Euteleostomi</v>
      </c>
      <c r="O3713" t="str">
        <f>VLOOKUP(A3713,таксономия!$1:$1048576,13,1)</f>
        <v>Mammalia</v>
      </c>
      <c r="P3713" t="str">
        <f>VLOOKUP(A3713,таксономия!$1:$1048576,14,1)</f>
        <v xml:space="preserve"> Eutheria</v>
      </c>
      <c r="Q3713" t="str">
        <f>VLOOKUP(A3713,таксономия!$1:$1048576,15,1)</f>
        <v xml:space="preserve"> Euarchontoglires</v>
      </c>
      <c r="R3713" t="str">
        <f>VLOOKUP(A3713,таксономия!$1:$1048576,3,1)</f>
        <v xml:space="preserve"> Heterocephalus glaber (Naked mole rat).</v>
      </c>
      <c r="S3713">
        <f t="shared" si="57"/>
        <v>41</v>
      </c>
    </row>
    <row r="3714" spans="1:19" x14ac:dyDescent="0.3">
      <c r="A3714" t="s">
        <v>2078</v>
      </c>
      <c r="B3714" t="s">
        <v>2079</v>
      </c>
      <c r="C3714">
        <v>899</v>
      </c>
      <c r="D3714" t="s">
        <v>20</v>
      </c>
      <c r="E3714">
        <v>140</v>
      </c>
      <c r="F3714">
        <v>267</v>
      </c>
      <c r="G3714">
        <v>1926</v>
      </c>
      <c r="H3714" t="s">
        <v>21</v>
      </c>
      <c r="I3714" t="str">
        <f>VLOOKUP(A3714,таксономия!$1:$1048576,7,1)</f>
        <v>Eukaryota</v>
      </c>
      <c r="J3714" t="str">
        <f>VLOOKUP(A3714,таксономия!$1:$1048576,8,1)</f>
        <v xml:space="preserve"> Metazoa</v>
      </c>
      <c r="K3714" t="str">
        <f>VLOOKUP(A3714,таксономия!$1:$1048576,9,1)</f>
        <v xml:space="preserve"> Chordata</v>
      </c>
      <c r="L3714" t="str">
        <f>VLOOKUP(A3714,таксономия!$1:$1048576,10,1)</f>
        <v xml:space="preserve"> Craniata</v>
      </c>
      <c r="M3714" t="str">
        <f>VLOOKUP(A3714,таксономия!$1:$1048576,11,1)</f>
        <v xml:space="preserve"> Vertebrata</v>
      </c>
      <c r="N3714" t="str">
        <f>VLOOKUP(A3714,таксономия!$1:$1048576,12,1)</f>
        <v xml:space="preserve"> Euteleostomi</v>
      </c>
      <c r="O3714" t="str">
        <f>VLOOKUP(A3714,таксономия!$1:$1048576,13,1)</f>
        <v>Mammalia</v>
      </c>
      <c r="P3714" t="str">
        <f>VLOOKUP(A3714,таксономия!$1:$1048576,14,1)</f>
        <v xml:space="preserve"> Eutheria</v>
      </c>
      <c r="Q3714" t="str">
        <f>VLOOKUP(A3714,таксономия!$1:$1048576,15,1)</f>
        <v xml:space="preserve"> Euarchontoglires</v>
      </c>
      <c r="R3714" t="str">
        <f>VLOOKUP(A3714,таксономия!$1:$1048576,3,1)</f>
        <v xml:space="preserve"> Heterocephalus glaber (Naked mole rat).</v>
      </c>
      <c r="S3714">
        <f t="shared" si="57"/>
        <v>127</v>
      </c>
    </row>
    <row r="3715" spans="1:19" x14ac:dyDescent="0.3">
      <c r="A3715" t="s">
        <v>2078</v>
      </c>
      <c r="B3715" t="s">
        <v>2079</v>
      </c>
      <c r="C3715">
        <v>899</v>
      </c>
      <c r="D3715" t="s">
        <v>22</v>
      </c>
      <c r="E3715">
        <v>28</v>
      </c>
      <c r="F3715">
        <v>118</v>
      </c>
      <c r="G3715">
        <v>59728</v>
      </c>
      <c r="H3715" t="s">
        <v>23</v>
      </c>
      <c r="I3715" t="str">
        <f>VLOOKUP(A3715,таксономия!$1:$1048576,7,1)</f>
        <v>Eukaryota</v>
      </c>
      <c r="J3715" t="str">
        <f>VLOOKUP(A3715,таксономия!$1:$1048576,8,1)</f>
        <v xml:space="preserve"> Metazoa</v>
      </c>
      <c r="K3715" t="str">
        <f>VLOOKUP(A3715,таксономия!$1:$1048576,9,1)</f>
        <v xml:space="preserve"> Chordata</v>
      </c>
      <c r="L3715" t="str">
        <f>VLOOKUP(A3715,таксономия!$1:$1048576,10,1)</f>
        <v xml:space="preserve"> Craniata</v>
      </c>
      <c r="M3715" t="str">
        <f>VLOOKUP(A3715,таксономия!$1:$1048576,11,1)</f>
        <v xml:space="preserve"> Vertebrata</v>
      </c>
      <c r="N3715" t="str">
        <f>VLOOKUP(A3715,таксономия!$1:$1048576,12,1)</f>
        <v xml:space="preserve"> Euteleostomi</v>
      </c>
      <c r="O3715" t="str">
        <f>VLOOKUP(A3715,таксономия!$1:$1048576,13,1)</f>
        <v>Mammalia</v>
      </c>
      <c r="P3715" t="str">
        <f>VLOOKUP(A3715,таксономия!$1:$1048576,14,1)</f>
        <v xml:space="preserve"> Eutheria</v>
      </c>
      <c r="Q3715" t="str">
        <f>VLOOKUP(A3715,таксономия!$1:$1048576,15,1)</f>
        <v xml:space="preserve"> Euarchontoglires</v>
      </c>
      <c r="R3715" t="str">
        <f>VLOOKUP(A3715,таксономия!$1:$1048576,3,1)</f>
        <v xml:space="preserve"> Heterocephalus glaber (Naked mole rat).</v>
      </c>
      <c r="S3715">
        <f t="shared" ref="S3715:S3778" si="58">$F3715-$E3715</f>
        <v>90</v>
      </c>
    </row>
    <row r="3716" spans="1:19" x14ac:dyDescent="0.3">
      <c r="A3716" t="s">
        <v>2078</v>
      </c>
      <c r="B3716" t="s">
        <v>2079</v>
      </c>
      <c r="C3716">
        <v>899</v>
      </c>
      <c r="D3716" t="s">
        <v>12</v>
      </c>
      <c r="E3716">
        <v>275</v>
      </c>
      <c r="F3716">
        <v>353</v>
      </c>
      <c r="G3716">
        <v>2697</v>
      </c>
      <c r="H3716" t="s">
        <v>13</v>
      </c>
      <c r="I3716" t="str">
        <f>VLOOKUP(A3716,таксономия!$1:$1048576,7,1)</f>
        <v>Eukaryota</v>
      </c>
      <c r="J3716" t="str">
        <f>VLOOKUP(A3716,таксономия!$1:$1048576,8,1)</f>
        <v xml:space="preserve"> Metazoa</v>
      </c>
      <c r="K3716" t="str">
        <f>VLOOKUP(A3716,таксономия!$1:$1048576,9,1)</f>
        <v xml:space="preserve"> Chordata</v>
      </c>
      <c r="L3716" t="str">
        <f>VLOOKUP(A3716,таксономия!$1:$1048576,10,1)</f>
        <v xml:space="preserve"> Craniata</v>
      </c>
      <c r="M3716" t="str">
        <f>VLOOKUP(A3716,таксономия!$1:$1048576,11,1)</f>
        <v xml:space="preserve"> Vertebrata</v>
      </c>
      <c r="N3716" t="str">
        <f>VLOOKUP(A3716,таксономия!$1:$1048576,12,1)</f>
        <v xml:space="preserve"> Euteleostomi</v>
      </c>
      <c r="O3716" t="str">
        <f>VLOOKUP(A3716,таксономия!$1:$1048576,13,1)</f>
        <v>Mammalia</v>
      </c>
      <c r="P3716" t="str">
        <f>VLOOKUP(A3716,таксономия!$1:$1048576,14,1)</f>
        <v xml:space="preserve"> Eutheria</v>
      </c>
      <c r="Q3716" t="str">
        <f>VLOOKUP(A3716,таксономия!$1:$1048576,15,1)</f>
        <v xml:space="preserve"> Euarchontoglires</v>
      </c>
      <c r="R3716" t="str">
        <f>VLOOKUP(A3716,таксономия!$1:$1048576,3,1)</f>
        <v xml:space="preserve"> Heterocephalus glaber (Naked mole rat).</v>
      </c>
      <c r="S3716">
        <f t="shared" si="58"/>
        <v>78</v>
      </c>
    </row>
    <row r="3717" spans="1:19" x14ac:dyDescent="0.3">
      <c r="A3717" t="s">
        <v>2078</v>
      </c>
      <c r="B3717" t="s">
        <v>2079</v>
      </c>
      <c r="C3717">
        <v>899</v>
      </c>
      <c r="D3717" t="s">
        <v>24</v>
      </c>
      <c r="E3717">
        <v>435</v>
      </c>
      <c r="F3717">
        <v>708</v>
      </c>
      <c r="G3717">
        <v>24806</v>
      </c>
      <c r="H3717" t="s">
        <v>25</v>
      </c>
      <c r="I3717" t="str">
        <f>VLOOKUP(A3717,таксономия!$1:$1048576,7,1)</f>
        <v>Eukaryota</v>
      </c>
      <c r="J3717" t="str">
        <f>VLOOKUP(A3717,таксономия!$1:$1048576,8,1)</f>
        <v xml:space="preserve"> Metazoa</v>
      </c>
      <c r="K3717" t="str">
        <f>VLOOKUP(A3717,таксономия!$1:$1048576,9,1)</f>
        <v xml:space="preserve"> Chordata</v>
      </c>
      <c r="L3717" t="str">
        <f>VLOOKUP(A3717,таксономия!$1:$1048576,10,1)</f>
        <v xml:space="preserve"> Craniata</v>
      </c>
      <c r="M3717" t="str">
        <f>VLOOKUP(A3717,таксономия!$1:$1048576,11,1)</f>
        <v xml:space="preserve"> Vertebrata</v>
      </c>
      <c r="N3717" t="str">
        <f>VLOOKUP(A3717,таксономия!$1:$1048576,12,1)</f>
        <v xml:space="preserve"> Euteleostomi</v>
      </c>
      <c r="O3717" t="str">
        <f>VLOOKUP(A3717,таксономия!$1:$1048576,13,1)</f>
        <v>Mammalia</v>
      </c>
      <c r="P3717" t="str">
        <f>VLOOKUP(A3717,таксономия!$1:$1048576,14,1)</f>
        <v xml:space="preserve"> Eutheria</v>
      </c>
      <c r="Q3717" t="str">
        <f>VLOOKUP(A3717,таксономия!$1:$1048576,15,1)</f>
        <v xml:space="preserve"> Euarchontoglires</v>
      </c>
      <c r="R3717" t="str">
        <f>VLOOKUP(A3717,таксономия!$1:$1048576,3,1)</f>
        <v xml:space="preserve"> Heterocephalus glaber (Naked mole rat).</v>
      </c>
      <c r="S3717">
        <f t="shared" si="58"/>
        <v>273</v>
      </c>
    </row>
    <row r="3718" spans="1:19" x14ac:dyDescent="0.3">
      <c r="A3718" t="s">
        <v>2080</v>
      </c>
      <c r="B3718" t="s">
        <v>2081</v>
      </c>
      <c r="C3718">
        <v>560</v>
      </c>
      <c r="D3718" t="s">
        <v>34</v>
      </c>
      <c r="E3718">
        <v>83</v>
      </c>
      <c r="F3718">
        <v>115</v>
      </c>
      <c r="G3718">
        <v>24995</v>
      </c>
      <c r="H3718" t="s">
        <v>35</v>
      </c>
      <c r="I3718" t="str">
        <f>VLOOKUP(A3718,таксономия!$1:$1048576,7,1)</f>
        <v>Eukaryota</v>
      </c>
      <c r="J3718" t="str">
        <f>VLOOKUP(A3718,таксономия!$1:$1048576,8,1)</f>
        <v xml:space="preserve"> Metazoa</v>
      </c>
      <c r="K3718" t="str">
        <f>VLOOKUP(A3718,таксономия!$1:$1048576,9,1)</f>
        <v xml:space="preserve"> Chordata</v>
      </c>
      <c r="L3718" t="str">
        <f>VLOOKUP(A3718,таксономия!$1:$1048576,10,1)</f>
        <v xml:space="preserve"> Craniata</v>
      </c>
      <c r="M3718" t="str">
        <f>VLOOKUP(A3718,таксономия!$1:$1048576,11,1)</f>
        <v xml:space="preserve"> Vertebrata</v>
      </c>
      <c r="N3718" t="str">
        <f>VLOOKUP(A3718,таксономия!$1:$1048576,12,1)</f>
        <v xml:space="preserve"> Euteleostomi</v>
      </c>
      <c r="O3718" t="str">
        <f>VLOOKUP(A3718,таксономия!$1:$1048576,13,1)</f>
        <v>Mammalia</v>
      </c>
      <c r="P3718" t="str">
        <f>VLOOKUP(A3718,таксономия!$1:$1048576,14,1)</f>
        <v xml:space="preserve"> Eutheria</v>
      </c>
      <c r="Q3718" t="str">
        <f>VLOOKUP(A3718,таксономия!$1:$1048576,15,1)</f>
        <v xml:space="preserve"> Euarchontoglires</v>
      </c>
      <c r="R3718" t="str">
        <f>VLOOKUP(A3718,таксономия!$1:$1048576,3,1)</f>
        <v xml:space="preserve"> Heterocephalus glaber (Naked mole rat).</v>
      </c>
      <c r="S3718">
        <f t="shared" si="58"/>
        <v>32</v>
      </c>
    </row>
    <row r="3719" spans="1:19" x14ac:dyDescent="0.3">
      <c r="A3719" t="s">
        <v>2080</v>
      </c>
      <c r="B3719" t="s">
        <v>2081</v>
      </c>
      <c r="C3719">
        <v>560</v>
      </c>
      <c r="D3719" t="s">
        <v>12</v>
      </c>
      <c r="E3719">
        <v>124</v>
      </c>
      <c r="F3719">
        <v>205</v>
      </c>
      <c r="G3719">
        <v>2697</v>
      </c>
      <c r="H3719" t="s">
        <v>13</v>
      </c>
      <c r="I3719" t="str">
        <f>VLOOKUP(A3719,таксономия!$1:$1048576,7,1)</f>
        <v>Eukaryota</v>
      </c>
      <c r="J3719" t="str">
        <f>VLOOKUP(A3719,таксономия!$1:$1048576,8,1)</f>
        <v xml:space="preserve"> Metazoa</v>
      </c>
      <c r="K3719" t="str">
        <f>VLOOKUP(A3719,таксономия!$1:$1048576,9,1)</f>
        <v xml:space="preserve"> Chordata</v>
      </c>
      <c r="L3719" t="str">
        <f>VLOOKUP(A3719,таксономия!$1:$1048576,10,1)</f>
        <v xml:space="preserve"> Craniata</v>
      </c>
      <c r="M3719" t="str">
        <f>VLOOKUP(A3719,таксономия!$1:$1048576,11,1)</f>
        <v xml:space="preserve"> Vertebrata</v>
      </c>
      <c r="N3719" t="str">
        <f>VLOOKUP(A3719,таксономия!$1:$1048576,12,1)</f>
        <v xml:space="preserve"> Euteleostomi</v>
      </c>
      <c r="O3719" t="str">
        <f>VLOOKUP(A3719,таксономия!$1:$1048576,13,1)</f>
        <v>Mammalia</v>
      </c>
      <c r="P3719" t="str">
        <f>VLOOKUP(A3719,таксономия!$1:$1048576,14,1)</f>
        <v xml:space="preserve"> Eutheria</v>
      </c>
      <c r="Q3719" t="str">
        <f>VLOOKUP(A3719,таксономия!$1:$1048576,15,1)</f>
        <v xml:space="preserve"> Euarchontoglires</v>
      </c>
      <c r="R3719" t="str">
        <f>VLOOKUP(A3719,таксономия!$1:$1048576,3,1)</f>
        <v xml:space="preserve"> Heterocephalus glaber (Naked mole rat).</v>
      </c>
      <c r="S3719">
        <f t="shared" si="58"/>
        <v>81</v>
      </c>
    </row>
    <row r="3720" spans="1:19" x14ac:dyDescent="0.3">
      <c r="A3720" t="s">
        <v>2080</v>
      </c>
      <c r="B3720" t="s">
        <v>2081</v>
      </c>
      <c r="C3720">
        <v>560</v>
      </c>
      <c r="D3720" t="s">
        <v>12</v>
      </c>
      <c r="E3720">
        <v>213</v>
      </c>
      <c r="F3720">
        <v>294</v>
      </c>
      <c r="G3720">
        <v>2697</v>
      </c>
      <c r="H3720" t="s">
        <v>13</v>
      </c>
      <c r="I3720" t="str">
        <f>VLOOKUP(A3720,таксономия!$1:$1048576,7,1)</f>
        <v>Eukaryota</v>
      </c>
      <c r="J3720" t="str">
        <f>VLOOKUP(A3720,таксономия!$1:$1048576,8,1)</f>
        <v xml:space="preserve"> Metazoa</v>
      </c>
      <c r="K3720" t="str">
        <f>VLOOKUP(A3720,таксономия!$1:$1048576,9,1)</f>
        <v xml:space="preserve"> Chordata</v>
      </c>
      <c r="L3720" t="str">
        <f>VLOOKUP(A3720,таксономия!$1:$1048576,10,1)</f>
        <v xml:space="preserve"> Craniata</v>
      </c>
      <c r="M3720" t="str">
        <f>VLOOKUP(A3720,таксономия!$1:$1048576,11,1)</f>
        <v xml:space="preserve"> Vertebrata</v>
      </c>
      <c r="N3720" t="str">
        <f>VLOOKUP(A3720,таксономия!$1:$1048576,12,1)</f>
        <v xml:space="preserve"> Euteleostomi</v>
      </c>
      <c r="O3720" t="str">
        <f>VLOOKUP(A3720,таксономия!$1:$1048576,13,1)</f>
        <v>Mammalia</v>
      </c>
      <c r="P3720" t="str">
        <f>VLOOKUP(A3720,таксономия!$1:$1048576,14,1)</f>
        <v xml:space="preserve"> Eutheria</v>
      </c>
      <c r="Q3720" t="str">
        <f>VLOOKUP(A3720,таксономия!$1:$1048576,15,1)</f>
        <v xml:space="preserve"> Euarchontoglires</v>
      </c>
      <c r="R3720" t="str">
        <f>VLOOKUP(A3720,таксономия!$1:$1048576,3,1)</f>
        <v xml:space="preserve"> Heterocephalus glaber (Naked mole rat).</v>
      </c>
      <c r="S3720">
        <f t="shared" si="58"/>
        <v>81</v>
      </c>
    </row>
    <row r="3721" spans="1:19" x14ac:dyDescent="0.3">
      <c r="A3721" t="s">
        <v>2080</v>
      </c>
      <c r="B3721" t="s">
        <v>2081</v>
      </c>
      <c r="C3721">
        <v>560</v>
      </c>
      <c r="D3721" t="s">
        <v>16</v>
      </c>
      <c r="E3721">
        <v>309</v>
      </c>
      <c r="F3721">
        <v>554</v>
      </c>
      <c r="G3721">
        <v>22248</v>
      </c>
      <c r="H3721" t="s">
        <v>17</v>
      </c>
      <c r="I3721" t="str">
        <f>VLOOKUP(A3721,таксономия!$1:$1048576,7,1)</f>
        <v>Eukaryota</v>
      </c>
      <c r="J3721" t="str">
        <f>VLOOKUP(A3721,таксономия!$1:$1048576,8,1)</f>
        <v xml:space="preserve"> Metazoa</v>
      </c>
      <c r="K3721" t="str">
        <f>VLOOKUP(A3721,таксономия!$1:$1048576,9,1)</f>
        <v xml:space="preserve"> Chordata</v>
      </c>
      <c r="L3721" t="str">
        <f>VLOOKUP(A3721,таксономия!$1:$1048576,10,1)</f>
        <v xml:space="preserve"> Craniata</v>
      </c>
      <c r="M3721" t="str">
        <f>VLOOKUP(A3721,таксономия!$1:$1048576,11,1)</f>
        <v xml:space="preserve"> Vertebrata</v>
      </c>
      <c r="N3721" t="str">
        <f>VLOOKUP(A3721,таксономия!$1:$1048576,12,1)</f>
        <v xml:space="preserve"> Euteleostomi</v>
      </c>
      <c r="O3721" t="str">
        <f>VLOOKUP(A3721,таксономия!$1:$1048576,13,1)</f>
        <v>Mammalia</v>
      </c>
      <c r="P3721" t="str">
        <f>VLOOKUP(A3721,таксономия!$1:$1048576,14,1)</f>
        <v xml:space="preserve"> Eutheria</v>
      </c>
      <c r="Q3721" t="str">
        <f>VLOOKUP(A3721,таксономия!$1:$1048576,15,1)</f>
        <v xml:space="preserve"> Euarchontoglires</v>
      </c>
      <c r="R3721" t="str">
        <f>VLOOKUP(A3721,таксономия!$1:$1048576,3,1)</f>
        <v xml:space="preserve"> Heterocephalus glaber (Naked mole rat).</v>
      </c>
      <c r="S3721">
        <f t="shared" si="58"/>
        <v>245</v>
      </c>
    </row>
    <row r="3722" spans="1:19" x14ac:dyDescent="0.3">
      <c r="A3722" t="s">
        <v>2080</v>
      </c>
      <c r="B3722" t="s">
        <v>2081</v>
      </c>
      <c r="C3722">
        <v>560</v>
      </c>
      <c r="D3722" t="s">
        <v>250</v>
      </c>
      <c r="E3722">
        <v>38</v>
      </c>
      <c r="F3722">
        <v>75</v>
      </c>
      <c r="G3722">
        <v>1772</v>
      </c>
      <c r="H3722" t="s">
        <v>251</v>
      </c>
      <c r="I3722" t="str">
        <f>VLOOKUP(A3722,таксономия!$1:$1048576,7,1)</f>
        <v>Eukaryota</v>
      </c>
      <c r="J3722" t="str">
        <f>VLOOKUP(A3722,таксономия!$1:$1048576,8,1)</f>
        <v xml:space="preserve"> Metazoa</v>
      </c>
      <c r="K3722" t="str">
        <f>VLOOKUP(A3722,таксономия!$1:$1048576,9,1)</f>
        <v xml:space="preserve"> Chordata</v>
      </c>
      <c r="L3722" t="str">
        <f>VLOOKUP(A3722,таксономия!$1:$1048576,10,1)</f>
        <v xml:space="preserve"> Craniata</v>
      </c>
      <c r="M3722" t="str">
        <f>VLOOKUP(A3722,таксономия!$1:$1048576,11,1)</f>
        <v xml:space="preserve"> Vertebrata</v>
      </c>
      <c r="N3722" t="str">
        <f>VLOOKUP(A3722,таксономия!$1:$1048576,12,1)</f>
        <v xml:space="preserve"> Euteleostomi</v>
      </c>
      <c r="O3722" t="str">
        <f>VLOOKUP(A3722,таксономия!$1:$1048576,13,1)</f>
        <v>Mammalia</v>
      </c>
      <c r="P3722" t="str">
        <f>VLOOKUP(A3722,таксономия!$1:$1048576,14,1)</f>
        <v xml:space="preserve"> Eutheria</v>
      </c>
      <c r="Q3722" t="str">
        <f>VLOOKUP(A3722,таксономия!$1:$1048576,15,1)</f>
        <v xml:space="preserve"> Euarchontoglires</v>
      </c>
      <c r="R3722" t="str">
        <f>VLOOKUP(A3722,таксономия!$1:$1048576,3,1)</f>
        <v xml:space="preserve"> Heterocephalus glaber (Naked mole rat).</v>
      </c>
      <c r="S3722">
        <f t="shared" si="58"/>
        <v>37</v>
      </c>
    </row>
    <row r="3723" spans="1:19" x14ac:dyDescent="0.3">
      <c r="A3723" t="s">
        <v>2082</v>
      </c>
      <c r="B3723" t="s">
        <v>2083</v>
      </c>
      <c r="C3723">
        <v>455</v>
      </c>
      <c r="D3723" t="s">
        <v>34</v>
      </c>
      <c r="E3723">
        <v>88</v>
      </c>
      <c r="F3723">
        <v>120</v>
      </c>
      <c r="G3723">
        <v>24995</v>
      </c>
      <c r="H3723" t="s">
        <v>35</v>
      </c>
      <c r="I3723" t="str">
        <f>VLOOKUP(A3723,таксономия!$1:$1048576,7,1)</f>
        <v>Eukaryota</v>
      </c>
      <c r="J3723" t="str">
        <f>VLOOKUP(A3723,таксономия!$1:$1048576,8,1)</f>
        <v xml:space="preserve"> Metazoa</v>
      </c>
      <c r="K3723" t="str">
        <f>VLOOKUP(A3723,таксономия!$1:$1048576,9,1)</f>
        <v xml:space="preserve"> Chordata</v>
      </c>
      <c r="L3723" t="str">
        <f>VLOOKUP(A3723,таксономия!$1:$1048576,10,1)</f>
        <v xml:space="preserve"> Craniata</v>
      </c>
      <c r="M3723" t="str">
        <f>VLOOKUP(A3723,таксономия!$1:$1048576,11,1)</f>
        <v xml:space="preserve"> Vertebrata</v>
      </c>
      <c r="N3723" t="str">
        <f>VLOOKUP(A3723,таксономия!$1:$1048576,12,1)</f>
        <v xml:space="preserve"> Euteleostomi</v>
      </c>
      <c r="O3723" t="str">
        <f>VLOOKUP(A3723,таксономия!$1:$1048576,13,1)</f>
        <v>Mammalia</v>
      </c>
      <c r="P3723" t="str">
        <f>VLOOKUP(A3723,таксономия!$1:$1048576,14,1)</f>
        <v xml:space="preserve"> Eutheria</v>
      </c>
      <c r="Q3723" t="str">
        <f>VLOOKUP(A3723,таксономия!$1:$1048576,15,1)</f>
        <v xml:space="preserve"> Euarchontoglires</v>
      </c>
      <c r="R3723" t="str">
        <f>VLOOKUP(A3723,таксономия!$1:$1048576,3,1)</f>
        <v xml:space="preserve"> Heterocephalus glaber (Naked mole rat).</v>
      </c>
      <c r="S3723">
        <f t="shared" si="58"/>
        <v>32</v>
      </c>
    </row>
    <row r="3724" spans="1:19" x14ac:dyDescent="0.3">
      <c r="A3724" t="s">
        <v>2082</v>
      </c>
      <c r="B3724" t="s">
        <v>2083</v>
      </c>
      <c r="C3724">
        <v>455</v>
      </c>
      <c r="D3724" t="s">
        <v>12</v>
      </c>
      <c r="E3724">
        <v>129</v>
      </c>
      <c r="F3724">
        <v>210</v>
      </c>
      <c r="G3724">
        <v>2697</v>
      </c>
      <c r="H3724" t="s">
        <v>13</v>
      </c>
      <c r="I3724" t="str">
        <f>VLOOKUP(A3724,таксономия!$1:$1048576,7,1)</f>
        <v>Eukaryota</v>
      </c>
      <c r="J3724" t="str">
        <f>VLOOKUP(A3724,таксономия!$1:$1048576,8,1)</f>
        <v xml:space="preserve"> Metazoa</v>
      </c>
      <c r="K3724" t="str">
        <f>VLOOKUP(A3724,таксономия!$1:$1048576,9,1)</f>
        <v xml:space="preserve"> Chordata</v>
      </c>
      <c r="L3724" t="str">
        <f>VLOOKUP(A3724,таксономия!$1:$1048576,10,1)</f>
        <v xml:space="preserve"> Craniata</v>
      </c>
      <c r="M3724" t="str">
        <f>VLOOKUP(A3724,таксономия!$1:$1048576,11,1)</f>
        <v xml:space="preserve"> Vertebrata</v>
      </c>
      <c r="N3724" t="str">
        <f>VLOOKUP(A3724,таксономия!$1:$1048576,12,1)</f>
        <v xml:space="preserve"> Euteleostomi</v>
      </c>
      <c r="O3724" t="str">
        <f>VLOOKUP(A3724,таксономия!$1:$1048576,13,1)</f>
        <v>Mammalia</v>
      </c>
      <c r="P3724" t="str">
        <f>VLOOKUP(A3724,таксономия!$1:$1048576,14,1)</f>
        <v xml:space="preserve"> Eutheria</v>
      </c>
      <c r="Q3724" t="str">
        <f>VLOOKUP(A3724,таксономия!$1:$1048576,15,1)</f>
        <v xml:space="preserve"> Euarchontoglires</v>
      </c>
      <c r="R3724" t="str">
        <f>VLOOKUP(A3724,таксономия!$1:$1048576,3,1)</f>
        <v xml:space="preserve"> Heterocephalus glaber (Naked mole rat).</v>
      </c>
      <c r="S3724">
        <f t="shared" si="58"/>
        <v>81</v>
      </c>
    </row>
    <row r="3725" spans="1:19" x14ac:dyDescent="0.3">
      <c r="A3725" t="s">
        <v>2082</v>
      </c>
      <c r="B3725" t="s">
        <v>2083</v>
      </c>
      <c r="C3725">
        <v>455</v>
      </c>
      <c r="D3725" t="s">
        <v>16</v>
      </c>
      <c r="E3725">
        <v>252</v>
      </c>
      <c r="F3725">
        <v>455</v>
      </c>
      <c r="G3725">
        <v>22248</v>
      </c>
      <c r="H3725" t="s">
        <v>17</v>
      </c>
      <c r="I3725" t="str">
        <f>VLOOKUP(A3725,таксономия!$1:$1048576,7,1)</f>
        <v>Eukaryota</v>
      </c>
      <c r="J3725" t="str">
        <f>VLOOKUP(A3725,таксономия!$1:$1048576,8,1)</f>
        <v xml:space="preserve"> Metazoa</v>
      </c>
      <c r="K3725" t="str">
        <f>VLOOKUP(A3725,таксономия!$1:$1048576,9,1)</f>
        <v xml:space="preserve"> Chordata</v>
      </c>
      <c r="L3725" t="str">
        <f>VLOOKUP(A3725,таксономия!$1:$1048576,10,1)</f>
        <v xml:space="preserve"> Craniata</v>
      </c>
      <c r="M3725" t="str">
        <f>VLOOKUP(A3725,таксономия!$1:$1048576,11,1)</f>
        <v xml:space="preserve"> Vertebrata</v>
      </c>
      <c r="N3725" t="str">
        <f>VLOOKUP(A3725,таксономия!$1:$1048576,12,1)</f>
        <v xml:space="preserve"> Euteleostomi</v>
      </c>
      <c r="O3725" t="str">
        <f>VLOOKUP(A3725,таксономия!$1:$1048576,13,1)</f>
        <v>Mammalia</v>
      </c>
      <c r="P3725" t="str">
        <f>VLOOKUP(A3725,таксономия!$1:$1048576,14,1)</f>
        <v xml:space="preserve"> Eutheria</v>
      </c>
      <c r="Q3725" t="str">
        <f>VLOOKUP(A3725,таксономия!$1:$1048576,15,1)</f>
        <v xml:space="preserve"> Euarchontoglires</v>
      </c>
      <c r="R3725" t="str">
        <f>VLOOKUP(A3725,таксономия!$1:$1048576,3,1)</f>
        <v xml:space="preserve"> Heterocephalus glaber (Naked mole rat).</v>
      </c>
      <c r="S3725">
        <f t="shared" si="58"/>
        <v>203</v>
      </c>
    </row>
    <row r="3726" spans="1:19" x14ac:dyDescent="0.3">
      <c r="A3726" t="s">
        <v>2082</v>
      </c>
      <c r="B3726" t="s">
        <v>2083</v>
      </c>
      <c r="C3726">
        <v>455</v>
      </c>
      <c r="D3726" t="s">
        <v>250</v>
      </c>
      <c r="E3726">
        <v>45</v>
      </c>
      <c r="F3726">
        <v>80</v>
      </c>
      <c r="G3726">
        <v>1772</v>
      </c>
      <c r="H3726" t="s">
        <v>251</v>
      </c>
      <c r="I3726" t="str">
        <f>VLOOKUP(A3726,таксономия!$1:$1048576,7,1)</f>
        <v>Eukaryota</v>
      </c>
      <c r="J3726" t="str">
        <f>VLOOKUP(A3726,таксономия!$1:$1048576,8,1)</f>
        <v xml:space="preserve"> Metazoa</v>
      </c>
      <c r="K3726" t="str">
        <f>VLOOKUP(A3726,таксономия!$1:$1048576,9,1)</f>
        <v xml:space="preserve"> Chordata</v>
      </c>
      <c r="L3726" t="str">
        <f>VLOOKUP(A3726,таксономия!$1:$1048576,10,1)</f>
        <v xml:space="preserve"> Craniata</v>
      </c>
      <c r="M3726" t="str">
        <f>VLOOKUP(A3726,таксономия!$1:$1048576,11,1)</f>
        <v xml:space="preserve"> Vertebrata</v>
      </c>
      <c r="N3726" t="str">
        <f>VLOOKUP(A3726,таксономия!$1:$1048576,12,1)</f>
        <v xml:space="preserve"> Euteleostomi</v>
      </c>
      <c r="O3726" t="str">
        <f>VLOOKUP(A3726,таксономия!$1:$1048576,13,1)</f>
        <v>Mammalia</v>
      </c>
      <c r="P3726" t="str">
        <f>VLOOKUP(A3726,таксономия!$1:$1048576,14,1)</f>
        <v xml:space="preserve"> Eutheria</v>
      </c>
      <c r="Q3726" t="str">
        <f>VLOOKUP(A3726,таксономия!$1:$1048576,15,1)</f>
        <v xml:space="preserve"> Euarchontoglires</v>
      </c>
      <c r="R3726" t="str">
        <f>VLOOKUP(A3726,таксономия!$1:$1048576,3,1)</f>
        <v xml:space="preserve"> Heterocephalus glaber (Naked mole rat).</v>
      </c>
      <c r="S3726">
        <f t="shared" si="58"/>
        <v>35</v>
      </c>
    </row>
    <row r="3727" spans="1:19" x14ac:dyDescent="0.3">
      <c r="A3727" t="s">
        <v>2084</v>
      </c>
      <c r="B3727" t="s">
        <v>2085</v>
      </c>
      <c r="C3727">
        <v>616</v>
      </c>
      <c r="D3727" t="s">
        <v>12</v>
      </c>
      <c r="E3727">
        <v>100</v>
      </c>
      <c r="F3727">
        <v>178</v>
      </c>
      <c r="G3727">
        <v>2697</v>
      </c>
      <c r="H3727" t="s">
        <v>13</v>
      </c>
      <c r="I3727" t="str">
        <f>VLOOKUP(A3727,таксономия!$1:$1048576,7,1)</f>
        <v>Eukaryota</v>
      </c>
      <c r="J3727" t="str">
        <f>VLOOKUP(A3727,таксономия!$1:$1048576,8,1)</f>
        <v xml:space="preserve"> Metazoa</v>
      </c>
      <c r="K3727" t="str">
        <f>VLOOKUP(A3727,таксономия!$1:$1048576,9,1)</f>
        <v xml:space="preserve"> Chordata</v>
      </c>
      <c r="L3727" t="str">
        <f>VLOOKUP(A3727,таксономия!$1:$1048576,10,1)</f>
        <v xml:space="preserve"> Craniata</v>
      </c>
      <c r="M3727" t="str">
        <f>VLOOKUP(A3727,таксономия!$1:$1048576,11,1)</f>
        <v xml:space="preserve"> Vertebrata</v>
      </c>
      <c r="N3727" t="str">
        <f>VLOOKUP(A3727,таксономия!$1:$1048576,12,1)</f>
        <v xml:space="preserve"> Euteleostomi</v>
      </c>
      <c r="O3727" t="str">
        <f>VLOOKUP(A3727,таксономия!$1:$1048576,13,1)</f>
        <v>Mammalia</v>
      </c>
      <c r="P3727" t="str">
        <f>VLOOKUP(A3727,таксономия!$1:$1048576,14,1)</f>
        <v xml:space="preserve"> Eutheria</v>
      </c>
      <c r="Q3727" t="str">
        <f>VLOOKUP(A3727,таксономия!$1:$1048576,15,1)</f>
        <v xml:space="preserve"> Euarchontoglires</v>
      </c>
      <c r="R3727" t="str">
        <f>VLOOKUP(A3727,таксономия!$1:$1048576,3,1)</f>
        <v xml:space="preserve"> Heterocephalus glaber (Naked mole rat).</v>
      </c>
      <c r="S3727">
        <f t="shared" si="58"/>
        <v>78</v>
      </c>
    </row>
    <row r="3728" spans="1:19" x14ac:dyDescent="0.3">
      <c r="A3728" t="s">
        <v>2084</v>
      </c>
      <c r="B3728" t="s">
        <v>2085</v>
      </c>
      <c r="C3728">
        <v>616</v>
      </c>
      <c r="D3728" t="s">
        <v>12</v>
      </c>
      <c r="E3728">
        <v>183</v>
      </c>
      <c r="F3728">
        <v>260</v>
      </c>
      <c r="G3728">
        <v>2697</v>
      </c>
      <c r="H3728" t="s">
        <v>13</v>
      </c>
      <c r="I3728" t="str">
        <f>VLOOKUP(A3728,таксономия!$1:$1048576,7,1)</f>
        <v>Eukaryota</v>
      </c>
      <c r="J3728" t="str">
        <f>VLOOKUP(A3728,таксономия!$1:$1048576,8,1)</f>
        <v xml:space="preserve"> Metazoa</v>
      </c>
      <c r="K3728" t="str">
        <f>VLOOKUP(A3728,таксономия!$1:$1048576,9,1)</f>
        <v xml:space="preserve"> Chordata</v>
      </c>
      <c r="L3728" t="str">
        <f>VLOOKUP(A3728,таксономия!$1:$1048576,10,1)</f>
        <v xml:space="preserve"> Craniata</v>
      </c>
      <c r="M3728" t="str">
        <f>VLOOKUP(A3728,таксономия!$1:$1048576,11,1)</f>
        <v xml:space="preserve"> Vertebrata</v>
      </c>
      <c r="N3728" t="str">
        <f>VLOOKUP(A3728,таксономия!$1:$1048576,12,1)</f>
        <v xml:space="preserve"> Euteleostomi</v>
      </c>
      <c r="O3728" t="str">
        <f>VLOOKUP(A3728,таксономия!$1:$1048576,13,1)</f>
        <v>Mammalia</v>
      </c>
      <c r="P3728" t="str">
        <f>VLOOKUP(A3728,таксономия!$1:$1048576,14,1)</f>
        <v xml:space="preserve"> Eutheria</v>
      </c>
      <c r="Q3728" t="str">
        <f>VLOOKUP(A3728,таксономия!$1:$1048576,15,1)</f>
        <v xml:space="preserve"> Euarchontoglires</v>
      </c>
      <c r="R3728" t="str">
        <f>VLOOKUP(A3728,таксономия!$1:$1048576,3,1)</f>
        <v xml:space="preserve"> Heterocephalus glaber (Naked mole rat).</v>
      </c>
      <c r="S3728">
        <f t="shared" si="58"/>
        <v>77</v>
      </c>
    </row>
    <row r="3729" spans="1:19" x14ac:dyDescent="0.3">
      <c r="A3729" t="s">
        <v>2084</v>
      </c>
      <c r="B3729" t="s">
        <v>2085</v>
      </c>
      <c r="C3729">
        <v>616</v>
      </c>
      <c r="D3729" t="s">
        <v>12</v>
      </c>
      <c r="E3729">
        <v>275</v>
      </c>
      <c r="F3729">
        <v>353</v>
      </c>
      <c r="G3729">
        <v>2697</v>
      </c>
      <c r="H3729" t="s">
        <v>13</v>
      </c>
      <c r="I3729" t="str">
        <f>VLOOKUP(A3729,таксономия!$1:$1048576,7,1)</f>
        <v>Eukaryota</v>
      </c>
      <c r="J3729" t="str">
        <f>VLOOKUP(A3729,таксономия!$1:$1048576,8,1)</f>
        <v xml:space="preserve"> Metazoa</v>
      </c>
      <c r="K3729" t="str">
        <f>VLOOKUP(A3729,таксономия!$1:$1048576,9,1)</f>
        <v xml:space="preserve"> Chordata</v>
      </c>
      <c r="L3729" t="str">
        <f>VLOOKUP(A3729,таксономия!$1:$1048576,10,1)</f>
        <v xml:space="preserve"> Craniata</v>
      </c>
      <c r="M3729" t="str">
        <f>VLOOKUP(A3729,таксономия!$1:$1048576,11,1)</f>
        <v xml:space="preserve"> Vertebrata</v>
      </c>
      <c r="N3729" t="str">
        <f>VLOOKUP(A3729,таксономия!$1:$1048576,12,1)</f>
        <v xml:space="preserve"> Euteleostomi</v>
      </c>
      <c r="O3729" t="str">
        <f>VLOOKUP(A3729,таксономия!$1:$1048576,13,1)</f>
        <v>Mammalia</v>
      </c>
      <c r="P3729" t="str">
        <f>VLOOKUP(A3729,таксономия!$1:$1048576,14,1)</f>
        <v xml:space="preserve"> Eutheria</v>
      </c>
      <c r="Q3729" t="str">
        <f>VLOOKUP(A3729,таксономия!$1:$1048576,15,1)</f>
        <v xml:space="preserve"> Euarchontoglires</v>
      </c>
      <c r="R3729" t="str">
        <f>VLOOKUP(A3729,таксономия!$1:$1048576,3,1)</f>
        <v xml:space="preserve"> Heterocephalus glaber (Naked mole rat).</v>
      </c>
      <c r="S3729">
        <f t="shared" si="58"/>
        <v>78</v>
      </c>
    </row>
    <row r="3730" spans="1:19" x14ac:dyDescent="0.3">
      <c r="A3730" t="s">
        <v>2084</v>
      </c>
      <c r="B3730" t="s">
        <v>2085</v>
      </c>
      <c r="C3730">
        <v>616</v>
      </c>
      <c r="D3730" t="s">
        <v>12</v>
      </c>
      <c r="E3730">
        <v>362</v>
      </c>
      <c r="F3730">
        <v>440</v>
      </c>
      <c r="G3730">
        <v>2697</v>
      </c>
      <c r="H3730" t="s">
        <v>13</v>
      </c>
      <c r="I3730" t="str">
        <f>VLOOKUP(A3730,таксономия!$1:$1048576,7,1)</f>
        <v>Eukaryota</v>
      </c>
      <c r="J3730" t="str">
        <f>VLOOKUP(A3730,таксономия!$1:$1048576,8,1)</f>
        <v xml:space="preserve"> Metazoa</v>
      </c>
      <c r="K3730" t="str">
        <f>VLOOKUP(A3730,таксономия!$1:$1048576,9,1)</f>
        <v xml:space="preserve"> Chordata</v>
      </c>
      <c r="L3730" t="str">
        <f>VLOOKUP(A3730,таксономия!$1:$1048576,10,1)</f>
        <v xml:space="preserve"> Craniata</v>
      </c>
      <c r="M3730" t="str">
        <f>VLOOKUP(A3730,таксономия!$1:$1048576,11,1)</f>
        <v xml:space="preserve"> Vertebrata</v>
      </c>
      <c r="N3730" t="str">
        <f>VLOOKUP(A3730,таксономия!$1:$1048576,12,1)</f>
        <v xml:space="preserve"> Euteleostomi</v>
      </c>
      <c r="O3730" t="str">
        <f>VLOOKUP(A3730,таксономия!$1:$1048576,13,1)</f>
        <v>Mammalia</v>
      </c>
      <c r="P3730" t="str">
        <f>VLOOKUP(A3730,таксономия!$1:$1048576,14,1)</f>
        <v xml:space="preserve"> Eutheria</v>
      </c>
      <c r="Q3730" t="str">
        <f>VLOOKUP(A3730,таксономия!$1:$1048576,15,1)</f>
        <v xml:space="preserve"> Euarchontoglires</v>
      </c>
      <c r="R3730" t="str">
        <f>VLOOKUP(A3730,таксономия!$1:$1048576,3,1)</f>
        <v xml:space="preserve"> Heterocephalus glaber (Naked mole rat).</v>
      </c>
      <c r="S3730">
        <f t="shared" si="58"/>
        <v>78</v>
      </c>
    </row>
    <row r="3731" spans="1:19" x14ac:dyDescent="0.3">
      <c r="A3731" t="s">
        <v>2084</v>
      </c>
      <c r="B3731" t="s">
        <v>2085</v>
      </c>
      <c r="C3731">
        <v>616</v>
      </c>
      <c r="D3731" t="s">
        <v>44</v>
      </c>
      <c r="E3731">
        <v>24</v>
      </c>
      <c r="F3731">
        <v>101</v>
      </c>
      <c r="G3731">
        <v>2217</v>
      </c>
      <c r="H3731" t="s">
        <v>45</v>
      </c>
      <c r="I3731" t="str">
        <f>VLOOKUP(A3731,таксономия!$1:$1048576,7,1)</f>
        <v>Eukaryota</v>
      </c>
      <c r="J3731" t="str">
        <f>VLOOKUP(A3731,таксономия!$1:$1048576,8,1)</f>
        <v xml:space="preserve"> Metazoa</v>
      </c>
      <c r="K3731" t="str">
        <f>VLOOKUP(A3731,таксономия!$1:$1048576,9,1)</f>
        <v xml:space="preserve"> Chordata</v>
      </c>
      <c r="L3731" t="str">
        <f>VLOOKUP(A3731,таксономия!$1:$1048576,10,1)</f>
        <v xml:space="preserve"> Craniata</v>
      </c>
      <c r="M3731" t="str">
        <f>VLOOKUP(A3731,таксономия!$1:$1048576,11,1)</f>
        <v xml:space="preserve"> Vertebrata</v>
      </c>
      <c r="N3731" t="str">
        <f>VLOOKUP(A3731,таксономия!$1:$1048576,12,1)</f>
        <v xml:space="preserve"> Euteleostomi</v>
      </c>
      <c r="O3731" t="str">
        <f>VLOOKUP(A3731,таксономия!$1:$1048576,13,1)</f>
        <v>Mammalia</v>
      </c>
      <c r="P3731" t="str">
        <f>VLOOKUP(A3731,таксономия!$1:$1048576,14,1)</f>
        <v xml:space="preserve"> Eutheria</v>
      </c>
      <c r="Q3731" t="str">
        <f>VLOOKUP(A3731,таксономия!$1:$1048576,15,1)</f>
        <v xml:space="preserve"> Euarchontoglires</v>
      </c>
      <c r="R3731" t="str">
        <f>VLOOKUP(A3731,таксономия!$1:$1048576,3,1)</f>
        <v xml:space="preserve"> Heterocephalus glaber (Naked mole rat).</v>
      </c>
      <c r="S3731">
        <f t="shared" si="58"/>
        <v>77</v>
      </c>
    </row>
    <row r="3732" spans="1:19" x14ac:dyDescent="0.3">
      <c r="A3732" t="s">
        <v>2084</v>
      </c>
      <c r="B3732" t="s">
        <v>2085</v>
      </c>
      <c r="C3732">
        <v>616</v>
      </c>
      <c r="D3732" t="s">
        <v>16</v>
      </c>
      <c r="E3732">
        <v>452</v>
      </c>
      <c r="F3732">
        <v>609</v>
      </c>
      <c r="G3732">
        <v>22248</v>
      </c>
      <c r="H3732" t="s">
        <v>17</v>
      </c>
      <c r="I3732" t="str">
        <f>VLOOKUP(A3732,таксономия!$1:$1048576,7,1)</f>
        <v>Eukaryota</v>
      </c>
      <c r="J3732" t="str">
        <f>VLOOKUP(A3732,таксономия!$1:$1048576,8,1)</f>
        <v xml:space="preserve"> Metazoa</v>
      </c>
      <c r="K3732" t="str">
        <f>VLOOKUP(A3732,таксономия!$1:$1048576,9,1)</f>
        <v xml:space="preserve"> Chordata</v>
      </c>
      <c r="L3732" t="str">
        <f>VLOOKUP(A3732,таксономия!$1:$1048576,10,1)</f>
        <v xml:space="preserve"> Craniata</v>
      </c>
      <c r="M3732" t="str">
        <f>VLOOKUP(A3732,таксономия!$1:$1048576,11,1)</f>
        <v xml:space="preserve"> Vertebrata</v>
      </c>
      <c r="N3732" t="str">
        <f>VLOOKUP(A3732,таксономия!$1:$1048576,12,1)</f>
        <v xml:space="preserve"> Euteleostomi</v>
      </c>
      <c r="O3732" t="str">
        <f>VLOOKUP(A3732,таксономия!$1:$1048576,13,1)</f>
        <v>Mammalia</v>
      </c>
      <c r="P3732" t="str">
        <f>VLOOKUP(A3732,таксономия!$1:$1048576,14,1)</f>
        <v xml:space="preserve"> Eutheria</v>
      </c>
      <c r="Q3732" t="str">
        <f>VLOOKUP(A3732,таксономия!$1:$1048576,15,1)</f>
        <v xml:space="preserve"> Euarchontoglires</v>
      </c>
      <c r="R3732" t="str">
        <f>VLOOKUP(A3732,таксономия!$1:$1048576,3,1)</f>
        <v xml:space="preserve"> Heterocephalus glaber (Naked mole rat).</v>
      </c>
      <c r="S3732">
        <f t="shared" si="58"/>
        <v>157</v>
      </c>
    </row>
    <row r="3733" spans="1:19" x14ac:dyDescent="0.3">
      <c r="A3733" t="s">
        <v>2086</v>
      </c>
      <c r="B3733" t="s">
        <v>2087</v>
      </c>
      <c r="C3733">
        <v>570</v>
      </c>
      <c r="D3733" t="s">
        <v>12</v>
      </c>
      <c r="E3733">
        <v>71</v>
      </c>
      <c r="F3733">
        <v>152</v>
      </c>
      <c r="G3733">
        <v>2697</v>
      </c>
      <c r="H3733" t="s">
        <v>13</v>
      </c>
      <c r="I3733" t="str">
        <f>VLOOKUP(A3733,таксономия!$1:$1048576,7,1)</f>
        <v>Eukaryota</v>
      </c>
      <c r="J3733" t="str">
        <f>VLOOKUP(A3733,таксономия!$1:$1048576,8,1)</f>
        <v xml:space="preserve"> Metazoa</v>
      </c>
      <c r="K3733" t="str">
        <f>VLOOKUP(A3733,таксономия!$1:$1048576,9,1)</f>
        <v xml:space="preserve"> Chordata</v>
      </c>
      <c r="L3733" t="str">
        <f>VLOOKUP(A3733,таксономия!$1:$1048576,10,1)</f>
        <v xml:space="preserve"> Craniata</v>
      </c>
      <c r="M3733" t="str">
        <f>VLOOKUP(A3733,таксономия!$1:$1048576,11,1)</f>
        <v xml:space="preserve"> Vertebrata</v>
      </c>
      <c r="N3733" t="str">
        <f>VLOOKUP(A3733,таксономия!$1:$1048576,12,1)</f>
        <v xml:space="preserve"> Euteleostomi</v>
      </c>
      <c r="O3733" t="str">
        <f>VLOOKUP(A3733,таксономия!$1:$1048576,13,1)</f>
        <v>Mammalia</v>
      </c>
      <c r="P3733" t="str">
        <f>VLOOKUP(A3733,таксономия!$1:$1048576,14,1)</f>
        <v xml:space="preserve"> Eutheria</v>
      </c>
      <c r="Q3733" t="str">
        <f>VLOOKUP(A3733,таксономия!$1:$1048576,15,1)</f>
        <v xml:space="preserve"> Euarchontoglires</v>
      </c>
      <c r="R3733" t="str">
        <f>VLOOKUP(A3733,таксономия!$1:$1048576,3,1)</f>
        <v xml:space="preserve"> Heterocephalus glaber (Naked mole rat).</v>
      </c>
      <c r="S3733">
        <f t="shared" si="58"/>
        <v>81</v>
      </c>
    </row>
    <row r="3734" spans="1:19" x14ac:dyDescent="0.3">
      <c r="A3734" t="s">
        <v>2086</v>
      </c>
      <c r="B3734" t="s">
        <v>2087</v>
      </c>
      <c r="C3734">
        <v>570</v>
      </c>
      <c r="D3734" t="s">
        <v>16</v>
      </c>
      <c r="E3734">
        <v>179</v>
      </c>
      <c r="F3734">
        <v>380</v>
      </c>
      <c r="G3734">
        <v>22248</v>
      </c>
      <c r="H3734" t="s">
        <v>17</v>
      </c>
      <c r="I3734" t="str">
        <f>VLOOKUP(A3734,таксономия!$1:$1048576,7,1)</f>
        <v>Eukaryota</v>
      </c>
      <c r="J3734" t="str">
        <f>VLOOKUP(A3734,таксономия!$1:$1048576,8,1)</f>
        <v xml:space="preserve"> Metazoa</v>
      </c>
      <c r="K3734" t="str">
        <f>VLOOKUP(A3734,таксономия!$1:$1048576,9,1)</f>
        <v xml:space="preserve"> Chordata</v>
      </c>
      <c r="L3734" t="str">
        <f>VLOOKUP(A3734,таксономия!$1:$1048576,10,1)</f>
        <v xml:space="preserve"> Craniata</v>
      </c>
      <c r="M3734" t="str">
        <f>VLOOKUP(A3734,таксономия!$1:$1048576,11,1)</f>
        <v xml:space="preserve"> Vertebrata</v>
      </c>
      <c r="N3734" t="str">
        <f>VLOOKUP(A3734,таксономия!$1:$1048576,12,1)</f>
        <v xml:space="preserve"> Euteleostomi</v>
      </c>
      <c r="O3734" t="str">
        <f>VLOOKUP(A3734,таксономия!$1:$1048576,13,1)</f>
        <v>Mammalia</v>
      </c>
      <c r="P3734" t="str">
        <f>VLOOKUP(A3734,таксономия!$1:$1048576,14,1)</f>
        <v xml:space="preserve"> Eutheria</v>
      </c>
      <c r="Q3734" t="str">
        <f>VLOOKUP(A3734,таксономия!$1:$1048576,15,1)</f>
        <v xml:space="preserve"> Euarchontoglires</v>
      </c>
      <c r="R3734" t="str">
        <f>VLOOKUP(A3734,таксономия!$1:$1048576,3,1)</f>
        <v xml:space="preserve"> Heterocephalus glaber (Naked mole rat).</v>
      </c>
      <c r="S3734">
        <f t="shared" si="58"/>
        <v>201</v>
      </c>
    </row>
    <row r="3735" spans="1:19" x14ac:dyDescent="0.3">
      <c r="A3735" t="s">
        <v>2086</v>
      </c>
      <c r="B3735" t="s">
        <v>2087</v>
      </c>
      <c r="C3735">
        <v>570</v>
      </c>
      <c r="D3735" t="s">
        <v>16</v>
      </c>
      <c r="E3735">
        <v>396</v>
      </c>
      <c r="F3735">
        <v>558</v>
      </c>
      <c r="G3735">
        <v>22248</v>
      </c>
      <c r="H3735" t="s">
        <v>17</v>
      </c>
      <c r="I3735" t="str">
        <f>VLOOKUP(A3735,таксономия!$1:$1048576,7,1)</f>
        <v>Eukaryota</v>
      </c>
      <c r="J3735" t="str">
        <f>VLOOKUP(A3735,таксономия!$1:$1048576,8,1)</f>
        <v xml:space="preserve"> Metazoa</v>
      </c>
      <c r="K3735" t="str">
        <f>VLOOKUP(A3735,таксономия!$1:$1048576,9,1)</f>
        <v xml:space="preserve"> Chordata</v>
      </c>
      <c r="L3735" t="str">
        <f>VLOOKUP(A3735,таксономия!$1:$1048576,10,1)</f>
        <v xml:space="preserve"> Craniata</v>
      </c>
      <c r="M3735" t="str">
        <f>VLOOKUP(A3735,таксономия!$1:$1048576,11,1)</f>
        <v xml:space="preserve"> Vertebrata</v>
      </c>
      <c r="N3735" t="str">
        <f>VLOOKUP(A3735,таксономия!$1:$1048576,12,1)</f>
        <v xml:space="preserve"> Euteleostomi</v>
      </c>
      <c r="O3735" t="str">
        <f>VLOOKUP(A3735,таксономия!$1:$1048576,13,1)</f>
        <v>Mammalia</v>
      </c>
      <c r="P3735" t="str">
        <f>VLOOKUP(A3735,таксономия!$1:$1048576,14,1)</f>
        <v xml:space="preserve"> Eutheria</v>
      </c>
      <c r="Q3735" t="str">
        <f>VLOOKUP(A3735,таксономия!$1:$1048576,15,1)</f>
        <v xml:space="preserve"> Euarchontoglires</v>
      </c>
      <c r="R3735" t="str">
        <f>VLOOKUP(A3735,таксономия!$1:$1048576,3,1)</f>
        <v xml:space="preserve"> Heterocephalus glaber (Naked mole rat).</v>
      </c>
      <c r="S3735">
        <f t="shared" si="58"/>
        <v>162</v>
      </c>
    </row>
    <row r="3736" spans="1:19" x14ac:dyDescent="0.3">
      <c r="A3736" t="s">
        <v>2088</v>
      </c>
      <c r="B3736" t="s">
        <v>2089</v>
      </c>
      <c r="C3736">
        <v>230</v>
      </c>
      <c r="D3736" t="s">
        <v>12</v>
      </c>
      <c r="E3736">
        <v>37</v>
      </c>
      <c r="F3736">
        <v>115</v>
      </c>
      <c r="G3736">
        <v>2697</v>
      </c>
      <c r="H3736" t="s">
        <v>13</v>
      </c>
      <c r="I3736" t="str">
        <f>VLOOKUP(A3736,таксономия!$1:$1048576,7,1)</f>
        <v>Eukaryota</v>
      </c>
      <c r="J3736" t="str">
        <f>VLOOKUP(A3736,таксономия!$1:$1048576,8,1)</f>
        <v xml:space="preserve"> Metazoa</v>
      </c>
      <c r="K3736" t="str">
        <f>VLOOKUP(A3736,таксономия!$1:$1048576,9,1)</f>
        <v xml:space="preserve"> Chordata</v>
      </c>
      <c r="L3736" t="str">
        <f>VLOOKUP(A3736,таксономия!$1:$1048576,10,1)</f>
        <v xml:space="preserve"> Craniata</v>
      </c>
      <c r="M3736" t="str">
        <f>VLOOKUP(A3736,таксономия!$1:$1048576,11,1)</f>
        <v xml:space="preserve"> Vertebrata</v>
      </c>
      <c r="N3736" t="str">
        <f>VLOOKUP(A3736,таксономия!$1:$1048576,12,1)</f>
        <v xml:space="preserve"> Euteleostomi</v>
      </c>
      <c r="O3736" t="str">
        <f>VLOOKUP(A3736,таксономия!$1:$1048576,13,1)</f>
        <v>Testudines + Archosauria group</v>
      </c>
      <c r="P3736" t="str">
        <f>VLOOKUP(A3736,таксономия!$1:$1048576,14,1)</f>
        <v xml:space="preserve"> Archosauria</v>
      </c>
      <c r="Q3736" t="str">
        <f>VLOOKUP(A3736,таксономия!$1:$1048576,15,1)</f>
        <v xml:space="preserve"> Dinosauria</v>
      </c>
      <c r="R3736" t="str">
        <f>VLOOKUP(A3736,таксономия!$1:$1048576,3,1)</f>
        <v xml:space="preserve"> Euplectes orix (red bishop).</v>
      </c>
      <c r="S3736">
        <f t="shared" si="58"/>
        <v>78</v>
      </c>
    </row>
    <row r="3737" spans="1:19" x14ac:dyDescent="0.3">
      <c r="A3737" t="s">
        <v>2088</v>
      </c>
      <c r="B3737" t="s">
        <v>2089</v>
      </c>
      <c r="C3737">
        <v>230</v>
      </c>
      <c r="D3737" t="s">
        <v>12</v>
      </c>
      <c r="E3737">
        <v>130</v>
      </c>
      <c r="F3737">
        <v>207</v>
      </c>
      <c r="G3737">
        <v>2697</v>
      </c>
      <c r="H3737" t="s">
        <v>13</v>
      </c>
      <c r="I3737" t="str">
        <f>VLOOKUP(A3737,таксономия!$1:$1048576,7,1)</f>
        <v>Eukaryota</v>
      </c>
      <c r="J3737" t="str">
        <f>VLOOKUP(A3737,таксономия!$1:$1048576,8,1)</f>
        <v xml:space="preserve"> Metazoa</v>
      </c>
      <c r="K3737" t="str">
        <f>VLOOKUP(A3737,таксономия!$1:$1048576,9,1)</f>
        <v xml:space="preserve"> Chordata</v>
      </c>
      <c r="L3737" t="str">
        <f>VLOOKUP(A3737,таксономия!$1:$1048576,10,1)</f>
        <v xml:space="preserve"> Craniata</v>
      </c>
      <c r="M3737" t="str">
        <f>VLOOKUP(A3737,таксономия!$1:$1048576,11,1)</f>
        <v xml:space="preserve"> Vertebrata</v>
      </c>
      <c r="N3737" t="str">
        <f>VLOOKUP(A3737,таксономия!$1:$1048576,12,1)</f>
        <v xml:space="preserve"> Euteleostomi</v>
      </c>
      <c r="O3737" t="str">
        <f>VLOOKUP(A3737,таксономия!$1:$1048576,13,1)</f>
        <v>Testudines + Archosauria group</v>
      </c>
      <c r="P3737" t="str">
        <f>VLOOKUP(A3737,таксономия!$1:$1048576,14,1)</f>
        <v xml:space="preserve"> Archosauria</v>
      </c>
      <c r="Q3737" t="str">
        <f>VLOOKUP(A3737,таксономия!$1:$1048576,15,1)</f>
        <v xml:space="preserve"> Dinosauria</v>
      </c>
      <c r="R3737" t="str">
        <f>VLOOKUP(A3737,таксономия!$1:$1048576,3,1)</f>
        <v xml:space="preserve"> Euplectes orix (red bishop).</v>
      </c>
      <c r="S3737">
        <f t="shared" si="58"/>
        <v>77</v>
      </c>
    </row>
    <row r="3738" spans="1:19" x14ac:dyDescent="0.3">
      <c r="A3738" t="s">
        <v>2090</v>
      </c>
      <c r="B3738" t="s">
        <v>2091</v>
      </c>
      <c r="C3738">
        <v>320</v>
      </c>
      <c r="D3738" t="s">
        <v>12</v>
      </c>
      <c r="E3738">
        <v>54</v>
      </c>
      <c r="F3738">
        <v>124</v>
      </c>
      <c r="G3738">
        <v>2697</v>
      </c>
      <c r="H3738" t="s">
        <v>13</v>
      </c>
      <c r="I3738" t="str">
        <f>VLOOKUP(A3738,таксономия!$1:$1048576,7,1)</f>
        <v>Eukaryota</v>
      </c>
      <c r="J3738" t="str">
        <f>VLOOKUP(A3738,таксономия!$1:$1048576,8,1)</f>
        <v xml:space="preserve"> Metazoa</v>
      </c>
      <c r="K3738" t="str">
        <f>VLOOKUP(A3738,таксономия!$1:$1048576,9,1)</f>
        <v xml:space="preserve"> Chordata</v>
      </c>
      <c r="L3738" t="str">
        <f>VLOOKUP(A3738,таксономия!$1:$1048576,10,1)</f>
        <v xml:space="preserve"> Craniata</v>
      </c>
      <c r="M3738" t="str">
        <f>VLOOKUP(A3738,таксономия!$1:$1048576,11,1)</f>
        <v xml:space="preserve"> Vertebrata</v>
      </c>
      <c r="N3738" t="str">
        <f>VLOOKUP(A3738,таксономия!$1:$1048576,12,1)</f>
        <v xml:space="preserve"> Euteleostomi</v>
      </c>
      <c r="O3738" t="str">
        <f>VLOOKUP(A3738,таксономия!$1:$1048576,13,1)</f>
        <v>Amphibia</v>
      </c>
      <c r="P3738" t="str">
        <f>VLOOKUP(A3738,таксономия!$1:$1048576,14,1)</f>
        <v xml:space="preserve"> Batrachia</v>
      </c>
      <c r="Q3738" t="str">
        <f>VLOOKUP(A3738,таксономия!$1:$1048576,15,1)</f>
        <v xml:space="preserve"> Anura</v>
      </c>
      <c r="R3738" t="str">
        <f>VLOOKUP(A3738,таксономия!$1:$1048576,3,1)</f>
        <v xml:space="preserve"> Hymenochirus curtipes (western dwarf clawed frog).</v>
      </c>
      <c r="S3738">
        <f t="shared" si="58"/>
        <v>70</v>
      </c>
    </row>
    <row r="3739" spans="1:19" x14ac:dyDescent="0.3">
      <c r="A3739" t="s">
        <v>2090</v>
      </c>
      <c r="B3739" t="s">
        <v>2091</v>
      </c>
      <c r="C3739">
        <v>320</v>
      </c>
      <c r="D3739" t="s">
        <v>44</v>
      </c>
      <c r="E3739">
        <v>1</v>
      </c>
      <c r="F3739">
        <v>50</v>
      </c>
      <c r="G3739">
        <v>2217</v>
      </c>
      <c r="H3739" t="s">
        <v>45</v>
      </c>
      <c r="I3739" t="str">
        <f>VLOOKUP(A3739,таксономия!$1:$1048576,7,1)</f>
        <v>Eukaryota</v>
      </c>
      <c r="J3739" t="str">
        <f>VLOOKUP(A3739,таксономия!$1:$1048576,8,1)</f>
        <v xml:space="preserve"> Metazoa</v>
      </c>
      <c r="K3739" t="str">
        <f>VLOOKUP(A3739,таксономия!$1:$1048576,9,1)</f>
        <v xml:space="preserve"> Chordata</v>
      </c>
      <c r="L3739" t="str">
        <f>VLOOKUP(A3739,таксономия!$1:$1048576,10,1)</f>
        <v xml:space="preserve"> Craniata</v>
      </c>
      <c r="M3739" t="str">
        <f>VLOOKUP(A3739,таксономия!$1:$1048576,11,1)</f>
        <v xml:space="preserve"> Vertebrata</v>
      </c>
      <c r="N3739" t="str">
        <f>VLOOKUP(A3739,таксономия!$1:$1048576,12,1)</f>
        <v xml:space="preserve"> Euteleostomi</v>
      </c>
      <c r="O3739" t="str">
        <f>VLOOKUP(A3739,таксономия!$1:$1048576,13,1)</f>
        <v>Amphibia</v>
      </c>
      <c r="P3739" t="str">
        <f>VLOOKUP(A3739,таксономия!$1:$1048576,14,1)</f>
        <v xml:space="preserve"> Batrachia</v>
      </c>
      <c r="Q3739" t="str">
        <f>VLOOKUP(A3739,таксономия!$1:$1048576,15,1)</f>
        <v xml:space="preserve"> Anura</v>
      </c>
      <c r="R3739" t="str">
        <f>VLOOKUP(A3739,таксономия!$1:$1048576,3,1)</f>
        <v xml:space="preserve"> Hymenochirus curtipes (western dwarf clawed frog).</v>
      </c>
      <c r="S3739">
        <f t="shared" si="58"/>
        <v>49</v>
      </c>
    </row>
    <row r="3740" spans="1:19" x14ac:dyDescent="0.3">
      <c r="A3740" t="s">
        <v>2090</v>
      </c>
      <c r="B3740" t="s">
        <v>2091</v>
      </c>
      <c r="C3740">
        <v>320</v>
      </c>
      <c r="D3740" t="s">
        <v>16</v>
      </c>
      <c r="E3740">
        <v>156</v>
      </c>
      <c r="F3740">
        <v>213</v>
      </c>
      <c r="G3740">
        <v>22248</v>
      </c>
      <c r="H3740" t="s">
        <v>17</v>
      </c>
      <c r="I3740" t="str">
        <f>VLOOKUP(A3740,таксономия!$1:$1048576,7,1)</f>
        <v>Eukaryota</v>
      </c>
      <c r="J3740" t="str">
        <f>VLOOKUP(A3740,таксономия!$1:$1048576,8,1)</f>
        <v xml:space="preserve"> Metazoa</v>
      </c>
      <c r="K3740" t="str">
        <f>VLOOKUP(A3740,таксономия!$1:$1048576,9,1)</f>
        <v xml:space="preserve"> Chordata</v>
      </c>
      <c r="L3740" t="str">
        <f>VLOOKUP(A3740,таксономия!$1:$1048576,10,1)</f>
        <v xml:space="preserve"> Craniata</v>
      </c>
      <c r="M3740" t="str">
        <f>VLOOKUP(A3740,таксономия!$1:$1048576,11,1)</f>
        <v xml:space="preserve"> Vertebrata</v>
      </c>
      <c r="N3740" t="str">
        <f>VLOOKUP(A3740,таксономия!$1:$1048576,12,1)</f>
        <v xml:space="preserve"> Euteleostomi</v>
      </c>
      <c r="O3740" t="str">
        <f>VLOOKUP(A3740,таксономия!$1:$1048576,13,1)</f>
        <v>Amphibia</v>
      </c>
      <c r="P3740" t="str">
        <f>VLOOKUP(A3740,таксономия!$1:$1048576,14,1)</f>
        <v xml:space="preserve"> Batrachia</v>
      </c>
      <c r="Q3740" t="str">
        <f>VLOOKUP(A3740,таксономия!$1:$1048576,15,1)</f>
        <v xml:space="preserve"> Anura</v>
      </c>
      <c r="R3740" t="str">
        <f>VLOOKUP(A3740,таксономия!$1:$1048576,3,1)</f>
        <v xml:space="preserve"> Hymenochirus curtipes (western dwarf clawed frog).</v>
      </c>
      <c r="S3740">
        <f t="shared" si="58"/>
        <v>57</v>
      </c>
    </row>
    <row r="3741" spans="1:19" x14ac:dyDescent="0.3">
      <c r="A3741" t="s">
        <v>2090</v>
      </c>
      <c r="B3741" t="s">
        <v>2091</v>
      </c>
      <c r="C3741">
        <v>320</v>
      </c>
      <c r="D3741" t="s">
        <v>16</v>
      </c>
      <c r="E3741">
        <v>207</v>
      </c>
      <c r="F3741">
        <v>315</v>
      </c>
      <c r="G3741">
        <v>22248</v>
      </c>
      <c r="H3741" t="s">
        <v>17</v>
      </c>
      <c r="I3741" t="str">
        <f>VLOOKUP(A3741,таксономия!$1:$1048576,7,1)</f>
        <v>Eukaryota</v>
      </c>
      <c r="J3741" t="str">
        <f>VLOOKUP(A3741,таксономия!$1:$1048576,8,1)</f>
        <v xml:space="preserve"> Metazoa</v>
      </c>
      <c r="K3741" t="str">
        <f>VLOOKUP(A3741,таксономия!$1:$1048576,9,1)</f>
        <v xml:space="preserve"> Chordata</v>
      </c>
      <c r="L3741" t="str">
        <f>VLOOKUP(A3741,таксономия!$1:$1048576,10,1)</f>
        <v xml:space="preserve"> Craniata</v>
      </c>
      <c r="M3741" t="str">
        <f>VLOOKUP(A3741,таксономия!$1:$1048576,11,1)</f>
        <v xml:space="preserve"> Vertebrata</v>
      </c>
      <c r="N3741" t="str">
        <f>VLOOKUP(A3741,таксономия!$1:$1048576,12,1)</f>
        <v xml:space="preserve"> Euteleostomi</v>
      </c>
      <c r="O3741" t="str">
        <f>VLOOKUP(A3741,таксономия!$1:$1048576,13,1)</f>
        <v>Amphibia</v>
      </c>
      <c r="P3741" t="str">
        <f>VLOOKUP(A3741,таксономия!$1:$1048576,14,1)</f>
        <v xml:space="preserve"> Batrachia</v>
      </c>
      <c r="Q3741" t="str">
        <f>VLOOKUP(A3741,таксономия!$1:$1048576,15,1)</f>
        <v xml:space="preserve"> Anura</v>
      </c>
      <c r="R3741" t="str">
        <f>VLOOKUP(A3741,таксономия!$1:$1048576,3,1)</f>
        <v xml:space="preserve"> Hymenochirus curtipes (western dwarf clawed frog).</v>
      </c>
      <c r="S3741">
        <f t="shared" si="58"/>
        <v>108</v>
      </c>
    </row>
    <row r="3742" spans="1:19" x14ac:dyDescent="0.3">
      <c r="A3742" t="s">
        <v>2092</v>
      </c>
      <c r="B3742" t="s">
        <v>2093</v>
      </c>
      <c r="C3742">
        <v>471</v>
      </c>
      <c r="D3742" t="s">
        <v>10</v>
      </c>
      <c r="E3742">
        <v>1</v>
      </c>
      <c r="F3742">
        <v>37</v>
      </c>
      <c r="G3742">
        <v>998</v>
      </c>
      <c r="H3742" t="s">
        <v>11</v>
      </c>
      <c r="I3742" t="str">
        <f>VLOOKUP(A3742,таксономия!$1:$1048576,7,1)</f>
        <v>Eukaryota</v>
      </c>
      <c r="J3742" t="str">
        <f>VLOOKUP(A3742,таксономия!$1:$1048576,8,1)</f>
        <v xml:space="preserve"> Metazoa</v>
      </c>
      <c r="K3742" t="str">
        <f>VLOOKUP(A3742,таксономия!$1:$1048576,9,1)</f>
        <v xml:space="preserve"> Chordata</v>
      </c>
      <c r="L3742" t="str">
        <f>VLOOKUP(A3742,таксономия!$1:$1048576,10,1)</f>
        <v xml:space="preserve"> Craniata</v>
      </c>
      <c r="M3742" t="str">
        <f>VLOOKUP(A3742,таксономия!$1:$1048576,11,1)</f>
        <v xml:space="preserve"> Vertebrata</v>
      </c>
      <c r="N3742" t="str">
        <f>VLOOKUP(A3742,таксономия!$1:$1048576,12,1)</f>
        <v xml:space="preserve"> Euteleostomi</v>
      </c>
      <c r="O3742" t="str">
        <f>VLOOKUP(A3742,таксономия!$1:$1048576,13,1)</f>
        <v>Amphibia</v>
      </c>
      <c r="P3742" t="str">
        <f>VLOOKUP(A3742,таксономия!$1:$1048576,14,1)</f>
        <v xml:space="preserve"> Batrachia</v>
      </c>
      <c r="Q3742" t="str">
        <f>VLOOKUP(A3742,таксономия!$1:$1048576,15,1)</f>
        <v xml:space="preserve"> Anura</v>
      </c>
      <c r="R3742" t="str">
        <f>VLOOKUP(A3742,таксономия!$1:$1048576,3,1)</f>
        <v xml:space="preserve"> Hymenochirus curtipes (western dwarf clawed frog).</v>
      </c>
      <c r="S3742">
        <f t="shared" si="58"/>
        <v>36</v>
      </c>
    </row>
    <row r="3743" spans="1:19" x14ac:dyDescent="0.3">
      <c r="A3743" t="s">
        <v>2092</v>
      </c>
      <c r="B3743" t="s">
        <v>2093</v>
      </c>
      <c r="C3743">
        <v>471</v>
      </c>
      <c r="D3743" t="s">
        <v>12</v>
      </c>
      <c r="E3743">
        <v>58</v>
      </c>
      <c r="F3743">
        <v>134</v>
      </c>
      <c r="G3743">
        <v>2697</v>
      </c>
      <c r="H3743" t="s">
        <v>13</v>
      </c>
      <c r="I3743" t="str">
        <f>VLOOKUP(A3743,таксономия!$1:$1048576,7,1)</f>
        <v>Eukaryota</v>
      </c>
      <c r="J3743" t="str">
        <f>VLOOKUP(A3743,таксономия!$1:$1048576,8,1)</f>
        <v xml:space="preserve"> Metazoa</v>
      </c>
      <c r="K3743" t="str">
        <f>VLOOKUP(A3743,таксономия!$1:$1048576,9,1)</f>
        <v xml:space="preserve"> Chordata</v>
      </c>
      <c r="L3743" t="str">
        <f>VLOOKUP(A3743,таксономия!$1:$1048576,10,1)</f>
        <v xml:space="preserve"> Craniata</v>
      </c>
      <c r="M3743" t="str">
        <f>VLOOKUP(A3743,таксономия!$1:$1048576,11,1)</f>
        <v xml:space="preserve"> Vertebrata</v>
      </c>
      <c r="N3743" t="str">
        <f>VLOOKUP(A3743,таксономия!$1:$1048576,12,1)</f>
        <v xml:space="preserve"> Euteleostomi</v>
      </c>
      <c r="O3743" t="str">
        <f>VLOOKUP(A3743,таксономия!$1:$1048576,13,1)</f>
        <v>Amphibia</v>
      </c>
      <c r="P3743" t="str">
        <f>VLOOKUP(A3743,таксономия!$1:$1048576,14,1)</f>
        <v xml:space="preserve"> Batrachia</v>
      </c>
      <c r="Q3743" t="str">
        <f>VLOOKUP(A3743,таксономия!$1:$1048576,15,1)</f>
        <v xml:space="preserve"> Anura</v>
      </c>
      <c r="R3743" t="str">
        <f>VLOOKUP(A3743,таксономия!$1:$1048576,3,1)</f>
        <v xml:space="preserve"> Hymenochirus curtipes (western dwarf clawed frog).</v>
      </c>
      <c r="S3743">
        <f t="shared" si="58"/>
        <v>76</v>
      </c>
    </row>
    <row r="3744" spans="1:19" x14ac:dyDescent="0.3">
      <c r="A3744" t="s">
        <v>2092</v>
      </c>
      <c r="B3744" t="s">
        <v>2093</v>
      </c>
      <c r="C3744">
        <v>471</v>
      </c>
      <c r="D3744" t="s">
        <v>12</v>
      </c>
      <c r="E3744">
        <v>157</v>
      </c>
      <c r="F3744">
        <v>233</v>
      </c>
      <c r="G3744">
        <v>2697</v>
      </c>
      <c r="H3744" t="s">
        <v>13</v>
      </c>
      <c r="I3744" t="str">
        <f>VLOOKUP(A3744,таксономия!$1:$1048576,7,1)</f>
        <v>Eukaryota</v>
      </c>
      <c r="J3744" t="str">
        <f>VLOOKUP(A3744,таксономия!$1:$1048576,8,1)</f>
        <v xml:space="preserve"> Metazoa</v>
      </c>
      <c r="K3744" t="str">
        <f>VLOOKUP(A3744,таксономия!$1:$1048576,9,1)</f>
        <v xml:space="preserve"> Chordata</v>
      </c>
      <c r="L3744" t="str">
        <f>VLOOKUP(A3744,таксономия!$1:$1048576,10,1)</f>
        <v xml:space="preserve"> Craniata</v>
      </c>
      <c r="M3744" t="str">
        <f>VLOOKUP(A3744,таксономия!$1:$1048576,11,1)</f>
        <v xml:space="preserve"> Vertebrata</v>
      </c>
      <c r="N3744" t="str">
        <f>VLOOKUP(A3744,таксономия!$1:$1048576,12,1)</f>
        <v xml:space="preserve"> Euteleostomi</v>
      </c>
      <c r="O3744" t="str">
        <f>VLOOKUP(A3744,таксономия!$1:$1048576,13,1)</f>
        <v>Amphibia</v>
      </c>
      <c r="P3744" t="str">
        <f>VLOOKUP(A3744,таксономия!$1:$1048576,14,1)</f>
        <v xml:space="preserve"> Batrachia</v>
      </c>
      <c r="Q3744" t="str">
        <f>VLOOKUP(A3744,таксономия!$1:$1048576,15,1)</f>
        <v xml:space="preserve"> Anura</v>
      </c>
      <c r="R3744" t="str">
        <f>VLOOKUP(A3744,таксономия!$1:$1048576,3,1)</f>
        <v xml:space="preserve"> Hymenochirus curtipes (western dwarf clawed frog).</v>
      </c>
      <c r="S3744">
        <f t="shared" si="58"/>
        <v>76</v>
      </c>
    </row>
    <row r="3745" spans="1:19" x14ac:dyDescent="0.3">
      <c r="A3745" t="s">
        <v>2092</v>
      </c>
      <c r="B3745" t="s">
        <v>2093</v>
      </c>
      <c r="C3745">
        <v>471</v>
      </c>
      <c r="D3745" t="s">
        <v>14</v>
      </c>
      <c r="E3745">
        <v>249</v>
      </c>
      <c r="F3745">
        <v>297</v>
      </c>
      <c r="G3745">
        <v>80</v>
      </c>
      <c r="H3745" t="s">
        <v>15</v>
      </c>
      <c r="I3745" t="str">
        <f>VLOOKUP(A3745,таксономия!$1:$1048576,7,1)</f>
        <v>Eukaryota</v>
      </c>
      <c r="J3745" t="str">
        <f>VLOOKUP(A3745,таксономия!$1:$1048576,8,1)</f>
        <v xml:space="preserve"> Metazoa</v>
      </c>
      <c r="K3745" t="str">
        <f>VLOOKUP(A3745,таксономия!$1:$1048576,9,1)</f>
        <v xml:space="preserve"> Chordata</v>
      </c>
      <c r="L3745" t="str">
        <f>VLOOKUP(A3745,таксономия!$1:$1048576,10,1)</f>
        <v xml:space="preserve"> Craniata</v>
      </c>
      <c r="M3745" t="str">
        <f>VLOOKUP(A3745,таксономия!$1:$1048576,11,1)</f>
        <v xml:space="preserve"> Vertebrata</v>
      </c>
      <c r="N3745" t="str">
        <f>VLOOKUP(A3745,таксономия!$1:$1048576,12,1)</f>
        <v xml:space="preserve"> Euteleostomi</v>
      </c>
      <c r="O3745" t="str">
        <f>VLOOKUP(A3745,таксономия!$1:$1048576,13,1)</f>
        <v>Amphibia</v>
      </c>
      <c r="P3745" t="str">
        <f>VLOOKUP(A3745,таксономия!$1:$1048576,14,1)</f>
        <v xml:space="preserve"> Batrachia</v>
      </c>
      <c r="Q3745" t="str">
        <f>VLOOKUP(A3745,таксономия!$1:$1048576,15,1)</f>
        <v xml:space="preserve"> Anura</v>
      </c>
      <c r="R3745" t="str">
        <f>VLOOKUP(A3745,таксономия!$1:$1048576,3,1)</f>
        <v xml:space="preserve"> Hymenochirus curtipes (western dwarf clawed frog).</v>
      </c>
      <c r="S3745">
        <f t="shared" si="58"/>
        <v>48</v>
      </c>
    </row>
    <row r="3746" spans="1:19" x14ac:dyDescent="0.3">
      <c r="A3746" t="s">
        <v>2092</v>
      </c>
      <c r="B3746" t="s">
        <v>2093</v>
      </c>
      <c r="C3746">
        <v>471</v>
      </c>
      <c r="D3746" t="s">
        <v>16</v>
      </c>
      <c r="E3746">
        <v>298</v>
      </c>
      <c r="F3746">
        <v>471</v>
      </c>
      <c r="G3746">
        <v>22248</v>
      </c>
      <c r="H3746" t="s">
        <v>17</v>
      </c>
      <c r="I3746" t="str">
        <f>VLOOKUP(A3746,таксономия!$1:$1048576,7,1)</f>
        <v>Eukaryota</v>
      </c>
      <c r="J3746" t="str">
        <f>VLOOKUP(A3746,таксономия!$1:$1048576,8,1)</f>
        <v xml:space="preserve"> Metazoa</v>
      </c>
      <c r="K3746" t="str">
        <f>VLOOKUP(A3746,таксономия!$1:$1048576,9,1)</f>
        <v xml:space="preserve"> Chordata</v>
      </c>
      <c r="L3746" t="str">
        <f>VLOOKUP(A3746,таксономия!$1:$1048576,10,1)</f>
        <v xml:space="preserve"> Craniata</v>
      </c>
      <c r="M3746" t="str">
        <f>VLOOKUP(A3746,таксономия!$1:$1048576,11,1)</f>
        <v xml:space="preserve"> Vertebrata</v>
      </c>
      <c r="N3746" t="str">
        <f>VLOOKUP(A3746,таксономия!$1:$1048576,12,1)</f>
        <v xml:space="preserve"> Euteleostomi</v>
      </c>
      <c r="O3746" t="str">
        <f>VLOOKUP(A3746,таксономия!$1:$1048576,13,1)</f>
        <v>Amphibia</v>
      </c>
      <c r="P3746" t="str">
        <f>VLOOKUP(A3746,таксономия!$1:$1048576,14,1)</f>
        <v xml:space="preserve"> Batrachia</v>
      </c>
      <c r="Q3746" t="str">
        <f>VLOOKUP(A3746,таксономия!$1:$1048576,15,1)</f>
        <v xml:space="preserve"> Anura</v>
      </c>
      <c r="R3746" t="str">
        <f>VLOOKUP(A3746,таксономия!$1:$1048576,3,1)</f>
        <v xml:space="preserve"> Hymenochirus curtipes (western dwarf clawed frog).</v>
      </c>
      <c r="S3746">
        <f t="shared" si="58"/>
        <v>173</v>
      </c>
    </row>
    <row r="3747" spans="1:19" x14ac:dyDescent="0.3">
      <c r="A3747" t="s">
        <v>2094</v>
      </c>
      <c r="B3747" t="s">
        <v>2095</v>
      </c>
      <c r="C3747">
        <v>902</v>
      </c>
      <c r="D3747" t="s">
        <v>20</v>
      </c>
      <c r="E3747">
        <v>179</v>
      </c>
      <c r="F3747">
        <v>305</v>
      </c>
      <c r="G3747">
        <v>1926</v>
      </c>
      <c r="H3747" t="s">
        <v>21</v>
      </c>
      <c r="I3747" t="str">
        <f>VLOOKUP(A3747,таксономия!$1:$1048576,7,1)</f>
        <v>Eukaryota</v>
      </c>
      <c r="J3747" t="str">
        <f>VLOOKUP(A3747,таксономия!$1:$1048576,8,1)</f>
        <v xml:space="preserve"> Metazoa</v>
      </c>
      <c r="K3747" t="str">
        <f>VLOOKUP(A3747,таксономия!$1:$1048576,9,1)</f>
        <v xml:space="preserve"> Ecdysozoa</v>
      </c>
      <c r="L3747" t="str">
        <f>VLOOKUP(A3747,таксономия!$1:$1048576,10,1)</f>
        <v xml:space="preserve"> Nematoda</v>
      </c>
      <c r="M3747" t="str">
        <f>VLOOKUP(A3747,таксономия!$1:$1048576,11,1)</f>
        <v xml:space="preserve"> Chromadorea</v>
      </c>
      <c r="N3747" t="str">
        <f>VLOOKUP(A3747,таксономия!$1:$1048576,12,1)</f>
        <v xml:space="preserve"> Rhabditida</v>
      </c>
      <c r="O3747" t="str">
        <f>VLOOKUP(A3747,таксономия!$1:$1048576,13,1)</f>
        <v>Rhabditoidea</v>
      </c>
      <c r="P3747" t="str">
        <f>VLOOKUP(A3747,таксономия!$1:$1048576,14,1)</f>
        <v xml:space="preserve"> Rhabditidae</v>
      </c>
      <c r="Q3747" t="str">
        <f>VLOOKUP(A3747,таксономия!$1:$1048576,15,1)</f>
        <v xml:space="preserve"> Peloderinae</v>
      </c>
      <c r="R3747" t="str">
        <f>VLOOKUP(A3747,таксономия!$1:$1048576,3,1)</f>
        <v xml:space="preserve"> Caenorhabditis elegans.</v>
      </c>
      <c r="S3747">
        <f t="shared" si="58"/>
        <v>126</v>
      </c>
    </row>
    <row r="3748" spans="1:19" x14ac:dyDescent="0.3">
      <c r="A3748" t="s">
        <v>2094</v>
      </c>
      <c r="B3748" t="s">
        <v>2095</v>
      </c>
      <c r="C3748">
        <v>902</v>
      </c>
      <c r="D3748" t="s">
        <v>22</v>
      </c>
      <c r="E3748">
        <v>12</v>
      </c>
      <c r="F3748">
        <v>101</v>
      </c>
      <c r="G3748">
        <v>59728</v>
      </c>
      <c r="H3748" t="s">
        <v>23</v>
      </c>
      <c r="I3748" t="str">
        <f>VLOOKUP(A3748,таксономия!$1:$1048576,7,1)</f>
        <v>Eukaryota</v>
      </c>
      <c r="J3748" t="str">
        <f>VLOOKUP(A3748,таксономия!$1:$1048576,8,1)</f>
        <v xml:space="preserve"> Metazoa</v>
      </c>
      <c r="K3748" t="str">
        <f>VLOOKUP(A3748,таксономия!$1:$1048576,9,1)</f>
        <v xml:space="preserve"> Ecdysozoa</v>
      </c>
      <c r="L3748" t="str">
        <f>VLOOKUP(A3748,таксономия!$1:$1048576,10,1)</f>
        <v xml:space="preserve"> Nematoda</v>
      </c>
      <c r="M3748" t="str">
        <f>VLOOKUP(A3748,таксономия!$1:$1048576,11,1)</f>
        <v xml:space="preserve"> Chromadorea</v>
      </c>
      <c r="N3748" t="str">
        <f>VLOOKUP(A3748,таксономия!$1:$1048576,12,1)</f>
        <v xml:space="preserve"> Rhabditida</v>
      </c>
      <c r="O3748" t="str">
        <f>VLOOKUP(A3748,таксономия!$1:$1048576,13,1)</f>
        <v>Rhabditoidea</v>
      </c>
      <c r="P3748" t="str">
        <f>VLOOKUP(A3748,таксономия!$1:$1048576,14,1)</f>
        <v xml:space="preserve"> Rhabditidae</v>
      </c>
      <c r="Q3748" t="str">
        <f>VLOOKUP(A3748,таксономия!$1:$1048576,15,1)</f>
        <v xml:space="preserve"> Peloderinae</v>
      </c>
      <c r="R3748" t="str">
        <f>VLOOKUP(A3748,таксономия!$1:$1048576,3,1)</f>
        <v xml:space="preserve"> Caenorhabditis elegans.</v>
      </c>
      <c r="S3748">
        <f t="shared" si="58"/>
        <v>89</v>
      </c>
    </row>
    <row r="3749" spans="1:19" x14ac:dyDescent="0.3">
      <c r="A3749" t="s">
        <v>2094</v>
      </c>
      <c r="B3749" t="s">
        <v>2095</v>
      </c>
      <c r="C3749">
        <v>902</v>
      </c>
      <c r="D3749" t="s">
        <v>12</v>
      </c>
      <c r="E3749">
        <v>328</v>
      </c>
      <c r="F3749">
        <v>403</v>
      </c>
      <c r="G3749">
        <v>2697</v>
      </c>
      <c r="H3749" t="s">
        <v>13</v>
      </c>
      <c r="I3749" t="str">
        <f>VLOOKUP(A3749,таксономия!$1:$1048576,7,1)</f>
        <v>Eukaryota</v>
      </c>
      <c r="J3749" t="str">
        <f>VLOOKUP(A3749,таксономия!$1:$1048576,8,1)</f>
        <v xml:space="preserve"> Metazoa</v>
      </c>
      <c r="K3749" t="str">
        <f>VLOOKUP(A3749,таксономия!$1:$1048576,9,1)</f>
        <v xml:space="preserve"> Ecdysozoa</v>
      </c>
      <c r="L3749" t="str">
        <f>VLOOKUP(A3749,таксономия!$1:$1048576,10,1)</f>
        <v xml:space="preserve"> Nematoda</v>
      </c>
      <c r="M3749" t="str">
        <f>VLOOKUP(A3749,таксономия!$1:$1048576,11,1)</f>
        <v xml:space="preserve"> Chromadorea</v>
      </c>
      <c r="N3749" t="str">
        <f>VLOOKUP(A3749,таксономия!$1:$1048576,12,1)</f>
        <v xml:space="preserve"> Rhabditida</v>
      </c>
      <c r="O3749" t="str">
        <f>VLOOKUP(A3749,таксономия!$1:$1048576,13,1)</f>
        <v>Rhabditoidea</v>
      </c>
      <c r="P3749" t="str">
        <f>VLOOKUP(A3749,таксономия!$1:$1048576,14,1)</f>
        <v xml:space="preserve"> Rhabditidae</v>
      </c>
      <c r="Q3749" t="str">
        <f>VLOOKUP(A3749,таксономия!$1:$1048576,15,1)</f>
        <v xml:space="preserve"> Peloderinae</v>
      </c>
      <c r="R3749" t="str">
        <f>VLOOKUP(A3749,таксономия!$1:$1048576,3,1)</f>
        <v xml:space="preserve"> Caenorhabditis elegans.</v>
      </c>
      <c r="S3749">
        <f t="shared" si="58"/>
        <v>75</v>
      </c>
    </row>
    <row r="3750" spans="1:19" x14ac:dyDescent="0.3">
      <c r="A3750" t="s">
        <v>2094</v>
      </c>
      <c r="B3750" t="s">
        <v>2095</v>
      </c>
      <c r="C3750">
        <v>902</v>
      </c>
      <c r="D3750" t="s">
        <v>24</v>
      </c>
      <c r="E3750">
        <v>564</v>
      </c>
      <c r="F3750">
        <v>831</v>
      </c>
      <c r="G3750">
        <v>24806</v>
      </c>
      <c r="H3750" t="s">
        <v>25</v>
      </c>
      <c r="I3750" t="str">
        <f>VLOOKUP(A3750,таксономия!$1:$1048576,7,1)</f>
        <v>Eukaryota</v>
      </c>
      <c r="J3750" t="str">
        <f>VLOOKUP(A3750,таксономия!$1:$1048576,8,1)</f>
        <v xml:space="preserve"> Metazoa</v>
      </c>
      <c r="K3750" t="str">
        <f>VLOOKUP(A3750,таксономия!$1:$1048576,9,1)</f>
        <v xml:space="preserve"> Ecdysozoa</v>
      </c>
      <c r="L3750" t="str">
        <f>VLOOKUP(A3750,таксономия!$1:$1048576,10,1)</f>
        <v xml:space="preserve"> Nematoda</v>
      </c>
      <c r="M3750" t="str">
        <f>VLOOKUP(A3750,таксономия!$1:$1048576,11,1)</f>
        <v xml:space="preserve"> Chromadorea</v>
      </c>
      <c r="N3750" t="str">
        <f>VLOOKUP(A3750,таксономия!$1:$1048576,12,1)</f>
        <v xml:space="preserve"> Rhabditida</v>
      </c>
      <c r="O3750" t="str">
        <f>VLOOKUP(A3750,таксономия!$1:$1048576,13,1)</f>
        <v>Rhabditoidea</v>
      </c>
      <c r="P3750" t="str">
        <f>VLOOKUP(A3750,таксономия!$1:$1048576,14,1)</f>
        <v xml:space="preserve"> Rhabditidae</v>
      </c>
      <c r="Q3750" t="str">
        <f>VLOOKUP(A3750,таксономия!$1:$1048576,15,1)</f>
        <v xml:space="preserve"> Peloderinae</v>
      </c>
      <c r="R3750" t="str">
        <f>VLOOKUP(A3750,таксономия!$1:$1048576,3,1)</f>
        <v xml:space="preserve"> Caenorhabditis elegans.</v>
      </c>
      <c r="S3750">
        <f t="shared" si="58"/>
        <v>267</v>
      </c>
    </row>
    <row r="3751" spans="1:19" x14ac:dyDescent="0.3">
      <c r="A3751" t="s">
        <v>2096</v>
      </c>
      <c r="B3751" t="s">
        <v>2097</v>
      </c>
      <c r="C3751">
        <v>928</v>
      </c>
      <c r="D3751" t="s">
        <v>20</v>
      </c>
      <c r="E3751">
        <v>205</v>
      </c>
      <c r="F3751">
        <v>330</v>
      </c>
      <c r="G3751">
        <v>1926</v>
      </c>
      <c r="H3751" t="s">
        <v>21</v>
      </c>
      <c r="I3751" t="str">
        <f>VLOOKUP(A3751,таксономия!$1:$1048576,7,1)</f>
        <v>Eukaryota</v>
      </c>
      <c r="J3751" t="str">
        <f>VLOOKUP(A3751,таксономия!$1:$1048576,8,1)</f>
        <v xml:space="preserve"> Metazoa</v>
      </c>
      <c r="K3751" t="str">
        <f>VLOOKUP(A3751,таксономия!$1:$1048576,9,1)</f>
        <v xml:space="preserve"> Ecdysozoa</v>
      </c>
      <c r="L3751" t="str">
        <f>VLOOKUP(A3751,таксономия!$1:$1048576,10,1)</f>
        <v xml:space="preserve"> Nematoda</v>
      </c>
      <c r="M3751" t="str">
        <f>VLOOKUP(A3751,таксономия!$1:$1048576,11,1)</f>
        <v xml:space="preserve"> Chromadorea</v>
      </c>
      <c r="N3751" t="str">
        <f>VLOOKUP(A3751,таксономия!$1:$1048576,12,1)</f>
        <v xml:space="preserve"> Rhabditida</v>
      </c>
      <c r="O3751" t="str">
        <f>VLOOKUP(A3751,таксономия!$1:$1048576,13,1)</f>
        <v>Rhabditoidea</v>
      </c>
      <c r="P3751" t="str">
        <f>VLOOKUP(A3751,таксономия!$1:$1048576,14,1)</f>
        <v xml:space="preserve"> Rhabditidae</v>
      </c>
      <c r="Q3751" t="str">
        <f>VLOOKUP(A3751,таксономия!$1:$1048576,15,1)</f>
        <v xml:space="preserve"> Peloderinae</v>
      </c>
      <c r="R3751" t="str">
        <f>VLOOKUP(A3751,таксономия!$1:$1048576,3,1)</f>
        <v xml:space="preserve"> Caenorhabditis elegans.</v>
      </c>
      <c r="S3751">
        <f t="shared" si="58"/>
        <v>125</v>
      </c>
    </row>
    <row r="3752" spans="1:19" x14ac:dyDescent="0.3">
      <c r="A3752" t="s">
        <v>2096</v>
      </c>
      <c r="B3752" t="s">
        <v>2097</v>
      </c>
      <c r="C3752">
        <v>928</v>
      </c>
      <c r="D3752" t="s">
        <v>22</v>
      </c>
      <c r="E3752">
        <v>38</v>
      </c>
      <c r="F3752">
        <v>127</v>
      </c>
      <c r="G3752">
        <v>59728</v>
      </c>
      <c r="H3752" t="s">
        <v>23</v>
      </c>
      <c r="I3752" t="str">
        <f>VLOOKUP(A3752,таксономия!$1:$1048576,7,1)</f>
        <v>Eukaryota</v>
      </c>
      <c r="J3752" t="str">
        <f>VLOOKUP(A3752,таксономия!$1:$1048576,8,1)</f>
        <v xml:space="preserve"> Metazoa</v>
      </c>
      <c r="K3752" t="str">
        <f>VLOOKUP(A3752,таксономия!$1:$1048576,9,1)</f>
        <v xml:space="preserve"> Ecdysozoa</v>
      </c>
      <c r="L3752" t="str">
        <f>VLOOKUP(A3752,таксономия!$1:$1048576,10,1)</f>
        <v xml:space="preserve"> Nematoda</v>
      </c>
      <c r="M3752" t="str">
        <f>VLOOKUP(A3752,таксономия!$1:$1048576,11,1)</f>
        <v xml:space="preserve"> Chromadorea</v>
      </c>
      <c r="N3752" t="str">
        <f>VLOOKUP(A3752,таксономия!$1:$1048576,12,1)</f>
        <v xml:space="preserve"> Rhabditida</v>
      </c>
      <c r="O3752" t="str">
        <f>VLOOKUP(A3752,таксономия!$1:$1048576,13,1)</f>
        <v>Rhabditoidea</v>
      </c>
      <c r="P3752" t="str">
        <f>VLOOKUP(A3752,таксономия!$1:$1048576,14,1)</f>
        <v xml:space="preserve"> Rhabditidae</v>
      </c>
      <c r="Q3752" t="str">
        <f>VLOOKUP(A3752,таксономия!$1:$1048576,15,1)</f>
        <v xml:space="preserve"> Peloderinae</v>
      </c>
      <c r="R3752" t="str">
        <f>VLOOKUP(A3752,таксономия!$1:$1048576,3,1)</f>
        <v xml:space="preserve"> Caenorhabditis elegans.</v>
      </c>
      <c r="S3752">
        <f t="shared" si="58"/>
        <v>89</v>
      </c>
    </row>
    <row r="3753" spans="1:19" x14ac:dyDescent="0.3">
      <c r="A3753" t="s">
        <v>2096</v>
      </c>
      <c r="B3753" t="s">
        <v>2097</v>
      </c>
      <c r="C3753">
        <v>928</v>
      </c>
      <c r="D3753" t="s">
        <v>12</v>
      </c>
      <c r="E3753">
        <v>354</v>
      </c>
      <c r="F3753">
        <v>429</v>
      </c>
      <c r="G3753">
        <v>2697</v>
      </c>
      <c r="H3753" t="s">
        <v>13</v>
      </c>
      <c r="I3753" t="str">
        <f>VLOOKUP(A3753,таксономия!$1:$1048576,7,1)</f>
        <v>Eukaryota</v>
      </c>
      <c r="J3753" t="str">
        <f>VLOOKUP(A3753,таксономия!$1:$1048576,8,1)</f>
        <v xml:space="preserve"> Metazoa</v>
      </c>
      <c r="K3753" t="str">
        <f>VLOOKUP(A3753,таксономия!$1:$1048576,9,1)</f>
        <v xml:space="preserve"> Ecdysozoa</v>
      </c>
      <c r="L3753" t="str">
        <f>VLOOKUP(A3753,таксономия!$1:$1048576,10,1)</f>
        <v xml:space="preserve"> Nematoda</v>
      </c>
      <c r="M3753" t="str">
        <f>VLOOKUP(A3753,таксономия!$1:$1048576,11,1)</f>
        <v xml:space="preserve"> Chromadorea</v>
      </c>
      <c r="N3753" t="str">
        <f>VLOOKUP(A3753,таксономия!$1:$1048576,12,1)</f>
        <v xml:space="preserve"> Rhabditida</v>
      </c>
      <c r="O3753" t="str">
        <f>VLOOKUP(A3753,таксономия!$1:$1048576,13,1)</f>
        <v>Rhabditoidea</v>
      </c>
      <c r="P3753" t="str">
        <f>VLOOKUP(A3753,таксономия!$1:$1048576,14,1)</f>
        <v xml:space="preserve"> Rhabditidae</v>
      </c>
      <c r="Q3753" t="str">
        <f>VLOOKUP(A3753,таксономия!$1:$1048576,15,1)</f>
        <v xml:space="preserve"> Peloderinae</v>
      </c>
      <c r="R3753" t="str">
        <f>VLOOKUP(A3753,таксономия!$1:$1048576,3,1)</f>
        <v xml:space="preserve"> Caenorhabditis elegans.</v>
      </c>
      <c r="S3753">
        <f t="shared" si="58"/>
        <v>75</v>
      </c>
    </row>
    <row r="3754" spans="1:19" x14ac:dyDescent="0.3">
      <c r="A3754" t="s">
        <v>2096</v>
      </c>
      <c r="B3754" t="s">
        <v>2097</v>
      </c>
      <c r="C3754">
        <v>928</v>
      </c>
      <c r="D3754" t="s">
        <v>24</v>
      </c>
      <c r="E3754">
        <v>590</v>
      </c>
      <c r="F3754">
        <v>857</v>
      </c>
      <c r="G3754">
        <v>24806</v>
      </c>
      <c r="H3754" t="s">
        <v>25</v>
      </c>
      <c r="I3754" t="str">
        <f>VLOOKUP(A3754,таксономия!$1:$1048576,7,1)</f>
        <v>Eukaryota</v>
      </c>
      <c r="J3754" t="str">
        <f>VLOOKUP(A3754,таксономия!$1:$1048576,8,1)</f>
        <v xml:space="preserve"> Metazoa</v>
      </c>
      <c r="K3754" t="str">
        <f>VLOOKUP(A3754,таксономия!$1:$1048576,9,1)</f>
        <v xml:space="preserve"> Ecdysozoa</v>
      </c>
      <c r="L3754" t="str">
        <f>VLOOKUP(A3754,таксономия!$1:$1048576,10,1)</f>
        <v xml:space="preserve"> Nematoda</v>
      </c>
      <c r="M3754" t="str">
        <f>VLOOKUP(A3754,таксономия!$1:$1048576,11,1)</f>
        <v xml:space="preserve"> Chromadorea</v>
      </c>
      <c r="N3754" t="str">
        <f>VLOOKUP(A3754,таксономия!$1:$1048576,12,1)</f>
        <v xml:space="preserve"> Rhabditida</v>
      </c>
      <c r="O3754" t="str">
        <f>VLOOKUP(A3754,таксономия!$1:$1048576,13,1)</f>
        <v>Rhabditoidea</v>
      </c>
      <c r="P3754" t="str">
        <f>VLOOKUP(A3754,таксономия!$1:$1048576,14,1)</f>
        <v xml:space="preserve"> Rhabditidae</v>
      </c>
      <c r="Q3754" t="str">
        <f>VLOOKUP(A3754,таксономия!$1:$1048576,15,1)</f>
        <v xml:space="preserve"> Peloderinae</v>
      </c>
      <c r="R3754" t="str">
        <f>VLOOKUP(A3754,таксономия!$1:$1048576,3,1)</f>
        <v xml:space="preserve"> Caenorhabditis elegans.</v>
      </c>
      <c r="S3754">
        <f t="shared" si="58"/>
        <v>267</v>
      </c>
    </row>
    <row r="3755" spans="1:19" x14ac:dyDescent="0.3">
      <c r="A3755" t="s">
        <v>2098</v>
      </c>
      <c r="B3755" t="s">
        <v>2099</v>
      </c>
      <c r="C3755">
        <v>613</v>
      </c>
      <c r="D3755" t="s">
        <v>12</v>
      </c>
      <c r="E3755">
        <v>164</v>
      </c>
      <c r="F3755">
        <v>231</v>
      </c>
      <c r="G3755">
        <v>2697</v>
      </c>
      <c r="H3755" t="s">
        <v>13</v>
      </c>
      <c r="I3755" t="str">
        <f>VLOOKUP(A3755,таксономия!$1:$1048576,7,1)</f>
        <v>Eukaryota</v>
      </c>
      <c r="J3755" t="str">
        <f>VLOOKUP(A3755,таксономия!$1:$1048576,8,1)</f>
        <v xml:space="preserve"> Metazoa</v>
      </c>
      <c r="K3755" t="str">
        <f>VLOOKUP(A3755,таксономия!$1:$1048576,9,1)</f>
        <v xml:space="preserve"> Ecdysozoa</v>
      </c>
      <c r="L3755" t="str">
        <f>VLOOKUP(A3755,таксономия!$1:$1048576,10,1)</f>
        <v xml:space="preserve"> Arthropoda</v>
      </c>
      <c r="M3755" t="str">
        <f>VLOOKUP(A3755,таксономия!$1:$1048576,11,1)</f>
        <v xml:space="preserve"> Hexapoda</v>
      </c>
      <c r="N3755" t="str">
        <f>VLOOKUP(A3755,таксономия!$1:$1048576,12,1)</f>
        <v xml:space="preserve"> Insecta</v>
      </c>
      <c r="O3755" t="str">
        <f>VLOOKUP(A3755,таксономия!$1:$1048576,13,1)</f>
        <v>Pterygota</v>
      </c>
      <c r="P3755" t="str">
        <f>VLOOKUP(A3755,таксономия!$1:$1048576,14,1)</f>
        <v xml:space="preserve"> Neoptera</v>
      </c>
      <c r="Q3755" t="str">
        <f>VLOOKUP(A3755,таксономия!$1:$1048576,15,1)</f>
        <v xml:space="preserve"> Endopterygota</v>
      </c>
      <c r="R3755" t="str">
        <f>VLOOKUP(A3755,таксономия!$1:$1048576,3,1)</f>
        <v xml:space="preserve"> Danaus plexippus (Monarch butterfly).</v>
      </c>
      <c r="S3755">
        <f t="shared" si="58"/>
        <v>67</v>
      </c>
    </row>
    <row r="3756" spans="1:19" x14ac:dyDescent="0.3">
      <c r="A3756" t="s">
        <v>2098</v>
      </c>
      <c r="B3756" t="s">
        <v>2099</v>
      </c>
      <c r="C3756">
        <v>613</v>
      </c>
      <c r="D3756" t="s">
        <v>1136</v>
      </c>
      <c r="E3756">
        <v>1</v>
      </c>
      <c r="F3756">
        <v>117</v>
      </c>
      <c r="G3756">
        <v>5</v>
      </c>
      <c r="H3756" t="s">
        <v>1136</v>
      </c>
      <c r="I3756" t="str">
        <f>VLOOKUP(A3756,таксономия!$1:$1048576,7,1)</f>
        <v>Eukaryota</v>
      </c>
      <c r="J3756" t="str">
        <f>VLOOKUP(A3756,таксономия!$1:$1048576,8,1)</f>
        <v xml:space="preserve"> Metazoa</v>
      </c>
      <c r="K3756" t="str">
        <f>VLOOKUP(A3756,таксономия!$1:$1048576,9,1)</f>
        <v xml:space="preserve"> Ecdysozoa</v>
      </c>
      <c r="L3756" t="str">
        <f>VLOOKUP(A3756,таксономия!$1:$1048576,10,1)</f>
        <v xml:space="preserve"> Arthropoda</v>
      </c>
      <c r="M3756" t="str">
        <f>VLOOKUP(A3756,таксономия!$1:$1048576,11,1)</f>
        <v xml:space="preserve"> Hexapoda</v>
      </c>
      <c r="N3756" t="str">
        <f>VLOOKUP(A3756,таксономия!$1:$1048576,12,1)</f>
        <v xml:space="preserve"> Insecta</v>
      </c>
      <c r="O3756" t="str">
        <f>VLOOKUP(A3756,таксономия!$1:$1048576,13,1)</f>
        <v>Pterygota</v>
      </c>
      <c r="P3756" t="str">
        <f>VLOOKUP(A3756,таксономия!$1:$1048576,14,1)</f>
        <v xml:space="preserve"> Neoptera</v>
      </c>
      <c r="Q3756" t="str">
        <f>VLOOKUP(A3756,таксономия!$1:$1048576,15,1)</f>
        <v xml:space="preserve"> Endopterygota</v>
      </c>
      <c r="R3756" t="str">
        <f>VLOOKUP(A3756,таксономия!$1:$1048576,3,1)</f>
        <v xml:space="preserve"> Danaus plexippus (Monarch butterfly).</v>
      </c>
      <c r="S3756">
        <f t="shared" si="58"/>
        <v>116</v>
      </c>
    </row>
    <row r="3757" spans="1:19" x14ac:dyDescent="0.3">
      <c r="A3757" t="s">
        <v>2098</v>
      </c>
      <c r="B3757" t="s">
        <v>2099</v>
      </c>
      <c r="C3757">
        <v>613</v>
      </c>
      <c r="D3757" t="s">
        <v>24</v>
      </c>
      <c r="E3757">
        <v>238</v>
      </c>
      <c r="F3757">
        <v>497</v>
      </c>
      <c r="G3757">
        <v>24806</v>
      </c>
      <c r="H3757" t="s">
        <v>25</v>
      </c>
      <c r="I3757" t="str">
        <f>VLOOKUP(A3757,таксономия!$1:$1048576,7,1)</f>
        <v>Eukaryota</v>
      </c>
      <c r="J3757" t="str">
        <f>VLOOKUP(A3757,таксономия!$1:$1048576,8,1)</f>
        <v xml:space="preserve"> Metazoa</v>
      </c>
      <c r="K3757" t="str">
        <f>VLOOKUP(A3757,таксономия!$1:$1048576,9,1)</f>
        <v xml:space="preserve"> Ecdysozoa</v>
      </c>
      <c r="L3757" t="str">
        <f>VLOOKUP(A3757,таксономия!$1:$1048576,10,1)</f>
        <v xml:space="preserve"> Arthropoda</v>
      </c>
      <c r="M3757" t="str">
        <f>VLOOKUP(A3757,таксономия!$1:$1048576,11,1)</f>
        <v xml:space="preserve"> Hexapoda</v>
      </c>
      <c r="N3757" t="str">
        <f>VLOOKUP(A3757,таксономия!$1:$1048576,12,1)</f>
        <v xml:space="preserve"> Insecta</v>
      </c>
      <c r="O3757" t="str">
        <f>VLOOKUP(A3757,таксономия!$1:$1048576,13,1)</f>
        <v>Pterygota</v>
      </c>
      <c r="P3757" t="str">
        <f>VLOOKUP(A3757,таксономия!$1:$1048576,14,1)</f>
        <v xml:space="preserve"> Neoptera</v>
      </c>
      <c r="Q3757" t="str">
        <f>VLOOKUP(A3757,таксономия!$1:$1048576,15,1)</f>
        <v xml:space="preserve"> Endopterygota</v>
      </c>
      <c r="R3757" t="str">
        <f>VLOOKUP(A3757,таксономия!$1:$1048576,3,1)</f>
        <v xml:space="preserve"> Danaus plexippus (Monarch butterfly).</v>
      </c>
      <c r="S3757">
        <f t="shared" si="58"/>
        <v>259</v>
      </c>
    </row>
    <row r="3758" spans="1:19" x14ac:dyDescent="0.3">
      <c r="A3758" t="s">
        <v>2100</v>
      </c>
      <c r="B3758" t="s">
        <v>2101</v>
      </c>
      <c r="C3758">
        <v>638</v>
      </c>
      <c r="D3758" t="s">
        <v>20</v>
      </c>
      <c r="E3758">
        <v>21</v>
      </c>
      <c r="F3758">
        <v>151</v>
      </c>
      <c r="G3758">
        <v>1926</v>
      </c>
      <c r="H3758" t="s">
        <v>21</v>
      </c>
      <c r="I3758" t="str">
        <f>VLOOKUP(A3758,таксономия!$1:$1048576,7,1)</f>
        <v>Eukaryota</v>
      </c>
      <c r="J3758" t="str">
        <f>VLOOKUP(A3758,таксономия!$1:$1048576,8,1)</f>
        <v xml:space="preserve"> Metazoa</v>
      </c>
      <c r="K3758" t="str">
        <f>VLOOKUP(A3758,таксономия!$1:$1048576,9,1)</f>
        <v xml:space="preserve"> Ecdysozoa</v>
      </c>
      <c r="L3758" t="str">
        <f>VLOOKUP(A3758,таксономия!$1:$1048576,10,1)</f>
        <v xml:space="preserve"> Arthropoda</v>
      </c>
      <c r="M3758" t="str">
        <f>VLOOKUP(A3758,таксономия!$1:$1048576,11,1)</f>
        <v xml:space="preserve"> Hexapoda</v>
      </c>
      <c r="N3758" t="str">
        <f>VLOOKUP(A3758,таксономия!$1:$1048576,12,1)</f>
        <v xml:space="preserve"> Insecta</v>
      </c>
      <c r="O3758" t="str">
        <f>VLOOKUP(A3758,таксономия!$1:$1048576,13,1)</f>
        <v>Pterygota</v>
      </c>
      <c r="P3758" t="str">
        <f>VLOOKUP(A3758,таксономия!$1:$1048576,14,1)</f>
        <v xml:space="preserve"> Neoptera</v>
      </c>
      <c r="Q3758" t="str">
        <f>VLOOKUP(A3758,таксономия!$1:$1048576,15,1)</f>
        <v xml:space="preserve"> Endopterygota</v>
      </c>
      <c r="R3758" t="str">
        <f>VLOOKUP(A3758,таксономия!$1:$1048576,3,1)</f>
        <v xml:space="preserve"> Danaus plexippus (Monarch butterfly).</v>
      </c>
      <c r="S3758">
        <f t="shared" si="58"/>
        <v>130</v>
      </c>
    </row>
    <row r="3759" spans="1:19" x14ac:dyDescent="0.3">
      <c r="A3759" t="s">
        <v>2100</v>
      </c>
      <c r="B3759" t="s">
        <v>2101</v>
      </c>
      <c r="C3759">
        <v>638</v>
      </c>
      <c r="D3759" t="s">
        <v>12</v>
      </c>
      <c r="E3759">
        <v>168</v>
      </c>
      <c r="F3759">
        <v>246</v>
      </c>
      <c r="G3759">
        <v>2697</v>
      </c>
      <c r="H3759" t="s">
        <v>13</v>
      </c>
      <c r="I3759" t="str">
        <f>VLOOKUP(A3759,таксономия!$1:$1048576,7,1)</f>
        <v>Eukaryota</v>
      </c>
      <c r="J3759" t="str">
        <f>VLOOKUP(A3759,таксономия!$1:$1048576,8,1)</f>
        <v xml:space="preserve"> Metazoa</v>
      </c>
      <c r="K3759" t="str">
        <f>VLOOKUP(A3759,таксономия!$1:$1048576,9,1)</f>
        <v xml:space="preserve"> Ecdysozoa</v>
      </c>
      <c r="L3759" t="str">
        <f>VLOOKUP(A3759,таксономия!$1:$1048576,10,1)</f>
        <v xml:space="preserve"> Arthropoda</v>
      </c>
      <c r="M3759" t="str">
        <f>VLOOKUP(A3759,таксономия!$1:$1048576,11,1)</f>
        <v xml:space="preserve"> Hexapoda</v>
      </c>
      <c r="N3759" t="str">
        <f>VLOOKUP(A3759,таксономия!$1:$1048576,12,1)</f>
        <v xml:space="preserve"> Insecta</v>
      </c>
      <c r="O3759" t="str">
        <f>VLOOKUP(A3759,таксономия!$1:$1048576,13,1)</f>
        <v>Pterygota</v>
      </c>
      <c r="P3759" t="str">
        <f>VLOOKUP(A3759,таксономия!$1:$1048576,14,1)</f>
        <v xml:space="preserve"> Neoptera</v>
      </c>
      <c r="Q3759" t="str">
        <f>VLOOKUP(A3759,таксономия!$1:$1048576,15,1)</f>
        <v xml:space="preserve"> Endopterygota</v>
      </c>
      <c r="R3759" t="str">
        <f>VLOOKUP(A3759,таксономия!$1:$1048576,3,1)</f>
        <v xml:space="preserve"> Danaus plexippus (Monarch butterfly).</v>
      </c>
      <c r="S3759">
        <f t="shared" si="58"/>
        <v>78</v>
      </c>
    </row>
    <row r="3760" spans="1:19" x14ac:dyDescent="0.3">
      <c r="A3760" t="s">
        <v>2100</v>
      </c>
      <c r="B3760" t="s">
        <v>2101</v>
      </c>
      <c r="C3760">
        <v>638</v>
      </c>
      <c r="D3760" t="s">
        <v>24</v>
      </c>
      <c r="E3760">
        <v>348</v>
      </c>
      <c r="F3760">
        <v>625</v>
      </c>
      <c r="G3760">
        <v>24806</v>
      </c>
      <c r="H3760" t="s">
        <v>25</v>
      </c>
      <c r="I3760" t="str">
        <f>VLOOKUP(A3760,таксономия!$1:$1048576,7,1)</f>
        <v>Eukaryota</v>
      </c>
      <c r="J3760" t="str">
        <f>VLOOKUP(A3760,таксономия!$1:$1048576,8,1)</f>
        <v xml:space="preserve"> Metazoa</v>
      </c>
      <c r="K3760" t="str">
        <f>VLOOKUP(A3760,таксономия!$1:$1048576,9,1)</f>
        <v xml:space="preserve"> Ecdysozoa</v>
      </c>
      <c r="L3760" t="str">
        <f>VLOOKUP(A3760,таксономия!$1:$1048576,10,1)</f>
        <v xml:space="preserve"> Arthropoda</v>
      </c>
      <c r="M3760" t="str">
        <f>VLOOKUP(A3760,таксономия!$1:$1048576,11,1)</f>
        <v xml:space="preserve"> Hexapoda</v>
      </c>
      <c r="N3760" t="str">
        <f>VLOOKUP(A3760,таксономия!$1:$1048576,12,1)</f>
        <v xml:space="preserve"> Insecta</v>
      </c>
      <c r="O3760" t="str">
        <f>VLOOKUP(A3760,таксономия!$1:$1048576,13,1)</f>
        <v>Pterygota</v>
      </c>
      <c r="P3760" t="str">
        <f>VLOOKUP(A3760,таксономия!$1:$1048576,14,1)</f>
        <v xml:space="preserve"> Neoptera</v>
      </c>
      <c r="Q3760" t="str">
        <f>VLOOKUP(A3760,таксономия!$1:$1048576,15,1)</f>
        <v xml:space="preserve"> Endopterygota</v>
      </c>
      <c r="R3760" t="str">
        <f>VLOOKUP(A3760,таксономия!$1:$1048576,3,1)</f>
        <v xml:space="preserve"> Danaus plexippus (Monarch butterfly).</v>
      </c>
      <c r="S3760">
        <f t="shared" si="58"/>
        <v>277</v>
      </c>
    </row>
    <row r="3761" spans="1:19" x14ac:dyDescent="0.3">
      <c r="A3761" t="s">
        <v>2102</v>
      </c>
      <c r="B3761" t="s">
        <v>2103</v>
      </c>
      <c r="C3761">
        <v>866</v>
      </c>
      <c r="D3761" t="s">
        <v>34</v>
      </c>
      <c r="E3761">
        <v>311</v>
      </c>
      <c r="F3761">
        <v>343</v>
      </c>
      <c r="G3761">
        <v>24995</v>
      </c>
      <c r="H3761" t="s">
        <v>35</v>
      </c>
      <c r="I3761" t="str">
        <f>VLOOKUP(A3761,таксономия!$1:$1048576,7,1)</f>
        <v>Eukaryota</v>
      </c>
      <c r="J3761" t="str">
        <f>VLOOKUP(A3761,таксономия!$1:$1048576,8,1)</f>
        <v xml:space="preserve"> Metazoa</v>
      </c>
      <c r="K3761" t="str">
        <f>VLOOKUP(A3761,таксономия!$1:$1048576,9,1)</f>
        <v xml:space="preserve"> Chordata</v>
      </c>
      <c r="L3761" t="str">
        <f>VLOOKUP(A3761,таксономия!$1:$1048576,10,1)</f>
        <v xml:space="preserve"> Craniata</v>
      </c>
      <c r="M3761" t="str">
        <f>VLOOKUP(A3761,таксономия!$1:$1048576,11,1)</f>
        <v xml:space="preserve"> Vertebrata</v>
      </c>
      <c r="N3761" t="str">
        <f>VLOOKUP(A3761,таксономия!$1:$1048576,12,1)</f>
        <v xml:space="preserve"> Euteleostomi</v>
      </c>
      <c r="O3761" t="str">
        <f>VLOOKUP(A3761,таксономия!$1:$1048576,13,1)</f>
        <v>Mammalia</v>
      </c>
      <c r="P3761" t="str">
        <f>VLOOKUP(A3761,таксономия!$1:$1048576,14,1)</f>
        <v xml:space="preserve"> Eutheria</v>
      </c>
      <c r="Q3761" t="str">
        <f>VLOOKUP(A3761,таксономия!$1:$1048576,15,1)</f>
        <v xml:space="preserve"> Euarchontoglires</v>
      </c>
      <c r="R3761" t="str">
        <f>VLOOKUP(A3761,таксономия!$1:$1048576,3,1)</f>
        <v xml:space="preserve"> Macaca mulatta (Rhesus macaque).</v>
      </c>
      <c r="S3761">
        <f t="shared" si="58"/>
        <v>32</v>
      </c>
    </row>
    <row r="3762" spans="1:19" x14ac:dyDescent="0.3">
      <c r="A3762" t="s">
        <v>2102</v>
      </c>
      <c r="B3762" t="s">
        <v>2103</v>
      </c>
      <c r="C3762">
        <v>866</v>
      </c>
      <c r="D3762" t="s">
        <v>34</v>
      </c>
      <c r="E3762">
        <v>392</v>
      </c>
      <c r="F3762">
        <v>424</v>
      </c>
      <c r="G3762">
        <v>24995</v>
      </c>
      <c r="H3762" t="s">
        <v>35</v>
      </c>
      <c r="I3762" t="str">
        <f>VLOOKUP(A3762,таксономия!$1:$1048576,7,1)</f>
        <v>Eukaryota</v>
      </c>
      <c r="J3762" t="str">
        <f>VLOOKUP(A3762,таксономия!$1:$1048576,8,1)</f>
        <v xml:space="preserve"> Metazoa</v>
      </c>
      <c r="K3762" t="str">
        <f>VLOOKUP(A3762,таксономия!$1:$1048576,9,1)</f>
        <v xml:space="preserve"> Chordata</v>
      </c>
      <c r="L3762" t="str">
        <f>VLOOKUP(A3762,таксономия!$1:$1048576,10,1)</f>
        <v xml:space="preserve"> Craniata</v>
      </c>
      <c r="M3762" t="str">
        <f>VLOOKUP(A3762,таксономия!$1:$1048576,11,1)</f>
        <v xml:space="preserve"> Vertebrata</v>
      </c>
      <c r="N3762" t="str">
        <f>VLOOKUP(A3762,таксономия!$1:$1048576,12,1)</f>
        <v xml:space="preserve"> Euteleostomi</v>
      </c>
      <c r="O3762" t="str">
        <f>VLOOKUP(A3762,таксономия!$1:$1048576,13,1)</f>
        <v>Mammalia</v>
      </c>
      <c r="P3762" t="str">
        <f>VLOOKUP(A3762,таксономия!$1:$1048576,14,1)</f>
        <v xml:space="preserve"> Eutheria</v>
      </c>
      <c r="Q3762" t="str">
        <f>VLOOKUP(A3762,таксономия!$1:$1048576,15,1)</f>
        <v xml:space="preserve"> Euarchontoglires</v>
      </c>
      <c r="R3762" t="str">
        <f>VLOOKUP(A3762,таксономия!$1:$1048576,3,1)</f>
        <v xml:space="preserve"> Macaca mulatta (Rhesus macaque).</v>
      </c>
      <c r="S3762">
        <f t="shared" si="58"/>
        <v>32</v>
      </c>
    </row>
    <row r="3763" spans="1:19" x14ac:dyDescent="0.3">
      <c r="A3763" t="s">
        <v>2102</v>
      </c>
      <c r="B3763" t="s">
        <v>2103</v>
      </c>
      <c r="C3763">
        <v>866</v>
      </c>
      <c r="D3763" t="s">
        <v>12</v>
      </c>
      <c r="E3763">
        <v>433</v>
      </c>
      <c r="F3763">
        <v>526</v>
      </c>
      <c r="G3763">
        <v>2697</v>
      </c>
      <c r="H3763" t="s">
        <v>13</v>
      </c>
      <c r="I3763" t="str">
        <f>VLOOKUP(A3763,таксономия!$1:$1048576,7,1)</f>
        <v>Eukaryota</v>
      </c>
      <c r="J3763" t="str">
        <f>VLOOKUP(A3763,таксономия!$1:$1048576,8,1)</f>
        <v xml:space="preserve"> Metazoa</v>
      </c>
      <c r="K3763" t="str">
        <f>VLOOKUP(A3763,таксономия!$1:$1048576,9,1)</f>
        <v xml:space="preserve"> Chordata</v>
      </c>
      <c r="L3763" t="str">
        <f>VLOOKUP(A3763,таксономия!$1:$1048576,10,1)</f>
        <v xml:space="preserve"> Craniata</v>
      </c>
      <c r="M3763" t="str">
        <f>VLOOKUP(A3763,таксономия!$1:$1048576,11,1)</f>
        <v xml:space="preserve"> Vertebrata</v>
      </c>
      <c r="N3763" t="str">
        <f>VLOOKUP(A3763,таксономия!$1:$1048576,12,1)</f>
        <v xml:space="preserve"> Euteleostomi</v>
      </c>
      <c r="O3763" t="str">
        <f>VLOOKUP(A3763,таксономия!$1:$1048576,13,1)</f>
        <v>Mammalia</v>
      </c>
      <c r="P3763" t="str">
        <f>VLOOKUP(A3763,таксономия!$1:$1048576,14,1)</f>
        <v xml:space="preserve"> Eutheria</v>
      </c>
      <c r="Q3763" t="str">
        <f>VLOOKUP(A3763,таксономия!$1:$1048576,15,1)</f>
        <v xml:space="preserve"> Euarchontoglires</v>
      </c>
      <c r="R3763" t="str">
        <f>VLOOKUP(A3763,таксономия!$1:$1048576,3,1)</f>
        <v xml:space="preserve"> Macaca mulatta (Rhesus macaque).</v>
      </c>
      <c r="S3763">
        <f t="shared" si="58"/>
        <v>93</v>
      </c>
    </row>
    <row r="3764" spans="1:19" x14ac:dyDescent="0.3">
      <c r="A3764" t="s">
        <v>2102</v>
      </c>
      <c r="B3764" t="s">
        <v>2103</v>
      </c>
      <c r="C3764">
        <v>866</v>
      </c>
      <c r="D3764" t="s">
        <v>16</v>
      </c>
      <c r="E3764">
        <v>610</v>
      </c>
      <c r="F3764">
        <v>852</v>
      </c>
      <c r="G3764">
        <v>22248</v>
      </c>
      <c r="H3764" t="s">
        <v>17</v>
      </c>
      <c r="I3764" t="str">
        <f>VLOOKUP(A3764,таксономия!$1:$1048576,7,1)</f>
        <v>Eukaryota</v>
      </c>
      <c r="J3764" t="str">
        <f>VLOOKUP(A3764,таксономия!$1:$1048576,8,1)</f>
        <v xml:space="preserve"> Metazoa</v>
      </c>
      <c r="K3764" t="str">
        <f>VLOOKUP(A3764,таксономия!$1:$1048576,9,1)</f>
        <v xml:space="preserve"> Chordata</v>
      </c>
      <c r="L3764" t="str">
        <f>VLOOKUP(A3764,таксономия!$1:$1048576,10,1)</f>
        <v xml:space="preserve"> Craniata</v>
      </c>
      <c r="M3764" t="str">
        <f>VLOOKUP(A3764,таксономия!$1:$1048576,11,1)</f>
        <v xml:space="preserve"> Vertebrata</v>
      </c>
      <c r="N3764" t="str">
        <f>VLOOKUP(A3764,таксономия!$1:$1048576,12,1)</f>
        <v xml:space="preserve"> Euteleostomi</v>
      </c>
      <c r="O3764" t="str">
        <f>VLOOKUP(A3764,таксономия!$1:$1048576,13,1)</f>
        <v>Mammalia</v>
      </c>
      <c r="P3764" t="str">
        <f>VLOOKUP(A3764,таксономия!$1:$1048576,14,1)</f>
        <v xml:space="preserve"> Eutheria</v>
      </c>
      <c r="Q3764" t="str">
        <f>VLOOKUP(A3764,таксономия!$1:$1048576,15,1)</f>
        <v xml:space="preserve"> Euarchontoglires</v>
      </c>
      <c r="R3764" t="str">
        <f>VLOOKUP(A3764,таксономия!$1:$1048576,3,1)</f>
        <v xml:space="preserve"> Macaca mulatta (Rhesus macaque).</v>
      </c>
      <c r="S3764">
        <f t="shared" si="58"/>
        <v>242</v>
      </c>
    </row>
    <row r="3765" spans="1:19" x14ac:dyDescent="0.3">
      <c r="A3765" t="s">
        <v>2102</v>
      </c>
      <c r="B3765" t="s">
        <v>2103</v>
      </c>
      <c r="C3765">
        <v>866</v>
      </c>
      <c r="D3765" t="s">
        <v>250</v>
      </c>
      <c r="E3765">
        <v>349</v>
      </c>
      <c r="F3765">
        <v>384</v>
      </c>
      <c r="G3765">
        <v>1772</v>
      </c>
      <c r="H3765" t="s">
        <v>251</v>
      </c>
      <c r="I3765" t="str">
        <f>VLOOKUP(A3765,таксономия!$1:$1048576,7,1)</f>
        <v>Eukaryota</v>
      </c>
      <c r="J3765" t="str">
        <f>VLOOKUP(A3765,таксономия!$1:$1048576,8,1)</f>
        <v xml:space="preserve"> Metazoa</v>
      </c>
      <c r="K3765" t="str">
        <f>VLOOKUP(A3765,таксономия!$1:$1048576,9,1)</f>
        <v xml:space="preserve"> Chordata</v>
      </c>
      <c r="L3765" t="str">
        <f>VLOOKUP(A3765,таксономия!$1:$1048576,10,1)</f>
        <v xml:space="preserve"> Craniata</v>
      </c>
      <c r="M3765" t="str">
        <f>VLOOKUP(A3765,таксономия!$1:$1048576,11,1)</f>
        <v xml:space="preserve"> Vertebrata</v>
      </c>
      <c r="N3765" t="str">
        <f>VLOOKUP(A3765,таксономия!$1:$1048576,12,1)</f>
        <v xml:space="preserve"> Euteleostomi</v>
      </c>
      <c r="O3765" t="str">
        <f>VLOOKUP(A3765,таксономия!$1:$1048576,13,1)</f>
        <v>Mammalia</v>
      </c>
      <c r="P3765" t="str">
        <f>VLOOKUP(A3765,таксономия!$1:$1048576,14,1)</f>
        <v xml:space="preserve"> Eutheria</v>
      </c>
      <c r="Q3765" t="str">
        <f>VLOOKUP(A3765,таксономия!$1:$1048576,15,1)</f>
        <v xml:space="preserve"> Euarchontoglires</v>
      </c>
      <c r="R3765" t="str">
        <f>VLOOKUP(A3765,таксономия!$1:$1048576,3,1)</f>
        <v xml:space="preserve"> Macaca mulatta (Rhesus macaque).</v>
      </c>
      <c r="S3765">
        <f t="shared" si="58"/>
        <v>35</v>
      </c>
    </row>
    <row r="3766" spans="1:19" x14ac:dyDescent="0.3">
      <c r="A3766" t="s">
        <v>2102</v>
      </c>
      <c r="B3766" t="s">
        <v>2103</v>
      </c>
      <c r="C3766">
        <v>866</v>
      </c>
      <c r="D3766" t="s">
        <v>36</v>
      </c>
      <c r="E3766">
        <v>255</v>
      </c>
      <c r="F3766">
        <v>295</v>
      </c>
      <c r="G3766">
        <v>1582</v>
      </c>
      <c r="H3766" t="s">
        <v>37</v>
      </c>
      <c r="I3766" t="str">
        <f>VLOOKUP(A3766,таксономия!$1:$1048576,7,1)</f>
        <v>Eukaryota</v>
      </c>
      <c r="J3766" t="str">
        <f>VLOOKUP(A3766,таксономия!$1:$1048576,8,1)</f>
        <v xml:space="preserve"> Metazoa</v>
      </c>
      <c r="K3766" t="str">
        <f>VLOOKUP(A3766,таксономия!$1:$1048576,9,1)</f>
        <v xml:space="preserve"> Chordata</v>
      </c>
      <c r="L3766" t="str">
        <f>VLOOKUP(A3766,таксономия!$1:$1048576,10,1)</f>
        <v xml:space="preserve"> Craniata</v>
      </c>
      <c r="M3766" t="str">
        <f>VLOOKUP(A3766,таксономия!$1:$1048576,11,1)</f>
        <v xml:space="preserve"> Vertebrata</v>
      </c>
      <c r="N3766" t="str">
        <f>VLOOKUP(A3766,таксономия!$1:$1048576,12,1)</f>
        <v xml:space="preserve"> Euteleostomi</v>
      </c>
      <c r="O3766" t="str">
        <f>VLOOKUP(A3766,таксономия!$1:$1048576,13,1)</f>
        <v>Mammalia</v>
      </c>
      <c r="P3766" t="str">
        <f>VLOOKUP(A3766,таксономия!$1:$1048576,14,1)</f>
        <v xml:space="preserve"> Eutheria</v>
      </c>
      <c r="Q3766" t="str">
        <f>VLOOKUP(A3766,таксономия!$1:$1048576,15,1)</f>
        <v xml:space="preserve"> Euarchontoglires</v>
      </c>
      <c r="R3766" t="str">
        <f>VLOOKUP(A3766,таксономия!$1:$1048576,3,1)</f>
        <v xml:space="preserve"> Macaca mulatta (Rhesus macaque).</v>
      </c>
      <c r="S3766">
        <f t="shared" si="58"/>
        <v>40</v>
      </c>
    </row>
    <row r="3767" spans="1:19" x14ac:dyDescent="0.3">
      <c r="A3767" t="s">
        <v>2104</v>
      </c>
      <c r="B3767" t="s">
        <v>2105</v>
      </c>
      <c r="C3767">
        <v>929</v>
      </c>
      <c r="D3767" t="s">
        <v>20</v>
      </c>
      <c r="E3767">
        <v>162</v>
      </c>
      <c r="F3767">
        <v>289</v>
      </c>
      <c r="G3767">
        <v>1926</v>
      </c>
      <c r="H3767" t="s">
        <v>21</v>
      </c>
      <c r="I3767" t="str">
        <f>VLOOKUP(A3767,таксономия!$1:$1048576,7,1)</f>
        <v>Eukaryota</v>
      </c>
      <c r="J3767" t="str">
        <f>VLOOKUP(A3767,таксономия!$1:$1048576,8,1)</f>
        <v xml:space="preserve"> Metazoa</v>
      </c>
      <c r="K3767" t="str">
        <f>VLOOKUP(A3767,таксономия!$1:$1048576,9,1)</f>
        <v xml:space="preserve"> Chordata</v>
      </c>
      <c r="L3767" t="str">
        <f>VLOOKUP(A3767,таксономия!$1:$1048576,10,1)</f>
        <v xml:space="preserve"> Craniata</v>
      </c>
      <c r="M3767" t="str">
        <f>VLOOKUP(A3767,таксономия!$1:$1048576,11,1)</f>
        <v xml:space="preserve"> Vertebrata</v>
      </c>
      <c r="N3767" t="str">
        <f>VLOOKUP(A3767,таксономия!$1:$1048576,12,1)</f>
        <v xml:space="preserve"> Euteleostomi</v>
      </c>
      <c r="O3767" t="str">
        <f>VLOOKUP(A3767,таксономия!$1:$1048576,13,1)</f>
        <v>Mammalia</v>
      </c>
      <c r="P3767" t="str">
        <f>VLOOKUP(A3767,таксономия!$1:$1048576,14,1)</f>
        <v xml:space="preserve"> Eutheria</v>
      </c>
      <c r="Q3767" t="str">
        <f>VLOOKUP(A3767,таксономия!$1:$1048576,15,1)</f>
        <v xml:space="preserve"> Euarchontoglires</v>
      </c>
      <c r="R3767" t="str">
        <f>VLOOKUP(A3767,таксономия!$1:$1048576,3,1)</f>
        <v xml:space="preserve"> Macaca mulatta (Rhesus macaque).</v>
      </c>
      <c r="S3767">
        <f t="shared" si="58"/>
        <v>127</v>
      </c>
    </row>
    <row r="3768" spans="1:19" x14ac:dyDescent="0.3">
      <c r="A3768" t="s">
        <v>2104</v>
      </c>
      <c r="B3768" t="s">
        <v>2105</v>
      </c>
      <c r="C3768">
        <v>929</v>
      </c>
      <c r="D3768" t="s">
        <v>22</v>
      </c>
      <c r="E3768">
        <v>50</v>
      </c>
      <c r="F3768">
        <v>140</v>
      </c>
      <c r="G3768">
        <v>59728</v>
      </c>
      <c r="H3768" t="s">
        <v>23</v>
      </c>
      <c r="I3768" t="str">
        <f>VLOOKUP(A3768,таксономия!$1:$1048576,7,1)</f>
        <v>Eukaryota</v>
      </c>
      <c r="J3768" t="str">
        <f>VLOOKUP(A3768,таксономия!$1:$1048576,8,1)</f>
        <v xml:space="preserve"> Metazoa</v>
      </c>
      <c r="K3768" t="str">
        <f>VLOOKUP(A3768,таксономия!$1:$1048576,9,1)</f>
        <v xml:space="preserve"> Chordata</v>
      </c>
      <c r="L3768" t="str">
        <f>VLOOKUP(A3768,таксономия!$1:$1048576,10,1)</f>
        <v xml:space="preserve"> Craniata</v>
      </c>
      <c r="M3768" t="str">
        <f>VLOOKUP(A3768,таксономия!$1:$1048576,11,1)</f>
        <v xml:space="preserve"> Vertebrata</v>
      </c>
      <c r="N3768" t="str">
        <f>VLOOKUP(A3768,таксономия!$1:$1048576,12,1)</f>
        <v xml:space="preserve"> Euteleostomi</v>
      </c>
      <c r="O3768" t="str">
        <f>VLOOKUP(A3768,таксономия!$1:$1048576,13,1)</f>
        <v>Mammalia</v>
      </c>
      <c r="P3768" t="str">
        <f>VLOOKUP(A3768,таксономия!$1:$1048576,14,1)</f>
        <v xml:space="preserve"> Eutheria</v>
      </c>
      <c r="Q3768" t="str">
        <f>VLOOKUP(A3768,таксономия!$1:$1048576,15,1)</f>
        <v xml:space="preserve"> Euarchontoglires</v>
      </c>
      <c r="R3768" t="str">
        <f>VLOOKUP(A3768,таксономия!$1:$1048576,3,1)</f>
        <v xml:space="preserve"> Macaca mulatta (Rhesus macaque).</v>
      </c>
      <c r="S3768">
        <f t="shared" si="58"/>
        <v>90</v>
      </c>
    </row>
    <row r="3769" spans="1:19" x14ac:dyDescent="0.3">
      <c r="A3769" t="s">
        <v>2104</v>
      </c>
      <c r="B3769" t="s">
        <v>2105</v>
      </c>
      <c r="C3769">
        <v>929</v>
      </c>
      <c r="D3769" t="s">
        <v>12</v>
      </c>
      <c r="E3769">
        <v>305</v>
      </c>
      <c r="F3769">
        <v>383</v>
      </c>
      <c r="G3769">
        <v>2697</v>
      </c>
      <c r="H3769" t="s">
        <v>13</v>
      </c>
      <c r="I3769" t="str">
        <f>VLOOKUP(A3769,таксономия!$1:$1048576,7,1)</f>
        <v>Eukaryota</v>
      </c>
      <c r="J3769" t="str">
        <f>VLOOKUP(A3769,таксономия!$1:$1048576,8,1)</f>
        <v xml:space="preserve"> Metazoa</v>
      </c>
      <c r="K3769" t="str">
        <f>VLOOKUP(A3769,таксономия!$1:$1048576,9,1)</f>
        <v xml:space="preserve"> Chordata</v>
      </c>
      <c r="L3769" t="str">
        <f>VLOOKUP(A3769,таксономия!$1:$1048576,10,1)</f>
        <v xml:space="preserve"> Craniata</v>
      </c>
      <c r="M3769" t="str">
        <f>VLOOKUP(A3769,таксономия!$1:$1048576,11,1)</f>
        <v xml:space="preserve"> Vertebrata</v>
      </c>
      <c r="N3769" t="str">
        <f>VLOOKUP(A3769,таксономия!$1:$1048576,12,1)</f>
        <v xml:space="preserve"> Euteleostomi</v>
      </c>
      <c r="O3769" t="str">
        <f>VLOOKUP(A3769,таксономия!$1:$1048576,13,1)</f>
        <v>Mammalia</v>
      </c>
      <c r="P3769" t="str">
        <f>VLOOKUP(A3769,таксономия!$1:$1048576,14,1)</f>
        <v xml:space="preserve"> Eutheria</v>
      </c>
      <c r="Q3769" t="str">
        <f>VLOOKUP(A3769,таксономия!$1:$1048576,15,1)</f>
        <v xml:space="preserve"> Euarchontoglires</v>
      </c>
      <c r="R3769" t="str">
        <f>VLOOKUP(A3769,таксономия!$1:$1048576,3,1)</f>
        <v xml:space="preserve"> Macaca mulatta (Rhesus macaque).</v>
      </c>
      <c r="S3769">
        <f t="shared" si="58"/>
        <v>78</v>
      </c>
    </row>
    <row r="3770" spans="1:19" x14ac:dyDescent="0.3">
      <c r="A3770" t="s">
        <v>2104</v>
      </c>
      <c r="B3770" t="s">
        <v>2105</v>
      </c>
      <c r="C3770">
        <v>929</v>
      </c>
      <c r="D3770" t="s">
        <v>24</v>
      </c>
      <c r="E3770">
        <v>465</v>
      </c>
      <c r="F3770">
        <v>738</v>
      </c>
      <c r="G3770">
        <v>24806</v>
      </c>
      <c r="H3770" t="s">
        <v>25</v>
      </c>
      <c r="I3770" t="str">
        <f>VLOOKUP(A3770,таксономия!$1:$1048576,7,1)</f>
        <v>Eukaryota</v>
      </c>
      <c r="J3770" t="str">
        <f>VLOOKUP(A3770,таксономия!$1:$1048576,8,1)</f>
        <v xml:space="preserve"> Metazoa</v>
      </c>
      <c r="K3770" t="str">
        <f>VLOOKUP(A3770,таксономия!$1:$1048576,9,1)</f>
        <v xml:space="preserve"> Chordata</v>
      </c>
      <c r="L3770" t="str">
        <f>VLOOKUP(A3770,таксономия!$1:$1048576,10,1)</f>
        <v xml:space="preserve"> Craniata</v>
      </c>
      <c r="M3770" t="str">
        <f>VLOOKUP(A3770,таксономия!$1:$1048576,11,1)</f>
        <v xml:space="preserve"> Vertebrata</v>
      </c>
      <c r="N3770" t="str">
        <f>VLOOKUP(A3770,таксономия!$1:$1048576,12,1)</f>
        <v xml:space="preserve"> Euteleostomi</v>
      </c>
      <c r="O3770" t="str">
        <f>VLOOKUP(A3770,таксономия!$1:$1048576,13,1)</f>
        <v>Mammalia</v>
      </c>
      <c r="P3770" t="str">
        <f>VLOOKUP(A3770,таксономия!$1:$1048576,14,1)</f>
        <v xml:space="preserve"> Eutheria</v>
      </c>
      <c r="Q3770" t="str">
        <f>VLOOKUP(A3770,таксономия!$1:$1048576,15,1)</f>
        <v xml:space="preserve"> Euarchontoglires</v>
      </c>
      <c r="R3770" t="str">
        <f>VLOOKUP(A3770,таксономия!$1:$1048576,3,1)</f>
        <v xml:space="preserve"> Macaca mulatta (Rhesus macaque).</v>
      </c>
      <c r="S3770">
        <f t="shared" si="58"/>
        <v>273</v>
      </c>
    </row>
    <row r="3771" spans="1:19" x14ac:dyDescent="0.3">
      <c r="A3771" t="s">
        <v>2106</v>
      </c>
      <c r="B3771" t="s">
        <v>2107</v>
      </c>
      <c r="C3771">
        <v>711</v>
      </c>
      <c r="D3771" t="s">
        <v>12</v>
      </c>
      <c r="E3771">
        <v>110</v>
      </c>
      <c r="F3771">
        <v>186</v>
      </c>
      <c r="G3771">
        <v>2697</v>
      </c>
      <c r="H3771" t="s">
        <v>13</v>
      </c>
      <c r="I3771" t="str">
        <f>VLOOKUP(A3771,таксономия!$1:$1048576,7,1)</f>
        <v>Eukaryota</v>
      </c>
      <c r="J3771" t="str">
        <f>VLOOKUP(A3771,таксономия!$1:$1048576,8,1)</f>
        <v xml:space="preserve"> Metazoa</v>
      </c>
      <c r="K3771" t="str">
        <f>VLOOKUP(A3771,таксономия!$1:$1048576,9,1)</f>
        <v xml:space="preserve"> Chordata</v>
      </c>
      <c r="L3771" t="str">
        <f>VLOOKUP(A3771,таксономия!$1:$1048576,10,1)</f>
        <v xml:space="preserve"> Craniata</v>
      </c>
      <c r="M3771" t="str">
        <f>VLOOKUP(A3771,таксономия!$1:$1048576,11,1)</f>
        <v xml:space="preserve"> Vertebrata</v>
      </c>
      <c r="N3771" t="str">
        <f>VLOOKUP(A3771,таксономия!$1:$1048576,12,1)</f>
        <v xml:space="preserve"> Euteleostomi</v>
      </c>
      <c r="O3771" t="str">
        <f>VLOOKUP(A3771,таксономия!$1:$1048576,13,1)</f>
        <v>Mammalia</v>
      </c>
      <c r="P3771" t="str">
        <f>VLOOKUP(A3771,таксономия!$1:$1048576,14,1)</f>
        <v xml:space="preserve"> Eutheria</v>
      </c>
      <c r="Q3771" t="str">
        <f>VLOOKUP(A3771,таксономия!$1:$1048576,15,1)</f>
        <v xml:space="preserve"> Euarchontoglires</v>
      </c>
      <c r="R3771" t="str">
        <f>VLOOKUP(A3771,таксономия!$1:$1048576,3,1)</f>
        <v xml:space="preserve"> Macaca mulatta (Rhesus macaque).</v>
      </c>
      <c r="S3771">
        <f t="shared" si="58"/>
        <v>76</v>
      </c>
    </row>
    <row r="3772" spans="1:19" x14ac:dyDescent="0.3">
      <c r="A3772" t="s">
        <v>2106</v>
      </c>
      <c r="B3772" t="s">
        <v>2107</v>
      </c>
      <c r="C3772">
        <v>711</v>
      </c>
      <c r="D3772" t="s">
        <v>12</v>
      </c>
      <c r="E3772">
        <v>191</v>
      </c>
      <c r="F3772">
        <v>268</v>
      </c>
      <c r="G3772">
        <v>2697</v>
      </c>
      <c r="H3772" t="s">
        <v>13</v>
      </c>
      <c r="I3772" t="str">
        <f>VLOOKUP(A3772,таксономия!$1:$1048576,7,1)</f>
        <v>Eukaryota</v>
      </c>
      <c r="J3772" t="str">
        <f>VLOOKUP(A3772,таксономия!$1:$1048576,8,1)</f>
        <v xml:space="preserve"> Metazoa</v>
      </c>
      <c r="K3772" t="str">
        <f>VLOOKUP(A3772,таксономия!$1:$1048576,9,1)</f>
        <v xml:space="preserve"> Chordata</v>
      </c>
      <c r="L3772" t="str">
        <f>VLOOKUP(A3772,таксономия!$1:$1048576,10,1)</f>
        <v xml:space="preserve"> Craniata</v>
      </c>
      <c r="M3772" t="str">
        <f>VLOOKUP(A3772,таксономия!$1:$1048576,11,1)</f>
        <v xml:space="preserve"> Vertebrata</v>
      </c>
      <c r="N3772" t="str">
        <f>VLOOKUP(A3772,таксономия!$1:$1048576,12,1)</f>
        <v xml:space="preserve"> Euteleostomi</v>
      </c>
      <c r="O3772" t="str">
        <f>VLOOKUP(A3772,таксономия!$1:$1048576,13,1)</f>
        <v>Mammalia</v>
      </c>
      <c r="P3772" t="str">
        <f>VLOOKUP(A3772,таксономия!$1:$1048576,14,1)</f>
        <v xml:space="preserve"> Eutheria</v>
      </c>
      <c r="Q3772" t="str">
        <f>VLOOKUP(A3772,таксономия!$1:$1048576,15,1)</f>
        <v xml:space="preserve"> Euarchontoglires</v>
      </c>
      <c r="R3772" t="str">
        <f>VLOOKUP(A3772,таксономия!$1:$1048576,3,1)</f>
        <v xml:space="preserve"> Macaca mulatta (Rhesus macaque).</v>
      </c>
      <c r="S3772">
        <f t="shared" si="58"/>
        <v>77</v>
      </c>
    </row>
    <row r="3773" spans="1:19" x14ac:dyDescent="0.3">
      <c r="A3773" t="s">
        <v>2106</v>
      </c>
      <c r="B3773" t="s">
        <v>2107</v>
      </c>
      <c r="C3773">
        <v>711</v>
      </c>
      <c r="D3773" t="s">
        <v>12</v>
      </c>
      <c r="E3773">
        <v>283</v>
      </c>
      <c r="F3773">
        <v>361</v>
      </c>
      <c r="G3773">
        <v>2697</v>
      </c>
      <c r="H3773" t="s">
        <v>13</v>
      </c>
      <c r="I3773" t="str">
        <f>VLOOKUP(A3773,таксономия!$1:$1048576,7,1)</f>
        <v>Eukaryota</v>
      </c>
      <c r="J3773" t="str">
        <f>VLOOKUP(A3773,таксономия!$1:$1048576,8,1)</f>
        <v xml:space="preserve"> Metazoa</v>
      </c>
      <c r="K3773" t="str">
        <f>VLOOKUP(A3773,таксономия!$1:$1048576,9,1)</f>
        <v xml:space="preserve"> Chordata</v>
      </c>
      <c r="L3773" t="str">
        <f>VLOOKUP(A3773,таксономия!$1:$1048576,10,1)</f>
        <v xml:space="preserve"> Craniata</v>
      </c>
      <c r="M3773" t="str">
        <f>VLOOKUP(A3773,таксономия!$1:$1048576,11,1)</f>
        <v xml:space="preserve"> Vertebrata</v>
      </c>
      <c r="N3773" t="str">
        <f>VLOOKUP(A3773,таксономия!$1:$1048576,12,1)</f>
        <v xml:space="preserve"> Euteleostomi</v>
      </c>
      <c r="O3773" t="str">
        <f>VLOOKUP(A3773,таксономия!$1:$1048576,13,1)</f>
        <v>Mammalia</v>
      </c>
      <c r="P3773" t="str">
        <f>VLOOKUP(A3773,таксономия!$1:$1048576,14,1)</f>
        <v xml:space="preserve"> Eutheria</v>
      </c>
      <c r="Q3773" t="str">
        <f>VLOOKUP(A3773,таксономия!$1:$1048576,15,1)</f>
        <v xml:space="preserve"> Euarchontoglires</v>
      </c>
      <c r="R3773" t="str">
        <f>VLOOKUP(A3773,таксономия!$1:$1048576,3,1)</f>
        <v xml:space="preserve"> Macaca mulatta (Rhesus macaque).</v>
      </c>
      <c r="S3773">
        <f t="shared" si="58"/>
        <v>78</v>
      </c>
    </row>
    <row r="3774" spans="1:19" x14ac:dyDescent="0.3">
      <c r="A3774" t="s">
        <v>2106</v>
      </c>
      <c r="B3774" t="s">
        <v>2107</v>
      </c>
      <c r="C3774">
        <v>711</v>
      </c>
      <c r="D3774" t="s">
        <v>12</v>
      </c>
      <c r="E3774">
        <v>370</v>
      </c>
      <c r="F3774">
        <v>448</v>
      </c>
      <c r="G3774">
        <v>2697</v>
      </c>
      <c r="H3774" t="s">
        <v>13</v>
      </c>
      <c r="I3774" t="str">
        <f>VLOOKUP(A3774,таксономия!$1:$1048576,7,1)</f>
        <v>Eukaryota</v>
      </c>
      <c r="J3774" t="str">
        <f>VLOOKUP(A3774,таксономия!$1:$1048576,8,1)</f>
        <v xml:space="preserve"> Metazoa</v>
      </c>
      <c r="K3774" t="str">
        <f>VLOOKUP(A3774,таксономия!$1:$1048576,9,1)</f>
        <v xml:space="preserve"> Chordata</v>
      </c>
      <c r="L3774" t="str">
        <f>VLOOKUP(A3774,таксономия!$1:$1048576,10,1)</f>
        <v xml:space="preserve"> Craniata</v>
      </c>
      <c r="M3774" t="str">
        <f>VLOOKUP(A3774,таксономия!$1:$1048576,11,1)</f>
        <v xml:space="preserve"> Vertebrata</v>
      </c>
      <c r="N3774" t="str">
        <f>VLOOKUP(A3774,таксономия!$1:$1048576,12,1)</f>
        <v xml:space="preserve"> Euteleostomi</v>
      </c>
      <c r="O3774" t="str">
        <f>VLOOKUP(A3774,таксономия!$1:$1048576,13,1)</f>
        <v>Mammalia</v>
      </c>
      <c r="P3774" t="str">
        <f>VLOOKUP(A3774,таксономия!$1:$1048576,14,1)</f>
        <v xml:space="preserve"> Eutheria</v>
      </c>
      <c r="Q3774" t="str">
        <f>VLOOKUP(A3774,таксономия!$1:$1048576,15,1)</f>
        <v xml:space="preserve"> Euarchontoglires</v>
      </c>
      <c r="R3774" t="str">
        <f>VLOOKUP(A3774,таксономия!$1:$1048576,3,1)</f>
        <v xml:space="preserve"> Macaca mulatta (Rhesus macaque).</v>
      </c>
      <c r="S3774">
        <f t="shared" si="58"/>
        <v>78</v>
      </c>
    </row>
    <row r="3775" spans="1:19" x14ac:dyDescent="0.3">
      <c r="A3775" t="s">
        <v>2106</v>
      </c>
      <c r="B3775" t="s">
        <v>2107</v>
      </c>
      <c r="C3775">
        <v>711</v>
      </c>
      <c r="D3775" t="s">
        <v>44</v>
      </c>
      <c r="E3775">
        <v>13</v>
      </c>
      <c r="F3775">
        <v>106</v>
      </c>
      <c r="G3775">
        <v>2217</v>
      </c>
      <c r="H3775" t="s">
        <v>45</v>
      </c>
      <c r="I3775" t="str">
        <f>VLOOKUP(A3775,таксономия!$1:$1048576,7,1)</f>
        <v>Eukaryota</v>
      </c>
      <c r="J3775" t="str">
        <f>VLOOKUP(A3775,таксономия!$1:$1048576,8,1)</f>
        <v xml:space="preserve"> Metazoa</v>
      </c>
      <c r="K3775" t="str">
        <f>VLOOKUP(A3775,таксономия!$1:$1048576,9,1)</f>
        <v xml:space="preserve"> Chordata</v>
      </c>
      <c r="L3775" t="str">
        <f>VLOOKUP(A3775,таксономия!$1:$1048576,10,1)</f>
        <v xml:space="preserve"> Craniata</v>
      </c>
      <c r="M3775" t="str">
        <f>VLOOKUP(A3775,таксономия!$1:$1048576,11,1)</f>
        <v xml:space="preserve"> Vertebrata</v>
      </c>
      <c r="N3775" t="str">
        <f>VLOOKUP(A3775,таксономия!$1:$1048576,12,1)</f>
        <v xml:space="preserve"> Euteleostomi</v>
      </c>
      <c r="O3775" t="str">
        <f>VLOOKUP(A3775,таксономия!$1:$1048576,13,1)</f>
        <v>Mammalia</v>
      </c>
      <c r="P3775" t="str">
        <f>VLOOKUP(A3775,таксономия!$1:$1048576,14,1)</f>
        <v xml:space="preserve"> Eutheria</v>
      </c>
      <c r="Q3775" t="str">
        <f>VLOOKUP(A3775,таксономия!$1:$1048576,15,1)</f>
        <v xml:space="preserve"> Euarchontoglires</v>
      </c>
      <c r="R3775" t="str">
        <f>VLOOKUP(A3775,таксономия!$1:$1048576,3,1)</f>
        <v xml:space="preserve"> Macaca mulatta (Rhesus macaque).</v>
      </c>
      <c r="S3775">
        <f t="shared" si="58"/>
        <v>93</v>
      </c>
    </row>
    <row r="3776" spans="1:19" x14ac:dyDescent="0.3">
      <c r="A3776" t="s">
        <v>2106</v>
      </c>
      <c r="B3776" t="s">
        <v>2107</v>
      </c>
      <c r="C3776">
        <v>711</v>
      </c>
      <c r="D3776" t="s">
        <v>16</v>
      </c>
      <c r="E3776">
        <v>484</v>
      </c>
      <c r="F3776">
        <v>704</v>
      </c>
      <c r="G3776">
        <v>22248</v>
      </c>
      <c r="H3776" t="s">
        <v>17</v>
      </c>
      <c r="I3776" t="str">
        <f>VLOOKUP(A3776,таксономия!$1:$1048576,7,1)</f>
        <v>Eukaryota</v>
      </c>
      <c r="J3776" t="str">
        <f>VLOOKUP(A3776,таксономия!$1:$1048576,8,1)</f>
        <v xml:space="preserve"> Metazoa</v>
      </c>
      <c r="K3776" t="str">
        <f>VLOOKUP(A3776,таксономия!$1:$1048576,9,1)</f>
        <v xml:space="preserve"> Chordata</v>
      </c>
      <c r="L3776" t="str">
        <f>VLOOKUP(A3776,таксономия!$1:$1048576,10,1)</f>
        <v xml:space="preserve"> Craniata</v>
      </c>
      <c r="M3776" t="str">
        <f>VLOOKUP(A3776,таксономия!$1:$1048576,11,1)</f>
        <v xml:space="preserve"> Vertebrata</v>
      </c>
      <c r="N3776" t="str">
        <f>VLOOKUP(A3776,таксономия!$1:$1048576,12,1)</f>
        <v xml:space="preserve"> Euteleostomi</v>
      </c>
      <c r="O3776" t="str">
        <f>VLOOKUP(A3776,таксономия!$1:$1048576,13,1)</f>
        <v>Mammalia</v>
      </c>
      <c r="P3776" t="str">
        <f>VLOOKUP(A3776,таксономия!$1:$1048576,14,1)</f>
        <v xml:space="preserve"> Eutheria</v>
      </c>
      <c r="Q3776" t="str">
        <f>VLOOKUP(A3776,таксономия!$1:$1048576,15,1)</f>
        <v xml:space="preserve"> Euarchontoglires</v>
      </c>
      <c r="R3776" t="str">
        <f>VLOOKUP(A3776,таксономия!$1:$1048576,3,1)</f>
        <v xml:space="preserve"> Macaca mulatta (Rhesus macaque).</v>
      </c>
      <c r="S3776">
        <f t="shared" si="58"/>
        <v>220</v>
      </c>
    </row>
    <row r="3777" spans="1:19" x14ac:dyDescent="0.3">
      <c r="A3777" t="s">
        <v>2108</v>
      </c>
      <c r="B3777" t="s">
        <v>2109</v>
      </c>
      <c r="C3777">
        <v>728</v>
      </c>
      <c r="D3777" t="s">
        <v>12</v>
      </c>
      <c r="E3777">
        <v>128</v>
      </c>
      <c r="F3777">
        <v>206</v>
      </c>
      <c r="G3777">
        <v>2697</v>
      </c>
      <c r="H3777" t="s">
        <v>13</v>
      </c>
      <c r="I3777" t="str">
        <f>VLOOKUP(A3777,таксономия!$1:$1048576,7,1)</f>
        <v>Eukaryota</v>
      </c>
      <c r="J3777" t="str">
        <f>VLOOKUP(A3777,таксономия!$1:$1048576,8,1)</f>
        <v xml:space="preserve"> Metazoa</v>
      </c>
      <c r="K3777" t="str">
        <f>VLOOKUP(A3777,таксономия!$1:$1048576,9,1)</f>
        <v xml:space="preserve"> Chordata</v>
      </c>
      <c r="L3777" t="str">
        <f>VLOOKUP(A3777,таксономия!$1:$1048576,10,1)</f>
        <v xml:space="preserve"> Craniata</v>
      </c>
      <c r="M3777" t="str">
        <f>VLOOKUP(A3777,таксономия!$1:$1048576,11,1)</f>
        <v xml:space="preserve"> Vertebrata</v>
      </c>
      <c r="N3777" t="str">
        <f>VLOOKUP(A3777,таксономия!$1:$1048576,12,1)</f>
        <v xml:space="preserve"> Euteleostomi</v>
      </c>
      <c r="O3777" t="str">
        <f>VLOOKUP(A3777,таксономия!$1:$1048576,13,1)</f>
        <v>Mammalia</v>
      </c>
      <c r="P3777" t="str">
        <f>VLOOKUP(A3777,таксономия!$1:$1048576,14,1)</f>
        <v xml:space="preserve"> Eutheria</v>
      </c>
      <c r="Q3777" t="str">
        <f>VLOOKUP(A3777,таксономия!$1:$1048576,15,1)</f>
        <v xml:space="preserve"> Euarchontoglires</v>
      </c>
      <c r="R3777" t="str">
        <f>VLOOKUP(A3777,таксономия!$1:$1048576,3,1)</f>
        <v xml:space="preserve"> Macaca mulatta (Rhesus macaque).</v>
      </c>
      <c r="S3777">
        <f t="shared" si="58"/>
        <v>78</v>
      </c>
    </row>
    <row r="3778" spans="1:19" x14ac:dyDescent="0.3">
      <c r="A3778" t="s">
        <v>2108</v>
      </c>
      <c r="B3778" t="s">
        <v>2109</v>
      </c>
      <c r="C3778">
        <v>728</v>
      </c>
      <c r="D3778" t="s">
        <v>12</v>
      </c>
      <c r="E3778">
        <v>211</v>
      </c>
      <c r="F3778">
        <v>288</v>
      </c>
      <c r="G3778">
        <v>2697</v>
      </c>
      <c r="H3778" t="s">
        <v>13</v>
      </c>
      <c r="I3778" t="str">
        <f>VLOOKUP(A3778,таксономия!$1:$1048576,7,1)</f>
        <v>Eukaryota</v>
      </c>
      <c r="J3778" t="str">
        <f>VLOOKUP(A3778,таксономия!$1:$1048576,8,1)</f>
        <v xml:space="preserve"> Metazoa</v>
      </c>
      <c r="K3778" t="str">
        <f>VLOOKUP(A3778,таксономия!$1:$1048576,9,1)</f>
        <v xml:space="preserve"> Chordata</v>
      </c>
      <c r="L3778" t="str">
        <f>VLOOKUP(A3778,таксономия!$1:$1048576,10,1)</f>
        <v xml:space="preserve"> Craniata</v>
      </c>
      <c r="M3778" t="str">
        <f>VLOOKUP(A3778,таксономия!$1:$1048576,11,1)</f>
        <v xml:space="preserve"> Vertebrata</v>
      </c>
      <c r="N3778" t="str">
        <f>VLOOKUP(A3778,таксономия!$1:$1048576,12,1)</f>
        <v xml:space="preserve"> Euteleostomi</v>
      </c>
      <c r="O3778" t="str">
        <f>VLOOKUP(A3778,таксономия!$1:$1048576,13,1)</f>
        <v>Mammalia</v>
      </c>
      <c r="P3778" t="str">
        <f>VLOOKUP(A3778,таксономия!$1:$1048576,14,1)</f>
        <v xml:space="preserve"> Eutheria</v>
      </c>
      <c r="Q3778" t="str">
        <f>VLOOKUP(A3778,таксономия!$1:$1048576,15,1)</f>
        <v xml:space="preserve"> Euarchontoglires</v>
      </c>
      <c r="R3778" t="str">
        <f>VLOOKUP(A3778,таксономия!$1:$1048576,3,1)</f>
        <v xml:space="preserve"> Macaca mulatta (Rhesus macaque).</v>
      </c>
      <c r="S3778">
        <f t="shared" si="58"/>
        <v>77</v>
      </c>
    </row>
    <row r="3779" spans="1:19" x14ac:dyDescent="0.3">
      <c r="A3779" t="s">
        <v>2108</v>
      </c>
      <c r="B3779" t="s">
        <v>2109</v>
      </c>
      <c r="C3779">
        <v>728</v>
      </c>
      <c r="D3779" t="s">
        <v>12</v>
      </c>
      <c r="E3779">
        <v>305</v>
      </c>
      <c r="F3779">
        <v>383</v>
      </c>
      <c r="G3779">
        <v>2697</v>
      </c>
      <c r="H3779" t="s">
        <v>13</v>
      </c>
      <c r="I3779" t="str">
        <f>VLOOKUP(A3779,таксономия!$1:$1048576,7,1)</f>
        <v>Eukaryota</v>
      </c>
      <c r="J3779" t="str">
        <f>VLOOKUP(A3779,таксономия!$1:$1048576,8,1)</f>
        <v xml:space="preserve"> Metazoa</v>
      </c>
      <c r="K3779" t="str">
        <f>VLOOKUP(A3779,таксономия!$1:$1048576,9,1)</f>
        <v xml:space="preserve"> Chordata</v>
      </c>
      <c r="L3779" t="str">
        <f>VLOOKUP(A3779,таксономия!$1:$1048576,10,1)</f>
        <v xml:space="preserve"> Craniata</v>
      </c>
      <c r="M3779" t="str">
        <f>VLOOKUP(A3779,таксономия!$1:$1048576,11,1)</f>
        <v xml:space="preserve"> Vertebrata</v>
      </c>
      <c r="N3779" t="str">
        <f>VLOOKUP(A3779,таксономия!$1:$1048576,12,1)</f>
        <v xml:space="preserve"> Euteleostomi</v>
      </c>
      <c r="O3779" t="str">
        <f>VLOOKUP(A3779,таксономия!$1:$1048576,13,1)</f>
        <v>Mammalia</v>
      </c>
      <c r="P3779" t="str">
        <f>VLOOKUP(A3779,таксономия!$1:$1048576,14,1)</f>
        <v xml:space="preserve"> Eutheria</v>
      </c>
      <c r="Q3779" t="str">
        <f>VLOOKUP(A3779,таксономия!$1:$1048576,15,1)</f>
        <v xml:space="preserve"> Euarchontoglires</v>
      </c>
      <c r="R3779" t="str">
        <f>VLOOKUP(A3779,таксономия!$1:$1048576,3,1)</f>
        <v xml:space="preserve"> Macaca mulatta (Rhesus macaque).</v>
      </c>
      <c r="S3779">
        <f t="shared" ref="S3779:S3842" si="59">$F3779-$E3779</f>
        <v>78</v>
      </c>
    </row>
    <row r="3780" spans="1:19" x14ac:dyDescent="0.3">
      <c r="A3780" t="s">
        <v>2108</v>
      </c>
      <c r="B3780" t="s">
        <v>2109</v>
      </c>
      <c r="C3780">
        <v>728</v>
      </c>
      <c r="D3780" t="s">
        <v>12</v>
      </c>
      <c r="E3780">
        <v>391</v>
      </c>
      <c r="F3780">
        <v>469</v>
      </c>
      <c r="G3780">
        <v>2697</v>
      </c>
      <c r="H3780" t="s">
        <v>13</v>
      </c>
      <c r="I3780" t="str">
        <f>VLOOKUP(A3780,таксономия!$1:$1048576,7,1)</f>
        <v>Eukaryota</v>
      </c>
      <c r="J3780" t="str">
        <f>VLOOKUP(A3780,таксономия!$1:$1048576,8,1)</f>
        <v xml:space="preserve"> Metazoa</v>
      </c>
      <c r="K3780" t="str">
        <f>VLOOKUP(A3780,таксономия!$1:$1048576,9,1)</f>
        <v xml:space="preserve"> Chordata</v>
      </c>
      <c r="L3780" t="str">
        <f>VLOOKUP(A3780,таксономия!$1:$1048576,10,1)</f>
        <v xml:space="preserve"> Craniata</v>
      </c>
      <c r="M3780" t="str">
        <f>VLOOKUP(A3780,таксономия!$1:$1048576,11,1)</f>
        <v xml:space="preserve"> Vertebrata</v>
      </c>
      <c r="N3780" t="str">
        <f>VLOOKUP(A3780,таксономия!$1:$1048576,12,1)</f>
        <v xml:space="preserve"> Euteleostomi</v>
      </c>
      <c r="O3780" t="str">
        <f>VLOOKUP(A3780,таксономия!$1:$1048576,13,1)</f>
        <v>Mammalia</v>
      </c>
      <c r="P3780" t="str">
        <f>VLOOKUP(A3780,таксономия!$1:$1048576,14,1)</f>
        <v xml:space="preserve"> Eutheria</v>
      </c>
      <c r="Q3780" t="str">
        <f>VLOOKUP(A3780,таксономия!$1:$1048576,15,1)</f>
        <v xml:space="preserve"> Euarchontoglires</v>
      </c>
      <c r="R3780" t="str">
        <f>VLOOKUP(A3780,таксономия!$1:$1048576,3,1)</f>
        <v xml:space="preserve"> Macaca mulatta (Rhesus macaque).</v>
      </c>
      <c r="S3780">
        <f t="shared" si="59"/>
        <v>78</v>
      </c>
    </row>
    <row r="3781" spans="1:19" x14ac:dyDescent="0.3">
      <c r="A3781" t="s">
        <v>2108</v>
      </c>
      <c r="B3781" t="s">
        <v>2109</v>
      </c>
      <c r="C3781">
        <v>728</v>
      </c>
      <c r="D3781" t="s">
        <v>44</v>
      </c>
      <c r="E3781">
        <v>40</v>
      </c>
      <c r="F3781">
        <v>124</v>
      </c>
      <c r="G3781">
        <v>2217</v>
      </c>
      <c r="H3781" t="s">
        <v>45</v>
      </c>
      <c r="I3781" t="str">
        <f>VLOOKUP(A3781,таксономия!$1:$1048576,7,1)</f>
        <v>Eukaryota</v>
      </c>
      <c r="J3781" t="str">
        <f>VLOOKUP(A3781,таксономия!$1:$1048576,8,1)</f>
        <v xml:space="preserve"> Metazoa</v>
      </c>
      <c r="K3781" t="str">
        <f>VLOOKUP(A3781,таксономия!$1:$1048576,9,1)</f>
        <v xml:space="preserve"> Chordata</v>
      </c>
      <c r="L3781" t="str">
        <f>VLOOKUP(A3781,таксономия!$1:$1048576,10,1)</f>
        <v xml:space="preserve"> Craniata</v>
      </c>
      <c r="M3781" t="str">
        <f>VLOOKUP(A3781,таксономия!$1:$1048576,11,1)</f>
        <v xml:space="preserve"> Vertebrata</v>
      </c>
      <c r="N3781" t="str">
        <f>VLOOKUP(A3781,таксономия!$1:$1048576,12,1)</f>
        <v xml:space="preserve"> Euteleostomi</v>
      </c>
      <c r="O3781" t="str">
        <f>VLOOKUP(A3781,таксономия!$1:$1048576,13,1)</f>
        <v>Mammalia</v>
      </c>
      <c r="P3781" t="str">
        <f>VLOOKUP(A3781,таксономия!$1:$1048576,14,1)</f>
        <v xml:space="preserve"> Eutheria</v>
      </c>
      <c r="Q3781" t="str">
        <f>VLOOKUP(A3781,таксономия!$1:$1048576,15,1)</f>
        <v xml:space="preserve"> Euarchontoglires</v>
      </c>
      <c r="R3781" t="str">
        <f>VLOOKUP(A3781,таксономия!$1:$1048576,3,1)</f>
        <v xml:space="preserve"> Macaca mulatta (Rhesus macaque).</v>
      </c>
      <c r="S3781">
        <f t="shared" si="59"/>
        <v>84</v>
      </c>
    </row>
    <row r="3782" spans="1:19" x14ac:dyDescent="0.3">
      <c r="A3782" t="s">
        <v>2108</v>
      </c>
      <c r="B3782" t="s">
        <v>2109</v>
      </c>
      <c r="C3782">
        <v>728</v>
      </c>
      <c r="D3782" t="s">
        <v>16</v>
      </c>
      <c r="E3782">
        <v>495</v>
      </c>
      <c r="F3782">
        <v>716</v>
      </c>
      <c r="G3782">
        <v>22248</v>
      </c>
      <c r="H3782" t="s">
        <v>17</v>
      </c>
      <c r="I3782" t="str">
        <f>VLOOKUP(A3782,таксономия!$1:$1048576,7,1)</f>
        <v>Eukaryota</v>
      </c>
      <c r="J3782" t="str">
        <f>VLOOKUP(A3782,таксономия!$1:$1048576,8,1)</f>
        <v xml:space="preserve"> Metazoa</v>
      </c>
      <c r="K3782" t="str">
        <f>VLOOKUP(A3782,таксономия!$1:$1048576,9,1)</f>
        <v xml:space="preserve"> Chordata</v>
      </c>
      <c r="L3782" t="str">
        <f>VLOOKUP(A3782,таксономия!$1:$1048576,10,1)</f>
        <v xml:space="preserve"> Craniata</v>
      </c>
      <c r="M3782" t="str">
        <f>VLOOKUP(A3782,таксономия!$1:$1048576,11,1)</f>
        <v xml:space="preserve"> Vertebrata</v>
      </c>
      <c r="N3782" t="str">
        <f>VLOOKUP(A3782,таксономия!$1:$1048576,12,1)</f>
        <v xml:space="preserve"> Euteleostomi</v>
      </c>
      <c r="O3782" t="str">
        <f>VLOOKUP(A3782,таксономия!$1:$1048576,13,1)</f>
        <v>Mammalia</v>
      </c>
      <c r="P3782" t="str">
        <f>VLOOKUP(A3782,таксономия!$1:$1048576,14,1)</f>
        <v xml:space="preserve"> Eutheria</v>
      </c>
      <c r="Q3782" t="str">
        <f>VLOOKUP(A3782,таксономия!$1:$1048576,15,1)</f>
        <v xml:space="preserve"> Euarchontoglires</v>
      </c>
      <c r="R3782" t="str">
        <f>VLOOKUP(A3782,таксономия!$1:$1048576,3,1)</f>
        <v xml:space="preserve"> Macaca mulatta (Rhesus macaque).</v>
      </c>
      <c r="S3782">
        <f t="shared" si="59"/>
        <v>221</v>
      </c>
    </row>
    <row r="3783" spans="1:19" x14ac:dyDescent="0.3">
      <c r="A3783" t="s">
        <v>2110</v>
      </c>
      <c r="B3783" t="s">
        <v>2111</v>
      </c>
      <c r="C3783">
        <v>787</v>
      </c>
      <c r="D3783" t="s">
        <v>12</v>
      </c>
      <c r="E3783">
        <v>12</v>
      </c>
      <c r="F3783">
        <v>89</v>
      </c>
      <c r="G3783">
        <v>2697</v>
      </c>
      <c r="H3783" t="s">
        <v>13</v>
      </c>
      <c r="I3783" t="str">
        <f>VLOOKUP(A3783,таксономия!$1:$1048576,7,1)</f>
        <v>Eukaryota</v>
      </c>
      <c r="J3783" t="str">
        <f>VLOOKUP(A3783,таксономия!$1:$1048576,8,1)</f>
        <v xml:space="preserve"> Metazoa</v>
      </c>
      <c r="K3783" t="str">
        <f>VLOOKUP(A3783,таксономия!$1:$1048576,9,1)</f>
        <v xml:space="preserve"> Chordata</v>
      </c>
      <c r="L3783" t="str">
        <f>VLOOKUP(A3783,таксономия!$1:$1048576,10,1)</f>
        <v xml:space="preserve"> Craniata</v>
      </c>
      <c r="M3783" t="str">
        <f>VLOOKUP(A3783,таксономия!$1:$1048576,11,1)</f>
        <v xml:space="preserve"> Vertebrata</v>
      </c>
      <c r="N3783" t="str">
        <f>VLOOKUP(A3783,таксономия!$1:$1048576,12,1)</f>
        <v xml:space="preserve"> Euteleostomi</v>
      </c>
      <c r="O3783" t="str">
        <f>VLOOKUP(A3783,таксономия!$1:$1048576,13,1)</f>
        <v>Mammalia</v>
      </c>
      <c r="P3783" t="str">
        <f>VLOOKUP(A3783,таксономия!$1:$1048576,14,1)</f>
        <v xml:space="preserve"> Eutheria</v>
      </c>
      <c r="Q3783" t="str">
        <f>VLOOKUP(A3783,таксономия!$1:$1048576,15,1)</f>
        <v xml:space="preserve"> Euarchontoglires</v>
      </c>
      <c r="R3783" t="str">
        <f>VLOOKUP(A3783,таксономия!$1:$1048576,3,1)</f>
        <v xml:space="preserve"> Macaca mulatta (Rhesus macaque).</v>
      </c>
      <c r="S3783">
        <f t="shared" si="59"/>
        <v>77</v>
      </c>
    </row>
    <row r="3784" spans="1:19" x14ac:dyDescent="0.3">
      <c r="A3784" t="s">
        <v>2110</v>
      </c>
      <c r="B3784" t="s">
        <v>2111</v>
      </c>
      <c r="C3784">
        <v>787</v>
      </c>
      <c r="D3784" t="s">
        <v>12</v>
      </c>
      <c r="E3784">
        <v>104</v>
      </c>
      <c r="F3784">
        <v>149</v>
      </c>
      <c r="G3784">
        <v>2697</v>
      </c>
      <c r="H3784" t="s">
        <v>13</v>
      </c>
      <c r="I3784" t="str">
        <f>VLOOKUP(A3784,таксономия!$1:$1048576,7,1)</f>
        <v>Eukaryota</v>
      </c>
      <c r="J3784" t="str">
        <f>VLOOKUP(A3784,таксономия!$1:$1048576,8,1)</f>
        <v xml:space="preserve"> Metazoa</v>
      </c>
      <c r="K3784" t="str">
        <f>VLOOKUP(A3784,таксономия!$1:$1048576,9,1)</f>
        <v xml:space="preserve"> Chordata</v>
      </c>
      <c r="L3784" t="str">
        <f>VLOOKUP(A3784,таксономия!$1:$1048576,10,1)</f>
        <v xml:space="preserve"> Craniata</v>
      </c>
      <c r="M3784" t="str">
        <f>VLOOKUP(A3784,таксономия!$1:$1048576,11,1)</f>
        <v xml:space="preserve"> Vertebrata</v>
      </c>
      <c r="N3784" t="str">
        <f>VLOOKUP(A3784,таксономия!$1:$1048576,12,1)</f>
        <v xml:space="preserve"> Euteleostomi</v>
      </c>
      <c r="O3784" t="str">
        <f>VLOOKUP(A3784,таксономия!$1:$1048576,13,1)</f>
        <v>Mammalia</v>
      </c>
      <c r="P3784" t="str">
        <f>VLOOKUP(A3784,таксономия!$1:$1048576,14,1)</f>
        <v xml:space="preserve"> Eutheria</v>
      </c>
      <c r="Q3784" t="str">
        <f>VLOOKUP(A3784,таксономия!$1:$1048576,15,1)</f>
        <v xml:space="preserve"> Euarchontoglires</v>
      </c>
      <c r="R3784" t="str">
        <f>VLOOKUP(A3784,таксономия!$1:$1048576,3,1)</f>
        <v xml:space="preserve"> Macaca mulatta (Rhesus macaque).</v>
      </c>
      <c r="S3784">
        <f t="shared" si="59"/>
        <v>45</v>
      </c>
    </row>
    <row r="3785" spans="1:19" x14ac:dyDescent="0.3">
      <c r="A3785" t="s">
        <v>2110</v>
      </c>
      <c r="B3785" t="s">
        <v>2111</v>
      </c>
      <c r="C3785">
        <v>787</v>
      </c>
      <c r="D3785" t="s">
        <v>12</v>
      </c>
      <c r="E3785">
        <v>186</v>
      </c>
      <c r="F3785">
        <v>263</v>
      </c>
      <c r="G3785">
        <v>2697</v>
      </c>
      <c r="H3785" t="s">
        <v>13</v>
      </c>
      <c r="I3785" t="str">
        <f>VLOOKUP(A3785,таксономия!$1:$1048576,7,1)</f>
        <v>Eukaryota</v>
      </c>
      <c r="J3785" t="str">
        <f>VLOOKUP(A3785,таксономия!$1:$1048576,8,1)</f>
        <v xml:space="preserve"> Metazoa</v>
      </c>
      <c r="K3785" t="str">
        <f>VLOOKUP(A3785,таксономия!$1:$1048576,9,1)</f>
        <v xml:space="preserve"> Chordata</v>
      </c>
      <c r="L3785" t="str">
        <f>VLOOKUP(A3785,таксономия!$1:$1048576,10,1)</f>
        <v xml:space="preserve"> Craniata</v>
      </c>
      <c r="M3785" t="str">
        <f>VLOOKUP(A3785,таксономия!$1:$1048576,11,1)</f>
        <v xml:space="preserve"> Vertebrata</v>
      </c>
      <c r="N3785" t="str">
        <f>VLOOKUP(A3785,таксономия!$1:$1048576,12,1)</f>
        <v xml:space="preserve"> Euteleostomi</v>
      </c>
      <c r="O3785" t="str">
        <f>VLOOKUP(A3785,таксономия!$1:$1048576,13,1)</f>
        <v>Mammalia</v>
      </c>
      <c r="P3785" t="str">
        <f>VLOOKUP(A3785,таксономия!$1:$1048576,14,1)</f>
        <v xml:space="preserve"> Eutheria</v>
      </c>
      <c r="Q3785" t="str">
        <f>VLOOKUP(A3785,таксономия!$1:$1048576,15,1)</f>
        <v xml:space="preserve"> Euarchontoglires</v>
      </c>
      <c r="R3785" t="str">
        <f>VLOOKUP(A3785,таксономия!$1:$1048576,3,1)</f>
        <v xml:space="preserve"> Macaca mulatta (Rhesus macaque).</v>
      </c>
      <c r="S3785">
        <f t="shared" si="59"/>
        <v>77</v>
      </c>
    </row>
    <row r="3786" spans="1:19" x14ac:dyDescent="0.3">
      <c r="A3786" t="s">
        <v>2110</v>
      </c>
      <c r="B3786" t="s">
        <v>2111</v>
      </c>
      <c r="C3786">
        <v>787</v>
      </c>
      <c r="D3786" t="s">
        <v>12</v>
      </c>
      <c r="E3786">
        <v>300</v>
      </c>
      <c r="F3786">
        <v>377</v>
      </c>
      <c r="G3786">
        <v>2697</v>
      </c>
      <c r="H3786" t="s">
        <v>13</v>
      </c>
      <c r="I3786" t="str">
        <f>VLOOKUP(A3786,таксономия!$1:$1048576,7,1)</f>
        <v>Eukaryota</v>
      </c>
      <c r="J3786" t="str">
        <f>VLOOKUP(A3786,таксономия!$1:$1048576,8,1)</f>
        <v xml:space="preserve"> Metazoa</v>
      </c>
      <c r="K3786" t="str">
        <f>VLOOKUP(A3786,таксономия!$1:$1048576,9,1)</f>
        <v xml:space="preserve"> Chordata</v>
      </c>
      <c r="L3786" t="str">
        <f>VLOOKUP(A3786,таксономия!$1:$1048576,10,1)</f>
        <v xml:space="preserve"> Craniata</v>
      </c>
      <c r="M3786" t="str">
        <f>VLOOKUP(A3786,таксономия!$1:$1048576,11,1)</f>
        <v xml:space="preserve"> Vertebrata</v>
      </c>
      <c r="N3786" t="str">
        <f>VLOOKUP(A3786,таксономия!$1:$1048576,12,1)</f>
        <v xml:space="preserve"> Euteleostomi</v>
      </c>
      <c r="O3786" t="str">
        <f>VLOOKUP(A3786,таксономия!$1:$1048576,13,1)</f>
        <v>Mammalia</v>
      </c>
      <c r="P3786" t="str">
        <f>VLOOKUP(A3786,таксономия!$1:$1048576,14,1)</f>
        <v xml:space="preserve"> Eutheria</v>
      </c>
      <c r="Q3786" t="str">
        <f>VLOOKUP(A3786,таксономия!$1:$1048576,15,1)</f>
        <v xml:space="preserve"> Euarchontoglires</v>
      </c>
      <c r="R3786" t="str">
        <f>VLOOKUP(A3786,таксономия!$1:$1048576,3,1)</f>
        <v xml:space="preserve"> Macaca mulatta (Rhesus macaque).</v>
      </c>
      <c r="S3786">
        <f t="shared" si="59"/>
        <v>77</v>
      </c>
    </row>
    <row r="3787" spans="1:19" x14ac:dyDescent="0.3">
      <c r="A3787" t="s">
        <v>2110</v>
      </c>
      <c r="B3787" t="s">
        <v>2111</v>
      </c>
      <c r="C3787">
        <v>787</v>
      </c>
      <c r="D3787" t="s">
        <v>12</v>
      </c>
      <c r="E3787">
        <v>414</v>
      </c>
      <c r="F3787">
        <v>489</v>
      </c>
      <c r="G3787">
        <v>2697</v>
      </c>
      <c r="H3787" t="s">
        <v>13</v>
      </c>
      <c r="I3787" t="str">
        <f>VLOOKUP(A3787,таксономия!$1:$1048576,7,1)</f>
        <v>Eukaryota</v>
      </c>
      <c r="J3787" t="str">
        <f>VLOOKUP(A3787,таксономия!$1:$1048576,8,1)</f>
        <v xml:space="preserve"> Metazoa</v>
      </c>
      <c r="K3787" t="str">
        <f>VLOOKUP(A3787,таксономия!$1:$1048576,9,1)</f>
        <v xml:space="preserve"> Chordata</v>
      </c>
      <c r="L3787" t="str">
        <f>VLOOKUP(A3787,таксономия!$1:$1048576,10,1)</f>
        <v xml:space="preserve"> Craniata</v>
      </c>
      <c r="M3787" t="str">
        <f>VLOOKUP(A3787,таксономия!$1:$1048576,11,1)</f>
        <v xml:space="preserve"> Vertebrata</v>
      </c>
      <c r="N3787" t="str">
        <f>VLOOKUP(A3787,таксономия!$1:$1048576,12,1)</f>
        <v xml:space="preserve"> Euteleostomi</v>
      </c>
      <c r="O3787" t="str">
        <f>VLOOKUP(A3787,таксономия!$1:$1048576,13,1)</f>
        <v>Mammalia</v>
      </c>
      <c r="P3787" t="str">
        <f>VLOOKUP(A3787,таксономия!$1:$1048576,14,1)</f>
        <v xml:space="preserve"> Eutheria</v>
      </c>
      <c r="Q3787" t="str">
        <f>VLOOKUP(A3787,таксономия!$1:$1048576,15,1)</f>
        <v xml:space="preserve"> Euarchontoglires</v>
      </c>
      <c r="R3787" t="str">
        <f>VLOOKUP(A3787,таксономия!$1:$1048576,3,1)</f>
        <v xml:space="preserve"> Macaca mulatta (Rhesus macaque).</v>
      </c>
      <c r="S3787">
        <f t="shared" si="59"/>
        <v>75</v>
      </c>
    </row>
    <row r="3788" spans="1:19" x14ac:dyDescent="0.3">
      <c r="A3788" t="s">
        <v>2110</v>
      </c>
      <c r="B3788" t="s">
        <v>2111</v>
      </c>
      <c r="C3788">
        <v>787</v>
      </c>
      <c r="D3788" t="s">
        <v>12</v>
      </c>
      <c r="E3788">
        <v>518</v>
      </c>
      <c r="F3788">
        <v>595</v>
      </c>
      <c r="G3788">
        <v>2697</v>
      </c>
      <c r="H3788" t="s">
        <v>13</v>
      </c>
      <c r="I3788" t="str">
        <f>VLOOKUP(A3788,таксономия!$1:$1048576,7,1)</f>
        <v>Eukaryota</v>
      </c>
      <c r="J3788" t="str">
        <f>VLOOKUP(A3788,таксономия!$1:$1048576,8,1)</f>
        <v xml:space="preserve"> Metazoa</v>
      </c>
      <c r="K3788" t="str">
        <f>VLOOKUP(A3788,таксономия!$1:$1048576,9,1)</f>
        <v xml:space="preserve"> Chordata</v>
      </c>
      <c r="L3788" t="str">
        <f>VLOOKUP(A3788,таксономия!$1:$1048576,10,1)</f>
        <v xml:space="preserve"> Craniata</v>
      </c>
      <c r="M3788" t="str">
        <f>VLOOKUP(A3788,таксономия!$1:$1048576,11,1)</f>
        <v xml:space="preserve"> Vertebrata</v>
      </c>
      <c r="N3788" t="str">
        <f>VLOOKUP(A3788,таксономия!$1:$1048576,12,1)</f>
        <v xml:space="preserve"> Euteleostomi</v>
      </c>
      <c r="O3788" t="str">
        <f>VLOOKUP(A3788,таксономия!$1:$1048576,13,1)</f>
        <v>Mammalia</v>
      </c>
      <c r="P3788" t="str">
        <f>VLOOKUP(A3788,таксономия!$1:$1048576,14,1)</f>
        <v xml:space="preserve"> Eutheria</v>
      </c>
      <c r="Q3788" t="str">
        <f>VLOOKUP(A3788,таксономия!$1:$1048576,15,1)</f>
        <v xml:space="preserve"> Euarchontoglires</v>
      </c>
      <c r="R3788" t="str">
        <f>VLOOKUP(A3788,таксономия!$1:$1048576,3,1)</f>
        <v xml:space="preserve"> Macaca mulatta (Rhesus macaque).</v>
      </c>
      <c r="S3788">
        <f t="shared" si="59"/>
        <v>77</v>
      </c>
    </row>
    <row r="3789" spans="1:19" x14ac:dyDescent="0.3">
      <c r="A3789" t="s">
        <v>2110</v>
      </c>
      <c r="B3789" t="s">
        <v>2111</v>
      </c>
      <c r="C3789">
        <v>787</v>
      </c>
      <c r="D3789" t="s">
        <v>12</v>
      </c>
      <c r="E3789">
        <v>632</v>
      </c>
      <c r="F3789">
        <v>709</v>
      </c>
      <c r="G3789">
        <v>2697</v>
      </c>
      <c r="H3789" t="s">
        <v>13</v>
      </c>
      <c r="I3789" t="str">
        <f>VLOOKUP(A3789,таксономия!$1:$1048576,7,1)</f>
        <v>Eukaryota</v>
      </c>
      <c r="J3789" t="str">
        <f>VLOOKUP(A3789,таксономия!$1:$1048576,8,1)</f>
        <v xml:space="preserve"> Metazoa</v>
      </c>
      <c r="K3789" t="str">
        <f>VLOOKUP(A3789,таксономия!$1:$1048576,9,1)</f>
        <v xml:space="preserve"> Chordata</v>
      </c>
      <c r="L3789" t="str">
        <f>VLOOKUP(A3789,таксономия!$1:$1048576,10,1)</f>
        <v xml:space="preserve"> Craniata</v>
      </c>
      <c r="M3789" t="str">
        <f>VLOOKUP(A3789,таксономия!$1:$1048576,11,1)</f>
        <v xml:space="preserve"> Vertebrata</v>
      </c>
      <c r="N3789" t="str">
        <f>VLOOKUP(A3789,таксономия!$1:$1048576,12,1)</f>
        <v xml:space="preserve"> Euteleostomi</v>
      </c>
      <c r="O3789" t="str">
        <f>VLOOKUP(A3789,таксономия!$1:$1048576,13,1)</f>
        <v>Mammalia</v>
      </c>
      <c r="P3789" t="str">
        <f>VLOOKUP(A3789,таксономия!$1:$1048576,14,1)</f>
        <v xml:space="preserve"> Eutheria</v>
      </c>
      <c r="Q3789" t="str">
        <f>VLOOKUP(A3789,таксономия!$1:$1048576,15,1)</f>
        <v xml:space="preserve"> Euarchontoglires</v>
      </c>
      <c r="R3789" t="str">
        <f>VLOOKUP(A3789,таксономия!$1:$1048576,3,1)</f>
        <v xml:space="preserve"> Macaca mulatta (Rhesus macaque).</v>
      </c>
      <c r="S3789">
        <f t="shared" si="59"/>
        <v>77</v>
      </c>
    </row>
    <row r="3790" spans="1:19" x14ac:dyDescent="0.3">
      <c r="A3790" t="s">
        <v>2110</v>
      </c>
      <c r="B3790" t="s">
        <v>2111</v>
      </c>
      <c r="C3790">
        <v>787</v>
      </c>
      <c r="D3790" t="s">
        <v>12</v>
      </c>
      <c r="E3790">
        <v>746</v>
      </c>
      <c r="F3790">
        <v>787</v>
      </c>
      <c r="G3790">
        <v>2697</v>
      </c>
      <c r="H3790" t="s">
        <v>13</v>
      </c>
      <c r="I3790" t="str">
        <f>VLOOKUP(A3790,таксономия!$1:$1048576,7,1)</f>
        <v>Eukaryota</v>
      </c>
      <c r="J3790" t="str">
        <f>VLOOKUP(A3790,таксономия!$1:$1048576,8,1)</f>
        <v xml:space="preserve"> Metazoa</v>
      </c>
      <c r="K3790" t="str">
        <f>VLOOKUP(A3790,таксономия!$1:$1048576,9,1)</f>
        <v xml:space="preserve"> Chordata</v>
      </c>
      <c r="L3790" t="str">
        <f>VLOOKUP(A3790,таксономия!$1:$1048576,10,1)</f>
        <v xml:space="preserve"> Craniata</v>
      </c>
      <c r="M3790" t="str">
        <f>VLOOKUP(A3790,таксономия!$1:$1048576,11,1)</f>
        <v xml:space="preserve"> Vertebrata</v>
      </c>
      <c r="N3790" t="str">
        <f>VLOOKUP(A3790,таксономия!$1:$1048576,12,1)</f>
        <v xml:space="preserve"> Euteleostomi</v>
      </c>
      <c r="O3790" t="str">
        <f>VLOOKUP(A3790,таксономия!$1:$1048576,13,1)</f>
        <v>Mammalia</v>
      </c>
      <c r="P3790" t="str">
        <f>VLOOKUP(A3790,таксономия!$1:$1048576,14,1)</f>
        <v xml:space="preserve"> Eutheria</v>
      </c>
      <c r="Q3790" t="str">
        <f>VLOOKUP(A3790,таксономия!$1:$1048576,15,1)</f>
        <v xml:space="preserve"> Euarchontoglires</v>
      </c>
      <c r="R3790" t="str">
        <f>VLOOKUP(A3790,таксономия!$1:$1048576,3,1)</f>
        <v xml:space="preserve"> Macaca mulatta (Rhesus macaque).</v>
      </c>
      <c r="S3790">
        <f t="shared" si="59"/>
        <v>41</v>
      </c>
    </row>
    <row r="3791" spans="1:19" x14ac:dyDescent="0.3">
      <c r="A3791" t="s">
        <v>2112</v>
      </c>
      <c r="B3791" t="s">
        <v>2113</v>
      </c>
      <c r="C3791">
        <v>818</v>
      </c>
      <c r="D3791" t="s">
        <v>12</v>
      </c>
      <c r="E3791">
        <v>39</v>
      </c>
      <c r="F3791">
        <v>110</v>
      </c>
      <c r="G3791">
        <v>2697</v>
      </c>
      <c r="H3791" t="s">
        <v>13</v>
      </c>
      <c r="I3791" t="str">
        <f>VLOOKUP(A3791,таксономия!$1:$1048576,7,1)</f>
        <v>Eukaryota</v>
      </c>
      <c r="J3791" t="str">
        <f>VLOOKUP(A3791,таксономия!$1:$1048576,8,1)</f>
        <v xml:space="preserve"> Metazoa</v>
      </c>
      <c r="K3791" t="str">
        <f>VLOOKUP(A3791,таксономия!$1:$1048576,9,1)</f>
        <v xml:space="preserve"> Chordata</v>
      </c>
      <c r="L3791" t="str">
        <f>VLOOKUP(A3791,таксономия!$1:$1048576,10,1)</f>
        <v xml:space="preserve"> Craniata</v>
      </c>
      <c r="M3791" t="str">
        <f>VLOOKUP(A3791,таксономия!$1:$1048576,11,1)</f>
        <v xml:space="preserve"> Vertebrata</v>
      </c>
      <c r="N3791" t="str">
        <f>VLOOKUP(A3791,таксономия!$1:$1048576,12,1)</f>
        <v xml:space="preserve"> Euteleostomi</v>
      </c>
      <c r="O3791" t="str">
        <f>VLOOKUP(A3791,таксономия!$1:$1048576,13,1)</f>
        <v>Mammalia</v>
      </c>
      <c r="P3791" t="str">
        <f>VLOOKUP(A3791,таксономия!$1:$1048576,14,1)</f>
        <v xml:space="preserve"> Eutheria</v>
      </c>
      <c r="Q3791" t="str">
        <f>VLOOKUP(A3791,таксономия!$1:$1048576,15,1)</f>
        <v xml:space="preserve"> Euarchontoglires</v>
      </c>
      <c r="R3791" t="str">
        <f>VLOOKUP(A3791,таксономия!$1:$1048576,3,1)</f>
        <v xml:space="preserve"> Macaca mulatta (Rhesus macaque).</v>
      </c>
      <c r="S3791">
        <f t="shared" si="59"/>
        <v>71</v>
      </c>
    </row>
    <row r="3792" spans="1:19" x14ac:dyDescent="0.3">
      <c r="A3792" t="s">
        <v>2112</v>
      </c>
      <c r="B3792" t="s">
        <v>2113</v>
      </c>
      <c r="C3792">
        <v>818</v>
      </c>
      <c r="D3792" t="s">
        <v>184</v>
      </c>
      <c r="E3792">
        <v>116</v>
      </c>
      <c r="F3792">
        <v>213</v>
      </c>
      <c r="G3792">
        <v>8985</v>
      </c>
      <c r="H3792" t="s">
        <v>185</v>
      </c>
      <c r="I3792" t="str">
        <f>VLOOKUP(A3792,таксономия!$1:$1048576,7,1)</f>
        <v>Eukaryota</v>
      </c>
      <c r="J3792" t="str">
        <f>VLOOKUP(A3792,таксономия!$1:$1048576,8,1)</f>
        <v xml:space="preserve"> Metazoa</v>
      </c>
      <c r="K3792" t="str">
        <f>VLOOKUP(A3792,таксономия!$1:$1048576,9,1)</f>
        <v xml:space="preserve"> Chordata</v>
      </c>
      <c r="L3792" t="str">
        <f>VLOOKUP(A3792,таксономия!$1:$1048576,10,1)</f>
        <v xml:space="preserve"> Craniata</v>
      </c>
      <c r="M3792" t="str">
        <f>VLOOKUP(A3792,таксономия!$1:$1048576,11,1)</f>
        <v xml:space="preserve"> Vertebrata</v>
      </c>
      <c r="N3792" t="str">
        <f>VLOOKUP(A3792,таксономия!$1:$1048576,12,1)</f>
        <v xml:space="preserve"> Euteleostomi</v>
      </c>
      <c r="O3792" t="str">
        <f>VLOOKUP(A3792,таксономия!$1:$1048576,13,1)</f>
        <v>Mammalia</v>
      </c>
      <c r="P3792" t="str">
        <f>VLOOKUP(A3792,таксономия!$1:$1048576,14,1)</f>
        <v xml:space="preserve"> Eutheria</v>
      </c>
      <c r="Q3792" t="str">
        <f>VLOOKUP(A3792,таксономия!$1:$1048576,15,1)</f>
        <v xml:space="preserve"> Euarchontoglires</v>
      </c>
      <c r="R3792" t="str">
        <f>VLOOKUP(A3792,таксономия!$1:$1048576,3,1)</f>
        <v xml:space="preserve"> Macaca mulatta (Rhesus macaque).</v>
      </c>
      <c r="S3792">
        <f t="shared" si="59"/>
        <v>97</v>
      </c>
    </row>
    <row r="3793" spans="1:19" x14ac:dyDescent="0.3">
      <c r="A3793" t="s">
        <v>2112</v>
      </c>
      <c r="B3793" t="s">
        <v>2113</v>
      </c>
      <c r="C3793">
        <v>818</v>
      </c>
      <c r="D3793" t="s">
        <v>184</v>
      </c>
      <c r="E3793">
        <v>226</v>
      </c>
      <c r="F3793">
        <v>323</v>
      </c>
      <c r="G3793">
        <v>8985</v>
      </c>
      <c r="H3793" t="s">
        <v>185</v>
      </c>
      <c r="I3793" t="str">
        <f>VLOOKUP(A3793,таксономия!$1:$1048576,7,1)</f>
        <v>Eukaryota</v>
      </c>
      <c r="J3793" t="str">
        <f>VLOOKUP(A3793,таксономия!$1:$1048576,8,1)</f>
        <v xml:space="preserve"> Metazoa</v>
      </c>
      <c r="K3793" t="str">
        <f>VLOOKUP(A3793,таксономия!$1:$1048576,9,1)</f>
        <v xml:space="preserve"> Chordata</v>
      </c>
      <c r="L3793" t="str">
        <f>VLOOKUP(A3793,таксономия!$1:$1048576,10,1)</f>
        <v xml:space="preserve"> Craniata</v>
      </c>
      <c r="M3793" t="str">
        <f>VLOOKUP(A3793,таксономия!$1:$1048576,11,1)</f>
        <v xml:space="preserve"> Vertebrata</v>
      </c>
      <c r="N3793" t="str">
        <f>VLOOKUP(A3793,таксономия!$1:$1048576,12,1)</f>
        <v xml:space="preserve"> Euteleostomi</v>
      </c>
      <c r="O3793" t="str">
        <f>VLOOKUP(A3793,таксономия!$1:$1048576,13,1)</f>
        <v>Mammalia</v>
      </c>
      <c r="P3793" t="str">
        <f>VLOOKUP(A3793,таксономия!$1:$1048576,14,1)</f>
        <v xml:space="preserve"> Eutheria</v>
      </c>
      <c r="Q3793" t="str">
        <f>VLOOKUP(A3793,таксономия!$1:$1048576,15,1)</f>
        <v xml:space="preserve"> Euarchontoglires</v>
      </c>
      <c r="R3793" t="str">
        <f>VLOOKUP(A3793,таксономия!$1:$1048576,3,1)</f>
        <v xml:space="preserve"> Macaca mulatta (Rhesus macaque).</v>
      </c>
      <c r="S3793">
        <f t="shared" si="59"/>
        <v>97</v>
      </c>
    </row>
    <row r="3794" spans="1:19" x14ac:dyDescent="0.3">
      <c r="A3794" t="s">
        <v>2112</v>
      </c>
      <c r="B3794" t="s">
        <v>2113</v>
      </c>
      <c r="C3794">
        <v>818</v>
      </c>
      <c r="D3794" t="s">
        <v>184</v>
      </c>
      <c r="E3794">
        <v>333</v>
      </c>
      <c r="F3794">
        <v>429</v>
      </c>
      <c r="G3794">
        <v>8985</v>
      </c>
      <c r="H3794" t="s">
        <v>185</v>
      </c>
      <c r="I3794" t="str">
        <f>VLOOKUP(A3794,таксономия!$1:$1048576,7,1)</f>
        <v>Eukaryota</v>
      </c>
      <c r="J3794" t="str">
        <f>VLOOKUP(A3794,таксономия!$1:$1048576,8,1)</f>
        <v xml:space="preserve"> Metazoa</v>
      </c>
      <c r="K3794" t="str">
        <f>VLOOKUP(A3794,таксономия!$1:$1048576,9,1)</f>
        <v xml:space="preserve"> Chordata</v>
      </c>
      <c r="L3794" t="str">
        <f>VLOOKUP(A3794,таксономия!$1:$1048576,10,1)</f>
        <v xml:space="preserve"> Craniata</v>
      </c>
      <c r="M3794" t="str">
        <f>VLOOKUP(A3794,таксономия!$1:$1048576,11,1)</f>
        <v xml:space="preserve"> Vertebrata</v>
      </c>
      <c r="N3794" t="str">
        <f>VLOOKUP(A3794,таксономия!$1:$1048576,12,1)</f>
        <v xml:space="preserve"> Euteleostomi</v>
      </c>
      <c r="O3794" t="str">
        <f>VLOOKUP(A3794,таксономия!$1:$1048576,13,1)</f>
        <v>Mammalia</v>
      </c>
      <c r="P3794" t="str">
        <f>VLOOKUP(A3794,таксономия!$1:$1048576,14,1)</f>
        <v xml:space="preserve"> Eutheria</v>
      </c>
      <c r="Q3794" t="str">
        <f>VLOOKUP(A3794,таксономия!$1:$1048576,15,1)</f>
        <v xml:space="preserve"> Euarchontoglires</v>
      </c>
      <c r="R3794" t="str">
        <f>VLOOKUP(A3794,таксономия!$1:$1048576,3,1)</f>
        <v xml:space="preserve"> Macaca mulatta (Rhesus macaque).</v>
      </c>
      <c r="S3794">
        <f t="shared" si="59"/>
        <v>96</v>
      </c>
    </row>
    <row r="3795" spans="1:19" x14ac:dyDescent="0.3">
      <c r="A3795" t="s">
        <v>2112</v>
      </c>
      <c r="B3795" t="s">
        <v>2113</v>
      </c>
      <c r="C3795">
        <v>818</v>
      </c>
      <c r="D3795" t="s">
        <v>184</v>
      </c>
      <c r="E3795">
        <v>446</v>
      </c>
      <c r="F3795">
        <v>543</v>
      </c>
      <c r="G3795">
        <v>8985</v>
      </c>
      <c r="H3795" t="s">
        <v>185</v>
      </c>
      <c r="I3795" t="str">
        <f>VLOOKUP(A3795,таксономия!$1:$1048576,7,1)</f>
        <v>Eukaryota</v>
      </c>
      <c r="J3795" t="str">
        <f>VLOOKUP(A3795,таксономия!$1:$1048576,8,1)</f>
        <v xml:space="preserve"> Metazoa</v>
      </c>
      <c r="K3795" t="str">
        <f>VLOOKUP(A3795,таксономия!$1:$1048576,9,1)</f>
        <v xml:space="preserve"> Chordata</v>
      </c>
      <c r="L3795" t="str">
        <f>VLOOKUP(A3795,таксономия!$1:$1048576,10,1)</f>
        <v xml:space="preserve"> Craniata</v>
      </c>
      <c r="M3795" t="str">
        <f>VLOOKUP(A3795,таксономия!$1:$1048576,11,1)</f>
        <v xml:space="preserve"> Vertebrata</v>
      </c>
      <c r="N3795" t="str">
        <f>VLOOKUP(A3795,таксономия!$1:$1048576,12,1)</f>
        <v xml:space="preserve"> Euteleostomi</v>
      </c>
      <c r="O3795" t="str">
        <f>VLOOKUP(A3795,таксономия!$1:$1048576,13,1)</f>
        <v>Mammalia</v>
      </c>
      <c r="P3795" t="str">
        <f>VLOOKUP(A3795,таксономия!$1:$1048576,14,1)</f>
        <v xml:space="preserve"> Eutheria</v>
      </c>
      <c r="Q3795" t="str">
        <f>VLOOKUP(A3795,таксономия!$1:$1048576,15,1)</f>
        <v xml:space="preserve"> Euarchontoglires</v>
      </c>
      <c r="R3795" t="str">
        <f>VLOOKUP(A3795,таксономия!$1:$1048576,3,1)</f>
        <v xml:space="preserve"> Macaca mulatta (Rhesus macaque).</v>
      </c>
      <c r="S3795">
        <f t="shared" si="59"/>
        <v>97</v>
      </c>
    </row>
    <row r="3796" spans="1:19" x14ac:dyDescent="0.3">
      <c r="A3796" t="s">
        <v>2112</v>
      </c>
      <c r="B3796" t="s">
        <v>2113</v>
      </c>
      <c r="C3796">
        <v>818</v>
      </c>
      <c r="D3796" t="s">
        <v>16</v>
      </c>
      <c r="E3796">
        <v>574</v>
      </c>
      <c r="F3796">
        <v>812</v>
      </c>
      <c r="G3796">
        <v>22248</v>
      </c>
      <c r="H3796" t="s">
        <v>17</v>
      </c>
      <c r="I3796" t="str">
        <f>VLOOKUP(A3796,таксономия!$1:$1048576,7,1)</f>
        <v>Eukaryota</v>
      </c>
      <c r="J3796" t="str">
        <f>VLOOKUP(A3796,таксономия!$1:$1048576,8,1)</f>
        <v xml:space="preserve"> Metazoa</v>
      </c>
      <c r="K3796" t="str">
        <f>VLOOKUP(A3796,таксономия!$1:$1048576,9,1)</f>
        <v xml:space="preserve"> Chordata</v>
      </c>
      <c r="L3796" t="str">
        <f>VLOOKUP(A3796,таксономия!$1:$1048576,10,1)</f>
        <v xml:space="preserve"> Craniata</v>
      </c>
      <c r="M3796" t="str">
        <f>VLOOKUP(A3796,таксономия!$1:$1048576,11,1)</f>
        <v xml:space="preserve"> Vertebrata</v>
      </c>
      <c r="N3796" t="str">
        <f>VLOOKUP(A3796,таксономия!$1:$1048576,12,1)</f>
        <v xml:space="preserve"> Euteleostomi</v>
      </c>
      <c r="O3796" t="str">
        <f>VLOOKUP(A3796,таксономия!$1:$1048576,13,1)</f>
        <v>Mammalia</v>
      </c>
      <c r="P3796" t="str">
        <f>VLOOKUP(A3796,таксономия!$1:$1048576,14,1)</f>
        <v xml:space="preserve"> Eutheria</v>
      </c>
      <c r="Q3796" t="str">
        <f>VLOOKUP(A3796,таксономия!$1:$1048576,15,1)</f>
        <v xml:space="preserve"> Euarchontoglires</v>
      </c>
      <c r="R3796" t="str">
        <f>VLOOKUP(A3796,таксономия!$1:$1048576,3,1)</f>
        <v xml:space="preserve"> Macaca mulatta (Rhesus macaque).</v>
      </c>
      <c r="S3796">
        <f t="shared" si="59"/>
        <v>238</v>
      </c>
    </row>
    <row r="3797" spans="1:19" x14ac:dyDescent="0.3">
      <c r="A3797" t="s">
        <v>2114</v>
      </c>
      <c r="B3797" t="s">
        <v>2115</v>
      </c>
      <c r="C3797">
        <v>615</v>
      </c>
      <c r="D3797" t="s">
        <v>34</v>
      </c>
      <c r="E3797">
        <v>98</v>
      </c>
      <c r="F3797">
        <v>129</v>
      </c>
      <c r="G3797">
        <v>24995</v>
      </c>
      <c r="H3797" t="s">
        <v>35</v>
      </c>
      <c r="I3797" t="str">
        <f>VLOOKUP(A3797,таксономия!$1:$1048576,7,1)</f>
        <v>Eukaryota</v>
      </c>
      <c r="J3797" t="str">
        <f>VLOOKUP(A3797,таксономия!$1:$1048576,8,1)</f>
        <v xml:space="preserve"> Metazoa</v>
      </c>
      <c r="K3797" t="str">
        <f>VLOOKUP(A3797,таксономия!$1:$1048576,9,1)</f>
        <v xml:space="preserve"> Chordata</v>
      </c>
      <c r="L3797" t="str">
        <f>VLOOKUP(A3797,таксономия!$1:$1048576,10,1)</f>
        <v xml:space="preserve"> Craniata</v>
      </c>
      <c r="M3797" t="str">
        <f>VLOOKUP(A3797,таксономия!$1:$1048576,11,1)</f>
        <v xml:space="preserve"> Vertebrata</v>
      </c>
      <c r="N3797" t="str">
        <f>VLOOKUP(A3797,таксономия!$1:$1048576,12,1)</f>
        <v xml:space="preserve"> Euteleostomi</v>
      </c>
      <c r="O3797" t="str">
        <f>VLOOKUP(A3797,таксономия!$1:$1048576,13,1)</f>
        <v>Mammalia</v>
      </c>
      <c r="P3797" t="str">
        <f>VLOOKUP(A3797,таксономия!$1:$1048576,14,1)</f>
        <v xml:space="preserve"> Eutheria</v>
      </c>
      <c r="Q3797" t="str">
        <f>VLOOKUP(A3797,таксономия!$1:$1048576,15,1)</f>
        <v xml:space="preserve"> Euarchontoglires</v>
      </c>
      <c r="R3797" t="str">
        <f>VLOOKUP(A3797,таксономия!$1:$1048576,3,1)</f>
        <v xml:space="preserve"> Macaca mulatta (Rhesus macaque).</v>
      </c>
      <c r="S3797">
        <f t="shared" si="59"/>
        <v>31</v>
      </c>
    </row>
    <row r="3798" spans="1:19" x14ac:dyDescent="0.3">
      <c r="A3798" t="s">
        <v>2114</v>
      </c>
      <c r="B3798" t="s">
        <v>2115</v>
      </c>
      <c r="C3798">
        <v>615</v>
      </c>
      <c r="D3798" t="s">
        <v>34</v>
      </c>
      <c r="E3798">
        <v>178</v>
      </c>
      <c r="F3798">
        <v>208</v>
      </c>
      <c r="G3798">
        <v>24995</v>
      </c>
      <c r="H3798" t="s">
        <v>35</v>
      </c>
      <c r="I3798" t="str">
        <f>VLOOKUP(A3798,таксономия!$1:$1048576,7,1)</f>
        <v>Eukaryota</v>
      </c>
      <c r="J3798" t="str">
        <f>VLOOKUP(A3798,таксономия!$1:$1048576,8,1)</f>
        <v xml:space="preserve"> Metazoa</v>
      </c>
      <c r="K3798" t="str">
        <f>VLOOKUP(A3798,таксономия!$1:$1048576,9,1)</f>
        <v xml:space="preserve"> Chordata</v>
      </c>
      <c r="L3798" t="str">
        <f>VLOOKUP(A3798,таксономия!$1:$1048576,10,1)</f>
        <v xml:space="preserve"> Craniata</v>
      </c>
      <c r="M3798" t="str">
        <f>VLOOKUP(A3798,таксономия!$1:$1048576,11,1)</f>
        <v xml:space="preserve"> Vertebrata</v>
      </c>
      <c r="N3798" t="str">
        <f>VLOOKUP(A3798,таксономия!$1:$1048576,12,1)</f>
        <v xml:space="preserve"> Euteleostomi</v>
      </c>
      <c r="O3798" t="str">
        <f>VLOOKUP(A3798,таксономия!$1:$1048576,13,1)</f>
        <v>Mammalia</v>
      </c>
      <c r="P3798" t="str">
        <f>VLOOKUP(A3798,таксономия!$1:$1048576,14,1)</f>
        <v xml:space="preserve"> Eutheria</v>
      </c>
      <c r="Q3798" t="str">
        <f>VLOOKUP(A3798,таксономия!$1:$1048576,15,1)</f>
        <v xml:space="preserve"> Euarchontoglires</v>
      </c>
      <c r="R3798" t="str">
        <f>VLOOKUP(A3798,таксономия!$1:$1048576,3,1)</f>
        <v xml:space="preserve"> Macaca mulatta (Rhesus macaque).</v>
      </c>
      <c r="S3798">
        <f t="shared" si="59"/>
        <v>30</v>
      </c>
    </row>
    <row r="3799" spans="1:19" x14ac:dyDescent="0.3">
      <c r="A3799" t="s">
        <v>2114</v>
      </c>
      <c r="B3799" t="s">
        <v>2115</v>
      </c>
      <c r="C3799">
        <v>615</v>
      </c>
      <c r="D3799" t="s">
        <v>12</v>
      </c>
      <c r="E3799">
        <v>217</v>
      </c>
      <c r="F3799">
        <v>295</v>
      </c>
      <c r="G3799">
        <v>2697</v>
      </c>
      <c r="H3799" t="s">
        <v>13</v>
      </c>
      <c r="I3799" t="str">
        <f>VLOOKUP(A3799,таксономия!$1:$1048576,7,1)</f>
        <v>Eukaryota</v>
      </c>
      <c r="J3799" t="str">
        <f>VLOOKUP(A3799,таксономия!$1:$1048576,8,1)</f>
        <v xml:space="preserve"> Metazoa</v>
      </c>
      <c r="K3799" t="str">
        <f>VLOOKUP(A3799,таксономия!$1:$1048576,9,1)</f>
        <v xml:space="preserve"> Chordata</v>
      </c>
      <c r="L3799" t="str">
        <f>VLOOKUP(A3799,таксономия!$1:$1048576,10,1)</f>
        <v xml:space="preserve"> Craniata</v>
      </c>
      <c r="M3799" t="str">
        <f>VLOOKUP(A3799,таксономия!$1:$1048576,11,1)</f>
        <v xml:space="preserve"> Vertebrata</v>
      </c>
      <c r="N3799" t="str">
        <f>VLOOKUP(A3799,таксономия!$1:$1048576,12,1)</f>
        <v xml:space="preserve"> Euteleostomi</v>
      </c>
      <c r="O3799" t="str">
        <f>VLOOKUP(A3799,таксономия!$1:$1048576,13,1)</f>
        <v>Mammalia</v>
      </c>
      <c r="P3799" t="str">
        <f>VLOOKUP(A3799,таксономия!$1:$1048576,14,1)</f>
        <v xml:space="preserve"> Eutheria</v>
      </c>
      <c r="Q3799" t="str">
        <f>VLOOKUP(A3799,таксономия!$1:$1048576,15,1)</f>
        <v xml:space="preserve"> Euarchontoglires</v>
      </c>
      <c r="R3799" t="str">
        <f>VLOOKUP(A3799,таксономия!$1:$1048576,3,1)</f>
        <v xml:space="preserve"> Macaca mulatta (Rhesus macaque).</v>
      </c>
      <c r="S3799">
        <f t="shared" si="59"/>
        <v>78</v>
      </c>
    </row>
    <row r="3800" spans="1:19" x14ac:dyDescent="0.3">
      <c r="A3800" t="s">
        <v>2114</v>
      </c>
      <c r="B3800" t="s">
        <v>2115</v>
      </c>
      <c r="C3800">
        <v>615</v>
      </c>
      <c r="D3800" t="s">
        <v>16</v>
      </c>
      <c r="E3800">
        <v>373</v>
      </c>
      <c r="F3800">
        <v>609</v>
      </c>
      <c r="G3800">
        <v>22248</v>
      </c>
      <c r="H3800" t="s">
        <v>17</v>
      </c>
      <c r="I3800" t="str">
        <f>VLOOKUP(A3800,таксономия!$1:$1048576,7,1)</f>
        <v>Eukaryota</v>
      </c>
      <c r="J3800" t="str">
        <f>VLOOKUP(A3800,таксономия!$1:$1048576,8,1)</f>
        <v xml:space="preserve"> Metazoa</v>
      </c>
      <c r="K3800" t="str">
        <f>VLOOKUP(A3800,таксономия!$1:$1048576,9,1)</f>
        <v xml:space="preserve"> Chordata</v>
      </c>
      <c r="L3800" t="str">
        <f>VLOOKUP(A3800,таксономия!$1:$1048576,10,1)</f>
        <v xml:space="preserve"> Craniata</v>
      </c>
      <c r="M3800" t="str">
        <f>VLOOKUP(A3800,таксономия!$1:$1048576,11,1)</f>
        <v xml:space="preserve"> Vertebrata</v>
      </c>
      <c r="N3800" t="str">
        <f>VLOOKUP(A3800,таксономия!$1:$1048576,12,1)</f>
        <v xml:space="preserve"> Euteleostomi</v>
      </c>
      <c r="O3800" t="str">
        <f>VLOOKUP(A3800,таксономия!$1:$1048576,13,1)</f>
        <v>Mammalia</v>
      </c>
      <c r="P3800" t="str">
        <f>VLOOKUP(A3800,таксономия!$1:$1048576,14,1)</f>
        <v xml:space="preserve"> Eutheria</v>
      </c>
      <c r="Q3800" t="str">
        <f>VLOOKUP(A3800,таксономия!$1:$1048576,15,1)</f>
        <v xml:space="preserve"> Euarchontoglires</v>
      </c>
      <c r="R3800" t="str">
        <f>VLOOKUP(A3800,таксономия!$1:$1048576,3,1)</f>
        <v xml:space="preserve"> Macaca mulatta (Rhesus macaque).</v>
      </c>
      <c r="S3800">
        <f t="shared" si="59"/>
        <v>236</v>
      </c>
    </row>
    <row r="3801" spans="1:19" x14ac:dyDescent="0.3">
      <c r="A3801" t="s">
        <v>2114</v>
      </c>
      <c r="B3801" t="s">
        <v>2115</v>
      </c>
      <c r="C3801">
        <v>615</v>
      </c>
      <c r="D3801" t="s">
        <v>250</v>
      </c>
      <c r="E3801">
        <v>135</v>
      </c>
      <c r="F3801">
        <v>170</v>
      </c>
      <c r="G3801">
        <v>1772</v>
      </c>
      <c r="H3801" t="s">
        <v>251</v>
      </c>
      <c r="I3801" t="str">
        <f>VLOOKUP(A3801,таксономия!$1:$1048576,7,1)</f>
        <v>Eukaryota</v>
      </c>
      <c r="J3801" t="str">
        <f>VLOOKUP(A3801,таксономия!$1:$1048576,8,1)</f>
        <v xml:space="preserve"> Metazoa</v>
      </c>
      <c r="K3801" t="str">
        <f>VLOOKUP(A3801,таксономия!$1:$1048576,9,1)</f>
        <v xml:space="preserve"> Chordata</v>
      </c>
      <c r="L3801" t="str">
        <f>VLOOKUP(A3801,таксономия!$1:$1048576,10,1)</f>
        <v xml:space="preserve"> Craniata</v>
      </c>
      <c r="M3801" t="str">
        <f>VLOOKUP(A3801,таксономия!$1:$1048576,11,1)</f>
        <v xml:space="preserve"> Vertebrata</v>
      </c>
      <c r="N3801" t="str">
        <f>VLOOKUP(A3801,таксономия!$1:$1048576,12,1)</f>
        <v xml:space="preserve"> Euteleostomi</v>
      </c>
      <c r="O3801" t="str">
        <f>VLOOKUP(A3801,таксономия!$1:$1048576,13,1)</f>
        <v>Mammalia</v>
      </c>
      <c r="P3801" t="str">
        <f>VLOOKUP(A3801,таксономия!$1:$1048576,14,1)</f>
        <v xml:space="preserve"> Eutheria</v>
      </c>
      <c r="Q3801" t="str">
        <f>VLOOKUP(A3801,таксономия!$1:$1048576,15,1)</f>
        <v xml:space="preserve"> Euarchontoglires</v>
      </c>
      <c r="R3801" t="str">
        <f>VLOOKUP(A3801,таксономия!$1:$1048576,3,1)</f>
        <v xml:space="preserve"> Macaca mulatta (Rhesus macaque).</v>
      </c>
      <c r="S3801">
        <f t="shared" si="59"/>
        <v>35</v>
      </c>
    </row>
    <row r="3802" spans="1:19" x14ac:dyDescent="0.3">
      <c r="A3802" t="s">
        <v>2114</v>
      </c>
      <c r="B3802" t="s">
        <v>2115</v>
      </c>
      <c r="C3802">
        <v>615</v>
      </c>
      <c r="D3802" t="s">
        <v>36</v>
      </c>
      <c r="E3802">
        <v>47</v>
      </c>
      <c r="F3802">
        <v>88</v>
      </c>
      <c r="G3802">
        <v>1582</v>
      </c>
      <c r="H3802" t="s">
        <v>37</v>
      </c>
      <c r="I3802" t="str">
        <f>VLOOKUP(A3802,таксономия!$1:$1048576,7,1)</f>
        <v>Eukaryota</v>
      </c>
      <c r="J3802" t="str">
        <f>VLOOKUP(A3802,таксономия!$1:$1048576,8,1)</f>
        <v xml:space="preserve"> Metazoa</v>
      </c>
      <c r="K3802" t="str">
        <f>VLOOKUP(A3802,таксономия!$1:$1048576,9,1)</f>
        <v xml:space="preserve"> Chordata</v>
      </c>
      <c r="L3802" t="str">
        <f>VLOOKUP(A3802,таксономия!$1:$1048576,10,1)</f>
        <v xml:space="preserve"> Craniata</v>
      </c>
      <c r="M3802" t="str">
        <f>VLOOKUP(A3802,таксономия!$1:$1048576,11,1)</f>
        <v xml:space="preserve"> Vertebrata</v>
      </c>
      <c r="N3802" t="str">
        <f>VLOOKUP(A3802,таксономия!$1:$1048576,12,1)</f>
        <v xml:space="preserve"> Euteleostomi</v>
      </c>
      <c r="O3802" t="str">
        <f>VLOOKUP(A3802,таксономия!$1:$1048576,13,1)</f>
        <v>Mammalia</v>
      </c>
      <c r="P3802" t="str">
        <f>VLOOKUP(A3802,таксономия!$1:$1048576,14,1)</f>
        <v xml:space="preserve"> Eutheria</v>
      </c>
      <c r="Q3802" t="str">
        <f>VLOOKUP(A3802,таксономия!$1:$1048576,15,1)</f>
        <v xml:space="preserve"> Euarchontoglires</v>
      </c>
      <c r="R3802" t="str">
        <f>VLOOKUP(A3802,таксономия!$1:$1048576,3,1)</f>
        <v xml:space="preserve"> Macaca mulatta (Rhesus macaque).</v>
      </c>
      <c r="S3802">
        <f t="shared" si="59"/>
        <v>41</v>
      </c>
    </row>
    <row r="3803" spans="1:19" x14ac:dyDescent="0.3">
      <c r="A3803" t="s">
        <v>2116</v>
      </c>
      <c r="B3803" t="s">
        <v>2117</v>
      </c>
      <c r="C3803">
        <v>562</v>
      </c>
      <c r="D3803" t="s">
        <v>34</v>
      </c>
      <c r="E3803">
        <v>86</v>
      </c>
      <c r="F3803">
        <v>118</v>
      </c>
      <c r="G3803">
        <v>24995</v>
      </c>
      <c r="H3803" t="s">
        <v>35</v>
      </c>
      <c r="I3803" t="str">
        <f>VLOOKUP(A3803,таксономия!$1:$1048576,7,1)</f>
        <v>Eukaryota</v>
      </c>
      <c r="J3803" t="str">
        <f>VLOOKUP(A3803,таксономия!$1:$1048576,8,1)</f>
        <v xml:space="preserve"> Metazoa</v>
      </c>
      <c r="K3803" t="str">
        <f>VLOOKUP(A3803,таксономия!$1:$1048576,9,1)</f>
        <v xml:space="preserve"> Chordata</v>
      </c>
      <c r="L3803" t="str">
        <f>VLOOKUP(A3803,таксономия!$1:$1048576,10,1)</f>
        <v xml:space="preserve"> Craniata</v>
      </c>
      <c r="M3803" t="str">
        <f>VLOOKUP(A3803,таксономия!$1:$1048576,11,1)</f>
        <v xml:space="preserve"> Vertebrata</v>
      </c>
      <c r="N3803" t="str">
        <f>VLOOKUP(A3803,таксономия!$1:$1048576,12,1)</f>
        <v xml:space="preserve"> Euteleostomi</v>
      </c>
      <c r="O3803" t="str">
        <f>VLOOKUP(A3803,таксономия!$1:$1048576,13,1)</f>
        <v>Mammalia</v>
      </c>
      <c r="P3803" t="str">
        <f>VLOOKUP(A3803,таксономия!$1:$1048576,14,1)</f>
        <v xml:space="preserve"> Eutheria</v>
      </c>
      <c r="Q3803" t="str">
        <f>VLOOKUP(A3803,таксономия!$1:$1048576,15,1)</f>
        <v xml:space="preserve"> Euarchontoglires</v>
      </c>
      <c r="R3803" t="str">
        <f>VLOOKUP(A3803,таксономия!$1:$1048576,3,1)</f>
        <v xml:space="preserve"> Macaca mulatta (Rhesus macaque).</v>
      </c>
      <c r="S3803">
        <f t="shared" si="59"/>
        <v>32</v>
      </c>
    </row>
    <row r="3804" spans="1:19" x14ac:dyDescent="0.3">
      <c r="A3804" t="s">
        <v>2116</v>
      </c>
      <c r="B3804" t="s">
        <v>2117</v>
      </c>
      <c r="C3804">
        <v>562</v>
      </c>
      <c r="D3804" t="s">
        <v>12</v>
      </c>
      <c r="E3804">
        <v>127</v>
      </c>
      <c r="F3804">
        <v>208</v>
      </c>
      <c r="G3804">
        <v>2697</v>
      </c>
      <c r="H3804" t="s">
        <v>13</v>
      </c>
      <c r="I3804" t="str">
        <f>VLOOKUP(A3804,таксономия!$1:$1048576,7,1)</f>
        <v>Eukaryota</v>
      </c>
      <c r="J3804" t="str">
        <f>VLOOKUP(A3804,таксономия!$1:$1048576,8,1)</f>
        <v xml:space="preserve"> Metazoa</v>
      </c>
      <c r="K3804" t="str">
        <f>VLOOKUP(A3804,таксономия!$1:$1048576,9,1)</f>
        <v xml:space="preserve"> Chordata</v>
      </c>
      <c r="L3804" t="str">
        <f>VLOOKUP(A3804,таксономия!$1:$1048576,10,1)</f>
        <v xml:space="preserve"> Craniata</v>
      </c>
      <c r="M3804" t="str">
        <f>VLOOKUP(A3804,таксономия!$1:$1048576,11,1)</f>
        <v xml:space="preserve"> Vertebrata</v>
      </c>
      <c r="N3804" t="str">
        <f>VLOOKUP(A3804,таксономия!$1:$1048576,12,1)</f>
        <v xml:space="preserve"> Euteleostomi</v>
      </c>
      <c r="O3804" t="str">
        <f>VLOOKUP(A3804,таксономия!$1:$1048576,13,1)</f>
        <v>Mammalia</v>
      </c>
      <c r="P3804" t="str">
        <f>VLOOKUP(A3804,таксономия!$1:$1048576,14,1)</f>
        <v xml:space="preserve"> Eutheria</v>
      </c>
      <c r="Q3804" t="str">
        <f>VLOOKUP(A3804,таксономия!$1:$1048576,15,1)</f>
        <v xml:space="preserve"> Euarchontoglires</v>
      </c>
      <c r="R3804" t="str">
        <f>VLOOKUP(A3804,таксономия!$1:$1048576,3,1)</f>
        <v xml:space="preserve"> Macaca mulatta (Rhesus macaque).</v>
      </c>
      <c r="S3804">
        <f t="shared" si="59"/>
        <v>81</v>
      </c>
    </row>
    <row r="3805" spans="1:19" x14ac:dyDescent="0.3">
      <c r="A3805" t="s">
        <v>2116</v>
      </c>
      <c r="B3805" t="s">
        <v>2117</v>
      </c>
      <c r="C3805">
        <v>562</v>
      </c>
      <c r="D3805" t="s">
        <v>12</v>
      </c>
      <c r="E3805">
        <v>215</v>
      </c>
      <c r="F3805">
        <v>296</v>
      </c>
      <c r="G3805">
        <v>2697</v>
      </c>
      <c r="H3805" t="s">
        <v>13</v>
      </c>
      <c r="I3805" t="str">
        <f>VLOOKUP(A3805,таксономия!$1:$1048576,7,1)</f>
        <v>Eukaryota</v>
      </c>
      <c r="J3805" t="str">
        <f>VLOOKUP(A3805,таксономия!$1:$1048576,8,1)</f>
        <v xml:space="preserve"> Metazoa</v>
      </c>
      <c r="K3805" t="str">
        <f>VLOOKUP(A3805,таксономия!$1:$1048576,9,1)</f>
        <v xml:space="preserve"> Chordata</v>
      </c>
      <c r="L3805" t="str">
        <f>VLOOKUP(A3805,таксономия!$1:$1048576,10,1)</f>
        <v xml:space="preserve"> Craniata</v>
      </c>
      <c r="M3805" t="str">
        <f>VLOOKUP(A3805,таксономия!$1:$1048576,11,1)</f>
        <v xml:space="preserve"> Vertebrata</v>
      </c>
      <c r="N3805" t="str">
        <f>VLOOKUP(A3805,таксономия!$1:$1048576,12,1)</f>
        <v xml:space="preserve"> Euteleostomi</v>
      </c>
      <c r="O3805" t="str">
        <f>VLOOKUP(A3805,таксономия!$1:$1048576,13,1)</f>
        <v>Mammalia</v>
      </c>
      <c r="P3805" t="str">
        <f>VLOOKUP(A3805,таксономия!$1:$1048576,14,1)</f>
        <v xml:space="preserve"> Eutheria</v>
      </c>
      <c r="Q3805" t="str">
        <f>VLOOKUP(A3805,таксономия!$1:$1048576,15,1)</f>
        <v xml:space="preserve"> Euarchontoglires</v>
      </c>
      <c r="R3805" t="str">
        <f>VLOOKUP(A3805,таксономия!$1:$1048576,3,1)</f>
        <v xml:space="preserve"> Macaca mulatta (Rhesus macaque).</v>
      </c>
      <c r="S3805">
        <f t="shared" si="59"/>
        <v>81</v>
      </c>
    </row>
    <row r="3806" spans="1:19" x14ac:dyDescent="0.3">
      <c r="A3806" t="s">
        <v>2116</v>
      </c>
      <c r="B3806" t="s">
        <v>2117</v>
      </c>
      <c r="C3806">
        <v>562</v>
      </c>
      <c r="D3806" t="s">
        <v>16</v>
      </c>
      <c r="E3806">
        <v>311</v>
      </c>
      <c r="F3806">
        <v>556</v>
      </c>
      <c r="G3806">
        <v>22248</v>
      </c>
      <c r="H3806" t="s">
        <v>17</v>
      </c>
      <c r="I3806" t="str">
        <f>VLOOKUP(A3806,таксономия!$1:$1048576,7,1)</f>
        <v>Eukaryota</v>
      </c>
      <c r="J3806" t="str">
        <f>VLOOKUP(A3806,таксономия!$1:$1048576,8,1)</f>
        <v xml:space="preserve"> Metazoa</v>
      </c>
      <c r="K3806" t="str">
        <f>VLOOKUP(A3806,таксономия!$1:$1048576,9,1)</f>
        <v xml:space="preserve"> Chordata</v>
      </c>
      <c r="L3806" t="str">
        <f>VLOOKUP(A3806,таксономия!$1:$1048576,10,1)</f>
        <v xml:space="preserve"> Craniata</v>
      </c>
      <c r="M3806" t="str">
        <f>VLOOKUP(A3806,таксономия!$1:$1048576,11,1)</f>
        <v xml:space="preserve"> Vertebrata</v>
      </c>
      <c r="N3806" t="str">
        <f>VLOOKUP(A3806,таксономия!$1:$1048576,12,1)</f>
        <v xml:space="preserve"> Euteleostomi</v>
      </c>
      <c r="O3806" t="str">
        <f>VLOOKUP(A3806,таксономия!$1:$1048576,13,1)</f>
        <v>Mammalia</v>
      </c>
      <c r="P3806" t="str">
        <f>VLOOKUP(A3806,таксономия!$1:$1048576,14,1)</f>
        <v xml:space="preserve"> Eutheria</v>
      </c>
      <c r="Q3806" t="str">
        <f>VLOOKUP(A3806,таксономия!$1:$1048576,15,1)</f>
        <v xml:space="preserve"> Euarchontoglires</v>
      </c>
      <c r="R3806" t="str">
        <f>VLOOKUP(A3806,таксономия!$1:$1048576,3,1)</f>
        <v xml:space="preserve"> Macaca mulatta (Rhesus macaque).</v>
      </c>
      <c r="S3806">
        <f t="shared" si="59"/>
        <v>245</v>
      </c>
    </row>
    <row r="3807" spans="1:19" x14ac:dyDescent="0.3">
      <c r="A3807" t="s">
        <v>2116</v>
      </c>
      <c r="B3807" t="s">
        <v>2117</v>
      </c>
      <c r="C3807">
        <v>562</v>
      </c>
      <c r="D3807" t="s">
        <v>250</v>
      </c>
      <c r="E3807">
        <v>41</v>
      </c>
      <c r="F3807">
        <v>78</v>
      </c>
      <c r="G3807">
        <v>1772</v>
      </c>
      <c r="H3807" t="s">
        <v>251</v>
      </c>
      <c r="I3807" t="str">
        <f>VLOOKUP(A3807,таксономия!$1:$1048576,7,1)</f>
        <v>Eukaryota</v>
      </c>
      <c r="J3807" t="str">
        <f>VLOOKUP(A3807,таксономия!$1:$1048576,8,1)</f>
        <v xml:space="preserve"> Metazoa</v>
      </c>
      <c r="K3807" t="str">
        <f>VLOOKUP(A3807,таксономия!$1:$1048576,9,1)</f>
        <v xml:space="preserve"> Chordata</v>
      </c>
      <c r="L3807" t="str">
        <f>VLOOKUP(A3807,таксономия!$1:$1048576,10,1)</f>
        <v xml:space="preserve"> Craniata</v>
      </c>
      <c r="M3807" t="str">
        <f>VLOOKUP(A3807,таксономия!$1:$1048576,11,1)</f>
        <v xml:space="preserve"> Vertebrata</v>
      </c>
      <c r="N3807" t="str">
        <f>VLOOKUP(A3807,таксономия!$1:$1048576,12,1)</f>
        <v xml:space="preserve"> Euteleostomi</v>
      </c>
      <c r="O3807" t="str">
        <f>VLOOKUP(A3807,таксономия!$1:$1048576,13,1)</f>
        <v>Mammalia</v>
      </c>
      <c r="P3807" t="str">
        <f>VLOOKUP(A3807,таксономия!$1:$1048576,14,1)</f>
        <v xml:space="preserve"> Eutheria</v>
      </c>
      <c r="Q3807" t="str">
        <f>VLOOKUP(A3807,таксономия!$1:$1048576,15,1)</f>
        <v xml:space="preserve"> Euarchontoglires</v>
      </c>
      <c r="R3807" t="str">
        <f>VLOOKUP(A3807,таксономия!$1:$1048576,3,1)</f>
        <v xml:space="preserve"> Macaca mulatta (Rhesus macaque).</v>
      </c>
      <c r="S3807">
        <f t="shared" si="59"/>
        <v>37</v>
      </c>
    </row>
    <row r="3808" spans="1:19" x14ac:dyDescent="0.3">
      <c r="A3808" t="s">
        <v>2118</v>
      </c>
      <c r="B3808" t="s">
        <v>2119</v>
      </c>
      <c r="C3808">
        <v>562</v>
      </c>
      <c r="D3808" t="s">
        <v>34</v>
      </c>
      <c r="E3808">
        <v>77</v>
      </c>
      <c r="F3808">
        <v>107</v>
      </c>
      <c r="G3808">
        <v>24995</v>
      </c>
      <c r="H3808" t="s">
        <v>35</v>
      </c>
      <c r="I3808" t="str">
        <f>VLOOKUP(A3808,таксономия!$1:$1048576,7,1)</f>
        <v>Eukaryota</v>
      </c>
      <c r="J3808" t="str">
        <f>VLOOKUP(A3808,таксономия!$1:$1048576,8,1)</f>
        <v xml:space="preserve"> Metazoa</v>
      </c>
      <c r="K3808" t="str">
        <f>VLOOKUP(A3808,таксономия!$1:$1048576,9,1)</f>
        <v xml:space="preserve"> Chordata</v>
      </c>
      <c r="L3808" t="str">
        <f>VLOOKUP(A3808,таксономия!$1:$1048576,10,1)</f>
        <v xml:space="preserve"> Craniata</v>
      </c>
      <c r="M3808" t="str">
        <f>VLOOKUP(A3808,таксономия!$1:$1048576,11,1)</f>
        <v xml:space="preserve"> Vertebrata</v>
      </c>
      <c r="N3808" t="str">
        <f>VLOOKUP(A3808,таксономия!$1:$1048576,12,1)</f>
        <v xml:space="preserve"> Euteleostomi</v>
      </c>
      <c r="O3808" t="str">
        <f>VLOOKUP(A3808,таксономия!$1:$1048576,13,1)</f>
        <v>Mammalia</v>
      </c>
      <c r="P3808" t="str">
        <f>VLOOKUP(A3808,таксономия!$1:$1048576,14,1)</f>
        <v xml:space="preserve"> Eutheria</v>
      </c>
      <c r="Q3808" t="str">
        <f>VLOOKUP(A3808,таксономия!$1:$1048576,15,1)</f>
        <v xml:space="preserve"> Euarchontoglires</v>
      </c>
      <c r="R3808" t="str">
        <f>VLOOKUP(A3808,таксономия!$1:$1048576,3,1)</f>
        <v xml:space="preserve"> Macaca mulatta (Rhesus macaque).</v>
      </c>
      <c r="S3808">
        <f t="shared" si="59"/>
        <v>30</v>
      </c>
    </row>
    <row r="3809" spans="1:19" x14ac:dyDescent="0.3">
      <c r="A3809" t="s">
        <v>2118</v>
      </c>
      <c r="B3809" t="s">
        <v>2119</v>
      </c>
      <c r="C3809">
        <v>562</v>
      </c>
      <c r="D3809" t="s">
        <v>34</v>
      </c>
      <c r="E3809">
        <v>154</v>
      </c>
      <c r="F3809">
        <v>186</v>
      </c>
      <c r="G3809">
        <v>24995</v>
      </c>
      <c r="H3809" t="s">
        <v>35</v>
      </c>
      <c r="I3809" t="str">
        <f>VLOOKUP(A3809,таксономия!$1:$1048576,7,1)</f>
        <v>Eukaryota</v>
      </c>
      <c r="J3809" t="str">
        <f>VLOOKUP(A3809,таксономия!$1:$1048576,8,1)</f>
        <v xml:space="preserve"> Metazoa</v>
      </c>
      <c r="K3809" t="str">
        <f>VLOOKUP(A3809,таксономия!$1:$1048576,9,1)</f>
        <v xml:space="preserve"> Chordata</v>
      </c>
      <c r="L3809" t="str">
        <f>VLOOKUP(A3809,таксономия!$1:$1048576,10,1)</f>
        <v xml:space="preserve"> Craniata</v>
      </c>
      <c r="M3809" t="str">
        <f>VLOOKUP(A3809,таксономия!$1:$1048576,11,1)</f>
        <v xml:space="preserve"> Vertebrata</v>
      </c>
      <c r="N3809" t="str">
        <f>VLOOKUP(A3809,таксономия!$1:$1048576,12,1)</f>
        <v xml:space="preserve"> Euteleostomi</v>
      </c>
      <c r="O3809" t="str">
        <f>VLOOKUP(A3809,таксономия!$1:$1048576,13,1)</f>
        <v>Mammalia</v>
      </c>
      <c r="P3809" t="str">
        <f>VLOOKUP(A3809,таксономия!$1:$1048576,14,1)</f>
        <v xml:space="preserve"> Eutheria</v>
      </c>
      <c r="Q3809" t="str">
        <f>VLOOKUP(A3809,таксономия!$1:$1048576,15,1)</f>
        <v xml:space="preserve"> Euarchontoglires</v>
      </c>
      <c r="R3809" t="str">
        <f>VLOOKUP(A3809,таксономия!$1:$1048576,3,1)</f>
        <v xml:space="preserve"> Macaca mulatta (Rhesus macaque).</v>
      </c>
      <c r="S3809">
        <f t="shared" si="59"/>
        <v>32</v>
      </c>
    </row>
    <row r="3810" spans="1:19" x14ac:dyDescent="0.3">
      <c r="A3810" t="s">
        <v>2118</v>
      </c>
      <c r="B3810" t="s">
        <v>2119</v>
      </c>
      <c r="C3810">
        <v>562</v>
      </c>
      <c r="D3810" t="s">
        <v>12</v>
      </c>
      <c r="E3810">
        <v>194</v>
      </c>
      <c r="F3810">
        <v>276</v>
      </c>
      <c r="G3810">
        <v>2697</v>
      </c>
      <c r="H3810" t="s">
        <v>13</v>
      </c>
      <c r="I3810" t="str">
        <f>VLOOKUP(A3810,таксономия!$1:$1048576,7,1)</f>
        <v>Eukaryota</v>
      </c>
      <c r="J3810" t="str">
        <f>VLOOKUP(A3810,таксономия!$1:$1048576,8,1)</f>
        <v xml:space="preserve"> Metazoa</v>
      </c>
      <c r="K3810" t="str">
        <f>VLOOKUP(A3810,таксономия!$1:$1048576,9,1)</f>
        <v xml:space="preserve"> Chordata</v>
      </c>
      <c r="L3810" t="str">
        <f>VLOOKUP(A3810,таксономия!$1:$1048576,10,1)</f>
        <v xml:space="preserve"> Craniata</v>
      </c>
      <c r="M3810" t="str">
        <f>VLOOKUP(A3810,таксономия!$1:$1048576,11,1)</f>
        <v xml:space="preserve"> Vertebrata</v>
      </c>
      <c r="N3810" t="str">
        <f>VLOOKUP(A3810,таксономия!$1:$1048576,12,1)</f>
        <v xml:space="preserve"> Euteleostomi</v>
      </c>
      <c r="O3810" t="str">
        <f>VLOOKUP(A3810,таксономия!$1:$1048576,13,1)</f>
        <v>Mammalia</v>
      </c>
      <c r="P3810" t="str">
        <f>VLOOKUP(A3810,таксономия!$1:$1048576,14,1)</f>
        <v xml:space="preserve"> Eutheria</v>
      </c>
      <c r="Q3810" t="str">
        <f>VLOOKUP(A3810,таксономия!$1:$1048576,15,1)</f>
        <v xml:space="preserve"> Euarchontoglires</v>
      </c>
      <c r="R3810" t="str">
        <f>VLOOKUP(A3810,таксономия!$1:$1048576,3,1)</f>
        <v xml:space="preserve"> Macaca mulatta (Rhesus macaque).</v>
      </c>
      <c r="S3810">
        <f t="shared" si="59"/>
        <v>82</v>
      </c>
    </row>
    <row r="3811" spans="1:19" x14ac:dyDescent="0.3">
      <c r="A3811" t="s">
        <v>2118</v>
      </c>
      <c r="B3811" t="s">
        <v>2119</v>
      </c>
      <c r="C3811">
        <v>562</v>
      </c>
      <c r="D3811" t="s">
        <v>16</v>
      </c>
      <c r="E3811">
        <v>314</v>
      </c>
      <c r="F3811">
        <v>552</v>
      </c>
      <c r="G3811">
        <v>22248</v>
      </c>
      <c r="H3811" t="s">
        <v>17</v>
      </c>
      <c r="I3811" t="str">
        <f>VLOOKUP(A3811,таксономия!$1:$1048576,7,1)</f>
        <v>Eukaryota</v>
      </c>
      <c r="J3811" t="str">
        <f>VLOOKUP(A3811,таксономия!$1:$1048576,8,1)</f>
        <v xml:space="preserve"> Metazoa</v>
      </c>
      <c r="K3811" t="str">
        <f>VLOOKUP(A3811,таксономия!$1:$1048576,9,1)</f>
        <v xml:space="preserve"> Chordata</v>
      </c>
      <c r="L3811" t="str">
        <f>VLOOKUP(A3811,таксономия!$1:$1048576,10,1)</f>
        <v xml:space="preserve"> Craniata</v>
      </c>
      <c r="M3811" t="str">
        <f>VLOOKUP(A3811,таксономия!$1:$1048576,11,1)</f>
        <v xml:space="preserve"> Vertebrata</v>
      </c>
      <c r="N3811" t="str">
        <f>VLOOKUP(A3811,таксономия!$1:$1048576,12,1)</f>
        <v xml:space="preserve"> Euteleostomi</v>
      </c>
      <c r="O3811" t="str">
        <f>VLOOKUP(A3811,таксономия!$1:$1048576,13,1)</f>
        <v>Mammalia</v>
      </c>
      <c r="P3811" t="str">
        <f>VLOOKUP(A3811,таксономия!$1:$1048576,14,1)</f>
        <v xml:space="preserve"> Eutheria</v>
      </c>
      <c r="Q3811" t="str">
        <f>VLOOKUP(A3811,таксономия!$1:$1048576,15,1)</f>
        <v xml:space="preserve"> Euarchontoglires</v>
      </c>
      <c r="R3811" t="str">
        <f>VLOOKUP(A3811,таксономия!$1:$1048576,3,1)</f>
        <v xml:space="preserve"> Macaca mulatta (Rhesus macaque).</v>
      </c>
      <c r="S3811">
        <f t="shared" si="59"/>
        <v>238</v>
      </c>
    </row>
    <row r="3812" spans="1:19" x14ac:dyDescent="0.3">
      <c r="A3812" t="s">
        <v>2120</v>
      </c>
      <c r="B3812" t="s">
        <v>2121</v>
      </c>
      <c r="C3812">
        <v>431</v>
      </c>
      <c r="D3812" t="s">
        <v>12</v>
      </c>
      <c r="E3812">
        <v>70</v>
      </c>
      <c r="F3812">
        <v>151</v>
      </c>
      <c r="G3812">
        <v>2697</v>
      </c>
      <c r="H3812" t="s">
        <v>13</v>
      </c>
      <c r="I3812" t="str">
        <f>VLOOKUP(A3812,таксономия!$1:$1048576,7,1)</f>
        <v>Eukaryota</v>
      </c>
      <c r="J3812" t="str">
        <f>VLOOKUP(A3812,таксономия!$1:$1048576,8,1)</f>
        <v xml:space="preserve"> Metazoa</v>
      </c>
      <c r="K3812" t="str">
        <f>VLOOKUP(A3812,таксономия!$1:$1048576,9,1)</f>
        <v xml:space="preserve"> Chordata</v>
      </c>
      <c r="L3812" t="str">
        <f>VLOOKUP(A3812,таксономия!$1:$1048576,10,1)</f>
        <v xml:space="preserve"> Craniata</v>
      </c>
      <c r="M3812" t="str">
        <f>VLOOKUP(A3812,таксономия!$1:$1048576,11,1)</f>
        <v xml:space="preserve"> Vertebrata</v>
      </c>
      <c r="N3812" t="str">
        <f>VLOOKUP(A3812,таксономия!$1:$1048576,12,1)</f>
        <v xml:space="preserve"> Euteleostomi</v>
      </c>
      <c r="O3812" t="str">
        <f>VLOOKUP(A3812,таксономия!$1:$1048576,13,1)</f>
        <v>Mammalia</v>
      </c>
      <c r="P3812" t="str">
        <f>VLOOKUP(A3812,таксономия!$1:$1048576,14,1)</f>
        <v xml:space="preserve"> Eutheria</v>
      </c>
      <c r="Q3812" t="str">
        <f>VLOOKUP(A3812,таксономия!$1:$1048576,15,1)</f>
        <v xml:space="preserve"> Euarchontoglires</v>
      </c>
      <c r="R3812" t="str">
        <f>VLOOKUP(A3812,таксономия!$1:$1048576,3,1)</f>
        <v xml:space="preserve"> Macaca mulatta (Rhesus macaque).</v>
      </c>
      <c r="S3812">
        <f t="shared" si="59"/>
        <v>81</v>
      </c>
    </row>
    <row r="3813" spans="1:19" x14ac:dyDescent="0.3">
      <c r="A3813" t="s">
        <v>2120</v>
      </c>
      <c r="B3813" t="s">
        <v>2121</v>
      </c>
      <c r="C3813">
        <v>431</v>
      </c>
      <c r="D3813" t="s">
        <v>16</v>
      </c>
      <c r="E3813">
        <v>179</v>
      </c>
      <c r="F3813">
        <v>419</v>
      </c>
      <c r="G3813">
        <v>22248</v>
      </c>
      <c r="H3813" t="s">
        <v>17</v>
      </c>
      <c r="I3813" t="str">
        <f>VLOOKUP(A3813,таксономия!$1:$1048576,7,1)</f>
        <v>Eukaryota</v>
      </c>
      <c r="J3813" t="str">
        <f>VLOOKUP(A3813,таксономия!$1:$1048576,8,1)</f>
        <v xml:space="preserve"> Metazoa</v>
      </c>
      <c r="K3813" t="str">
        <f>VLOOKUP(A3813,таксономия!$1:$1048576,9,1)</f>
        <v xml:space="preserve"> Chordata</v>
      </c>
      <c r="L3813" t="str">
        <f>VLOOKUP(A3813,таксономия!$1:$1048576,10,1)</f>
        <v xml:space="preserve"> Craniata</v>
      </c>
      <c r="M3813" t="str">
        <f>VLOOKUP(A3813,таксономия!$1:$1048576,11,1)</f>
        <v xml:space="preserve"> Vertebrata</v>
      </c>
      <c r="N3813" t="str">
        <f>VLOOKUP(A3813,таксономия!$1:$1048576,12,1)</f>
        <v xml:space="preserve"> Euteleostomi</v>
      </c>
      <c r="O3813" t="str">
        <f>VLOOKUP(A3813,таксономия!$1:$1048576,13,1)</f>
        <v>Mammalia</v>
      </c>
      <c r="P3813" t="str">
        <f>VLOOKUP(A3813,таксономия!$1:$1048576,14,1)</f>
        <v xml:space="preserve"> Eutheria</v>
      </c>
      <c r="Q3813" t="str">
        <f>VLOOKUP(A3813,таксономия!$1:$1048576,15,1)</f>
        <v xml:space="preserve"> Euarchontoglires</v>
      </c>
      <c r="R3813" t="str">
        <f>VLOOKUP(A3813,таксономия!$1:$1048576,3,1)</f>
        <v xml:space="preserve"> Macaca mulatta (Rhesus macaque).</v>
      </c>
      <c r="S3813">
        <f t="shared" si="59"/>
        <v>240</v>
      </c>
    </row>
    <row r="3814" spans="1:19" x14ac:dyDescent="0.3">
      <c r="A3814" t="s">
        <v>2122</v>
      </c>
      <c r="B3814" t="s">
        <v>2123</v>
      </c>
      <c r="C3814">
        <v>460</v>
      </c>
      <c r="D3814" t="s">
        <v>84</v>
      </c>
      <c r="E3814">
        <v>184</v>
      </c>
      <c r="F3814">
        <v>288</v>
      </c>
      <c r="G3814">
        <v>12961</v>
      </c>
      <c r="H3814" t="s">
        <v>85</v>
      </c>
      <c r="I3814" t="str">
        <f>VLOOKUP(A3814,таксономия!$1:$1048576,7,1)</f>
        <v>Eukaryota</v>
      </c>
      <c r="J3814" t="str">
        <f>VLOOKUP(A3814,таксономия!$1:$1048576,8,1)</f>
        <v xml:space="preserve"> Metazoa</v>
      </c>
      <c r="K3814" t="str">
        <f>VLOOKUP(A3814,таксономия!$1:$1048576,9,1)</f>
        <v xml:space="preserve"> Chordata</v>
      </c>
      <c r="L3814" t="str">
        <f>VLOOKUP(A3814,таксономия!$1:$1048576,10,1)</f>
        <v xml:space="preserve"> Craniata</v>
      </c>
      <c r="M3814" t="str">
        <f>VLOOKUP(A3814,таксономия!$1:$1048576,11,1)</f>
        <v xml:space="preserve"> Vertebrata</v>
      </c>
      <c r="N3814" t="str">
        <f>VLOOKUP(A3814,таксономия!$1:$1048576,12,1)</f>
        <v xml:space="preserve"> Euteleostomi</v>
      </c>
      <c r="O3814" t="str">
        <f>VLOOKUP(A3814,таксономия!$1:$1048576,13,1)</f>
        <v>Mammalia</v>
      </c>
      <c r="P3814" t="str">
        <f>VLOOKUP(A3814,таксономия!$1:$1048576,14,1)</f>
        <v xml:space="preserve"> Eutheria</v>
      </c>
      <c r="Q3814" t="str">
        <f>VLOOKUP(A3814,таксономия!$1:$1048576,15,1)</f>
        <v xml:space="preserve"> Euarchontoglires</v>
      </c>
      <c r="R3814" t="str">
        <f>VLOOKUP(A3814,таксономия!$1:$1048576,3,1)</f>
        <v xml:space="preserve"> Macaca mulatta (Rhesus macaque).</v>
      </c>
      <c r="S3814">
        <f t="shared" si="59"/>
        <v>104</v>
      </c>
    </row>
    <row r="3815" spans="1:19" x14ac:dyDescent="0.3">
      <c r="A3815" t="s">
        <v>2122</v>
      </c>
      <c r="B3815" t="s">
        <v>2123</v>
      </c>
      <c r="C3815">
        <v>460</v>
      </c>
      <c r="D3815" t="s">
        <v>12</v>
      </c>
      <c r="E3815">
        <v>2</v>
      </c>
      <c r="F3815">
        <v>84</v>
      </c>
      <c r="G3815">
        <v>2697</v>
      </c>
      <c r="H3815" t="s">
        <v>13</v>
      </c>
      <c r="I3815" t="str">
        <f>VLOOKUP(A3815,таксономия!$1:$1048576,7,1)</f>
        <v>Eukaryota</v>
      </c>
      <c r="J3815" t="str">
        <f>VLOOKUP(A3815,таксономия!$1:$1048576,8,1)</f>
        <v xml:space="preserve"> Metazoa</v>
      </c>
      <c r="K3815" t="str">
        <f>VLOOKUP(A3815,таксономия!$1:$1048576,9,1)</f>
        <v xml:space="preserve"> Chordata</v>
      </c>
      <c r="L3815" t="str">
        <f>VLOOKUP(A3815,таксономия!$1:$1048576,10,1)</f>
        <v xml:space="preserve"> Craniata</v>
      </c>
      <c r="M3815" t="str">
        <f>VLOOKUP(A3815,таксономия!$1:$1048576,11,1)</f>
        <v xml:space="preserve"> Vertebrata</v>
      </c>
      <c r="N3815" t="str">
        <f>VLOOKUP(A3815,таксономия!$1:$1048576,12,1)</f>
        <v xml:space="preserve"> Euteleostomi</v>
      </c>
      <c r="O3815" t="str">
        <f>VLOOKUP(A3815,таксономия!$1:$1048576,13,1)</f>
        <v>Mammalia</v>
      </c>
      <c r="P3815" t="str">
        <f>VLOOKUP(A3815,таксономия!$1:$1048576,14,1)</f>
        <v xml:space="preserve"> Eutheria</v>
      </c>
      <c r="Q3815" t="str">
        <f>VLOOKUP(A3815,таксономия!$1:$1048576,15,1)</f>
        <v xml:space="preserve"> Euarchontoglires</v>
      </c>
      <c r="R3815" t="str">
        <f>VLOOKUP(A3815,таксономия!$1:$1048576,3,1)</f>
        <v xml:space="preserve"> Macaca mulatta (Rhesus macaque).</v>
      </c>
      <c r="S3815">
        <f t="shared" si="59"/>
        <v>82</v>
      </c>
    </row>
    <row r="3816" spans="1:19" x14ac:dyDescent="0.3">
      <c r="A3816" t="s">
        <v>2122</v>
      </c>
      <c r="B3816" t="s">
        <v>2123</v>
      </c>
      <c r="C3816">
        <v>460</v>
      </c>
      <c r="D3816" t="s">
        <v>86</v>
      </c>
      <c r="E3816">
        <v>89</v>
      </c>
      <c r="F3816">
        <v>170</v>
      </c>
      <c r="G3816">
        <v>2216</v>
      </c>
      <c r="H3816" t="s">
        <v>87</v>
      </c>
      <c r="I3816" t="str">
        <f>VLOOKUP(A3816,таксономия!$1:$1048576,7,1)</f>
        <v>Eukaryota</v>
      </c>
      <c r="J3816" t="str">
        <f>VLOOKUP(A3816,таксономия!$1:$1048576,8,1)</f>
        <v xml:space="preserve"> Metazoa</v>
      </c>
      <c r="K3816" t="str">
        <f>VLOOKUP(A3816,таксономия!$1:$1048576,9,1)</f>
        <v xml:space="preserve"> Chordata</v>
      </c>
      <c r="L3816" t="str">
        <f>VLOOKUP(A3816,таксономия!$1:$1048576,10,1)</f>
        <v xml:space="preserve"> Craniata</v>
      </c>
      <c r="M3816" t="str">
        <f>VLOOKUP(A3816,таксономия!$1:$1048576,11,1)</f>
        <v xml:space="preserve"> Vertebrata</v>
      </c>
      <c r="N3816" t="str">
        <f>VLOOKUP(A3816,таксономия!$1:$1048576,12,1)</f>
        <v xml:space="preserve"> Euteleostomi</v>
      </c>
      <c r="O3816" t="str">
        <f>VLOOKUP(A3816,таксономия!$1:$1048576,13,1)</f>
        <v>Mammalia</v>
      </c>
      <c r="P3816" t="str">
        <f>VLOOKUP(A3816,таксономия!$1:$1048576,14,1)</f>
        <v xml:space="preserve"> Eutheria</v>
      </c>
      <c r="Q3816" t="str">
        <f>VLOOKUP(A3816,таксономия!$1:$1048576,15,1)</f>
        <v xml:space="preserve"> Euarchontoglires</v>
      </c>
      <c r="R3816" t="str">
        <f>VLOOKUP(A3816,таксономия!$1:$1048576,3,1)</f>
        <v xml:space="preserve"> Macaca mulatta (Rhesus macaque).</v>
      </c>
      <c r="S3816">
        <f t="shared" si="59"/>
        <v>81</v>
      </c>
    </row>
    <row r="3817" spans="1:19" x14ac:dyDescent="0.3">
      <c r="A3817" t="s">
        <v>2124</v>
      </c>
      <c r="B3817" t="s">
        <v>2125</v>
      </c>
      <c r="C3817">
        <v>620</v>
      </c>
      <c r="D3817" t="s">
        <v>10</v>
      </c>
      <c r="E3817">
        <v>49</v>
      </c>
      <c r="F3817">
        <v>90</v>
      </c>
      <c r="G3817">
        <v>998</v>
      </c>
      <c r="H3817" t="s">
        <v>11</v>
      </c>
      <c r="I3817" t="str">
        <f>VLOOKUP(A3817,таксономия!$1:$1048576,7,1)</f>
        <v>Eukaryota</v>
      </c>
      <c r="J3817" t="str">
        <f>VLOOKUP(A3817,таксономия!$1:$1048576,8,1)</f>
        <v xml:space="preserve"> Metazoa</v>
      </c>
      <c r="K3817" t="str">
        <f>VLOOKUP(A3817,таксономия!$1:$1048576,9,1)</f>
        <v xml:space="preserve"> Chordata</v>
      </c>
      <c r="L3817" t="str">
        <f>VLOOKUP(A3817,таксономия!$1:$1048576,10,1)</f>
        <v xml:space="preserve"> Craniata</v>
      </c>
      <c r="M3817" t="str">
        <f>VLOOKUP(A3817,таксономия!$1:$1048576,11,1)</f>
        <v xml:space="preserve"> Vertebrata</v>
      </c>
      <c r="N3817" t="str">
        <f>VLOOKUP(A3817,таксономия!$1:$1048576,12,1)</f>
        <v xml:space="preserve"> Euteleostomi</v>
      </c>
      <c r="O3817" t="str">
        <f>VLOOKUP(A3817,таксономия!$1:$1048576,13,1)</f>
        <v>Mammalia</v>
      </c>
      <c r="P3817" t="str">
        <f>VLOOKUP(A3817,таксономия!$1:$1048576,14,1)</f>
        <v xml:space="preserve"> Eutheria</v>
      </c>
      <c r="Q3817" t="str">
        <f>VLOOKUP(A3817,таксономия!$1:$1048576,15,1)</f>
        <v xml:space="preserve"> Euarchontoglires</v>
      </c>
      <c r="R3817" t="str">
        <f>VLOOKUP(A3817,таксономия!$1:$1048576,3,1)</f>
        <v xml:space="preserve"> Macaca mulatta (Rhesus macaque).</v>
      </c>
      <c r="S3817">
        <f t="shared" si="59"/>
        <v>41</v>
      </c>
    </row>
    <row r="3818" spans="1:19" x14ac:dyDescent="0.3">
      <c r="A3818" t="s">
        <v>2124</v>
      </c>
      <c r="B3818" t="s">
        <v>2125</v>
      </c>
      <c r="C3818">
        <v>620</v>
      </c>
      <c r="D3818" t="s">
        <v>12</v>
      </c>
      <c r="E3818">
        <v>109</v>
      </c>
      <c r="F3818">
        <v>187</v>
      </c>
      <c r="G3818">
        <v>2697</v>
      </c>
      <c r="H3818" t="s">
        <v>13</v>
      </c>
      <c r="I3818" t="str">
        <f>VLOOKUP(A3818,таксономия!$1:$1048576,7,1)</f>
        <v>Eukaryota</v>
      </c>
      <c r="J3818" t="str">
        <f>VLOOKUP(A3818,таксономия!$1:$1048576,8,1)</f>
        <v xml:space="preserve"> Metazoa</v>
      </c>
      <c r="K3818" t="str">
        <f>VLOOKUP(A3818,таксономия!$1:$1048576,9,1)</f>
        <v xml:space="preserve"> Chordata</v>
      </c>
      <c r="L3818" t="str">
        <f>VLOOKUP(A3818,таксономия!$1:$1048576,10,1)</f>
        <v xml:space="preserve"> Craniata</v>
      </c>
      <c r="M3818" t="str">
        <f>VLOOKUP(A3818,таксономия!$1:$1048576,11,1)</f>
        <v xml:space="preserve"> Vertebrata</v>
      </c>
      <c r="N3818" t="str">
        <f>VLOOKUP(A3818,таксономия!$1:$1048576,12,1)</f>
        <v xml:space="preserve"> Euteleostomi</v>
      </c>
      <c r="O3818" t="str">
        <f>VLOOKUP(A3818,таксономия!$1:$1048576,13,1)</f>
        <v>Mammalia</v>
      </c>
      <c r="P3818" t="str">
        <f>VLOOKUP(A3818,таксономия!$1:$1048576,14,1)</f>
        <v xml:space="preserve"> Eutheria</v>
      </c>
      <c r="Q3818" t="str">
        <f>VLOOKUP(A3818,таксономия!$1:$1048576,15,1)</f>
        <v xml:space="preserve"> Euarchontoglires</v>
      </c>
      <c r="R3818" t="str">
        <f>VLOOKUP(A3818,таксономия!$1:$1048576,3,1)</f>
        <v xml:space="preserve"> Macaca mulatta (Rhesus macaque).</v>
      </c>
      <c r="S3818">
        <f t="shared" si="59"/>
        <v>78</v>
      </c>
    </row>
    <row r="3819" spans="1:19" x14ac:dyDescent="0.3">
      <c r="A3819" t="s">
        <v>2124</v>
      </c>
      <c r="B3819" t="s">
        <v>2125</v>
      </c>
      <c r="C3819">
        <v>620</v>
      </c>
      <c r="D3819" t="s">
        <v>12</v>
      </c>
      <c r="E3819">
        <v>211</v>
      </c>
      <c r="F3819">
        <v>289</v>
      </c>
      <c r="G3819">
        <v>2697</v>
      </c>
      <c r="H3819" t="s">
        <v>13</v>
      </c>
      <c r="I3819" t="str">
        <f>VLOOKUP(A3819,таксономия!$1:$1048576,7,1)</f>
        <v>Eukaryota</v>
      </c>
      <c r="J3819" t="str">
        <f>VLOOKUP(A3819,таксономия!$1:$1048576,8,1)</f>
        <v xml:space="preserve"> Metazoa</v>
      </c>
      <c r="K3819" t="str">
        <f>VLOOKUP(A3819,таксономия!$1:$1048576,9,1)</f>
        <v xml:space="preserve"> Chordata</v>
      </c>
      <c r="L3819" t="str">
        <f>VLOOKUP(A3819,таксономия!$1:$1048576,10,1)</f>
        <v xml:space="preserve"> Craniata</v>
      </c>
      <c r="M3819" t="str">
        <f>VLOOKUP(A3819,таксономия!$1:$1048576,11,1)</f>
        <v xml:space="preserve"> Vertebrata</v>
      </c>
      <c r="N3819" t="str">
        <f>VLOOKUP(A3819,таксономия!$1:$1048576,12,1)</f>
        <v xml:space="preserve"> Euteleostomi</v>
      </c>
      <c r="O3819" t="str">
        <f>VLOOKUP(A3819,таксономия!$1:$1048576,13,1)</f>
        <v>Mammalia</v>
      </c>
      <c r="P3819" t="str">
        <f>VLOOKUP(A3819,таксономия!$1:$1048576,14,1)</f>
        <v xml:space="preserve"> Eutheria</v>
      </c>
      <c r="Q3819" t="str">
        <f>VLOOKUP(A3819,таксономия!$1:$1048576,15,1)</f>
        <v xml:space="preserve"> Euarchontoglires</v>
      </c>
      <c r="R3819" t="str">
        <f>VLOOKUP(A3819,таксономия!$1:$1048576,3,1)</f>
        <v xml:space="preserve"> Macaca mulatta (Rhesus macaque).</v>
      </c>
      <c r="S3819">
        <f t="shared" si="59"/>
        <v>78</v>
      </c>
    </row>
    <row r="3820" spans="1:19" x14ac:dyDescent="0.3">
      <c r="A3820" t="s">
        <v>2124</v>
      </c>
      <c r="B3820" t="s">
        <v>2125</v>
      </c>
      <c r="C3820">
        <v>620</v>
      </c>
      <c r="D3820" t="s">
        <v>14</v>
      </c>
      <c r="E3820">
        <v>313</v>
      </c>
      <c r="F3820">
        <v>361</v>
      </c>
      <c r="G3820">
        <v>80</v>
      </c>
      <c r="H3820" t="s">
        <v>15</v>
      </c>
      <c r="I3820" t="str">
        <f>VLOOKUP(A3820,таксономия!$1:$1048576,7,1)</f>
        <v>Eukaryota</v>
      </c>
      <c r="J3820" t="str">
        <f>VLOOKUP(A3820,таксономия!$1:$1048576,8,1)</f>
        <v xml:space="preserve"> Metazoa</v>
      </c>
      <c r="K3820" t="str">
        <f>VLOOKUP(A3820,таксономия!$1:$1048576,9,1)</f>
        <v xml:space="preserve"> Chordata</v>
      </c>
      <c r="L3820" t="str">
        <f>VLOOKUP(A3820,таксономия!$1:$1048576,10,1)</f>
        <v xml:space="preserve"> Craniata</v>
      </c>
      <c r="M3820" t="str">
        <f>VLOOKUP(A3820,таксономия!$1:$1048576,11,1)</f>
        <v xml:space="preserve"> Vertebrata</v>
      </c>
      <c r="N3820" t="str">
        <f>VLOOKUP(A3820,таксономия!$1:$1048576,12,1)</f>
        <v xml:space="preserve"> Euteleostomi</v>
      </c>
      <c r="O3820" t="str">
        <f>VLOOKUP(A3820,таксономия!$1:$1048576,13,1)</f>
        <v>Mammalia</v>
      </c>
      <c r="P3820" t="str">
        <f>VLOOKUP(A3820,таксономия!$1:$1048576,14,1)</f>
        <v xml:space="preserve"> Eutheria</v>
      </c>
      <c r="Q3820" t="str">
        <f>VLOOKUP(A3820,таксономия!$1:$1048576,15,1)</f>
        <v xml:space="preserve"> Euarchontoglires</v>
      </c>
      <c r="R3820" t="str">
        <f>VLOOKUP(A3820,таксономия!$1:$1048576,3,1)</f>
        <v xml:space="preserve"> Macaca mulatta (Rhesus macaque).</v>
      </c>
      <c r="S3820">
        <f t="shared" si="59"/>
        <v>48</v>
      </c>
    </row>
    <row r="3821" spans="1:19" x14ac:dyDescent="0.3">
      <c r="A3821" t="s">
        <v>2124</v>
      </c>
      <c r="B3821" t="s">
        <v>2125</v>
      </c>
      <c r="C3821">
        <v>620</v>
      </c>
      <c r="D3821" t="s">
        <v>16</v>
      </c>
      <c r="E3821">
        <v>362</v>
      </c>
      <c r="F3821">
        <v>611</v>
      </c>
      <c r="G3821">
        <v>22248</v>
      </c>
      <c r="H3821" t="s">
        <v>17</v>
      </c>
      <c r="I3821" t="str">
        <f>VLOOKUP(A3821,таксономия!$1:$1048576,7,1)</f>
        <v>Eukaryota</v>
      </c>
      <c r="J3821" t="str">
        <f>VLOOKUP(A3821,таксономия!$1:$1048576,8,1)</f>
        <v xml:space="preserve"> Metazoa</v>
      </c>
      <c r="K3821" t="str">
        <f>VLOOKUP(A3821,таксономия!$1:$1048576,9,1)</f>
        <v xml:space="preserve"> Chordata</v>
      </c>
      <c r="L3821" t="str">
        <f>VLOOKUP(A3821,таксономия!$1:$1048576,10,1)</f>
        <v xml:space="preserve"> Craniata</v>
      </c>
      <c r="M3821" t="str">
        <f>VLOOKUP(A3821,таксономия!$1:$1048576,11,1)</f>
        <v xml:space="preserve"> Vertebrata</v>
      </c>
      <c r="N3821" t="str">
        <f>VLOOKUP(A3821,таксономия!$1:$1048576,12,1)</f>
        <v xml:space="preserve"> Euteleostomi</v>
      </c>
      <c r="O3821" t="str">
        <f>VLOOKUP(A3821,таксономия!$1:$1048576,13,1)</f>
        <v>Mammalia</v>
      </c>
      <c r="P3821" t="str">
        <f>VLOOKUP(A3821,таксономия!$1:$1048576,14,1)</f>
        <v xml:space="preserve"> Eutheria</v>
      </c>
      <c r="Q3821" t="str">
        <f>VLOOKUP(A3821,таксономия!$1:$1048576,15,1)</f>
        <v xml:space="preserve"> Euarchontoglires</v>
      </c>
      <c r="R3821" t="str">
        <f>VLOOKUP(A3821,таксономия!$1:$1048576,3,1)</f>
        <v xml:space="preserve"> Macaca mulatta (Rhesus macaque).</v>
      </c>
      <c r="S3821">
        <f t="shared" si="59"/>
        <v>249</v>
      </c>
    </row>
    <row r="3822" spans="1:19" x14ac:dyDescent="0.3">
      <c r="A3822" t="s">
        <v>2126</v>
      </c>
      <c r="B3822" t="s">
        <v>2127</v>
      </c>
      <c r="C3822">
        <v>991</v>
      </c>
      <c r="D3822" t="s">
        <v>20</v>
      </c>
      <c r="E3822">
        <v>223</v>
      </c>
      <c r="F3822">
        <v>350</v>
      </c>
      <c r="G3822">
        <v>1926</v>
      </c>
      <c r="H3822" t="s">
        <v>21</v>
      </c>
      <c r="I3822" t="str">
        <f>VLOOKUP(A3822,таксономия!$1:$1048576,7,1)</f>
        <v>Eukaryota</v>
      </c>
      <c r="J3822" t="str">
        <f>VLOOKUP(A3822,таксономия!$1:$1048576,8,1)</f>
        <v xml:space="preserve"> Metazoa</v>
      </c>
      <c r="K3822" t="str">
        <f>VLOOKUP(A3822,таксономия!$1:$1048576,9,1)</f>
        <v xml:space="preserve"> Chordata</v>
      </c>
      <c r="L3822" t="str">
        <f>VLOOKUP(A3822,таксономия!$1:$1048576,10,1)</f>
        <v xml:space="preserve"> Craniata</v>
      </c>
      <c r="M3822" t="str">
        <f>VLOOKUP(A3822,таксономия!$1:$1048576,11,1)</f>
        <v xml:space="preserve"> Vertebrata</v>
      </c>
      <c r="N3822" t="str">
        <f>VLOOKUP(A3822,таксономия!$1:$1048576,12,1)</f>
        <v xml:space="preserve"> Euteleostomi</v>
      </c>
      <c r="O3822" t="str">
        <f>VLOOKUP(A3822,таксономия!$1:$1048576,13,1)</f>
        <v>Mammalia</v>
      </c>
      <c r="P3822" t="str">
        <f>VLOOKUP(A3822,таксономия!$1:$1048576,14,1)</f>
        <v xml:space="preserve"> Eutheria</v>
      </c>
      <c r="Q3822" t="str">
        <f>VLOOKUP(A3822,таксономия!$1:$1048576,15,1)</f>
        <v xml:space="preserve"> Euarchontoglires</v>
      </c>
      <c r="R3822" t="str">
        <f>VLOOKUP(A3822,таксономия!$1:$1048576,3,1)</f>
        <v xml:space="preserve"> Macaca mulatta (Rhesus macaque).</v>
      </c>
      <c r="S3822">
        <f t="shared" si="59"/>
        <v>127</v>
      </c>
    </row>
    <row r="3823" spans="1:19" x14ac:dyDescent="0.3">
      <c r="A3823" t="s">
        <v>2126</v>
      </c>
      <c r="B3823" t="s">
        <v>2127</v>
      </c>
      <c r="C3823">
        <v>991</v>
      </c>
      <c r="D3823" t="s">
        <v>22</v>
      </c>
      <c r="E3823">
        <v>111</v>
      </c>
      <c r="F3823">
        <v>201</v>
      </c>
      <c r="G3823">
        <v>59728</v>
      </c>
      <c r="H3823" t="s">
        <v>23</v>
      </c>
      <c r="I3823" t="str">
        <f>VLOOKUP(A3823,таксономия!$1:$1048576,7,1)</f>
        <v>Eukaryota</v>
      </c>
      <c r="J3823" t="str">
        <f>VLOOKUP(A3823,таксономия!$1:$1048576,8,1)</f>
        <v xml:space="preserve"> Metazoa</v>
      </c>
      <c r="K3823" t="str">
        <f>VLOOKUP(A3823,таксономия!$1:$1048576,9,1)</f>
        <v xml:space="preserve"> Chordata</v>
      </c>
      <c r="L3823" t="str">
        <f>VLOOKUP(A3823,таксономия!$1:$1048576,10,1)</f>
        <v xml:space="preserve"> Craniata</v>
      </c>
      <c r="M3823" t="str">
        <f>VLOOKUP(A3823,таксономия!$1:$1048576,11,1)</f>
        <v xml:space="preserve"> Vertebrata</v>
      </c>
      <c r="N3823" t="str">
        <f>VLOOKUP(A3823,таксономия!$1:$1048576,12,1)</f>
        <v xml:space="preserve"> Euteleostomi</v>
      </c>
      <c r="O3823" t="str">
        <f>VLOOKUP(A3823,таксономия!$1:$1048576,13,1)</f>
        <v>Mammalia</v>
      </c>
      <c r="P3823" t="str">
        <f>VLOOKUP(A3823,таксономия!$1:$1048576,14,1)</f>
        <v xml:space="preserve"> Eutheria</v>
      </c>
      <c r="Q3823" t="str">
        <f>VLOOKUP(A3823,таксономия!$1:$1048576,15,1)</f>
        <v xml:space="preserve"> Euarchontoglires</v>
      </c>
      <c r="R3823" t="str">
        <f>VLOOKUP(A3823,таксономия!$1:$1048576,3,1)</f>
        <v xml:space="preserve"> Macaca mulatta (Rhesus macaque).</v>
      </c>
      <c r="S3823">
        <f t="shared" si="59"/>
        <v>90</v>
      </c>
    </row>
    <row r="3824" spans="1:19" x14ac:dyDescent="0.3">
      <c r="A3824" t="s">
        <v>2126</v>
      </c>
      <c r="B3824" t="s">
        <v>2127</v>
      </c>
      <c r="C3824">
        <v>991</v>
      </c>
      <c r="D3824" t="s">
        <v>12</v>
      </c>
      <c r="E3824">
        <v>365</v>
      </c>
      <c r="F3824">
        <v>443</v>
      </c>
      <c r="G3824">
        <v>2697</v>
      </c>
      <c r="H3824" t="s">
        <v>13</v>
      </c>
      <c r="I3824" t="str">
        <f>VLOOKUP(A3824,таксономия!$1:$1048576,7,1)</f>
        <v>Eukaryota</v>
      </c>
      <c r="J3824" t="str">
        <f>VLOOKUP(A3824,таксономия!$1:$1048576,8,1)</f>
        <v xml:space="preserve"> Metazoa</v>
      </c>
      <c r="K3824" t="str">
        <f>VLOOKUP(A3824,таксономия!$1:$1048576,9,1)</f>
        <v xml:space="preserve"> Chordata</v>
      </c>
      <c r="L3824" t="str">
        <f>VLOOKUP(A3824,таксономия!$1:$1048576,10,1)</f>
        <v xml:space="preserve"> Craniata</v>
      </c>
      <c r="M3824" t="str">
        <f>VLOOKUP(A3824,таксономия!$1:$1048576,11,1)</f>
        <v xml:space="preserve"> Vertebrata</v>
      </c>
      <c r="N3824" t="str">
        <f>VLOOKUP(A3824,таксономия!$1:$1048576,12,1)</f>
        <v xml:space="preserve"> Euteleostomi</v>
      </c>
      <c r="O3824" t="str">
        <f>VLOOKUP(A3824,таксономия!$1:$1048576,13,1)</f>
        <v>Mammalia</v>
      </c>
      <c r="P3824" t="str">
        <f>VLOOKUP(A3824,таксономия!$1:$1048576,14,1)</f>
        <v xml:space="preserve"> Eutheria</v>
      </c>
      <c r="Q3824" t="str">
        <f>VLOOKUP(A3824,таксономия!$1:$1048576,15,1)</f>
        <v xml:space="preserve"> Euarchontoglires</v>
      </c>
      <c r="R3824" t="str">
        <f>VLOOKUP(A3824,таксономия!$1:$1048576,3,1)</f>
        <v xml:space="preserve"> Macaca mulatta (Rhesus macaque).</v>
      </c>
      <c r="S3824">
        <f t="shared" si="59"/>
        <v>78</v>
      </c>
    </row>
    <row r="3825" spans="1:19" x14ac:dyDescent="0.3">
      <c r="A3825" t="s">
        <v>2126</v>
      </c>
      <c r="B3825" t="s">
        <v>2127</v>
      </c>
      <c r="C3825">
        <v>991</v>
      </c>
      <c r="D3825" t="s">
        <v>24</v>
      </c>
      <c r="E3825">
        <v>522</v>
      </c>
      <c r="F3825">
        <v>795</v>
      </c>
      <c r="G3825">
        <v>24806</v>
      </c>
      <c r="H3825" t="s">
        <v>25</v>
      </c>
      <c r="I3825" t="str">
        <f>VLOOKUP(A3825,таксономия!$1:$1048576,7,1)</f>
        <v>Eukaryota</v>
      </c>
      <c r="J3825" t="str">
        <f>VLOOKUP(A3825,таксономия!$1:$1048576,8,1)</f>
        <v xml:space="preserve"> Metazoa</v>
      </c>
      <c r="K3825" t="str">
        <f>VLOOKUP(A3825,таксономия!$1:$1048576,9,1)</f>
        <v xml:space="preserve"> Chordata</v>
      </c>
      <c r="L3825" t="str">
        <f>VLOOKUP(A3825,таксономия!$1:$1048576,10,1)</f>
        <v xml:space="preserve"> Craniata</v>
      </c>
      <c r="M3825" t="str">
        <f>VLOOKUP(A3825,таксономия!$1:$1048576,11,1)</f>
        <v xml:space="preserve"> Vertebrata</v>
      </c>
      <c r="N3825" t="str">
        <f>VLOOKUP(A3825,таксономия!$1:$1048576,12,1)</f>
        <v xml:space="preserve"> Euteleostomi</v>
      </c>
      <c r="O3825" t="str">
        <f>VLOOKUP(A3825,таксономия!$1:$1048576,13,1)</f>
        <v>Mammalia</v>
      </c>
      <c r="P3825" t="str">
        <f>VLOOKUP(A3825,таксономия!$1:$1048576,14,1)</f>
        <v xml:space="preserve"> Eutheria</v>
      </c>
      <c r="Q3825" t="str">
        <f>VLOOKUP(A3825,таксономия!$1:$1048576,15,1)</f>
        <v xml:space="preserve"> Euarchontoglires</v>
      </c>
      <c r="R3825" t="str">
        <f>VLOOKUP(A3825,таксономия!$1:$1048576,3,1)</f>
        <v xml:space="preserve"> Macaca mulatta (Rhesus macaque).</v>
      </c>
      <c r="S3825">
        <f t="shared" si="59"/>
        <v>273</v>
      </c>
    </row>
    <row r="3826" spans="1:19" x14ac:dyDescent="0.3">
      <c r="A3826" t="s">
        <v>2128</v>
      </c>
      <c r="B3826" t="s">
        <v>2129</v>
      </c>
      <c r="C3826">
        <v>260</v>
      </c>
      <c r="D3826" t="s">
        <v>12</v>
      </c>
      <c r="E3826">
        <v>36</v>
      </c>
      <c r="F3826">
        <v>119</v>
      </c>
      <c r="G3826">
        <v>2697</v>
      </c>
      <c r="H3826" t="s">
        <v>13</v>
      </c>
      <c r="I3826" t="str">
        <f>VLOOKUP(A3826,таксономия!$1:$1048576,7,1)</f>
        <v>Eukaryota</v>
      </c>
      <c r="J3826" t="str">
        <f>VLOOKUP(A3826,таксономия!$1:$1048576,8,1)</f>
        <v xml:space="preserve"> Metazoa</v>
      </c>
      <c r="K3826" t="str">
        <f>VLOOKUP(A3826,таксономия!$1:$1048576,9,1)</f>
        <v xml:space="preserve"> Chordata</v>
      </c>
      <c r="L3826" t="str">
        <f>VLOOKUP(A3826,таксономия!$1:$1048576,10,1)</f>
        <v xml:space="preserve"> Craniata</v>
      </c>
      <c r="M3826" t="str">
        <f>VLOOKUP(A3826,таксономия!$1:$1048576,11,1)</f>
        <v xml:space="preserve"> Vertebrata</v>
      </c>
      <c r="N3826" t="str">
        <f>VLOOKUP(A3826,таксономия!$1:$1048576,12,1)</f>
        <v xml:space="preserve"> Euteleostomi</v>
      </c>
      <c r="O3826" t="str">
        <f>VLOOKUP(A3826,таксономия!$1:$1048576,13,1)</f>
        <v>Mammalia</v>
      </c>
      <c r="P3826" t="str">
        <f>VLOOKUP(A3826,таксономия!$1:$1048576,14,1)</f>
        <v xml:space="preserve"> Eutheria</v>
      </c>
      <c r="Q3826" t="str">
        <f>VLOOKUP(A3826,таксономия!$1:$1048576,15,1)</f>
        <v xml:space="preserve"> Euarchontoglires</v>
      </c>
      <c r="R3826" t="str">
        <f>VLOOKUP(A3826,таксономия!$1:$1048576,3,1)</f>
        <v xml:space="preserve"> Macaca mulatta (Rhesus macaque).</v>
      </c>
      <c r="S3826">
        <f t="shared" si="59"/>
        <v>83</v>
      </c>
    </row>
    <row r="3827" spans="1:19" x14ac:dyDescent="0.3">
      <c r="A3827" t="s">
        <v>2128</v>
      </c>
      <c r="B3827" t="s">
        <v>2129</v>
      </c>
      <c r="C3827">
        <v>260</v>
      </c>
      <c r="D3827" t="s">
        <v>86</v>
      </c>
      <c r="E3827">
        <v>124</v>
      </c>
      <c r="F3827">
        <v>201</v>
      </c>
      <c r="G3827">
        <v>2216</v>
      </c>
      <c r="H3827" t="s">
        <v>87</v>
      </c>
      <c r="I3827" t="str">
        <f>VLOOKUP(A3827,таксономия!$1:$1048576,7,1)</f>
        <v>Eukaryota</v>
      </c>
      <c r="J3827" t="str">
        <f>VLOOKUP(A3827,таксономия!$1:$1048576,8,1)</f>
        <v xml:space="preserve"> Metazoa</v>
      </c>
      <c r="K3827" t="str">
        <f>VLOOKUP(A3827,таксономия!$1:$1048576,9,1)</f>
        <v xml:space="preserve"> Chordata</v>
      </c>
      <c r="L3827" t="str">
        <f>VLOOKUP(A3827,таксономия!$1:$1048576,10,1)</f>
        <v xml:space="preserve"> Craniata</v>
      </c>
      <c r="M3827" t="str">
        <f>VLOOKUP(A3827,таксономия!$1:$1048576,11,1)</f>
        <v xml:space="preserve"> Vertebrata</v>
      </c>
      <c r="N3827" t="str">
        <f>VLOOKUP(A3827,таксономия!$1:$1048576,12,1)</f>
        <v xml:space="preserve"> Euteleostomi</v>
      </c>
      <c r="O3827" t="str">
        <f>VLOOKUP(A3827,таксономия!$1:$1048576,13,1)</f>
        <v>Mammalia</v>
      </c>
      <c r="P3827" t="str">
        <f>VLOOKUP(A3827,таксономия!$1:$1048576,14,1)</f>
        <v xml:space="preserve"> Eutheria</v>
      </c>
      <c r="Q3827" t="str">
        <f>VLOOKUP(A3827,таксономия!$1:$1048576,15,1)</f>
        <v xml:space="preserve"> Euarchontoglires</v>
      </c>
      <c r="R3827" t="str">
        <f>VLOOKUP(A3827,таксономия!$1:$1048576,3,1)</f>
        <v xml:space="preserve"> Macaca mulatta (Rhesus macaque).</v>
      </c>
      <c r="S3827">
        <f t="shared" si="59"/>
        <v>77</v>
      </c>
    </row>
    <row r="3828" spans="1:19" x14ac:dyDescent="0.3">
      <c r="A3828" t="s">
        <v>2130</v>
      </c>
      <c r="B3828" t="s">
        <v>2131</v>
      </c>
      <c r="C3828">
        <v>614</v>
      </c>
      <c r="D3828" t="s">
        <v>34</v>
      </c>
      <c r="E3828">
        <v>123</v>
      </c>
      <c r="F3828">
        <v>155</v>
      </c>
      <c r="G3828">
        <v>24995</v>
      </c>
      <c r="H3828" t="s">
        <v>35</v>
      </c>
      <c r="I3828" t="str">
        <f>VLOOKUP(A3828,таксономия!$1:$1048576,7,1)</f>
        <v>Eukaryota</v>
      </c>
      <c r="J3828" t="str">
        <f>VLOOKUP(A3828,таксономия!$1:$1048576,8,1)</f>
        <v xml:space="preserve"> Metazoa</v>
      </c>
      <c r="K3828" t="str">
        <f>VLOOKUP(A3828,таксономия!$1:$1048576,9,1)</f>
        <v xml:space="preserve"> Chordata</v>
      </c>
      <c r="L3828" t="str">
        <f>VLOOKUP(A3828,таксономия!$1:$1048576,10,1)</f>
        <v xml:space="preserve"> Craniata</v>
      </c>
      <c r="M3828" t="str">
        <f>VLOOKUP(A3828,таксономия!$1:$1048576,11,1)</f>
        <v xml:space="preserve"> Vertebrata</v>
      </c>
      <c r="N3828" t="str">
        <f>VLOOKUP(A3828,таксономия!$1:$1048576,12,1)</f>
        <v xml:space="preserve"> Euteleostomi</v>
      </c>
      <c r="O3828" t="str">
        <f>VLOOKUP(A3828,таксономия!$1:$1048576,13,1)</f>
        <v>Mammalia</v>
      </c>
      <c r="P3828" t="str">
        <f>VLOOKUP(A3828,таксономия!$1:$1048576,14,1)</f>
        <v xml:space="preserve"> Eutheria</v>
      </c>
      <c r="Q3828" t="str">
        <f>VLOOKUP(A3828,таксономия!$1:$1048576,15,1)</f>
        <v xml:space="preserve"> Euarchontoglires</v>
      </c>
      <c r="R3828" t="str">
        <f>VLOOKUP(A3828,таксономия!$1:$1048576,3,1)</f>
        <v xml:space="preserve"> Macaca fascicularis (Crab-eating macaque) (Cynomolgus monkey).</v>
      </c>
      <c r="S3828">
        <f t="shared" si="59"/>
        <v>32</v>
      </c>
    </row>
    <row r="3829" spans="1:19" x14ac:dyDescent="0.3">
      <c r="A3829" t="s">
        <v>2130</v>
      </c>
      <c r="B3829" t="s">
        <v>2131</v>
      </c>
      <c r="C3829">
        <v>614</v>
      </c>
      <c r="D3829" t="s">
        <v>34</v>
      </c>
      <c r="E3829">
        <v>204</v>
      </c>
      <c r="F3829">
        <v>236</v>
      </c>
      <c r="G3829">
        <v>24995</v>
      </c>
      <c r="H3829" t="s">
        <v>35</v>
      </c>
      <c r="I3829" t="str">
        <f>VLOOKUP(A3829,таксономия!$1:$1048576,7,1)</f>
        <v>Eukaryota</v>
      </c>
      <c r="J3829" t="str">
        <f>VLOOKUP(A3829,таксономия!$1:$1048576,8,1)</f>
        <v xml:space="preserve"> Metazoa</v>
      </c>
      <c r="K3829" t="str">
        <f>VLOOKUP(A3829,таксономия!$1:$1048576,9,1)</f>
        <v xml:space="preserve"> Chordata</v>
      </c>
      <c r="L3829" t="str">
        <f>VLOOKUP(A3829,таксономия!$1:$1048576,10,1)</f>
        <v xml:space="preserve"> Craniata</v>
      </c>
      <c r="M3829" t="str">
        <f>VLOOKUP(A3829,таксономия!$1:$1048576,11,1)</f>
        <v xml:space="preserve"> Vertebrata</v>
      </c>
      <c r="N3829" t="str">
        <f>VLOOKUP(A3829,таксономия!$1:$1048576,12,1)</f>
        <v xml:space="preserve"> Euteleostomi</v>
      </c>
      <c r="O3829" t="str">
        <f>VLOOKUP(A3829,таксономия!$1:$1048576,13,1)</f>
        <v>Mammalia</v>
      </c>
      <c r="P3829" t="str">
        <f>VLOOKUP(A3829,таксономия!$1:$1048576,14,1)</f>
        <v xml:space="preserve"> Eutheria</v>
      </c>
      <c r="Q3829" t="str">
        <f>VLOOKUP(A3829,таксономия!$1:$1048576,15,1)</f>
        <v xml:space="preserve"> Euarchontoglires</v>
      </c>
      <c r="R3829" t="str">
        <f>VLOOKUP(A3829,таксономия!$1:$1048576,3,1)</f>
        <v xml:space="preserve"> Macaca fascicularis (Crab-eating macaque) (Cynomolgus monkey).</v>
      </c>
      <c r="S3829">
        <f t="shared" si="59"/>
        <v>32</v>
      </c>
    </row>
    <row r="3830" spans="1:19" x14ac:dyDescent="0.3">
      <c r="A3830" t="s">
        <v>2130</v>
      </c>
      <c r="B3830" t="s">
        <v>2131</v>
      </c>
      <c r="C3830">
        <v>614</v>
      </c>
      <c r="D3830" t="s">
        <v>12</v>
      </c>
      <c r="E3830">
        <v>245</v>
      </c>
      <c r="F3830">
        <v>326</v>
      </c>
      <c r="G3830">
        <v>2697</v>
      </c>
      <c r="H3830" t="s">
        <v>13</v>
      </c>
      <c r="I3830" t="str">
        <f>VLOOKUP(A3830,таксономия!$1:$1048576,7,1)</f>
        <v>Eukaryota</v>
      </c>
      <c r="J3830" t="str">
        <f>VLOOKUP(A3830,таксономия!$1:$1048576,8,1)</f>
        <v xml:space="preserve"> Metazoa</v>
      </c>
      <c r="K3830" t="str">
        <f>VLOOKUP(A3830,таксономия!$1:$1048576,9,1)</f>
        <v xml:space="preserve"> Chordata</v>
      </c>
      <c r="L3830" t="str">
        <f>VLOOKUP(A3830,таксономия!$1:$1048576,10,1)</f>
        <v xml:space="preserve"> Craniata</v>
      </c>
      <c r="M3830" t="str">
        <f>VLOOKUP(A3830,таксономия!$1:$1048576,11,1)</f>
        <v xml:space="preserve"> Vertebrata</v>
      </c>
      <c r="N3830" t="str">
        <f>VLOOKUP(A3830,таксономия!$1:$1048576,12,1)</f>
        <v xml:space="preserve"> Euteleostomi</v>
      </c>
      <c r="O3830" t="str">
        <f>VLOOKUP(A3830,таксономия!$1:$1048576,13,1)</f>
        <v>Mammalia</v>
      </c>
      <c r="P3830" t="str">
        <f>VLOOKUP(A3830,таксономия!$1:$1048576,14,1)</f>
        <v xml:space="preserve"> Eutheria</v>
      </c>
      <c r="Q3830" t="str">
        <f>VLOOKUP(A3830,таксономия!$1:$1048576,15,1)</f>
        <v xml:space="preserve"> Euarchontoglires</v>
      </c>
      <c r="R3830" t="str">
        <f>VLOOKUP(A3830,таксономия!$1:$1048576,3,1)</f>
        <v xml:space="preserve"> Macaca fascicularis (Crab-eating macaque) (Cynomolgus monkey).</v>
      </c>
      <c r="S3830">
        <f t="shared" si="59"/>
        <v>81</v>
      </c>
    </row>
    <row r="3831" spans="1:19" x14ac:dyDescent="0.3">
      <c r="A3831" t="s">
        <v>2130</v>
      </c>
      <c r="B3831" t="s">
        <v>2131</v>
      </c>
      <c r="C3831">
        <v>614</v>
      </c>
      <c r="D3831" t="s">
        <v>1560</v>
      </c>
      <c r="E3831">
        <v>1</v>
      </c>
      <c r="F3831">
        <v>64</v>
      </c>
      <c r="G3831">
        <v>111</v>
      </c>
      <c r="H3831" t="s">
        <v>1560</v>
      </c>
      <c r="I3831" t="str">
        <f>VLOOKUP(A3831,таксономия!$1:$1048576,7,1)</f>
        <v>Eukaryota</v>
      </c>
      <c r="J3831" t="str">
        <f>VLOOKUP(A3831,таксономия!$1:$1048576,8,1)</f>
        <v xml:space="preserve"> Metazoa</v>
      </c>
      <c r="K3831" t="str">
        <f>VLOOKUP(A3831,таксономия!$1:$1048576,9,1)</f>
        <v xml:space="preserve"> Chordata</v>
      </c>
      <c r="L3831" t="str">
        <f>VLOOKUP(A3831,таксономия!$1:$1048576,10,1)</f>
        <v xml:space="preserve"> Craniata</v>
      </c>
      <c r="M3831" t="str">
        <f>VLOOKUP(A3831,таксономия!$1:$1048576,11,1)</f>
        <v xml:space="preserve"> Vertebrata</v>
      </c>
      <c r="N3831" t="str">
        <f>VLOOKUP(A3831,таксономия!$1:$1048576,12,1)</f>
        <v xml:space="preserve"> Euteleostomi</v>
      </c>
      <c r="O3831" t="str">
        <f>VLOOKUP(A3831,таксономия!$1:$1048576,13,1)</f>
        <v>Mammalia</v>
      </c>
      <c r="P3831" t="str">
        <f>VLOOKUP(A3831,таксономия!$1:$1048576,14,1)</f>
        <v xml:space="preserve"> Eutheria</v>
      </c>
      <c r="Q3831" t="str">
        <f>VLOOKUP(A3831,таксономия!$1:$1048576,15,1)</f>
        <v xml:space="preserve"> Euarchontoglires</v>
      </c>
      <c r="R3831" t="str">
        <f>VLOOKUP(A3831,таксономия!$1:$1048576,3,1)</f>
        <v xml:space="preserve"> Macaca fascicularis (Crab-eating macaque) (Cynomolgus monkey).</v>
      </c>
      <c r="S3831">
        <f t="shared" si="59"/>
        <v>63</v>
      </c>
    </row>
    <row r="3832" spans="1:19" x14ac:dyDescent="0.3">
      <c r="A3832" t="s">
        <v>2130</v>
      </c>
      <c r="B3832" t="s">
        <v>2131</v>
      </c>
      <c r="C3832">
        <v>614</v>
      </c>
      <c r="D3832" t="s">
        <v>16</v>
      </c>
      <c r="E3832">
        <v>367</v>
      </c>
      <c r="F3832">
        <v>600</v>
      </c>
      <c r="G3832">
        <v>22248</v>
      </c>
      <c r="H3832" t="s">
        <v>17</v>
      </c>
      <c r="I3832" t="str">
        <f>VLOOKUP(A3832,таксономия!$1:$1048576,7,1)</f>
        <v>Eukaryota</v>
      </c>
      <c r="J3832" t="str">
        <f>VLOOKUP(A3832,таксономия!$1:$1048576,8,1)</f>
        <v xml:space="preserve"> Metazoa</v>
      </c>
      <c r="K3832" t="str">
        <f>VLOOKUP(A3832,таксономия!$1:$1048576,9,1)</f>
        <v xml:space="preserve"> Chordata</v>
      </c>
      <c r="L3832" t="str">
        <f>VLOOKUP(A3832,таксономия!$1:$1048576,10,1)</f>
        <v xml:space="preserve"> Craniata</v>
      </c>
      <c r="M3832" t="str">
        <f>VLOOKUP(A3832,таксономия!$1:$1048576,11,1)</f>
        <v xml:space="preserve"> Vertebrata</v>
      </c>
      <c r="N3832" t="str">
        <f>VLOOKUP(A3832,таксономия!$1:$1048576,12,1)</f>
        <v xml:space="preserve"> Euteleostomi</v>
      </c>
      <c r="O3832" t="str">
        <f>VLOOKUP(A3832,таксономия!$1:$1048576,13,1)</f>
        <v>Mammalia</v>
      </c>
      <c r="P3832" t="str">
        <f>VLOOKUP(A3832,таксономия!$1:$1048576,14,1)</f>
        <v xml:space="preserve"> Eutheria</v>
      </c>
      <c r="Q3832" t="str">
        <f>VLOOKUP(A3832,таксономия!$1:$1048576,15,1)</f>
        <v xml:space="preserve"> Euarchontoglires</v>
      </c>
      <c r="R3832" t="str">
        <f>VLOOKUP(A3832,таксономия!$1:$1048576,3,1)</f>
        <v xml:space="preserve"> Macaca fascicularis (Crab-eating macaque) (Cynomolgus monkey).</v>
      </c>
      <c r="S3832">
        <f t="shared" si="59"/>
        <v>233</v>
      </c>
    </row>
    <row r="3833" spans="1:19" x14ac:dyDescent="0.3">
      <c r="A3833" t="s">
        <v>2130</v>
      </c>
      <c r="B3833" t="s">
        <v>2131</v>
      </c>
      <c r="C3833">
        <v>614</v>
      </c>
      <c r="D3833" t="s">
        <v>250</v>
      </c>
      <c r="E3833">
        <v>161</v>
      </c>
      <c r="F3833">
        <v>196</v>
      </c>
      <c r="G3833">
        <v>1772</v>
      </c>
      <c r="H3833" t="s">
        <v>251</v>
      </c>
      <c r="I3833" t="str">
        <f>VLOOKUP(A3833,таксономия!$1:$1048576,7,1)</f>
        <v>Eukaryota</v>
      </c>
      <c r="J3833" t="str">
        <f>VLOOKUP(A3833,таксономия!$1:$1048576,8,1)</f>
        <v xml:space="preserve"> Metazoa</v>
      </c>
      <c r="K3833" t="str">
        <f>VLOOKUP(A3833,таксономия!$1:$1048576,9,1)</f>
        <v xml:space="preserve"> Chordata</v>
      </c>
      <c r="L3833" t="str">
        <f>VLOOKUP(A3833,таксономия!$1:$1048576,10,1)</f>
        <v xml:space="preserve"> Craniata</v>
      </c>
      <c r="M3833" t="str">
        <f>VLOOKUP(A3833,таксономия!$1:$1048576,11,1)</f>
        <v xml:space="preserve"> Vertebrata</v>
      </c>
      <c r="N3833" t="str">
        <f>VLOOKUP(A3833,таксономия!$1:$1048576,12,1)</f>
        <v xml:space="preserve"> Euteleostomi</v>
      </c>
      <c r="O3833" t="str">
        <f>VLOOKUP(A3833,таксономия!$1:$1048576,13,1)</f>
        <v>Mammalia</v>
      </c>
      <c r="P3833" t="str">
        <f>VLOOKUP(A3833,таксономия!$1:$1048576,14,1)</f>
        <v xml:space="preserve"> Eutheria</v>
      </c>
      <c r="Q3833" t="str">
        <f>VLOOKUP(A3833,таксономия!$1:$1048576,15,1)</f>
        <v xml:space="preserve"> Euarchontoglires</v>
      </c>
      <c r="R3833" t="str">
        <f>VLOOKUP(A3833,таксономия!$1:$1048576,3,1)</f>
        <v xml:space="preserve"> Macaca fascicularis (Crab-eating macaque) (Cynomolgus monkey).</v>
      </c>
      <c r="S3833">
        <f t="shared" si="59"/>
        <v>35</v>
      </c>
    </row>
    <row r="3834" spans="1:19" x14ac:dyDescent="0.3">
      <c r="A3834" t="s">
        <v>2132</v>
      </c>
      <c r="B3834" t="s">
        <v>2133</v>
      </c>
      <c r="C3834">
        <v>810</v>
      </c>
      <c r="D3834" t="s">
        <v>12</v>
      </c>
      <c r="E3834">
        <v>103</v>
      </c>
      <c r="F3834">
        <v>181</v>
      </c>
      <c r="G3834">
        <v>2697</v>
      </c>
      <c r="H3834" t="s">
        <v>13</v>
      </c>
      <c r="I3834" t="str">
        <f>VLOOKUP(A3834,таксономия!$1:$1048576,7,1)</f>
        <v>Eukaryota</v>
      </c>
      <c r="J3834" t="str">
        <f>VLOOKUP(A3834,таксономия!$1:$1048576,8,1)</f>
        <v xml:space="preserve"> Metazoa</v>
      </c>
      <c r="K3834" t="str">
        <f>VLOOKUP(A3834,таксономия!$1:$1048576,9,1)</f>
        <v xml:space="preserve"> Chordata</v>
      </c>
      <c r="L3834" t="str">
        <f>VLOOKUP(A3834,таксономия!$1:$1048576,10,1)</f>
        <v xml:space="preserve"> Craniata</v>
      </c>
      <c r="M3834" t="str">
        <f>VLOOKUP(A3834,таксономия!$1:$1048576,11,1)</f>
        <v xml:space="preserve"> Vertebrata</v>
      </c>
      <c r="N3834" t="str">
        <f>VLOOKUP(A3834,таксономия!$1:$1048576,12,1)</f>
        <v xml:space="preserve"> Euteleostomi</v>
      </c>
      <c r="O3834" t="str">
        <f>VLOOKUP(A3834,таксономия!$1:$1048576,13,1)</f>
        <v>Mammalia</v>
      </c>
      <c r="P3834" t="str">
        <f>VLOOKUP(A3834,таксономия!$1:$1048576,14,1)</f>
        <v xml:space="preserve"> Eutheria</v>
      </c>
      <c r="Q3834" t="str">
        <f>VLOOKUP(A3834,таксономия!$1:$1048576,15,1)</f>
        <v xml:space="preserve"> Euarchontoglires</v>
      </c>
      <c r="R3834" t="str">
        <f>VLOOKUP(A3834,таксономия!$1:$1048576,3,1)</f>
        <v xml:space="preserve"> Macaca fascicularis (Crab-eating macaque) (Cynomolgus monkey).</v>
      </c>
      <c r="S3834">
        <f t="shared" si="59"/>
        <v>78</v>
      </c>
    </row>
    <row r="3835" spans="1:19" x14ac:dyDescent="0.3">
      <c r="A3835" t="s">
        <v>2132</v>
      </c>
      <c r="B3835" t="s">
        <v>2133</v>
      </c>
      <c r="C3835">
        <v>810</v>
      </c>
      <c r="D3835" t="s">
        <v>12</v>
      </c>
      <c r="E3835">
        <v>185</v>
      </c>
      <c r="F3835">
        <v>262</v>
      </c>
      <c r="G3835">
        <v>2697</v>
      </c>
      <c r="H3835" t="s">
        <v>13</v>
      </c>
      <c r="I3835" t="str">
        <f>VLOOKUP(A3835,таксономия!$1:$1048576,7,1)</f>
        <v>Eukaryota</v>
      </c>
      <c r="J3835" t="str">
        <f>VLOOKUP(A3835,таксономия!$1:$1048576,8,1)</f>
        <v xml:space="preserve"> Metazoa</v>
      </c>
      <c r="K3835" t="str">
        <f>VLOOKUP(A3835,таксономия!$1:$1048576,9,1)</f>
        <v xml:space="preserve"> Chordata</v>
      </c>
      <c r="L3835" t="str">
        <f>VLOOKUP(A3835,таксономия!$1:$1048576,10,1)</f>
        <v xml:space="preserve"> Craniata</v>
      </c>
      <c r="M3835" t="str">
        <f>VLOOKUP(A3835,таксономия!$1:$1048576,11,1)</f>
        <v xml:space="preserve"> Vertebrata</v>
      </c>
      <c r="N3835" t="str">
        <f>VLOOKUP(A3835,таксономия!$1:$1048576,12,1)</f>
        <v xml:space="preserve"> Euteleostomi</v>
      </c>
      <c r="O3835" t="str">
        <f>VLOOKUP(A3835,таксономия!$1:$1048576,13,1)</f>
        <v>Mammalia</v>
      </c>
      <c r="P3835" t="str">
        <f>VLOOKUP(A3835,таксономия!$1:$1048576,14,1)</f>
        <v xml:space="preserve"> Eutheria</v>
      </c>
      <c r="Q3835" t="str">
        <f>VLOOKUP(A3835,таксономия!$1:$1048576,15,1)</f>
        <v xml:space="preserve"> Euarchontoglires</v>
      </c>
      <c r="R3835" t="str">
        <f>VLOOKUP(A3835,таксономия!$1:$1048576,3,1)</f>
        <v xml:space="preserve"> Macaca fascicularis (Crab-eating macaque) (Cynomolgus monkey).</v>
      </c>
      <c r="S3835">
        <f t="shared" si="59"/>
        <v>77</v>
      </c>
    </row>
    <row r="3836" spans="1:19" x14ac:dyDescent="0.3">
      <c r="A3836" t="s">
        <v>2132</v>
      </c>
      <c r="B3836" t="s">
        <v>2133</v>
      </c>
      <c r="C3836">
        <v>810</v>
      </c>
      <c r="D3836" t="s">
        <v>12</v>
      </c>
      <c r="E3836">
        <v>275</v>
      </c>
      <c r="F3836">
        <v>352</v>
      </c>
      <c r="G3836">
        <v>2697</v>
      </c>
      <c r="H3836" t="s">
        <v>13</v>
      </c>
      <c r="I3836" t="str">
        <f>VLOOKUP(A3836,таксономия!$1:$1048576,7,1)</f>
        <v>Eukaryota</v>
      </c>
      <c r="J3836" t="str">
        <f>VLOOKUP(A3836,таксономия!$1:$1048576,8,1)</f>
        <v xml:space="preserve"> Metazoa</v>
      </c>
      <c r="K3836" t="str">
        <f>VLOOKUP(A3836,таксономия!$1:$1048576,9,1)</f>
        <v xml:space="preserve"> Chordata</v>
      </c>
      <c r="L3836" t="str">
        <f>VLOOKUP(A3836,таксономия!$1:$1048576,10,1)</f>
        <v xml:space="preserve"> Craniata</v>
      </c>
      <c r="M3836" t="str">
        <f>VLOOKUP(A3836,таксономия!$1:$1048576,11,1)</f>
        <v xml:space="preserve"> Vertebrata</v>
      </c>
      <c r="N3836" t="str">
        <f>VLOOKUP(A3836,таксономия!$1:$1048576,12,1)</f>
        <v xml:space="preserve"> Euteleostomi</v>
      </c>
      <c r="O3836" t="str">
        <f>VLOOKUP(A3836,таксономия!$1:$1048576,13,1)</f>
        <v>Mammalia</v>
      </c>
      <c r="P3836" t="str">
        <f>VLOOKUP(A3836,таксономия!$1:$1048576,14,1)</f>
        <v xml:space="preserve"> Eutheria</v>
      </c>
      <c r="Q3836" t="str">
        <f>VLOOKUP(A3836,таксономия!$1:$1048576,15,1)</f>
        <v xml:space="preserve"> Euarchontoglires</v>
      </c>
      <c r="R3836" t="str">
        <f>VLOOKUP(A3836,таксономия!$1:$1048576,3,1)</f>
        <v xml:space="preserve"> Macaca fascicularis (Crab-eating macaque) (Cynomolgus monkey).</v>
      </c>
      <c r="S3836">
        <f t="shared" si="59"/>
        <v>77</v>
      </c>
    </row>
    <row r="3837" spans="1:19" x14ac:dyDescent="0.3">
      <c r="A3837" t="s">
        <v>2132</v>
      </c>
      <c r="B3837" t="s">
        <v>2133</v>
      </c>
      <c r="C3837">
        <v>810</v>
      </c>
      <c r="D3837" t="s">
        <v>12</v>
      </c>
      <c r="E3837">
        <v>377</v>
      </c>
      <c r="F3837">
        <v>454</v>
      </c>
      <c r="G3837">
        <v>2697</v>
      </c>
      <c r="H3837" t="s">
        <v>13</v>
      </c>
      <c r="I3837" t="str">
        <f>VLOOKUP(A3837,таксономия!$1:$1048576,7,1)</f>
        <v>Eukaryota</v>
      </c>
      <c r="J3837" t="str">
        <f>VLOOKUP(A3837,таксономия!$1:$1048576,8,1)</f>
        <v xml:space="preserve"> Metazoa</v>
      </c>
      <c r="K3837" t="str">
        <f>VLOOKUP(A3837,таксономия!$1:$1048576,9,1)</f>
        <v xml:space="preserve"> Chordata</v>
      </c>
      <c r="L3837" t="str">
        <f>VLOOKUP(A3837,таксономия!$1:$1048576,10,1)</f>
        <v xml:space="preserve"> Craniata</v>
      </c>
      <c r="M3837" t="str">
        <f>VLOOKUP(A3837,таксономия!$1:$1048576,11,1)</f>
        <v xml:space="preserve"> Vertebrata</v>
      </c>
      <c r="N3837" t="str">
        <f>VLOOKUP(A3837,таксономия!$1:$1048576,12,1)</f>
        <v xml:space="preserve"> Euteleostomi</v>
      </c>
      <c r="O3837" t="str">
        <f>VLOOKUP(A3837,таксономия!$1:$1048576,13,1)</f>
        <v>Mammalia</v>
      </c>
      <c r="P3837" t="str">
        <f>VLOOKUP(A3837,таксономия!$1:$1048576,14,1)</f>
        <v xml:space="preserve"> Eutheria</v>
      </c>
      <c r="Q3837" t="str">
        <f>VLOOKUP(A3837,таксономия!$1:$1048576,15,1)</f>
        <v xml:space="preserve"> Euarchontoglires</v>
      </c>
      <c r="R3837" t="str">
        <f>VLOOKUP(A3837,таксономия!$1:$1048576,3,1)</f>
        <v xml:space="preserve"> Macaca fascicularis (Crab-eating macaque) (Cynomolgus monkey).</v>
      </c>
      <c r="S3837">
        <f t="shared" si="59"/>
        <v>77</v>
      </c>
    </row>
    <row r="3838" spans="1:19" x14ac:dyDescent="0.3">
      <c r="A3838" t="s">
        <v>2132</v>
      </c>
      <c r="B3838" t="s">
        <v>2133</v>
      </c>
      <c r="C3838">
        <v>810</v>
      </c>
      <c r="D3838" t="s">
        <v>12</v>
      </c>
      <c r="E3838">
        <v>481</v>
      </c>
      <c r="F3838">
        <v>560</v>
      </c>
      <c r="G3838">
        <v>2697</v>
      </c>
      <c r="H3838" t="s">
        <v>13</v>
      </c>
      <c r="I3838" t="str">
        <f>VLOOKUP(A3838,таксономия!$1:$1048576,7,1)</f>
        <v>Eukaryota</v>
      </c>
      <c r="J3838" t="str">
        <f>VLOOKUP(A3838,таксономия!$1:$1048576,8,1)</f>
        <v xml:space="preserve"> Metazoa</v>
      </c>
      <c r="K3838" t="str">
        <f>VLOOKUP(A3838,таксономия!$1:$1048576,9,1)</f>
        <v xml:space="preserve"> Chordata</v>
      </c>
      <c r="L3838" t="str">
        <f>VLOOKUP(A3838,таксономия!$1:$1048576,10,1)</f>
        <v xml:space="preserve"> Craniata</v>
      </c>
      <c r="M3838" t="str">
        <f>VLOOKUP(A3838,таксономия!$1:$1048576,11,1)</f>
        <v xml:space="preserve"> Vertebrata</v>
      </c>
      <c r="N3838" t="str">
        <f>VLOOKUP(A3838,таксономия!$1:$1048576,12,1)</f>
        <v xml:space="preserve"> Euteleostomi</v>
      </c>
      <c r="O3838" t="str">
        <f>VLOOKUP(A3838,таксономия!$1:$1048576,13,1)</f>
        <v>Mammalia</v>
      </c>
      <c r="P3838" t="str">
        <f>VLOOKUP(A3838,таксономия!$1:$1048576,14,1)</f>
        <v xml:space="preserve"> Eutheria</v>
      </c>
      <c r="Q3838" t="str">
        <f>VLOOKUP(A3838,таксономия!$1:$1048576,15,1)</f>
        <v xml:space="preserve"> Euarchontoglires</v>
      </c>
      <c r="R3838" t="str">
        <f>VLOOKUP(A3838,таксономия!$1:$1048576,3,1)</f>
        <v xml:space="preserve"> Macaca fascicularis (Crab-eating macaque) (Cynomolgus monkey).</v>
      </c>
      <c r="S3838">
        <f t="shared" si="59"/>
        <v>79</v>
      </c>
    </row>
    <row r="3839" spans="1:19" x14ac:dyDescent="0.3">
      <c r="A3839" t="s">
        <v>2132</v>
      </c>
      <c r="B3839" t="s">
        <v>2133</v>
      </c>
      <c r="C3839">
        <v>810</v>
      </c>
      <c r="D3839" t="s">
        <v>44</v>
      </c>
      <c r="E3839">
        <v>23</v>
      </c>
      <c r="F3839">
        <v>99</v>
      </c>
      <c r="G3839">
        <v>2217</v>
      </c>
      <c r="H3839" t="s">
        <v>45</v>
      </c>
      <c r="I3839" t="str">
        <f>VLOOKUP(A3839,таксономия!$1:$1048576,7,1)</f>
        <v>Eukaryota</v>
      </c>
      <c r="J3839" t="str">
        <f>VLOOKUP(A3839,таксономия!$1:$1048576,8,1)</f>
        <v xml:space="preserve"> Metazoa</v>
      </c>
      <c r="K3839" t="str">
        <f>VLOOKUP(A3839,таксономия!$1:$1048576,9,1)</f>
        <v xml:space="preserve"> Chordata</v>
      </c>
      <c r="L3839" t="str">
        <f>VLOOKUP(A3839,таксономия!$1:$1048576,10,1)</f>
        <v xml:space="preserve"> Craniata</v>
      </c>
      <c r="M3839" t="str">
        <f>VLOOKUP(A3839,таксономия!$1:$1048576,11,1)</f>
        <v xml:space="preserve"> Vertebrata</v>
      </c>
      <c r="N3839" t="str">
        <f>VLOOKUP(A3839,таксономия!$1:$1048576,12,1)</f>
        <v xml:space="preserve"> Euteleostomi</v>
      </c>
      <c r="O3839" t="str">
        <f>VLOOKUP(A3839,таксономия!$1:$1048576,13,1)</f>
        <v>Mammalia</v>
      </c>
      <c r="P3839" t="str">
        <f>VLOOKUP(A3839,таксономия!$1:$1048576,14,1)</f>
        <v xml:space="preserve"> Eutheria</v>
      </c>
      <c r="Q3839" t="str">
        <f>VLOOKUP(A3839,таксономия!$1:$1048576,15,1)</f>
        <v xml:space="preserve"> Euarchontoglires</v>
      </c>
      <c r="R3839" t="str">
        <f>VLOOKUP(A3839,таксономия!$1:$1048576,3,1)</f>
        <v xml:space="preserve"> Macaca fascicularis (Crab-eating macaque) (Cynomolgus monkey).</v>
      </c>
      <c r="S3839">
        <f t="shared" si="59"/>
        <v>76</v>
      </c>
    </row>
    <row r="3840" spans="1:19" x14ac:dyDescent="0.3">
      <c r="A3840" t="s">
        <v>2132</v>
      </c>
      <c r="B3840" t="s">
        <v>2133</v>
      </c>
      <c r="C3840">
        <v>810</v>
      </c>
      <c r="D3840" t="s">
        <v>16</v>
      </c>
      <c r="E3840">
        <v>581</v>
      </c>
      <c r="F3840">
        <v>803</v>
      </c>
      <c r="G3840">
        <v>22248</v>
      </c>
      <c r="H3840" t="s">
        <v>17</v>
      </c>
      <c r="I3840" t="str">
        <f>VLOOKUP(A3840,таксономия!$1:$1048576,7,1)</f>
        <v>Eukaryota</v>
      </c>
      <c r="J3840" t="str">
        <f>VLOOKUP(A3840,таксономия!$1:$1048576,8,1)</f>
        <v xml:space="preserve"> Metazoa</v>
      </c>
      <c r="K3840" t="str">
        <f>VLOOKUP(A3840,таксономия!$1:$1048576,9,1)</f>
        <v xml:space="preserve"> Chordata</v>
      </c>
      <c r="L3840" t="str">
        <f>VLOOKUP(A3840,таксономия!$1:$1048576,10,1)</f>
        <v xml:space="preserve"> Craniata</v>
      </c>
      <c r="M3840" t="str">
        <f>VLOOKUP(A3840,таксономия!$1:$1048576,11,1)</f>
        <v xml:space="preserve"> Vertebrata</v>
      </c>
      <c r="N3840" t="str">
        <f>VLOOKUP(A3840,таксономия!$1:$1048576,12,1)</f>
        <v xml:space="preserve"> Euteleostomi</v>
      </c>
      <c r="O3840" t="str">
        <f>VLOOKUP(A3840,таксономия!$1:$1048576,13,1)</f>
        <v>Mammalia</v>
      </c>
      <c r="P3840" t="str">
        <f>VLOOKUP(A3840,таксономия!$1:$1048576,14,1)</f>
        <v xml:space="preserve"> Eutheria</v>
      </c>
      <c r="Q3840" t="str">
        <f>VLOOKUP(A3840,таксономия!$1:$1048576,15,1)</f>
        <v xml:space="preserve"> Euarchontoglires</v>
      </c>
      <c r="R3840" t="str">
        <f>VLOOKUP(A3840,таксономия!$1:$1048576,3,1)</f>
        <v xml:space="preserve"> Macaca fascicularis (Crab-eating macaque) (Cynomolgus monkey).</v>
      </c>
      <c r="S3840">
        <f t="shared" si="59"/>
        <v>222</v>
      </c>
    </row>
    <row r="3841" spans="1:19" x14ac:dyDescent="0.3">
      <c r="A3841" t="s">
        <v>2134</v>
      </c>
      <c r="B3841" t="s">
        <v>2135</v>
      </c>
      <c r="C3841">
        <v>562</v>
      </c>
      <c r="D3841" t="s">
        <v>34</v>
      </c>
      <c r="E3841">
        <v>86</v>
      </c>
      <c r="F3841">
        <v>118</v>
      </c>
      <c r="G3841">
        <v>24995</v>
      </c>
      <c r="H3841" t="s">
        <v>35</v>
      </c>
      <c r="I3841" t="str">
        <f>VLOOKUP(A3841,таксономия!$1:$1048576,7,1)</f>
        <v>Eukaryota</v>
      </c>
      <c r="J3841" t="str">
        <f>VLOOKUP(A3841,таксономия!$1:$1048576,8,1)</f>
        <v xml:space="preserve"> Metazoa</v>
      </c>
      <c r="K3841" t="str">
        <f>VLOOKUP(A3841,таксономия!$1:$1048576,9,1)</f>
        <v xml:space="preserve"> Chordata</v>
      </c>
      <c r="L3841" t="str">
        <f>VLOOKUP(A3841,таксономия!$1:$1048576,10,1)</f>
        <v xml:space="preserve"> Craniata</v>
      </c>
      <c r="M3841" t="str">
        <f>VLOOKUP(A3841,таксономия!$1:$1048576,11,1)</f>
        <v xml:space="preserve"> Vertebrata</v>
      </c>
      <c r="N3841" t="str">
        <f>VLOOKUP(A3841,таксономия!$1:$1048576,12,1)</f>
        <v xml:space="preserve"> Euteleostomi</v>
      </c>
      <c r="O3841" t="str">
        <f>VLOOKUP(A3841,таксономия!$1:$1048576,13,1)</f>
        <v>Mammalia</v>
      </c>
      <c r="P3841" t="str">
        <f>VLOOKUP(A3841,таксономия!$1:$1048576,14,1)</f>
        <v xml:space="preserve"> Eutheria</v>
      </c>
      <c r="Q3841" t="str">
        <f>VLOOKUP(A3841,таксономия!$1:$1048576,15,1)</f>
        <v xml:space="preserve"> Euarchontoglires</v>
      </c>
      <c r="R3841" t="str">
        <f>VLOOKUP(A3841,таксономия!$1:$1048576,3,1)</f>
        <v xml:space="preserve"> Macaca fascicularis (Crab-eating macaque) (Cynomolgus monkey).</v>
      </c>
      <c r="S3841">
        <f t="shared" si="59"/>
        <v>32</v>
      </c>
    </row>
    <row r="3842" spans="1:19" x14ac:dyDescent="0.3">
      <c r="A3842" t="s">
        <v>2134</v>
      </c>
      <c r="B3842" t="s">
        <v>2135</v>
      </c>
      <c r="C3842">
        <v>562</v>
      </c>
      <c r="D3842" t="s">
        <v>12</v>
      </c>
      <c r="E3842">
        <v>127</v>
      </c>
      <c r="F3842">
        <v>208</v>
      </c>
      <c r="G3842">
        <v>2697</v>
      </c>
      <c r="H3842" t="s">
        <v>13</v>
      </c>
      <c r="I3842" t="str">
        <f>VLOOKUP(A3842,таксономия!$1:$1048576,7,1)</f>
        <v>Eukaryota</v>
      </c>
      <c r="J3842" t="str">
        <f>VLOOKUP(A3842,таксономия!$1:$1048576,8,1)</f>
        <v xml:space="preserve"> Metazoa</v>
      </c>
      <c r="K3842" t="str">
        <f>VLOOKUP(A3842,таксономия!$1:$1048576,9,1)</f>
        <v xml:space="preserve"> Chordata</v>
      </c>
      <c r="L3842" t="str">
        <f>VLOOKUP(A3842,таксономия!$1:$1048576,10,1)</f>
        <v xml:space="preserve"> Craniata</v>
      </c>
      <c r="M3842" t="str">
        <f>VLOOKUP(A3842,таксономия!$1:$1048576,11,1)</f>
        <v xml:space="preserve"> Vertebrata</v>
      </c>
      <c r="N3842" t="str">
        <f>VLOOKUP(A3842,таксономия!$1:$1048576,12,1)</f>
        <v xml:space="preserve"> Euteleostomi</v>
      </c>
      <c r="O3842" t="str">
        <f>VLOOKUP(A3842,таксономия!$1:$1048576,13,1)</f>
        <v>Mammalia</v>
      </c>
      <c r="P3842" t="str">
        <f>VLOOKUP(A3842,таксономия!$1:$1048576,14,1)</f>
        <v xml:space="preserve"> Eutheria</v>
      </c>
      <c r="Q3842" t="str">
        <f>VLOOKUP(A3842,таксономия!$1:$1048576,15,1)</f>
        <v xml:space="preserve"> Euarchontoglires</v>
      </c>
      <c r="R3842" t="str">
        <f>VLOOKUP(A3842,таксономия!$1:$1048576,3,1)</f>
        <v xml:space="preserve"> Macaca fascicularis (Crab-eating macaque) (Cynomolgus monkey).</v>
      </c>
      <c r="S3842">
        <f t="shared" si="59"/>
        <v>81</v>
      </c>
    </row>
    <row r="3843" spans="1:19" x14ac:dyDescent="0.3">
      <c r="A3843" t="s">
        <v>2134</v>
      </c>
      <c r="B3843" t="s">
        <v>2135</v>
      </c>
      <c r="C3843">
        <v>562</v>
      </c>
      <c r="D3843" t="s">
        <v>12</v>
      </c>
      <c r="E3843">
        <v>215</v>
      </c>
      <c r="F3843">
        <v>296</v>
      </c>
      <c r="G3843">
        <v>2697</v>
      </c>
      <c r="H3843" t="s">
        <v>13</v>
      </c>
      <c r="I3843" t="str">
        <f>VLOOKUP(A3843,таксономия!$1:$1048576,7,1)</f>
        <v>Eukaryota</v>
      </c>
      <c r="J3843" t="str">
        <f>VLOOKUP(A3843,таксономия!$1:$1048576,8,1)</f>
        <v xml:space="preserve"> Metazoa</v>
      </c>
      <c r="K3843" t="str">
        <f>VLOOKUP(A3843,таксономия!$1:$1048576,9,1)</f>
        <v xml:space="preserve"> Chordata</v>
      </c>
      <c r="L3843" t="str">
        <f>VLOOKUP(A3843,таксономия!$1:$1048576,10,1)</f>
        <v xml:space="preserve"> Craniata</v>
      </c>
      <c r="M3843" t="str">
        <f>VLOOKUP(A3843,таксономия!$1:$1048576,11,1)</f>
        <v xml:space="preserve"> Vertebrata</v>
      </c>
      <c r="N3843" t="str">
        <f>VLOOKUP(A3843,таксономия!$1:$1048576,12,1)</f>
        <v xml:space="preserve"> Euteleostomi</v>
      </c>
      <c r="O3843" t="str">
        <f>VLOOKUP(A3843,таксономия!$1:$1048576,13,1)</f>
        <v>Mammalia</v>
      </c>
      <c r="P3843" t="str">
        <f>VLOOKUP(A3843,таксономия!$1:$1048576,14,1)</f>
        <v xml:space="preserve"> Eutheria</v>
      </c>
      <c r="Q3843" t="str">
        <f>VLOOKUP(A3843,таксономия!$1:$1048576,15,1)</f>
        <v xml:space="preserve"> Euarchontoglires</v>
      </c>
      <c r="R3843" t="str">
        <f>VLOOKUP(A3843,таксономия!$1:$1048576,3,1)</f>
        <v xml:space="preserve"> Macaca fascicularis (Crab-eating macaque) (Cynomolgus monkey).</v>
      </c>
      <c r="S3843">
        <f t="shared" ref="S3843:S3906" si="60">$F3843-$E3843</f>
        <v>81</v>
      </c>
    </row>
    <row r="3844" spans="1:19" x14ac:dyDescent="0.3">
      <c r="A3844" t="s">
        <v>2134</v>
      </c>
      <c r="B3844" t="s">
        <v>2135</v>
      </c>
      <c r="C3844">
        <v>562</v>
      </c>
      <c r="D3844" t="s">
        <v>16</v>
      </c>
      <c r="E3844">
        <v>311</v>
      </c>
      <c r="F3844">
        <v>556</v>
      </c>
      <c r="G3844">
        <v>22248</v>
      </c>
      <c r="H3844" t="s">
        <v>17</v>
      </c>
      <c r="I3844" t="str">
        <f>VLOOKUP(A3844,таксономия!$1:$1048576,7,1)</f>
        <v>Eukaryota</v>
      </c>
      <c r="J3844" t="str">
        <f>VLOOKUP(A3844,таксономия!$1:$1048576,8,1)</f>
        <v xml:space="preserve"> Metazoa</v>
      </c>
      <c r="K3844" t="str">
        <f>VLOOKUP(A3844,таксономия!$1:$1048576,9,1)</f>
        <v xml:space="preserve"> Chordata</v>
      </c>
      <c r="L3844" t="str">
        <f>VLOOKUP(A3844,таксономия!$1:$1048576,10,1)</f>
        <v xml:space="preserve"> Craniata</v>
      </c>
      <c r="M3844" t="str">
        <f>VLOOKUP(A3844,таксономия!$1:$1048576,11,1)</f>
        <v xml:space="preserve"> Vertebrata</v>
      </c>
      <c r="N3844" t="str">
        <f>VLOOKUP(A3844,таксономия!$1:$1048576,12,1)</f>
        <v xml:space="preserve"> Euteleostomi</v>
      </c>
      <c r="O3844" t="str">
        <f>VLOOKUP(A3844,таксономия!$1:$1048576,13,1)</f>
        <v>Mammalia</v>
      </c>
      <c r="P3844" t="str">
        <f>VLOOKUP(A3844,таксономия!$1:$1048576,14,1)</f>
        <v xml:space="preserve"> Eutheria</v>
      </c>
      <c r="Q3844" t="str">
        <f>VLOOKUP(A3844,таксономия!$1:$1048576,15,1)</f>
        <v xml:space="preserve"> Euarchontoglires</v>
      </c>
      <c r="R3844" t="str">
        <f>VLOOKUP(A3844,таксономия!$1:$1048576,3,1)</f>
        <v xml:space="preserve"> Macaca fascicularis (Crab-eating macaque) (Cynomolgus monkey).</v>
      </c>
      <c r="S3844">
        <f t="shared" si="60"/>
        <v>245</v>
      </c>
    </row>
    <row r="3845" spans="1:19" x14ac:dyDescent="0.3">
      <c r="A3845" t="s">
        <v>2134</v>
      </c>
      <c r="B3845" t="s">
        <v>2135</v>
      </c>
      <c r="C3845">
        <v>562</v>
      </c>
      <c r="D3845" t="s">
        <v>250</v>
      </c>
      <c r="E3845">
        <v>41</v>
      </c>
      <c r="F3845">
        <v>78</v>
      </c>
      <c r="G3845">
        <v>1772</v>
      </c>
      <c r="H3845" t="s">
        <v>251</v>
      </c>
      <c r="I3845" t="str">
        <f>VLOOKUP(A3845,таксономия!$1:$1048576,7,1)</f>
        <v>Eukaryota</v>
      </c>
      <c r="J3845" t="str">
        <f>VLOOKUP(A3845,таксономия!$1:$1048576,8,1)</f>
        <v xml:space="preserve"> Metazoa</v>
      </c>
      <c r="K3845" t="str">
        <f>VLOOKUP(A3845,таксономия!$1:$1048576,9,1)</f>
        <v xml:space="preserve"> Chordata</v>
      </c>
      <c r="L3845" t="str">
        <f>VLOOKUP(A3845,таксономия!$1:$1048576,10,1)</f>
        <v xml:space="preserve"> Craniata</v>
      </c>
      <c r="M3845" t="str">
        <f>VLOOKUP(A3845,таксономия!$1:$1048576,11,1)</f>
        <v xml:space="preserve"> Vertebrata</v>
      </c>
      <c r="N3845" t="str">
        <f>VLOOKUP(A3845,таксономия!$1:$1048576,12,1)</f>
        <v xml:space="preserve"> Euteleostomi</v>
      </c>
      <c r="O3845" t="str">
        <f>VLOOKUP(A3845,таксономия!$1:$1048576,13,1)</f>
        <v>Mammalia</v>
      </c>
      <c r="P3845" t="str">
        <f>VLOOKUP(A3845,таксономия!$1:$1048576,14,1)</f>
        <v xml:space="preserve"> Eutheria</v>
      </c>
      <c r="Q3845" t="str">
        <f>VLOOKUP(A3845,таксономия!$1:$1048576,15,1)</f>
        <v xml:space="preserve"> Euarchontoglires</v>
      </c>
      <c r="R3845" t="str">
        <f>VLOOKUP(A3845,таксономия!$1:$1048576,3,1)</f>
        <v xml:space="preserve"> Macaca fascicularis (Crab-eating macaque) (Cynomolgus monkey).</v>
      </c>
      <c r="S3845">
        <f t="shared" si="60"/>
        <v>37</v>
      </c>
    </row>
    <row r="3846" spans="1:19" x14ac:dyDescent="0.3">
      <c r="A3846" t="s">
        <v>2136</v>
      </c>
      <c r="B3846" t="s">
        <v>2137</v>
      </c>
      <c r="C3846">
        <v>562</v>
      </c>
      <c r="D3846" t="s">
        <v>34</v>
      </c>
      <c r="E3846">
        <v>77</v>
      </c>
      <c r="F3846">
        <v>107</v>
      </c>
      <c r="G3846">
        <v>24995</v>
      </c>
      <c r="H3846" t="s">
        <v>35</v>
      </c>
      <c r="I3846" t="str">
        <f>VLOOKUP(A3846,таксономия!$1:$1048576,7,1)</f>
        <v>Eukaryota</v>
      </c>
      <c r="J3846" t="str">
        <f>VLOOKUP(A3846,таксономия!$1:$1048576,8,1)</f>
        <v xml:space="preserve"> Metazoa</v>
      </c>
      <c r="K3846" t="str">
        <f>VLOOKUP(A3846,таксономия!$1:$1048576,9,1)</f>
        <v xml:space="preserve"> Chordata</v>
      </c>
      <c r="L3846" t="str">
        <f>VLOOKUP(A3846,таксономия!$1:$1048576,10,1)</f>
        <v xml:space="preserve"> Craniata</v>
      </c>
      <c r="M3846" t="str">
        <f>VLOOKUP(A3846,таксономия!$1:$1048576,11,1)</f>
        <v xml:space="preserve"> Vertebrata</v>
      </c>
      <c r="N3846" t="str">
        <f>VLOOKUP(A3846,таксономия!$1:$1048576,12,1)</f>
        <v xml:space="preserve"> Euteleostomi</v>
      </c>
      <c r="O3846" t="str">
        <f>VLOOKUP(A3846,таксономия!$1:$1048576,13,1)</f>
        <v>Mammalia</v>
      </c>
      <c r="P3846" t="str">
        <f>VLOOKUP(A3846,таксономия!$1:$1048576,14,1)</f>
        <v xml:space="preserve"> Eutheria</v>
      </c>
      <c r="Q3846" t="str">
        <f>VLOOKUP(A3846,таксономия!$1:$1048576,15,1)</f>
        <v xml:space="preserve"> Euarchontoglires</v>
      </c>
      <c r="R3846" t="str">
        <f>VLOOKUP(A3846,таксономия!$1:$1048576,3,1)</f>
        <v xml:space="preserve"> Macaca fascicularis (Crab-eating macaque) (Cynomolgus monkey).</v>
      </c>
      <c r="S3846">
        <f t="shared" si="60"/>
        <v>30</v>
      </c>
    </row>
    <row r="3847" spans="1:19" x14ac:dyDescent="0.3">
      <c r="A3847" t="s">
        <v>2136</v>
      </c>
      <c r="B3847" t="s">
        <v>2137</v>
      </c>
      <c r="C3847">
        <v>562</v>
      </c>
      <c r="D3847" t="s">
        <v>34</v>
      </c>
      <c r="E3847">
        <v>154</v>
      </c>
      <c r="F3847">
        <v>186</v>
      </c>
      <c r="G3847">
        <v>24995</v>
      </c>
      <c r="H3847" t="s">
        <v>35</v>
      </c>
      <c r="I3847" t="str">
        <f>VLOOKUP(A3847,таксономия!$1:$1048576,7,1)</f>
        <v>Eukaryota</v>
      </c>
      <c r="J3847" t="str">
        <f>VLOOKUP(A3847,таксономия!$1:$1048576,8,1)</f>
        <v xml:space="preserve"> Metazoa</v>
      </c>
      <c r="K3847" t="str">
        <f>VLOOKUP(A3847,таксономия!$1:$1048576,9,1)</f>
        <v xml:space="preserve"> Chordata</v>
      </c>
      <c r="L3847" t="str">
        <f>VLOOKUP(A3847,таксономия!$1:$1048576,10,1)</f>
        <v xml:space="preserve"> Craniata</v>
      </c>
      <c r="M3847" t="str">
        <f>VLOOKUP(A3847,таксономия!$1:$1048576,11,1)</f>
        <v xml:space="preserve"> Vertebrata</v>
      </c>
      <c r="N3847" t="str">
        <f>VLOOKUP(A3847,таксономия!$1:$1048576,12,1)</f>
        <v xml:space="preserve"> Euteleostomi</v>
      </c>
      <c r="O3847" t="str">
        <f>VLOOKUP(A3847,таксономия!$1:$1048576,13,1)</f>
        <v>Mammalia</v>
      </c>
      <c r="P3847" t="str">
        <f>VLOOKUP(A3847,таксономия!$1:$1048576,14,1)</f>
        <v xml:space="preserve"> Eutheria</v>
      </c>
      <c r="Q3847" t="str">
        <f>VLOOKUP(A3847,таксономия!$1:$1048576,15,1)</f>
        <v xml:space="preserve"> Euarchontoglires</v>
      </c>
      <c r="R3847" t="str">
        <f>VLOOKUP(A3847,таксономия!$1:$1048576,3,1)</f>
        <v xml:space="preserve"> Macaca fascicularis (Crab-eating macaque) (Cynomolgus monkey).</v>
      </c>
      <c r="S3847">
        <f t="shared" si="60"/>
        <v>32</v>
      </c>
    </row>
    <row r="3848" spans="1:19" x14ac:dyDescent="0.3">
      <c r="A3848" t="s">
        <v>2136</v>
      </c>
      <c r="B3848" t="s">
        <v>2137</v>
      </c>
      <c r="C3848">
        <v>562</v>
      </c>
      <c r="D3848" t="s">
        <v>12</v>
      </c>
      <c r="E3848">
        <v>194</v>
      </c>
      <c r="F3848">
        <v>276</v>
      </c>
      <c r="G3848">
        <v>2697</v>
      </c>
      <c r="H3848" t="s">
        <v>13</v>
      </c>
      <c r="I3848" t="str">
        <f>VLOOKUP(A3848,таксономия!$1:$1048576,7,1)</f>
        <v>Eukaryota</v>
      </c>
      <c r="J3848" t="str">
        <f>VLOOKUP(A3848,таксономия!$1:$1048576,8,1)</f>
        <v xml:space="preserve"> Metazoa</v>
      </c>
      <c r="K3848" t="str">
        <f>VLOOKUP(A3848,таксономия!$1:$1048576,9,1)</f>
        <v xml:space="preserve"> Chordata</v>
      </c>
      <c r="L3848" t="str">
        <f>VLOOKUP(A3848,таксономия!$1:$1048576,10,1)</f>
        <v xml:space="preserve"> Craniata</v>
      </c>
      <c r="M3848" t="str">
        <f>VLOOKUP(A3848,таксономия!$1:$1048576,11,1)</f>
        <v xml:space="preserve"> Vertebrata</v>
      </c>
      <c r="N3848" t="str">
        <f>VLOOKUP(A3848,таксономия!$1:$1048576,12,1)</f>
        <v xml:space="preserve"> Euteleostomi</v>
      </c>
      <c r="O3848" t="str">
        <f>VLOOKUP(A3848,таксономия!$1:$1048576,13,1)</f>
        <v>Mammalia</v>
      </c>
      <c r="P3848" t="str">
        <f>VLOOKUP(A3848,таксономия!$1:$1048576,14,1)</f>
        <v xml:space="preserve"> Eutheria</v>
      </c>
      <c r="Q3848" t="str">
        <f>VLOOKUP(A3848,таксономия!$1:$1048576,15,1)</f>
        <v xml:space="preserve"> Euarchontoglires</v>
      </c>
      <c r="R3848" t="str">
        <f>VLOOKUP(A3848,таксономия!$1:$1048576,3,1)</f>
        <v xml:space="preserve"> Macaca fascicularis (Crab-eating macaque) (Cynomolgus monkey).</v>
      </c>
      <c r="S3848">
        <f t="shared" si="60"/>
        <v>82</v>
      </c>
    </row>
    <row r="3849" spans="1:19" x14ac:dyDescent="0.3">
      <c r="A3849" t="s">
        <v>2136</v>
      </c>
      <c r="B3849" t="s">
        <v>2137</v>
      </c>
      <c r="C3849">
        <v>562</v>
      </c>
      <c r="D3849" t="s">
        <v>16</v>
      </c>
      <c r="E3849">
        <v>314</v>
      </c>
      <c r="F3849">
        <v>552</v>
      </c>
      <c r="G3849">
        <v>22248</v>
      </c>
      <c r="H3849" t="s">
        <v>17</v>
      </c>
      <c r="I3849" t="str">
        <f>VLOOKUP(A3849,таксономия!$1:$1048576,7,1)</f>
        <v>Eukaryota</v>
      </c>
      <c r="J3849" t="str">
        <f>VLOOKUP(A3849,таксономия!$1:$1048576,8,1)</f>
        <v xml:space="preserve"> Metazoa</v>
      </c>
      <c r="K3849" t="str">
        <f>VLOOKUP(A3849,таксономия!$1:$1048576,9,1)</f>
        <v xml:space="preserve"> Chordata</v>
      </c>
      <c r="L3849" t="str">
        <f>VLOOKUP(A3849,таксономия!$1:$1048576,10,1)</f>
        <v xml:space="preserve"> Craniata</v>
      </c>
      <c r="M3849" t="str">
        <f>VLOOKUP(A3849,таксономия!$1:$1048576,11,1)</f>
        <v xml:space="preserve"> Vertebrata</v>
      </c>
      <c r="N3849" t="str">
        <f>VLOOKUP(A3849,таксономия!$1:$1048576,12,1)</f>
        <v xml:space="preserve"> Euteleostomi</v>
      </c>
      <c r="O3849" t="str">
        <f>VLOOKUP(A3849,таксономия!$1:$1048576,13,1)</f>
        <v>Mammalia</v>
      </c>
      <c r="P3849" t="str">
        <f>VLOOKUP(A3849,таксономия!$1:$1048576,14,1)</f>
        <v xml:space="preserve"> Eutheria</v>
      </c>
      <c r="Q3849" t="str">
        <f>VLOOKUP(A3849,таксономия!$1:$1048576,15,1)</f>
        <v xml:space="preserve"> Euarchontoglires</v>
      </c>
      <c r="R3849" t="str">
        <f>VLOOKUP(A3849,таксономия!$1:$1048576,3,1)</f>
        <v xml:space="preserve"> Macaca fascicularis (Crab-eating macaque) (Cynomolgus monkey).</v>
      </c>
      <c r="S3849">
        <f t="shared" si="60"/>
        <v>238</v>
      </c>
    </row>
    <row r="3850" spans="1:19" x14ac:dyDescent="0.3">
      <c r="A3850" t="s">
        <v>2138</v>
      </c>
      <c r="B3850" t="s">
        <v>2139</v>
      </c>
      <c r="C3850">
        <v>431</v>
      </c>
      <c r="D3850" t="s">
        <v>12</v>
      </c>
      <c r="E3850">
        <v>70</v>
      </c>
      <c r="F3850">
        <v>151</v>
      </c>
      <c r="G3850">
        <v>2697</v>
      </c>
      <c r="H3850" t="s">
        <v>13</v>
      </c>
      <c r="I3850" t="str">
        <f>VLOOKUP(A3850,таксономия!$1:$1048576,7,1)</f>
        <v>Eukaryota</v>
      </c>
      <c r="J3850" t="str">
        <f>VLOOKUP(A3850,таксономия!$1:$1048576,8,1)</f>
        <v xml:space="preserve"> Metazoa</v>
      </c>
      <c r="K3850" t="str">
        <f>VLOOKUP(A3850,таксономия!$1:$1048576,9,1)</f>
        <v xml:space="preserve"> Chordata</v>
      </c>
      <c r="L3850" t="str">
        <f>VLOOKUP(A3850,таксономия!$1:$1048576,10,1)</f>
        <v xml:space="preserve"> Craniata</v>
      </c>
      <c r="M3850" t="str">
        <f>VLOOKUP(A3850,таксономия!$1:$1048576,11,1)</f>
        <v xml:space="preserve"> Vertebrata</v>
      </c>
      <c r="N3850" t="str">
        <f>VLOOKUP(A3850,таксономия!$1:$1048576,12,1)</f>
        <v xml:space="preserve"> Euteleostomi</v>
      </c>
      <c r="O3850" t="str">
        <f>VLOOKUP(A3850,таксономия!$1:$1048576,13,1)</f>
        <v>Mammalia</v>
      </c>
      <c r="P3850" t="str">
        <f>VLOOKUP(A3850,таксономия!$1:$1048576,14,1)</f>
        <v xml:space="preserve"> Eutheria</v>
      </c>
      <c r="Q3850" t="str">
        <f>VLOOKUP(A3850,таксономия!$1:$1048576,15,1)</f>
        <v xml:space="preserve"> Euarchontoglires</v>
      </c>
      <c r="R3850" t="str">
        <f>VLOOKUP(A3850,таксономия!$1:$1048576,3,1)</f>
        <v xml:space="preserve"> Macaca fascicularis (Crab-eating macaque) (Cynomolgus monkey).</v>
      </c>
      <c r="S3850">
        <f t="shared" si="60"/>
        <v>81</v>
      </c>
    </row>
    <row r="3851" spans="1:19" x14ac:dyDescent="0.3">
      <c r="A3851" t="s">
        <v>2138</v>
      </c>
      <c r="B3851" t="s">
        <v>2139</v>
      </c>
      <c r="C3851">
        <v>431</v>
      </c>
      <c r="D3851" t="s">
        <v>16</v>
      </c>
      <c r="E3851">
        <v>179</v>
      </c>
      <c r="F3851">
        <v>419</v>
      </c>
      <c r="G3851">
        <v>22248</v>
      </c>
      <c r="H3851" t="s">
        <v>17</v>
      </c>
      <c r="I3851" t="str">
        <f>VLOOKUP(A3851,таксономия!$1:$1048576,7,1)</f>
        <v>Eukaryota</v>
      </c>
      <c r="J3851" t="str">
        <f>VLOOKUP(A3851,таксономия!$1:$1048576,8,1)</f>
        <v xml:space="preserve"> Metazoa</v>
      </c>
      <c r="K3851" t="str">
        <f>VLOOKUP(A3851,таксономия!$1:$1048576,9,1)</f>
        <v xml:space="preserve"> Chordata</v>
      </c>
      <c r="L3851" t="str">
        <f>VLOOKUP(A3851,таксономия!$1:$1048576,10,1)</f>
        <v xml:space="preserve"> Craniata</v>
      </c>
      <c r="M3851" t="str">
        <f>VLOOKUP(A3851,таксономия!$1:$1048576,11,1)</f>
        <v xml:space="preserve"> Vertebrata</v>
      </c>
      <c r="N3851" t="str">
        <f>VLOOKUP(A3851,таксономия!$1:$1048576,12,1)</f>
        <v xml:space="preserve"> Euteleostomi</v>
      </c>
      <c r="O3851" t="str">
        <f>VLOOKUP(A3851,таксономия!$1:$1048576,13,1)</f>
        <v>Mammalia</v>
      </c>
      <c r="P3851" t="str">
        <f>VLOOKUP(A3851,таксономия!$1:$1048576,14,1)</f>
        <v xml:space="preserve"> Eutheria</v>
      </c>
      <c r="Q3851" t="str">
        <f>VLOOKUP(A3851,таксономия!$1:$1048576,15,1)</f>
        <v xml:space="preserve"> Euarchontoglires</v>
      </c>
      <c r="R3851" t="str">
        <f>VLOOKUP(A3851,таксономия!$1:$1048576,3,1)</f>
        <v xml:space="preserve"> Macaca fascicularis (Crab-eating macaque) (Cynomolgus monkey).</v>
      </c>
      <c r="S3851">
        <f t="shared" si="60"/>
        <v>240</v>
      </c>
    </row>
    <row r="3852" spans="1:19" x14ac:dyDescent="0.3">
      <c r="A3852" t="s">
        <v>2140</v>
      </c>
      <c r="B3852" t="s">
        <v>2141</v>
      </c>
      <c r="C3852">
        <v>263</v>
      </c>
      <c r="D3852" t="s">
        <v>12</v>
      </c>
      <c r="E3852">
        <v>25</v>
      </c>
      <c r="F3852">
        <v>101</v>
      </c>
      <c r="G3852">
        <v>2697</v>
      </c>
      <c r="H3852" t="s">
        <v>13</v>
      </c>
      <c r="I3852" t="str">
        <f>VLOOKUP(A3852,таксономия!$1:$1048576,7,1)</f>
        <v>Eukaryota</v>
      </c>
      <c r="J3852" t="str">
        <f>VLOOKUP(A3852,таксономия!$1:$1048576,8,1)</f>
        <v xml:space="preserve"> Metazoa</v>
      </c>
      <c r="K3852" t="str">
        <f>VLOOKUP(A3852,таксономия!$1:$1048576,9,1)</f>
        <v xml:space="preserve"> Chordata</v>
      </c>
      <c r="L3852" t="str">
        <f>VLOOKUP(A3852,таксономия!$1:$1048576,10,1)</f>
        <v xml:space="preserve"> Craniata</v>
      </c>
      <c r="M3852" t="str">
        <f>VLOOKUP(A3852,таксономия!$1:$1048576,11,1)</f>
        <v xml:space="preserve"> Vertebrata</v>
      </c>
      <c r="N3852" t="str">
        <f>VLOOKUP(A3852,таксономия!$1:$1048576,12,1)</f>
        <v xml:space="preserve"> Euteleostomi</v>
      </c>
      <c r="O3852" t="str">
        <f>VLOOKUP(A3852,таксономия!$1:$1048576,13,1)</f>
        <v>Mammalia</v>
      </c>
      <c r="P3852" t="str">
        <f>VLOOKUP(A3852,таксономия!$1:$1048576,14,1)</f>
        <v xml:space="preserve"> Eutheria</v>
      </c>
      <c r="Q3852" t="str">
        <f>VLOOKUP(A3852,таксономия!$1:$1048576,15,1)</f>
        <v xml:space="preserve"> Euarchontoglires</v>
      </c>
      <c r="R3852" t="str">
        <f>VLOOKUP(A3852,таксономия!$1:$1048576,3,1)</f>
        <v xml:space="preserve"> Macaca fascicularis (Crab-eating macaque) (Cynomolgus monkey).</v>
      </c>
      <c r="S3852">
        <f t="shared" si="60"/>
        <v>76</v>
      </c>
    </row>
    <row r="3853" spans="1:19" x14ac:dyDescent="0.3">
      <c r="A3853" t="s">
        <v>2142</v>
      </c>
      <c r="B3853" t="s">
        <v>2143</v>
      </c>
      <c r="C3853">
        <v>379</v>
      </c>
      <c r="D3853" t="s">
        <v>84</v>
      </c>
      <c r="E3853">
        <v>184</v>
      </c>
      <c r="F3853">
        <v>288</v>
      </c>
      <c r="G3853">
        <v>12961</v>
      </c>
      <c r="H3853" t="s">
        <v>85</v>
      </c>
      <c r="I3853" t="str">
        <f>VLOOKUP(A3853,таксономия!$1:$1048576,7,1)</f>
        <v>Eukaryota</v>
      </c>
      <c r="J3853" t="str">
        <f>VLOOKUP(A3853,таксономия!$1:$1048576,8,1)</f>
        <v xml:space="preserve"> Metazoa</v>
      </c>
      <c r="K3853" t="str">
        <f>VLOOKUP(A3853,таксономия!$1:$1048576,9,1)</f>
        <v xml:space="preserve"> Chordata</v>
      </c>
      <c r="L3853" t="str">
        <f>VLOOKUP(A3853,таксономия!$1:$1048576,10,1)</f>
        <v xml:space="preserve"> Craniata</v>
      </c>
      <c r="M3853" t="str">
        <f>VLOOKUP(A3853,таксономия!$1:$1048576,11,1)</f>
        <v xml:space="preserve"> Vertebrata</v>
      </c>
      <c r="N3853" t="str">
        <f>VLOOKUP(A3853,таксономия!$1:$1048576,12,1)</f>
        <v xml:space="preserve"> Euteleostomi</v>
      </c>
      <c r="O3853" t="str">
        <f>VLOOKUP(A3853,таксономия!$1:$1048576,13,1)</f>
        <v>Mammalia</v>
      </c>
      <c r="P3853" t="str">
        <f>VLOOKUP(A3853,таксономия!$1:$1048576,14,1)</f>
        <v xml:space="preserve"> Eutheria</v>
      </c>
      <c r="Q3853" t="str">
        <f>VLOOKUP(A3853,таксономия!$1:$1048576,15,1)</f>
        <v xml:space="preserve"> Euarchontoglires</v>
      </c>
      <c r="R3853" t="str">
        <f>VLOOKUP(A3853,таксономия!$1:$1048576,3,1)</f>
        <v xml:space="preserve"> Macaca fascicularis (Crab-eating macaque) (Cynomolgus monkey).</v>
      </c>
      <c r="S3853">
        <f t="shared" si="60"/>
        <v>104</v>
      </c>
    </row>
    <row r="3854" spans="1:19" x14ac:dyDescent="0.3">
      <c r="A3854" t="s">
        <v>2142</v>
      </c>
      <c r="B3854" t="s">
        <v>2143</v>
      </c>
      <c r="C3854">
        <v>379</v>
      </c>
      <c r="D3854" t="s">
        <v>12</v>
      </c>
      <c r="E3854">
        <v>2</v>
      </c>
      <c r="F3854">
        <v>84</v>
      </c>
      <c r="G3854">
        <v>2697</v>
      </c>
      <c r="H3854" t="s">
        <v>13</v>
      </c>
      <c r="I3854" t="str">
        <f>VLOOKUP(A3854,таксономия!$1:$1048576,7,1)</f>
        <v>Eukaryota</v>
      </c>
      <c r="J3854" t="str">
        <f>VLOOKUP(A3854,таксономия!$1:$1048576,8,1)</f>
        <v xml:space="preserve"> Metazoa</v>
      </c>
      <c r="K3854" t="str">
        <f>VLOOKUP(A3854,таксономия!$1:$1048576,9,1)</f>
        <v xml:space="preserve"> Chordata</v>
      </c>
      <c r="L3854" t="str">
        <f>VLOOKUP(A3854,таксономия!$1:$1048576,10,1)</f>
        <v xml:space="preserve"> Craniata</v>
      </c>
      <c r="M3854" t="str">
        <f>VLOOKUP(A3854,таксономия!$1:$1048576,11,1)</f>
        <v xml:space="preserve"> Vertebrata</v>
      </c>
      <c r="N3854" t="str">
        <f>VLOOKUP(A3854,таксономия!$1:$1048576,12,1)</f>
        <v xml:space="preserve"> Euteleostomi</v>
      </c>
      <c r="O3854" t="str">
        <f>VLOOKUP(A3854,таксономия!$1:$1048576,13,1)</f>
        <v>Mammalia</v>
      </c>
      <c r="P3854" t="str">
        <f>VLOOKUP(A3854,таксономия!$1:$1048576,14,1)</f>
        <v xml:space="preserve"> Eutheria</v>
      </c>
      <c r="Q3854" t="str">
        <f>VLOOKUP(A3854,таксономия!$1:$1048576,15,1)</f>
        <v xml:space="preserve"> Euarchontoglires</v>
      </c>
      <c r="R3854" t="str">
        <f>VLOOKUP(A3854,таксономия!$1:$1048576,3,1)</f>
        <v xml:space="preserve"> Macaca fascicularis (Crab-eating macaque) (Cynomolgus monkey).</v>
      </c>
      <c r="S3854">
        <f t="shared" si="60"/>
        <v>82</v>
      </c>
    </row>
    <row r="3855" spans="1:19" x14ac:dyDescent="0.3">
      <c r="A3855" t="s">
        <v>2142</v>
      </c>
      <c r="B3855" t="s">
        <v>2143</v>
      </c>
      <c r="C3855">
        <v>379</v>
      </c>
      <c r="D3855" t="s">
        <v>86</v>
      </c>
      <c r="E3855">
        <v>89</v>
      </c>
      <c r="F3855">
        <v>170</v>
      </c>
      <c r="G3855">
        <v>2216</v>
      </c>
      <c r="H3855" t="s">
        <v>87</v>
      </c>
      <c r="I3855" t="str">
        <f>VLOOKUP(A3855,таксономия!$1:$1048576,7,1)</f>
        <v>Eukaryota</v>
      </c>
      <c r="J3855" t="str">
        <f>VLOOKUP(A3855,таксономия!$1:$1048576,8,1)</f>
        <v xml:space="preserve"> Metazoa</v>
      </c>
      <c r="K3855" t="str">
        <f>VLOOKUP(A3855,таксономия!$1:$1048576,9,1)</f>
        <v xml:space="preserve"> Chordata</v>
      </c>
      <c r="L3855" t="str">
        <f>VLOOKUP(A3855,таксономия!$1:$1048576,10,1)</f>
        <v xml:space="preserve"> Craniata</v>
      </c>
      <c r="M3855" t="str">
        <f>VLOOKUP(A3855,таксономия!$1:$1048576,11,1)</f>
        <v xml:space="preserve"> Vertebrata</v>
      </c>
      <c r="N3855" t="str">
        <f>VLOOKUP(A3855,таксономия!$1:$1048576,12,1)</f>
        <v xml:space="preserve"> Euteleostomi</v>
      </c>
      <c r="O3855" t="str">
        <f>VLOOKUP(A3855,таксономия!$1:$1048576,13,1)</f>
        <v>Mammalia</v>
      </c>
      <c r="P3855" t="str">
        <f>VLOOKUP(A3855,таксономия!$1:$1048576,14,1)</f>
        <v xml:space="preserve"> Eutheria</v>
      </c>
      <c r="Q3855" t="str">
        <f>VLOOKUP(A3855,таксономия!$1:$1048576,15,1)</f>
        <v xml:space="preserve"> Euarchontoglires</v>
      </c>
      <c r="R3855" t="str">
        <f>VLOOKUP(A3855,таксономия!$1:$1048576,3,1)</f>
        <v xml:space="preserve"> Macaca fascicularis (Crab-eating macaque) (Cynomolgus monkey).</v>
      </c>
      <c r="S3855">
        <f t="shared" si="60"/>
        <v>81</v>
      </c>
    </row>
    <row r="3856" spans="1:19" x14ac:dyDescent="0.3">
      <c r="A3856" t="s">
        <v>2144</v>
      </c>
      <c r="B3856" t="s">
        <v>2145</v>
      </c>
      <c r="C3856">
        <v>620</v>
      </c>
      <c r="D3856" t="s">
        <v>10</v>
      </c>
      <c r="E3856">
        <v>49</v>
      </c>
      <c r="F3856">
        <v>90</v>
      </c>
      <c r="G3856">
        <v>998</v>
      </c>
      <c r="H3856" t="s">
        <v>11</v>
      </c>
      <c r="I3856" t="str">
        <f>VLOOKUP(A3856,таксономия!$1:$1048576,7,1)</f>
        <v>Eukaryota</v>
      </c>
      <c r="J3856" t="str">
        <f>VLOOKUP(A3856,таксономия!$1:$1048576,8,1)</f>
        <v xml:space="preserve"> Metazoa</v>
      </c>
      <c r="K3856" t="str">
        <f>VLOOKUP(A3856,таксономия!$1:$1048576,9,1)</f>
        <v xml:space="preserve"> Chordata</v>
      </c>
      <c r="L3856" t="str">
        <f>VLOOKUP(A3856,таксономия!$1:$1048576,10,1)</f>
        <v xml:space="preserve"> Craniata</v>
      </c>
      <c r="M3856" t="str">
        <f>VLOOKUP(A3856,таксономия!$1:$1048576,11,1)</f>
        <v xml:space="preserve"> Vertebrata</v>
      </c>
      <c r="N3856" t="str">
        <f>VLOOKUP(A3856,таксономия!$1:$1048576,12,1)</f>
        <v xml:space="preserve"> Euteleostomi</v>
      </c>
      <c r="O3856" t="str">
        <f>VLOOKUP(A3856,таксономия!$1:$1048576,13,1)</f>
        <v>Mammalia</v>
      </c>
      <c r="P3856" t="str">
        <f>VLOOKUP(A3856,таксономия!$1:$1048576,14,1)</f>
        <v xml:space="preserve"> Eutheria</v>
      </c>
      <c r="Q3856" t="str">
        <f>VLOOKUP(A3856,таксономия!$1:$1048576,15,1)</f>
        <v xml:space="preserve"> Euarchontoglires</v>
      </c>
      <c r="R3856" t="str">
        <f>VLOOKUP(A3856,таксономия!$1:$1048576,3,1)</f>
        <v xml:space="preserve"> Macaca fascicularis (Crab-eating macaque) (Cynomolgus monkey).</v>
      </c>
      <c r="S3856">
        <f t="shared" si="60"/>
        <v>41</v>
      </c>
    </row>
    <row r="3857" spans="1:19" x14ac:dyDescent="0.3">
      <c r="A3857" t="s">
        <v>2144</v>
      </c>
      <c r="B3857" t="s">
        <v>2145</v>
      </c>
      <c r="C3857">
        <v>620</v>
      </c>
      <c r="D3857" t="s">
        <v>12</v>
      </c>
      <c r="E3857">
        <v>109</v>
      </c>
      <c r="F3857">
        <v>187</v>
      </c>
      <c r="G3857">
        <v>2697</v>
      </c>
      <c r="H3857" t="s">
        <v>13</v>
      </c>
      <c r="I3857" t="str">
        <f>VLOOKUP(A3857,таксономия!$1:$1048576,7,1)</f>
        <v>Eukaryota</v>
      </c>
      <c r="J3857" t="str">
        <f>VLOOKUP(A3857,таксономия!$1:$1048576,8,1)</f>
        <v xml:space="preserve"> Metazoa</v>
      </c>
      <c r="K3857" t="str">
        <f>VLOOKUP(A3857,таксономия!$1:$1048576,9,1)</f>
        <v xml:space="preserve"> Chordata</v>
      </c>
      <c r="L3857" t="str">
        <f>VLOOKUP(A3857,таксономия!$1:$1048576,10,1)</f>
        <v xml:space="preserve"> Craniata</v>
      </c>
      <c r="M3857" t="str">
        <f>VLOOKUP(A3857,таксономия!$1:$1048576,11,1)</f>
        <v xml:space="preserve"> Vertebrata</v>
      </c>
      <c r="N3857" t="str">
        <f>VLOOKUP(A3857,таксономия!$1:$1048576,12,1)</f>
        <v xml:space="preserve"> Euteleostomi</v>
      </c>
      <c r="O3857" t="str">
        <f>VLOOKUP(A3857,таксономия!$1:$1048576,13,1)</f>
        <v>Mammalia</v>
      </c>
      <c r="P3857" t="str">
        <f>VLOOKUP(A3857,таксономия!$1:$1048576,14,1)</f>
        <v xml:space="preserve"> Eutheria</v>
      </c>
      <c r="Q3857" t="str">
        <f>VLOOKUP(A3857,таксономия!$1:$1048576,15,1)</f>
        <v xml:space="preserve"> Euarchontoglires</v>
      </c>
      <c r="R3857" t="str">
        <f>VLOOKUP(A3857,таксономия!$1:$1048576,3,1)</f>
        <v xml:space="preserve"> Macaca fascicularis (Crab-eating macaque) (Cynomolgus monkey).</v>
      </c>
      <c r="S3857">
        <f t="shared" si="60"/>
        <v>78</v>
      </c>
    </row>
    <row r="3858" spans="1:19" x14ac:dyDescent="0.3">
      <c r="A3858" t="s">
        <v>2144</v>
      </c>
      <c r="B3858" t="s">
        <v>2145</v>
      </c>
      <c r="C3858">
        <v>620</v>
      </c>
      <c r="D3858" t="s">
        <v>12</v>
      </c>
      <c r="E3858">
        <v>211</v>
      </c>
      <c r="F3858">
        <v>289</v>
      </c>
      <c r="G3858">
        <v>2697</v>
      </c>
      <c r="H3858" t="s">
        <v>13</v>
      </c>
      <c r="I3858" t="str">
        <f>VLOOKUP(A3858,таксономия!$1:$1048576,7,1)</f>
        <v>Eukaryota</v>
      </c>
      <c r="J3858" t="str">
        <f>VLOOKUP(A3858,таксономия!$1:$1048576,8,1)</f>
        <v xml:space="preserve"> Metazoa</v>
      </c>
      <c r="K3858" t="str">
        <f>VLOOKUP(A3858,таксономия!$1:$1048576,9,1)</f>
        <v xml:space="preserve"> Chordata</v>
      </c>
      <c r="L3858" t="str">
        <f>VLOOKUP(A3858,таксономия!$1:$1048576,10,1)</f>
        <v xml:space="preserve"> Craniata</v>
      </c>
      <c r="M3858" t="str">
        <f>VLOOKUP(A3858,таксономия!$1:$1048576,11,1)</f>
        <v xml:space="preserve"> Vertebrata</v>
      </c>
      <c r="N3858" t="str">
        <f>VLOOKUP(A3858,таксономия!$1:$1048576,12,1)</f>
        <v xml:space="preserve"> Euteleostomi</v>
      </c>
      <c r="O3858" t="str">
        <f>VLOOKUP(A3858,таксономия!$1:$1048576,13,1)</f>
        <v>Mammalia</v>
      </c>
      <c r="P3858" t="str">
        <f>VLOOKUP(A3858,таксономия!$1:$1048576,14,1)</f>
        <v xml:space="preserve"> Eutheria</v>
      </c>
      <c r="Q3858" t="str">
        <f>VLOOKUP(A3858,таксономия!$1:$1048576,15,1)</f>
        <v xml:space="preserve"> Euarchontoglires</v>
      </c>
      <c r="R3858" t="str">
        <f>VLOOKUP(A3858,таксономия!$1:$1048576,3,1)</f>
        <v xml:space="preserve"> Macaca fascicularis (Crab-eating macaque) (Cynomolgus monkey).</v>
      </c>
      <c r="S3858">
        <f t="shared" si="60"/>
        <v>78</v>
      </c>
    </row>
    <row r="3859" spans="1:19" x14ac:dyDescent="0.3">
      <c r="A3859" t="s">
        <v>2144</v>
      </c>
      <c r="B3859" t="s">
        <v>2145</v>
      </c>
      <c r="C3859">
        <v>620</v>
      </c>
      <c r="D3859" t="s">
        <v>14</v>
      </c>
      <c r="E3859">
        <v>313</v>
      </c>
      <c r="F3859">
        <v>361</v>
      </c>
      <c r="G3859">
        <v>80</v>
      </c>
      <c r="H3859" t="s">
        <v>15</v>
      </c>
      <c r="I3859" t="str">
        <f>VLOOKUP(A3859,таксономия!$1:$1048576,7,1)</f>
        <v>Eukaryota</v>
      </c>
      <c r="J3859" t="str">
        <f>VLOOKUP(A3859,таксономия!$1:$1048576,8,1)</f>
        <v xml:space="preserve"> Metazoa</v>
      </c>
      <c r="K3859" t="str">
        <f>VLOOKUP(A3859,таксономия!$1:$1048576,9,1)</f>
        <v xml:space="preserve"> Chordata</v>
      </c>
      <c r="L3859" t="str">
        <f>VLOOKUP(A3859,таксономия!$1:$1048576,10,1)</f>
        <v xml:space="preserve"> Craniata</v>
      </c>
      <c r="M3859" t="str">
        <f>VLOOKUP(A3859,таксономия!$1:$1048576,11,1)</f>
        <v xml:space="preserve"> Vertebrata</v>
      </c>
      <c r="N3859" t="str">
        <f>VLOOKUP(A3859,таксономия!$1:$1048576,12,1)</f>
        <v xml:space="preserve"> Euteleostomi</v>
      </c>
      <c r="O3859" t="str">
        <f>VLOOKUP(A3859,таксономия!$1:$1048576,13,1)</f>
        <v>Mammalia</v>
      </c>
      <c r="P3859" t="str">
        <f>VLOOKUP(A3859,таксономия!$1:$1048576,14,1)</f>
        <v xml:space="preserve"> Eutheria</v>
      </c>
      <c r="Q3859" t="str">
        <f>VLOOKUP(A3859,таксономия!$1:$1048576,15,1)</f>
        <v xml:space="preserve"> Euarchontoglires</v>
      </c>
      <c r="R3859" t="str">
        <f>VLOOKUP(A3859,таксономия!$1:$1048576,3,1)</f>
        <v xml:space="preserve"> Macaca fascicularis (Crab-eating macaque) (Cynomolgus monkey).</v>
      </c>
      <c r="S3859">
        <f t="shared" si="60"/>
        <v>48</v>
      </c>
    </row>
    <row r="3860" spans="1:19" x14ac:dyDescent="0.3">
      <c r="A3860" t="s">
        <v>2144</v>
      </c>
      <c r="B3860" t="s">
        <v>2145</v>
      </c>
      <c r="C3860">
        <v>620</v>
      </c>
      <c r="D3860" t="s">
        <v>16</v>
      </c>
      <c r="E3860">
        <v>362</v>
      </c>
      <c r="F3860">
        <v>611</v>
      </c>
      <c r="G3860">
        <v>22248</v>
      </c>
      <c r="H3860" t="s">
        <v>17</v>
      </c>
      <c r="I3860" t="str">
        <f>VLOOKUP(A3860,таксономия!$1:$1048576,7,1)</f>
        <v>Eukaryota</v>
      </c>
      <c r="J3860" t="str">
        <f>VLOOKUP(A3860,таксономия!$1:$1048576,8,1)</f>
        <v xml:space="preserve"> Metazoa</v>
      </c>
      <c r="K3860" t="str">
        <f>VLOOKUP(A3860,таксономия!$1:$1048576,9,1)</f>
        <v xml:space="preserve"> Chordata</v>
      </c>
      <c r="L3860" t="str">
        <f>VLOOKUP(A3860,таксономия!$1:$1048576,10,1)</f>
        <v xml:space="preserve"> Craniata</v>
      </c>
      <c r="M3860" t="str">
        <f>VLOOKUP(A3860,таксономия!$1:$1048576,11,1)</f>
        <v xml:space="preserve"> Vertebrata</v>
      </c>
      <c r="N3860" t="str">
        <f>VLOOKUP(A3860,таксономия!$1:$1048576,12,1)</f>
        <v xml:space="preserve"> Euteleostomi</v>
      </c>
      <c r="O3860" t="str">
        <f>VLOOKUP(A3860,таксономия!$1:$1048576,13,1)</f>
        <v>Mammalia</v>
      </c>
      <c r="P3860" t="str">
        <f>VLOOKUP(A3860,таксономия!$1:$1048576,14,1)</f>
        <v xml:space="preserve"> Eutheria</v>
      </c>
      <c r="Q3860" t="str">
        <f>VLOOKUP(A3860,таксономия!$1:$1048576,15,1)</f>
        <v xml:space="preserve"> Euarchontoglires</v>
      </c>
      <c r="R3860" t="str">
        <f>VLOOKUP(A3860,таксономия!$1:$1048576,3,1)</f>
        <v xml:space="preserve"> Macaca fascicularis (Crab-eating macaque) (Cynomolgus monkey).</v>
      </c>
      <c r="S3860">
        <f t="shared" si="60"/>
        <v>249</v>
      </c>
    </row>
    <row r="3861" spans="1:19" x14ac:dyDescent="0.3">
      <c r="A3861" t="s">
        <v>2146</v>
      </c>
      <c r="B3861" t="s">
        <v>2147</v>
      </c>
      <c r="C3861">
        <v>117</v>
      </c>
      <c r="D3861" t="s">
        <v>12</v>
      </c>
      <c r="E3861">
        <v>41</v>
      </c>
      <c r="F3861">
        <v>115</v>
      </c>
      <c r="G3861">
        <v>2697</v>
      </c>
      <c r="H3861" t="s">
        <v>13</v>
      </c>
      <c r="I3861" t="str">
        <f>VLOOKUP(A3861,таксономия!$1:$1048576,7,1)</f>
        <v>Eukaryota</v>
      </c>
      <c r="J3861" t="str">
        <f>VLOOKUP(A3861,таксономия!$1:$1048576,8,1)</f>
        <v xml:space="preserve"> Metazoa</v>
      </c>
      <c r="K3861" t="str">
        <f>VLOOKUP(A3861,таксономия!$1:$1048576,9,1)</f>
        <v xml:space="preserve"> Platyhelminthes</v>
      </c>
      <c r="L3861" t="str">
        <f>VLOOKUP(A3861,таксономия!$1:$1048576,10,1)</f>
        <v xml:space="preserve"> Trematoda</v>
      </c>
      <c r="M3861" t="str">
        <f>VLOOKUP(A3861,таксономия!$1:$1048576,11,1)</f>
        <v xml:space="preserve"> Digenea</v>
      </c>
      <c r="N3861" t="str">
        <f>VLOOKUP(A3861,таксономия!$1:$1048576,12,1)</f>
        <v>Opisthorchiida</v>
      </c>
      <c r="O3861" t="str">
        <f>VLOOKUP(A3861,таксономия!$1:$1048576,13,1)</f>
        <v xml:space="preserve"> Opisthorchiata</v>
      </c>
      <c r="P3861" t="str">
        <f>VLOOKUP(A3861,таксономия!$1:$1048576,14,1)</f>
        <v xml:space="preserve"> Opisthorchiidae</v>
      </c>
      <c r="Q3861" t="str">
        <f>VLOOKUP(A3861,таксономия!$1:$1048576,15,1)</f>
        <v xml:space="preserve"> Clonorchis.</v>
      </c>
      <c r="R3861" t="str">
        <f>VLOOKUP(A3861,таксономия!$1:$1048576,3,1)</f>
        <v xml:space="preserve"> Clonorchis sinensis (Chinese liver fluke).</v>
      </c>
      <c r="S3861">
        <f t="shared" si="60"/>
        <v>74</v>
      </c>
    </row>
    <row r="3862" spans="1:19" x14ac:dyDescent="0.3">
      <c r="A3862" t="s">
        <v>2148</v>
      </c>
      <c r="B3862" t="s">
        <v>2149</v>
      </c>
      <c r="C3862">
        <v>432</v>
      </c>
      <c r="D3862" t="s">
        <v>12</v>
      </c>
      <c r="E3862">
        <v>74</v>
      </c>
      <c r="F3862">
        <v>150</v>
      </c>
      <c r="G3862">
        <v>2697</v>
      </c>
      <c r="H3862" t="s">
        <v>13</v>
      </c>
      <c r="I3862" t="str">
        <f>VLOOKUP(A3862,таксономия!$1:$1048576,7,1)</f>
        <v>Eukaryota</v>
      </c>
      <c r="J3862" t="str">
        <f>VLOOKUP(A3862,таксономия!$1:$1048576,8,1)</f>
        <v xml:space="preserve"> Metazoa</v>
      </c>
      <c r="K3862" t="str">
        <f>VLOOKUP(A3862,таксономия!$1:$1048576,9,1)</f>
        <v xml:space="preserve"> Chordata</v>
      </c>
      <c r="L3862" t="str">
        <f>VLOOKUP(A3862,таксономия!$1:$1048576,10,1)</f>
        <v xml:space="preserve"> Craniata</v>
      </c>
      <c r="M3862" t="str">
        <f>VLOOKUP(A3862,таксономия!$1:$1048576,11,1)</f>
        <v xml:space="preserve"> Vertebrata</v>
      </c>
      <c r="N3862" t="str">
        <f>VLOOKUP(A3862,таксономия!$1:$1048576,12,1)</f>
        <v xml:space="preserve"> Euteleostomi</v>
      </c>
      <c r="O3862" t="str">
        <f>VLOOKUP(A3862,таксономия!$1:$1048576,13,1)</f>
        <v>Actinopterygii</v>
      </c>
      <c r="P3862" t="str">
        <f>VLOOKUP(A3862,таксономия!$1:$1048576,14,1)</f>
        <v xml:space="preserve"> Neopterygii</v>
      </c>
      <c r="Q3862" t="str">
        <f>VLOOKUP(A3862,таксономия!$1:$1048576,15,1)</f>
        <v xml:space="preserve"> Teleostei</v>
      </c>
      <c r="R3862" t="str">
        <f>VLOOKUP(A3862,таксономия!$1:$1048576,3,1)</f>
        <v xml:space="preserve"> Danio rerio (Zebrafish) (Brachydanio rerio).</v>
      </c>
      <c r="S3862">
        <f t="shared" si="60"/>
        <v>76</v>
      </c>
    </row>
    <row r="3863" spans="1:19" x14ac:dyDescent="0.3">
      <c r="A3863" t="s">
        <v>2148</v>
      </c>
      <c r="B3863" t="s">
        <v>2149</v>
      </c>
      <c r="C3863">
        <v>432</v>
      </c>
      <c r="D3863" t="s">
        <v>16</v>
      </c>
      <c r="E3863">
        <v>180</v>
      </c>
      <c r="F3863">
        <v>422</v>
      </c>
      <c r="G3863">
        <v>22248</v>
      </c>
      <c r="H3863" t="s">
        <v>17</v>
      </c>
      <c r="I3863" t="str">
        <f>VLOOKUP(A3863,таксономия!$1:$1048576,7,1)</f>
        <v>Eukaryota</v>
      </c>
      <c r="J3863" t="str">
        <f>VLOOKUP(A3863,таксономия!$1:$1048576,8,1)</f>
        <v xml:space="preserve"> Metazoa</v>
      </c>
      <c r="K3863" t="str">
        <f>VLOOKUP(A3863,таксономия!$1:$1048576,9,1)</f>
        <v xml:space="preserve"> Chordata</v>
      </c>
      <c r="L3863" t="str">
        <f>VLOOKUP(A3863,таксономия!$1:$1048576,10,1)</f>
        <v xml:space="preserve"> Craniata</v>
      </c>
      <c r="M3863" t="str">
        <f>VLOOKUP(A3863,таксономия!$1:$1048576,11,1)</f>
        <v xml:space="preserve"> Vertebrata</v>
      </c>
      <c r="N3863" t="str">
        <f>VLOOKUP(A3863,таксономия!$1:$1048576,12,1)</f>
        <v xml:space="preserve"> Euteleostomi</v>
      </c>
      <c r="O3863" t="str">
        <f>VLOOKUP(A3863,таксономия!$1:$1048576,13,1)</f>
        <v>Actinopterygii</v>
      </c>
      <c r="P3863" t="str">
        <f>VLOOKUP(A3863,таксономия!$1:$1048576,14,1)</f>
        <v xml:space="preserve"> Neopterygii</v>
      </c>
      <c r="Q3863" t="str">
        <f>VLOOKUP(A3863,таксономия!$1:$1048576,15,1)</f>
        <v xml:space="preserve"> Teleostei</v>
      </c>
      <c r="R3863" t="str">
        <f>VLOOKUP(A3863,таксономия!$1:$1048576,3,1)</f>
        <v xml:space="preserve"> Danio rerio (Zebrafish) (Brachydanio rerio).</v>
      </c>
      <c r="S3863">
        <f t="shared" si="60"/>
        <v>242</v>
      </c>
    </row>
    <row r="3864" spans="1:19" x14ac:dyDescent="0.3">
      <c r="A3864" t="s">
        <v>2150</v>
      </c>
      <c r="B3864" t="s">
        <v>2151</v>
      </c>
      <c r="C3864">
        <v>711</v>
      </c>
      <c r="D3864" t="s">
        <v>12</v>
      </c>
      <c r="E3864">
        <v>110</v>
      </c>
      <c r="F3864">
        <v>186</v>
      </c>
      <c r="G3864">
        <v>2697</v>
      </c>
      <c r="H3864" t="s">
        <v>13</v>
      </c>
      <c r="I3864" t="str">
        <f>VLOOKUP(A3864,таксономия!$1:$1048576,7,1)</f>
        <v>Eukaryota</v>
      </c>
      <c r="J3864" t="str">
        <f>VLOOKUP(A3864,таксономия!$1:$1048576,8,1)</f>
        <v xml:space="preserve"> Metazoa</v>
      </c>
      <c r="K3864" t="str">
        <f>VLOOKUP(A3864,таксономия!$1:$1048576,9,1)</f>
        <v xml:space="preserve"> Chordata</v>
      </c>
      <c r="L3864" t="str">
        <f>VLOOKUP(A3864,таксономия!$1:$1048576,10,1)</f>
        <v xml:space="preserve"> Craniata</v>
      </c>
      <c r="M3864" t="str">
        <f>VLOOKUP(A3864,таксономия!$1:$1048576,11,1)</f>
        <v xml:space="preserve"> Vertebrata</v>
      </c>
      <c r="N3864" t="str">
        <f>VLOOKUP(A3864,таксономия!$1:$1048576,12,1)</f>
        <v xml:space="preserve"> Euteleostomi</v>
      </c>
      <c r="O3864" t="str">
        <f>VLOOKUP(A3864,таксономия!$1:$1048576,13,1)</f>
        <v>Mammalia</v>
      </c>
      <c r="P3864" t="str">
        <f>VLOOKUP(A3864,таксономия!$1:$1048576,14,1)</f>
        <v xml:space="preserve"> Eutheria</v>
      </c>
      <c r="Q3864" t="str">
        <f>VLOOKUP(A3864,таксономия!$1:$1048576,15,1)</f>
        <v xml:space="preserve"> Euarchontoglires</v>
      </c>
      <c r="R3864" t="str">
        <f>VLOOKUP(A3864,таксономия!$1:$1048576,3,1)</f>
        <v xml:space="preserve"> Macaca fascicularis (Crab-eating macaque) (Cynomolgus monkey).</v>
      </c>
      <c r="S3864">
        <f t="shared" si="60"/>
        <v>76</v>
      </c>
    </row>
    <row r="3865" spans="1:19" x14ac:dyDescent="0.3">
      <c r="A3865" t="s">
        <v>2150</v>
      </c>
      <c r="B3865" t="s">
        <v>2151</v>
      </c>
      <c r="C3865">
        <v>711</v>
      </c>
      <c r="D3865" t="s">
        <v>12</v>
      </c>
      <c r="E3865">
        <v>191</v>
      </c>
      <c r="F3865">
        <v>268</v>
      </c>
      <c r="G3865">
        <v>2697</v>
      </c>
      <c r="H3865" t="s">
        <v>13</v>
      </c>
      <c r="I3865" t="str">
        <f>VLOOKUP(A3865,таксономия!$1:$1048576,7,1)</f>
        <v>Eukaryota</v>
      </c>
      <c r="J3865" t="str">
        <f>VLOOKUP(A3865,таксономия!$1:$1048576,8,1)</f>
        <v xml:space="preserve"> Metazoa</v>
      </c>
      <c r="K3865" t="str">
        <f>VLOOKUP(A3865,таксономия!$1:$1048576,9,1)</f>
        <v xml:space="preserve"> Chordata</v>
      </c>
      <c r="L3865" t="str">
        <f>VLOOKUP(A3865,таксономия!$1:$1048576,10,1)</f>
        <v xml:space="preserve"> Craniata</v>
      </c>
      <c r="M3865" t="str">
        <f>VLOOKUP(A3865,таксономия!$1:$1048576,11,1)</f>
        <v xml:space="preserve"> Vertebrata</v>
      </c>
      <c r="N3865" t="str">
        <f>VLOOKUP(A3865,таксономия!$1:$1048576,12,1)</f>
        <v xml:space="preserve"> Euteleostomi</v>
      </c>
      <c r="O3865" t="str">
        <f>VLOOKUP(A3865,таксономия!$1:$1048576,13,1)</f>
        <v>Mammalia</v>
      </c>
      <c r="P3865" t="str">
        <f>VLOOKUP(A3865,таксономия!$1:$1048576,14,1)</f>
        <v xml:space="preserve"> Eutheria</v>
      </c>
      <c r="Q3865" t="str">
        <f>VLOOKUP(A3865,таксономия!$1:$1048576,15,1)</f>
        <v xml:space="preserve"> Euarchontoglires</v>
      </c>
      <c r="R3865" t="str">
        <f>VLOOKUP(A3865,таксономия!$1:$1048576,3,1)</f>
        <v xml:space="preserve"> Macaca fascicularis (Crab-eating macaque) (Cynomolgus monkey).</v>
      </c>
      <c r="S3865">
        <f t="shared" si="60"/>
        <v>77</v>
      </c>
    </row>
    <row r="3866" spans="1:19" x14ac:dyDescent="0.3">
      <c r="A3866" t="s">
        <v>2150</v>
      </c>
      <c r="B3866" t="s">
        <v>2151</v>
      </c>
      <c r="C3866">
        <v>711</v>
      </c>
      <c r="D3866" t="s">
        <v>12</v>
      </c>
      <c r="E3866">
        <v>283</v>
      </c>
      <c r="F3866">
        <v>361</v>
      </c>
      <c r="G3866">
        <v>2697</v>
      </c>
      <c r="H3866" t="s">
        <v>13</v>
      </c>
      <c r="I3866" t="str">
        <f>VLOOKUP(A3866,таксономия!$1:$1048576,7,1)</f>
        <v>Eukaryota</v>
      </c>
      <c r="J3866" t="str">
        <f>VLOOKUP(A3866,таксономия!$1:$1048576,8,1)</f>
        <v xml:space="preserve"> Metazoa</v>
      </c>
      <c r="K3866" t="str">
        <f>VLOOKUP(A3866,таксономия!$1:$1048576,9,1)</f>
        <v xml:space="preserve"> Chordata</v>
      </c>
      <c r="L3866" t="str">
        <f>VLOOKUP(A3866,таксономия!$1:$1048576,10,1)</f>
        <v xml:space="preserve"> Craniata</v>
      </c>
      <c r="M3866" t="str">
        <f>VLOOKUP(A3866,таксономия!$1:$1048576,11,1)</f>
        <v xml:space="preserve"> Vertebrata</v>
      </c>
      <c r="N3866" t="str">
        <f>VLOOKUP(A3866,таксономия!$1:$1048576,12,1)</f>
        <v xml:space="preserve"> Euteleostomi</v>
      </c>
      <c r="O3866" t="str">
        <f>VLOOKUP(A3866,таксономия!$1:$1048576,13,1)</f>
        <v>Mammalia</v>
      </c>
      <c r="P3866" t="str">
        <f>VLOOKUP(A3866,таксономия!$1:$1048576,14,1)</f>
        <v xml:space="preserve"> Eutheria</v>
      </c>
      <c r="Q3866" t="str">
        <f>VLOOKUP(A3866,таксономия!$1:$1048576,15,1)</f>
        <v xml:space="preserve"> Euarchontoglires</v>
      </c>
      <c r="R3866" t="str">
        <f>VLOOKUP(A3866,таксономия!$1:$1048576,3,1)</f>
        <v xml:space="preserve"> Macaca fascicularis (Crab-eating macaque) (Cynomolgus monkey).</v>
      </c>
      <c r="S3866">
        <f t="shared" si="60"/>
        <v>78</v>
      </c>
    </row>
    <row r="3867" spans="1:19" x14ac:dyDescent="0.3">
      <c r="A3867" t="s">
        <v>2150</v>
      </c>
      <c r="B3867" t="s">
        <v>2151</v>
      </c>
      <c r="C3867">
        <v>711</v>
      </c>
      <c r="D3867" t="s">
        <v>12</v>
      </c>
      <c r="E3867">
        <v>370</v>
      </c>
      <c r="F3867">
        <v>448</v>
      </c>
      <c r="G3867">
        <v>2697</v>
      </c>
      <c r="H3867" t="s">
        <v>13</v>
      </c>
      <c r="I3867" t="str">
        <f>VLOOKUP(A3867,таксономия!$1:$1048576,7,1)</f>
        <v>Eukaryota</v>
      </c>
      <c r="J3867" t="str">
        <f>VLOOKUP(A3867,таксономия!$1:$1048576,8,1)</f>
        <v xml:space="preserve"> Metazoa</v>
      </c>
      <c r="K3867" t="str">
        <f>VLOOKUP(A3867,таксономия!$1:$1048576,9,1)</f>
        <v xml:space="preserve"> Chordata</v>
      </c>
      <c r="L3867" t="str">
        <f>VLOOKUP(A3867,таксономия!$1:$1048576,10,1)</f>
        <v xml:space="preserve"> Craniata</v>
      </c>
      <c r="M3867" t="str">
        <f>VLOOKUP(A3867,таксономия!$1:$1048576,11,1)</f>
        <v xml:space="preserve"> Vertebrata</v>
      </c>
      <c r="N3867" t="str">
        <f>VLOOKUP(A3867,таксономия!$1:$1048576,12,1)</f>
        <v xml:space="preserve"> Euteleostomi</v>
      </c>
      <c r="O3867" t="str">
        <f>VLOOKUP(A3867,таксономия!$1:$1048576,13,1)</f>
        <v>Mammalia</v>
      </c>
      <c r="P3867" t="str">
        <f>VLOOKUP(A3867,таксономия!$1:$1048576,14,1)</f>
        <v xml:space="preserve"> Eutheria</v>
      </c>
      <c r="Q3867" t="str">
        <f>VLOOKUP(A3867,таксономия!$1:$1048576,15,1)</f>
        <v xml:space="preserve"> Euarchontoglires</v>
      </c>
      <c r="R3867" t="str">
        <f>VLOOKUP(A3867,таксономия!$1:$1048576,3,1)</f>
        <v xml:space="preserve"> Macaca fascicularis (Crab-eating macaque) (Cynomolgus monkey).</v>
      </c>
      <c r="S3867">
        <f t="shared" si="60"/>
        <v>78</v>
      </c>
    </row>
    <row r="3868" spans="1:19" x14ac:dyDescent="0.3">
      <c r="A3868" t="s">
        <v>2150</v>
      </c>
      <c r="B3868" t="s">
        <v>2151</v>
      </c>
      <c r="C3868">
        <v>711</v>
      </c>
      <c r="D3868" t="s">
        <v>44</v>
      </c>
      <c r="E3868">
        <v>16</v>
      </c>
      <c r="F3868">
        <v>106</v>
      </c>
      <c r="G3868">
        <v>2217</v>
      </c>
      <c r="H3868" t="s">
        <v>45</v>
      </c>
      <c r="I3868" t="str">
        <f>VLOOKUP(A3868,таксономия!$1:$1048576,7,1)</f>
        <v>Eukaryota</v>
      </c>
      <c r="J3868" t="str">
        <f>VLOOKUP(A3868,таксономия!$1:$1048576,8,1)</f>
        <v xml:space="preserve"> Metazoa</v>
      </c>
      <c r="K3868" t="str">
        <f>VLOOKUP(A3868,таксономия!$1:$1048576,9,1)</f>
        <v xml:space="preserve"> Chordata</v>
      </c>
      <c r="L3868" t="str">
        <f>VLOOKUP(A3868,таксономия!$1:$1048576,10,1)</f>
        <v xml:space="preserve"> Craniata</v>
      </c>
      <c r="M3868" t="str">
        <f>VLOOKUP(A3868,таксономия!$1:$1048576,11,1)</f>
        <v xml:space="preserve"> Vertebrata</v>
      </c>
      <c r="N3868" t="str">
        <f>VLOOKUP(A3868,таксономия!$1:$1048576,12,1)</f>
        <v xml:space="preserve"> Euteleostomi</v>
      </c>
      <c r="O3868" t="str">
        <f>VLOOKUP(A3868,таксономия!$1:$1048576,13,1)</f>
        <v>Mammalia</v>
      </c>
      <c r="P3868" t="str">
        <f>VLOOKUP(A3868,таксономия!$1:$1048576,14,1)</f>
        <v xml:space="preserve"> Eutheria</v>
      </c>
      <c r="Q3868" t="str">
        <f>VLOOKUP(A3868,таксономия!$1:$1048576,15,1)</f>
        <v xml:space="preserve"> Euarchontoglires</v>
      </c>
      <c r="R3868" t="str">
        <f>VLOOKUP(A3868,таксономия!$1:$1048576,3,1)</f>
        <v xml:space="preserve"> Macaca fascicularis (Crab-eating macaque) (Cynomolgus monkey).</v>
      </c>
      <c r="S3868">
        <f t="shared" si="60"/>
        <v>90</v>
      </c>
    </row>
    <row r="3869" spans="1:19" x14ac:dyDescent="0.3">
      <c r="A3869" t="s">
        <v>2150</v>
      </c>
      <c r="B3869" t="s">
        <v>2151</v>
      </c>
      <c r="C3869">
        <v>711</v>
      </c>
      <c r="D3869" t="s">
        <v>16</v>
      </c>
      <c r="E3869">
        <v>484</v>
      </c>
      <c r="F3869">
        <v>704</v>
      </c>
      <c r="G3869">
        <v>22248</v>
      </c>
      <c r="H3869" t="s">
        <v>17</v>
      </c>
      <c r="I3869" t="str">
        <f>VLOOKUP(A3869,таксономия!$1:$1048576,7,1)</f>
        <v>Eukaryota</v>
      </c>
      <c r="J3869" t="str">
        <f>VLOOKUP(A3869,таксономия!$1:$1048576,8,1)</f>
        <v xml:space="preserve"> Metazoa</v>
      </c>
      <c r="K3869" t="str">
        <f>VLOOKUP(A3869,таксономия!$1:$1048576,9,1)</f>
        <v xml:space="preserve"> Chordata</v>
      </c>
      <c r="L3869" t="str">
        <f>VLOOKUP(A3869,таксономия!$1:$1048576,10,1)</f>
        <v xml:space="preserve"> Craniata</v>
      </c>
      <c r="M3869" t="str">
        <f>VLOOKUP(A3869,таксономия!$1:$1048576,11,1)</f>
        <v xml:space="preserve"> Vertebrata</v>
      </c>
      <c r="N3869" t="str">
        <f>VLOOKUP(A3869,таксономия!$1:$1048576,12,1)</f>
        <v xml:space="preserve"> Euteleostomi</v>
      </c>
      <c r="O3869" t="str">
        <f>VLOOKUP(A3869,таксономия!$1:$1048576,13,1)</f>
        <v>Mammalia</v>
      </c>
      <c r="P3869" t="str">
        <f>VLOOKUP(A3869,таксономия!$1:$1048576,14,1)</f>
        <v xml:space="preserve"> Eutheria</v>
      </c>
      <c r="Q3869" t="str">
        <f>VLOOKUP(A3869,таксономия!$1:$1048576,15,1)</f>
        <v xml:space="preserve"> Euarchontoglires</v>
      </c>
      <c r="R3869" t="str">
        <f>VLOOKUP(A3869,таксономия!$1:$1048576,3,1)</f>
        <v xml:space="preserve"> Macaca fascicularis (Crab-eating macaque) (Cynomolgus monkey).</v>
      </c>
      <c r="S3869">
        <f t="shared" si="60"/>
        <v>220</v>
      </c>
    </row>
    <row r="3870" spans="1:19" x14ac:dyDescent="0.3">
      <c r="A3870" t="s">
        <v>2152</v>
      </c>
      <c r="B3870" t="s">
        <v>2153</v>
      </c>
      <c r="C3870">
        <v>197</v>
      </c>
      <c r="D3870" t="s">
        <v>12</v>
      </c>
      <c r="E3870">
        <v>128</v>
      </c>
      <c r="F3870">
        <v>197</v>
      </c>
      <c r="G3870">
        <v>2697</v>
      </c>
      <c r="H3870" t="s">
        <v>13</v>
      </c>
      <c r="I3870" t="str">
        <f>VLOOKUP(A3870,таксономия!$1:$1048576,7,1)</f>
        <v>Eukaryota</v>
      </c>
      <c r="J3870" t="str">
        <f>VLOOKUP(A3870,таксономия!$1:$1048576,8,1)</f>
        <v xml:space="preserve"> Metazoa</v>
      </c>
      <c r="K3870" t="str">
        <f>VLOOKUP(A3870,таксономия!$1:$1048576,9,1)</f>
        <v xml:space="preserve"> Chordata</v>
      </c>
      <c r="L3870" t="str">
        <f>VLOOKUP(A3870,таксономия!$1:$1048576,10,1)</f>
        <v xml:space="preserve"> Craniata</v>
      </c>
      <c r="M3870" t="str">
        <f>VLOOKUP(A3870,таксономия!$1:$1048576,11,1)</f>
        <v xml:space="preserve"> Vertebrata</v>
      </c>
      <c r="N3870" t="str">
        <f>VLOOKUP(A3870,таксономия!$1:$1048576,12,1)</f>
        <v xml:space="preserve"> Euteleostomi</v>
      </c>
      <c r="O3870" t="str">
        <f>VLOOKUP(A3870,таксономия!$1:$1048576,13,1)</f>
        <v>Mammalia</v>
      </c>
      <c r="P3870" t="str">
        <f>VLOOKUP(A3870,таксономия!$1:$1048576,14,1)</f>
        <v xml:space="preserve"> Eutheria</v>
      </c>
      <c r="Q3870" t="str">
        <f>VLOOKUP(A3870,таксономия!$1:$1048576,15,1)</f>
        <v xml:space="preserve"> Laurasiatheria</v>
      </c>
      <c r="R3870" t="str">
        <f>VLOOKUP(A3870,таксономия!$1:$1048576,3,1)</f>
        <v xml:space="preserve"> Mustela putorius furo (European domestic ferret) (Mustela furo).</v>
      </c>
      <c r="S3870">
        <f t="shared" si="60"/>
        <v>69</v>
      </c>
    </row>
    <row r="3871" spans="1:19" x14ac:dyDescent="0.3">
      <c r="A3871" t="s">
        <v>2152</v>
      </c>
      <c r="B3871" t="s">
        <v>2153</v>
      </c>
      <c r="C3871">
        <v>197</v>
      </c>
      <c r="D3871" t="s">
        <v>44</v>
      </c>
      <c r="E3871">
        <v>40</v>
      </c>
      <c r="F3871">
        <v>124</v>
      </c>
      <c r="G3871">
        <v>2217</v>
      </c>
      <c r="H3871" t="s">
        <v>45</v>
      </c>
      <c r="I3871" t="str">
        <f>VLOOKUP(A3871,таксономия!$1:$1048576,7,1)</f>
        <v>Eukaryota</v>
      </c>
      <c r="J3871" t="str">
        <f>VLOOKUP(A3871,таксономия!$1:$1048576,8,1)</f>
        <v xml:space="preserve"> Metazoa</v>
      </c>
      <c r="K3871" t="str">
        <f>VLOOKUP(A3871,таксономия!$1:$1048576,9,1)</f>
        <v xml:space="preserve"> Chordata</v>
      </c>
      <c r="L3871" t="str">
        <f>VLOOKUP(A3871,таксономия!$1:$1048576,10,1)</f>
        <v xml:space="preserve"> Craniata</v>
      </c>
      <c r="M3871" t="str">
        <f>VLOOKUP(A3871,таксономия!$1:$1048576,11,1)</f>
        <v xml:space="preserve"> Vertebrata</v>
      </c>
      <c r="N3871" t="str">
        <f>VLOOKUP(A3871,таксономия!$1:$1048576,12,1)</f>
        <v xml:space="preserve"> Euteleostomi</v>
      </c>
      <c r="O3871" t="str">
        <f>VLOOKUP(A3871,таксономия!$1:$1048576,13,1)</f>
        <v>Mammalia</v>
      </c>
      <c r="P3871" t="str">
        <f>VLOOKUP(A3871,таксономия!$1:$1048576,14,1)</f>
        <v xml:space="preserve"> Eutheria</v>
      </c>
      <c r="Q3871" t="str">
        <f>VLOOKUP(A3871,таксономия!$1:$1048576,15,1)</f>
        <v xml:space="preserve"> Laurasiatheria</v>
      </c>
      <c r="R3871" t="str">
        <f>VLOOKUP(A3871,таксономия!$1:$1048576,3,1)</f>
        <v xml:space="preserve"> Mustela putorius furo (European domestic ferret) (Mustela furo).</v>
      </c>
      <c r="S3871">
        <f t="shared" si="60"/>
        <v>84</v>
      </c>
    </row>
    <row r="3872" spans="1:19" x14ac:dyDescent="0.3">
      <c r="A3872" t="s">
        <v>2154</v>
      </c>
      <c r="B3872" t="s">
        <v>2155</v>
      </c>
      <c r="C3872">
        <v>268</v>
      </c>
      <c r="D3872" t="s">
        <v>12</v>
      </c>
      <c r="E3872">
        <v>30</v>
      </c>
      <c r="F3872">
        <v>106</v>
      </c>
      <c r="G3872">
        <v>2697</v>
      </c>
      <c r="H3872" t="s">
        <v>13</v>
      </c>
      <c r="I3872" t="str">
        <f>VLOOKUP(A3872,таксономия!$1:$1048576,7,1)</f>
        <v>Eukaryota</v>
      </c>
      <c r="J3872" t="str">
        <f>VLOOKUP(A3872,таксономия!$1:$1048576,8,1)</f>
        <v xml:space="preserve"> Metazoa</v>
      </c>
      <c r="K3872" t="str">
        <f>VLOOKUP(A3872,таксономия!$1:$1048576,9,1)</f>
        <v xml:space="preserve"> Chordata</v>
      </c>
      <c r="L3872" t="str">
        <f>VLOOKUP(A3872,таксономия!$1:$1048576,10,1)</f>
        <v xml:space="preserve"> Craniata</v>
      </c>
      <c r="M3872" t="str">
        <f>VLOOKUP(A3872,таксономия!$1:$1048576,11,1)</f>
        <v xml:space="preserve"> Vertebrata</v>
      </c>
      <c r="N3872" t="str">
        <f>VLOOKUP(A3872,таксономия!$1:$1048576,12,1)</f>
        <v xml:space="preserve"> Euteleostomi</v>
      </c>
      <c r="O3872" t="str">
        <f>VLOOKUP(A3872,таксономия!$1:$1048576,13,1)</f>
        <v>Mammalia</v>
      </c>
      <c r="P3872" t="str">
        <f>VLOOKUP(A3872,таксономия!$1:$1048576,14,1)</f>
        <v xml:space="preserve"> Eutheria</v>
      </c>
      <c r="Q3872" t="str">
        <f>VLOOKUP(A3872,таксономия!$1:$1048576,15,1)</f>
        <v xml:space="preserve"> Laurasiatheria</v>
      </c>
      <c r="R3872" t="str">
        <f>VLOOKUP(A3872,таксономия!$1:$1048576,3,1)</f>
        <v xml:space="preserve"> Mustela putorius furo (European domestic ferret) (Mustela furo).</v>
      </c>
      <c r="S3872">
        <f t="shared" si="60"/>
        <v>76</v>
      </c>
    </row>
    <row r="3873" spans="1:19" x14ac:dyDescent="0.3">
      <c r="A3873" t="s">
        <v>2156</v>
      </c>
      <c r="B3873" t="s">
        <v>2157</v>
      </c>
      <c r="C3873">
        <v>525</v>
      </c>
      <c r="D3873" t="s">
        <v>34</v>
      </c>
      <c r="E3873">
        <v>49</v>
      </c>
      <c r="F3873">
        <v>81</v>
      </c>
      <c r="G3873">
        <v>24995</v>
      </c>
      <c r="H3873" t="s">
        <v>35</v>
      </c>
      <c r="I3873" t="str">
        <f>VLOOKUP(A3873,таксономия!$1:$1048576,7,1)</f>
        <v>Eukaryota</v>
      </c>
      <c r="J3873" t="str">
        <f>VLOOKUP(A3873,таксономия!$1:$1048576,8,1)</f>
        <v xml:space="preserve"> Metazoa</v>
      </c>
      <c r="K3873" t="str">
        <f>VLOOKUP(A3873,таксономия!$1:$1048576,9,1)</f>
        <v xml:space="preserve"> Chordata</v>
      </c>
      <c r="L3873" t="str">
        <f>VLOOKUP(A3873,таксономия!$1:$1048576,10,1)</f>
        <v xml:space="preserve"> Craniata</v>
      </c>
      <c r="M3873" t="str">
        <f>VLOOKUP(A3873,таксономия!$1:$1048576,11,1)</f>
        <v xml:space="preserve"> Vertebrata</v>
      </c>
      <c r="N3873" t="str">
        <f>VLOOKUP(A3873,таксономия!$1:$1048576,12,1)</f>
        <v xml:space="preserve"> Euteleostomi</v>
      </c>
      <c r="O3873" t="str">
        <f>VLOOKUP(A3873,таксономия!$1:$1048576,13,1)</f>
        <v>Mammalia</v>
      </c>
      <c r="P3873" t="str">
        <f>VLOOKUP(A3873,таксономия!$1:$1048576,14,1)</f>
        <v xml:space="preserve"> Eutheria</v>
      </c>
      <c r="Q3873" t="str">
        <f>VLOOKUP(A3873,таксономия!$1:$1048576,15,1)</f>
        <v xml:space="preserve"> Laurasiatheria</v>
      </c>
      <c r="R3873" t="str">
        <f>VLOOKUP(A3873,таксономия!$1:$1048576,3,1)</f>
        <v xml:space="preserve"> Mustela putorius furo (European domestic ferret) (Mustela furo).</v>
      </c>
      <c r="S3873">
        <f t="shared" si="60"/>
        <v>32</v>
      </c>
    </row>
    <row r="3874" spans="1:19" x14ac:dyDescent="0.3">
      <c r="A3874" t="s">
        <v>2156</v>
      </c>
      <c r="B3874" t="s">
        <v>2157</v>
      </c>
      <c r="C3874">
        <v>525</v>
      </c>
      <c r="D3874" t="s">
        <v>12</v>
      </c>
      <c r="E3874">
        <v>90</v>
      </c>
      <c r="F3874">
        <v>171</v>
      </c>
      <c r="G3874">
        <v>2697</v>
      </c>
      <c r="H3874" t="s">
        <v>13</v>
      </c>
      <c r="I3874" t="str">
        <f>VLOOKUP(A3874,таксономия!$1:$1048576,7,1)</f>
        <v>Eukaryota</v>
      </c>
      <c r="J3874" t="str">
        <f>VLOOKUP(A3874,таксономия!$1:$1048576,8,1)</f>
        <v xml:space="preserve"> Metazoa</v>
      </c>
      <c r="K3874" t="str">
        <f>VLOOKUP(A3874,таксономия!$1:$1048576,9,1)</f>
        <v xml:space="preserve"> Chordata</v>
      </c>
      <c r="L3874" t="str">
        <f>VLOOKUP(A3874,таксономия!$1:$1048576,10,1)</f>
        <v xml:space="preserve"> Craniata</v>
      </c>
      <c r="M3874" t="str">
        <f>VLOOKUP(A3874,таксономия!$1:$1048576,11,1)</f>
        <v xml:space="preserve"> Vertebrata</v>
      </c>
      <c r="N3874" t="str">
        <f>VLOOKUP(A3874,таксономия!$1:$1048576,12,1)</f>
        <v xml:space="preserve"> Euteleostomi</v>
      </c>
      <c r="O3874" t="str">
        <f>VLOOKUP(A3874,таксономия!$1:$1048576,13,1)</f>
        <v>Mammalia</v>
      </c>
      <c r="P3874" t="str">
        <f>VLOOKUP(A3874,таксономия!$1:$1048576,14,1)</f>
        <v xml:space="preserve"> Eutheria</v>
      </c>
      <c r="Q3874" t="str">
        <f>VLOOKUP(A3874,таксономия!$1:$1048576,15,1)</f>
        <v xml:space="preserve"> Laurasiatheria</v>
      </c>
      <c r="R3874" t="str">
        <f>VLOOKUP(A3874,таксономия!$1:$1048576,3,1)</f>
        <v xml:space="preserve"> Mustela putorius furo (European domestic ferret) (Mustela furo).</v>
      </c>
      <c r="S3874">
        <f t="shared" si="60"/>
        <v>81</v>
      </c>
    </row>
    <row r="3875" spans="1:19" x14ac:dyDescent="0.3">
      <c r="A3875" t="s">
        <v>2156</v>
      </c>
      <c r="B3875" t="s">
        <v>2157</v>
      </c>
      <c r="C3875">
        <v>525</v>
      </c>
      <c r="D3875" t="s">
        <v>12</v>
      </c>
      <c r="E3875">
        <v>179</v>
      </c>
      <c r="F3875">
        <v>260</v>
      </c>
      <c r="G3875">
        <v>2697</v>
      </c>
      <c r="H3875" t="s">
        <v>13</v>
      </c>
      <c r="I3875" t="str">
        <f>VLOOKUP(A3875,таксономия!$1:$1048576,7,1)</f>
        <v>Eukaryota</v>
      </c>
      <c r="J3875" t="str">
        <f>VLOOKUP(A3875,таксономия!$1:$1048576,8,1)</f>
        <v xml:space="preserve"> Metazoa</v>
      </c>
      <c r="K3875" t="str">
        <f>VLOOKUP(A3875,таксономия!$1:$1048576,9,1)</f>
        <v xml:space="preserve"> Chordata</v>
      </c>
      <c r="L3875" t="str">
        <f>VLOOKUP(A3875,таксономия!$1:$1048576,10,1)</f>
        <v xml:space="preserve"> Craniata</v>
      </c>
      <c r="M3875" t="str">
        <f>VLOOKUP(A3875,таксономия!$1:$1048576,11,1)</f>
        <v xml:space="preserve"> Vertebrata</v>
      </c>
      <c r="N3875" t="str">
        <f>VLOOKUP(A3875,таксономия!$1:$1048576,12,1)</f>
        <v xml:space="preserve"> Euteleostomi</v>
      </c>
      <c r="O3875" t="str">
        <f>VLOOKUP(A3875,таксономия!$1:$1048576,13,1)</f>
        <v>Mammalia</v>
      </c>
      <c r="P3875" t="str">
        <f>VLOOKUP(A3875,таксономия!$1:$1048576,14,1)</f>
        <v xml:space="preserve"> Eutheria</v>
      </c>
      <c r="Q3875" t="str">
        <f>VLOOKUP(A3875,таксономия!$1:$1048576,15,1)</f>
        <v xml:space="preserve"> Laurasiatheria</v>
      </c>
      <c r="R3875" t="str">
        <f>VLOOKUP(A3875,таксономия!$1:$1048576,3,1)</f>
        <v xml:space="preserve"> Mustela putorius furo (European domestic ferret) (Mustela furo).</v>
      </c>
      <c r="S3875">
        <f t="shared" si="60"/>
        <v>81</v>
      </c>
    </row>
    <row r="3876" spans="1:19" x14ac:dyDescent="0.3">
      <c r="A3876" t="s">
        <v>2156</v>
      </c>
      <c r="B3876" t="s">
        <v>2157</v>
      </c>
      <c r="C3876">
        <v>525</v>
      </c>
      <c r="D3876" t="s">
        <v>16</v>
      </c>
      <c r="E3876">
        <v>275</v>
      </c>
      <c r="F3876">
        <v>520</v>
      </c>
      <c r="G3876">
        <v>22248</v>
      </c>
      <c r="H3876" t="s">
        <v>17</v>
      </c>
      <c r="I3876" t="str">
        <f>VLOOKUP(A3876,таксономия!$1:$1048576,7,1)</f>
        <v>Eukaryota</v>
      </c>
      <c r="J3876" t="str">
        <f>VLOOKUP(A3876,таксономия!$1:$1048576,8,1)</f>
        <v xml:space="preserve"> Metazoa</v>
      </c>
      <c r="K3876" t="str">
        <f>VLOOKUP(A3876,таксономия!$1:$1048576,9,1)</f>
        <v xml:space="preserve"> Chordata</v>
      </c>
      <c r="L3876" t="str">
        <f>VLOOKUP(A3876,таксономия!$1:$1048576,10,1)</f>
        <v xml:space="preserve"> Craniata</v>
      </c>
      <c r="M3876" t="str">
        <f>VLOOKUP(A3876,таксономия!$1:$1048576,11,1)</f>
        <v xml:space="preserve"> Vertebrata</v>
      </c>
      <c r="N3876" t="str">
        <f>VLOOKUP(A3876,таксономия!$1:$1048576,12,1)</f>
        <v xml:space="preserve"> Euteleostomi</v>
      </c>
      <c r="O3876" t="str">
        <f>VLOOKUP(A3876,таксономия!$1:$1048576,13,1)</f>
        <v>Mammalia</v>
      </c>
      <c r="P3876" t="str">
        <f>VLOOKUP(A3876,таксономия!$1:$1048576,14,1)</f>
        <v xml:space="preserve"> Eutheria</v>
      </c>
      <c r="Q3876" t="str">
        <f>VLOOKUP(A3876,таксономия!$1:$1048576,15,1)</f>
        <v xml:space="preserve"> Laurasiatheria</v>
      </c>
      <c r="R3876" t="str">
        <f>VLOOKUP(A3876,таксономия!$1:$1048576,3,1)</f>
        <v xml:space="preserve"> Mustela putorius furo (European domestic ferret) (Mustela furo).</v>
      </c>
      <c r="S3876">
        <f t="shared" si="60"/>
        <v>245</v>
      </c>
    </row>
    <row r="3877" spans="1:19" x14ac:dyDescent="0.3">
      <c r="A3877" t="s">
        <v>2156</v>
      </c>
      <c r="B3877" t="s">
        <v>2157</v>
      </c>
      <c r="C3877">
        <v>525</v>
      </c>
      <c r="D3877" t="s">
        <v>250</v>
      </c>
      <c r="E3877">
        <v>4</v>
      </c>
      <c r="F3877">
        <v>42</v>
      </c>
      <c r="G3877">
        <v>1772</v>
      </c>
      <c r="H3877" t="s">
        <v>251</v>
      </c>
      <c r="I3877" t="str">
        <f>VLOOKUP(A3877,таксономия!$1:$1048576,7,1)</f>
        <v>Eukaryota</v>
      </c>
      <c r="J3877" t="str">
        <f>VLOOKUP(A3877,таксономия!$1:$1048576,8,1)</f>
        <v xml:space="preserve"> Metazoa</v>
      </c>
      <c r="K3877" t="str">
        <f>VLOOKUP(A3877,таксономия!$1:$1048576,9,1)</f>
        <v xml:space="preserve"> Chordata</v>
      </c>
      <c r="L3877" t="str">
        <f>VLOOKUP(A3877,таксономия!$1:$1048576,10,1)</f>
        <v xml:space="preserve"> Craniata</v>
      </c>
      <c r="M3877" t="str">
        <f>VLOOKUP(A3877,таксономия!$1:$1048576,11,1)</f>
        <v xml:space="preserve"> Vertebrata</v>
      </c>
      <c r="N3877" t="str">
        <f>VLOOKUP(A3877,таксономия!$1:$1048576,12,1)</f>
        <v xml:space="preserve"> Euteleostomi</v>
      </c>
      <c r="O3877" t="str">
        <f>VLOOKUP(A3877,таксономия!$1:$1048576,13,1)</f>
        <v>Mammalia</v>
      </c>
      <c r="P3877" t="str">
        <f>VLOOKUP(A3877,таксономия!$1:$1048576,14,1)</f>
        <v xml:space="preserve"> Eutheria</v>
      </c>
      <c r="Q3877" t="str">
        <f>VLOOKUP(A3877,таксономия!$1:$1048576,15,1)</f>
        <v xml:space="preserve"> Laurasiatheria</v>
      </c>
      <c r="R3877" t="str">
        <f>VLOOKUP(A3877,таксономия!$1:$1048576,3,1)</f>
        <v xml:space="preserve"> Mustela putorius furo (European domestic ferret) (Mustela furo).</v>
      </c>
      <c r="S3877">
        <f t="shared" si="60"/>
        <v>38</v>
      </c>
    </row>
    <row r="3878" spans="1:19" x14ac:dyDescent="0.3">
      <c r="A3878" t="s">
        <v>2158</v>
      </c>
      <c r="B3878" t="s">
        <v>2159</v>
      </c>
      <c r="C3878">
        <v>432</v>
      </c>
      <c r="D3878" t="s">
        <v>12</v>
      </c>
      <c r="E3878">
        <v>72</v>
      </c>
      <c r="F3878">
        <v>153</v>
      </c>
      <c r="G3878">
        <v>2697</v>
      </c>
      <c r="H3878" t="s">
        <v>13</v>
      </c>
      <c r="I3878" t="str">
        <f>VLOOKUP(A3878,таксономия!$1:$1048576,7,1)</f>
        <v>Eukaryota</v>
      </c>
      <c r="J3878" t="str">
        <f>VLOOKUP(A3878,таксономия!$1:$1048576,8,1)</f>
        <v xml:space="preserve"> Metazoa</v>
      </c>
      <c r="K3878" t="str">
        <f>VLOOKUP(A3878,таксономия!$1:$1048576,9,1)</f>
        <v xml:space="preserve"> Chordata</v>
      </c>
      <c r="L3878" t="str">
        <f>VLOOKUP(A3878,таксономия!$1:$1048576,10,1)</f>
        <v xml:space="preserve"> Craniata</v>
      </c>
      <c r="M3878" t="str">
        <f>VLOOKUP(A3878,таксономия!$1:$1048576,11,1)</f>
        <v xml:space="preserve"> Vertebrata</v>
      </c>
      <c r="N3878" t="str">
        <f>VLOOKUP(A3878,таксономия!$1:$1048576,12,1)</f>
        <v xml:space="preserve"> Euteleostomi</v>
      </c>
      <c r="O3878" t="str">
        <f>VLOOKUP(A3878,таксономия!$1:$1048576,13,1)</f>
        <v>Mammalia</v>
      </c>
      <c r="P3878" t="str">
        <f>VLOOKUP(A3878,таксономия!$1:$1048576,14,1)</f>
        <v xml:space="preserve"> Eutheria</v>
      </c>
      <c r="Q3878" t="str">
        <f>VLOOKUP(A3878,таксономия!$1:$1048576,15,1)</f>
        <v xml:space="preserve"> Laurasiatheria</v>
      </c>
      <c r="R3878" t="str">
        <f>VLOOKUP(A3878,таксономия!$1:$1048576,3,1)</f>
        <v xml:space="preserve"> Mustela putorius furo (European domestic ferret) (Mustela furo).</v>
      </c>
      <c r="S3878">
        <f t="shared" si="60"/>
        <v>81</v>
      </c>
    </row>
    <row r="3879" spans="1:19" x14ac:dyDescent="0.3">
      <c r="A3879" t="s">
        <v>2158</v>
      </c>
      <c r="B3879" t="s">
        <v>2159</v>
      </c>
      <c r="C3879">
        <v>432</v>
      </c>
      <c r="D3879" t="s">
        <v>16</v>
      </c>
      <c r="E3879">
        <v>180</v>
      </c>
      <c r="F3879">
        <v>420</v>
      </c>
      <c r="G3879">
        <v>22248</v>
      </c>
      <c r="H3879" t="s">
        <v>17</v>
      </c>
      <c r="I3879" t="str">
        <f>VLOOKUP(A3879,таксономия!$1:$1048576,7,1)</f>
        <v>Eukaryota</v>
      </c>
      <c r="J3879" t="str">
        <f>VLOOKUP(A3879,таксономия!$1:$1048576,8,1)</f>
        <v xml:space="preserve"> Metazoa</v>
      </c>
      <c r="K3879" t="str">
        <f>VLOOKUP(A3879,таксономия!$1:$1048576,9,1)</f>
        <v xml:space="preserve"> Chordata</v>
      </c>
      <c r="L3879" t="str">
        <f>VLOOKUP(A3879,таксономия!$1:$1048576,10,1)</f>
        <v xml:space="preserve"> Craniata</v>
      </c>
      <c r="M3879" t="str">
        <f>VLOOKUP(A3879,таксономия!$1:$1048576,11,1)</f>
        <v xml:space="preserve"> Vertebrata</v>
      </c>
      <c r="N3879" t="str">
        <f>VLOOKUP(A3879,таксономия!$1:$1048576,12,1)</f>
        <v xml:space="preserve"> Euteleostomi</v>
      </c>
      <c r="O3879" t="str">
        <f>VLOOKUP(A3879,таксономия!$1:$1048576,13,1)</f>
        <v>Mammalia</v>
      </c>
      <c r="P3879" t="str">
        <f>VLOOKUP(A3879,таксономия!$1:$1048576,14,1)</f>
        <v xml:space="preserve"> Eutheria</v>
      </c>
      <c r="Q3879" t="str">
        <f>VLOOKUP(A3879,таксономия!$1:$1048576,15,1)</f>
        <v xml:space="preserve"> Laurasiatheria</v>
      </c>
      <c r="R3879" t="str">
        <f>VLOOKUP(A3879,таксономия!$1:$1048576,3,1)</f>
        <v xml:space="preserve"> Mustela putorius furo (European domestic ferret) (Mustela furo).</v>
      </c>
      <c r="S3879">
        <f t="shared" si="60"/>
        <v>240</v>
      </c>
    </row>
    <row r="3880" spans="1:19" x14ac:dyDescent="0.3">
      <c r="A3880" t="s">
        <v>2160</v>
      </c>
      <c r="B3880" t="s">
        <v>2161</v>
      </c>
      <c r="C3880">
        <v>293</v>
      </c>
      <c r="D3880" t="s">
        <v>20</v>
      </c>
      <c r="E3880">
        <v>49</v>
      </c>
      <c r="F3880">
        <v>176</v>
      </c>
      <c r="G3880">
        <v>1926</v>
      </c>
      <c r="H3880" t="s">
        <v>21</v>
      </c>
      <c r="I3880" t="str">
        <f>VLOOKUP(A3880,таксономия!$1:$1048576,7,1)</f>
        <v>Eukaryota</v>
      </c>
      <c r="J3880" t="str">
        <f>VLOOKUP(A3880,таксономия!$1:$1048576,8,1)</f>
        <v xml:space="preserve"> Metazoa</v>
      </c>
      <c r="K3880" t="str">
        <f>VLOOKUP(A3880,таксономия!$1:$1048576,9,1)</f>
        <v xml:space="preserve"> Chordata</v>
      </c>
      <c r="L3880" t="str">
        <f>VLOOKUP(A3880,таксономия!$1:$1048576,10,1)</f>
        <v xml:space="preserve"> Craniata</v>
      </c>
      <c r="M3880" t="str">
        <f>VLOOKUP(A3880,таксономия!$1:$1048576,11,1)</f>
        <v xml:space="preserve"> Vertebrata</v>
      </c>
      <c r="N3880" t="str">
        <f>VLOOKUP(A3880,таксономия!$1:$1048576,12,1)</f>
        <v xml:space="preserve"> Euteleostomi</v>
      </c>
      <c r="O3880" t="str">
        <f>VLOOKUP(A3880,таксономия!$1:$1048576,13,1)</f>
        <v>Mammalia</v>
      </c>
      <c r="P3880" t="str">
        <f>VLOOKUP(A3880,таксономия!$1:$1048576,14,1)</f>
        <v xml:space="preserve"> Eutheria</v>
      </c>
      <c r="Q3880" t="str">
        <f>VLOOKUP(A3880,таксономия!$1:$1048576,15,1)</f>
        <v xml:space="preserve"> Laurasiatheria</v>
      </c>
      <c r="R3880" t="str">
        <f>VLOOKUP(A3880,таксономия!$1:$1048576,3,1)</f>
        <v xml:space="preserve"> Mustela putorius furo (European domestic ferret) (Mustela furo).</v>
      </c>
      <c r="S3880">
        <f t="shared" si="60"/>
        <v>127</v>
      </c>
    </row>
    <row r="3881" spans="1:19" x14ac:dyDescent="0.3">
      <c r="A3881" t="s">
        <v>2160</v>
      </c>
      <c r="B3881" t="s">
        <v>2161</v>
      </c>
      <c r="C3881">
        <v>293</v>
      </c>
      <c r="D3881" t="s">
        <v>12</v>
      </c>
      <c r="E3881">
        <v>191</v>
      </c>
      <c r="F3881">
        <v>269</v>
      </c>
      <c r="G3881">
        <v>2697</v>
      </c>
      <c r="H3881" t="s">
        <v>13</v>
      </c>
      <c r="I3881" t="str">
        <f>VLOOKUP(A3881,таксономия!$1:$1048576,7,1)</f>
        <v>Eukaryota</v>
      </c>
      <c r="J3881" t="str">
        <f>VLOOKUP(A3881,таксономия!$1:$1048576,8,1)</f>
        <v xml:space="preserve"> Metazoa</v>
      </c>
      <c r="K3881" t="str">
        <f>VLOOKUP(A3881,таксономия!$1:$1048576,9,1)</f>
        <v xml:space="preserve"> Chordata</v>
      </c>
      <c r="L3881" t="str">
        <f>VLOOKUP(A3881,таксономия!$1:$1048576,10,1)</f>
        <v xml:space="preserve"> Craniata</v>
      </c>
      <c r="M3881" t="str">
        <f>VLOOKUP(A3881,таксономия!$1:$1048576,11,1)</f>
        <v xml:space="preserve"> Vertebrata</v>
      </c>
      <c r="N3881" t="str">
        <f>VLOOKUP(A3881,таксономия!$1:$1048576,12,1)</f>
        <v xml:space="preserve"> Euteleostomi</v>
      </c>
      <c r="O3881" t="str">
        <f>VLOOKUP(A3881,таксономия!$1:$1048576,13,1)</f>
        <v>Mammalia</v>
      </c>
      <c r="P3881" t="str">
        <f>VLOOKUP(A3881,таксономия!$1:$1048576,14,1)</f>
        <v xml:space="preserve"> Eutheria</v>
      </c>
      <c r="Q3881" t="str">
        <f>VLOOKUP(A3881,таксономия!$1:$1048576,15,1)</f>
        <v xml:space="preserve"> Laurasiatheria</v>
      </c>
      <c r="R3881" t="str">
        <f>VLOOKUP(A3881,таксономия!$1:$1048576,3,1)</f>
        <v xml:space="preserve"> Mustela putorius furo (European domestic ferret) (Mustela furo).</v>
      </c>
      <c r="S3881">
        <f t="shared" si="60"/>
        <v>78</v>
      </c>
    </row>
    <row r="3882" spans="1:19" x14ac:dyDescent="0.3">
      <c r="A3882" t="s">
        <v>2160</v>
      </c>
      <c r="B3882" t="s">
        <v>2161</v>
      </c>
      <c r="C3882">
        <v>293</v>
      </c>
      <c r="D3882" t="s">
        <v>2162</v>
      </c>
      <c r="E3882">
        <v>1</v>
      </c>
      <c r="F3882">
        <v>34</v>
      </c>
      <c r="G3882">
        <v>1</v>
      </c>
      <c r="H3882" t="s">
        <v>2162</v>
      </c>
      <c r="I3882" t="str">
        <f>VLOOKUP(A3882,таксономия!$1:$1048576,7,1)</f>
        <v>Eukaryota</v>
      </c>
      <c r="J3882" t="str">
        <f>VLOOKUP(A3882,таксономия!$1:$1048576,8,1)</f>
        <v xml:space="preserve"> Metazoa</v>
      </c>
      <c r="K3882" t="str">
        <f>VLOOKUP(A3882,таксономия!$1:$1048576,9,1)</f>
        <v xml:space="preserve"> Chordata</v>
      </c>
      <c r="L3882" t="str">
        <f>VLOOKUP(A3882,таксономия!$1:$1048576,10,1)</f>
        <v xml:space="preserve"> Craniata</v>
      </c>
      <c r="M3882" t="str">
        <f>VLOOKUP(A3882,таксономия!$1:$1048576,11,1)</f>
        <v xml:space="preserve"> Vertebrata</v>
      </c>
      <c r="N3882" t="str">
        <f>VLOOKUP(A3882,таксономия!$1:$1048576,12,1)</f>
        <v xml:space="preserve"> Euteleostomi</v>
      </c>
      <c r="O3882" t="str">
        <f>VLOOKUP(A3882,таксономия!$1:$1048576,13,1)</f>
        <v>Mammalia</v>
      </c>
      <c r="P3882" t="str">
        <f>VLOOKUP(A3882,таксономия!$1:$1048576,14,1)</f>
        <v xml:space="preserve"> Eutheria</v>
      </c>
      <c r="Q3882" t="str">
        <f>VLOOKUP(A3882,таксономия!$1:$1048576,15,1)</f>
        <v xml:space="preserve"> Laurasiatheria</v>
      </c>
      <c r="R3882" t="str">
        <f>VLOOKUP(A3882,таксономия!$1:$1048576,3,1)</f>
        <v xml:space="preserve"> Mustela putorius furo (European domestic ferret) (Mustela furo).</v>
      </c>
      <c r="S3882">
        <f t="shared" si="60"/>
        <v>33</v>
      </c>
    </row>
    <row r="3883" spans="1:19" x14ac:dyDescent="0.3">
      <c r="A3883" t="s">
        <v>2163</v>
      </c>
      <c r="B3883" t="s">
        <v>2164</v>
      </c>
      <c r="C3883">
        <v>883</v>
      </c>
      <c r="D3883" t="s">
        <v>20</v>
      </c>
      <c r="E3883">
        <v>116</v>
      </c>
      <c r="F3883">
        <v>243</v>
      </c>
      <c r="G3883">
        <v>1926</v>
      </c>
      <c r="H3883" t="s">
        <v>21</v>
      </c>
      <c r="I3883" t="str">
        <f>VLOOKUP(A3883,таксономия!$1:$1048576,7,1)</f>
        <v>Eukaryota</v>
      </c>
      <c r="J3883" t="str">
        <f>VLOOKUP(A3883,таксономия!$1:$1048576,8,1)</f>
        <v xml:space="preserve"> Metazoa</v>
      </c>
      <c r="K3883" t="str">
        <f>VLOOKUP(A3883,таксономия!$1:$1048576,9,1)</f>
        <v xml:space="preserve"> Chordata</v>
      </c>
      <c r="L3883" t="str">
        <f>VLOOKUP(A3883,таксономия!$1:$1048576,10,1)</f>
        <v xml:space="preserve"> Craniata</v>
      </c>
      <c r="M3883" t="str">
        <f>VLOOKUP(A3883,таксономия!$1:$1048576,11,1)</f>
        <v xml:space="preserve"> Vertebrata</v>
      </c>
      <c r="N3883" t="str">
        <f>VLOOKUP(A3883,таксономия!$1:$1048576,12,1)</f>
        <v xml:space="preserve"> Euteleostomi</v>
      </c>
      <c r="O3883" t="str">
        <f>VLOOKUP(A3883,таксономия!$1:$1048576,13,1)</f>
        <v>Mammalia</v>
      </c>
      <c r="P3883" t="str">
        <f>VLOOKUP(A3883,таксономия!$1:$1048576,14,1)</f>
        <v xml:space="preserve"> Eutheria</v>
      </c>
      <c r="Q3883" t="str">
        <f>VLOOKUP(A3883,таксономия!$1:$1048576,15,1)</f>
        <v xml:space="preserve"> Euarchontoglires</v>
      </c>
      <c r="R3883" t="str">
        <f>VLOOKUP(A3883,таксономия!$1:$1048576,3,1)</f>
        <v xml:space="preserve"> Cavia porcellus (Guinea pig).</v>
      </c>
      <c r="S3883">
        <f t="shared" si="60"/>
        <v>127</v>
      </c>
    </row>
    <row r="3884" spans="1:19" x14ac:dyDescent="0.3">
      <c r="A3884" t="s">
        <v>2163</v>
      </c>
      <c r="B3884" t="s">
        <v>2164</v>
      </c>
      <c r="C3884">
        <v>883</v>
      </c>
      <c r="D3884" t="s">
        <v>22</v>
      </c>
      <c r="E3884">
        <v>4</v>
      </c>
      <c r="F3884">
        <v>94</v>
      </c>
      <c r="G3884">
        <v>59728</v>
      </c>
      <c r="H3884" t="s">
        <v>23</v>
      </c>
      <c r="I3884" t="str">
        <f>VLOOKUP(A3884,таксономия!$1:$1048576,7,1)</f>
        <v>Eukaryota</v>
      </c>
      <c r="J3884" t="str">
        <f>VLOOKUP(A3884,таксономия!$1:$1048576,8,1)</f>
        <v xml:space="preserve"> Metazoa</v>
      </c>
      <c r="K3884" t="str">
        <f>VLOOKUP(A3884,таксономия!$1:$1048576,9,1)</f>
        <v xml:space="preserve"> Chordata</v>
      </c>
      <c r="L3884" t="str">
        <f>VLOOKUP(A3884,таксономия!$1:$1048576,10,1)</f>
        <v xml:space="preserve"> Craniata</v>
      </c>
      <c r="M3884" t="str">
        <f>VLOOKUP(A3884,таксономия!$1:$1048576,11,1)</f>
        <v xml:space="preserve"> Vertebrata</v>
      </c>
      <c r="N3884" t="str">
        <f>VLOOKUP(A3884,таксономия!$1:$1048576,12,1)</f>
        <v xml:space="preserve"> Euteleostomi</v>
      </c>
      <c r="O3884" t="str">
        <f>VLOOKUP(A3884,таксономия!$1:$1048576,13,1)</f>
        <v>Mammalia</v>
      </c>
      <c r="P3884" t="str">
        <f>VLOOKUP(A3884,таксономия!$1:$1048576,14,1)</f>
        <v xml:space="preserve"> Eutheria</v>
      </c>
      <c r="Q3884" t="str">
        <f>VLOOKUP(A3884,таксономия!$1:$1048576,15,1)</f>
        <v xml:space="preserve"> Euarchontoglires</v>
      </c>
      <c r="R3884" t="str">
        <f>VLOOKUP(A3884,таксономия!$1:$1048576,3,1)</f>
        <v xml:space="preserve"> Cavia porcellus (Guinea pig).</v>
      </c>
      <c r="S3884">
        <f t="shared" si="60"/>
        <v>90</v>
      </c>
    </row>
    <row r="3885" spans="1:19" x14ac:dyDescent="0.3">
      <c r="A3885" t="s">
        <v>2163</v>
      </c>
      <c r="B3885" t="s">
        <v>2164</v>
      </c>
      <c r="C3885">
        <v>883</v>
      </c>
      <c r="D3885" t="s">
        <v>12</v>
      </c>
      <c r="E3885">
        <v>259</v>
      </c>
      <c r="F3885">
        <v>337</v>
      </c>
      <c r="G3885">
        <v>2697</v>
      </c>
      <c r="H3885" t="s">
        <v>13</v>
      </c>
      <c r="I3885" t="str">
        <f>VLOOKUP(A3885,таксономия!$1:$1048576,7,1)</f>
        <v>Eukaryota</v>
      </c>
      <c r="J3885" t="str">
        <f>VLOOKUP(A3885,таксономия!$1:$1048576,8,1)</f>
        <v xml:space="preserve"> Metazoa</v>
      </c>
      <c r="K3885" t="str">
        <f>VLOOKUP(A3885,таксономия!$1:$1048576,9,1)</f>
        <v xml:space="preserve"> Chordata</v>
      </c>
      <c r="L3885" t="str">
        <f>VLOOKUP(A3885,таксономия!$1:$1048576,10,1)</f>
        <v xml:space="preserve"> Craniata</v>
      </c>
      <c r="M3885" t="str">
        <f>VLOOKUP(A3885,таксономия!$1:$1048576,11,1)</f>
        <v xml:space="preserve"> Vertebrata</v>
      </c>
      <c r="N3885" t="str">
        <f>VLOOKUP(A3885,таксономия!$1:$1048576,12,1)</f>
        <v xml:space="preserve"> Euteleostomi</v>
      </c>
      <c r="O3885" t="str">
        <f>VLOOKUP(A3885,таксономия!$1:$1048576,13,1)</f>
        <v>Mammalia</v>
      </c>
      <c r="P3885" t="str">
        <f>VLOOKUP(A3885,таксономия!$1:$1048576,14,1)</f>
        <v xml:space="preserve"> Eutheria</v>
      </c>
      <c r="Q3885" t="str">
        <f>VLOOKUP(A3885,таксономия!$1:$1048576,15,1)</f>
        <v xml:space="preserve"> Euarchontoglires</v>
      </c>
      <c r="R3885" t="str">
        <f>VLOOKUP(A3885,таксономия!$1:$1048576,3,1)</f>
        <v xml:space="preserve"> Cavia porcellus (Guinea pig).</v>
      </c>
      <c r="S3885">
        <f t="shared" si="60"/>
        <v>78</v>
      </c>
    </row>
    <row r="3886" spans="1:19" x14ac:dyDescent="0.3">
      <c r="A3886" t="s">
        <v>2163</v>
      </c>
      <c r="B3886" t="s">
        <v>2164</v>
      </c>
      <c r="C3886">
        <v>883</v>
      </c>
      <c r="D3886" t="s">
        <v>24</v>
      </c>
      <c r="E3886">
        <v>419</v>
      </c>
      <c r="F3886">
        <v>692</v>
      </c>
      <c r="G3886">
        <v>24806</v>
      </c>
      <c r="H3886" t="s">
        <v>25</v>
      </c>
      <c r="I3886" t="str">
        <f>VLOOKUP(A3886,таксономия!$1:$1048576,7,1)</f>
        <v>Eukaryota</v>
      </c>
      <c r="J3886" t="str">
        <f>VLOOKUP(A3886,таксономия!$1:$1048576,8,1)</f>
        <v xml:space="preserve"> Metazoa</v>
      </c>
      <c r="K3886" t="str">
        <f>VLOOKUP(A3886,таксономия!$1:$1048576,9,1)</f>
        <v xml:space="preserve"> Chordata</v>
      </c>
      <c r="L3886" t="str">
        <f>VLOOKUP(A3886,таксономия!$1:$1048576,10,1)</f>
        <v xml:space="preserve"> Craniata</v>
      </c>
      <c r="M3886" t="str">
        <f>VLOOKUP(A3886,таксономия!$1:$1048576,11,1)</f>
        <v xml:space="preserve"> Vertebrata</v>
      </c>
      <c r="N3886" t="str">
        <f>VLOOKUP(A3886,таксономия!$1:$1048576,12,1)</f>
        <v xml:space="preserve"> Euteleostomi</v>
      </c>
      <c r="O3886" t="str">
        <f>VLOOKUP(A3886,таксономия!$1:$1048576,13,1)</f>
        <v>Mammalia</v>
      </c>
      <c r="P3886" t="str">
        <f>VLOOKUP(A3886,таксономия!$1:$1048576,14,1)</f>
        <v xml:space="preserve"> Eutheria</v>
      </c>
      <c r="Q3886" t="str">
        <f>VLOOKUP(A3886,таксономия!$1:$1048576,15,1)</f>
        <v xml:space="preserve"> Euarchontoglires</v>
      </c>
      <c r="R3886" t="str">
        <f>VLOOKUP(A3886,таксономия!$1:$1048576,3,1)</f>
        <v xml:space="preserve"> Cavia porcellus (Guinea pig).</v>
      </c>
      <c r="S3886">
        <f t="shared" si="60"/>
        <v>273</v>
      </c>
    </row>
    <row r="3887" spans="1:19" x14ac:dyDescent="0.3">
      <c r="A3887" t="s">
        <v>2165</v>
      </c>
      <c r="B3887" t="s">
        <v>2166</v>
      </c>
      <c r="C3887">
        <v>730</v>
      </c>
      <c r="D3887" t="s">
        <v>12</v>
      </c>
      <c r="E3887">
        <v>128</v>
      </c>
      <c r="F3887">
        <v>206</v>
      </c>
      <c r="G3887">
        <v>2697</v>
      </c>
      <c r="H3887" t="s">
        <v>13</v>
      </c>
      <c r="I3887" t="str">
        <f>VLOOKUP(A3887,таксономия!$1:$1048576,7,1)</f>
        <v>Eukaryota</v>
      </c>
      <c r="J3887" t="str">
        <f>VLOOKUP(A3887,таксономия!$1:$1048576,8,1)</f>
        <v xml:space="preserve"> Metazoa</v>
      </c>
      <c r="K3887" t="str">
        <f>VLOOKUP(A3887,таксономия!$1:$1048576,9,1)</f>
        <v xml:space="preserve"> Chordata</v>
      </c>
      <c r="L3887" t="str">
        <f>VLOOKUP(A3887,таксономия!$1:$1048576,10,1)</f>
        <v xml:space="preserve"> Craniata</v>
      </c>
      <c r="M3887" t="str">
        <f>VLOOKUP(A3887,таксономия!$1:$1048576,11,1)</f>
        <v xml:space="preserve"> Vertebrata</v>
      </c>
      <c r="N3887" t="str">
        <f>VLOOKUP(A3887,таксономия!$1:$1048576,12,1)</f>
        <v xml:space="preserve"> Euteleostomi</v>
      </c>
      <c r="O3887" t="str">
        <f>VLOOKUP(A3887,таксономия!$1:$1048576,13,1)</f>
        <v>Mammalia</v>
      </c>
      <c r="P3887" t="str">
        <f>VLOOKUP(A3887,таксономия!$1:$1048576,14,1)</f>
        <v xml:space="preserve"> Eutheria</v>
      </c>
      <c r="Q3887" t="str">
        <f>VLOOKUP(A3887,таксономия!$1:$1048576,15,1)</f>
        <v xml:space="preserve"> Euarchontoglires</v>
      </c>
      <c r="R3887" t="str">
        <f>VLOOKUP(A3887,таксономия!$1:$1048576,3,1)</f>
        <v xml:space="preserve"> Cavia porcellus (Guinea pig).</v>
      </c>
      <c r="S3887">
        <f t="shared" si="60"/>
        <v>78</v>
      </c>
    </row>
    <row r="3888" spans="1:19" x14ac:dyDescent="0.3">
      <c r="A3888" t="s">
        <v>2165</v>
      </c>
      <c r="B3888" t="s">
        <v>2166</v>
      </c>
      <c r="C3888">
        <v>730</v>
      </c>
      <c r="D3888" t="s">
        <v>12</v>
      </c>
      <c r="E3888">
        <v>211</v>
      </c>
      <c r="F3888">
        <v>288</v>
      </c>
      <c r="G3888">
        <v>2697</v>
      </c>
      <c r="H3888" t="s">
        <v>13</v>
      </c>
      <c r="I3888" t="str">
        <f>VLOOKUP(A3888,таксономия!$1:$1048576,7,1)</f>
        <v>Eukaryota</v>
      </c>
      <c r="J3888" t="str">
        <f>VLOOKUP(A3888,таксономия!$1:$1048576,8,1)</f>
        <v xml:space="preserve"> Metazoa</v>
      </c>
      <c r="K3888" t="str">
        <f>VLOOKUP(A3888,таксономия!$1:$1048576,9,1)</f>
        <v xml:space="preserve"> Chordata</v>
      </c>
      <c r="L3888" t="str">
        <f>VLOOKUP(A3888,таксономия!$1:$1048576,10,1)</f>
        <v xml:space="preserve"> Craniata</v>
      </c>
      <c r="M3888" t="str">
        <f>VLOOKUP(A3888,таксономия!$1:$1048576,11,1)</f>
        <v xml:space="preserve"> Vertebrata</v>
      </c>
      <c r="N3888" t="str">
        <f>VLOOKUP(A3888,таксономия!$1:$1048576,12,1)</f>
        <v xml:space="preserve"> Euteleostomi</v>
      </c>
      <c r="O3888" t="str">
        <f>VLOOKUP(A3888,таксономия!$1:$1048576,13,1)</f>
        <v>Mammalia</v>
      </c>
      <c r="P3888" t="str">
        <f>VLOOKUP(A3888,таксономия!$1:$1048576,14,1)</f>
        <v xml:space="preserve"> Eutheria</v>
      </c>
      <c r="Q3888" t="str">
        <f>VLOOKUP(A3888,таксономия!$1:$1048576,15,1)</f>
        <v xml:space="preserve"> Euarchontoglires</v>
      </c>
      <c r="R3888" t="str">
        <f>VLOOKUP(A3888,таксономия!$1:$1048576,3,1)</f>
        <v xml:space="preserve"> Cavia porcellus (Guinea pig).</v>
      </c>
      <c r="S3888">
        <f t="shared" si="60"/>
        <v>77</v>
      </c>
    </row>
    <row r="3889" spans="1:19" x14ac:dyDescent="0.3">
      <c r="A3889" t="s">
        <v>2165</v>
      </c>
      <c r="B3889" t="s">
        <v>2166</v>
      </c>
      <c r="C3889">
        <v>730</v>
      </c>
      <c r="D3889" t="s">
        <v>12</v>
      </c>
      <c r="E3889">
        <v>306</v>
      </c>
      <c r="F3889">
        <v>384</v>
      </c>
      <c r="G3889">
        <v>2697</v>
      </c>
      <c r="H3889" t="s">
        <v>13</v>
      </c>
      <c r="I3889" t="str">
        <f>VLOOKUP(A3889,таксономия!$1:$1048576,7,1)</f>
        <v>Eukaryota</v>
      </c>
      <c r="J3889" t="str">
        <f>VLOOKUP(A3889,таксономия!$1:$1048576,8,1)</f>
        <v xml:space="preserve"> Metazoa</v>
      </c>
      <c r="K3889" t="str">
        <f>VLOOKUP(A3889,таксономия!$1:$1048576,9,1)</f>
        <v xml:space="preserve"> Chordata</v>
      </c>
      <c r="L3889" t="str">
        <f>VLOOKUP(A3889,таксономия!$1:$1048576,10,1)</f>
        <v xml:space="preserve"> Craniata</v>
      </c>
      <c r="M3889" t="str">
        <f>VLOOKUP(A3889,таксономия!$1:$1048576,11,1)</f>
        <v xml:space="preserve"> Vertebrata</v>
      </c>
      <c r="N3889" t="str">
        <f>VLOOKUP(A3889,таксономия!$1:$1048576,12,1)</f>
        <v xml:space="preserve"> Euteleostomi</v>
      </c>
      <c r="O3889" t="str">
        <f>VLOOKUP(A3889,таксономия!$1:$1048576,13,1)</f>
        <v>Mammalia</v>
      </c>
      <c r="P3889" t="str">
        <f>VLOOKUP(A3889,таксономия!$1:$1048576,14,1)</f>
        <v xml:space="preserve"> Eutheria</v>
      </c>
      <c r="Q3889" t="str">
        <f>VLOOKUP(A3889,таксономия!$1:$1048576,15,1)</f>
        <v xml:space="preserve"> Euarchontoglires</v>
      </c>
      <c r="R3889" t="str">
        <f>VLOOKUP(A3889,таксономия!$1:$1048576,3,1)</f>
        <v xml:space="preserve"> Cavia porcellus (Guinea pig).</v>
      </c>
      <c r="S3889">
        <f t="shared" si="60"/>
        <v>78</v>
      </c>
    </row>
    <row r="3890" spans="1:19" x14ac:dyDescent="0.3">
      <c r="A3890" t="s">
        <v>2165</v>
      </c>
      <c r="B3890" t="s">
        <v>2166</v>
      </c>
      <c r="C3890">
        <v>730</v>
      </c>
      <c r="D3890" t="s">
        <v>12</v>
      </c>
      <c r="E3890">
        <v>392</v>
      </c>
      <c r="F3890">
        <v>470</v>
      </c>
      <c r="G3890">
        <v>2697</v>
      </c>
      <c r="H3890" t="s">
        <v>13</v>
      </c>
      <c r="I3890" t="str">
        <f>VLOOKUP(A3890,таксономия!$1:$1048576,7,1)</f>
        <v>Eukaryota</v>
      </c>
      <c r="J3890" t="str">
        <f>VLOOKUP(A3890,таксономия!$1:$1048576,8,1)</f>
        <v xml:space="preserve"> Metazoa</v>
      </c>
      <c r="K3890" t="str">
        <f>VLOOKUP(A3890,таксономия!$1:$1048576,9,1)</f>
        <v xml:space="preserve"> Chordata</v>
      </c>
      <c r="L3890" t="str">
        <f>VLOOKUP(A3890,таксономия!$1:$1048576,10,1)</f>
        <v xml:space="preserve"> Craniata</v>
      </c>
      <c r="M3890" t="str">
        <f>VLOOKUP(A3890,таксономия!$1:$1048576,11,1)</f>
        <v xml:space="preserve"> Vertebrata</v>
      </c>
      <c r="N3890" t="str">
        <f>VLOOKUP(A3890,таксономия!$1:$1048576,12,1)</f>
        <v xml:space="preserve"> Euteleostomi</v>
      </c>
      <c r="O3890" t="str">
        <f>VLOOKUP(A3890,таксономия!$1:$1048576,13,1)</f>
        <v>Mammalia</v>
      </c>
      <c r="P3890" t="str">
        <f>VLOOKUP(A3890,таксономия!$1:$1048576,14,1)</f>
        <v xml:space="preserve"> Eutheria</v>
      </c>
      <c r="Q3890" t="str">
        <f>VLOOKUP(A3890,таксономия!$1:$1048576,15,1)</f>
        <v xml:space="preserve"> Euarchontoglires</v>
      </c>
      <c r="R3890" t="str">
        <f>VLOOKUP(A3890,таксономия!$1:$1048576,3,1)</f>
        <v xml:space="preserve"> Cavia porcellus (Guinea pig).</v>
      </c>
      <c r="S3890">
        <f t="shared" si="60"/>
        <v>78</v>
      </c>
    </row>
    <row r="3891" spans="1:19" x14ac:dyDescent="0.3">
      <c r="A3891" t="s">
        <v>2165</v>
      </c>
      <c r="B3891" t="s">
        <v>2166</v>
      </c>
      <c r="C3891">
        <v>730</v>
      </c>
      <c r="D3891" t="s">
        <v>44</v>
      </c>
      <c r="E3891">
        <v>40</v>
      </c>
      <c r="F3891">
        <v>124</v>
      </c>
      <c r="G3891">
        <v>2217</v>
      </c>
      <c r="H3891" t="s">
        <v>45</v>
      </c>
      <c r="I3891" t="str">
        <f>VLOOKUP(A3891,таксономия!$1:$1048576,7,1)</f>
        <v>Eukaryota</v>
      </c>
      <c r="J3891" t="str">
        <f>VLOOKUP(A3891,таксономия!$1:$1048576,8,1)</f>
        <v xml:space="preserve"> Metazoa</v>
      </c>
      <c r="K3891" t="str">
        <f>VLOOKUP(A3891,таксономия!$1:$1048576,9,1)</f>
        <v xml:space="preserve"> Chordata</v>
      </c>
      <c r="L3891" t="str">
        <f>VLOOKUP(A3891,таксономия!$1:$1048576,10,1)</f>
        <v xml:space="preserve"> Craniata</v>
      </c>
      <c r="M3891" t="str">
        <f>VLOOKUP(A3891,таксономия!$1:$1048576,11,1)</f>
        <v xml:space="preserve"> Vertebrata</v>
      </c>
      <c r="N3891" t="str">
        <f>VLOOKUP(A3891,таксономия!$1:$1048576,12,1)</f>
        <v xml:space="preserve"> Euteleostomi</v>
      </c>
      <c r="O3891" t="str">
        <f>VLOOKUP(A3891,таксономия!$1:$1048576,13,1)</f>
        <v>Mammalia</v>
      </c>
      <c r="P3891" t="str">
        <f>VLOOKUP(A3891,таксономия!$1:$1048576,14,1)</f>
        <v xml:space="preserve"> Eutheria</v>
      </c>
      <c r="Q3891" t="str">
        <f>VLOOKUP(A3891,таксономия!$1:$1048576,15,1)</f>
        <v xml:space="preserve"> Euarchontoglires</v>
      </c>
      <c r="R3891" t="str">
        <f>VLOOKUP(A3891,таксономия!$1:$1048576,3,1)</f>
        <v xml:space="preserve"> Cavia porcellus (Guinea pig).</v>
      </c>
      <c r="S3891">
        <f t="shared" si="60"/>
        <v>84</v>
      </c>
    </row>
    <row r="3892" spans="1:19" x14ac:dyDescent="0.3">
      <c r="A3892" t="s">
        <v>2165</v>
      </c>
      <c r="B3892" t="s">
        <v>2166</v>
      </c>
      <c r="C3892">
        <v>730</v>
      </c>
      <c r="D3892" t="s">
        <v>16</v>
      </c>
      <c r="E3892">
        <v>495</v>
      </c>
      <c r="F3892">
        <v>718</v>
      </c>
      <c r="G3892">
        <v>22248</v>
      </c>
      <c r="H3892" t="s">
        <v>17</v>
      </c>
      <c r="I3892" t="str">
        <f>VLOOKUP(A3892,таксономия!$1:$1048576,7,1)</f>
        <v>Eukaryota</v>
      </c>
      <c r="J3892" t="str">
        <f>VLOOKUP(A3892,таксономия!$1:$1048576,8,1)</f>
        <v xml:space="preserve"> Metazoa</v>
      </c>
      <c r="K3892" t="str">
        <f>VLOOKUP(A3892,таксономия!$1:$1048576,9,1)</f>
        <v xml:space="preserve"> Chordata</v>
      </c>
      <c r="L3892" t="str">
        <f>VLOOKUP(A3892,таксономия!$1:$1048576,10,1)</f>
        <v xml:space="preserve"> Craniata</v>
      </c>
      <c r="M3892" t="str">
        <f>VLOOKUP(A3892,таксономия!$1:$1048576,11,1)</f>
        <v xml:space="preserve"> Vertebrata</v>
      </c>
      <c r="N3892" t="str">
        <f>VLOOKUP(A3892,таксономия!$1:$1048576,12,1)</f>
        <v xml:space="preserve"> Euteleostomi</v>
      </c>
      <c r="O3892" t="str">
        <f>VLOOKUP(A3892,таксономия!$1:$1048576,13,1)</f>
        <v>Mammalia</v>
      </c>
      <c r="P3892" t="str">
        <f>VLOOKUP(A3892,таксономия!$1:$1048576,14,1)</f>
        <v xml:space="preserve"> Eutheria</v>
      </c>
      <c r="Q3892" t="str">
        <f>VLOOKUP(A3892,таксономия!$1:$1048576,15,1)</f>
        <v xml:space="preserve"> Euarchontoglires</v>
      </c>
      <c r="R3892" t="str">
        <f>VLOOKUP(A3892,таксономия!$1:$1048576,3,1)</f>
        <v xml:space="preserve"> Cavia porcellus (Guinea pig).</v>
      </c>
      <c r="S3892">
        <f t="shared" si="60"/>
        <v>223</v>
      </c>
    </row>
    <row r="3893" spans="1:19" x14ac:dyDescent="0.3">
      <c r="A3893" t="s">
        <v>2167</v>
      </c>
      <c r="B3893" t="s">
        <v>2168</v>
      </c>
      <c r="C3893">
        <v>434</v>
      </c>
      <c r="D3893" t="s">
        <v>12</v>
      </c>
      <c r="E3893">
        <v>71</v>
      </c>
      <c r="F3893">
        <v>152</v>
      </c>
      <c r="G3893">
        <v>2697</v>
      </c>
      <c r="H3893" t="s">
        <v>13</v>
      </c>
      <c r="I3893" t="str">
        <f>VLOOKUP(A3893,таксономия!$1:$1048576,7,1)</f>
        <v>Eukaryota</v>
      </c>
      <c r="J3893" t="str">
        <f>VLOOKUP(A3893,таксономия!$1:$1048576,8,1)</f>
        <v xml:space="preserve"> Metazoa</v>
      </c>
      <c r="K3893" t="str">
        <f>VLOOKUP(A3893,таксономия!$1:$1048576,9,1)</f>
        <v xml:space="preserve"> Chordata</v>
      </c>
      <c r="L3893" t="str">
        <f>VLOOKUP(A3893,таксономия!$1:$1048576,10,1)</f>
        <v xml:space="preserve"> Craniata</v>
      </c>
      <c r="M3893" t="str">
        <f>VLOOKUP(A3893,таксономия!$1:$1048576,11,1)</f>
        <v xml:space="preserve"> Vertebrata</v>
      </c>
      <c r="N3893" t="str">
        <f>VLOOKUP(A3893,таксономия!$1:$1048576,12,1)</f>
        <v xml:space="preserve"> Euteleostomi</v>
      </c>
      <c r="O3893" t="str">
        <f>VLOOKUP(A3893,таксономия!$1:$1048576,13,1)</f>
        <v>Mammalia</v>
      </c>
      <c r="P3893" t="str">
        <f>VLOOKUP(A3893,таксономия!$1:$1048576,14,1)</f>
        <v xml:space="preserve"> Eutheria</v>
      </c>
      <c r="Q3893" t="str">
        <f>VLOOKUP(A3893,таксономия!$1:$1048576,15,1)</f>
        <v xml:space="preserve"> Euarchontoglires</v>
      </c>
      <c r="R3893" t="str">
        <f>VLOOKUP(A3893,таксономия!$1:$1048576,3,1)</f>
        <v xml:space="preserve"> Cavia porcellus (Guinea pig).</v>
      </c>
      <c r="S3893">
        <f t="shared" si="60"/>
        <v>81</v>
      </c>
    </row>
    <row r="3894" spans="1:19" x14ac:dyDescent="0.3">
      <c r="A3894" t="s">
        <v>2167</v>
      </c>
      <c r="B3894" t="s">
        <v>2168</v>
      </c>
      <c r="C3894">
        <v>434</v>
      </c>
      <c r="D3894" t="s">
        <v>16</v>
      </c>
      <c r="E3894">
        <v>181</v>
      </c>
      <c r="F3894">
        <v>422</v>
      </c>
      <c r="G3894">
        <v>22248</v>
      </c>
      <c r="H3894" t="s">
        <v>17</v>
      </c>
      <c r="I3894" t="str">
        <f>VLOOKUP(A3894,таксономия!$1:$1048576,7,1)</f>
        <v>Eukaryota</v>
      </c>
      <c r="J3894" t="str">
        <f>VLOOKUP(A3894,таксономия!$1:$1048576,8,1)</f>
        <v xml:space="preserve"> Metazoa</v>
      </c>
      <c r="K3894" t="str">
        <f>VLOOKUP(A3894,таксономия!$1:$1048576,9,1)</f>
        <v xml:space="preserve"> Chordata</v>
      </c>
      <c r="L3894" t="str">
        <f>VLOOKUP(A3894,таксономия!$1:$1048576,10,1)</f>
        <v xml:space="preserve"> Craniata</v>
      </c>
      <c r="M3894" t="str">
        <f>VLOOKUP(A3894,таксономия!$1:$1048576,11,1)</f>
        <v xml:space="preserve"> Vertebrata</v>
      </c>
      <c r="N3894" t="str">
        <f>VLOOKUP(A3894,таксономия!$1:$1048576,12,1)</f>
        <v xml:space="preserve"> Euteleostomi</v>
      </c>
      <c r="O3894" t="str">
        <f>VLOOKUP(A3894,таксономия!$1:$1048576,13,1)</f>
        <v>Mammalia</v>
      </c>
      <c r="P3894" t="str">
        <f>VLOOKUP(A3894,таксономия!$1:$1048576,14,1)</f>
        <v xml:space="preserve"> Eutheria</v>
      </c>
      <c r="Q3894" t="str">
        <f>VLOOKUP(A3894,таксономия!$1:$1048576,15,1)</f>
        <v xml:space="preserve"> Euarchontoglires</v>
      </c>
      <c r="R3894" t="str">
        <f>VLOOKUP(A3894,таксономия!$1:$1048576,3,1)</f>
        <v xml:space="preserve"> Cavia porcellus (Guinea pig).</v>
      </c>
      <c r="S3894">
        <f t="shared" si="60"/>
        <v>241</v>
      </c>
    </row>
    <row r="3895" spans="1:19" x14ac:dyDescent="0.3">
      <c r="A3895" t="s">
        <v>2169</v>
      </c>
      <c r="B3895" t="s">
        <v>2170</v>
      </c>
      <c r="C3895">
        <v>528</v>
      </c>
      <c r="D3895" t="s">
        <v>34</v>
      </c>
      <c r="E3895">
        <v>45</v>
      </c>
      <c r="F3895">
        <v>75</v>
      </c>
      <c r="G3895">
        <v>24995</v>
      </c>
      <c r="H3895" t="s">
        <v>35</v>
      </c>
      <c r="I3895" t="str">
        <f>VLOOKUP(A3895,таксономия!$1:$1048576,7,1)</f>
        <v>Eukaryota</v>
      </c>
      <c r="J3895" t="str">
        <f>VLOOKUP(A3895,таксономия!$1:$1048576,8,1)</f>
        <v xml:space="preserve"> Metazoa</v>
      </c>
      <c r="K3895" t="str">
        <f>VLOOKUP(A3895,таксономия!$1:$1048576,9,1)</f>
        <v xml:space="preserve"> Chordata</v>
      </c>
      <c r="L3895" t="str">
        <f>VLOOKUP(A3895,таксономия!$1:$1048576,10,1)</f>
        <v xml:space="preserve"> Craniata</v>
      </c>
      <c r="M3895" t="str">
        <f>VLOOKUP(A3895,таксономия!$1:$1048576,11,1)</f>
        <v xml:space="preserve"> Vertebrata</v>
      </c>
      <c r="N3895" t="str">
        <f>VLOOKUP(A3895,таксономия!$1:$1048576,12,1)</f>
        <v xml:space="preserve"> Euteleostomi</v>
      </c>
      <c r="O3895" t="str">
        <f>VLOOKUP(A3895,таксономия!$1:$1048576,13,1)</f>
        <v>Mammalia</v>
      </c>
      <c r="P3895" t="str">
        <f>VLOOKUP(A3895,таксономия!$1:$1048576,14,1)</f>
        <v xml:space="preserve"> Eutheria</v>
      </c>
      <c r="Q3895" t="str">
        <f>VLOOKUP(A3895,таксономия!$1:$1048576,15,1)</f>
        <v xml:space="preserve"> Euarchontoglires</v>
      </c>
      <c r="R3895" t="str">
        <f>VLOOKUP(A3895,таксономия!$1:$1048576,3,1)</f>
        <v xml:space="preserve"> Cavia porcellus (Guinea pig).</v>
      </c>
      <c r="S3895">
        <f t="shared" si="60"/>
        <v>30</v>
      </c>
    </row>
    <row r="3896" spans="1:19" x14ac:dyDescent="0.3">
      <c r="A3896" t="s">
        <v>2169</v>
      </c>
      <c r="B3896" t="s">
        <v>2170</v>
      </c>
      <c r="C3896">
        <v>528</v>
      </c>
      <c r="D3896" t="s">
        <v>34</v>
      </c>
      <c r="E3896">
        <v>122</v>
      </c>
      <c r="F3896">
        <v>154</v>
      </c>
      <c r="G3896">
        <v>24995</v>
      </c>
      <c r="H3896" t="s">
        <v>35</v>
      </c>
      <c r="I3896" t="str">
        <f>VLOOKUP(A3896,таксономия!$1:$1048576,7,1)</f>
        <v>Eukaryota</v>
      </c>
      <c r="J3896" t="str">
        <f>VLOOKUP(A3896,таксономия!$1:$1048576,8,1)</f>
        <v xml:space="preserve"> Metazoa</v>
      </c>
      <c r="K3896" t="str">
        <f>VLOOKUP(A3896,таксономия!$1:$1048576,9,1)</f>
        <v xml:space="preserve"> Chordata</v>
      </c>
      <c r="L3896" t="str">
        <f>VLOOKUP(A3896,таксономия!$1:$1048576,10,1)</f>
        <v xml:space="preserve"> Craniata</v>
      </c>
      <c r="M3896" t="str">
        <f>VLOOKUP(A3896,таксономия!$1:$1048576,11,1)</f>
        <v xml:space="preserve"> Vertebrata</v>
      </c>
      <c r="N3896" t="str">
        <f>VLOOKUP(A3896,таксономия!$1:$1048576,12,1)</f>
        <v xml:space="preserve"> Euteleostomi</v>
      </c>
      <c r="O3896" t="str">
        <f>VLOOKUP(A3896,таксономия!$1:$1048576,13,1)</f>
        <v>Mammalia</v>
      </c>
      <c r="P3896" t="str">
        <f>VLOOKUP(A3896,таксономия!$1:$1048576,14,1)</f>
        <v xml:space="preserve"> Eutheria</v>
      </c>
      <c r="Q3896" t="str">
        <f>VLOOKUP(A3896,таксономия!$1:$1048576,15,1)</f>
        <v xml:space="preserve"> Euarchontoglires</v>
      </c>
      <c r="R3896" t="str">
        <f>VLOOKUP(A3896,таксономия!$1:$1048576,3,1)</f>
        <v xml:space="preserve"> Cavia porcellus (Guinea pig).</v>
      </c>
      <c r="S3896">
        <f t="shared" si="60"/>
        <v>32</v>
      </c>
    </row>
    <row r="3897" spans="1:19" x14ac:dyDescent="0.3">
      <c r="A3897" t="s">
        <v>2169</v>
      </c>
      <c r="B3897" t="s">
        <v>2170</v>
      </c>
      <c r="C3897">
        <v>528</v>
      </c>
      <c r="D3897" t="s">
        <v>12</v>
      </c>
      <c r="E3897">
        <v>162</v>
      </c>
      <c r="F3897">
        <v>244</v>
      </c>
      <c r="G3897">
        <v>2697</v>
      </c>
      <c r="H3897" t="s">
        <v>13</v>
      </c>
      <c r="I3897" t="str">
        <f>VLOOKUP(A3897,таксономия!$1:$1048576,7,1)</f>
        <v>Eukaryota</v>
      </c>
      <c r="J3897" t="str">
        <f>VLOOKUP(A3897,таксономия!$1:$1048576,8,1)</f>
        <v xml:space="preserve"> Metazoa</v>
      </c>
      <c r="K3897" t="str">
        <f>VLOOKUP(A3897,таксономия!$1:$1048576,9,1)</f>
        <v xml:space="preserve"> Chordata</v>
      </c>
      <c r="L3897" t="str">
        <f>VLOOKUP(A3897,таксономия!$1:$1048576,10,1)</f>
        <v xml:space="preserve"> Craniata</v>
      </c>
      <c r="M3897" t="str">
        <f>VLOOKUP(A3897,таксономия!$1:$1048576,11,1)</f>
        <v xml:space="preserve"> Vertebrata</v>
      </c>
      <c r="N3897" t="str">
        <f>VLOOKUP(A3897,таксономия!$1:$1048576,12,1)</f>
        <v xml:space="preserve"> Euteleostomi</v>
      </c>
      <c r="O3897" t="str">
        <f>VLOOKUP(A3897,таксономия!$1:$1048576,13,1)</f>
        <v>Mammalia</v>
      </c>
      <c r="P3897" t="str">
        <f>VLOOKUP(A3897,таксономия!$1:$1048576,14,1)</f>
        <v xml:space="preserve"> Eutheria</v>
      </c>
      <c r="Q3897" t="str">
        <f>VLOOKUP(A3897,таксономия!$1:$1048576,15,1)</f>
        <v xml:space="preserve"> Euarchontoglires</v>
      </c>
      <c r="R3897" t="str">
        <f>VLOOKUP(A3897,таксономия!$1:$1048576,3,1)</f>
        <v xml:space="preserve"> Cavia porcellus (Guinea pig).</v>
      </c>
      <c r="S3897">
        <f t="shared" si="60"/>
        <v>82</v>
      </c>
    </row>
    <row r="3898" spans="1:19" x14ac:dyDescent="0.3">
      <c r="A3898" t="s">
        <v>2169</v>
      </c>
      <c r="B3898" t="s">
        <v>2170</v>
      </c>
      <c r="C3898">
        <v>528</v>
      </c>
      <c r="D3898" t="s">
        <v>16</v>
      </c>
      <c r="E3898">
        <v>282</v>
      </c>
      <c r="F3898">
        <v>518</v>
      </c>
      <c r="G3898">
        <v>22248</v>
      </c>
      <c r="H3898" t="s">
        <v>17</v>
      </c>
      <c r="I3898" t="str">
        <f>VLOOKUP(A3898,таксономия!$1:$1048576,7,1)</f>
        <v>Eukaryota</v>
      </c>
      <c r="J3898" t="str">
        <f>VLOOKUP(A3898,таксономия!$1:$1048576,8,1)</f>
        <v xml:space="preserve"> Metazoa</v>
      </c>
      <c r="K3898" t="str">
        <f>VLOOKUP(A3898,таксономия!$1:$1048576,9,1)</f>
        <v xml:space="preserve"> Chordata</v>
      </c>
      <c r="L3898" t="str">
        <f>VLOOKUP(A3898,таксономия!$1:$1048576,10,1)</f>
        <v xml:space="preserve"> Craniata</v>
      </c>
      <c r="M3898" t="str">
        <f>VLOOKUP(A3898,таксономия!$1:$1048576,11,1)</f>
        <v xml:space="preserve"> Vertebrata</v>
      </c>
      <c r="N3898" t="str">
        <f>VLOOKUP(A3898,таксономия!$1:$1048576,12,1)</f>
        <v xml:space="preserve"> Euteleostomi</v>
      </c>
      <c r="O3898" t="str">
        <f>VLOOKUP(A3898,таксономия!$1:$1048576,13,1)</f>
        <v>Mammalia</v>
      </c>
      <c r="P3898" t="str">
        <f>VLOOKUP(A3898,таксономия!$1:$1048576,14,1)</f>
        <v xml:space="preserve"> Eutheria</v>
      </c>
      <c r="Q3898" t="str">
        <f>VLOOKUP(A3898,таксономия!$1:$1048576,15,1)</f>
        <v xml:space="preserve"> Euarchontoglires</v>
      </c>
      <c r="R3898" t="str">
        <f>VLOOKUP(A3898,таксономия!$1:$1048576,3,1)</f>
        <v xml:space="preserve"> Cavia porcellus (Guinea pig).</v>
      </c>
      <c r="S3898">
        <f t="shared" si="60"/>
        <v>236</v>
      </c>
    </row>
    <row r="3899" spans="1:19" x14ac:dyDescent="0.3">
      <c r="A3899" t="s">
        <v>2171</v>
      </c>
      <c r="B3899" t="s">
        <v>2172</v>
      </c>
      <c r="C3899">
        <v>602</v>
      </c>
      <c r="D3899" t="s">
        <v>34</v>
      </c>
      <c r="E3899">
        <v>96</v>
      </c>
      <c r="F3899">
        <v>127</v>
      </c>
      <c r="G3899">
        <v>24995</v>
      </c>
      <c r="H3899" t="s">
        <v>35</v>
      </c>
      <c r="I3899" t="str">
        <f>VLOOKUP(A3899,таксономия!$1:$1048576,7,1)</f>
        <v>Eukaryota</v>
      </c>
      <c r="J3899" t="str">
        <f>VLOOKUP(A3899,таксономия!$1:$1048576,8,1)</f>
        <v xml:space="preserve"> Metazoa</v>
      </c>
      <c r="K3899" t="str">
        <f>VLOOKUP(A3899,таксономия!$1:$1048576,9,1)</f>
        <v xml:space="preserve"> Chordata</v>
      </c>
      <c r="L3899" t="str">
        <f>VLOOKUP(A3899,таксономия!$1:$1048576,10,1)</f>
        <v xml:space="preserve"> Craniata</v>
      </c>
      <c r="M3899" t="str">
        <f>VLOOKUP(A3899,таксономия!$1:$1048576,11,1)</f>
        <v xml:space="preserve"> Vertebrata</v>
      </c>
      <c r="N3899" t="str">
        <f>VLOOKUP(A3899,таксономия!$1:$1048576,12,1)</f>
        <v xml:space="preserve"> Euteleostomi</v>
      </c>
      <c r="O3899" t="str">
        <f>VLOOKUP(A3899,таксономия!$1:$1048576,13,1)</f>
        <v>Mammalia</v>
      </c>
      <c r="P3899" t="str">
        <f>VLOOKUP(A3899,таксономия!$1:$1048576,14,1)</f>
        <v xml:space="preserve"> Eutheria</v>
      </c>
      <c r="Q3899" t="str">
        <f>VLOOKUP(A3899,таксономия!$1:$1048576,15,1)</f>
        <v xml:space="preserve"> Euarchontoglires</v>
      </c>
      <c r="R3899" t="str">
        <f>VLOOKUP(A3899,таксономия!$1:$1048576,3,1)</f>
        <v xml:space="preserve"> Cavia porcellus (Guinea pig).</v>
      </c>
      <c r="S3899">
        <f t="shared" si="60"/>
        <v>31</v>
      </c>
    </row>
    <row r="3900" spans="1:19" x14ac:dyDescent="0.3">
      <c r="A3900" t="s">
        <v>2171</v>
      </c>
      <c r="B3900" t="s">
        <v>2172</v>
      </c>
      <c r="C3900">
        <v>602</v>
      </c>
      <c r="D3900" t="s">
        <v>34</v>
      </c>
      <c r="E3900">
        <v>176</v>
      </c>
      <c r="F3900">
        <v>206</v>
      </c>
      <c r="G3900">
        <v>24995</v>
      </c>
      <c r="H3900" t="s">
        <v>35</v>
      </c>
      <c r="I3900" t="str">
        <f>VLOOKUP(A3900,таксономия!$1:$1048576,7,1)</f>
        <v>Eukaryota</v>
      </c>
      <c r="J3900" t="str">
        <f>VLOOKUP(A3900,таксономия!$1:$1048576,8,1)</f>
        <v xml:space="preserve"> Metazoa</v>
      </c>
      <c r="K3900" t="str">
        <f>VLOOKUP(A3900,таксономия!$1:$1048576,9,1)</f>
        <v xml:space="preserve"> Chordata</v>
      </c>
      <c r="L3900" t="str">
        <f>VLOOKUP(A3900,таксономия!$1:$1048576,10,1)</f>
        <v xml:space="preserve"> Craniata</v>
      </c>
      <c r="M3900" t="str">
        <f>VLOOKUP(A3900,таксономия!$1:$1048576,11,1)</f>
        <v xml:space="preserve"> Vertebrata</v>
      </c>
      <c r="N3900" t="str">
        <f>VLOOKUP(A3900,таксономия!$1:$1048576,12,1)</f>
        <v xml:space="preserve"> Euteleostomi</v>
      </c>
      <c r="O3900" t="str">
        <f>VLOOKUP(A3900,таксономия!$1:$1048576,13,1)</f>
        <v>Mammalia</v>
      </c>
      <c r="P3900" t="str">
        <f>VLOOKUP(A3900,таксономия!$1:$1048576,14,1)</f>
        <v xml:space="preserve"> Eutheria</v>
      </c>
      <c r="Q3900" t="str">
        <f>VLOOKUP(A3900,таксономия!$1:$1048576,15,1)</f>
        <v xml:space="preserve"> Euarchontoglires</v>
      </c>
      <c r="R3900" t="str">
        <f>VLOOKUP(A3900,таксономия!$1:$1048576,3,1)</f>
        <v xml:space="preserve"> Cavia porcellus (Guinea pig).</v>
      </c>
      <c r="S3900">
        <f t="shared" si="60"/>
        <v>30</v>
      </c>
    </row>
    <row r="3901" spans="1:19" x14ac:dyDescent="0.3">
      <c r="A3901" t="s">
        <v>2171</v>
      </c>
      <c r="B3901" t="s">
        <v>2172</v>
      </c>
      <c r="C3901">
        <v>602</v>
      </c>
      <c r="D3901" t="s">
        <v>12</v>
      </c>
      <c r="E3901">
        <v>215</v>
      </c>
      <c r="F3901">
        <v>293</v>
      </c>
      <c r="G3901">
        <v>2697</v>
      </c>
      <c r="H3901" t="s">
        <v>13</v>
      </c>
      <c r="I3901" t="str">
        <f>VLOOKUP(A3901,таксономия!$1:$1048576,7,1)</f>
        <v>Eukaryota</v>
      </c>
      <c r="J3901" t="str">
        <f>VLOOKUP(A3901,таксономия!$1:$1048576,8,1)</f>
        <v xml:space="preserve"> Metazoa</v>
      </c>
      <c r="K3901" t="str">
        <f>VLOOKUP(A3901,таксономия!$1:$1048576,9,1)</f>
        <v xml:space="preserve"> Chordata</v>
      </c>
      <c r="L3901" t="str">
        <f>VLOOKUP(A3901,таксономия!$1:$1048576,10,1)</f>
        <v xml:space="preserve"> Craniata</v>
      </c>
      <c r="M3901" t="str">
        <f>VLOOKUP(A3901,таксономия!$1:$1048576,11,1)</f>
        <v xml:space="preserve"> Vertebrata</v>
      </c>
      <c r="N3901" t="str">
        <f>VLOOKUP(A3901,таксономия!$1:$1048576,12,1)</f>
        <v xml:space="preserve"> Euteleostomi</v>
      </c>
      <c r="O3901" t="str">
        <f>VLOOKUP(A3901,таксономия!$1:$1048576,13,1)</f>
        <v>Mammalia</v>
      </c>
      <c r="P3901" t="str">
        <f>VLOOKUP(A3901,таксономия!$1:$1048576,14,1)</f>
        <v xml:space="preserve"> Eutheria</v>
      </c>
      <c r="Q3901" t="str">
        <f>VLOOKUP(A3901,таксономия!$1:$1048576,15,1)</f>
        <v xml:space="preserve"> Euarchontoglires</v>
      </c>
      <c r="R3901" t="str">
        <f>VLOOKUP(A3901,таксономия!$1:$1048576,3,1)</f>
        <v xml:space="preserve"> Cavia porcellus (Guinea pig).</v>
      </c>
      <c r="S3901">
        <f t="shared" si="60"/>
        <v>78</v>
      </c>
    </row>
    <row r="3902" spans="1:19" x14ac:dyDescent="0.3">
      <c r="A3902" t="s">
        <v>2171</v>
      </c>
      <c r="B3902" t="s">
        <v>2172</v>
      </c>
      <c r="C3902">
        <v>602</v>
      </c>
      <c r="D3902" t="s">
        <v>16</v>
      </c>
      <c r="E3902">
        <v>358</v>
      </c>
      <c r="F3902">
        <v>596</v>
      </c>
      <c r="G3902">
        <v>22248</v>
      </c>
      <c r="H3902" t="s">
        <v>17</v>
      </c>
      <c r="I3902" t="str">
        <f>VLOOKUP(A3902,таксономия!$1:$1048576,7,1)</f>
        <v>Eukaryota</v>
      </c>
      <c r="J3902" t="str">
        <f>VLOOKUP(A3902,таксономия!$1:$1048576,8,1)</f>
        <v xml:space="preserve"> Metazoa</v>
      </c>
      <c r="K3902" t="str">
        <f>VLOOKUP(A3902,таксономия!$1:$1048576,9,1)</f>
        <v xml:space="preserve"> Chordata</v>
      </c>
      <c r="L3902" t="str">
        <f>VLOOKUP(A3902,таксономия!$1:$1048576,10,1)</f>
        <v xml:space="preserve"> Craniata</v>
      </c>
      <c r="M3902" t="str">
        <f>VLOOKUP(A3902,таксономия!$1:$1048576,11,1)</f>
        <v xml:space="preserve"> Vertebrata</v>
      </c>
      <c r="N3902" t="str">
        <f>VLOOKUP(A3902,таксономия!$1:$1048576,12,1)</f>
        <v xml:space="preserve"> Euteleostomi</v>
      </c>
      <c r="O3902" t="str">
        <f>VLOOKUP(A3902,таксономия!$1:$1048576,13,1)</f>
        <v>Mammalia</v>
      </c>
      <c r="P3902" t="str">
        <f>VLOOKUP(A3902,таксономия!$1:$1048576,14,1)</f>
        <v xml:space="preserve"> Eutheria</v>
      </c>
      <c r="Q3902" t="str">
        <f>VLOOKUP(A3902,таксономия!$1:$1048576,15,1)</f>
        <v xml:space="preserve"> Euarchontoglires</v>
      </c>
      <c r="R3902" t="str">
        <f>VLOOKUP(A3902,таксономия!$1:$1048576,3,1)</f>
        <v xml:space="preserve"> Cavia porcellus (Guinea pig).</v>
      </c>
      <c r="S3902">
        <f t="shared" si="60"/>
        <v>238</v>
      </c>
    </row>
    <row r="3903" spans="1:19" x14ac:dyDescent="0.3">
      <c r="A3903" t="s">
        <v>2171</v>
      </c>
      <c r="B3903" t="s">
        <v>2172</v>
      </c>
      <c r="C3903">
        <v>602</v>
      </c>
      <c r="D3903" t="s">
        <v>250</v>
      </c>
      <c r="E3903">
        <v>133</v>
      </c>
      <c r="F3903">
        <v>168</v>
      </c>
      <c r="G3903">
        <v>1772</v>
      </c>
      <c r="H3903" t="s">
        <v>251</v>
      </c>
      <c r="I3903" t="str">
        <f>VLOOKUP(A3903,таксономия!$1:$1048576,7,1)</f>
        <v>Eukaryota</v>
      </c>
      <c r="J3903" t="str">
        <f>VLOOKUP(A3903,таксономия!$1:$1048576,8,1)</f>
        <v xml:space="preserve"> Metazoa</v>
      </c>
      <c r="K3903" t="str">
        <f>VLOOKUP(A3903,таксономия!$1:$1048576,9,1)</f>
        <v xml:space="preserve"> Chordata</v>
      </c>
      <c r="L3903" t="str">
        <f>VLOOKUP(A3903,таксономия!$1:$1048576,10,1)</f>
        <v xml:space="preserve"> Craniata</v>
      </c>
      <c r="M3903" t="str">
        <f>VLOOKUP(A3903,таксономия!$1:$1048576,11,1)</f>
        <v xml:space="preserve"> Vertebrata</v>
      </c>
      <c r="N3903" t="str">
        <f>VLOOKUP(A3903,таксономия!$1:$1048576,12,1)</f>
        <v xml:space="preserve"> Euteleostomi</v>
      </c>
      <c r="O3903" t="str">
        <f>VLOOKUP(A3903,таксономия!$1:$1048576,13,1)</f>
        <v>Mammalia</v>
      </c>
      <c r="P3903" t="str">
        <f>VLOOKUP(A3903,таксономия!$1:$1048576,14,1)</f>
        <v xml:space="preserve"> Eutheria</v>
      </c>
      <c r="Q3903" t="str">
        <f>VLOOKUP(A3903,таксономия!$1:$1048576,15,1)</f>
        <v xml:space="preserve"> Euarchontoglires</v>
      </c>
      <c r="R3903" t="str">
        <f>VLOOKUP(A3903,таксономия!$1:$1048576,3,1)</f>
        <v xml:space="preserve"> Cavia porcellus (Guinea pig).</v>
      </c>
      <c r="S3903">
        <f t="shared" si="60"/>
        <v>35</v>
      </c>
    </row>
    <row r="3904" spans="1:19" x14ac:dyDescent="0.3">
      <c r="A3904" t="s">
        <v>2171</v>
      </c>
      <c r="B3904" t="s">
        <v>2172</v>
      </c>
      <c r="C3904">
        <v>602</v>
      </c>
      <c r="D3904" t="s">
        <v>36</v>
      </c>
      <c r="E3904">
        <v>45</v>
      </c>
      <c r="F3904">
        <v>86</v>
      </c>
      <c r="G3904">
        <v>1582</v>
      </c>
      <c r="H3904" t="s">
        <v>37</v>
      </c>
      <c r="I3904" t="str">
        <f>VLOOKUP(A3904,таксономия!$1:$1048576,7,1)</f>
        <v>Eukaryota</v>
      </c>
      <c r="J3904" t="str">
        <f>VLOOKUP(A3904,таксономия!$1:$1048576,8,1)</f>
        <v xml:space="preserve"> Metazoa</v>
      </c>
      <c r="K3904" t="str">
        <f>VLOOKUP(A3904,таксономия!$1:$1048576,9,1)</f>
        <v xml:space="preserve"> Chordata</v>
      </c>
      <c r="L3904" t="str">
        <f>VLOOKUP(A3904,таксономия!$1:$1048576,10,1)</f>
        <v xml:space="preserve"> Craniata</v>
      </c>
      <c r="M3904" t="str">
        <f>VLOOKUP(A3904,таксономия!$1:$1048576,11,1)</f>
        <v xml:space="preserve"> Vertebrata</v>
      </c>
      <c r="N3904" t="str">
        <f>VLOOKUP(A3904,таксономия!$1:$1048576,12,1)</f>
        <v xml:space="preserve"> Euteleostomi</v>
      </c>
      <c r="O3904" t="str">
        <f>VLOOKUP(A3904,таксономия!$1:$1048576,13,1)</f>
        <v>Mammalia</v>
      </c>
      <c r="P3904" t="str">
        <f>VLOOKUP(A3904,таксономия!$1:$1048576,14,1)</f>
        <v xml:space="preserve"> Eutheria</v>
      </c>
      <c r="Q3904" t="str">
        <f>VLOOKUP(A3904,таксономия!$1:$1048576,15,1)</f>
        <v xml:space="preserve"> Euarchontoglires</v>
      </c>
      <c r="R3904" t="str">
        <f>VLOOKUP(A3904,таксономия!$1:$1048576,3,1)</f>
        <v xml:space="preserve"> Cavia porcellus (Guinea pig).</v>
      </c>
      <c r="S3904">
        <f t="shared" si="60"/>
        <v>41</v>
      </c>
    </row>
    <row r="3905" spans="1:19" x14ac:dyDescent="0.3">
      <c r="A3905" t="s">
        <v>2173</v>
      </c>
      <c r="B3905" t="s">
        <v>2174</v>
      </c>
      <c r="C3905">
        <v>268</v>
      </c>
      <c r="D3905" t="s">
        <v>12</v>
      </c>
      <c r="E3905">
        <v>25</v>
      </c>
      <c r="F3905">
        <v>101</v>
      </c>
      <c r="G3905">
        <v>2697</v>
      </c>
      <c r="H3905" t="s">
        <v>13</v>
      </c>
      <c r="I3905" t="str">
        <f>VLOOKUP(A3905,таксономия!$1:$1048576,7,1)</f>
        <v>Eukaryota</v>
      </c>
      <c r="J3905" t="str">
        <f>VLOOKUP(A3905,таксономия!$1:$1048576,8,1)</f>
        <v xml:space="preserve"> Metazoa</v>
      </c>
      <c r="K3905" t="str">
        <f>VLOOKUP(A3905,таксономия!$1:$1048576,9,1)</f>
        <v xml:space="preserve"> Chordata</v>
      </c>
      <c r="L3905" t="str">
        <f>VLOOKUP(A3905,таксономия!$1:$1048576,10,1)</f>
        <v xml:space="preserve"> Craniata</v>
      </c>
      <c r="M3905" t="str">
        <f>VLOOKUP(A3905,таксономия!$1:$1048576,11,1)</f>
        <v xml:space="preserve"> Vertebrata</v>
      </c>
      <c r="N3905" t="str">
        <f>VLOOKUP(A3905,таксономия!$1:$1048576,12,1)</f>
        <v xml:space="preserve"> Euteleostomi</v>
      </c>
      <c r="O3905" t="str">
        <f>VLOOKUP(A3905,таксономия!$1:$1048576,13,1)</f>
        <v>Mammalia</v>
      </c>
      <c r="P3905" t="str">
        <f>VLOOKUP(A3905,таксономия!$1:$1048576,14,1)</f>
        <v xml:space="preserve"> Eutheria</v>
      </c>
      <c r="Q3905" t="str">
        <f>VLOOKUP(A3905,таксономия!$1:$1048576,15,1)</f>
        <v xml:space="preserve"> Euarchontoglires</v>
      </c>
      <c r="R3905" t="str">
        <f>VLOOKUP(A3905,таксономия!$1:$1048576,3,1)</f>
        <v xml:space="preserve"> Cavia porcellus (Guinea pig).</v>
      </c>
      <c r="S3905">
        <f t="shared" si="60"/>
        <v>76</v>
      </c>
    </row>
    <row r="3906" spans="1:19" x14ac:dyDescent="0.3">
      <c r="A3906" t="s">
        <v>2175</v>
      </c>
      <c r="B3906" t="s">
        <v>2176</v>
      </c>
      <c r="C3906">
        <v>466</v>
      </c>
      <c r="D3906" t="s">
        <v>84</v>
      </c>
      <c r="E3906">
        <v>217</v>
      </c>
      <c r="F3906">
        <v>322</v>
      </c>
      <c r="G3906">
        <v>12961</v>
      </c>
      <c r="H3906" t="s">
        <v>85</v>
      </c>
      <c r="I3906" t="str">
        <f>VLOOKUP(A3906,таксономия!$1:$1048576,7,1)</f>
        <v>Eukaryota</v>
      </c>
      <c r="J3906" t="str">
        <f>VLOOKUP(A3906,таксономия!$1:$1048576,8,1)</f>
        <v xml:space="preserve"> Metazoa</v>
      </c>
      <c r="K3906" t="str">
        <f>VLOOKUP(A3906,таксономия!$1:$1048576,9,1)</f>
        <v xml:space="preserve"> Chordata</v>
      </c>
      <c r="L3906" t="str">
        <f>VLOOKUP(A3906,таксономия!$1:$1048576,10,1)</f>
        <v xml:space="preserve"> Craniata</v>
      </c>
      <c r="M3906" t="str">
        <f>VLOOKUP(A3906,таксономия!$1:$1048576,11,1)</f>
        <v xml:space="preserve"> Vertebrata</v>
      </c>
      <c r="N3906" t="str">
        <f>VLOOKUP(A3906,таксономия!$1:$1048576,12,1)</f>
        <v xml:space="preserve"> Euteleostomi</v>
      </c>
      <c r="O3906" t="str">
        <f>VLOOKUP(A3906,таксономия!$1:$1048576,13,1)</f>
        <v>Mammalia</v>
      </c>
      <c r="P3906" t="str">
        <f>VLOOKUP(A3906,таксономия!$1:$1048576,14,1)</f>
        <v xml:space="preserve"> Eutheria</v>
      </c>
      <c r="Q3906" t="str">
        <f>VLOOKUP(A3906,таксономия!$1:$1048576,15,1)</f>
        <v xml:space="preserve"> Euarchontoglires</v>
      </c>
      <c r="R3906" t="str">
        <f>VLOOKUP(A3906,таксономия!$1:$1048576,3,1)</f>
        <v xml:space="preserve"> Cavia porcellus (Guinea pig).</v>
      </c>
      <c r="S3906">
        <f t="shared" si="60"/>
        <v>105</v>
      </c>
    </row>
    <row r="3907" spans="1:19" x14ac:dyDescent="0.3">
      <c r="A3907" t="s">
        <v>2175</v>
      </c>
      <c r="B3907" t="s">
        <v>2176</v>
      </c>
      <c r="C3907">
        <v>466</v>
      </c>
      <c r="D3907" t="s">
        <v>12</v>
      </c>
      <c r="E3907">
        <v>34</v>
      </c>
      <c r="F3907">
        <v>117</v>
      </c>
      <c r="G3907">
        <v>2697</v>
      </c>
      <c r="H3907" t="s">
        <v>13</v>
      </c>
      <c r="I3907" t="str">
        <f>VLOOKUP(A3907,таксономия!$1:$1048576,7,1)</f>
        <v>Eukaryota</v>
      </c>
      <c r="J3907" t="str">
        <f>VLOOKUP(A3907,таксономия!$1:$1048576,8,1)</f>
        <v xml:space="preserve"> Metazoa</v>
      </c>
      <c r="K3907" t="str">
        <f>VLOOKUP(A3907,таксономия!$1:$1048576,9,1)</f>
        <v xml:space="preserve"> Chordata</v>
      </c>
      <c r="L3907" t="str">
        <f>VLOOKUP(A3907,таксономия!$1:$1048576,10,1)</f>
        <v xml:space="preserve"> Craniata</v>
      </c>
      <c r="M3907" t="str">
        <f>VLOOKUP(A3907,таксономия!$1:$1048576,11,1)</f>
        <v xml:space="preserve"> Vertebrata</v>
      </c>
      <c r="N3907" t="str">
        <f>VLOOKUP(A3907,таксономия!$1:$1048576,12,1)</f>
        <v xml:space="preserve"> Euteleostomi</v>
      </c>
      <c r="O3907" t="str">
        <f>VLOOKUP(A3907,таксономия!$1:$1048576,13,1)</f>
        <v>Mammalia</v>
      </c>
      <c r="P3907" t="str">
        <f>VLOOKUP(A3907,таксономия!$1:$1048576,14,1)</f>
        <v xml:space="preserve"> Eutheria</v>
      </c>
      <c r="Q3907" t="str">
        <f>VLOOKUP(A3907,таксономия!$1:$1048576,15,1)</f>
        <v xml:space="preserve"> Euarchontoglires</v>
      </c>
      <c r="R3907" t="str">
        <f>VLOOKUP(A3907,таксономия!$1:$1048576,3,1)</f>
        <v xml:space="preserve"> Cavia porcellus (Guinea pig).</v>
      </c>
      <c r="S3907">
        <f t="shared" ref="S3907:S3970" si="61">$F3907-$E3907</f>
        <v>83</v>
      </c>
    </row>
    <row r="3908" spans="1:19" x14ac:dyDescent="0.3">
      <c r="A3908" t="s">
        <v>2175</v>
      </c>
      <c r="B3908" t="s">
        <v>2176</v>
      </c>
      <c r="C3908">
        <v>466</v>
      </c>
      <c r="D3908" t="s">
        <v>86</v>
      </c>
      <c r="E3908">
        <v>122</v>
      </c>
      <c r="F3908">
        <v>203</v>
      </c>
      <c r="G3908">
        <v>2216</v>
      </c>
      <c r="H3908" t="s">
        <v>87</v>
      </c>
      <c r="I3908" t="str">
        <f>VLOOKUP(A3908,таксономия!$1:$1048576,7,1)</f>
        <v>Eukaryota</v>
      </c>
      <c r="J3908" t="str">
        <f>VLOOKUP(A3908,таксономия!$1:$1048576,8,1)</f>
        <v xml:space="preserve"> Metazoa</v>
      </c>
      <c r="K3908" t="str">
        <f>VLOOKUP(A3908,таксономия!$1:$1048576,9,1)</f>
        <v xml:space="preserve"> Chordata</v>
      </c>
      <c r="L3908" t="str">
        <f>VLOOKUP(A3908,таксономия!$1:$1048576,10,1)</f>
        <v xml:space="preserve"> Craniata</v>
      </c>
      <c r="M3908" t="str">
        <f>VLOOKUP(A3908,таксономия!$1:$1048576,11,1)</f>
        <v xml:space="preserve"> Vertebrata</v>
      </c>
      <c r="N3908" t="str">
        <f>VLOOKUP(A3908,таксономия!$1:$1048576,12,1)</f>
        <v xml:space="preserve"> Euteleostomi</v>
      </c>
      <c r="O3908" t="str">
        <f>VLOOKUP(A3908,таксономия!$1:$1048576,13,1)</f>
        <v>Mammalia</v>
      </c>
      <c r="P3908" t="str">
        <f>VLOOKUP(A3908,таксономия!$1:$1048576,14,1)</f>
        <v xml:space="preserve"> Eutheria</v>
      </c>
      <c r="Q3908" t="str">
        <f>VLOOKUP(A3908,таксономия!$1:$1048576,15,1)</f>
        <v xml:space="preserve"> Euarchontoglires</v>
      </c>
      <c r="R3908" t="str">
        <f>VLOOKUP(A3908,таксономия!$1:$1048576,3,1)</f>
        <v xml:space="preserve"> Cavia porcellus (Guinea pig).</v>
      </c>
      <c r="S3908">
        <f t="shared" si="61"/>
        <v>81</v>
      </c>
    </row>
    <row r="3909" spans="1:19" x14ac:dyDescent="0.3">
      <c r="A3909" t="s">
        <v>2177</v>
      </c>
      <c r="B3909" t="s">
        <v>2178</v>
      </c>
      <c r="C3909">
        <v>818</v>
      </c>
      <c r="D3909" t="s">
        <v>12</v>
      </c>
      <c r="E3909">
        <v>34</v>
      </c>
      <c r="F3909">
        <v>112</v>
      </c>
      <c r="G3909">
        <v>2697</v>
      </c>
      <c r="H3909" t="s">
        <v>13</v>
      </c>
      <c r="I3909" t="str">
        <f>VLOOKUP(A3909,таксономия!$1:$1048576,7,1)</f>
        <v>Eukaryota</v>
      </c>
      <c r="J3909" t="str">
        <f>VLOOKUP(A3909,таксономия!$1:$1048576,8,1)</f>
        <v xml:space="preserve"> Metazoa</v>
      </c>
      <c r="K3909" t="str">
        <f>VLOOKUP(A3909,таксономия!$1:$1048576,9,1)</f>
        <v xml:space="preserve"> Chordata</v>
      </c>
      <c r="L3909" t="str">
        <f>VLOOKUP(A3909,таксономия!$1:$1048576,10,1)</f>
        <v xml:space="preserve"> Craniata</v>
      </c>
      <c r="M3909" t="str">
        <f>VLOOKUP(A3909,таксономия!$1:$1048576,11,1)</f>
        <v xml:space="preserve"> Vertebrata</v>
      </c>
      <c r="N3909" t="str">
        <f>VLOOKUP(A3909,таксономия!$1:$1048576,12,1)</f>
        <v xml:space="preserve"> Euteleostomi</v>
      </c>
      <c r="O3909" t="str">
        <f>VLOOKUP(A3909,таксономия!$1:$1048576,13,1)</f>
        <v>Mammalia</v>
      </c>
      <c r="P3909" t="str">
        <f>VLOOKUP(A3909,таксономия!$1:$1048576,14,1)</f>
        <v xml:space="preserve"> Eutheria</v>
      </c>
      <c r="Q3909" t="str">
        <f>VLOOKUP(A3909,таксономия!$1:$1048576,15,1)</f>
        <v xml:space="preserve"> Euarchontoglires</v>
      </c>
      <c r="R3909" t="str">
        <f>VLOOKUP(A3909,таксономия!$1:$1048576,3,1)</f>
        <v xml:space="preserve"> Cavia porcellus (Guinea pig).</v>
      </c>
      <c r="S3909">
        <f t="shared" si="61"/>
        <v>78</v>
      </c>
    </row>
    <row r="3910" spans="1:19" x14ac:dyDescent="0.3">
      <c r="A3910" t="s">
        <v>2177</v>
      </c>
      <c r="B3910" t="s">
        <v>2178</v>
      </c>
      <c r="C3910">
        <v>818</v>
      </c>
      <c r="D3910" t="s">
        <v>184</v>
      </c>
      <c r="E3910">
        <v>225</v>
      </c>
      <c r="F3910">
        <v>323</v>
      </c>
      <c r="G3910">
        <v>8985</v>
      </c>
      <c r="H3910" t="s">
        <v>185</v>
      </c>
      <c r="I3910" t="str">
        <f>VLOOKUP(A3910,таксономия!$1:$1048576,7,1)</f>
        <v>Eukaryota</v>
      </c>
      <c r="J3910" t="str">
        <f>VLOOKUP(A3910,таксономия!$1:$1048576,8,1)</f>
        <v xml:space="preserve"> Metazoa</v>
      </c>
      <c r="K3910" t="str">
        <f>VLOOKUP(A3910,таксономия!$1:$1048576,9,1)</f>
        <v xml:space="preserve"> Chordata</v>
      </c>
      <c r="L3910" t="str">
        <f>VLOOKUP(A3910,таксономия!$1:$1048576,10,1)</f>
        <v xml:space="preserve"> Craniata</v>
      </c>
      <c r="M3910" t="str">
        <f>VLOOKUP(A3910,таксономия!$1:$1048576,11,1)</f>
        <v xml:space="preserve"> Vertebrata</v>
      </c>
      <c r="N3910" t="str">
        <f>VLOOKUP(A3910,таксономия!$1:$1048576,12,1)</f>
        <v xml:space="preserve"> Euteleostomi</v>
      </c>
      <c r="O3910" t="str">
        <f>VLOOKUP(A3910,таксономия!$1:$1048576,13,1)</f>
        <v>Mammalia</v>
      </c>
      <c r="P3910" t="str">
        <f>VLOOKUP(A3910,таксономия!$1:$1048576,14,1)</f>
        <v xml:space="preserve"> Eutheria</v>
      </c>
      <c r="Q3910" t="str">
        <f>VLOOKUP(A3910,таксономия!$1:$1048576,15,1)</f>
        <v xml:space="preserve"> Euarchontoglires</v>
      </c>
      <c r="R3910" t="str">
        <f>VLOOKUP(A3910,таксономия!$1:$1048576,3,1)</f>
        <v xml:space="preserve"> Cavia porcellus (Guinea pig).</v>
      </c>
      <c r="S3910">
        <f t="shared" si="61"/>
        <v>98</v>
      </c>
    </row>
    <row r="3911" spans="1:19" x14ac:dyDescent="0.3">
      <c r="A3911" t="s">
        <v>2177</v>
      </c>
      <c r="B3911" t="s">
        <v>2178</v>
      </c>
      <c r="C3911">
        <v>818</v>
      </c>
      <c r="D3911" t="s">
        <v>184</v>
      </c>
      <c r="E3911">
        <v>333</v>
      </c>
      <c r="F3911">
        <v>429</v>
      </c>
      <c r="G3911">
        <v>8985</v>
      </c>
      <c r="H3911" t="s">
        <v>185</v>
      </c>
      <c r="I3911" t="str">
        <f>VLOOKUP(A3911,таксономия!$1:$1048576,7,1)</f>
        <v>Eukaryota</v>
      </c>
      <c r="J3911" t="str">
        <f>VLOOKUP(A3911,таксономия!$1:$1048576,8,1)</f>
        <v xml:space="preserve"> Metazoa</v>
      </c>
      <c r="K3911" t="str">
        <f>VLOOKUP(A3911,таксономия!$1:$1048576,9,1)</f>
        <v xml:space="preserve"> Chordata</v>
      </c>
      <c r="L3911" t="str">
        <f>VLOOKUP(A3911,таксономия!$1:$1048576,10,1)</f>
        <v xml:space="preserve"> Craniata</v>
      </c>
      <c r="M3911" t="str">
        <f>VLOOKUP(A3911,таксономия!$1:$1048576,11,1)</f>
        <v xml:space="preserve"> Vertebrata</v>
      </c>
      <c r="N3911" t="str">
        <f>VLOOKUP(A3911,таксономия!$1:$1048576,12,1)</f>
        <v xml:space="preserve"> Euteleostomi</v>
      </c>
      <c r="O3911" t="str">
        <f>VLOOKUP(A3911,таксономия!$1:$1048576,13,1)</f>
        <v>Mammalia</v>
      </c>
      <c r="P3911" t="str">
        <f>VLOOKUP(A3911,таксономия!$1:$1048576,14,1)</f>
        <v xml:space="preserve"> Eutheria</v>
      </c>
      <c r="Q3911" t="str">
        <f>VLOOKUP(A3911,таксономия!$1:$1048576,15,1)</f>
        <v xml:space="preserve"> Euarchontoglires</v>
      </c>
      <c r="R3911" t="str">
        <f>VLOOKUP(A3911,таксономия!$1:$1048576,3,1)</f>
        <v xml:space="preserve"> Cavia porcellus (Guinea pig).</v>
      </c>
      <c r="S3911">
        <f t="shared" si="61"/>
        <v>96</v>
      </c>
    </row>
    <row r="3912" spans="1:19" x14ac:dyDescent="0.3">
      <c r="A3912" t="s">
        <v>2177</v>
      </c>
      <c r="B3912" t="s">
        <v>2178</v>
      </c>
      <c r="C3912">
        <v>818</v>
      </c>
      <c r="D3912" t="s">
        <v>184</v>
      </c>
      <c r="E3912">
        <v>446</v>
      </c>
      <c r="F3912">
        <v>543</v>
      </c>
      <c r="G3912">
        <v>8985</v>
      </c>
      <c r="H3912" t="s">
        <v>185</v>
      </c>
      <c r="I3912" t="str">
        <f>VLOOKUP(A3912,таксономия!$1:$1048576,7,1)</f>
        <v>Eukaryota</v>
      </c>
      <c r="J3912" t="str">
        <f>VLOOKUP(A3912,таксономия!$1:$1048576,8,1)</f>
        <v xml:space="preserve"> Metazoa</v>
      </c>
      <c r="K3912" t="str">
        <f>VLOOKUP(A3912,таксономия!$1:$1048576,9,1)</f>
        <v xml:space="preserve"> Chordata</v>
      </c>
      <c r="L3912" t="str">
        <f>VLOOKUP(A3912,таксономия!$1:$1048576,10,1)</f>
        <v xml:space="preserve"> Craniata</v>
      </c>
      <c r="M3912" t="str">
        <f>VLOOKUP(A3912,таксономия!$1:$1048576,11,1)</f>
        <v xml:space="preserve"> Vertebrata</v>
      </c>
      <c r="N3912" t="str">
        <f>VLOOKUP(A3912,таксономия!$1:$1048576,12,1)</f>
        <v xml:space="preserve"> Euteleostomi</v>
      </c>
      <c r="O3912" t="str">
        <f>VLOOKUP(A3912,таксономия!$1:$1048576,13,1)</f>
        <v>Mammalia</v>
      </c>
      <c r="P3912" t="str">
        <f>VLOOKUP(A3912,таксономия!$1:$1048576,14,1)</f>
        <v xml:space="preserve"> Eutheria</v>
      </c>
      <c r="Q3912" t="str">
        <f>VLOOKUP(A3912,таксономия!$1:$1048576,15,1)</f>
        <v xml:space="preserve"> Euarchontoglires</v>
      </c>
      <c r="R3912" t="str">
        <f>VLOOKUP(A3912,таксономия!$1:$1048576,3,1)</f>
        <v xml:space="preserve"> Cavia porcellus (Guinea pig).</v>
      </c>
      <c r="S3912">
        <f t="shared" si="61"/>
        <v>97</v>
      </c>
    </row>
    <row r="3913" spans="1:19" x14ac:dyDescent="0.3">
      <c r="A3913" t="s">
        <v>2177</v>
      </c>
      <c r="B3913" t="s">
        <v>2178</v>
      </c>
      <c r="C3913">
        <v>818</v>
      </c>
      <c r="D3913" t="s">
        <v>16</v>
      </c>
      <c r="E3913">
        <v>574</v>
      </c>
      <c r="F3913">
        <v>812</v>
      </c>
      <c r="G3913">
        <v>22248</v>
      </c>
      <c r="H3913" t="s">
        <v>17</v>
      </c>
      <c r="I3913" t="str">
        <f>VLOOKUP(A3913,таксономия!$1:$1048576,7,1)</f>
        <v>Eukaryota</v>
      </c>
      <c r="J3913" t="str">
        <f>VLOOKUP(A3913,таксономия!$1:$1048576,8,1)</f>
        <v xml:space="preserve"> Metazoa</v>
      </c>
      <c r="K3913" t="str">
        <f>VLOOKUP(A3913,таксономия!$1:$1048576,9,1)</f>
        <v xml:space="preserve"> Chordata</v>
      </c>
      <c r="L3913" t="str">
        <f>VLOOKUP(A3913,таксономия!$1:$1048576,10,1)</f>
        <v xml:space="preserve"> Craniata</v>
      </c>
      <c r="M3913" t="str">
        <f>VLOOKUP(A3913,таксономия!$1:$1048576,11,1)</f>
        <v xml:space="preserve"> Vertebrata</v>
      </c>
      <c r="N3913" t="str">
        <f>VLOOKUP(A3913,таксономия!$1:$1048576,12,1)</f>
        <v xml:space="preserve"> Euteleostomi</v>
      </c>
      <c r="O3913" t="str">
        <f>VLOOKUP(A3913,таксономия!$1:$1048576,13,1)</f>
        <v>Mammalia</v>
      </c>
      <c r="P3913" t="str">
        <f>VLOOKUP(A3913,таксономия!$1:$1048576,14,1)</f>
        <v xml:space="preserve"> Eutheria</v>
      </c>
      <c r="Q3913" t="str">
        <f>VLOOKUP(A3913,таксономия!$1:$1048576,15,1)</f>
        <v xml:space="preserve"> Euarchontoglires</v>
      </c>
      <c r="R3913" t="str">
        <f>VLOOKUP(A3913,таксономия!$1:$1048576,3,1)</f>
        <v xml:space="preserve"> Cavia porcellus (Guinea pig).</v>
      </c>
      <c r="S3913">
        <f t="shared" si="61"/>
        <v>238</v>
      </c>
    </row>
    <row r="3914" spans="1:19" x14ac:dyDescent="0.3">
      <c r="A3914" t="s">
        <v>2179</v>
      </c>
      <c r="B3914" t="s">
        <v>2180</v>
      </c>
      <c r="C3914">
        <v>720</v>
      </c>
      <c r="D3914" t="s">
        <v>12</v>
      </c>
      <c r="E3914">
        <v>109</v>
      </c>
      <c r="F3914">
        <v>185</v>
      </c>
      <c r="G3914">
        <v>2697</v>
      </c>
      <c r="H3914" t="s">
        <v>13</v>
      </c>
      <c r="I3914" t="str">
        <f>VLOOKUP(A3914,таксономия!$1:$1048576,7,1)</f>
        <v>Eukaryota</v>
      </c>
      <c r="J3914" t="str">
        <f>VLOOKUP(A3914,таксономия!$1:$1048576,8,1)</f>
        <v xml:space="preserve"> Metazoa</v>
      </c>
      <c r="K3914" t="str">
        <f>VLOOKUP(A3914,таксономия!$1:$1048576,9,1)</f>
        <v xml:space="preserve"> Chordata</v>
      </c>
      <c r="L3914" t="str">
        <f>VLOOKUP(A3914,таксономия!$1:$1048576,10,1)</f>
        <v xml:space="preserve"> Craniata</v>
      </c>
      <c r="M3914" t="str">
        <f>VLOOKUP(A3914,таксономия!$1:$1048576,11,1)</f>
        <v xml:space="preserve"> Vertebrata</v>
      </c>
      <c r="N3914" t="str">
        <f>VLOOKUP(A3914,таксономия!$1:$1048576,12,1)</f>
        <v xml:space="preserve"> Euteleostomi</v>
      </c>
      <c r="O3914" t="str">
        <f>VLOOKUP(A3914,таксономия!$1:$1048576,13,1)</f>
        <v>Mammalia</v>
      </c>
      <c r="P3914" t="str">
        <f>VLOOKUP(A3914,таксономия!$1:$1048576,14,1)</f>
        <v xml:space="preserve"> Eutheria</v>
      </c>
      <c r="Q3914" t="str">
        <f>VLOOKUP(A3914,таксономия!$1:$1048576,15,1)</f>
        <v xml:space="preserve"> Euarchontoglires</v>
      </c>
      <c r="R3914" t="str">
        <f>VLOOKUP(A3914,таксономия!$1:$1048576,3,1)</f>
        <v xml:space="preserve"> Cavia porcellus (Guinea pig).</v>
      </c>
      <c r="S3914">
        <f t="shared" si="61"/>
        <v>76</v>
      </c>
    </row>
    <row r="3915" spans="1:19" x14ac:dyDescent="0.3">
      <c r="A3915" t="s">
        <v>2179</v>
      </c>
      <c r="B3915" t="s">
        <v>2180</v>
      </c>
      <c r="C3915">
        <v>720</v>
      </c>
      <c r="D3915" t="s">
        <v>12</v>
      </c>
      <c r="E3915">
        <v>190</v>
      </c>
      <c r="F3915">
        <v>267</v>
      </c>
      <c r="G3915">
        <v>2697</v>
      </c>
      <c r="H3915" t="s">
        <v>13</v>
      </c>
      <c r="I3915" t="str">
        <f>VLOOKUP(A3915,таксономия!$1:$1048576,7,1)</f>
        <v>Eukaryota</v>
      </c>
      <c r="J3915" t="str">
        <f>VLOOKUP(A3915,таксономия!$1:$1048576,8,1)</f>
        <v xml:space="preserve"> Metazoa</v>
      </c>
      <c r="K3915" t="str">
        <f>VLOOKUP(A3915,таксономия!$1:$1048576,9,1)</f>
        <v xml:space="preserve"> Chordata</v>
      </c>
      <c r="L3915" t="str">
        <f>VLOOKUP(A3915,таксономия!$1:$1048576,10,1)</f>
        <v xml:space="preserve"> Craniata</v>
      </c>
      <c r="M3915" t="str">
        <f>VLOOKUP(A3915,таксономия!$1:$1048576,11,1)</f>
        <v xml:space="preserve"> Vertebrata</v>
      </c>
      <c r="N3915" t="str">
        <f>VLOOKUP(A3915,таксономия!$1:$1048576,12,1)</f>
        <v xml:space="preserve"> Euteleostomi</v>
      </c>
      <c r="O3915" t="str">
        <f>VLOOKUP(A3915,таксономия!$1:$1048576,13,1)</f>
        <v>Mammalia</v>
      </c>
      <c r="P3915" t="str">
        <f>VLOOKUP(A3915,таксономия!$1:$1048576,14,1)</f>
        <v xml:space="preserve"> Eutheria</v>
      </c>
      <c r="Q3915" t="str">
        <f>VLOOKUP(A3915,таксономия!$1:$1048576,15,1)</f>
        <v xml:space="preserve"> Euarchontoglires</v>
      </c>
      <c r="R3915" t="str">
        <f>VLOOKUP(A3915,таксономия!$1:$1048576,3,1)</f>
        <v xml:space="preserve"> Cavia porcellus (Guinea pig).</v>
      </c>
      <c r="S3915">
        <f t="shared" si="61"/>
        <v>77</v>
      </c>
    </row>
    <row r="3916" spans="1:19" x14ac:dyDescent="0.3">
      <c r="A3916" t="s">
        <v>2179</v>
      </c>
      <c r="B3916" t="s">
        <v>2180</v>
      </c>
      <c r="C3916">
        <v>720</v>
      </c>
      <c r="D3916" t="s">
        <v>12</v>
      </c>
      <c r="E3916">
        <v>293</v>
      </c>
      <c r="F3916">
        <v>371</v>
      </c>
      <c r="G3916">
        <v>2697</v>
      </c>
      <c r="H3916" t="s">
        <v>13</v>
      </c>
      <c r="I3916" t="str">
        <f>VLOOKUP(A3916,таксономия!$1:$1048576,7,1)</f>
        <v>Eukaryota</v>
      </c>
      <c r="J3916" t="str">
        <f>VLOOKUP(A3916,таксономия!$1:$1048576,8,1)</f>
        <v xml:space="preserve"> Metazoa</v>
      </c>
      <c r="K3916" t="str">
        <f>VLOOKUP(A3916,таксономия!$1:$1048576,9,1)</f>
        <v xml:space="preserve"> Chordata</v>
      </c>
      <c r="L3916" t="str">
        <f>VLOOKUP(A3916,таксономия!$1:$1048576,10,1)</f>
        <v xml:space="preserve"> Craniata</v>
      </c>
      <c r="M3916" t="str">
        <f>VLOOKUP(A3916,таксономия!$1:$1048576,11,1)</f>
        <v xml:space="preserve"> Vertebrata</v>
      </c>
      <c r="N3916" t="str">
        <f>VLOOKUP(A3916,таксономия!$1:$1048576,12,1)</f>
        <v xml:space="preserve"> Euteleostomi</v>
      </c>
      <c r="O3916" t="str">
        <f>VLOOKUP(A3916,таксономия!$1:$1048576,13,1)</f>
        <v>Mammalia</v>
      </c>
      <c r="P3916" t="str">
        <f>VLOOKUP(A3916,таксономия!$1:$1048576,14,1)</f>
        <v xml:space="preserve"> Eutheria</v>
      </c>
      <c r="Q3916" t="str">
        <f>VLOOKUP(A3916,таксономия!$1:$1048576,15,1)</f>
        <v xml:space="preserve"> Euarchontoglires</v>
      </c>
      <c r="R3916" t="str">
        <f>VLOOKUP(A3916,таксономия!$1:$1048576,3,1)</f>
        <v xml:space="preserve"> Cavia porcellus (Guinea pig).</v>
      </c>
      <c r="S3916">
        <f t="shared" si="61"/>
        <v>78</v>
      </c>
    </row>
    <row r="3917" spans="1:19" x14ac:dyDescent="0.3">
      <c r="A3917" t="s">
        <v>2179</v>
      </c>
      <c r="B3917" t="s">
        <v>2180</v>
      </c>
      <c r="C3917">
        <v>720</v>
      </c>
      <c r="D3917" t="s">
        <v>12</v>
      </c>
      <c r="E3917">
        <v>380</v>
      </c>
      <c r="F3917">
        <v>458</v>
      </c>
      <c r="G3917">
        <v>2697</v>
      </c>
      <c r="H3917" t="s">
        <v>13</v>
      </c>
      <c r="I3917" t="str">
        <f>VLOOKUP(A3917,таксономия!$1:$1048576,7,1)</f>
        <v>Eukaryota</v>
      </c>
      <c r="J3917" t="str">
        <f>VLOOKUP(A3917,таксономия!$1:$1048576,8,1)</f>
        <v xml:space="preserve"> Metazoa</v>
      </c>
      <c r="K3917" t="str">
        <f>VLOOKUP(A3917,таксономия!$1:$1048576,9,1)</f>
        <v xml:space="preserve"> Chordata</v>
      </c>
      <c r="L3917" t="str">
        <f>VLOOKUP(A3917,таксономия!$1:$1048576,10,1)</f>
        <v xml:space="preserve"> Craniata</v>
      </c>
      <c r="M3917" t="str">
        <f>VLOOKUP(A3917,таксономия!$1:$1048576,11,1)</f>
        <v xml:space="preserve"> Vertebrata</v>
      </c>
      <c r="N3917" t="str">
        <f>VLOOKUP(A3917,таксономия!$1:$1048576,12,1)</f>
        <v xml:space="preserve"> Euteleostomi</v>
      </c>
      <c r="O3917" t="str">
        <f>VLOOKUP(A3917,таксономия!$1:$1048576,13,1)</f>
        <v>Mammalia</v>
      </c>
      <c r="P3917" t="str">
        <f>VLOOKUP(A3917,таксономия!$1:$1048576,14,1)</f>
        <v xml:space="preserve"> Eutheria</v>
      </c>
      <c r="Q3917" t="str">
        <f>VLOOKUP(A3917,таксономия!$1:$1048576,15,1)</f>
        <v xml:space="preserve"> Euarchontoglires</v>
      </c>
      <c r="R3917" t="str">
        <f>VLOOKUP(A3917,таксономия!$1:$1048576,3,1)</f>
        <v xml:space="preserve"> Cavia porcellus (Guinea pig).</v>
      </c>
      <c r="S3917">
        <f t="shared" si="61"/>
        <v>78</v>
      </c>
    </row>
    <row r="3918" spans="1:19" x14ac:dyDescent="0.3">
      <c r="A3918" t="s">
        <v>2179</v>
      </c>
      <c r="B3918" t="s">
        <v>2180</v>
      </c>
      <c r="C3918">
        <v>720</v>
      </c>
      <c r="D3918" t="s">
        <v>44</v>
      </c>
      <c r="E3918">
        <v>24</v>
      </c>
      <c r="F3918">
        <v>105</v>
      </c>
      <c r="G3918">
        <v>2217</v>
      </c>
      <c r="H3918" t="s">
        <v>45</v>
      </c>
      <c r="I3918" t="str">
        <f>VLOOKUP(A3918,таксономия!$1:$1048576,7,1)</f>
        <v>Eukaryota</v>
      </c>
      <c r="J3918" t="str">
        <f>VLOOKUP(A3918,таксономия!$1:$1048576,8,1)</f>
        <v xml:space="preserve"> Metazoa</v>
      </c>
      <c r="K3918" t="str">
        <f>VLOOKUP(A3918,таксономия!$1:$1048576,9,1)</f>
        <v xml:space="preserve"> Chordata</v>
      </c>
      <c r="L3918" t="str">
        <f>VLOOKUP(A3918,таксономия!$1:$1048576,10,1)</f>
        <v xml:space="preserve"> Craniata</v>
      </c>
      <c r="M3918" t="str">
        <f>VLOOKUP(A3918,таксономия!$1:$1048576,11,1)</f>
        <v xml:space="preserve"> Vertebrata</v>
      </c>
      <c r="N3918" t="str">
        <f>VLOOKUP(A3918,таксономия!$1:$1048576,12,1)</f>
        <v xml:space="preserve"> Euteleostomi</v>
      </c>
      <c r="O3918" t="str">
        <f>VLOOKUP(A3918,таксономия!$1:$1048576,13,1)</f>
        <v>Mammalia</v>
      </c>
      <c r="P3918" t="str">
        <f>VLOOKUP(A3918,таксономия!$1:$1048576,14,1)</f>
        <v xml:space="preserve"> Eutheria</v>
      </c>
      <c r="Q3918" t="str">
        <f>VLOOKUP(A3918,таксономия!$1:$1048576,15,1)</f>
        <v xml:space="preserve"> Euarchontoglires</v>
      </c>
      <c r="R3918" t="str">
        <f>VLOOKUP(A3918,таксономия!$1:$1048576,3,1)</f>
        <v xml:space="preserve"> Cavia porcellus (Guinea pig).</v>
      </c>
      <c r="S3918">
        <f t="shared" si="61"/>
        <v>81</v>
      </c>
    </row>
    <row r="3919" spans="1:19" x14ac:dyDescent="0.3">
      <c r="A3919" t="s">
        <v>2179</v>
      </c>
      <c r="B3919" t="s">
        <v>2180</v>
      </c>
      <c r="C3919">
        <v>720</v>
      </c>
      <c r="D3919" t="s">
        <v>16</v>
      </c>
      <c r="E3919">
        <v>494</v>
      </c>
      <c r="F3919">
        <v>713</v>
      </c>
      <c r="G3919">
        <v>22248</v>
      </c>
      <c r="H3919" t="s">
        <v>17</v>
      </c>
      <c r="I3919" t="str">
        <f>VLOOKUP(A3919,таксономия!$1:$1048576,7,1)</f>
        <v>Eukaryota</v>
      </c>
      <c r="J3919" t="str">
        <f>VLOOKUP(A3919,таксономия!$1:$1048576,8,1)</f>
        <v xml:space="preserve"> Metazoa</v>
      </c>
      <c r="K3919" t="str">
        <f>VLOOKUP(A3919,таксономия!$1:$1048576,9,1)</f>
        <v xml:space="preserve"> Chordata</v>
      </c>
      <c r="L3919" t="str">
        <f>VLOOKUP(A3919,таксономия!$1:$1048576,10,1)</f>
        <v xml:space="preserve"> Craniata</v>
      </c>
      <c r="M3919" t="str">
        <f>VLOOKUP(A3919,таксономия!$1:$1048576,11,1)</f>
        <v xml:space="preserve"> Vertebrata</v>
      </c>
      <c r="N3919" t="str">
        <f>VLOOKUP(A3919,таксономия!$1:$1048576,12,1)</f>
        <v xml:space="preserve"> Euteleostomi</v>
      </c>
      <c r="O3919" t="str">
        <f>VLOOKUP(A3919,таксономия!$1:$1048576,13,1)</f>
        <v>Mammalia</v>
      </c>
      <c r="P3919" t="str">
        <f>VLOOKUP(A3919,таксономия!$1:$1048576,14,1)</f>
        <v xml:space="preserve"> Eutheria</v>
      </c>
      <c r="Q3919" t="str">
        <f>VLOOKUP(A3919,таксономия!$1:$1048576,15,1)</f>
        <v xml:space="preserve"> Euarchontoglires</v>
      </c>
      <c r="R3919" t="str">
        <f>VLOOKUP(A3919,таксономия!$1:$1048576,3,1)</f>
        <v xml:space="preserve"> Cavia porcellus (Guinea pig).</v>
      </c>
      <c r="S3919">
        <f t="shared" si="61"/>
        <v>219</v>
      </c>
    </row>
    <row r="3920" spans="1:19" x14ac:dyDescent="0.3">
      <c r="A3920" t="s">
        <v>2181</v>
      </c>
      <c r="B3920" t="s">
        <v>2182</v>
      </c>
      <c r="C3920">
        <v>812</v>
      </c>
      <c r="D3920" t="s">
        <v>12</v>
      </c>
      <c r="E3920">
        <v>102</v>
      </c>
      <c r="F3920">
        <v>180</v>
      </c>
      <c r="G3920">
        <v>2697</v>
      </c>
      <c r="H3920" t="s">
        <v>13</v>
      </c>
      <c r="I3920" t="str">
        <f>VLOOKUP(A3920,таксономия!$1:$1048576,7,1)</f>
        <v>Eukaryota</v>
      </c>
      <c r="J3920" t="str">
        <f>VLOOKUP(A3920,таксономия!$1:$1048576,8,1)</f>
        <v xml:space="preserve"> Metazoa</v>
      </c>
      <c r="K3920" t="str">
        <f>VLOOKUP(A3920,таксономия!$1:$1048576,9,1)</f>
        <v xml:space="preserve"> Chordata</v>
      </c>
      <c r="L3920" t="str">
        <f>VLOOKUP(A3920,таксономия!$1:$1048576,10,1)</f>
        <v xml:space="preserve"> Craniata</v>
      </c>
      <c r="M3920" t="str">
        <f>VLOOKUP(A3920,таксономия!$1:$1048576,11,1)</f>
        <v xml:space="preserve"> Vertebrata</v>
      </c>
      <c r="N3920" t="str">
        <f>VLOOKUP(A3920,таксономия!$1:$1048576,12,1)</f>
        <v xml:space="preserve"> Euteleostomi</v>
      </c>
      <c r="O3920" t="str">
        <f>VLOOKUP(A3920,таксономия!$1:$1048576,13,1)</f>
        <v>Mammalia</v>
      </c>
      <c r="P3920" t="str">
        <f>VLOOKUP(A3920,таксономия!$1:$1048576,14,1)</f>
        <v xml:space="preserve"> Eutheria</v>
      </c>
      <c r="Q3920" t="str">
        <f>VLOOKUP(A3920,таксономия!$1:$1048576,15,1)</f>
        <v xml:space="preserve"> Euarchontoglires</v>
      </c>
      <c r="R3920" t="str">
        <f>VLOOKUP(A3920,таксономия!$1:$1048576,3,1)</f>
        <v xml:space="preserve"> Cavia porcellus (Guinea pig).</v>
      </c>
      <c r="S3920">
        <f t="shared" si="61"/>
        <v>78</v>
      </c>
    </row>
    <row r="3921" spans="1:19" x14ac:dyDescent="0.3">
      <c r="A3921" t="s">
        <v>2181</v>
      </c>
      <c r="B3921" t="s">
        <v>2182</v>
      </c>
      <c r="C3921">
        <v>812</v>
      </c>
      <c r="D3921" t="s">
        <v>12</v>
      </c>
      <c r="E3921">
        <v>184</v>
      </c>
      <c r="F3921">
        <v>261</v>
      </c>
      <c r="G3921">
        <v>2697</v>
      </c>
      <c r="H3921" t="s">
        <v>13</v>
      </c>
      <c r="I3921" t="str">
        <f>VLOOKUP(A3921,таксономия!$1:$1048576,7,1)</f>
        <v>Eukaryota</v>
      </c>
      <c r="J3921" t="str">
        <f>VLOOKUP(A3921,таксономия!$1:$1048576,8,1)</f>
        <v xml:space="preserve"> Metazoa</v>
      </c>
      <c r="K3921" t="str">
        <f>VLOOKUP(A3921,таксономия!$1:$1048576,9,1)</f>
        <v xml:space="preserve"> Chordata</v>
      </c>
      <c r="L3921" t="str">
        <f>VLOOKUP(A3921,таксономия!$1:$1048576,10,1)</f>
        <v xml:space="preserve"> Craniata</v>
      </c>
      <c r="M3921" t="str">
        <f>VLOOKUP(A3921,таксономия!$1:$1048576,11,1)</f>
        <v xml:space="preserve"> Vertebrata</v>
      </c>
      <c r="N3921" t="str">
        <f>VLOOKUP(A3921,таксономия!$1:$1048576,12,1)</f>
        <v xml:space="preserve"> Euteleostomi</v>
      </c>
      <c r="O3921" t="str">
        <f>VLOOKUP(A3921,таксономия!$1:$1048576,13,1)</f>
        <v>Mammalia</v>
      </c>
      <c r="P3921" t="str">
        <f>VLOOKUP(A3921,таксономия!$1:$1048576,14,1)</f>
        <v xml:space="preserve"> Eutheria</v>
      </c>
      <c r="Q3921" t="str">
        <f>VLOOKUP(A3921,таксономия!$1:$1048576,15,1)</f>
        <v xml:space="preserve"> Euarchontoglires</v>
      </c>
      <c r="R3921" t="str">
        <f>VLOOKUP(A3921,таксономия!$1:$1048576,3,1)</f>
        <v xml:space="preserve"> Cavia porcellus (Guinea pig).</v>
      </c>
      <c r="S3921">
        <f t="shared" si="61"/>
        <v>77</v>
      </c>
    </row>
    <row r="3922" spans="1:19" x14ac:dyDescent="0.3">
      <c r="A3922" t="s">
        <v>2181</v>
      </c>
      <c r="B3922" t="s">
        <v>2182</v>
      </c>
      <c r="C3922">
        <v>812</v>
      </c>
      <c r="D3922" t="s">
        <v>12</v>
      </c>
      <c r="E3922">
        <v>274</v>
      </c>
      <c r="F3922">
        <v>351</v>
      </c>
      <c r="G3922">
        <v>2697</v>
      </c>
      <c r="H3922" t="s">
        <v>13</v>
      </c>
      <c r="I3922" t="str">
        <f>VLOOKUP(A3922,таксономия!$1:$1048576,7,1)</f>
        <v>Eukaryota</v>
      </c>
      <c r="J3922" t="str">
        <f>VLOOKUP(A3922,таксономия!$1:$1048576,8,1)</f>
        <v xml:space="preserve"> Metazoa</v>
      </c>
      <c r="K3922" t="str">
        <f>VLOOKUP(A3922,таксономия!$1:$1048576,9,1)</f>
        <v xml:space="preserve"> Chordata</v>
      </c>
      <c r="L3922" t="str">
        <f>VLOOKUP(A3922,таксономия!$1:$1048576,10,1)</f>
        <v xml:space="preserve"> Craniata</v>
      </c>
      <c r="M3922" t="str">
        <f>VLOOKUP(A3922,таксономия!$1:$1048576,11,1)</f>
        <v xml:space="preserve"> Vertebrata</v>
      </c>
      <c r="N3922" t="str">
        <f>VLOOKUP(A3922,таксономия!$1:$1048576,12,1)</f>
        <v xml:space="preserve"> Euteleostomi</v>
      </c>
      <c r="O3922" t="str">
        <f>VLOOKUP(A3922,таксономия!$1:$1048576,13,1)</f>
        <v>Mammalia</v>
      </c>
      <c r="P3922" t="str">
        <f>VLOOKUP(A3922,таксономия!$1:$1048576,14,1)</f>
        <v xml:space="preserve"> Eutheria</v>
      </c>
      <c r="Q3922" t="str">
        <f>VLOOKUP(A3922,таксономия!$1:$1048576,15,1)</f>
        <v xml:space="preserve"> Euarchontoglires</v>
      </c>
      <c r="R3922" t="str">
        <f>VLOOKUP(A3922,таксономия!$1:$1048576,3,1)</f>
        <v xml:space="preserve"> Cavia porcellus (Guinea pig).</v>
      </c>
      <c r="S3922">
        <f t="shared" si="61"/>
        <v>77</v>
      </c>
    </row>
    <row r="3923" spans="1:19" x14ac:dyDescent="0.3">
      <c r="A3923" t="s">
        <v>2181</v>
      </c>
      <c r="B3923" t="s">
        <v>2182</v>
      </c>
      <c r="C3923">
        <v>812</v>
      </c>
      <c r="D3923" t="s">
        <v>12</v>
      </c>
      <c r="E3923">
        <v>376</v>
      </c>
      <c r="F3923">
        <v>453</v>
      </c>
      <c r="G3923">
        <v>2697</v>
      </c>
      <c r="H3923" t="s">
        <v>13</v>
      </c>
      <c r="I3923" t="str">
        <f>VLOOKUP(A3923,таксономия!$1:$1048576,7,1)</f>
        <v>Eukaryota</v>
      </c>
      <c r="J3923" t="str">
        <f>VLOOKUP(A3923,таксономия!$1:$1048576,8,1)</f>
        <v xml:space="preserve"> Metazoa</v>
      </c>
      <c r="K3923" t="str">
        <f>VLOOKUP(A3923,таксономия!$1:$1048576,9,1)</f>
        <v xml:space="preserve"> Chordata</v>
      </c>
      <c r="L3923" t="str">
        <f>VLOOKUP(A3923,таксономия!$1:$1048576,10,1)</f>
        <v xml:space="preserve"> Craniata</v>
      </c>
      <c r="M3923" t="str">
        <f>VLOOKUP(A3923,таксономия!$1:$1048576,11,1)</f>
        <v xml:space="preserve"> Vertebrata</v>
      </c>
      <c r="N3923" t="str">
        <f>VLOOKUP(A3923,таксономия!$1:$1048576,12,1)</f>
        <v xml:space="preserve"> Euteleostomi</v>
      </c>
      <c r="O3923" t="str">
        <f>VLOOKUP(A3923,таксономия!$1:$1048576,13,1)</f>
        <v>Mammalia</v>
      </c>
      <c r="P3923" t="str">
        <f>VLOOKUP(A3923,таксономия!$1:$1048576,14,1)</f>
        <v xml:space="preserve"> Eutheria</v>
      </c>
      <c r="Q3923" t="str">
        <f>VLOOKUP(A3923,таксономия!$1:$1048576,15,1)</f>
        <v xml:space="preserve"> Euarchontoglires</v>
      </c>
      <c r="R3923" t="str">
        <f>VLOOKUP(A3923,таксономия!$1:$1048576,3,1)</f>
        <v xml:space="preserve"> Cavia porcellus (Guinea pig).</v>
      </c>
      <c r="S3923">
        <f t="shared" si="61"/>
        <v>77</v>
      </c>
    </row>
    <row r="3924" spans="1:19" x14ac:dyDescent="0.3">
      <c r="A3924" t="s">
        <v>2181</v>
      </c>
      <c r="B3924" t="s">
        <v>2182</v>
      </c>
      <c r="C3924">
        <v>812</v>
      </c>
      <c r="D3924" t="s">
        <v>12</v>
      </c>
      <c r="E3924">
        <v>480</v>
      </c>
      <c r="F3924">
        <v>559</v>
      </c>
      <c r="G3924">
        <v>2697</v>
      </c>
      <c r="H3924" t="s">
        <v>13</v>
      </c>
      <c r="I3924" t="str">
        <f>VLOOKUP(A3924,таксономия!$1:$1048576,7,1)</f>
        <v>Eukaryota</v>
      </c>
      <c r="J3924" t="str">
        <f>VLOOKUP(A3924,таксономия!$1:$1048576,8,1)</f>
        <v xml:space="preserve"> Metazoa</v>
      </c>
      <c r="K3924" t="str">
        <f>VLOOKUP(A3924,таксономия!$1:$1048576,9,1)</f>
        <v xml:space="preserve"> Chordata</v>
      </c>
      <c r="L3924" t="str">
        <f>VLOOKUP(A3924,таксономия!$1:$1048576,10,1)</f>
        <v xml:space="preserve"> Craniata</v>
      </c>
      <c r="M3924" t="str">
        <f>VLOOKUP(A3924,таксономия!$1:$1048576,11,1)</f>
        <v xml:space="preserve"> Vertebrata</v>
      </c>
      <c r="N3924" t="str">
        <f>VLOOKUP(A3924,таксономия!$1:$1048576,12,1)</f>
        <v xml:space="preserve"> Euteleostomi</v>
      </c>
      <c r="O3924" t="str">
        <f>VLOOKUP(A3924,таксономия!$1:$1048576,13,1)</f>
        <v>Mammalia</v>
      </c>
      <c r="P3924" t="str">
        <f>VLOOKUP(A3924,таксономия!$1:$1048576,14,1)</f>
        <v xml:space="preserve"> Eutheria</v>
      </c>
      <c r="Q3924" t="str">
        <f>VLOOKUP(A3924,таксономия!$1:$1048576,15,1)</f>
        <v xml:space="preserve"> Euarchontoglires</v>
      </c>
      <c r="R3924" t="str">
        <f>VLOOKUP(A3924,таксономия!$1:$1048576,3,1)</f>
        <v xml:space="preserve"> Cavia porcellus (Guinea pig).</v>
      </c>
      <c r="S3924">
        <f t="shared" si="61"/>
        <v>79</v>
      </c>
    </row>
    <row r="3925" spans="1:19" x14ac:dyDescent="0.3">
      <c r="A3925" t="s">
        <v>2181</v>
      </c>
      <c r="B3925" t="s">
        <v>2182</v>
      </c>
      <c r="C3925">
        <v>812</v>
      </c>
      <c r="D3925" t="s">
        <v>44</v>
      </c>
      <c r="E3925">
        <v>21</v>
      </c>
      <c r="F3925">
        <v>98</v>
      </c>
      <c r="G3925">
        <v>2217</v>
      </c>
      <c r="H3925" t="s">
        <v>45</v>
      </c>
      <c r="I3925" t="str">
        <f>VLOOKUP(A3925,таксономия!$1:$1048576,7,1)</f>
        <v>Eukaryota</v>
      </c>
      <c r="J3925" t="str">
        <f>VLOOKUP(A3925,таксономия!$1:$1048576,8,1)</f>
        <v xml:space="preserve"> Metazoa</v>
      </c>
      <c r="K3925" t="str">
        <f>VLOOKUP(A3925,таксономия!$1:$1048576,9,1)</f>
        <v xml:space="preserve"> Chordata</v>
      </c>
      <c r="L3925" t="str">
        <f>VLOOKUP(A3925,таксономия!$1:$1048576,10,1)</f>
        <v xml:space="preserve"> Craniata</v>
      </c>
      <c r="M3925" t="str">
        <f>VLOOKUP(A3925,таксономия!$1:$1048576,11,1)</f>
        <v xml:space="preserve"> Vertebrata</v>
      </c>
      <c r="N3925" t="str">
        <f>VLOOKUP(A3925,таксономия!$1:$1048576,12,1)</f>
        <v xml:space="preserve"> Euteleostomi</v>
      </c>
      <c r="O3925" t="str">
        <f>VLOOKUP(A3925,таксономия!$1:$1048576,13,1)</f>
        <v>Mammalia</v>
      </c>
      <c r="P3925" t="str">
        <f>VLOOKUP(A3925,таксономия!$1:$1048576,14,1)</f>
        <v xml:space="preserve"> Eutheria</v>
      </c>
      <c r="Q3925" t="str">
        <f>VLOOKUP(A3925,таксономия!$1:$1048576,15,1)</f>
        <v xml:space="preserve"> Euarchontoglires</v>
      </c>
      <c r="R3925" t="str">
        <f>VLOOKUP(A3925,таксономия!$1:$1048576,3,1)</f>
        <v xml:space="preserve"> Cavia porcellus (Guinea pig).</v>
      </c>
      <c r="S3925">
        <f t="shared" si="61"/>
        <v>77</v>
      </c>
    </row>
    <row r="3926" spans="1:19" x14ac:dyDescent="0.3">
      <c r="A3926" t="s">
        <v>2181</v>
      </c>
      <c r="B3926" t="s">
        <v>2182</v>
      </c>
      <c r="C3926">
        <v>812</v>
      </c>
      <c r="D3926" t="s">
        <v>16</v>
      </c>
      <c r="E3926">
        <v>580</v>
      </c>
      <c r="F3926">
        <v>805</v>
      </c>
      <c r="G3926">
        <v>22248</v>
      </c>
      <c r="H3926" t="s">
        <v>17</v>
      </c>
      <c r="I3926" t="str">
        <f>VLOOKUP(A3926,таксономия!$1:$1048576,7,1)</f>
        <v>Eukaryota</v>
      </c>
      <c r="J3926" t="str">
        <f>VLOOKUP(A3926,таксономия!$1:$1048576,8,1)</f>
        <v xml:space="preserve"> Metazoa</v>
      </c>
      <c r="K3926" t="str">
        <f>VLOOKUP(A3926,таксономия!$1:$1048576,9,1)</f>
        <v xml:space="preserve"> Chordata</v>
      </c>
      <c r="L3926" t="str">
        <f>VLOOKUP(A3926,таксономия!$1:$1048576,10,1)</f>
        <v xml:space="preserve"> Craniata</v>
      </c>
      <c r="M3926" t="str">
        <f>VLOOKUP(A3926,таксономия!$1:$1048576,11,1)</f>
        <v xml:space="preserve"> Vertebrata</v>
      </c>
      <c r="N3926" t="str">
        <f>VLOOKUP(A3926,таксономия!$1:$1048576,12,1)</f>
        <v xml:space="preserve"> Euteleostomi</v>
      </c>
      <c r="O3926" t="str">
        <f>VLOOKUP(A3926,таксономия!$1:$1048576,13,1)</f>
        <v>Mammalia</v>
      </c>
      <c r="P3926" t="str">
        <f>VLOOKUP(A3926,таксономия!$1:$1048576,14,1)</f>
        <v xml:space="preserve"> Eutheria</v>
      </c>
      <c r="Q3926" t="str">
        <f>VLOOKUP(A3926,таксономия!$1:$1048576,15,1)</f>
        <v xml:space="preserve"> Euarchontoglires</v>
      </c>
      <c r="R3926" t="str">
        <f>VLOOKUP(A3926,таксономия!$1:$1048576,3,1)</f>
        <v xml:space="preserve"> Cavia porcellus (Guinea pig).</v>
      </c>
      <c r="S3926">
        <f t="shared" si="61"/>
        <v>225</v>
      </c>
    </row>
    <row r="3927" spans="1:19" x14ac:dyDescent="0.3">
      <c r="A3927" t="s">
        <v>2183</v>
      </c>
      <c r="B3927" t="s">
        <v>2184</v>
      </c>
      <c r="C3927">
        <v>443</v>
      </c>
      <c r="D3927" t="s">
        <v>84</v>
      </c>
      <c r="E3927">
        <v>184</v>
      </c>
      <c r="F3927">
        <v>288</v>
      </c>
      <c r="G3927">
        <v>12961</v>
      </c>
      <c r="H3927" t="s">
        <v>85</v>
      </c>
      <c r="I3927" t="str">
        <f>VLOOKUP(A3927,таксономия!$1:$1048576,7,1)</f>
        <v>Eukaryota</v>
      </c>
      <c r="J3927" t="str">
        <f>VLOOKUP(A3927,таксономия!$1:$1048576,8,1)</f>
        <v xml:space="preserve"> Metazoa</v>
      </c>
      <c r="K3927" t="str">
        <f>VLOOKUP(A3927,таксономия!$1:$1048576,9,1)</f>
        <v xml:space="preserve"> Chordata</v>
      </c>
      <c r="L3927" t="str">
        <f>VLOOKUP(A3927,таксономия!$1:$1048576,10,1)</f>
        <v xml:space="preserve"> Craniata</v>
      </c>
      <c r="M3927" t="str">
        <f>VLOOKUP(A3927,таксономия!$1:$1048576,11,1)</f>
        <v xml:space="preserve"> Vertebrata</v>
      </c>
      <c r="N3927" t="str">
        <f>VLOOKUP(A3927,таксономия!$1:$1048576,12,1)</f>
        <v xml:space="preserve"> Euteleostomi</v>
      </c>
      <c r="O3927" t="str">
        <f>VLOOKUP(A3927,таксономия!$1:$1048576,13,1)</f>
        <v>Mammalia</v>
      </c>
      <c r="P3927" t="str">
        <f>VLOOKUP(A3927,таксономия!$1:$1048576,14,1)</f>
        <v xml:space="preserve"> Eutheria</v>
      </c>
      <c r="Q3927" t="str">
        <f>VLOOKUP(A3927,таксономия!$1:$1048576,15,1)</f>
        <v xml:space="preserve"> Euarchontoglires</v>
      </c>
      <c r="R3927" t="str">
        <f>VLOOKUP(A3927,таксономия!$1:$1048576,3,1)</f>
        <v xml:space="preserve"> Cavia porcellus (Guinea pig).</v>
      </c>
      <c r="S3927">
        <f t="shared" si="61"/>
        <v>104</v>
      </c>
    </row>
    <row r="3928" spans="1:19" x14ac:dyDescent="0.3">
      <c r="A3928" t="s">
        <v>2183</v>
      </c>
      <c r="B3928" t="s">
        <v>2184</v>
      </c>
      <c r="C3928">
        <v>443</v>
      </c>
      <c r="D3928" t="s">
        <v>12</v>
      </c>
      <c r="E3928">
        <v>2</v>
      </c>
      <c r="F3928">
        <v>84</v>
      </c>
      <c r="G3928">
        <v>2697</v>
      </c>
      <c r="H3928" t="s">
        <v>13</v>
      </c>
      <c r="I3928" t="str">
        <f>VLOOKUP(A3928,таксономия!$1:$1048576,7,1)</f>
        <v>Eukaryota</v>
      </c>
      <c r="J3928" t="str">
        <f>VLOOKUP(A3928,таксономия!$1:$1048576,8,1)</f>
        <v xml:space="preserve"> Metazoa</v>
      </c>
      <c r="K3928" t="str">
        <f>VLOOKUP(A3928,таксономия!$1:$1048576,9,1)</f>
        <v xml:space="preserve"> Chordata</v>
      </c>
      <c r="L3928" t="str">
        <f>VLOOKUP(A3928,таксономия!$1:$1048576,10,1)</f>
        <v xml:space="preserve"> Craniata</v>
      </c>
      <c r="M3928" t="str">
        <f>VLOOKUP(A3928,таксономия!$1:$1048576,11,1)</f>
        <v xml:space="preserve"> Vertebrata</v>
      </c>
      <c r="N3928" t="str">
        <f>VLOOKUP(A3928,таксономия!$1:$1048576,12,1)</f>
        <v xml:space="preserve"> Euteleostomi</v>
      </c>
      <c r="O3928" t="str">
        <f>VLOOKUP(A3928,таксономия!$1:$1048576,13,1)</f>
        <v>Mammalia</v>
      </c>
      <c r="P3928" t="str">
        <f>VLOOKUP(A3928,таксономия!$1:$1048576,14,1)</f>
        <v xml:space="preserve"> Eutheria</v>
      </c>
      <c r="Q3928" t="str">
        <f>VLOOKUP(A3928,таксономия!$1:$1048576,15,1)</f>
        <v xml:space="preserve"> Euarchontoglires</v>
      </c>
      <c r="R3928" t="str">
        <f>VLOOKUP(A3928,таксономия!$1:$1048576,3,1)</f>
        <v xml:space="preserve"> Cavia porcellus (Guinea pig).</v>
      </c>
      <c r="S3928">
        <f t="shared" si="61"/>
        <v>82</v>
      </c>
    </row>
    <row r="3929" spans="1:19" x14ac:dyDescent="0.3">
      <c r="A3929" t="s">
        <v>2183</v>
      </c>
      <c r="B3929" t="s">
        <v>2184</v>
      </c>
      <c r="C3929">
        <v>443</v>
      </c>
      <c r="D3929" t="s">
        <v>86</v>
      </c>
      <c r="E3929">
        <v>89</v>
      </c>
      <c r="F3929">
        <v>170</v>
      </c>
      <c r="G3929">
        <v>2216</v>
      </c>
      <c r="H3929" t="s">
        <v>87</v>
      </c>
      <c r="I3929" t="str">
        <f>VLOOKUP(A3929,таксономия!$1:$1048576,7,1)</f>
        <v>Eukaryota</v>
      </c>
      <c r="J3929" t="str">
        <f>VLOOKUP(A3929,таксономия!$1:$1048576,8,1)</f>
        <v xml:space="preserve"> Metazoa</v>
      </c>
      <c r="K3929" t="str">
        <f>VLOOKUP(A3929,таксономия!$1:$1048576,9,1)</f>
        <v xml:space="preserve"> Chordata</v>
      </c>
      <c r="L3929" t="str">
        <f>VLOOKUP(A3929,таксономия!$1:$1048576,10,1)</f>
        <v xml:space="preserve"> Craniata</v>
      </c>
      <c r="M3929" t="str">
        <f>VLOOKUP(A3929,таксономия!$1:$1048576,11,1)</f>
        <v xml:space="preserve"> Vertebrata</v>
      </c>
      <c r="N3929" t="str">
        <f>VLOOKUP(A3929,таксономия!$1:$1048576,12,1)</f>
        <v xml:space="preserve"> Euteleostomi</v>
      </c>
      <c r="O3929" t="str">
        <f>VLOOKUP(A3929,таксономия!$1:$1048576,13,1)</f>
        <v>Mammalia</v>
      </c>
      <c r="P3929" t="str">
        <f>VLOOKUP(A3929,таксономия!$1:$1048576,14,1)</f>
        <v xml:space="preserve"> Eutheria</v>
      </c>
      <c r="Q3929" t="str">
        <f>VLOOKUP(A3929,таксономия!$1:$1048576,15,1)</f>
        <v xml:space="preserve"> Euarchontoglires</v>
      </c>
      <c r="R3929" t="str">
        <f>VLOOKUP(A3929,таксономия!$1:$1048576,3,1)</f>
        <v xml:space="preserve"> Cavia porcellus (Guinea pig).</v>
      </c>
      <c r="S3929">
        <f t="shared" si="61"/>
        <v>81</v>
      </c>
    </row>
    <row r="3930" spans="1:19" x14ac:dyDescent="0.3">
      <c r="A3930" t="s">
        <v>2185</v>
      </c>
      <c r="B3930" t="s">
        <v>2186</v>
      </c>
      <c r="C3930">
        <v>660</v>
      </c>
      <c r="D3930" t="s">
        <v>34</v>
      </c>
      <c r="E3930">
        <v>168</v>
      </c>
      <c r="F3930">
        <v>200</v>
      </c>
      <c r="G3930">
        <v>24995</v>
      </c>
      <c r="H3930" t="s">
        <v>35</v>
      </c>
      <c r="I3930" t="str">
        <f>VLOOKUP(A3930,таксономия!$1:$1048576,7,1)</f>
        <v>Eukaryota</v>
      </c>
      <c r="J3930" t="str">
        <f>VLOOKUP(A3930,таксономия!$1:$1048576,8,1)</f>
        <v xml:space="preserve"> Metazoa</v>
      </c>
      <c r="K3930" t="str">
        <f>VLOOKUP(A3930,таксономия!$1:$1048576,9,1)</f>
        <v xml:space="preserve"> Chordata</v>
      </c>
      <c r="L3930" t="str">
        <f>VLOOKUP(A3930,таксономия!$1:$1048576,10,1)</f>
        <v xml:space="preserve"> Craniata</v>
      </c>
      <c r="M3930" t="str">
        <f>VLOOKUP(A3930,таксономия!$1:$1048576,11,1)</f>
        <v xml:space="preserve"> Vertebrata</v>
      </c>
      <c r="N3930" t="str">
        <f>VLOOKUP(A3930,таксономия!$1:$1048576,12,1)</f>
        <v xml:space="preserve"> Euteleostomi</v>
      </c>
      <c r="O3930" t="str">
        <f>VLOOKUP(A3930,таксономия!$1:$1048576,13,1)</f>
        <v>Mammalia</v>
      </c>
      <c r="P3930" t="str">
        <f>VLOOKUP(A3930,таксономия!$1:$1048576,14,1)</f>
        <v xml:space="preserve"> Eutheria</v>
      </c>
      <c r="Q3930" t="str">
        <f>VLOOKUP(A3930,таксономия!$1:$1048576,15,1)</f>
        <v xml:space="preserve"> Euarchontoglires</v>
      </c>
      <c r="R3930" t="str">
        <f>VLOOKUP(A3930,таксономия!$1:$1048576,3,1)</f>
        <v xml:space="preserve"> Cavia porcellus (Guinea pig).</v>
      </c>
      <c r="S3930">
        <f t="shared" si="61"/>
        <v>32</v>
      </c>
    </row>
    <row r="3931" spans="1:19" x14ac:dyDescent="0.3">
      <c r="A3931" t="s">
        <v>2185</v>
      </c>
      <c r="B3931" t="s">
        <v>2186</v>
      </c>
      <c r="C3931">
        <v>660</v>
      </c>
      <c r="D3931" t="s">
        <v>12</v>
      </c>
      <c r="E3931">
        <v>290</v>
      </c>
      <c r="F3931">
        <v>371</v>
      </c>
      <c r="G3931">
        <v>2697</v>
      </c>
      <c r="H3931" t="s">
        <v>13</v>
      </c>
      <c r="I3931" t="str">
        <f>VLOOKUP(A3931,таксономия!$1:$1048576,7,1)</f>
        <v>Eukaryota</v>
      </c>
      <c r="J3931" t="str">
        <f>VLOOKUP(A3931,таксономия!$1:$1048576,8,1)</f>
        <v xml:space="preserve"> Metazoa</v>
      </c>
      <c r="K3931" t="str">
        <f>VLOOKUP(A3931,таксономия!$1:$1048576,9,1)</f>
        <v xml:space="preserve"> Chordata</v>
      </c>
      <c r="L3931" t="str">
        <f>VLOOKUP(A3931,таксономия!$1:$1048576,10,1)</f>
        <v xml:space="preserve"> Craniata</v>
      </c>
      <c r="M3931" t="str">
        <f>VLOOKUP(A3931,таксономия!$1:$1048576,11,1)</f>
        <v xml:space="preserve"> Vertebrata</v>
      </c>
      <c r="N3931" t="str">
        <f>VLOOKUP(A3931,таксономия!$1:$1048576,12,1)</f>
        <v xml:space="preserve"> Euteleostomi</v>
      </c>
      <c r="O3931" t="str">
        <f>VLOOKUP(A3931,таксономия!$1:$1048576,13,1)</f>
        <v>Mammalia</v>
      </c>
      <c r="P3931" t="str">
        <f>VLOOKUP(A3931,таксономия!$1:$1048576,14,1)</f>
        <v xml:space="preserve"> Eutheria</v>
      </c>
      <c r="Q3931" t="str">
        <f>VLOOKUP(A3931,таксономия!$1:$1048576,15,1)</f>
        <v xml:space="preserve"> Euarchontoglires</v>
      </c>
      <c r="R3931" t="str">
        <f>VLOOKUP(A3931,таксономия!$1:$1048576,3,1)</f>
        <v xml:space="preserve"> Cavia porcellus (Guinea pig).</v>
      </c>
      <c r="S3931">
        <f t="shared" si="61"/>
        <v>81</v>
      </c>
    </row>
    <row r="3932" spans="1:19" x14ac:dyDescent="0.3">
      <c r="A3932" t="s">
        <v>2185</v>
      </c>
      <c r="B3932" t="s">
        <v>2186</v>
      </c>
      <c r="C3932">
        <v>660</v>
      </c>
      <c r="D3932" t="s">
        <v>16</v>
      </c>
      <c r="E3932">
        <v>413</v>
      </c>
      <c r="F3932">
        <v>646</v>
      </c>
      <c r="G3932">
        <v>22248</v>
      </c>
      <c r="H3932" t="s">
        <v>17</v>
      </c>
      <c r="I3932" t="str">
        <f>VLOOKUP(A3932,таксономия!$1:$1048576,7,1)</f>
        <v>Eukaryota</v>
      </c>
      <c r="J3932" t="str">
        <f>VLOOKUP(A3932,таксономия!$1:$1048576,8,1)</f>
        <v xml:space="preserve"> Metazoa</v>
      </c>
      <c r="K3932" t="str">
        <f>VLOOKUP(A3932,таксономия!$1:$1048576,9,1)</f>
        <v xml:space="preserve"> Chordata</v>
      </c>
      <c r="L3932" t="str">
        <f>VLOOKUP(A3932,таксономия!$1:$1048576,10,1)</f>
        <v xml:space="preserve"> Craniata</v>
      </c>
      <c r="M3932" t="str">
        <f>VLOOKUP(A3932,таксономия!$1:$1048576,11,1)</f>
        <v xml:space="preserve"> Vertebrata</v>
      </c>
      <c r="N3932" t="str">
        <f>VLOOKUP(A3932,таксономия!$1:$1048576,12,1)</f>
        <v xml:space="preserve"> Euteleostomi</v>
      </c>
      <c r="O3932" t="str">
        <f>VLOOKUP(A3932,таксономия!$1:$1048576,13,1)</f>
        <v>Mammalia</v>
      </c>
      <c r="P3932" t="str">
        <f>VLOOKUP(A3932,таксономия!$1:$1048576,14,1)</f>
        <v xml:space="preserve"> Eutheria</v>
      </c>
      <c r="Q3932" t="str">
        <f>VLOOKUP(A3932,таксономия!$1:$1048576,15,1)</f>
        <v xml:space="preserve"> Euarchontoglires</v>
      </c>
      <c r="R3932" t="str">
        <f>VLOOKUP(A3932,таксономия!$1:$1048576,3,1)</f>
        <v xml:space="preserve"> Cavia porcellus (Guinea pig).</v>
      </c>
      <c r="S3932">
        <f t="shared" si="61"/>
        <v>233</v>
      </c>
    </row>
    <row r="3933" spans="1:19" x14ac:dyDescent="0.3">
      <c r="A3933" t="s">
        <v>2185</v>
      </c>
      <c r="B3933" t="s">
        <v>2186</v>
      </c>
      <c r="C3933">
        <v>660</v>
      </c>
      <c r="D3933" t="s">
        <v>250</v>
      </c>
      <c r="E3933">
        <v>206</v>
      </c>
      <c r="F3933">
        <v>241</v>
      </c>
      <c r="G3933">
        <v>1772</v>
      </c>
      <c r="H3933" t="s">
        <v>251</v>
      </c>
      <c r="I3933" t="str">
        <f>VLOOKUP(A3933,таксономия!$1:$1048576,7,1)</f>
        <v>Eukaryota</v>
      </c>
      <c r="J3933" t="str">
        <f>VLOOKUP(A3933,таксономия!$1:$1048576,8,1)</f>
        <v xml:space="preserve"> Metazoa</v>
      </c>
      <c r="K3933" t="str">
        <f>VLOOKUP(A3933,таксономия!$1:$1048576,9,1)</f>
        <v xml:space="preserve"> Chordata</v>
      </c>
      <c r="L3933" t="str">
        <f>VLOOKUP(A3933,таксономия!$1:$1048576,10,1)</f>
        <v xml:space="preserve"> Craniata</v>
      </c>
      <c r="M3933" t="str">
        <f>VLOOKUP(A3933,таксономия!$1:$1048576,11,1)</f>
        <v xml:space="preserve"> Vertebrata</v>
      </c>
      <c r="N3933" t="str">
        <f>VLOOKUP(A3933,таксономия!$1:$1048576,12,1)</f>
        <v xml:space="preserve"> Euteleostomi</v>
      </c>
      <c r="O3933" t="str">
        <f>VLOOKUP(A3933,таксономия!$1:$1048576,13,1)</f>
        <v>Mammalia</v>
      </c>
      <c r="P3933" t="str">
        <f>VLOOKUP(A3933,таксономия!$1:$1048576,14,1)</f>
        <v xml:space="preserve"> Eutheria</v>
      </c>
      <c r="Q3933" t="str">
        <f>VLOOKUP(A3933,таксономия!$1:$1048576,15,1)</f>
        <v xml:space="preserve"> Euarchontoglires</v>
      </c>
      <c r="R3933" t="str">
        <f>VLOOKUP(A3933,таксономия!$1:$1048576,3,1)</f>
        <v xml:space="preserve"> Cavia porcellus (Guinea pig).</v>
      </c>
      <c r="S3933">
        <f t="shared" si="61"/>
        <v>35</v>
      </c>
    </row>
    <row r="3934" spans="1:19" x14ac:dyDescent="0.3">
      <c r="A3934" t="s">
        <v>2185</v>
      </c>
      <c r="B3934" t="s">
        <v>2186</v>
      </c>
      <c r="C3934">
        <v>660</v>
      </c>
      <c r="D3934" t="s">
        <v>36</v>
      </c>
      <c r="E3934">
        <v>112</v>
      </c>
      <c r="F3934">
        <v>152</v>
      </c>
      <c r="G3934">
        <v>1582</v>
      </c>
      <c r="H3934" t="s">
        <v>37</v>
      </c>
      <c r="I3934" t="str">
        <f>VLOOKUP(A3934,таксономия!$1:$1048576,7,1)</f>
        <v>Eukaryota</v>
      </c>
      <c r="J3934" t="str">
        <f>VLOOKUP(A3934,таксономия!$1:$1048576,8,1)</f>
        <v xml:space="preserve"> Metazoa</v>
      </c>
      <c r="K3934" t="str">
        <f>VLOOKUP(A3934,таксономия!$1:$1048576,9,1)</f>
        <v xml:space="preserve"> Chordata</v>
      </c>
      <c r="L3934" t="str">
        <f>VLOOKUP(A3934,таксономия!$1:$1048576,10,1)</f>
        <v xml:space="preserve"> Craniata</v>
      </c>
      <c r="M3934" t="str">
        <f>VLOOKUP(A3934,таксономия!$1:$1048576,11,1)</f>
        <v xml:space="preserve"> Vertebrata</v>
      </c>
      <c r="N3934" t="str">
        <f>VLOOKUP(A3934,таксономия!$1:$1048576,12,1)</f>
        <v xml:space="preserve"> Euteleostomi</v>
      </c>
      <c r="O3934" t="str">
        <f>VLOOKUP(A3934,таксономия!$1:$1048576,13,1)</f>
        <v>Mammalia</v>
      </c>
      <c r="P3934" t="str">
        <f>VLOOKUP(A3934,таксономия!$1:$1048576,14,1)</f>
        <v xml:space="preserve"> Eutheria</v>
      </c>
      <c r="Q3934" t="str">
        <f>VLOOKUP(A3934,таксономия!$1:$1048576,15,1)</f>
        <v xml:space="preserve"> Euarchontoglires</v>
      </c>
      <c r="R3934" t="str">
        <f>VLOOKUP(A3934,таксономия!$1:$1048576,3,1)</f>
        <v xml:space="preserve"> Cavia porcellus (Guinea pig).</v>
      </c>
      <c r="S3934">
        <f t="shared" si="61"/>
        <v>40</v>
      </c>
    </row>
    <row r="3935" spans="1:19" x14ac:dyDescent="0.3">
      <c r="A3935" t="s">
        <v>2187</v>
      </c>
      <c r="B3935" t="s">
        <v>2188</v>
      </c>
      <c r="C3935">
        <v>619</v>
      </c>
      <c r="D3935" t="s">
        <v>10</v>
      </c>
      <c r="E3935">
        <v>44</v>
      </c>
      <c r="F3935">
        <v>85</v>
      </c>
      <c r="G3935">
        <v>998</v>
      </c>
      <c r="H3935" t="s">
        <v>11</v>
      </c>
      <c r="I3935" t="str">
        <f>VLOOKUP(A3935,таксономия!$1:$1048576,7,1)</f>
        <v>Eukaryota</v>
      </c>
      <c r="J3935" t="str">
        <f>VLOOKUP(A3935,таксономия!$1:$1048576,8,1)</f>
        <v xml:space="preserve"> Metazoa</v>
      </c>
      <c r="K3935" t="str">
        <f>VLOOKUP(A3935,таксономия!$1:$1048576,9,1)</f>
        <v xml:space="preserve"> Chordata</v>
      </c>
      <c r="L3935" t="str">
        <f>VLOOKUP(A3935,таксономия!$1:$1048576,10,1)</f>
        <v xml:space="preserve"> Craniata</v>
      </c>
      <c r="M3935" t="str">
        <f>VLOOKUP(A3935,таксономия!$1:$1048576,11,1)</f>
        <v xml:space="preserve"> Vertebrata</v>
      </c>
      <c r="N3935" t="str">
        <f>VLOOKUP(A3935,таксономия!$1:$1048576,12,1)</f>
        <v xml:space="preserve"> Euteleostomi</v>
      </c>
      <c r="O3935" t="str">
        <f>VLOOKUP(A3935,таксономия!$1:$1048576,13,1)</f>
        <v>Mammalia</v>
      </c>
      <c r="P3935" t="str">
        <f>VLOOKUP(A3935,таксономия!$1:$1048576,14,1)</f>
        <v xml:space="preserve"> Eutheria</v>
      </c>
      <c r="Q3935" t="str">
        <f>VLOOKUP(A3935,таксономия!$1:$1048576,15,1)</f>
        <v xml:space="preserve"> Euarchontoglires</v>
      </c>
      <c r="R3935" t="str">
        <f>VLOOKUP(A3935,таксономия!$1:$1048576,3,1)</f>
        <v xml:space="preserve"> Cavia porcellus (Guinea pig).</v>
      </c>
      <c r="S3935">
        <f t="shared" si="61"/>
        <v>41</v>
      </c>
    </row>
    <row r="3936" spans="1:19" x14ac:dyDescent="0.3">
      <c r="A3936" t="s">
        <v>2187</v>
      </c>
      <c r="B3936" t="s">
        <v>2188</v>
      </c>
      <c r="C3936">
        <v>619</v>
      </c>
      <c r="D3936" t="s">
        <v>12</v>
      </c>
      <c r="E3936">
        <v>104</v>
      </c>
      <c r="F3936">
        <v>182</v>
      </c>
      <c r="G3936">
        <v>2697</v>
      </c>
      <c r="H3936" t="s">
        <v>13</v>
      </c>
      <c r="I3936" t="str">
        <f>VLOOKUP(A3936,таксономия!$1:$1048576,7,1)</f>
        <v>Eukaryota</v>
      </c>
      <c r="J3936" t="str">
        <f>VLOOKUP(A3936,таксономия!$1:$1048576,8,1)</f>
        <v xml:space="preserve"> Metazoa</v>
      </c>
      <c r="K3936" t="str">
        <f>VLOOKUP(A3936,таксономия!$1:$1048576,9,1)</f>
        <v xml:space="preserve"> Chordata</v>
      </c>
      <c r="L3936" t="str">
        <f>VLOOKUP(A3936,таксономия!$1:$1048576,10,1)</f>
        <v xml:space="preserve"> Craniata</v>
      </c>
      <c r="M3936" t="str">
        <f>VLOOKUP(A3936,таксономия!$1:$1048576,11,1)</f>
        <v xml:space="preserve"> Vertebrata</v>
      </c>
      <c r="N3936" t="str">
        <f>VLOOKUP(A3936,таксономия!$1:$1048576,12,1)</f>
        <v xml:space="preserve"> Euteleostomi</v>
      </c>
      <c r="O3936" t="str">
        <f>VLOOKUP(A3936,таксономия!$1:$1048576,13,1)</f>
        <v>Mammalia</v>
      </c>
      <c r="P3936" t="str">
        <f>VLOOKUP(A3936,таксономия!$1:$1048576,14,1)</f>
        <v xml:space="preserve"> Eutheria</v>
      </c>
      <c r="Q3936" t="str">
        <f>VLOOKUP(A3936,таксономия!$1:$1048576,15,1)</f>
        <v xml:space="preserve"> Euarchontoglires</v>
      </c>
      <c r="R3936" t="str">
        <f>VLOOKUP(A3936,таксономия!$1:$1048576,3,1)</f>
        <v xml:space="preserve"> Cavia porcellus (Guinea pig).</v>
      </c>
      <c r="S3936">
        <f t="shared" si="61"/>
        <v>78</v>
      </c>
    </row>
    <row r="3937" spans="1:19" x14ac:dyDescent="0.3">
      <c r="A3937" t="s">
        <v>2187</v>
      </c>
      <c r="B3937" t="s">
        <v>2188</v>
      </c>
      <c r="C3937">
        <v>619</v>
      </c>
      <c r="D3937" t="s">
        <v>12</v>
      </c>
      <c r="E3937">
        <v>210</v>
      </c>
      <c r="F3937">
        <v>288</v>
      </c>
      <c r="G3937">
        <v>2697</v>
      </c>
      <c r="H3937" t="s">
        <v>13</v>
      </c>
      <c r="I3937" t="str">
        <f>VLOOKUP(A3937,таксономия!$1:$1048576,7,1)</f>
        <v>Eukaryota</v>
      </c>
      <c r="J3937" t="str">
        <f>VLOOKUP(A3937,таксономия!$1:$1048576,8,1)</f>
        <v xml:space="preserve"> Metazoa</v>
      </c>
      <c r="K3937" t="str">
        <f>VLOOKUP(A3937,таксономия!$1:$1048576,9,1)</f>
        <v xml:space="preserve"> Chordata</v>
      </c>
      <c r="L3937" t="str">
        <f>VLOOKUP(A3937,таксономия!$1:$1048576,10,1)</f>
        <v xml:space="preserve"> Craniata</v>
      </c>
      <c r="M3937" t="str">
        <f>VLOOKUP(A3937,таксономия!$1:$1048576,11,1)</f>
        <v xml:space="preserve"> Vertebrata</v>
      </c>
      <c r="N3937" t="str">
        <f>VLOOKUP(A3937,таксономия!$1:$1048576,12,1)</f>
        <v xml:space="preserve"> Euteleostomi</v>
      </c>
      <c r="O3937" t="str">
        <f>VLOOKUP(A3937,таксономия!$1:$1048576,13,1)</f>
        <v>Mammalia</v>
      </c>
      <c r="P3937" t="str">
        <f>VLOOKUP(A3937,таксономия!$1:$1048576,14,1)</f>
        <v xml:space="preserve"> Eutheria</v>
      </c>
      <c r="Q3937" t="str">
        <f>VLOOKUP(A3937,таксономия!$1:$1048576,15,1)</f>
        <v xml:space="preserve"> Euarchontoglires</v>
      </c>
      <c r="R3937" t="str">
        <f>VLOOKUP(A3937,таксономия!$1:$1048576,3,1)</f>
        <v xml:space="preserve"> Cavia porcellus (Guinea pig).</v>
      </c>
      <c r="S3937">
        <f t="shared" si="61"/>
        <v>78</v>
      </c>
    </row>
    <row r="3938" spans="1:19" x14ac:dyDescent="0.3">
      <c r="A3938" t="s">
        <v>2187</v>
      </c>
      <c r="B3938" t="s">
        <v>2188</v>
      </c>
      <c r="C3938">
        <v>619</v>
      </c>
      <c r="D3938" t="s">
        <v>14</v>
      </c>
      <c r="E3938">
        <v>309</v>
      </c>
      <c r="F3938">
        <v>361</v>
      </c>
      <c r="G3938">
        <v>80</v>
      </c>
      <c r="H3938" t="s">
        <v>15</v>
      </c>
      <c r="I3938" t="str">
        <f>VLOOKUP(A3938,таксономия!$1:$1048576,7,1)</f>
        <v>Eukaryota</v>
      </c>
      <c r="J3938" t="str">
        <f>VLOOKUP(A3938,таксономия!$1:$1048576,8,1)</f>
        <v xml:space="preserve"> Metazoa</v>
      </c>
      <c r="K3938" t="str">
        <f>VLOOKUP(A3938,таксономия!$1:$1048576,9,1)</f>
        <v xml:space="preserve"> Chordata</v>
      </c>
      <c r="L3938" t="str">
        <f>VLOOKUP(A3938,таксономия!$1:$1048576,10,1)</f>
        <v xml:space="preserve"> Craniata</v>
      </c>
      <c r="M3938" t="str">
        <f>VLOOKUP(A3938,таксономия!$1:$1048576,11,1)</f>
        <v xml:space="preserve"> Vertebrata</v>
      </c>
      <c r="N3938" t="str">
        <f>VLOOKUP(A3938,таксономия!$1:$1048576,12,1)</f>
        <v xml:space="preserve"> Euteleostomi</v>
      </c>
      <c r="O3938" t="str">
        <f>VLOOKUP(A3938,таксономия!$1:$1048576,13,1)</f>
        <v>Mammalia</v>
      </c>
      <c r="P3938" t="str">
        <f>VLOOKUP(A3938,таксономия!$1:$1048576,14,1)</f>
        <v xml:space="preserve"> Eutheria</v>
      </c>
      <c r="Q3938" t="str">
        <f>VLOOKUP(A3938,таксономия!$1:$1048576,15,1)</f>
        <v xml:space="preserve"> Euarchontoglires</v>
      </c>
      <c r="R3938" t="str">
        <f>VLOOKUP(A3938,таксономия!$1:$1048576,3,1)</f>
        <v xml:space="preserve"> Cavia porcellus (Guinea pig).</v>
      </c>
      <c r="S3938">
        <f t="shared" si="61"/>
        <v>52</v>
      </c>
    </row>
    <row r="3939" spans="1:19" x14ac:dyDescent="0.3">
      <c r="A3939" t="s">
        <v>2187</v>
      </c>
      <c r="B3939" t="s">
        <v>2188</v>
      </c>
      <c r="C3939">
        <v>619</v>
      </c>
      <c r="D3939" t="s">
        <v>16</v>
      </c>
      <c r="E3939">
        <v>362</v>
      </c>
      <c r="F3939">
        <v>611</v>
      </c>
      <c r="G3939">
        <v>22248</v>
      </c>
      <c r="H3939" t="s">
        <v>17</v>
      </c>
      <c r="I3939" t="str">
        <f>VLOOKUP(A3939,таксономия!$1:$1048576,7,1)</f>
        <v>Eukaryota</v>
      </c>
      <c r="J3939" t="str">
        <f>VLOOKUP(A3939,таксономия!$1:$1048576,8,1)</f>
        <v xml:space="preserve"> Metazoa</v>
      </c>
      <c r="K3939" t="str">
        <f>VLOOKUP(A3939,таксономия!$1:$1048576,9,1)</f>
        <v xml:space="preserve"> Chordata</v>
      </c>
      <c r="L3939" t="str">
        <f>VLOOKUP(A3939,таксономия!$1:$1048576,10,1)</f>
        <v xml:space="preserve"> Craniata</v>
      </c>
      <c r="M3939" t="str">
        <f>VLOOKUP(A3939,таксономия!$1:$1048576,11,1)</f>
        <v xml:space="preserve"> Vertebrata</v>
      </c>
      <c r="N3939" t="str">
        <f>VLOOKUP(A3939,таксономия!$1:$1048576,12,1)</f>
        <v xml:space="preserve"> Euteleostomi</v>
      </c>
      <c r="O3939" t="str">
        <f>VLOOKUP(A3939,таксономия!$1:$1048576,13,1)</f>
        <v>Mammalia</v>
      </c>
      <c r="P3939" t="str">
        <f>VLOOKUP(A3939,таксономия!$1:$1048576,14,1)</f>
        <v xml:space="preserve"> Eutheria</v>
      </c>
      <c r="Q3939" t="str">
        <f>VLOOKUP(A3939,таксономия!$1:$1048576,15,1)</f>
        <v xml:space="preserve"> Euarchontoglires</v>
      </c>
      <c r="R3939" t="str">
        <f>VLOOKUP(A3939,таксономия!$1:$1048576,3,1)</f>
        <v xml:space="preserve"> Cavia porcellus (Guinea pig).</v>
      </c>
      <c r="S3939">
        <f t="shared" si="61"/>
        <v>249</v>
      </c>
    </row>
    <row r="3940" spans="1:19" x14ac:dyDescent="0.3">
      <c r="A3940" t="s">
        <v>2189</v>
      </c>
      <c r="B3940" t="s">
        <v>2190</v>
      </c>
      <c r="C3940">
        <v>563</v>
      </c>
      <c r="D3940" t="s">
        <v>34</v>
      </c>
      <c r="E3940">
        <v>87</v>
      </c>
      <c r="F3940">
        <v>119</v>
      </c>
      <c r="G3940">
        <v>24995</v>
      </c>
      <c r="H3940" t="s">
        <v>35</v>
      </c>
      <c r="I3940" t="str">
        <f>VLOOKUP(A3940,таксономия!$1:$1048576,7,1)</f>
        <v>Eukaryota</v>
      </c>
      <c r="J3940" t="str">
        <f>VLOOKUP(A3940,таксономия!$1:$1048576,8,1)</f>
        <v xml:space="preserve"> Metazoa</v>
      </c>
      <c r="K3940" t="str">
        <f>VLOOKUP(A3940,таксономия!$1:$1048576,9,1)</f>
        <v xml:space="preserve"> Chordata</v>
      </c>
      <c r="L3940" t="str">
        <f>VLOOKUP(A3940,таксономия!$1:$1048576,10,1)</f>
        <v xml:space="preserve"> Craniata</v>
      </c>
      <c r="M3940" t="str">
        <f>VLOOKUP(A3940,таксономия!$1:$1048576,11,1)</f>
        <v xml:space="preserve"> Vertebrata</v>
      </c>
      <c r="N3940" t="str">
        <f>VLOOKUP(A3940,таксономия!$1:$1048576,12,1)</f>
        <v xml:space="preserve"> Euteleostomi</v>
      </c>
      <c r="O3940" t="str">
        <f>VLOOKUP(A3940,таксономия!$1:$1048576,13,1)</f>
        <v>Mammalia</v>
      </c>
      <c r="P3940" t="str">
        <f>VLOOKUP(A3940,таксономия!$1:$1048576,14,1)</f>
        <v xml:space="preserve"> Eutheria</v>
      </c>
      <c r="Q3940" t="str">
        <f>VLOOKUP(A3940,таксономия!$1:$1048576,15,1)</f>
        <v xml:space="preserve"> Euarchontoglires</v>
      </c>
      <c r="R3940" t="str">
        <f>VLOOKUP(A3940,таксономия!$1:$1048576,3,1)</f>
        <v xml:space="preserve"> Cavia porcellus (Guinea pig).</v>
      </c>
      <c r="S3940">
        <f t="shared" si="61"/>
        <v>32</v>
      </c>
    </row>
    <row r="3941" spans="1:19" x14ac:dyDescent="0.3">
      <c r="A3941" t="s">
        <v>2189</v>
      </c>
      <c r="B3941" t="s">
        <v>2190</v>
      </c>
      <c r="C3941">
        <v>563</v>
      </c>
      <c r="D3941" t="s">
        <v>12</v>
      </c>
      <c r="E3941">
        <v>128</v>
      </c>
      <c r="F3941">
        <v>209</v>
      </c>
      <c r="G3941">
        <v>2697</v>
      </c>
      <c r="H3941" t="s">
        <v>13</v>
      </c>
      <c r="I3941" t="str">
        <f>VLOOKUP(A3941,таксономия!$1:$1048576,7,1)</f>
        <v>Eukaryota</v>
      </c>
      <c r="J3941" t="str">
        <f>VLOOKUP(A3941,таксономия!$1:$1048576,8,1)</f>
        <v xml:space="preserve"> Metazoa</v>
      </c>
      <c r="K3941" t="str">
        <f>VLOOKUP(A3941,таксономия!$1:$1048576,9,1)</f>
        <v xml:space="preserve"> Chordata</v>
      </c>
      <c r="L3941" t="str">
        <f>VLOOKUP(A3941,таксономия!$1:$1048576,10,1)</f>
        <v xml:space="preserve"> Craniata</v>
      </c>
      <c r="M3941" t="str">
        <f>VLOOKUP(A3941,таксономия!$1:$1048576,11,1)</f>
        <v xml:space="preserve"> Vertebrata</v>
      </c>
      <c r="N3941" t="str">
        <f>VLOOKUP(A3941,таксономия!$1:$1048576,12,1)</f>
        <v xml:space="preserve"> Euteleostomi</v>
      </c>
      <c r="O3941" t="str">
        <f>VLOOKUP(A3941,таксономия!$1:$1048576,13,1)</f>
        <v>Mammalia</v>
      </c>
      <c r="P3941" t="str">
        <f>VLOOKUP(A3941,таксономия!$1:$1048576,14,1)</f>
        <v xml:space="preserve"> Eutheria</v>
      </c>
      <c r="Q3941" t="str">
        <f>VLOOKUP(A3941,таксономия!$1:$1048576,15,1)</f>
        <v xml:space="preserve"> Euarchontoglires</v>
      </c>
      <c r="R3941" t="str">
        <f>VLOOKUP(A3941,таксономия!$1:$1048576,3,1)</f>
        <v xml:space="preserve"> Cavia porcellus (Guinea pig).</v>
      </c>
      <c r="S3941">
        <f t="shared" si="61"/>
        <v>81</v>
      </c>
    </row>
    <row r="3942" spans="1:19" x14ac:dyDescent="0.3">
      <c r="A3942" t="s">
        <v>2189</v>
      </c>
      <c r="B3942" t="s">
        <v>2190</v>
      </c>
      <c r="C3942">
        <v>563</v>
      </c>
      <c r="D3942" t="s">
        <v>12</v>
      </c>
      <c r="E3942">
        <v>217</v>
      </c>
      <c r="F3942">
        <v>298</v>
      </c>
      <c r="G3942">
        <v>2697</v>
      </c>
      <c r="H3942" t="s">
        <v>13</v>
      </c>
      <c r="I3942" t="str">
        <f>VLOOKUP(A3942,таксономия!$1:$1048576,7,1)</f>
        <v>Eukaryota</v>
      </c>
      <c r="J3942" t="str">
        <f>VLOOKUP(A3942,таксономия!$1:$1048576,8,1)</f>
        <v xml:space="preserve"> Metazoa</v>
      </c>
      <c r="K3942" t="str">
        <f>VLOOKUP(A3942,таксономия!$1:$1048576,9,1)</f>
        <v xml:space="preserve"> Chordata</v>
      </c>
      <c r="L3942" t="str">
        <f>VLOOKUP(A3942,таксономия!$1:$1048576,10,1)</f>
        <v xml:space="preserve"> Craniata</v>
      </c>
      <c r="M3942" t="str">
        <f>VLOOKUP(A3942,таксономия!$1:$1048576,11,1)</f>
        <v xml:space="preserve"> Vertebrata</v>
      </c>
      <c r="N3942" t="str">
        <f>VLOOKUP(A3942,таксономия!$1:$1048576,12,1)</f>
        <v xml:space="preserve"> Euteleostomi</v>
      </c>
      <c r="O3942" t="str">
        <f>VLOOKUP(A3942,таксономия!$1:$1048576,13,1)</f>
        <v>Mammalia</v>
      </c>
      <c r="P3942" t="str">
        <f>VLOOKUP(A3942,таксономия!$1:$1048576,14,1)</f>
        <v xml:space="preserve"> Eutheria</v>
      </c>
      <c r="Q3942" t="str">
        <f>VLOOKUP(A3942,таксономия!$1:$1048576,15,1)</f>
        <v xml:space="preserve"> Euarchontoglires</v>
      </c>
      <c r="R3942" t="str">
        <f>VLOOKUP(A3942,таксономия!$1:$1048576,3,1)</f>
        <v xml:space="preserve"> Cavia porcellus (Guinea pig).</v>
      </c>
      <c r="S3942">
        <f t="shared" si="61"/>
        <v>81</v>
      </c>
    </row>
    <row r="3943" spans="1:19" x14ac:dyDescent="0.3">
      <c r="A3943" t="s">
        <v>2189</v>
      </c>
      <c r="B3943" t="s">
        <v>2190</v>
      </c>
      <c r="C3943">
        <v>563</v>
      </c>
      <c r="D3943" t="s">
        <v>16</v>
      </c>
      <c r="E3943">
        <v>313</v>
      </c>
      <c r="F3943">
        <v>557</v>
      </c>
      <c r="G3943">
        <v>22248</v>
      </c>
      <c r="H3943" t="s">
        <v>17</v>
      </c>
      <c r="I3943" t="str">
        <f>VLOOKUP(A3943,таксономия!$1:$1048576,7,1)</f>
        <v>Eukaryota</v>
      </c>
      <c r="J3943" t="str">
        <f>VLOOKUP(A3943,таксономия!$1:$1048576,8,1)</f>
        <v xml:space="preserve"> Metazoa</v>
      </c>
      <c r="K3943" t="str">
        <f>VLOOKUP(A3943,таксономия!$1:$1048576,9,1)</f>
        <v xml:space="preserve"> Chordata</v>
      </c>
      <c r="L3943" t="str">
        <f>VLOOKUP(A3943,таксономия!$1:$1048576,10,1)</f>
        <v xml:space="preserve"> Craniata</v>
      </c>
      <c r="M3943" t="str">
        <f>VLOOKUP(A3943,таксономия!$1:$1048576,11,1)</f>
        <v xml:space="preserve"> Vertebrata</v>
      </c>
      <c r="N3943" t="str">
        <f>VLOOKUP(A3943,таксономия!$1:$1048576,12,1)</f>
        <v xml:space="preserve"> Euteleostomi</v>
      </c>
      <c r="O3943" t="str">
        <f>VLOOKUP(A3943,таксономия!$1:$1048576,13,1)</f>
        <v>Mammalia</v>
      </c>
      <c r="P3943" t="str">
        <f>VLOOKUP(A3943,таксономия!$1:$1048576,14,1)</f>
        <v xml:space="preserve"> Eutheria</v>
      </c>
      <c r="Q3943" t="str">
        <f>VLOOKUP(A3943,таксономия!$1:$1048576,15,1)</f>
        <v xml:space="preserve"> Euarchontoglires</v>
      </c>
      <c r="R3943" t="str">
        <f>VLOOKUP(A3943,таксономия!$1:$1048576,3,1)</f>
        <v xml:space="preserve"> Cavia porcellus (Guinea pig).</v>
      </c>
      <c r="S3943">
        <f t="shared" si="61"/>
        <v>244</v>
      </c>
    </row>
    <row r="3944" spans="1:19" x14ac:dyDescent="0.3">
      <c r="A3944" t="s">
        <v>2189</v>
      </c>
      <c r="B3944" t="s">
        <v>2190</v>
      </c>
      <c r="C3944">
        <v>563</v>
      </c>
      <c r="D3944" t="s">
        <v>250</v>
      </c>
      <c r="E3944">
        <v>42</v>
      </c>
      <c r="F3944">
        <v>79</v>
      </c>
      <c r="G3944">
        <v>1772</v>
      </c>
      <c r="H3944" t="s">
        <v>251</v>
      </c>
      <c r="I3944" t="str">
        <f>VLOOKUP(A3944,таксономия!$1:$1048576,7,1)</f>
        <v>Eukaryota</v>
      </c>
      <c r="J3944" t="str">
        <f>VLOOKUP(A3944,таксономия!$1:$1048576,8,1)</f>
        <v xml:space="preserve"> Metazoa</v>
      </c>
      <c r="K3944" t="str">
        <f>VLOOKUP(A3944,таксономия!$1:$1048576,9,1)</f>
        <v xml:space="preserve"> Chordata</v>
      </c>
      <c r="L3944" t="str">
        <f>VLOOKUP(A3944,таксономия!$1:$1048576,10,1)</f>
        <v xml:space="preserve"> Craniata</v>
      </c>
      <c r="M3944" t="str">
        <f>VLOOKUP(A3944,таксономия!$1:$1048576,11,1)</f>
        <v xml:space="preserve"> Vertebrata</v>
      </c>
      <c r="N3944" t="str">
        <f>VLOOKUP(A3944,таксономия!$1:$1048576,12,1)</f>
        <v xml:space="preserve"> Euteleostomi</v>
      </c>
      <c r="O3944" t="str">
        <f>VLOOKUP(A3944,таксономия!$1:$1048576,13,1)</f>
        <v>Mammalia</v>
      </c>
      <c r="P3944" t="str">
        <f>VLOOKUP(A3944,таксономия!$1:$1048576,14,1)</f>
        <v xml:space="preserve"> Eutheria</v>
      </c>
      <c r="Q3944" t="str">
        <f>VLOOKUP(A3944,таксономия!$1:$1048576,15,1)</f>
        <v xml:space="preserve"> Euarchontoglires</v>
      </c>
      <c r="R3944" t="str">
        <f>VLOOKUP(A3944,таксономия!$1:$1048576,3,1)</f>
        <v xml:space="preserve"> Cavia porcellus (Guinea pig).</v>
      </c>
      <c r="S3944">
        <f t="shared" si="61"/>
        <v>37</v>
      </c>
    </row>
    <row r="3945" spans="1:19" x14ac:dyDescent="0.3">
      <c r="A3945" t="s">
        <v>2191</v>
      </c>
      <c r="B3945" t="s">
        <v>2192</v>
      </c>
      <c r="C3945">
        <v>617</v>
      </c>
      <c r="D3945" t="s">
        <v>34</v>
      </c>
      <c r="E3945">
        <v>111</v>
      </c>
      <c r="F3945">
        <v>142</v>
      </c>
      <c r="G3945">
        <v>24995</v>
      </c>
      <c r="H3945" t="s">
        <v>35</v>
      </c>
      <c r="I3945" t="str">
        <f>VLOOKUP(A3945,таксономия!$1:$1048576,7,1)</f>
        <v>Eukaryota</v>
      </c>
      <c r="J3945" t="str">
        <f>VLOOKUP(A3945,таксономия!$1:$1048576,8,1)</f>
        <v xml:space="preserve"> Metazoa</v>
      </c>
      <c r="K3945" t="str">
        <f>VLOOKUP(A3945,таксономия!$1:$1048576,9,1)</f>
        <v xml:space="preserve"> Chordata</v>
      </c>
      <c r="L3945" t="str">
        <f>VLOOKUP(A3945,таксономия!$1:$1048576,10,1)</f>
        <v xml:space="preserve"> Craniata</v>
      </c>
      <c r="M3945" t="str">
        <f>VLOOKUP(A3945,таксономия!$1:$1048576,11,1)</f>
        <v xml:space="preserve"> Vertebrata</v>
      </c>
      <c r="N3945" t="str">
        <f>VLOOKUP(A3945,таксономия!$1:$1048576,12,1)</f>
        <v xml:space="preserve"> Euteleostomi</v>
      </c>
      <c r="O3945" t="str">
        <f>VLOOKUP(A3945,таксономия!$1:$1048576,13,1)</f>
        <v>Mammalia</v>
      </c>
      <c r="P3945" t="str">
        <f>VLOOKUP(A3945,таксономия!$1:$1048576,14,1)</f>
        <v xml:space="preserve"> Eutheria</v>
      </c>
      <c r="Q3945" t="str">
        <f>VLOOKUP(A3945,таксономия!$1:$1048576,15,1)</f>
        <v xml:space="preserve"> Euarchontoglires</v>
      </c>
      <c r="R3945" t="str">
        <f>VLOOKUP(A3945,таксономия!$1:$1048576,3,1)</f>
        <v xml:space="preserve"> Cavia porcellus (Guinea pig).</v>
      </c>
      <c r="S3945">
        <f t="shared" si="61"/>
        <v>31</v>
      </c>
    </row>
    <row r="3946" spans="1:19" x14ac:dyDescent="0.3">
      <c r="A3946" t="s">
        <v>2191</v>
      </c>
      <c r="B3946" t="s">
        <v>2192</v>
      </c>
      <c r="C3946">
        <v>617</v>
      </c>
      <c r="D3946" t="s">
        <v>34</v>
      </c>
      <c r="E3946">
        <v>191</v>
      </c>
      <c r="F3946">
        <v>221</v>
      </c>
      <c r="G3946">
        <v>24995</v>
      </c>
      <c r="H3946" t="s">
        <v>35</v>
      </c>
      <c r="I3946" t="str">
        <f>VLOOKUP(A3946,таксономия!$1:$1048576,7,1)</f>
        <v>Eukaryota</v>
      </c>
      <c r="J3946" t="str">
        <f>VLOOKUP(A3946,таксономия!$1:$1048576,8,1)</f>
        <v xml:space="preserve"> Metazoa</v>
      </c>
      <c r="K3946" t="str">
        <f>VLOOKUP(A3946,таксономия!$1:$1048576,9,1)</f>
        <v xml:space="preserve"> Chordata</v>
      </c>
      <c r="L3946" t="str">
        <f>VLOOKUP(A3946,таксономия!$1:$1048576,10,1)</f>
        <v xml:space="preserve"> Craniata</v>
      </c>
      <c r="M3946" t="str">
        <f>VLOOKUP(A3946,таксономия!$1:$1048576,11,1)</f>
        <v xml:space="preserve"> Vertebrata</v>
      </c>
      <c r="N3946" t="str">
        <f>VLOOKUP(A3946,таксономия!$1:$1048576,12,1)</f>
        <v xml:space="preserve"> Euteleostomi</v>
      </c>
      <c r="O3946" t="str">
        <f>VLOOKUP(A3946,таксономия!$1:$1048576,13,1)</f>
        <v>Mammalia</v>
      </c>
      <c r="P3946" t="str">
        <f>VLOOKUP(A3946,таксономия!$1:$1048576,14,1)</f>
        <v xml:space="preserve"> Eutheria</v>
      </c>
      <c r="Q3946" t="str">
        <f>VLOOKUP(A3946,таксономия!$1:$1048576,15,1)</f>
        <v xml:space="preserve"> Euarchontoglires</v>
      </c>
      <c r="R3946" t="str">
        <f>VLOOKUP(A3946,таксономия!$1:$1048576,3,1)</f>
        <v xml:space="preserve"> Cavia porcellus (Guinea pig).</v>
      </c>
      <c r="S3946">
        <f t="shared" si="61"/>
        <v>30</v>
      </c>
    </row>
    <row r="3947" spans="1:19" x14ac:dyDescent="0.3">
      <c r="A3947" t="s">
        <v>2191</v>
      </c>
      <c r="B3947" t="s">
        <v>2192</v>
      </c>
      <c r="C3947">
        <v>617</v>
      </c>
      <c r="D3947" t="s">
        <v>12</v>
      </c>
      <c r="E3947">
        <v>230</v>
      </c>
      <c r="F3947">
        <v>308</v>
      </c>
      <c r="G3947">
        <v>2697</v>
      </c>
      <c r="H3947" t="s">
        <v>13</v>
      </c>
      <c r="I3947" t="str">
        <f>VLOOKUP(A3947,таксономия!$1:$1048576,7,1)</f>
        <v>Eukaryota</v>
      </c>
      <c r="J3947" t="str">
        <f>VLOOKUP(A3947,таксономия!$1:$1048576,8,1)</f>
        <v xml:space="preserve"> Metazoa</v>
      </c>
      <c r="K3947" t="str">
        <f>VLOOKUP(A3947,таксономия!$1:$1048576,9,1)</f>
        <v xml:space="preserve"> Chordata</v>
      </c>
      <c r="L3947" t="str">
        <f>VLOOKUP(A3947,таксономия!$1:$1048576,10,1)</f>
        <v xml:space="preserve"> Craniata</v>
      </c>
      <c r="M3947" t="str">
        <f>VLOOKUP(A3947,таксономия!$1:$1048576,11,1)</f>
        <v xml:space="preserve"> Vertebrata</v>
      </c>
      <c r="N3947" t="str">
        <f>VLOOKUP(A3947,таксономия!$1:$1048576,12,1)</f>
        <v xml:space="preserve"> Euteleostomi</v>
      </c>
      <c r="O3947" t="str">
        <f>VLOOKUP(A3947,таксономия!$1:$1048576,13,1)</f>
        <v>Mammalia</v>
      </c>
      <c r="P3947" t="str">
        <f>VLOOKUP(A3947,таксономия!$1:$1048576,14,1)</f>
        <v xml:space="preserve"> Eutheria</v>
      </c>
      <c r="Q3947" t="str">
        <f>VLOOKUP(A3947,таксономия!$1:$1048576,15,1)</f>
        <v xml:space="preserve"> Euarchontoglires</v>
      </c>
      <c r="R3947" t="str">
        <f>VLOOKUP(A3947,таксономия!$1:$1048576,3,1)</f>
        <v xml:space="preserve"> Cavia porcellus (Guinea pig).</v>
      </c>
      <c r="S3947">
        <f t="shared" si="61"/>
        <v>78</v>
      </c>
    </row>
    <row r="3948" spans="1:19" x14ac:dyDescent="0.3">
      <c r="A3948" t="s">
        <v>2191</v>
      </c>
      <c r="B3948" t="s">
        <v>2192</v>
      </c>
      <c r="C3948">
        <v>617</v>
      </c>
      <c r="D3948" t="s">
        <v>16</v>
      </c>
      <c r="E3948">
        <v>373</v>
      </c>
      <c r="F3948">
        <v>611</v>
      </c>
      <c r="G3948">
        <v>22248</v>
      </c>
      <c r="H3948" t="s">
        <v>17</v>
      </c>
      <c r="I3948" t="str">
        <f>VLOOKUP(A3948,таксономия!$1:$1048576,7,1)</f>
        <v>Eukaryota</v>
      </c>
      <c r="J3948" t="str">
        <f>VLOOKUP(A3948,таксономия!$1:$1048576,8,1)</f>
        <v xml:space="preserve"> Metazoa</v>
      </c>
      <c r="K3948" t="str">
        <f>VLOOKUP(A3948,таксономия!$1:$1048576,9,1)</f>
        <v xml:space="preserve"> Chordata</v>
      </c>
      <c r="L3948" t="str">
        <f>VLOOKUP(A3948,таксономия!$1:$1048576,10,1)</f>
        <v xml:space="preserve"> Craniata</v>
      </c>
      <c r="M3948" t="str">
        <f>VLOOKUP(A3948,таксономия!$1:$1048576,11,1)</f>
        <v xml:space="preserve"> Vertebrata</v>
      </c>
      <c r="N3948" t="str">
        <f>VLOOKUP(A3948,таксономия!$1:$1048576,12,1)</f>
        <v xml:space="preserve"> Euteleostomi</v>
      </c>
      <c r="O3948" t="str">
        <f>VLOOKUP(A3948,таксономия!$1:$1048576,13,1)</f>
        <v>Mammalia</v>
      </c>
      <c r="P3948" t="str">
        <f>VLOOKUP(A3948,таксономия!$1:$1048576,14,1)</f>
        <v xml:space="preserve"> Eutheria</v>
      </c>
      <c r="Q3948" t="str">
        <f>VLOOKUP(A3948,таксономия!$1:$1048576,15,1)</f>
        <v xml:space="preserve"> Euarchontoglires</v>
      </c>
      <c r="R3948" t="str">
        <f>VLOOKUP(A3948,таксономия!$1:$1048576,3,1)</f>
        <v xml:space="preserve"> Cavia porcellus (Guinea pig).</v>
      </c>
      <c r="S3948">
        <f t="shared" si="61"/>
        <v>238</v>
      </c>
    </row>
    <row r="3949" spans="1:19" x14ac:dyDescent="0.3">
      <c r="A3949" t="s">
        <v>2191</v>
      </c>
      <c r="B3949" t="s">
        <v>2192</v>
      </c>
      <c r="C3949">
        <v>617</v>
      </c>
      <c r="D3949" t="s">
        <v>250</v>
      </c>
      <c r="E3949">
        <v>148</v>
      </c>
      <c r="F3949">
        <v>183</v>
      </c>
      <c r="G3949">
        <v>1772</v>
      </c>
      <c r="H3949" t="s">
        <v>251</v>
      </c>
      <c r="I3949" t="str">
        <f>VLOOKUP(A3949,таксономия!$1:$1048576,7,1)</f>
        <v>Eukaryota</v>
      </c>
      <c r="J3949" t="str">
        <f>VLOOKUP(A3949,таксономия!$1:$1048576,8,1)</f>
        <v xml:space="preserve"> Metazoa</v>
      </c>
      <c r="K3949" t="str">
        <f>VLOOKUP(A3949,таксономия!$1:$1048576,9,1)</f>
        <v xml:space="preserve"> Chordata</v>
      </c>
      <c r="L3949" t="str">
        <f>VLOOKUP(A3949,таксономия!$1:$1048576,10,1)</f>
        <v xml:space="preserve"> Craniata</v>
      </c>
      <c r="M3949" t="str">
        <f>VLOOKUP(A3949,таксономия!$1:$1048576,11,1)</f>
        <v xml:space="preserve"> Vertebrata</v>
      </c>
      <c r="N3949" t="str">
        <f>VLOOKUP(A3949,таксономия!$1:$1048576,12,1)</f>
        <v xml:space="preserve"> Euteleostomi</v>
      </c>
      <c r="O3949" t="str">
        <f>VLOOKUP(A3949,таксономия!$1:$1048576,13,1)</f>
        <v>Mammalia</v>
      </c>
      <c r="P3949" t="str">
        <f>VLOOKUP(A3949,таксономия!$1:$1048576,14,1)</f>
        <v xml:space="preserve"> Eutheria</v>
      </c>
      <c r="Q3949" t="str">
        <f>VLOOKUP(A3949,таксономия!$1:$1048576,15,1)</f>
        <v xml:space="preserve"> Euarchontoglires</v>
      </c>
      <c r="R3949" t="str">
        <f>VLOOKUP(A3949,таксономия!$1:$1048576,3,1)</f>
        <v xml:space="preserve"> Cavia porcellus (Guinea pig).</v>
      </c>
      <c r="S3949">
        <f t="shared" si="61"/>
        <v>35</v>
      </c>
    </row>
    <row r="3950" spans="1:19" x14ac:dyDescent="0.3">
      <c r="A3950" t="s">
        <v>2191</v>
      </c>
      <c r="B3950" t="s">
        <v>2192</v>
      </c>
      <c r="C3950">
        <v>617</v>
      </c>
      <c r="D3950" t="s">
        <v>36</v>
      </c>
      <c r="E3950">
        <v>60</v>
      </c>
      <c r="F3950">
        <v>101</v>
      </c>
      <c r="G3950">
        <v>1582</v>
      </c>
      <c r="H3950" t="s">
        <v>37</v>
      </c>
      <c r="I3950" t="str">
        <f>VLOOKUP(A3950,таксономия!$1:$1048576,7,1)</f>
        <v>Eukaryota</v>
      </c>
      <c r="J3950" t="str">
        <f>VLOOKUP(A3950,таксономия!$1:$1048576,8,1)</f>
        <v xml:space="preserve"> Metazoa</v>
      </c>
      <c r="K3950" t="str">
        <f>VLOOKUP(A3950,таксономия!$1:$1048576,9,1)</f>
        <v xml:space="preserve"> Chordata</v>
      </c>
      <c r="L3950" t="str">
        <f>VLOOKUP(A3950,таксономия!$1:$1048576,10,1)</f>
        <v xml:space="preserve"> Craniata</v>
      </c>
      <c r="M3950" t="str">
        <f>VLOOKUP(A3950,таксономия!$1:$1048576,11,1)</f>
        <v xml:space="preserve"> Vertebrata</v>
      </c>
      <c r="N3950" t="str">
        <f>VLOOKUP(A3950,таксономия!$1:$1048576,12,1)</f>
        <v xml:space="preserve"> Euteleostomi</v>
      </c>
      <c r="O3950" t="str">
        <f>VLOOKUP(A3950,таксономия!$1:$1048576,13,1)</f>
        <v>Mammalia</v>
      </c>
      <c r="P3950" t="str">
        <f>VLOOKUP(A3950,таксономия!$1:$1048576,14,1)</f>
        <v xml:space="preserve"> Eutheria</v>
      </c>
      <c r="Q3950" t="str">
        <f>VLOOKUP(A3950,таксономия!$1:$1048576,15,1)</f>
        <v xml:space="preserve"> Euarchontoglires</v>
      </c>
      <c r="R3950" t="str">
        <f>VLOOKUP(A3950,таксономия!$1:$1048576,3,1)</f>
        <v xml:space="preserve"> Cavia porcellus (Guinea pig).</v>
      </c>
      <c r="S3950">
        <f t="shared" si="61"/>
        <v>41</v>
      </c>
    </row>
    <row r="3951" spans="1:19" x14ac:dyDescent="0.3">
      <c r="A3951" t="s">
        <v>2193</v>
      </c>
      <c r="B3951" t="s">
        <v>2194</v>
      </c>
      <c r="C3951">
        <v>911</v>
      </c>
      <c r="D3951" t="s">
        <v>20</v>
      </c>
      <c r="E3951">
        <v>142</v>
      </c>
      <c r="F3951">
        <v>269</v>
      </c>
      <c r="G3951">
        <v>1926</v>
      </c>
      <c r="H3951" t="s">
        <v>21</v>
      </c>
      <c r="I3951" t="str">
        <f>VLOOKUP(A3951,таксономия!$1:$1048576,7,1)</f>
        <v>Eukaryota</v>
      </c>
      <c r="J3951" t="str">
        <f>VLOOKUP(A3951,таксономия!$1:$1048576,8,1)</f>
        <v xml:space="preserve"> Metazoa</v>
      </c>
      <c r="K3951" t="str">
        <f>VLOOKUP(A3951,таксономия!$1:$1048576,9,1)</f>
        <v xml:space="preserve"> Chordata</v>
      </c>
      <c r="L3951" t="str">
        <f>VLOOKUP(A3951,таксономия!$1:$1048576,10,1)</f>
        <v xml:space="preserve"> Craniata</v>
      </c>
      <c r="M3951" t="str">
        <f>VLOOKUP(A3951,таксономия!$1:$1048576,11,1)</f>
        <v xml:space="preserve"> Vertebrata</v>
      </c>
      <c r="N3951" t="str">
        <f>VLOOKUP(A3951,таксономия!$1:$1048576,12,1)</f>
        <v xml:space="preserve"> Euteleostomi</v>
      </c>
      <c r="O3951" t="str">
        <f>VLOOKUP(A3951,таксономия!$1:$1048576,13,1)</f>
        <v>Mammalia</v>
      </c>
      <c r="P3951" t="str">
        <f>VLOOKUP(A3951,таксономия!$1:$1048576,14,1)</f>
        <v xml:space="preserve"> Eutheria</v>
      </c>
      <c r="Q3951" t="str">
        <f>VLOOKUP(A3951,таксономия!$1:$1048576,15,1)</f>
        <v xml:space="preserve"> Euarchontoglires</v>
      </c>
      <c r="R3951" t="str">
        <f>VLOOKUP(A3951,таксономия!$1:$1048576,3,1)</f>
        <v xml:space="preserve"> Cavia porcellus (Guinea pig).</v>
      </c>
      <c r="S3951">
        <f t="shared" si="61"/>
        <v>127</v>
      </c>
    </row>
    <row r="3952" spans="1:19" x14ac:dyDescent="0.3">
      <c r="A3952" t="s">
        <v>2193</v>
      </c>
      <c r="B3952" t="s">
        <v>2194</v>
      </c>
      <c r="C3952">
        <v>911</v>
      </c>
      <c r="D3952" t="s">
        <v>22</v>
      </c>
      <c r="E3952">
        <v>30</v>
      </c>
      <c r="F3952">
        <v>120</v>
      </c>
      <c r="G3952">
        <v>59728</v>
      </c>
      <c r="H3952" t="s">
        <v>23</v>
      </c>
      <c r="I3952" t="str">
        <f>VLOOKUP(A3952,таксономия!$1:$1048576,7,1)</f>
        <v>Eukaryota</v>
      </c>
      <c r="J3952" t="str">
        <f>VLOOKUP(A3952,таксономия!$1:$1048576,8,1)</f>
        <v xml:space="preserve"> Metazoa</v>
      </c>
      <c r="K3952" t="str">
        <f>VLOOKUP(A3952,таксономия!$1:$1048576,9,1)</f>
        <v xml:space="preserve"> Chordata</v>
      </c>
      <c r="L3952" t="str">
        <f>VLOOKUP(A3952,таксономия!$1:$1048576,10,1)</f>
        <v xml:space="preserve"> Craniata</v>
      </c>
      <c r="M3952" t="str">
        <f>VLOOKUP(A3952,таксономия!$1:$1048576,11,1)</f>
        <v xml:space="preserve"> Vertebrata</v>
      </c>
      <c r="N3952" t="str">
        <f>VLOOKUP(A3952,таксономия!$1:$1048576,12,1)</f>
        <v xml:space="preserve"> Euteleostomi</v>
      </c>
      <c r="O3952" t="str">
        <f>VLOOKUP(A3952,таксономия!$1:$1048576,13,1)</f>
        <v>Mammalia</v>
      </c>
      <c r="P3952" t="str">
        <f>VLOOKUP(A3952,таксономия!$1:$1048576,14,1)</f>
        <v xml:space="preserve"> Eutheria</v>
      </c>
      <c r="Q3952" t="str">
        <f>VLOOKUP(A3952,таксономия!$1:$1048576,15,1)</f>
        <v xml:space="preserve"> Euarchontoglires</v>
      </c>
      <c r="R3952" t="str">
        <f>VLOOKUP(A3952,таксономия!$1:$1048576,3,1)</f>
        <v xml:space="preserve"> Cavia porcellus (Guinea pig).</v>
      </c>
      <c r="S3952">
        <f t="shared" si="61"/>
        <v>90</v>
      </c>
    </row>
    <row r="3953" spans="1:19" x14ac:dyDescent="0.3">
      <c r="A3953" t="s">
        <v>2193</v>
      </c>
      <c r="B3953" t="s">
        <v>2194</v>
      </c>
      <c r="C3953">
        <v>911</v>
      </c>
      <c r="D3953" t="s">
        <v>12</v>
      </c>
      <c r="E3953">
        <v>284</v>
      </c>
      <c r="F3953">
        <v>362</v>
      </c>
      <c r="G3953">
        <v>2697</v>
      </c>
      <c r="H3953" t="s">
        <v>13</v>
      </c>
      <c r="I3953" t="str">
        <f>VLOOKUP(A3953,таксономия!$1:$1048576,7,1)</f>
        <v>Eukaryota</v>
      </c>
      <c r="J3953" t="str">
        <f>VLOOKUP(A3953,таксономия!$1:$1048576,8,1)</f>
        <v xml:space="preserve"> Metazoa</v>
      </c>
      <c r="K3953" t="str">
        <f>VLOOKUP(A3953,таксономия!$1:$1048576,9,1)</f>
        <v xml:space="preserve"> Chordata</v>
      </c>
      <c r="L3953" t="str">
        <f>VLOOKUP(A3953,таксономия!$1:$1048576,10,1)</f>
        <v xml:space="preserve"> Craniata</v>
      </c>
      <c r="M3953" t="str">
        <f>VLOOKUP(A3953,таксономия!$1:$1048576,11,1)</f>
        <v xml:space="preserve"> Vertebrata</v>
      </c>
      <c r="N3953" t="str">
        <f>VLOOKUP(A3953,таксономия!$1:$1048576,12,1)</f>
        <v xml:space="preserve"> Euteleostomi</v>
      </c>
      <c r="O3953" t="str">
        <f>VLOOKUP(A3953,таксономия!$1:$1048576,13,1)</f>
        <v>Mammalia</v>
      </c>
      <c r="P3953" t="str">
        <f>VLOOKUP(A3953,таксономия!$1:$1048576,14,1)</f>
        <v xml:space="preserve"> Eutheria</v>
      </c>
      <c r="Q3953" t="str">
        <f>VLOOKUP(A3953,таксономия!$1:$1048576,15,1)</f>
        <v xml:space="preserve"> Euarchontoglires</v>
      </c>
      <c r="R3953" t="str">
        <f>VLOOKUP(A3953,таксономия!$1:$1048576,3,1)</f>
        <v xml:space="preserve"> Cavia porcellus (Guinea pig).</v>
      </c>
      <c r="S3953">
        <f t="shared" si="61"/>
        <v>78</v>
      </c>
    </row>
    <row r="3954" spans="1:19" x14ac:dyDescent="0.3">
      <c r="A3954" t="s">
        <v>2193</v>
      </c>
      <c r="B3954" t="s">
        <v>2194</v>
      </c>
      <c r="C3954">
        <v>911</v>
      </c>
      <c r="D3954" t="s">
        <v>24</v>
      </c>
      <c r="E3954">
        <v>441</v>
      </c>
      <c r="F3954">
        <v>714</v>
      </c>
      <c r="G3954">
        <v>24806</v>
      </c>
      <c r="H3954" t="s">
        <v>25</v>
      </c>
      <c r="I3954" t="str">
        <f>VLOOKUP(A3954,таксономия!$1:$1048576,7,1)</f>
        <v>Eukaryota</v>
      </c>
      <c r="J3954" t="str">
        <f>VLOOKUP(A3954,таксономия!$1:$1048576,8,1)</f>
        <v xml:space="preserve"> Metazoa</v>
      </c>
      <c r="K3954" t="str">
        <f>VLOOKUP(A3954,таксономия!$1:$1048576,9,1)</f>
        <v xml:space="preserve"> Chordata</v>
      </c>
      <c r="L3954" t="str">
        <f>VLOOKUP(A3954,таксономия!$1:$1048576,10,1)</f>
        <v xml:space="preserve"> Craniata</v>
      </c>
      <c r="M3954" t="str">
        <f>VLOOKUP(A3954,таксономия!$1:$1048576,11,1)</f>
        <v xml:space="preserve"> Vertebrata</v>
      </c>
      <c r="N3954" t="str">
        <f>VLOOKUP(A3954,таксономия!$1:$1048576,12,1)</f>
        <v xml:space="preserve"> Euteleostomi</v>
      </c>
      <c r="O3954" t="str">
        <f>VLOOKUP(A3954,таксономия!$1:$1048576,13,1)</f>
        <v>Mammalia</v>
      </c>
      <c r="P3954" t="str">
        <f>VLOOKUP(A3954,таксономия!$1:$1048576,14,1)</f>
        <v xml:space="preserve"> Eutheria</v>
      </c>
      <c r="Q3954" t="str">
        <f>VLOOKUP(A3954,таксономия!$1:$1048576,15,1)</f>
        <v xml:space="preserve"> Euarchontoglires</v>
      </c>
      <c r="R3954" t="str">
        <f>VLOOKUP(A3954,таксономия!$1:$1048576,3,1)</f>
        <v xml:space="preserve"> Cavia porcellus (Guinea pig).</v>
      </c>
      <c r="S3954">
        <f t="shared" si="61"/>
        <v>273</v>
      </c>
    </row>
    <row r="3955" spans="1:19" x14ac:dyDescent="0.3">
      <c r="A3955" t="s">
        <v>2195</v>
      </c>
      <c r="B3955" t="s">
        <v>2196</v>
      </c>
      <c r="C3955">
        <v>622</v>
      </c>
      <c r="D3955" t="s">
        <v>10</v>
      </c>
      <c r="E3955">
        <v>51</v>
      </c>
      <c r="F3955">
        <v>92</v>
      </c>
      <c r="G3955">
        <v>998</v>
      </c>
      <c r="H3955" t="s">
        <v>11</v>
      </c>
      <c r="I3955" t="str">
        <f>VLOOKUP(A3955,таксономия!$1:$1048576,7,1)</f>
        <v>Eukaryota</v>
      </c>
      <c r="J3955" t="str">
        <f>VLOOKUP(A3955,таксономия!$1:$1048576,8,1)</f>
        <v xml:space="preserve"> Metazoa</v>
      </c>
      <c r="K3955" t="str">
        <f>VLOOKUP(A3955,таксономия!$1:$1048576,9,1)</f>
        <v xml:space="preserve"> Chordata</v>
      </c>
      <c r="L3955" t="str">
        <f>VLOOKUP(A3955,таксономия!$1:$1048576,10,1)</f>
        <v xml:space="preserve"> Craniata</v>
      </c>
      <c r="M3955" t="str">
        <f>VLOOKUP(A3955,таксономия!$1:$1048576,11,1)</f>
        <v xml:space="preserve"> Vertebrata</v>
      </c>
      <c r="N3955" t="str">
        <f>VLOOKUP(A3955,таксономия!$1:$1048576,12,1)</f>
        <v xml:space="preserve"> Euteleostomi</v>
      </c>
      <c r="O3955" t="str">
        <f>VLOOKUP(A3955,таксономия!$1:$1048576,13,1)</f>
        <v>Mammalia</v>
      </c>
      <c r="P3955" t="str">
        <f>VLOOKUP(A3955,таксономия!$1:$1048576,14,1)</f>
        <v xml:space="preserve"> Eutheria</v>
      </c>
      <c r="Q3955" t="str">
        <f>VLOOKUP(A3955,таксономия!$1:$1048576,15,1)</f>
        <v xml:space="preserve"> Euarchontoglires</v>
      </c>
      <c r="R3955" t="str">
        <f>VLOOKUP(A3955,таксономия!$1:$1048576,3,1)</f>
        <v xml:space="preserve"> Otolemur garnettii (Small-eared galago) (Garnett's greater bushbaby).</v>
      </c>
      <c r="S3955">
        <f t="shared" si="61"/>
        <v>41</v>
      </c>
    </row>
    <row r="3956" spans="1:19" x14ac:dyDescent="0.3">
      <c r="A3956" t="s">
        <v>2195</v>
      </c>
      <c r="B3956" t="s">
        <v>2196</v>
      </c>
      <c r="C3956">
        <v>622</v>
      </c>
      <c r="D3956" t="s">
        <v>12</v>
      </c>
      <c r="E3956">
        <v>111</v>
      </c>
      <c r="F3956">
        <v>189</v>
      </c>
      <c r="G3956">
        <v>2697</v>
      </c>
      <c r="H3956" t="s">
        <v>13</v>
      </c>
      <c r="I3956" t="str">
        <f>VLOOKUP(A3956,таксономия!$1:$1048576,7,1)</f>
        <v>Eukaryota</v>
      </c>
      <c r="J3956" t="str">
        <f>VLOOKUP(A3956,таксономия!$1:$1048576,8,1)</f>
        <v xml:space="preserve"> Metazoa</v>
      </c>
      <c r="K3956" t="str">
        <f>VLOOKUP(A3956,таксономия!$1:$1048576,9,1)</f>
        <v xml:space="preserve"> Chordata</v>
      </c>
      <c r="L3956" t="str">
        <f>VLOOKUP(A3956,таксономия!$1:$1048576,10,1)</f>
        <v xml:space="preserve"> Craniata</v>
      </c>
      <c r="M3956" t="str">
        <f>VLOOKUP(A3956,таксономия!$1:$1048576,11,1)</f>
        <v xml:space="preserve"> Vertebrata</v>
      </c>
      <c r="N3956" t="str">
        <f>VLOOKUP(A3956,таксономия!$1:$1048576,12,1)</f>
        <v xml:space="preserve"> Euteleostomi</v>
      </c>
      <c r="O3956" t="str">
        <f>VLOOKUP(A3956,таксономия!$1:$1048576,13,1)</f>
        <v>Mammalia</v>
      </c>
      <c r="P3956" t="str">
        <f>VLOOKUP(A3956,таксономия!$1:$1048576,14,1)</f>
        <v xml:space="preserve"> Eutheria</v>
      </c>
      <c r="Q3956" t="str">
        <f>VLOOKUP(A3956,таксономия!$1:$1048576,15,1)</f>
        <v xml:space="preserve"> Euarchontoglires</v>
      </c>
      <c r="R3956" t="str">
        <f>VLOOKUP(A3956,таксономия!$1:$1048576,3,1)</f>
        <v xml:space="preserve"> Otolemur garnettii (Small-eared galago) (Garnett's greater bushbaby).</v>
      </c>
      <c r="S3956">
        <f t="shared" si="61"/>
        <v>78</v>
      </c>
    </row>
    <row r="3957" spans="1:19" x14ac:dyDescent="0.3">
      <c r="A3957" t="s">
        <v>2195</v>
      </c>
      <c r="B3957" t="s">
        <v>2196</v>
      </c>
      <c r="C3957">
        <v>622</v>
      </c>
      <c r="D3957" t="s">
        <v>12</v>
      </c>
      <c r="E3957">
        <v>216</v>
      </c>
      <c r="F3957">
        <v>294</v>
      </c>
      <c r="G3957">
        <v>2697</v>
      </c>
      <c r="H3957" t="s">
        <v>13</v>
      </c>
      <c r="I3957" t="str">
        <f>VLOOKUP(A3957,таксономия!$1:$1048576,7,1)</f>
        <v>Eukaryota</v>
      </c>
      <c r="J3957" t="str">
        <f>VLOOKUP(A3957,таксономия!$1:$1048576,8,1)</f>
        <v xml:space="preserve"> Metazoa</v>
      </c>
      <c r="K3957" t="str">
        <f>VLOOKUP(A3957,таксономия!$1:$1048576,9,1)</f>
        <v xml:space="preserve"> Chordata</v>
      </c>
      <c r="L3957" t="str">
        <f>VLOOKUP(A3957,таксономия!$1:$1048576,10,1)</f>
        <v xml:space="preserve"> Craniata</v>
      </c>
      <c r="M3957" t="str">
        <f>VLOOKUP(A3957,таксономия!$1:$1048576,11,1)</f>
        <v xml:space="preserve"> Vertebrata</v>
      </c>
      <c r="N3957" t="str">
        <f>VLOOKUP(A3957,таксономия!$1:$1048576,12,1)</f>
        <v xml:space="preserve"> Euteleostomi</v>
      </c>
      <c r="O3957" t="str">
        <f>VLOOKUP(A3957,таксономия!$1:$1048576,13,1)</f>
        <v>Mammalia</v>
      </c>
      <c r="P3957" t="str">
        <f>VLOOKUP(A3957,таксономия!$1:$1048576,14,1)</f>
        <v xml:space="preserve"> Eutheria</v>
      </c>
      <c r="Q3957" t="str">
        <f>VLOOKUP(A3957,таксономия!$1:$1048576,15,1)</f>
        <v xml:space="preserve"> Euarchontoglires</v>
      </c>
      <c r="R3957" t="str">
        <f>VLOOKUP(A3957,таксономия!$1:$1048576,3,1)</f>
        <v xml:space="preserve"> Otolemur garnettii (Small-eared galago) (Garnett's greater bushbaby).</v>
      </c>
      <c r="S3957">
        <f t="shared" si="61"/>
        <v>78</v>
      </c>
    </row>
    <row r="3958" spans="1:19" x14ac:dyDescent="0.3">
      <c r="A3958" t="s">
        <v>2195</v>
      </c>
      <c r="B3958" t="s">
        <v>2196</v>
      </c>
      <c r="C3958">
        <v>622</v>
      </c>
      <c r="D3958" t="s">
        <v>14</v>
      </c>
      <c r="E3958">
        <v>315</v>
      </c>
      <c r="F3958">
        <v>363</v>
      </c>
      <c r="G3958">
        <v>80</v>
      </c>
      <c r="H3958" t="s">
        <v>15</v>
      </c>
      <c r="I3958" t="str">
        <f>VLOOKUP(A3958,таксономия!$1:$1048576,7,1)</f>
        <v>Eukaryota</v>
      </c>
      <c r="J3958" t="str">
        <f>VLOOKUP(A3958,таксономия!$1:$1048576,8,1)</f>
        <v xml:space="preserve"> Metazoa</v>
      </c>
      <c r="K3958" t="str">
        <f>VLOOKUP(A3958,таксономия!$1:$1048576,9,1)</f>
        <v xml:space="preserve"> Chordata</v>
      </c>
      <c r="L3958" t="str">
        <f>VLOOKUP(A3958,таксономия!$1:$1048576,10,1)</f>
        <v xml:space="preserve"> Craniata</v>
      </c>
      <c r="M3958" t="str">
        <f>VLOOKUP(A3958,таксономия!$1:$1048576,11,1)</f>
        <v xml:space="preserve"> Vertebrata</v>
      </c>
      <c r="N3958" t="str">
        <f>VLOOKUP(A3958,таксономия!$1:$1048576,12,1)</f>
        <v xml:space="preserve"> Euteleostomi</v>
      </c>
      <c r="O3958" t="str">
        <f>VLOOKUP(A3958,таксономия!$1:$1048576,13,1)</f>
        <v>Mammalia</v>
      </c>
      <c r="P3958" t="str">
        <f>VLOOKUP(A3958,таксономия!$1:$1048576,14,1)</f>
        <v xml:space="preserve"> Eutheria</v>
      </c>
      <c r="Q3958" t="str">
        <f>VLOOKUP(A3958,таксономия!$1:$1048576,15,1)</f>
        <v xml:space="preserve"> Euarchontoglires</v>
      </c>
      <c r="R3958" t="str">
        <f>VLOOKUP(A3958,таксономия!$1:$1048576,3,1)</f>
        <v xml:space="preserve"> Otolemur garnettii (Small-eared galago) (Garnett's greater bushbaby).</v>
      </c>
      <c r="S3958">
        <f t="shared" si="61"/>
        <v>48</v>
      </c>
    </row>
    <row r="3959" spans="1:19" x14ac:dyDescent="0.3">
      <c r="A3959" t="s">
        <v>2195</v>
      </c>
      <c r="B3959" t="s">
        <v>2196</v>
      </c>
      <c r="C3959">
        <v>622</v>
      </c>
      <c r="D3959" t="s">
        <v>16</v>
      </c>
      <c r="E3959">
        <v>364</v>
      </c>
      <c r="F3959">
        <v>613</v>
      </c>
      <c r="G3959">
        <v>22248</v>
      </c>
      <c r="H3959" t="s">
        <v>17</v>
      </c>
      <c r="I3959" t="str">
        <f>VLOOKUP(A3959,таксономия!$1:$1048576,7,1)</f>
        <v>Eukaryota</v>
      </c>
      <c r="J3959" t="str">
        <f>VLOOKUP(A3959,таксономия!$1:$1048576,8,1)</f>
        <v xml:space="preserve"> Metazoa</v>
      </c>
      <c r="K3959" t="str">
        <f>VLOOKUP(A3959,таксономия!$1:$1048576,9,1)</f>
        <v xml:space="preserve"> Chordata</v>
      </c>
      <c r="L3959" t="str">
        <f>VLOOKUP(A3959,таксономия!$1:$1048576,10,1)</f>
        <v xml:space="preserve"> Craniata</v>
      </c>
      <c r="M3959" t="str">
        <f>VLOOKUP(A3959,таксономия!$1:$1048576,11,1)</f>
        <v xml:space="preserve"> Vertebrata</v>
      </c>
      <c r="N3959" t="str">
        <f>VLOOKUP(A3959,таксономия!$1:$1048576,12,1)</f>
        <v xml:space="preserve"> Euteleostomi</v>
      </c>
      <c r="O3959" t="str">
        <f>VLOOKUP(A3959,таксономия!$1:$1048576,13,1)</f>
        <v>Mammalia</v>
      </c>
      <c r="P3959" t="str">
        <f>VLOOKUP(A3959,таксономия!$1:$1048576,14,1)</f>
        <v xml:space="preserve"> Eutheria</v>
      </c>
      <c r="Q3959" t="str">
        <f>VLOOKUP(A3959,таксономия!$1:$1048576,15,1)</f>
        <v xml:space="preserve"> Euarchontoglires</v>
      </c>
      <c r="R3959" t="str">
        <f>VLOOKUP(A3959,таксономия!$1:$1048576,3,1)</f>
        <v xml:space="preserve"> Otolemur garnettii (Small-eared galago) (Garnett's greater bushbaby).</v>
      </c>
      <c r="S3959">
        <f t="shared" si="61"/>
        <v>249</v>
      </c>
    </row>
    <row r="3960" spans="1:19" x14ac:dyDescent="0.3">
      <c r="A3960" t="s">
        <v>2197</v>
      </c>
      <c r="B3960" t="s">
        <v>2198</v>
      </c>
      <c r="C3960">
        <v>876</v>
      </c>
      <c r="D3960" t="s">
        <v>20</v>
      </c>
      <c r="E3960">
        <v>107</v>
      </c>
      <c r="F3960">
        <v>234</v>
      </c>
      <c r="G3960">
        <v>1926</v>
      </c>
      <c r="H3960" t="s">
        <v>21</v>
      </c>
      <c r="I3960" t="str">
        <f>VLOOKUP(A3960,таксономия!$1:$1048576,7,1)</f>
        <v>Eukaryota</v>
      </c>
      <c r="J3960" t="str">
        <f>VLOOKUP(A3960,таксономия!$1:$1048576,8,1)</f>
        <v xml:space="preserve"> Metazoa</v>
      </c>
      <c r="K3960" t="str">
        <f>VLOOKUP(A3960,таксономия!$1:$1048576,9,1)</f>
        <v xml:space="preserve"> Chordata</v>
      </c>
      <c r="L3960" t="str">
        <f>VLOOKUP(A3960,таксономия!$1:$1048576,10,1)</f>
        <v xml:space="preserve"> Craniata</v>
      </c>
      <c r="M3960" t="str">
        <f>VLOOKUP(A3960,таксономия!$1:$1048576,11,1)</f>
        <v xml:space="preserve"> Vertebrata</v>
      </c>
      <c r="N3960" t="str">
        <f>VLOOKUP(A3960,таксономия!$1:$1048576,12,1)</f>
        <v xml:space="preserve"> Euteleostomi</v>
      </c>
      <c r="O3960" t="str">
        <f>VLOOKUP(A3960,таксономия!$1:$1048576,13,1)</f>
        <v>Mammalia</v>
      </c>
      <c r="P3960" t="str">
        <f>VLOOKUP(A3960,таксономия!$1:$1048576,14,1)</f>
        <v xml:space="preserve"> Eutheria</v>
      </c>
      <c r="Q3960" t="str">
        <f>VLOOKUP(A3960,таксономия!$1:$1048576,15,1)</f>
        <v xml:space="preserve"> Euarchontoglires</v>
      </c>
      <c r="R3960" t="str">
        <f>VLOOKUP(A3960,таксономия!$1:$1048576,3,1)</f>
        <v xml:space="preserve"> Otolemur garnettii (Small-eared galago) (Garnett's greater bushbaby).</v>
      </c>
      <c r="S3960">
        <f t="shared" si="61"/>
        <v>127</v>
      </c>
    </row>
    <row r="3961" spans="1:19" x14ac:dyDescent="0.3">
      <c r="A3961" t="s">
        <v>2197</v>
      </c>
      <c r="B3961" t="s">
        <v>2198</v>
      </c>
      <c r="C3961">
        <v>876</v>
      </c>
      <c r="D3961" t="s">
        <v>22</v>
      </c>
      <c r="E3961">
        <v>1</v>
      </c>
      <c r="F3961">
        <v>85</v>
      </c>
      <c r="G3961">
        <v>59728</v>
      </c>
      <c r="H3961" t="s">
        <v>23</v>
      </c>
      <c r="I3961" t="str">
        <f>VLOOKUP(A3961,таксономия!$1:$1048576,7,1)</f>
        <v>Eukaryota</v>
      </c>
      <c r="J3961" t="str">
        <f>VLOOKUP(A3961,таксономия!$1:$1048576,8,1)</f>
        <v xml:space="preserve"> Metazoa</v>
      </c>
      <c r="K3961" t="str">
        <f>VLOOKUP(A3961,таксономия!$1:$1048576,9,1)</f>
        <v xml:space="preserve"> Chordata</v>
      </c>
      <c r="L3961" t="str">
        <f>VLOOKUP(A3961,таксономия!$1:$1048576,10,1)</f>
        <v xml:space="preserve"> Craniata</v>
      </c>
      <c r="M3961" t="str">
        <f>VLOOKUP(A3961,таксономия!$1:$1048576,11,1)</f>
        <v xml:space="preserve"> Vertebrata</v>
      </c>
      <c r="N3961" t="str">
        <f>VLOOKUP(A3961,таксономия!$1:$1048576,12,1)</f>
        <v xml:space="preserve"> Euteleostomi</v>
      </c>
      <c r="O3961" t="str">
        <f>VLOOKUP(A3961,таксономия!$1:$1048576,13,1)</f>
        <v>Mammalia</v>
      </c>
      <c r="P3961" t="str">
        <f>VLOOKUP(A3961,таксономия!$1:$1048576,14,1)</f>
        <v xml:space="preserve"> Eutheria</v>
      </c>
      <c r="Q3961" t="str">
        <f>VLOOKUP(A3961,таксономия!$1:$1048576,15,1)</f>
        <v xml:space="preserve"> Euarchontoglires</v>
      </c>
      <c r="R3961" t="str">
        <f>VLOOKUP(A3961,таксономия!$1:$1048576,3,1)</f>
        <v xml:space="preserve"> Otolemur garnettii (Small-eared galago) (Garnett's greater bushbaby).</v>
      </c>
      <c r="S3961">
        <f t="shared" si="61"/>
        <v>84</v>
      </c>
    </row>
    <row r="3962" spans="1:19" x14ac:dyDescent="0.3">
      <c r="A3962" t="s">
        <v>2197</v>
      </c>
      <c r="B3962" t="s">
        <v>2198</v>
      </c>
      <c r="C3962">
        <v>876</v>
      </c>
      <c r="D3962" t="s">
        <v>12</v>
      </c>
      <c r="E3962">
        <v>250</v>
      </c>
      <c r="F3962">
        <v>328</v>
      </c>
      <c r="G3962">
        <v>2697</v>
      </c>
      <c r="H3962" t="s">
        <v>13</v>
      </c>
      <c r="I3962" t="str">
        <f>VLOOKUP(A3962,таксономия!$1:$1048576,7,1)</f>
        <v>Eukaryota</v>
      </c>
      <c r="J3962" t="str">
        <f>VLOOKUP(A3962,таксономия!$1:$1048576,8,1)</f>
        <v xml:space="preserve"> Metazoa</v>
      </c>
      <c r="K3962" t="str">
        <f>VLOOKUP(A3962,таксономия!$1:$1048576,9,1)</f>
        <v xml:space="preserve"> Chordata</v>
      </c>
      <c r="L3962" t="str">
        <f>VLOOKUP(A3962,таксономия!$1:$1048576,10,1)</f>
        <v xml:space="preserve"> Craniata</v>
      </c>
      <c r="M3962" t="str">
        <f>VLOOKUP(A3962,таксономия!$1:$1048576,11,1)</f>
        <v xml:space="preserve"> Vertebrata</v>
      </c>
      <c r="N3962" t="str">
        <f>VLOOKUP(A3962,таксономия!$1:$1048576,12,1)</f>
        <v xml:space="preserve"> Euteleostomi</v>
      </c>
      <c r="O3962" t="str">
        <f>VLOOKUP(A3962,таксономия!$1:$1048576,13,1)</f>
        <v>Mammalia</v>
      </c>
      <c r="P3962" t="str">
        <f>VLOOKUP(A3962,таксономия!$1:$1048576,14,1)</f>
        <v xml:space="preserve"> Eutheria</v>
      </c>
      <c r="Q3962" t="str">
        <f>VLOOKUP(A3962,таксономия!$1:$1048576,15,1)</f>
        <v xml:space="preserve"> Euarchontoglires</v>
      </c>
      <c r="R3962" t="str">
        <f>VLOOKUP(A3962,таксономия!$1:$1048576,3,1)</f>
        <v xml:space="preserve"> Otolemur garnettii (Small-eared galago) (Garnett's greater bushbaby).</v>
      </c>
      <c r="S3962">
        <f t="shared" si="61"/>
        <v>78</v>
      </c>
    </row>
    <row r="3963" spans="1:19" x14ac:dyDescent="0.3">
      <c r="A3963" t="s">
        <v>2197</v>
      </c>
      <c r="B3963" t="s">
        <v>2198</v>
      </c>
      <c r="C3963">
        <v>876</v>
      </c>
      <c r="D3963" t="s">
        <v>24</v>
      </c>
      <c r="E3963">
        <v>412</v>
      </c>
      <c r="F3963">
        <v>685</v>
      </c>
      <c r="G3963">
        <v>24806</v>
      </c>
      <c r="H3963" t="s">
        <v>25</v>
      </c>
      <c r="I3963" t="str">
        <f>VLOOKUP(A3963,таксономия!$1:$1048576,7,1)</f>
        <v>Eukaryota</v>
      </c>
      <c r="J3963" t="str">
        <f>VLOOKUP(A3963,таксономия!$1:$1048576,8,1)</f>
        <v xml:space="preserve"> Metazoa</v>
      </c>
      <c r="K3963" t="str">
        <f>VLOOKUP(A3963,таксономия!$1:$1048576,9,1)</f>
        <v xml:space="preserve"> Chordata</v>
      </c>
      <c r="L3963" t="str">
        <f>VLOOKUP(A3963,таксономия!$1:$1048576,10,1)</f>
        <v xml:space="preserve"> Craniata</v>
      </c>
      <c r="M3963" t="str">
        <f>VLOOKUP(A3963,таксономия!$1:$1048576,11,1)</f>
        <v xml:space="preserve"> Vertebrata</v>
      </c>
      <c r="N3963" t="str">
        <f>VLOOKUP(A3963,таксономия!$1:$1048576,12,1)</f>
        <v xml:space="preserve"> Euteleostomi</v>
      </c>
      <c r="O3963" t="str">
        <f>VLOOKUP(A3963,таксономия!$1:$1048576,13,1)</f>
        <v>Mammalia</v>
      </c>
      <c r="P3963" t="str">
        <f>VLOOKUP(A3963,таксономия!$1:$1048576,14,1)</f>
        <v xml:space="preserve"> Eutheria</v>
      </c>
      <c r="Q3963" t="str">
        <f>VLOOKUP(A3963,таксономия!$1:$1048576,15,1)</f>
        <v xml:space="preserve"> Euarchontoglires</v>
      </c>
      <c r="R3963" t="str">
        <f>VLOOKUP(A3963,таксономия!$1:$1048576,3,1)</f>
        <v xml:space="preserve"> Otolemur garnettii (Small-eared galago) (Garnett's greater bushbaby).</v>
      </c>
      <c r="S3963">
        <f t="shared" si="61"/>
        <v>273</v>
      </c>
    </row>
    <row r="3964" spans="1:19" x14ac:dyDescent="0.3">
      <c r="A3964" t="s">
        <v>2199</v>
      </c>
      <c r="B3964" t="s">
        <v>2200</v>
      </c>
      <c r="C3964">
        <v>565</v>
      </c>
      <c r="D3964" t="s">
        <v>34</v>
      </c>
      <c r="E3964">
        <v>87</v>
      </c>
      <c r="F3964">
        <v>119</v>
      </c>
      <c r="G3964">
        <v>24995</v>
      </c>
      <c r="H3964" t="s">
        <v>35</v>
      </c>
      <c r="I3964" t="str">
        <f>VLOOKUP(A3964,таксономия!$1:$1048576,7,1)</f>
        <v>Eukaryota</v>
      </c>
      <c r="J3964" t="str">
        <f>VLOOKUP(A3964,таксономия!$1:$1048576,8,1)</f>
        <v xml:space="preserve"> Metazoa</v>
      </c>
      <c r="K3964" t="str">
        <f>VLOOKUP(A3964,таксономия!$1:$1048576,9,1)</f>
        <v xml:space="preserve"> Chordata</v>
      </c>
      <c r="L3964" t="str">
        <f>VLOOKUP(A3964,таксономия!$1:$1048576,10,1)</f>
        <v xml:space="preserve"> Craniata</v>
      </c>
      <c r="M3964" t="str">
        <f>VLOOKUP(A3964,таксономия!$1:$1048576,11,1)</f>
        <v xml:space="preserve"> Vertebrata</v>
      </c>
      <c r="N3964" t="str">
        <f>VLOOKUP(A3964,таксономия!$1:$1048576,12,1)</f>
        <v xml:space="preserve"> Euteleostomi</v>
      </c>
      <c r="O3964" t="str">
        <f>VLOOKUP(A3964,таксономия!$1:$1048576,13,1)</f>
        <v>Mammalia</v>
      </c>
      <c r="P3964" t="str">
        <f>VLOOKUP(A3964,таксономия!$1:$1048576,14,1)</f>
        <v xml:space="preserve"> Eutheria</v>
      </c>
      <c r="Q3964" t="str">
        <f>VLOOKUP(A3964,таксономия!$1:$1048576,15,1)</f>
        <v xml:space="preserve"> Euarchontoglires</v>
      </c>
      <c r="R3964" t="str">
        <f>VLOOKUP(A3964,таксономия!$1:$1048576,3,1)</f>
        <v xml:space="preserve"> Otolemur garnettii (Small-eared galago) (Garnett's greater bushbaby).</v>
      </c>
      <c r="S3964">
        <f t="shared" si="61"/>
        <v>32</v>
      </c>
    </row>
    <row r="3965" spans="1:19" x14ac:dyDescent="0.3">
      <c r="A3965" t="s">
        <v>2199</v>
      </c>
      <c r="B3965" t="s">
        <v>2200</v>
      </c>
      <c r="C3965">
        <v>565</v>
      </c>
      <c r="D3965" t="s">
        <v>12</v>
      </c>
      <c r="E3965">
        <v>128</v>
      </c>
      <c r="F3965">
        <v>209</v>
      </c>
      <c r="G3965">
        <v>2697</v>
      </c>
      <c r="H3965" t="s">
        <v>13</v>
      </c>
      <c r="I3965" t="str">
        <f>VLOOKUP(A3965,таксономия!$1:$1048576,7,1)</f>
        <v>Eukaryota</v>
      </c>
      <c r="J3965" t="str">
        <f>VLOOKUP(A3965,таксономия!$1:$1048576,8,1)</f>
        <v xml:space="preserve"> Metazoa</v>
      </c>
      <c r="K3965" t="str">
        <f>VLOOKUP(A3965,таксономия!$1:$1048576,9,1)</f>
        <v xml:space="preserve"> Chordata</v>
      </c>
      <c r="L3965" t="str">
        <f>VLOOKUP(A3965,таксономия!$1:$1048576,10,1)</f>
        <v xml:space="preserve"> Craniata</v>
      </c>
      <c r="M3965" t="str">
        <f>VLOOKUP(A3965,таксономия!$1:$1048576,11,1)</f>
        <v xml:space="preserve"> Vertebrata</v>
      </c>
      <c r="N3965" t="str">
        <f>VLOOKUP(A3965,таксономия!$1:$1048576,12,1)</f>
        <v xml:space="preserve"> Euteleostomi</v>
      </c>
      <c r="O3965" t="str">
        <f>VLOOKUP(A3965,таксономия!$1:$1048576,13,1)</f>
        <v>Mammalia</v>
      </c>
      <c r="P3965" t="str">
        <f>VLOOKUP(A3965,таксономия!$1:$1048576,14,1)</f>
        <v xml:space="preserve"> Eutheria</v>
      </c>
      <c r="Q3965" t="str">
        <f>VLOOKUP(A3965,таксономия!$1:$1048576,15,1)</f>
        <v xml:space="preserve"> Euarchontoglires</v>
      </c>
      <c r="R3965" t="str">
        <f>VLOOKUP(A3965,таксономия!$1:$1048576,3,1)</f>
        <v xml:space="preserve"> Otolemur garnettii (Small-eared galago) (Garnett's greater bushbaby).</v>
      </c>
      <c r="S3965">
        <f t="shared" si="61"/>
        <v>81</v>
      </c>
    </row>
    <row r="3966" spans="1:19" x14ac:dyDescent="0.3">
      <c r="A3966" t="s">
        <v>2199</v>
      </c>
      <c r="B3966" t="s">
        <v>2200</v>
      </c>
      <c r="C3966">
        <v>565</v>
      </c>
      <c r="D3966" t="s">
        <v>12</v>
      </c>
      <c r="E3966">
        <v>217</v>
      </c>
      <c r="F3966">
        <v>298</v>
      </c>
      <c r="G3966">
        <v>2697</v>
      </c>
      <c r="H3966" t="s">
        <v>13</v>
      </c>
      <c r="I3966" t="str">
        <f>VLOOKUP(A3966,таксономия!$1:$1048576,7,1)</f>
        <v>Eukaryota</v>
      </c>
      <c r="J3966" t="str">
        <f>VLOOKUP(A3966,таксономия!$1:$1048576,8,1)</f>
        <v xml:space="preserve"> Metazoa</v>
      </c>
      <c r="K3966" t="str">
        <f>VLOOKUP(A3966,таксономия!$1:$1048576,9,1)</f>
        <v xml:space="preserve"> Chordata</v>
      </c>
      <c r="L3966" t="str">
        <f>VLOOKUP(A3966,таксономия!$1:$1048576,10,1)</f>
        <v xml:space="preserve"> Craniata</v>
      </c>
      <c r="M3966" t="str">
        <f>VLOOKUP(A3966,таксономия!$1:$1048576,11,1)</f>
        <v xml:space="preserve"> Vertebrata</v>
      </c>
      <c r="N3966" t="str">
        <f>VLOOKUP(A3966,таксономия!$1:$1048576,12,1)</f>
        <v xml:space="preserve"> Euteleostomi</v>
      </c>
      <c r="O3966" t="str">
        <f>VLOOKUP(A3966,таксономия!$1:$1048576,13,1)</f>
        <v>Mammalia</v>
      </c>
      <c r="P3966" t="str">
        <f>VLOOKUP(A3966,таксономия!$1:$1048576,14,1)</f>
        <v xml:space="preserve"> Eutheria</v>
      </c>
      <c r="Q3966" t="str">
        <f>VLOOKUP(A3966,таксономия!$1:$1048576,15,1)</f>
        <v xml:space="preserve"> Euarchontoglires</v>
      </c>
      <c r="R3966" t="str">
        <f>VLOOKUP(A3966,таксономия!$1:$1048576,3,1)</f>
        <v xml:space="preserve"> Otolemur garnettii (Small-eared galago) (Garnett's greater bushbaby).</v>
      </c>
      <c r="S3966">
        <f t="shared" si="61"/>
        <v>81</v>
      </c>
    </row>
    <row r="3967" spans="1:19" x14ac:dyDescent="0.3">
      <c r="A3967" t="s">
        <v>2199</v>
      </c>
      <c r="B3967" t="s">
        <v>2200</v>
      </c>
      <c r="C3967">
        <v>565</v>
      </c>
      <c r="D3967" t="s">
        <v>16</v>
      </c>
      <c r="E3967">
        <v>313</v>
      </c>
      <c r="F3967">
        <v>559</v>
      </c>
      <c r="G3967">
        <v>22248</v>
      </c>
      <c r="H3967" t="s">
        <v>17</v>
      </c>
      <c r="I3967" t="str">
        <f>VLOOKUP(A3967,таксономия!$1:$1048576,7,1)</f>
        <v>Eukaryota</v>
      </c>
      <c r="J3967" t="str">
        <f>VLOOKUP(A3967,таксономия!$1:$1048576,8,1)</f>
        <v xml:space="preserve"> Metazoa</v>
      </c>
      <c r="K3967" t="str">
        <f>VLOOKUP(A3967,таксономия!$1:$1048576,9,1)</f>
        <v xml:space="preserve"> Chordata</v>
      </c>
      <c r="L3967" t="str">
        <f>VLOOKUP(A3967,таксономия!$1:$1048576,10,1)</f>
        <v xml:space="preserve"> Craniata</v>
      </c>
      <c r="M3967" t="str">
        <f>VLOOKUP(A3967,таксономия!$1:$1048576,11,1)</f>
        <v xml:space="preserve"> Vertebrata</v>
      </c>
      <c r="N3967" t="str">
        <f>VLOOKUP(A3967,таксономия!$1:$1048576,12,1)</f>
        <v xml:space="preserve"> Euteleostomi</v>
      </c>
      <c r="O3967" t="str">
        <f>VLOOKUP(A3967,таксономия!$1:$1048576,13,1)</f>
        <v>Mammalia</v>
      </c>
      <c r="P3967" t="str">
        <f>VLOOKUP(A3967,таксономия!$1:$1048576,14,1)</f>
        <v xml:space="preserve"> Eutheria</v>
      </c>
      <c r="Q3967" t="str">
        <f>VLOOKUP(A3967,таксономия!$1:$1048576,15,1)</f>
        <v xml:space="preserve"> Euarchontoglires</v>
      </c>
      <c r="R3967" t="str">
        <f>VLOOKUP(A3967,таксономия!$1:$1048576,3,1)</f>
        <v xml:space="preserve"> Otolemur garnettii (Small-eared galago) (Garnett's greater bushbaby).</v>
      </c>
      <c r="S3967">
        <f t="shared" si="61"/>
        <v>246</v>
      </c>
    </row>
    <row r="3968" spans="1:19" x14ac:dyDescent="0.3">
      <c r="A3968" t="s">
        <v>2199</v>
      </c>
      <c r="B3968" t="s">
        <v>2200</v>
      </c>
      <c r="C3968">
        <v>565</v>
      </c>
      <c r="D3968" t="s">
        <v>250</v>
      </c>
      <c r="E3968">
        <v>42</v>
      </c>
      <c r="F3968">
        <v>79</v>
      </c>
      <c r="G3968">
        <v>1772</v>
      </c>
      <c r="H3968" t="s">
        <v>251</v>
      </c>
      <c r="I3968" t="str">
        <f>VLOOKUP(A3968,таксономия!$1:$1048576,7,1)</f>
        <v>Eukaryota</v>
      </c>
      <c r="J3968" t="str">
        <f>VLOOKUP(A3968,таксономия!$1:$1048576,8,1)</f>
        <v xml:space="preserve"> Metazoa</v>
      </c>
      <c r="K3968" t="str">
        <f>VLOOKUP(A3968,таксономия!$1:$1048576,9,1)</f>
        <v xml:space="preserve"> Chordata</v>
      </c>
      <c r="L3968" t="str">
        <f>VLOOKUP(A3968,таксономия!$1:$1048576,10,1)</f>
        <v xml:space="preserve"> Craniata</v>
      </c>
      <c r="M3968" t="str">
        <f>VLOOKUP(A3968,таксономия!$1:$1048576,11,1)</f>
        <v xml:space="preserve"> Vertebrata</v>
      </c>
      <c r="N3968" t="str">
        <f>VLOOKUP(A3968,таксономия!$1:$1048576,12,1)</f>
        <v xml:space="preserve"> Euteleostomi</v>
      </c>
      <c r="O3968" t="str">
        <f>VLOOKUP(A3968,таксономия!$1:$1048576,13,1)</f>
        <v>Mammalia</v>
      </c>
      <c r="P3968" t="str">
        <f>VLOOKUP(A3968,таксономия!$1:$1048576,14,1)</f>
        <v xml:space="preserve"> Eutheria</v>
      </c>
      <c r="Q3968" t="str">
        <f>VLOOKUP(A3968,таксономия!$1:$1048576,15,1)</f>
        <v xml:space="preserve"> Euarchontoglires</v>
      </c>
      <c r="R3968" t="str">
        <f>VLOOKUP(A3968,таксономия!$1:$1048576,3,1)</f>
        <v xml:space="preserve"> Otolemur garnettii (Small-eared galago) (Garnett's greater bushbaby).</v>
      </c>
      <c r="S3968">
        <f t="shared" si="61"/>
        <v>37</v>
      </c>
    </row>
    <row r="3969" spans="1:19" x14ac:dyDescent="0.3">
      <c r="A3969" t="s">
        <v>2201</v>
      </c>
      <c r="B3969" t="s">
        <v>2202</v>
      </c>
      <c r="C3969">
        <v>732</v>
      </c>
      <c r="D3969" t="s">
        <v>12</v>
      </c>
      <c r="E3969">
        <v>128</v>
      </c>
      <c r="F3969">
        <v>206</v>
      </c>
      <c r="G3969">
        <v>2697</v>
      </c>
      <c r="H3969" t="s">
        <v>13</v>
      </c>
      <c r="I3969" t="str">
        <f>VLOOKUP(A3969,таксономия!$1:$1048576,7,1)</f>
        <v>Eukaryota</v>
      </c>
      <c r="J3969" t="str">
        <f>VLOOKUP(A3969,таксономия!$1:$1048576,8,1)</f>
        <v xml:space="preserve"> Metazoa</v>
      </c>
      <c r="K3969" t="str">
        <f>VLOOKUP(A3969,таксономия!$1:$1048576,9,1)</f>
        <v xml:space="preserve"> Chordata</v>
      </c>
      <c r="L3969" t="str">
        <f>VLOOKUP(A3969,таксономия!$1:$1048576,10,1)</f>
        <v xml:space="preserve"> Craniata</v>
      </c>
      <c r="M3969" t="str">
        <f>VLOOKUP(A3969,таксономия!$1:$1048576,11,1)</f>
        <v xml:space="preserve"> Vertebrata</v>
      </c>
      <c r="N3969" t="str">
        <f>VLOOKUP(A3969,таксономия!$1:$1048576,12,1)</f>
        <v xml:space="preserve"> Euteleostomi</v>
      </c>
      <c r="O3969" t="str">
        <f>VLOOKUP(A3969,таксономия!$1:$1048576,13,1)</f>
        <v>Mammalia</v>
      </c>
      <c r="P3969" t="str">
        <f>VLOOKUP(A3969,таксономия!$1:$1048576,14,1)</f>
        <v xml:space="preserve"> Eutheria</v>
      </c>
      <c r="Q3969" t="str">
        <f>VLOOKUP(A3969,таксономия!$1:$1048576,15,1)</f>
        <v xml:space="preserve"> Euarchontoglires</v>
      </c>
      <c r="R3969" t="str">
        <f>VLOOKUP(A3969,таксономия!$1:$1048576,3,1)</f>
        <v xml:space="preserve"> Otolemur garnettii (Small-eared galago) (Garnett's greater bushbaby).</v>
      </c>
      <c r="S3969">
        <f t="shared" si="61"/>
        <v>78</v>
      </c>
    </row>
    <row r="3970" spans="1:19" x14ac:dyDescent="0.3">
      <c r="A3970" t="s">
        <v>2201</v>
      </c>
      <c r="B3970" t="s">
        <v>2202</v>
      </c>
      <c r="C3970">
        <v>732</v>
      </c>
      <c r="D3970" t="s">
        <v>12</v>
      </c>
      <c r="E3970">
        <v>211</v>
      </c>
      <c r="F3970">
        <v>288</v>
      </c>
      <c r="G3970">
        <v>2697</v>
      </c>
      <c r="H3970" t="s">
        <v>13</v>
      </c>
      <c r="I3970" t="str">
        <f>VLOOKUP(A3970,таксономия!$1:$1048576,7,1)</f>
        <v>Eukaryota</v>
      </c>
      <c r="J3970" t="str">
        <f>VLOOKUP(A3970,таксономия!$1:$1048576,8,1)</f>
        <v xml:space="preserve"> Metazoa</v>
      </c>
      <c r="K3970" t="str">
        <f>VLOOKUP(A3970,таксономия!$1:$1048576,9,1)</f>
        <v xml:space="preserve"> Chordata</v>
      </c>
      <c r="L3970" t="str">
        <f>VLOOKUP(A3970,таксономия!$1:$1048576,10,1)</f>
        <v xml:space="preserve"> Craniata</v>
      </c>
      <c r="M3970" t="str">
        <f>VLOOKUP(A3970,таксономия!$1:$1048576,11,1)</f>
        <v xml:space="preserve"> Vertebrata</v>
      </c>
      <c r="N3970" t="str">
        <f>VLOOKUP(A3970,таксономия!$1:$1048576,12,1)</f>
        <v xml:space="preserve"> Euteleostomi</v>
      </c>
      <c r="O3970" t="str">
        <f>VLOOKUP(A3970,таксономия!$1:$1048576,13,1)</f>
        <v>Mammalia</v>
      </c>
      <c r="P3970" t="str">
        <f>VLOOKUP(A3970,таксономия!$1:$1048576,14,1)</f>
        <v xml:space="preserve"> Eutheria</v>
      </c>
      <c r="Q3970" t="str">
        <f>VLOOKUP(A3970,таксономия!$1:$1048576,15,1)</f>
        <v xml:space="preserve"> Euarchontoglires</v>
      </c>
      <c r="R3970" t="str">
        <f>VLOOKUP(A3970,таксономия!$1:$1048576,3,1)</f>
        <v xml:space="preserve"> Otolemur garnettii (Small-eared galago) (Garnett's greater bushbaby).</v>
      </c>
      <c r="S3970">
        <f t="shared" si="61"/>
        <v>77</v>
      </c>
    </row>
    <row r="3971" spans="1:19" x14ac:dyDescent="0.3">
      <c r="A3971" t="s">
        <v>2201</v>
      </c>
      <c r="B3971" t="s">
        <v>2202</v>
      </c>
      <c r="C3971">
        <v>732</v>
      </c>
      <c r="D3971" t="s">
        <v>12</v>
      </c>
      <c r="E3971">
        <v>307</v>
      </c>
      <c r="F3971">
        <v>385</v>
      </c>
      <c r="G3971">
        <v>2697</v>
      </c>
      <c r="H3971" t="s">
        <v>13</v>
      </c>
      <c r="I3971" t="str">
        <f>VLOOKUP(A3971,таксономия!$1:$1048576,7,1)</f>
        <v>Eukaryota</v>
      </c>
      <c r="J3971" t="str">
        <f>VLOOKUP(A3971,таксономия!$1:$1048576,8,1)</f>
        <v xml:space="preserve"> Metazoa</v>
      </c>
      <c r="K3971" t="str">
        <f>VLOOKUP(A3971,таксономия!$1:$1048576,9,1)</f>
        <v xml:space="preserve"> Chordata</v>
      </c>
      <c r="L3971" t="str">
        <f>VLOOKUP(A3971,таксономия!$1:$1048576,10,1)</f>
        <v xml:space="preserve"> Craniata</v>
      </c>
      <c r="M3971" t="str">
        <f>VLOOKUP(A3971,таксономия!$1:$1048576,11,1)</f>
        <v xml:space="preserve"> Vertebrata</v>
      </c>
      <c r="N3971" t="str">
        <f>VLOOKUP(A3971,таксономия!$1:$1048576,12,1)</f>
        <v xml:space="preserve"> Euteleostomi</v>
      </c>
      <c r="O3971" t="str">
        <f>VLOOKUP(A3971,таксономия!$1:$1048576,13,1)</f>
        <v>Mammalia</v>
      </c>
      <c r="P3971" t="str">
        <f>VLOOKUP(A3971,таксономия!$1:$1048576,14,1)</f>
        <v xml:space="preserve"> Eutheria</v>
      </c>
      <c r="Q3971" t="str">
        <f>VLOOKUP(A3971,таксономия!$1:$1048576,15,1)</f>
        <v xml:space="preserve"> Euarchontoglires</v>
      </c>
      <c r="R3971" t="str">
        <f>VLOOKUP(A3971,таксономия!$1:$1048576,3,1)</f>
        <v xml:space="preserve"> Otolemur garnettii (Small-eared galago) (Garnett's greater bushbaby).</v>
      </c>
      <c r="S3971">
        <f t="shared" ref="S3971:S4034" si="62">$F3971-$E3971</f>
        <v>78</v>
      </c>
    </row>
    <row r="3972" spans="1:19" x14ac:dyDescent="0.3">
      <c r="A3972" t="s">
        <v>2201</v>
      </c>
      <c r="B3972" t="s">
        <v>2202</v>
      </c>
      <c r="C3972">
        <v>732</v>
      </c>
      <c r="D3972" t="s">
        <v>12</v>
      </c>
      <c r="E3972">
        <v>393</v>
      </c>
      <c r="F3972">
        <v>471</v>
      </c>
      <c r="G3972">
        <v>2697</v>
      </c>
      <c r="H3972" t="s">
        <v>13</v>
      </c>
      <c r="I3972" t="str">
        <f>VLOOKUP(A3972,таксономия!$1:$1048576,7,1)</f>
        <v>Eukaryota</v>
      </c>
      <c r="J3972" t="str">
        <f>VLOOKUP(A3972,таксономия!$1:$1048576,8,1)</f>
        <v xml:space="preserve"> Metazoa</v>
      </c>
      <c r="K3972" t="str">
        <f>VLOOKUP(A3972,таксономия!$1:$1048576,9,1)</f>
        <v xml:space="preserve"> Chordata</v>
      </c>
      <c r="L3972" t="str">
        <f>VLOOKUP(A3972,таксономия!$1:$1048576,10,1)</f>
        <v xml:space="preserve"> Craniata</v>
      </c>
      <c r="M3972" t="str">
        <f>VLOOKUP(A3972,таксономия!$1:$1048576,11,1)</f>
        <v xml:space="preserve"> Vertebrata</v>
      </c>
      <c r="N3972" t="str">
        <f>VLOOKUP(A3972,таксономия!$1:$1048576,12,1)</f>
        <v xml:space="preserve"> Euteleostomi</v>
      </c>
      <c r="O3972" t="str">
        <f>VLOOKUP(A3972,таксономия!$1:$1048576,13,1)</f>
        <v>Mammalia</v>
      </c>
      <c r="P3972" t="str">
        <f>VLOOKUP(A3972,таксономия!$1:$1048576,14,1)</f>
        <v xml:space="preserve"> Eutheria</v>
      </c>
      <c r="Q3972" t="str">
        <f>VLOOKUP(A3972,таксономия!$1:$1048576,15,1)</f>
        <v xml:space="preserve"> Euarchontoglires</v>
      </c>
      <c r="R3972" t="str">
        <f>VLOOKUP(A3972,таксономия!$1:$1048576,3,1)</f>
        <v xml:space="preserve"> Otolemur garnettii (Small-eared galago) (Garnett's greater bushbaby).</v>
      </c>
      <c r="S3972">
        <f t="shared" si="62"/>
        <v>78</v>
      </c>
    </row>
    <row r="3973" spans="1:19" x14ac:dyDescent="0.3">
      <c r="A3973" t="s">
        <v>2201</v>
      </c>
      <c r="B3973" t="s">
        <v>2202</v>
      </c>
      <c r="C3973">
        <v>732</v>
      </c>
      <c r="D3973" t="s">
        <v>44</v>
      </c>
      <c r="E3973">
        <v>40</v>
      </c>
      <c r="F3973">
        <v>124</v>
      </c>
      <c r="G3973">
        <v>2217</v>
      </c>
      <c r="H3973" t="s">
        <v>45</v>
      </c>
      <c r="I3973" t="str">
        <f>VLOOKUP(A3973,таксономия!$1:$1048576,7,1)</f>
        <v>Eukaryota</v>
      </c>
      <c r="J3973" t="str">
        <f>VLOOKUP(A3973,таксономия!$1:$1048576,8,1)</f>
        <v xml:space="preserve"> Metazoa</v>
      </c>
      <c r="K3973" t="str">
        <f>VLOOKUP(A3973,таксономия!$1:$1048576,9,1)</f>
        <v xml:space="preserve"> Chordata</v>
      </c>
      <c r="L3973" t="str">
        <f>VLOOKUP(A3973,таксономия!$1:$1048576,10,1)</f>
        <v xml:space="preserve"> Craniata</v>
      </c>
      <c r="M3973" t="str">
        <f>VLOOKUP(A3973,таксономия!$1:$1048576,11,1)</f>
        <v xml:space="preserve"> Vertebrata</v>
      </c>
      <c r="N3973" t="str">
        <f>VLOOKUP(A3973,таксономия!$1:$1048576,12,1)</f>
        <v xml:space="preserve"> Euteleostomi</v>
      </c>
      <c r="O3973" t="str">
        <f>VLOOKUP(A3973,таксономия!$1:$1048576,13,1)</f>
        <v>Mammalia</v>
      </c>
      <c r="P3973" t="str">
        <f>VLOOKUP(A3973,таксономия!$1:$1048576,14,1)</f>
        <v xml:space="preserve"> Eutheria</v>
      </c>
      <c r="Q3973" t="str">
        <f>VLOOKUP(A3973,таксономия!$1:$1048576,15,1)</f>
        <v xml:space="preserve"> Euarchontoglires</v>
      </c>
      <c r="R3973" t="str">
        <f>VLOOKUP(A3973,таксономия!$1:$1048576,3,1)</f>
        <v xml:space="preserve"> Otolemur garnettii (Small-eared galago) (Garnett's greater bushbaby).</v>
      </c>
      <c r="S3973">
        <f t="shared" si="62"/>
        <v>84</v>
      </c>
    </row>
    <row r="3974" spans="1:19" x14ac:dyDescent="0.3">
      <c r="A3974" t="s">
        <v>2201</v>
      </c>
      <c r="B3974" t="s">
        <v>2202</v>
      </c>
      <c r="C3974">
        <v>732</v>
      </c>
      <c r="D3974" t="s">
        <v>16</v>
      </c>
      <c r="E3974">
        <v>497</v>
      </c>
      <c r="F3974">
        <v>720</v>
      </c>
      <c r="G3974">
        <v>22248</v>
      </c>
      <c r="H3974" t="s">
        <v>17</v>
      </c>
      <c r="I3974" t="str">
        <f>VLOOKUP(A3974,таксономия!$1:$1048576,7,1)</f>
        <v>Eukaryota</v>
      </c>
      <c r="J3974" t="str">
        <f>VLOOKUP(A3974,таксономия!$1:$1048576,8,1)</f>
        <v xml:space="preserve"> Metazoa</v>
      </c>
      <c r="K3974" t="str">
        <f>VLOOKUP(A3974,таксономия!$1:$1048576,9,1)</f>
        <v xml:space="preserve"> Chordata</v>
      </c>
      <c r="L3974" t="str">
        <f>VLOOKUP(A3974,таксономия!$1:$1048576,10,1)</f>
        <v xml:space="preserve"> Craniata</v>
      </c>
      <c r="M3974" t="str">
        <f>VLOOKUP(A3974,таксономия!$1:$1048576,11,1)</f>
        <v xml:space="preserve"> Vertebrata</v>
      </c>
      <c r="N3974" t="str">
        <f>VLOOKUP(A3974,таксономия!$1:$1048576,12,1)</f>
        <v xml:space="preserve"> Euteleostomi</v>
      </c>
      <c r="O3974" t="str">
        <f>VLOOKUP(A3974,таксономия!$1:$1048576,13,1)</f>
        <v>Mammalia</v>
      </c>
      <c r="P3974" t="str">
        <f>VLOOKUP(A3974,таксономия!$1:$1048576,14,1)</f>
        <v xml:space="preserve"> Eutheria</v>
      </c>
      <c r="Q3974" t="str">
        <f>VLOOKUP(A3974,таксономия!$1:$1048576,15,1)</f>
        <v xml:space="preserve"> Euarchontoglires</v>
      </c>
      <c r="R3974" t="str">
        <f>VLOOKUP(A3974,таксономия!$1:$1048576,3,1)</f>
        <v xml:space="preserve"> Otolemur garnettii (Small-eared galago) (Garnett's greater bushbaby).</v>
      </c>
      <c r="S3974">
        <f t="shared" si="62"/>
        <v>223</v>
      </c>
    </row>
    <row r="3975" spans="1:19" x14ac:dyDescent="0.3">
      <c r="A3975" t="s">
        <v>2203</v>
      </c>
      <c r="B3975" t="s">
        <v>2204</v>
      </c>
      <c r="C3975">
        <v>616</v>
      </c>
      <c r="D3975" t="s">
        <v>34</v>
      </c>
      <c r="E3975">
        <v>98</v>
      </c>
      <c r="F3975">
        <v>129</v>
      </c>
      <c r="G3975">
        <v>24995</v>
      </c>
      <c r="H3975" t="s">
        <v>35</v>
      </c>
      <c r="I3975" t="str">
        <f>VLOOKUP(A3975,таксономия!$1:$1048576,7,1)</f>
        <v>Eukaryota</v>
      </c>
      <c r="J3975" t="str">
        <f>VLOOKUP(A3975,таксономия!$1:$1048576,8,1)</f>
        <v xml:space="preserve"> Metazoa</v>
      </c>
      <c r="K3975" t="str">
        <f>VLOOKUP(A3975,таксономия!$1:$1048576,9,1)</f>
        <v xml:space="preserve"> Chordata</v>
      </c>
      <c r="L3975" t="str">
        <f>VLOOKUP(A3975,таксономия!$1:$1048576,10,1)</f>
        <v xml:space="preserve"> Craniata</v>
      </c>
      <c r="M3975" t="str">
        <f>VLOOKUP(A3975,таксономия!$1:$1048576,11,1)</f>
        <v xml:space="preserve"> Vertebrata</v>
      </c>
      <c r="N3975" t="str">
        <f>VLOOKUP(A3975,таксономия!$1:$1048576,12,1)</f>
        <v xml:space="preserve"> Euteleostomi</v>
      </c>
      <c r="O3975" t="str">
        <f>VLOOKUP(A3975,таксономия!$1:$1048576,13,1)</f>
        <v>Mammalia</v>
      </c>
      <c r="P3975" t="str">
        <f>VLOOKUP(A3975,таксономия!$1:$1048576,14,1)</f>
        <v xml:space="preserve"> Eutheria</v>
      </c>
      <c r="Q3975" t="str">
        <f>VLOOKUP(A3975,таксономия!$1:$1048576,15,1)</f>
        <v xml:space="preserve"> Euarchontoglires</v>
      </c>
      <c r="R3975" t="str">
        <f>VLOOKUP(A3975,таксономия!$1:$1048576,3,1)</f>
        <v xml:space="preserve"> Otolemur garnettii (Small-eared galago) (Garnett's greater bushbaby).</v>
      </c>
      <c r="S3975">
        <f t="shared" si="62"/>
        <v>31</v>
      </c>
    </row>
    <row r="3976" spans="1:19" x14ac:dyDescent="0.3">
      <c r="A3976" t="s">
        <v>2203</v>
      </c>
      <c r="B3976" t="s">
        <v>2204</v>
      </c>
      <c r="C3976">
        <v>616</v>
      </c>
      <c r="D3976" t="s">
        <v>34</v>
      </c>
      <c r="E3976">
        <v>178</v>
      </c>
      <c r="F3976">
        <v>208</v>
      </c>
      <c r="G3976">
        <v>24995</v>
      </c>
      <c r="H3976" t="s">
        <v>35</v>
      </c>
      <c r="I3976" t="str">
        <f>VLOOKUP(A3976,таксономия!$1:$1048576,7,1)</f>
        <v>Eukaryota</v>
      </c>
      <c r="J3976" t="str">
        <f>VLOOKUP(A3976,таксономия!$1:$1048576,8,1)</f>
        <v xml:space="preserve"> Metazoa</v>
      </c>
      <c r="K3976" t="str">
        <f>VLOOKUP(A3976,таксономия!$1:$1048576,9,1)</f>
        <v xml:space="preserve"> Chordata</v>
      </c>
      <c r="L3976" t="str">
        <f>VLOOKUP(A3976,таксономия!$1:$1048576,10,1)</f>
        <v xml:space="preserve"> Craniata</v>
      </c>
      <c r="M3976" t="str">
        <f>VLOOKUP(A3976,таксономия!$1:$1048576,11,1)</f>
        <v xml:space="preserve"> Vertebrata</v>
      </c>
      <c r="N3976" t="str">
        <f>VLOOKUP(A3976,таксономия!$1:$1048576,12,1)</f>
        <v xml:space="preserve"> Euteleostomi</v>
      </c>
      <c r="O3976" t="str">
        <f>VLOOKUP(A3976,таксономия!$1:$1048576,13,1)</f>
        <v>Mammalia</v>
      </c>
      <c r="P3976" t="str">
        <f>VLOOKUP(A3976,таксономия!$1:$1048576,14,1)</f>
        <v xml:space="preserve"> Eutheria</v>
      </c>
      <c r="Q3976" t="str">
        <f>VLOOKUP(A3976,таксономия!$1:$1048576,15,1)</f>
        <v xml:space="preserve"> Euarchontoglires</v>
      </c>
      <c r="R3976" t="str">
        <f>VLOOKUP(A3976,таксономия!$1:$1048576,3,1)</f>
        <v xml:space="preserve"> Otolemur garnettii (Small-eared galago) (Garnett's greater bushbaby).</v>
      </c>
      <c r="S3976">
        <f t="shared" si="62"/>
        <v>30</v>
      </c>
    </row>
    <row r="3977" spans="1:19" x14ac:dyDescent="0.3">
      <c r="A3977" t="s">
        <v>2203</v>
      </c>
      <c r="B3977" t="s">
        <v>2204</v>
      </c>
      <c r="C3977">
        <v>616</v>
      </c>
      <c r="D3977" t="s">
        <v>12</v>
      </c>
      <c r="E3977">
        <v>217</v>
      </c>
      <c r="F3977">
        <v>295</v>
      </c>
      <c r="G3977">
        <v>2697</v>
      </c>
      <c r="H3977" t="s">
        <v>13</v>
      </c>
      <c r="I3977" t="str">
        <f>VLOOKUP(A3977,таксономия!$1:$1048576,7,1)</f>
        <v>Eukaryota</v>
      </c>
      <c r="J3977" t="str">
        <f>VLOOKUP(A3977,таксономия!$1:$1048576,8,1)</f>
        <v xml:space="preserve"> Metazoa</v>
      </c>
      <c r="K3977" t="str">
        <f>VLOOKUP(A3977,таксономия!$1:$1048576,9,1)</f>
        <v xml:space="preserve"> Chordata</v>
      </c>
      <c r="L3977" t="str">
        <f>VLOOKUP(A3977,таксономия!$1:$1048576,10,1)</f>
        <v xml:space="preserve"> Craniata</v>
      </c>
      <c r="M3977" t="str">
        <f>VLOOKUP(A3977,таксономия!$1:$1048576,11,1)</f>
        <v xml:space="preserve"> Vertebrata</v>
      </c>
      <c r="N3977" t="str">
        <f>VLOOKUP(A3977,таксономия!$1:$1048576,12,1)</f>
        <v xml:space="preserve"> Euteleostomi</v>
      </c>
      <c r="O3977" t="str">
        <f>VLOOKUP(A3977,таксономия!$1:$1048576,13,1)</f>
        <v>Mammalia</v>
      </c>
      <c r="P3977" t="str">
        <f>VLOOKUP(A3977,таксономия!$1:$1048576,14,1)</f>
        <v xml:space="preserve"> Eutheria</v>
      </c>
      <c r="Q3977" t="str">
        <f>VLOOKUP(A3977,таксономия!$1:$1048576,15,1)</f>
        <v xml:space="preserve"> Euarchontoglires</v>
      </c>
      <c r="R3977" t="str">
        <f>VLOOKUP(A3977,таксономия!$1:$1048576,3,1)</f>
        <v xml:space="preserve"> Otolemur garnettii (Small-eared galago) (Garnett's greater bushbaby).</v>
      </c>
      <c r="S3977">
        <f t="shared" si="62"/>
        <v>78</v>
      </c>
    </row>
    <row r="3978" spans="1:19" x14ac:dyDescent="0.3">
      <c r="A3978" t="s">
        <v>2203</v>
      </c>
      <c r="B3978" t="s">
        <v>2204</v>
      </c>
      <c r="C3978">
        <v>616</v>
      </c>
      <c r="D3978" t="s">
        <v>16</v>
      </c>
      <c r="E3978">
        <v>372</v>
      </c>
      <c r="F3978">
        <v>610</v>
      </c>
      <c r="G3978">
        <v>22248</v>
      </c>
      <c r="H3978" t="s">
        <v>17</v>
      </c>
      <c r="I3978" t="str">
        <f>VLOOKUP(A3978,таксономия!$1:$1048576,7,1)</f>
        <v>Eukaryota</v>
      </c>
      <c r="J3978" t="str">
        <f>VLOOKUP(A3978,таксономия!$1:$1048576,8,1)</f>
        <v xml:space="preserve"> Metazoa</v>
      </c>
      <c r="K3978" t="str">
        <f>VLOOKUP(A3978,таксономия!$1:$1048576,9,1)</f>
        <v xml:space="preserve"> Chordata</v>
      </c>
      <c r="L3978" t="str">
        <f>VLOOKUP(A3978,таксономия!$1:$1048576,10,1)</f>
        <v xml:space="preserve"> Craniata</v>
      </c>
      <c r="M3978" t="str">
        <f>VLOOKUP(A3978,таксономия!$1:$1048576,11,1)</f>
        <v xml:space="preserve"> Vertebrata</v>
      </c>
      <c r="N3978" t="str">
        <f>VLOOKUP(A3978,таксономия!$1:$1048576,12,1)</f>
        <v xml:space="preserve"> Euteleostomi</v>
      </c>
      <c r="O3978" t="str">
        <f>VLOOKUP(A3978,таксономия!$1:$1048576,13,1)</f>
        <v>Mammalia</v>
      </c>
      <c r="P3978" t="str">
        <f>VLOOKUP(A3978,таксономия!$1:$1048576,14,1)</f>
        <v xml:space="preserve"> Eutheria</v>
      </c>
      <c r="Q3978" t="str">
        <f>VLOOKUP(A3978,таксономия!$1:$1048576,15,1)</f>
        <v xml:space="preserve"> Euarchontoglires</v>
      </c>
      <c r="R3978" t="str">
        <f>VLOOKUP(A3978,таксономия!$1:$1048576,3,1)</f>
        <v xml:space="preserve"> Otolemur garnettii (Small-eared galago) (Garnett's greater bushbaby).</v>
      </c>
      <c r="S3978">
        <f t="shared" si="62"/>
        <v>238</v>
      </c>
    </row>
    <row r="3979" spans="1:19" x14ac:dyDescent="0.3">
      <c r="A3979" t="s">
        <v>2203</v>
      </c>
      <c r="B3979" t="s">
        <v>2204</v>
      </c>
      <c r="C3979">
        <v>616</v>
      </c>
      <c r="D3979" t="s">
        <v>250</v>
      </c>
      <c r="E3979">
        <v>135</v>
      </c>
      <c r="F3979">
        <v>170</v>
      </c>
      <c r="G3979">
        <v>1772</v>
      </c>
      <c r="H3979" t="s">
        <v>251</v>
      </c>
      <c r="I3979" t="str">
        <f>VLOOKUP(A3979,таксономия!$1:$1048576,7,1)</f>
        <v>Eukaryota</v>
      </c>
      <c r="J3979" t="str">
        <f>VLOOKUP(A3979,таксономия!$1:$1048576,8,1)</f>
        <v xml:space="preserve"> Metazoa</v>
      </c>
      <c r="K3979" t="str">
        <f>VLOOKUP(A3979,таксономия!$1:$1048576,9,1)</f>
        <v xml:space="preserve"> Chordata</v>
      </c>
      <c r="L3979" t="str">
        <f>VLOOKUP(A3979,таксономия!$1:$1048576,10,1)</f>
        <v xml:space="preserve"> Craniata</v>
      </c>
      <c r="M3979" t="str">
        <f>VLOOKUP(A3979,таксономия!$1:$1048576,11,1)</f>
        <v xml:space="preserve"> Vertebrata</v>
      </c>
      <c r="N3979" t="str">
        <f>VLOOKUP(A3979,таксономия!$1:$1048576,12,1)</f>
        <v xml:space="preserve"> Euteleostomi</v>
      </c>
      <c r="O3979" t="str">
        <f>VLOOKUP(A3979,таксономия!$1:$1048576,13,1)</f>
        <v>Mammalia</v>
      </c>
      <c r="P3979" t="str">
        <f>VLOOKUP(A3979,таксономия!$1:$1048576,14,1)</f>
        <v xml:space="preserve"> Eutheria</v>
      </c>
      <c r="Q3979" t="str">
        <f>VLOOKUP(A3979,таксономия!$1:$1048576,15,1)</f>
        <v xml:space="preserve"> Euarchontoglires</v>
      </c>
      <c r="R3979" t="str">
        <f>VLOOKUP(A3979,таксономия!$1:$1048576,3,1)</f>
        <v xml:space="preserve"> Otolemur garnettii (Small-eared galago) (Garnett's greater bushbaby).</v>
      </c>
      <c r="S3979">
        <f t="shared" si="62"/>
        <v>35</v>
      </c>
    </row>
    <row r="3980" spans="1:19" x14ac:dyDescent="0.3">
      <c r="A3980" t="s">
        <v>2203</v>
      </c>
      <c r="B3980" t="s">
        <v>2204</v>
      </c>
      <c r="C3980">
        <v>616</v>
      </c>
      <c r="D3980" t="s">
        <v>36</v>
      </c>
      <c r="E3980">
        <v>47</v>
      </c>
      <c r="F3980">
        <v>88</v>
      </c>
      <c r="G3980">
        <v>1582</v>
      </c>
      <c r="H3980" t="s">
        <v>37</v>
      </c>
      <c r="I3980" t="str">
        <f>VLOOKUP(A3980,таксономия!$1:$1048576,7,1)</f>
        <v>Eukaryota</v>
      </c>
      <c r="J3980" t="str">
        <f>VLOOKUP(A3980,таксономия!$1:$1048576,8,1)</f>
        <v xml:space="preserve"> Metazoa</v>
      </c>
      <c r="K3980" t="str">
        <f>VLOOKUP(A3980,таксономия!$1:$1048576,9,1)</f>
        <v xml:space="preserve"> Chordata</v>
      </c>
      <c r="L3980" t="str">
        <f>VLOOKUP(A3980,таксономия!$1:$1048576,10,1)</f>
        <v xml:space="preserve"> Craniata</v>
      </c>
      <c r="M3980" t="str">
        <f>VLOOKUP(A3980,таксономия!$1:$1048576,11,1)</f>
        <v xml:space="preserve"> Vertebrata</v>
      </c>
      <c r="N3980" t="str">
        <f>VLOOKUP(A3980,таксономия!$1:$1048576,12,1)</f>
        <v xml:space="preserve"> Euteleostomi</v>
      </c>
      <c r="O3980" t="str">
        <f>VLOOKUP(A3980,таксономия!$1:$1048576,13,1)</f>
        <v>Mammalia</v>
      </c>
      <c r="P3980" t="str">
        <f>VLOOKUP(A3980,таксономия!$1:$1048576,14,1)</f>
        <v xml:space="preserve"> Eutheria</v>
      </c>
      <c r="Q3980" t="str">
        <f>VLOOKUP(A3980,таксономия!$1:$1048576,15,1)</f>
        <v xml:space="preserve"> Euarchontoglires</v>
      </c>
      <c r="R3980" t="str">
        <f>VLOOKUP(A3980,таксономия!$1:$1048576,3,1)</f>
        <v xml:space="preserve"> Otolemur garnettii (Small-eared galago) (Garnett's greater bushbaby).</v>
      </c>
      <c r="S3980">
        <f t="shared" si="62"/>
        <v>41</v>
      </c>
    </row>
    <row r="3981" spans="1:19" x14ac:dyDescent="0.3">
      <c r="A3981" t="s">
        <v>2205</v>
      </c>
      <c r="B3981" t="s">
        <v>2206</v>
      </c>
      <c r="C3981">
        <v>461</v>
      </c>
      <c r="D3981" t="s">
        <v>84</v>
      </c>
      <c r="E3981">
        <v>218</v>
      </c>
      <c r="F3981">
        <v>322</v>
      </c>
      <c r="G3981">
        <v>12961</v>
      </c>
      <c r="H3981" t="s">
        <v>85</v>
      </c>
      <c r="I3981" t="str">
        <f>VLOOKUP(A3981,таксономия!$1:$1048576,7,1)</f>
        <v>Eukaryota</v>
      </c>
      <c r="J3981" t="str">
        <f>VLOOKUP(A3981,таксономия!$1:$1048576,8,1)</f>
        <v xml:space="preserve"> Metazoa</v>
      </c>
      <c r="K3981" t="str">
        <f>VLOOKUP(A3981,таксономия!$1:$1048576,9,1)</f>
        <v xml:space="preserve"> Chordata</v>
      </c>
      <c r="L3981" t="str">
        <f>VLOOKUP(A3981,таксономия!$1:$1048576,10,1)</f>
        <v xml:space="preserve"> Craniata</v>
      </c>
      <c r="M3981" t="str">
        <f>VLOOKUP(A3981,таксономия!$1:$1048576,11,1)</f>
        <v xml:space="preserve"> Vertebrata</v>
      </c>
      <c r="N3981" t="str">
        <f>VLOOKUP(A3981,таксономия!$1:$1048576,12,1)</f>
        <v xml:space="preserve"> Euteleostomi</v>
      </c>
      <c r="O3981" t="str">
        <f>VLOOKUP(A3981,таксономия!$1:$1048576,13,1)</f>
        <v>Mammalia</v>
      </c>
      <c r="P3981" t="str">
        <f>VLOOKUP(A3981,таксономия!$1:$1048576,14,1)</f>
        <v xml:space="preserve"> Eutheria</v>
      </c>
      <c r="Q3981" t="str">
        <f>VLOOKUP(A3981,таксономия!$1:$1048576,15,1)</f>
        <v xml:space="preserve"> Euarchontoglires</v>
      </c>
      <c r="R3981" t="str">
        <f>VLOOKUP(A3981,таксономия!$1:$1048576,3,1)</f>
        <v xml:space="preserve"> Otolemur garnettii (Small-eared galago) (Garnett's greater bushbaby).</v>
      </c>
      <c r="S3981">
        <f t="shared" si="62"/>
        <v>104</v>
      </c>
    </row>
    <row r="3982" spans="1:19" x14ac:dyDescent="0.3">
      <c r="A3982" t="s">
        <v>2205</v>
      </c>
      <c r="B3982" t="s">
        <v>2206</v>
      </c>
      <c r="C3982">
        <v>461</v>
      </c>
      <c r="D3982" t="s">
        <v>12</v>
      </c>
      <c r="E3982">
        <v>35</v>
      </c>
      <c r="F3982">
        <v>118</v>
      </c>
      <c r="G3982">
        <v>2697</v>
      </c>
      <c r="H3982" t="s">
        <v>13</v>
      </c>
      <c r="I3982" t="str">
        <f>VLOOKUP(A3982,таксономия!$1:$1048576,7,1)</f>
        <v>Eukaryota</v>
      </c>
      <c r="J3982" t="str">
        <f>VLOOKUP(A3982,таксономия!$1:$1048576,8,1)</f>
        <v xml:space="preserve"> Metazoa</v>
      </c>
      <c r="K3982" t="str">
        <f>VLOOKUP(A3982,таксономия!$1:$1048576,9,1)</f>
        <v xml:space="preserve"> Chordata</v>
      </c>
      <c r="L3982" t="str">
        <f>VLOOKUP(A3982,таксономия!$1:$1048576,10,1)</f>
        <v xml:space="preserve"> Craniata</v>
      </c>
      <c r="M3982" t="str">
        <f>VLOOKUP(A3982,таксономия!$1:$1048576,11,1)</f>
        <v xml:space="preserve"> Vertebrata</v>
      </c>
      <c r="N3982" t="str">
        <f>VLOOKUP(A3982,таксономия!$1:$1048576,12,1)</f>
        <v xml:space="preserve"> Euteleostomi</v>
      </c>
      <c r="O3982" t="str">
        <f>VLOOKUP(A3982,таксономия!$1:$1048576,13,1)</f>
        <v>Mammalia</v>
      </c>
      <c r="P3982" t="str">
        <f>VLOOKUP(A3982,таксономия!$1:$1048576,14,1)</f>
        <v xml:space="preserve"> Eutheria</v>
      </c>
      <c r="Q3982" t="str">
        <f>VLOOKUP(A3982,таксономия!$1:$1048576,15,1)</f>
        <v xml:space="preserve"> Euarchontoglires</v>
      </c>
      <c r="R3982" t="str">
        <f>VLOOKUP(A3982,таксономия!$1:$1048576,3,1)</f>
        <v xml:space="preserve"> Otolemur garnettii (Small-eared galago) (Garnett's greater bushbaby).</v>
      </c>
      <c r="S3982">
        <f t="shared" si="62"/>
        <v>83</v>
      </c>
    </row>
    <row r="3983" spans="1:19" x14ac:dyDescent="0.3">
      <c r="A3983" t="s">
        <v>2205</v>
      </c>
      <c r="B3983" t="s">
        <v>2206</v>
      </c>
      <c r="C3983">
        <v>461</v>
      </c>
      <c r="D3983" t="s">
        <v>86</v>
      </c>
      <c r="E3983">
        <v>123</v>
      </c>
      <c r="F3983">
        <v>204</v>
      </c>
      <c r="G3983">
        <v>2216</v>
      </c>
      <c r="H3983" t="s">
        <v>87</v>
      </c>
      <c r="I3983" t="str">
        <f>VLOOKUP(A3983,таксономия!$1:$1048576,7,1)</f>
        <v>Eukaryota</v>
      </c>
      <c r="J3983" t="str">
        <f>VLOOKUP(A3983,таксономия!$1:$1048576,8,1)</f>
        <v xml:space="preserve"> Metazoa</v>
      </c>
      <c r="K3983" t="str">
        <f>VLOOKUP(A3983,таксономия!$1:$1048576,9,1)</f>
        <v xml:space="preserve"> Chordata</v>
      </c>
      <c r="L3983" t="str">
        <f>VLOOKUP(A3983,таксономия!$1:$1048576,10,1)</f>
        <v xml:space="preserve"> Craniata</v>
      </c>
      <c r="M3983" t="str">
        <f>VLOOKUP(A3983,таксономия!$1:$1048576,11,1)</f>
        <v xml:space="preserve"> Vertebrata</v>
      </c>
      <c r="N3983" t="str">
        <f>VLOOKUP(A3983,таксономия!$1:$1048576,12,1)</f>
        <v xml:space="preserve"> Euteleostomi</v>
      </c>
      <c r="O3983" t="str">
        <f>VLOOKUP(A3983,таксономия!$1:$1048576,13,1)</f>
        <v>Mammalia</v>
      </c>
      <c r="P3983" t="str">
        <f>VLOOKUP(A3983,таксономия!$1:$1048576,14,1)</f>
        <v xml:space="preserve"> Eutheria</v>
      </c>
      <c r="Q3983" t="str">
        <f>VLOOKUP(A3983,таксономия!$1:$1048576,15,1)</f>
        <v xml:space="preserve"> Euarchontoglires</v>
      </c>
      <c r="R3983" t="str">
        <f>VLOOKUP(A3983,таксономия!$1:$1048576,3,1)</f>
        <v xml:space="preserve"> Otolemur garnettii (Small-eared galago) (Garnett's greater bushbaby).</v>
      </c>
      <c r="S3983">
        <f t="shared" si="62"/>
        <v>81</v>
      </c>
    </row>
    <row r="3984" spans="1:19" x14ac:dyDescent="0.3">
      <c r="A3984" t="s">
        <v>2207</v>
      </c>
      <c r="B3984" t="s">
        <v>2208</v>
      </c>
      <c r="C3984">
        <v>492</v>
      </c>
      <c r="D3984" t="s">
        <v>84</v>
      </c>
      <c r="E3984">
        <v>216</v>
      </c>
      <c r="F3984">
        <v>320</v>
      </c>
      <c r="G3984">
        <v>12961</v>
      </c>
      <c r="H3984" t="s">
        <v>85</v>
      </c>
      <c r="I3984" t="str">
        <f>VLOOKUP(A3984,таксономия!$1:$1048576,7,1)</f>
        <v>Eukaryota</v>
      </c>
      <c r="J3984" t="str">
        <f>VLOOKUP(A3984,таксономия!$1:$1048576,8,1)</f>
        <v xml:space="preserve"> Metazoa</v>
      </c>
      <c r="K3984" t="str">
        <f>VLOOKUP(A3984,таксономия!$1:$1048576,9,1)</f>
        <v xml:space="preserve"> Chordata</v>
      </c>
      <c r="L3984" t="str">
        <f>VLOOKUP(A3984,таксономия!$1:$1048576,10,1)</f>
        <v xml:space="preserve"> Craniata</v>
      </c>
      <c r="M3984" t="str">
        <f>VLOOKUP(A3984,таксономия!$1:$1048576,11,1)</f>
        <v xml:space="preserve"> Vertebrata</v>
      </c>
      <c r="N3984" t="str">
        <f>VLOOKUP(A3984,таксономия!$1:$1048576,12,1)</f>
        <v xml:space="preserve"> Euteleostomi</v>
      </c>
      <c r="O3984" t="str">
        <f>VLOOKUP(A3984,таксономия!$1:$1048576,13,1)</f>
        <v>Mammalia</v>
      </c>
      <c r="P3984" t="str">
        <f>VLOOKUP(A3984,таксономия!$1:$1048576,14,1)</f>
        <v xml:space="preserve"> Eutheria</v>
      </c>
      <c r="Q3984" t="str">
        <f>VLOOKUP(A3984,таксономия!$1:$1048576,15,1)</f>
        <v xml:space="preserve"> Euarchontoglires</v>
      </c>
      <c r="R3984" t="str">
        <f>VLOOKUP(A3984,таксономия!$1:$1048576,3,1)</f>
        <v xml:space="preserve"> Otolemur garnettii (Small-eared galago) (Garnett's greater bushbaby).</v>
      </c>
      <c r="S3984">
        <f t="shared" si="62"/>
        <v>104</v>
      </c>
    </row>
    <row r="3985" spans="1:19" x14ac:dyDescent="0.3">
      <c r="A3985" t="s">
        <v>2207</v>
      </c>
      <c r="B3985" t="s">
        <v>2208</v>
      </c>
      <c r="C3985">
        <v>492</v>
      </c>
      <c r="D3985" t="s">
        <v>12</v>
      </c>
      <c r="E3985">
        <v>34</v>
      </c>
      <c r="F3985">
        <v>116</v>
      </c>
      <c r="G3985">
        <v>2697</v>
      </c>
      <c r="H3985" t="s">
        <v>13</v>
      </c>
      <c r="I3985" t="str">
        <f>VLOOKUP(A3985,таксономия!$1:$1048576,7,1)</f>
        <v>Eukaryota</v>
      </c>
      <c r="J3985" t="str">
        <f>VLOOKUP(A3985,таксономия!$1:$1048576,8,1)</f>
        <v xml:space="preserve"> Metazoa</v>
      </c>
      <c r="K3985" t="str">
        <f>VLOOKUP(A3985,таксономия!$1:$1048576,9,1)</f>
        <v xml:space="preserve"> Chordata</v>
      </c>
      <c r="L3985" t="str">
        <f>VLOOKUP(A3985,таксономия!$1:$1048576,10,1)</f>
        <v xml:space="preserve"> Craniata</v>
      </c>
      <c r="M3985" t="str">
        <f>VLOOKUP(A3985,таксономия!$1:$1048576,11,1)</f>
        <v xml:space="preserve"> Vertebrata</v>
      </c>
      <c r="N3985" t="str">
        <f>VLOOKUP(A3985,таксономия!$1:$1048576,12,1)</f>
        <v xml:space="preserve"> Euteleostomi</v>
      </c>
      <c r="O3985" t="str">
        <f>VLOOKUP(A3985,таксономия!$1:$1048576,13,1)</f>
        <v>Mammalia</v>
      </c>
      <c r="P3985" t="str">
        <f>VLOOKUP(A3985,таксономия!$1:$1048576,14,1)</f>
        <v xml:space="preserve"> Eutheria</v>
      </c>
      <c r="Q3985" t="str">
        <f>VLOOKUP(A3985,таксономия!$1:$1048576,15,1)</f>
        <v xml:space="preserve"> Euarchontoglires</v>
      </c>
      <c r="R3985" t="str">
        <f>VLOOKUP(A3985,таксономия!$1:$1048576,3,1)</f>
        <v xml:space="preserve"> Otolemur garnettii (Small-eared galago) (Garnett's greater bushbaby).</v>
      </c>
      <c r="S3985">
        <f t="shared" si="62"/>
        <v>82</v>
      </c>
    </row>
    <row r="3986" spans="1:19" x14ac:dyDescent="0.3">
      <c r="A3986" t="s">
        <v>2207</v>
      </c>
      <c r="B3986" t="s">
        <v>2208</v>
      </c>
      <c r="C3986">
        <v>492</v>
      </c>
      <c r="D3986" t="s">
        <v>86</v>
      </c>
      <c r="E3986">
        <v>121</v>
      </c>
      <c r="F3986">
        <v>202</v>
      </c>
      <c r="G3986">
        <v>2216</v>
      </c>
      <c r="H3986" t="s">
        <v>87</v>
      </c>
      <c r="I3986" t="str">
        <f>VLOOKUP(A3986,таксономия!$1:$1048576,7,1)</f>
        <v>Eukaryota</v>
      </c>
      <c r="J3986" t="str">
        <f>VLOOKUP(A3986,таксономия!$1:$1048576,8,1)</f>
        <v xml:space="preserve"> Metazoa</v>
      </c>
      <c r="K3986" t="str">
        <f>VLOOKUP(A3986,таксономия!$1:$1048576,9,1)</f>
        <v xml:space="preserve"> Chordata</v>
      </c>
      <c r="L3986" t="str">
        <f>VLOOKUP(A3986,таксономия!$1:$1048576,10,1)</f>
        <v xml:space="preserve"> Craniata</v>
      </c>
      <c r="M3986" t="str">
        <f>VLOOKUP(A3986,таксономия!$1:$1048576,11,1)</f>
        <v xml:space="preserve"> Vertebrata</v>
      </c>
      <c r="N3986" t="str">
        <f>VLOOKUP(A3986,таксономия!$1:$1048576,12,1)</f>
        <v xml:space="preserve"> Euteleostomi</v>
      </c>
      <c r="O3986" t="str">
        <f>VLOOKUP(A3986,таксономия!$1:$1048576,13,1)</f>
        <v>Mammalia</v>
      </c>
      <c r="P3986" t="str">
        <f>VLOOKUP(A3986,таксономия!$1:$1048576,14,1)</f>
        <v xml:space="preserve"> Eutheria</v>
      </c>
      <c r="Q3986" t="str">
        <f>VLOOKUP(A3986,таксономия!$1:$1048576,15,1)</f>
        <v xml:space="preserve"> Euarchontoglires</v>
      </c>
      <c r="R3986" t="str">
        <f>VLOOKUP(A3986,таксономия!$1:$1048576,3,1)</f>
        <v xml:space="preserve"> Otolemur garnettii (Small-eared galago) (Garnett's greater bushbaby).</v>
      </c>
      <c r="S3986">
        <f t="shared" si="62"/>
        <v>81</v>
      </c>
    </row>
    <row r="3987" spans="1:19" x14ac:dyDescent="0.3">
      <c r="A3987" t="s">
        <v>2209</v>
      </c>
      <c r="B3987" t="s">
        <v>2210</v>
      </c>
      <c r="C3987">
        <v>523</v>
      </c>
      <c r="D3987" t="s">
        <v>34</v>
      </c>
      <c r="E3987">
        <v>44</v>
      </c>
      <c r="F3987">
        <v>74</v>
      </c>
      <c r="G3987">
        <v>24995</v>
      </c>
      <c r="H3987" t="s">
        <v>35</v>
      </c>
      <c r="I3987" t="str">
        <f>VLOOKUP(A3987,таксономия!$1:$1048576,7,1)</f>
        <v>Eukaryota</v>
      </c>
      <c r="J3987" t="str">
        <f>VLOOKUP(A3987,таксономия!$1:$1048576,8,1)</f>
        <v xml:space="preserve"> Metazoa</v>
      </c>
      <c r="K3987" t="str">
        <f>VLOOKUP(A3987,таксономия!$1:$1048576,9,1)</f>
        <v xml:space="preserve"> Chordata</v>
      </c>
      <c r="L3987" t="str">
        <f>VLOOKUP(A3987,таксономия!$1:$1048576,10,1)</f>
        <v xml:space="preserve"> Craniata</v>
      </c>
      <c r="M3987" t="str">
        <f>VLOOKUP(A3987,таксономия!$1:$1048576,11,1)</f>
        <v xml:space="preserve"> Vertebrata</v>
      </c>
      <c r="N3987" t="str">
        <f>VLOOKUP(A3987,таксономия!$1:$1048576,12,1)</f>
        <v xml:space="preserve"> Euteleostomi</v>
      </c>
      <c r="O3987" t="str">
        <f>VLOOKUP(A3987,таксономия!$1:$1048576,13,1)</f>
        <v>Mammalia</v>
      </c>
      <c r="P3987" t="str">
        <f>VLOOKUP(A3987,таксономия!$1:$1048576,14,1)</f>
        <v xml:space="preserve"> Eutheria</v>
      </c>
      <c r="Q3987" t="str">
        <f>VLOOKUP(A3987,таксономия!$1:$1048576,15,1)</f>
        <v xml:space="preserve"> Euarchontoglires</v>
      </c>
      <c r="R3987" t="str">
        <f>VLOOKUP(A3987,таксономия!$1:$1048576,3,1)</f>
        <v xml:space="preserve"> Otolemur garnettii (Small-eared galago) (Garnett's greater bushbaby).</v>
      </c>
      <c r="S3987">
        <f t="shared" si="62"/>
        <v>30</v>
      </c>
    </row>
    <row r="3988" spans="1:19" x14ac:dyDescent="0.3">
      <c r="A3988" t="s">
        <v>2209</v>
      </c>
      <c r="B3988" t="s">
        <v>2210</v>
      </c>
      <c r="C3988">
        <v>523</v>
      </c>
      <c r="D3988" t="s">
        <v>34</v>
      </c>
      <c r="E3988">
        <v>121</v>
      </c>
      <c r="F3988">
        <v>153</v>
      </c>
      <c r="G3988">
        <v>24995</v>
      </c>
      <c r="H3988" t="s">
        <v>35</v>
      </c>
      <c r="I3988" t="str">
        <f>VLOOKUP(A3988,таксономия!$1:$1048576,7,1)</f>
        <v>Eukaryota</v>
      </c>
      <c r="J3988" t="str">
        <f>VLOOKUP(A3988,таксономия!$1:$1048576,8,1)</f>
        <v xml:space="preserve"> Metazoa</v>
      </c>
      <c r="K3988" t="str">
        <f>VLOOKUP(A3988,таксономия!$1:$1048576,9,1)</f>
        <v xml:space="preserve"> Chordata</v>
      </c>
      <c r="L3988" t="str">
        <f>VLOOKUP(A3988,таксономия!$1:$1048576,10,1)</f>
        <v xml:space="preserve"> Craniata</v>
      </c>
      <c r="M3988" t="str">
        <f>VLOOKUP(A3988,таксономия!$1:$1048576,11,1)</f>
        <v xml:space="preserve"> Vertebrata</v>
      </c>
      <c r="N3988" t="str">
        <f>VLOOKUP(A3988,таксономия!$1:$1048576,12,1)</f>
        <v xml:space="preserve"> Euteleostomi</v>
      </c>
      <c r="O3988" t="str">
        <f>VLOOKUP(A3988,таксономия!$1:$1048576,13,1)</f>
        <v>Mammalia</v>
      </c>
      <c r="P3988" t="str">
        <f>VLOOKUP(A3988,таксономия!$1:$1048576,14,1)</f>
        <v xml:space="preserve"> Eutheria</v>
      </c>
      <c r="Q3988" t="str">
        <f>VLOOKUP(A3988,таксономия!$1:$1048576,15,1)</f>
        <v xml:space="preserve"> Euarchontoglires</v>
      </c>
      <c r="R3988" t="str">
        <f>VLOOKUP(A3988,таксономия!$1:$1048576,3,1)</f>
        <v xml:space="preserve"> Otolemur garnettii (Small-eared galago) (Garnett's greater bushbaby).</v>
      </c>
      <c r="S3988">
        <f t="shared" si="62"/>
        <v>32</v>
      </c>
    </row>
    <row r="3989" spans="1:19" x14ac:dyDescent="0.3">
      <c r="A3989" t="s">
        <v>2209</v>
      </c>
      <c r="B3989" t="s">
        <v>2210</v>
      </c>
      <c r="C3989">
        <v>523</v>
      </c>
      <c r="D3989" t="s">
        <v>12</v>
      </c>
      <c r="E3989">
        <v>161</v>
      </c>
      <c r="F3989">
        <v>243</v>
      </c>
      <c r="G3989">
        <v>2697</v>
      </c>
      <c r="H3989" t="s">
        <v>13</v>
      </c>
      <c r="I3989" t="str">
        <f>VLOOKUP(A3989,таксономия!$1:$1048576,7,1)</f>
        <v>Eukaryota</v>
      </c>
      <c r="J3989" t="str">
        <f>VLOOKUP(A3989,таксономия!$1:$1048576,8,1)</f>
        <v xml:space="preserve"> Metazoa</v>
      </c>
      <c r="K3989" t="str">
        <f>VLOOKUP(A3989,таксономия!$1:$1048576,9,1)</f>
        <v xml:space="preserve"> Chordata</v>
      </c>
      <c r="L3989" t="str">
        <f>VLOOKUP(A3989,таксономия!$1:$1048576,10,1)</f>
        <v xml:space="preserve"> Craniata</v>
      </c>
      <c r="M3989" t="str">
        <f>VLOOKUP(A3989,таксономия!$1:$1048576,11,1)</f>
        <v xml:space="preserve"> Vertebrata</v>
      </c>
      <c r="N3989" t="str">
        <f>VLOOKUP(A3989,таксономия!$1:$1048576,12,1)</f>
        <v xml:space="preserve"> Euteleostomi</v>
      </c>
      <c r="O3989" t="str">
        <f>VLOOKUP(A3989,таксономия!$1:$1048576,13,1)</f>
        <v>Mammalia</v>
      </c>
      <c r="P3989" t="str">
        <f>VLOOKUP(A3989,таксономия!$1:$1048576,14,1)</f>
        <v xml:space="preserve"> Eutheria</v>
      </c>
      <c r="Q3989" t="str">
        <f>VLOOKUP(A3989,таксономия!$1:$1048576,15,1)</f>
        <v xml:space="preserve"> Euarchontoglires</v>
      </c>
      <c r="R3989" t="str">
        <f>VLOOKUP(A3989,таксономия!$1:$1048576,3,1)</f>
        <v xml:space="preserve"> Otolemur garnettii (Small-eared galago) (Garnett's greater bushbaby).</v>
      </c>
      <c r="S3989">
        <f t="shared" si="62"/>
        <v>82</v>
      </c>
    </row>
    <row r="3990" spans="1:19" x14ac:dyDescent="0.3">
      <c r="A3990" t="s">
        <v>2209</v>
      </c>
      <c r="B3990" t="s">
        <v>2210</v>
      </c>
      <c r="C3990">
        <v>523</v>
      </c>
      <c r="D3990" t="s">
        <v>16</v>
      </c>
      <c r="E3990">
        <v>277</v>
      </c>
      <c r="F3990">
        <v>513</v>
      </c>
      <c r="G3990">
        <v>22248</v>
      </c>
      <c r="H3990" t="s">
        <v>17</v>
      </c>
      <c r="I3990" t="str">
        <f>VLOOKUP(A3990,таксономия!$1:$1048576,7,1)</f>
        <v>Eukaryota</v>
      </c>
      <c r="J3990" t="str">
        <f>VLOOKUP(A3990,таксономия!$1:$1048576,8,1)</f>
        <v xml:space="preserve"> Metazoa</v>
      </c>
      <c r="K3990" t="str">
        <f>VLOOKUP(A3990,таксономия!$1:$1048576,9,1)</f>
        <v xml:space="preserve"> Chordata</v>
      </c>
      <c r="L3990" t="str">
        <f>VLOOKUP(A3990,таксономия!$1:$1048576,10,1)</f>
        <v xml:space="preserve"> Craniata</v>
      </c>
      <c r="M3990" t="str">
        <f>VLOOKUP(A3990,таксономия!$1:$1048576,11,1)</f>
        <v xml:space="preserve"> Vertebrata</v>
      </c>
      <c r="N3990" t="str">
        <f>VLOOKUP(A3990,таксономия!$1:$1048576,12,1)</f>
        <v xml:space="preserve"> Euteleostomi</v>
      </c>
      <c r="O3990" t="str">
        <f>VLOOKUP(A3990,таксономия!$1:$1048576,13,1)</f>
        <v>Mammalia</v>
      </c>
      <c r="P3990" t="str">
        <f>VLOOKUP(A3990,таксономия!$1:$1048576,14,1)</f>
        <v xml:space="preserve"> Eutheria</v>
      </c>
      <c r="Q3990" t="str">
        <f>VLOOKUP(A3990,таксономия!$1:$1048576,15,1)</f>
        <v xml:space="preserve"> Euarchontoglires</v>
      </c>
      <c r="R3990" t="str">
        <f>VLOOKUP(A3990,таксономия!$1:$1048576,3,1)</f>
        <v xml:space="preserve"> Otolemur garnettii (Small-eared galago) (Garnett's greater bushbaby).</v>
      </c>
      <c r="S3990">
        <f t="shared" si="62"/>
        <v>236</v>
      </c>
    </row>
    <row r="3991" spans="1:19" x14ac:dyDescent="0.3">
      <c r="A3991" t="s">
        <v>2211</v>
      </c>
      <c r="B3991" t="s">
        <v>2212</v>
      </c>
      <c r="C3991">
        <v>718</v>
      </c>
      <c r="D3991" t="s">
        <v>12</v>
      </c>
      <c r="E3991">
        <v>110</v>
      </c>
      <c r="F3991">
        <v>186</v>
      </c>
      <c r="G3991">
        <v>2697</v>
      </c>
      <c r="H3991" t="s">
        <v>13</v>
      </c>
      <c r="I3991" t="str">
        <f>VLOOKUP(A3991,таксономия!$1:$1048576,7,1)</f>
        <v>Eukaryota</v>
      </c>
      <c r="J3991" t="str">
        <f>VLOOKUP(A3991,таксономия!$1:$1048576,8,1)</f>
        <v xml:space="preserve"> Metazoa</v>
      </c>
      <c r="K3991" t="str">
        <f>VLOOKUP(A3991,таксономия!$1:$1048576,9,1)</f>
        <v xml:space="preserve"> Chordata</v>
      </c>
      <c r="L3991" t="str">
        <f>VLOOKUP(A3991,таксономия!$1:$1048576,10,1)</f>
        <v xml:space="preserve"> Craniata</v>
      </c>
      <c r="M3991" t="str">
        <f>VLOOKUP(A3991,таксономия!$1:$1048576,11,1)</f>
        <v xml:space="preserve"> Vertebrata</v>
      </c>
      <c r="N3991" t="str">
        <f>VLOOKUP(A3991,таксономия!$1:$1048576,12,1)</f>
        <v xml:space="preserve"> Euteleostomi</v>
      </c>
      <c r="O3991" t="str">
        <f>VLOOKUP(A3991,таксономия!$1:$1048576,13,1)</f>
        <v>Mammalia</v>
      </c>
      <c r="P3991" t="str">
        <f>VLOOKUP(A3991,таксономия!$1:$1048576,14,1)</f>
        <v xml:space="preserve"> Eutheria</v>
      </c>
      <c r="Q3991" t="str">
        <f>VLOOKUP(A3991,таксономия!$1:$1048576,15,1)</f>
        <v xml:space="preserve"> Euarchontoglires</v>
      </c>
      <c r="R3991" t="str">
        <f>VLOOKUP(A3991,таксономия!$1:$1048576,3,1)</f>
        <v xml:space="preserve"> Otolemur garnettii (Small-eared galago) (Garnett's greater bushbaby).</v>
      </c>
      <c r="S3991">
        <f t="shared" si="62"/>
        <v>76</v>
      </c>
    </row>
    <row r="3992" spans="1:19" x14ac:dyDescent="0.3">
      <c r="A3992" t="s">
        <v>2211</v>
      </c>
      <c r="B3992" t="s">
        <v>2212</v>
      </c>
      <c r="C3992">
        <v>718</v>
      </c>
      <c r="D3992" t="s">
        <v>12</v>
      </c>
      <c r="E3992">
        <v>191</v>
      </c>
      <c r="F3992">
        <v>268</v>
      </c>
      <c r="G3992">
        <v>2697</v>
      </c>
      <c r="H3992" t="s">
        <v>13</v>
      </c>
      <c r="I3992" t="str">
        <f>VLOOKUP(A3992,таксономия!$1:$1048576,7,1)</f>
        <v>Eukaryota</v>
      </c>
      <c r="J3992" t="str">
        <f>VLOOKUP(A3992,таксономия!$1:$1048576,8,1)</f>
        <v xml:space="preserve"> Metazoa</v>
      </c>
      <c r="K3992" t="str">
        <f>VLOOKUP(A3992,таксономия!$1:$1048576,9,1)</f>
        <v xml:space="preserve"> Chordata</v>
      </c>
      <c r="L3992" t="str">
        <f>VLOOKUP(A3992,таксономия!$1:$1048576,10,1)</f>
        <v xml:space="preserve"> Craniata</v>
      </c>
      <c r="M3992" t="str">
        <f>VLOOKUP(A3992,таксономия!$1:$1048576,11,1)</f>
        <v xml:space="preserve"> Vertebrata</v>
      </c>
      <c r="N3992" t="str">
        <f>VLOOKUP(A3992,таксономия!$1:$1048576,12,1)</f>
        <v xml:space="preserve"> Euteleostomi</v>
      </c>
      <c r="O3992" t="str">
        <f>VLOOKUP(A3992,таксономия!$1:$1048576,13,1)</f>
        <v>Mammalia</v>
      </c>
      <c r="P3992" t="str">
        <f>VLOOKUP(A3992,таксономия!$1:$1048576,14,1)</f>
        <v xml:space="preserve"> Eutheria</v>
      </c>
      <c r="Q3992" t="str">
        <f>VLOOKUP(A3992,таксономия!$1:$1048576,15,1)</f>
        <v xml:space="preserve"> Euarchontoglires</v>
      </c>
      <c r="R3992" t="str">
        <f>VLOOKUP(A3992,таксономия!$1:$1048576,3,1)</f>
        <v xml:space="preserve"> Otolemur garnettii (Small-eared galago) (Garnett's greater bushbaby).</v>
      </c>
      <c r="S3992">
        <f t="shared" si="62"/>
        <v>77</v>
      </c>
    </row>
    <row r="3993" spans="1:19" x14ac:dyDescent="0.3">
      <c r="A3993" t="s">
        <v>2211</v>
      </c>
      <c r="B3993" t="s">
        <v>2212</v>
      </c>
      <c r="C3993">
        <v>718</v>
      </c>
      <c r="D3993" t="s">
        <v>12</v>
      </c>
      <c r="E3993">
        <v>292</v>
      </c>
      <c r="F3993">
        <v>370</v>
      </c>
      <c r="G3993">
        <v>2697</v>
      </c>
      <c r="H3993" t="s">
        <v>13</v>
      </c>
      <c r="I3993" t="str">
        <f>VLOOKUP(A3993,таксономия!$1:$1048576,7,1)</f>
        <v>Eukaryota</v>
      </c>
      <c r="J3993" t="str">
        <f>VLOOKUP(A3993,таксономия!$1:$1048576,8,1)</f>
        <v xml:space="preserve"> Metazoa</v>
      </c>
      <c r="K3993" t="str">
        <f>VLOOKUP(A3993,таксономия!$1:$1048576,9,1)</f>
        <v xml:space="preserve"> Chordata</v>
      </c>
      <c r="L3993" t="str">
        <f>VLOOKUP(A3993,таксономия!$1:$1048576,10,1)</f>
        <v xml:space="preserve"> Craniata</v>
      </c>
      <c r="M3993" t="str">
        <f>VLOOKUP(A3993,таксономия!$1:$1048576,11,1)</f>
        <v xml:space="preserve"> Vertebrata</v>
      </c>
      <c r="N3993" t="str">
        <f>VLOOKUP(A3993,таксономия!$1:$1048576,12,1)</f>
        <v xml:space="preserve"> Euteleostomi</v>
      </c>
      <c r="O3993" t="str">
        <f>VLOOKUP(A3993,таксономия!$1:$1048576,13,1)</f>
        <v>Mammalia</v>
      </c>
      <c r="P3993" t="str">
        <f>VLOOKUP(A3993,таксономия!$1:$1048576,14,1)</f>
        <v xml:space="preserve"> Eutheria</v>
      </c>
      <c r="Q3993" t="str">
        <f>VLOOKUP(A3993,таксономия!$1:$1048576,15,1)</f>
        <v xml:space="preserve"> Euarchontoglires</v>
      </c>
      <c r="R3993" t="str">
        <f>VLOOKUP(A3993,таксономия!$1:$1048576,3,1)</f>
        <v xml:space="preserve"> Otolemur garnettii (Small-eared galago) (Garnett's greater bushbaby).</v>
      </c>
      <c r="S3993">
        <f t="shared" si="62"/>
        <v>78</v>
      </c>
    </row>
    <row r="3994" spans="1:19" x14ac:dyDescent="0.3">
      <c r="A3994" t="s">
        <v>2211</v>
      </c>
      <c r="B3994" t="s">
        <v>2212</v>
      </c>
      <c r="C3994">
        <v>718</v>
      </c>
      <c r="D3994" t="s">
        <v>12</v>
      </c>
      <c r="E3994">
        <v>379</v>
      </c>
      <c r="F3994">
        <v>457</v>
      </c>
      <c r="G3994">
        <v>2697</v>
      </c>
      <c r="H3994" t="s">
        <v>13</v>
      </c>
      <c r="I3994" t="str">
        <f>VLOOKUP(A3994,таксономия!$1:$1048576,7,1)</f>
        <v>Eukaryota</v>
      </c>
      <c r="J3994" t="str">
        <f>VLOOKUP(A3994,таксономия!$1:$1048576,8,1)</f>
        <v xml:space="preserve"> Metazoa</v>
      </c>
      <c r="K3994" t="str">
        <f>VLOOKUP(A3994,таксономия!$1:$1048576,9,1)</f>
        <v xml:space="preserve"> Chordata</v>
      </c>
      <c r="L3994" t="str">
        <f>VLOOKUP(A3994,таксономия!$1:$1048576,10,1)</f>
        <v xml:space="preserve"> Craniata</v>
      </c>
      <c r="M3994" t="str">
        <f>VLOOKUP(A3994,таксономия!$1:$1048576,11,1)</f>
        <v xml:space="preserve"> Vertebrata</v>
      </c>
      <c r="N3994" t="str">
        <f>VLOOKUP(A3994,таксономия!$1:$1048576,12,1)</f>
        <v xml:space="preserve"> Euteleostomi</v>
      </c>
      <c r="O3994" t="str">
        <f>VLOOKUP(A3994,таксономия!$1:$1048576,13,1)</f>
        <v>Mammalia</v>
      </c>
      <c r="P3994" t="str">
        <f>VLOOKUP(A3994,таксономия!$1:$1048576,14,1)</f>
        <v xml:space="preserve"> Eutheria</v>
      </c>
      <c r="Q3994" t="str">
        <f>VLOOKUP(A3994,таксономия!$1:$1048576,15,1)</f>
        <v xml:space="preserve"> Euarchontoglires</v>
      </c>
      <c r="R3994" t="str">
        <f>VLOOKUP(A3994,таксономия!$1:$1048576,3,1)</f>
        <v xml:space="preserve"> Otolemur garnettii (Small-eared galago) (Garnett's greater bushbaby).</v>
      </c>
      <c r="S3994">
        <f t="shared" si="62"/>
        <v>78</v>
      </c>
    </row>
    <row r="3995" spans="1:19" x14ac:dyDescent="0.3">
      <c r="A3995" t="s">
        <v>2211</v>
      </c>
      <c r="B3995" t="s">
        <v>2212</v>
      </c>
      <c r="C3995">
        <v>718</v>
      </c>
      <c r="D3995" t="s">
        <v>44</v>
      </c>
      <c r="E3995">
        <v>16</v>
      </c>
      <c r="F3995">
        <v>106</v>
      </c>
      <c r="G3995">
        <v>2217</v>
      </c>
      <c r="H3995" t="s">
        <v>45</v>
      </c>
      <c r="I3995" t="str">
        <f>VLOOKUP(A3995,таксономия!$1:$1048576,7,1)</f>
        <v>Eukaryota</v>
      </c>
      <c r="J3995" t="str">
        <f>VLOOKUP(A3995,таксономия!$1:$1048576,8,1)</f>
        <v xml:space="preserve"> Metazoa</v>
      </c>
      <c r="K3995" t="str">
        <f>VLOOKUP(A3995,таксономия!$1:$1048576,9,1)</f>
        <v xml:space="preserve"> Chordata</v>
      </c>
      <c r="L3995" t="str">
        <f>VLOOKUP(A3995,таксономия!$1:$1048576,10,1)</f>
        <v xml:space="preserve"> Craniata</v>
      </c>
      <c r="M3995" t="str">
        <f>VLOOKUP(A3995,таксономия!$1:$1048576,11,1)</f>
        <v xml:space="preserve"> Vertebrata</v>
      </c>
      <c r="N3995" t="str">
        <f>VLOOKUP(A3995,таксономия!$1:$1048576,12,1)</f>
        <v xml:space="preserve"> Euteleostomi</v>
      </c>
      <c r="O3995" t="str">
        <f>VLOOKUP(A3995,таксономия!$1:$1048576,13,1)</f>
        <v>Mammalia</v>
      </c>
      <c r="P3995" t="str">
        <f>VLOOKUP(A3995,таксономия!$1:$1048576,14,1)</f>
        <v xml:space="preserve"> Eutheria</v>
      </c>
      <c r="Q3995" t="str">
        <f>VLOOKUP(A3995,таксономия!$1:$1048576,15,1)</f>
        <v xml:space="preserve"> Euarchontoglires</v>
      </c>
      <c r="R3995" t="str">
        <f>VLOOKUP(A3995,таксономия!$1:$1048576,3,1)</f>
        <v xml:space="preserve"> Otolemur garnettii (Small-eared galago) (Garnett's greater bushbaby).</v>
      </c>
      <c r="S3995">
        <f t="shared" si="62"/>
        <v>90</v>
      </c>
    </row>
    <row r="3996" spans="1:19" x14ac:dyDescent="0.3">
      <c r="A3996" t="s">
        <v>2211</v>
      </c>
      <c r="B3996" t="s">
        <v>2212</v>
      </c>
      <c r="C3996">
        <v>718</v>
      </c>
      <c r="D3996" t="s">
        <v>16</v>
      </c>
      <c r="E3996">
        <v>491</v>
      </c>
      <c r="F3996">
        <v>711</v>
      </c>
      <c r="G3996">
        <v>22248</v>
      </c>
      <c r="H3996" t="s">
        <v>17</v>
      </c>
      <c r="I3996" t="str">
        <f>VLOOKUP(A3996,таксономия!$1:$1048576,7,1)</f>
        <v>Eukaryota</v>
      </c>
      <c r="J3996" t="str">
        <f>VLOOKUP(A3996,таксономия!$1:$1048576,8,1)</f>
        <v xml:space="preserve"> Metazoa</v>
      </c>
      <c r="K3996" t="str">
        <f>VLOOKUP(A3996,таксономия!$1:$1048576,9,1)</f>
        <v xml:space="preserve"> Chordata</v>
      </c>
      <c r="L3996" t="str">
        <f>VLOOKUP(A3996,таксономия!$1:$1048576,10,1)</f>
        <v xml:space="preserve"> Craniata</v>
      </c>
      <c r="M3996" t="str">
        <f>VLOOKUP(A3996,таксономия!$1:$1048576,11,1)</f>
        <v xml:space="preserve"> Vertebrata</v>
      </c>
      <c r="N3996" t="str">
        <f>VLOOKUP(A3996,таксономия!$1:$1048576,12,1)</f>
        <v xml:space="preserve"> Euteleostomi</v>
      </c>
      <c r="O3996" t="str">
        <f>VLOOKUP(A3996,таксономия!$1:$1048576,13,1)</f>
        <v>Mammalia</v>
      </c>
      <c r="P3996" t="str">
        <f>VLOOKUP(A3996,таксономия!$1:$1048576,14,1)</f>
        <v xml:space="preserve"> Eutheria</v>
      </c>
      <c r="Q3996" t="str">
        <f>VLOOKUP(A3996,таксономия!$1:$1048576,15,1)</f>
        <v xml:space="preserve"> Euarchontoglires</v>
      </c>
      <c r="R3996" t="str">
        <f>VLOOKUP(A3996,таксономия!$1:$1048576,3,1)</f>
        <v xml:space="preserve"> Otolemur garnettii (Small-eared galago) (Garnett's greater bushbaby).</v>
      </c>
      <c r="S3996">
        <f t="shared" si="62"/>
        <v>220</v>
      </c>
    </row>
    <row r="3997" spans="1:19" x14ac:dyDescent="0.3">
      <c r="A3997" t="s">
        <v>2213</v>
      </c>
      <c r="B3997" t="s">
        <v>2214</v>
      </c>
      <c r="C3997">
        <v>263</v>
      </c>
      <c r="D3997" t="s">
        <v>12</v>
      </c>
      <c r="E3997">
        <v>25</v>
      </c>
      <c r="F3997">
        <v>101</v>
      </c>
      <c r="G3997">
        <v>2697</v>
      </c>
      <c r="H3997" t="s">
        <v>13</v>
      </c>
      <c r="I3997" t="str">
        <f>VLOOKUP(A3997,таксономия!$1:$1048576,7,1)</f>
        <v>Eukaryota</v>
      </c>
      <c r="J3997" t="str">
        <f>VLOOKUP(A3997,таксономия!$1:$1048576,8,1)</f>
        <v xml:space="preserve"> Metazoa</v>
      </c>
      <c r="K3997" t="str">
        <f>VLOOKUP(A3997,таксономия!$1:$1048576,9,1)</f>
        <v xml:space="preserve"> Chordata</v>
      </c>
      <c r="L3997" t="str">
        <f>VLOOKUP(A3997,таксономия!$1:$1048576,10,1)</f>
        <v xml:space="preserve"> Craniata</v>
      </c>
      <c r="M3997" t="str">
        <f>VLOOKUP(A3997,таксономия!$1:$1048576,11,1)</f>
        <v xml:space="preserve"> Vertebrata</v>
      </c>
      <c r="N3997" t="str">
        <f>VLOOKUP(A3997,таксономия!$1:$1048576,12,1)</f>
        <v xml:space="preserve"> Euteleostomi</v>
      </c>
      <c r="O3997" t="str">
        <f>VLOOKUP(A3997,таксономия!$1:$1048576,13,1)</f>
        <v>Mammalia</v>
      </c>
      <c r="P3997" t="str">
        <f>VLOOKUP(A3997,таксономия!$1:$1048576,14,1)</f>
        <v xml:space="preserve"> Eutheria</v>
      </c>
      <c r="Q3997" t="str">
        <f>VLOOKUP(A3997,таксономия!$1:$1048576,15,1)</f>
        <v xml:space="preserve"> Euarchontoglires</v>
      </c>
      <c r="R3997" t="str">
        <f>VLOOKUP(A3997,таксономия!$1:$1048576,3,1)</f>
        <v xml:space="preserve"> Otolemur garnettii (Small-eared galago) (Garnett's greater bushbaby).</v>
      </c>
      <c r="S3997">
        <f t="shared" si="62"/>
        <v>76</v>
      </c>
    </row>
    <row r="3998" spans="1:19" x14ac:dyDescent="0.3">
      <c r="A3998" t="s">
        <v>2215</v>
      </c>
      <c r="B3998" t="s">
        <v>2216</v>
      </c>
      <c r="C3998">
        <v>821</v>
      </c>
      <c r="D3998" t="s">
        <v>12</v>
      </c>
      <c r="E3998">
        <v>43</v>
      </c>
      <c r="F3998">
        <v>115</v>
      </c>
      <c r="G3998">
        <v>2697</v>
      </c>
      <c r="H3998" t="s">
        <v>13</v>
      </c>
      <c r="I3998" t="str">
        <f>VLOOKUP(A3998,таксономия!$1:$1048576,7,1)</f>
        <v>Eukaryota</v>
      </c>
      <c r="J3998" t="str">
        <f>VLOOKUP(A3998,таксономия!$1:$1048576,8,1)</f>
        <v xml:space="preserve"> Metazoa</v>
      </c>
      <c r="K3998" t="str">
        <f>VLOOKUP(A3998,таксономия!$1:$1048576,9,1)</f>
        <v xml:space="preserve"> Chordata</v>
      </c>
      <c r="L3998" t="str">
        <f>VLOOKUP(A3998,таксономия!$1:$1048576,10,1)</f>
        <v xml:space="preserve"> Craniata</v>
      </c>
      <c r="M3998" t="str">
        <f>VLOOKUP(A3998,таксономия!$1:$1048576,11,1)</f>
        <v xml:space="preserve"> Vertebrata</v>
      </c>
      <c r="N3998" t="str">
        <f>VLOOKUP(A3998,таксономия!$1:$1048576,12,1)</f>
        <v xml:space="preserve"> Euteleostomi</v>
      </c>
      <c r="O3998" t="str">
        <f>VLOOKUP(A3998,таксономия!$1:$1048576,13,1)</f>
        <v>Mammalia</v>
      </c>
      <c r="P3998" t="str">
        <f>VLOOKUP(A3998,таксономия!$1:$1048576,14,1)</f>
        <v xml:space="preserve"> Eutheria</v>
      </c>
      <c r="Q3998" t="str">
        <f>VLOOKUP(A3998,таксономия!$1:$1048576,15,1)</f>
        <v xml:space="preserve"> Euarchontoglires</v>
      </c>
      <c r="R3998" t="str">
        <f>VLOOKUP(A3998,таксономия!$1:$1048576,3,1)</f>
        <v xml:space="preserve"> Otolemur garnettii (Small-eared galago) (Garnett's greater bushbaby).</v>
      </c>
      <c r="S3998">
        <f t="shared" si="62"/>
        <v>72</v>
      </c>
    </row>
    <row r="3999" spans="1:19" x14ac:dyDescent="0.3">
      <c r="A3999" t="s">
        <v>2215</v>
      </c>
      <c r="B3999" t="s">
        <v>2216</v>
      </c>
      <c r="C3999">
        <v>821</v>
      </c>
      <c r="D3999" t="s">
        <v>184</v>
      </c>
      <c r="E3999">
        <v>120</v>
      </c>
      <c r="F3999">
        <v>216</v>
      </c>
      <c r="G3999">
        <v>8985</v>
      </c>
      <c r="H3999" t="s">
        <v>185</v>
      </c>
      <c r="I3999" t="str">
        <f>VLOOKUP(A3999,таксономия!$1:$1048576,7,1)</f>
        <v>Eukaryota</v>
      </c>
      <c r="J3999" t="str">
        <f>VLOOKUP(A3999,таксономия!$1:$1048576,8,1)</f>
        <v xml:space="preserve"> Metazoa</v>
      </c>
      <c r="K3999" t="str">
        <f>VLOOKUP(A3999,таксономия!$1:$1048576,9,1)</f>
        <v xml:space="preserve"> Chordata</v>
      </c>
      <c r="L3999" t="str">
        <f>VLOOKUP(A3999,таксономия!$1:$1048576,10,1)</f>
        <v xml:space="preserve"> Craniata</v>
      </c>
      <c r="M3999" t="str">
        <f>VLOOKUP(A3999,таксономия!$1:$1048576,11,1)</f>
        <v xml:space="preserve"> Vertebrata</v>
      </c>
      <c r="N3999" t="str">
        <f>VLOOKUP(A3999,таксономия!$1:$1048576,12,1)</f>
        <v xml:space="preserve"> Euteleostomi</v>
      </c>
      <c r="O3999" t="str">
        <f>VLOOKUP(A3999,таксономия!$1:$1048576,13,1)</f>
        <v>Mammalia</v>
      </c>
      <c r="P3999" t="str">
        <f>VLOOKUP(A3999,таксономия!$1:$1048576,14,1)</f>
        <v xml:space="preserve"> Eutheria</v>
      </c>
      <c r="Q3999" t="str">
        <f>VLOOKUP(A3999,таксономия!$1:$1048576,15,1)</f>
        <v xml:space="preserve"> Euarchontoglires</v>
      </c>
      <c r="R3999" t="str">
        <f>VLOOKUP(A3999,таксономия!$1:$1048576,3,1)</f>
        <v xml:space="preserve"> Otolemur garnettii (Small-eared galago) (Garnett's greater bushbaby).</v>
      </c>
      <c r="S3999">
        <f t="shared" si="62"/>
        <v>96</v>
      </c>
    </row>
    <row r="4000" spans="1:19" x14ac:dyDescent="0.3">
      <c r="A4000" t="s">
        <v>2215</v>
      </c>
      <c r="B4000" t="s">
        <v>2216</v>
      </c>
      <c r="C4000">
        <v>821</v>
      </c>
      <c r="D4000" t="s">
        <v>184</v>
      </c>
      <c r="E4000">
        <v>229</v>
      </c>
      <c r="F4000">
        <v>326</v>
      </c>
      <c r="G4000">
        <v>8985</v>
      </c>
      <c r="H4000" t="s">
        <v>185</v>
      </c>
      <c r="I4000" t="str">
        <f>VLOOKUP(A4000,таксономия!$1:$1048576,7,1)</f>
        <v>Eukaryota</v>
      </c>
      <c r="J4000" t="str">
        <f>VLOOKUP(A4000,таксономия!$1:$1048576,8,1)</f>
        <v xml:space="preserve"> Metazoa</v>
      </c>
      <c r="K4000" t="str">
        <f>VLOOKUP(A4000,таксономия!$1:$1048576,9,1)</f>
        <v xml:space="preserve"> Chordata</v>
      </c>
      <c r="L4000" t="str">
        <f>VLOOKUP(A4000,таксономия!$1:$1048576,10,1)</f>
        <v xml:space="preserve"> Craniata</v>
      </c>
      <c r="M4000" t="str">
        <f>VLOOKUP(A4000,таксономия!$1:$1048576,11,1)</f>
        <v xml:space="preserve"> Vertebrata</v>
      </c>
      <c r="N4000" t="str">
        <f>VLOOKUP(A4000,таксономия!$1:$1048576,12,1)</f>
        <v xml:space="preserve"> Euteleostomi</v>
      </c>
      <c r="O4000" t="str">
        <f>VLOOKUP(A4000,таксономия!$1:$1048576,13,1)</f>
        <v>Mammalia</v>
      </c>
      <c r="P4000" t="str">
        <f>VLOOKUP(A4000,таксономия!$1:$1048576,14,1)</f>
        <v xml:space="preserve"> Eutheria</v>
      </c>
      <c r="Q4000" t="str">
        <f>VLOOKUP(A4000,таксономия!$1:$1048576,15,1)</f>
        <v xml:space="preserve"> Euarchontoglires</v>
      </c>
      <c r="R4000" t="str">
        <f>VLOOKUP(A4000,таксономия!$1:$1048576,3,1)</f>
        <v xml:space="preserve"> Otolemur garnettii (Small-eared galago) (Garnett's greater bushbaby).</v>
      </c>
      <c r="S4000">
        <f t="shared" si="62"/>
        <v>97</v>
      </c>
    </row>
    <row r="4001" spans="1:19" x14ac:dyDescent="0.3">
      <c r="A4001" t="s">
        <v>2215</v>
      </c>
      <c r="B4001" t="s">
        <v>2216</v>
      </c>
      <c r="C4001">
        <v>821</v>
      </c>
      <c r="D4001" t="s">
        <v>184</v>
      </c>
      <c r="E4001">
        <v>336</v>
      </c>
      <c r="F4001">
        <v>432</v>
      </c>
      <c r="G4001">
        <v>8985</v>
      </c>
      <c r="H4001" t="s">
        <v>185</v>
      </c>
      <c r="I4001" t="str">
        <f>VLOOKUP(A4001,таксономия!$1:$1048576,7,1)</f>
        <v>Eukaryota</v>
      </c>
      <c r="J4001" t="str">
        <f>VLOOKUP(A4001,таксономия!$1:$1048576,8,1)</f>
        <v xml:space="preserve"> Metazoa</v>
      </c>
      <c r="K4001" t="str">
        <f>VLOOKUP(A4001,таксономия!$1:$1048576,9,1)</f>
        <v xml:space="preserve"> Chordata</v>
      </c>
      <c r="L4001" t="str">
        <f>VLOOKUP(A4001,таксономия!$1:$1048576,10,1)</f>
        <v xml:space="preserve"> Craniata</v>
      </c>
      <c r="M4001" t="str">
        <f>VLOOKUP(A4001,таксономия!$1:$1048576,11,1)</f>
        <v xml:space="preserve"> Vertebrata</v>
      </c>
      <c r="N4001" t="str">
        <f>VLOOKUP(A4001,таксономия!$1:$1048576,12,1)</f>
        <v xml:space="preserve"> Euteleostomi</v>
      </c>
      <c r="O4001" t="str">
        <f>VLOOKUP(A4001,таксономия!$1:$1048576,13,1)</f>
        <v>Mammalia</v>
      </c>
      <c r="P4001" t="str">
        <f>VLOOKUP(A4001,таксономия!$1:$1048576,14,1)</f>
        <v xml:space="preserve"> Eutheria</v>
      </c>
      <c r="Q4001" t="str">
        <f>VLOOKUP(A4001,таксономия!$1:$1048576,15,1)</f>
        <v xml:space="preserve"> Euarchontoglires</v>
      </c>
      <c r="R4001" t="str">
        <f>VLOOKUP(A4001,таксономия!$1:$1048576,3,1)</f>
        <v xml:space="preserve"> Otolemur garnettii (Small-eared galago) (Garnett's greater bushbaby).</v>
      </c>
      <c r="S4001">
        <f t="shared" si="62"/>
        <v>96</v>
      </c>
    </row>
    <row r="4002" spans="1:19" x14ac:dyDescent="0.3">
      <c r="A4002" t="s">
        <v>2215</v>
      </c>
      <c r="B4002" t="s">
        <v>2216</v>
      </c>
      <c r="C4002">
        <v>821</v>
      </c>
      <c r="D4002" t="s">
        <v>184</v>
      </c>
      <c r="E4002">
        <v>449</v>
      </c>
      <c r="F4002">
        <v>546</v>
      </c>
      <c r="G4002">
        <v>8985</v>
      </c>
      <c r="H4002" t="s">
        <v>185</v>
      </c>
      <c r="I4002" t="str">
        <f>VLOOKUP(A4002,таксономия!$1:$1048576,7,1)</f>
        <v>Eukaryota</v>
      </c>
      <c r="J4002" t="str">
        <f>VLOOKUP(A4002,таксономия!$1:$1048576,8,1)</f>
        <v xml:space="preserve"> Metazoa</v>
      </c>
      <c r="K4002" t="str">
        <f>VLOOKUP(A4002,таксономия!$1:$1048576,9,1)</f>
        <v xml:space="preserve"> Chordata</v>
      </c>
      <c r="L4002" t="str">
        <f>VLOOKUP(A4002,таксономия!$1:$1048576,10,1)</f>
        <v xml:space="preserve"> Craniata</v>
      </c>
      <c r="M4002" t="str">
        <f>VLOOKUP(A4002,таксономия!$1:$1048576,11,1)</f>
        <v xml:space="preserve"> Vertebrata</v>
      </c>
      <c r="N4002" t="str">
        <f>VLOOKUP(A4002,таксономия!$1:$1048576,12,1)</f>
        <v xml:space="preserve"> Euteleostomi</v>
      </c>
      <c r="O4002" t="str">
        <f>VLOOKUP(A4002,таксономия!$1:$1048576,13,1)</f>
        <v>Mammalia</v>
      </c>
      <c r="P4002" t="str">
        <f>VLOOKUP(A4002,таксономия!$1:$1048576,14,1)</f>
        <v xml:space="preserve"> Eutheria</v>
      </c>
      <c r="Q4002" t="str">
        <f>VLOOKUP(A4002,таксономия!$1:$1048576,15,1)</f>
        <v xml:space="preserve"> Euarchontoglires</v>
      </c>
      <c r="R4002" t="str">
        <f>VLOOKUP(A4002,таксономия!$1:$1048576,3,1)</f>
        <v xml:space="preserve"> Otolemur garnettii (Small-eared galago) (Garnett's greater bushbaby).</v>
      </c>
      <c r="S4002">
        <f t="shared" si="62"/>
        <v>97</v>
      </c>
    </row>
    <row r="4003" spans="1:19" x14ac:dyDescent="0.3">
      <c r="A4003" t="s">
        <v>2215</v>
      </c>
      <c r="B4003" t="s">
        <v>2216</v>
      </c>
      <c r="C4003">
        <v>821</v>
      </c>
      <c r="D4003" t="s">
        <v>16</v>
      </c>
      <c r="E4003">
        <v>577</v>
      </c>
      <c r="F4003">
        <v>815</v>
      </c>
      <c r="G4003">
        <v>22248</v>
      </c>
      <c r="H4003" t="s">
        <v>17</v>
      </c>
      <c r="I4003" t="str">
        <f>VLOOKUP(A4003,таксономия!$1:$1048576,7,1)</f>
        <v>Eukaryota</v>
      </c>
      <c r="J4003" t="str">
        <f>VLOOKUP(A4003,таксономия!$1:$1048576,8,1)</f>
        <v xml:space="preserve"> Metazoa</v>
      </c>
      <c r="K4003" t="str">
        <f>VLOOKUP(A4003,таксономия!$1:$1048576,9,1)</f>
        <v xml:space="preserve"> Chordata</v>
      </c>
      <c r="L4003" t="str">
        <f>VLOOKUP(A4003,таксономия!$1:$1048576,10,1)</f>
        <v xml:space="preserve"> Craniata</v>
      </c>
      <c r="M4003" t="str">
        <f>VLOOKUP(A4003,таксономия!$1:$1048576,11,1)</f>
        <v xml:space="preserve"> Vertebrata</v>
      </c>
      <c r="N4003" t="str">
        <f>VLOOKUP(A4003,таксономия!$1:$1048576,12,1)</f>
        <v xml:space="preserve"> Euteleostomi</v>
      </c>
      <c r="O4003" t="str">
        <f>VLOOKUP(A4003,таксономия!$1:$1048576,13,1)</f>
        <v>Mammalia</v>
      </c>
      <c r="P4003" t="str">
        <f>VLOOKUP(A4003,таксономия!$1:$1048576,14,1)</f>
        <v xml:space="preserve"> Eutheria</v>
      </c>
      <c r="Q4003" t="str">
        <f>VLOOKUP(A4003,таксономия!$1:$1048576,15,1)</f>
        <v xml:space="preserve"> Euarchontoglires</v>
      </c>
      <c r="R4003" t="str">
        <f>VLOOKUP(A4003,таксономия!$1:$1048576,3,1)</f>
        <v xml:space="preserve"> Otolemur garnettii (Small-eared galago) (Garnett's greater bushbaby).</v>
      </c>
      <c r="S4003">
        <f t="shared" si="62"/>
        <v>238</v>
      </c>
    </row>
    <row r="4004" spans="1:19" x14ac:dyDescent="0.3">
      <c r="A4004" t="s">
        <v>2217</v>
      </c>
      <c r="B4004" t="s">
        <v>2218</v>
      </c>
      <c r="C4004">
        <v>429</v>
      </c>
      <c r="D4004" t="s">
        <v>12</v>
      </c>
      <c r="E4004">
        <v>72</v>
      </c>
      <c r="F4004">
        <v>153</v>
      </c>
      <c r="G4004">
        <v>2697</v>
      </c>
      <c r="H4004" t="s">
        <v>13</v>
      </c>
      <c r="I4004" t="str">
        <f>VLOOKUP(A4004,таксономия!$1:$1048576,7,1)</f>
        <v>Eukaryota</v>
      </c>
      <c r="J4004" t="str">
        <f>VLOOKUP(A4004,таксономия!$1:$1048576,8,1)</f>
        <v xml:space="preserve"> Metazoa</v>
      </c>
      <c r="K4004" t="str">
        <f>VLOOKUP(A4004,таксономия!$1:$1048576,9,1)</f>
        <v xml:space="preserve"> Chordata</v>
      </c>
      <c r="L4004" t="str">
        <f>VLOOKUP(A4004,таксономия!$1:$1048576,10,1)</f>
        <v xml:space="preserve"> Craniata</v>
      </c>
      <c r="M4004" t="str">
        <f>VLOOKUP(A4004,таксономия!$1:$1048576,11,1)</f>
        <v xml:space="preserve"> Vertebrata</v>
      </c>
      <c r="N4004" t="str">
        <f>VLOOKUP(A4004,таксономия!$1:$1048576,12,1)</f>
        <v xml:space="preserve"> Euteleostomi</v>
      </c>
      <c r="O4004" t="str">
        <f>VLOOKUP(A4004,таксономия!$1:$1048576,13,1)</f>
        <v>Mammalia</v>
      </c>
      <c r="P4004" t="str">
        <f>VLOOKUP(A4004,таксономия!$1:$1048576,14,1)</f>
        <v xml:space="preserve"> Eutheria</v>
      </c>
      <c r="Q4004" t="str">
        <f>VLOOKUP(A4004,таксономия!$1:$1048576,15,1)</f>
        <v xml:space="preserve"> Euarchontoglires</v>
      </c>
      <c r="R4004" t="str">
        <f>VLOOKUP(A4004,таксономия!$1:$1048576,3,1)</f>
        <v xml:space="preserve"> Otolemur garnettii (Small-eared galago) (Garnett's greater bushbaby).</v>
      </c>
      <c r="S4004">
        <f t="shared" si="62"/>
        <v>81</v>
      </c>
    </row>
    <row r="4005" spans="1:19" x14ac:dyDescent="0.3">
      <c r="A4005" t="s">
        <v>2217</v>
      </c>
      <c r="B4005" t="s">
        <v>2218</v>
      </c>
      <c r="C4005">
        <v>429</v>
      </c>
      <c r="D4005" t="s">
        <v>16</v>
      </c>
      <c r="E4005">
        <v>179</v>
      </c>
      <c r="F4005">
        <v>419</v>
      </c>
      <c r="G4005">
        <v>22248</v>
      </c>
      <c r="H4005" t="s">
        <v>17</v>
      </c>
      <c r="I4005" t="str">
        <f>VLOOKUP(A4005,таксономия!$1:$1048576,7,1)</f>
        <v>Eukaryota</v>
      </c>
      <c r="J4005" t="str">
        <f>VLOOKUP(A4005,таксономия!$1:$1048576,8,1)</f>
        <v xml:space="preserve"> Metazoa</v>
      </c>
      <c r="K4005" t="str">
        <f>VLOOKUP(A4005,таксономия!$1:$1048576,9,1)</f>
        <v xml:space="preserve"> Chordata</v>
      </c>
      <c r="L4005" t="str">
        <f>VLOOKUP(A4005,таксономия!$1:$1048576,10,1)</f>
        <v xml:space="preserve"> Craniata</v>
      </c>
      <c r="M4005" t="str">
        <f>VLOOKUP(A4005,таксономия!$1:$1048576,11,1)</f>
        <v xml:space="preserve"> Vertebrata</v>
      </c>
      <c r="N4005" t="str">
        <f>VLOOKUP(A4005,таксономия!$1:$1048576,12,1)</f>
        <v xml:space="preserve"> Euteleostomi</v>
      </c>
      <c r="O4005" t="str">
        <f>VLOOKUP(A4005,таксономия!$1:$1048576,13,1)</f>
        <v>Mammalia</v>
      </c>
      <c r="P4005" t="str">
        <f>VLOOKUP(A4005,таксономия!$1:$1048576,14,1)</f>
        <v xml:space="preserve"> Eutheria</v>
      </c>
      <c r="Q4005" t="str">
        <f>VLOOKUP(A4005,таксономия!$1:$1048576,15,1)</f>
        <v xml:space="preserve"> Euarchontoglires</v>
      </c>
      <c r="R4005" t="str">
        <f>VLOOKUP(A4005,таксономия!$1:$1048576,3,1)</f>
        <v xml:space="preserve"> Otolemur garnettii (Small-eared galago) (Garnett's greater bushbaby).</v>
      </c>
      <c r="S4005">
        <f t="shared" si="62"/>
        <v>240</v>
      </c>
    </row>
    <row r="4006" spans="1:19" x14ac:dyDescent="0.3">
      <c r="A4006" t="s">
        <v>2219</v>
      </c>
      <c r="B4006" t="s">
        <v>2220</v>
      </c>
      <c r="C4006">
        <v>811</v>
      </c>
      <c r="D4006" t="s">
        <v>12</v>
      </c>
      <c r="E4006">
        <v>103</v>
      </c>
      <c r="F4006">
        <v>181</v>
      </c>
      <c r="G4006">
        <v>2697</v>
      </c>
      <c r="H4006" t="s">
        <v>13</v>
      </c>
      <c r="I4006" t="str">
        <f>VLOOKUP(A4006,таксономия!$1:$1048576,7,1)</f>
        <v>Eukaryota</v>
      </c>
      <c r="J4006" t="str">
        <f>VLOOKUP(A4006,таксономия!$1:$1048576,8,1)</f>
        <v xml:space="preserve"> Metazoa</v>
      </c>
      <c r="K4006" t="str">
        <f>VLOOKUP(A4006,таксономия!$1:$1048576,9,1)</f>
        <v xml:space="preserve"> Chordata</v>
      </c>
      <c r="L4006" t="str">
        <f>VLOOKUP(A4006,таксономия!$1:$1048576,10,1)</f>
        <v xml:space="preserve"> Craniata</v>
      </c>
      <c r="M4006" t="str">
        <f>VLOOKUP(A4006,таксономия!$1:$1048576,11,1)</f>
        <v xml:space="preserve"> Vertebrata</v>
      </c>
      <c r="N4006" t="str">
        <f>VLOOKUP(A4006,таксономия!$1:$1048576,12,1)</f>
        <v xml:space="preserve"> Euteleostomi</v>
      </c>
      <c r="O4006" t="str">
        <f>VLOOKUP(A4006,таксономия!$1:$1048576,13,1)</f>
        <v>Mammalia</v>
      </c>
      <c r="P4006" t="str">
        <f>VLOOKUP(A4006,таксономия!$1:$1048576,14,1)</f>
        <v xml:space="preserve"> Eutheria</v>
      </c>
      <c r="Q4006" t="str">
        <f>VLOOKUP(A4006,таксономия!$1:$1048576,15,1)</f>
        <v xml:space="preserve"> Euarchontoglires</v>
      </c>
      <c r="R4006" t="str">
        <f>VLOOKUP(A4006,таксономия!$1:$1048576,3,1)</f>
        <v xml:space="preserve"> Otolemur garnettii (Small-eared galago) (Garnett's greater bushbaby).</v>
      </c>
      <c r="S4006">
        <f t="shared" si="62"/>
        <v>78</v>
      </c>
    </row>
    <row r="4007" spans="1:19" x14ac:dyDescent="0.3">
      <c r="A4007" t="s">
        <v>2219</v>
      </c>
      <c r="B4007" t="s">
        <v>2220</v>
      </c>
      <c r="C4007">
        <v>811</v>
      </c>
      <c r="D4007" t="s">
        <v>12</v>
      </c>
      <c r="E4007">
        <v>185</v>
      </c>
      <c r="F4007">
        <v>262</v>
      </c>
      <c r="G4007">
        <v>2697</v>
      </c>
      <c r="H4007" t="s">
        <v>13</v>
      </c>
      <c r="I4007" t="str">
        <f>VLOOKUP(A4007,таксономия!$1:$1048576,7,1)</f>
        <v>Eukaryota</v>
      </c>
      <c r="J4007" t="str">
        <f>VLOOKUP(A4007,таксономия!$1:$1048576,8,1)</f>
        <v xml:space="preserve"> Metazoa</v>
      </c>
      <c r="K4007" t="str">
        <f>VLOOKUP(A4007,таксономия!$1:$1048576,9,1)</f>
        <v xml:space="preserve"> Chordata</v>
      </c>
      <c r="L4007" t="str">
        <f>VLOOKUP(A4007,таксономия!$1:$1048576,10,1)</f>
        <v xml:space="preserve"> Craniata</v>
      </c>
      <c r="M4007" t="str">
        <f>VLOOKUP(A4007,таксономия!$1:$1048576,11,1)</f>
        <v xml:space="preserve"> Vertebrata</v>
      </c>
      <c r="N4007" t="str">
        <f>VLOOKUP(A4007,таксономия!$1:$1048576,12,1)</f>
        <v xml:space="preserve"> Euteleostomi</v>
      </c>
      <c r="O4007" t="str">
        <f>VLOOKUP(A4007,таксономия!$1:$1048576,13,1)</f>
        <v>Mammalia</v>
      </c>
      <c r="P4007" t="str">
        <f>VLOOKUP(A4007,таксономия!$1:$1048576,14,1)</f>
        <v xml:space="preserve"> Eutheria</v>
      </c>
      <c r="Q4007" t="str">
        <f>VLOOKUP(A4007,таксономия!$1:$1048576,15,1)</f>
        <v xml:space="preserve"> Euarchontoglires</v>
      </c>
      <c r="R4007" t="str">
        <f>VLOOKUP(A4007,таксономия!$1:$1048576,3,1)</f>
        <v xml:space="preserve"> Otolemur garnettii (Small-eared galago) (Garnett's greater bushbaby).</v>
      </c>
      <c r="S4007">
        <f t="shared" si="62"/>
        <v>77</v>
      </c>
    </row>
    <row r="4008" spans="1:19" x14ac:dyDescent="0.3">
      <c r="A4008" t="s">
        <v>2219</v>
      </c>
      <c r="B4008" t="s">
        <v>2220</v>
      </c>
      <c r="C4008">
        <v>811</v>
      </c>
      <c r="D4008" t="s">
        <v>12</v>
      </c>
      <c r="E4008">
        <v>275</v>
      </c>
      <c r="F4008">
        <v>352</v>
      </c>
      <c r="G4008">
        <v>2697</v>
      </c>
      <c r="H4008" t="s">
        <v>13</v>
      </c>
      <c r="I4008" t="str">
        <f>VLOOKUP(A4008,таксономия!$1:$1048576,7,1)</f>
        <v>Eukaryota</v>
      </c>
      <c r="J4008" t="str">
        <f>VLOOKUP(A4008,таксономия!$1:$1048576,8,1)</f>
        <v xml:space="preserve"> Metazoa</v>
      </c>
      <c r="K4008" t="str">
        <f>VLOOKUP(A4008,таксономия!$1:$1048576,9,1)</f>
        <v xml:space="preserve"> Chordata</v>
      </c>
      <c r="L4008" t="str">
        <f>VLOOKUP(A4008,таксономия!$1:$1048576,10,1)</f>
        <v xml:space="preserve"> Craniata</v>
      </c>
      <c r="M4008" t="str">
        <f>VLOOKUP(A4008,таксономия!$1:$1048576,11,1)</f>
        <v xml:space="preserve"> Vertebrata</v>
      </c>
      <c r="N4008" t="str">
        <f>VLOOKUP(A4008,таксономия!$1:$1048576,12,1)</f>
        <v xml:space="preserve"> Euteleostomi</v>
      </c>
      <c r="O4008" t="str">
        <f>VLOOKUP(A4008,таксономия!$1:$1048576,13,1)</f>
        <v>Mammalia</v>
      </c>
      <c r="P4008" t="str">
        <f>VLOOKUP(A4008,таксономия!$1:$1048576,14,1)</f>
        <v xml:space="preserve"> Eutheria</v>
      </c>
      <c r="Q4008" t="str">
        <f>VLOOKUP(A4008,таксономия!$1:$1048576,15,1)</f>
        <v xml:space="preserve"> Euarchontoglires</v>
      </c>
      <c r="R4008" t="str">
        <f>VLOOKUP(A4008,таксономия!$1:$1048576,3,1)</f>
        <v xml:space="preserve"> Otolemur garnettii (Small-eared galago) (Garnett's greater bushbaby).</v>
      </c>
      <c r="S4008">
        <f t="shared" si="62"/>
        <v>77</v>
      </c>
    </row>
    <row r="4009" spans="1:19" x14ac:dyDescent="0.3">
      <c r="A4009" t="s">
        <v>2219</v>
      </c>
      <c r="B4009" t="s">
        <v>2220</v>
      </c>
      <c r="C4009">
        <v>811</v>
      </c>
      <c r="D4009" t="s">
        <v>12</v>
      </c>
      <c r="E4009">
        <v>377</v>
      </c>
      <c r="F4009">
        <v>454</v>
      </c>
      <c r="G4009">
        <v>2697</v>
      </c>
      <c r="H4009" t="s">
        <v>13</v>
      </c>
      <c r="I4009" t="str">
        <f>VLOOKUP(A4009,таксономия!$1:$1048576,7,1)</f>
        <v>Eukaryota</v>
      </c>
      <c r="J4009" t="str">
        <f>VLOOKUP(A4009,таксономия!$1:$1048576,8,1)</f>
        <v xml:space="preserve"> Metazoa</v>
      </c>
      <c r="K4009" t="str">
        <f>VLOOKUP(A4009,таксономия!$1:$1048576,9,1)</f>
        <v xml:space="preserve"> Chordata</v>
      </c>
      <c r="L4009" t="str">
        <f>VLOOKUP(A4009,таксономия!$1:$1048576,10,1)</f>
        <v xml:space="preserve"> Craniata</v>
      </c>
      <c r="M4009" t="str">
        <f>VLOOKUP(A4009,таксономия!$1:$1048576,11,1)</f>
        <v xml:space="preserve"> Vertebrata</v>
      </c>
      <c r="N4009" t="str">
        <f>VLOOKUP(A4009,таксономия!$1:$1048576,12,1)</f>
        <v xml:space="preserve"> Euteleostomi</v>
      </c>
      <c r="O4009" t="str">
        <f>VLOOKUP(A4009,таксономия!$1:$1048576,13,1)</f>
        <v>Mammalia</v>
      </c>
      <c r="P4009" t="str">
        <f>VLOOKUP(A4009,таксономия!$1:$1048576,14,1)</f>
        <v xml:space="preserve"> Eutheria</v>
      </c>
      <c r="Q4009" t="str">
        <f>VLOOKUP(A4009,таксономия!$1:$1048576,15,1)</f>
        <v xml:space="preserve"> Euarchontoglires</v>
      </c>
      <c r="R4009" t="str">
        <f>VLOOKUP(A4009,таксономия!$1:$1048576,3,1)</f>
        <v xml:space="preserve"> Otolemur garnettii (Small-eared galago) (Garnett's greater bushbaby).</v>
      </c>
      <c r="S4009">
        <f t="shared" si="62"/>
        <v>77</v>
      </c>
    </row>
    <row r="4010" spans="1:19" x14ac:dyDescent="0.3">
      <c r="A4010" t="s">
        <v>2219</v>
      </c>
      <c r="B4010" t="s">
        <v>2220</v>
      </c>
      <c r="C4010">
        <v>811</v>
      </c>
      <c r="D4010" t="s">
        <v>12</v>
      </c>
      <c r="E4010">
        <v>482</v>
      </c>
      <c r="F4010">
        <v>561</v>
      </c>
      <c r="G4010">
        <v>2697</v>
      </c>
      <c r="H4010" t="s">
        <v>13</v>
      </c>
      <c r="I4010" t="str">
        <f>VLOOKUP(A4010,таксономия!$1:$1048576,7,1)</f>
        <v>Eukaryota</v>
      </c>
      <c r="J4010" t="str">
        <f>VLOOKUP(A4010,таксономия!$1:$1048576,8,1)</f>
        <v xml:space="preserve"> Metazoa</v>
      </c>
      <c r="K4010" t="str">
        <f>VLOOKUP(A4010,таксономия!$1:$1048576,9,1)</f>
        <v xml:space="preserve"> Chordata</v>
      </c>
      <c r="L4010" t="str">
        <f>VLOOKUP(A4010,таксономия!$1:$1048576,10,1)</f>
        <v xml:space="preserve"> Craniata</v>
      </c>
      <c r="M4010" t="str">
        <f>VLOOKUP(A4010,таксономия!$1:$1048576,11,1)</f>
        <v xml:space="preserve"> Vertebrata</v>
      </c>
      <c r="N4010" t="str">
        <f>VLOOKUP(A4010,таксономия!$1:$1048576,12,1)</f>
        <v xml:space="preserve"> Euteleostomi</v>
      </c>
      <c r="O4010" t="str">
        <f>VLOOKUP(A4010,таксономия!$1:$1048576,13,1)</f>
        <v>Mammalia</v>
      </c>
      <c r="P4010" t="str">
        <f>VLOOKUP(A4010,таксономия!$1:$1048576,14,1)</f>
        <v xml:space="preserve"> Eutheria</v>
      </c>
      <c r="Q4010" t="str">
        <f>VLOOKUP(A4010,таксономия!$1:$1048576,15,1)</f>
        <v xml:space="preserve"> Euarchontoglires</v>
      </c>
      <c r="R4010" t="str">
        <f>VLOOKUP(A4010,таксономия!$1:$1048576,3,1)</f>
        <v xml:space="preserve"> Otolemur garnettii (Small-eared galago) (Garnett's greater bushbaby).</v>
      </c>
      <c r="S4010">
        <f t="shared" si="62"/>
        <v>79</v>
      </c>
    </row>
    <row r="4011" spans="1:19" x14ac:dyDescent="0.3">
      <c r="A4011" t="s">
        <v>2219</v>
      </c>
      <c r="B4011" t="s">
        <v>2220</v>
      </c>
      <c r="C4011">
        <v>811</v>
      </c>
      <c r="D4011" t="s">
        <v>44</v>
      </c>
      <c r="E4011">
        <v>23</v>
      </c>
      <c r="F4011">
        <v>99</v>
      </c>
      <c r="G4011">
        <v>2217</v>
      </c>
      <c r="H4011" t="s">
        <v>45</v>
      </c>
      <c r="I4011" t="str">
        <f>VLOOKUP(A4011,таксономия!$1:$1048576,7,1)</f>
        <v>Eukaryota</v>
      </c>
      <c r="J4011" t="str">
        <f>VLOOKUP(A4011,таксономия!$1:$1048576,8,1)</f>
        <v xml:space="preserve"> Metazoa</v>
      </c>
      <c r="K4011" t="str">
        <f>VLOOKUP(A4011,таксономия!$1:$1048576,9,1)</f>
        <v xml:space="preserve"> Chordata</v>
      </c>
      <c r="L4011" t="str">
        <f>VLOOKUP(A4011,таксономия!$1:$1048576,10,1)</f>
        <v xml:space="preserve"> Craniata</v>
      </c>
      <c r="M4011" t="str">
        <f>VLOOKUP(A4011,таксономия!$1:$1048576,11,1)</f>
        <v xml:space="preserve"> Vertebrata</v>
      </c>
      <c r="N4011" t="str">
        <f>VLOOKUP(A4011,таксономия!$1:$1048576,12,1)</f>
        <v xml:space="preserve"> Euteleostomi</v>
      </c>
      <c r="O4011" t="str">
        <f>VLOOKUP(A4011,таксономия!$1:$1048576,13,1)</f>
        <v>Mammalia</v>
      </c>
      <c r="P4011" t="str">
        <f>VLOOKUP(A4011,таксономия!$1:$1048576,14,1)</f>
        <v xml:space="preserve"> Eutheria</v>
      </c>
      <c r="Q4011" t="str">
        <f>VLOOKUP(A4011,таксономия!$1:$1048576,15,1)</f>
        <v xml:space="preserve"> Euarchontoglires</v>
      </c>
      <c r="R4011" t="str">
        <f>VLOOKUP(A4011,таксономия!$1:$1048576,3,1)</f>
        <v xml:space="preserve"> Otolemur garnettii (Small-eared galago) (Garnett's greater bushbaby).</v>
      </c>
      <c r="S4011">
        <f t="shared" si="62"/>
        <v>76</v>
      </c>
    </row>
    <row r="4012" spans="1:19" x14ac:dyDescent="0.3">
      <c r="A4012" t="s">
        <v>2219</v>
      </c>
      <c r="B4012" t="s">
        <v>2220</v>
      </c>
      <c r="C4012">
        <v>811</v>
      </c>
      <c r="D4012" t="s">
        <v>16</v>
      </c>
      <c r="E4012">
        <v>582</v>
      </c>
      <c r="F4012">
        <v>804</v>
      </c>
      <c r="G4012">
        <v>22248</v>
      </c>
      <c r="H4012" t="s">
        <v>17</v>
      </c>
      <c r="I4012" t="str">
        <f>VLOOKUP(A4012,таксономия!$1:$1048576,7,1)</f>
        <v>Eukaryota</v>
      </c>
      <c r="J4012" t="str">
        <f>VLOOKUP(A4012,таксономия!$1:$1048576,8,1)</f>
        <v xml:space="preserve"> Metazoa</v>
      </c>
      <c r="K4012" t="str">
        <f>VLOOKUP(A4012,таксономия!$1:$1048576,9,1)</f>
        <v xml:space="preserve"> Chordata</v>
      </c>
      <c r="L4012" t="str">
        <f>VLOOKUP(A4012,таксономия!$1:$1048576,10,1)</f>
        <v xml:space="preserve"> Craniata</v>
      </c>
      <c r="M4012" t="str">
        <f>VLOOKUP(A4012,таксономия!$1:$1048576,11,1)</f>
        <v xml:space="preserve"> Vertebrata</v>
      </c>
      <c r="N4012" t="str">
        <f>VLOOKUP(A4012,таксономия!$1:$1048576,12,1)</f>
        <v xml:space="preserve"> Euteleostomi</v>
      </c>
      <c r="O4012" t="str">
        <f>VLOOKUP(A4012,таксономия!$1:$1048576,13,1)</f>
        <v>Mammalia</v>
      </c>
      <c r="P4012" t="str">
        <f>VLOOKUP(A4012,таксономия!$1:$1048576,14,1)</f>
        <v xml:space="preserve"> Eutheria</v>
      </c>
      <c r="Q4012" t="str">
        <f>VLOOKUP(A4012,таксономия!$1:$1048576,15,1)</f>
        <v xml:space="preserve"> Euarchontoglires</v>
      </c>
      <c r="R4012" t="str">
        <f>VLOOKUP(A4012,таксономия!$1:$1048576,3,1)</f>
        <v xml:space="preserve"> Otolemur garnettii (Small-eared galago) (Garnett's greater bushbaby).</v>
      </c>
      <c r="S4012">
        <f t="shared" si="62"/>
        <v>222</v>
      </c>
    </row>
    <row r="4013" spans="1:19" x14ac:dyDescent="0.3">
      <c r="A4013" t="s">
        <v>2221</v>
      </c>
      <c r="B4013" t="s">
        <v>2222</v>
      </c>
      <c r="C4013">
        <v>888</v>
      </c>
      <c r="D4013" t="s">
        <v>20</v>
      </c>
      <c r="E4013">
        <v>119</v>
      </c>
      <c r="F4013">
        <v>246</v>
      </c>
      <c r="G4013">
        <v>1926</v>
      </c>
      <c r="H4013" t="s">
        <v>21</v>
      </c>
      <c r="I4013" t="str">
        <f>VLOOKUP(A4013,таксономия!$1:$1048576,7,1)</f>
        <v>Eukaryota</v>
      </c>
      <c r="J4013" t="str">
        <f>VLOOKUP(A4013,таксономия!$1:$1048576,8,1)</f>
        <v xml:space="preserve"> Metazoa</v>
      </c>
      <c r="K4013" t="str">
        <f>VLOOKUP(A4013,таксономия!$1:$1048576,9,1)</f>
        <v xml:space="preserve"> Chordata</v>
      </c>
      <c r="L4013" t="str">
        <f>VLOOKUP(A4013,таксономия!$1:$1048576,10,1)</f>
        <v xml:space="preserve"> Craniata</v>
      </c>
      <c r="M4013" t="str">
        <f>VLOOKUP(A4013,таксономия!$1:$1048576,11,1)</f>
        <v xml:space="preserve"> Vertebrata</v>
      </c>
      <c r="N4013" t="str">
        <f>VLOOKUP(A4013,таксономия!$1:$1048576,12,1)</f>
        <v xml:space="preserve"> Euteleostomi</v>
      </c>
      <c r="O4013" t="str">
        <f>VLOOKUP(A4013,таксономия!$1:$1048576,13,1)</f>
        <v>Mammalia</v>
      </c>
      <c r="P4013" t="str">
        <f>VLOOKUP(A4013,таксономия!$1:$1048576,14,1)</f>
        <v xml:space="preserve"> Eutheria</v>
      </c>
      <c r="Q4013" t="str">
        <f>VLOOKUP(A4013,таксономия!$1:$1048576,15,1)</f>
        <v xml:space="preserve"> Euarchontoglires</v>
      </c>
      <c r="R4013" t="str">
        <f>VLOOKUP(A4013,таксономия!$1:$1048576,3,1)</f>
        <v xml:space="preserve"> Otolemur garnettii (Small-eared galago) (Garnett's greater bushbaby).</v>
      </c>
      <c r="S4013">
        <f t="shared" si="62"/>
        <v>127</v>
      </c>
    </row>
    <row r="4014" spans="1:19" x14ac:dyDescent="0.3">
      <c r="A4014" t="s">
        <v>2221</v>
      </c>
      <c r="B4014" t="s">
        <v>2222</v>
      </c>
      <c r="C4014">
        <v>888</v>
      </c>
      <c r="D4014" t="s">
        <v>22</v>
      </c>
      <c r="E4014">
        <v>7</v>
      </c>
      <c r="F4014">
        <v>97</v>
      </c>
      <c r="G4014">
        <v>59728</v>
      </c>
      <c r="H4014" t="s">
        <v>23</v>
      </c>
      <c r="I4014" t="str">
        <f>VLOOKUP(A4014,таксономия!$1:$1048576,7,1)</f>
        <v>Eukaryota</v>
      </c>
      <c r="J4014" t="str">
        <f>VLOOKUP(A4014,таксономия!$1:$1048576,8,1)</f>
        <v xml:space="preserve"> Metazoa</v>
      </c>
      <c r="K4014" t="str">
        <f>VLOOKUP(A4014,таксономия!$1:$1048576,9,1)</f>
        <v xml:space="preserve"> Chordata</v>
      </c>
      <c r="L4014" t="str">
        <f>VLOOKUP(A4014,таксономия!$1:$1048576,10,1)</f>
        <v xml:space="preserve"> Craniata</v>
      </c>
      <c r="M4014" t="str">
        <f>VLOOKUP(A4014,таксономия!$1:$1048576,11,1)</f>
        <v xml:space="preserve"> Vertebrata</v>
      </c>
      <c r="N4014" t="str">
        <f>VLOOKUP(A4014,таксономия!$1:$1048576,12,1)</f>
        <v xml:space="preserve"> Euteleostomi</v>
      </c>
      <c r="O4014" t="str">
        <f>VLOOKUP(A4014,таксономия!$1:$1048576,13,1)</f>
        <v>Mammalia</v>
      </c>
      <c r="P4014" t="str">
        <f>VLOOKUP(A4014,таксономия!$1:$1048576,14,1)</f>
        <v xml:space="preserve"> Eutheria</v>
      </c>
      <c r="Q4014" t="str">
        <f>VLOOKUP(A4014,таксономия!$1:$1048576,15,1)</f>
        <v xml:space="preserve"> Euarchontoglires</v>
      </c>
      <c r="R4014" t="str">
        <f>VLOOKUP(A4014,таксономия!$1:$1048576,3,1)</f>
        <v xml:space="preserve"> Otolemur garnettii (Small-eared galago) (Garnett's greater bushbaby).</v>
      </c>
      <c r="S4014">
        <f t="shared" si="62"/>
        <v>90</v>
      </c>
    </row>
    <row r="4015" spans="1:19" x14ac:dyDescent="0.3">
      <c r="A4015" t="s">
        <v>2221</v>
      </c>
      <c r="B4015" t="s">
        <v>2222</v>
      </c>
      <c r="C4015">
        <v>888</v>
      </c>
      <c r="D4015" t="s">
        <v>12</v>
      </c>
      <c r="E4015">
        <v>261</v>
      </c>
      <c r="F4015">
        <v>339</v>
      </c>
      <c r="G4015">
        <v>2697</v>
      </c>
      <c r="H4015" t="s">
        <v>13</v>
      </c>
      <c r="I4015" t="str">
        <f>VLOOKUP(A4015,таксономия!$1:$1048576,7,1)</f>
        <v>Eukaryota</v>
      </c>
      <c r="J4015" t="str">
        <f>VLOOKUP(A4015,таксономия!$1:$1048576,8,1)</f>
        <v xml:space="preserve"> Metazoa</v>
      </c>
      <c r="K4015" t="str">
        <f>VLOOKUP(A4015,таксономия!$1:$1048576,9,1)</f>
        <v xml:space="preserve"> Chordata</v>
      </c>
      <c r="L4015" t="str">
        <f>VLOOKUP(A4015,таксономия!$1:$1048576,10,1)</f>
        <v xml:space="preserve"> Craniata</v>
      </c>
      <c r="M4015" t="str">
        <f>VLOOKUP(A4015,таксономия!$1:$1048576,11,1)</f>
        <v xml:space="preserve"> Vertebrata</v>
      </c>
      <c r="N4015" t="str">
        <f>VLOOKUP(A4015,таксономия!$1:$1048576,12,1)</f>
        <v xml:space="preserve"> Euteleostomi</v>
      </c>
      <c r="O4015" t="str">
        <f>VLOOKUP(A4015,таксономия!$1:$1048576,13,1)</f>
        <v>Mammalia</v>
      </c>
      <c r="P4015" t="str">
        <f>VLOOKUP(A4015,таксономия!$1:$1048576,14,1)</f>
        <v xml:space="preserve"> Eutheria</v>
      </c>
      <c r="Q4015" t="str">
        <f>VLOOKUP(A4015,таксономия!$1:$1048576,15,1)</f>
        <v xml:space="preserve"> Euarchontoglires</v>
      </c>
      <c r="R4015" t="str">
        <f>VLOOKUP(A4015,таксономия!$1:$1048576,3,1)</f>
        <v xml:space="preserve"> Otolemur garnettii (Small-eared galago) (Garnett's greater bushbaby).</v>
      </c>
      <c r="S4015">
        <f t="shared" si="62"/>
        <v>78</v>
      </c>
    </row>
    <row r="4016" spans="1:19" x14ac:dyDescent="0.3">
      <c r="A4016" t="s">
        <v>2221</v>
      </c>
      <c r="B4016" t="s">
        <v>2222</v>
      </c>
      <c r="C4016">
        <v>888</v>
      </c>
      <c r="D4016" t="s">
        <v>24</v>
      </c>
      <c r="E4016">
        <v>418</v>
      </c>
      <c r="F4016">
        <v>691</v>
      </c>
      <c r="G4016">
        <v>24806</v>
      </c>
      <c r="H4016" t="s">
        <v>25</v>
      </c>
      <c r="I4016" t="str">
        <f>VLOOKUP(A4016,таксономия!$1:$1048576,7,1)</f>
        <v>Eukaryota</v>
      </c>
      <c r="J4016" t="str">
        <f>VLOOKUP(A4016,таксономия!$1:$1048576,8,1)</f>
        <v xml:space="preserve"> Metazoa</v>
      </c>
      <c r="K4016" t="str">
        <f>VLOOKUP(A4016,таксономия!$1:$1048576,9,1)</f>
        <v xml:space="preserve"> Chordata</v>
      </c>
      <c r="L4016" t="str">
        <f>VLOOKUP(A4016,таксономия!$1:$1048576,10,1)</f>
        <v xml:space="preserve"> Craniata</v>
      </c>
      <c r="M4016" t="str">
        <f>VLOOKUP(A4016,таксономия!$1:$1048576,11,1)</f>
        <v xml:space="preserve"> Vertebrata</v>
      </c>
      <c r="N4016" t="str">
        <f>VLOOKUP(A4016,таксономия!$1:$1048576,12,1)</f>
        <v xml:space="preserve"> Euteleostomi</v>
      </c>
      <c r="O4016" t="str">
        <f>VLOOKUP(A4016,таксономия!$1:$1048576,13,1)</f>
        <v>Mammalia</v>
      </c>
      <c r="P4016" t="str">
        <f>VLOOKUP(A4016,таксономия!$1:$1048576,14,1)</f>
        <v xml:space="preserve"> Eutheria</v>
      </c>
      <c r="Q4016" t="str">
        <f>VLOOKUP(A4016,таксономия!$1:$1048576,15,1)</f>
        <v xml:space="preserve"> Euarchontoglires</v>
      </c>
      <c r="R4016" t="str">
        <f>VLOOKUP(A4016,таксономия!$1:$1048576,3,1)</f>
        <v xml:space="preserve"> Otolemur garnettii (Small-eared galago) (Garnett's greater bushbaby).</v>
      </c>
      <c r="S4016">
        <f t="shared" si="62"/>
        <v>273</v>
      </c>
    </row>
    <row r="4017" spans="1:19" x14ac:dyDescent="0.3">
      <c r="A4017" t="s">
        <v>2223</v>
      </c>
      <c r="B4017" t="s">
        <v>2224</v>
      </c>
      <c r="C4017">
        <v>96</v>
      </c>
      <c r="D4017" t="s">
        <v>12</v>
      </c>
      <c r="E4017">
        <v>15</v>
      </c>
      <c r="F4017">
        <v>87</v>
      </c>
      <c r="G4017">
        <v>2697</v>
      </c>
      <c r="H4017" t="s">
        <v>13</v>
      </c>
      <c r="I4017" t="str">
        <f>VLOOKUP(A4017,таксономия!$1:$1048576,7,1)</f>
        <v>Eukaryota</v>
      </c>
      <c r="J4017" t="str">
        <f>VLOOKUP(A4017,таксономия!$1:$1048576,8,1)</f>
        <v xml:space="preserve"> Metazoa</v>
      </c>
      <c r="K4017" t="str">
        <f>VLOOKUP(A4017,таксономия!$1:$1048576,9,1)</f>
        <v xml:space="preserve"> Chordata</v>
      </c>
      <c r="L4017" t="str">
        <f>VLOOKUP(A4017,таксономия!$1:$1048576,10,1)</f>
        <v xml:space="preserve"> Craniata</v>
      </c>
      <c r="M4017" t="str">
        <f>VLOOKUP(A4017,таксономия!$1:$1048576,11,1)</f>
        <v xml:space="preserve"> Vertebrata</v>
      </c>
      <c r="N4017" t="str">
        <f>VLOOKUP(A4017,таксономия!$1:$1048576,12,1)</f>
        <v xml:space="preserve"> Euteleostomi</v>
      </c>
      <c r="O4017" t="str">
        <f>VLOOKUP(A4017,таксономия!$1:$1048576,13,1)</f>
        <v>Mammalia</v>
      </c>
      <c r="P4017" t="str">
        <f>VLOOKUP(A4017,таксономия!$1:$1048576,14,1)</f>
        <v xml:space="preserve"> Eutheria</v>
      </c>
      <c r="Q4017" t="str">
        <f>VLOOKUP(A4017,таксономия!$1:$1048576,15,1)</f>
        <v xml:space="preserve"> Euarchontoglires</v>
      </c>
      <c r="R4017" t="str">
        <f>VLOOKUP(A4017,таксономия!$1:$1048576,3,1)</f>
        <v xml:space="preserve"> Homo sapiens (Human).</v>
      </c>
      <c r="S4017">
        <f t="shared" si="62"/>
        <v>72</v>
      </c>
    </row>
    <row r="4018" spans="1:19" x14ac:dyDescent="0.3">
      <c r="A4018" t="s">
        <v>2225</v>
      </c>
      <c r="B4018" t="s">
        <v>2226</v>
      </c>
      <c r="C4018">
        <v>908</v>
      </c>
      <c r="D4018" t="s">
        <v>20</v>
      </c>
      <c r="E4018">
        <v>140</v>
      </c>
      <c r="F4018">
        <v>267</v>
      </c>
      <c r="G4018">
        <v>1926</v>
      </c>
      <c r="H4018" t="s">
        <v>21</v>
      </c>
      <c r="I4018" t="str">
        <f>VLOOKUP(A4018,таксономия!$1:$1048576,7,1)</f>
        <v>Eukaryota</v>
      </c>
      <c r="J4018" t="str">
        <f>VLOOKUP(A4018,таксономия!$1:$1048576,8,1)</f>
        <v xml:space="preserve"> Metazoa</v>
      </c>
      <c r="K4018" t="str">
        <f>VLOOKUP(A4018,таксономия!$1:$1048576,9,1)</f>
        <v xml:space="preserve"> Chordata</v>
      </c>
      <c r="L4018" t="str">
        <f>VLOOKUP(A4018,таксономия!$1:$1048576,10,1)</f>
        <v xml:space="preserve"> Craniata</v>
      </c>
      <c r="M4018" t="str">
        <f>VLOOKUP(A4018,таксономия!$1:$1048576,11,1)</f>
        <v xml:space="preserve"> Vertebrata</v>
      </c>
      <c r="N4018" t="str">
        <f>VLOOKUP(A4018,таксономия!$1:$1048576,12,1)</f>
        <v xml:space="preserve"> Euteleostomi</v>
      </c>
      <c r="O4018" t="str">
        <f>VLOOKUP(A4018,таксономия!$1:$1048576,13,1)</f>
        <v>Testudines + Archosauria group</v>
      </c>
      <c r="P4018" t="str">
        <f>VLOOKUP(A4018,таксономия!$1:$1048576,14,1)</f>
        <v xml:space="preserve"> Archosauria</v>
      </c>
      <c r="Q4018" t="str">
        <f>VLOOKUP(A4018,таксономия!$1:$1048576,15,1)</f>
        <v xml:space="preserve"> Dinosauria</v>
      </c>
      <c r="R4018" t="str">
        <f>VLOOKUP(A4018,таксономия!$1:$1048576,3,1)</f>
        <v xml:space="preserve"> Taeniopygia guttata (Zebra finch) (Poephila guttata).</v>
      </c>
      <c r="S4018">
        <f t="shared" si="62"/>
        <v>127</v>
      </c>
    </row>
    <row r="4019" spans="1:19" x14ac:dyDescent="0.3">
      <c r="A4019" t="s">
        <v>2225</v>
      </c>
      <c r="B4019" t="s">
        <v>2226</v>
      </c>
      <c r="C4019">
        <v>908</v>
      </c>
      <c r="D4019" t="s">
        <v>22</v>
      </c>
      <c r="E4019">
        <v>28</v>
      </c>
      <c r="F4019">
        <v>118</v>
      </c>
      <c r="G4019">
        <v>59728</v>
      </c>
      <c r="H4019" t="s">
        <v>23</v>
      </c>
      <c r="I4019" t="str">
        <f>VLOOKUP(A4019,таксономия!$1:$1048576,7,1)</f>
        <v>Eukaryota</v>
      </c>
      <c r="J4019" t="str">
        <f>VLOOKUP(A4019,таксономия!$1:$1048576,8,1)</f>
        <v xml:space="preserve"> Metazoa</v>
      </c>
      <c r="K4019" t="str">
        <f>VLOOKUP(A4019,таксономия!$1:$1048576,9,1)</f>
        <v xml:space="preserve"> Chordata</v>
      </c>
      <c r="L4019" t="str">
        <f>VLOOKUP(A4019,таксономия!$1:$1048576,10,1)</f>
        <v xml:space="preserve"> Craniata</v>
      </c>
      <c r="M4019" t="str">
        <f>VLOOKUP(A4019,таксономия!$1:$1048576,11,1)</f>
        <v xml:space="preserve"> Vertebrata</v>
      </c>
      <c r="N4019" t="str">
        <f>VLOOKUP(A4019,таксономия!$1:$1048576,12,1)</f>
        <v xml:space="preserve"> Euteleostomi</v>
      </c>
      <c r="O4019" t="str">
        <f>VLOOKUP(A4019,таксономия!$1:$1048576,13,1)</f>
        <v>Testudines + Archosauria group</v>
      </c>
      <c r="P4019" t="str">
        <f>VLOOKUP(A4019,таксономия!$1:$1048576,14,1)</f>
        <v xml:space="preserve"> Archosauria</v>
      </c>
      <c r="Q4019" t="str">
        <f>VLOOKUP(A4019,таксономия!$1:$1048576,15,1)</f>
        <v xml:space="preserve"> Dinosauria</v>
      </c>
      <c r="R4019" t="str">
        <f>VLOOKUP(A4019,таксономия!$1:$1048576,3,1)</f>
        <v xml:space="preserve"> Taeniopygia guttata (Zebra finch) (Poephila guttata).</v>
      </c>
      <c r="S4019">
        <f t="shared" si="62"/>
        <v>90</v>
      </c>
    </row>
    <row r="4020" spans="1:19" x14ac:dyDescent="0.3">
      <c r="A4020" t="s">
        <v>2225</v>
      </c>
      <c r="B4020" t="s">
        <v>2226</v>
      </c>
      <c r="C4020">
        <v>908</v>
      </c>
      <c r="D4020" t="s">
        <v>12</v>
      </c>
      <c r="E4020">
        <v>282</v>
      </c>
      <c r="F4020">
        <v>360</v>
      </c>
      <c r="G4020">
        <v>2697</v>
      </c>
      <c r="H4020" t="s">
        <v>13</v>
      </c>
      <c r="I4020" t="str">
        <f>VLOOKUP(A4020,таксономия!$1:$1048576,7,1)</f>
        <v>Eukaryota</v>
      </c>
      <c r="J4020" t="str">
        <f>VLOOKUP(A4020,таксономия!$1:$1048576,8,1)</f>
        <v xml:space="preserve"> Metazoa</v>
      </c>
      <c r="K4020" t="str">
        <f>VLOOKUP(A4020,таксономия!$1:$1048576,9,1)</f>
        <v xml:space="preserve"> Chordata</v>
      </c>
      <c r="L4020" t="str">
        <f>VLOOKUP(A4020,таксономия!$1:$1048576,10,1)</f>
        <v xml:space="preserve"> Craniata</v>
      </c>
      <c r="M4020" t="str">
        <f>VLOOKUP(A4020,таксономия!$1:$1048576,11,1)</f>
        <v xml:space="preserve"> Vertebrata</v>
      </c>
      <c r="N4020" t="str">
        <f>VLOOKUP(A4020,таксономия!$1:$1048576,12,1)</f>
        <v xml:space="preserve"> Euteleostomi</v>
      </c>
      <c r="O4020" t="str">
        <f>VLOOKUP(A4020,таксономия!$1:$1048576,13,1)</f>
        <v>Testudines + Archosauria group</v>
      </c>
      <c r="P4020" t="str">
        <f>VLOOKUP(A4020,таксономия!$1:$1048576,14,1)</f>
        <v xml:space="preserve"> Archosauria</v>
      </c>
      <c r="Q4020" t="str">
        <f>VLOOKUP(A4020,таксономия!$1:$1048576,15,1)</f>
        <v xml:space="preserve"> Dinosauria</v>
      </c>
      <c r="R4020" t="str">
        <f>VLOOKUP(A4020,таксономия!$1:$1048576,3,1)</f>
        <v xml:space="preserve"> Taeniopygia guttata (Zebra finch) (Poephila guttata).</v>
      </c>
      <c r="S4020">
        <f t="shared" si="62"/>
        <v>78</v>
      </c>
    </row>
    <row r="4021" spans="1:19" x14ac:dyDescent="0.3">
      <c r="A4021" t="s">
        <v>2225</v>
      </c>
      <c r="B4021" t="s">
        <v>2226</v>
      </c>
      <c r="C4021">
        <v>908</v>
      </c>
      <c r="D4021" t="s">
        <v>24</v>
      </c>
      <c r="E4021">
        <v>439</v>
      </c>
      <c r="F4021">
        <v>712</v>
      </c>
      <c r="G4021">
        <v>24806</v>
      </c>
      <c r="H4021" t="s">
        <v>25</v>
      </c>
      <c r="I4021" t="str">
        <f>VLOOKUP(A4021,таксономия!$1:$1048576,7,1)</f>
        <v>Eukaryota</v>
      </c>
      <c r="J4021" t="str">
        <f>VLOOKUP(A4021,таксономия!$1:$1048576,8,1)</f>
        <v xml:space="preserve"> Metazoa</v>
      </c>
      <c r="K4021" t="str">
        <f>VLOOKUP(A4021,таксономия!$1:$1048576,9,1)</f>
        <v xml:space="preserve"> Chordata</v>
      </c>
      <c r="L4021" t="str">
        <f>VLOOKUP(A4021,таксономия!$1:$1048576,10,1)</f>
        <v xml:space="preserve"> Craniata</v>
      </c>
      <c r="M4021" t="str">
        <f>VLOOKUP(A4021,таксономия!$1:$1048576,11,1)</f>
        <v xml:space="preserve"> Vertebrata</v>
      </c>
      <c r="N4021" t="str">
        <f>VLOOKUP(A4021,таксономия!$1:$1048576,12,1)</f>
        <v xml:space="preserve"> Euteleostomi</v>
      </c>
      <c r="O4021" t="str">
        <f>VLOOKUP(A4021,таксономия!$1:$1048576,13,1)</f>
        <v>Testudines + Archosauria group</v>
      </c>
      <c r="P4021" t="str">
        <f>VLOOKUP(A4021,таксономия!$1:$1048576,14,1)</f>
        <v xml:space="preserve"> Archosauria</v>
      </c>
      <c r="Q4021" t="str">
        <f>VLOOKUP(A4021,таксономия!$1:$1048576,15,1)</f>
        <v xml:space="preserve"> Dinosauria</v>
      </c>
      <c r="R4021" t="str">
        <f>VLOOKUP(A4021,таксономия!$1:$1048576,3,1)</f>
        <v xml:space="preserve"> Taeniopygia guttata (Zebra finch) (Poephila guttata).</v>
      </c>
      <c r="S4021">
        <f t="shared" si="62"/>
        <v>273</v>
      </c>
    </row>
    <row r="4022" spans="1:19" x14ac:dyDescent="0.3">
      <c r="A4022" t="s">
        <v>2227</v>
      </c>
      <c r="B4022" t="s">
        <v>2228</v>
      </c>
      <c r="C4022">
        <v>948</v>
      </c>
      <c r="D4022" t="s">
        <v>20</v>
      </c>
      <c r="E4022">
        <v>318</v>
      </c>
      <c r="F4022">
        <v>450</v>
      </c>
      <c r="G4022">
        <v>1926</v>
      </c>
      <c r="H4022" t="s">
        <v>21</v>
      </c>
      <c r="I4022" t="str">
        <f>VLOOKUP(A4022,таксономия!$1:$1048576,7,1)</f>
        <v>Eukaryota</v>
      </c>
      <c r="J4022" t="str">
        <f>VLOOKUP(A4022,таксономия!$1:$1048576,8,1)</f>
        <v xml:space="preserve"> Metazoa</v>
      </c>
      <c r="K4022" t="str">
        <f>VLOOKUP(A4022,таксономия!$1:$1048576,9,1)</f>
        <v xml:space="preserve"> Chordata</v>
      </c>
      <c r="L4022" t="str">
        <f>VLOOKUP(A4022,таксономия!$1:$1048576,10,1)</f>
        <v xml:space="preserve"> Craniata</v>
      </c>
      <c r="M4022" t="str">
        <f>VLOOKUP(A4022,таксономия!$1:$1048576,11,1)</f>
        <v xml:space="preserve"> Vertebrata</v>
      </c>
      <c r="N4022" t="str">
        <f>VLOOKUP(A4022,таксономия!$1:$1048576,12,1)</f>
        <v xml:space="preserve"> Euteleostomi</v>
      </c>
      <c r="O4022" t="str">
        <f>VLOOKUP(A4022,таксономия!$1:$1048576,13,1)</f>
        <v>Testudines + Archosauria group</v>
      </c>
      <c r="P4022" t="str">
        <f>VLOOKUP(A4022,таксономия!$1:$1048576,14,1)</f>
        <v xml:space="preserve"> Archosauria</v>
      </c>
      <c r="Q4022" t="str">
        <f>VLOOKUP(A4022,таксономия!$1:$1048576,15,1)</f>
        <v xml:space="preserve"> Dinosauria</v>
      </c>
      <c r="R4022" t="str">
        <f>VLOOKUP(A4022,таксономия!$1:$1048576,3,1)</f>
        <v xml:space="preserve"> Taeniopygia guttata (Zebra finch) (Poephila guttata).</v>
      </c>
      <c r="S4022">
        <f t="shared" si="62"/>
        <v>132</v>
      </c>
    </row>
    <row r="4023" spans="1:19" x14ac:dyDescent="0.3">
      <c r="A4023" t="s">
        <v>2227</v>
      </c>
      <c r="B4023" t="s">
        <v>2228</v>
      </c>
      <c r="C4023">
        <v>948</v>
      </c>
      <c r="D4023" t="s">
        <v>22</v>
      </c>
      <c r="E4023">
        <v>28</v>
      </c>
      <c r="F4023">
        <v>117</v>
      </c>
      <c r="G4023">
        <v>59728</v>
      </c>
      <c r="H4023" t="s">
        <v>23</v>
      </c>
      <c r="I4023" t="str">
        <f>VLOOKUP(A4023,таксономия!$1:$1048576,7,1)</f>
        <v>Eukaryota</v>
      </c>
      <c r="J4023" t="str">
        <f>VLOOKUP(A4023,таксономия!$1:$1048576,8,1)</f>
        <v xml:space="preserve"> Metazoa</v>
      </c>
      <c r="K4023" t="str">
        <f>VLOOKUP(A4023,таксономия!$1:$1048576,9,1)</f>
        <v xml:space="preserve"> Chordata</v>
      </c>
      <c r="L4023" t="str">
        <f>VLOOKUP(A4023,таксономия!$1:$1048576,10,1)</f>
        <v xml:space="preserve"> Craniata</v>
      </c>
      <c r="M4023" t="str">
        <f>VLOOKUP(A4023,таксономия!$1:$1048576,11,1)</f>
        <v xml:space="preserve"> Vertebrata</v>
      </c>
      <c r="N4023" t="str">
        <f>VLOOKUP(A4023,таксономия!$1:$1048576,12,1)</f>
        <v xml:space="preserve"> Euteleostomi</v>
      </c>
      <c r="O4023" t="str">
        <f>VLOOKUP(A4023,таксономия!$1:$1048576,13,1)</f>
        <v>Testudines + Archosauria group</v>
      </c>
      <c r="P4023" t="str">
        <f>VLOOKUP(A4023,таксономия!$1:$1048576,14,1)</f>
        <v xml:space="preserve"> Archosauria</v>
      </c>
      <c r="Q4023" t="str">
        <f>VLOOKUP(A4023,таксономия!$1:$1048576,15,1)</f>
        <v xml:space="preserve"> Dinosauria</v>
      </c>
      <c r="R4023" t="str">
        <f>VLOOKUP(A4023,таксономия!$1:$1048576,3,1)</f>
        <v xml:space="preserve"> Taeniopygia guttata (Zebra finch) (Poephila guttata).</v>
      </c>
      <c r="S4023">
        <f t="shared" si="62"/>
        <v>89</v>
      </c>
    </row>
    <row r="4024" spans="1:19" x14ac:dyDescent="0.3">
      <c r="A4024" t="s">
        <v>2227</v>
      </c>
      <c r="B4024" t="s">
        <v>2228</v>
      </c>
      <c r="C4024">
        <v>948</v>
      </c>
      <c r="D4024" t="s">
        <v>22</v>
      </c>
      <c r="E4024">
        <v>121</v>
      </c>
      <c r="F4024">
        <v>208</v>
      </c>
      <c r="G4024">
        <v>59728</v>
      </c>
      <c r="H4024" t="s">
        <v>23</v>
      </c>
      <c r="I4024" t="str">
        <f>VLOOKUP(A4024,таксономия!$1:$1048576,7,1)</f>
        <v>Eukaryota</v>
      </c>
      <c r="J4024" t="str">
        <f>VLOOKUP(A4024,таксономия!$1:$1048576,8,1)</f>
        <v xml:space="preserve"> Metazoa</v>
      </c>
      <c r="K4024" t="str">
        <f>VLOOKUP(A4024,таксономия!$1:$1048576,9,1)</f>
        <v xml:space="preserve"> Chordata</v>
      </c>
      <c r="L4024" t="str">
        <f>VLOOKUP(A4024,таксономия!$1:$1048576,10,1)</f>
        <v xml:space="preserve"> Craniata</v>
      </c>
      <c r="M4024" t="str">
        <f>VLOOKUP(A4024,таксономия!$1:$1048576,11,1)</f>
        <v xml:space="preserve"> Vertebrata</v>
      </c>
      <c r="N4024" t="str">
        <f>VLOOKUP(A4024,таксономия!$1:$1048576,12,1)</f>
        <v xml:space="preserve"> Euteleostomi</v>
      </c>
      <c r="O4024" t="str">
        <f>VLOOKUP(A4024,таксономия!$1:$1048576,13,1)</f>
        <v>Testudines + Archosauria group</v>
      </c>
      <c r="P4024" t="str">
        <f>VLOOKUP(A4024,таксономия!$1:$1048576,14,1)</f>
        <v xml:space="preserve"> Archosauria</v>
      </c>
      <c r="Q4024" t="str">
        <f>VLOOKUP(A4024,таксономия!$1:$1048576,15,1)</f>
        <v xml:space="preserve"> Dinosauria</v>
      </c>
      <c r="R4024" t="str">
        <f>VLOOKUP(A4024,таксономия!$1:$1048576,3,1)</f>
        <v xml:space="preserve"> Taeniopygia guttata (Zebra finch) (Poephila guttata).</v>
      </c>
      <c r="S4024">
        <f t="shared" si="62"/>
        <v>87</v>
      </c>
    </row>
    <row r="4025" spans="1:19" x14ac:dyDescent="0.3">
      <c r="A4025" t="s">
        <v>2227</v>
      </c>
      <c r="B4025" t="s">
        <v>2228</v>
      </c>
      <c r="C4025">
        <v>948</v>
      </c>
      <c r="D4025" t="s">
        <v>22</v>
      </c>
      <c r="E4025">
        <v>212</v>
      </c>
      <c r="F4025">
        <v>302</v>
      </c>
      <c r="G4025">
        <v>59728</v>
      </c>
      <c r="H4025" t="s">
        <v>23</v>
      </c>
      <c r="I4025" t="str">
        <f>VLOOKUP(A4025,таксономия!$1:$1048576,7,1)</f>
        <v>Eukaryota</v>
      </c>
      <c r="J4025" t="str">
        <f>VLOOKUP(A4025,таксономия!$1:$1048576,8,1)</f>
        <v xml:space="preserve"> Metazoa</v>
      </c>
      <c r="K4025" t="str">
        <f>VLOOKUP(A4025,таксономия!$1:$1048576,9,1)</f>
        <v xml:space="preserve"> Chordata</v>
      </c>
      <c r="L4025" t="str">
        <f>VLOOKUP(A4025,таксономия!$1:$1048576,10,1)</f>
        <v xml:space="preserve"> Craniata</v>
      </c>
      <c r="M4025" t="str">
        <f>VLOOKUP(A4025,таксономия!$1:$1048576,11,1)</f>
        <v xml:space="preserve"> Vertebrata</v>
      </c>
      <c r="N4025" t="str">
        <f>VLOOKUP(A4025,таксономия!$1:$1048576,12,1)</f>
        <v xml:space="preserve"> Euteleostomi</v>
      </c>
      <c r="O4025" t="str">
        <f>VLOOKUP(A4025,таксономия!$1:$1048576,13,1)</f>
        <v>Testudines + Archosauria group</v>
      </c>
      <c r="P4025" t="str">
        <f>VLOOKUP(A4025,таксономия!$1:$1048576,14,1)</f>
        <v xml:space="preserve"> Archosauria</v>
      </c>
      <c r="Q4025" t="str">
        <f>VLOOKUP(A4025,таксономия!$1:$1048576,15,1)</f>
        <v xml:space="preserve"> Dinosauria</v>
      </c>
      <c r="R4025" t="str">
        <f>VLOOKUP(A4025,таксономия!$1:$1048576,3,1)</f>
        <v xml:space="preserve"> Taeniopygia guttata (Zebra finch) (Poephila guttata).</v>
      </c>
      <c r="S4025">
        <f t="shared" si="62"/>
        <v>90</v>
      </c>
    </row>
    <row r="4026" spans="1:19" x14ac:dyDescent="0.3">
      <c r="A4026" t="s">
        <v>2227</v>
      </c>
      <c r="B4026" t="s">
        <v>2228</v>
      </c>
      <c r="C4026">
        <v>948</v>
      </c>
      <c r="D4026" t="s">
        <v>12</v>
      </c>
      <c r="E4026">
        <v>466</v>
      </c>
      <c r="F4026">
        <v>544</v>
      </c>
      <c r="G4026">
        <v>2697</v>
      </c>
      <c r="H4026" t="s">
        <v>13</v>
      </c>
      <c r="I4026" t="str">
        <f>VLOOKUP(A4026,таксономия!$1:$1048576,7,1)</f>
        <v>Eukaryota</v>
      </c>
      <c r="J4026" t="str">
        <f>VLOOKUP(A4026,таксономия!$1:$1048576,8,1)</f>
        <v xml:space="preserve"> Metazoa</v>
      </c>
      <c r="K4026" t="str">
        <f>VLOOKUP(A4026,таксономия!$1:$1048576,9,1)</f>
        <v xml:space="preserve"> Chordata</v>
      </c>
      <c r="L4026" t="str">
        <f>VLOOKUP(A4026,таксономия!$1:$1048576,10,1)</f>
        <v xml:space="preserve"> Craniata</v>
      </c>
      <c r="M4026" t="str">
        <f>VLOOKUP(A4026,таксономия!$1:$1048576,11,1)</f>
        <v xml:space="preserve"> Vertebrata</v>
      </c>
      <c r="N4026" t="str">
        <f>VLOOKUP(A4026,таксономия!$1:$1048576,12,1)</f>
        <v xml:space="preserve"> Euteleostomi</v>
      </c>
      <c r="O4026" t="str">
        <f>VLOOKUP(A4026,таксономия!$1:$1048576,13,1)</f>
        <v>Testudines + Archosauria group</v>
      </c>
      <c r="P4026" t="str">
        <f>VLOOKUP(A4026,таксономия!$1:$1048576,14,1)</f>
        <v xml:space="preserve"> Archosauria</v>
      </c>
      <c r="Q4026" t="str">
        <f>VLOOKUP(A4026,таксономия!$1:$1048576,15,1)</f>
        <v xml:space="preserve"> Dinosauria</v>
      </c>
      <c r="R4026" t="str">
        <f>VLOOKUP(A4026,таксономия!$1:$1048576,3,1)</f>
        <v xml:space="preserve"> Taeniopygia guttata (Zebra finch) (Poephila guttata).</v>
      </c>
      <c r="S4026">
        <f t="shared" si="62"/>
        <v>78</v>
      </c>
    </row>
    <row r="4027" spans="1:19" x14ac:dyDescent="0.3">
      <c r="A4027" t="s">
        <v>2227</v>
      </c>
      <c r="B4027" t="s">
        <v>2228</v>
      </c>
      <c r="C4027">
        <v>948</v>
      </c>
      <c r="D4027" t="s">
        <v>24</v>
      </c>
      <c r="E4027">
        <v>656</v>
      </c>
      <c r="F4027">
        <v>935</v>
      </c>
      <c r="G4027">
        <v>24806</v>
      </c>
      <c r="H4027" t="s">
        <v>25</v>
      </c>
      <c r="I4027" t="str">
        <f>VLOOKUP(A4027,таксономия!$1:$1048576,7,1)</f>
        <v>Eukaryota</v>
      </c>
      <c r="J4027" t="str">
        <f>VLOOKUP(A4027,таксономия!$1:$1048576,8,1)</f>
        <v xml:space="preserve"> Metazoa</v>
      </c>
      <c r="K4027" t="str">
        <f>VLOOKUP(A4027,таксономия!$1:$1048576,9,1)</f>
        <v xml:space="preserve"> Chordata</v>
      </c>
      <c r="L4027" t="str">
        <f>VLOOKUP(A4027,таксономия!$1:$1048576,10,1)</f>
        <v xml:space="preserve"> Craniata</v>
      </c>
      <c r="M4027" t="str">
        <f>VLOOKUP(A4027,таксономия!$1:$1048576,11,1)</f>
        <v xml:space="preserve"> Vertebrata</v>
      </c>
      <c r="N4027" t="str">
        <f>VLOOKUP(A4027,таксономия!$1:$1048576,12,1)</f>
        <v xml:space="preserve"> Euteleostomi</v>
      </c>
      <c r="O4027" t="str">
        <f>VLOOKUP(A4027,таксономия!$1:$1048576,13,1)</f>
        <v>Testudines + Archosauria group</v>
      </c>
      <c r="P4027" t="str">
        <f>VLOOKUP(A4027,таксономия!$1:$1048576,14,1)</f>
        <v xml:space="preserve"> Archosauria</v>
      </c>
      <c r="Q4027" t="str">
        <f>VLOOKUP(A4027,таксономия!$1:$1048576,15,1)</f>
        <v xml:space="preserve"> Dinosauria</v>
      </c>
      <c r="R4027" t="str">
        <f>VLOOKUP(A4027,таксономия!$1:$1048576,3,1)</f>
        <v xml:space="preserve"> Taeniopygia guttata (Zebra finch) (Poephila guttata).</v>
      </c>
      <c r="S4027">
        <f t="shared" si="62"/>
        <v>279</v>
      </c>
    </row>
    <row r="4028" spans="1:19" x14ac:dyDescent="0.3">
      <c r="A4028" t="s">
        <v>2229</v>
      </c>
      <c r="B4028" t="s">
        <v>2230</v>
      </c>
      <c r="C4028">
        <v>701</v>
      </c>
      <c r="D4028" t="s">
        <v>12</v>
      </c>
      <c r="E4028">
        <v>99</v>
      </c>
      <c r="F4028">
        <v>177</v>
      </c>
      <c r="G4028">
        <v>2697</v>
      </c>
      <c r="H4028" t="s">
        <v>13</v>
      </c>
      <c r="I4028" t="str">
        <f>VLOOKUP(A4028,таксономия!$1:$1048576,7,1)</f>
        <v>Eukaryota</v>
      </c>
      <c r="J4028" t="str">
        <f>VLOOKUP(A4028,таксономия!$1:$1048576,8,1)</f>
        <v xml:space="preserve"> Metazoa</v>
      </c>
      <c r="K4028" t="str">
        <f>VLOOKUP(A4028,таксономия!$1:$1048576,9,1)</f>
        <v xml:space="preserve"> Chordata</v>
      </c>
      <c r="L4028" t="str">
        <f>VLOOKUP(A4028,таксономия!$1:$1048576,10,1)</f>
        <v xml:space="preserve"> Craniata</v>
      </c>
      <c r="M4028" t="str">
        <f>VLOOKUP(A4028,таксономия!$1:$1048576,11,1)</f>
        <v xml:space="preserve"> Vertebrata</v>
      </c>
      <c r="N4028" t="str">
        <f>VLOOKUP(A4028,таксономия!$1:$1048576,12,1)</f>
        <v xml:space="preserve"> Euteleostomi</v>
      </c>
      <c r="O4028" t="str">
        <f>VLOOKUP(A4028,таксономия!$1:$1048576,13,1)</f>
        <v>Testudines + Archosauria group</v>
      </c>
      <c r="P4028" t="str">
        <f>VLOOKUP(A4028,таксономия!$1:$1048576,14,1)</f>
        <v xml:space="preserve"> Archosauria</v>
      </c>
      <c r="Q4028" t="str">
        <f>VLOOKUP(A4028,таксономия!$1:$1048576,15,1)</f>
        <v xml:space="preserve"> Dinosauria</v>
      </c>
      <c r="R4028" t="str">
        <f>VLOOKUP(A4028,таксономия!$1:$1048576,3,1)</f>
        <v xml:space="preserve"> Taeniopygia guttata (Zebra finch) (Poephila guttata).</v>
      </c>
      <c r="S4028">
        <f t="shared" si="62"/>
        <v>78</v>
      </c>
    </row>
    <row r="4029" spans="1:19" x14ac:dyDescent="0.3">
      <c r="A4029" t="s">
        <v>2229</v>
      </c>
      <c r="B4029" t="s">
        <v>2230</v>
      </c>
      <c r="C4029">
        <v>701</v>
      </c>
      <c r="D4029" t="s">
        <v>12</v>
      </c>
      <c r="E4029">
        <v>182</v>
      </c>
      <c r="F4029">
        <v>259</v>
      </c>
      <c r="G4029">
        <v>2697</v>
      </c>
      <c r="H4029" t="s">
        <v>13</v>
      </c>
      <c r="I4029" t="str">
        <f>VLOOKUP(A4029,таксономия!$1:$1048576,7,1)</f>
        <v>Eukaryota</v>
      </c>
      <c r="J4029" t="str">
        <f>VLOOKUP(A4029,таксономия!$1:$1048576,8,1)</f>
        <v xml:space="preserve"> Metazoa</v>
      </c>
      <c r="K4029" t="str">
        <f>VLOOKUP(A4029,таксономия!$1:$1048576,9,1)</f>
        <v xml:space="preserve"> Chordata</v>
      </c>
      <c r="L4029" t="str">
        <f>VLOOKUP(A4029,таксономия!$1:$1048576,10,1)</f>
        <v xml:space="preserve"> Craniata</v>
      </c>
      <c r="M4029" t="str">
        <f>VLOOKUP(A4029,таксономия!$1:$1048576,11,1)</f>
        <v xml:space="preserve"> Vertebrata</v>
      </c>
      <c r="N4029" t="str">
        <f>VLOOKUP(A4029,таксономия!$1:$1048576,12,1)</f>
        <v xml:space="preserve"> Euteleostomi</v>
      </c>
      <c r="O4029" t="str">
        <f>VLOOKUP(A4029,таксономия!$1:$1048576,13,1)</f>
        <v>Testudines + Archosauria group</v>
      </c>
      <c r="P4029" t="str">
        <f>VLOOKUP(A4029,таксономия!$1:$1048576,14,1)</f>
        <v xml:space="preserve"> Archosauria</v>
      </c>
      <c r="Q4029" t="str">
        <f>VLOOKUP(A4029,таксономия!$1:$1048576,15,1)</f>
        <v xml:space="preserve"> Dinosauria</v>
      </c>
      <c r="R4029" t="str">
        <f>VLOOKUP(A4029,таксономия!$1:$1048576,3,1)</f>
        <v xml:space="preserve"> Taeniopygia guttata (Zebra finch) (Poephila guttata).</v>
      </c>
      <c r="S4029">
        <f t="shared" si="62"/>
        <v>77</v>
      </c>
    </row>
    <row r="4030" spans="1:19" x14ac:dyDescent="0.3">
      <c r="A4030" t="s">
        <v>2229</v>
      </c>
      <c r="B4030" t="s">
        <v>2230</v>
      </c>
      <c r="C4030">
        <v>701</v>
      </c>
      <c r="D4030" t="s">
        <v>12</v>
      </c>
      <c r="E4030">
        <v>276</v>
      </c>
      <c r="F4030">
        <v>354</v>
      </c>
      <c r="G4030">
        <v>2697</v>
      </c>
      <c r="H4030" t="s">
        <v>13</v>
      </c>
      <c r="I4030" t="str">
        <f>VLOOKUP(A4030,таксономия!$1:$1048576,7,1)</f>
        <v>Eukaryota</v>
      </c>
      <c r="J4030" t="str">
        <f>VLOOKUP(A4030,таксономия!$1:$1048576,8,1)</f>
        <v xml:space="preserve"> Metazoa</v>
      </c>
      <c r="K4030" t="str">
        <f>VLOOKUP(A4030,таксономия!$1:$1048576,9,1)</f>
        <v xml:space="preserve"> Chordata</v>
      </c>
      <c r="L4030" t="str">
        <f>VLOOKUP(A4030,таксономия!$1:$1048576,10,1)</f>
        <v xml:space="preserve"> Craniata</v>
      </c>
      <c r="M4030" t="str">
        <f>VLOOKUP(A4030,таксономия!$1:$1048576,11,1)</f>
        <v xml:space="preserve"> Vertebrata</v>
      </c>
      <c r="N4030" t="str">
        <f>VLOOKUP(A4030,таксономия!$1:$1048576,12,1)</f>
        <v xml:space="preserve"> Euteleostomi</v>
      </c>
      <c r="O4030" t="str">
        <f>VLOOKUP(A4030,таксономия!$1:$1048576,13,1)</f>
        <v>Testudines + Archosauria group</v>
      </c>
      <c r="P4030" t="str">
        <f>VLOOKUP(A4030,таксономия!$1:$1048576,14,1)</f>
        <v xml:space="preserve"> Archosauria</v>
      </c>
      <c r="Q4030" t="str">
        <f>VLOOKUP(A4030,таксономия!$1:$1048576,15,1)</f>
        <v xml:space="preserve"> Dinosauria</v>
      </c>
      <c r="R4030" t="str">
        <f>VLOOKUP(A4030,таксономия!$1:$1048576,3,1)</f>
        <v xml:space="preserve"> Taeniopygia guttata (Zebra finch) (Poephila guttata).</v>
      </c>
      <c r="S4030">
        <f t="shared" si="62"/>
        <v>78</v>
      </c>
    </row>
    <row r="4031" spans="1:19" x14ac:dyDescent="0.3">
      <c r="A4031" t="s">
        <v>2229</v>
      </c>
      <c r="B4031" t="s">
        <v>2230</v>
      </c>
      <c r="C4031">
        <v>701</v>
      </c>
      <c r="D4031" t="s">
        <v>12</v>
      </c>
      <c r="E4031">
        <v>362</v>
      </c>
      <c r="F4031">
        <v>442</v>
      </c>
      <c r="G4031">
        <v>2697</v>
      </c>
      <c r="H4031" t="s">
        <v>13</v>
      </c>
      <c r="I4031" t="str">
        <f>VLOOKUP(A4031,таксономия!$1:$1048576,7,1)</f>
        <v>Eukaryota</v>
      </c>
      <c r="J4031" t="str">
        <f>VLOOKUP(A4031,таксономия!$1:$1048576,8,1)</f>
        <v xml:space="preserve"> Metazoa</v>
      </c>
      <c r="K4031" t="str">
        <f>VLOOKUP(A4031,таксономия!$1:$1048576,9,1)</f>
        <v xml:space="preserve"> Chordata</v>
      </c>
      <c r="L4031" t="str">
        <f>VLOOKUP(A4031,таксономия!$1:$1048576,10,1)</f>
        <v xml:space="preserve"> Craniata</v>
      </c>
      <c r="M4031" t="str">
        <f>VLOOKUP(A4031,таксономия!$1:$1048576,11,1)</f>
        <v xml:space="preserve"> Vertebrata</v>
      </c>
      <c r="N4031" t="str">
        <f>VLOOKUP(A4031,таксономия!$1:$1048576,12,1)</f>
        <v xml:space="preserve"> Euteleostomi</v>
      </c>
      <c r="O4031" t="str">
        <f>VLOOKUP(A4031,таксономия!$1:$1048576,13,1)</f>
        <v>Testudines + Archosauria group</v>
      </c>
      <c r="P4031" t="str">
        <f>VLOOKUP(A4031,таксономия!$1:$1048576,14,1)</f>
        <v xml:space="preserve"> Archosauria</v>
      </c>
      <c r="Q4031" t="str">
        <f>VLOOKUP(A4031,таксономия!$1:$1048576,15,1)</f>
        <v xml:space="preserve"> Dinosauria</v>
      </c>
      <c r="R4031" t="str">
        <f>VLOOKUP(A4031,таксономия!$1:$1048576,3,1)</f>
        <v xml:space="preserve"> Taeniopygia guttata (Zebra finch) (Poephila guttata).</v>
      </c>
      <c r="S4031">
        <f t="shared" si="62"/>
        <v>80</v>
      </c>
    </row>
    <row r="4032" spans="1:19" x14ac:dyDescent="0.3">
      <c r="A4032" t="s">
        <v>2229</v>
      </c>
      <c r="B4032" t="s">
        <v>2230</v>
      </c>
      <c r="C4032">
        <v>701</v>
      </c>
      <c r="D4032" t="s">
        <v>44</v>
      </c>
      <c r="E4032">
        <v>12</v>
      </c>
      <c r="F4032">
        <v>95</v>
      </c>
      <c r="G4032">
        <v>2217</v>
      </c>
      <c r="H4032" t="s">
        <v>45</v>
      </c>
      <c r="I4032" t="str">
        <f>VLOOKUP(A4032,таксономия!$1:$1048576,7,1)</f>
        <v>Eukaryota</v>
      </c>
      <c r="J4032" t="str">
        <f>VLOOKUP(A4032,таксономия!$1:$1048576,8,1)</f>
        <v xml:space="preserve"> Metazoa</v>
      </c>
      <c r="K4032" t="str">
        <f>VLOOKUP(A4032,таксономия!$1:$1048576,9,1)</f>
        <v xml:space="preserve"> Chordata</v>
      </c>
      <c r="L4032" t="str">
        <f>VLOOKUP(A4032,таксономия!$1:$1048576,10,1)</f>
        <v xml:space="preserve"> Craniata</v>
      </c>
      <c r="M4032" t="str">
        <f>VLOOKUP(A4032,таксономия!$1:$1048576,11,1)</f>
        <v xml:space="preserve"> Vertebrata</v>
      </c>
      <c r="N4032" t="str">
        <f>VLOOKUP(A4032,таксономия!$1:$1048576,12,1)</f>
        <v xml:space="preserve"> Euteleostomi</v>
      </c>
      <c r="O4032" t="str">
        <f>VLOOKUP(A4032,таксономия!$1:$1048576,13,1)</f>
        <v>Testudines + Archosauria group</v>
      </c>
      <c r="P4032" t="str">
        <f>VLOOKUP(A4032,таксономия!$1:$1048576,14,1)</f>
        <v xml:space="preserve"> Archosauria</v>
      </c>
      <c r="Q4032" t="str">
        <f>VLOOKUP(A4032,таксономия!$1:$1048576,15,1)</f>
        <v xml:space="preserve"> Dinosauria</v>
      </c>
      <c r="R4032" t="str">
        <f>VLOOKUP(A4032,таксономия!$1:$1048576,3,1)</f>
        <v xml:space="preserve"> Taeniopygia guttata (Zebra finch) (Poephila guttata).</v>
      </c>
      <c r="S4032">
        <f t="shared" si="62"/>
        <v>83</v>
      </c>
    </row>
    <row r="4033" spans="1:19" x14ac:dyDescent="0.3">
      <c r="A4033" t="s">
        <v>2229</v>
      </c>
      <c r="B4033" t="s">
        <v>2230</v>
      </c>
      <c r="C4033">
        <v>701</v>
      </c>
      <c r="D4033" t="s">
        <v>16</v>
      </c>
      <c r="E4033">
        <v>468</v>
      </c>
      <c r="F4033">
        <v>691</v>
      </c>
      <c r="G4033">
        <v>22248</v>
      </c>
      <c r="H4033" t="s">
        <v>17</v>
      </c>
      <c r="I4033" t="str">
        <f>VLOOKUP(A4033,таксономия!$1:$1048576,7,1)</f>
        <v>Eukaryota</v>
      </c>
      <c r="J4033" t="str">
        <f>VLOOKUP(A4033,таксономия!$1:$1048576,8,1)</f>
        <v xml:space="preserve"> Metazoa</v>
      </c>
      <c r="K4033" t="str">
        <f>VLOOKUP(A4033,таксономия!$1:$1048576,9,1)</f>
        <v xml:space="preserve"> Chordata</v>
      </c>
      <c r="L4033" t="str">
        <f>VLOOKUP(A4033,таксономия!$1:$1048576,10,1)</f>
        <v xml:space="preserve"> Craniata</v>
      </c>
      <c r="M4033" t="str">
        <f>VLOOKUP(A4033,таксономия!$1:$1048576,11,1)</f>
        <v xml:space="preserve"> Vertebrata</v>
      </c>
      <c r="N4033" t="str">
        <f>VLOOKUP(A4033,таксономия!$1:$1048576,12,1)</f>
        <v xml:space="preserve"> Euteleostomi</v>
      </c>
      <c r="O4033" t="str">
        <f>VLOOKUP(A4033,таксономия!$1:$1048576,13,1)</f>
        <v>Testudines + Archosauria group</v>
      </c>
      <c r="P4033" t="str">
        <f>VLOOKUP(A4033,таксономия!$1:$1048576,14,1)</f>
        <v xml:space="preserve"> Archosauria</v>
      </c>
      <c r="Q4033" t="str">
        <f>VLOOKUP(A4033,таксономия!$1:$1048576,15,1)</f>
        <v xml:space="preserve"> Dinosauria</v>
      </c>
      <c r="R4033" t="str">
        <f>VLOOKUP(A4033,таксономия!$1:$1048576,3,1)</f>
        <v xml:space="preserve"> Taeniopygia guttata (Zebra finch) (Poephila guttata).</v>
      </c>
      <c r="S4033">
        <f t="shared" si="62"/>
        <v>223</v>
      </c>
    </row>
    <row r="4034" spans="1:19" x14ac:dyDescent="0.3">
      <c r="A4034" t="s">
        <v>2231</v>
      </c>
      <c r="B4034" t="s">
        <v>2232</v>
      </c>
      <c r="C4034">
        <v>384</v>
      </c>
      <c r="D4034" t="s">
        <v>12</v>
      </c>
      <c r="E4034">
        <v>93</v>
      </c>
      <c r="F4034">
        <v>169</v>
      </c>
      <c r="G4034">
        <v>2697</v>
      </c>
      <c r="H4034" t="s">
        <v>13</v>
      </c>
      <c r="I4034" t="str">
        <f>VLOOKUP(A4034,таксономия!$1:$1048576,7,1)</f>
        <v>Eukaryota</v>
      </c>
      <c r="J4034" t="str">
        <f>VLOOKUP(A4034,таксономия!$1:$1048576,8,1)</f>
        <v xml:space="preserve"> Metazoa</v>
      </c>
      <c r="K4034" t="str">
        <f>VLOOKUP(A4034,таксономия!$1:$1048576,9,1)</f>
        <v xml:space="preserve"> Chordata</v>
      </c>
      <c r="L4034" t="str">
        <f>VLOOKUP(A4034,таксономия!$1:$1048576,10,1)</f>
        <v xml:space="preserve"> Craniata</v>
      </c>
      <c r="M4034" t="str">
        <f>VLOOKUP(A4034,таксономия!$1:$1048576,11,1)</f>
        <v xml:space="preserve"> Vertebrata</v>
      </c>
      <c r="N4034" t="str">
        <f>VLOOKUP(A4034,таксономия!$1:$1048576,12,1)</f>
        <v xml:space="preserve"> Euteleostomi</v>
      </c>
      <c r="O4034" t="str">
        <f>VLOOKUP(A4034,таксономия!$1:$1048576,13,1)</f>
        <v>Testudines + Archosauria group</v>
      </c>
      <c r="P4034" t="str">
        <f>VLOOKUP(A4034,таксономия!$1:$1048576,14,1)</f>
        <v xml:space="preserve"> Archosauria</v>
      </c>
      <c r="Q4034" t="str">
        <f>VLOOKUP(A4034,таксономия!$1:$1048576,15,1)</f>
        <v xml:space="preserve"> Dinosauria</v>
      </c>
      <c r="R4034" t="str">
        <f>VLOOKUP(A4034,таксономия!$1:$1048576,3,1)</f>
        <v xml:space="preserve"> Taeniopygia guttata (Zebra finch) (Poephila guttata).</v>
      </c>
      <c r="S4034">
        <f t="shared" si="62"/>
        <v>76</v>
      </c>
    </row>
    <row r="4035" spans="1:19" x14ac:dyDescent="0.3">
      <c r="A4035" t="s">
        <v>2231</v>
      </c>
      <c r="B4035" t="s">
        <v>2232</v>
      </c>
      <c r="C4035">
        <v>384</v>
      </c>
      <c r="D4035" t="s">
        <v>12</v>
      </c>
      <c r="E4035">
        <v>174</v>
      </c>
      <c r="F4035">
        <v>251</v>
      </c>
      <c r="G4035">
        <v>2697</v>
      </c>
      <c r="H4035" t="s">
        <v>13</v>
      </c>
      <c r="I4035" t="str">
        <f>VLOOKUP(A4035,таксономия!$1:$1048576,7,1)</f>
        <v>Eukaryota</v>
      </c>
      <c r="J4035" t="str">
        <f>VLOOKUP(A4035,таксономия!$1:$1048576,8,1)</f>
        <v xml:space="preserve"> Metazoa</v>
      </c>
      <c r="K4035" t="str">
        <f>VLOOKUP(A4035,таксономия!$1:$1048576,9,1)</f>
        <v xml:space="preserve"> Chordata</v>
      </c>
      <c r="L4035" t="str">
        <f>VLOOKUP(A4035,таксономия!$1:$1048576,10,1)</f>
        <v xml:space="preserve"> Craniata</v>
      </c>
      <c r="M4035" t="str">
        <f>VLOOKUP(A4035,таксономия!$1:$1048576,11,1)</f>
        <v xml:space="preserve"> Vertebrata</v>
      </c>
      <c r="N4035" t="str">
        <f>VLOOKUP(A4035,таксономия!$1:$1048576,12,1)</f>
        <v xml:space="preserve"> Euteleostomi</v>
      </c>
      <c r="O4035" t="str">
        <f>VLOOKUP(A4035,таксономия!$1:$1048576,13,1)</f>
        <v>Testudines + Archosauria group</v>
      </c>
      <c r="P4035" t="str">
        <f>VLOOKUP(A4035,таксономия!$1:$1048576,14,1)</f>
        <v xml:space="preserve"> Archosauria</v>
      </c>
      <c r="Q4035" t="str">
        <f>VLOOKUP(A4035,таксономия!$1:$1048576,15,1)</f>
        <v xml:space="preserve"> Dinosauria</v>
      </c>
      <c r="R4035" t="str">
        <f>VLOOKUP(A4035,таксономия!$1:$1048576,3,1)</f>
        <v xml:space="preserve"> Taeniopygia guttata (Zebra finch) (Poephila guttata).</v>
      </c>
      <c r="S4035">
        <f t="shared" ref="S4035:S4098" si="63">$F4035-$E4035</f>
        <v>77</v>
      </c>
    </row>
    <row r="4036" spans="1:19" x14ac:dyDescent="0.3">
      <c r="A4036" t="s">
        <v>2231</v>
      </c>
      <c r="B4036" t="s">
        <v>2232</v>
      </c>
      <c r="C4036">
        <v>384</v>
      </c>
      <c r="D4036" t="s">
        <v>12</v>
      </c>
      <c r="E4036">
        <v>264</v>
      </c>
      <c r="F4036">
        <v>342</v>
      </c>
      <c r="G4036">
        <v>2697</v>
      </c>
      <c r="H4036" t="s">
        <v>13</v>
      </c>
      <c r="I4036" t="str">
        <f>VLOOKUP(A4036,таксономия!$1:$1048576,7,1)</f>
        <v>Eukaryota</v>
      </c>
      <c r="J4036" t="str">
        <f>VLOOKUP(A4036,таксономия!$1:$1048576,8,1)</f>
        <v xml:space="preserve"> Metazoa</v>
      </c>
      <c r="K4036" t="str">
        <f>VLOOKUP(A4036,таксономия!$1:$1048576,9,1)</f>
        <v xml:space="preserve"> Chordata</v>
      </c>
      <c r="L4036" t="str">
        <f>VLOOKUP(A4036,таксономия!$1:$1048576,10,1)</f>
        <v xml:space="preserve"> Craniata</v>
      </c>
      <c r="M4036" t="str">
        <f>VLOOKUP(A4036,таксономия!$1:$1048576,11,1)</f>
        <v xml:space="preserve"> Vertebrata</v>
      </c>
      <c r="N4036" t="str">
        <f>VLOOKUP(A4036,таксономия!$1:$1048576,12,1)</f>
        <v xml:space="preserve"> Euteleostomi</v>
      </c>
      <c r="O4036" t="str">
        <f>VLOOKUP(A4036,таксономия!$1:$1048576,13,1)</f>
        <v>Testudines + Archosauria group</v>
      </c>
      <c r="P4036" t="str">
        <f>VLOOKUP(A4036,таксономия!$1:$1048576,14,1)</f>
        <v xml:space="preserve"> Archosauria</v>
      </c>
      <c r="Q4036" t="str">
        <f>VLOOKUP(A4036,таксономия!$1:$1048576,15,1)</f>
        <v xml:space="preserve"> Dinosauria</v>
      </c>
      <c r="R4036" t="str">
        <f>VLOOKUP(A4036,таксономия!$1:$1048576,3,1)</f>
        <v xml:space="preserve"> Taeniopygia guttata (Zebra finch) (Poephila guttata).</v>
      </c>
      <c r="S4036">
        <f t="shared" si="63"/>
        <v>78</v>
      </c>
    </row>
    <row r="4037" spans="1:19" x14ac:dyDescent="0.3">
      <c r="A4037" t="s">
        <v>2231</v>
      </c>
      <c r="B4037" t="s">
        <v>2232</v>
      </c>
      <c r="C4037">
        <v>384</v>
      </c>
      <c r="D4037" t="s">
        <v>12</v>
      </c>
      <c r="E4037">
        <v>351</v>
      </c>
      <c r="F4037">
        <v>384</v>
      </c>
      <c r="G4037">
        <v>2697</v>
      </c>
      <c r="H4037" t="s">
        <v>13</v>
      </c>
      <c r="I4037" t="str">
        <f>VLOOKUP(A4037,таксономия!$1:$1048576,7,1)</f>
        <v>Eukaryota</v>
      </c>
      <c r="J4037" t="str">
        <f>VLOOKUP(A4037,таксономия!$1:$1048576,8,1)</f>
        <v xml:space="preserve"> Metazoa</v>
      </c>
      <c r="K4037" t="str">
        <f>VLOOKUP(A4037,таксономия!$1:$1048576,9,1)</f>
        <v xml:space="preserve"> Chordata</v>
      </c>
      <c r="L4037" t="str">
        <f>VLOOKUP(A4037,таксономия!$1:$1048576,10,1)</f>
        <v xml:space="preserve"> Craniata</v>
      </c>
      <c r="M4037" t="str">
        <f>VLOOKUP(A4037,таксономия!$1:$1048576,11,1)</f>
        <v xml:space="preserve"> Vertebrata</v>
      </c>
      <c r="N4037" t="str">
        <f>VLOOKUP(A4037,таксономия!$1:$1048576,12,1)</f>
        <v xml:space="preserve"> Euteleostomi</v>
      </c>
      <c r="O4037" t="str">
        <f>VLOOKUP(A4037,таксономия!$1:$1048576,13,1)</f>
        <v>Testudines + Archosauria group</v>
      </c>
      <c r="P4037" t="str">
        <f>VLOOKUP(A4037,таксономия!$1:$1048576,14,1)</f>
        <v xml:space="preserve"> Archosauria</v>
      </c>
      <c r="Q4037" t="str">
        <f>VLOOKUP(A4037,таксономия!$1:$1048576,15,1)</f>
        <v xml:space="preserve"> Dinosauria</v>
      </c>
      <c r="R4037" t="str">
        <f>VLOOKUP(A4037,таксономия!$1:$1048576,3,1)</f>
        <v xml:space="preserve"> Taeniopygia guttata (Zebra finch) (Poephila guttata).</v>
      </c>
      <c r="S4037">
        <f t="shared" si="63"/>
        <v>33</v>
      </c>
    </row>
    <row r="4038" spans="1:19" x14ac:dyDescent="0.3">
      <c r="A4038" t="s">
        <v>2231</v>
      </c>
      <c r="B4038" t="s">
        <v>2232</v>
      </c>
      <c r="C4038">
        <v>384</v>
      </c>
      <c r="D4038" t="s">
        <v>44</v>
      </c>
      <c r="E4038">
        <v>9</v>
      </c>
      <c r="F4038">
        <v>89</v>
      </c>
      <c r="G4038">
        <v>2217</v>
      </c>
      <c r="H4038" t="s">
        <v>45</v>
      </c>
      <c r="I4038" t="str">
        <f>VLOOKUP(A4038,таксономия!$1:$1048576,7,1)</f>
        <v>Eukaryota</v>
      </c>
      <c r="J4038" t="str">
        <f>VLOOKUP(A4038,таксономия!$1:$1048576,8,1)</f>
        <v xml:space="preserve"> Metazoa</v>
      </c>
      <c r="K4038" t="str">
        <f>VLOOKUP(A4038,таксономия!$1:$1048576,9,1)</f>
        <v xml:space="preserve"> Chordata</v>
      </c>
      <c r="L4038" t="str">
        <f>VLOOKUP(A4038,таксономия!$1:$1048576,10,1)</f>
        <v xml:space="preserve"> Craniata</v>
      </c>
      <c r="M4038" t="str">
        <f>VLOOKUP(A4038,таксономия!$1:$1048576,11,1)</f>
        <v xml:space="preserve"> Vertebrata</v>
      </c>
      <c r="N4038" t="str">
        <f>VLOOKUP(A4038,таксономия!$1:$1048576,12,1)</f>
        <v xml:space="preserve"> Euteleostomi</v>
      </c>
      <c r="O4038" t="str">
        <f>VLOOKUP(A4038,таксономия!$1:$1048576,13,1)</f>
        <v>Testudines + Archosauria group</v>
      </c>
      <c r="P4038" t="str">
        <f>VLOOKUP(A4038,таксономия!$1:$1048576,14,1)</f>
        <v xml:space="preserve"> Archosauria</v>
      </c>
      <c r="Q4038" t="str">
        <f>VLOOKUP(A4038,таксономия!$1:$1048576,15,1)</f>
        <v xml:space="preserve"> Dinosauria</v>
      </c>
      <c r="R4038" t="str">
        <f>VLOOKUP(A4038,таксономия!$1:$1048576,3,1)</f>
        <v xml:space="preserve"> Taeniopygia guttata (Zebra finch) (Poephila guttata).</v>
      </c>
      <c r="S4038">
        <f t="shared" si="63"/>
        <v>80</v>
      </c>
    </row>
    <row r="4039" spans="1:19" x14ac:dyDescent="0.3">
      <c r="A4039" t="s">
        <v>2233</v>
      </c>
      <c r="B4039" t="s">
        <v>2234</v>
      </c>
      <c r="C4039">
        <v>551</v>
      </c>
      <c r="D4039" t="s">
        <v>12</v>
      </c>
      <c r="E4039">
        <v>122</v>
      </c>
      <c r="F4039">
        <v>203</v>
      </c>
      <c r="G4039">
        <v>2697</v>
      </c>
      <c r="H4039" t="s">
        <v>13</v>
      </c>
      <c r="I4039" t="str">
        <f>VLOOKUP(A4039,таксономия!$1:$1048576,7,1)</f>
        <v>Eukaryota</v>
      </c>
      <c r="J4039" t="str">
        <f>VLOOKUP(A4039,таксономия!$1:$1048576,8,1)</f>
        <v xml:space="preserve"> Metazoa</v>
      </c>
      <c r="K4039" t="str">
        <f>VLOOKUP(A4039,таксономия!$1:$1048576,9,1)</f>
        <v xml:space="preserve"> Chordata</v>
      </c>
      <c r="L4039" t="str">
        <f>VLOOKUP(A4039,таксономия!$1:$1048576,10,1)</f>
        <v xml:space="preserve"> Craniata</v>
      </c>
      <c r="M4039" t="str">
        <f>VLOOKUP(A4039,таксономия!$1:$1048576,11,1)</f>
        <v xml:space="preserve"> Vertebrata</v>
      </c>
      <c r="N4039" t="str">
        <f>VLOOKUP(A4039,таксономия!$1:$1048576,12,1)</f>
        <v xml:space="preserve"> Euteleostomi</v>
      </c>
      <c r="O4039" t="str">
        <f>VLOOKUP(A4039,таксономия!$1:$1048576,13,1)</f>
        <v>Testudines + Archosauria group</v>
      </c>
      <c r="P4039" t="str">
        <f>VLOOKUP(A4039,таксономия!$1:$1048576,14,1)</f>
        <v xml:space="preserve"> Archosauria</v>
      </c>
      <c r="Q4039" t="str">
        <f>VLOOKUP(A4039,таксономия!$1:$1048576,15,1)</f>
        <v xml:space="preserve"> Dinosauria</v>
      </c>
      <c r="R4039" t="str">
        <f>VLOOKUP(A4039,таксономия!$1:$1048576,3,1)</f>
        <v xml:space="preserve"> Taeniopygia guttata (Zebra finch) (Poephila guttata).</v>
      </c>
      <c r="S4039">
        <f t="shared" si="63"/>
        <v>81</v>
      </c>
    </row>
    <row r="4040" spans="1:19" x14ac:dyDescent="0.3">
      <c r="A4040" t="s">
        <v>2233</v>
      </c>
      <c r="B4040" t="s">
        <v>2234</v>
      </c>
      <c r="C4040">
        <v>551</v>
      </c>
      <c r="D4040" t="s">
        <v>12</v>
      </c>
      <c r="E4040">
        <v>211</v>
      </c>
      <c r="F4040">
        <v>292</v>
      </c>
      <c r="G4040">
        <v>2697</v>
      </c>
      <c r="H4040" t="s">
        <v>13</v>
      </c>
      <c r="I4040" t="str">
        <f>VLOOKUP(A4040,таксономия!$1:$1048576,7,1)</f>
        <v>Eukaryota</v>
      </c>
      <c r="J4040" t="str">
        <f>VLOOKUP(A4040,таксономия!$1:$1048576,8,1)</f>
        <v xml:space="preserve"> Metazoa</v>
      </c>
      <c r="K4040" t="str">
        <f>VLOOKUP(A4040,таксономия!$1:$1048576,9,1)</f>
        <v xml:space="preserve"> Chordata</v>
      </c>
      <c r="L4040" t="str">
        <f>VLOOKUP(A4040,таксономия!$1:$1048576,10,1)</f>
        <v xml:space="preserve"> Craniata</v>
      </c>
      <c r="M4040" t="str">
        <f>VLOOKUP(A4040,таксономия!$1:$1048576,11,1)</f>
        <v xml:space="preserve"> Vertebrata</v>
      </c>
      <c r="N4040" t="str">
        <f>VLOOKUP(A4040,таксономия!$1:$1048576,12,1)</f>
        <v xml:space="preserve"> Euteleostomi</v>
      </c>
      <c r="O4040" t="str">
        <f>VLOOKUP(A4040,таксономия!$1:$1048576,13,1)</f>
        <v>Testudines + Archosauria group</v>
      </c>
      <c r="P4040" t="str">
        <f>VLOOKUP(A4040,таксономия!$1:$1048576,14,1)</f>
        <v xml:space="preserve"> Archosauria</v>
      </c>
      <c r="Q4040" t="str">
        <f>VLOOKUP(A4040,таксономия!$1:$1048576,15,1)</f>
        <v xml:space="preserve"> Dinosauria</v>
      </c>
      <c r="R4040" t="str">
        <f>VLOOKUP(A4040,таксономия!$1:$1048576,3,1)</f>
        <v xml:space="preserve"> Taeniopygia guttata (Zebra finch) (Poephila guttata).</v>
      </c>
      <c r="S4040">
        <f t="shared" si="63"/>
        <v>81</v>
      </c>
    </row>
    <row r="4041" spans="1:19" x14ac:dyDescent="0.3">
      <c r="A4041" t="s">
        <v>2233</v>
      </c>
      <c r="B4041" t="s">
        <v>2234</v>
      </c>
      <c r="C4041">
        <v>551</v>
      </c>
      <c r="D4041" t="s">
        <v>16</v>
      </c>
      <c r="E4041">
        <v>307</v>
      </c>
      <c r="F4041">
        <v>545</v>
      </c>
      <c r="G4041">
        <v>22248</v>
      </c>
      <c r="H4041" t="s">
        <v>17</v>
      </c>
      <c r="I4041" t="str">
        <f>VLOOKUP(A4041,таксономия!$1:$1048576,7,1)</f>
        <v>Eukaryota</v>
      </c>
      <c r="J4041" t="str">
        <f>VLOOKUP(A4041,таксономия!$1:$1048576,8,1)</f>
        <v xml:space="preserve"> Metazoa</v>
      </c>
      <c r="K4041" t="str">
        <f>VLOOKUP(A4041,таксономия!$1:$1048576,9,1)</f>
        <v xml:space="preserve"> Chordata</v>
      </c>
      <c r="L4041" t="str">
        <f>VLOOKUP(A4041,таксономия!$1:$1048576,10,1)</f>
        <v xml:space="preserve"> Craniata</v>
      </c>
      <c r="M4041" t="str">
        <f>VLOOKUP(A4041,таксономия!$1:$1048576,11,1)</f>
        <v xml:space="preserve"> Vertebrata</v>
      </c>
      <c r="N4041" t="str">
        <f>VLOOKUP(A4041,таксономия!$1:$1048576,12,1)</f>
        <v xml:space="preserve"> Euteleostomi</v>
      </c>
      <c r="O4041" t="str">
        <f>VLOOKUP(A4041,таксономия!$1:$1048576,13,1)</f>
        <v>Testudines + Archosauria group</v>
      </c>
      <c r="P4041" t="str">
        <f>VLOOKUP(A4041,таксономия!$1:$1048576,14,1)</f>
        <v xml:space="preserve"> Archosauria</v>
      </c>
      <c r="Q4041" t="str">
        <f>VLOOKUP(A4041,таксономия!$1:$1048576,15,1)</f>
        <v xml:space="preserve"> Dinosauria</v>
      </c>
      <c r="R4041" t="str">
        <f>VLOOKUP(A4041,таксономия!$1:$1048576,3,1)</f>
        <v xml:space="preserve"> Taeniopygia guttata (Zebra finch) (Poephila guttata).</v>
      </c>
      <c r="S4041">
        <f t="shared" si="63"/>
        <v>238</v>
      </c>
    </row>
    <row r="4042" spans="1:19" x14ac:dyDescent="0.3">
      <c r="A4042" t="s">
        <v>2235</v>
      </c>
      <c r="B4042" t="s">
        <v>2236</v>
      </c>
      <c r="C4042">
        <v>385</v>
      </c>
      <c r="D4042" t="s">
        <v>12</v>
      </c>
      <c r="E4042">
        <v>42</v>
      </c>
      <c r="F4042">
        <v>120</v>
      </c>
      <c r="G4042">
        <v>2697</v>
      </c>
      <c r="H4042" t="s">
        <v>13</v>
      </c>
      <c r="I4042" t="str">
        <f>VLOOKUP(A4042,таксономия!$1:$1048576,7,1)</f>
        <v>Eukaryota</v>
      </c>
      <c r="J4042" t="str">
        <f>VLOOKUP(A4042,таксономия!$1:$1048576,8,1)</f>
        <v xml:space="preserve"> Metazoa</v>
      </c>
      <c r="K4042" t="str">
        <f>VLOOKUP(A4042,таксономия!$1:$1048576,9,1)</f>
        <v xml:space="preserve"> Chordata</v>
      </c>
      <c r="L4042" t="str">
        <f>VLOOKUP(A4042,таксономия!$1:$1048576,10,1)</f>
        <v xml:space="preserve"> Craniata</v>
      </c>
      <c r="M4042" t="str">
        <f>VLOOKUP(A4042,таксономия!$1:$1048576,11,1)</f>
        <v xml:space="preserve"> Vertebrata</v>
      </c>
      <c r="N4042" t="str">
        <f>VLOOKUP(A4042,таксономия!$1:$1048576,12,1)</f>
        <v xml:space="preserve"> Euteleostomi</v>
      </c>
      <c r="O4042" t="str">
        <f>VLOOKUP(A4042,таксономия!$1:$1048576,13,1)</f>
        <v>Testudines + Archosauria group</v>
      </c>
      <c r="P4042" t="str">
        <f>VLOOKUP(A4042,таксономия!$1:$1048576,14,1)</f>
        <v xml:space="preserve"> Archosauria</v>
      </c>
      <c r="Q4042" t="str">
        <f>VLOOKUP(A4042,таксономия!$1:$1048576,15,1)</f>
        <v xml:space="preserve"> Dinosauria</v>
      </c>
      <c r="R4042" t="str">
        <f>VLOOKUP(A4042,таксономия!$1:$1048576,3,1)</f>
        <v xml:space="preserve"> Taeniopygia guttata (Zebra finch) (Poephila guttata).</v>
      </c>
      <c r="S4042">
        <f t="shared" si="63"/>
        <v>78</v>
      </c>
    </row>
    <row r="4043" spans="1:19" x14ac:dyDescent="0.3">
      <c r="A4043" t="s">
        <v>2235</v>
      </c>
      <c r="B4043" t="s">
        <v>2236</v>
      </c>
      <c r="C4043">
        <v>385</v>
      </c>
      <c r="D4043" t="s">
        <v>16</v>
      </c>
      <c r="E4043">
        <v>145</v>
      </c>
      <c r="F4043">
        <v>385</v>
      </c>
      <c r="G4043">
        <v>22248</v>
      </c>
      <c r="H4043" t="s">
        <v>17</v>
      </c>
      <c r="I4043" t="str">
        <f>VLOOKUP(A4043,таксономия!$1:$1048576,7,1)</f>
        <v>Eukaryota</v>
      </c>
      <c r="J4043" t="str">
        <f>VLOOKUP(A4043,таксономия!$1:$1048576,8,1)</f>
        <v xml:space="preserve"> Metazoa</v>
      </c>
      <c r="K4043" t="str">
        <f>VLOOKUP(A4043,таксономия!$1:$1048576,9,1)</f>
        <v xml:space="preserve"> Chordata</v>
      </c>
      <c r="L4043" t="str">
        <f>VLOOKUP(A4043,таксономия!$1:$1048576,10,1)</f>
        <v xml:space="preserve"> Craniata</v>
      </c>
      <c r="M4043" t="str">
        <f>VLOOKUP(A4043,таксономия!$1:$1048576,11,1)</f>
        <v xml:space="preserve"> Vertebrata</v>
      </c>
      <c r="N4043" t="str">
        <f>VLOOKUP(A4043,таксономия!$1:$1048576,12,1)</f>
        <v xml:space="preserve"> Euteleostomi</v>
      </c>
      <c r="O4043" t="str">
        <f>VLOOKUP(A4043,таксономия!$1:$1048576,13,1)</f>
        <v>Testudines + Archosauria group</v>
      </c>
      <c r="P4043" t="str">
        <f>VLOOKUP(A4043,таксономия!$1:$1048576,14,1)</f>
        <v xml:space="preserve"> Archosauria</v>
      </c>
      <c r="Q4043" t="str">
        <f>VLOOKUP(A4043,таксономия!$1:$1048576,15,1)</f>
        <v xml:space="preserve"> Dinosauria</v>
      </c>
      <c r="R4043" t="str">
        <f>VLOOKUP(A4043,таксономия!$1:$1048576,3,1)</f>
        <v xml:space="preserve"> Taeniopygia guttata (Zebra finch) (Poephila guttata).</v>
      </c>
      <c r="S4043">
        <f t="shared" si="63"/>
        <v>240</v>
      </c>
    </row>
    <row r="4044" spans="1:19" x14ac:dyDescent="0.3">
      <c r="A4044" t="s">
        <v>2235</v>
      </c>
      <c r="B4044" t="s">
        <v>2236</v>
      </c>
      <c r="C4044">
        <v>385</v>
      </c>
      <c r="D4044" t="s">
        <v>585</v>
      </c>
      <c r="E4044">
        <v>22</v>
      </c>
      <c r="F4044">
        <v>34</v>
      </c>
      <c r="G4044">
        <v>6130</v>
      </c>
      <c r="H4044" t="s">
        <v>586</v>
      </c>
      <c r="I4044" t="str">
        <f>VLOOKUP(A4044,таксономия!$1:$1048576,7,1)</f>
        <v>Eukaryota</v>
      </c>
      <c r="J4044" t="str">
        <f>VLOOKUP(A4044,таксономия!$1:$1048576,8,1)</f>
        <v xml:space="preserve"> Metazoa</v>
      </c>
      <c r="K4044" t="str">
        <f>VLOOKUP(A4044,таксономия!$1:$1048576,9,1)</f>
        <v xml:space="preserve"> Chordata</v>
      </c>
      <c r="L4044" t="str">
        <f>VLOOKUP(A4044,таксономия!$1:$1048576,10,1)</f>
        <v xml:space="preserve"> Craniata</v>
      </c>
      <c r="M4044" t="str">
        <f>VLOOKUP(A4044,таксономия!$1:$1048576,11,1)</f>
        <v xml:space="preserve"> Vertebrata</v>
      </c>
      <c r="N4044" t="str">
        <f>VLOOKUP(A4044,таксономия!$1:$1048576,12,1)</f>
        <v xml:space="preserve"> Euteleostomi</v>
      </c>
      <c r="O4044" t="str">
        <f>VLOOKUP(A4044,таксономия!$1:$1048576,13,1)</f>
        <v>Testudines + Archosauria group</v>
      </c>
      <c r="P4044" t="str">
        <f>VLOOKUP(A4044,таксономия!$1:$1048576,14,1)</f>
        <v xml:space="preserve"> Archosauria</v>
      </c>
      <c r="Q4044" t="str">
        <f>VLOOKUP(A4044,таксономия!$1:$1048576,15,1)</f>
        <v xml:space="preserve"> Dinosauria</v>
      </c>
      <c r="R4044" t="str">
        <f>VLOOKUP(A4044,таксономия!$1:$1048576,3,1)</f>
        <v xml:space="preserve"> Taeniopygia guttata (Zebra finch) (Poephila guttata).</v>
      </c>
      <c r="S4044">
        <f t="shared" si="63"/>
        <v>12</v>
      </c>
    </row>
    <row r="4045" spans="1:19" x14ac:dyDescent="0.3">
      <c r="A4045" t="s">
        <v>2237</v>
      </c>
      <c r="B4045" t="s">
        <v>2238</v>
      </c>
      <c r="C4045">
        <v>442</v>
      </c>
      <c r="D4045" t="s">
        <v>84</v>
      </c>
      <c r="E4045">
        <v>185</v>
      </c>
      <c r="F4045">
        <v>289</v>
      </c>
      <c r="G4045">
        <v>12961</v>
      </c>
      <c r="H4045" t="s">
        <v>85</v>
      </c>
      <c r="I4045" t="str">
        <f>VLOOKUP(A4045,таксономия!$1:$1048576,7,1)</f>
        <v>Eukaryota</v>
      </c>
      <c r="J4045" t="str">
        <f>VLOOKUP(A4045,таксономия!$1:$1048576,8,1)</f>
        <v xml:space="preserve"> Metazoa</v>
      </c>
      <c r="K4045" t="str">
        <f>VLOOKUP(A4045,таксономия!$1:$1048576,9,1)</f>
        <v xml:space="preserve"> Chordata</v>
      </c>
      <c r="L4045" t="str">
        <f>VLOOKUP(A4045,таксономия!$1:$1048576,10,1)</f>
        <v xml:space="preserve"> Craniata</v>
      </c>
      <c r="M4045" t="str">
        <f>VLOOKUP(A4045,таксономия!$1:$1048576,11,1)</f>
        <v xml:space="preserve"> Vertebrata</v>
      </c>
      <c r="N4045" t="str">
        <f>VLOOKUP(A4045,таксономия!$1:$1048576,12,1)</f>
        <v xml:space="preserve"> Euteleostomi</v>
      </c>
      <c r="O4045" t="str">
        <f>VLOOKUP(A4045,таксономия!$1:$1048576,13,1)</f>
        <v>Testudines + Archosauria group</v>
      </c>
      <c r="P4045" t="str">
        <f>VLOOKUP(A4045,таксономия!$1:$1048576,14,1)</f>
        <v xml:space="preserve"> Archosauria</v>
      </c>
      <c r="Q4045" t="str">
        <f>VLOOKUP(A4045,таксономия!$1:$1048576,15,1)</f>
        <v xml:space="preserve"> Dinosauria</v>
      </c>
      <c r="R4045" t="str">
        <f>VLOOKUP(A4045,таксономия!$1:$1048576,3,1)</f>
        <v xml:space="preserve"> Taeniopygia guttata (Zebra finch) (Poephila guttata).</v>
      </c>
      <c r="S4045">
        <f t="shared" si="63"/>
        <v>104</v>
      </c>
    </row>
    <row r="4046" spans="1:19" x14ac:dyDescent="0.3">
      <c r="A4046" t="s">
        <v>2237</v>
      </c>
      <c r="B4046" t="s">
        <v>2238</v>
      </c>
      <c r="C4046">
        <v>442</v>
      </c>
      <c r="D4046" t="s">
        <v>12</v>
      </c>
      <c r="E4046">
        <v>3</v>
      </c>
      <c r="F4046">
        <v>85</v>
      </c>
      <c r="G4046">
        <v>2697</v>
      </c>
      <c r="H4046" t="s">
        <v>13</v>
      </c>
      <c r="I4046" t="str">
        <f>VLOOKUP(A4046,таксономия!$1:$1048576,7,1)</f>
        <v>Eukaryota</v>
      </c>
      <c r="J4046" t="str">
        <f>VLOOKUP(A4046,таксономия!$1:$1048576,8,1)</f>
        <v xml:space="preserve"> Metazoa</v>
      </c>
      <c r="K4046" t="str">
        <f>VLOOKUP(A4046,таксономия!$1:$1048576,9,1)</f>
        <v xml:space="preserve"> Chordata</v>
      </c>
      <c r="L4046" t="str">
        <f>VLOOKUP(A4046,таксономия!$1:$1048576,10,1)</f>
        <v xml:space="preserve"> Craniata</v>
      </c>
      <c r="M4046" t="str">
        <f>VLOOKUP(A4046,таксономия!$1:$1048576,11,1)</f>
        <v xml:space="preserve"> Vertebrata</v>
      </c>
      <c r="N4046" t="str">
        <f>VLOOKUP(A4046,таксономия!$1:$1048576,12,1)</f>
        <v xml:space="preserve"> Euteleostomi</v>
      </c>
      <c r="O4046" t="str">
        <f>VLOOKUP(A4046,таксономия!$1:$1048576,13,1)</f>
        <v>Testudines + Archosauria group</v>
      </c>
      <c r="P4046" t="str">
        <f>VLOOKUP(A4046,таксономия!$1:$1048576,14,1)</f>
        <v xml:space="preserve"> Archosauria</v>
      </c>
      <c r="Q4046" t="str">
        <f>VLOOKUP(A4046,таксономия!$1:$1048576,15,1)</f>
        <v xml:space="preserve"> Dinosauria</v>
      </c>
      <c r="R4046" t="str">
        <f>VLOOKUP(A4046,таксономия!$1:$1048576,3,1)</f>
        <v xml:space="preserve"> Taeniopygia guttata (Zebra finch) (Poephila guttata).</v>
      </c>
      <c r="S4046">
        <f t="shared" si="63"/>
        <v>82</v>
      </c>
    </row>
    <row r="4047" spans="1:19" x14ac:dyDescent="0.3">
      <c r="A4047" t="s">
        <v>2237</v>
      </c>
      <c r="B4047" t="s">
        <v>2238</v>
      </c>
      <c r="C4047">
        <v>442</v>
      </c>
      <c r="D4047" t="s">
        <v>86</v>
      </c>
      <c r="E4047">
        <v>90</v>
      </c>
      <c r="F4047">
        <v>171</v>
      </c>
      <c r="G4047">
        <v>2216</v>
      </c>
      <c r="H4047" t="s">
        <v>87</v>
      </c>
      <c r="I4047" t="str">
        <f>VLOOKUP(A4047,таксономия!$1:$1048576,7,1)</f>
        <v>Eukaryota</v>
      </c>
      <c r="J4047" t="str">
        <f>VLOOKUP(A4047,таксономия!$1:$1048576,8,1)</f>
        <v xml:space="preserve"> Metazoa</v>
      </c>
      <c r="K4047" t="str">
        <f>VLOOKUP(A4047,таксономия!$1:$1048576,9,1)</f>
        <v xml:space="preserve"> Chordata</v>
      </c>
      <c r="L4047" t="str">
        <f>VLOOKUP(A4047,таксономия!$1:$1048576,10,1)</f>
        <v xml:space="preserve"> Craniata</v>
      </c>
      <c r="M4047" t="str">
        <f>VLOOKUP(A4047,таксономия!$1:$1048576,11,1)</f>
        <v xml:space="preserve"> Vertebrata</v>
      </c>
      <c r="N4047" t="str">
        <f>VLOOKUP(A4047,таксономия!$1:$1048576,12,1)</f>
        <v xml:space="preserve"> Euteleostomi</v>
      </c>
      <c r="O4047" t="str">
        <f>VLOOKUP(A4047,таксономия!$1:$1048576,13,1)</f>
        <v>Testudines + Archosauria group</v>
      </c>
      <c r="P4047" t="str">
        <f>VLOOKUP(A4047,таксономия!$1:$1048576,14,1)</f>
        <v xml:space="preserve"> Archosauria</v>
      </c>
      <c r="Q4047" t="str">
        <f>VLOOKUP(A4047,таксономия!$1:$1048576,15,1)</f>
        <v xml:space="preserve"> Dinosauria</v>
      </c>
      <c r="R4047" t="str">
        <f>VLOOKUP(A4047,таксономия!$1:$1048576,3,1)</f>
        <v xml:space="preserve"> Taeniopygia guttata (Zebra finch) (Poephila guttata).</v>
      </c>
      <c r="S4047">
        <f t="shared" si="63"/>
        <v>81</v>
      </c>
    </row>
    <row r="4048" spans="1:19" x14ac:dyDescent="0.3">
      <c r="A4048" t="s">
        <v>2239</v>
      </c>
      <c r="B4048" t="s">
        <v>2240</v>
      </c>
      <c r="C4048">
        <v>440</v>
      </c>
      <c r="D4048" t="s">
        <v>12</v>
      </c>
      <c r="E4048">
        <v>85</v>
      </c>
      <c r="F4048">
        <v>163</v>
      </c>
      <c r="G4048">
        <v>2697</v>
      </c>
      <c r="H4048" t="s">
        <v>13</v>
      </c>
      <c r="I4048" t="str">
        <f>VLOOKUP(A4048,таксономия!$1:$1048576,7,1)</f>
        <v>Eukaryota</v>
      </c>
      <c r="J4048" t="str">
        <f>VLOOKUP(A4048,таксономия!$1:$1048576,8,1)</f>
        <v xml:space="preserve"> Metazoa</v>
      </c>
      <c r="K4048" t="str">
        <f>VLOOKUP(A4048,таксономия!$1:$1048576,9,1)</f>
        <v xml:space="preserve"> Chordata</v>
      </c>
      <c r="L4048" t="str">
        <f>VLOOKUP(A4048,таксономия!$1:$1048576,10,1)</f>
        <v xml:space="preserve"> Craniata</v>
      </c>
      <c r="M4048" t="str">
        <f>VLOOKUP(A4048,таксономия!$1:$1048576,11,1)</f>
        <v xml:space="preserve"> Vertebrata</v>
      </c>
      <c r="N4048" t="str">
        <f>VLOOKUP(A4048,таксономия!$1:$1048576,12,1)</f>
        <v xml:space="preserve"> Euteleostomi</v>
      </c>
      <c r="O4048" t="str">
        <f>VLOOKUP(A4048,таксономия!$1:$1048576,13,1)</f>
        <v>Testudines + Archosauria group</v>
      </c>
      <c r="P4048" t="str">
        <f>VLOOKUP(A4048,таксономия!$1:$1048576,14,1)</f>
        <v xml:space="preserve"> Archosauria</v>
      </c>
      <c r="Q4048" t="str">
        <f>VLOOKUP(A4048,таксономия!$1:$1048576,15,1)</f>
        <v xml:space="preserve"> Dinosauria</v>
      </c>
      <c r="R4048" t="str">
        <f>VLOOKUP(A4048,таксономия!$1:$1048576,3,1)</f>
        <v xml:space="preserve"> Taeniopygia guttata (Zebra finch) (Poephila guttata).</v>
      </c>
      <c r="S4048">
        <f t="shared" si="63"/>
        <v>78</v>
      </c>
    </row>
    <row r="4049" spans="1:19" x14ac:dyDescent="0.3">
      <c r="A4049" t="s">
        <v>2239</v>
      </c>
      <c r="B4049" t="s">
        <v>2240</v>
      </c>
      <c r="C4049">
        <v>440</v>
      </c>
      <c r="D4049" t="s">
        <v>12</v>
      </c>
      <c r="E4049">
        <v>167</v>
      </c>
      <c r="F4049">
        <v>244</v>
      </c>
      <c r="G4049">
        <v>2697</v>
      </c>
      <c r="H4049" t="s">
        <v>13</v>
      </c>
      <c r="I4049" t="str">
        <f>VLOOKUP(A4049,таксономия!$1:$1048576,7,1)</f>
        <v>Eukaryota</v>
      </c>
      <c r="J4049" t="str">
        <f>VLOOKUP(A4049,таксономия!$1:$1048576,8,1)</f>
        <v xml:space="preserve"> Metazoa</v>
      </c>
      <c r="K4049" t="str">
        <f>VLOOKUP(A4049,таксономия!$1:$1048576,9,1)</f>
        <v xml:space="preserve"> Chordata</v>
      </c>
      <c r="L4049" t="str">
        <f>VLOOKUP(A4049,таксономия!$1:$1048576,10,1)</f>
        <v xml:space="preserve"> Craniata</v>
      </c>
      <c r="M4049" t="str">
        <f>VLOOKUP(A4049,таксономия!$1:$1048576,11,1)</f>
        <v xml:space="preserve"> Vertebrata</v>
      </c>
      <c r="N4049" t="str">
        <f>VLOOKUP(A4049,таксономия!$1:$1048576,12,1)</f>
        <v xml:space="preserve"> Euteleostomi</v>
      </c>
      <c r="O4049" t="str">
        <f>VLOOKUP(A4049,таксономия!$1:$1048576,13,1)</f>
        <v>Testudines + Archosauria group</v>
      </c>
      <c r="P4049" t="str">
        <f>VLOOKUP(A4049,таксономия!$1:$1048576,14,1)</f>
        <v xml:space="preserve"> Archosauria</v>
      </c>
      <c r="Q4049" t="str">
        <f>VLOOKUP(A4049,таксономия!$1:$1048576,15,1)</f>
        <v xml:space="preserve"> Dinosauria</v>
      </c>
      <c r="R4049" t="str">
        <f>VLOOKUP(A4049,таксономия!$1:$1048576,3,1)</f>
        <v xml:space="preserve"> Taeniopygia guttata (Zebra finch) (Poephila guttata).</v>
      </c>
      <c r="S4049">
        <f t="shared" si="63"/>
        <v>77</v>
      </c>
    </row>
    <row r="4050" spans="1:19" x14ac:dyDescent="0.3">
      <c r="A4050" t="s">
        <v>2239</v>
      </c>
      <c r="B4050" t="s">
        <v>2240</v>
      </c>
      <c r="C4050">
        <v>440</v>
      </c>
      <c r="D4050" t="s">
        <v>12</v>
      </c>
      <c r="E4050">
        <v>257</v>
      </c>
      <c r="F4050">
        <v>334</v>
      </c>
      <c r="G4050">
        <v>2697</v>
      </c>
      <c r="H4050" t="s">
        <v>13</v>
      </c>
      <c r="I4050" t="str">
        <f>VLOOKUP(A4050,таксономия!$1:$1048576,7,1)</f>
        <v>Eukaryota</v>
      </c>
      <c r="J4050" t="str">
        <f>VLOOKUP(A4050,таксономия!$1:$1048576,8,1)</f>
        <v xml:space="preserve"> Metazoa</v>
      </c>
      <c r="K4050" t="str">
        <f>VLOOKUP(A4050,таксономия!$1:$1048576,9,1)</f>
        <v xml:space="preserve"> Chordata</v>
      </c>
      <c r="L4050" t="str">
        <f>VLOOKUP(A4050,таксономия!$1:$1048576,10,1)</f>
        <v xml:space="preserve"> Craniata</v>
      </c>
      <c r="M4050" t="str">
        <f>VLOOKUP(A4050,таксономия!$1:$1048576,11,1)</f>
        <v xml:space="preserve"> Vertebrata</v>
      </c>
      <c r="N4050" t="str">
        <f>VLOOKUP(A4050,таксономия!$1:$1048576,12,1)</f>
        <v xml:space="preserve"> Euteleostomi</v>
      </c>
      <c r="O4050" t="str">
        <f>VLOOKUP(A4050,таксономия!$1:$1048576,13,1)</f>
        <v>Testudines + Archosauria group</v>
      </c>
      <c r="P4050" t="str">
        <f>VLOOKUP(A4050,таксономия!$1:$1048576,14,1)</f>
        <v xml:space="preserve"> Archosauria</v>
      </c>
      <c r="Q4050" t="str">
        <f>VLOOKUP(A4050,таксономия!$1:$1048576,15,1)</f>
        <v xml:space="preserve"> Dinosauria</v>
      </c>
      <c r="R4050" t="str">
        <f>VLOOKUP(A4050,таксономия!$1:$1048576,3,1)</f>
        <v xml:space="preserve"> Taeniopygia guttata (Zebra finch) (Poephila guttata).</v>
      </c>
      <c r="S4050">
        <f t="shared" si="63"/>
        <v>77</v>
      </c>
    </row>
    <row r="4051" spans="1:19" x14ac:dyDescent="0.3">
      <c r="A4051" t="s">
        <v>2239</v>
      </c>
      <c r="B4051" t="s">
        <v>2240</v>
      </c>
      <c r="C4051">
        <v>440</v>
      </c>
      <c r="D4051" t="s">
        <v>12</v>
      </c>
      <c r="E4051">
        <v>357</v>
      </c>
      <c r="F4051">
        <v>434</v>
      </c>
      <c r="G4051">
        <v>2697</v>
      </c>
      <c r="H4051" t="s">
        <v>13</v>
      </c>
      <c r="I4051" t="str">
        <f>VLOOKUP(A4051,таксономия!$1:$1048576,7,1)</f>
        <v>Eukaryota</v>
      </c>
      <c r="J4051" t="str">
        <f>VLOOKUP(A4051,таксономия!$1:$1048576,8,1)</f>
        <v xml:space="preserve"> Metazoa</v>
      </c>
      <c r="K4051" t="str">
        <f>VLOOKUP(A4051,таксономия!$1:$1048576,9,1)</f>
        <v xml:space="preserve"> Chordata</v>
      </c>
      <c r="L4051" t="str">
        <f>VLOOKUP(A4051,таксономия!$1:$1048576,10,1)</f>
        <v xml:space="preserve"> Craniata</v>
      </c>
      <c r="M4051" t="str">
        <f>VLOOKUP(A4051,таксономия!$1:$1048576,11,1)</f>
        <v xml:space="preserve"> Vertebrata</v>
      </c>
      <c r="N4051" t="str">
        <f>VLOOKUP(A4051,таксономия!$1:$1048576,12,1)</f>
        <v xml:space="preserve"> Euteleostomi</v>
      </c>
      <c r="O4051" t="str">
        <f>VLOOKUP(A4051,таксономия!$1:$1048576,13,1)</f>
        <v>Testudines + Archosauria group</v>
      </c>
      <c r="P4051" t="str">
        <f>VLOOKUP(A4051,таксономия!$1:$1048576,14,1)</f>
        <v xml:space="preserve"> Archosauria</v>
      </c>
      <c r="Q4051" t="str">
        <f>VLOOKUP(A4051,таксономия!$1:$1048576,15,1)</f>
        <v xml:space="preserve"> Dinosauria</v>
      </c>
      <c r="R4051" t="str">
        <f>VLOOKUP(A4051,таксономия!$1:$1048576,3,1)</f>
        <v xml:space="preserve"> Taeniopygia guttata (Zebra finch) (Poephila guttata).</v>
      </c>
      <c r="S4051">
        <f t="shared" si="63"/>
        <v>77</v>
      </c>
    </row>
    <row r="4052" spans="1:19" x14ac:dyDescent="0.3">
      <c r="A4052" t="s">
        <v>2239</v>
      </c>
      <c r="B4052" t="s">
        <v>2240</v>
      </c>
      <c r="C4052">
        <v>440</v>
      </c>
      <c r="D4052" t="s">
        <v>44</v>
      </c>
      <c r="E4052">
        <v>5</v>
      </c>
      <c r="F4052">
        <v>81</v>
      </c>
      <c r="G4052">
        <v>2217</v>
      </c>
      <c r="H4052" t="s">
        <v>45</v>
      </c>
      <c r="I4052" t="str">
        <f>VLOOKUP(A4052,таксономия!$1:$1048576,7,1)</f>
        <v>Eukaryota</v>
      </c>
      <c r="J4052" t="str">
        <f>VLOOKUP(A4052,таксономия!$1:$1048576,8,1)</f>
        <v xml:space="preserve"> Metazoa</v>
      </c>
      <c r="K4052" t="str">
        <f>VLOOKUP(A4052,таксономия!$1:$1048576,9,1)</f>
        <v xml:space="preserve"> Chordata</v>
      </c>
      <c r="L4052" t="str">
        <f>VLOOKUP(A4052,таксономия!$1:$1048576,10,1)</f>
        <v xml:space="preserve"> Craniata</v>
      </c>
      <c r="M4052" t="str">
        <f>VLOOKUP(A4052,таксономия!$1:$1048576,11,1)</f>
        <v xml:space="preserve"> Vertebrata</v>
      </c>
      <c r="N4052" t="str">
        <f>VLOOKUP(A4052,таксономия!$1:$1048576,12,1)</f>
        <v xml:space="preserve"> Euteleostomi</v>
      </c>
      <c r="O4052" t="str">
        <f>VLOOKUP(A4052,таксономия!$1:$1048576,13,1)</f>
        <v>Testudines + Archosauria group</v>
      </c>
      <c r="P4052" t="str">
        <f>VLOOKUP(A4052,таксономия!$1:$1048576,14,1)</f>
        <v xml:space="preserve"> Archosauria</v>
      </c>
      <c r="Q4052" t="str">
        <f>VLOOKUP(A4052,таксономия!$1:$1048576,15,1)</f>
        <v xml:space="preserve"> Dinosauria</v>
      </c>
      <c r="R4052" t="str">
        <f>VLOOKUP(A4052,таксономия!$1:$1048576,3,1)</f>
        <v xml:space="preserve"> Taeniopygia guttata (Zebra finch) (Poephila guttata).</v>
      </c>
      <c r="S4052">
        <f t="shared" si="63"/>
        <v>76</v>
      </c>
    </row>
    <row r="4053" spans="1:19" x14ac:dyDescent="0.3">
      <c r="A4053" t="s">
        <v>2241</v>
      </c>
      <c r="B4053" t="s">
        <v>2242</v>
      </c>
      <c r="C4053">
        <v>194</v>
      </c>
      <c r="D4053" t="s">
        <v>12</v>
      </c>
      <c r="E4053">
        <v>1</v>
      </c>
      <c r="F4053">
        <v>36</v>
      </c>
      <c r="G4053">
        <v>2697</v>
      </c>
      <c r="H4053" t="s">
        <v>13</v>
      </c>
      <c r="I4053" t="str">
        <f>VLOOKUP(A4053,таксономия!$1:$1048576,7,1)</f>
        <v>Eukaryota</v>
      </c>
      <c r="J4053" t="str">
        <f>VLOOKUP(A4053,таксономия!$1:$1048576,8,1)</f>
        <v xml:space="preserve"> Metazoa</v>
      </c>
      <c r="K4053" t="str">
        <f>VLOOKUP(A4053,таксономия!$1:$1048576,9,1)</f>
        <v xml:space="preserve"> Chordata</v>
      </c>
      <c r="L4053" t="str">
        <f>VLOOKUP(A4053,таксономия!$1:$1048576,10,1)</f>
        <v xml:space="preserve"> Craniata</v>
      </c>
      <c r="M4053" t="str">
        <f>VLOOKUP(A4053,таксономия!$1:$1048576,11,1)</f>
        <v xml:space="preserve"> Vertebrata</v>
      </c>
      <c r="N4053" t="str">
        <f>VLOOKUP(A4053,таксономия!$1:$1048576,12,1)</f>
        <v xml:space="preserve"> Euteleostomi</v>
      </c>
      <c r="O4053" t="str">
        <f>VLOOKUP(A4053,таксономия!$1:$1048576,13,1)</f>
        <v>Testudines + Archosauria group</v>
      </c>
      <c r="P4053" t="str">
        <f>VLOOKUP(A4053,таксономия!$1:$1048576,14,1)</f>
        <v xml:space="preserve"> Archosauria</v>
      </c>
      <c r="Q4053" t="str">
        <f>VLOOKUP(A4053,таксономия!$1:$1048576,15,1)</f>
        <v xml:space="preserve"> Dinosauria</v>
      </c>
      <c r="R4053" t="str">
        <f>VLOOKUP(A4053,таксономия!$1:$1048576,3,1)</f>
        <v xml:space="preserve"> Taeniopygia guttata (Zebra finch) (Poephila guttata).</v>
      </c>
      <c r="S4053">
        <f t="shared" si="63"/>
        <v>35</v>
      </c>
    </row>
    <row r="4054" spans="1:19" x14ac:dyDescent="0.3">
      <c r="A4054" t="s">
        <v>2241</v>
      </c>
      <c r="B4054" t="s">
        <v>2242</v>
      </c>
      <c r="C4054">
        <v>194</v>
      </c>
      <c r="D4054" t="s">
        <v>308</v>
      </c>
      <c r="E4054">
        <v>59</v>
      </c>
      <c r="F4054">
        <v>192</v>
      </c>
      <c r="G4054">
        <v>107</v>
      </c>
      <c r="H4054" t="s">
        <v>308</v>
      </c>
      <c r="I4054" t="str">
        <f>VLOOKUP(A4054,таксономия!$1:$1048576,7,1)</f>
        <v>Eukaryota</v>
      </c>
      <c r="J4054" t="str">
        <f>VLOOKUP(A4054,таксономия!$1:$1048576,8,1)</f>
        <v xml:space="preserve"> Metazoa</v>
      </c>
      <c r="K4054" t="str">
        <f>VLOOKUP(A4054,таксономия!$1:$1048576,9,1)</f>
        <v xml:space="preserve"> Chordata</v>
      </c>
      <c r="L4054" t="str">
        <f>VLOOKUP(A4054,таксономия!$1:$1048576,10,1)</f>
        <v xml:space="preserve"> Craniata</v>
      </c>
      <c r="M4054" t="str">
        <f>VLOOKUP(A4054,таксономия!$1:$1048576,11,1)</f>
        <v xml:space="preserve"> Vertebrata</v>
      </c>
      <c r="N4054" t="str">
        <f>VLOOKUP(A4054,таксономия!$1:$1048576,12,1)</f>
        <v xml:space="preserve"> Euteleostomi</v>
      </c>
      <c r="O4054" t="str">
        <f>VLOOKUP(A4054,таксономия!$1:$1048576,13,1)</f>
        <v>Testudines + Archosauria group</v>
      </c>
      <c r="P4054" t="str">
        <f>VLOOKUP(A4054,таксономия!$1:$1048576,14,1)</f>
        <v xml:space="preserve"> Archosauria</v>
      </c>
      <c r="Q4054" t="str">
        <f>VLOOKUP(A4054,таксономия!$1:$1048576,15,1)</f>
        <v xml:space="preserve"> Dinosauria</v>
      </c>
      <c r="R4054" t="str">
        <f>VLOOKUP(A4054,таксономия!$1:$1048576,3,1)</f>
        <v xml:space="preserve"> Taeniopygia guttata (Zebra finch) (Poephila guttata).</v>
      </c>
      <c r="S4054">
        <f t="shared" si="63"/>
        <v>133</v>
      </c>
    </row>
    <row r="4055" spans="1:19" x14ac:dyDescent="0.3">
      <c r="A4055" t="s">
        <v>2243</v>
      </c>
      <c r="B4055" t="s">
        <v>2244</v>
      </c>
      <c r="C4055">
        <v>750</v>
      </c>
      <c r="D4055" t="s">
        <v>20</v>
      </c>
      <c r="E4055">
        <v>136</v>
      </c>
      <c r="F4055">
        <v>263</v>
      </c>
      <c r="G4055">
        <v>1926</v>
      </c>
      <c r="H4055" t="s">
        <v>21</v>
      </c>
      <c r="I4055" t="str">
        <f>VLOOKUP(A4055,таксономия!$1:$1048576,7,1)</f>
        <v>Eukaryota</v>
      </c>
      <c r="J4055" t="str">
        <f>VLOOKUP(A4055,таксономия!$1:$1048576,8,1)</f>
        <v xml:space="preserve"> Metazoa</v>
      </c>
      <c r="K4055" t="str">
        <f>VLOOKUP(A4055,таксономия!$1:$1048576,9,1)</f>
        <v xml:space="preserve"> Chordata</v>
      </c>
      <c r="L4055" t="str">
        <f>VLOOKUP(A4055,таксономия!$1:$1048576,10,1)</f>
        <v xml:space="preserve"> Craniata</v>
      </c>
      <c r="M4055" t="str">
        <f>VLOOKUP(A4055,таксономия!$1:$1048576,11,1)</f>
        <v xml:space="preserve"> Vertebrata</v>
      </c>
      <c r="N4055" t="str">
        <f>VLOOKUP(A4055,таксономия!$1:$1048576,12,1)</f>
        <v xml:space="preserve"> Euteleostomi</v>
      </c>
      <c r="O4055" t="str">
        <f>VLOOKUP(A4055,таксономия!$1:$1048576,13,1)</f>
        <v>Testudines + Archosauria group</v>
      </c>
      <c r="P4055" t="str">
        <f>VLOOKUP(A4055,таксономия!$1:$1048576,14,1)</f>
        <v xml:space="preserve"> Archosauria</v>
      </c>
      <c r="Q4055" t="str">
        <f>VLOOKUP(A4055,таксономия!$1:$1048576,15,1)</f>
        <v xml:space="preserve"> Dinosauria</v>
      </c>
      <c r="R4055" t="str">
        <f>VLOOKUP(A4055,таксономия!$1:$1048576,3,1)</f>
        <v xml:space="preserve"> Taeniopygia guttata (Zebra finch) (Poephila guttata).</v>
      </c>
      <c r="S4055">
        <f t="shared" si="63"/>
        <v>127</v>
      </c>
    </row>
    <row r="4056" spans="1:19" x14ac:dyDescent="0.3">
      <c r="A4056" t="s">
        <v>2243</v>
      </c>
      <c r="B4056" t="s">
        <v>2244</v>
      </c>
      <c r="C4056">
        <v>750</v>
      </c>
      <c r="D4056" t="s">
        <v>22</v>
      </c>
      <c r="E4056">
        <v>24</v>
      </c>
      <c r="F4056">
        <v>114</v>
      </c>
      <c r="G4056">
        <v>59728</v>
      </c>
      <c r="H4056" t="s">
        <v>23</v>
      </c>
      <c r="I4056" t="str">
        <f>VLOOKUP(A4056,таксономия!$1:$1048576,7,1)</f>
        <v>Eukaryota</v>
      </c>
      <c r="J4056" t="str">
        <f>VLOOKUP(A4056,таксономия!$1:$1048576,8,1)</f>
        <v xml:space="preserve"> Metazoa</v>
      </c>
      <c r="K4056" t="str">
        <f>VLOOKUP(A4056,таксономия!$1:$1048576,9,1)</f>
        <v xml:space="preserve"> Chordata</v>
      </c>
      <c r="L4056" t="str">
        <f>VLOOKUP(A4056,таксономия!$1:$1048576,10,1)</f>
        <v xml:space="preserve"> Craniata</v>
      </c>
      <c r="M4056" t="str">
        <f>VLOOKUP(A4056,таксономия!$1:$1048576,11,1)</f>
        <v xml:space="preserve"> Vertebrata</v>
      </c>
      <c r="N4056" t="str">
        <f>VLOOKUP(A4056,таксономия!$1:$1048576,12,1)</f>
        <v xml:space="preserve"> Euteleostomi</v>
      </c>
      <c r="O4056" t="str">
        <f>VLOOKUP(A4056,таксономия!$1:$1048576,13,1)</f>
        <v>Testudines + Archosauria group</v>
      </c>
      <c r="P4056" t="str">
        <f>VLOOKUP(A4056,таксономия!$1:$1048576,14,1)</f>
        <v xml:space="preserve"> Archosauria</v>
      </c>
      <c r="Q4056" t="str">
        <f>VLOOKUP(A4056,таксономия!$1:$1048576,15,1)</f>
        <v xml:space="preserve"> Dinosauria</v>
      </c>
      <c r="R4056" t="str">
        <f>VLOOKUP(A4056,таксономия!$1:$1048576,3,1)</f>
        <v xml:space="preserve"> Taeniopygia guttata (Zebra finch) (Poephila guttata).</v>
      </c>
      <c r="S4056">
        <f t="shared" si="63"/>
        <v>90</v>
      </c>
    </row>
    <row r="4057" spans="1:19" x14ac:dyDescent="0.3">
      <c r="A4057" t="s">
        <v>2243</v>
      </c>
      <c r="B4057" t="s">
        <v>2244</v>
      </c>
      <c r="C4057">
        <v>750</v>
      </c>
      <c r="D4057" t="s">
        <v>12</v>
      </c>
      <c r="E4057">
        <v>279</v>
      </c>
      <c r="F4057">
        <v>357</v>
      </c>
      <c r="G4057">
        <v>2697</v>
      </c>
      <c r="H4057" t="s">
        <v>13</v>
      </c>
      <c r="I4057" t="str">
        <f>VLOOKUP(A4057,таксономия!$1:$1048576,7,1)</f>
        <v>Eukaryota</v>
      </c>
      <c r="J4057" t="str">
        <f>VLOOKUP(A4057,таксономия!$1:$1048576,8,1)</f>
        <v xml:space="preserve"> Metazoa</v>
      </c>
      <c r="K4057" t="str">
        <f>VLOOKUP(A4057,таксономия!$1:$1048576,9,1)</f>
        <v xml:space="preserve"> Chordata</v>
      </c>
      <c r="L4057" t="str">
        <f>VLOOKUP(A4057,таксономия!$1:$1048576,10,1)</f>
        <v xml:space="preserve"> Craniata</v>
      </c>
      <c r="M4057" t="str">
        <f>VLOOKUP(A4057,таксономия!$1:$1048576,11,1)</f>
        <v xml:space="preserve"> Vertebrata</v>
      </c>
      <c r="N4057" t="str">
        <f>VLOOKUP(A4057,таксономия!$1:$1048576,12,1)</f>
        <v xml:space="preserve"> Euteleostomi</v>
      </c>
      <c r="O4057" t="str">
        <f>VLOOKUP(A4057,таксономия!$1:$1048576,13,1)</f>
        <v>Testudines + Archosauria group</v>
      </c>
      <c r="P4057" t="str">
        <f>VLOOKUP(A4057,таксономия!$1:$1048576,14,1)</f>
        <v xml:space="preserve"> Archosauria</v>
      </c>
      <c r="Q4057" t="str">
        <f>VLOOKUP(A4057,таксономия!$1:$1048576,15,1)</f>
        <v xml:space="preserve"> Dinosauria</v>
      </c>
      <c r="R4057" t="str">
        <f>VLOOKUP(A4057,таксономия!$1:$1048576,3,1)</f>
        <v xml:space="preserve"> Taeniopygia guttata (Zebra finch) (Poephila guttata).</v>
      </c>
      <c r="S4057">
        <f t="shared" si="63"/>
        <v>78</v>
      </c>
    </row>
    <row r="4058" spans="1:19" x14ac:dyDescent="0.3">
      <c r="A4058" t="s">
        <v>2243</v>
      </c>
      <c r="B4058" t="s">
        <v>2244</v>
      </c>
      <c r="C4058">
        <v>750</v>
      </c>
      <c r="D4058" t="s">
        <v>24</v>
      </c>
      <c r="E4058">
        <v>439</v>
      </c>
      <c r="F4058">
        <v>712</v>
      </c>
      <c r="G4058">
        <v>24806</v>
      </c>
      <c r="H4058" t="s">
        <v>25</v>
      </c>
      <c r="I4058" t="str">
        <f>VLOOKUP(A4058,таксономия!$1:$1048576,7,1)</f>
        <v>Eukaryota</v>
      </c>
      <c r="J4058" t="str">
        <f>VLOOKUP(A4058,таксономия!$1:$1048576,8,1)</f>
        <v xml:space="preserve"> Metazoa</v>
      </c>
      <c r="K4058" t="str">
        <f>VLOOKUP(A4058,таксономия!$1:$1048576,9,1)</f>
        <v xml:space="preserve"> Chordata</v>
      </c>
      <c r="L4058" t="str">
        <f>VLOOKUP(A4058,таксономия!$1:$1048576,10,1)</f>
        <v xml:space="preserve"> Craniata</v>
      </c>
      <c r="M4058" t="str">
        <f>VLOOKUP(A4058,таксономия!$1:$1048576,11,1)</f>
        <v xml:space="preserve"> Vertebrata</v>
      </c>
      <c r="N4058" t="str">
        <f>VLOOKUP(A4058,таксономия!$1:$1048576,12,1)</f>
        <v xml:space="preserve"> Euteleostomi</v>
      </c>
      <c r="O4058" t="str">
        <f>VLOOKUP(A4058,таксономия!$1:$1048576,13,1)</f>
        <v>Testudines + Archosauria group</v>
      </c>
      <c r="P4058" t="str">
        <f>VLOOKUP(A4058,таксономия!$1:$1048576,14,1)</f>
        <v xml:space="preserve"> Archosauria</v>
      </c>
      <c r="Q4058" t="str">
        <f>VLOOKUP(A4058,таксономия!$1:$1048576,15,1)</f>
        <v xml:space="preserve"> Dinosauria</v>
      </c>
      <c r="R4058" t="str">
        <f>VLOOKUP(A4058,таксономия!$1:$1048576,3,1)</f>
        <v xml:space="preserve"> Taeniopygia guttata (Zebra finch) (Poephila guttata).</v>
      </c>
      <c r="S4058">
        <f t="shared" si="63"/>
        <v>273</v>
      </c>
    </row>
    <row r="4059" spans="1:19" x14ac:dyDescent="0.3">
      <c r="A4059" t="s">
        <v>2245</v>
      </c>
      <c r="B4059" t="s">
        <v>2246</v>
      </c>
      <c r="C4059">
        <v>608</v>
      </c>
      <c r="D4059" t="s">
        <v>10</v>
      </c>
      <c r="E4059">
        <v>49</v>
      </c>
      <c r="F4059">
        <v>90</v>
      </c>
      <c r="G4059">
        <v>998</v>
      </c>
      <c r="H4059" t="s">
        <v>11</v>
      </c>
      <c r="I4059" t="str">
        <f>VLOOKUP(A4059,таксономия!$1:$1048576,7,1)</f>
        <v>Eukaryota</v>
      </c>
      <c r="J4059" t="str">
        <f>VLOOKUP(A4059,таксономия!$1:$1048576,8,1)</f>
        <v xml:space="preserve"> Metazoa</v>
      </c>
      <c r="K4059" t="str">
        <f>VLOOKUP(A4059,таксономия!$1:$1048576,9,1)</f>
        <v xml:space="preserve"> Chordata</v>
      </c>
      <c r="L4059" t="str">
        <f>VLOOKUP(A4059,таксономия!$1:$1048576,10,1)</f>
        <v xml:space="preserve"> Craniata</v>
      </c>
      <c r="M4059" t="str">
        <f>VLOOKUP(A4059,таксономия!$1:$1048576,11,1)</f>
        <v xml:space="preserve"> Vertebrata</v>
      </c>
      <c r="N4059" t="str">
        <f>VLOOKUP(A4059,таксономия!$1:$1048576,12,1)</f>
        <v xml:space="preserve"> Euteleostomi</v>
      </c>
      <c r="O4059" t="str">
        <f>VLOOKUP(A4059,таксономия!$1:$1048576,13,1)</f>
        <v>Testudines + Archosauria group</v>
      </c>
      <c r="P4059" t="str">
        <f>VLOOKUP(A4059,таксономия!$1:$1048576,14,1)</f>
        <v xml:space="preserve"> Archosauria</v>
      </c>
      <c r="Q4059" t="str">
        <f>VLOOKUP(A4059,таксономия!$1:$1048576,15,1)</f>
        <v xml:space="preserve"> Dinosauria</v>
      </c>
      <c r="R4059" t="str">
        <f>VLOOKUP(A4059,таксономия!$1:$1048576,3,1)</f>
        <v xml:space="preserve"> Taeniopygia guttata (Zebra finch) (Poephila guttata).</v>
      </c>
      <c r="S4059">
        <f t="shared" si="63"/>
        <v>41</v>
      </c>
    </row>
    <row r="4060" spans="1:19" x14ac:dyDescent="0.3">
      <c r="A4060" t="s">
        <v>2245</v>
      </c>
      <c r="B4060" t="s">
        <v>2246</v>
      </c>
      <c r="C4060">
        <v>608</v>
      </c>
      <c r="D4060" t="s">
        <v>12</v>
      </c>
      <c r="E4060">
        <v>109</v>
      </c>
      <c r="F4060">
        <v>185</v>
      </c>
      <c r="G4060">
        <v>2697</v>
      </c>
      <c r="H4060" t="s">
        <v>13</v>
      </c>
      <c r="I4060" t="str">
        <f>VLOOKUP(A4060,таксономия!$1:$1048576,7,1)</f>
        <v>Eukaryota</v>
      </c>
      <c r="J4060" t="str">
        <f>VLOOKUP(A4060,таксономия!$1:$1048576,8,1)</f>
        <v xml:space="preserve"> Metazoa</v>
      </c>
      <c r="K4060" t="str">
        <f>VLOOKUP(A4060,таксономия!$1:$1048576,9,1)</f>
        <v xml:space="preserve"> Chordata</v>
      </c>
      <c r="L4060" t="str">
        <f>VLOOKUP(A4060,таксономия!$1:$1048576,10,1)</f>
        <v xml:space="preserve"> Craniata</v>
      </c>
      <c r="M4060" t="str">
        <f>VLOOKUP(A4060,таксономия!$1:$1048576,11,1)</f>
        <v xml:space="preserve"> Vertebrata</v>
      </c>
      <c r="N4060" t="str">
        <f>VLOOKUP(A4060,таксономия!$1:$1048576,12,1)</f>
        <v xml:space="preserve"> Euteleostomi</v>
      </c>
      <c r="O4060" t="str">
        <f>VLOOKUP(A4060,таксономия!$1:$1048576,13,1)</f>
        <v>Testudines + Archosauria group</v>
      </c>
      <c r="P4060" t="str">
        <f>VLOOKUP(A4060,таксономия!$1:$1048576,14,1)</f>
        <v xml:space="preserve"> Archosauria</v>
      </c>
      <c r="Q4060" t="str">
        <f>VLOOKUP(A4060,таксономия!$1:$1048576,15,1)</f>
        <v xml:space="preserve"> Dinosauria</v>
      </c>
      <c r="R4060" t="str">
        <f>VLOOKUP(A4060,таксономия!$1:$1048576,3,1)</f>
        <v xml:space="preserve"> Taeniopygia guttata (Zebra finch) (Poephila guttata).</v>
      </c>
      <c r="S4060">
        <f t="shared" si="63"/>
        <v>76</v>
      </c>
    </row>
    <row r="4061" spans="1:19" x14ac:dyDescent="0.3">
      <c r="A4061" t="s">
        <v>2245</v>
      </c>
      <c r="B4061" t="s">
        <v>2246</v>
      </c>
      <c r="C4061">
        <v>608</v>
      </c>
      <c r="D4061" t="s">
        <v>12</v>
      </c>
      <c r="E4061">
        <v>207</v>
      </c>
      <c r="F4061">
        <v>284</v>
      </c>
      <c r="G4061">
        <v>2697</v>
      </c>
      <c r="H4061" t="s">
        <v>13</v>
      </c>
      <c r="I4061" t="str">
        <f>VLOOKUP(A4061,таксономия!$1:$1048576,7,1)</f>
        <v>Eukaryota</v>
      </c>
      <c r="J4061" t="str">
        <f>VLOOKUP(A4061,таксономия!$1:$1048576,8,1)</f>
        <v xml:space="preserve"> Metazoa</v>
      </c>
      <c r="K4061" t="str">
        <f>VLOOKUP(A4061,таксономия!$1:$1048576,9,1)</f>
        <v xml:space="preserve"> Chordata</v>
      </c>
      <c r="L4061" t="str">
        <f>VLOOKUP(A4061,таксономия!$1:$1048576,10,1)</f>
        <v xml:space="preserve"> Craniata</v>
      </c>
      <c r="M4061" t="str">
        <f>VLOOKUP(A4061,таксономия!$1:$1048576,11,1)</f>
        <v xml:space="preserve"> Vertebrata</v>
      </c>
      <c r="N4061" t="str">
        <f>VLOOKUP(A4061,таксономия!$1:$1048576,12,1)</f>
        <v xml:space="preserve"> Euteleostomi</v>
      </c>
      <c r="O4061" t="str">
        <f>VLOOKUP(A4061,таксономия!$1:$1048576,13,1)</f>
        <v>Testudines + Archosauria group</v>
      </c>
      <c r="P4061" t="str">
        <f>VLOOKUP(A4061,таксономия!$1:$1048576,14,1)</f>
        <v xml:space="preserve"> Archosauria</v>
      </c>
      <c r="Q4061" t="str">
        <f>VLOOKUP(A4061,таксономия!$1:$1048576,15,1)</f>
        <v xml:space="preserve"> Dinosauria</v>
      </c>
      <c r="R4061" t="str">
        <f>VLOOKUP(A4061,таксономия!$1:$1048576,3,1)</f>
        <v xml:space="preserve"> Taeniopygia guttata (Zebra finch) (Poephila guttata).</v>
      </c>
      <c r="S4061">
        <f t="shared" si="63"/>
        <v>77</v>
      </c>
    </row>
    <row r="4062" spans="1:19" x14ac:dyDescent="0.3">
      <c r="A4062" t="s">
        <v>2245</v>
      </c>
      <c r="B4062" t="s">
        <v>2246</v>
      </c>
      <c r="C4062">
        <v>608</v>
      </c>
      <c r="D4062" t="s">
        <v>14</v>
      </c>
      <c r="E4062">
        <v>303</v>
      </c>
      <c r="F4062">
        <v>350</v>
      </c>
      <c r="G4062">
        <v>80</v>
      </c>
      <c r="H4062" t="s">
        <v>15</v>
      </c>
      <c r="I4062" t="str">
        <f>VLOOKUP(A4062,таксономия!$1:$1048576,7,1)</f>
        <v>Eukaryota</v>
      </c>
      <c r="J4062" t="str">
        <f>VLOOKUP(A4062,таксономия!$1:$1048576,8,1)</f>
        <v xml:space="preserve"> Metazoa</v>
      </c>
      <c r="K4062" t="str">
        <f>VLOOKUP(A4062,таксономия!$1:$1048576,9,1)</f>
        <v xml:space="preserve"> Chordata</v>
      </c>
      <c r="L4062" t="str">
        <f>VLOOKUP(A4062,таксономия!$1:$1048576,10,1)</f>
        <v xml:space="preserve"> Craniata</v>
      </c>
      <c r="M4062" t="str">
        <f>VLOOKUP(A4062,таксономия!$1:$1048576,11,1)</f>
        <v xml:space="preserve"> Vertebrata</v>
      </c>
      <c r="N4062" t="str">
        <f>VLOOKUP(A4062,таксономия!$1:$1048576,12,1)</f>
        <v xml:space="preserve"> Euteleostomi</v>
      </c>
      <c r="O4062" t="str">
        <f>VLOOKUP(A4062,таксономия!$1:$1048576,13,1)</f>
        <v>Testudines + Archosauria group</v>
      </c>
      <c r="P4062" t="str">
        <f>VLOOKUP(A4062,таксономия!$1:$1048576,14,1)</f>
        <v xml:space="preserve"> Archosauria</v>
      </c>
      <c r="Q4062" t="str">
        <f>VLOOKUP(A4062,таксономия!$1:$1048576,15,1)</f>
        <v xml:space="preserve"> Dinosauria</v>
      </c>
      <c r="R4062" t="str">
        <f>VLOOKUP(A4062,таксономия!$1:$1048576,3,1)</f>
        <v xml:space="preserve"> Taeniopygia guttata (Zebra finch) (Poephila guttata).</v>
      </c>
      <c r="S4062">
        <f t="shared" si="63"/>
        <v>47</v>
      </c>
    </row>
    <row r="4063" spans="1:19" x14ac:dyDescent="0.3">
      <c r="A4063" t="s">
        <v>2245</v>
      </c>
      <c r="B4063" t="s">
        <v>2246</v>
      </c>
      <c r="C4063">
        <v>608</v>
      </c>
      <c r="D4063" t="s">
        <v>16</v>
      </c>
      <c r="E4063">
        <v>351</v>
      </c>
      <c r="F4063">
        <v>599</v>
      </c>
      <c r="G4063">
        <v>22248</v>
      </c>
      <c r="H4063" t="s">
        <v>17</v>
      </c>
      <c r="I4063" t="str">
        <f>VLOOKUP(A4063,таксономия!$1:$1048576,7,1)</f>
        <v>Eukaryota</v>
      </c>
      <c r="J4063" t="str">
        <f>VLOOKUP(A4063,таксономия!$1:$1048576,8,1)</f>
        <v xml:space="preserve"> Metazoa</v>
      </c>
      <c r="K4063" t="str">
        <f>VLOOKUP(A4063,таксономия!$1:$1048576,9,1)</f>
        <v xml:space="preserve"> Chordata</v>
      </c>
      <c r="L4063" t="str">
        <f>VLOOKUP(A4063,таксономия!$1:$1048576,10,1)</f>
        <v xml:space="preserve"> Craniata</v>
      </c>
      <c r="M4063" t="str">
        <f>VLOOKUP(A4063,таксономия!$1:$1048576,11,1)</f>
        <v xml:space="preserve"> Vertebrata</v>
      </c>
      <c r="N4063" t="str">
        <f>VLOOKUP(A4063,таксономия!$1:$1048576,12,1)</f>
        <v xml:space="preserve"> Euteleostomi</v>
      </c>
      <c r="O4063" t="str">
        <f>VLOOKUP(A4063,таксономия!$1:$1048576,13,1)</f>
        <v>Testudines + Archosauria group</v>
      </c>
      <c r="P4063" t="str">
        <f>VLOOKUP(A4063,таксономия!$1:$1048576,14,1)</f>
        <v xml:space="preserve"> Archosauria</v>
      </c>
      <c r="Q4063" t="str">
        <f>VLOOKUP(A4063,таксономия!$1:$1048576,15,1)</f>
        <v xml:space="preserve"> Dinosauria</v>
      </c>
      <c r="R4063" t="str">
        <f>VLOOKUP(A4063,таксономия!$1:$1048576,3,1)</f>
        <v xml:space="preserve"> Taeniopygia guttata (Zebra finch) (Poephila guttata).</v>
      </c>
      <c r="S4063">
        <f t="shared" si="63"/>
        <v>248</v>
      </c>
    </row>
    <row r="4064" spans="1:19" x14ac:dyDescent="0.3">
      <c r="A4064" t="s">
        <v>2247</v>
      </c>
      <c r="B4064" t="s">
        <v>2248</v>
      </c>
      <c r="C4064">
        <v>485</v>
      </c>
      <c r="D4064" t="s">
        <v>34</v>
      </c>
      <c r="E4064">
        <v>4</v>
      </c>
      <c r="F4064">
        <v>34</v>
      </c>
      <c r="G4064">
        <v>24995</v>
      </c>
      <c r="H4064" t="s">
        <v>35</v>
      </c>
      <c r="I4064" t="str">
        <f>VLOOKUP(A4064,таксономия!$1:$1048576,7,1)</f>
        <v>Eukaryota</v>
      </c>
      <c r="J4064" t="str">
        <f>VLOOKUP(A4064,таксономия!$1:$1048576,8,1)</f>
        <v xml:space="preserve"> Metazoa</v>
      </c>
      <c r="K4064" t="str">
        <f>VLOOKUP(A4064,таксономия!$1:$1048576,9,1)</f>
        <v xml:space="preserve"> Chordata</v>
      </c>
      <c r="L4064" t="str">
        <f>VLOOKUP(A4064,таксономия!$1:$1048576,10,1)</f>
        <v xml:space="preserve"> Craniata</v>
      </c>
      <c r="M4064" t="str">
        <f>VLOOKUP(A4064,таксономия!$1:$1048576,11,1)</f>
        <v xml:space="preserve"> Vertebrata</v>
      </c>
      <c r="N4064" t="str">
        <f>VLOOKUP(A4064,таксономия!$1:$1048576,12,1)</f>
        <v xml:space="preserve"> Euteleostomi</v>
      </c>
      <c r="O4064" t="str">
        <f>VLOOKUP(A4064,таксономия!$1:$1048576,13,1)</f>
        <v>Testudines + Archosauria group</v>
      </c>
      <c r="P4064" t="str">
        <f>VLOOKUP(A4064,таксономия!$1:$1048576,14,1)</f>
        <v xml:space="preserve"> Archosauria</v>
      </c>
      <c r="Q4064" t="str">
        <f>VLOOKUP(A4064,таксономия!$1:$1048576,15,1)</f>
        <v xml:space="preserve"> Dinosauria</v>
      </c>
      <c r="R4064" t="str">
        <f>VLOOKUP(A4064,таксономия!$1:$1048576,3,1)</f>
        <v xml:space="preserve"> Taeniopygia guttata (Zebra finch) (Poephila guttata).</v>
      </c>
      <c r="S4064">
        <f t="shared" si="63"/>
        <v>30</v>
      </c>
    </row>
    <row r="4065" spans="1:19" x14ac:dyDescent="0.3">
      <c r="A4065" t="s">
        <v>2247</v>
      </c>
      <c r="B4065" t="s">
        <v>2248</v>
      </c>
      <c r="C4065">
        <v>485</v>
      </c>
      <c r="D4065" t="s">
        <v>34</v>
      </c>
      <c r="E4065">
        <v>81</v>
      </c>
      <c r="F4065">
        <v>113</v>
      </c>
      <c r="G4065">
        <v>24995</v>
      </c>
      <c r="H4065" t="s">
        <v>35</v>
      </c>
      <c r="I4065" t="str">
        <f>VLOOKUP(A4065,таксономия!$1:$1048576,7,1)</f>
        <v>Eukaryota</v>
      </c>
      <c r="J4065" t="str">
        <f>VLOOKUP(A4065,таксономия!$1:$1048576,8,1)</f>
        <v xml:space="preserve"> Metazoa</v>
      </c>
      <c r="K4065" t="str">
        <f>VLOOKUP(A4065,таксономия!$1:$1048576,9,1)</f>
        <v xml:space="preserve"> Chordata</v>
      </c>
      <c r="L4065" t="str">
        <f>VLOOKUP(A4065,таксономия!$1:$1048576,10,1)</f>
        <v xml:space="preserve"> Craniata</v>
      </c>
      <c r="M4065" t="str">
        <f>VLOOKUP(A4065,таксономия!$1:$1048576,11,1)</f>
        <v xml:space="preserve"> Vertebrata</v>
      </c>
      <c r="N4065" t="str">
        <f>VLOOKUP(A4065,таксономия!$1:$1048576,12,1)</f>
        <v xml:space="preserve"> Euteleostomi</v>
      </c>
      <c r="O4065" t="str">
        <f>VLOOKUP(A4065,таксономия!$1:$1048576,13,1)</f>
        <v>Testudines + Archosauria group</v>
      </c>
      <c r="P4065" t="str">
        <f>VLOOKUP(A4065,таксономия!$1:$1048576,14,1)</f>
        <v xml:space="preserve"> Archosauria</v>
      </c>
      <c r="Q4065" t="str">
        <f>VLOOKUP(A4065,таксономия!$1:$1048576,15,1)</f>
        <v xml:space="preserve"> Dinosauria</v>
      </c>
      <c r="R4065" t="str">
        <f>VLOOKUP(A4065,таксономия!$1:$1048576,3,1)</f>
        <v xml:space="preserve"> Taeniopygia guttata (Zebra finch) (Poephila guttata).</v>
      </c>
      <c r="S4065">
        <f t="shared" si="63"/>
        <v>32</v>
      </c>
    </row>
    <row r="4066" spans="1:19" x14ac:dyDescent="0.3">
      <c r="A4066" t="s">
        <v>2247</v>
      </c>
      <c r="B4066" t="s">
        <v>2248</v>
      </c>
      <c r="C4066">
        <v>485</v>
      </c>
      <c r="D4066" t="s">
        <v>12</v>
      </c>
      <c r="E4066">
        <v>121</v>
      </c>
      <c r="F4066">
        <v>202</v>
      </c>
      <c r="G4066">
        <v>2697</v>
      </c>
      <c r="H4066" t="s">
        <v>13</v>
      </c>
      <c r="I4066" t="str">
        <f>VLOOKUP(A4066,таксономия!$1:$1048576,7,1)</f>
        <v>Eukaryota</v>
      </c>
      <c r="J4066" t="str">
        <f>VLOOKUP(A4066,таксономия!$1:$1048576,8,1)</f>
        <v xml:space="preserve"> Metazoa</v>
      </c>
      <c r="K4066" t="str">
        <f>VLOOKUP(A4066,таксономия!$1:$1048576,9,1)</f>
        <v xml:space="preserve"> Chordata</v>
      </c>
      <c r="L4066" t="str">
        <f>VLOOKUP(A4066,таксономия!$1:$1048576,10,1)</f>
        <v xml:space="preserve"> Craniata</v>
      </c>
      <c r="M4066" t="str">
        <f>VLOOKUP(A4066,таксономия!$1:$1048576,11,1)</f>
        <v xml:space="preserve"> Vertebrata</v>
      </c>
      <c r="N4066" t="str">
        <f>VLOOKUP(A4066,таксономия!$1:$1048576,12,1)</f>
        <v xml:space="preserve"> Euteleostomi</v>
      </c>
      <c r="O4066" t="str">
        <f>VLOOKUP(A4066,таксономия!$1:$1048576,13,1)</f>
        <v>Testudines + Archosauria group</v>
      </c>
      <c r="P4066" t="str">
        <f>VLOOKUP(A4066,таксономия!$1:$1048576,14,1)</f>
        <v xml:space="preserve"> Archosauria</v>
      </c>
      <c r="Q4066" t="str">
        <f>VLOOKUP(A4066,таксономия!$1:$1048576,15,1)</f>
        <v xml:space="preserve"> Dinosauria</v>
      </c>
      <c r="R4066" t="str">
        <f>VLOOKUP(A4066,таксономия!$1:$1048576,3,1)</f>
        <v xml:space="preserve"> Taeniopygia guttata (Zebra finch) (Poephila guttata).</v>
      </c>
      <c r="S4066">
        <f t="shared" si="63"/>
        <v>81</v>
      </c>
    </row>
    <row r="4067" spans="1:19" x14ac:dyDescent="0.3">
      <c r="A4067" t="s">
        <v>2247</v>
      </c>
      <c r="B4067" t="s">
        <v>2248</v>
      </c>
      <c r="C4067">
        <v>485</v>
      </c>
      <c r="D4067" t="s">
        <v>16</v>
      </c>
      <c r="E4067">
        <v>240</v>
      </c>
      <c r="F4067">
        <v>475</v>
      </c>
      <c r="G4067">
        <v>22248</v>
      </c>
      <c r="H4067" t="s">
        <v>17</v>
      </c>
      <c r="I4067" t="str">
        <f>VLOOKUP(A4067,таксономия!$1:$1048576,7,1)</f>
        <v>Eukaryota</v>
      </c>
      <c r="J4067" t="str">
        <f>VLOOKUP(A4067,таксономия!$1:$1048576,8,1)</f>
        <v xml:space="preserve"> Metazoa</v>
      </c>
      <c r="K4067" t="str">
        <f>VLOOKUP(A4067,таксономия!$1:$1048576,9,1)</f>
        <v xml:space="preserve"> Chordata</v>
      </c>
      <c r="L4067" t="str">
        <f>VLOOKUP(A4067,таксономия!$1:$1048576,10,1)</f>
        <v xml:space="preserve"> Craniata</v>
      </c>
      <c r="M4067" t="str">
        <f>VLOOKUP(A4067,таксономия!$1:$1048576,11,1)</f>
        <v xml:space="preserve"> Vertebrata</v>
      </c>
      <c r="N4067" t="str">
        <f>VLOOKUP(A4067,таксономия!$1:$1048576,12,1)</f>
        <v xml:space="preserve"> Euteleostomi</v>
      </c>
      <c r="O4067" t="str">
        <f>VLOOKUP(A4067,таксономия!$1:$1048576,13,1)</f>
        <v>Testudines + Archosauria group</v>
      </c>
      <c r="P4067" t="str">
        <f>VLOOKUP(A4067,таксономия!$1:$1048576,14,1)</f>
        <v xml:space="preserve"> Archosauria</v>
      </c>
      <c r="Q4067" t="str">
        <f>VLOOKUP(A4067,таксономия!$1:$1048576,15,1)</f>
        <v xml:space="preserve"> Dinosauria</v>
      </c>
      <c r="R4067" t="str">
        <f>VLOOKUP(A4067,таксономия!$1:$1048576,3,1)</f>
        <v xml:space="preserve"> Taeniopygia guttata (Zebra finch) (Poephila guttata).</v>
      </c>
      <c r="S4067">
        <f t="shared" si="63"/>
        <v>235</v>
      </c>
    </row>
    <row r="4068" spans="1:19" x14ac:dyDescent="0.3">
      <c r="A4068" t="s">
        <v>2249</v>
      </c>
      <c r="B4068" t="s">
        <v>2250</v>
      </c>
      <c r="C4068">
        <v>791</v>
      </c>
      <c r="D4068" t="s">
        <v>12</v>
      </c>
      <c r="E4068">
        <v>86</v>
      </c>
      <c r="F4068">
        <v>164</v>
      </c>
      <c r="G4068">
        <v>2697</v>
      </c>
      <c r="H4068" t="s">
        <v>13</v>
      </c>
      <c r="I4068" t="str">
        <f>VLOOKUP(A4068,таксономия!$1:$1048576,7,1)</f>
        <v>Eukaryota</v>
      </c>
      <c r="J4068" t="str">
        <f>VLOOKUP(A4068,таксономия!$1:$1048576,8,1)</f>
        <v xml:space="preserve"> Metazoa</v>
      </c>
      <c r="K4068" t="str">
        <f>VLOOKUP(A4068,таксономия!$1:$1048576,9,1)</f>
        <v xml:space="preserve"> Chordata</v>
      </c>
      <c r="L4068" t="str">
        <f>VLOOKUP(A4068,таксономия!$1:$1048576,10,1)</f>
        <v xml:space="preserve"> Craniata</v>
      </c>
      <c r="M4068" t="str">
        <f>VLOOKUP(A4068,таксономия!$1:$1048576,11,1)</f>
        <v xml:space="preserve"> Vertebrata</v>
      </c>
      <c r="N4068" t="str">
        <f>VLOOKUP(A4068,таксономия!$1:$1048576,12,1)</f>
        <v xml:space="preserve"> Euteleostomi</v>
      </c>
      <c r="O4068" t="str">
        <f>VLOOKUP(A4068,таксономия!$1:$1048576,13,1)</f>
        <v>Testudines + Archosauria group</v>
      </c>
      <c r="P4068" t="str">
        <f>VLOOKUP(A4068,таксономия!$1:$1048576,14,1)</f>
        <v xml:space="preserve"> Archosauria</v>
      </c>
      <c r="Q4068" t="str">
        <f>VLOOKUP(A4068,таксономия!$1:$1048576,15,1)</f>
        <v xml:space="preserve"> Dinosauria</v>
      </c>
      <c r="R4068" t="str">
        <f>VLOOKUP(A4068,таксономия!$1:$1048576,3,1)</f>
        <v xml:space="preserve"> Taeniopygia guttata (Zebra finch) (Poephila guttata).</v>
      </c>
      <c r="S4068">
        <f t="shared" si="63"/>
        <v>78</v>
      </c>
    </row>
    <row r="4069" spans="1:19" x14ac:dyDescent="0.3">
      <c r="A4069" t="s">
        <v>2249</v>
      </c>
      <c r="B4069" t="s">
        <v>2250</v>
      </c>
      <c r="C4069">
        <v>791</v>
      </c>
      <c r="D4069" t="s">
        <v>12</v>
      </c>
      <c r="E4069">
        <v>168</v>
      </c>
      <c r="F4069">
        <v>245</v>
      </c>
      <c r="G4069">
        <v>2697</v>
      </c>
      <c r="H4069" t="s">
        <v>13</v>
      </c>
      <c r="I4069" t="str">
        <f>VLOOKUP(A4069,таксономия!$1:$1048576,7,1)</f>
        <v>Eukaryota</v>
      </c>
      <c r="J4069" t="str">
        <f>VLOOKUP(A4069,таксономия!$1:$1048576,8,1)</f>
        <v xml:space="preserve"> Metazoa</v>
      </c>
      <c r="K4069" t="str">
        <f>VLOOKUP(A4069,таксономия!$1:$1048576,9,1)</f>
        <v xml:space="preserve"> Chordata</v>
      </c>
      <c r="L4069" t="str">
        <f>VLOOKUP(A4069,таксономия!$1:$1048576,10,1)</f>
        <v xml:space="preserve"> Craniata</v>
      </c>
      <c r="M4069" t="str">
        <f>VLOOKUP(A4069,таксономия!$1:$1048576,11,1)</f>
        <v xml:space="preserve"> Vertebrata</v>
      </c>
      <c r="N4069" t="str">
        <f>VLOOKUP(A4069,таксономия!$1:$1048576,12,1)</f>
        <v xml:space="preserve"> Euteleostomi</v>
      </c>
      <c r="O4069" t="str">
        <f>VLOOKUP(A4069,таксономия!$1:$1048576,13,1)</f>
        <v>Testudines + Archosauria group</v>
      </c>
      <c r="P4069" t="str">
        <f>VLOOKUP(A4069,таксономия!$1:$1048576,14,1)</f>
        <v xml:space="preserve"> Archosauria</v>
      </c>
      <c r="Q4069" t="str">
        <f>VLOOKUP(A4069,таксономия!$1:$1048576,15,1)</f>
        <v xml:space="preserve"> Dinosauria</v>
      </c>
      <c r="R4069" t="str">
        <f>VLOOKUP(A4069,таксономия!$1:$1048576,3,1)</f>
        <v xml:space="preserve"> Taeniopygia guttata (Zebra finch) (Poephila guttata).</v>
      </c>
      <c r="S4069">
        <f t="shared" si="63"/>
        <v>77</v>
      </c>
    </row>
    <row r="4070" spans="1:19" x14ac:dyDescent="0.3">
      <c r="A4070" t="s">
        <v>2249</v>
      </c>
      <c r="B4070" t="s">
        <v>2250</v>
      </c>
      <c r="C4070">
        <v>791</v>
      </c>
      <c r="D4070" t="s">
        <v>12</v>
      </c>
      <c r="E4070">
        <v>258</v>
      </c>
      <c r="F4070">
        <v>335</v>
      </c>
      <c r="G4070">
        <v>2697</v>
      </c>
      <c r="H4070" t="s">
        <v>13</v>
      </c>
      <c r="I4070" t="str">
        <f>VLOOKUP(A4070,таксономия!$1:$1048576,7,1)</f>
        <v>Eukaryota</v>
      </c>
      <c r="J4070" t="str">
        <f>VLOOKUP(A4070,таксономия!$1:$1048576,8,1)</f>
        <v xml:space="preserve"> Metazoa</v>
      </c>
      <c r="K4070" t="str">
        <f>VLOOKUP(A4070,таксономия!$1:$1048576,9,1)</f>
        <v xml:space="preserve"> Chordata</v>
      </c>
      <c r="L4070" t="str">
        <f>VLOOKUP(A4070,таксономия!$1:$1048576,10,1)</f>
        <v xml:space="preserve"> Craniata</v>
      </c>
      <c r="M4070" t="str">
        <f>VLOOKUP(A4070,таксономия!$1:$1048576,11,1)</f>
        <v xml:space="preserve"> Vertebrata</v>
      </c>
      <c r="N4070" t="str">
        <f>VLOOKUP(A4070,таксономия!$1:$1048576,12,1)</f>
        <v xml:space="preserve"> Euteleostomi</v>
      </c>
      <c r="O4070" t="str">
        <f>VLOOKUP(A4070,таксономия!$1:$1048576,13,1)</f>
        <v>Testudines + Archosauria group</v>
      </c>
      <c r="P4070" t="str">
        <f>VLOOKUP(A4070,таксономия!$1:$1048576,14,1)</f>
        <v xml:space="preserve"> Archosauria</v>
      </c>
      <c r="Q4070" t="str">
        <f>VLOOKUP(A4070,таксономия!$1:$1048576,15,1)</f>
        <v xml:space="preserve"> Dinosauria</v>
      </c>
      <c r="R4070" t="str">
        <f>VLOOKUP(A4070,таксономия!$1:$1048576,3,1)</f>
        <v xml:space="preserve"> Taeniopygia guttata (Zebra finch) (Poephila guttata).</v>
      </c>
      <c r="S4070">
        <f t="shared" si="63"/>
        <v>77</v>
      </c>
    </row>
    <row r="4071" spans="1:19" x14ac:dyDescent="0.3">
      <c r="A4071" t="s">
        <v>2249</v>
      </c>
      <c r="B4071" t="s">
        <v>2250</v>
      </c>
      <c r="C4071">
        <v>791</v>
      </c>
      <c r="D4071" t="s">
        <v>12</v>
      </c>
      <c r="E4071">
        <v>357</v>
      </c>
      <c r="F4071">
        <v>434</v>
      </c>
      <c r="G4071">
        <v>2697</v>
      </c>
      <c r="H4071" t="s">
        <v>13</v>
      </c>
      <c r="I4071" t="str">
        <f>VLOOKUP(A4071,таксономия!$1:$1048576,7,1)</f>
        <v>Eukaryota</v>
      </c>
      <c r="J4071" t="str">
        <f>VLOOKUP(A4071,таксономия!$1:$1048576,8,1)</f>
        <v xml:space="preserve"> Metazoa</v>
      </c>
      <c r="K4071" t="str">
        <f>VLOOKUP(A4071,таксономия!$1:$1048576,9,1)</f>
        <v xml:space="preserve"> Chordata</v>
      </c>
      <c r="L4071" t="str">
        <f>VLOOKUP(A4071,таксономия!$1:$1048576,10,1)</f>
        <v xml:space="preserve"> Craniata</v>
      </c>
      <c r="M4071" t="str">
        <f>VLOOKUP(A4071,таксономия!$1:$1048576,11,1)</f>
        <v xml:space="preserve"> Vertebrata</v>
      </c>
      <c r="N4071" t="str">
        <f>VLOOKUP(A4071,таксономия!$1:$1048576,12,1)</f>
        <v xml:space="preserve"> Euteleostomi</v>
      </c>
      <c r="O4071" t="str">
        <f>VLOOKUP(A4071,таксономия!$1:$1048576,13,1)</f>
        <v>Testudines + Archosauria group</v>
      </c>
      <c r="P4071" t="str">
        <f>VLOOKUP(A4071,таксономия!$1:$1048576,14,1)</f>
        <v xml:space="preserve"> Archosauria</v>
      </c>
      <c r="Q4071" t="str">
        <f>VLOOKUP(A4071,таксономия!$1:$1048576,15,1)</f>
        <v xml:space="preserve"> Dinosauria</v>
      </c>
      <c r="R4071" t="str">
        <f>VLOOKUP(A4071,таксономия!$1:$1048576,3,1)</f>
        <v xml:space="preserve"> Taeniopygia guttata (Zebra finch) (Poephila guttata).</v>
      </c>
      <c r="S4071">
        <f t="shared" si="63"/>
        <v>77</v>
      </c>
    </row>
    <row r="4072" spans="1:19" x14ac:dyDescent="0.3">
      <c r="A4072" t="s">
        <v>2249</v>
      </c>
      <c r="B4072" t="s">
        <v>2250</v>
      </c>
      <c r="C4072">
        <v>791</v>
      </c>
      <c r="D4072" t="s">
        <v>12</v>
      </c>
      <c r="E4072">
        <v>462</v>
      </c>
      <c r="F4072">
        <v>541</v>
      </c>
      <c r="G4072">
        <v>2697</v>
      </c>
      <c r="H4072" t="s">
        <v>13</v>
      </c>
      <c r="I4072" t="str">
        <f>VLOOKUP(A4072,таксономия!$1:$1048576,7,1)</f>
        <v>Eukaryota</v>
      </c>
      <c r="J4072" t="str">
        <f>VLOOKUP(A4072,таксономия!$1:$1048576,8,1)</f>
        <v xml:space="preserve"> Metazoa</v>
      </c>
      <c r="K4072" t="str">
        <f>VLOOKUP(A4072,таксономия!$1:$1048576,9,1)</f>
        <v xml:space="preserve"> Chordata</v>
      </c>
      <c r="L4072" t="str">
        <f>VLOOKUP(A4072,таксономия!$1:$1048576,10,1)</f>
        <v xml:space="preserve"> Craniata</v>
      </c>
      <c r="M4072" t="str">
        <f>VLOOKUP(A4072,таксономия!$1:$1048576,11,1)</f>
        <v xml:space="preserve"> Vertebrata</v>
      </c>
      <c r="N4072" t="str">
        <f>VLOOKUP(A4072,таксономия!$1:$1048576,12,1)</f>
        <v xml:space="preserve"> Euteleostomi</v>
      </c>
      <c r="O4072" t="str">
        <f>VLOOKUP(A4072,таксономия!$1:$1048576,13,1)</f>
        <v>Testudines + Archosauria group</v>
      </c>
      <c r="P4072" t="str">
        <f>VLOOKUP(A4072,таксономия!$1:$1048576,14,1)</f>
        <v xml:space="preserve"> Archosauria</v>
      </c>
      <c r="Q4072" t="str">
        <f>VLOOKUP(A4072,таксономия!$1:$1048576,15,1)</f>
        <v xml:space="preserve"> Dinosauria</v>
      </c>
      <c r="R4072" t="str">
        <f>VLOOKUP(A4072,таксономия!$1:$1048576,3,1)</f>
        <v xml:space="preserve"> Taeniopygia guttata (Zebra finch) (Poephila guttata).</v>
      </c>
      <c r="S4072">
        <f t="shared" si="63"/>
        <v>79</v>
      </c>
    </row>
    <row r="4073" spans="1:19" x14ac:dyDescent="0.3">
      <c r="A4073" t="s">
        <v>2249</v>
      </c>
      <c r="B4073" t="s">
        <v>2250</v>
      </c>
      <c r="C4073">
        <v>791</v>
      </c>
      <c r="D4073" t="s">
        <v>44</v>
      </c>
      <c r="E4073">
        <v>6</v>
      </c>
      <c r="F4073">
        <v>82</v>
      </c>
      <c r="G4073">
        <v>2217</v>
      </c>
      <c r="H4073" t="s">
        <v>45</v>
      </c>
      <c r="I4073" t="str">
        <f>VLOOKUP(A4073,таксономия!$1:$1048576,7,1)</f>
        <v>Eukaryota</v>
      </c>
      <c r="J4073" t="str">
        <f>VLOOKUP(A4073,таксономия!$1:$1048576,8,1)</f>
        <v xml:space="preserve"> Metazoa</v>
      </c>
      <c r="K4073" t="str">
        <f>VLOOKUP(A4073,таксономия!$1:$1048576,9,1)</f>
        <v xml:space="preserve"> Chordata</v>
      </c>
      <c r="L4073" t="str">
        <f>VLOOKUP(A4073,таксономия!$1:$1048576,10,1)</f>
        <v xml:space="preserve"> Craniata</v>
      </c>
      <c r="M4073" t="str">
        <f>VLOOKUP(A4073,таксономия!$1:$1048576,11,1)</f>
        <v xml:space="preserve"> Vertebrata</v>
      </c>
      <c r="N4073" t="str">
        <f>VLOOKUP(A4073,таксономия!$1:$1048576,12,1)</f>
        <v xml:space="preserve"> Euteleostomi</v>
      </c>
      <c r="O4073" t="str">
        <f>VLOOKUP(A4073,таксономия!$1:$1048576,13,1)</f>
        <v>Testudines + Archosauria group</v>
      </c>
      <c r="P4073" t="str">
        <f>VLOOKUP(A4073,таксономия!$1:$1048576,14,1)</f>
        <v xml:space="preserve"> Archosauria</v>
      </c>
      <c r="Q4073" t="str">
        <f>VLOOKUP(A4073,таксономия!$1:$1048576,15,1)</f>
        <v xml:space="preserve"> Dinosauria</v>
      </c>
      <c r="R4073" t="str">
        <f>VLOOKUP(A4073,таксономия!$1:$1048576,3,1)</f>
        <v xml:space="preserve"> Taeniopygia guttata (Zebra finch) (Poephila guttata).</v>
      </c>
      <c r="S4073">
        <f t="shared" si="63"/>
        <v>76</v>
      </c>
    </row>
    <row r="4074" spans="1:19" x14ac:dyDescent="0.3">
      <c r="A4074" t="s">
        <v>2249</v>
      </c>
      <c r="B4074" t="s">
        <v>2250</v>
      </c>
      <c r="C4074">
        <v>791</v>
      </c>
      <c r="D4074" t="s">
        <v>16</v>
      </c>
      <c r="E4074">
        <v>562</v>
      </c>
      <c r="F4074">
        <v>784</v>
      </c>
      <c r="G4074">
        <v>22248</v>
      </c>
      <c r="H4074" t="s">
        <v>17</v>
      </c>
      <c r="I4074" t="str">
        <f>VLOOKUP(A4074,таксономия!$1:$1048576,7,1)</f>
        <v>Eukaryota</v>
      </c>
      <c r="J4074" t="str">
        <f>VLOOKUP(A4074,таксономия!$1:$1048576,8,1)</f>
        <v xml:space="preserve"> Metazoa</v>
      </c>
      <c r="K4074" t="str">
        <f>VLOOKUP(A4074,таксономия!$1:$1048576,9,1)</f>
        <v xml:space="preserve"> Chordata</v>
      </c>
      <c r="L4074" t="str">
        <f>VLOOKUP(A4074,таксономия!$1:$1048576,10,1)</f>
        <v xml:space="preserve"> Craniata</v>
      </c>
      <c r="M4074" t="str">
        <f>VLOOKUP(A4074,таксономия!$1:$1048576,11,1)</f>
        <v xml:space="preserve"> Vertebrata</v>
      </c>
      <c r="N4074" t="str">
        <f>VLOOKUP(A4074,таксономия!$1:$1048576,12,1)</f>
        <v xml:space="preserve"> Euteleostomi</v>
      </c>
      <c r="O4074" t="str">
        <f>VLOOKUP(A4074,таксономия!$1:$1048576,13,1)</f>
        <v>Testudines + Archosauria group</v>
      </c>
      <c r="P4074" t="str">
        <f>VLOOKUP(A4074,таксономия!$1:$1048576,14,1)</f>
        <v xml:space="preserve"> Archosauria</v>
      </c>
      <c r="Q4074" t="str">
        <f>VLOOKUP(A4074,таксономия!$1:$1048576,15,1)</f>
        <v xml:space="preserve"> Dinosauria</v>
      </c>
      <c r="R4074" t="str">
        <f>VLOOKUP(A4074,таксономия!$1:$1048576,3,1)</f>
        <v xml:space="preserve"> Taeniopygia guttata (Zebra finch) (Poephila guttata).</v>
      </c>
      <c r="S4074">
        <f t="shared" si="63"/>
        <v>222</v>
      </c>
    </row>
    <row r="4075" spans="1:19" x14ac:dyDescent="0.3">
      <c r="A4075" t="s">
        <v>2251</v>
      </c>
      <c r="B4075" t="s">
        <v>2252</v>
      </c>
      <c r="C4075">
        <v>131</v>
      </c>
      <c r="D4075" t="s">
        <v>12</v>
      </c>
      <c r="E4075">
        <v>99</v>
      </c>
      <c r="F4075">
        <v>131</v>
      </c>
      <c r="G4075">
        <v>2697</v>
      </c>
      <c r="H4075" t="s">
        <v>13</v>
      </c>
      <c r="I4075" t="str">
        <f>VLOOKUP(A4075,таксономия!$1:$1048576,7,1)</f>
        <v>Eukaryota</v>
      </c>
      <c r="J4075" t="str">
        <f>VLOOKUP(A4075,таксономия!$1:$1048576,8,1)</f>
        <v xml:space="preserve"> Metazoa</v>
      </c>
      <c r="K4075" t="str">
        <f>VLOOKUP(A4075,таксономия!$1:$1048576,9,1)</f>
        <v xml:space="preserve"> Chordata</v>
      </c>
      <c r="L4075" t="str">
        <f>VLOOKUP(A4075,таксономия!$1:$1048576,10,1)</f>
        <v xml:space="preserve"> Craniata</v>
      </c>
      <c r="M4075" t="str">
        <f>VLOOKUP(A4075,таксономия!$1:$1048576,11,1)</f>
        <v xml:space="preserve"> Vertebrata</v>
      </c>
      <c r="N4075" t="str">
        <f>VLOOKUP(A4075,таксономия!$1:$1048576,12,1)</f>
        <v xml:space="preserve"> Euteleostomi</v>
      </c>
      <c r="O4075" t="str">
        <f>VLOOKUP(A4075,таксономия!$1:$1048576,13,1)</f>
        <v>Testudines + Archosauria group</v>
      </c>
      <c r="P4075" t="str">
        <f>VLOOKUP(A4075,таксономия!$1:$1048576,14,1)</f>
        <v xml:space="preserve"> Archosauria</v>
      </c>
      <c r="Q4075" t="str">
        <f>VLOOKUP(A4075,таксономия!$1:$1048576,15,1)</f>
        <v xml:space="preserve"> Dinosauria</v>
      </c>
      <c r="R4075" t="str">
        <f>VLOOKUP(A4075,таксономия!$1:$1048576,3,1)</f>
        <v xml:space="preserve"> Taeniopygia guttata (Zebra finch) (Poephila guttata).</v>
      </c>
      <c r="S4075">
        <f t="shared" si="63"/>
        <v>32</v>
      </c>
    </row>
    <row r="4076" spans="1:19" x14ac:dyDescent="0.3">
      <c r="A4076" t="s">
        <v>2251</v>
      </c>
      <c r="B4076" t="s">
        <v>2252</v>
      </c>
      <c r="C4076">
        <v>131</v>
      </c>
      <c r="D4076" t="s">
        <v>44</v>
      </c>
      <c r="E4076">
        <v>12</v>
      </c>
      <c r="F4076">
        <v>95</v>
      </c>
      <c r="G4076">
        <v>2217</v>
      </c>
      <c r="H4076" t="s">
        <v>45</v>
      </c>
      <c r="I4076" t="str">
        <f>VLOOKUP(A4076,таксономия!$1:$1048576,7,1)</f>
        <v>Eukaryota</v>
      </c>
      <c r="J4076" t="str">
        <f>VLOOKUP(A4076,таксономия!$1:$1048576,8,1)</f>
        <v xml:space="preserve"> Metazoa</v>
      </c>
      <c r="K4076" t="str">
        <f>VLOOKUP(A4076,таксономия!$1:$1048576,9,1)</f>
        <v xml:space="preserve"> Chordata</v>
      </c>
      <c r="L4076" t="str">
        <f>VLOOKUP(A4076,таксономия!$1:$1048576,10,1)</f>
        <v xml:space="preserve"> Craniata</v>
      </c>
      <c r="M4076" t="str">
        <f>VLOOKUP(A4076,таксономия!$1:$1048576,11,1)</f>
        <v xml:space="preserve"> Vertebrata</v>
      </c>
      <c r="N4076" t="str">
        <f>VLOOKUP(A4076,таксономия!$1:$1048576,12,1)</f>
        <v xml:space="preserve"> Euteleostomi</v>
      </c>
      <c r="O4076" t="str">
        <f>VLOOKUP(A4076,таксономия!$1:$1048576,13,1)</f>
        <v>Testudines + Archosauria group</v>
      </c>
      <c r="P4076" t="str">
        <f>VLOOKUP(A4076,таксономия!$1:$1048576,14,1)</f>
        <v xml:space="preserve"> Archosauria</v>
      </c>
      <c r="Q4076" t="str">
        <f>VLOOKUP(A4076,таксономия!$1:$1048576,15,1)</f>
        <v xml:space="preserve"> Dinosauria</v>
      </c>
      <c r="R4076" t="str">
        <f>VLOOKUP(A4076,таксономия!$1:$1048576,3,1)</f>
        <v xml:space="preserve"> Taeniopygia guttata (Zebra finch) (Poephila guttata).</v>
      </c>
      <c r="S4076">
        <f t="shared" si="63"/>
        <v>83</v>
      </c>
    </row>
    <row r="4077" spans="1:19" x14ac:dyDescent="0.3">
      <c r="A4077" t="s">
        <v>2253</v>
      </c>
      <c r="B4077" t="s">
        <v>2254</v>
      </c>
      <c r="C4077">
        <v>951</v>
      </c>
      <c r="D4077" t="s">
        <v>12</v>
      </c>
      <c r="E4077">
        <v>229</v>
      </c>
      <c r="F4077">
        <v>304</v>
      </c>
      <c r="G4077">
        <v>2697</v>
      </c>
      <c r="H4077" t="s">
        <v>13</v>
      </c>
      <c r="I4077" t="str">
        <f>VLOOKUP(A4077,таксономия!$1:$1048576,7,1)</f>
        <v>Eukaryota</v>
      </c>
      <c r="J4077" t="str">
        <f>VLOOKUP(A4077,таксономия!$1:$1048576,8,1)</f>
        <v xml:space="preserve"> Metazoa</v>
      </c>
      <c r="K4077" t="str">
        <f>VLOOKUP(A4077,таксономия!$1:$1048576,9,1)</f>
        <v xml:space="preserve"> Chordata</v>
      </c>
      <c r="L4077" t="str">
        <f>VLOOKUP(A4077,таксономия!$1:$1048576,10,1)</f>
        <v xml:space="preserve"> Craniata</v>
      </c>
      <c r="M4077" t="str">
        <f>VLOOKUP(A4077,таксономия!$1:$1048576,11,1)</f>
        <v xml:space="preserve"> Vertebrata</v>
      </c>
      <c r="N4077" t="str">
        <f>VLOOKUP(A4077,таксономия!$1:$1048576,12,1)</f>
        <v xml:space="preserve"> Euteleostomi</v>
      </c>
      <c r="O4077" t="str">
        <f>VLOOKUP(A4077,таксономия!$1:$1048576,13,1)</f>
        <v>Testudines + Archosauria group</v>
      </c>
      <c r="P4077" t="str">
        <f>VLOOKUP(A4077,таксономия!$1:$1048576,14,1)</f>
        <v xml:space="preserve"> Archosauria</v>
      </c>
      <c r="Q4077" t="str">
        <f>VLOOKUP(A4077,таксономия!$1:$1048576,15,1)</f>
        <v xml:space="preserve"> Dinosauria</v>
      </c>
      <c r="R4077" t="str">
        <f>VLOOKUP(A4077,таксономия!$1:$1048576,3,1)</f>
        <v xml:space="preserve"> Taeniopygia guttata (Zebra finch) (Poephila guttata).</v>
      </c>
      <c r="S4077">
        <f t="shared" si="63"/>
        <v>75</v>
      </c>
    </row>
    <row r="4078" spans="1:19" x14ac:dyDescent="0.3">
      <c r="A4078" t="s">
        <v>2253</v>
      </c>
      <c r="B4078" t="s">
        <v>2254</v>
      </c>
      <c r="C4078">
        <v>951</v>
      </c>
      <c r="D4078" t="s">
        <v>218</v>
      </c>
      <c r="E4078">
        <v>318</v>
      </c>
      <c r="F4078">
        <v>355</v>
      </c>
      <c r="G4078">
        <v>19728</v>
      </c>
      <c r="H4078" t="s">
        <v>219</v>
      </c>
      <c r="I4078" t="str">
        <f>VLOOKUP(A4078,таксономия!$1:$1048576,7,1)</f>
        <v>Eukaryota</v>
      </c>
      <c r="J4078" t="str">
        <f>VLOOKUP(A4078,таксономия!$1:$1048576,8,1)</f>
        <v xml:space="preserve"> Metazoa</v>
      </c>
      <c r="K4078" t="str">
        <f>VLOOKUP(A4078,таксономия!$1:$1048576,9,1)</f>
        <v xml:space="preserve"> Chordata</v>
      </c>
      <c r="L4078" t="str">
        <f>VLOOKUP(A4078,таксономия!$1:$1048576,10,1)</f>
        <v xml:space="preserve"> Craniata</v>
      </c>
      <c r="M4078" t="str">
        <f>VLOOKUP(A4078,таксономия!$1:$1048576,11,1)</f>
        <v xml:space="preserve"> Vertebrata</v>
      </c>
      <c r="N4078" t="str">
        <f>VLOOKUP(A4078,таксономия!$1:$1048576,12,1)</f>
        <v xml:space="preserve"> Euteleostomi</v>
      </c>
      <c r="O4078" t="str">
        <f>VLOOKUP(A4078,таксономия!$1:$1048576,13,1)</f>
        <v>Testudines + Archosauria group</v>
      </c>
      <c r="P4078" t="str">
        <f>VLOOKUP(A4078,таксономия!$1:$1048576,14,1)</f>
        <v xml:space="preserve"> Archosauria</v>
      </c>
      <c r="Q4078" t="str">
        <f>VLOOKUP(A4078,таксономия!$1:$1048576,15,1)</f>
        <v xml:space="preserve"> Dinosauria</v>
      </c>
      <c r="R4078" t="str">
        <f>VLOOKUP(A4078,таксономия!$1:$1048576,3,1)</f>
        <v xml:space="preserve"> Taeniopygia guttata (Zebra finch) (Poephila guttata).</v>
      </c>
      <c r="S4078">
        <f t="shared" si="63"/>
        <v>37</v>
      </c>
    </row>
    <row r="4079" spans="1:19" x14ac:dyDescent="0.3">
      <c r="A4079" t="s">
        <v>2253</v>
      </c>
      <c r="B4079" t="s">
        <v>2254</v>
      </c>
      <c r="C4079">
        <v>951</v>
      </c>
      <c r="D4079" t="s">
        <v>44</v>
      </c>
      <c r="E4079">
        <v>355</v>
      </c>
      <c r="F4079">
        <v>435</v>
      </c>
      <c r="G4079">
        <v>2217</v>
      </c>
      <c r="H4079" t="s">
        <v>45</v>
      </c>
      <c r="I4079" t="str">
        <f>VLOOKUP(A4079,таксономия!$1:$1048576,7,1)</f>
        <v>Eukaryota</v>
      </c>
      <c r="J4079" t="str">
        <f>VLOOKUP(A4079,таксономия!$1:$1048576,8,1)</f>
        <v xml:space="preserve"> Metazoa</v>
      </c>
      <c r="K4079" t="str">
        <f>VLOOKUP(A4079,таксономия!$1:$1048576,9,1)</f>
        <v xml:space="preserve"> Chordata</v>
      </c>
      <c r="L4079" t="str">
        <f>VLOOKUP(A4079,таксономия!$1:$1048576,10,1)</f>
        <v xml:space="preserve"> Craniata</v>
      </c>
      <c r="M4079" t="str">
        <f>VLOOKUP(A4079,таксономия!$1:$1048576,11,1)</f>
        <v xml:space="preserve"> Vertebrata</v>
      </c>
      <c r="N4079" t="str">
        <f>VLOOKUP(A4079,таксономия!$1:$1048576,12,1)</f>
        <v xml:space="preserve"> Euteleostomi</v>
      </c>
      <c r="O4079" t="str">
        <f>VLOOKUP(A4079,таксономия!$1:$1048576,13,1)</f>
        <v>Testudines + Archosauria group</v>
      </c>
      <c r="P4079" t="str">
        <f>VLOOKUP(A4079,таксономия!$1:$1048576,14,1)</f>
        <v xml:space="preserve"> Archosauria</v>
      </c>
      <c r="Q4079" t="str">
        <f>VLOOKUP(A4079,таксономия!$1:$1048576,15,1)</f>
        <v xml:space="preserve"> Dinosauria</v>
      </c>
      <c r="R4079" t="str">
        <f>VLOOKUP(A4079,таксономия!$1:$1048576,3,1)</f>
        <v xml:space="preserve"> Taeniopygia guttata (Zebra finch) (Poephila guttata).</v>
      </c>
      <c r="S4079">
        <f t="shared" si="63"/>
        <v>80</v>
      </c>
    </row>
    <row r="4080" spans="1:19" x14ac:dyDescent="0.3">
      <c r="A4080" t="s">
        <v>2253</v>
      </c>
      <c r="B4080" t="s">
        <v>2254</v>
      </c>
      <c r="C4080">
        <v>951</v>
      </c>
      <c r="D4080" t="s">
        <v>16</v>
      </c>
      <c r="E4080">
        <v>713</v>
      </c>
      <c r="F4080">
        <v>942</v>
      </c>
      <c r="G4080">
        <v>22248</v>
      </c>
      <c r="H4080" t="s">
        <v>17</v>
      </c>
      <c r="I4080" t="str">
        <f>VLOOKUP(A4080,таксономия!$1:$1048576,7,1)</f>
        <v>Eukaryota</v>
      </c>
      <c r="J4080" t="str">
        <f>VLOOKUP(A4080,таксономия!$1:$1048576,8,1)</f>
        <v xml:space="preserve"> Metazoa</v>
      </c>
      <c r="K4080" t="str">
        <f>VLOOKUP(A4080,таксономия!$1:$1048576,9,1)</f>
        <v xml:space="preserve"> Chordata</v>
      </c>
      <c r="L4080" t="str">
        <f>VLOOKUP(A4080,таксономия!$1:$1048576,10,1)</f>
        <v xml:space="preserve"> Craniata</v>
      </c>
      <c r="M4080" t="str">
        <f>VLOOKUP(A4080,таксономия!$1:$1048576,11,1)</f>
        <v xml:space="preserve"> Vertebrata</v>
      </c>
      <c r="N4080" t="str">
        <f>VLOOKUP(A4080,таксономия!$1:$1048576,12,1)</f>
        <v xml:space="preserve"> Euteleostomi</v>
      </c>
      <c r="O4080" t="str">
        <f>VLOOKUP(A4080,таксономия!$1:$1048576,13,1)</f>
        <v>Testudines + Archosauria group</v>
      </c>
      <c r="P4080" t="str">
        <f>VLOOKUP(A4080,таксономия!$1:$1048576,14,1)</f>
        <v xml:space="preserve"> Archosauria</v>
      </c>
      <c r="Q4080" t="str">
        <f>VLOOKUP(A4080,таксономия!$1:$1048576,15,1)</f>
        <v xml:space="preserve"> Dinosauria</v>
      </c>
      <c r="R4080" t="str">
        <f>VLOOKUP(A4080,таксономия!$1:$1048576,3,1)</f>
        <v xml:space="preserve"> Taeniopygia guttata (Zebra finch) (Poephila guttata).</v>
      </c>
      <c r="S4080">
        <f t="shared" si="63"/>
        <v>229</v>
      </c>
    </row>
    <row r="4081" spans="1:19" x14ac:dyDescent="0.3">
      <c r="A4081" t="s">
        <v>2255</v>
      </c>
      <c r="B4081" t="s">
        <v>2256</v>
      </c>
      <c r="C4081">
        <v>465</v>
      </c>
      <c r="D4081" t="s">
        <v>84</v>
      </c>
      <c r="E4081">
        <v>218</v>
      </c>
      <c r="F4081">
        <v>322</v>
      </c>
      <c r="G4081">
        <v>12961</v>
      </c>
      <c r="H4081" t="s">
        <v>85</v>
      </c>
      <c r="I4081" t="str">
        <f>VLOOKUP(A4081,таксономия!$1:$1048576,7,1)</f>
        <v>Eukaryota</v>
      </c>
      <c r="J4081" t="str">
        <f>VLOOKUP(A4081,таксономия!$1:$1048576,8,1)</f>
        <v xml:space="preserve"> Metazoa</v>
      </c>
      <c r="K4081" t="str">
        <f>VLOOKUP(A4081,таксономия!$1:$1048576,9,1)</f>
        <v xml:space="preserve"> Chordata</v>
      </c>
      <c r="L4081" t="str">
        <f>VLOOKUP(A4081,таксономия!$1:$1048576,10,1)</f>
        <v xml:space="preserve"> Craniata</v>
      </c>
      <c r="M4081" t="str">
        <f>VLOOKUP(A4081,таксономия!$1:$1048576,11,1)</f>
        <v xml:space="preserve"> Vertebrata</v>
      </c>
      <c r="N4081" t="str">
        <f>VLOOKUP(A4081,таксономия!$1:$1048576,12,1)</f>
        <v xml:space="preserve"> Euteleostomi</v>
      </c>
      <c r="O4081" t="str">
        <f>VLOOKUP(A4081,таксономия!$1:$1048576,13,1)</f>
        <v>Actinopterygii</v>
      </c>
      <c r="P4081" t="str">
        <f>VLOOKUP(A4081,таксономия!$1:$1048576,14,1)</f>
        <v xml:space="preserve"> Neopterygii</v>
      </c>
      <c r="Q4081" t="str">
        <f>VLOOKUP(A4081,таксономия!$1:$1048576,15,1)</f>
        <v xml:space="preserve"> Teleostei</v>
      </c>
      <c r="R4081" t="str">
        <f>VLOOKUP(A4081,таксономия!$1:$1048576,3,1)</f>
        <v xml:space="preserve"> Oryzias latipes (Medaka fish) (Japanese ricefish).</v>
      </c>
      <c r="S4081">
        <f t="shared" si="63"/>
        <v>104</v>
      </c>
    </row>
    <row r="4082" spans="1:19" x14ac:dyDescent="0.3">
      <c r="A4082" t="s">
        <v>2255</v>
      </c>
      <c r="B4082" t="s">
        <v>2256</v>
      </c>
      <c r="C4082">
        <v>465</v>
      </c>
      <c r="D4082" t="s">
        <v>12</v>
      </c>
      <c r="E4082">
        <v>36</v>
      </c>
      <c r="F4082">
        <v>118</v>
      </c>
      <c r="G4082">
        <v>2697</v>
      </c>
      <c r="H4082" t="s">
        <v>13</v>
      </c>
      <c r="I4082" t="str">
        <f>VLOOKUP(A4082,таксономия!$1:$1048576,7,1)</f>
        <v>Eukaryota</v>
      </c>
      <c r="J4082" t="str">
        <f>VLOOKUP(A4082,таксономия!$1:$1048576,8,1)</f>
        <v xml:space="preserve"> Metazoa</v>
      </c>
      <c r="K4082" t="str">
        <f>VLOOKUP(A4082,таксономия!$1:$1048576,9,1)</f>
        <v xml:space="preserve"> Chordata</v>
      </c>
      <c r="L4082" t="str">
        <f>VLOOKUP(A4082,таксономия!$1:$1048576,10,1)</f>
        <v xml:space="preserve"> Craniata</v>
      </c>
      <c r="M4082" t="str">
        <f>VLOOKUP(A4082,таксономия!$1:$1048576,11,1)</f>
        <v xml:space="preserve"> Vertebrata</v>
      </c>
      <c r="N4082" t="str">
        <f>VLOOKUP(A4082,таксономия!$1:$1048576,12,1)</f>
        <v xml:space="preserve"> Euteleostomi</v>
      </c>
      <c r="O4082" t="str">
        <f>VLOOKUP(A4082,таксономия!$1:$1048576,13,1)</f>
        <v>Actinopterygii</v>
      </c>
      <c r="P4082" t="str">
        <f>VLOOKUP(A4082,таксономия!$1:$1048576,14,1)</f>
        <v xml:space="preserve"> Neopterygii</v>
      </c>
      <c r="Q4082" t="str">
        <f>VLOOKUP(A4082,таксономия!$1:$1048576,15,1)</f>
        <v xml:space="preserve"> Teleostei</v>
      </c>
      <c r="R4082" t="str">
        <f>VLOOKUP(A4082,таксономия!$1:$1048576,3,1)</f>
        <v xml:space="preserve"> Oryzias latipes (Medaka fish) (Japanese ricefish).</v>
      </c>
      <c r="S4082">
        <f t="shared" si="63"/>
        <v>82</v>
      </c>
    </row>
    <row r="4083" spans="1:19" x14ac:dyDescent="0.3">
      <c r="A4083" t="s">
        <v>2255</v>
      </c>
      <c r="B4083" t="s">
        <v>2256</v>
      </c>
      <c r="C4083">
        <v>465</v>
      </c>
      <c r="D4083" t="s">
        <v>86</v>
      </c>
      <c r="E4083">
        <v>123</v>
      </c>
      <c r="F4083">
        <v>204</v>
      </c>
      <c r="G4083">
        <v>2216</v>
      </c>
      <c r="H4083" t="s">
        <v>87</v>
      </c>
      <c r="I4083" t="str">
        <f>VLOOKUP(A4083,таксономия!$1:$1048576,7,1)</f>
        <v>Eukaryota</v>
      </c>
      <c r="J4083" t="str">
        <f>VLOOKUP(A4083,таксономия!$1:$1048576,8,1)</f>
        <v xml:space="preserve"> Metazoa</v>
      </c>
      <c r="K4083" t="str">
        <f>VLOOKUP(A4083,таксономия!$1:$1048576,9,1)</f>
        <v xml:space="preserve"> Chordata</v>
      </c>
      <c r="L4083" t="str">
        <f>VLOOKUP(A4083,таксономия!$1:$1048576,10,1)</f>
        <v xml:space="preserve"> Craniata</v>
      </c>
      <c r="M4083" t="str">
        <f>VLOOKUP(A4083,таксономия!$1:$1048576,11,1)</f>
        <v xml:space="preserve"> Vertebrata</v>
      </c>
      <c r="N4083" t="str">
        <f>VLOOKUP(A4083,таксономия!$1:$1048576,12,1)</f>
        <v xml:space="preserve"> Euteleostomi</v>
      </c>
      <c r="O4083" t="str">
        <f>VLOOKUP(A4083,таксономия!$1:$1048576,13,1)</f>
        <v>Actinopterygii</v>
      </c>
      <c r="P4083" t="str">
        <f>VLOOKUP(A4083,таксономия!$1:$1048576,14,1)</f>
        <v xml:space="preserve"> Neopterygii</v>
      </c>
      <c r="Q4083" t="str">
        <f>VLOOKUP(A4083,таксономия!$1:$1048576,15,1)</f>
        <v xml:space="preserve"> Teleostei</v>
      </c>
      <c r="R4083" t="str">
        <f>VLOOKUP(A4083,таксономия!$1:$1048576,3,1)</f>
        <v xml:space="preserve"> Oryzias latipes (Medaka fish) (Japanese ricefish).</v>
      </c>
      <c r="S4083">
        <f t="shared" si="63"/>
        <v>81</v>
      </c>
    </row>
    <row r="4084" spans="1:19" x14ac:dyDescent="0.3">
      <c r="A4084" t="s">
        <v>2257</v>
      </c>
      <c r="B4084" t="s">
        <v>2258</v>
      </c>
      <c r="C4084">
        <v>706</v>
      </c>
      <c r="D4084" t="s">
        <v>12</v>
      </c>
      <c r="E4084">
        <v>19</v>
      </c>
      <c r="F4084">
        <v>95</v>
      </c>
      <c r="G4084">
        <v>2697</v>
      </c>
      <c r="H4084" t="s">
        <v>13</v>
      </c>
      <c r="I4084" t="str">
        <f>VLOOKUP(A4084,таксономия!$1:$1048576,7,1)</f>
        <v>Eukaryota</v>
      </c>
      <c r="J4084" t="str">
        <f>VLOOKUP(A4084,таксономия!$1:$1048576,8,1)</f>
        <v xml:space="preserve"> Metazoa</v>
      </c>
      <c r="K4084" t="str">
        <f>VLOOKUP(A4084,таксономия!$1:$1048576,9,1)</f>
        <v xml:space="preserve"> Chordata</v>
      </c>
      <c r="L4084" t="str">
        <f>VLOOKUP(A4084,таксономия!$1:$1048576,10,1)</f>
        <v xml:space="preserve"> Craniata</v>
      </c>
      <c r="M4084" t="str">
        <f>VLOOKUP(A4084,таксономия!$1:$1048576,11,1)</f>
        <v xml:space="preserve"> Vertebrata</v>
      </c>
      <c r="N4084" t="str">
        <f>VLOOKUP(A4084,таксономия!$1:$1048576,12,1)</f>
        <v xml:space="preserve"> Euteleostomi</v>
      </c>
      <c r="O4084" t="str">
        <f>VLOOKUP(A4084,таксономия!$1:$1048576,13,1)</f>
        <v>Actinopterygii</v>
      </c>
      <c r="P4084" t="str">
        <f>VLOOKUP(A4084,таксономия!$1:$1048576,14,1)</f>
        <v xml:space="preserve"> Neopterygii</v>
      </c>
      <c r="Q4084" t="str">
        <f>VLOOKUP(A4084,таксономия!$1:$1048576,15,1)</f>
        <v xml:space="preserve"> Teleostei</v>
      </c>
      <c r="R4084" t="str">
        <f>VLOOKUP(A4084,таксономия!$1:$1048576,3,1)</f>
        <v xml:space="preserve"> Oryzias latipes (Medaka fish) (Japanese ricefish).</v>
      </c>
      <c r="S4084">
        <f t="shared" si="63"/>
        <v>76</v>
      </c>
    </row>
    <row r="4085" spans="1:19" x14ac:dyDescent="0.3">
      <c r="A4085" t="s">
        <v>2257</v>
      </c>
      <c r="B4085" t="s">
        <v>2258</v>
      </c>
      <c r="C4085">
        <v>706</v>
      </c>
      <c r="D4085" t="s">
        <v>12</v>
      </c>
      <c r="E4085">
        <v>100</v>
      </c>
      <c r="F4085">
        <v>177</v>
      </c>
      <c r="G4085">
        <v>2697</v>
      </c>
      <c r="H4085" t="s">
        <v>13</v>
      </c>
      <c r="I4085" t="str">
        <f>VLOOKUP(A4085,таксономия!$1:$1048576,7,1)</f>
        <v>Eukaryota</v>
      </c>
      <c r="J4085" t="str">
        <f>VLOOKUP(A4085,таксономия!$1:$1048576,8,1)</f>
        <v xml:space="preserve"> Metazoa</v>
      </c>
      <c r="K4085" t="str">
        <f>VLOOKUP(A4085,таксономия!$1:$1048576,9,1)</f>
        <v xml:space="preserve"> Chordata</v>
      </c>
      <c r="L4085" t="str">
        <f>VLOOKUP(A4085,таксономия!$1:$1048576,10,1)</f>
        <v xml:space="preserve"> Craniata</v>
      </c>
      <c r="M4085" t="str">
        <f>VLOOKUP(A4085,таксономия!$1:$1048576,11,1)</f>
        <v xml:space="preserve"> Vertebrata</v>
      </c>
      <c r="N4085" t="str">
        <f>VLOOKUP(A4085,таксономия!$1:$1048576,12,1)</f>
        <v xml:space="preserve"> Euteleostomi</v>
      </c>
      <c r="O4085" t="str">
        <f>VLOOKUP(A4085,таксономия!$1:$1048576,13,1)</f>
        <v>Actinopterygii</v>
      </c>
      <c r="P4085" t="str">
        <f>VLOOKUP(A4085,таксономия!$1:$1048576,14,1)</f>
        <v xml:space="preserve"> Neopterygii</v>
      </c>
      <c r="Q4085" t="str">
        <f>VLOOKUP(A4085,таксономия!$1:$1048576,15,1)</f>
        <v xml:space="preserve"> Teleostei</v>
      </c>
      <c r="R4085" t="str">
        <f>VLOOKUP(A4085,таксономия!$1:$1048576,3,1)</f>
        <v xml:space="preserve"> Oryzias latipes (Medaka fish) (Japanese ricefish).</v>
      </c>
      <c r="S4085">
        <f t="shared" si="63"/>
        <v>77</v>
      </c>
    </row>
    <row r="4086" spans="1:19" x14ac:dyDescent="0.3">
      <c r="A4086" t="s">
        <v>2257</v>
      </c>
      <c r="B4086" t="s">
        <v>2258</v>
      </c>
      <c r="C4086">
        <v>706</v>
      </c>
      <c r="D4086" t="s">
        <v>12</v>
      </c>
      <c r="E4086">
        <v>190</v>
      </c>
      <c r="F4086">
        <v>268</v>
      </c>
      <c r="G4086">
        <v>2697</v>
      </c>
      <c r="H4086" t="s">
        <v>13</v>
      </c>
      <c r="I4086" t="str">
        <f>VLOOKUP(A4086,таксономия!$1:$1048576,7,1)</f>
        <v>Eukaryota</v>
      </c>
      <c r="J4086" t="str">
        <f>VLOOKUP(A4086,таксономия!$1:$1048576,8,1)</f>
        <v xml:space="preserve"> Metazoa</v>
      </c>
      <c r="K4086" t="str">
        <f>VLOOKUP(A4086,таксономия!$1:$1048576,9,1)</f>
        <v xml:space="preserve"> Chordata</v>
      </c>
      <c r="L4086" t="str">
        <f>VLOOKUP(A4086,таксономия!$1:$1048576,10,1)</f>
        <v xml:space="preserve"> Craniata</v>
      </c>
      <c r="M4086" t="str">
        <f>VLOOKUP(A4086,таксономия!$1:$1048576,11,1)</f>
        <v xml:space="preserve"> Vertebrata</v>
      </c>
      <c r="N4086" t="str">
        <f>VLOOKUP(A4086,таксономия!$1:$1048576,12,1)</f>
        <v xml:space="preserve"> Euteleostomi</v>
      </c>
      <c r="O4086" t="str">
        <f>VLOOKUP(A4086,таксономия!$1:$1048576,13,1)</f>
        <v>Actinopterygii</v>
      </c>
      <c r="P4086" t="str">
        <f>VLOOKUP(A4086,таксономия!$1:$1048576,14,1)</f>
        <v xml:space="preserve"> Neopterygii</v>
      </c>
      <c r="Q4086" t="str">
        <f>VLOOKUP(A4086,таксономия!$1:$1048576,15,1)</f>
        <v xml:space="preserve"> Teleostei</v>
      </c>
      <c r="R4086" t="str">
        <f>VLOOKUP(A4086,таксономия!$1:$1048576,3,1)</f>
        <v xml:space="preserve"> Oryzias latipes (Medaka fish) (Japanese ricefish).</v>
      </c>
      <c r="S4086">
        <f t="shared" si="63"/>
        <v>78</v>
      </c>
    </row>
    <row r="4087" spans="1:19" x14ac:dyDescent="0.3">
      <c r="A4087" t="s">
        <v>2257</v>
      </c>
      <c r="B4087" t="s">
        <v>2258</v>
      </c>
      <c r="C4087">
        <v>706</v>
      </c>
      <c r="D4087" t="s">
        <v>12</v>
      </c>
      <c r="E4087">
        <v>383</v>
      </c>
      <c r="F4087">
        <v>460</v>
      </c>
      <c r="G4087">
        <v>2697</v>
      </c>
      <c r="H4087" t="s">
        <v>13</v>
      </c>
      <c r="I4087" t="str">
        <f>VLOOKUP(A4087,таксономия!$1:$1048576,7,1)</f>
        <v>Eukaryota</v>
      </c>
      <c r="J4087" t="str">
        <f>VLOOKUP(A4087,таксономия!$1:$1048576,8,1)</f>
        <v xml:space="preserve"> Metazoa</v>
      </c>
      <c r="K4087" t="str">
        <f>VLOOKUP(A4087,таксономия!$1:$1048576,9,1)</f>
        <v xml:space="preserve"> Chordata</v>
      </c>
      <c r="L4087" t="str">
        <f>VLOOKUP(A4087,таксономия!$1:$1048576,10,1)</f>
        <v xml:space="preserve"> Craniata</v>
      </c>
      <c r="M4087" t="str">
        <f>VLOOKUP(A4087,таксономия!$1:$1048576,11,1)</f>
        <v xml:space="preserve"> Vertebrata</v>
      </c>
      <c r="N4087" t="str">
        <f>VLOOKUP(A4087,таксономия!$1:$1048576,12,1)</f>
        <v xml:space="preserve"> Euteleostomi</v>
      </c>
      <c r="O4087" t="str">
        <f>VLOOKUP(A4087,таксономия!$1:$1048576,13,1)</f>
        <v>Actinopterygii</v>
      </c>
      <c r="P4087" t="str">
        <f>VLOOKUP(A4087,таксономия!$1:$1048576,14,1)</f>
        <v xml:space="preserve"> Neopterygii</v>
      </c>
      <c r="Q4087" t="str">
        <f>VLOOKUP(A4087,таксономия!$1:$1048576,15,1)</f>
        <v xml:space="preserve"> Teleostei</v>
      </c>
      <c r="R4087" t="str">
        <f>VLOOKUP(A4087,таксономия!$1:$1048576,3,1)</f>
        <v xml:space="preserve"> Oryzias latipes (Medaka fish) (Japanese ricefish).</v>
      </c>
      <c r="S4087">
        <f t="shared" si="63"/>
        <v>77</v>
      </c>
    </row>
    <row r="4088" spans="1:19" x14ac:dyDescent="0.3">
      <c r="A4088" t="s">
        <v>2257</v>
      </c>
      <c r="B4088" t="s">
        <v>2258</v>
      </c>
      <c r="C4088">
        <v>706</v>
      </c>
      <c r="D4088" t="s">
        <v>16</v>
      </c>
      <c r="E4088">
        <v>481</v>
      </c>
      <c r="F4088">
        <v>699</v>
      </c>
      <c r="G4088">
        <v>22248</v>
      </c>
      <c r="H4088" t="s">
        <v>17</v>
      </c>
      <c r="I4088" t="str">
        <f>VLOOKUP(A4088,таксономия!$1:$1048576,7,1)</f>
        <v>Eukaryota</v>
      </c>
      <c r="J4088" t="str">
        <f>VLOOKUP(A4088,таксономия!$1:$1048576,8,1)</f>
        <v xml:space="preserve"> Metazoa</v>
      </c>
      <c r="K4088" t="str">
        <f>VLOOKUP(A4088,таксономия!$1:$1048576,9,1)</f>
        <v xml:space="preserve"> Chordata</v>
      </c>
      <c r="L4088" t="str">
        <f>VLOOKUP(A4088,таксономия!$1:$1048576,10,1)</f>
        <v xml:space="preserve"> Craniata</v>
      </c>
      <c r="M4088" t="str">
        <f>VLOOKUP(A4088,таксономия!$1:$1048576,11,1)</f>
        <v xml:space="preserve"> Vertebrata</v>
      </c>
      <c r="N4088" t="str">
        <f>VLOOKUP(A4088,таксономия!$1:$1048576,12,1)</f>
        <v xml:space="preserve"> Euteleostomi</v>
      </c>
      <c r="O4088" t="str">
        <f>VLOOKUP(A4088,таксономия!$1:$1048576,13,1)</f>
        <v>Actinopterygii</v>
      </c>
      <c r="P4088" t="str">
        <f>VLOOKUP(A4088,таксономия!$1:$1048576,14,1)</f>
        <v xml:space="preserve"> Neopterygii</v>
      </c>
      <c r="Q4088" t="str">
        <f>VLOOKUP(A4088,таксономия!$1:$1048576,15,1)</f>
        <v xml:space="preserve"> Teleostei</v>
      </c>
      <c r="R4088" t="str">
        <f>VLOOKUP(A4088,таксономия!$1:$1048576,3,1)</f>
        <v xml:space="preserve"> Oryzias latipes (Medaka fish) (Japanese ricefish).</v>
      </c>
      <c r="S4088">
        <f t="shared" si="63"/>
        <v>218</v>
      </c>
    </row>
    <row r="4089" spans="1:19" x14ac:dyDescent="0.3">
      <c r="A4089" t="s">
        <v>2259</v>
      </c>
      <c r="B4089" t="s">
        <v>2260</v>
      </c>
      <c r="C4089">
        <v>522</v>
      </c>
      <c r="D4089" t="s">
        <v>12</v>
      </c>
      <c r="E4089">
        <v>73</v>
      </c>
      <c r="F4089">
        <v>153</v>
      </c>
      <c r="G4089">
        <v>2697</v>
      </c>
      <c r="H4089" t="s">
        <v>13</v>
      </c>
      <c r="I4089" t="str">
        <f>VLOOKUP(A4089,таксономия!$1:$1048576,7,1)</f>
        <v>Eukaryota</v>
      </c>
      <c r="J4089" t="str">
        <f>VLOOKUP(A4089,таксономия!$1:$1048576,8,1)</f>
        <v xml:space="preserve"> Metazoa</v>
      </c>
      <c r="K4089" t="str">
        <f>VLOOKUP(A4089,таксономия!$1:$1048576,9,1)</f>
        <v xml:space="preserve"> Chordata</v>
      </c>
      <c r="L4089" t="str">
        <f>VLOOKUP(A4089,таксономия!$1:$1048576,10,1)</f>
        <v xml:space="preserve"> Craniata</v>
      </c>
      <c r="M4089" t="str">
        <f>VLOOKUP(A4089,таксономия!$1:$1048576,11,1)</f>
        <v xml:space="preserve"> Vertebrata</v>
      </c>
      <c r="N4089" t="str">
        <f>VLOOKUP(A4089,таксономия!$1:$1048576,12,1)</f>
        <v xml:space="preserve"> Euteleostomi</v>
      </c>
      <c r="O4089" t="str">
        <f>VLOOKUP(A4089,таксономия!$1:$1048576,13,1)</f>
        <v>Actinopterygii</v>
      </c>
      <c r="P4089" t="str">
        <f>VLOOKUP(A4089,таксономия!$1:$1048576,14,1)</f>
        <v xml:space="preserve"> Neopterygii</v>
      </c>
      <c r="Q4089" t="str">
        <f>VLOOKUP(A4089,таксономия!$1:$1048576,15,1)</f>
        <v xml:space="preserve"> Teleostei</v>
      </c>
      <c r="R4089" t="str">
        <f>VLOOKUP(A4089,таксономия!$1:$1048576,3,1)</f>
        <v xml:space="preserve"> Oryzias latipes (Medaka fish) (Japanese ricefish).</v>
      </c>
      <c r="S4089">
        <f t="shared" si="63"/>
        <v>80</v>
      </c>
    </row>
    <row r="4090" spans="1:19" x14ac:dyDescent="0.3">
      <c r="A4090" t="s">
        <v>2259</v>
      </c>
      <c r="B4090" t="s">
        <v>2260</v>
      </c>
      <c r="C4090">
        <v>522</v>
      </c>
      <c r="D4090" t="s">
        <v>12</v>
      </c>
      <c r="E4090">
        <v>158</v>
      </c>
      <c r="F4090">
        <v>237</v>
      </c>
      <c r="G4090">
        <v>2697</v>
      </c>
      <c r="H4090" t="s">
        <v>13</v>
      </c>
      <c r="I4090" t="str">
        <f>VLOOKUP(A4090,таксономия!$1:$1048576,7,1)</f>
        <v>Eukaryota</v>
      </c>
      <c r="J4090" t="str">
        <f>VLOOKUP(A4090,таксономия!$1:$1048576,8,1)</f>
        <v xml:space="preserve"> Metazoa</v>
      </c>
      <c r="K4090" t="str">
        <f>VLOOKUP(A4090,таксономия!$1:$1048576,9,1)</f>
        <v xml:space="preserve"> Chordata</v>
      </c>
      <c r="L4090" t="str">
        <f>VLOOKUP(A4090,таксономия!$1:$1048576,10,1)</f>
        <v xml:space="preserve"> Craniata</v>
      </c>
      <c r="M4090" t="str">
        <f>VLOOKUP(A4090,таксономия!$1:$1048576,11,1)</f>
        <v xml:space="preserve"> Vertebrata</v>
      </c>
      <c r="N4090" t="str">
        <f>VLOOKUP(A4090,таксономия!$1:$1048576,12,1)</f>
        <v xml:space="preserve"> Euteleostomi</v>
      </c>
      <c r="O4090" t="str">
        <f>VLOOKUP(A4090,таксономия!$1:$1048576,13,1)</f>
        <v>Actinopterygii</v>
      </c>
      <c r="P4090" t="str">
        <f>VLOOKUP(A4090,таксономия!$1:$1048576,14,1)</f>
        <v xml:space="preserve"> Neopterygii</v>
      </c>
      <c r="Q4090" t="str">
        <f>VLOOKUP(A4090,таксономия!$1:$1048576,15,1)</f>
        <v xml:space="preserve"> Teleostei</v>
      </c>
      <c r="R4090" t="str">
        <f>VLOOKUP(A4090,таксономия!$1:$1048576,3,1)</f>
        <v xml:space="preserve"> Oryzias latipes (Medaka fish) (Japanese ricefish).</v>
      </c>
      <c r="S4090">
        <f t="shared" si="63"/>
        <v>79</v>
      </c>
    </row>
    <row r="4091" spans="1:19" x14ac:dyDescent="0.3">
      <c r="A4091" t="s">
        <v>2259</v>
      </c>
      <c r="B4091" t="s">
        <v>2260</v>
      </c>
      <c r="C4091">
        <v>522</v>
      </c>
      <c r="D4091" t="s">
        <v>16</v>
      </c>
      <c r="E4091">
        <v>279</v>
      </c>
      <c r="F4091">
        <v>513</v>
      </c>
      <c r="G4091">
        <v>22248</v>
      </c>
      <c r="H4091" t="s">
        <v>17</v>
      </c>
      <c r="I4091" t="str">
        <f>VLOOKUP(A4091,таксономия!$1:$1048576,7,1)</f>
        <v>Eukaryota</v>
      </c>
      <c r="J4091" t="str">
        <f>VLOOKUP(A4091,таксономия!$1:$1048576,8,1)</f>
        <v xml:space="preserve"> Metazoa</v>
      </c>
      <c r="K4091" t="str">
        <f>VLOOKUP(A4091,таксономия!$1:$1048576,9,1)</f>
        <v xml:space="preserve"> Chordata</v>
      </c>
      <c r="L4091" t="str">
        <f>VLOOKUP(A4091,таксономия!$1:$1048576,10,1)</f>
        <v xml:space="preserve"> Craniata</v>
      </c>
      <c r="M4091" t="str">
        <f>VLOOKUP(A4091,таксономия!$1:$1048576,11,1)</f>
        <v xml:space="preserve"> Vertebrata</v>
      </c>
      <c r="N4091" t="str">
        <f>VLOOKUP(A4091,таксономия!$1:$1048576,12,1)</f>
        <v xml:space="preserve"> Euteleostomi</v>
      </c>
      <c r="O4091" t="str">
        <f>VLOOKUP(A4091,таксономия!$1:$1048576,13,1)</f>
        <v>Actinopterygii</v>
      </c>
      <c r="P4091" t="str">
        <f>VLOOKUP(A4091,таксономия!$1:$1048576,14,1)</f>
        <v xml:space="preserve"> Neopterygii</v>
      </c>
      <c r="Q4091" t="str">
        <f>VLOOKUP(A4091,таксономия!$1:$1048576,15,1)</f>
        <v xml:space="preserve"> Teleostei</v>
      </c>
      <c r="R4091" t="str">
        <f>VLOOKUP(A4091,таксономия!$1:$1048576,3,1)</f>
        <v xml:space="preserve"> Oryzias latipes (Medaka fish) (Japanese ricefish).</v>
      </c>
      <c r="S4091">
        <f t="shared" si="63"/>
        <v>234</v>
      </c>
    </row>
    <row r="4092" spans="1:19" x14ac:dyDescent="0.3">
      <c r="A4092" t="s">
        <v>2261</v>
      </c>
      <c r="B4092" t="s">
        <v>2262</v>
      </c>
      <c r="C4092">
        <v>273</v>
      </c>
      <c r="D4092" t="s">
        <v>12</v>
      </c>
      <c r="E4092">
        <v>25</v>
      </c>
      <c r="F4092">
        <v>104</v>
      </c>
      <c r="G4092">
        <v>2697</v>
      </c>
      <c r="H4092" t="s">
        <v>13</v>
      </c>
      <c r="I4092" t="str">
        <f>VLOOKUP(A4092,таксономия!$1:$1048576,7,1)</f>
        <v>Eukaryota</v>
      </c>
      <c r="J4092" t="str">
        <f>VLOOKUP(A4092,таксономия!$1:$1048576,8,1)</f>
        <v xml:space="preserve"> Metazoa</v>
      </c>
      <c r="K4092" t="str">
        <f>VLOOKUP(A4092,таксономия!$1:$1048576,9,1)</f>
        <v xml:space="preserve"> Chordata</v>
      </c>
      <c r="L4092" t="str">
        <f>VLOOKUP(A4092,таксономия!$1:$1048576,10,1)</f>
        <v xml:space="preserve"> Craniata</v>
      </c>
      <c r="M4092" t="str">
        <f>VLOOKUP(A4092,таксономия!$1:$1048576,11,1)</f>
        <v xml:space="preserve"> Vertebrata</v>
      </c>
      <c r="N4092" t="str">
        <f>VLOOKUP(A4092,таксономия!$1:$1048576,12,1)</f>
        <v xml:space="preserve"> Euteleostomi</v>
      </c>
      <c r="O4092" t="str">
        <f>VLOOKUP(A4092,таксономия!$1:$1048576,13,1)</f>
        <v>Actinopterygii</v>
      </c>
      <c r="P4092" t="str">
        <f>VLOOKUP(A4092,таксономия!$1:$1048576,14,1)</f>
        <v xml:space="preserve"> Neopterygii</v>
      </c>
      <c r="Q4092" t="str">
        <f>VLOOKUP(A4092,таксономия!$1:$1048576,15,1)</f>
        <v xml:space="preserve"> Teleostei</v>
      </c>
      <c r="R4092" t="str">
        <f>VLOOKUP(A4092,таксономия!$1:$1048576,3,1)</f>
        <v xml:space="preserve"> Oryzias latipes (Medaka fish) (Japanese ricefish).</v>
      </c>
      <c r="S4092">
        <f t="shared" si="63"/>
        <v>79</v>
      </c>
    </row>
    <row r="4093" spans="1:19" x14ac:dyDescent="0.3">
      <c r="A4093" t="s">
        <v>2261</v>
      </c>
      <c r="B4093" t="s">
        <v>2262</v>
      </c>
      <c r="C4093">
        <v>273</v>
      </c>
      <c r="D4093" t="s">
        <v>308</v>
      </c>
      <c r="E4093">
        <v>138</v>
      </c>
      <c r="F4093">
        <v>249</v>
      </c>
      <c r="G4093">
        <v>107</v>
      </c>
      <c r="H4093" t="s">
        <v>308</v>
      </c>
      <c r="I4093" t="str">
        <f>VLOOKUP(A4093,таксономия!$1:$1048576,7,1)</f>
        <v>Eukaryota</v>
      </c>
      <c r="J4093" t="str">
        <f>VLOOKUP(A4093,таксономия!$1:$1048576,8,1)</f>
        <v xml:space="preserve"> Metazoa</v>
      </c>
      <c r="K4093" t="str">
        <f>VLOOKUP(A4093,таксономия!$1:$1048576,9,1)</f>
        <v xml:space="preserve"> Chordata</v>
      </c>
      <c r="L4093" t="str">
        <f>VLOOKUP(A4093,таксономия!$1:$1048576,10,1)</f>
        <v xml:space="preserve"> Craniata</v>
      </c>
      <c r="M4093" t="str">
        <f>VLOOKUP(A4093,таксономия!$1:$1048576,11,1)</f>
        <v xml:space="preserve"> Vertebrata</v>
      </c>
      <c r="N4093" t="str">
        <f>VLOOKUP(A4093,таксономия!$1:$1048576,12,1)</f>
        <v xml:space="preserve"> Euteleostomi</v>
      </c>
      <c r="O4093" t="str">
        <f>VLOOKUP(A4093,таксономия!$1:$1048576,13,1)</f>
        <v>Actinopterygii</v>
      </c>
      <c r="P4093" t="str">
        <f>VLOOKUP(A4093,таксономия!$1:$1048576,14,1)</f>
        <v xml:space="preserve"> Neopterygii</v>
      </c>
      <c r="Q4093" t="str">
        <f>VLOOKUP(A4093,таксономия!$1:$1048576,15,1)</f>
        <v xml:space="preserve"> Teleostei</v>
      </c>
      <c r="R4093" t="str">
        <f>VLOOKUP(A4093,таксономия!$1:$1048576,3,1)</f>
        <v xml:space="preserve"> Oryzias latipes (Medaka fish) (Japanese ricefish).</v>
      </c>
      <c r="S4093">
        <f t="shared" si="63"/>
        <v>111</v>
      </c>
    </row>
    <row r="4094" spans="1:19" x14ac:dyDescent="0.3">
      <c r="A4094" t="s">
        <v>2263</v>
      </c>
      <c r="B4094" t="s">
        <v>2264</v>
      </c>
      <c r="C4094">
        <v>813</v>
      </c>
      <c r="D4094" t="s">
        <v>12</v>
      </c>
      <c r="E4094">
        <v>111</v>
      </c>
      <c r="F4094">
        <v>191</v>
      </c>
      <c r="G4094">
        <v>2697</v>
      </c>
      <c r="H4094" t="s">
        <v>13</v>
      </c>
      <c r="I4094" t="str">
        <f>VLOOKUP(A4094,таксономия!$1:$1048576,7,1)</f>
        <v>Eukaryota</v>
      </c>
      <c r="J4094" t="str">
        <f>VLOOKUP(A4094,таксономия!$1:$1048576,8,1)</f>
        <v xml:space="preserve"> Metazoa</v>
      </c>
      <c r="K4094" t="str">
        <f>VLOOKUP(A4094,таксономия!$1:$1048576,9,1)</f>
        <v xml:space="preserve"> Chordata</v>
      </c>
      <c r="L4094" t="str">
        <f>VLOOKUP(A4094,таксономия!$1:$1048576,10,1)</f>
        <v xml:space="preserve"> Craniata</v>
      </c>
      <c r="M4094" t="str">
        <f>VLOOKUP(A4094,таксономия!$1:$1048576,11,1)</f>
        <v xml:space="preserve"> Vertebrata</v>
      </c>
      <c r="N4094" t="str">
        <f>VLOOKUP(A4094,таксономия!$1:$1048576,12,1)</f>
        <v xml:space="preserve"> Euteleostomi</v>
      </c>
      <c r="O4094" t="str">
        <f>VLOOKUP(A4094,таксономия!$1:$1048576,13,1)</f>
        <v>Actinopterygii</v>
      </c>
      <c r="P4094" t="str">
        <f>VLOOKUP(A4094,таксономия!$1:$1048576,14,1)</f>
        <v xml:space="preserve"> Neopterygii</v>
      </c>
      <c r="Q4094" t="str">
        <f>VLOOKUP(A4094,таксономия!$1:$1048576,15,1)</f>
        <v xml:space="preserve"> Teleostei</v>
      </c>
      <c r="R4094" t="str">
        <f>VLOOKUP(A4094,таксономия!$1:$1048576,3,1)</f>
        <v xml:space="preserve"> Oryzias latipes (Medaka fish) (Japanese ricefish).</v>
      </c>
      <c r="S4094">
        <f t="shared" si="63"/>
        <v>80</v>
      </c>
    </row>
    <row r="4095" spans="1:19" x14ac:dyDescent="0.3">
      <c r="A4095" t="s">
        <v>2263</v>
      </c>
      <c r="B4095" t="s">
        <v>2264</v>
      </c>
      <c r="C4095">
        <v>813</v>
      </c>
      <c r="D4095" t="s">
        <v>12</v>
      </c>
      <c r="E4095">
        <v>196</v>
      </c>
      <c r="F4095">
        <v>273</v>
      </c>
      <c r="G4095">
        <v>2697</v>
      </c>
      <c r="H4095" t="s">
        <v>13</v>
      </c>
      <c r="I4095" t="str">
        <f>VLOOKUP(A4095,таксономия!$1:$1048576,7,1)</f>
        <v>Eukaryota</v>
      </c>
      <c r="J4095" t="str">
        <f>VLOOKUP(A4095,таксономия!$1:$1048576,8,1)</f>
        <v xml:space="preserve"> Metazoa</v>
      </c>
      <c r="K4095" t="str">
        <f>VLOOKUP(A4095,таксономия!$1:$1048576,9,1)</f>
        <v xml:space="preserve"> Chordata</v>
      </c>
      <c r="L4095" t="str">
        <f>VLOOKUP(A4095,таксономия!$1:$1048576,10,1)</f>
        <v xml:space="preserve"> Craniata</v>
      </c>
      <c r="M4095" t="str">
        <f>VLOOKUP(A4095,таксономия!$1:$1048576,11,1)</f>
        <v xml:space="preserve"> Vertebrata</v>
      </c>
      <c r="N4095" t="str">
        <f>VLOOKUP(A4095,таксономия!$1:$1048576,12,1)</f>
        <v xml:space="preserve"> Euteleostomi</v>
      </c>
      <c r="O4095" t="str">
        <f>VLOOKUP(A4095,таксономия!$1:$1048576,13,1)</f>
        <v>Actinopterygii</v>
      </c>
      <c r="P4095" t="str">
        <f>VLOOKUP(A4095,таксономия!$1:$1048576,14,1)</f>
        <v xml:space="preserve"> Neopterygii</v>
      </c>
      <c r="Q4095" t="str">
        <f>VLOOKUP(A4095,таксономия!$1:$1048576,15,1)</f>
        <v xml:space="preserve"> Teleostei</v>
      </c>
      <c r="R4095" t="str">
        <f>VLOOKUP(A4095,таксономия!$1:$1048576,3,1)</f>
        <v xml:space="preserve"> Oryzias latipes (Medaka fish) (Japanese ricefish).</v>
      </c>
      <c r="S4095">
        <f t="shared" si="63"/>
        <v>77</v>
      </c>
    </row>
    <row r="4096" spans="1:19" x14ac:dyDescent="0.3">
      <c r="A4096" t="s">
        <v>2263</v>
      </c>
      <c r="B4096" t="s">
        <v>2264</v>
      </c>
      <c r="C4096">
        <v>813</v>
      </c>
      <c r="D4096" t="s">
        <v>12</v>
      </c>
      <c r="E4096">
        <v>287</v>
      </c>
      <c r="F4096">
        <v>365</v>
      </c>
      <c r="G4096">
        <v>2697</v>
      </c>
      <c r="H4096" t="s">
        <v>13</v>
      </c>
      <c r="I4096" t="str">
        <f>VLOOKUP(A4096,таксономия!$1:$1048576,7,1)</f>
        <v>Eukaryota</v>
      </c>
      <c r="J4096" t="str">
        <f>VLOOKUP(A4096,таксономия!$1:$1048576,8,1)</f>
        <v xml:space="preserve"> Metazoa</v>
      </c>
      <c r="K4096" t="str">
        <f>VLOOKUP(A4096,таксономия!$1:$1048576,9,1)</f>
        <v xml:space="preserve"> Chordata</v>
      </c>
      <c r="L4096" t="str">
        <f>VLOOKUP(A4096,таксономия!$1:$1048576,10,1)</f>
        <v xml:space="preserve"> Craniata</v>
      </c>
      <c r="M4096" t="str">
        <f>VLOOKUP(A4096,таксономия!$1:$1048576,11,1)</f>
        <v xml:space="preserve"> Vertebrata</v>
      </c>
      <c r="N4096" t="str">
        <f>VLOOKUP(A4096,таксономия!$1:$1048576,12,1)</f>
        <v xml:space="preserve"> Euteleostomi</v>
      </c>
      <c r="O4096" t="str">
        <f>VLOOKUP(A4096,таксономия!$1:$1048576,13,1)</f>
        <v>Actinopterygii</v>
      </c>
      <c r="P4096" t="str">
        <f>VLOOKUP(A4096,таксономия!$1:$1048576,14,1)</f>
        <v xml:space="preserve"> Neopterygii</v>
      </c>
      <c r="Q4096" t="str">
        <f>VLOOKUP(A4096,таксономия!$1:$1048576,15,1)</f>
        <v xml:space="preserve"> Teleostei</v>
      </c>
      <c r="R4096" t="str">
        <f>VLOOKUP(A4096,таксономия!$1:$1048576,3,1)</f>
        <v xml:space="preserve"> Oryzias latipes (Medaka fish) (Japanese ricefish).</v>
      </c>
      <c r="S4096">
        <f t="shared" si="63"/>
        <v>78</v>
      </c>
    </row>
    <row r="4097" spans="1:19" x14ac:dyDescent="0.3">
      <c r="A4097" t="s">
        <v>2263</v>
      </c>
      <c r="B4097" t="s">
        <v>2264</v>
      </c>
      <c r="C4097">
        <v>813</v>
      </c>
      <c r="D4097" t="s">
        <v>12</v>
      </c>
      <c r="E4097">
        <v>487</v>
      </c>
      <c r="F4097">
        <v>566</v>
      </c>
      <c r="G4097">
        <v>2697</v>
      </c>
      <c r="H4097" t="s">
        <v>13</v>
      </c>
      <c r="I4097" t="str">
        <f>VLOOKUP(A4097,таксономия!$1:$1048576,7,1)</f>
        <v>Eukaryota</v>
      </c>
      <c r="J4097" t="str">
        <f>VLOOKUP(A4097,таксономия!$1:$1048576,8,1)</f>
        <v xml:space="preserve"> Metazoa</v>
      </c>
      <c r="K4097" t="str">
        <f>VLOOKUP(A4097,таксономия!$1:$1048576,9,1)</f>
        <v xml:space="preserve"> Chordata</v>
      </c>
      <c r="L4097" t="str">
        <f>VLOOKUP(A4097,таксономия!$1:$1048576,10,1)</f>
        <v xml:space="preserve"> Craniata</v>
      </c>
      <c r="M4097" t="str">
        <f>VLOOKUP(A4097,таксономия!$1:$1048576,11,1)</f>
        <v xml:space="preserve"> Vertebrata</v>
      </c>
      <c r="N4097" t="str">
        <f>VLOOKUP(A4097,таксономия!$1:$1048576,12,1)</f>
        <v xml:space="preserve"> Euteleostomi</v>
      </c>
      <c r="O4097" t="str">
        <f>VLOOKUP(A4097,таксономия!$1:$1048576,13,1)</f>
        <v>Actinopterygii</v>
      </c>
      <c r="P4097" t="str">
        <f>VLOOKUP(A4097,таксономия!$1:$1048576,14,1)</f>
        <v xml:space="preserve"> Neopterygii</v>
      </c>
      <c r="Q4097" t="str">
        <f>VLOOKUP(A4097,таксономия!$1:$1048576,15,1)</f>
        <v xml:space="preserve"> Teleostei</v>
      </c>
      <c r="R4097" t="str">
        <f>VLOOKUP(A4097,таксономия!$1:$1048576,3,1)</f>
        <v xml:space="preserve"> Oryzias latipes (Medaka fish) (Japanese ricefish).</v>
      </c>
      <c r="S4097">
        <f t="shared" si="63"/>
        <v>79</v>
      </c>
    </row>
    <row r="4098" spans="1:19" x14ac:dyDescent="0.3">
      <c r="A4098" t="s">
        <v>2263</v>
      </c>
      <c r="B4098" t="s">
        <v>2264</v>
      </c>
      <c r="C4098">
        <v>813</v>
      </c>
      <c r="D4098" t="s">
        <v>44</v>
      </c>
      <c r="E4098">
        <v>25</v>
      </c>
      <c r="F4098">
        <v>107</v>
      </c>
      <c r="G4098">
        <v>2217</v>
      </c>
      <c r="H4098" t="s">
        <v>45</v>
      </c>
      <c r="I4098" t="str">
        <f>VLOOKUP(A4098,таксономия!$1:$1048576,7,1)</f>
        <v>Eukaryota</v>
      </c>
      <c r="J4098" t="str">
        <f>VLOOKUP(A4098,таксономия!$1:$1048576,8,1)</f>
        <v xml:space="preserve"> Metazoa</v>
      </c>
      <c r="K4098" t="str">
        <f>VLOOKUP(A4098,таксономия!$1:$1048576,9,1)</f>
        <v xml:space="preserve"> Chordata</v>
      </c>
      <c r="L4098" t="str">
        <f>VLOOKUP(A4098,таксономия!$1:$1048576,10,1)</f>
        <v xml:space="preserve"> Craniata</v>
      </c>
      <c r="M4098" t="str">
        <f>VLOOKUP(A4098,таксономия!$1:$1048576,11,1)</f>
        <v xml:space="preserve"> Vertebrata</v>
      </c>
      <c r="N4098" t="str">
        <f>VLOOKUP(A4098,таксономия!$1:$1048576,12,1)</f>
        <v xml:space="preserve"> Euteleostomi</v>
      </c>
      <c r="O4098" t="str">
        <f>VLOOKUP(A4098,таксономия!$1:$1048576,13,1)</f>
        <v>Actinopterygii</v>
      </c>
      <c r="P4098" t="str">
        <f>VLOOKUP(A4098,таксономия!$1:$1048576,14,1)</f>
        <v xml:space="preserve"> Neopterygii</v>
      </c>
      <c r="Q4098" t="str">
        <f>VLOOKUP(A4098,таксономия!$1:$1048576,15,1)</f>
        <v xml:space="preserve"> Teleostei</v>
      </c>
      <c r="R4098" t="str">
        <f>VLOOKUP(A4098,таксономия!$1:$1048576,3,1)</f>
        <v xml:space="preserve"> Oryzias latipes (Medaka fish) (Japanese ricefish).</v>
      </c>
      <c r="S4098">
        <f t="shared" si="63"/>
        <v>82</v>
      </c>
    </row>
    <row r="4099" spans="1:19" x14ac:dyDescent="0.3">
      <c r="A4099" t="s">
        <v>2263</v>
      </c>
      <c r="B4099" t="s">
        <v>2264</v>
      </c>
      <c r="C4099">
        <v>813</v>
      </c>
      <c r="D4099" t="s">
        <v>16</v>
      </c>
      <c r="E4099">
        <v>582</v>
      </c>
      <c r="F4099">
        <v>806</v>
      </c>
      <c r="G4099">
        <v>22248</v>
      </c>
      <c r="H4099" t="s">
        <v>17</v>
      </c>
      <c r="I4099" t="str">
        <f>VLOOKUP(A4099,таксономия!$1:$1048576,7,1)</f>
        <v>Eukaryota</v>
      </c>
      <c r="J4099" t="str">
        <f>VLOOKUP(A4099,таксономия!$1:$1048576,8,1)</f>
        <v xml:space="preserve"> Metazoa</v>
      </c>
      <c r="K4099" t="str">
        <f>VLOOKUP(A4099,таксономия!$1:$1048576,9,1)</f>
        <v xml:space="preserve"> Chordata</v>
      </c>
      <c r="L4099" t="str">
        <f>VLOOKUP(A4099,таксономия!$1:$1048576,10,1)</f>
        <v xml:space="preserve"> Craniata</v>
      </c>
      <c r="M4099" t="str">
        <f>VLOOKUP(A4099,таксономия!$1:$1048576,11,1)</f>
        <v xml:space="preserve"> Vertebrata</v>
      </c>
      <c r="N4099" t="str">
        <f>VLOOKUP(A4099,таксономия!$1:$1048576,12,1)</f>
        <v xml:space="preserve"> Euteleostomi</v>
      </c>
      <c r="O4099" t="str">
        <f>VLOOKUP(A4099,таксономия!$1:$1048576,13,1)</f>
        <v>Actinopterygii</v>
      </c>
      <c r="P4099" t="str">
        <f>VLOOKUP(A4099,таксономия!$1:$1048576,14,1)</f>
        <v xml:space="preserve"> Neopterygii</v>
      </c>
      <c r="Q4099" t="str">
        <f>VLOOKUP(A4099,таксономия!$1:$1048576,15,1)</f>
        <v xml:space="preserve"> Teleostei</v>
      </c>
      <c r="R4099" t="str">
        <f>VLOOKUP(A4099,таксономия!$1:$1048576,3,1)</f>
        <v xml:space="preserve"> Oryzias latipes (Medaka fish) (Japanese ricefish).</v>
      </c>
      <c r="S4099">
        <f t="shared" ref="S4099:S4162" si="64">$F4099-$E4099</f>
        <v>224</v>
      </c>
    </row>
    <row r="4100" spans="1:19" x14ac:dyDescent="0.3">
      <c r="A4100" t="s">
        <v>2265</v>
      </c>
      <c r="B4100" t="s">
        <v>2266</v>
      </c>
      <c r="C4100">
        <v>911</v>
      </c>
      <c r="D4100" t="s">
        <v>20</v>
      </c>
      <c r="E4100">
        <v>128</v>
      </c>
      <c r="F4100">
        <v>255</v>
      </c>
      <c r="G4100">
        <v>1926</v>
      </c>
      <c r="H4100" t="s">
        <v>21</v>
      </c>
      <c r="I4100" t="str">
        <f>VLOOKUP(A4100,таксономия!$1:$1048576,7,1)</f>
        <v>Eukaryota</v>
      </c>
      <c r="J4100" t="str">
        <f>VLOOKUP(A4100,таксономия!$1:$1048576,8,1)</f>
        <v xml:space="preserve"> Metazoa</v>
      </c>
      <c r="K4100" t="str">
        <f>VLOOKUP(A4100,таксономия!$1:$1048576,9,1)</f>
        <v xml:space="preserve"> Chordata</v>
      </c>
      <c r="L4100" t="str">
        <f>VLOOKUP(A4100,таксономия!$1:$1048576,10,1)</f>
        <v xml:space="preserve"> Craniata</v>
      </c>
      <c r="M4100" t="str">
        <f>VLOOKUP(A4100,таксономия!$1:$1048576,11,1)</f>
        <v xml:space="preserve"> Vertebrata</v>
      </c>
      <c r="N4100" t="str">
        <f>VLOOKUP(A4100,таксономия!$1:$1048576,12,1)</f>
        <v xml:space="preserve"> Euteleostomi</v>
      </c>
      <c r="O4100" t="str">
        <f>VLOOKUP(A4100,таксономия!$1:$1048576,13,1)</f>
        <v>Actinopterygii</v>
      </c>
      <c r="P4100" t="str">
        <f>VLOOKUP(A4100,таксономия!$1:$1048576,14,1)</f>
        <v xml:space="preserve"> Neopterygii</v>
      </c>
      <c r="Q4100" t="str">
        <f>VLOOKUP(A4100,таксономия!$1:$1048576,15,1)</f>
        <v xml:space="preserve"> Teleostei</v>
      </c>
      <c r="R4100" t="str">
        <f>VLOOKUP(A4100,таксономия!$1:$1048576,3,1)</f>
        <v xml:space="preserve"> Oryzias latipes (Medaka fish) (Japanese ricefish).</v>
      </c>
      <c r="S4100">
        <f t="shared" si="64"/>
        <v>127</v>
      </c>
    </row>
    <row r="4101" spans="1:19" x14ac:dyDescent="0.3">
      <c r="A4101" t="s">
        <v>2265</v>
      </c>
      <c r="B4101" t="s">
        <v>2266</v>
      </c>
      <c r="C4101">
        <v>911</v>
      </c>
      <c r="D4101" t="s">
        <v>22</v>
      </c>
      <c r="E4101">
        <v>15</v>
      </c>
      <c r="F4101">
        <v>105</v>
      </c>
      <c r="G4101">
        <v>59728</v>
      </c>
      <c r="H4101" t="s">
        <v>23</v>
      </c>
      <c r="I4101" t="str">
        <f>VLOOKUP(A4101,таксономия!$1:$1048576,7,1)</f>
        <v>Eukaryota</v>
      </c>
      <c r="J4101" t="str">
        <f>VLOOKUP(A4101,таксономия!$1:$1048576,8,1)</f>
        <v xml:space="preserve"> Metazoa</v>
      </c>
      <c r="K4101" t="str">
        <f>VLOOKUP(A4101,таксономия!$1:$1048576,9,1)</f>
        <v xml:space="preserve"> Chordata</v>
      </c>
      <c r="L4101" t="str">
        <f>VLOOKUP(A4101,таксономия!$1:$1048576,10,1)</f>
        <v xml:space="preserve"> Craniata</v>
      </c>
      <c r="M4101" t="str">
        <f>VLOOKUP(A4101,таксономия!$1:$1048576,11,1)</f>
        <v xml:space="preserve"> Vertebrata</v>
      </c>
      <c r="N4101" t="str">
        <f>VLOOKUP(A4101,таксономия!$1:$1048576,12,1)</f>
        <v xml:space="preserve"> Euteleostomi</v>
      </c>
      <c r="O4101" t="str">
        <f>VLOOKUP(A4101,таксономия!$1:$1048576,13,1)</f>
        <v>Actinopterygii</v>
      </c>
      <c r="P4101" t="str">
        <f>VLOOKUP(A4101,таксономия!$1:$1048576,14,1)</f>
        <v xml:space="preserve"> Neopterygii</v>
      </c>
      <c r="Q4101" t="str">
        <f>VLOOKUP(A4101,таксономия!$1:$1048576,15,1)</f>
        <v xml:space="preserve"> Teleostei</v>
      </c>
      <c r="R4101" t="str">
        <f>VLOOKUP(A4101,таксономия!$1:$1048576,3,1)</f>
        <v xml:space="preserve"> Oryzias latipes (Medaka fish) (Japanese ricefish).</v>
      </c>
      <c r="S4101">
        <f t="shared" si="64"/>
        <v>90</v>
      </c>
    </row>
    <row r="4102" spans="1:19" x14ac:dyDescent="0.3">
      <c r="A4102" t="s">
        <v>2265</v>
      </c>
      <c r="B4102" t="s">
        <v>2266</v>
      </c>
      <c r="C4102">
        <v>911</v>
      </c>
      <c r="D4102" t="s">
        <v>12</v>
      </c>
      <c r="E4102">
        <v>271</v>
      </c>
      <c r="F4102">
        <v>349</v>
      </c>
      <c r="G4102">
        <v>2697</v>
      </c>
      <c r="H4102" t="s">
        <v>13</v>
      </c>
      <c r="I4102" t="str">
        <f>VLOOKUP(A4102,таксономия!$1:$1048576,7,1)</f>
        <v>Eukaryota</v>
      </c>
      <c r="J4102" t="str">
        <f>VLOOKUP(A4102,таксономия!$1:$1048576,8,1)</f>
        <v xml:space="preserve"> Metazoa</v>
      </c>
      <c r="K4102" t="str">
        <f>VLOOKUP(A4102,таксономия!$1:$1048576,9,1)</f>
        <v xml:space="preserve"> Chordata</v>
      </c>
      <c r="L4102" t="str">
        <f>VLOOKUP(A4102,таксономия!$1:$1048576,10,1)</f>
        <v xml:space="preserve"> Craniata</v>
      </c>
      <c r="M4102" t="str">
        <f>VLOOKUP(A4102,таксономия!$1:$1048576,11,1)</f>
        <v xml:space="preserve"> Vertebrata</v>
      </c>
      <c r="N4102" t="str">
        <f>VLOOKUP(A4102,таксономия!$1:$1048576,12,1)</f>
        <v xml:space="preserve"> Euteleostomi</v>
      </c>
      <c r="O4102" t="str">
        <f>VLOOKUP(A4102,таксономия!$1:$1048576,13,1)</f>
        <v>Actinopterygii</v>
      </c>
      <c r="P4102" t="str">
        <f>VLOOKUP(A4102,таксономия!$1:$1048576,14,1)</f>
        <v xml:space="preserve"> Neopterygii</v>
      </c>
      <c r="Q4102" t="str">
        <f>VLOOKUP(A4102,таксономия!$1:$1048576,15,1)</f>
        <v xml:space="preserve"> Teleostei</v>
      </c>
      <c r="R4102" t="str">
        <f>VLOOKUP(A4102,таксономия!$1:$1048576,3,1)</f>
        <v xml:space="preserve"> Oryzias latipes (Medaka fish) (Japanese ricefish).</v>
      </c>
      <c r="S4102">
        <f t="shared" si="64"/>
        <v>78</v>
      </c>
    </row>
    <row r="4103" spans="1:19" x14ac:dyDescent="0.3">
      <c r="A4103" t="s">
        <v>2265</v>
      </c>
      <c r="B4103" t="s">
        <v>2266</v>
      </c>
      <c r="C4103">
        <v>911</v>
      </c>
      <c r="D4103" t="s">
        <v>24</v>
      </c>
      <c r="E4103">
        <v>431</v>
      </c>
      <c r="F4103">
        <v>704</v>
      </c>
      <c r="G4103">
        <v>24806</v>
      </c>
      <c r="H4103" t="s">
        <v>25</v>
      </c>
      <c r="I4103" t="str">
        <f>VLOOKUP(A4103,таксономия!$1:$1048576,7,1)</f>
        <v>Eukaryota</v>
      </c>
      <c r="J4103" t="str">
        <f>VLOOKUP(A4103,таксономия!$1:$1048576,8,1)</f>
        <v xml:space="preserve"> Metazoa</v>
      </c>
      <c r="K4103" t="str">
        <f>VLOOKUP(A4103,таксономия!$1:$1048576,9,1)</f>
        <v xml:space="preserve"> Chordata</v>
      </c>
      <c r="L4103" t="str">
        <f>VLOOKUP(A4103,таксономия!$1:$1048576,10,1)</f>
        <v xml:space="preserve"> Craniata</v>
      </c>
      <c r="M4103" t="str">
        <f>VLOOKUP(A4103,таксономия!$1:$1048576,11,1)</f>
        <v xml:space="preserve"> Vertebrata</v>
      </c>
      <c r="N4103" t="str">
        <f>VLOOKUP(A4103,таксономия!$1:$1048576,12,1)</f>
        <v xml:space="preserve"> Euteleostomi</v>
      </c>
      <c r="O4103" t="str">
        <f>VLOOKUP(A4103,таксономия!$1:$1048576,13,1)</f>
        <v>Actinopterygii</v>
      </c>
      <c r="P4103" t="str">
        <f>VLOOKUP(A4103,таксономия!$1:$1048576,14,1)</f>
        <v xml:space="preserve"> Neopterygii</v>
      </c>
      <c r="Q4103" t="str">
        <f>VLOOKUP(A4103,таксономия!$1:$1048576,15,1)</f>
        <v xml:space="preserve"> Teleostei</v>
      </c>
      <c r="R4103" t="str">
        <f>VLOOKUP(A4103,таксономия!$1:$1048576,3,1)</f>
        <v xml:space="preserve"> Oryzias latipes (Medaka fish) (Japanese ricefish).</v>
      </c>
      <c r="S4103">
        <f t="shared" si="64"/>
        <v>273</v>
      </c>
    </row>
    <row r="4104" spans="1:19" x14ac:dyDescent="0.3">
      <c r="A4104" t="s">
        <v>2267</v>
      </c>
      <c r="B4104" t="s">
        <v>2268</v>
      </c>
      <c r="C4104">
        <v>836</v>
      </c>
      <c r="D4104" t="s">
        <v>20</v>
      </c>
      <c r="E4104">
        <v>113</v>
      </c>
      <c r="F4104">
        <v>240</v>
      </c>
      <c r="G4104">
        <v>1926</v>
      </c>
      <c r="H4104" t="s">
        <v>21</v>
      </c>
      <c r="I4104" t="str">
        <f>VLOOKUP(A4104,таксономия!$1:$1048576,7,1)</f>
        <v>Eukaryota</v>
      </c>
      <c r="J4104" t="str">
        <f>VLOOKUP(A4104,таксономия!$1:$1048576,8,1)</f>
        <v xml:space="preserve"> Metazoa</v>
      </c>
      <c r="K4104" t="str">
        <f>VLOOKUP(A4104,таксономия!$1:$1048576,9,1)</f>
        <v xml:space="preserve"> Chordata</v>
      </c>
      <c r="L4104" t="str">
        <f>VLOOKUP(A4104,таксономия!$1:$1048576,10,1)</f>
        <v xml:space="preserve"> Craniata</v>
      </c>
      <c r="M4104" t="str">
        <f>VLOOKUP(A4104,таксономия!$1:$1048576,11,1)</f>
        <v xml:space="preserve"> Vertebrata</v>
      </c>
      <c r="N4104" t="str">
        <f>VLOOKUP(A4104,таксономия!$1:$1048576,12,1)</f>
        <v xml:space="preserve"> Euteleostomi</v>
      </c>
      <c r="O4104" t="str">
        <f>VLOOKUP(A4104,таксономия!$1:$1048576,13,1)</f>
        <v>Actinopterygii</v>
      </c>
      <c r="P4104" t="str">
        <f>VLOOKUP(A4104,таксономия!$1:$1048576,14,1)</f>
        <v xml:space="preserve"> Neopterygii</v>
      </c>
      <c r="Q4104" t="str">
        <f>VLOOKUP(A4104,таксономия!$1:$1048576,15,1)</f>
        <v xml:space="preserve"> Teleostei</v>
      </c>
      <c r="R4104" t="str">
        <f>VLOOKUP(A4104,таксономия!$1:$1048576,3,1)</f>
        <v xml:space="preserve"> Oryzias latipes (Medaka fish) (Japanese ricefish).</v>
      </c>
      <c r="S4104">
        <f t="shared" si="64"/>
        <v>127</v>
      </c>
    </row>
    <row r="4105" spans="1:19" x14ac:dyDescent="0.3">
      <c r="A4105" t="s">
        <v>2267</v>
      </c>
      <c r="B4105" t="s">
        <v>2268</v>
      </c>
      <c r="C4105">
        <v>836</v>
      </c>
      <c r="D4105" t="s">
        <v>22</v>
      </c>
      <c r="E4105">
        <v>2</v>
      </c>
      <c r="F4105">
        <v>92</v>
      </c>
      <c r="G4105">
        <v>59728</v>
      </c>
      <c r="H4105" t="s">
        <v>23</v>
      </c>
      <c r="I4105" t="str">
        <f>VLOOKUP(A4105,таксономия!$1:$1048576,7,1)</f>
        <v>Eukaryota</v>
      </c>
      <c r="J4105" t="str">
        <f>VLOOKUP(A4105,таксономия!$1:$1048576,8,1)</f>
        <v xml:space="preserve"> Metazoa</v>
      </c>
      <c r="K4105" t="str">
        <f>VLOOKUP(A4105,таксономия!$1:$1048576,9,1)</f>
        <v xml:space="preserve"> Chordata</v>
      </c>
      <c r="L4105" t="str">
        <f>VLOOKUP(A4105,таксономия!$1:$1048576,10,1)</f>
        <v xml:space="preserve"> Craniata</v>
      </c>
      <c r="M4105" t="str">
        <f>VLOOKUP(A4105,таксономия!$1:$1048576,11,1)</f>
        <v xml:space="preserve"> Vertebrata</v>
      </c>
      <c r="N4105" t="str">
        <f>VLOOKUP(A4105,таксономия!$1:$1048576,12,1)</f>
        <v xml:space="preserve"> Euteleostomi</v>
      </c>
      <c r="O4105" t="str">
        <f>VLOOKUP(A4105,таксономия!$1:$1048576,13,1)</f>
        <v>Actinopterygii</v>
      </c>
      <c r="P4105" t="str">
        <f>VLOOKUP(A4105,таксономия!$1:$1048576,14,1)</f>
        <v xml:space="preserve"> Neopterygii</v>
      </c>
      <c r="Q4105" t="str">
        <f>VLOOKUP(A4105,таксономия!$1:$1048576,15,1)</f>
        <v xml:space="preserve"> Teleostei</v>
      </c>
      <c r="R4105" t="str">
        <f>VLOOKUP(A4105,таксономия!$1:$1048576,3,1)</f>
        <v xml:space="preserve"> Oryzias latipes (Medaka fish) (Japanese ricefish).</v>
      </c>
      <c r="S4105">
        <f t="shared" si="64"/>
        <v>90</v>
      </c>
    </row>
    <row r="4106" spans="1:19" x14ac:dyDescent="0.3">
      <c r="A4106" t="s">
        <v>2267</v>
      </c>
      <c r="B4106" t="s">
        <v>2268</v>
      </c>
      <c r="C4106">
        <v>836</v>
      </c>
      <c r="D4106" t="s">
        <v>12</v>
      </c>
      <c r="E4106">
        <v>256</v>
      </c>
      <c r="F4106">
        <v>334</v>
      </c>
      <c r="G4106">
        <v>2697</v>
      </c>
      <c r="H4106" t="s">
        <v>13</v>
      </c>
      <c r="I4106" t="str">
        <f>VLOOKUP(A4106,таксономия!$1:$1048576,7,1)</f>
        <v>Eukaryota</v>
      </c>
      <c r="J4106" t="str">
        <f>VLOOKUP(A4106,таксономия!$1:$1048576,8,1)</f>
        <v xml:space="preserve"> Metazoa</v>
      </c>
      <c r="K4106" t="str">
        <f>VLOOKUP(A4106,таксономия!$1:$1048576,9,1)</f>
        <v xml:space="preserve"> Chordata</v>
      </c>
      <c r="L4106" t="str">
        <f>VLOOKUP(A4106,таксономия!$1:$1048576,10,1)</f>
        <v xml:space="preserve"> Craniata</v>
      </c>
      <c r="M4106" t="str">
        <f>VLOOKUP(A4106,таксономия!$1:$1048576,11,1)</f>
        <v xml:space="preserve"> Vertebrata</v>
      </c>
      <c r="N4106" t="str">
        <f>VLOOKUP(A4106,таксономия!$1:$1048576,12,1)</f>
        <v xml:space="preserve"> Euteleostomi</v>
      </c>
      <c r="O4106" t="str">
        <f>VLOOKUP(A4106,таксономия!$1:$1048576,13,1)</f>
        <v>Actinopterygii</v>
      </c>
      <c r="P4106" t="str">
        <f>VLOOKUP(A4106,таксономия!$1:$1048576,14,1)</f>
        <v xml:space="preserve"> Neopterygii</v>
      </c>
      <c r="Q4106" t="str">
        <f>VLOOKUP(A4106,таксономия!$1:$1048576,15,1)</f>
        <v xml:space="preserve"> Teleostei</v>
      </c>
      <c r="R4106" t="str">
        <f>VLOOKUP(A4106,таксономия!$1:$1048576,3,1)</f>
        <v xml:space="preserve"> Oryzias latipes (Medaka fish) (Japanese ricefish).</v>
      </c>
      <c r="S4106">
        <f t="shared" si="64"/>
        <v>78</v>
      </c>
    </row>
    <row r="4107" spans="1:19" x14ac:dyDescent="0.3">
      <c r="A4107" t="s">
        <v>2267</v>
      </c>
      <c r="B4107" t="s">
        <v>2268</v>
      </c>
      <c r="C4107">
        <v>836</v>
      </c>
      <c r="D4107" t="s">
        <v>24</v>
      </c>
      <c r="E4107">
        <v>416</v>
      </c>
      <c r="F4107">
        <v>689</v>
      </c>
      <c r="G4107">
        <v>24806</v>
      </c>
      <c r="H4107" t="s">
        <v>25</v>
      </c>
      <c r="I4107" t="str">
        <f>VLOOKUP(A4107,таксономия!$1:$1048576,7,1)</f>
        <v>Eukaryota</v>
      </c>
      <c r="J4107" t="str">
        <f>VLOOKUP(A4107,таксономия!$1:$1048576,8,1)</f>
        <v xml:space="preserve"> Metazoa</v>
      </c>
      <c r="K4107" t="str">
        <f>VLOOKUP(A4107,таксономия!$1:$1048576,9,1)</f>
        <v xml:space="preserve"> Chordata</v>
      </c>
      <c r="L4107" t="str">
        <f>VLOOKUP(A4107,таксономия!$1:$1048576,10,1)</f>
        <v xml:space="preserve"> Craniata</v>
      </c>
      <c r="M4107" t="str">
        <f>VLOOKUP(A4107,таксономия!$1:$1048576,11,1)</f>
        <v xml:space="preserve"> Vertebrata</v>
      </c>
      <c r="N4107" t="str">
        <f>VLOOKUP(A4107,таксономия!$1:$1048576,12,1)</f>
        <v xml:space="preserve"> Euteleostomi</v>
      </c>
      <c r="O4107" t="str">
        <f>VLOOKUP(A4107,таксономия!$1:$1048576,13,1)</f>
        <v>Actinopterygii</v>
      </c>
      <c r="P4107" t="str">
        <f>VLOOKUP(A4107,таксономия!$1:$1048576,14,1)</f>
        <v xml:space="preserve"> Neopterygii</v>
      </c>
      <c r="Q4107" t="str">
        <f>VLOOKUP(A4107,таксономия!$1:$1048576,15,1)</f>
        <v xml:space="preserve"> Teleostei</v>
      </c>
      <c r="R4107" t="str">
        <f>VLOOKUP(A4107,таксономия!$1:$1048576,3,1)</f>
        <v xml:space="preserve"> Oryzias latipes (Medaka fish) (Japanese ricefish).</v>
      </c>
      <c r="S4107">
        <f t="shared" si="64"/>
        <v>273</v>
      </c>
    </row>
    <row r="4108" spans="1:19" x14ac:dyDescent="0.3">
      <c r="A4108" t="s">
        <v>2269</v>
      </c>
      <c r="B4108" t="s">
        <v>2270</v>
      </c>
      <c r="C4108">
        <v>759</v>
      </c>
      <c r="D4108" t="s">
        <v>12</v>
      </c>
      <c r="E4108">
        <v>1</v>
      </c>
      <c r="F4108">
        <v>64</v>
      </c>
      <c r="G4108">
        <v>2697</v>
      </c>
      <c r="H4108" t="s">
        <v>13</v>
      </c>
      <c r="I4108" t="str">
        <f>VLOOKUP(A4108,таксономия!$1:$1048576,7,1)</f>
        <v>Eukaryota</v>
      </c>
      <c r="J4108" t="str">
        <f>VLOOKUP(A4108,таксономия!$1:$1048576,8,1)</f>
        <v xml:space="preserve"> Metazoa</v>
      </c>
      <c r="K4108" t="str">
        <f>VLOOKUP(A4108,таксономия!$1:$1048576,9,1)</f>
        <v xml:space="preserve"> Chordata</v>
      </c>
      <c r="L4108" t="str">
        <f>VLOOKUP(A4108,таксономия!$1:$1048576,10,1)</f>
        <v xml:space="preserve"> Craniata</v>
      </c>
      <c r="M4108" t="str">
        <f>VLOOKUP(A4108,таксономия!$1:$1048576,11,1)</f>
        <v xml:space="preserve"> Vertebrata</v>
      </c>
      <c r="N4108" t="str">
        <f>VLOOKUP(A4108,таксономия!$1:$1048576,12,1)</f>
        <v xml:space="preserve"> Euteleostomi</v>
      </c>
      <c r="O4108" t="str">
        <f>VLOOKUP(A4108,таксономия!$1:$1048576,13,1)</f>
        <v>Actinopterygii</v>
      </c>
      <c r="P4108" t="str">
        <f>VLOOKUP(A4108,таксономия!$1:$1048576,14,1)</f>
        <v xml:space="preserve"> Neopterygii</v>
      </c>
      <c r="Q4108" t="str">
        <f>VLOOKUP(A4108,таксономия!$1:$1048576,15,1)</f>
        <v xml:space="preserve"> Teleostei</v>
      </c>
      <c r="R4108" t="str">
        <f>VLOOKUP(A4108,таксономия!$1:$1048576,3,1)</f>
        <v xml:space="preserve"> Oryzias latipes (Medaka fish) (Japanese ricefish).</v>
      </c>
      <c r="S4108">
        <f t="shared" si="64"/>
        <v>63</v>
      </c>
    </row>
    <row r="4109" spans="1:19" x14ac:dyDescent="0.3">
      <c r="A4109" t="s">
        <v>2269</v>
      </c>
      <c r="B4109" t="s">
        <v>2270</v>
      </c>
      <c r="C4109">
        <v>759</v>
      </c>
      <c r="D4109" t="s">
        <v>184</v>
      </c>
      <c r="E4109">
        <v>69</v>
      </c>
      <c r="F4109">
        <v>166</v>
      </c>
      <c r="G4109">
        <v>8985</v>
      </c>
      <c r="H4109" t="s">
        <v>185</v>
      </c>
      <c r="I4109" t="str">
        <f>VLOOKUP(A4109,таксономия!$1:$1048576,7,1)</f>
        <v>Eukaryota</v>
      </c>
      <c r="J4109" t="str">
        <f>VLOOKUP(A4109,таксономия!$1:$1048576,8,1)</f>
        <v xml:space="preserve"> Metazoa</v>
      </c>
      <c r="K4109" t="str">
        <f>VLOOKUP(A4109,таксономия!$1:$1048576,9,1)</f>
        <v xml:space="preserve"> Chordata</v>
      </c>
      <c r="L4109" t="str">
        <f>VLOOKUP(A4109,таксономия!$1:$1048576,10,1)</f>
        <v xml:space="preserve"> Craniata</v>
      </c>
      <c r="M4109" t="str">
        <f>VLOOKUP(A4109,таксономия!$1:$1048576,11,1)</f>
        <v xml:space="preserve"> Vertebrata</v>
      </c>
      <c r="N4109" t="str">
        <f>VLOOKUP(A4109,таксономия!$1:$1048576,12,1)</f>
        <v xml:space="preserve"> Euteleostomi</v>
      </c>
      <c r="O4109" t="str">
        <f>VLOOKUP(A4109,таксономия!$1:$1048576,13,1)</f>
        <v>Actinopterygii</v>
      </c>
      <c r="P4109" t="str">
        <f>VLOOKUP(A4109,таксономия!$1:$1048576,14,1)</f>
        <v xml:space="preserve"> Neopterygii</v>
      </c>
      <c r="Q4109" t="str">
        <f>VLOOKUP(A4109,таксономия!$1:$1048576,15,1)</f>
        <v xml:space="preserve"> Teleostei</v>
      </c>
      <c r="R4109" t="str">
        <f>VLOOKUP(A4109,таксономия!$1:$1048576,3,1)</f>
        <v xml:space="preserve"> Oryzias latipes (Medaka fish) (Japanese ricefish).</v>
      </c>
      <c r="S4109">
        <f t="shared" si="64"/>
        <v>97</v>
      </c>
    </row>
    <row r="4110" spans="1:19" x14ac:dyDescent="0.3">
      <c r="A4110" t="s">
        <v>2269</v>
      </c>
      <c r="B4110" t="s">
        <v>2270</v>
      </c>
      <c r="C4110">
        <v>759</v>
      </c>
      <c r="D4110" t="s">
        <v>184</v>
      </c>
      <c r="E4110">
        <v>179</v>
      </c>
      <c r="F4110">
        <v>276</v>
      </c>
      <c r="G4110">
        <v>8985</v>
      </c>
      <c r="H4110" t="s">
        <v>185</v>
      </c>
      <c r="I4110" t="str">
        <f>VLOOKUP(A4110,таксономия!$1:$1048576,7,1)</f>
        <v>Eukaryota</v>
      </c>
      <c r="J4110" t="str">
        <f>VLOOKUP(A4110,таксономия!$1:$1048576,8,1)</f>
        <v xml:space="preserve"> Metazoa</v>
      </c>
      <c r="K4110" t="str">
        <f>VLOOKUP(A4110,таксономия!$1:$1048576,9,1)</f>
        <v xml:space="preserve"> Chordata</v>
      </c>
      <c r="L4110" t="str">
        <f>VLOOKUP(A4110,таксономия!$1:$1048576,10,1)</f>
        <v xml:space="preserve"> Craniata</v>
      </c>
      <c r="M4110" t="str">
        <f>VLOOKUP(A4110,таксономия!$1:$1048576,11,1)</f>
        <v xml:space="preserve"> Vertebrata</v>
      </c>
      <c r="N4110" t="str">
        <f>VLOOKUP(A4110,таксономия!$1:$1048576,12,1)</f>
        <v xml:space="preserve"> Euteleostomi</v>
      </c>
      <c r="O4110" t="str">
        <f>VLOOKUP(A4110,таксономия!$1:$1048576,13,1)</f>
        <v>Actinopterygii</v>
      </c>
      <c r="P4110" t="str">
        <f>VLOOKUP(A4110,таксономия!$1:$1048576,14,1)</f>
        <v xml:space="preserve"> Neopterygii</v>
      </c>
      <c r="Q4110" t="str">
        <f>VLOOKUP(A4110,таксономия!$1:$1048576,15,1)</f>
        <v xml:space="preserve"> Teleostei</v>
      </c>
      <c r="R4110" t="str">
        <f>VLOOKUP(A4110,таксономия!$1:$1048576,3,1)</f>
        <v xml:space="preserve"> Oryzias latipes (Medaka fish) (Japanese ricefish).</v>
      </c>
      <c r="S4110">
        <f t="shared" si="64"/>
        <v>97</v>
      </c>
    </row>
    <row r="4111" spans="1:19" x14ac:dyDescent="0.3">
      <c r="A4111" t="s">
        <v>2269</v>
      </c>
      <c r="B4111" t="s">
        <v>2270</v>
      </c>
      <c r="C4111">
        <v>759</v>
      </c>
      <c r="D4111" t="s">
        <v>184</v>
      </c>
      <c r="E4111">
        <v>286</v>
      </c>
      <c r="F4111">
        <v>382</v>
      </c>
      <c r="G4111">
        <v>8985</v>
      </c>
      <c r="H4111" t="s">
        <v>185</v>
      </c>
      <c r="I4111" t="str">
        <f>VLOOKUP(A4111,таксономия!$1:$1048576,7,1)</f>
        <v>Eukaryota</v>
      </c>
      <c r="J4111" t="str">
        <f>VLOOKUP(A4111,таксономия!$1:$1048576,8,1)</f>
        <v xml:space="preserve"> Metazoa</v>
      </c>
      <c r="K4111" t="str">
        <f>VLOOKUP(A4111,таксономия!$1:$1048576,9,1)</f>
        <v xml:space="preserve"> Chordata</v>
      </c>
      <c r="L4111" t="str">
        <f>VLOOKUP(A4111,таксономия!$1:$1048576,10,1)</f>
        <v xml:space="preserve"> Craniata</v>
      </c>
      <c r="M4111" t="str">
        <f>VLOOKUP(A4111,таксономия!$1:$1048576,11,1)</f>
        <v xml:space="preserve"> Vertebrata</v>
      </c>
      <c r="N4111" t="str">
        <f>VLOOKUP(A4111,таксономия!$1:$1048576,12,1)</f>
        <v xml:space="preserve"> Euteleostomi</v>
      </c>
      <c r="O4111" t="str">
        <f>VLOOKUP(A4111,таксономия!$1:$1048576,13,1)</f>
        <v>Actinopterygii</v>
      </c>
      <c r="P4111" t="str">
        <f>VLOOKUP(A4111,таксономия!$1:$1048576,14,1)</f>
        <v xml:space="preserve"> Neopterygii</v>
      </c>
      <c r="Q4111" t="str">
        <f>VLOOKUP(A4111,таксономия!$1:$1048576,15,1)</f>
        <v xml:space="preserve"> Teleostei</v>
      </c>
      <c r="R4111" t="str">
        <f>VLOOKUP(A4111,таксономия!$1:$1048576,3,1)</f>
        <v xml:space="preserve"> Oryzias latipes (Medaka fish) (Japanese ricefish).</v>
      </c>
      <c r="S4111">
        <f t="shared" si="64"/>
        <v>96</v>
      </c>
    </row>
    <row r="4112" spans="1:19" x14ac:dyDescent="0.3">
      <c r="A4112" t="s">
        <v>2269</v>
      </c>
      <c r="B4112" t="s">
        <v>2270</v>
      </c>
      <c r="C4112">
        <v>759</v>
      </c>
      <c r="D4112" t="s">
        <v>184</v>
      </c>
      <c r="E4112">
        <v>390</v>
      </c>
      <c r="F4112">
        <v>485</v>
      </c>
      <c r="G4112">
        <v>8985</v>
      </c>
      <c r="H4112" t="s">
        <v>185</v>
      </c>
      <c r="I4112" t="str">
        <f>VLOOKUP(A4112,таксономия!$1:$1048576,7,1)</f>
        <v>Eukaryota</v>
      </c>
      <c r="J4112" t="str">
        <f>VLOOKUP(A4112,таксономия!$1:$1048576,8,1)</f>
        <v xml:space="preserve"> Metazoa</v>
      </c>
      <c r="K4112" t="str">
        <f>VLOOKUP(A4112,таксономия!$1:$1048576,9,1)</f>
        <v xml:space="preserve"> Chordata</v>
      </c>
      <c r="L4112" t="str">
        <f>VLOOKUP(A4112,таксономия!$1:$1048576,10,1)</f>
        <v xml:space="preserve"> Craniata</v>
      </c>
      <c r="M4112" t="str">
        <f>VLOOKUP(A4112,таксономия!$1:$1048576,11,1)</f>
        <v xml:space="preserve"> Vertebrata</v>
      </c>
      <c r="N4112" t="str">
        <f>VLOOKUP(A4112,таксономия!$1:$1048576,12,1)</f>
        <v xml:space="preserve"> Euteleostomi</v>
      </c>
      <c r="O4112" t="str">
        <f>VLOOKUP(A4112,таксономия!$1:$1048576,13,1)</f>
        <v>Actinopterygii</v>
      </c>
      <c r="P4112" t="str">
        <f>VLOOKUP(A4112,таксономия!$1:$1048576,14,1)</f>
        <v xml:space="preserve"> Neopterygii</v>
      </c>
      <c r="Q4112" t="str">
        <f>VLOOKUP(A4112,таксономия!$1:$1048576,15,1)</f>
        <v xml:space="preserve"> Teleostei</v>
      </c>
      <c r="R4112" t="str">
        <f>VLOOKUP(A4112,таксономия!$1:$1048576,3,1)</f>
        <v xml:space="preserve"> Oryzias latipes (Medaka fish) (Japanese ricefish).</v>
      </c>
      <c r="S4112">
        <f t="shared" si="64"/>
        <v>95</v>
      </c>
    </row>
    <row r="4113" spans="1:19" x14ac:dyDescent="0.3">
      <c r="A4113" t="s">
        <v>2269</v>
      </c>
      <c r="B4113" t="s">
        <v>2270</v>
      </c>
      <c r="C4113">
        <v>759</v>
      </c>
      <c r="D4113" t="s">
        <v>16</v>
      </c>
      <c r="E4113">
        <v>517</v>
      </c>
      <c r="F4113">
        <v>753</v>
      </c>
      <c r="G4113">
        <v>22248</v>
      </c>
      <c r="H4113" t="s">
        <v>17</v>
      </c>
      <c r="I4113" t="str">
        <f>VLOOKUP(A4113,таксономия!$1:$1048576,7,1)</f>
        <v>Eukaryota</v>
      </c>
      <c r="J4113" t="str">
        <f>VLOOKUP(A4113,таксономия!$1:$1048576,8,1)</f>
        <v xml:space="preserve"> Metazoa</v>
      </c>
      <c r="K4113" t="str">
        <f>VLOOKUP(A4113,таксономия!$1:$1048576,9,1)</f>
        <v xml:space="preserve"> Chordata</v>
      </c>
      <c r="L4113" t="str">
        <f>VLOOKUP(A4113,таксономия!$1:$1048576,10,1)</f>
        <v xml:space="preserve"> Craniata</v>
      </c>
      <c r="M4113" t="str">
        <f>VLOOKUP(A4113,таксономия!$1:$1048576,11,1)</f>
        <v xml:space="preserve"> Vertebrata</v>
      </c>
      <c r="N4113" t="str">
        <f>VLOOKUP(A4113,таксономия!$1:$1048576,12,1)</f>
        <v xml:space="preserve"> Euteleostomi</v>
      </c>
      <c r="O4113" t="str">
        <f>VLOOKUP(A4113,таксономия!$1:$1048576,13,1)</f>
        <v>Actinopterygii</v>
      </c>
      <c r="P4113" t="str">
        <f>VLOOKUP(A4113,таксономия!$1:$1048576,14,1)</f>
        <v xml:space="preserve"> Neopterygii</v>
      </c>
      <c r="Q4113" t="str">
        <f>VLOOKUP(A4113,таксономия!$1:$1048576,15,1)</f>
        <v xml:space="preserve"> Teleostei</v>
      </c>
      <c r="R4113" t="str">
        <f>VLOOKUP(A4113,таксономия!$1:$1048576,3,1)</f>
        <v xml:space="preserve"> Oryzias latipes (Medaka fish) (Japanese ricefish).</v>
      </c>
      <c r="S4113">
        <f t="shared" si="64"/>
        <v>236</v>
      </c>
    </row>
    <row r="4114" spans="1:19" x14ac:dyDescent="0.3">
      <c r="A4114" t="s">
        <v>2271</v>
      </c>
      <c r="B4114" t="s">
        <v>2272</v>
      </c>
      <c r="C4114">
        <v>931</v>
      </c>
      <c r="D4114" t="s">
        <v>20</v>
      </c>
      <c r="E4114">
        <v>291</v>
      </c>
      <c r="F4114">
        <v>425</v>
      </c>
      <c r="G4114">
        <v>1926</v>
      </c>
      <c r="H4114" t="s">
        <v>21</v>
      </c>
      <c r="I4114" t="str">
        <f>VLOOKUP(A4114,таксономия!$1:$1048576,7,1)</f>
        <v>Eukaryota</v>
      </c>
      <c r="J4114" t="str">
        <f>VLOOKUP(A4114,таксономия!$1:$1048576,8,1)</f>
        <v xml:space="preserve"> Metazoa</v>
      </c>
      <c r="K4114" t="str">
        <f>VLOOKUP(A4114,таксономия!$1:$1048576,9,1)</f>
        <v xml:space="preserve"> Chordata</v>
      </c>
      <c r="L4114" t="str">
        <f>VLOOKUP(A4114,таксономия!$1:$1048576,10,1)</f>
        <v xml:space="preserve"> Craniata</v>
      </c>
      <c r="M4114" t="str">
        <f>VLOOKUP(A4114,таксономия!$1:$1048576,11,1)</f>
        <v xml:space="preserve"> Vertebrata</v>
      </c>
      <c r="N4114" t="str">
        <f>VLOOKUP(A4114,таксономия!$1:$1048576,12,1)</f>
        <v xml:space="preserve"> Euteleostomi</v>
      </c>
      <c r="O4114" t="str">
        <f>VLOOKUP(A4114,таксономия!$1:$1048576,13,1)</f>
        <v>Actinopterygii</v>
      </c>
      <c r="P4114" t="str">
        <f>VLOOKUP(A4114,таксономия!$1:$1048576,14,1)</f>
        <v xml:space="preserve"> Neopterygii</v>
      </c>
      <c r="Q4114" t="str">
        <f>VLOOKUP(A4114,таксономия!$1:$1048576,15,1)</f>
        <v xml:space="preserve"> Teleostei</v>
      </c>
      <c r="R4114" t="str">
        <f>VLOOKUP(A4114,таксономия!$1:$1048576,3,1)</f>
        <v xml:space="preserve"> Oryzias latipes (Medaka fish) (Japanese ricefish).</v>
      </c>
      <c r="S4114">
        <f t="shared" si="64"/>
        <v>134</v>
      </c>
    </row>
    <row r="4115" spans="1:19" x14ac:dyDescent="0.3">
      <c r="A4115" t="s">
        <v>2271</v>
      </c>
      <c r="B4115" t="s">
        <v>2272</v>
      </c>
      <c r="C4115">
        <v>931</v>
      </c>
      <c r="D4115" t="s">
        <v>22</v>
      </c>
      <c r="E4115">
        <v>2</v>
      </c>
      <c r="F4115">
        <v>88</v>
      </c>
      <c r="G4115">
        <v>59728</v>
      </c>
      <c r="H4115" t="s">
        <v>23</v>
      </c>
      <c r="I4115" t="str">
        <f>VLOOKUP(A4115,таксономия!$1:$1048576,7,1)</f>
        <v>Eukaryota</v>
      </c>
      <c r="J4115" t="str">
        <f>VLOOKUP(A4115,таксономия!$1:$1048576,8,1)</f>
        <v xml:space="preserve"> Metazoa</v>
      </c>
      <c r="K4115" t="str">
        <f>VLOOKUP(A4115,таксономия!$1:$1048576,9,1)</f>
        <v xml:space="preserve"> Chordata</v>
      </c>
      <c r="L4115" t="str">
        <f>VLOOKUP(A4115,таксономия!$1:$1048576,10,1)</f>
        <v xml:space="preserve"> Craniata</v>
      </c>
      <c r="M4115" t="str">
        <f>VLOOKUP(A4115,таксономия!$1:$1048576,11,1)</f>
        <v xml:space="preserve"> Vertebrata</v>
      </c>
      <c r="N4115" t="str">
        <f>VLOOKUP(A4115,таксономия!$1:$1048576,12,1)</f>
        <v xml:space="preserve"> Euteleostomi</v>
      </c>
      <c r="O4115" t="str">
        <f>VLOOKUP(A4115,таксономия!$1:$1048576,13,1)</f>
        <v>Actinopterygii</v>
      </c>
      <c r="P4115" t="str">
        <f>VLOOKUP(A4115,таксономия!$1:$1048576,14,1)</f>
        <v xml:space="preserve"> Neopterygii</v>
      </c>
      <c r="Q4115" t="str">
        <f>VLOOKUP(A4115,таксономия!$1:$1048576,15,1)</f>
        <v xml:space="preserve"> Teleostei</v>
      </c>
      <c r="R4115" t="str">
        <f>VLOOKUP(A4115,таксономия!$1:$1048576,3,1)</f>
        <v xml:space="preserve"> Oryzias latipes (Medaka fish) (Japanese ricefish).</v>
      </c>
      <c r="S4115">
        <f t="shared" si="64"/>
        <v>86</v>
      </c>
    </row>
    <row r="4116" spans="1:19" x14ac:dyDescent="0.3">
      <c r="A4116" t="s">
        <v>2271</v>
      </c>
      <c r="B4116" t="s">
        <v>2272</v>
      </c>
      <c r="C4116">
        <v>931</v>
      </c>
      <c r="D4116" t="s">
        <v>22</v>
      </c>
      <c r="E4116">
        <v>95</v>
      </c>
      <c r="F4116">
        <v>182</v>
      </c>
      <c r="G4116">
        <v>59728</v>
      </c>
      <c r="H4116" t="s">
        <v>23</v>
      </c>
      <c r="I4116" t="str">
        <f>VLOOKUP(A4116,таксономия!$1:$1048576,7,1)</f>
        <v>Eukaryota</v>
      </c>
      <c r="J4116" t="str">
        <f>VLOOKUP(A4116,таксономия!$1:$1048576,8,1)</f>
        <v xml:space="preserve"> Metazoa</v>
      </c>
      <c r="K4116" t="str">
        <f>VLOOKUP(A4116,таксономия!$1:$1048576,9,1)</f>
        <v xml:space="preserve"> Chordata</v>
      </c>
      <c r="L4116" t="str">
        <f>VLOOKUP(A4116,таксономия!$1:$1048576,10,1)</f>
        <v xml:space="preserve"> Craniata</v>
      </c>
      <c r="M4116" t="str">
        <f>VLOOKUP(A4116,таксономия!$1:$1048576,11,1)</f>
        <v xml:space="preserve"> Vertebrata</v>
      </c>
      <c r="N4116" t="str">
        <f>VLOOKUP(A4116,таксономия!$1:$1048576,12,1)</f>
        <v xml:space="preserve"> Euteleostomi</v>
      </c>
      <c r="O4116" t="str">
        <f>VLOOKUP(A4116,таксономия!$1:$1048576,13,1)</f>
        <v>Actinopterygii</v>
      </c>
      <c r="P4116" t="str">
        <f>VLOOKUP(A4116,таксономия!$1:$1048576,14,1)</f>
        <v xml:space="preserve"> Neopterygii</v>
      </c>
      <c r="Q4116" t="str">
        <f>VLOOKUP(A4116,таксономия!$1:$1048576,15,1)</f>
        <v xml:space="preserve"> Teleostei</v>
      </c>
      <c r="R4116" t="str">
        <f>VLOOKUP(A4116,таксономия!$1:$1048576,3,1)</f>
        <v xml:space="preserve"> Oryzias latipes (Medaka fish) (Japanese ricefish).</v>
      </c>
      <c r="S4116">
        <f t="shared" si="64"/>
        <v>87</v>
      </c>
    </row>
    <row r="4117" spans="1:19" x14ac:dyDescent="0.3">
      <c r="A4117" t="s">
        <v>2271</v>
      </c>
      <c r="B4117" t="s">
        <v>2272</v>
      </c>
      <c r="C4117">
        <v>931</v>
      </c>
      <c r="D4117" t="s">
        <v>956</v>
      </c>
      <c r="E4117">
        <v>185</v>
      </c>
      <c r="F4117">
        <v>276</v>
      </c>
      <c r="G4117">
        <v>24350</v>
      </c>
      <c r="H4117" t="s">
        <v>957</v>
      </c>
      <c r="I4117" t="str">
        <f>VLOOKUP(A4117,таксономия!$1:$1048576,7,1)</f>
        <v>Eukaryota</v>
      </c>
      <c r="J4117" t="str">
        <f>VLOOKUP(A4117,таксономия!$1:$1048576,8,1)</f>
        <v xml:space="preserve"> Metazoa</v>
      </c>
      <c r="K4117" t="str">
        <f>VLOOKUP(A4117,таксономия!$1:$1048576,9,1)</f>
        <v xml:space="preserve"> Chordata</v>
      </c>
      <c r="L4117" t="str">
        <f>VLOOKUP(A4117,таксономия!$1:$1048576,10,1)</f>
        <v xml:space="preserve"> Craniata</v>
      </c>
      <c r="M4117" t="str">
        <f>VLOOKUP(A4117,таксономия!$1:$1048576,11,1)</f>
        <v xml:space="preserve"> Vertebrata</v>
      </c>
      <c r="N4117" t="str">
        <f>VLOOKUP(A4117,таксономия!$1:$1048576,12,1)</f>
        <v xml:space="preserve"> Euteleostomi</v>
      </c>
      <c r="O4117" t="str">
        <f>VLOOKUP(A4117,таксономия!$1:$1048576,13,1)</f>
        <v>Actinopterygii</v>
      </c>
      <c r="P4117" t="str">
        <f>VLOOKUP(A4117,таксономия!$1:$1048576,14,1)</f>
        <v xml:space="preserve"> Neopterygii</v>
      </c>
      <c r="Q4117" t="str">
        <f>VLOOKUP(A4117,таксономия!$1:$1048576,15,1)</f>
        <v xml:space="preserve"> Teleostei</v>
      </c>
      <c r="R4117" t="str">
        <f>VLOOKUP(A4117,таксономия!$1:$1048576,3,1)</f>
        <v xml:space="preserve"> Oryzias latipes (Medaka fish) (Japanese ricefish).</v>
      </c>
      <c r="S4117">
        <f t="shared" si="64"/>
        <v>91</v>
      </c>
    </row>
    <row r="4118" spans="1:19" x14ac:dyDescent="0.3">
      <c r="A4118" t="s">
        <v>2271</v>
      </c>
      <c r="B4118" t="s">
        <v>2272</v>
      </c>
      <c r="C4118">
        <v>931</v>
      </c>
      <c r="D4118" t="s">
        <v>12</v>
      </c>
      <c r="E4118">
        <v>441</v>
      </c>
      <c r="F4118">
        <v>520</v>
      </c>
      <c r="G4118">
        <v>2697</v>
      </c>
      <c r="H4118" t="s">
        <v>13</v>
      </c>
      <c r="I4118" t="str">
        <f>VLOOKUP(A4118,таксономия!$1:$1048576,7,1)</f>
        <v>Eukaryota</v>
      </c>
      <c r="J4118" t="str">
        <f>VLOOKUP(A4118,таксономия!$1:$1048576,8,1)</f>
        <v xml:space="preserve"> Metazoa</v>
      </c>
      <c r="K4118" t="str">
        <f>VLOOKUP(A4118,таксономия!$1:$1048576,9,1)</f>
        <v xml:space="preserve"> Chordata</v>
      </c>
      <c r="L4118" t="str">
        <f>VLOOKUP(A4118,таксономия!$1:$1048576,10,1)</f>
        <v xml:space="preserve"> Craniata</v>
      </c>
      <c r="M4118" t="str">
        <f>VLOOKUP(A4118,таксономия!$1:$1048576,11,1)</f>
        <v xml:space="preserve"> Vertebrata</v>
      </c>
      <c r="N4118" t="str">
        <f>VLOOKUP(A4118,таксономия!$1:$1048576,12,1)</f>
        <v xml:space="preserve"> Euteleostomi</v>
      </c>
      <c r="O4118" t="str">
        <f>VLOOKUP(A4118,таксономия!$1:$1048576,13,1)</f>
        <v>Actinopterygii</v>
      </c>
      <c r="P4118" t="str">
        <f>VLOOKUP(A4118,таксономия!$1:$1048576,14,1)</f>
        <v xml:space="preserve"> Neopterygii</v>
      </c>
      <c r="Q4118" t="str">
        <f>VLOOKUP(A4118,таксономия!$1:$1048576,15,1)</f>
        <v xml:space="preserve"> Teleostei</v>
      </c>
      <c r="R4118" t="str">
        <f>VLOOKUP(A4118,таксономия!$1:$1048576,3,1)</f>
        <v xml:space="preserve"> Oryzias latipes (Medaka fish) (Japanese ricefish).</v>
      </c>
      <c r="S4118">
        <f t="shared" si="64"/>
        <v>79</v>
      </c>
    </row>
    <row r="4119" spans="1:19" x14ac:dyDescent="0.3">
      <c r="A4119" t="s">
        <v>2271</v>
      </c>
      <c r="B4119" t="s">
        <v>2272</v>
      </c>
      <c r="C4119">
        <v>931</v>
      </c>
      <c r="D4119" t="s">
        <v>24</v>
      </c>
      <c r="E4119">
        <v>636</v>
      </c>
      <c r="F4119">
        <v>918</v>
      </c>
      <c r="G4119">
        <v>24806</v>
      </c>
      <c r="H4119" t="s">
        <v>25</v>
      </c>
      <c r="I4119" t="str">
        <f>VLOOKUP(A4119,таксономия!$1:$1048576,7,1)</f>
        <v>Eukaryota</v>
      </c>
      <c r="J4119" t="str">
        <f>VLOOKUP(A4119,таксономия!$1:$1048576,8,1)</f>
        <v xml:space="preserve"> Metazoa</v>
      </c>
      <c r="K4119" t="str">
        <f>VLOOKUP(A4119,таксономия!$1:$1048576,9,1)</f>
        <v xml:space="preserve"> Chordata</v>
      </c>
      <c r="L4119" t="str">
        <f>VLOOKUP(A4119,таксономия!$1:$1048576,10,1)</f>
        <v xml:space="preserve"> Craniata</v>
      </c>
      <c r="M4119" t="str">
        <f>VLOOKUP(A4119,таксономия!$1:$1048576,11,1)</f>
        <v xml:space="preserve"> Vertebrata</v>
      </c>
      <c r="N4119" t="str">
        <f>VLOOKUP(A4119,таксономия!$1:$1048576,12,1)</f>
        <v xml:space="preserve"> Euteleostomi</v>
      </c>
      <c r="O4119" t="str">
        <f>VLOOKUP(A4119,таксономия!$1:$1048576,13,1)</f>
        <v>Actinopterygii</v>
      </c>
      <c r="P4119" t="str">
        <f>VLOOKUP(A4119,таксономия!$1:$1048576,14,1)</f>
        <v xml:space="preserve"> Neopterygii</v>
      </c>
      <c r="Q4119" t="str">
        <f>VLOOKUP(A4119,таксономия!$1:$1048576,15,1)</f>
        <v xml:space="preserve"> Teleostei</v>
      </c>
      <c r="R4119" t="str">
        <f>VLOOKUP(A4119,таксономия!$1:$1048576,3,1)</f>
        <v xml:space="preserve"> Oryzias latipes (Medaka fish) (Japanese ricefish).</v>
      </c>
      <c r="S4119">
        <f t="shared" si="64"/>
        <v>282</v>
      </c>
    </row>
    <row r="4120" spans="1:19" x14ac:dyDescent="0.3">
      <c r="A4120" t="s">
        <v>2273</v>
      </c>
      <c r="B4120" t="s">
        <v>2274</v>
      </c>
      <c r="C4120">
        <v>518</v>
      </c>
      <c r="D4120" t="s">
        <v>34</v>
      </c>
      <c r="E4120">
        <v>41</v>
      </c>
      <c r="F4120">
        <v>72</v>
      </c>
      <c r="G4120">
        <v>24995</v>
      </c>
      <c r="H4120" t="s">
        <v>35</v>
      </c>
      <c r="I4120" t="str">
        <f>VLOOKUP(A4120,таксономия!$1:$1048576,7,1)</f>
        <v>Eukaryota</v>
      </c>
      <c r="J4120" t="str">
        <f>VLOOKUP(A4120,таксономия!$1:$1048576,8,1)</f>
        <v xml:space="preserve"> Metazoa</v>
      </c>
      <c r="K4120" t="str">
        <f>VLOOKUP(A4120,таксономия!$1:$1048576,9,1)</f>
        <v xml:space="preserve"> Chordata</v>
      </c>
      <c r="L4120" t="str">
        <f>VLOOKUP(A4120,таксономия!$1:$1048576,10,1)</f>
        <v xml:space="preserve"> Craniata</v>
      </c>
      <c r="M4120" t="str">
        <f>VLOOKUP(A4120,таксономия!$1:$1048576,11,1)</f>
        <v xml:space="preserve"> Vertebrata</v>
      </c>
      <c r="N4120" t="str">
        <f>VLOOKUP(A4120,таксономия!$1:$1048576,12,1)</f>
        <v xml:space="preserve"> Euteleostomi</v>
      </c>
      <c r="O4120" t="str">
        <f>VLOOKUP(A4120,таксономия!$1:$1048576,13,1)</f>
        <v>Actinopterygii</v>
      </c>
      <c r="P4120" t="str">
        <f>VLOOKUP(A4120,таксономия!$1:$1048576,14,1)</f>
        <v xml:space="preserve"> Neopterygii</v>
      </c>
      <c r="Q4120" t="str">
        <f>VLOOKUP(A4120,таксономия!$1:$1048576,15,1)</f>
        <v xml:space="preserve"> Teleostei</v>
      </c>
      <c r="R4120" t="str">
        <f>VLOOKUP(A4120,таксономия!$1:$1048576,3,1)</f>
        <v xml:space="preserve"> Oryzias latipes (Medaka fish) (Japanese ricefish).</v>
      </c>
      <c r="S4120">
        <f t="shared" si="64"/>
        <v>31</v>
      </c>
    </row>
    <row r="4121" spans="1:19" x14ac:dyDescent="0.3">
      <c r="A4121" t="s">
        <v>2273</v>
      </c>
      <c r="B4121" t="s">
        <v>2274</v>
      </c>
      <c r="C4121">
        <v>518</v>
      </c>
      <c r="D4121" t="s">
        <v>34</v>
      </c>
      <c r="E4121">
        <v>119</v>
      </c>
      <c r="F4121">
        <v>149</v>
      </c>
      <c r="G4121">
        <v>24995</v>
      </c>
      <c r="H4121" t="s">
        <v>35</v>
      </c>
      <c r="I4121" t="str">
        <f>VLOOKUP(A4121,таксономия!$1:$1048576,7,1)</f>
        <v>Eukaryota</v>
      </c>
      <c r="J4121" t="str">
        <f>VLOOKUP(A4121,таксономия!$1:$1048576,8,1)</f>
        <v xml:space="preserve"> Metazoa</v>
      </c>
      <c r="K4121" t="str">
        <f>VLOOKUP(A4121,таксономия!$1:$1048576,9,1)</f>
        <v xml:space="preserve"> Chordata</v>
      </c>
      <c r="L4121" t="str">
        <f>VLOOKUP(A4121,таксономия!$1:$1048576,10,1)</f>
        <v xml:space="preserve"> Craniata</v>
      </c>
      <c r="M4121" t="str">
        <f>VLOOKUP(A4121,таксономия!$1:$1048576,11,1)</f>
        <v xml:space="preserve"> Vertebrata</v>
      </c>
      <c r="N4121" t="str">
        <f>VLOOKUP(A4121,таксономия!$1:$1048576,12,1)</f>
        <v xml:space="preserve"> Euteleostomi</v>
      </c>
      <c r="O4121" t="str">
        <f>VLOOKUP(A4121,таксономия!$1:$1048576,13,1)</f>
        <v>Actinopterygii</v>
      </c>
      <c r="P4121" t="str">
        <f>VLOOKUP(A4121,таксономия!$1:$1048576,14,1)</f>
        <v xml:space="preserve"> Neopterygii</v>
      </c>
      <c r="Q4121" t="str">
        <f>VLOOKUP(A4121,таксономия!$1:$1048576,15,1)</f>
        <v xml:space="preserve"> Teleostei</v>
      </c>
      <c r="R4121" t="str">
        <f>VLOOKUP(A4121,таксономия!$1:$1048576,3,1)</f>
        <v xml:space="preserve"> Oryzias latipes (Medaka fish) (Japanese ricefish).</v>
      </c>
      <c r="S4121">
        <f t="shared" si="64"/>
        <v>30</v>
      </c>
    </row>
    <row r="4122" spans="1:19" x14ac:dyDescent="0.3">
      <c r="A4122" t="s">
        <v>2273</v>
      </c>
      <c r="B4122" t="s">
        <v>2274</v>
      </c>
      <c r="C4122">
        <v>518</v>
      </c>
      <c r="D4122" t="s">
        <v>12</v>
      </c>
      <c r="E4122">
        <v>157</v>
      </c>
      <c r="F4122">
        <v>238</v>
      </c>
      <c r="G4122">
        <v>2697</v>
      </c>
      <c r="H4122" t="s">
        <v>13</v>
      </c>
      <c r="I4122" t="str">
        <f>VLOOKUP(A4122,таксономия!$1:$1048576,7,1)</f>
        <v>Eukaryota</v>
      </c>
      <c r="J4122" t="str">
        <f>VLOOKUP(A4122,таксономия!$1:$1048576,8,1)</f>
        <v xml:space="preserve"> Metazoa</v>
      </c>
      <c r="K4122" t="str">
        <f>VLOOKUP(A4122,таксономия!$1:$1048576,9,1)</f>
        <v xml:space="preserve"> Chordata</v>
      </c>
      <c r="L4122" t="str">
        <f>VLOOKUP(A4122,таксономия!$1:$1048576,10,1)</f>
        <v xml:space="preserve"> Craniata</v>
      </c>
      <c r="M4122" t="str">
        <f>VLOOKUP(A4122,таксономия!$1:$1048576,11,1)</f>
        <v xml:space="preserve"> Vertebrata</v>
      </c>
      <c r="N4122" t="str">
        <f>VLOOKUP(A4122,таксономия!$1:$1048576,12,1)</f>
        <v xml:space="preserve"> Euteleostomi</v>
      </c>
      <c r="O4122" t="str">
        <f>VLOOKUP(A4122,таксономия!$1:$1048576,13,1)</f>
        <v>Actinopterygii</v>
      </c>
      <c r="P4122" t="str">
        <f>VLOOKUP(A4122,таксономия!$1:$1048576,14,1)</f>
        <v xml:space="preserve"> Neopterygii</v>
      </c>
      <c r="Q4122" t="str">
        <f>VLOOKUP(A4122,таксономия!$1:$1048576,15,1)</f>
        <v xml:space="preserve"> Teleostei</v>
      </c>
      <c r="R4122" t="str">
        <f>VLOOKUP(A4122,таксономия!$1:$1048576,3,1)</f>
        <v xml:space="preserve"> Oryzias latipes (Medaka fish) (Japanese ricefish).</v>
      </c>
      <c r="S4122">
        <f t="shared" si="64"/>
        <v>81</v>
      </c>
    </row>
    <row r="4123" spans="1:19" x14ac:dyDescent="0.3">
      <c r="A4123" t="s">
        <v>2273</v>
      </c>
      <c r="B4123" t="s">
        <v>2274</v>
      </c>
      <c r="C4123">
        <v>518</v>
      </c>
      <c r="D4123" t="s">
        <v>16</v>
      </c>
      <c r="E4123">
        <v>274</v>
      </c>
      <c r="F4123">
        <v>510</v>
      </c>
      <c r="G4123">
        <v>22248</v>
      </c>
      <c r="H4123" t="s">
        <v>17</v>
      </c>
      <c r="I4123" t="str">
        <f>VLOOKUP(A4123,таксономия!$1:$1048576,7,1)</f>
        <v>Eukaryota</v>
      </c>
      <c r="J4123" t="str">
        <f>VLOOKUP(A4123,таксономия!$1:$1048576,8,1)</f>
        <v xml:space="preserve"> Metazoa</v>
      </c>
      <c r="K4123" t="str">
        <f>VLOOKUP(A4123,таксономия!$1:$1048576,9,1)</f>
        <v xml:space="preserve"> Chordata</v>
      </c>
      <c r="L4123" t="str">
        <f>VLOOKUP(A4123,таксономия!$1:$1048576,10,1)</f>
        <v xml:space="preserve"> Craniata</v>
      </c>
      <c r="M4123" t="str">
        <f>VLOOKUP(A4123,таксономия!$1:$1048576,11,1)</f>
        <v xml:space="preserve"> Vertebrata</v>
      </c>
      <c r="N4123" t="str">
        <f>VLOOKUP(A4123,таксономия!$1:$1048576,12,1)</f>
        <v xml:space="preserve"> Euteleostomi</v>
      </c>
      <c r="O4123" t="str">
        <f>VLOOKUP(A4123,таксономия!$1:$1048576,13,1)</f>
        <v>Actinopterygii</v>
      </c>
      <c r="P4123" t="str">
        <f>VLOOKUP(A4123,таксономия!$1:$1048576,14,1)</f>
        <v xml:space="preserve"> Neopterygii</v>
      </c>
      <c r="Q4123" t="str">
        <f>VLOOKUP(A4123,таксономия!$1:$1048576,15,1)</f>
        <v xml:space="preserve"> Teleostei</v>
      </c>
      <c r="R4123" t="str">
        <f>VLOOKUP(A4123,таксономия!$1:$1048576,3,1)</f>
        <v xml:space="preserve"> Oryzias latipes (Medaka fish) (Japanese ricefish).</v>
      </c>
      <c r="S4123">
        <f t="shared" si="64"/>
        <v>236</v>
      </c>
    </row>
    <row r="4124" spans="1:19" x14ac:dyDescent="0.3">
      <c r="A4124" t="s">
        <v>2275</v>
      </c>
      <c r="B4124" t="s">
        <v>2276</v>
      </c>
      <c r="C4124">
        <v>436</v>
      </c>
      <c r="D4124" t="s">
        <v>12</v>
      </c>
      <c r="E4124">
        <v>72</v>
      </c>
      <c r="F4124">
        <v>146</v>
      </c>
      <c r="G4124">
        <v>2697</v>
      </c>
      <c r="H4124" t="s">
        <v>13</v>
      </c>
      <c r="I4124" t="str">
        <f>VLOOKUP(A4124,таксономия!$1:$1048576,7,1)</f>
        <v>Eukaryota</v>
      </c>
      <c r="J4124" t="str">
        <f>VLOOKUP(A4124,таксономия!$1:$1048576,8,1)</f>
        <v xml:space="preserve"> Metazoa</v>
      </c>
      <c r="K4124" t="str">
        <f>VLOOKUP(A4124,таксономия!$1:$1048576,9,1)</f>
        <v xml:space="preserve"> Chordata</v>
      </c>
      <c r="L4124" t="str">
        <f>VLOOKUP(A4124,таксономия!$1:$1048576,10,1)</f>
        <v xml:space="preserve"> Craniata</v>
      </c>
      <c r="M4124" t="str">
        <f>VLOOKUP(A4124,таксономия!$1:$1048576,11,1)</f>
        <v xml:space="preserve"> Vertebrata</v>
      </c>
      <c r="N4124" t="str">
        <f>VLOOKUP(A4124,таксономия!$1:$1048576,12,1)</f>
        <v xml:space="preserve"> Euteleostomi</v>
      </c>
      <c r="O4124" t="str">
        <f>VLOOKUP(A4124,таксономия!$1:$1048576,13,1)</f>
        <v>Actinopterygii</v>
      </c>
      <c r="P4124" t="str">
        <f>VLOOKUP(A4124,таксономия!$1:$1048576,14,1)</f>
        <v xml:space="preserve"> Neopterygii</v>
      </c>
      <c r="Q4124" t="str">
        <f>VLOOKUP(A4124,таксономия!$1:$1048576,15,1)</f>
        <v xml:space="preserve"> Teleostei</v>
      </c>
      <c r="R4124" t="str">
        <f>VLOOKUP(A4124,таксономия!$1:$1048576,3,1)</f>
        <v xml:space="preserve"> Oryzias latipes (Medaka fish) (Japanese ricefish).</v>
      </c>
      <c r="S4124">
        <f t="shared" si="64"/>
        <v>74</v>
      </c>
    </row>
    <row r="4125" spans="1:19" x14ac:dyDescent="0.3">
      <c r="A4125" t="s">
        <v>2275</v>
      </c>
      <c r="B4125" t="s">
        <v>2276</v>
      </c>
      <c r="C4125">
        <v>436</v>
      </c>
      <c r="D4125" t="s">
        <v>16</v>
      </c>
      <c r="E4125">
        <v>181</v>
      </c>
      <c r="F4125">
        <v>424</v>
      </c>
      <c r="G4125">
        <v>22248</v>
      </c>
      <c r="H4125" t="s">
        <v>17</v>
      </c>
      <c r="I4125" t="str">
        <f>VLOOKUP(A4125,таксономия!$1:$1048576,7,1)</f>
        <v>Eukaryota</v>
      </c>
      <c r="J4125" t="str">
        <f>VLOOKUP(A4125,таксономия!$1:$1048576,8,1)</f>
        <v xml:space="preserve"> Metazoa</v>
      </c>
      <c r="K4125" t="str">
        <f>VLOOKUP(A4125,таксономия!$1:$1048576,9,1)</f>
        <v xml:space="preserve"> Chordata</v>
      </c>
      <c r="L4125" t="str">
        <f>VLOOKUP(A4125,таксономия!$1:$1048576,10,1)</f>
        <v xml:space="preserve"> Craniata</v>
      </c>
      <c r="M4125" t="str">
        <f>VLOOKUP(A4125,таксономия!$1:$1048576,11,1)</f>
        <v xml:space="preserve"> Vertebrata</v>
      </c>
      <c r="N4125" t="str">
        <f>VLOOKUP(A4125,таксономия!$1:$1048576,12,1)</f>
        <v xml:space="preserve"> Euteleostomi</v>
      </c>
      <c r="O4125" t="str">
        <f>VLOOKUP(A4125,таксономия!$1:$1048576,13,1)</f>
        <v>Actinopterygii</v>
      </c>
      <c r="P4125" t="str">
        <f>VLOOKUP(A4125,таксономия!$1:$1048576,14,1)</f>
        <v xml:space="preserve"> Neopterygii</v>
      </c>
      <c r="Q4125" t="str">
        <f>VLOOKUP(A4125,таксономия!$1:$1048576,15,1)</f>
        <v xml:space="preserve"> Teleostei</v>
      </c>
      <c r="R4125" t="str">
        <f>VLOOKUP(A4125,таксономия!$1:$1048576,3,1)</f>
        <v xml:space="preserve"> Oryzias latipes (Medaka fish) (Japanese ricefish).</v>
      </c>
      <c r="S4125">
        <f t="shared" si="64"/>
        <v>243</v>
      </c>
    </row>
    <row r="4126" spans="1:19" x14ac:dyDescent="0.3">
      <c r="A4126" t="s">
        <v>2277</v>
      </c>
      <c r="B4126" t="s">
        <v>2278</v>
      </c>
      <c r="C4126">
        <v>394</v>
      </c>
      <c r="D4126" t="s">
        <v>12</v>
      </c>
      <c r="E4126">
        <v>38</v>
      </c>
      <c r="F4126">
        <v>112</v>
      </c>
      <c r="G4126">
        <v>2697</v>
      </c>
      <c r="H4126" t="s">
        <v>13</v>
      </c>
      <c r="I4126" t="str">
        <f>VLOOKUP(A4126,таксономия!$1:$1048576,7,1)</f>
        <v>Eukaryota</v>
      </c>
      <c r="J4126" t="str">
        <f>VLOOKUP(A4126,таксономия!$1:$1048576,8,1)</f>
        <v xml:space="preserve"> Metazoa</v>
      </c>
      <c r="K4126" t="str">
        <f>VLOOKUP(A4126,таксономия!$1:$1048576,9,1)</f>
        <v xml:space="preserve"> Chordata</v>
      </c>
      <c r="L4126" t="str">
        <f>VLOOKUP(A4126,таксономия!$1:$1048576,10,1)</f>
        <v xml:space="preserve"> Craniata</v>
      </c>
      <c r="M4126" t="str">
        <f>VLOOKUP(A4126,таксономия!$1:$1048576,11,1)</f>
        <v xml:space="preserve"> Vertebrata</v>
      </c>
      <c r="N4126" t="str">
        <f>VLOOKUP(A4126,таксономия!$1:$1048576,12,1)</f>
        <v xml:space="preserve"> Euteleostomi</v>
      </c>
      <c r="O4126" t="str">
        <f>VLOOKUP(A4126,таксономия!$1:$1048576,13,1)</f>
        <v>Actinopterygii</v>
      </c>
      <c r="P4126" t="str">
        <f>VLOOKUP(A4126,таксономия!$1:$1048576,14,1)</f>
        <v xml:space="preserve"> Neopterygii</v>
      </c>
      <c r="Q4126" t="str">
        <f>VLOOKUP(A4126,таксономия!$1:$1048576,15,1)</f>
        <v xml:space="preserve"> Teleostei</v>
      </c>
      <c r="R4126" t="str">
        <f>VLOOKUP(A4126,таксономия!$1:$1048576,3,1)</f>
        <v xml:space="preserve"> Oryzias latipes (Medaka fish) (Japanese ricefish).</v>
      </c>
      <c r="S4126">
        <f t="shared" si="64"/>
        <v>74</v>
      </c>
    </row>
    <row r="4127" spans="1:19" x14ac:dyDescent="0.3">
      <c r="A4127" t="s">
        <v>2277</v>
      </c>
      <c r="B4127" t="s">
        <v>2278</v>
      </c>
      <c r="C4127">
        <v>394</v>
      </c>
      <c r="D4127" t="s">
        <v>16</v>
      </c>
      <c r="E4127">
        <v>133</v>
      </c>
      <c r="F4127">
        <v>376</v>
      </c>
      <c r="G4127">
        <v>22248</v>
      </c>
      <c r="H4127" t="s">
        <v>17</v>
      </c>
      <c r="I4127" t="str">
        <f>VLOOKUP(A4127,таксономия!$1:$1048576,7,1)</f>
        <v>Eukaryota</v>
      </c>
      <c r="J4127" t="str">
        <f>VLOOKUP(A4127,таксономия!$1:$1048576,8,1)</f>
        <v xml:space="preserve"> Metazoa</v>
      </c>
      <c r="K4127" t="str">
        <f>VLOOKUP(A4127,таксономия!$1:$1048576,9,1)</f>
        <v xml:space="preserve"> Chordata</v>
      </c>
      <c r="L4127" t="str">
        <f>VLOOKUP(A4127,таксономия!$1:$1048576,10,1)</f>
        <v xml:space="preserve"> Craniata</v>
      </c>
      <c r="M4127" t="str">
        <f>VLOOKUP(A4127,таксономия!$1:$1048576,11,1)</f>
        <v xml:space="preserve"> Vertebrata</v>
      </c>
      <c r="N4127" t="str">
        <f>VLOOKUP(A4127,таксономия!$1:$1048576,12,1)</f>
        <v xml:space="preserve"> Euteleostomi</v>
      </c>
      <c r="O4127" t="str">
        <f>VLOOKUP(A4127,таксономия!$1:$1048576,13,1)</f>
        <v>Actinopterygii</v>
      </c>
      <c r="P4127" t="str">
        <f>VLOOKUP(A4127,таксономия!$1:$1048576,14,1)</f>
        <v xml:space="preserve"> Neopterygii</v>
      </c>
      <c r="Q4127" t="str">
        <f>VLOOKUP(A4127,таксономия!$1:$1048576,15,1)</f>
        <v xml:space="preserve"> Teleostei</v>
      </c>
      <c r="R4127" t="str">
        <f>VLOOKUP(A4127,таксономия!$1:$1048576,3,1)</f>
        <v xml:space="preserve"> Oryzias latipes (Medaka fish) (Japanese ricefish).</v>
      </c>
      <c r="S4127">
        <f t="shared" si="64"/>
        <v>243</v>
      </c>
    </row>
    <row r="4128" spans="1:19" x14ac:dyDescent="0.3">
      <c r="A4128" t="s">
        <v>2279</v>
      </c>
      <c r="B4128" t="s">
        <v>2280</v>
      </c>
      <c r="C4128">
        <v>685</v>
      </c>
      <c r="D4128" t="s">
        <v>12</v>
      </c>
      <c r="E4128">
        <v>99</v>
      </c>
      <c r="F4128">
        <v>177</v>
      </c>
      <c r="G4128">
        <v>2697</v>
      </c>
      <c r="H4128" t="s">
        <v>13</v>
      </c>
      <c r="I4128" t="str">
        <f>VLOOKUP(A4128,таксономия!$1:$1048576,7,1)</f>
        <v>Eukaryota</v>
      </c>
      <c r="J4128" t="str">
        <f>VLOOKUP(A4128,таксономия!$1:$1048576,8,1)</f>
        <v xml:space="preserve"> Metazoa</v>
      </c>
      <c r="K4128" t="str">
        <f>VLOOKUP(A4128,таксономия!$1:$1048576,9,1)</f>
        <v xml:space="preserve"> Chordata</v>
      </c>
      <c r="L4128" t="str">
        <f>VLOOKUP(A4128,таксономия!$1:$1048576,10,1)</f>
        <v xml:space="preserve"> Craniata</v>
      </c>
      <c r="M4128" t="str">
        <f>VLOOKUP(A4128,таксономия!$1:$1048576,11,1)</f>
        <v xml:space="preserve"> Vertebrata</v>
      </c>
      <c r="N4128" t="str">
        <f>VLOOKUP(A4128,таксономия!$1:$1048576,12,1)</f>
        <v xml:space="preserve"> Euteleostomi</v>
      </c>
      <c r="O4128" t="str">
        <f>VLOOKUP(A4128,таксономия!$1:$1048576,13,1)</f>
        <v>Actinopterygii</v>
      </c>
      <c r="P4128" t="str">
        <f>VLOOKUP(A4128,таксономия!$1:$1048576,14,1)</f>
        <v xml:space="preserve"> Neopterygii</v>
      </c>
      <c r="Q4128" t="str">
        <f>VLOOKUP(A4128,таксономия!$1:$1048576,15,1)</f>
        <v xml:space="preserve"> Teleostei</v>
      </c>
      <c r="R4128" t="str">
        <f>VLOOKUP(A4128,таксономия!$1:$1048576,3,1)</f>
        <v xml:space="preserve"> Oryzias latipes (Medaka fish) (Japanese ricefish).</v>
      </c>
      <c r="S4128">
        <f t="shared" si="64"/>
        <v>78</v>
      </c>
    </row>
    <row r="4129" spans="1:19" x14ac:dyDescent="0.3">
      <c r="A4129" t="s">
        <v>2279</v>
      </c>
      <c r="B4129" t="s">
        <v>2280</v>
      </c>
      <c r="C4129">
        <v>685</v>
      </c>
      <c r="D4129" t="s">
        <v>12</v>
      </c>
      <c r="E4129">
        <v>182</v>
      </c>
      <c r="F4129">
        <v>259</v>
      </c>
      <c r="G4129">
        <v>2697</v>
      </c>
      <c r="H4129" t="s">
        <v>13</v>
      </c>
      <c r="I4129" t="str">
        <f>VLOOKUP(A4129,таксономия!$1:$1048576,7,1)</f>
        <v>Eukaryota</v>
      </c>
      <c r="J4129" t="str">
        <f>VLOOKUP(A4129,таксономия!$1:$1048576,8,1)</f>
        <v xml:space="preserve"> Metazoa</v>
      </c>
      <c r="K4129" t="str">
        <f>VLOOKUP(A4129,таксономия!$1:$1048576,9,1)</f>
        <v xml:space="preserve"> Chordata</v>
      </c>
      <c r="L4129" t="str">
        <f>VLOOKUP(A4129,таксономия!$1:$1048576,10,1)</f>
        <v xml:space="preserve"> Craniata</v>
      </c>
      <c r="M4129" t="str">
        <f>VLOOKUP(A4129,таксономия!$1:$1048576,11,1)</f>
        <v xml:space="preserve"> Vertebrata</v>
      </c>
      <c r="N4129" t="str">
        <f>VLOOKUP(A4129,таксономия!$1:$1048576,12,1)</f>
        <v xml:space="preserve"> Euteleostomi</v>
      </c>
      <c r="O4129" t="str">
        <f>VLOOKUP(A4129,таксономия!$1:$1048576,13,1)</f>
        <v>Actinopterygii</v>
      </c>
      <c r="P4129" t="str">
        <f>VLOOKUP(A4129,таксономия!$1:$1048576,14,1)</f>
        <v xml:space="preserve"> Neopterygii</v>
      </c>
      <c r="Q4129" t="str">
        <f>VLOOKUP(A4129,таксономия!$1:$1048576,15,1)</f>
        <v xml:space="preserve"> Teleostei</v>
      </c>
      <c r="R4129" t="str">
        <f>VLOOKUP(A4129,таксономия!$1:$1048576,3,1)</f>
        <v xml:space="preserve"> Oryzias latipes (Medaka fish) (Japanese ricefish).</v>
      </c>
      <c r="S4129">
        <f t="shared" si="64"/>
        <v>77</v>
      </c>
    </row>
    <row r="4130" spans="1:19" x14ac:dyDescent="0.3">
      <c r="A4130" t="s">
        <v>2279</v>
      </c>
      <c r="B4130" t="s">
        <v>2280</v>
      </c>
      <c r="C4130">
        <v>685</v>
      </c>
      <c r="D4130" t="s">
        <v>12</v>
      </c>
      <c r="E4130">
        <v>275</v>
      </c>
      <c r="F4130">
        <v>353</v>
      </c>
      <c r="G4130">
        <v>2697</v>
      </c>
      <c r="H4130" t="s">
        <v>13</v>
      </c>
      <c r="I4130" t="str">
        <f>VLOOKUP(A4130,таксономия!$1:$1048576,7,1)</f>
        <v>Eukaryota</v>
      </c>
      <c r="J4130" t="str">
        <f>VLOOKUP(A4130,таксономия!$1:$1048576,8,1)</f>
        <v xml:space="preserve"> Metazoa</v>
      </c>
      <c r="K4130" t="str">
        <f>VLOOKUP(A4130,таксономия!$1:$1048576,9,1)</f>
        <v xml:space="preserve"> Chordata</v>
      </c>
      <c r="L4130" t="str">
        <f>VLOOKUP(A4130,таксономия!$1:$1048576,10,1)</f>
        <v xml:space="preserve"> Craniata</v>
      </c>
      <c r="M4130" t="str">
        <f>VLOOKUP(A4130,таксономия!$1:$1048576,11,1)</f>
        <v xml:space="preserve"> Vertebrata</v>
      </c>
      <c r="N4130" t="str">
        <f>VLOOKUP(A4130,таксономия!$1:$1048576,12,1)</f>
        <v xml:space="preserve"> Euteleostomi</v>
      </c>
      <c r="O4130" t="str">
        <f>VLOOKUP(A4130,таксономия!$1:$1048576,13,1)</f>
        <v>Actinopterygii</v>
      </c>
      <c r="P4130" t="str">
        <f>VLOOKUP(A4130,таксономия!$1:$1048576,14,1)</f>
        <v xml:space="preserve"> Neopterygii</v>
      </c>
      <c r="Q4130" t="str">
        <f>VLOOKUP(A4130,таксономия!$1:$1048576,15,1)</f>
        <v xml:space="preserve"> Teleostei</v>
      </c>
      <c r="R4130" t="str">
        <f>VLOOKUP(A4130,таксономия!$1:$1048576,3,1)</f>
        <v xml:space="preserve"> Oryzias latipes (Medaka fish) (Japanese ricefish).</v>
      </c>
      <c r="S4130">
        <f t="shared" si="64"/>
        <v>78</v>
      </c>
    </row>
    <row r="4131" spans="1:19" x14ac:dyDescent="0.3">
      <c r="A4131" t="s">
        <v>2279</v>
      </c>
      <c r="B4131" t="s">
        <v>2280</v>
      </c>
      <c r="C4131">
        <v>685</v>
      </c>
      <c r="D4131" t="s">
        <v>12</v>
      </c>
      <c r="E4131">
        <v>363</v>
      </c>
      <c r="F4131">
        <v>440</v>
      </c>
      <c r="G4131">
        <v>2697</v>
      </c>
      <c r="H4131" t="s">
        <v>13</v>
      </c>
      <c r="I4131" t="str">
        <f>VLOOKUP(A4131,таксономия!$1:$1048576,7,1)</f>
        <v>Eukaryota</v>
      </c>
      <c r="J4131" t="str">
        <f>VLOOKUP(A4131,таксономия!$1:$1048576,8,1)</f>
        <v xml:space="preserve"> Metazoa</v>
      </c>
      <c r="K4131" t="str">
        <f>VLOOKUP(A4131,таксономия!$1:$1048576,9,1)</f>
        <v xml:space="preserve"> Chordata</v>
      </c>
      <c r="L4131" t="str">
        <f>VLOOKUP(A4131,таксономия!$1:$1048576,10,1)</f>
        <v xml:space="preserve"> Craniata</v>
      </c>
      <c r="M4131" t="str">
        <f>VLOOKUP(A4131,таксономия!$1:$1048576,11,1)</f>
        <v xml:space="preserve"> Vertebrata</v>
      </c>
      <c r="N4131" t="str">
        <f>VLOOKUP(A4131,таксономия!$1:$1048576,12,1)</f>
        <v xml:space="preserve"> Euteleostomi</v>
      </c>
      <c r="O4131" t="str">
        <f>VLOOKUP(A4131,таксономия!$1:$1048576,13,1)</f>
        <v>Actinopterygii</v>
      </c>
      <c r="P4131" t="str">
        <f>VLOOKUP(A4131,таксономия!$1:$1048576,14,1)</f>
        <v xml:space="preserve"> Neopterygii</v>
      </c>
      <c r="Q4131" t="str">
        <f>VLOOKUP(A4131,таксономия!$1:$1048576,15,1)</f>
        <v xml:space="preserve"> Teleostei</v>
      </c>
      <c r="R4131" t="str">
        <f>VLOOKUP(A4131,таксономия!$1:$1048576,3,1)</f>
        <v xml:space="preserve"> Oryzias latipes (Medaka fish) (Japanese ricefish).</v>
      </c>
      <c r="S4131">
        <f t="shared" si="64"/>
        <v>77</v>
      </c>
    </row>
    <row r="4132" spans="1:19" x14ac:dyDescent="0.3">
      <c r="A4132" t="s">
        <v>2279</v>
      </c>
      <c r="B4132" t="s">
        <v>2280</v>
      </c>
      <c r="C4132">
        <v>685</v>
      </c>
      <c r="D4132" t="s">
        <v>16</v>
      </c>
      <c r="E4132">
        <v>456</v>
      </c>
      <c r="F4132">
        <v>672</v>
      </c>
      <c r="G4132">
        <v>22248</v>
      </c>
      <c r="H4132" t="s">
        <v>17</v>
      </c>
      <c r="I4132" t="str">
        <f>VLOOKUP(A4132,таксономия!$1:$1048576,7,1)</f>
        <v>Eukaryota</v>
      </c>
      <c r="J4132" t="str">
        <f>VLOOKUP(A4132,таксономия!$1:$1048576,8,1)</f>
        <v xml:space="preserve"> Metazoa</v>
      </c>
      <c r="K4132" t="str">
        <f>VLOOKUP(A4132,таксономия!$1:$1048576,9,1)</f>
        <v xml:space="preserve"> Chordata</v>
      </c>
      <c r="L4132" t="str">
        <f>VLOOKUP(A4132,таксономия!$1:$1048576,10,1)</f>
        <v xml:space="preserve"> Craniata</v>
      </c>
      <c r="M4132" t="str">
        <f>VLOOKUP(A4132,таксономия!$1:$1048576,11,1)</f>
        <v xml:space="preserve"> Vertebrata</v>
      </c>
      <c r="N4132" t="str">
        <f>VLOOKUP(A4132,таксономия!$1:$1048576,12,1)</f>
        <v xml:space="preserve"> Euteleostomi</v>
      </c>
      <c r="O4132" t="str">
        <f>VLOOKUP(A4132,таксономия!$1:$1048576,13,1)</f>
        <v>Actinopterygii</v>
      </c>
      <c r="P4132" t="str">
        <f>VLOOKUP(A4132,таксономия!$1:$1048576,14,1)</f>
        <v xml:space="preserve"> Neopterygii</v>
      </c>
      <c r="Q4132" t="str">
        <f>VLOOKUP(A4132,таксономия!$1:$1048576,15,1)</f>
        <v xml:space="preserve"> Teleostei</v>
      </c>
      <c r="R4132" t="str">
        <f>VLOOKUP(A4132,таксономия!$1:$1048576,3,1)</f>
        <v xml:space="preserve"> Oryzias latipes (Medaka fish) (Japanese ricefish).</v>
      </c>
      <c r="S4132">
        <f t="shared" si="64"/>
        <v>216</v>
      </c>
    </row>
    <row r="4133" spans="1:19" x14ac:dyDescent="0.3">
      <c r="A4133" t="s">
        <v>2281</v>
      </c>
      <c r="B4133" t="s">
        <v>2282</v>
      </c>
      <c r="C4133">
        <v>225</v>
      </c>
      <c r="D4133" t="s">
        <v>10</v>
      </c>
      <c r="E4133">
        <v>46</v>
      </c>
      <c r="F4133">
        <v>87</v>
      </c>
      <c r="G4133">
        <v>998</v>
      </c>
      <c r="H4133" t="s">
        <v>11</v>
      </c>
      <c r="I4133" t="str">
        <f>VLOOKUP(A4133,таксономия!$1:$1048576,7,1)</f>
        <v>Eukaryota</v>
      </c>
      <c r="J4133" t="str">
        <f>VLOOKUP(A4133,таксономия!$1:$1048576,8,1)</f>
        <v xml:space="preserve"> Metazoa</v>
      </c>
      <c r="K4133" t="str">
        <f>VLOOKUP(A4133,таксономия!$1:$1048576,9,1)</f>
        <v xml:space="preserve"> Chordata</v>
      </c>
      <c r="L4133" t="str">
        <f>VLOOKUP(A4133,таксономия!$1:$1048576,10,1)</f>
        <v xml:space="preserve"> Craniata</v>
      </c>
      <c r="M4133" t="str">
        <f>VLOOKUP(A4133,таксономия!$1:$1048576,11,1)</f>
        <v xml:space="preserve"> Vertebrata</v>
      </c>
      <c r="N4133" t="str">
        <f>VLOOKUP(A4133,таксономия!$1:$1048576,12,1)</f>
        <v xml:space="preserve"> Euteleostomi</v>
      </c>
      <c r="O4133" t="str">
        <f>VLOOKUP(A4133,таксономия!$1:$1048576,13,1)</f>
        <v>Actinopterygii</v>
      </c>
      <c r="P4133" t="str">
        <f>VLOOKUP(A4133,таксономия!$1:$1048576,14,1)</f>
        <v xml:space="preserve"> Neopterygii</v>
      </c>
      <c r="Q4133" t="str">
        <f>VLOOKUP(A4133,таксономия!$1:$1048576,15,1)</f>
        <v xml:space="preserve"> Teleostei</v>
      </c>
      <c r="R4133" t="str">
        <f>VLOOKUP(A4133,таксономия!$1:$1048576,3,1)</f>
        <v xml:space="preserve"> Oryzias latipes (Medaka fish) (Japanese ricefish).</v>
      </c>
      <c r="S4133">
        <f t="shared" si="64"/>
        <v>41</v>
      </c>
    </row>
    <row r="4134" spans="1:19" x14ac:dyDescent="0.3">
      <c r="A4134" t="s">
        <v>2281</v>
      </c>
      <c r="B4134" t="s">
        <v>2282</v>
      </c>
      <c r="C4134">
        <v>225</v>
      </c>
      <c r="D4134" t="s">
        <v>12</v>
      </c>
      <c r="E4134">
        <v>111</v>
      </c>
      <c r="F4134">
        <v>190</v>
      </c>
      <c r="G4134">
        <v>2697</v>
      </c>
      <c r="H4134" t="s">
        <v>13</v>
      </c>
      <c r="I4134" t="str">
        <f>VLOOKUP(A4134,таксономия!$1:$1048576,7,1)</f>
        <v>Eukaryota</v>
      </c>
      <c r="J4134" t="str">
        <f>VLOOKUP(A4134,таксономия!$1:$1048576,8,1)</f>
        <v xml:space="preserve"> Metazoa</v>
      </c>
      <c r="K4134" t="str">
        <f>VLOOKUP(A4134,таксономия!$1:$1048576,9,1)</f>
        <v xml:space="preserve"> Chordata</v>
      </c>
      <c r="L4134" t="str">
        <f>VLOOKUP(A4134,таксономия!$1:$1048576,10,1)</f>
        <v xml:space="preserve"> Craniata</v>
      </c>
      <c r="M4134" t="str">
        <f>VLOOKUP(A4134,таксономия!$1:$1048576,11,1)</f>
        <v xml:space="preserve"> Vertebrata</v>
      </c>
      <c r="N4134" t="str">
        <f>VLOOKUP(A4134,таксономия!$1:$1048576,12,1)</f>
        <v xml:space="preserve"> Euteleostomi</v>
      </c>
      <c r="O4134" t="str">
        <f>VLOOKUP(A4134,таксономия!$1:$1048576,13,1)</f>
        <v>Actinopterygii</v>
      </c>
      <c r="P4134" t="str">
        <f>VLOOKUP(A4134,таксономия!$1:$1048576,14,1)</f>
        <v xml:space="preserve"> Neopterygii</v>
      </c>
      <c r="Q4134" t="str">
        <f>VLOOKUP(A4134,таксономия!$1:$1048576,15,1)</f>
        <v xml:space="preserve"> Teleostei</v>
      </c>
      <c r="R4134" t="str">
        <f>VLOOKUP(A4134,таксономия!$1:$1048576,3,1)</f>
        <v xml:space="preserve"> Oryzias latipes (Medaka fish) (Japanese ricefish).</v>
      </c>
      <c r="S4134">
        <f t="shared" si="64"/>
        <v>79</v>
      </c>
    </row>
    <row r="4135" spans="1:19" x14ac:dyDescent="0.3">
      <c r="A4135" t="s">
        <v>2283</v>
      </c>
      <c r="B4135" t="s">
        <v>2284</v>
      </c>
      <c r="C4135">
        <v>245</v>
      </c>
      <c r="D4135" t="s">
        <v>12</v>
      </c>
      <c r="E4135">
        <v>1</v>
      </c>
      <c r="F4135">
        <v>74</v>
      </c>
      <c r="G4135">
        <v>2697</v>
      </c>
      <c r="H4135" t="s">
        <v>13</v>
      </c>
      <c r="I4135" t="str">
        <f>VLOOKUP(A4135,таксономия!$1:$1048576,7,1)</f>
        <v>Eukaryota</v>
      </c>
      <c r="J4135" t="str">
        <f>VLOOKUP(A4135,таксономия!$1:$1048576,8,1)</f>
        <v xml:space="preserve"> Metazoa</v>
      </c>
      <c r="K4135" t="str">
        <f>VLOOKUP(A4135,таксономия!$1:$1048576,9,1)</f>
        <v xml:space="preserve"> Chordata</v>
      </c>
      <c r="L4135" t="str">
        <f>VLOOKUP(A4135,таксономия!$1:$1048576,10,1)</f>
        <v xml:space="preserve"> Craniata</v>
      </c>
      <c r="M4135" t="str">
        <f>VLOOKUP(A4135,таксономия!$1:$1048576,11,1)</f>
        <v xml:space="preserve"> Vertebrata</v>
      </c>
      <c r="N4135" t="str">
        <f>VLOOKUP(A4135,таксономия!$1:$1048576,12,1)</f>
        <v xml:space="preserve"> Euteleostomi</v>
      </c>
      <c r="O4135" t="str">
        <f>VLOOKUP(A4135,таксономия!$1:$1048576,13,1)</f>
        <v>Actinopterygii</v>
      </c>
      <c r="P4135" t="str">
        <f>VLOOKUP(A4135,таксономия!$1:$1048576,14,1)</f>
        <v xml:space="preserve"> Neopterygii</v>
      </c>
      <c r="Q4135" t="str">
        <f>VLOOKUP(A4135,таксономия!$1:$1048576,15,1)</f>
        <v xml:space="preserve"> Teleostei</v>
      </c>
      <c r="R4135" t="str">
        <f>VLOOKUP(A4135,таксономия!$1:$1048576,3,1)</f>
        <v xml:space="preserve"> Oryzias latipes (Medaka fish) (Japanese ricefish).</v>
      </c>
      <c r="S4135">
        <f t="shared" si="64"/>
        <v>73</v>
      </c>
    </row>
    <row r="4136" spans="1:19" x14ac:dyDescent="0.3">
      <c r="A4136" t="s">
        <v>2283</v>
      </c>
      <c r="B4136" t="s">
        <v>2284</v>
      </c>
      <c r="C4136">
        <v>245</v>
      </c>
      <c r="D4136" t="s">
        <v>12</v>
      </c>
      <c r="E4136">
        <v>93</v>
      </c>
      <c r="F4136">
        <v>172</v>
      </c>
      <c r="G4136">
        <v>2697</v>
      </c>
      <c r="H4136" t="s">
        <v>13</v>
      </c>
      <c r="I4136" t="str">
        <f>VLOOKUP(A4136,таксономия!$1:$1048576,7,1)</f>
        <v>Eukaryota</v>
      </c>
      <c r="J4136" t="str">
        <f>VLOOKUP(A4136,таксономия!$1:$1048576,8,1)</f>
        <v xml:space="preserve"> Metazoa</v>
      </c>
      <c r="K4136" t="str">
        <f>VLOOKUP(A4136,таксономия!$1:$1048576,9,1)</f>
        <v xml:space="preserve"> Chordata</v>
      </c>
      <c r="L4136" t="str">
        <f>VLOOKUP(A4136,таксономия!$1:$1048576,10,1)</f>
        <v xml:space="preserve"> Craniata</v>
      </c>
      <c r="M4136" t="str">
        <f>VLOOKUP(A4136,таксономия!$1:$1048576,11,1)</f>
        <v xml:space="preserve"> Vertebrata</v>
      </c>
      <c r="N4136" t="str">
        <f>VLOOKUP(A4136,таксономия!$1:$1048576,12,1)</f>
        <v xml:space="preserve"> Euteleostomi</v>
      </c>
      <c r="O4136" t="str">
        <f>VLOOKUP(A4136,таксономия!$1:$1048576,13,1)</f>
        <v>Actinopterygii</v>
      </c>
      <c r="P4136" t="str">
        <f>VLOOKUP(A4136,таксономия!$1:$1048576,14,1)</f>
        <v xml:space="preserve"> Neopterygii</v>
      </c>
      <c r="Q4136" t="str">
        <f>VLOOKUP(A4136,таксономия!$1:$1048576,15,1)</f>
        <v xml:space="preserve"> Teleostei</v>
      </c>
      <c r="R4136" t="str">
        <f>VLOOKUP(A4136,таксономия!$1:$1048576,3,1)</f>
        <v xml:space="preserve"> Oryzias latipes (Medaka fish) (Japanese ricefish).</v>
      </c>
      <c r="S4136">
        <f t="shared" si="64"/>
        <v>79</v>
      </c>
    </row>
    <row r="4137" spans="1:19" x14ac:dyDescent="0.3">
      <c r="A4137" t="s">
        <v>2283</v>
      </c>
      <c r="B4137" t="s">
        <v>2284</v>
      </c>
      <c r="C4137">
        <v>245</v>
      </c>
      <c r="D4137" t="s">
        <v>14</v>
      </c>
      <c r="E4137">
        <v>192</v>
      </c>
      <c r="F4137">
        <v>240</v>
      </c>
      <c r="G4137">
        <v>80</v>
      </c>
      <c r="H4137" t="s">
        <v>15</v>
      </c>
      <c r="I4137" t="str">
        <f>VLOOKUP(A4137,таксономия!$1:$1048576,7,1)</f>
        <v>Eukaryota</v>
      </c>
      <c r="J4137" t="str">
        <f>VLOOKUP(A4137,таксономия!$1:$1048576,8,1)</f>
        <v xml:space="preserve"> Metazoa</v>
      </c>
      <c r="K4137" t="str">
        <f>VLOOKUP(A4137,таксономия!$1:$1048576,9,1)</f>
        <v xml:space="preserve"> Chordata</v>
      </c>
      <c r="L4137" t="str">
        <f>VLOOKUP(A4137,таксономия!$1:$1048576,10,1)</f>
        <v xml:space="preserve"> Craniata</v>
      </c>
      <c r="M4137" t="str">
        <f>VLOOKUP(A4137,таксономия!$1:$1048576,11,1)</f>
        <v xml:space="preserve"> Vertebrata</v>
      </c>
      <c r="N4137" t="str">
        <f>VLOOKUP(A4137,таксономия!$1:$1048576,12,1)</f>
        <v xml:space="preserve"> Euteleostomi</v>
      </c>
      <c r="O4137" t="str">
        <f>VLOOKUP(A4137,таксономия!$1:$1048576,13,1)</f>
        <v>Actinopterygii</v>
      </c>
      <c r="P4137" t="str">
        <f>VLOOKUP(A4137,таксономия!$1:$1048576,14,1)</f>
        <v xml:space="preserve"> Neopterygii</v>
      </c>
      <c r="Q4137" t="str">
        <f>VLOOKUP(A4137,таксономия!$1:$1048576,15,1)</f>
        <v xml:space="preserve"> Teleostei</v>
      </c>
      <c r="R4137" t="str">
        <f>VLOOKUP(A4137,таксономия!$1:$1048576,3,1)</f>
        <v xml:space="preserve"> Oryzias latipes (Medaka fish) (Japanese ricefish).</v>
      </c>
      <c r="S4137">
        <f t="shared" si="64"/>
        <v>48</v>
      </c>
    </row>
    <row r="4138" spans="1:19" x14ac:dyDescent="0.3">
      <c r="A4138" t="s">
        <v>2285</v>
      </c>
      <c r="B4138" t="s">
        <v>2286</v>
      </c>
      <c r="C4138">
        <v>548</v>
      </c>
      <c r="D4138" t="s">
        <v>12</v>
      </c>
      <c r="E4138">
        <v>104</v>
      </c>
      <c r="F4138">
        <v>182</v>
      </c>
      <c r="G4138">
        <v>2697</v>
      </c>
      <c r="H4138" t="s">
        <v>13</v>
      </c>
      <c r="I4138" t="str">
        <f>VLOOKUP(A4138,таксономия!$1:$1048576,7,1)</f>
        <v>Eukaryota</v>
      </c>
      <c r="J4138" t="str">
        <f>VLOOKUP(A4138,таксономия!$1:$1048576,8,1)</f>
        <v xml:space="preserve"> Metazoa</v>
      </c>
      <c r="K4138" t="str">
        <f>VLOOKUP(A4138,таксономия!$1:$1048576,9,1)</f>
        <v xml:space="preserve"> Chordata</v>
      </c>
      <c r="L4138" t="str">
        <f>VLOOKUP(A4138,таксономия!$1:$1048576,10,1)</f>
        <v xml:space="preserve"> Craniata</v>
      </c>
      <c r="M4138" t="str">
        <f>VLOOKUP(A4138,таксономия!$1:$1048576,11,1)</f>
        <v xml:space="preserve"> Vertebrata</v>
      </c>
      <c r="N4138" t="str">
        <f>VLOOKUP(A4138,таксономия!$1:$1048576,12,1)</f>
        <v xml:space="preserve"> Euteleostomi</v>
      </c>
      <c r="O4138" t="str">
        <f>VLOOKUP(A4138,таксономия!$1:$1048576,13,1)</f>
        <v>Actinopterygii</v>
      </c>
      <c r="P4138" t="str">
        <f>VLOOKUP(A4138,таксономия!$1:$1048576,14,1)</f>
        <v xml:space="preserve"> Neopterygii</v>
      </c>
      <c r="Q4138" t="str">
        <f>VLOOKUP(A4138,таксономия!$1:$1048576,15,1)</f>
        <v xml:space="preserve"> Teleostei</v>
      </c>
      <c r="R4138" t="str">
        <f>VLOOKUP(A4138,таксономия!$1:$1048576,3,1)</f>
        <v xml:space="preserve"> Oryzias latipes (Medaka fish) (Japanese ricefish).</v>
      </c>
      <c r="S4138">
        <f t="shared" si="64"/>
        <v>78</v>
      </c>
    </row>
    <row r="4139" spans="1:19" x14ac:dyDescent="0.3">
      <c r="A4139" t="s">
        <v>2285</v>
      </c>
      <c r="B4139" t="s">
        <v>2286</v>
      </c>
      <c r="C4139">
        <v>548</v>
      </c>
      <c r="D4139" t="s">
        <v>12</v>
      </c>
      <c r="E4139">
        <v>186</v>
      </c>
      <c r="F4139">
        <v>263</v>
      </c>
      <c r="G4139">
        <v>2697</v>
      </c>
      <c r="H4139" t="s">
        <v>13</v>
      </c>
      <c r="I4139" t="str">
        <f>VLOOKUP(A4139,таксономия!$1:$1048576,7,1)</f>
        <v>Eukaryota</v>
      </c>
      <c r="J4139" t="str">
        <f>VLOOKUP(A4139,таксономия!$1:$1048576,8,1)</f>
        <v xml:space="preserve"> Metazoa</v>
      </c>
      <c r="K4139" t="str">
        <f>VLOOKUP(A4139,таксономия!$1:$1048576,9,1)</f>
        <v xml:space="preserve"> Chordata</v>
      </c>
      <c r="L4139" t="str">
        <f>VLOOKUP(A4139,таксономия!$1:$1048576,10,1)</f>
        <v xml:space="preserve"> Craniata</v>
      </c>
      <c r="M4139" t="str">
        <f>VLOOKUP(A4139,таксономия!$1:$1048576,11,1)</f>
        <v xml:space="preserve"> Vertebrata</v>
      </c>
      <c r="N4139" t="str">
        <f>VLOOKUP(A4139,таксономия!$1:$1048576,12,1)</f>
        <v xml:space="preserve"> Euteleostomi</v>
      </c>
      <c r="O4139" t="str">
        <f>VLOOKUP(A4139,таксономия!$1:$1048576,13,1)</f>
        <v>Actinopterygii</v>
      </c>
      <c r="P4139" t="str">
        <f>VLOOKUP(A4139,таксономия!$1:$1048576,14,1)</f>
        <v xml:space="preserve"> Neopterygii</v>
      </c>
      <c r="Q4139" t="str">
        <f>VLOOKUP(A4139,таксономия!$1:$1048576,15,1)</f>
        <v xml:space="preserve"> Teleostei</v>
      </c>
      <c r="R4139" t="str">
        <f>VLOOKUP(A4139,таксономия!$1:$1048576,3,1)</f>
        <v xml:space="preserve"> Oryzias latipes (Medaka fish) (Japanese ricefish).</v>
      </c>
      <c r="S4139">
        <f t="shared" si="64"/>
        <v>77</v>
      </c>
    </row>
    <row r="4140" spans="1:19" x14ac:dyDescent="0.3">
      <c r="A4140" t="s">
        <v>2285</v>
      </c>
      <c r="B4140" t="s">
        <v>2286</v>
      </c>
      <c r="C4140">
        <v>548</v>
      </c>
      <c r="D4140" t="s">
        <v>12</v>
      </c>
      <c r="E4140">
        <v>276</v>
      </c>
      <c r="F4140">
        <v>353</v>
      </c>
      <c r="G4140">
        <v>2697</v>
      </c>
      <c r="H4140" t="s">
        <v>13</v>
      </c>
      <c r="I4140" t="str">
        <f>VLOOKUP(A4140,таксономия!$1:$1048576,7,1)</f>
        <v>Eukaryota</v>
      </c>
      <c r="J4140" t="str">
        <f>VLOOKUP(A4140,таксономия!$1:$1048576,8,1)</f>
        <v xml:space="preserve"> Metazoa</v>
      </c>
      <c r="K4140" t="str">
        <f>VLOOKUP(A4140,таксономия!$1:$1048576,9,1)</f>
        <v xml:space="preserve"> Chordata</v>
      </c>
      <c r="L4140" t="str">
        <f>VLOOKUP(A4140,таксономия!$1:$1048576,10,1)</f>
        <v xml:space="preserve"> Craniata</v>
      </c>
      <c r="M4140" t="str">
        <f>VLOOKUP(A4140,таксономия!$1:$1048576,11,1)</f>
        <v xml:space="preserve"> Vertebrata</v>
      </c>
      <c r="N4140" t="str">
        <f>VLOOKUP(A4140,таксономия!$1:$1048576,12,1)</f>
        <v xml:space="preserve"> Euteleostomi</v>
      </c>
      <c r="O4140" t="str">
        <f>VLOOKUP(A4140,таксономия!$1:$1048576,13,1)</f>
        <v>Actinopterygii</v>
      </c>
      <c r="P4140" t="str">
        <f>VLOOKUP(A4140,таксономия!$1:$1048576,14,1)</f>
        <v xml:space="preserve"> Neopterygii</v>
      </c>
      <c r="Q4140" t="str">
        <f>VLOOKUP(A4140,таксономия!$1:$1048576,15,1)</f>
        <v xml:space="preserve"> Teleostei</v>
      </c>
      <c r="R4140" t="str">
        <f>VLOOKUP(A4140,таксономия!$1:$1048576,3,1)</f>
        <v xml:space="preserve"> Oryzias latipes (Medaka fish) (Japanese ricefish).</v>
      </c>
      <c r="S4140">
        <f t="shared" si="64"/>
        <v>77</v>
      </c>
    </row>
    <row r="4141" spans="1:19" x14ac:dyDescent="0.3">
      <c r="A4141" t="s">
        <v>2285</v>
      </c>
      <c r="B4141" t="s">
        <v>2286</v>
      </c>
      <c r="C4141">
        <v>548</v>
      </c>
      <c r="D4141" t="s">
        <v>12</v>
      </c>
      <c r="E4141">
        <v>372</v>
      </c>
      <c r="F4141">
        <v>449</v>
      </c>
      <c r="G4141">
        <v>2697</v>
      </c>
      <c r="H4141" t="s">
        <v>13</v>
      </c>
      <c r="I4141" t="str">
        <f>VLOOKUP(A4141,таксономия!$1:$1048576,7,1)</f>
        <v>Eukaryota</v>
      </c>
      <c r="J4141" t="str">
        <f>VLOOKUP(A4141,таксономия!$1:$1048576,8,1)</f>
        <v xml:space="preserve"> Metazoa</v>
      </c>
      <c r="K4141" t="str">
        <f>VLOOKUP(A4141,таксономия!$1:$1048576,9,1)</f>
        <v xml:space="preserve"> Chordata</v>
      </c>
      <c r="L4141" t="str">
        <f>VLOOKUP(A4141,таксономия!$1:$1048576,10,1)</f>
        <v xml:space="preserve"> Craniata</v>
      </c>
      <c r="M4141" t="str">
        <f>VLOOKUP(A4141,таксономия!$1:$1048576,11,1)</f>
        <v xml:space="preserve"> Vertebrata</v>
      </c>
      <c r="N4141" t="str">
        <f>VLOOKUP(A4141,таксономия!$1:$1048576,12,1)</f>
        <v xml:space="preserve"> Euteleostomi</v>
      </c>
      <c r="O4141" t="str">
        <f>VLOOKUP(A4141,таксономия!$1:$1048576,13,1)</f>
        <v>Actinopterygii</v>
      </c>
      <c r="P4141" t="str">
        <f>VLOOKUP(A4141,таксономия!$1:$1048576,14,1)</f>
        <v xml:space="preserve"> Neopterygii</v>
      </c>
      <c r="Q4141" t="str">
        <f>VLOOKUP(A4141,таксономия!$1:$1048576,15,1)</f>
        <v xml:space="preserve"> Teleostei</v>
      </c>
      <c r="R4141" t="str">
        <f>VLOOKUP(A4141,таксономия!$1:$1048576,3,1)</f>
        <v xml:space="preserve"> Oryzias latipes (Medaka fish) (Japanese ricefish).</v>
      </c>
      <c r="S4141">
        <f t="shared" si="64"/>
        <v>77</v>
      </c>
    </row>
    <row r="4142" spans="1:19" x14ac:dyDescent="0.3">
      <c r="A4142" t="s">
        <v>2285</v>
      </c>
      <c r="B4142" t="s">
        <v>2286</v>
      </c>
      <c r="C4142">
        <v>548</v>
      </c>
      <c r="D4142" t="s">
        <v>12</v>
      </c>
      <c r="E4142">
        <v>469</v>
      </c>
      <c r="F4142">
        <v>548</v>
      </c>
      <c r="G4142">
        <v>2697</v>
      </c>
      <c r="H4142" t="s">
        <v>13</v>
      </c>
      <c r="I4142" t="str">
        <f>VLOOKUP(A4142,таксономия!$1:$1048576,7,1)</f>
        <v>Eukaryota</v>
      </c>
      <c r="J4142" t="str">
        <f>VLOOKUP(A4142,таксономия!$1:$1048576,8,1)</f>
        <v xml:space="preserve"> Metazoa</v>
      </c>
      <c r="K4142" t="str">
        <f>VLOOKUP(A4142,таксономия!$1:$1048576,9,1)</f>
        <v xml:space="preserve"> Chordata</v>
      </c>
      <c r="L4142" t="str">
        <f>VLOOKUP(A4142,таксономия!$1:$1048576,10,1)</f>
        <v xml:space="preserve"> Craniata</v>
      </c>
      <c r="M4142" t="str">
        <f>VLOOKUP(A4142,таксономия!$1:$1048576,11,1)</f>
        <v xml:space="preserve"> Vertebrata</v>
      </c>
      <c r="N4142" t="str">
        <f>VLOOKUP(A4142,таксономия!$1:$1048576,12,1)</f>
        <v xml:space="preserve"> Euteleostomi</v>
      </c>
      <c r="O4142" t="str">
        <f>VLOOKUP(A4142,таксономия!$1:$1048576,13,1)</f>
        <v>Actinopterygii</v>
      </c>
      <c r="P4142" t="str">
        <f>VLOOKUP(A4142,таксономия!$1:$1048576,14,1)</f>
        <v xml:space="preserve"> Neopterygii</v>
      </c>
      <c r="Q4142" t="str">
        <f>VLOOKUP(A4142,таксономия!$1:$1048576,15,1)</f>
        <v xml:space="preserve"> Teleostei</v>
      </c>
      <c r="R4142" t="str">
        <f>VLOOKUP(A4142,таксономия!$1:$1048576,3,1)</f>
        <v xml:space="preserve"> Oryzias latipes (Medaka fish) (Japanese ricefish).</v>
      </c>
      <c r="S4142">
        <f t="shared" si="64"/>
        <v>79</v>
      </c>
    </row>
    <row r="4143" spans="1:19" x14ac:dyDescent="0.3">
      <c r="A4143" t="s">
        <v>2285</v>
      </c>
      <c r="B4143" t="s">
        <v>2286</v>
      </c>
      <c r="C4143">
        <v>548</v>
      </c>
      <c r="D4143" t="s">
        <v>44</v>
      </c>
      <c r="E4143">
        <v>25</v>
      </c>
      <c r="F4143">
        <v>100</v>
      </c>
      <c r="G4143">
        <v>2217</v>
      </c>
      <c r="H4143" t="s">
        <v>45</v>
      </c>
      <c r="I4143" t="str">
        <f>VLOOKUP(A4143,таксономия!$1:$1048576,7,1)</f>
        <v>Eukaryota</v>
      </c>
      <c r="J4143" t="str">
        <f>VLOOKUP(A4143,таксономия!$1:$1048576,8,1)</f>
        <v xml:space="preserve"> Metazoa</v>
      </c>
      <c r="K4143" t="str">
        <f>VLOOKUP(A4143,таксономия!$1:$1048576,9,1)</f>
        <v xml:space="preserve"> Chordata</v>
      </c>
      <c r="L4143" t="str">
        <f>VLOOKUP(A4143,таксономия!$1:$1048576,10,1)</f>
        <v xml:space="preserve"> Craniata</v>
      </c>
      <c r="M4143" t="str">
        <f>VLOOKUP(A4143,таксономия!$1:$1048576,11,1)</f>
        <v xml:space="preserve"> Vertebrata</v>
      </c>
      <c r="N4143" t="str">
        <f>VLOOKUP(A4143,таксономия!$1:$1048576,12,1)</f>
        <v xml:space="preserve"> Euteleostomi</v>
      </c>
      <c r="O4143" t="str">
        <f>VLOOKUP(A4143,таксономия!$1:$1048576,13,1)</f>
        <v>Actinopterygii</v>
      </c>
      <c r="P4143" t="str">
        <f>VLOOKUP(A4143,таксономия!$1:$1048576,14,1)</f>
        <v xml:space="preserve"> Neopterygii</v>
      </c>
      <c r="Q4143" t="str">
        <f>VLOOKUP(A4143,таксономия!$1:$1048576,15,1)</f>
        <v xml:space="preserve"> Teleostei</v>
      </c>
      <c r="R4143" t="str">
        <f>VLOOKUP(A4143,таксономия!$1:$1048576,3,1)</f>
        <v xml:space="preserve"> Oryzias latipes (Medaka fish) (Japanese ricefish).</v>
      </c>
      <c r="S4143">
        <f t="shared" si="64"/>
        <v>75</v>
      </c>
    </row>
    <row r="4144" spans="1:19" x14ac:dyDescent="0.3">
      <c r="A4144" t="s">
        <v>2287</v>
      </c>
      <c r="B4144" t="s">
        <v>2288</v>
      </c>
      <c r="C4144">
        <v>938</v>
      </c>
      <c r="D4144" t="s">
        <v>20</v>
      </c>
      <c r="E4144">
        <v>171</v>
      </c>
      <c r="F4144">
        <v>298</v>
      </c>
      <c r="G4144">
        <v>1926</v>
      </c>
      <c r="H4144" t="s">
        <v>21</v>
      </c>
      <c r="I4144" t="str">
        <f>VLOOKUP(A4144,таксономия!$1:$1048576,7,1)</f>
        <v>Eukaryota</v>
      </c>
      <c r="J4144" t="str">
        <f>VLOOKUP(A4144,таксономия!$1:$1048576,8,1)</f>
        <v xml:space="preserve"> Metazoa</v>
      </c>
      <c r="K4144" t="str">
        <f>VLOOKUP(A4144,таксономия!$1:$1048576,9,1)</f>
        <v xml:space="preserve"> Chordata</v>
      </c>
      <c r="L4144" t="str">
        <f>VLOOKUP(A4144,таксономия!$1:$1048576,10,1)</f>
        <v xml:space="preserve"> Craniata</v>
      </c>
      <c r="M4144" t="str">
        <f>VLOOKUP(A4144,таксономия!$1:$1048576,11,1)</f>
        <v xml:space="preserve"> Vertebrata</v>
      </c>
      <c r="N4144" t="str">
        <f>VLOOKUP(A4144,таксономия!$1:$1048576,12,1)</f>
        <v xml:space="preserve"> Euteleostomi</v>
      </c>
      <c r="O4144" t="str">
        <f>VLOOKUP(A4144,таксономия!$1:$1048576,13,1)</f>
        <v>Mammalia</v>
      </c>
      <c r="P4144" t="str">
        <f>VLOOKUP(A4144,таксономия!$1:$1048576,14,1)</f>
        <v xml:space="preserve"> Eutheria</v>
      </c>
      <c r="Q4144" t="str">
        <f>VLOOKUP(A4144,таксономия!$1:$1048576,15,1)</f>
        <v xml:space="preserve"> Euarchontoglires</v>
      </c>
      <c r="R4144" t="str">
        <f>VLOOKUP(A4144,таксономия!$1:$1048576,3,1)</f>
        <v xml:space="preserve"> Pongo abelii (Sumatran orangutan) (Pongo pygmaeus abelii).</v>
      </c>
      <c r="S4144">
        <f t="shared" si="64"/>
        <v>127</v>
      </c>
    </row>
    <row r="4145" spans="1:19" x14ac:dyDescent="0.3">
      <c r="A4145" t="s">
        <v>2287</v>
      </c>
      <c r="B4145" t="s">
        <v>2288</v>
      </c>
      <c r="C4145">
        <v>938</v>
      </c>
      <c r="D4145" t="s">
        <v>22</v>
      </c>
      <c r="E4145">
        <v>59</v>
      </c>
      <c r="F4145">
        <v>149</v>
      </c>
      <c r="G4145">
        <v>59728</v>
      </c>
      <c r="H4145" t="s">
        <v>23</v>
      </c>
      <c r="I4145" t="str">
        <f>VLOOKUP(A4145,таксономия!$1:$1048576,7,1)</f>
        <v>Eukaryota</v>
      </c>
      <c r="J4145" t="str">
        <f>VLOOKUP(A4145,таксономия!$1:$1048576,8,1)</f>
        <v xml:space="preserve"> Metazoa</v>
      </c>
      <c r="K4145" t="str">
        <f>VLOOKUP(A4145,таксономия!$1:$1048576,9,1)</f>
        <v xml:space="preserve"> Chordata</v>
      </c>
      <c r="L4145" t="str">
        <f>VLOOKUP(A4145,таксономия!$1:$1048576,10,1)</f>
        <v xml:space="preserve"> Craniata</v>
      </c>
      <c r="M4145" t="str">
        <f>VLOOKUP(A4145,таксономия!$1:$1048576,11,1)</f>
        <v xml:space="preserve"> Vertebrata</v>
      </c>
      <c r="N4145" t="str">
        <f>VLOOKUP(A4145,таксономия!$1:$1048576,12,1)</f>
        <v xml:space="preserve"> Euteleostomi</v>
      </c>
      <c r="O4145" t="str">
        <f>VLOOKUP(A4145,таксономия!$1:$1048576,13,1)</f>
        <v>Mammalia</v>
      </c>
      <c r="P4145" t="str">
        <f>VLOOKUP(A4145,таксономия!$1:$1048576,14,1)</f>
        <v xml:space="preserve"> Eutheria</v>
      </c>
      <c r="Q4145" t="str">
        <f>VLOOKUP(A4145,таксономия!$1:$1048576,15,1)</f>
        <v xml:space="preserve"> Euarchontoglires</v>
      </c>
      <c r="R4145" t="str">
        <f>VLOOKUP(A4145,таксономия!$1:$1048576,3,1)</f>
        <v xml:space="preserve"> Pongo abelii (Sumatran orangutan) (Pongo pygmaeus abelii).</v>
      </c>
      <c r="S4145">
        <f t="shared" si="64"/>
        <v>90</v>
      </c>
    </row>
    <row r="4146" spans="1:19" x14ac:dyDescent="0.3">
      <c r="A4146" t="s">
        <v>2287</v>
      </c>
      <c r="B4146" t="s">
        <v>2288</v>
      </c>
      <c r="C4146">
        <v>938</v>
      </c>
      <c r="D4146" t="s">
        <v>12</v>
      </c>
      <c r="E4146">
        <v>314</v>
      </c>
      <c r="F4146">
        <v>392</v>
      </c>
      <c r="G4146">
        <v>2697</v>
      </c>
      <c r="H4146" t="s">
        <v>13</v>
      </c>
      <c r="I4146" t="str">
        <f>VLOOKUP(A4146,таксономия!$1:$1048576,7,1)</f>
        <v>Eukaryota</v>
      </c>
      <c r="J4146" t="str">
        <f>VLOOKUP(A4146,таксономия!$1:$1048576,8,1)</f>
        <v xml:space="preserve"> Metazoa</v>
      </c>
      <c r="K4146" t="str">
        <f>VLOOKUP(A4146,таксономия!$1:$1048576,9,1)</f>
        <v xml:space="preserve"> Chordata</v>
      </c>
      <c r="L4146" t="str">
        <f>VLOOKUP(A4146,таксономия!$1:$1048576,10,1)</f>
        <v xml:space="preserve"> Craniata</v>
      </c>
      <c r="M4146" t="str">
        <f>VLOOKUP(A4146,таксономия!$1:$1048576,11,1)</f>
        <v xml:space="preserve"> Vertebrata</v>
      </c>
      <c r="N4146" t="str">
        <f>VLOOKUP(A4146,таксономия!$1:$1048576,12,1)</f>
        <v xml:space="preserve"> Euteleostomi</v>
      </c>
      <c r="O4146" t="str">
        <f>VLOOKUP(A4146,таксономия!$1:$1048576,13,1)</f>
        <v>Mammalia</v>
      </c>
      <c r="P4146" t="str">
        <f>VLOOKUP(A4146,таксономия!$1:$1048576,14,1)</f>
        <v xml:space="preserve"> Eutheria</v>
      </c>
      <c r="Q4146" t="str">
        <f>VLOOKUP(A4146,таксономия!$1:$1048576,15,1)</f>
        <v xml:space="preserve"> Euarchontoglires</v>
      </c>
      <c r="R4146" t="str">
        <f>VLOOKUP(A4146,таксономия!$1:$1048576,3,1)</f>
        <v xml:space="preserve"> Pongo abelii (Sumatran orangutan) (Pongo pygmaeus abelii).</v>
      </c>
      <c r="S4146">
        <f t="shared" si="64"/>
        <v>78</v>
      </c>
    </row>
    <row r="4147" spans="1:19" x14ac:dyDescent="0.3">
      <c r="A4147" t="s">
        <v>2287</v>
      </c>
      <c r="B4147" t="s">
        <v>2288</v>
      </c>
      <c r="C4147">
        <v>938</v>
      </c>
      <c r="D4147" t="s">
        <v>24</v>
      </c>
      <c r="E4147">
        <v>474</v>
      </c>
      <c r="F4147">
        <v>747</v>
      </c>
      <c r="G4147">
        <v>24806</v>
      </c>
      <c r="H4147" t="s">
        <v>25</v>
      </c>
      <c r="I4147" t="str">
        <f>VLOOKUP(A4147,таксономия!$1:$1048576,7,1)</f>
        <v>Eukaryota</v>
      </c>
      <c r="J4147" t="str">
        <f>VLOOKUP(A4147,таксономия!$1:$1048576,8,1)</f>
        <v xml:space="preserve"> Metazoa</v>
      </c>
      <c r="K4147" t="str">
        <f>VLOOKUP(A4147,таксономия!$1:$1048576,9,1)</f>
        <v xml:space="preserve"> Chordata</v>
      </c>
      <c r="L4147" t="str">
        <f>VLOOKUP(A4147,таксономия!$1:$1048576,10,1)</f>
        <v xml:space="preserve"> Craniata</v>
      </c>
      <c r="M4147" t="str">
        <f>VLOOKUP(A4147,таксономия!$1:$1048576,11,1)</f>
        <v xml:space="preserve"> Vertebrata</v>
      </c>
      <c r="N4147" t="str">
        <f>VLOOKUP(A4147,таксономия!$1:$1048576,12,1)</f>
        <v xml:space="preserve"> Euteleostomi</v>
      </c>
      <c r="O4147" t="str">
        <f>VLOOKUP(A4147,таксономия!$1:$1048576,13,1)</f>
        <v>Mammalia</v>
      </c>
      <c r="P4147" t="str">
        <f>VLOOKUP(A4147,таксономия!$1:$1048576,14,1)</f>
        <v xml:space="preserve"> Eutheria</v>
      </c>
      <c r="Q4147" t="str">
        <f>VLOOKUP(A4147,таксономия!$1:$1048576,15,1)</f>
        <v xml:space="preserve"> Euarchontoglires</v>
      </c>
      <c r="R4147" t="str">
        <f>VLOOKUP(A4147,таксономия!$1:$1048576,3,1)</f>
        <v xml:space="preserve"> Pongo abelii (Sumatran orangutan) (Pongo pygmaeus abelii).</v>
      </c>
      <c r="S4147">
        <f t="shared" si="64"/>
        <v>273</v>
      </c>
    </row>
    <row r="4148" spans="1:19" x14ac:dyDescent="0.3">
      <c r="A4148" t="s">
        <v>2289</v>
      </c>
      <c r="B4148" t="s">
        <v>2290</v>
      </c>
      <c r="C4148">
        <v>560</v>
      </c>
      <c r="D4148" t="s">
        <v>34</v>
      </c>
      <c r="E4148">
        <v>77</v>
      </c>
      <c r="F4148">
        <v>107</v>
      </c>
      <c r="G4148">
        <v>24995</v>
      </c>
      <c r="H4148" t="s">
        <v>35</v>
      </c>
      <c r="I4148" t="str">
        <f>VLOOKUP(A4148,таксономия!$1:$1048576,7,1)</f>
        <v>Eukaryota</v>
      </c>
      <c r="J4148" t="str">
        <f>VLOOKUP(A4148,таксономия!$1:$1048576,8,1)</f>
        <v xml:space="preserve"> Metazoa</v>
      </c>
      <c r="K4148" t="str">
        <f>VLOOKUP(A4148,таксономия!$1:$1048576,9,1)</f>
        <v xml:space="preserve"> Chordata</v>
      </c>
      <c r="L4148" t="str">
        <f>VLOOKUP(A4148,таксономия!$1:$1048576,10,1)</f>
        <v xml:space="preserve"> Craniata</v>
      </c>
      <c r="M4148" t="str">
        <f>VLOOKUP(A4148,таксономия!$1:$1048576,11,1)</f>
        <v xml:space="preserve"> Vertebrata</v>
      </c>
      <c r="N4148" t="str">
        <f>VLOOKUP(A4148,таксономия!$1:$1048576,12,1)</f>
        <v xml:space="preserve"> Euteleostomi</v>
      </c>
      <c r="O4148" t="str">
        <f>VLOOKUP(A4148,таксономия!$1:$1048576,13,1)</f>
        <v>Mammalia</v>
      </c>
      <c r="P4148" t="str">
        <f>VLOOKUP(A4148,таксономия!$1:$1048576,14,1)</f>
        <v xml:space="preserve"> Eutheria</v>
      </c>
      <c r="Q4148" t="str">
        <f>VLOOKUP(A4148,таксономия!$1:$1048576,15,1)</f>
        <v xml:space="preserve"> Euarchontoglires</v>
      </c>
      <c r="R4148" t="str">
        <f>VLOOKUP(A4148,таксономия!$1:$1048576,3,1)</f>
        <v xml:space="preserve"> Pongo abelii (Sumatran orangutan) (Pongo pygmaeus abelii).</v>
      </c>
      <c r="S4148">
        <f t="shared" si="64"/>
        <v>30</v>
      </c>
    </row>
    <row r="4149" spans="1:19" x14ac:dyDescent="0.3">
      <c r="A4149" t="s">
        <v>2289</v>
      </c>
      <c r="B4149" t="s">
        <v>2290</v>
      </c>
      <c r="C4149">
        <v>560</v>
      </c>
      <c r="D4149" t="s">
        <v>34</v>
      </c>
      <c r="E4149">
        <v>154</v>
      </c>
      <c r="F4149">
        <v>186</v>
      </c>
      <c r="G4149">
        <v>24995</v>
      </c>
      <c r="H4149" t="s">
        <v>35</v>
      </c>
      <c r="I4149" t="str">
        <f>VLOOKUP(A4149,таксономия!$1:$1048576,7,1)</f>
        <v>Eukaryota</v>
      </c>
      <c r="J4149" t="str">
        <f>VLOOKUP(A4149,таксономия!$1:$1048576,8,1)</f>
        <v xml:space="preserve"> Metazoa</v>
      </c>
      <c r="K4149" t="str">
        <f>VLOOKUP(A4149,таксономия!$1:$1048576,9,1)</f>
        <v xml:space="preserve"> Chordata</v>
      </c>
      <c r="L4149" t="str">
        <f>VLOOKUP(A4149,таксономия!$1:$1048576,10,1)</f>
        <v xml:space="preserve"> Craniata</v>
      </c>
      <c r="M4149" t="str">
        <f>VLOOKUP(A4149,таксономия!$1:$1048576,11,1)</f>
        <v xml:space="preserve"> Vertebrata</v>
      </c>
      <c r="N4149" t="str">
        <f>VLOOKUP(A4149,таксономия!$1:$1048576,12,1)</f>
        <v xml:space="preserve"> Euteleostomi</v>
      </c>
      <c r="O4149" t="str">
        <f>VLOOKUP(A4149,таксономия!$1:$1048576,13,1)</f>
        <v>Mammalia</v>
      </c>
      <c r="P4149" t="str">
        <f>VLOOKUP(A4149,таксономия!$1:$1048576,14,1)</f>
        <v xml:space="preserve"> Eutheria</v>
      </c>
      <c r="Q4149" t="str">
        <f>VLOOKUP(A4149,таксономия!$1:$1048576,15,1)</f>
        <v xml:space="preserve"> Euarchontoglires</v>
      </c>
      <c r="R4149" t="str">
        <f>VLOOKUP(A4149,таксономия!$1:$1048576,3,1)</f>
        <v xml:space="preserve"> Pongo abelii (Sumatran orangutan) (Pongo pygmaeus abelii).</v>
      </c>
      <c r="S4149">
        <f t="shared" si="64"/>
        <v>32</v>
      </c>
    </row>
    <row r="4150" spans="1:19" x14ac:dyDescent="0.3">
      <c r="A4150" t="s">
        <v>2289</v>
      </c>
      <c r="B4150" t="s">
        <v>2290</v>
      </c>
      <c r="C4150">
        <v>560</v>
      </c>
      <c r="D4150" t="s">
        <v>12</v>
      </c>
      <c r="E4150">
        <v>194</v>
      </c>
      <c r="F4150">
        <v>276</v>
      </c>
      <c r="G4150">
        <v>2697</v>
      </c>
      <c r="H4150" t="s">
        <v>13</v>
      </c>
      <c r="I4150" t="str">
        <f>VLOOKUP(A4150,таксономия!$1:$1048576,7,1)</f>
        <v>Eukaryota</v>
      </c>
      <c r="J4150" t="str">
        <f>VLOOKUP(A4150,таксономия!$1:$1048576,8,1)</f>
        <v xml:space="preserve"> Metazoa</v>
      </c>
      <c r="K4150" t="str">
        <f>VLOOKUP(A4150,таксономия!$1:$1048576,9,1)</f>
        <v xml:space="preserve"> Chordata</v>
      </c>
      <c r="L4150" t="str">
        <f>VLOOKUP(A4150,таксономия!$1:$1048576,10,1)</f>
        <v xml:space="preserve"> Craniata</v>
      </c>
      <c r="M4150" t="str">
        <f>VLOOKUP(A4150,таксономия!$1:$1048576,11,1)</f>
        <v xml:space="preserve"> Vertebrata</v>
      </c>
      <c r="N4150" t="str">
        <f>VLOOKUP(A4150,таксономия!$1:$1048576,12,1)</f>
        <v xml:space="preserve"> Euteleostomi</v>
      </c>
      <c r="O4150" t="str">
        <f>VLOOKUP(A4150,таксономия!$1:$1048576,13,1)</f>
        <v>Mammalia</v>
      </c>
      <c r="P4150" t="str">
        <f>VLOOKUP(A4150,таксономия!$1:$1048576,14,1)</f>
        <v xml:space="preserve"> Eutheria</v>
      </c>
      <c r="Q4150" t="str">
        <f>VLOOKUP(A4150,таксономия!$1:$1048576,15,1)</f>
        <v xml:space="preserve"> Euarchontoglires</v>
      </c>
      <c r="R4150" t="str">
        <f>VLOOKUP(A4150,таксономия!$1:$1048576,3,1)</f>
        <v xml:space="preserve"> Pongo abelii (Sumatran orangutan) (Pongo pygmaeus abelii).</v>
      </c>
      <c r="S4150">
        <f t="shared" si="64"/>
        <v>82</v>
      </c>
    </row>
    <row r="4151" spans="1:19" x14ac:dyDescent="0.3">
      <c r="A4151" t="s">
        <v>2289</v>
      </c>
      <c r="B4151" t="s">
        <v>2290</v>
      </c>
      <c r="C4151">
        <v>560</v>
      </c>
      <c r="D4151" t="s">
        <v>16</v>
      </c>
      <c r="E4151">
        <v>314</v>
      </c>
      <c r="F4151">
        <v>550</v>
      </c>
      <c r="G4151">
        <v>22248</v>
      </c>
      <c r="H4151" t="s">
        <v>17</v>
      </c>
      <c r="I4151" t="str">
        <f>VLOOKUP(A4151,таксономия!$1:$1048576,7,1)</f>
        <v>Eukaryota</v>
      </c>
      <c r="J4151" t="str">
        <f>VLOOKUP(A4151,таксономия!$1:$1048576,8,1)</f>
        <v xml:space="preserve"> Metazoa</v>
      </c>
      <c r="K4151" t="str">
        <f>VLOOKUP(A4151,таксономия!$1:$1048576,9,1)</f>
        <v xml:space="preserve"> Chordata</v>
      </c>
      <c r="L4151" t="str">
        <f>VLOOKUP(A4151,таксономия!$1:$1048576,10,1)</f>
        <v xml:space="preserve"> Craniata</v>
      </c>
      <c r="M4151" t="str">
        <f>VLOOKUP(A4151,таксономия!$1:$1048576,11,1)</f>
        <v xml:space="preserve"> Vertebrata</v>
      </c>
      <c r="N4151" t="str">
        <f>VLOOKUP(A4151,таксономия!$1:$1048576,12,1)</f>
        <v xml:space="preserve"> Euteleostomi</v>
      </c>
      <c r="O4151" t="str">
        <f>VLOOKUP(A4151,таксономия!$1:$1048576,13,1)</f>
        <v>Mammalia</v>
      </c>
      <c r="P4151" t="str">
        <f>VLOOKUP(A4151,таксономия!$1:$1048576,14,1)</f>
        <v xml:space="preserve"> Eutheria</v>
      </c>
      <c r="Q4151" t="str">
        <f>VLOOKUP(A4151,таксономия!$1:$1048576,15,1)</f>
        <v xml:space="preserve"> Euarchontoglires</v>
      </c>
      <c r="R4151" t="str">
        <f>VLOOKUP(A4151,таксономия!$1:$1048576,3,1)</f>
        <v xml:space="preserve"> Pongo abelii (Sumatran orangutan) (Pongo pygmaeus abelii).</v>
      </c>
      <c r="S4151">
        <f t="shared" si="64"/>
        <v>236</v>
      </c>
    </row>
    <row r="4152" spans="1:19" x14ac:dyDescent="0.3">
      <c r="A4152" t="s">
        <v>2291</v>
      </c>
      <c r="B4152" t="s">
        <v>2292</v>
      </c>
      <c r="C4152">
        <v>623</v>
      </c>
      <c r="D4152" t="s">
        <v>10</v>
      </c>
      <c r="E4152">
        <v>49</v>
      </c>
      <c r="F4152">
        <v>90</v>
      </c>
      <c r="G4152">
        <v>998</v>
      </c>
      <c r="H4152" t="s">
        <v>11</v>
      </c>
      <c r="I4152" t="str">
        <f>VLOOKUP(A4152,таксономия!$1:$1048576,7,1)</f>
        <v>Eukaryota</v>
      </c>
      <c r="J4152" t="str">
        <f>VLOOKUP(A4152,таксономия!$1:$1048576,8,1)</f>
        <v xml:space="preserve"> Metazoa</v>
      </c>
      <c r="K4152" t="str">
        <f>VLOOKUP(A4152,таксономия!$1:$1048576,9,1)</f>
        <v xml:space="preserve"> Chordata</v>
      </c>
      <c r="L4152" t="str">
        <f>VLOOKUP(A4152,таксономия!$1:$1048576,10,1)</f>
        <v xml:space="preserve"> Craniata</v>
      </c>
      <c r="M4152" t="str">
        <f>VLOOKUP(A4152,таксономия!$1:$1048576,11,1)</f>
        <v xml:space="preserve"> Vertebrata</v>
      </c>
      <c r="N4152" t="str">
        <f>VLOOKUP(A4152,таксономия!$1:$1048576,12,1)</f>
        <v xml:space="preserve"> Euteleostomi</v>
      </c>
      <c r="O4152" t="str">
        <f>VLOOKUP(A4152,таксономия!$1:$1048576,13,1)</f>
        <v>Mammalia</v>
      </c>
      <c r="P4152" t="str">
        <f>VLOOKUP(A4152,таксономия!$1:$1048576,14,1)</f>
        <v xml:space="preserve"> Eutheria</v>
      </c>
      <c r="Q4152" t="str">
        <f>VLOOKUP(A4152,таксономия!$1:$1048576,15,1)</f>
        <v xml:space="preserve"> Euarchontoglires</v>
      </c>
      <c r="R4152" t="str">
        <f>VLOOKUP(A4152,таксономия!$1:$1048576,3,1)</f>
        <v xml:space="preserve"> Pongo abelii (Sumatran orangutan) (Pongo pygmaeus abelii).</v>
      </c>
      <c r="S4152">
        <f t="shared" si="64"/>
        <v>41</v>
      </c>
    </row>
    <row r="4153" spans="1:19" x14ac:dyDescent="0.3">
      <c r="A4153" t="s">
        <v>2291</v>
      </c>
      <c r="B4153" t="s">
        <v>2292</v>
      </c>
      <c r="C4153">
        <v>623</v>
      </c>
      <c r="D4153" t="s">
        <v>12</v>
      </c>
      <c r="E4153">
        <v>109</v>
      </c>
      <c r="F4153">
        <v>187</v>
      </c>
      <c r="G4153">
        <v>2697</v>
      </c>
      <c r="H4153" t="s">
        <v>13</v>
      </c>
      <c r="I4153" t="str">
        <f>VLOOKUP(A4153,таксономия!$1:$1048576,7,1)</f>
        <v>Eukaryota</v>
      </c>
      <c r="J4153" t="str">
        <f>VLOOKUP(A4153,таксономия!$1:$1048576,8,1)</f>
        <v xml:space="preserve"> Metazoa</v>
      </c>
      <c r="K4153" t="str">
        <f>VLOOKUP(A4153,таксономия!$1:$1048576,9,1)</f>
        <v xml:space="preserve"> Chordata</v>
      </c>
      <c r="L4153" t="str">
        <f>VLOOKUP(A4153,таксономия!$1:$1048576,10,1)</f>
        <v xml:space="preserve"> Craniata</v>
      </c>
      <c r="M4153" t="str">
        <f>VLOOKUP(A4153,таксономия!$1:$1048576,11,1)</f>
        <v xml:space="preserve"> Vertebrata</v>
      </c>
      <c r="N4153" t="str">
        <f>VLOOKUP(A4153,таксономия!$1:$1048576,12,1)</f>
        <v xml:space="preserve"> Euteleostomi</v>
      </c>
      <c r="O4153" t="str">
        <f>VLOOKUP(A4153,таксономия!$1:$1048576,13,1)</f>
        <v>Mammalia</v>
      </c>
      <c r="P4153" t="str">
        <f>VLOOKUP(A4153,таксономия!$1:$1048576,14,1)</f>
        <v xml:space="preserve"> Eutheria</v>
      </c>
      <c r="Q4153" t="str">
        <f>VLOOKUP(A4153,таксономия!$1:$1048576,15,1)</f>
        <v xml:space="preserve"> Euarchontoglires</v>
      </c>
      <c r="R4153" t="str">
        <f>VLOOKUP(A4153,таксономия!$1:$1048576,3,1)</f>
        <v xml:space="preserve"> Pongo abelii (Sumatran orangutan) (Pongo pygmaeus abelii).</v>
      </c>
      <c r="S4153">
        <f t="shared" si="64"/>
        <v>78</v>
      </c>
    </row>
    <row r="4154" spans="1:19" x14ac:dyDescent="0.3">
      <c r="A4154" t="s">
        <v>2291</v>
      </c>
      <c r="B4154" t="s">
        <v>2292</v>
      </c>
      <c r="C4154">
        <v>623</v>
      </c>
      <c r="D4154" t="s">
        <v>12</v>
      </c>
      <c r="E4154">
        <v>214</v>
      </c>
      <c r="F4154">
        <v>292</v>
      </c>
      <c r="G4154">
        <v>2697</v>
      </c>
      <c r="H4154" t="s">
        <v>13</v>
      </c>
      <c r="I4154" t="str">
        <f>VLOOKUP(A4154,таксономия!$1:$1048576,7,1)</f>
        <v>Eukaryota</v>
      </c>
      <c r="J4154" t="str">
        <f>VLOOKUP(A4154,таксономия!$1:$1048576,8,1)</f>
        <v xml:space="preserve"> Metazoa</v>
      </c>
      <c r="K4154" t="str">
        <f>VLOOKUP(A4154,таксономия!$1:$1048576,9,1)</f>
        <v xml:space="preserve"> Chordata</v>
      </c>
      <c r="L4154" t="str">
        <f>VLOOKUP(A4154,таксономия!$1:$1048576,10,1)</f>
        <v xml:space="preserve"> Craniata</v>
      </c>
      <c r="M4154" t="str">
        <f>VLOOKUP(A4154,таксономия!$1:$1048576,11,1)</f>
        <v xml:space="preserve"> Vertebrata</v>
      </c>
      <c r="N4154" t="str">
        <f>VLOOKUP(A4154,таксономия!$1:$1048576,12,1)</f>
        <v xml:space="preserve"> Euteleostomi</v>
      </c>
      <c r="O4154" t="str">
        <f>VLOOKUP(A4154,таксономия!$1:$1048576,13,1)</f>
        <v>Mammalia</v>
      </c>
      <c r="P4154" t="str">
        <f>VLOOKUP(A4154,таксономия!$1:$1048576,14,1)</f>
        <v xml:space="preserve"> Eutheria</v>
      </c>
      <c r="Q4154" t="str">
        <f>VLOOKUP(A4154,таксономия!$1:$1048576,15,1)</f>
        <v xml:space="preserve"> Euarchontoglires</v>
      </c>
      <c r="R4154" t="str">
        <f>VLOOKUP(A4154,таксономия!$1:$1048576,3,1)</f>
        <v xml:space="preserve"> Pongo abelii (Sumatran orangutan) (Pongo pygmaeus abelii).</v>
      </c>
      <c r="S4154">
        <f t="shared" si="64"/>
        <v>78</v>
      </c>
    </row>
    <row r="4155" spans="1:19" x14ac:dyDescent="0.3">
      <c r="A4155" t="s">
        <v>2291</v>
      </c>
      <c r="B4155" t="s">
        <v>2292</v>
      </c>
      <c r="C4155">
        <v>623</v>
      </c>
      <c r="D4155" t="s">
        <v>14</v>
      </c>
      <c r="E4155">
        <v>316</v>
      </c>
      <c r="F4155">
        <v>364</v>
      </c>
      <c r="G4155">
        <v>80</v>
      </c>
      <c r="H4155" t="s">
        <v>15</v>
      </c>
      <c r="I4155" t="str">
        <f>VLOOKUP(A4155,таксономия!$1:$1048576,7,1)</f>
        <v>Eukaryota</v>
      </c>
      <c r="J4155" t="str">
        <f>VLOOKUP(A4155,таксономия!$1:$1048576,8,1)</f>
        <v xml:space="preserve"> Metazoa</v>
      </c>
      <c r="K4155" t="str">
        <f>VLOOKUP(A4155,таксономия!$1:$1048576,9,1)</f>
        <v xml:space="preserve"> Chordata</v>
      </c>
      <c r="L4155" t="str">
        <f>VLOOKUP(A4155,таксономия!$1:$1048576,10,1)</f>
        <v xml:space="preserve"> Craniata</v>
      </c>
      <c r="M4155" t="str">
        <f>VLOOKUP(A4155,таксономия!$1:$1048576,11,1)</f>
        <v xml:space="preserve"> Vertebrata</v>
      </c>
      <c r="N4155" t="str">
        <f>VLOOKUP(A4155,таксономия!$1:$1048576,12,1)</f>
        <v xml:space="preserve"> Euteleostomi</v>
      </c>
      <c r="O4155" t="str">
        <f>VLOOKUP(A4155,таксономия!$1:$1048576,13,1)</f>
        <v>Mammalia</v>
      </c>
      <c r="P4155" t="str">
        <f>VLOOKUP(A4155,таксономия!$1:$1048576,14,1)</f>
        <v xml:space="preserve"> Eutheria</v>
      </c>
      <c r="Q4155" t="str">
        <f>VLOOKUP(A4155,таксономия!$1:$1048576,15,1)</f>
        <v xml:space="preserve"> Euarchontoglires</v>
      </c>
      <c r="R4155" t="str">
        <f>VLOOKUP(A4155,таксономия!$1:$1048576,3,1)</f>
        <v xml:space="preserve"> Pongo abelii (Sumatran orangutan) (Pongo pygmaeus abelii).</v>
      </c>
      <c r="S4155">
        <f t="shared" si="64"/>
        <v>48</v>
      </c>
    </row>
    <row r="4156" spans="1:19" x14ac:dyDescent="0.3">
      <c r="A4156" t="s">
        <v>2291</v>
      </c>
      <c r="B4156" t="s">
        <v>2292</v>
      </c>
      <c r="C4156">
        <v>623</v>
      </c>
      <c r="D4156" t="s">
        <v>16</v>
      </c>
      <c r="E4156">
        <v>365</v>
      </c>
      <c r="F4156">
        <v>614</v>
      </c>
      <c r="G4156">
        <v>22248</v>
      </c>
      <c r="H4156" t="s">
        <v>17</v>
      </c>
      <c r="I4156" t="str">
        <f>VLOOKUP(A4156,таксономия!$1:$1048576,7,1)</f>
        <v>Eukaryota</v>
      </c>
      <c r="J4156" t="str">
        <f>VLOOKUP(A4156,таксономия!$1:$1048576,8,1)</f>
        <v xml:space="preserve"> Metazoa</v>
      </c>
      <c r="K4156" t="str">
        <f>VLOOKUP(A4156,таксономия!$1:$1048576,9,1)</f>
        <v xml:space="preserve"> Chordata</v>
      </c>
      <c r="L4156" t="str">
        <f>VLOOKUP(A4156,таксономия!$1:$1048576,10,1)</f>
        <v xml:space="preserve"> Craniata</v>
      </c>
      <c r="M4156" t="str">
        <f>VLOOKUP(A4156,таксономия!$1:$1048576,11,1)</f>
        <v xml:space="preserve"> Vertebrata</v>
      </c>
      <c r="N4156" t="str">
        <f>VLOOKUP(A4156,таксономия!$1:$1048576,12,1)</f>
        <v xml:space="preserve"> Euteleostomi</v>
      </c>
      <c r="O4156" t="str">
        <f>VLOOKUP(A4156,таксономия!$1:$1048576,13,1)</f>
        <v>Mammalia</v>
      </c>
      <c r="P4156" t="str">
        <f>VLOOKUP(A4156,таксономия!$1:$1048576,14,1)</f>
        <v xml:space="preserve"> Eutheria</v>
      </c>
      <c r="Q4156" t="str">
        <f>VLOOKUP(A4156,таксономия!$1:$1048576,15,1)</f>
        <v xml:space="preserve"> Euarchontoglires</v>
      </c>
      <c r="R4156" t="str">
        <f>VLOOKUP(A4156,таксономия!$1:$1048576,3,1)</f>
        <v xml:space="preserve"> Pongo abelii (Sumatran orangutan) (Pongo pygmaeus abelii).</v>
      </c>
      <c r="S4156">
        <f t="shared" si="64"/>
        <v>249</v>
      </c>
    </row>
    <row r="4157" spans="1:19" x14ac:dyDescent="0.3">
      <c r="A4157" t="s">
        <v>2293</v>
      </c>
      <c r="B4157" t="s">
        <v>2294</v>
      </c>
      <c r="C4157">
        <v>408</v>
      </c>
      <c r="D4157" t="s">
        <v>10</v>
      </c>
      <c r="E4157">
        <v>49</v>
      </c>
      <c r="F4157">
        <v>90</v>
      </c>
      <c r="G4157">
        <v>998</v>
      </c>
      <c r="H4157" t="s">
        <v>11</v>
      </c>
      <c r="I4157" t="str">
        <f>VLOOKUP(A4157,таксономия!$1:$1048576,7,1)</f>
        <v>Eukaryota</v>
      </c>
      <c r="J4157" t="str">
        <f>VLOOKUP(A4157,таксономия!$1:$1048576,8,1)</f>
        <v xml:space="preserve"> Metazoa</v>
      </c>
      <c r="K4157" t="str">
        <f>VLOOKUP(A4157,таксономия!$1:$1048576,9,1)</f>
        <v xml:space="preserve"> Chordata</v>
      </c>
      <c r="L4157" t="str">
        <f>VLOOKUP(A4157,таксономия!$1:$1048576,10,1)</f>
        <v xml:space="preserve"> Craniata</v>
      </c>
      <c r="M4157" t="str">
        <f>VLOOKUP(A4157,таксономия!$1:$1048576,11,1)</f>
        <v xml:space="preserve"> Vertebrata</v>
      </c>
      <c r="N4157" t="str">
        <f>VLOOKUP(A4157,таксономия!$1:$1048576,12,1)</f>
        <v xml:space="preserve"> Euteleostomi</v>
      </c>
      <c r="O4157" t="str">
        <f>VLOOKUP(A4157,таксономия!$1:$1048576,13,1)</f>
        <v>Mammalia</v>
      </c>
      <c r="P4157" t="str">
        <f>VLOOKUP(A4157,таксономия!$1:$1048576,14,1)</f>
        <v xml:space="preserve"> Eutheria</v>
      </c>
      <c r="Q4157" t="str">
        <f>VLOOKUP(A4157,таксономия!$1:$1048576,15,1)</f>
        <v xml:space="preserve"> Euarchontoglires</v>
      </c>
      <c r="R4157" t="str">
        <f>VLOOKUP(A4157,таксономия!$1:$1048576,3,1)</f>
        <v xml:space="preserve"> Pongo abelii (Sumatran orangutan) (Pongo pygmaeus abelii).</v>
      </c>
      <c r="S4157">
        <f t="shared" si="64"/>
        <v>41</v>
      </c>
    </row>
    <row r="4158" spans="1:19" x14ac:dyDescent="0.3">
      <c r="A4158" t="s">
        <v>2293</v>
      </c>
      <c r="B4158" t="s">
        <v>2294</v>
      </c>
      <c r="C4158">
        <v>408</v>
      </c>
      <c r="D4158" t="s">
        <v>12</v>
      </c>
      <c r="E4158">
        <v>109</v>
      </c>
      <c r="F4158">
        <v>187</v>
      </c>
      <c r="G4158">
        <v>2697</v>
      </c>
      <c r="H4158" t="s">
        <v>13</v>
      </c>
      <c r="I4158" t="str">
        <f>VLOOKUP(A4158,таксономия!$1:$1048576,7,1)</f>
        <v>Eukaryota</v>
      </c>
      <c r="J4158" t="str">
        <f>VLOOKUP(A4158,таксономия!$1:$1048576,8,1)</f>
        <v xml:space="preserve"> Metazoa</v>
      </c>
      <c r="K4158" t="str">
        <f>VLOOKUP(A4158,таксономия!$1:$1048576,9,1)</f>
        <v xml:space="preserve"> Chordata</v>
      </c>
      <c r="L4158" t="str">
        <f>VLOOKUP(A4158,таксономия!$1:$1048576,10,1)</f>
        <v xml:space="preserve"> Craniata</v>
      </c>
      <c r="M4158" t="str">
        <f>VLOOKUP(A4158,таксономия!$1:$1048576,11,1)</f>
        <v xml:space="preserve"> Vertebrata</v>
      </c>
      <c r="N4158" t="str">
        <f>VLOOKUP(A4158,таксономия!$1:$1048576,12,1)</f>
        <v xml:space="preserve"> Euteleostomi</v>
      </c>
      <c r="O4158" t="str">
        <f>VLOOKUP(A4158,таксономия!$1:$1048576,13,1)</f>
        <v>Mammalia</v>
      </c>
      <c r="P4158" t="str">
        <f>VLOOKUP(A4158,таксономия!$1:$1048576,14,1)</f>
        <v xml:space="preserve"> Eutheria</v>
      </c>
      <c r="Q4158" t="str">
        <f>VLOOKUP(A4158,таксономия!$1:$1048576,15,1)</f>
        <v xml:space="preserve"> Euarchontoglires</v>
      </c>
      <c r="R4158" t="str">
        <f>VLOOKUP(A4158,таксономия!$1:$1048576,3,1)</f>
        <v xml:space="preserve"> Pongo abelii (Sumatran orangutan) (Pongo pygmaeus abelii).</v>
      </c>
      <c r="S4158">
        <f t="shared" si="64"/>
        <v>78</v>
      </c>
    </row>
    <row r="4159" spans="1:19" x14ac:dyDescent="0.3">
      <c r="A4159" t="s">
        <v>2293</v>
      </c>
      <c r="B4159" t="s">
        <v>2294</v>
      </c>
      <c r="C4159">
        <v>408</v>
      </c>
      <c r="D4159" t="s">
        <v>12</v>
      </c>
      <c r="E4159">
        <v>214</v>
      </c>
      <c r="F4159">
        <v>292</v>
      </c>
      <c r="G4159">
        <v>2697</v>
      </c>
      <c r="H4159" t="s">
        <v>13</v>
      </c>
      <c r="I4159" t="str">
        <f>VLOOKUP(A4159,таксономия!$1:$1048576,7,1)</f>
        <v>Eukaryota</v>
      </c>
      <c r="J4159" t="str">
        <f>VLOOKUP(A4159,таксономия!$1:$1048576,8,1)</f>
        <v xml:space="preserve"> Metazoa</v>
      </c>
      <c r="K4159" t="str">
        <f>VLOOKUP(A4159,таксономия!$1:$1048576,9,1)</f>
        <v xml:space="preserve"> Chordata</v>
      </c>
      <c r="L4159" t="str">
        <f>VLOOKUP(A4159,таксономия!$1:$1048576,10,1)</f>
        <v xml:space="preserve"> Craniata</v>
      </c>
      <c r="M4159" t="str">
        <f>VLOOKUP(A4159,таксономия!$1:$1048576,11,1)</f>
        <v xml:space="preserve"> Vertebrata</v>
      </c>
      <c r="N4159" t="str">
        <f>VLOOKUP(A4159,таксономия!$1:$1048576,12,1)</f>
        <v xml:space="preserve"> Euteleostomi</v>
      </c>
      <c r="O4159" t="str">
        <f>VLOOKUP(A4159,таксономия!$1:$1048576,13,1)</f>
        <v>Mammalia</v>
      </c>
      <c r="P4159" t="str">
        <f>VLOOKUP(A4159,таксономия!$1:$1048576,14,1)</f>
        <v xml:space="preserve"> Eutheria</v>
      </c>
      <c r="Q4159" t="str">
        <f>VLOOKUP(A4159,таксономия!$1:$1048576,15,1)</f>
        <v xml:space="preserve"> Euarchontoglires</v>
      </c>
      <c r="R4159" t="str">
        <f>VLOOKUP(A4159,таксономия!$1:$1048576,3,1)</f>
        <v xml:space="preserve"> Pongo abelii (Sumatran orangutan) (Pongo pygmaeus abelii).</v>
      </c>
      <c r="S4159">
        <f t="shared" si="64"/>
        <v>78</v>
      </c>
    </row>
    <row r="4160" spans="1:19" x14ac:dyDescent="0.3">
      <c r="A4160" t="s">
        <v>2293</v>
      </c>
      <c r="B4160" t="s">
        <v>2294</v>
      </c>
      <c r="C4160">
        <v>408</v>
      </c>
      <c r="D4160" t="s">
        <v>14</v>
      </c>
      <c r="E4160">
        <v>316</v>
      </c>
      <c r="F4160">
        <v>364</v>
      </c>
      <c r="G4160">
        <v>80</v>
      </c>
      <c r="H4160" t="s">
        <v>15</v>
      </c>
      <c r="I4160" t="str">
        <f>VLOOKUP(A4160,таксономия!$1:$1048576,7,1)</f>
        <v>Eukaryota</v>
      </c>
      <c r="J4160" t="str">
        <f>VLOOKUP(A4160,таксономия!$1:$1048576,8,1)</f>
        <v xml:space="preserve"> Metazoa</v>
      </c>
      <c r="K4160" t="str">
        <f>VLOOKUP(A4160,таксономия!$1:$1048576,9,1)</f>
        <v xml:space="preserve"> Chordata</v>
      </c>
      <c r="L4160" t="str">
        <f>VLOOKUP(A4160,таксономия!$1:$1048576,10,1)</f>
        <v xml:space="preserve"> Craniata</v>
      </c>
      <c r="M4160" t="str">
        <f>VLOOKUP(A4160,таксономия!$1:$1048576,11,1)</f>
        <v xml:space="preserve"> Vertebrata</v>
      </c>
      <c r="N4160" t="str">
        <f>VLOOKUP(A4160,таксономия!$1:$1048576,12,1)</f>
        <v xml:space="preserve"> Euteleostomi</v>
      </c>
      <c r="O4160" t="str">
        <f>VLOOKUP(A4160,таксономия!$1:$1048576,13,1)</f>
        <v>Mammalia</v>
      </c>
      <c r="P4160" t="str">
        <f>VLOOKUP(A4160,таксономия!$1:$1048576,14,1)</f>
        <v xml:space="preserve"> Eutheria</v>
      </c>
      <c r="Q4160" t="str">
        <f>VLOOKUP(A4160,таксономия!$1:$1048576,15,1)</f>
        <v xml:space="preserve"> Euarchontoglires</v>
      </c>
      <c r="R4160" t="str">
        <f>VLOOKUP(A4160,таксономия!$1:$1048576,3,1)</f>
        <v xml:space="preserve"> Pongo abelii (Sumatran orangutan) (Pongo pygmaeus abelii).</v>
      </c>
      <c r="S4160">
        <f t="shared" si="64"/>
        <v>48</v>
      </c>
    </row>
    <row r="4161" spans="1:19" x14ac:dyDescent="0.3">
      <c r="A4161" t="s">
        <v>2293</v>
      </c>
      <c r="B4161" t="s">
        <v>2294</v>
      </c>
      <c r="C4161">
        <v>408</v>
      </c>
      <c r="D4161" t="s">
        <v>16</v>
      </c>
      <c r="E4161">
        <v>365</v>
      </c>
      <c r="F4161">
        <v>408</v>
      </c>
      <c r="G4161">
        <v>22248</v>
      </c>
      <c r="H4161" t="s">
        <v>17</v>
      </c>
      <c r="I4161" t="str">
        <f>VLOOKUP(A4161,таксономия!$1:$1048576,7,1)</f>
        <v>Eukaryota</v>
      </c>
      <c r="J4161" t="str">
        <f>VLOOKUP(A4161,таксономия!$1:$1048576,8,1)</f>
        <v xml:space="preserve"> Metazoa</v>
      </c>
      <c r="K4161" t="str">
        <f>VLOOKUP(A4161,таксономия!$1:$1048576,9,1)</f>
        <v xml:space="preserve"> Chordata</v>
      </c>
      <c r="L4161" t="str">
        <f>VLOOKUP(A4161,таксономия!$1:$1048576,10,1)</f>
        <v xml:space="preserve"> Craniata</v>
      </c>
      <c r="M4161" t="str">
        <f>VLOOKUP(A4161,таксономия!$1:$1048576,11,1)</f>
        <v xml:space="preserve"> Vertebrata</v>
      </c>
      <c r="N4161" t="str">
        <f>VLOOKUP(A4161,таксономия!$1:$1048576,12,1)</f>
        <v xml:space="preserve"> Euteleostomi</v>
      </c>
      <c r="O4161" t="str">
        <f>VLOOKUP(A4161,таксономия!$1:$1048576,13,1)</f>
        <v>Mammalia</v>
      </c>
      <c r="P4161" t="str">
        <f>VLOOKUP(A4161,таксономия!$1:$1048576,14,1)</f>
        <v xml:space="preserve"> Eutheria</v>
      </c>
      <c r="Q4161" t="str">
        <f>VLOOKUP(A4161,таксономия!$1:$1048576,15,1)</f>
        <v xml:space="preserve"> Euarchontoglires</v>
      </c>
      <c r="R4161" t="str">
        <f>VLOOKUP(A4161,таксономия!$1:$1048576,3,1)</f>
        <v xml:space="preserve"> Pongo abelii (Sumatran orangutan) (Pongo pygmaeus abelii).</v>
      </c>
      <c r="S4161">
        <f t="shared" si="64"/>
        <v>43</v>
      </c>
    </row>
    <row r="4162" spans="1:19" x14ac:dyDescent="0.3">
      <c r="A4162" t="s">
        <v>2295</v>
      </c>
      <c r="B4162" t="s">
        <v>2296</v>
      </c>
      <c r="C4162">
        <v>210</v>
      </c>
      <c r="D4162" t="s">
        <v>12</v>
      </c>
      <c r="E4162">
        <v>35</v>
      </c>
      <c r="F4162">
        <v>118</v>
      </c>
      <c r="G4162">
        <v>2697</v>
      </c>
      <c r="H4162" t="s">
        <v>13</v>
      </c>
      <c r="I4162" t="str">
        <f>VLOOKUP(A4162,таксономия!$1:$1048576,7,1)</f>
        <v>Eukaryota</v>
      </c>
      <c r="J4162" t="str">
        <f>VLOOKUP(A4162,таксономия!$1:$1048576,8,1)</f>
        <v xml:space="preserve"> Metazoa</v>
      </c>
      <c r="K4162" t="str">
        <f>VLOOKUP(A4162,таксономия!$1:$1048576,9,1)</f>
        <v xml:space="preserve"> Chordata</v>
      </c>
      <c r="L4162" t="str">
        <f>VLOOKUP(A4162,таксономия!$1:$1048576,10,1)</f>
        <v xml:space="preserve"> Craniata</v>
      </c>
      <c r="M4162" t="str">
        <f>VLOOKUP(A4162,таксономия!$1:$1048576,11,1)</f>
        <v xml:space="preserve"> Vertebrata</v>
      </c>
      <c r="N4162" t="str">
        <f>VLOOKUP(A4162,таксономия!$1:$1048576,12,1)</f>
        <v xml:space="preserve"> Euteleostomi</v>
      </c>
      <c r="O4162" t="str">
        <f>VLOOKUP(A4162,таксономия!$1:$1048576,13,1)</f>
        <v>Mammalia</v>
      </c>
      <c r="P4162" t="str">
        <f>VLOOKUP(A4162,таксономия!$1:$1048576,14,1)</f>
        <v xml:space="preserve"> Eutheria</v>
      </c>
      <c r="Q4162" t="str">
        <f>VLOOKUP(A4162,таксономия!$1:$1048576,15,1)</f>
        <v xml:space="preserve"> Euarchontoglires</v>
      </c>
      <c r="R4162" t="str">
        <f>VLOOKUP(A4162,таксономия!$1:$1048576,3,1)</f>
        <v xml:space="preserve"> Pongo abelii (Sumatran orangutan) (Pongo pygmaeus abelii).</v>
      </c>
      <c r="S4162">
        <f t="shared" si="64"/>
        <v>83</v>
      </c>
    </row>
    <row r="4163" spans="1:19" x14ac:dyDescent="0.3">
      <c r="A4163" t="s">
        <v>2295</v>
      </c>
      <c r="B4163" t="s">
        <v>2296</v>
      </c>
      <c r="C4163">
        <v>210</v>
      </c>
      <c r="D4163" t="s">
        <v>86</v>
      </c>
      <c r="E4163">
        <v>123</v>
      </c>
      <c r="F4163">
        <v>202</v>
      </c>
      <c r="G4163">
        <v>2216</v>
      </c>
      <c r="H4163" t="s">
        <v>87</v>
      </c>
      <c r="I4163" t="str">
        <f>VLOOKUP(A4163,таксономия!$1:$1048576,7,1)</f>
        <v>Eukaryota</v>
      </c>
      <c r="J4163" t="str">
        <f>VLOOKUP(A4163,таксономия!$1:$1048576,8,1)</f>
        <v xml:space="preserve"> Metazoa</v>
      </c>
      <c r="K4163" t="str">
        <f>VLOOKUP(A4163,таксономия!$1:$1048576,9,1)</f>
        <v xml:space="preserve"> Chordata</v>
      </c>
      <c r="L4163" t="str">
        <f>VLOOKUP(A4163,таксономия!$1:$1048576,10,1)</f>
        <v xml:space="preserve"> Craniata</v>
      </c>
      <c r="M4163" t="str">
        <f>VLOOKUP(A4163,таксономия!$1:$1048576,11,1)</f>
        <v xml:space="preserve"> Vertebrata</v>
      </c>
      <c r="N4163" t="str">
        <f>VLOOKUP(A4163,таксономия!$1:$1048576,12,1)</f>
        <v xml:space="preserve"> Euteleostomi</v>
      </c>
      <c r="O4163" t="str">
        <f>VLOOKUP(A4163,таксономия!$1:$1048576,13,1)</f>
        <v>Mammalia</v>
      </c>
      <c r="P4163" t="str">
        <f>VLOOKUP(A4163,таксономия!$1:$1048576,14,1)</f>
        <v xml:space="preserve"> Eutheria</v>
      </c>
      <c r="Q4163" t="str">
        <f>VLOOKUP(A4163,таксономия!$1:$1048576,15,1)</f>
        <v xml:space="preserve"> Euarchontoglires</v>
      </c>
      <c r="R4163" t="str">
        <f>VLOOKUP(A4163,таксономия!$1:$1048576,3,1)</f>
        <v xml:space="preserve"> Pongo abelii (Sumatran orangutan) (Pongo pygmaeus abelii).</v>
      </c>
      <c r="S4163">
        <f t="shared" ref="S4163:S4226" si="65">$F4163-$E4163</f>
        <v>79</v>
      </c>
    </row>
    <row r="4164" spans="1:19" x14ac:dyDescent="0.3">
      <c r="A4164" t="s">
        <v>2297</v>
      </c>
      <c r="B4164" t="s">
        <v>2298</v>
      </c>
      <c r="C4164">
        <v>470</v>
      </c>
      <c r="D4164" t="s">
        <v>84</v>
      </c>
      <c r="E4164">
        <v>211</v>
      </c>
      <c r="F4164">
        <v>315</v>
      </c>
      <c r="G4164">
        <v>12961</v>
      </c>
      <c r="H4164" t="s">
        <v>85</v>
      </c>
      <c r="I4164" t="str">
        <f>VLOOKUP(A4164,таксономия!$1:$1048576,7,1)</f>
        <v>Eukaryota</v>
      </c>
      <c r="J4164" t="str">
        <f>VLOOKUP(A4164,таксономия!$1:$1048576,8,1)</f>
        <v xml:space="preserve"> Metazoa</v>
      </c>
      <c r="K4164" t="str">
        <f>VLOOKUP(A4164,таксономия!$1:$1048576,9,1)</f>
        <v xml:space="preserve"> Chordata</v>
      </c>
      <c r="L4164" t="str">
        <f>VLOOKUP(A4164,таксономия!$1:$1048576,10,1)</f>
        <v xml:space="preserve"> Craniata</v>
      </c>
      <c r="M4164" t="str">
        <f>VLOOKUP(A4164,таксономия!$1:$1048576,11,1)</f>
        <v xml:space="preserve"> Vertebrata</v>
      </c>
      <c r="N4164" t="str">
        <f>VLOOKUP(A4164,таксономия!$1:$1048576,12,1)</f>
        <v xml:space="preserve"> Euteleostomi</v>
      </c>
      <c r="O4164" t="str">
        <f>VLOOKUP(A4164,таксономия!$1:$1048576,13,1)</f>
        <v>Mammalia</v>
      </c>
      <c r="P4164" t="str">
        <f>VLOOKUP(A4164,таксономия!$1:$1048576,14,1)</f>
        <v xml:space="preserve"> Eutheria</v>
      </c>
      <c r="Q4164" t="str">
        <f>VLOOKUP(A4164,таксономия!$1:$1048576,15,1)</f>
        <v xml:space="preserve"> Euarchontoglires</v>
      </c>
      <c r="R4164" t="str">
        <f>VLOOKUP(A4164,таксономия!$1:$1048576,3,1)</f>
        <v xml:space="preserve"> Pongo abelii (Sumatran orangutan) (Pongo pygmaeus abelii).</v>
      </c>
      <c r="S4164">
        <f t="shared" si="65"/>
        <v>104</v>
      </c>
    </row>
    <row r="4165" spans="1:19" x14ac:dyDescent="0.3">
      <c r="A4165" t="s">
        <v>2297</v>
      </c>
      <c r="B4165" t="s">
        <v>2298</v>
      </c>
      <c r="C4165">
        <v>470</v>
      </c>
      <c r="D4165" t="s">
        <v>12</v>
      </c>
      <c r="E4165">
        <v>29</v>
      </c>
      <c r="F4165">
        <v>111</v>
      </c>
      <c r="G4165">
        <v>2697</v>
      </c>
      <c r="H4165" t="s">
        <v>13</v>
      </c>
      <c r="I4165" t="str">
        <f>VLOOKUP(A4165,таксономия!$1:$1048576,7,1)</f>
        <v>Eukaryota</v>
      </c>
      <c r="J4165" t="str">
        <f>VLOOKUP(A4165,таксономия!$1:$1048576,8,1)</f>
        <v xml:space="preserve"> Metazoa</v>
      </c>
      <c r="K4165" t="str">
        <f>VLOOKUP(A4165,таксономия!$1:$1048576,9,1)</f>
        <v xml:space="preserve"> Chordata</v>
      </c>
      <c r="L4165" t="str">
        <f>VLOOKUP(A4165,таксономия!$1:$1048576,10,1)</f>
        <v xml:space="preserve"> Craniata</v>
      </c>
      <c r="M4165" t="str">
        <f>VLOOKUP(A4165,таксономия!$1:$1048576,11,1)</f>
        <v xml:space="preserve"> Vertebrata</v>
      </c>
      <c r="N4165" t="str">
        <f>VLOOKUP(A4165,таксономия!$1:$1048576,12,1)</f>
        <v xml:space="preserve"> Euteleostomi</v>
      </c>
      <c r="O4165" t="str">
        <f>VLOOKUP(A4165,таксономия!$1:$1048576,13,1)</f>
        <v>Mammalia</v>
      </c>
      <c r="P4165" t="str">
        <f>VLOOKUP(A4165,таксономия!$1:$1048576,14,1)</f>
        <v xml:space="preserve"> Eutheria</v>
      </c>
      <c r="Q4165" t="str">
        <f>VLOOKUP(A4165,таксономия!$1:$1048576,15,1)</f>
        <v xml:space="preserve"> Euarchontoglires</v>
      </c>
      <c r="R4165" t="str">
        <f>VLOOKUP(A4165,таксономия!$1:$1048576,3,1)</f>
        <v xml:space="preserve"> Pongo abelii (Sumatran orangutan) (Pongo pygmaeus abelii).</v>
      </c>
      <c r="S4165">
        <f t="shared" si="65"/>
        <v>82</v>
      </c>
    </row>
    <row r="4166" spans="1:19" x14ac:dyDescent="0.3">
      <c r="A4166" t="s">
        <v>2297</v>
      </c>
      <c r="B4166" t="s">
        <v>2298</v>
      </c>
      <c r="C4166">
        <v>470</v>
      </c>
      <c r="D4166" t="s">
        <v>86</v>
      </c>
      <c r="E4166">
        <v>116</v>
      </c>
      <c r="F4166">
        <v>197</v>
      </c>
      <c r="G4166">
        <v>2216</v>
      </c>
      <c r="H4166" t="s">
        <v>87</v>
      </c>
      <c r="I4166" t="str">
        <f>VLOOKUP(A4166,таксономия!$1:$1048576,7,1)</f>
        <v>Eukaryota</v>
      </c>
      <c r="J4166" t="str">
        <f>VLOOKUP(A4166,таксономия!$1:$1048576,8,1)</f>
        <v xml:space="preserve"> Metazoa</v>
      </c>
      <c r="K4166" t="str">
        <f>VLOOKUP(A4166,таксономия!$1:$1048576,9,1)</f>
        <v xml:space="preserve"> Chordata</v>
      </c>
      <c r="L4166" t="str">
        <f>VLOOKUP(A4166,таксономия!$1:$1048576,10,1)</f>
        <v xml:space="preserve"> Craniata</v>
      </c>
      <c r="M4166" t="str">
        <f>VLOOKUP(A4166,таксономия!$1:$1048576,11,1)</f>
        <v xml:space="preserve"> Vertebrata</v>
      </c>
      <c r="N4166" t="str">
        <f>VLOOKUP(A4166,таксономия!$1:$1048576,12,1)</f>
        <v xml:space="preserve"> Euteleostomi</v>
      </c>
      <c r="O4166" t="str">
        <f>VLOOKUP(A4166,таксономия!$1:$1048576,13,1)</f>
        <v>Mammalia</v>
      </c>
      <c r="P4166" t="str">
        <f>VLOOKUP(A4166,таксономия!$1:$1048576,14,1)</f>
        <v xml:space="preserve"> Eutheria</v>
      </c>
      <c r="Q4166" t="str">
        <f>VLOOKUP(A4166,таксономия!$1:$1048576,15,1)</f>
        <v xml:space="preserve"> Euarchontoglires</v>
      </c>
      <c r="R4166" t="str">
        <f>VLOOKUP(A4166,таксономия!$1:$1048576,3,1)</f>
        <v xml:space="preserve"> Pongo abelii (Sumatran orangutan) (Pongo pygmaeus abelii).</v>
      </c>
      <c r="S4166">
        <f t="shared" si="65"/>
        <v>81</v>
      </c>
    </row>
    <row r="4167" spans="1:19" x14ac:dyDescent="0.3">
      <c r="A4167" t="s">
        <v>2299</v>
      </c>
      <c r="B4167" t="s">
        <v>2300</v>
      </c>
      <c r="C4167">
        <v>263</v>
      </c>
      <c r="D4167" t="s">
        <v>12</v>
      </c>
      <c r="E4167">
        <v>25</v>
      </c>
      <c r="F4167">
        <v>101</v>
      </c>
      <c r="G4167">
        <v>2697</v>
      </c>
      <c r="H4167" t="s">
        <v>13</v>
      </c>
      <c r="I4167" t="str">
        <f>VLOOKUP(A4167,таксономия!$1:$1048576,7,1)</f>
        <v>Eukaryota</v>
      </c>
      <c r="J4167" t="str">
        <f>VLOOKUP(A4167,таксономия!$1:$1048576,8,1)</f>
        <v xml:space="preserve"> Metazoa</v>
      </c>
      <c r="K4167" t="str">
        <f>VLOOKUP(A4167,таксономия!$1:$1048576,9,1)</f>
        <v xml:space="preserve"> Chordata</v>
      </c>
      <c r="L4167" t="str">
        <f>VLOOKUP(A4167,таксономия!$1:$1048576,10,1)</f>
        <v xml:space="preserve"> Craniata</v>
      </c>
      <c r="M4167" t="str">
        <f>VLOOKUP(A4167,таксономия!$1:$1048576,11,1)</f>
        <v xml:space="preserve"> Vertebrata</v>
      </c>
      <c r="N4167" t="str">
        <f>VLOOKUP(A4167,таксономия!$1:$1048576,12,1)</f>
        <v xml:space="preserve"> Euteleostomi</v>
      </c>
      <c r="O4167" t="str">
        <f>VLOOKUP(A4167,таксономия!$1:$1048576,13,1)</f>
        <v>Mammalia</v>
      </c>
      <c r="P4167" t="str">
        <f>VLOOKUP(A4167,таксономия!$1:$1048576,14,1)</f>
        <v xml:space="preserve"> Eutheria</v>
      </c>
      <c r="Q4167" t="str">
        <f>VLOOKUP(A4167,таксономия!$1:$1048576,15,1)</f>
        <v xml:space="preserve"> Euarchontoglires</v>
      </c>
      <c r="R4167" t="str">
        <f>VLOOKUP(A4167,таксономия!$1:$1048576,3,1)</f>
        <v xml:space="preserve"> Pongo abelii (Sumatran orangutan) (Pongo pygmaeus abelii).</v>
      </c>
      <c r="S4167">
        <f t="shared" si="65"/>
        <v>76</v>
      </c>
    </row>
    <row r="4168" spans="1:19" x14ac:dyDescent="0.3">
      <c r="A4168" t="s">
        <v>2301</v>
      </c>
      <c r="B4168" t="s">
        <v>2302</v>
      </c>
      <c r="C4168">
        <v>710</v>
      </c>
      <c r="D4168" t="s">
        <v>12</v>
      </c>
      <c r="E4168">
        <v>110</v>
      </c>
      <c r="F4168">
        <v>186</v>
      </c>
      <c r="G4168">
        <v>2697</v>
      </c>
      <c r="H4168" t="s">
        <v>13</v>
      </c>
      <c r="I4168" t="str">
        <f>VLOOKUP(A4168,таксономия!$1:$1048576,7,1)</f>
        <v>Eukaryota</v>
      </c>
      <c r="J4168" t="str">
        <f>VLOOKUP(A4168,таксономия!$1:$1048576,8,1)</f>
        <v xml:space="preserve"> Metazoa</v>
      </c>
      <c r="K4168" t="str">
        <f>VLOOKUP(A4168,таксономия!$1:$1048576,9,1)</f>
        <v xml:space="preserve"> Chordata</v>
      </c>
      <c r="L4168" t="str">
        <f>VLOOKUP(A4168,таксономия!$1:$1048576,10,1)</f>
        <v xml:space="preserve"> Craniata</v>
      </c>
      <c r="M4168" t="str">
        <f>VLOOKUP(A4168,таксономия!$1:$1048576,11,1)</f>
        <v xml:space="preserve"> Vertebrata</v>
      </c>
      <c r="N4168" t="str">
        <f>VLOOKUP(A4168,таксономия!$1:$1048576,12,1)</f>
        <v xml:space="preserve"> Euteleostomi</v>
      </c>
      <c r="O4168" t="str">
        <f>VLOOKUP(A4168,таксономия!$1:$1048576,13,1)</f>
        <v>Mammalia</v>
      </c>
      <c r="P4168" t="str">
        <f>VLOOKUP(A4168,таксономия!$1:$1048576,14,1)</f>
        <v xml:space="preserve"> Eutheria</v>
      </c>
      <c r="Q4168" t="str">
        <f>VLOOKUP(A4168,таксономия!$1:$1048576,15,1)</f>
        <v xml:space="preserve"> Euarchontoglires</v>
      </c>
      <c r="R4168" t="str">
        <f>VLOOKUP(A4168,таксономия!$1:$1048576,3,1)</f>
        <v xml:space="preserve"> Pongo abelii (Sumatran orangutan) (Pongo pygmaeus abelii).</v>
      </c>
      <c r="S4168">
        <f t="shared" si="65"/>
        <v>76</v>
      </c>
    </row>
    <row r="4169" spans="1:19" x14ac:dyDescent="0.3">
      <c r="A4169" t="s">
        <v>2301</v>
      </c>
      <c r="B4169" t="s">
        <v>2302</v>
      </c>
      <c r="C4169">
        <v>710</v>
      </c>
      <c r="D4169" t="s">
        <v>12</v>
      </c>
      <c r="E4169">
        <v>191</v>
      </c>
      <c r="F4169">
        <v>267</v>
      </c>
      <c r="G4169">
        <v>2697</v>
      </c>
      <c r="H4169" t="s">
        <v>13</v>
      </c>
      <c r="I4169" t="str">
        <f>VLOOKUP(A4169,таксономия!$1:$1048576,7,1)</f>
        <v>Eukaryota</v>
      </c>
      <c r="J4169" t="str">
        <f>VLOOKUP(A4169,таксономия!$1:$1048576,8,1)</f>
        <v xml:space="preserve"> Metazoa</v>
      </c>
      <c r="K4169" t="str">
        <f>VLOOKUP(A4169,таксономия!$1:$1048576,9,1)</f>
        <v xml:space="preserve"> Chordata</v>
      </c>
      <c r="L4169" t="str">
        <f>VLOOKUP(A4169,таксономия!$1:$1048576,10,1)</f>
        <v xml:space="preserve"> Craniata</v>
      </c>
      <c r="M4169" t="str">
        <f>VLOOKUP(A4169,таксономия!$1:$1048576,11,1)</f>
        <v xml:space="preserve"> Vertebrata</v>
      </c>
      <c r="N4169" t="str">
        <f>VLOOKUP(A4169,таксономия!$1:$1048576,12,1)</f>
        <v xml:space="preserve"> Euteleostomi</v>
      </c>
      <c r="O4169" t="str">
        <f>VLOOKUP(A4169,таксономия!$1:$1048576,13,1)</f>
        <v>Mammalia</v>
      </c>
      <c r="P4169" t="str">
        <f>VLOOKUP(A4169,таксономия!$1:$1048576,14,1)</f>
        <v xml:space="preserve"> Eutheria</v>
      </c>
      <c r="Q4169" t="str">
        <f>VLOOKUP(A4169,таксономия!$1:$1048576,15,1)</f>
        <v xml:space="preserve"> Euarchontoglires</v>
      </c>
      <c r="R4169" t="str">
        <f>VLOOKUP(A4169,таксономия!$1:$1048576,3,1)</f>
        <v xml:space="preserve"> Pongo abelii (Sumatran orangutan) (Pongo pygmaeus abelii).</v>
      </c>
      <c r="S4169">
        <f t="shared" si="65"/>
        <v>76</v>
      </c>
    </row>
    <row r="4170" spans="1:19" x14ac:dyDescent="0.3">
      <c r="A4170" t="s">
        <v>2301</v>
      </c>
      <c r="B4170" t="s">
        <v>2302</v>
      </c>
      <c r="C4170">
        <v>710</v>
      </c>
      <c r="D4170" t="s">
        <v>12</v>
      </c>
      <c r="E4170">
        <v>282</v>
      </c>
      <c r="F4170">
        <v>360</v>
      </c>
      <c r="G4170">
        <v>2697</v>
      </c>
      <c r="H4170" t="s">
        <v>13</v>
      </c>
      <c r="I4170" t="str">
        <f>VLOOKUP(A4170,таксономия!$1:$1048576,7,1)</f>
        <v>Eukaryota</v>
      </c>
      <c r="J4170" t="str">
        <f>VLOOKUP(A4170,таксономия!$1:$1048576,8,1)</f>
        <v xml:space="preserve"> Metazoa</v>
      </c>
      <c r="K4170" t="str">
        <f>VLOOKUP(A4170,таксономия!$1:$1048576,9,1)</f>
        <v xml:space="preserve"> Chordata</v>
      </c>
      <c r="L4170" t="str">
        <f>VLOOKUP(A4170,таксономия!$1:$1048576,10,1)</f>
        <v xml:space="preserve"> Craniata</v>
      </c>
      <c r="M4170" t="str">
        <f>VLOOKUP(A4170,таксономия!$1:$1048576,11,1)</f>
        <v xml:space="preserve"> Vertebrata</v>
      </c>
      <c r="N4170" t="str">
        <f>VLOOKUP(A4170,таксономия!$1:$1048576,12,1)</f>
        <v xml:space="preserve"> Euteleostomi</v>
      </c>
      <c r="O4170" t="str">
        <f>VLOOKUP(A4170,таксономия!$1:$1048576,13,1)</f>
        <v>Mammalia</v>
      </c>
      <c r="P4170" t="str">
        <f>VLOOKUP(A4170,таксономия!$1:$1048576,14,1)</f>
        <v xml:space="preserve"> Eutheria</v>
      </c>
      <c r="Q4170" t="str">
        <f>VLOOKUP(A4170,таксономия!$1:$1048576,15,1)</f>
        <v xml:space="preserve"> Euarchontoglires</v>
      </c>
      <c r="R4170" t="str">
        <f>VLOOKUP(A4170,таксономия!$1:$1048576,3,1)</f>
        <v xml:space="preserve"> Pongo abelii (Sumatran orangutan) (Pongo pygmaeus abelii).</v>
      </c>
      <c r="S4170">
        <f t="shared" si="65"/>
        <v>78</v>
      </c>
    </row>
    <row r="4171" spans="1:19" x14ac:dyDescent="0.3">
      <c r="A4171" t="s">
        <v>2301</v>
      </c>
      <c r="B4171" t="s">
        <v>2302</v>
      </c>
      <c r="C4171">
        <v>710</v>
      </c>
      <c r="D4171" t="s">
        <v>12</v>
      </c>
      <c r="E4171">
        <v>369</v>
      </c>
      <c r="F4171">
        <v>447</v>
      </c>
      <c r="G4171">
        <v>2697</v>
      </c>
      <c r="H4171" t="s">
        <v>13</v>
      </c>
      <c r="I4171" t="str">
        <f>VLOOKUP(A4171,таксономия!$1:$1048576,7,1)</f>
        <v>Eukaryota</v>
      </c>
      <c r="J4171" t="str">
        <f>VLOOKUP(A4171,таксономия!$1:$1048576,8,1)</f>
        <v xml:space="preserve"> Metazoa</v>
      </c>
      <c r="K4171" t="str">
        <f>VLOOKUP(A4171,таксономия!$1:$1048576,9,1)</f>
        <v xml:space="preserve"> Chordata</v>
      </c>
      <c r="L4171" t="str">
        <f>VLOOKUP(A4171,таксономия!$1:$1048576,10,1)</f>
        <v xml:space="preserve"> Craniata</v>
      </c>
      <c r="M4171" t="str">
        <f>VLOOKUP(A4171,таксономия!$1:$1048576,11,1)</f>
        <v xml:space="preserve"> Vertebrata</v>
      </c>
      <c r="N4171" t="str">
        <f>VLOOKUP(A4171,таксономия!$1:$1048576,12,1)</f>
        <v xml:space="preserve"> Euteleostomi</v>
      </c>
      <c r="O4171" t="str">
        <f>VLOOKUP(A4171,таксономия!$1:$1048576,13,1)</f>
        <v>Mammalia</v>
      </c>
      <c r="P4171" t="str">
        <f>VLOOKUP(A4171,таксономия!$1:$1048576,14,1)</f>
        <v xml:space="preserve"> Eutheria</v>
      </c>
      <c r="Q4171" t="str">
        <f>VLOOKUP(A4171,таксономия!$1:$1048576,15,1)</f>
        <v xml:space="preserve"> Euarchontoglires</v>
      </c>
      <c r="R4171" t="str">
        <f>VLOOKUP(A4171,таксономия!$1:$1048576,3,1)</f>
        <v xml:space="preserve"> Pongo abelii (Sumatran orangutan) (Pongo pygmaeus abelii).</v>
      </c>
      <c r="S4171">
        <f t="shared" si="65"/>
        <v>78</v>
      </c>
    </row>
    <row r="4172" spans="1:19" x14ac:dyDescent="0.3">
      <c r="A4172" t="s">
        <v>2301</v>
      </c>
      <c r="B4172" t="s">
        <v>2302</v>
      </c>
      <c r="C4172">
        <v>710</v>
      </c>
      <c r="D4172" t="s">
        <v>44</v>
      </c>
      <c r="E4172">
        <v>16</v>
      </c>
      <c r="F4172">
        <v>106</v>
      </c>
      <c r="G4172">
        <v>2217</v>
      </c>
      <c r="H4172" t="s">
        <v>45</v>
      </c>
      <c r="I4172" t="str">
        <f>VLOOKUP(A4172,таксономия!$1:$1048576,7,1)</f>
        <v>Eukaryota</v>
      </c>
      <c r="J4172" t="str">
        <f>VLOOKUP(A4172,таксономия!$1:$1048576,8,1)</f>
        <v xml:space="preserve"> Metazoa</v>
      </c>
      <c r="K4172" t="str">
        <f>VLOOKUP(A4172,таксономия!$1:$1048576,9,1)</f>
        <v xml:space="preserve"> Chordata</v>
      </c>
      <c r="L4172" t="str">
        <f>VLOOKUP(A4172,таксономия!$1:$1048576,10,1)</f>
        <v xml:space="preserve"> Craniata</v>
      </c>
      <c r="M4172" t="str">
        <f>VLOOKUP(A4172,таксономия!$1:$1048576,11,1)</f>
        <v xml:space="preserve"> Vertebrata</v>
      </c>
      <c r="N4172" t="str">
        <f>VLOOKUP(A4172,таксономия!$1:$1048576,12,1)</f>
        <v xml:space="preserve"> Euteleostomi</v>
      </c>
      <c r="O4172" t="str">
        <f>VLOOKUP(A4172,таксономия!$1:$1048576,13,1)</f>
        <v>Mammalia</v>
      </c>
      <c r="P4172" t="str">
        <f>VLOOKUP(A4172,таксономия!$1:$1048576,14,1)</f>
        <v xml:space="preserve"> Eutheria</v>
      </c>
      <c r="Q4172" t="str">
        <f>VLOOKUP(A4172,таксономия!$1:$1048576,15,1)</f>
        <v xml:space="preserve"> Euarchontoglires</v>
      </c>
      <c r="R4172" t="str">
        <f>VLOOKUP(A4172,таксономия!$1:$1048576,3,1)</f>
        <v xml:space="preserve"> Pongo abelii (Sumatran orangutan) (Pongo pygmaeus abelii).</v>
      </c>
      <c r="S4172">
        <f t="shared" si="65"/>
        <v>90</v>
      </c>
    </row>
    <row r="4173" spans="1:19" x14ac:dyDescent="0.3">
      <c r="A4173" t="s">
        <v>2301</v>
      </c>
      <c r="B4173" t="s">
        <v>2302</v>
      </c>
      <c r="C4173">
        <v>710</v>
      </c>
      <c r="D4173" t="s">
        <v>16</v>
      </c>
      <c r="E4173">
        <v>483</v>
      </c>
      <c r="F4173">
        <v>703</v>
      </c>
      <c r="G4173">
        <v>22248</v>
      </c>
      <c r="H4173" t="s">
        <v>17</v>
      </c>
      <c r="I4173" t="str">
        <f>VLOOKUP(A4173,таксономия!$1:$1048576,7,1)</f>
        <v>Eukaryota</v>
      </c>
      <c r="J4173" t="str">
        <f>VLOOKUP(A4173,таксономия!$1:$1048576,8,1)</f>
        <v xml:space="preserve"> Metazoa</v>
      </c>
      <c r="K4173" t="str">
        <f>VLOOKUP(A4173,таксономия!$1:$1048576,9,1)</f>
        <v xml:space="preserve"> Chordata</v>
      </c>
      <c r="L4173" t="str">
        <f>VLOOKUP(A4173,таксономия!$1:$1048576,10,1)</f>
        <v xml:space="preserve"> Craniata</v>
      </c>
      <c r="M4173" t="str">
        <f>VLOOKUP(A4173,таксономия!$1:$1048576,11,1)</f>
        <v xml:space="preserve"> Vertebrata</v>
      </c>
      <c r="N4173" t="str">
        <f>VLOOKUP(A4173,таксономия!$1:$1048576,12,1)</f>
        <v xml:space="preserve"> Euteleostomi</v>
      </c>
      <c r="O4173" t="str">
        <f>VLOOKUP(A4173,таксономия!$1:$1048576,13,1)</f>
        <v>Mammalia</v>
      </c>
      <c r="P4173" t="str">
        <f>VLOOKUP(A4173,таксономия!$1:$1048576,14,1)</f>
        <v xml:space="preserve"> Eutheria</v>
      </c>
      <c r="Q4173" t="str">
        <f>VLOOKUP(A4173,таксономия!$1:$1048576,15,1)</f>
        <v xml:space="preserve"> Euarchontoglires</v>
      </c>
      <c r="R4173" t="str">
        <f>VLOOKUP(A4173,таксономия!$1:$1048576,3,1)</f>
        <v xml:space="preserve"> Pongo abelii (Sumatran orangutan) (Pongo pygmaeus abelii).</v>
      </c>
      <c r="S4173">
        <f t="shared" si="65"/>
        <v>220</v>
      </c>
    </row>
    <row r="4174" spans="1:19" x14ac:dyDescent="0.3">
      <c r="A4174" t="s">
        <v>2303</v>
      </c>
      <c r="B4174" t="s">
        <v>2304</v>
      </c>
      <c r="C4174">
        <v>876</v>
      </c>
      <c r="D4174" t="s">
        <v>12</v>
      </c>
      <c r="E4174">
        <v>98</v>
      </c>
      <c r="F4174">
        <v>168</v>
      </c>
      <c r="G4174">
        <v>2697</v>
      </c>
      <c r="H4174" t="s">
        <v>13</v>
      </c>
      <c r="I4174" t="str">
        <f>VLOOKUP(A4174,таксономия!$1:$1048576,7,1)</f>
        <v>Eukaryota</v>
      </c>
      <c r="J4174" t="str">
        <f>VLOOKUP(A4174,таксономия!$1:$1048576,8,1)</f>
        <v xml:space="preserve"> Metazoa</v>
      </c>
      <c r="K4174" t="str">
        <f>VLOOKUP(A4174,таксономия!$1:$1048576,9,1)</f>
        <v xml:space="preserve"> Chordata</v>
      </c>
      <c r="L4174" t="str">
        <f>VLOOKUP(A4174,таксономия!$1:$1048576,10,1)</f>
        <v xml:space="preserve"> Craniata</v>
      </c>
      <c r="M4174" t="str">
        <f>VLOOKUP(A4174,таксономия!$1:$1048576,11,1)</f>
        <v xml:space="preserve"> Vertebrata</v>
      </c>
      <c r="N4174" t="str">
        <f>VLOOKUP(A4174,таксономия!$1:$1048576,12,1)</f>
        <v xml:space="preserve"> Euteleostomi</v>
      </c>
      <c r="O4174" t="str">
        <f>VLOOKUP(A4174,таксономия!$1:$1048576,13,1)</f>
        <v>Mammalia</v>
      </c>
      <c r="P4174" t="str">
        <f>VLOOKUP(A4174,таксономия!$1:$1048576,14,1)</f>
        <v xml:space="preserve"> Eutheria</v>
      </c>
      <c r="Q4174" t="str">
        <f>VLOOKUP(A4174,таксономия!$1:$1048576,15,1)</f>
        <v xml:space="preserve"> Euarchontoglires</v>
      </c>
      <c r="R4174" t="str">
        <f>VLOOKUP(A4174,таксономия!$1:$1048576,3,1)</f>
        <v xml:space="preserve"> Pongo abelii (Sumatran orangutan) (Pongo pygmaeus abelii).</v>
      </c>
      <c r="S4174">
        <f t="shared" si="65"/>
        <v>70</v>
      </c>
    </row>
    <row r="4175" spans="1:19" x14ac:dyDescent="0.3">
      <c r="A4175" t="s">
        <v>2303</v>
      </c>
      <c r="B4175" t="s">
        <v>2304</v>
      </c>
      <c r="C4175">
        <v>876</v>
      </c>
      <c r="D4175" t="s">
        <v>871</v>
      </c>
      <c r="E4175">
        <v>1</v>
      </c>
      <c r="F4175">
        <v>70</v>
      </c>
      <c r="G4175">
        <v>390</v>
      </c>
      <c r="H4175" t="s">
        <v>871</v>
      </c>
      <c r="I4175" t="str">
        <f>VLOOKUP(A4175,таксономия!$1:$1048576,7,1)</f>
        <v>Eukaryota</v>
      </c>
      <c r="J4175" t="str">
        <f>VLOOKUP(A4175,таксономия!$1:$1048576,8,1)</f>
        <v xml:space="preserve"> Metazoa</v>
      </c>
      <c r="K4175" t="str">
        <f>VLOOKUP(A4175,таксономия!$1:$1048576,9,1)</f>
        <v xml:space="preserve"> Chordata</v>
      </c>
      <c r="L4175" t="str">
        <f>VLOOKUP(A4175,таксономия!$1:$1048576,10,1)</f>
        <v xml:space="preserve"> Craniata</v>
      </c>
      <c r="M4175" t="str">
        <f>VLOOKUP(A4175,таксономия!$1:$1048576,11,1)</f>
        <v xml:space="preserve"> Vertebrata</v>
      </c>
      <c r="N4175" t="str">
        <f>VLOOKUP(A4175,таксономия!$1:$1048576,12,1)</f>
        <v xml:space="preserve"> Euteleostomi</v>
      </c>
      <c r="O4175" t="str">
        <f>VLOOKUP(A4175,таксономия!$1:$1048576,13,1)</f>
        <v>Mammalia</v>
      </c>
      <c r="P4175" t="str">
        <f>VLOOKUP(A4175,таксономия!$1:$1048576,14,1)</f>
        <v xml:space="preserve"> Eutheria</v>
      </c>
      <c r="Q4175" t="str">
        <f>VLOOKUP(A4175,таксономия!$1:$1048576,15,1)</f>
        <v xml:space="preserve"> Euarchontoglires</v>
      </c>
      <c r="R4175" t="str">
        <f>VLOOKUP(A4175,таксономия!$1:$1048576,3,1)</f>
        <v xml:space="preserve"> Pongo abelii (Sumatran orangutan) (Pongo pygmaeus abelii).</v>
      </c>
      <c r="S4175">
        <f t="shared" si="65"/>
        <v>69</v>
      </c>
    </row>
    <row r="4176" spans="1:19" x14ac:dyDescent="0.3">
      <c r="A4176" t="s">
        <v>2303</v>
      </c>
      <c r="B4176" t="s">
        <v>2304</v>
      </c>
      <c r="C4176">
        <v>876</v>
      </c>
      <c r="D4176" t="s">
        <v>184</v>
      </c>
      <c r="E4176">
        <v>174</v>
      </c>
      <c r="F4176">
        <v>271</v>
      </c>
      <c r="G4176">
        <v>8985</v>
      </c>
      <c r="H4176" t="s">
        <v>185</v>
      </c>
      <c r="I4176" t="str">
        <f>VLOOKUP(A4176,таксономия!$1:$1048576,7,1)</f>
        <v>Eukaryota</v>
      </c>
      <c r="J4176" t="str">
        <f>VLOOKUP(A4176,таксономия!$1:$1048576,8,1)</f>
        <v xml:space="preserve"> Metazoa</v>
      </c>
      <c r="K4176" t="str">
        <f>VLOOKUP(A4176,таксономия!$1:$1048576,9,1)</f>
        <v xml:space="preserve"> Chordata</v>
      </c>
      <c r="L4176" t="str">
        <f>VLOOKUP(A4176,таксономия!$1:$1048576,10,1)</f>
        <v xml:space="preserve"> Craniata</v>
      </c>
      <c r="M4176" t="str">
        <f>VLOOKUP(A4176,таксономия!$1:$1048576,11,1)</f>
        <v xml:space="preserve"> Vertebrata</v>
      </c>
      <c r="N4176" t="str">
        <f>VLOOKUP(A4176,таксономия!$1:$1048576,12,1)</f>
        <v xml:space="preserve"> Euteleostomi</v>
      </c>
      <c r="O4176" t="str">
        <f>VLOOKUP(A4176,таксономия!$1:$1048576,13,1)</f>
        <v>Mammalia</v>
      </c>
      <c r="P4176" t="str">
        <f>VLOOKUP(A4176,таксономия!$1:$1048576,14,1)</f>
        <v xml:space="preserve"> Eutheria</v>
      </c>
      <c r="Q4176" t="str">
        <f>VLOOKUP(A4176,таксономия!$1:$1048576,15,1)</f>
        <v xml:space="preserve"> Euarchontoglires</v>
      </c>
      <c r="R4176" t="str">
        <f>VLOOKUP(A4176,таксономия!$1:$1048576,3,1)</f>
        <v xml:space="preserve"> Pongo abelii (Sumatran orangutan) (Pongo pygmaeus abelii).</v>
      </c>
      <c r="S4176">
        <f t="shared" si="65"/>
        <v>97</v>
      </c>
    </row>
    <row r="4177" spans="1:19" x14ac:dyDescent="0.3">
      <c r="A4177" t="s">
        <v>2303</v>
      </c>
      <c r="B4177" t="s">
        <v>2304</v>
      </c>
      <c r="C4177">
        <v>876</v>
      </c>
      <c r="D4177" t="s">
        <v>184</v>
      </c>
      <c r="E4177">
        <v>284</v>
      </c>
      <c r="F4177">
        <v>381</v>
      </c>
      <c r="G4177">
        <v>8985</v>
      </c>
      <c r="H4177" t="s">
        <v>185</v>
      </c>
      <c r="I4177" t="str">
        <f>VLOOKUP(A4177,таксономия!$1:$1048576,7,1)</f>
        <v>Eukaryota</v>
      </c>
      <c r="J4177" t="str">
        <f>VLOOKUP(A4177,таксономия!$1:$1048576,8,1)</f>
        <v xml:space="preserve"> Metazoa</v>
      </c>
      <c r="K4177" t="str">
        <f>VLOOKUP(A4177,таксономия!$1:$1048576,9,1)</f>
        <v xml:space="preserve"> Chordata</v>
      </c>
      <c r="L4177" t="str">
        <f>VLOOKUP(A4177,таксономия!$1:$1048576,10,1)</f>
        <v xml:space="preserve"> Craniata</v>
      </c>
      <c r="M4177" t="str">
        <f>VLOOKUP(A4177,таксономия!$1:$1048576,11,1)</f>
        <v xml:space="preserve"> Vertebrata</v>
      </c>
      <c r="N4177" t="str">
        <f>VLOOKUP(A4177,таксономия!$1:$1048576,12,1)</f>
        <v xml:space="preserve"> Euteleostomi</v>
      </c>
      <c r="O4177" t="str">
        <f>VLOOKUP(A4177,таксономия!$1:$1048576,13,1)</f>
        <v>Mammalia</v>
      </c>
      <c r="P4177" t="str">
        <f>VLOOKUP(A4177,таксономия!$1:$1048576,14,1)</f>
        <v xml:space="preserve"> Eutheria</v>
      </c>
      <c r="Q4177" t="str">
        <f>VLOOKUP(A4177,таксономия!$1:$1048576,15,1)</f>
        <v xml:space="preserve"> Euarchontoglires</v>
      </c>
      <c r="R4177" t="str">
        <f>VLOOKUP(A4177,таксономия!$1:$1048576,3,1)</f>
        <v xml:space="preserve"> Pongo abelii (Sumatran orangutan) (Pongo pygmaeus abelii).</v>
      </c>
      <c r="S4177">
        <f t="shared" si="65"/>
        <v>97</v>
      </c>
    </row>
    <row r="4178" spans="1:19" x14ac:dyDescent="0.3">
      <c r="A4178" t="s">
        <v>2303</v>
      </c>
      <c r="B4178" t="s">
        <v>2304</v>
      </c>
      <c r="C4178">
        <v>876</v>
      </c>
      <c r="D4178" t="s">
        <v>184</v>
      </c>
      <c r="E4178">
        <v>391</v>
      </c>
      <c r="F4178">
        <v>487</v>
      </c>
      <c r="G4178">
        <v>8985</v>
      </c>
      <c r="H4178" t="s">
        <v>185</v>
      </c>
      <c r="I4178" t="str">
        <f>VLOOKUP(A4178,таксономия!$1:$1048576,7,1)</f>
        <v>Eukaryota</v>
      </c>
      <c r="J4178" t="str">
        <f>VLOOKUP(A4178,таксономия!$1:$1048576,8,1)</f>
        <v xml:space="preserve"> Metazoa</v>
      </c>
      <c r="K4178" t="str">
        <f>VLOOKUP(A4178,таксономия!$1:$1048576,9,1)</f>
        <v xml:space="preserve"> Chordata</v>
      </c>
      <c r="L4178" t="str">
        <f>VLOOKUP(A4178,таксономия!$1:$1048576,10,1)</f>
        <v xml:space="preserve"> Craniata</v>
      </c>
      <c r="M4178" t="str">
        <f>VLOOKUP(A4178,таксономия!$1:$1048576,11,1)</f>
        <v xml:space="preserve"> Vertebrata</v>
      </c>
      <c r="N4178" t="str">
        <f>VLOOKUP(A4178,таксономия!$1:$1048576,12,1)</f>
        <v xml:space="preserve"> Euteleostomi</v>
      </c>
      <c r="O4178" t="str">
        <f>VLOOKUP(A4178,таксономия!$1:$1048576,13,1)</f>
        <v>Mammalia</v>
      </c>
      <c r="P4178" t="str">
        <f>VLOOKUP(A4178,таксономия!$1:$1048576,14,1)</f>
        <v xml:space="preserve"> Eutheria</v>
      </c>
      <c r="Q4178" t="str">
        <f>VLOOKUP(A4178,таксономия!$1:$1048576,15,1)</f>
        <v xml:space="preserve"> Euarchontoglires</v>
      </c>
      <c r="R4178" t="str">
        <f>VLOOKUP(A4178,таксономия!$1:$1048576,3,1)</f>
        <v xml:space="preserve"> Pongo abelii (Sumatran orangutan) (Pongo pygmaeus abelii).</v>
      </c>
      <c r="S4178">
        <f t="shared" si="65"/>
        <v>96</v>
      </c>
    </row>
    <row r="4179" spans="1:19" x14ac:dyDescent="0.3">
      <c r="A4179" t="s">
        <v>2303</v>
      </c>
      <c r="B4179" t="s">
        <v>2304</v>
      </c>
      <c r="C4179">
        <v>876</v>
      </c>
      <c r="D4179" t="s">
        <v>184</v>
      </c>
      <c r="E4179">
        <v>504</v>
      </c>
      <c r="F4179">
        <v>601</v>
      </c>
      <c r="G4179">
        <v>8985</v>
      </c>
      <c r="H4179" t="s">
        <v>185</v>
      </c>
      <c r="I4179" t="str">
        <f>VLOOKUP(A4179,таксономия!$1:$1048576,7,1)</f>
        <v>Eukaryota</v>
      </c>
      <c r="J4179" t="str">
        <f>VLOOKUP(A4179,таксономия!$1:$1048576,8,1)</f>
        <v xml:space="preserve"> Metazoa</v>
      </c>
      <c r="K4179" t="str">
        <f>VLOOKUP(A4179,таксономия!$1:$1048576,9,1)</f>
        <v xml:space="preserve"> Chordata</v>
      </c>
      <c r="L4179" t="str">
        <f>VLOOKUP(A4179,таксономия!$1:$1048576,10,1)</f>
        <v xml:space="preserve"> Craniata</v>
      </c>
      <c r="M4179" t="str">
        <f>VLOOKUP(A4179,таксономия!$1:$1048576,11,1)</f>
        <v xml:space="preserve"> Vertebrata</v>
      </c>
      <c r="N4179" t="str">
        <f>VLOOKUP(A4179,таксономия!$1:$1048576,12,1)</f>
        <v xml:space="preserve"> Euteleostomi</v>
      </c>
      <c r="O4179" t="str">
        <f>VLOOKUP(A4179,таксономия!$1:$1048576,13,1)</f>
        <v>Mammalia</v>
      </c>
      <c r="P4179" t="str">
        <f>VLOOKUP(A4179,таксономия!$1:$1048576,14,1)</f>
        <v xml:space="preserve"> Eutheria</v>
      </c>
      <c r="Q4179" t="str">
        <f>VLOOKUP(A4179,таксономия!$1:$1048576,15,1)</f>
        <v xml:space="preserve"> Euarchontoglires</v>
      </c>
      <c r="R4179" t="str">
        <f>VLOOKUP(A4179,таксономия!$1:$1048576,3,1)</f>
        <v xml:space="preserve"> Pongo abelii (Sumatran orangutan) (Pongo pygmaeus abelii).</v>
      </c>
      <c r="S4179">
        <f t="shared" si="65"/>
        <v>97</v>
      </c>
    </row>
    <row r="4180" spans="1:19" x14ac:dyDescent="0.3">
      <c r="A4180" t="s">
        <v>2303</v>
      </c>
      <c r="B4180" t="s">
        <v>2304</v>
      </c>
      <c r="C4180">
        <v>876</v>
      </c>
      <c r="D4180" t="s">
        <v>16</v>
      </c>
      <c r="E4180">
        <v>632</v>
      </c>
      <c r="F4180">
        <v>870</v>
      </c>
      <c r="G4180">
        <v>22248</v>
      </c>
      <c r="H4180" t="s">
        <v>17</v>
      </c>
      <c r="I4180" t="str">
        <f>VLOOKUP(A4180,таксономия!$1:$1048576,7,1)</f>
        <v>Eukaryota</v>
      </c>
      <c r="J4180" t="str">
        <f>VLOOKUP(A4180,таксономия!$1:$1048576,8,1)</f>
        <v xml:space="preserve"> Metazoa</v>
      </c>
      <c r="K4180" t="str">
        <f>VLOOKUP(A4180,таксономия!$1:$1048576,9,1)</f>
        <v xml:space="preserve"> Chordata</v>
      </c>
      <c r="L4180" t="str">
        <f>VLOOKUP(A4180,таксономия!$1:$1048576,10,1)</f>
        <v xml:space="preserve"> Craniata</v>
      </c>
      <c r="M4180" t="str">
        <f>VLOOKUP(A4180,таксономия!$1:$1048576,11,1)</f>
        <v xml:space="preserve"> Vertebrata</v>
      </c>
      <c r="N4180" t="str">
        <f>VLOOKUP(A4180,таксономия!$1:$1048576,12,1)</f>
        <v xml:space="preserve"> Euteleostomi</v>
      </c>
      <c r="O4180" t="str">
        <f>VLOOKUP(A4180,таксономия!$1:$1048576,13,1)</f>
        <v>Mammalia</v>
      </c>
      <c r="P4180" t="str">
        <f>VLOOKUP(A4180,таксономия!$1:$1048576,14,1)</f>
        <v xml:space="preserve"> Eutheria</v>
      </c>
      <c r="Q4180" t="str">
        <f>VLOOKUP(A4180,таксономия!$1:$1048576,15,1)</f>
        <v xml:space="preserve"> Euarchontoglires</v>
      </c>
      <c r="R4180" t="str">
        <f>VLOOKUP(A4180,таксономия!$1:$1048576,3,1)</f>
        <v xml:space="preserve"> Pongo abelii (Sumatran orangutan) (Pongo pygmaeus abelii).</v>
      </c>
      <c r="S4180">
        <f t="shared" si="65"/>
        <v>238</v>
      </c>
    </row>
    <row r="4181" spans="1:19" x14ac:dyDescent="0.3">
      <c r="A4181" t="s">
        <v>2305</v>
      </c>
      <c r="B4181" t="s">
        <v>2306</v>
      </c>
      <c r="C4181">
        <v>615</v>
      </c>
      <c r="D4181" t="s">
        <v>34</v>
      </c>
      <c r="E4181">
        <v>98</v>
      </c>
      <c r="F4181">
        <v>129</v>
      </c>
      <c r="G4181">
        <v>24995</v>
      </c>
      <c r="H4181" t="s">
        <v>35</v>
      </c>
      <c r="I4181" t="str">
        <f>VLOOKUP(A4181,таксономия!$1:$1048576,7,1)</f>
        <v>Eukaryota</v>
      </c>
      <c r="J4181" t="str">
        <f>VLOOKUP(A4181,таксономия!$1:$1048576,8,1)</f>
        <v xml:space="preserve"> Metazoa</v>
      </c>
      <c r="K4181" t="str">
        <f>VLOOKUP(A4181,таксономия!$1:$1048576,9,1)</f>
        <v xml:space="preserve"> Chordata</v>
      </c>
      <c r="L4181" t="str">
        <f>VLOOKUP(A4181,таксономия!$1:$1048576,10,1)</f>
        <v xml:space="preserve"> Craniata</v>
      </c>
      <c r="M4181" t="str">
        <f>VLOOKUP(A4181,таксономия!$1:$1048576,11,1)</f>
        <v xml:space="preserve"> Vertebrata</v>
      </c>
      <c r="N4181" t="str">
        <f>VLOOKUP(A4181,таксономия!$1:$1048576,12,1)</f>
        <v xml:space="preserve"> Euteleostomi</v>
      </c>
      <c r="O4181" t="str">
        <f>VLOOKUP(A4181,таксономия!$1:$1048576,13,1)</f>
        <v>Mammalia</v>
      </c>
      <c r="P4181" t="str">
        <f>VLOOKUP(A4181,таксономия!$1:$1048576,14,1)</f>
        <v xml:space="preserve"> Eutheria</v>
      </c>
      <c r="Q4181" t="str">
        <f>VLOOKUP(A4181,таксономия!$1:$1048576,15,1)</f>
        <v xml:space="preserve"> Euarchontoglires</v>
      </c>
      <c r="R4181" t="str">
        <f>VLOOKUP(A4181,таксономия!$1:$1048576,3,1)</f>
        <v xml:space="preserve"> Pongo abelii (Sumatran orangutan) (Pongo pygmaeus abelii).</v>
      </c>
      <c r="S4181">
        <f t="shared" si="65"/>
        <v>31</v>
      </c>
    </row>
    <row r="4182" spans="1:19" x14ac:dyDescent="0.3">
      <c r="A4182" t="s">
        <v>2305</v>
      </c>
      <c r="B4182" t="s">
        <v>2306</v>
      </c>
      <c r="C4182">
        <v>615</v>
      </c>
      <c r="D4182" t="s">
        <v>34</v>
      </c>
      <c r="E4182">
        <v>178</v>
      </c>
      <c r="F4182">
        <v>208</v>
      </c>
      <c r="G4182">
        <v>24995</v>
      </c>
      <c r="H4182" t="s">
        <v>35</v>
      </c>
      <c r="I4182" t="str">
        <f>VLOOKUP(A4182,таксономия!$1:$1048576,7,1)</f>
        <v>Eukaryota</v>
      </c>
      <c r="J4182" t="str">
        <f>VLOOKUP(A4182,таксономия!$1:$1048576,8,1)</f>
        <v xml:space="preserve"> Metazoa</v>
      </c>
      <c r="K4182" t="str">
        <f>VLOOKUP(A4182,таксономия!$1:$1048576,9,1)</f>
        <v xml:space="preserve"> Chordata</v>
      </c>
      <c r="L4182" t="str">
        <f>VLOOKUP(A4182,таксономия!$1:$1048576,10,1)</f>
        <v xml:space="preserve"> Craniata</v>
      </c>
      <c r="M4182" t="str">
        <f>VLOOKUP(A4182,таксономия!$1:$1048576,11,1)</f>
        <v xml:space="preserve"> Vertebrata</v>
      </c>
      <c r="N4182" t="str">
        <f>VLOOKUP(A4182,таксономия!$1:$1048576,12,1)</f>
        <v xml:space="preserve"> Euteleostomi</v>
      </c>
      <c r="O4182" t="str">
        <f>VLOOKUP(A4182,таксономия!$1:$1048576,13,1)</f>
        <v>Mammalia</v>
      </c>
      <c r="P4182" t="str">
        <f>VLOOKUP(A4182,таксономия!$1:$1048576,14,1)</f>
        <v xml:space="preserve"> Eutheria</v>
      </c>
      <c r="Q4182" t="str">
        <f>VLOOKUP(A4182,таксономия!$1:$1048576,15,1)</f>
        <v xml:space="preserve"> Euarchontoglires</v>
      </c>
      <c r="R4182" t="str">
        <f>VLOOKUP(A4182,таксономия!$1:$1048576,3,1)</f>
        <v xml:space="preserve"> Pongo abelii (Sumatran orangutan) (Pongo pygmaeus abelii).</v>
      </c>
      <c r="S4182">
        <f t="shared" si="65"/>
        <v>30</v>
      </c>
    </row>
    <row r="4183" spans="1:19" x14ac:dyDescent="0.3">
      <c r="A4183" t="s">
        <v>2305</v>
      </c>
      <c r="B4183" t="s">
        <v>2306</v>
      </c>
      <c r="C4183">
        <v>615</v>
      </c>
      <c r="D4183" t="s">
        <v>12</v>
      </c>
      <c r="E4183">
        <v>217</v>
      </c>
      <c r="F4183">
        <v>295</v>
      </c>
      <c r="G4183">
        <v>2697</v>
      </c>
      <c r="H4183" t="s">
        <v>13</v>
      </c>
      <c r="I4183" t="str">
        <f>VLOOKUP(A4183,таксономия!$1:$1048576,7,1)</f>
        <v>Eukaryota</v>
      </c>
      <c r="J4183" t="str">
        <f>VLOOKUP(A4183,таксономия!$1:$1048576,8,1)</f>
        <v xml:space="preserve"> Metazoa</v>
      </c>
      <c r="K4183" t="str">
        <f>VLOOKUP(A4183,таксономия!$1:$1048576,9,1)</f>
        <v xml:space="preserve"> Chordata</v>
      </c>
      <c r="L4183" t="str">
        <f>VLOOKUP(A4183,таксономия!$1:$1048576,10,1)</f>
        <v xml:space="preserve"> Craniata</v>
      </c>
      <c r="M4183" t="str">
        <f>VLOOKUP(A4183,таксономия!$1:$1048576,11,1)</f>
        <v xml:space="preserve"> Vertebrata</v>
      </c>
      <c r="N4183" t="str">
        <f>VLOOKUP(A4183,таксономия!$1:$1048576,12,1)</f>
        <v xml:space="preserve"> Euteleostomi</v>
      </c>
      <c r="O4183" t="str">
        <f>VLOOKUP(A4183,таксономия!$1:$1048576,13,1)</f>
        <v>Mammalia</v>
      </c>
      <c r="P4183" t="str">
        <f>VLOOKUP(A4183,таксономия!$1:$1048576,14,1)</f>
        <v xml:space="preserve"> Eutheria</v>
      </c>
      <c r="Q4183" t="str">
        <f>VLOOKUP(A4183,таксономия!$1:$1048576,15,1)</f>
        <v xml:space="preserve"> Euarchontoglires</v>
      </c>
      <c r="R4183" t="str">
        <f>VLOOKUP(A4183,таксономия!$1:$1048576,3,1)</f>
        <v xml:space="preserve"> Pongo abelii (Sumatran orangutan) (Pongo pygmaeus abelii).</v>
      </c>
      <c r="S4183">
        <f t="shared" si="65"/>
        <v>78</v>
      </c>
    </row>
    <row r="4184" spans="1:19" x14ac:dyDescent="0.3">
      <c r="A4184" t="s">
        <v>2305</v>
      </c>
      <c r="B4184" t="s">
        <v>2306</v>
      </c>
      <c r="C4184">
        <v>615</v>
      </c>
      <c r="D4184" t="s">
        <v>16</v>
      </c>
      <c r="E4184">
        <v>373</v>
      </c>
      <c r="F4184">
        <v>609</v>
      </c>
      <c r="G4184">
        <v>22248</v>
      </c>
      <c r="H4184" t="s">
        <v>17</v>
      </c>
      <c r="I4184" t="str">
        <f>VLOOKUP(A4184,таксономия!$1:$1048576,7,1)</f>
        <v>Eukaryota</v>
      </c>
      <c r="J4184" t="str">
        <f>VLOOKUP(A4184,таксономия!$1:$1048576,8,1)</f>
        <v xml:space="preserve"> Metazoa</v>
      </c>
      <c r="K4184" t="str">
        <f>VLOOKUP(A4184,таксономия!$1:$1048576,9,1)</f>
        <v xml:space="preserve"> Chordata</v>
      </c>
      <c r="L4184" t="str">
        <f>VLOOKUP(A4184,таксономия!$1:$1048576,10,1)</f>
        <v xml:space="preserve"> Craniata</v>
      </c>
      <c r="M4184" t="str">
        <f>VLOOKUP(A4184,таксономия!$1:$1048576,11,1)</f>
        <v xml:space="preserve"> Vertebrata</v>
      </c>
      <c r="N4184" t="str">
        <f>VLOOKUP(A4184,таксономия!$1:$1048576,12,1)</f>
        <v xml:space="preserve"> Euteleostomi</v>
      </c>
      <c r="O4184" t="str">
        <f>VLOOKUP(A4184,таксономия!$1:$1048576,13,1)</f>
        <v>Mammalia</v>
      </c>
      <c r="P4184" t="str">
        <f>VLOOKUP(A4184,таксономия!$1:$1048576,14,1)</f>
        <v xml:space="preserve"> Eutheria</v>
      </c>
      <c r="Q4184" t="str">
        <f>VLOOKUP(A4184,таксономия!$1:$1048576,15,1)</f>
        <v xml:space="preserve"> Euarchontoglires</v>
      </c>
      <c r="R4184" t="str">
        <f>VLOOKUP(A4184,таксономия!$1:$1048576,3,1)</f>
        <v xml:space="preserve"> Pongo abelii (Sumatran orangutan) (Pongo pygmaeus abelii).</v>
      </c>
      <c r="S4184">
        <f t="shared" si="65"/>
        <v>236</v>
      </c>
    </row>
    <row r="4185" spans="1:19" x14ac:dyDescent="0.3">
      <c r="A4185" t="s">
        <v>2305</v>
      </c>
      <c r="B4185" t="s">
        <v>2306</v>
      </c>
      <c r="C4185">
        <v>615</v>
      </c>
      <c r="D4185" t="s">
        <v>250</v>
      </c>
      <c r="E4185">
        <v>135</v>
      </c>
      <c r="F4185">
        <v>170</v>
      </c>
      <c r="G4185">
        <v>1772</v>
      </c>
      <c r="H4185" t="s">
        <v>251</v>
      </c>
      <c r="I4185" t="str">
        <f>VLOOKUP(A4185,таксономия!$1:$1048576,7,1)</f>
        <v>Eukaryota</v>
      </c>
      <c r="J4185" t="str">
        <f>VLOOKUP(A4185,таксономия!$1:$1048576,8,1)</f>
        <v xml:space="preserve"> Metazoa</v>
      </c>
      <c r="K4185" t="str">
        <f>VLOOKUP(A4185,таксономия!$1:$1048576,9,1)</f>
        <v xml:space="preserve"> Chordata</v>
      </c>
      <c r="L4185" t="str">
        <f>VLOOKUP(A4185,таксономия!$1:$1048576,10,1)</f>
        <v xml:space="preserve"> Craniata</v>
      </c>
      <c r="M4185" t="str">
        <f>VLOOKUP(A4185,таксономия!$1:$1048576,11,1)</f>
        <v xml:space="preserve"> Vertebrata</v>
      </c>
      <c r="N4185" t="str">
        <f>VLOOKUP(A4185,таксономия!$1:$1048576,12,1)</f>
        <v xml:space="preserve"> Euteleostomi</v>
      </c>
      <c r="O4185" t="str">
        <f>VLOOKUP(A4185,таксономия!$1:$1048576,13,1)</f>
        <v>Mammalia</v>
      </c>
      <c r="P4185" t="str">
        <f>VLOOKUP(A4185,таксономия!$1:$1048576,14,1)</f>
        <v xml:space="preserve"> Eutheria</v>
      </c>
      <c r="Q4185" t="str">
        <f>VLOOKUP(A4185,таксономия!$1:$1048576,15,1)</f>
        <v xml:space="preserve"> Euarchontoglires</v>
      </c>
      <c r="R4185" t="str">
        <f>VLOOKUP(A4185,таксономия!$1:$1048576,3,1)</f>
        <v xml:space="preserve"> Pongo abelii (Sumatran orangutan) (Pongo pygmaeus abelii).</v>
      </c>
      <c r="S4185">
        <f t="shared" si="65"/>
        <v>35</v>
      </c>
    </row>
    <row r="4186" spans="1:19" x14ac:dyDescent="0.3">
      <c r="A4186" t="s">
        <v>2305</v>
      </c>
      <c r="B4186" t="s">
        <v>2306</v>
      </c>
      <c r="C4186">
        <v>615</v>
      </c>
      <c r="D4186" t="s">
        <v>36</v>
      </c>
      <c r="E4186">
        <v>47</v>
      </c>
      <c r="F4186">
        <v>88</v>
      </c>
      <c r="G4186">
        <v>1582</v>
      </c>
      <c r="H4186" t="s">
        <v>37</v>
      </c>
      <c r="I4186" t="str">
        <f>VLOOKUP(A4186,таксономия!$1:$1048576,7,1)</f>
        <v>Eukaryota</v>
      </c>
      <c r="J4186" t="str">
        <f>VLOOKUP(A4186,таксономия!$1:$1048576,8,1)</f>
        <v xml:space="preserve"> Metazoa</v>
      </c>
      <c r="K4186" t="str">
        <f>VLOOKUP(A4186,таксономия!$1:$1048576,9,1)</f>
        <v xml:space="preserve"> Chordata</v>
      </c>
      <c r="L4186" t="str">
        <f>VLOOKUP(A4186,таксономия!$1:$1048576,10,1)</f>
        <v xml:space="preserve"> Craniata</v>
      </c>
      <c r="M4186" t="str">
        <f>VLOOKUP(A4186,таксономия!$1:$1048576,11,1)</f>
        <v xml:space="preserve"> Vertebrata</v>
      </c>
      <c r="N4186" t="str">
        <f>VLOOKUP(A4186,таксономия!$1:$1048576,12,1)</f>
        <v xml:space="preserve"> Euteleostomi</v>
      </c>
      <c r="O4186" t="str">
        <f>VLOOKUP(A4186,таксономия!$1:$1048576,13,1)</f>
        <v>Mammalia</v>
      </c>
      <c r="P4186" t="str">
        <f>VLOOKUP(A4186,таксономия!$1:$1048576,14,1)</f>
        <v xml:space="preserve"> Eutheria</v>
      </c>
      <c r="Q4186" t="str">
        <f>VLOOKUP(A4186,таксономия!$1:$1048576,15,1)</f>
        <v xml:space="preserve"> Euarchontoglires</v>
      </c>
      <c r="R4186" t="str">
        <f>VLOOKUP(A4186,таксономия!$1:$1048576,3,1)</f>
        <v xml:space="preserve"> Pongo abelii (Sumatran orangutan) (Pongo pygmaeus abelii).</v>
      </c>
      <c r="S4186">
        <f t="shared" si="65"/>
        <v>41</v>
      </c>
    </row>
    <row r="4187" spans="1:19" x14ac:dyDescent="0.3">
      <c r="A4187" t="s">
        <v>2307</v>
      </c>
      <c r="B4187" t="s">
        <v>2308</v>
      </c>
      <c r="C4187">
        <v>810</v>
      </c>
      <c r="D4187" t="s">
        <v>12</v>
      </c>
      <c r="E4187">
        <v>103</v>
      </c>
      <c r="F4187">
        <v>181</v>
      </c>
      <c r="G4187">
        <v>2697</v>
      </c>
      <c r="H4187" t="s">
        <v>13</v>
      </c>
      <c r="I4187" t="str">
        <f>VLOOKUP(A4187,таксономия!$1:$1048576,7,1)</f>
        <v>Eukaryota</v>
      </c>
      <c r="J4187" t="str">
        <f>VLOOKUP(A4187,таксономия!$1:$1048576,8,1)</f>
        <v xml:space="preserve"> Metazoa</v>
      </c>
      <c r="K4187" t="str">
        <f>VLOOKUP(A4187,таксономия!$1:$1048576,9,1)</f>
        <v xml:space="preserve"> Chordata</v>
      </c>
      <c r="L4187" t="str">
        <f>VLOOKUP(A4187,таксономия!$1:$1048576,10,1)</f>
        <v xml:space="preserve"> Craniata</v>
      </c>
      <c r="M4187" t="str">
        <f>VLOOKUP(A4187,таксономия!$1:$1048576,11,1)</f>
        <v xml:space="preserve"> Vertebrata</v>
      </c>
      <c r="N4187" t="str">
        <f>VLOOKUP(A4187,таксономия!$1:$1048576,12,1)</f>
        <v xml:space="preserve"> Euteleostomi</v>
      </c>
      <c r="O4187" t="str">
        <f>VLOOKUP(A4187,таксономия!$1:$1048576,13,1)</f>
        <v>Mammalia</v>
      </c>
      <c r="P4187" t="str">
        <f>VLOOKUP(A4187,таксономия!$1:$1048576,14,1)</f>
        <v xml:space="preserve"> Eutheria</v>
      </c>
      <c r="Q4187" t="str">
        <f>VLOOKUP(A4187,таксономия!$1:$1048576,15,1)</f>
        <v xml:space="preserve"> Euarchontoglires</v>
      </c>
      <c r="R4187" t="str">
        <f>VLOOKUP(A4187,таксономия!$1:$1048576,3,1)</f>
        <v xml:space="preserve"> Pongo abelii (Sumatran orangutan) (Pongo pygmaeus abelii).</v>
      </c>
      <c r="S4187">
        <f t="shared" si="65"/>
        <v>78</v>
      </c>
    </row>
    <row r="4188" spans="1:19" x14ac:dyDescent="0.3">
      <c r="A4188" t="s">
        <v>2307</v>
      </c>
      <c r="B4188" t="s">
        <v>2308</v>
      </c>
      <c r="C4188">
        <v>810</v>
      </c>
      <c r="D4188" t="s">
        <v>12</v>
      </c>
      <c r="E4188">
        <v>185</v>
      </c>
      <c r="F4188">
        <v>262</v>
      </c>
      <c r="G4188">
        <v>2697</v>
      </c>
      <c r="H4188" t="s">
        <v>13</v>
      </c>
      <c r="I4188" t="str">
        <f>VLOOKUP(A4188,таксономия!$1:$1048576,7,1)</f>
        <v>Eukaryota</v>
      </c>
      <c r="J4188" t="str">
        <f>VLOOKUP(A4188,таксономия!$1:$1048576,8,1)</f>
        <v xml:space="preserve"> Metazoa</v>
      </c>
      <c r="K4188" t="str">
        <f>VLOOKUP(A4188,таксономия!$1:$1048576,9,1)</f>
        <v xml:space="preserve"> Chordata</v>
      </c>
      <c r="L4188" t="str">
        <f>VLOOKUP(A4188,таксономия!$1:$1048576,10,1)</f>
        <v xml:space="preserve"> Craniata</v>
      </c>
      <c r="M4188" t="str">
        <f>VLOOKUP(A4188,таксономия!$1:$1048576,11,1)</f>
        <v xml:space="preserve"> Vertebrata</v>
      </c>
      <c r="N4188" t="str">
        <f>VLOOKUP(A4188,таксономия!$1:$1048576,12,1)</f>
        <v xml:space="preserve"> Euteleostomi</v>
      </c>
      <c r="O4188" t="str">
        <f>VLOOKUP(A4188,таксономия!$1:$1048576,13,1)</f>
        <v>Mammalia</v>
      </c>
      <c r="P4188" t="str">
        <f>VLOOKUP(A4188,таксономия!$1:$1048576,14,1)</f>
        <v xml:space="preserve"> Eutheria</v>
      </c>
      <c r="Q4188" t="str">
        <f>VLOOKUP(A4188,таксономия!$1:$1048576,15,1)</f>
        <v xml:space="preserve"> Euarchontoglires</v>
      </c>
      <c r="R4188" t="str">
        <f>VLOOKUP(A4188,таксономия!$1:$1048576,3,1)</f>
        <v xml:space="preserve"> Pongo abelii (Sumatran orangutan) (Pongo pygmaeus abelii).</v>
      </c>
      <c r="S4188">
        <f t="shared" si="65"/>
        <v>77</v>
      </c>
    </row>
    <row r="4189" spans="1:19" x14ac:dyDescent="0.3">
      <c r="A4189" t="s">
        <v>2307</v>
      </c>
      <c r="B4189" t="s">
        <v>2308</v>
      </c>
      <c r="C4189">
        <v>810</v>
      </c>
      <c r="D4189" t="s">
        <v>12</v>
      </c>
      <c r="E4189">
        <v>275</v>
      </c>
      <c r="F4189">
        <v>352</v>
      </c>
      <c r="G4189">
        <v>2697</v>
      </c>
      <c r="H4189" t="s">
        <v>13</v>
      </c>
      <c r="I4189" t="str">
        <f>VLOOKUP(A4189,таксономия!$1:$1048576,7,1)</f>
        <v>Eukaryota</v>
      </c>
      <c r="J4189" t="str">
        <f>VLOOKUP(A4189,таксономия!$1:$1048576,8,1)</f>
        <v xml:space="preserve"> Metazoa</v>
      </c>
      <c r="K4189" t="str">
        <f>VLOOKUP(A4189,таксономия!$1:$1048576,9,1)</f>
        <v xml:space="preserve"> Chordata</v>
      </c>
      <c r="L4189" t="str">
        <f>VLOOKUP(A4189,таксономия!$1:$1048576,10,1)</f>
        <v xml:space="preserve"> Craniata</v>
      </c>
      <c r="M4189" t="str">
        <f>VLOOKUP(A4189,таксономия!$1:$1048576,11,1)</f>
        <v xml:space="preserve"> Vertebrata</v>
      </c>
      <c r="N4189" t="str">
        <f>VLOOKUP(A4189,таксономия!$1:$1048576,12,1)</f>
        <v xml:space="preserve"> Euteleostomi</v>
      </c>
      <c r="O4189" t="str">
        <f>VLOOKUP(A4189,таксономия!$1:$1048576,13,1)</f>
        <v>Mammalia</v>
      </c>
      <c r="P4189" t="str">
        <f>VLOOKUP(A4189,таксономия!$1:$1048576,14,1)</f>
        <v xml:space="preserve"> Eutheria</v>
      </c>
      <c r="Q4189" t="str">
        <f>VLOOKUP(A4189,таксономия!$1:$1048576,15,1)</f>
        <v xml:space="preserve"> Euarchontoglires</v>
      </c>
      <c r="R4189" t="str">
        <f>VLOOKUP(A4189,таксономия!$1:$1048576,3,1)</f>
        <v xml:space="preserve"> Pongo abelii (Sumatran orangutan) (Pongo pygmaeus abelii).</v>
      </c>
      <c r="S4189">
        <f t="shared" si="65"/>
        <v>77</v>
      </c>
    </row>
    <row r="4190" spans="1:19" x14ac:dyDescent="0.3">
      <c r="A4190" t="s">
        <v>2307</v>
      </c>
      <c r="B4190" t="s">
        <v>2308</v>
      </c>
      <c r="C4190">
        <v>810</v>
      </c>
      <c r="D4190" t="s">
        <v>12</v>
      </c>
      <c r="E4190">
        <v>377</v>
      </c>
      <c r="F4190">
        <v>454</v>
      </c>
      <c r="G4190">
        <v>2697</v>
      </c>
      <c r="H4190" t="s">
        <v>13</v>
      </c>
      <c r="I4190" t="str">
        <f>VLOOKUP(A4190,таксономия!$1:$1048576,7,1)</f>
        <v>Eukaryota</v>
      </c>
      <c r="J4190" t="str">
        <f>VLOOKUP(A4190,таксономия!$1:$1048576,8,1)</f>
        <v xml:space="preserve"> Metazoa</v>
      </c>
      <c r="K4190" t="str">
        <f>VLOOKUP(A4190,таксономия!$1:$1048576,9,1)</f>
        <v xml:space="preserve"> Chordata</v>
      </c>
      <c r="L4190" t="str">
        <f>VLOOKUP(A4190,таксономия!$1:$1048576,10,1)</f>
        <v xml:space="preserve"> Craniata</v>
      </c>
      <c r="M4190" t="str">
        <f>VLOOKUP(A4190,таксономия!$1:$1048576,11,1)</f>
        <v xml:space="preserve"> Vertebrata</v>
      </c>
      <c r="N4190" t="str">
        <f>VLOOKUP(A4190,таксономия!$1:$1048576,12,1)</f>
        <v xml:space="preserve"> Euteleostomi</v>
      </c>
      <c r="O4190" t="str">
        <f>VLOOKUP(A4190,таксономия!$1:$1048576,13,1)</f>
        <v>Mammalia</v>
      </c>
      <c r="P4190" t="str">
        <f>VLOOKUP(A4190,таксономия!$1:$1048576,14,1)</f>
        <v xml:space="preserve"> Eutheria</v>
      </c>
      <c r="Q4190" t="str">
        <f>VLOOKUP(A4190,таксономия!$1:$1048576,15,1)</f>
        <v xml:space="preserve"> Euarchontoglires</v>
      </c>
      <c r="R4190" t="str">
        <f>VLOOKUP(A4190,таксономия!$1:$1048576,3,1)</f>
        <v xml:space="preserve"> Pongo abelii (Sumatran orangutan) (Pongo pygmaeus abelii).</v>
      </c>
      <c r="S4190">
        <f t="shared" si="65"/>
        <v>77</v>
      </c>
    </row>
    <row r="4191" spans="1:19" x14ac:dyDescent="0.3">
      <c r="A4191" t="s">
        <v>2307</v>
      </c>
      <c r="B4191" t="s">
        <v>2308</v>
      </c>
      <c r="C4191">
        <v>810</v>
      </c>
      <c r="D4191" t="s">
        <v>12</v>
      </c>
      <c r="E4191">
        <v>481</v>
      </c>
      <c r="F4191">
        <v>560</v>
      </c>
      <c r="G4191">
        <v>2697</v>
      </c>
      <c r="H4191" t="s">
        <v>13</v>
      </c>
      <c r="I4191" t="str">
        <f>VLOOKUP(A4191,таксономия!$1:$1048576,7,1)</f>
        <v>Eukaryota</v>
      </c>
      <c r="J4191" t="str">
        <f>VLOOKUP(A4191,таксономия!$1:$1048576,8,1)</f>
        <v xml:space="preserve"> Metazoa</v>
      </c>
      <c r="K4191" t="str">
        <f>VLOOKUP(A4191,таксономия!$1:$1048576,9,1)</f>
        <v xml:space="preserve"> Chordata</v>
      </c>
      <c r="L4191" t="str">
        <f>VLOOKUP(A4191,таксономия!$1:$1048576,10,1)</f>
        <v xml:space="preserve"> Craniata</v>
      </c>
      <c r="M4191" t="str">
        <f>VLOOKUP(A4191,таксономия!$1:$1048576,11,1)</f>
        <v xml:space="preserve"> Vertebrata</v>
      </c>
      <c r="N4191" t="str">
        <f>VLOOKUP(A4191,таксономия!$1:$1048576,12,1)</f>
        <v xml:space="preserve"> Euteleostomi</v>
      </c>
      <c r="O4191" t="str">
        <f>VLOOKUP(A4191,таксономия!$1:$1048576,13,1)</f>
        <v>Mammalia</v>
      </c>
      <c r="P4191" t="str">
        <f>VLOOKUP(A4191,таксономия!$1:$1048576,14,1)</f>
        <v xml:space="preserve"> Eutheria</v>
      </c>
      <c r="Q4191" t="str">
        <f>VLOOKUP(A4191,таксономия!$1:$1048576,15,1)</f>
        <v xml:space="preserve"> Euarchontoglires</v>
      </c>
      <c r="R4191" t="str">
        <f>VLOOKUP(A4191,таксономия!$1:$1048576,3,1)</f>
        <v xml:space="preserve"> Pongo abelii (Sumatran orangutan) (Pongo pygmaeus abelii).</v>
      </c>
      <c r="S4191">
        <f t="shared" si="65"/>
        <v>79</v>
      </c>
    </row>
    <row r="4192" spans="1:19" x14ac:dyDescent="0.3">
      <c r="A4192" t="s">
        <v>2307</v>
      </c>
      <c r="B4192" t="s">
        <v>2308</v>
      </c>
      <c r="C4192">
        <v>810</v>
      </c>
      <c r="D4192" t="s">
        <v>44</v>
      </c>
      <c r="E4192">
        <v>23</v>
      </c>
      <c r="F4192">
        <v>99</v>
      </c>
      <c r="G4192">
        <v>2217</v>
      </c>
      <c r="H4192" t="s">
        <v>45</v>
      </c>
      <c r="I4192" t="str">
        <f>VLOOKUP(A4192,таксономия!$1:$1048576,7,1)</f>
        <v>Eukaryota</v>
      </c>
      <c r="J4192" t="str">
        <f>VLOOKUP(A4192,таксономия!$1:$1048576,8,1)</f>
        <v xml:space="preserve"> Metazoa</v>
      </c>
      <c r="K4192" t="str">
        <f>VLOOKUP(A4192,таксономия!$1:$1048576,9,1)</f>
        <v xml:space="preserve"> Chordata</v>
      </c>
      <c r="L4192" t="str">
        <f>VLOOKUP(A4192,таксономия!$1:$1048576,10,1)</f>
        <v xml:space="preserve"> Craniata</v>
      </c>
      <c r="M4192" t="str">
        <f>VLOOKUP(A4192,таксономия!$1:$1048576,11,1)</f>
        <v xml:space="preserve"> Vertebrata</v>
      </c>
      <c r="N4192" t="str">
        <f>VLOOKUP(A4192,таксономия!$1:$1048576,12,1)</f>
        <v xml:space="preserve"> Euteleostomi</v>
      </c>
      <c r="O4192" t="str">
        <f>VLOOKUP(A4192,таксономия!$1:$1048576,13,1)</f>
        <v>Mammalia</v>
      </c>
      <c r="P4192" t="str">
        <f>VLOOKUP(A4192,таксономия!$1:$1048576,14,1)</f>
        <v xml:space="preserve"> Eutheria</v>
      </c>
      <c r="Q4192" t="str">
        <f>VLOOKUP(A4192,таксономия!$1:$1048576,15,1)</f>
        <v xml:space="preserve"> Euarchontoglires</v>
      </c>
      <c r="R4192" t="str">
        <f>VLOOKUP(A4192,таксономия!$1:$1048576,3,1)</f>
        <v xml:space="preserve"> Pongo abelii (Sumatran orangutan) (Pongo pygmaeus abelii).</v>
      </c>
      <c r="S4192">
        <f t="shared" si="65"/>
        <v>76</v>
      </c>
    </row>
    <row r="4193" spans="1:19" x14ac:dyDescent="0.3">
      <c r="A4193" t="s">
        <v>2307</v>
      </c>
      <c r="B4193" t="s">
        <v>2308</v>
      </c>
      <c r="C4193">
        <v>810</v>
      </c>
      <c r="D4193" t="s">
        <v>16</v>
      </c>
      <c r="E4193">
        <v>581</v>
      </c>
      <c r="F4193">
        <v>803</v>
      </c>
      <c r="G4193">
        <v>22248</v>
      </c>
      <c r="H4193" t="s">
        <v>17</v>
      </c>
      <c r="I4193" t="str">
        <f>VLOOKUP(A4193,таксономия!$1:$1048576,7,1)</f>
        <v>Eukaryota</v>
      </c>
      <c r="J4193" t="str">
        <f>VLOOKUP(A4193,таксономия!$1:$1048576,8,1)</f>
        <v xml:space="preserve"> Metazoa</v>
      </c>
      <c r="K4193" t="str">
        <f>VLOOKUP(A4193,таксономия!$1:$1048576,9,1)</f>
        <v xml:space="preserve"> Chordata</v>
      </c>
      <c r="L4193" t="str">
        <f>VLOOKUP(A4193,таксономия!$1:$1048576,10,1)</f>
        <v xml:space="preserve"> Craniata</v>
      </c>
      <c r="M4193" t="str">
        <f>VLOOKUP(A4193,таксономия!$1:$1048576,11,1)</f>
        <v xml:space="preserve"> Vertebrata</v>
      </c>
      <c r="N4193" t="str">
        <f>VLOOKUP(A4193,таксономия!$1:$1048576,12,1)</f>
        <v xml:space="preserve"> Euteleostomi</v>
      </c>
      <c r="O4193" t="str">
        <f>VLOOKUP(A4193,таксономия!$1:$1048576,13,1)</f>
        <v>Mammalia</v>
      </c>
      <c r="P4193" t="str">
        <f>VLOOKUP(A4193,таксономия!$1:$1048576,14,1)</f>
        <v xml:space="preserve"> Eutheria</v>
      </c>
      <c r="Q4193" t="str">
        <f>VLOOKUP(A4193,таксономия!$1:$1048576,15,1)</f>
        <v xml:space="preserve"> Euarchontoglires</v>
      </c>
      <c r="R4193" t="str">
        <f>VLOOKUP(A4193,таксономия!$1:$1048576,3,1)</f>
        <v xml:space="preserve"> Pongo abelii (Sumatran orangutan) (Pongo pygmaeus abelii).</v>
      </c>
      <c r="S4193">
        <f t="shared" si="65"/>
        <v>222</v>
      </c>
    </row>
    <row r="4194" spans="1:19" x14ac:dyDescent="0.3">
      <c r="A4194" t="s">
        <v>2309</v>
      </c>
      <c r="B4194" t="s">
        <v>2310</v>
      </c>
      <c r="C4194">
        <v>728</v>
      </c>
      <c r="D4194" t="s">
        <v>12</v>
      </c>
      <c r="E4194">
        <v>128</v>
      </c>
      <c r="F4194">
        <v>206</v>
      </c>
      <c r="G4194">
        <v>2697</v>
      </c>
      <c r="H4194" t="s">
        <v>13</v>
      </c>
      <c r="I4194" t="str">
        <f>VLOOKUP(A4194,таксономия!$1:$1048576,7,1)</f>
        <v>Eukaryota</v>
      </c>
      <c r="J4194" t="str">
        <f>VLOOKUP(A4194,таксономия!$1:$1048576,8,1)</f>
        <v xml:space="preserve"> Metazoa</v>
      </c>
      <c r="K4194" t="str">
        <f>VLOOKUP(A4194,таксономия!$1:$1048576,9,1)</f>
        <v xml:space="preserve"> Chordata</v>
      </c>
      <c r="L4194" t="str">
        <f>VLOOKUP(A4194,таксономия!$1:$1048576,10,1)</f>
        <v xml:space="preserve"> Craniata</v>
      </c>
      <c r="M4194" t="str">
        <f>VLOOKUP(A4194,таксономия!$1:$1048576,11,1)</f>
        <v xml:space="preserve"> Vertebrata</v>
      </c>
      <c r="N4194" t="str">
        <f>VLOOKUP(A4194,таксономия!$1:$1048576,12,1)</f>
        <v xml:space="preserve"> Euteleostomi</v>
      </c>
      <c r="O4194" t="str">
        <f>VLOOKUP(A4194,таксономия!$1:$1048576,13,1)</f>
        <v>Mammalia</v>
      </c>
      <c r="P4194" t="str">
        <f>VLOOKUP(A4194,таксономия!$1:$1048576,14,1)</f>
        <v xml:space="preserve"> Eutheria</v>
      </c>
      <c r="Q4194" t="str">
        <f>VLOOKUP(A4194,таксономия!$1:$1048576,15,1)</f>
        <v xml:space="preserve"> Euarchontoglires</v>
      </c>
      <c r="R4194" t="str">
        <f>VLOOKUP(A4194,таксономия!$1:$1048576,3,1)</f>
        <v xml:space="preserve"> Pongo abelii (Sumatran orangutan) (Pongo pygmaeus abelii).</v>
      </c>
      <c r="S4194">
        <f t="shared" si="65"/>
        <v>78</v>
      </c>
    </row>
    <row r="4195" spans="1:19" x14ac:dyDescent="0.3">
      <c r="A4195" t="s">
        <v>2309</v>
      </c>
      <c r="B4195" t="s">
        <v>2310</v>
      </c>
      <c r="C4195">
        <v>728</v>
      </c>
      <c r="D4195" t="s">
        <v>12</v>
      </c>
      <c r="E4195">
        <v>211</v>
      </c>
      <c r="F4195">
        <v>288</v>
      </c>
      <c r="G4195">
        <v>2697</v>
      </c>
      <c r="H4195" t="s">
        <v>13</v>
      </c>
      <c r="I4195" t="str">
        <f>VLOOKUP(A4195,таксономия!$1:$1048576,7,1)</f>
        <v>Eukaryota</v>
      </c>
      <c r="J4195" t="str">
        <f>VLOOKUP(A4195,таксономия!$1:$1048576,8,1)</f>
        <v xml:space="preserve"> Metazoa</v>
      </c>
      <c r="K4195" t="str">
        <f>VLOOKUP(A4195,таксономия!$1:$1048576,9,1)</f>
        <v xml:space="preserve"> Chordata</v>
      </c>
      <c r="L4195" t="str">
        <f>VLOOKUP(A4195,таксономия!$1:$1048576,10,1)</f>
        <v xml:space="preserve"> Craniata</v>
      </c>
      <c r="M4195" t="str">
        <f>VLOOKUP(A4195,таксономия!$1:$1048576,11,1)</f>
        <v xml:space="preserve"> Vertebrata</v>
      </c>
      <c r="N4195" t="str">
        <f>VLOOKUP(A4195,таксономия!$1:$1048576,12,1)</f>
        <v xml:space="preserve"> Euteleostomi</v>
      </c>
      <c r="O4195" t="str">
        <f>VLOOKUP(A4195,таксономия!$1:$1048576,13,1)</f>
        <v>Mammalia</v>
      </c>
      <c r="P4195" t="str">
        <f>VLOOKUP(A4195,таксономия!$1:$1048576,14,1)</f>
        <v xml:space="preserve"> Eutheria</v>
      </c>
      <c r="Q4195" t="str">
        <f>VLOOKUP(A4195,таксономия!$1:$1048576,15,1)</f>
        <v xml:space="preserve"> Euarchontoglires</v>
      </c>
      <c r="R4195" t="str">
        <f>VLOOKUP(A4195,таксономия!$1:$1048576,3,1)</f>
        <v xml:space="preserve"> Pongo abelii (Sumatran orangutan) (Pongo pygmaeus abelii).</v>
      </c>
      <c r="S4195">
        <f t="shared" si="65"/>
        <v>77</v>
      </c>
    </row>
    <row r="4196" spans="1:19" x14ac:dyDescent="0.3">
      <c r="A4196" t="s">
        <v>2309</v>
      </c>
      <c r="B4196" t="s">
        <v>2310</v>
      </c>
      <c r="C4196">
        <v>728</v>
      </c>
      <c r="D4196" t="s">
        <v>12</v>
      </c>
      <c r="E4196">
        <v>305</v>
      </c>
      <c r="F4196">
        <v>383</v>
      </c>
      <c r="G4196">
        <v>2697</v>
      </c>
      <c r="H4196" t="s">
        <v>13</v>
      </c>
      <c r="I4196" t="str">
        <f>VLOOKUP(A4196,таксономия!$1:$1048576,7,1)</f>
        <v>Eukaryota</v>
      </c>
      <c r="J4196" t="str">
        <f>VLOOKUP(A4196,таксономия!$1:$1048576,8,1)</f>
        <v xml:space="preserve"> Metazoa</v>
      </c>
      <c r="K4196" t="str">
        <f>VLOOKUP(A4196,таксономия!$1:$1048576,9,1)</f>
        <v xml:space="preserve"> Chordata</v>
      </c>
      <c r="L4196" t="str">
        <f>VLOOKUP(A4196,таксономия!$1:$1048576,10,1)</f>
        <v xml:space="preserve"> Craniata</v>
      </c>
      <c r="M4196" t="str">
        <f>VLOOKUP(A4196,таксономия!$1:$1048576,11,1)</f>
        <v xml:space="preserve"> Vertebrata</v>
      </c>
      <c r="N4196" t="str">
        <f>VLOOKUP(A4196,таксономия!$1:$1048576,12,1)</f>
        <v xml:space="preserve"> Euteleostomi</v>
      </c>
      <c r="O4196" t="str">
        <f>VLOOKUP(A4196,таксономия!$1:$1048576,13,1)</f>
        <v>Mammalia</v>
      </c>
      <c r="P4196" t="str">
        <f>VLOOKUP(A4196,таксономия!$1:$1048576,14,1)</f>
        <v xml:space="preserve"> Eutheria</v>
      </c>
      <c r="Q4196" t="str">
        <f>VLOOKUP(A4196,таксономия!$1:$1048576,15,1)</f>
        <v xml:space="preserve"> Euarchontoglires</v>
      </c>
      <c r="R4196" t="str">
        <f>VLOOKUP(A4196,таксономия!$1:$1048576,3,1)</f>
        <v xml:space="preserve"> Pongo abelii (Sumatran orangutan) (Pongo pygmaeus abelii).</v>
      </c>
      <c r="S4196">
        <f t="shared" si="65"/>
        <v>78</v>
      </c>
    </row>
    <row r="4197" spans="1:19" x14ac:dyDescent="0.3">
      <c r="A4197" t="s">
        <v>2309</v>
      </c>
      <c r="B4197" t="s">
        <v>2310</v>
      </c>
      <c r="C4197">
        <v>728</v>
      </c>
      <c r="D4197" t="s">
        <v>12</v>
      </c>
      <c r="E4197">
        <v>391</v>
      </c>
      <c r="F4197">
        <v>469</v>
      </c>
      <c r="G4197">
        <v>2697</v>
      </c>
      <c r="H4197" t="s">
        <v>13</v>
      </c>
      <c r="I4197" t="str">
        <f>VLOOKUP(A4197,таксономия!$1:$1048576,7,1)</f>
        <v>Eukaryota</v>
      </c>
      <c r="J4197" t="str">
        <f>VLOOKUP(A4197,таксономия!$1:$1048576,8,1)</f>
        <v xml:space="preserve"> Metazoa</v>
      </c>
      <c r="K4197" t="str">
        <f>VLOOKUP(A4197,таксономия!$1:$1048576,9,1)</f>
        <v xml:space="preserve"> Chordata</v>
      </c>
      <c r="L4197" t="str">
        <f>VLOOKUP(A4197,таксономия!$1:$1048576,10,1)</f>
        <v xml:space="preserve"> Craniata</v>
      </c>
      <c r="M4197" t="str">
        <f>VLOOKUP(A4197,таксономия!$1:$1048576,11,1)</f>
        <v xml:space="preserve"> Vertebrata</v>
      </c>
      <c r="N4197" t="str">
        <f>VLOOKUP(A4197,таксономия!$1:$1048576,12,1)</f>
        <v xml:space="preserve"> Euteleostomi</v>
      </c>
      <c r="O4197" t="str">
        <f>VLOOKUP(A4197,таксономия!$1:$1048576,13,1)</f>
        <v>Mammalia</v>
      </c>
      <c r="P4197" t="str">
        <f>VLOOKUP(A4197,таксономия!$1:$1048576,14,1)</f>
        <v xml:space="preserve"> Eutheria</v>
      </c>
      <c r="Q4197" t="str">
        <f>VLOOKUP(A4197,таксономия!$1:$1048576,15,1)</f>
        <v xml:space="preserve"> Euarchontoglires</v>
      </c>
      <c r="R4197" t="str">
        <f>VLOOKUP(A4197,таксономия!$1:$1048576,3,1)</f>
        <v xml:space="preserve"> Pongo abelii (Sumatran orangutan) (Pongo pygmaeus abelii).</v>
      </c>
      <c r="S4197">
        <f t="shared" si="65"/>
        <v>78</v>
      </c>
    </row>
    <row r="4198" spans="1:19" x14ac:dyDescent="0.3">
      <c r="A4198" t="s">
        <v>2309</v>
      </c>
      <c r="B4198" t="s">
        <v>2310</v>
      </c>
      <c r="C4198">
        <v>728</v>
      </c>
      <c r="D4198" t="s">
        <v>44</v>
      </c>
      <c r="E4198">
        <v>40</v>
      </c>
      <c r="F4198">
        <v>124</v>
      </c>
      <c r="G4198">
        <v>2217</v>
      </c>
      <c r="H4198" t="s">
        <v>45</v>
      </c>
      <c r="I4198" t="str">
        <f>VLOOKUP(A4198,таксономия!$1:$1048576,7,1)</f>
        <v>Eukaryota</v>
      </c>
      <c r="J4198" t="str">
        <f>VLOOKUP(A4198,таксономия!$1:$1048576,8,1)</f>
        <v xml:space="preserve"> Metazoa</v>
      </c>
      <c r="K4198" t="str">
        <f>VLOOKUP(A4198,таксономия!$1:$1048576,9,1)</f>
        <v xml:space="preserve"> Chordata</v>
      </c>
      <c r="L4198" t="str">
        <f>VLOOKUP(A4198,таксономия!$1:$1048576,10,1)</f>
        <v xml:space="preserve"> Craniata</v>
      </c>
      <c r="M4198" t="str">
        <f>VLOOKUP(A4198,таксономия!$1:$1048576,11,1)</f>
        <v xml:space="preserve"> Vertebrata</v>
      </c>
      <c r="N4198" t="str">
        <f>VLOOKUP(A4198,таксономия!$1:$1048576,12,1)</f>
        <v xml:space="preserve"> Euteleostomi</v>
      </c>
      <c r="O4198" t="str">
        <f>VLOOKUP(A4198,таксономия!$1:$1048576,13,1)</f>
        <v>Mammalia</v>
      </c>
      <c r="P4198" t="str">
        <f>VLOOKUP(A4198,таксономия!$1:$1048576,14,1)</f>
        <v xml:space="preserve"> Eutheria</v>
      </c>
      <c r="Q4198" t="str">
        <f>VLOOKUP(A4198,таксономия!$1:$1048576,15,1)</f>
        <v xml:space="preserve"> Euarchontoglires</v>
      </c>
      <c r="R4198" t="str">
        <f>VLOOKUP(A4198,таксономия!$1:$1048576,3,1)</f>
        <v xml:space="preserve"> Pongo abelii (Sumatran orangutan) (Pongo pygmaeus abelii).</v>
      </c>
      <c r="S4198">
        <f t="shared" si="65"/>
        <v>84</v>
      </c>
    </row>
    <row r="4199" spans="1:19" x14ac:dyDescent="0.3">
      <c r="A4199" t="s">
        <v>2309</v>
      </c>
      <c r="B4199" t="s">
        <v>2310</v>
      </c>
      <c r="C4199">
        <v>728</v>
      </c>
      <c r="D4199" t="s">
        <v>16</v>
      </c>
      <c r="E4199">
        <v>495</v>
      </c>
      <c r="F4199">
        <v>716</v>
      </c>
      <c r="G4199">
        <v>22248</v>
      </c>
      <c r="H4199" t="s">
        <v>17</v>
      </c>
      <c r="I4199" t="str">
        <f>VLOOKUP(A4199,таксономия!$1:$1048576,7,1)</f>
        <v>Eukaryota</v>
      </c>
      <c r="J4199" t="str">
        <f>VLOOKUP(A4199,таксономия!$1:$1048576,8,1)</f>
        <v xml:space="preserve"> Metazoa</v>
      </c>
      <c r="K4199" t="str">
        <f>VLOOKUP(A4199,таксономия!$1:$1048576,9,1)</f>
        <v xml:space="preserve"> Chordata</v>
      </c>
      <c r="L4199" t="str">
        <f>VLOOKUP(A4199,таксономия!$1:$1048576,10,1)</f>
        <v xml:space="preserve"> Craniata</v>
      </c>
      <c r="M4199" t="str">
        <f>VLOOKUP(A4199,таксономия!$1:$1048576,11,1)</f>
        <v xml:space="preserve"> Vertebrata</v>
      </c>
      <c r="N4199" t="str">
        <f>VLOOKUP(A4199,таксономия!$1:$1048576,12,1)</f>
        <v xml:space="preserve"> Euteleostomi</v>
      </c>
      <c r="O4199" t="str">
        <f>VLOOKUP(A4199,таксономия!$1:$1048576,13,1)</f>
        <v>Mammalia</v>
      </c>
      <c r="P4199" t="str">
        <f>VLOOKUP(A4199,таксономия!$1:$1048576,14,1)</f>
        <v xml:space="preserve"> Eutheria</v>
      </c>
      <c r="Q4199" t="str">
        <f>VLOOKUP(A4199,таксономия!$1:$1048576,15,1)</f>
        <v xml:space="preserve"> Euarchontoglires</v>
      </c>
      <c r="R4199" t="str">
        <f>VLOOKUP(A4199,таксономия!$1:$1048576,3,1)</f>
        <v xml:space="preserve"> Pongo abelii (Sumatran orangutan) (Pongo pygmaeus abelii).</v>
      </c>
      <c r="S4199">
        <f t="shared" si="65"/>
        <v>221</v>
      </c>
    </row>
    <row r="4200" spans="1:19" x14ac:dyDescent="0.3">
      <c r="A4200" t="s">
        <v>2311</v>
      </c>
      <c r="B4200" t="s">
        <v>2312</v>
      </c>
      <c r="C4200">
        <v>561</v>
      </c>
      <c r="D4200" t="s">
        <v>34</v>
      </c>
      <c r="E4200">
        <v>85</v>
      </c>
      <c r="F4200">
        <v>116</v>
      </c>
      <c r="G4200">
        <v>24995</v>
      </c>
      <c r="H4200" t="s">
        <v>35</v>
      </c>
      <c r="I4200" t="str">
        <f>VLOOKUP(A4200,таксономия!$1:$1048576,7,1)</f>
        <v>Eukaryota</v>
      </c>
      <c r="J4200" t="str">
        <f>VLOOKUP(A4200,таксономия!$1:$1048576,8,1)</f>
        <v xml:space="preserve"> Metazoa</v>
      </c>
      <c r="K4200" t="str">
        <f>VLOOKUP(A4200,таксономия!$1:$1048576,9,1)</f>
        <v xml:space="preserve"> Chordata</v>
      </c>
      <c r="L4200" t="str">
        <f>VLOOKUP(A4200,таксономия!$1:$1048576,10,1)</f>
        <v xml:space="preserve"> Craniata</v>
      </c>
      <c r="M4200" t="str">
        <f>VLOOKUP(A4200,таксономия!$1:$1048576,11,1)</f>
        <v xml:space="preserve"> Vertebrata</v>
      </c>
      <c r="N4200" t="str">
        <f>VLOOKUP(A4200,таксономия!$1:$1048576,12,1)</f>
        <v xml:space="preserve"> Euteleostomi</v>
      </c>
      <c r="O4200" t="str">
        <f>VLOOKUP(A4200,таксономия!$1:$1048576,13,1)</f>
        <v>Mammalia</v>
      </c>
      <c r="P4200" t="str">
        <f>VLOOKUP(A4200,таксономия!$1:$1048576,14,1)</f>
        <v xml:space="preserve"> Eutheria</v>
      </c>
      <c r="Q4200" t="str">
        <f>VLOOKUP(A4200,таксономия!$1:$1048576,15,1)</f>
        <v xml:space="preserve"> Euarchontoglires</v>
      </c>
      <c r="R4200" t="str">
        <f>VLOOKUP(A4200,таксономия!$1:$1048576,3,1)</f>
        <v xml:space="preserve"> Pongo abelii (Sumatran orangutan) (Pongo pygmaeus abelii).</v>
      </c>
      <c r="S4200">
        <f t="shared" si="65"/>
        <v>31</v>
      </c>
    </row>
    <row r="4201" spans="1:19" x14ac:dyDescent="0.3">
      <c r="A4201" t="s">
        <v>2311</v>
      </c>
      <c r="B4201" t="s">
        <v>2312</v>
      </c>
      <c r="C4201">
        <v>561</v>
      </c>
      <c r="D4201" t="s">
        <v>12</v>
      </c>
      <c r="E4201">
        <v>126</v>
      </c>
      <c r="F4201">
        <v>207</v>
      </c>
      <c r="G4201">
        <v>2697</v>
      </c>
      <c r="H4201" t="s">
        <v>13</v>
      </c>
      <c r="I4201" t="str">
        <f>VLOOKUP(A4201,таксономия!$1:$1048576,7,1)</f>
        <v>Eukaryota</v>
      </c>
      <c r="J4201" t="str">
        <f>VLOOKUP(A4201,таксономия!$1:$1048576,8,1)</f>
        <v xml:space="preserve"> Metazoa</v>
      </c>
      <c r="K4201" t="str">
        <f>VLOOKUP(A4201,таксономия!$1:$1048576,9,1)</f>
        <v xml:space="preserve"> Chordata</v>
      </c>
      <c r="L4201" t="str">
        <f>VLOOKUP(A4201,таксономия!$1:$1048576,10,1)</f>
        <v xml:space="preserve"> Craniata</v>
      </c>
      <c r="M4201" t="str">
        <f>VLOOKUP(A4201,таксономия!$1:$1048576,11,1)</f>
        <v xml:space="preserve"> Vertebrata</v>
      </c>
      <c r="N4201" t="str">
        <f>VLOOKUP(A4201,таксономия!$1:$1048576,12,1)</f>
        <v xml:space="preserve"> Euteleostomi</v>
      </c>
      <c r="O4201" t="str">
        <f>VLOOKUP(A4201,таксономия!$1:$1048576,13,1)</f>
        <v>Mammalia</v>
      </c>
      <c r="P4201" t="str">
        <f>VLOOKUP(A4201,таксономия!$1:$1048576,14,1)</f>
        <v xml:space="preserve"> Eutheria</v>
      </c>
      <c r="Q4201" t="str">
        <f>VLOOKUP(A4201,таксономия!$1:$1048576,15,1)</f>
        <v xml:space="preserve"> Euarchontoglires</v>
      </c>
      <c r="R4201" t="str">
        <f>VLOOKUP(A4201,таксономия!$1:$1048576,3,1)</f>
        <v xml:space="preserve"> Pongo abelii (Sumatran orangutan) (Pongo pygmaeus abelii).</v>
      </c>
      <c r="S4201">
        <f t="shared" si="65"/>
        <v>81</v>
      </c>
    </row>
    <row r="4202" spans="1:19" x14ac:dyDescent="0.3">
      <c r="A4202" t="s">
        <v>2311</v>
      </c>
      <c r="B4202" t="s">
        <v>2312</v>
      </c>
      <c r="C4202">
        <v>561</v>
      </c>
      <c r="D4202" t="s">
        <v>12</v>
      </c>
      <c r="E4202">
        <v>214</v>
      </c>
      <c r="F4202">
        <v>295</v>
      </c>
      <c r="G4202">
        <v>2697</v>
      </c>
      <c r="H4202" t="s">
        <v>13</v>
      </c>
      <c r="I4202" t="str">
        <f>VLOOKUP(A4202,таксономия!$1:$1048576,7,1)</f>
        <v>Eukaryota</v>
      </c>
      <c r="J4202" t="str">
        <f>VLOOKUP(A4202,таксономия!$1:$1048576,8,1)</f>
        <v xml:space="preserve"> Metazoa</v>
      </c>
      <c r="K4202" t="str">
        <f>VLOOKUP(A4202,таксономия!$1:$1048576,9,1)</f>
        <v xml:space="preserve"> Chordata</v>
      </c>
      <c r="L4202" t="str">
        <f>VLOOKUP(A4202,таксономия!$1:$1048576,10,1)</f>
        <v xml:space="preserve"> Craniata</v>
      </c>
      <c r="M4202" t="str">
        <f>VLOOKUP(A4202,таксономия!$1:$1048576,11,1)</f>
        <v xml:space="preserve"> Vertebrata</v>
      </c>
      <c r="N4202" t="str">
        <f>VLOOKUP(A4202,таксономия!$1:$1048576,12,1)</f>
        <v xml:space="preserve"> Euteleostomi</v>
      </c>
      <c r="O4202" t="str">
        <f>VLOOKUP(A4202,таксономия!$1:$1048576,13,1)</f>
        <v>Mammalia</v>
      </c>
      <c r="P4202" t="str">
        <f>VLOOKUP(A4202,таксономия!$1:$1048576,14,1)</f>
        <v xml:space="preserve"> Eutheria</v>
      </c>
      <c r="Q4202" t="str">
        <f>VLOOKUP(A4202,таксономия!$1:$1048576,15,1)</f>
        <v xml:space="preserve"> Euarchontoglires</v>
      </c>
      <c r="R4202" t="str">
        <f>VLOOKUP(A4202,таксономия!$1:$1048576,3,1)</f>
        <v xml:space="preserve"> Pongo abelii (Sumatran orangutan) (Pongo pygmaeus abelii).</v>
      </c>
      <c r="S4202">
        <f t="shared" si="65"/>
        <v>81</v>
      </c>
    </row>
    <row r="4203" spans="1:19" x14ac:dyDescent="0.3">
      <c r="A4203" t="s">
        <v>2311</v>
      </c>
      <c r="B4203" t="s">
        <v>2312</v>
      </c>
      <c r="C4203">
        <v>561</v>
      </c>
      <c r="D4203" t="s">
        <v>16</v>
      </c>
      <c r="E4203">
        <v>310</v>
      </c>
      <c r="F4203">
        <v>555</v>
      </c>
      <c r="G4203">
        <v>22248</v>
      </c>
      <c r="H4203" t="s">
        <v>17</v>
      </c>
      <c r="I4203" t="str">
        <f>VLOOKUP(A4203,таксономия!$1:$1048576,7,1)</f>
        <v>Eukaryota</v>
      </c>
      <c r="J4203" t="str">
        <f>VLOOKUP(A4203,таксономия!$1:$1048576,8,1)</f>
        <v xml:space="preserve"> Metazoa</v>
      </c>
      <c r="K4203" t="str">
        <f>VLOOKUP(A4203,таксономия!$1:$1048576,9,1)</f>
        <v xml:space="preserve"> Chordata</v>
      </c>
      <c r="L4203" t="str">
        <f>VLOOKUP(A4203,таксономия!$1:$1048576,10,1)</f>
        <v xml:space="preserve"> Craniata</v>
      </c>
      <c r="M4203" t="str">
        <f>VLOOKUP(A4203,таксономия!$1:$1048576,11,1)</f>
        <v xml:space="preserve"> Vertebrata</v>
      </c>
      <c r="N4203" t="str">
        <f>VLOOKUP(A4203,таксономия!$1:$1048576,12,1)</f>
        <v xml:space="preserve"> Euteleostomi</v>
      </c>
      <c r="O4203" t="str">
        <f>VLOOKUP(A4203,таксономия!$1:$1048576,13,1)</f>
        <v>Mammalia</v>
      </c>
      <c r="P4203" t="str">
        <f>VLOOKUP(A4203,таксономия!$1:$1048576,14,1)</f>
        <v xml:space="preserve"> Eutheria</v>
      </c>
      <c r="Q4203" t="str">
        <f>VLOOKUP(A4203,таксономия!$1:$1048576,15,1)</f>
        <v xml:space="preserve"> Euarchontoglires</v>
      </c>
      <c r="R4203" t="str">
        <f>VLOOKUP(A4203,таксономия!$1:$1048576,3,1)</f>
        <v xml:space="preserve"> Pongo abelii (Sumatran orangutan) (Pongo pygmaeus abelii).</v>
      </c>
      <c r="S4203">
        <f t="shared" si="65"/>
        <v>245</v>
      </c>
    </row>
    <row r="4204" spans="1:19" x14ac:dyDescent="0.3">
      <c r="A4204" t="s">
        <v>2311</v>
      </c>
      <c r="B4204" t="s">
        <v>2312</v>
      </c>
      <c r="C4204">
        <v>561</v>
      </c>
      <c r="D4204" t="s">
        <v>250</v>
      </c>
      <c r="E4204">
        <v>40</v>
      </c>
      <c r="F4204">
        <v>77</v>
      </c>
      <c r="G4204">
        <v>1772</v>
      </c>
      <c r="H4204" t="s">
        <v>251</v>
      </c>
      <c r="I4204" t="str">
        <f>VLOOKUP(A4204,таксономия!$1:$1048576,7,1)</f>
        <v>Eukaryota</v>
      </c>
      <c r="J4204" t="str">
        <f>VLOOKUP(A4204,таксономия!$1:$1048576,8,1)</f>
        <v xml:space="preserve"> Metazoa</v>
      </c>
      <c r="K4204" t="str">
        <f>VLOOKUP(A4204,таксономия!$1:$1048576,9,1)</f>
        <v xml:space="preserve"> Chordata</v>
      </c>
      <c r="L4204" t="str">
        <f>VLOOKUP(A4204,таксономия!$1:$1048576,10,1)</f>
        <v xml:space="preserve"> Craniata</v>
      </c>
      <c r="M4204" t="str">
        <f>VLOOKUP(A4204,таксономия!$1:$1048576,11,1)</f>
        <v xml:space="preserve"> Vertebrata</v>
      </c>
      <c r="N4204" t="str">
        <f>VLOOKUP(A4204,таксономия!$1:$1048576,12,1)</f>
        <v xml:space="preserve"> Euteleostomi</v>
      </c>
      <c r="O4204" t="str">
        <f>VLOOKUP(A4204,таксономия!$1:$1048576,13,1)</f>
        <v>Mammalia</v>
      </c>
      <c r="P4204" t="str">
        <f>VLOOKUP(A4204,таксономия!$1:$1048576,14,1)</f>
        <v xml:space="preserve"> Eutheria</v>
      </c>
      <c r="Q4204" t="str">
        <f>VLOOKUP(A4204,таксономия!$1:$1048576,15,1)</f>
        <v xml:space="preserve"> Euarchontoglires</v>
      </c>
      <c r="R4204" t="str">
        <f>VLOOKUP(A4204,таксономия!$1:$1048576,3,1)</f>
        <v xml:space="preserve"> Pongo abelii (Sumatran orangutan) (Pongo pygmaeus abelii).</v>
      </c>
      <c r="S4204">
        <f t="shared" si="65"/>
        <v>37</v>
      </c>
    </row>
    <row r="4205" spans="1:19" x14ac:dyDescent="0.3">
      <c r="A4205" t="s">
        <v>2313</v>
      </c>
      <c r="B4205" t="s">
        <v>2314</v>
      </c>
      <c r="C4205">
        <v>562</v>
      </c>
      <c r="D4205" t="s">
        <v>34</v>
      </c>
      <c r="E4205">
        <v>86</v>
      </c>
      <c r="F4205">
        <v>117</v>
      </c>
      <c r="G4205">
        <v>24995</v>
      </c>
      <c r="H4205" t="s">
        <v>35</v>
      </c>
      <c r="I4205" t="str">
        <f>VLOOKUP(A4205,таксономия!$1:$1048576,7,1)</f>
        <v>Eukaryota</v>
      </c>
      <c r="J4205" t="str">
        <f>VLOOKUP(A4205,таксономия!$1:$1048576,8,1)</f>
        <v xml:space="preserve"> Metazoa</v>
      </c>
      <c r="K4205" t="str">
        <f>VLOOKUP(A4205,таксономия!$1:$1048576,9,1)</f>
        <v xml:space="preserve"> Chordata</v>
      </c>
      <c r="L4205" t="str">
        <f>VLOOKUP(A4205,таксономия!$1:$1048576,10,1)</f>
        <v xml:space="preserve"> Craniata</v>
      </c>
      <c r="M4205" t="str">
        <f>VLOOKUP(A4205,таксономия!$1:$1048576,11,1)</f>
        <v xml:space="preserve"> Vertebrata</v>
      </c>
      <c r="N4205" t="str">
        <f>VLOOKUP(A4205,таксономия!$1:$1048576,12,1)</f>
        <v xml:space="preserve"> Euteleostomi</v>
      </c>
      <c r="O4205" t="str">
        <f>VLOOKUP(A4205,таксономия!$1:$1048576,13,1)</f>
        <v>Mammalia</v>
      </c>
      <c r="P4205" t="str">
        <f>VLOOKUP(A4205,таксономия!$1:$1048576,14,1)</f>
        <v xml:space="preserve"> Eutheria</v>
      </c>
      <c r="Q4205" t="str">
        <f>VLOOKUP(A4205,таксономия!$1:$1048576,15,1)</f>
        <v xml:space="preserve"> Euarchontoglires</v>
      </c>
      <c r="R4205" t="str">
        <f>VLOOKUP(A4205,таксономия!$1:$1048576,3,1)</f>
        <v xml:space="preserve"> Pongo abelii (Sumatran orangutan) (Pongo pygmaeus abelii).</v>
      </c>
      <c r="S4205">
        <f t="shared" si="65"/>
        <v>31</v>
      </c>
    </row>
    <row r="4206" spans="1:19" x14ac:dyDescent="0.3">
      <c r="A4206" t="s">
        <v>2313</v>
      </c>
      <c r="B4206" t="s">
        <v>2314</v>
      </c>
      <c r="C4206">
        <v>562</v>
      </c>
      <c r="D4206" t="s">
        <v>12</v>
      </c>
      <c r="E4206">
        <v>127</v>
      </c>
      <c r="F4206">
        <v>208</v>
      </c>
      <c r="G4206">
        <v>2697</v>
      </c>
      <c r="H4206" t="s">
        <v>13</v>
      </c>
      <c r="I4206" t="str">
        <f>VLOOKUP(A4206,таксономия!$1:$1048576,7,1)</f>
        <v>Eukaryota</v>
      </c>
      <c r="J4206" t="str">
        <f>VLOOKUP(A4206,таксономия!$1:$1048576,8,1)</f>
        <v xml:space="preserve"> Metazoa</v>
      </c>
      <c r="K4206" t="str">
        <f>VLOOKUP(A4206,таксономия!$1:$1048576,9,1)</f>
        <v xml:space="preserve"> Chordata</v>
      </c>
      <c r="L4206" t="str">
        <f>VLOOKUP(A4206,таксономия!$1:$1048576,10,1)</f>
        <v xml:space="preserve"> Craniata</v>
      </c>
      <c r="M4206" t="str">
        <f>VLOOKUP(A4206,таксономия!$1:$1048576,11,1)</f>
        <v xml:space="preserve"> Vertebrata</v>
      </c>
      <c r="N4206" t="str">
        <f>VLOOKUP(A4206,таксономия!$1:$1048576,12,1)</f>
        <v xml:space="preserve"> Euteleostomi</v>
      </c>
      <c r="O4206" t="str">
        <f>VLOOKUP(A4206,таксономия!$1:$1048576,13,1)</f>
        <v>Mammalia</v>
      </c>
      <c r="P4206" t="str">
        <f>VLOOKUP(A4206,таксономия!$1:$1048576,14,1)</f>
        <v xml:space="preserve"> Eutheria</v>
      </c>
      <c r="Q4206" t="str">
        <f>VLOOKUP(A4206,таксономия!$1:$1048576,15,1)</f>
        <v xml:space="preserve"> Euarchontoglires</v>
      </c>
      <c r="R4206" t="str">
        <f>VLOOKUP(A4206,таксономия!$1:$1048576,3,1)</f>
        <v xml:space="preserve"> Pongo abelii (Sumatran orangutan) (Pongo pygmaeus abelii).</v>
      </c>
      <c r="S4206">
        <f t="shared" si="65"/>
        <v>81</v>
      </c>
    </row>
    <row r="4207" spans="1:19" x14ac:dyDescent="0.3">
      <c r="A4207" t="s">
        <v>2313</v>
      </c>
      <c r="B4207" t="s">
        <v>2314</v>
      </c>
      <c r="C4207">
        <v>562</v>
      </c>
      <c r="D4207" t="s">
        <v>12</v>
      </c>
      <c r="E4207">
        <v>215</v>
      </c>
      <c r="F4207">
        <v>296</v>
      </c>
      <c r="G4207">
        <v>2697</v>
      </c>
      <c r="H4207" t="s">
        <v>13</v>
      </c>
      <c r="I4207" t="str">
        <f>VLOOKUP(A4207,таксономия!$1:$1048576,7,1)</f>
        <v>Eukaryota</v>
      </c>
      <c r="J4207" t="str">
        <f>VLOOKUP(A4207,таксономия!$1:$1048576,8,1)</f>
        <v xml:space="preserve"> Metazoa</v>
      </c>
      <c r="K4207" t="str">
        <f>VLOOKUP(A4207,таксономия!$1:$1048576,9,1)</f>
        <v xml:space="preserve"> Chordata</v>
      </c>
      <c r="L4207" t="str">
        <f>VLOOKUP(A4207,таксономия!$1:$1048576,10,1)</f>
        <v xml:space="preserve"> Craniata</v>
      </c>
      <c r="M4207" t="str">
        <f>VLOOKUP(A4207,таксономия!$1:$1048576,11,1)</f>
        <v xml:space="preserve"> Vertebrata</v>
      </c>
      <c r="N4207" t="str">
        <f>VLOOKUP(A4207,таксономия!$1:$1048576,12,1)</f>
        <v xml:space="preserve"> Euteleostomi</v>
      </c>
      <c r="O4207" t="str">
        <f>VLOOKUP(A4207,таксономия!$1:$1048576,13,1)</f>
        <v>Mammalia</v>
      </c>
      <c r="P4207" t="str">
        <f>VLOOKUP(A4207,таксономия!$1:$1048576,14,1)</f>
        <v xml:space="preserve"> Eutheria</v>
      </c>
      <c r="Q4207" t="str">
        <f>VLOOKUP(A4207,таксономия!$1:$1048576,15,1)</f>
        <v xml:space="preserve"> Euarchontoglires</v>
      </c>
      <c r="R4207" t="str">
        <f>VLOOKUP(A4207,таксономия!$1:$1048576,3,1)</f>
        <v xml:space="preserve"> Pongo abelii (Sumatran orangutan) (Pongo pygmaeus abelii).</v>
      </c>
      <c r="S4207">
        <f t="shared" si="65"/>
        <v>81</v>
      </c>
    </row>
    <row r="4208" spans="1:19" x14ac:dyDescent="0.3">
      <c r="A4208" t="s">
        <v>2313</v>
      </c>
      <c r="B4208" t="s">
        <v>2314</v>
      </c>
      <c r="C4208">
        <v>562</v>
      </c>
      <c r="D4208" t="s">
        <v>16</v>
      </c>
      <c r="E4208">
        <v>311</v>
      </c>
      <c r="F4208">
        <v>556</v>
      </c>
      <c r="G4208">
        <v>22248</v>
      </c>
      <c r="H4208" t="s">
        <v>17</v>
      </c>
      <c r="I4208" t="str">
        <f>VLOOKUP(A4208,таксономия!$1:$1048576,7,1)</f>
        <v>Eukaryota</v>
      </c>
      <c r="J4208" t="str">
        <f>VLOOKUP(A4208,таксономия!$1:$1048576,8,1)</f>
        <v xml:space="preserve"> Metazoa</v>
      </c>
      <c r="K4208" t="str">
        <f>VLOOKUP(A4208,таксономия!$1:$1048576,9,1)</f>
        <v xml:space="preserve"> Chordata</v>
      </c>
      <c r="L4208" t="str">
        <f>VLOOKUP(A4208,таксономия!$1:$1048576,10,1)</f>
        <v xml:space="preserve"> Craniata</v>
      </c>
      <c r="M4208" t="str">
        <f>VLOOKUP(A4208,таксономия!$1:$1048576,11,1)</f>
        <v xml:space="preserve"> Vertebrata</v>
      </c>
      <c r="N4208" t="str">
        <f>VLOOKUP(A4208,таксономия!$1:$1048576,12,1)</f>
        <v xml:space="preserve"> Euteleostomi</v>
      </c>
      <c r="O4208" t="str">
        <f>VLOOKUP(A4208,таксономия!$1:$1048576,13,1)</f>
        <v>Mammalia</v>
      </c>
      <c r="P4208" t="str">
        <f>VLOOKUP(A4208,таксономия!$1:$1048576,14,1)</f>
        <v xml:space="preserve"> Eutheria</v>
      </c>
      <c r="Q4208" t="str">
        <f>VLOOKUP(A4208,таксономия!$1:$1048576,15,1)</f>
        <v xml:space="preserve"> Euarchontoglires</v>
      </c>
      <c r="R4208" t="str">
        <f>VLOOKUP(A4208,таксономия!$1:$1048576,3,1)</f>
        <v xml:space="preserve"> Pongo abelii (Sumatran orangutan) (Pongo pygmaeus abelii).</v>
      </c>
      <c r="S4208">
        <f t="shared" si="65"/>
        <v>245</v>
      </c>
    </row>
    <row r="4209" spans="1:19" x14ac:dyDescent="0.3">
      <c r="A4209" t="s">
        <v>2313</v>
      </c>
      <c r="B4209" t="s">
        <v>2314</v>
      </c>
      <c r="C4209">
        <v>562</v>
      </c>
      <c r="D4209" t="s">
        <v>250</v>
      </c>
      <c r="E4209">
        <v>41</v>
      </c>
      <c r="F4209">
        <v>78</v>
      </c>
      <c r="G4209">
        <v>1772</v>
      </c>
      <c r="H4209" t="s">
        <v>251</v>
      </c>
      <c r="I4209" t="str">
        <f>VLOOKUP(A4209,таксономия!$1:$1048576,7,1)</f>
        <v>Eukaryota</v>
      </c>
      <c r="J4209" t="str">
        <f>VLOOKUP(A4209,таксономия!$1:$1048576,8,1)</f>
        <v xml:space="preserve"> Metazoa</v>
      </c>
      <c r="K4209" t="str">
        <f>VLOOKUP(A4209,таксономия!$1:$1048576,9,1)</f>
        <v xml:space="preserve"> Chordata</v>
      </c>
      <c r="L4209" t="str">
        <f>VLOOKUP(A4209,таксономия!$1:$1048576,10,1)</f>
        <v xml:space="preserve"> Craniata</v>
      </c>
      <c r="M4209" t="str">
        <f>VLOOKUP(A4209,таксономия!$1:$1048576,11,1)</f>
        <v xml:space="preserve"> Vertebrata</v>
      </c>
      <c r="N4209" t="str">
        <f>VLOOKUP(A4209,таксономия!$1:$1048576,12,1)</f>
        <v xml:space="preserve"> Euteleostomi</v>
      </c>
      <c r="O4209" t="str">
        <f>VLOOKUP(A4209,таксономия!$1:$1048576,13,1)</f>
        <v>Mammalia</v>
      </c>
      <c r="P4209" t="str">
        <f>VLOOKUP(A4209,таксономия!$1:$1048576,14,1)</f>
        <v xml:space="preserve"> Eutheria</v>
      </c>
      <c r="Q4209" t="str">
        <f>VLOOKUP(A4209,таксономия!$1:$1048576,15,1)</f>
        <v xml:space="preserve"> Euarchontoglires</v>
      </c>
      <c r="R4209" t="str">
        <f>VLOOKUP(A4209,таксономия!$1:$1048576,3,1)</f>
        <v xml:space="preserve"> Pongo abelii (Sumatran orangutan) (Pongo pygmaeus abelii).</v>
      </c>
      <c r="S4209">
        <f t="shared" si="65"/>
        <v>37</v>
      </c>
    </row>
    <row r="4210" spans="1:19" x14ac:dyDescent="0.3">
      <c r="A4210" t="s">
        <v>2315</v>
      </c>
      <c r="B4210" t="s">
        <v>2316</v>
      </c>
      <c r="C4210">
        <v>943</v>
      </c>
      <c r="D4210" t="s">
        <v>20</v>
      </c>
      <c r="E4210">
        <v>174</v>
      </c>
      <c r="F4210">
        <v>301</v>
      </c>
      <c r="G4210">
        <v>1926</v>
      </c>
      <c r="H4210" t="s">
        <v>21</v>
      </c>
      <c r="I4210" t="str">
        <f>VLOOKUP(A4210,таксономия!$1:$1048576,7,1)</f>
        <v>Eukaryota</v>
      </c>
      <c r="J4210" t="str">
        <f>VLOOKUP(A4210,таксономия!$1:$1048576,8,1)</f>
        <v xml:space="preserve"> Metazoa</v>
      </c>
      <c r="K4210" t="str">
        <f>VLOOKUP(A4210,таксономия!$1:$1048576,9,1)</f>
        <v xml:space="preserve"> Chordata</v>
      </c>
      <c r="L4210" t="str">
        <f>VLOOKUP(A4210,таксономия!$1:$1048576,10,1)</f>
        <v xml:space="preserve"> Craniata</v>
      </c>
      <c r="M4210" t="str">
        <f>VLOOKUP(A4210,таксономия!$1:$1048576,11,1)</f>
        <v xml:space="preserve"> Vertebrata</v>
      </c>
      <c r="N4210" t="str">
        <f>VLOOKUP(A4210,таксономия!$1:$1048576,12,1)</f>
        <v xml:space="preserve"> Euteleostomi</v>
      </c>
      <c r="O4210" t="str">
        <f>VLOOKUP(A4210,таксономия!$1:$1048576,13,1)</f>
        <v>Mammalia</v>
      </c>
      <c r="P4210" t="str">
        <f>VLOOKUP(A4210,таксономия!$1:$1048576,14,1)</f>
        <v xml:space="preserve"> Eutheria</v>
      </c>
      <c r="Q4210" t="str">
        <f>VLOOKUP(A4210,таксономия!$1:$1048576,15,1)</f>
        <v xml:space="preserve"> Euarchontoglires</v>
      </c>
      <c r="R4210" t="str">
        <f>VLOOKUP(A4210,таксономия!$1:$1048576,3,1)</f>
        <v xml:space="preserve"> Pongo abelii (Sumatran orangutan) (Pongo pygmaeus abelii).</v>
      </c>
      <c r="S4210">
        <f t="shared" si="65"/>
        <v>127</v>
      </c>
    </row>
    <row r="4211" spans="1:19" x14ac:dyDescent="0.3">
      <c r="A4211" t="s">
        <v>2315</v>
      </c>
      <c r="B4211" t="s">
        <v>2316</v>
      </c>
      <c r="C4211">
        <v>943</v>
      </c>
      <c r="D4211" t="s">
        <v>22</v>
      </c>
      <c r="E4211">
        <v>62</v>
      </c>
      <c r="F4211">
        <v>152</v>
      </c>
      <c r="G4211">
        <v>59728</v>
      </c>
      <c r="H4211" t="s">
        <v>23</v>
      </c>
      <c r="I4211" t="str">
        <f>VLOOKUP(A4211,таксономия!$1:$1048576,7,1)</f>
        <v>Eukaryota</v>
      </c>
      <c r="J4211" t="str">
        <f>VLOOKUP(A4211,таксономия!$1:$1048576,8,1)</f>
        <v xml:space="preserve"> Metazoa</v>
      </c>
      <c r="K4211" t="str">
        <f>VLOOKUP(A4211,таксономия!$1:$1048576,9,1)</f>
        <v xml:space="preserve"> Chordata</v>
      </c>
      <c r="L4211" t="str">
        <f>VLOOKUP(A4211,таксономия!$1:$1048576,10,1)</f>
        <v xml:space="preserve"> Craniata</v>
      </c>
      <c r="M4211" t="str">
        <f>VLOOKUP(A4211,таксономия!$1:$1048576,11,1)</f>
        <v xml:space="preserve"> Vertebrata</v>
      </c>
      <c r="N4211" t="str">
        <f>VLOOKUP(A4211,таксономия!$1:$1048576,12,1)</f>
        <v xml:space="preserve"> Euteleostomi</v>
      </c>
      <c r="O4211" t="str">
        <f>VLOOKUP(A4211,таксономия!$1:$1048576,13,1)</f>
        <v>Mammalia</v>
      </c>
      <c r="P4211" t="str">
        <f>VLOOKUP(A4211,таксономия!$1:$1048576,14,1)</f>
        <v xml:space="preserve"> Eutheria</v>
      </c>
      <c r="Q4211" t="str">
        <f>VLOOKUP(A4211,таксономия!$1:$1048576,15,1)</f>
        <v xml:space="preserve"> Euarchontoglires</v>
      </c>
      <c r="R4211" t="str">
        <f>VLOOKUP(A4211,таксономия!$1:$1048576,3,1)</f>
        <v xml:space="preserve"> Pongo abelii (Sumatran orangutan) (Pongo pygmaeus abelii).</v>
      </c>
      <c r="S4211">
        <f t="shared" si="65"/>
        <v>90</v>
      </c>
    </row>
    <row r="4212" spans="1:19" x14ac:dyDescent="0.3">
      <c r="A4212" t="s">
        <v>2315</v>
      </c>
      <c r="B4212" t="s">
        <v>2316</v>
      </c>
      <c r="C4212">
        <v>943</v>
      </c>
      <c r="D4212" t="s">
        <v>12</v>
      </c>
      <c r="E4212">
        <v>316</v>
      </c>
      <c r="F4212">
        <v>394</v>
      </c>
      <c r="G4212">
        <v>2697</v>
      </c>
      <c r="H4212" t="s">
        <v>13</v>
      </c>
      <c r="I4212" t="str">
        <f>VLOOKUP(A4212,таксономия!$1:$1048576,7,1)</f>
        <v>Eukaryota</v>
      </c>
      <c r="J4212" t="str">
        <f>VLOOKUP(A4212,таксономия!$1:$1048576,8,1)</f>
        <v xml:space="preserve"> Metazoa</v>
      </c>
      <c r="K4212" t="str">
        <f>VLOOKUP(A4212,таксономия!$1:$1048576,9,1)</f>
        <v xml:space="preserve"> Chordata</v>
      </c>
      <c r="L4212" t="str">
        <f>VLOOKUP(A4212,таксономия!$1:$1048576,10,1)</f>
        <v xml:space="preserve"> Craniata</v>
      </c>
      <c r="M4212" t="str">
        <f>VLOOKUP(A4212,таксономия!$1:$1048576,11,1)</f>
        <v xml:space="preserve"> Vertebrata</v>
      </c>
      <c r="N4212" t="str">
        <f>VLOOKUP(A4212,таксономия!$1:$1048576,12,1)</f>
        <v xml:space="preserve"> Euteleostomi</v>
      </c>
      <c r="O4212" t="str">
        <f>VLOOKUP(A4212,таксономия!$1:$1048576,13,1)</f>
        <v>Mammalia</v>
      </c>
      <c r="P4212" t="str">
        <f>VLOOKUP(A4212,таксономия!$1:$1048576,14,1)</f>
        <v xml:space="preserve"> Eutheria</v>
      </c>
      <c r="Q4212" t="str">
        <f>VLOOKUP(A4212,таксономия!$1:$1048576,15,1)</f>
        <v xml:space="preserve"> Euarchontoglires</v>
      </c>
      <c r="R4212" t="str">
        <f>VLOOKUP(A4212,таксономия!$1:$1048576,3,1)</f>
        <v xml:space="preserve"> Pongo abelii (Sumatran orangutan) (Pongo pygmaeus abelii).</v>
      </c>
      <c r="S4212">
        <f t="shared" si="65"/>
        <v>78</v>
      </c>
    </row>
    <row r="4213" spans="1:19" x14ac:dyDescent="0.3">
      <c r="A4213" t="s">
        <v>2315</v>
      </c>
      <c r="B4213" t="s">
        <v>2316</v>
      </c>
      <c r="C4213">
        <v>943</v>
      </c>
      <c r="D4213" t="s">
        <v>24</v>
      </c>
      <c r="E4213">
        <v>473</v>
      </c>
      <c r="F4213">
        <v>746</v>
      </c>
      <c r="G4213">
        <v>24806</v>
      </c>
      <c r="H4213" t="s">
        <v>25</v>
      </c>
      <c r="I4213" t="str">
        <f>VLOOKUP(A4213,таксономия!$1:$1048576,7,1)</f>
        <v>Eukaryota</v>
      </c>
      <c r="J4213" t="str">
        <f>VLOOKUP(A4213,таксономия!$1:$1048576,8,1)</f>
        <v xml:space="preserve"> Metazoa</v>
      </c>
      <c r="K4213" t="str">
        <f>VLOOKUP(A4213,таксономия!$1:$1048576,9,1)</f>
        <v xml:space="preserve"> Chordata</v>
      </c>
      <c r="L4213" t="str">
        <f>VLOOKUP(A4213,таксономия!$1:$1048576,10,1)</f>
        <v xml:space="preserve"> Craniata</v>
      </c>
      <c r="M4213" t="str">
        <f>VLOOKUP(A4213,таксономия!$1:$1048576,11,1)</f>
        <v xml:space="preserve"> Vertebrata</v>
      </c>
      <c r="N4213" t="str">
        <f>VLOOKUP(A4213,таксономия!$1:$1048576,12,1)</f>
        <v xml:space="preserve"> Euteleostomi</v>
      </c>
      <c r="O4213" t="str">
        <f>VLOOKUP(A4213,таксономия!$1:$1048576,13,1)</f>
        <v>Mammalia</v>
      </c>
      <c r="P4213" t="str">
        <f>VLOOKUP(A4213,таксономия!$1:$1048576,14,1)</f>
        <v xml:space="preserve"> Eutheria</v>
      </c>
      <c r="Q4213" t="str">
        <f>VLOOKUP(A4213,таксономия!$1:$1048576,15,1)</f>
        <v xml:space="preserve"> Euarchontoglires</v>
      </c>
      <c r="R4213" t="str">
        <f>VLOOKUP(A4213,таксономия!$1:$1048576,3,1)</f>
        <v xml:space="preserve"> Pongo abelii (Sumatran orangutan) (Pongo pygmaeus abelii).</v>
      </c>
      <c r="S4213">
        <f t="shared" si="65"/>
        <v>273</v>
      </c>
    </row>
    <row r="4214" spans="1:19" x14ac:dyDescent="0.3">
      <c r="A4214" t="s">
        <v>2317</v>
      </c>
      <c r="B4214" t="s">
        <v>2318</v>
      </c>
      <c r="C4214">
        <v>431</v>
      </c>
      <c r="D4214" t="s">
        <v>12</v>
      </c>
      <c r="E4214">
        <v>70</v>
      </c>
      <c r="F4214">
        <v>151</v>
      </c>
      <c r="G4214">
        <v>2697</v>
      </c>
      <c r="H4214" t="s">
        <v>13</v>
      </c>
      <c r="I4214" t="str">
        <f>VLOOKUP(A4214,таксономия!$1:$1048576,7,1)</f>
        <v>Eukaryota</v>
      </c>
      <c r="J4214" t="str">
        <f>VLOOKUP(A4214,таксономия!$1:$1048576,8,1)</f>
        <v xml:space="preserve"> Metazoa</v>
      </c>
      <c r="K4214" t="str">
        <f>VLOOKUP(A4214,таксономия!$1:$1048576,9,1)</f>
        <v xml:space="preserve"> Chordata</v>
      </c>
      <c r="L4214" t="str">
        <f>VLOOKUP(A4214,таксономия!$1:$1048576,10,1)</f>
        <v xml:space="preserve"> Craniata</v>
      </c>
      <c r="M4214" t="str">
        <f>VLOOKUP(A4214,таксономия!$1:$1048576,11,1)</f>
        <v xml:space="preserve"> Vertebrata</v>
      </c>
      <c r="N4214" t="str">
        <f>VLOOKUP(A4214,таксономия!$1:$1048576,12,1)</f>
        <v xml:space="preserve"> Euteleostomi</v>
      </c>
      <c r="O4214" t="str">
        <f>VLOOKUP(A4214,таксономия!$1:$1048576,13,1)</f>
        <v>Mammalia</v>
      </c>
      <c r="P4214" t="str">
        <f>VLOOKUP(A4214,таксономия!$1:$1048576,14,1)</f>
        <v xml:space="preserve"> Eutheria</v>
      </c>
      <c r="Q4214" t="str">
        <f>VLOOKUP(A4214,таксономия!$1:$1048576,15,1)</f>
        <v xml:space="preserve"> Euarchontoglires</v>
      </c>
      <c r="R4214" t="str">
        <f>VLOOKUP(A4214,таксономия!$1:$1048576,3,1)</f>
        <v xml:space="preserve"> Pan troglodytes (Chimpanzee).</v>
      </c>
      <c r="S4214">
        <f t="shared" si="65"/>
        <v>81</v>
      </c>
    </row>
    <row r="4215" spans="1:19" x14ac:dyDescent="0.3">
      <c r="A4215" t="s">
        <v>2317</v>
      </c>
      <c r="B4215" t="s">
        <v>2318</v>
      </c>
      <c r="C4215">
        <v>431</v>
      </c>
      <c r="D4215" t="s">
        <v>16</v>
      </c>
      <c r="E4215">
        <v>179</v>
      </c>
      <c r="F4215">
        <v>419</v>
      </c>
      <c r="G4215">
        <v>22248</v>
      </c>
      <c r="H4215" t="s">
        <v>17</v>
      </c>
      <c r="I4215" t="str">
        <f>VLOOKUP(A4215,таксономия!$1:$1048576,7,1)</f>
        <v>Eukaryota</v>
      </c>
      <c r="J4215" t="str">
        <f>VLOOKUP(A4215,таксономия!$1:$1048576,8,1)</f>
        <v xml:space="preserve"> Metazoa</v>
      </c>
      <c r="K4215" t="str">
        <f>VLOOKUP(A4215,таксономия!$1:$1048576,9,1)</f>
        <v xml:space="preserve"> Chordata</v>
      </c>
      <c r="L4215" t="str">
        <f>VLOOKUP(A4215,таксономия!$1:$1048576,10,1)</f>
        <v xml:space="preserve"> Craniata</v>
      </c>
      <c r="M4215" t="str">
        <f>VLOOKUP(A4215,таксономия!$1:$1048576,11,1)</f>
        <v xml:space="preserve"> Vertebrata</v>
      </c>
      <c r="N4215" t="str">
        <f>VLOOKUP(A4215,таксономия!$1:$1048576,12,1)</f>
        <v xml:space="preserve"> Euteleostomi</v>
      </c>
      <c r="O4215" t="str">
        <f>VLOOKUP(A4215,таксономия!$1:$1048576,13,1)</f>
        <v>Mammalia</v>
      </c>
      <c r="P4215" t="str">
        <f>VLOOKUP(A4215,таксономия!$1:$1048576,14,1)</f>
        <v xml:space="preserve"> Eutheria</v>
      </c>
      <c r="Q4215" t="str">
        <f>VLOOKUP(A4215,таксономия!$1:$1048576,15,1)</f>
        <v xml:space="preserve"> Euarchontoglires</v>
      </c>
      <c r="R4215" t="str">
        <f>VLOOKUP(A4215,таксономия!$1:$1048576,3,1)</f>
        <v xml:space="preserve"> Pan troglodytes (Chimpanzee).</v>
      </c>
      <c r="S4215">
        <f t="shared" si="65"/>
        <v>240</v>
      </c>
    </row>
    <row r="4216" spans="1:19" x14ac:dyDescent="0.3">
      <c r="A4216" t="s">
        <v>2319</v>
      </c>
      <c r="B4216" t="s">
        <v>2320</v>
      </c>
      <c r="C4216">
        <v>560</v>
      </c>
      <c r="D4216" t="s">
        <v>34</v>
      </c>
      <c r="E4216">
        <v>77</v>
      </c>
      <c r="F4216">
        <v>107</v>
      </c>
      <c r="G4216">
        <v>24995</v>
      </c>
      <c r="H4216" t="s">
        <v>35</v>
      </c>
      <c r="I4216" t="str">
        <f>VLOOKUP(A4216,таксономия!$1:$1048576,7,1)</f>
        <v>Eukaryota</v>
      </c>
      <c r="J4216" t="str">
        <f>VLOOKUP(A4216,таксономия!$1:$1048576,8,1)</f>
        <v xml:space="preserve"> Metazoa</v>
      </c>
      <c r="K4216" t="str">
        <f>VLOOKUP(A4216,таксономия!$1:$1048576,9,1)</f>
        <v xml:space="preserve"> Chordata</v>
      </c>
      <c r="L4216" t="str">
        <f>VLOOKUP(A4216,таксономия!$1:$1048576,10,1)</f>
        <v xml:space="preserve"> Craniata</v>
      </c>
      <c r="M4216" t="str">
        <f>VLOOKUP(A4216,таксономия!$1:$1048576,11,1)</f>
        <v xml:space="preserve"> Vertebrata</v>
      </c>
      <c r="N4216" t="str">
        <f>VLOOKUP(A4216,таксономия!$1:$1048576,12,1)</f>
        <v xml:space="preserve"> Euteleostomi</v>
      </c>
      <c r="O4216" t="str">
        <f>VLOOKUP(A4216,таксономия!$1:$1048576,13,1)</f>
        <v>Mammalia</v>
      </c>
      <c r="P4216" t="str">
        <f>VLOOKUP(A4216,таксономия!$1:$1048576,14,1)</f>
        <v xml:space="preserve"> Eutheria</v>
      </c>
      <c r="Q4216" t="str">
        <f>VLOOKUP(A4216,таксономия!$1:$1048576,15,1)</f>
        <v xml:space="preserve"> Euarchontoglires</v>
      </c>
      <c r="R4216" t="str">
        <f>VLOOKUP(A4216,таксономия!$1:$1048576,3,1)</f>
        <v xml:space="preserve"> Pan troglodytes (Chimpanzee).</v>
      </c>
      <c r="S4216">
        <f t="shared" si="65"/>
        <v>30</v>
      </c>
    </row>
    <row r="4217" spans="1:19" x14ac:dyDescent="0.3">
      <c r="A4217" t="s">
        <v>2319</v>
      </c>
      <c r="B4217" t="s">
        <v>2320</v>
      </c>
      <c r="C4217">
        <v>560</v>
      </c>
      <c r="D4217" t="s">
        <v>34</v>
      </c>
      <c r="E4217">
        <v>154</v>
      </c>
      <c r="F4217">
        <v>186</v>
      </c>
      <c r="G4217">
        <v>24995</v>
      </c>
      <c r="H4217" t="s">
        <v>35</v>
      </c>
      <c r="I4217" t="str">
        <f>VLOOKUP(A4217,таксономия!$1:$1048576,7,1)</f>
        <v>Eukaryota</v>
      </c>
      <c r="J4217" t="str">
        <f>VLOOKUP(A4217,таксономия!$1:$1048576,8,1)</f>
        <v xml:space="preserve"> Metazoa</v>
      </c>
      <c r="K4217" t="str">
        <f>VLOOKUP(A4217,таксономия!$1:$1048576,9,1)</f>
        <v xml:space="preserve"> Chordata</v>
      </c>
      <c r="L4217" t="str">
        <f>VLOOKUP(A4217,таксономия!$1:$1048576,10,1)</f>
        <v xml:space="preserve"> Craniata</v>
      </c>
      <c r="M4217" t="str">
        <f>VLOOKUP(A4217,таксономия!$1:$1048576,11,1)</f>
        <v xml:space="preserve"> Vertebrata</v>
      </c>
      <c r="N4217" t="str">
        <f>VLOOKUP(A4217,таксономия!$1:$1048576,12,1)</f>
        <v xml:space="preserve"> Euteleostomi</v>
      </c>
      <c r="O4217" t="str">
        <f>VLOOKUP(A4217,таксономия!$1:$1048576,13,1)</f>
        <v>Mammalia</v>
      </c>
      <c r="P4217" t="str">
        <f>VLOOKUP(A4217,таксономия!$1:$1048576,14,1)</f>
        <v xml:space="preserve"> Eutheria</v>
      </c>
      <c r="Q4217" t="str">
        <f>VLOOKUP(A4217,таксономия!$1:$1048576,15,1)</f>
        <v xml:space="preserve"> Euarchontoglires</v>
      </c>
      <c r="R4217" t="str">
        <f>VLOOKUP(A4217,таксономия!$1:$1048576,3,1)</f>
        <v xml:space="preserve"> Pan troglodytes (Chimpanzee).</v>
      </c>
      <c r="S4217">
        <f t="shared" si="65"/>
        <v>32</v>
      </c>
    </row>
    <row r="4218" spans="1:19" x14ac:dyDescent="0.3">
      <c r="A4218" t="s">
        <v>2319</v>
      </c>
      <c r="B4218" t="s">
        <v>2320</v>
      </c>
      <c r="C4218">
        <v>560</v>
      </c>
      <c r="D4218" t="s">
        <v>12</v>
      </c>
      <c r="E4218">
        <v>194</v>
      </c>
      <c r="F4218">
        <v>276</v>
      </c>
      <c r="G4218">
        <v>2697</v>
      </c>
      <c r="H4218" t="s">
        <v>13</v>
      </c>
      <c r="I4218" t="str">
        <f>VLOOKUP(A4218,таксономия!$1:$1048576,7,1)</f>
        <v>Eukaryota</v>
      </c>
      <c r="J4218" t="str">
        <f>VLOOKUP(A4218,таксономия!$1:$1048576,8,1)</f>
        <v xml:space="preserve"> Metazoa</v>
      </c>
      <c r="K4218" t="str">
        <f>VLOOKUP(A4218,таксономия!$1:$1048576,9,1)</f>
        <v xml:space="preserve"> Chordata</v>
      </c>
      <c r="L4218" t="str">
        <f>VLOOKUP(A4218,таксономия!$1:$1048576,10,1)</f>
        <v xml:space="preserve"> Craniata</v>
      </c>
      <c r="M4218" t="str">
        <f>VLOOKUP(A4218,таксономия!$1:$1048576,11,1)</f>
        <v xml:space="preserve"> Vertebrata</v>
      </c>
      <c r="N4218" t="str">
        <f>VLOOKUP(A4218,таксономия!$1:$1048576,12,1)</f>
        <v xml:space="preserve"> Euteleostomi</v>
      </c>
      <c r="O4218" t="str">
        <f>VLOOKUP(A4218,таксономия!$1:$1048576,13,1)</f>
        <v>Mammalia</v>
      </c>
      <c r="P4218" t="str">
        <f>VLOOKUP(A4218,таксономия!$1:$1048576,14,1)</f>
        <v xml:space="preserve"> Eutheria</v>
      </c>
      <c r="Q4218" t="str">
        <f>VLOOKUP(A4218,таксономия!$1:$1048576,15,1)</f>
        <v xml:space="preserve"> Euarchontoglires</v>
      </c>
      <c r="R4218" t="str">
        <f>VLOOKUP(A4218,таксономия!$1:$1048576,3,1)</f>
        <v xml:space="preserve"> Pan troglodytes (Chimpanzee).</v>
      </c>
      <c r="S4218">
        <f t="shared" si="65"/>
        <v>82</v>
      </c>
    </row>
    <row r="4219" spans="1:19" x14ac:dyDescent="0.3">
      <c r="A4219" t="s">
        <v>2319</v>
      </c>
      <c r="B4219" t="s">
        <v>2320</v>
      </c>
      <c r="C4219">
        <v>560</v>
      </c>
      <c r="D4219" t="s">
        <v>16</v>
      </c>
      <c r="E4219">
        <v>314</v>
      </c>
      <c r="F4219">
        <v>550</v>
      </c>
      <c r="G4219">
        <v>22248</v>
      </c>
      <c r="H4219" t="s">
        <v>17</v>
      </c>
      <c r="I4219" t="str">
        <f>VLOOKUP(A4219,таксономия!$1:$1048576,7,1)</f>
        <v>Eukaryota</v>
      </c>
      <c r="J4219" t="str">
        <f>VLOOKUP(A4219,таксономия!$1:$1048576,8,1)</f>
        <v xml:space="preserve"> Metazoa</v>
      </c>
      <c r="K4219" t="str">
        <f>VLOOKUP(A4219,таксономия!$1:$1048576,9,1)</f>
        <v xml:space="preserve"> Chordata</v>
      </c>
      <c r="L4219" t="str">
        <f>VLOOKUP(A4219,таксономия!$1:$1048576,10,1)</f>
        <v xml:space="preserve"> Craniata</v>
      </c>
      <c r="M4219" t="str">
        <f>VLOOKUP(A4219,таксономия!$1:$1048576,11,1)</f>
        <v xml:space="preserve"> Vertebrata</v>
      </c>
      <c r="N4219" t="str">
        <f>VLOOKUP(A4219,таксономия!$1:$1048576,12,1)</f>
        <v xml:space="preserve"> Euteleostomi</v>
      </c>
      <c r="O4219" t="str">
        <f>VLOOKUP(A4219,таксономия!$1:$1048576,13,1)</f>
        <v>Mammalia</v>
      </c>
      <c r="P4219" t="str">
        <f>VLOOKUP(A4219,таксономия!$1:$1048576,14,1)</f>
        <v xml:space="preserve"> Eutheria</v>
      </c>
      <c r="Q4219" t="str">
        <f>VLOOKUP(A4219,таксономия!$1:$1048576,15,1)</f>
        <v xml:space="preserve"> Euarchontoglires</v>
      </c>
      <c r="R4219" t="str">
        <f>VLOOKUP(A4219,таксономия!$1:$1048576,3,1)</f>
        <v xml:space="preserve"> Pan troglodytes (Chimpanzee).</v>
      </c>
      <c r="S4219">
        <f t="shared" si="65"/>
        <v>236</v>
      </c>
    </row>
    <row r="4220" spans="1:19" x14ac:dyDescent="0.3">
      <c r="A4220" t="s">
        <v>2321</v>
      </c>
      <c r="B4220" t="s">
        <v>2322</v>
      </c>
      <c r="C4220">
        <v>622</v>
      </c>
      <c r="D4220" t="s">
        <v>10</v>
      </c>
      <c r="E4220">
        <v>48</v>
      </c>
      <c r="F4220">
        <v>89</v>
      </c>
      <c r="G4220">
        <v>998</v>
      </c>
      <c r="H4220" t="s">
        <v>11</v>
      </c>
      <c r="I4220" t="str">
        <f>VLOOKUP(A4220,таксономия!$1:$1048576,7,1)</f>
        <v>Eukaryota</v>
      </c>
      <c r="J4220" t="str">
        <f>VLOOKUP(A4220,таксономия!$1:$1048576,8,1)</f>
        <v xml:space="preserve"> Metazoa</v>
      </c>
      <c r="K4220" t="str">
        <f>VLOOKUP(A4220,таксономия!$1:$1048576,9,1)</f>
        <v xml:space="preserve"> Chordata</v>
      </c>
      <c r="L4220" t="str">
        <f>VLOOKUP(A4220,таксономия!$1:$1048576,10,1)</f>
        <v xml:space="preserve"> Craniata</v>
      </c>
      <c r="M4220" t="str">
        <f>VLOOKUP(A4220,таксономия!$1:$1048576,11,1)</f>
        <v xml:space="preserve"> Vertebrata</v>
      </c>
      <c r="N4220" t="str">
        <f>VLOOKUP(A4220,таксономия!$1:$1048576,12,1)</f>
        <v xml:space="preserve"> Euteleostomi</v>
      </c>
      <c r="O4220" t="str">
        <f>VLOOKUP(A4220,таксономия!$1:$1048576,13,1)</f>
        <v>Mammalia</v>
      </c>
      <c r="P4220" t="str">
        <f>VLOOKUP(A4220,таксономия!$1:$1048576,14,1)</f>
        <v xml:space="preserve"> Eutheria</v>
      </c>
      <c r="Q4220" t="str">
        <f>VLOOKUP(A4220,таксономия!$1:$1048576,15,1)</f>
        <v xml:space="preserve"> Euarchontoglires</v>
      </c>
      <c r="R4220" t="str">
        <f>VLOOKUP(A4220,таксономия!$1:$1048576,3,1)</f>
        <v xml:space="preserve"> Pan troglodytes (Chimpanzee).</v>
      </c>
      <c r="S4220">
        <f t="shared" si="65"/>
        <v>41</v>
      </c>
    </row>
    <row r="4221" spans="1:19" x14ac:dyDescent="0.3">
      <c r="A4221" t="s">
        <v>2321</v>
      </c>
      <c r="B4221" t="s">
        <v>2322</v>
      </c>
      <c r="C4221">
        <v>622</v>
      </c>
      <c r="D4221" t="s">
        <v>12</v>
      </c>
      <c r="E4221">
        <v>108</v>
      </c>
      <c r="F4221">
        <v>186</v>
      </c>
      <c r="G4221">
        <v>2697</v>
      </c>
      <c r="H4221" t="s">
        <v>13</v>
      </c>
      <c r="I4221" t="str">
        <f>VLOOKUP(A4221,таксономия!$1:$1048576,7,1)</f>
        <v>Eukaryota</v>
      </c>
      <c r="J4221" t="str">
        <f>VLOOKUP(A4221,таксономия!$1:$1048576,8,1)</f>
        <v xml:space="preserve"> Metazoa</v>
      </c>
      <c r="K4221" t="str">
        <f>VLOOKUP(A4221,таксономия!$1:$1048576,9,1)</f>
        <v xml:space="preserve"> Chordata</v>
      </c>
      <c r="L4221" t="str">
        <f>VLOOKUP(A4221,таксономия!$1:$1048576,10,1)</f>
        <v xml:space="preserve"> Craniata</v>
      </c>
      <c r="M4221" t="str">
        <f>VLOOKUP(A4221,таксономия!$1:$1048576,11,1)</f>
        <v xml:space="preserve"> Vertebrata</v>
      </c>
      <c r="N4221" t="str">
        <f>VLOOKUP(A4221,таксономия!$1:$1048576,12,1)</f>
        <v xml:space="preserve"> Euteleostomi</v>
      </c>
      <c r="O4221" t="str">
        <f>VLOOKUP(A4221,таксономия!$1:$1048576,13,1)</f>
        <v>Mammalia</v>
      </c>
      <c r="P4221" t="str">
        <f>VLOOKUP(A4221,таксономия!$1:$1048576,14,1)</f>
        <v xml:space="preserve"> Eutheria</v>
      </c>
      <c r="Q4221" t="str">
        <f>VLOOKUP(A4221,таксономия!$1:$1048576,15,1)</f>
        <v xml:space="preserve"> Euarchontoglires</v>
      </c>
      <c r="R4221" t="str">
        <f>VLOOKUP(A4221,таксономия!$1:$1048576,3,1)</f>
        <v xml:space="preserve"> Pan troglodytes (Chimpanzee).</v>
      </c>
      <c r="S4221">
        <f t="shared" si="65"/>
        <v>78</v>
      </c>
    </row>
    <row r="4222" spans="1:19" x14ac:dyDescent="0.3">
      <c r="A4222" t="s">
        <v>2321</v>
      </c>
      <c r="B4222" t="s">
        <v>2322</v>
      </c>
      <c r="C4222">
        <v>622</v>
      </c>
      <c r="D4222" t="s">
        <v>12</v>
      </c>
      <c r="E4222">
        <v>213</v>
      </c>
      <c r="F4222">
        <v>291</v>
      </c>
      <c r="G4222">
        <v>2697</v>
      </c>
      <c r="H4222" t="s">
        <v>13</v>
      </c>
      <c r="I4222" t="str">
        <f>VLOOKUP(A4222,таксономия!$1:$1048576,7,1)</f>
        <v>Eukaryota</v>
      </c>
      <c r="J4222" t="str">
        <f>VLOOKUP(A4222,таксономия!$1:$1048576,8,1)</f>
        <v xml:space="preserve"> Metazoa</v>
      </c>
      <c r="K4222" t="str">
        <f>VLOOKUP(A4222,таксономия!$1:$1048576,9,1)</f>
        <v xml:space="preserve"> Chordata</v>
      </c>
      <c r="L4222" t="str">
        <f>VLOOKUP(A4222,таксономия!$1:$1048576,10,1)</f>
        <v xml:space="preserve"> Craniata</v>
      </c>
      <c r="M4222" t="str">
        <f>VLOOKUP(A4222,таксономия!$1:$1048576,11,1)</f>
        <v xml:space="preserve"> Vertebrata</v>
      </c>
      <c r="N4222" t="str">
        <f>VLOOKUP(A4222,таксономия!$1:$1048576,12,1)</f>
        <v xml:space="preserve"> Euteleostomi</v>
      </c>
      <c r="O4222" t="str">
        <f>VLOOKUP(A4222,таксономия!$1:$1048576,13,1)</f>
        <v>Mammalia</v>
      </c>
      <c r="P4222" t="str">
        <f>VLOOKUP(A4222,таксономия!$1:$1048576,14,1)</f>
        <v xml:space="preserve"> Eutheria</v>
      </c>
      <c r="Q4222" t="str">
        <f>VLOOKUP(A4222,таксономия!$1:$1048576,15,1)</f>
        <v xml:space="preserve"> Euarchontoglires</v>
      </c>
      <c r="R4222" t="str">
        <f>VLOOKUP(A4222,таксономия!$1:$1048576,3,1)</f>
        <v xml:space="preserve"> Pan troglodytes (Chimpanzee).</v>
      </c>
      <c r="S4222">
        <f t="shared" si="65"/>
        <v>78</v>
      </c>
    </row>
    <row r="4223" spans="1:19" x14ac:dyDescent="0.3">
      <c r="A4223" t="s">
        <v>2321</v>
      </c>
      <c r="B4223" t="s">
        <v>2322</v>
      </c>
      <c r="C4223">
        <v>622</v>
      </c>
      <c r="D4223" t="s">
        <v>14</v>
      </c>
      <c r="E4223">
        <v>315</v>
      </c>
      <c r="F4223">
        <v>363</v>
      </c>
      <c r="G4223">
        <v>80</v>
      </c>
      <c r="H4223" t="s">
        <v>15</v>
      </c>
      <c r="I4223" t="str">
        <f>VLOOKUP(A4223,таксономия!$1:$1048576,7,1)</f>
        <v>Eukaryota</v>
      </c>
      <c r="J4223" t="str">
        <f>VLOOKUP(A4223,таксономия!$1:$1048576,8,1)</f>
        <v xml:space="preserve"> Metazoa</v>
      </c>
      <c r="K4223" t="str">
        <f>VLOOKUP(A4223,таксономия!$1:$1048576,9,1)</f>
        <v xml:space="preserve"> Chordata</v>
      </c>
      <c r="L4223" t="str">
        <f>VLOOKUP(A4223,таксономия!$1:$1048576,10,1)</f>
        <v xml:space="preserve"> Craniata</v>
      </c>
      <c r="M4223" t="str">
        <f>VLOOKUP(A4223,таксономия!$1:$1048576,11,1)</f>
        <v xml:space="preserve"> Vertebrata</v>
      </c>
      <c r="N4223" t="str">
        <f>VLOOKUP(A4223,таксономия!$1:$1048576,12,1)</f>
        <v xml:space="preserve"> Euteleostomi</v>
      </c>
      <c r="O4223" t="str">
        <f>VLOOKUP(A4223,таксономия!$1:$1048576,13,1)</f>
        <v>Mammalia</v>
      </c>
      <c r="P4223" t="str">
        <f>VLOOKUP(A4223,таксономия!$1:$1048576,14,1)</f>
        <v xml:space="preserve"> Eutheria</v>
      </c>
      <c r="Q4223" t="str">
        <f>VLOOKUP(A4223,таксономия!$1:$1048576,15,1)</f>
        <v xml:space="preserve"> Euarchontoglires</v>
      </c>
      <c r="R4223" t="str">
        <f>VLOOKUP(A4223,таксономия!$1:$1048576,3,1)</f>
        <v xml:space="preserve"> Pan troglodytes (Chimpanzee).</v>
      </c>
      <c r="S4223">
        <f t="shared" si="65"/>
        <v>48</v>
      </c>
    </row>
    <row r="4224" spans="1:19" x14ac:dyDescent="0.3">
      <c r="A4224" t="s">
        <v>2321</v>
      </c>
      <c r="B4224" t="s">
        <v>2322</v>
      </c>
      <c r="C4224">
        <v>622</v>
      </c>
      <c r="D4224" t="s">
        <v>16</v>
      </c>
      <c r="E4224">
        <v>364</v>
      </c>
      <c r="F4224">
        <v>613</v>
      </c>
      <c r="G4224">
        <v>22248</v>
      </c>
      <c r="H4224" t="s">
        <v>17</v>
      </c>
      <c r="I4224" t="str">
        <f>VLOOKUP(A4224,таксономия!$1:$1048576,7,1)</f>
        <v>Eukaryota</v>
      </c>
      <c r="J4224" t="str">
        <f>VLOOKUP(A4224,таксономия!$1:$1048576,8,1)</f>
        <v xml:space="preserve"> Metazoa</v>
      </c>
      <c r="K4224" t="str">
        <f>VLOOKUP(A4224,таксономия!$1:$1048576,9,1)</f>
        <v xml:space="preserve"> Chordata</v>
      </c>
      <c r="L4224" t="str">
        <f>VLOOKUP(A4224,таксономия!$1:$1048576,10,1)</f>
        <v xml:space="preserve"> Craniata</v>
      </c>
      <c r="M4224" t="str">
        <f>VLOOKUP(A4224,таксономия!$1:$1048576,11,1)</f>
        <v xml:space="preserve"> Vertebrata</v>
      </c>
      <c r="N4224" t="str">
        <f>VLOOKUP(A4224,таксономия!$1:$1048576,12,1)</f>
        <v xml:space="preserve"> Euteleostomi</v>
      </c>
      <c r="O4224" t="str">
        <f>VLOOKUP(A4224,таксономия!$1:$1048576,13,1)</f>
        <v>Mammalia</v>
      </c>
      <c r="P4224" t="str">
        <f>VLOOKUP(A4224,таксономия!$1:$1048576,14,1)</f>
        <v xml:space="preserve"> Eutheria</v>
      </c>
      <c r="Q4224" t="str">
        <f>VLOOKUP(A4224,таксономия!$1:$1048576,15,1)</f>
        <v xml:space="preserve"> Euarchontoglires</v>
      </c>
      <c r="R4224" t="str">
        <f>VLOOKUP(A4224,таксономия!$1:$1048576,3,1)</f>
        <v xml:space="preserve"> Pan troglodytes (Chimpanzee).</v>
      </c>
      <c r="S4224">
        <f t="shared" si="65"/>
        <v>249</v>
      </c>
    </row>
    <row r="4225" spans="1:19" x14ac:dyDescent="0.3">
      <c r="A4225" t="s">
        <v>2323</v>
      </c>
      <c r="B4225" t="s">
        <v>2324</v>
      </c>
      <c r="C4225">
        <v>263</v>
      </c>
      <c r="D4225" t="s">
        <v>12</v>
      </c>
      <c r="E4225">
        <v>25</v>
      </c>
      <c r="F4225">
        <v>101</v>
      </c>
      <c r="G4225">
        <v>2697</v>
      </c>
      <c r="H4225" t="s">
        <v>13</v>
      </c>
      <c r="I4225" t="str">
        <f>VLOOKUP(A4225,таксономия!$1:$1048576,7,1)</f>
        <v>Eukaryota</v>
      </c>
      <c r="J4225" t="str">
        <f>VLOOKUP(A4225,таксономия!$1:$1048576,8,1)</f>
        <v xml:space="preserve"> Metazoa</v>
      </c>
      <c r="K4225" t="str">
        <f>VLOOKUP(A4225,таксономия!$1:$1048576,9,1)</f>
        <v xml:space="preserve"> Chordata</v>
      </c>
      <c r="L4225" t="str">
        <f>VLOOKUP(A4225,таксономия!$1:$1048576,10,1)</f>
        <v xml:space="preserve"> Craniata</v>
      </c>
      <c r="M4225" t="str">
        <f>VLOOKUP(A4225,таксономия!$1:$1048576,11,1)</f>
        <v xml:space="preserve"> Vertebrata</v>
      </c>
      <c r="N4225" t="str">
        <f>VLOOKUP(A4225,таксономия!$1:$1048576,12,1)</f>
        <v xml:space="preserve"> Euteleostomi</v>
      </c>
      <c r="O4225" t="str">
        <f>VLOOKUP(A4225,таксономия!$1:$1048576,13,1)</f>
        <v>Mammalia</v>
      </c>
      <c r="P4225" t="str">
        <f>VLOOKUP(A4225,таксономия!$1:$1048576,14,1)</f>
        <v xml:space="preserve"> Eutheria</v>
      </c>
      <c r="Q4225" t="str">
        <f>VLOOKUP(A4225,таксономия!$1:$1048576,15,1)</f>
        <v xml:space="preserve"> Euarchontoglires</v>
      </c>
      <c r="R4225" t="str">
        <f>VLOOKUP(A4225,таксономия!$1:$1048576,3,1)</f>
        <v xml:space="preserve"> Pan troglodytes (Chimpanzee).</v>
      </c>
      <c r="S4225">
        <f t="shared" si="65"/>
        <v>76</v>
      </c>
    </row>
    <row r="4226" spans="1:19" x14ac:dyDescent="0.3">
      <c r="A4226" t="s">
        <v>2325</v>
      </c>
      <c r="B4226" t="s">
        <v>2326</v>
      </c>
      <c r="C4226">
        <v>662</v>
      </c>
      <c r="D4226" t="s">
        <v>34</v>
      </c>
      <c r="E4226">
        <v>164</v>
      </c>
      <c r="F4226">
        <v>196</v>
      </c>
      <c r="G4226">
        <v>24995</v>
      </c>
      <c r="H4226" t="s">
        <v>35</v>
      </c>
      <c r="I4226" t="str">
        <f>VLOOKUP(A4226,таксономия!$1:$1048576,7,1)</f>
        <v>Eukaryota</v>
      </c>
      <c r="J4226" t="str">
        <f>VLOOKUP(A4226,таксономия!$1:$1048576,8,1)</f>
        <v xml:space="preserve"> Metazoa</v>
      </c>
      <c r="K4226" t="str">
        <f>VLOOKUP(A4226,таксономия!$1:$1048576,9,1)</f>
        <v xml:space="preserve"> Chordata</v>
      </c>
      <c r="L4226" t="str">
        <f>VLOOKUP(A4226,таксономия!$1:$1048576,10,1)</f>
        <v xml:space="preserve"> Craniata</v>
      </c>
      <c r="M4226" t="str">
        <f>VLOOKUP(A4226,таксономия!$1:$1048576,11,1)</f>
        <v xml:space="preserve"> Vertebrata</v>
      </c>
      <c r="N4226" t="str">
        <f>VLOOKUP(A4226,таксономия!$1:$1048576,12,1)</f>
        <v xml:space="preserve"> Euteleostomi</v>
      </c>
      <c r="O4226" t="str">
        <f>VLOOKUP(A4226,таксономия!$1:$1048576,13,1)</f>
        <v>Mammalia</v>
      </c>
      <c r="P4226" t="str">
        <f>VLOOKUP(A4226,таксономия!$1:$1048576,14,1)</f>
        <v xml:space="preserve"> Eutheria</v>
      </c>
      <c r="Q4226" t="str">
        <f>VLOOKUP(A4226,таксономия!$1:$1048576,15,1)</f>
        <v xml:space="preserve"> Euarchontoglires</v>
      </c>
      <c r="R4226" t="str">
        <f>VLOOKUP(A4226,таксономия!$1:$1048576,3,1)</f>
        <v xml:space="preserve"> Pan troglodytes (Chimpanzee).</v>
      </c>
      <c r="S4226">
        <f t="shared" si="65"/>
        <v>32</v>
      </c>
    </row>
    <row r="4227" spans="1:19" x14ac:dyDescent="0.3">
      <c r="A4227" t="s">
        <v>2325</v>
      </c>
      <c r="B4227" t="s">
        <v>2326</v>
      </c>
      <c r="C4227">
        <v>662</v>
      </c>
      <c r="D4227" t="s">
        <v>34</v>
      </c>
      <c r="E4227">
        <v>245</v>
      </c>
      <c r="F4227">
        <v>277</v>
      </c>
      <c r="G4227">
        <v>24995</v>
      </c>
      <c r="H4227" t="s">
        <v>35</v>
      </c>
      <c r="I4227" t="str">
        <f>VLOOKUP(A4227,таксономия!$1:$1048576,7,1)</f>
        <v>Eukaryota</v>
      </c>
      <c r="J4227" t="str">
        <f>VLOOKUP(A4227,таксономия!$1:$1048576,8,1)</f>
        <v xml:space="preserve"> Metazoa</v>
      </c>
      <c r="K4227" t="str">
        <f>VLOOKUP(A4227,таксономия!$1:$1048576,9,1)</f>
        <v xml:space="preserve"> Chordata</v>
      </c>
      <c r="L4227" t="str">
        <f>VLOOKUP(A4227,таксономия!$1:$1048576,10,1)</f>
        <v xml:space="preserve"> Craniata</v>
      </c>
      <c r="M4227" t="str">
        <f>VLOOKUP(A4227,таксономия!$1:$1048576,11,1)</f>
        <v xml:space="preserve"> Vertebrata</v>
      </c>
      <c r="N4227" t="str">
        <f>VLOOKUP(A4227,таксономия!$1:$1048576,12,1)</f>
        <v xml:space="preserve"> Euteleostomi</v>
      </c>
      <c r="O4227" t="str">
        <f>VLOOKUP(A4227,таксономия!$1:$1048576,13,1)</f>
        <v>Mammalia</v>
      </c>
      <c r="P4227" t="str">
        <f>VLOOKUP(A4227,таксономия!$1:$1048576,14,1)</f>
        <v xml:space="preserve"> Eutheria</v>
      </c>
      <c r="Q4227" t="str">
        <f>VLOOKUP(A4227,таксономия!$1:$1048576,15,1)</f>
        <v xml:space="preserve"> Euarchontoglires</v>
      </c>
      <c r="R4227" t="str">
        <f>VLOOKUP(A4227,таксономия!$1:$1048576,3,1)</f>
        <v xml:space="preserve"> Pan troglodytes (Chimpanzee).</v>
      </c>
      <c r="S4227">
        <f t="shared" ref="S4227:S4290" si="66">$F4227-$E4227</f>
        <v>32</v>
      </c>
    </row>
    <row r="4228" spans="1:19" x14ac:dyDescent="0.3">
      <c r="A4228" t="s">
        <v>2325</v>
      </c>
      <c r="B4228" t="s">
        <v>2326</v>
      </c>
      <c r="C4228">
        <v>662</v>
      </c>
      <c r="D4228" t="s">
        <v>12</v>
      </c>
      <c r="E4228">
        <v>286</v>
      </c>
      <c r="F4228">
        <v>367</v>
      </c>
      <c r="G4228">
        <v>2697</v>
      </c>
      <c r="H4228" t="s">
        <v>13</v>
      </c>
      <c r="I4228" t="str">
        <f>VLOOKUP(A4228,таксономия!$1:$1048576,7,1)</f>
        <v>Eukaryota</v>
      </c>
      <c r="J4228" t="str">
        <f>VLOOKUP(A4228,таксономия!$1:$1048576,8,1)</f>
        <v xml:space="preserve"> Metazoa</v>
      </c>
      <c r="K4228" t="str">
        <f>VLOOKUP(A4228,таксономия!$1:$1048576,9,1)</f>
        <v xml:space="preserve"> Chordata</v>
      </c>
      <c r="L4228" t="str">
        <f>VLOOKUP(A4228,таксономия!$1:$1048576,10,1)</f>
        <v xml:space="preserve"> Craniata</v>
      </c>
      <c r="M4228" t="str">
        <f>VLOOKUP(A4228,таксономия!$1:$1048576,11,1)</f>
        <v xml:space="preserve"> Vertebrata</v>
      </c>
      <c r="N4228" t="str">
        <f>VLOOKUP(A4228,таксономия!$1:$1048576,12,1)</f>
        <v xml:space="preserve"> Euteleostomi</v>
      </c>
      <c r="O4228" t="str">
        <f>VLOOKUP(A4228,таксономия!$1:$1048576,13,1)</f>
        <v>Mammalia</v>
      </c>
      <c r="P4228" t="str">
        <f>VLOOKUP(A4228,таксономия!$1:$1048576,14,1)</f>
        <v xml:space="preserve"> Eutheria</v>
      </c>
      <c r="Q4228" t="str">
        <f>VLOOKUP(A4228,таксономия!$1:$1048576,15,1)</f>
        <v xml:space="preserve"> Euarchontoglires</v>
      </c>
      <c r="R4228" t="str">
        <f>VLOOKUP(A4228,таксономия!$1:$1048576,3,1)</f>
        <v xml:space="preserve"> Pan troglodytes (Chimpanzee).</v>
      </c>
      <c r="S4228">
        <f t="shared" si="66"/>
        <v>81</v>
      </c>
    </row>
    <row r="4229" spans="1:19" x14ac:dyDescent="0.3">
      <c r="A4229" t="s">
        <v>2325</v>
      </c>
      <c r="B4229" t="s">
        <v>2326</v>
      </c>
      <c r="C4229">
        <v>662</v>
      </c>
      <c r="D4229" t="s">
        <v>16</v>
      </c>
      <c r="E4229">
        <v>415</v>
      </c>
      <c r="F4229">
        <v>648</v>
      </c>
      <c r="G4229">
        <v>22248</v>
      </c>
      <c r="H4229" t="s">
        <v>17</v>
      </c>
      <c r="I4229" t="str">
        <f>VLOOKUP(A4229,таксономия!$1:$1048576,7,1)</f>
        <v>Eukaryota</v>
      </c>
      <c r="J4229" t="str">
        <f>VLOOKUP(A4229,таксономия!$1:$1048576,8,1)</f>
        <v xml:space="preserve"> Metazoa</v>
      </c>
      <c r="K4229" t="str">
        <f>VLOOKUP(A4229,таксономия!$1:$1048576,9,1)</f>
        <v xml:space="preserve"> Chordata</v>
      </c>
      <c r="L4229" t="str">
        <f>VLOOKUP(A4229,таксономия!$1:$1048576,10,1)</f>
        <v xml:space="preserve"> Craniata</v>
      </c>
      <c r="M4229" t="str">
        <f>VLOOKUP(A4229,таксономия!$1:$1048576,11,1)</f>
        <v xml:space="preserve"> Vertebrata</v>
      </c>
      <c r="N4229" t="str">
        <f>VLOOKUP(A4229,таксономия!$1:$1048576,12,1)</f>
        <v xml:space="preserve"> Euteleostomi</v>
      </c>
      <c r="O4229" t="str">
        <f>VLOOKUP(A4229,таксономия!$1:$1048576,13,1)</f>
        <v>Mammalia</v>
      </c>
      <c r="P4229" t="str">
        <f>VLOOKUP(A4229,таксономия!$1:$1048576,14,1)</f>
        <v xml:space="preserve"> Eutheria</v>
      </c>
      <c r="Q4229" t="str">
        <f>VLOOKUP(A4229,таксономия!$1:$1048576,15,1)</f>
        <v xml:space="preserve"> Euarchontoglires</v>
      </c>
      <c r="R4229" t="str">
        <f>VLOOKUP(A4229,таксономия!$1:$1048576,3,1)</f>
        <v xml:space="preserve"> Pan troglodytes (Chimpanzee).</v>
      </c>
      <c r="S4229">
        <f t="shared" si="66"/>
        <v>233</v>
      </c>
    </row>
    <row r="4230" spans="1:19" x14ac:dyDescent="0.3">
      <c r="A4230" t="s">
        <v>2325</v>
      </c>
      <c r="B4230" t="s">
        <v>2326</v>
      </c>
      <c r="C4230">
        <v>662</v>
      </c>
      <c r="D4230" t="s">
        <v>250</v>
      </c>
      <c r="E4230">
        <v>202</v>
      </c>
      <c r="F4230">
        <v>237</v>
      </c>
      <c r="G4230">
        <v>1772</v>
      </c>
      <c r="H4230" t="s">
        <v>251</v>
      </c>
      <c r="I4230" t="str">
        <f>VLOOKUP(A4230,таксономия!$1:$1048576,7,1)</f>
        <v>Eukaryota</v>
      </c>
      <c r="J4230" t="str">
        <f>VLOOKUP(A4230,таксономия!$1:$1048576,8,1)</f>
        <v xml:space="preserve"> Metazoa</v>
      </c>
      <c r="K4230" t="str">
        <f>VLOOKUP(A4230,таксономия!$1:$1048576,9,1)</f>
        <v xml:space="preserve"> Chordata</v>
      </c>
      <c r="L4230" t="str">
        <f>VLOOKUP(A4230,таксономия!$1:$1048576,10,1)</f>
        <v xml:space="preserve"> Craniata</v>
      </c>
      <c r="M4230" t="str">
        <f>VLOOKUP(A4230,таксономия!$1:$1048576,11,1)</f>
        <v xml:space="preserve"> Vertebrata</v>
      </c>
      <c r="N4230" t="str">
        <f>VLOOKUP(A4230,таксономия!$1:$1048576,12,1)</f>
        <v xml:space="preserve"> Euteleostomi</v>
      </c>
      <c r="O4230" t="str">
        <f>VLOOKUP(A4230,таксономия!$1:$1048576,13,1)</f>
        <v>Mammalia</v>
      </c>
      <c r="P4230" t="str">
        <f>VLOOKUP(A4230,таксономия!$1:$1048576,14,1)</f>
        <v xml:space="preserve"> Eutheria</v>
      </c>
      <c r="Q4230" t="str">
        <f>VLOOKUP(A4230,таксономия!$1:$1048576,15,1)</f>
        <v xml:space="preserve"> Euarchontoglires</v>
      </c>
      <c r="R4230" t="str">
        <f>VLOOKUP(A4230,таксономия!$1:$1048576,3,1)</f>
        <v xml:space="preserve"> Pan troglodytes (Chimpanzee).</v>
      </c>
      <c r="S4230">
        <f t="shared" si="66"/>
        <v>35</v>
      </c>
    </row>
    <row r="4231" spans="1:19" x14ac:dyDescent="0.3">
      <c r="A4231" t="s">
        <v>2325</v>
      </c>
      <c r="B4231" t="s">
        <v>2326</v>
      </c>
      <c r="C4231">
        <v>662</v>
      </c>
      <c r="D4231" t="s">
        <v>36</v>
      </c>
      <c r="E4231">
        <v>108</v>
      </c>
      <c r="F4231">
        <v>148</v>
      </c>
      <c r="G4231">
        <v>1582</v>
      </c>
      <c r="H4231" t="s">
        <v>37</v>
      </c>
      <c r="I4231" t="str">
        <f>VLOOKUP(A4231,таксономия!$1:$1048576,7,1)</f>
        <v>Eukaryota</v>
      </c>
      <c r="J4231" t="str">
        <f>VLOOKUP(A4231,таксономия!$1:$1048576,8,1)</f>
        <v xml:space="preserve"> Metazoa</v>
      </c>
      <c r="K4231" t="str">
        <f>VLOOKUP(A4231,таксономия!$1:$1048576,9,1)</f>
        <v xml:space="preserve"> Chordata</v>
      </c>
      <c r="L4231" t="str">
        <f>VLOOKUP(A4231,таксономия!$1:$1048576,10,1)</f>
        <v xml:space="preserve"> Craniata</v>
      </c>
      <c r="M4231" t="str">
        <f>VLOOKUP(A4231,таксономия!$1:$1048576,11,1)</f>
        <v xml:space="preserve"> Vertebrata</v>
      </c>
      <c r="N4231" t="str">
        <f>VLOOKUP(A4231,таксономия!$1:$1048576,12,1)</f>
        <v xml:space="preserve"> Euteleostomi</v>
      </c>
      <c r="O4231" t="str">
        <f>VLOOKUP(A4231,таксономия!$1:$1048576,13,1)</f>
        <v>Mammalia</v>
      </c>
      <c r="P4231" t="str">
        <f>VLOOKUP(A4231,таксономия!$1:$1048576,14,1)</f>
        <v xml:space="preserve"> Eutheria</v>
      </c>
      <c r="Q4231" t="str">
        <f>VLOOKUP(A4231,таксономия!$1:$1048576,15,1)</f>
        <v xml:space="preserve"> Euarchontoglires</v>
      </c>
      <c r="R4231" t="str">
        <f>VLOOKUP(A4231,таксономия!$1:$1048576,3,1)</f>
        <v xml:space="preserve"> Pan troglodytes (Chimpanzee).</v>
      </c>
      <c r="S4231">
        <f t="shared" si="66"/>
        <v>40</v>
      </c>
    </row>
    <row r="4232" spans="1:19" x14ac:dyDescent="0.3">
      <c r="A4232" t="s">
        <v>2327</v>
      </c>
      <c r="B4232" t="s">
        <v>2328</v>
      </c>
      <c r="C4232">
        <v>615</v>
      </c>
      <c r="D4232" t="s">
        <v>34</v>
      </c>
      <c r="E4232">
        <v>98</v>
      </c>
      <c r="F4232">
        <v>129</v>
      </c>
      <c r="G4232">
        <v>24995</v>
      </c>
      <c r="H4232" t="s">
        <v>35</v>
      </c>
      <c r="I4232" t="str">
        <f>VLOOKUP(A4232,таксономия!$1:$1048576,7,1)</f>
        <v>Eukaryota</v>
      </c>
      <c r="J4232" t="str">
        <f>VLOOKUP(A4232,таксономия!$1:$1048576,8,1)</f>
        <v xml:space="preserve"> Metazoa</v>
      </c>
      <c r="K4232" t="str">
        <f>VLOOKUP(A4232,таксономия!$1:$1048576,9,1)</f>
        <v xml:space="preserve"> Chordata</v>
      </c>
      <c r="L4232" t="str">
        <f>VLOOKUP(A4232,таксономия!$1:$1048576,10,1)</f>
        <v xml:space="preserve"> Craniata</v>
      </c>
      <c r="M4232" t="str">
        <f>VLOOKUP(A4232,таксономия!$1:$1048576,11,1)</f>
        <v xml:space="preserve"> Vertebrata</v>
      </c>
      <c r="N4232" t="str">
        <f>VLOOKUP(A4232,таксономия!$1:$1048576,12,1)</f>
        <v xml:space="preserve"> Euteleostomi</v>
      </c>
      <c r="O4232" t="str">
        <f>VLOOKUP(A4232,таксономия!$1:$1048576,13,1)</f>
        <v>Mammalia</v>
      </c>
      <c r="P4232" t="str">
        <f>VLOOKUP(A4232,таксономия!$1:$1048576,14,1)</f>
        <v xml:space="preserve"> Eutheria</v>
      </c>
      <c r="Q4232" t="str">
        <f>VLOOKUP(A4232,таксономия!$1:$1048576,15,1)</f>
        <v xml:space="preserve"> Euarchontoglires</v>
      </c>
      <c r="R4232" t="str">
        <f>VLOOKUP(A4232,таксономия!$1:$1048576,3,1)</f>
        <v xml:space="preserve"> Pan troglodytes (Chimpanzee).</v>
      </c>
      <c r="S4232">
        <f t="shared" si="66"/>
        <v>31</v>
      </c>
    </row>
    <row r="4233" spans="1:19" x14ac:dyDescent="0.3">
      <c r="A4233" t="s">
        <v>2327</v>
      </c>
      <c r="B4233" t="s">
        <v>2328</v>
      </c>
      <c r="C4233">
        <v>615</v>
      </c>
      <c r="D4233" t="s">
        <v>34</v>
      </c>
      <c r="E4233">
        <v>178</v>
      </c>
      <c r="F4233">
        <v>208</v>
      </c>
      <c r="G4233">
        <v>24995</v>
      </c>
      <c r="H4233" t="s">
        <v>35</v>
      </c>
      <c r="I4233" t="str">
        <f>VLOOKUP(A4233,таксономия!$1:$1048576,7,1)</f>
        <v>Eukaryota</v>
      </c>
      <c r="J4233" t="str">
        <f>VLOOKUP(A4233,таксономия!$1:$1048576,8,1)</f>
        <v xml:space="preserve"> Metazoa</v>
      </c>
      <c r="K4233" t="str">
        <f>VLOOKUP(A4233,таксономия!$1:$1048576,9,1)</f>
        <v xml:space="preserve"> Chordata</v>
      </c>
      <c r="L4233" t="str">
        <f>VLOOKUP(A4233,таксономия!$1:$1048576,10,1)</f>
        <v xml:space="preserve"> Craniata</v>
      </c>
      <c r="M4233" t="str">
        <f>VLOOKUP(A4233,таксономия!$1:$1048576,11,1)</f>
        <v xml:space="preserve"> Vertebrata</v>
      </c>
      <c r="N4233" t="str">
        <f>VLOOKUP(A4233,таксономия!$1:$1048576,12,1)</f>
        <v xml:space="preserve"> Euteleostomi</v>
      </c>
      <c r="O4233" t="str">
        <f>VLOOKUP(A4233,таксономия!$1:$1048576,13,1)</f>
        <v>Mammalia</v>
      </c>
      <c r="P4233" t="str">
        <f>VLOOKUP(A4233,таксономия!$1:$1048576,14,1)</f>
        <v xml:space="preserve"> Eutheria</v>
      </c>
      <c r="Q4233" t="str">
        <f>VLOOKUP(A4233,таксономия!$1:$1048576,15,1)</f>
        <v xml:space="preserve"> Euarchontoglires</v>
      </c>
      <c r="R4233" t="str">
        <f>VLOOKUP(A4233,таксономия!$1:$1048576,3,1)</f>
        <v xml:space="preserve"> Pan troglodytes (Chimpanzee).</v>
      </c>
      <c r="S4233">
        <f t="shared" si="66"/>
        <v>30</v>
      </c>
    </row>
    <row r="4234" spans="1:19" x14ac:dyDescent="0.3">
      <c r="A4234" t="s">
        <v>2327</v>
      </c>
      <c r="B4234" t="s">
        <v>2328</v>
      </c>
      <c r="C4234">
        <v>615</v>
      </c>
      <c r="D4234" t="s">
        <v>12</v>
      </c>
      <c r="E4234">
        <v>217</v>
      </c>
      <c r="F4234">
        <v>295</v>
      </c>
      <c r="G4234">
        <v>2697</v>
      </c>
      <c r="H4234" t="s">
        <v>13</v>
      </c>
      <c r="I4234" t="str">
        <f>VLOOKUP(A4234,таксономия!$1:$1048576,7,1)</f>
        <v>Eukaryota</v>
      </c>
      <c r="J4234" t="str">
        <f>VLOOKUP(A4234,таксономия!$1:$1048576,8,1)</f>
        <v xml:space="preserve"> Metazoa</v>
      </c>
      <c r="K4234" t="str">
        <f>VLOOKUP(A4234,таксономия!$1:$1048576,9,1)</f>
        <v xml:space="preserve"> Chordata</v>
      </c>
      <c r="L4234" t="str">
        <f>VLOOKUP(A4234,таксономия!$1:$1048576,10,1)</f>
        <v xml:space="preserve"> Craniata</v>
      </c>
      <c r="M4234" t="str">
        <f>VLOOKUP(A4234,таксономия!$1:$1048576,11,1)</f>
        <v xml:space="preserve"> Vertebrata</v>
      </c>
      <c r="N4234" t="str">
        <f>VLOOKUP(A4234,таксономия!$1:$1048576,12,1)</f>
        <v xml:space="preserve"> Euteleostomi</v>
      </c>
      <c r="O4234" t="str">
        <f>VLOOKUP(A4234,таксономия!$1:$1048576,13,1)</f>
        <v>Mammalia</v>
      </c>
      <c r="P4234" t="str">
        <f>VLOOKUP(A4234,таксономия!$1:$1048576,14,1)</f>
        <v xml:space="preserve"> Eutheria</v>
      </c>
      <c r="Q4234" t="str">
        <f>VLOOKUP(A4234,таксономия!$1:$1048576,15,1)</f>
        <v xml:space="preserve"> Euarchontoglires</v>
      </c>
      <c r="R4234" t="str">
        <f>VLOOKUP(A4234,таксономия!$1:$1048576,3,1)</f>
        <v xml:space="preserve"> Pan troglodytes (Chimpanzee).</v>
      </c>
      <c r="S4234">
        <f t="shared" si="66"/>
        <v>78</v>
      </c>
    </row>
    <row r="4235" spans="1:19" x14ac:dyDescent="0.3">
      <c r="A4235" t="s">
        <v>2327</v>
      </c>
      <c r="B4235" t="s">
        <v>2328</v>
      </c>
      <c r="C4235">
        <v>615</v>
      </c>
      <c r="D4235" t="s">
        <v>16</v>
      </c>
      <c r="E4235">
        <v>373</v>
      </c>
      <c r="F4235">
        <v>609</v>
      </c>
      <c r="G4235">
        <v>22248</v>
      </c>
      <c r="H4235" t="s">
        <v>17</v>
      </c>
      <c r="I4235" t="str">
        <f>VLOOKUP(A4235,таксономия!$1:$1048576,7,1)</f>
        <v>Eukaryota</v>
      </c>
      <c r="J4235" t="str">
        <f>VLOOKUP(A4235,таксономия!$1:$1048576,8,1)</f>
        <v xml:space="preserve"> Metazoa</v>
      </c>
      <c r="K4235" t="str">
        <f>VLOOKUP(A4235,таксономия!$1:$1048576,9,1)</f>
        <v xml:space="preserve"> Chordata</v>
      </c>
      <c r="L4235" t="str">
        <f>VLOOKUP(A4235,таксономия!$1:$1048576,10,1)</f>
        <v xml:space="preserve"> Craniata</v>
      </c>
      <c r="M4235" t="str">
        <f>VLOOKUP(A4235,таксономия!$1:$1048576,11,1)</f>
        <v xml:space="preserve"> Vertebrata</v>
      </c>
      <c r="N4235" t="str">
        <f>VLOOKUP(A4235,таксономия!$1:$1048576,12,1)</f>
        <v xml:space="preserve"> Euteleostomi</v>
      </c>
      <c r="O4235" t="str">
        <f>VLOOKUP(A4235,таксономия!$1:$1048576,13,1)</f>
        <v>Mammalia</v>
      </c>
      <c r="P4235" t="str">
        <f>VLOOKUP(A4235,таксономия!$1:$1048576,14,1)</f>
        <v xml:space="preserve"> Eutheria</v>
      </c>
      <c r="Q4235" t="str">
        <f>VLOOKUP(A4235,таксономия!$1:$1048576,15,1)</f>
        <v xml:space="preserve"> Euarchontoglires</v>
      </c>
      <c r="R4235" t="str">
        <f>VLOOKUP(A4235,таксономия!$1:$1048576,3,1)</f>
        <v xml:space="preserve"> Pan troglodytes (Chimpanzee).</v>
      </c>
      <c r="S4235">
        <f t="shared" si="66"/>
        <v>236</v>
      </c>
    </row>
    <row r="4236" spans="1:19" x14ac:dyDescent="0.3">
      <c r="A4236" t="s">
        <v>2327</v>
      </c>
      <c r="B4236" t="s">
        <v>2328</v>
      </c>
      <c r="C4236">
        <v>615</v>
      </c>
      <c r="D4236" t="s">
        <v>250</v>
      </c>
      <c r="E4236">
        <v>135</v>
      </c>
      <c r="F4236">
        <v>170</v>
      </c>
      <c r="G4236">
        <v>1772</v>
      </c>
      <c r="H4236" t="s">
        <v>251</v>
      </c>
      <c r="I4236" t="str">
        <f>VLOOKUP(A4236,таксономия!$1:$1048576,7,1)</f>
        <v>Eukaryota</v>
      </c>
      <c r="J4236" t="str">
        <f>VLOOKUP(A4236,таксономия!$1:$1048576,8,1)</f>
        <v xml:space="preserve"> Metazoa</v>
      </c>
      <c r="K4236" t="str">
        <f>VLOOKUP(A4236,таксономия!$1:$1048576,9,1)</f>
        <v xml:space="preserve"> Chordata</v>
      </c>
      <c r="L4236" t="str">
        <f>VLOOKUP(A4236,таксономия!$1:$1048576,10,1)</f>
        <v xml:space="preserve"> Craniata</v>
      </c>
      <c r="M4236" t="str">
        <f>VLOOKUP(A4236,таксономия!$1:$1048576,11,1)</f>
        <v xml:space="preserve"> Vertebrata</v>
      </c>
      <c r="N4236" t="str">
        <f>VLOOKUP(A4236,таксономия!$1:$1048576,12,1)</f>
        <v xml:space="preserve"> Euteleostomi</v>
      </c>
      <c r="O4236" t="str">
        <f>VLOOKUP(A4236,таксономия!$1:$1048576,13,1)</f>
        <v>Mammalia</v>
      </c>
      <c r="P4236" t="str">
        <f>VLOOKUP(A4236,таксономия!$1:$1048576,14,1)</f>
        <v xml:space="preserve"> Eutheria</v>
      </c>
      <c r="Q4236" t="str">
        <f>VLOOKUP(A4236,таксономия!$1:$1048576,15,1)</f>
        <v xml:space="preserve"> Euarchontoglires</v>
      </c>
      <c r="R4236" t="str">
        <f>VLOOKUP(A4236,таксономия!$1:$1048576,3,1)</f>
        <v xml:space="preserve"> Pan troglodytes (Chimpanzee).</v>
      </c>
      <c r="S4236">
        <f t="shared" si="66"/>
        <v>35</v>
      </c>
    </row>
    <row r="4237" spans="1:19" x14ac:dyDescent="0.3">
      <c r="A4237" t="s">
        <v>2327</v>
      </c>
      <c r="B4237" t="s">
        <v>2328</v>
      </c>
      <c r="C4237">
        <v>615</v>
      </c>
      <c r="D4237" t="s">
        <v>36</v>
      </c>
      <c r="E4237">
        <v>47</v>
      </c>
      <c r="F4237">
        <v>88</v>
      </c>
      <c r="G4237">
        <v>1582</v>
      </c>
      <c r="H4237" t="s">
        <v>37</v>
      </c>
      <c r="I4237" t="str">
        <f>VLOOKUP(A4237,таксономия!$1:$1048576,7,1)</f>
        <v>Eukaryota</v>
      </c>
      <c r="J4237" t="str">
        <f>VLOOKUP(A4237,таксономия!$1:$1048576,8,1)</f>
        <v xml:space="preserve"> Metazoa</v>
      </c>
      <c r="K4237" t="str">
        <f>VLOOKUP(A4237,таксономия!$1:$1048576,9,1)</f>
        <v xml:space="preserve"> Chordata</v>
      </c>
      <c r="L4237" t="str">
        <f>VLOOKUP(A4237,таксономия!$1:$1048576,10,1)</f>
        <v xml:space="preserve"> Craniata</v>
      </c>
      <c r="M4237" t="str">
        <f>VLOOKUP(A4237,таксономия!$1:$1048576,11,1)</f>
        <v xml:space="preserve"> Vertebrata</v>
      </c>
      <c r="N4237" t="str">
        <f>VLOOKUP(A4237,таксономия!$1:$1048576,12,1)</f>
        <v xml:space="preserve"> Euteleostomi</v>
      </c>
      <c r="O4237" t="str">
        <f>VLOOKUP(A4237,таксономия!$1:$1048576,13,1)</f>
        <v>Mammalia</v>
      </c>
      <c r="P4237" t="str">
        <f>VLOOKUP(A4237,таксономия!$1:$1048576,14,1)</f>
        <v xml:space="preserve"> Eutheria</v>
      </c>
      <c r="Q4237" t="str">
        <f>VLOOKUP(A4237,таксономия!$1:$1048576,15,1)</f>
        <v xml:space="preserve"> Euarchontoglires</v>
      </c>
      <c r="R4237" t="str">
        <f>VLOOKUP(A4237,таксономия!$1:$1048576,3,1)</f>
        <v xml:space="preserve"> Pan troglodytes (Chimpanzee).</v>
      </c>
      <c r="S4237">
        <f t="shared" si="66"/>
        <v>41</v>
      </c>
    </row>
    <row r="4238" spans="1:19" x14ac:dyDescent="0.3">
      <c r="A4238" t="s">
        <v>2329</v>
      </c>
      <c r="B4238" t="s">
        <v>2330</v>
      </c>
      <c r="C4238">
        <v>1812</v>
      </c>
      <c r="D4238" t="s">
        <v>12</v>
      </c>
      <c r="E4238">
        <v>28</v>
      </c>
      <c r="F4238">
        <v>105</v>
      </c>
      <c r="G4238">
        <v>2697</v>
      </c>
      <c r="H4238" t="s">
        <v>13</v>
      </c>
      <c r="I4238" t="str">
        <f>VLOOKUP(A4238,таксономия!$1:$1048576,7,1)</f>
        <v>Eukaryota</v>
      </c>
      <c r="J4238" t="str">
        <f>VLOOKUP(A4238,таксономия!$1:$1048576,8,1)</f>
        <v xml:space="preserve"> Metazoa</v>
      </c>
      <c r="K4238" t="str">
        <f>VLOOKUP(A4238,таксономия!$1:$1048576,9,1)</f>
        <v xml:space="preserve"> Chordata</v>
      </c>
      <c r="L4238" t="str">
        <f>VLOOKUP(A4238,таксономия!$1:$1048576,10,1)</f>
        <v xml:space="preserve"> Craniata</v>
      </c>
      <c r="M4238" t="str">
        <f>VLOOKUP(A4238,таксономия!$1:$1048576,11,1)</f>
        <v xml:space="preserve"> Vertebrata</v>
      </c>
      <c r="N4238" t="str">
        <f>VLOOKUP(A4238,таксономия!$1:$1048576,12,1)</f>
        <v xml:space="preserve"> Euteleostomi</v>
      </c>
      <c r="O4238" t="str">
        <f>VLOOKUP(A4238,таксономия!$1:$1048576,13,1)</f>
        <v>Mammalia</v>
      </c>
      <c r="P4238" t="str">
        <f>VLOOKUP(A4238,таксономия!$1:$1048576,14,1)</f>
        <v xml:space="preserve"> Eutheria</v>
      </c>
      <c r="Q4238" t="str">
        <f>VLOOKUP(A4238,таксономия!$1:$1048576,15,1)</f>
        <v xml:space="preserve"> Euarchontoglires</v>
      </c>
      <c r="R4238" t="str">
        <f>VLOOKUP(A4238,таксономия!$1:$1048576,3,1)</f>
        <v xml:space="preserve"> Pan troglodytes (Chimpanzee).</v>
      </c>
      <c r="S4238">
        <f t="shared" si="66"/>
        <v>77</v>
      </c>
    </row>
    <row r="4239" spans="1:19" x14ac:dyDescent="0.3">
      <c r="A4239" t="s">
        <v>2329</v>
      </c>
      <c r="B4239" t="s">
        <v>2330</v>
      </c>
      <c r="C4239">
        <v>1812</v>
      </c>
      <c r="D4239" t="s">
        <v>12</v>
      </c>
      <c r="E4239">
        <v>142</v>
      </c>
      <c r="F4239">
        <v>219</v>
      </c>
      <c r="G4239">
        <v>2697</v>
      </c>
      <c r="H4239" t="s">
        <v>13</v>
      </c>
      <c r="I4239" t="str">
        <f>VLOOKUP(A4239,таксономия!$1:$1048576,7,1)</f>
        <v>Eukaryota</v>
      </c>
      <c r="J4239" t="str">
        <f>VLOOKUP(A4239,таксономия!$1:$1048576,8,1)</f>
        <v xml:space="preserve"> Metazoa</v>
      </c>
      <c r="K4239" t="str">
        <f>VLOOKUP(A4239,таксономия!$1:$1048576,9,1)</f>
        <v xml:space="preserve"> Chordata</v>
      </c>
      <c r="L4239" t="str">
        <f>VLOOKUP(A4239,таксономия!$1:$1048576,10,1)</f>
        <v xml:space="preserve"> Craniata</v>
      </c>
      <c r="M4239" t="str">
        <f>VLOOKUP(A4239,таксономия!$1:$1048576,11,1)</f>
        <v xml:space="preserve"> Vertebrata</v>
      </c>
      <c r="N4239" t="str">
        <f>VLOOKUP(A4239,таксономия!$1:$1048576,12,1)</f>
        <v xml:space="preserve"> Euteleostomi</v>
      </c>
      <c r="O4239" t="str">
        <f>VLOOKUP(A4239,таксономия!$1:$1048576,13,1)</f>
        <v>Mammalia</v>
      </c>
      <c r="P4239" t="str">
        <f>VLOOKUP(A4239,таксономия!$1:$1048576,14,1)</f>
        <v xml:space="preserve"> Eutheria</v>
      </c>
      <c r="Q4239" t="str">
        <f>VLOOKUP(A4239,таксономия!$1:$1048576,15,1)</f>
        <v xml:space="preserve"> Euarchontoglires</v>
      </c>
      <c r="R4239" t="str">
        <f>VLOOKUP(A4239,таксономия!$1:$1048576,3,1)</f>
        <v xml:space="preserve"> Pan troglodytes (Chimpanzee).</v>
      </c>
      <c r="S4239">
        <f t="shared" si="66"/>
        <v>77</v>
      </c>
    </row>
    <row r="4240" spans="1:19" x14ac:dyDescent="0.3">
      <c r="A4240" t="s">
        <v>2329</v>
      </c>
      <c r="B4240" t="s">
        <v>2330</v>
      </c>
      <c r="C4240">
        <v>1812</v>
      </c>
      <c r="D4240" t="s">
        <v>12</v>
      </c>
      <c r="E4240">
        <v>256</v>
      </c>
      <c r="F4240">
        <v>333</v>
      </c>
      <c r="G4240">
        <v>2697</v>
      </c>
      <c r="H4240" t="s">
        <v>13</v>
      </c>
      <c r="I4240" t="str">
        <f>VLOOKUP(A4240,таксономия!$1:$1048576,7,1)</f>
        <v>Eukaryota</v>
      </c>
      <c r="J4240" t="str">
        <f>VLOOKUP(A4240,таксономия!$1:$1048576,8,1)</f>
        <v xml:space="preserve"> Metazoa</v>
      </c>
      <c r="K4240" t="str">
        <f>VLOOKUP(A4240,таксономия!$1:$1048576,9,1)</f>
        <v xml:space="preserve"> Chordata</v>
      </c>
      <c r="L4240" t="str">
        <f>VLOOKUP(A4240,таксономия!$1:$1048576,10,1)</f>
        <v xml:space="preserve"> Craniata</v>
      </c>
      <c r="M4240" t="str">
        <f>VLOOKUP(A4240,таксономия!$1:$1048576,11,1)</f>
        <v xml:space="preserve"> Vertebrata</v>
      </c>
      <c r="N4240" t="str">
        <f>VLOOKUP(A4240,таксономия!$1:$1048576,12,1)</f>
        <v xml:space="preserve"> Euteleostomi</v>
      </c>
      <c r="O4240" t="str">
        <f>VLOOKUP(A4240,таксономия!$1:$1048576,13,1)</f>
        <v>Mammalia</v>
      </c>
      <c r="P4240" t="str">
        <f>VLOOKUP(A4240,таксономия!$1:$1048576,14,1)</f>
        <v xml:space="preserve"> Eutheria</v>
      </c>
      <c r="Q4240" t="str">
        <f>VLOOKUP(A4240,таксономия!$1:$1048576,15,1)</f>
        <v xml:space="preserve"> Euarchontoglires</v>
      </c>
      <c r="R4240" t="str">
        <f>VLOOKUP(A4240,таксономия!$1:$1048576,3,1)</f>
        <v xml:space="preserve"> Pan troglodytes (Chimpanzee).</v>
      </c>
      <c r="S4240">
        <f t="shared" si="66"/>
        <v>77</v>
      </c>
    </row>
    <row r="4241" spans="1:19" x14ac:dyDescent="0.3">
      <c r="A4241" t="s">
        <v>2329</v>
      </c>
      <c r="B4241" t="s">
        <v>2330</v>
      </c>
      <c r="C4241">
        <v>1812</v>
      </c>
      <c r="D4241" t="s">
        <v>12</v>
      </c>
      <c r="E4241">
        <v>370</v>
      </c>
      <c r="F4241">
        <v>447</v>
      </c>
      <c r="G4241">
        <v>2697</v>
      </c>
      <c r="H4241" t="s">
        <v>13</v>
      </c>
      <c r="I4241" t="str">
        <f>VLOOKUP(A4241,таксономия!$1:$1048576,7,1)</f>
        <v>Eukaryota</v>
      </c>
      <c r="J4241" t="str">
        <f>VLOOKUP(A4241,таксономия!$1:$1048576,8,1)</f>
        <v xml:space="preserve"> Metazoa</v>
      </c>
      <c r="K4241" t="str">
        <f>VLOOKUP(A4241,таксономия!$1:$1048576,9,1)</f>
        <v xml:space="preserve"> Chordata</v>
      </c>
      <c r="L4241" t="str">
        <f>VLOOKUP(A4241,таксономия!$1:$1048576,10,1)</f>
        <v xml:space="preserve"> Craniata</v>
      </c>
      <c r="M4241" t="str">
        <f>VLOOKUP(A4241,таксономия!$1:$1048576,11,1)</f>
        <v xml:space="preserve"> Vertebrata</v>
      </c>
      <c r="N4241" t="str">
        <f>VLOOKUP(A4241,таксономия!$1:$1048576,12,1)</f>
        <v xml:space="preserve"> Euteleostomi</v>
      </c>
      <c r="O4241" t="str">
        <f>VLOOKUP(A4241,таксономия!$1:$1048576,13,1)</f>
        <v>Mammalia</v>
      </c>
      <c r="P4241" t="str">
        <f>VLOOKUP(A4241,таксономия!$1:$1048576,14,1)</f>
        <v xml:space="preserve"> Eutheria</v>
      </c>
      <c r="Q4241" t="str">
        <f>VLOOKUP(A4241,таксономия!$1:$1048576,15,1)</f>
        <v xml:space="preserve"> Euarchontoglires</v>
      </c>
      <c r="R4241" t="str">
        <f>VLOOKUP(A4241,таксономия!$1:$1048576,3,1)</f>
        <v xml:space="preserve"> Pan troglodytes (Chimpanzee).</v>
      </c>
      <c r="S4241">
        <f t="shared" si="66"/>
        <v>77</v>
      </c>
    </row>
    <row r="4242" spans="1:19" x14ac:dyDescent="0.3">
      <c r="A4242" t="s">
        <v>2329</v>
      </c>
      <c r="B4242" t="s">
        <v>2330</v>
      </c>
      <c r="C4242">
        <v>1812</v>
      </c>
      <c r="D4242" t="s">
        <v>12</v>
      </c>
      <c r="E4242">
        <v>484</v>
      </c>
      <c r="F4242">
        <v>561</v>
      </c>
      <c r="G4242">
        <v>2697</v>
      </c>
      <c r="H4242" t="s">
        <v>13</v>
      </c>
      <c r="I4242" t="str">
        <f>VLOOKUP(A4242,таксономия!$1:$1048576,7,1)</f>
        <v>Eukaryota</v>
      </c>
      <c r="J4242" t="str">
        <f>VLOOKUP(A4242,таксономия!$1:$1048576,8,1)</f>
        <v xml:space="preserve"> Metazoa</v>
      </c>
      <c r="K4242" t="str">
        <f>VLOOKUP(A4242,таксономия!$1:$1048576,9,1)</f>
        <v xml:space="preserve"> Chordata</v>
      </c>
      <c r="L4242" t="str">
        <f>VLOOKUP(A4242,таксономия!$1:$1048576,10,1)</f>
        <v xml:space="preserve"> Craniata</v>
      </c>
      <c r="M4242" t="str">
        <f>VLOOKUP(A4242,таксономия!$1:$1048576,11,1)</f>
        <v xml:space="preserve"> Vertebrata</v>
      </c>
      <c r="N4242" t="str">
        <f>VLOOKUP(A4242,таксономия!$1:$1048576,12,1)</f>
        <v xml:space="preserve"> Euteleostomi</v>
      </c>
      <c r="O4242" t="str">
        <f>VLOOKUP(A4242,таксономия!$1:$1048576,13,1)</f>
        <v>Mammalia</v>
      </c>
      <c r="P4242" t="str">
        <f>VLOOKUP(A4242,таксономия!$1:$1048576,14,1)</f>
        <v xml:space="preserve"> Eutheria</v>
      </c>
      <c r="Q4242" t="str">
        <f>VLOOKUP(A4242,таксономия!$1:$1048576,15,1)</f>
        <v xml:space="preserve"> Euarchontoglires</v>
      </c>
      <c r="R4242" t="str">
        <f>VLOOKUP(A4242,таксономия!$1:$1048576,3,1)</f>
        <v xml:space="preserve"> Pan troglodytes (Chimpanzee).</v>
      </c>
      <c r="S4242">
        <f t="shared" si="66"/>
        <v>77</v>
      </c>
    </row>
    <row r="4243" spans="1:19" x14ac:dyDescent="0.3">
      <c r="A4243" t="s">
        <v>2329</v>
      </c>
      <c r="B4243" t="s">
        <v>2330</v>
      </c>
      <c r="C4243">
        <v>1812</v>
      </c>
      <c r="D4243" t="s">
        <v>12</v>
      </c>
      <c r="E4243">
        <v>598</v>
      </c>
      <c r="F4243">
        <v>675</v>
      </c>
      <c r="G4243">
        <v>2697</v>
      </c>
      <c r="H4243" t="s">
        <v>13</v>
      </c>
      <c r="I4243" t="str">
        <f>VLOOKUP(A4243,таксономия!$1:$1048576,7,1)</f>
        <v>Eukaryota</v>
      </c>
      <c r="J4243" t="str">
        <f>VLOOKUP(A4243,таксономия!$1:$1048576,8,1)</f>
        <v xml:space="preserve"> Metazoa</v>
      </c>
      <c r="K4243" t="str">
        <f>VLOOKUP(A4243,таксономия!$1:$1048576,9,1)</f>
        <v xml:space="preserve"> Chordata</v>
      </c>
      <c r="L4243" t="str">
        <f>VLOOKUP(A4243,таксономия!$1:$1048576,10,1)</f>
        <v xml:space="preserve"> Craniata</v>
      </c>
      <c r="M4243" t="str">
        <f>VLOOKUP(A4243,таксономия!$1:$1048576,11,1)</f>
        <v xml:space="preserve"> Vertebrata</v>
      </c>
      <c r="N4243" t="str">
        <f>VLOOKUP(A4243,таксономия!$1:$1048576,12,1)</f>
        <v xml:space="preserve"> Euteleostomi</v>
      </c>
      <c r="O4243" t="str">
        <f>VLOOKUP(A4243,таксономия!$1:$1048576,13,1)</f>
        <v>Mammalia</v>
      </c>
      <c r="P4243" t="str">
        <f>VLOOKUP(A4243,таксономия!$1:$1048576,14,1)</f>
        <v xml:space="preserve"> Eutheria</v>
      </c>
      <c r="Q4243" t="str">
        <f>VLOOKUP(A4243,таксономия!$1:$1048576,15,1)</f>
        <v xml:space="preserve"> Euarchontoglires</v>
      </c>
      <c r="R4243" t="str">
        <f>VLOOKUP(A4243,таксономия!$1:$1048576,3,1)</f>
        <v xml:space="preserve"> Pan troglodytes (Chimpanzee).</v>
      </c>
      <c r="S4243">
        <f t="shared" si="66"/>
        <v>77</v>
      </c>
    </row>
    <row r="4244" spans="1:19" x14ac:dyDescent="0.3">
      <c r="A4244" t="s">
        <v>2329</v>
      </c>
      <c r="B4244" t="s">
        <v>2330</v>
      </c>
      <c r="C4244">
        <v>1812</v>
      </c>
      <c r="D4244" t="s">
        <v>12</v>
      </c>
      <c r="E4244">
        <v>712</v>
      </c>
      <c r="F4244">
        <v>789</v>
      </c>
      <c r="G4244">
        <v>2697</v>
      </c>
      <c r="H4244" t="s">
        <v>13</v>
      </c>
      <c r="I4244" t="str">
        <f>VLOOKUP(A4244,таксономия!$1:$1048576,7,1)</f>
        <v>Eukaryota</v>
      </c>
      <c r="J4244" t="str">
        <f>VLOOKUP(A4244,таксономия!$1:$1048576,8,1)</f>
        <v xml:space="preserve"> Metazoa</v>
      </c>
      <c r="K4244" t="str">
        <f>VLOOKUP(A4244,таксономия!$1:$1048576,9,1)</f>
        <v xml:space="preserve"> Chordata</v>
      </c>
      <c r="L4244" t="str">
        <f>VLOOKUP(A4244,таксономия!$1:$1048576,10,1)</f>
        <v xml:space="preserve"> Craniata</v>
      </c>
      <c r="M4244" t="str">
        <f>VLOOKUP(A4244,таксономия!$1:$1048576,11,1)</f>
        <v xml:space="preserve"> Vertebrata</v>
      </c>
      <c r="N4244" t="str">
        <f>VLOOKUP(A4244,таксономия!$1:$1048576,12,1)</f>
        <v xml:space="preserve"> Euteleostomi</v>
      </c>
      <c r="O4244" t="str">
        <f>VLOOKUP(A4244,таксономия!$1:$1048576,13,1)</f>
        <v>Mammalia</v>
      </c>
      <c r="P4244" t="str">
        <f>VLOOKUP(A4244,таксономия!$1:$1048576,14,1)</f>
        <v xml:space="preserve"> Eutheria</v>
      </c>
      <c r="Q4244" t="str">
        <f>VLOOKUP(A4244,таксономия!$1:$1048576,15,1)</f>
        <v xml:space="preserve"> Euarchontoglires</v>
      </c>
      <c r="R4244" t="str">
        <f>VLOOKUP(A4244,таксономия!$1:$1048576,3,1)</f>
        <v xml:space="preserve"> Pan troglodytes (Chimpanzee).</v>
      </c>
      <c r="S4244">
        <f t="shared" si="66"/>
        <v>77</v>
      </c>
    </row>
    <row r="4245" spans="1:19" x14ac:dyDescent="0.3">
      <c r="A4245" t="s">
        <v>2329</v>
      </c>
      <c r="B4245" t="s">
        <v>2330</v>
      </c>
      <c r="C4245">
        <v>1812</v>
      </c>
      <c r="D4245" t="s">
        <v>12</v>
      </c>
      <c r="E4245">
        <v>826</v>
      </c>
      <c r="F4245">
        <v>903</v>
      </c>
      <c r="G4245">
        <v>2697</v>
      </c>
      <c r="H4245" t="s">
        <v>13</v>
      </c>
      <c r="I4245" t="str">
        <f>VLOOKUP(A4245,таксономия!$1:$1048576,7,1)</f>
        <v>Eukaryota</v>
      </c>
      <c r="J4245" t="str">
        <f>VLOOKUP(A4245,таксономия!$1:$1048576,8,1)</f>
        <v xml:space="preserve"> Metazoa</v>
      </c>
      <c r="K4245" t="str">
        <f>VLOOKUP(A4245,таксономия!$1:$1048576,9,1)</f>
        <v xml:space="preserve"> Chordata</v>
      </c>
      <c r="L4245" t="str">
        <f>VLOOKUP(A4245,таксономия!$1:$1048576,10,1)</f>
        <v xml:space="preserve"> Craniata</v>
      </c>
      <c r="M4245" t="str">
        <f>VLOOKUP(A4245,таксономия!$1:$1048576,11,1)</f>
        <v xml:space="preserve"> Vertebrata</v>
      </c>
      <c r="N4245" t="str">
        <f>VLOOKUP(A4245,таксономия!$1:$1048576,12,1)</f>
        <v xml:space="preserve"> Euteleostomi</v>
      </c>
      <c r="O4245" t="str">
        <f>VLOOKUP(A4245,таксономия!$1:$1048576,13,1)</f>
        <v>Mammalia</v>
      </c>
      <c r="P4245" t="str">
        <f>VLOOKUP(A4245,таксономия!$1:$1048576,14,1)</f>
        <v xml:space="preserve"> Eutheria</v>
      </c>
      <c r="Q4245" t="str">
        <f>VLOOKUP(A4245,таксономия!$1:$1048576,15,1)</f>
        <v xml:space="preserve"> Euarchontoglires</v>
      </c>
      <c r="R4245" t="str">
        <f>VLOOKUP(A4245,таксономия!$1:$1048576,3,1)</f>
        <v xml:space="preserve"> Pan troglodytes (Chimpanzee).</v>
      </c>
      <c r="S4245">
        <f t="shared" si="66"/>
        <v>77</v>
      </c>
    </row>
    <row r="4246" spans="1:19" x14ac:dyDescent="0.3">
      <c r="A4246" t="s">
        <v>2329</v>
      </c>
      <c r="B4246" t="s">
        <v>2330</v>
      </c>
      <c r="C4246">
        <v>1812</v>
      </c>
      <c r="D4246" t="s">
        <v>12</v>
      </c>
      <c r="E4246">
        <v>940</v>
      </c>
      <c r="F4246">
        <v>1017</v>
      </c>
      <c r="G4246">
        <v>2697</v>
      </c>
      <c r="H4246" t="s">
        <v>13</v>
      </c>
      <c r="I4246" t="str">
        <f>VLOOKUP(A4246,таксономия!$1:$1048576,7,1)</f>
        <v>Eukaryota</v>
      </c>
      <c r="J4246" t="str">
        <f>VLOOKUP(A4246,таксономия!$1:$1048576,8,1)</f>
        <v xml:space="preserve"> Metazoa</v>
      </c>
      <c r="K4246" t="str">
        <f>VLOOKUP(A4246,таксономия!$1:$1048576,9,1)</f>
        <v xml:space="preserve"> Chordata</v>
      </c>
      <c r="L4246" t="str">
        <f>VLOOKUP(A4246,таксономия!$1:$1048576,10,1)</f>
        <v xml:space="preserve"> Craniata</v>
      </c>
      <c r="M4246" t="str">
        <f>VLOOKUP(A4246,таксономия!$1:$1048576,11,1)</f>
        <v xml:space="preserve"> Vertebrata</v>
      </c>
      <c r="N4246" t="str">
        <f>VLOOKUP(A4246,таксономия!$1:$1048576,12,1)</f>
        <v xml:space="preserve"> Euteleostomi</v>
      </c>
      <c r="O4246" t="str">
        <f>VLOOKUP(A4246,таксономия!$1:$1048576,13,1)</f>
        <v>Mammalia</v>
      </c>
      <c r="P4246" t="str">
        <f>VLOOKUP(A4246,таксономия!$1:$1048576,14,1)</f>
        <v xml:space="preserve"> Eutheria</v>
      </c>
      <c r="Q4246" t="str">
        <f>VLOOKUP(A4246,таксономия!$1:$1048576,15,1)</f>
        <v xml:space="preserve"> Euarchontoglires</v>
      </c>
      <c r="R4246" t="str">
        <f>VLOOKUP(A4246,таксономия!$1:$1048576,3,1)</f>
        <v xml:space="preserve"> Pan troglodytes (Chimpanzee).</v>
      </c>
      <c r="S4246">
        <f t="shared" si="66"/>
        <v>77</v>
      </c>
    </row>
    <row r="4247" spans="1:19" x14ac:dyDescent="0.3">
      <c r="A4247" t="s">
        <v>2329</v>
      </c>
      <c r="B4247" t="s">
        <v>2330</v>
      </c>
      <c r="C4247">
        <v>1812</v>
      </c>
      <c r="D4247" t="s">
        <v>12</v>
      </c>
      <c r="E4247">
        <v>1046</v>
      </c>
      <c r="F4247">
        <v>1123</v>
      </c>
      <c r="G4247">
        <v>2697</v>
      </c>
      <c r="H4247" t="s">
        <v>13</v>
      </c>
      <c r="I4247" t="str">
        <f>VLOOKUP(A4247,таксономия!$1:$1048576,7,1)</f>
        <v>Eukaryota</v>
      </c>
      <c r="J4247" t="str">
        <f>VLOOKUP(A4247,таксономия!$1:$1048576,8,1)</f>
        <v xml:space="preserve"> Metazoa</v>
      </c>
      <c r="K4247" t="str">
        <f>VLOOKUP(A4247,таксономия!$1:$1048576,9,1)</f>
        <v xml:space="preserve"> Chordata</v>
      </c>
      <c r="L4247" t="str">
        <f>VLOOKUP(A4247,таксономия!$1:$1048576,10,1)</f>
        <v xml:space="preserve"> Craniata</v>
      </c>
      <c r="M4247" t="str">
        <f>VLOOKUP(A4247,таксономия!$1:$1048576,11,1)</f>
        <v xml:space="preserve"> Vertebrata</v>
      </c>
      <c r="N4247" t="str">
        <f>VLOOKUP(A4247,таксономия!$1:$1048576,12,1)</f>
        <v xml:space="preserve"> Euteleostomi</v>
      </c>
      <c r="O4247" t="str">
        <f>VLOOKUP(A4247,таксономия!$1:$1048576,13,1)</f>
        <v>Mammalia</v>
      </c>
      <c r="P4247" t="str">
        <f>VLOOKUP(A4247,таксономия!$1:$1048576,14,1)</f>
        <v xml:space="preserve"> Eutheria</v>
      </c>
      <c r="Q4247" t="str">
        <f>VLOOKUP(A4247,таксономия!$1:$1048576,15,1)</f>
        <v xml:space="preserve"> Euarchontoglires</v>
      </c>
      <c r="R4247" t="str">
        <f>VLOOKUP(A4247,таксономия!$1:$1048576,3,1)</f>
        <v xml:space="preserve"> Pan troglodytes (Chimpanzee).</v>
      </c>
      <c r="S4247">
        <f t="shared" si="66"/>
        <v>77</v>
      </c>
    </row>
    <row r="4248" spans="1:19" x14ac:dyDescent="0.3">
      <c r="A4248" t="s">
        <v>2329</v>
      </c>
      <c r="B4248" t="s">
        <v>2330</v>
      </c>
      <c r="C4248">
        <v>1812</v>
      </c>
      <c r="D4248" t="s">
        <v>12</v>
      </c>
      <c r="E4248">
        <v>1160</v>
      </c>
      <c r="F4248">
        <v>1237</v>
      </c>
      <c r="G4248">
        <v>2697</v>
      </c>
      <c r="H4248" t="s">
        <v>13</v>
      </c>
      <c r="I4248" t="str">
        <f>VLOOKUP(A4248,таксономия!$1:$1048576,7,1)</f>
        <v>Eukaryota</v>
      </c>
      <c r="J4248" t="str">
        <f>VLOOKUP(A4248,таксономия!$1:$1048576,8,1)</f>
        <v xml:space="preserve"> Metazoa</v>
      </c>
      <c r="K4248" t="str">
        <f>VLOOKUP(A4248,таксономия!$1:$1048576,9,1)</f>
        <v xml:space="preserve"> Chordata</v>
      </c>
      <c r="L4248" t="str">
        <f>VLOOKUP(A4248,таксономия!$1:$1048576,10,1)</f>
        <v xml:space="preserve"> Craniata</v>
      </c>
      <c r="M4248" t="str">
        <f>VLOOKUP(A4248,таксономия!$1:$1048576,11,1)</f>
        <v xml:space="preserve"> Vertebrata</v>
      </c>
      <c r="N4248" t="str">
        <f>VLOOKUP(A4248,таксономия!$1:$1048576,12,1)</f>
        <v xml:space="preserve"> Euteleostomi</v>
      </c>
      <c r="O4248" t="str">
        <f>VLOOKUP(A4248,таксономия!$1:$1048576,13,1)</f>
        <v>Mammalia</v>
      </c>
      <c r="P4248" t="str">
        <f>VLOOKUP(A4248,таксономия!$1:$1048576,14,1)</f>
        <v xml:space="preserve"> Eutheria</v>
      </c>
      <c r="Q4248" t="str">
        <f>VLOOKUP(A4248,таксономия!$1:$1048576,15,1)</f>
        <v xml:space="preserve"> Euarchontoglires</v>
      </c>
      <c r="R4248" t="str">
        <f>VLOOKUP(A4248,таксономия!$1:$1048576,3,1)</f>
        <v xml:space="preserve"> Pan troglodytes (Chimpanzee).</v>
      </c>
      <c r="S4248">
        <f t="shared" si="66"/>
        <v>77</v>
      </c>
    </row>
    <row r="4249" spans="1:19" x14ac:dyDescent="0.3">
      <c r="A4249" t="s">
        <v>2329</v>
      </c>
      <c r="B4249" t="s">
        <v>2330</v>
      </c>
      <c r="C4249">
        <v>1812</v>
      </c>
      <c r="D4249" t="s">
        <v>12</v>
      </c>
      <c r="E4249">
        <v>1274</v>
      </c>
      <c r="F4249">
        <v>1351</v>
      </c>
      <c r="G4249">
        <v>2697</v>
      </c>
      <c r="H4249" t="s">
        <v>13</v>
      </c>
      <c r="I4249" t="str">
        <f>VLOOKUP(A4249,таксономия!$1:$1048576,7,1)</f>
        <v>Eukaryota</v>
      </c>
      <c r="J4249" t="str">
        <f>VLOOKUP(A4249,таксономия!$1:$1048576,8,1)</f>
        <v xml:space="preserve"> Metazoa</v>
      </c>
      <c r="K4249" t="str">
        <f>VLOOKUP(A4249,таксономия!$1:$1048576,9,1)</f>
        <v xml:space="preserve"> Chordata</v>
      </c>
      <c r="L4249" t="str">
        <f>VLOOKUP(A4249,таксономия!$1:$1048576,10,1)</f>
        <v xml:space="preserve"> Craniata</v>
      </c>
      <c r="M4249" t="str">
        <f>VLOOKUP(A4249,таксономия!$1:$1048576,11,1)</f>
        <v xml:space="preserve"> Vertebrata</v>
      </c>
      <c r="N4249" t="str">
        <f>VLOOKUP(A4249,таксономия!$1:$1048576,12,1)</f>
        <v xml:space="preserve"> Euteleostomi</v>
      </c>
      <c r="O4249" t="str">
        <f>VLOOKUP(A4249,таксономия!$1:$1048576,13,1)</f>
        <v>Mammalia</v>
      </c>
      <c r="P4249" t="str">
        <f>VLOOKUP(A4249,таксономия!$1:$1048576,14,1)</f>
        <v xml:space="preserve"> Eutheria</v>
      </c>
      <c r="Q4249" t="str">
        <f>VLOOKUP(A4249,таксономия!$1:$1048576,15,1)</f>
        <v xml:space="preserve"> Euarchontoglires</v>
      </c>
      <c r="R4249" t="str">
        <f>VLOOKUP(A4249,таксономия!$1:$1048576,3,1)</f>
        <v xml:space="preserve"> Pan troglodytes (Chimpanzee).</v>
      </c>
      <c r="S4249">
        <f t="shared" si="66"/>
        <v>77</v>
      </c>
    </row>
    <row r="4250" spans="1:19" x14ac:dyDescent="0.3">
      <c r="A4250" t="s">
        <v>2329</v>
      </c>
      <c r="B4250" t="s">
        <v>2330</v>
      </c>
      <c r="C4250">
        <v>1812</v>
      </c>
      <c r="D4250" t="s">
        <v>12</v>
      </c>
      <c r="E4250">
        <v>1388</v>
      </c>
      <c r="F4250">
        <v>1465</v>
      </c>
      <c r="G4250">
        <v>2697</v>
      </c>
      <c r="H4250" t="s">
        <v>13</v>
      </c>
      <c r="I4250" t="str">
        <f>VLOOKUP(A4250,таксономия!$1:$1048576,7,1)</f>
        <v>Eukaryota</v>
      </c>
      <c r="J4250" t="str">
        <f>VLOOKUP(A4250,таксономия!$1:$1048576,8,1)</f>
        <v xml:space="preserve"> Metazoa</v>
      </c>
      <c r="K4250" t="str">
        <f>VLOOKUP(A4250,таксономия!$1:$1048576,9,1)</f>
        <v xml:space="preserve"> Chordata</v>
      </c>
      <c r="L4250" t="str">
        <f>VLOOKUP(A4250,таксономия!$1:$1048576,10,1)</f>
        <v xml:space="preserve"> Craniata</v>
      </c>
      <c r="M4250" t="str">
        <f>VLOOKUP(A4250,таксономия!$1:$1048576,11,1)</f>
        <v xml:space="preserve"> Vertebrata</v>
      </c>
      <c r="N4250" t="str">
        <f>VLOOKUP(A4250,таксономия!$1:$1048576,12,1)</f>
        <v xml:space="preserve"> Euteleostomi</v>
      </c>
      <c r="O4250" t="str">
        <f>VLOOKUP(A4250,таксономия!$1:$1048576,13,1)</f>
        <v>Mammalia</v>
      </c>
      <c r="P4250" t="str">
        <f>VLOOKUP(A4250,таксономия!$1:$1048576,14,1)</f>
        <v xml:space="preserve"> Eutheria</v>
      </c>
      <c r="Q4250" t="str">
        <f>VLOOKUP(A4250,таксономия!$1:$1048576,15,1)</f>
        <v xml:space="preserve"> Euarchontoglires</v>
      </c>
      <c r="R4250" t="str">
        <f>VLOOKUP(A4250,таксономия!$1:$1048576,3,1)</f>
        <v xml:space="preserve"> Pan troglodytes (Chimpanzee).</v>
      </c>
      <c r="S4250">
        <f t="shared" si="66"/>
        <v>77</v>
      </c>
    </row>
    <row r="4251" spans="1:19" x14ac:dyDescent="0.3">
      <c r="A4251" t="s">
        <v>2329</v>
      </c>
      <c r="B4251" t="s">
        <v>2330</v>
      </c>
      <c r="C4251">
        <v>1812</v>
      </c>
      <c r="D4251" t="s">
        <v>12</v>
      </c>
      <c r="E4251">
        <v>1492</v>
      </c>
      <c r="F4251">
        <v>1571</v>
      </c>
      <c r="G4251">
        <v>2697</v>
      </c>
      <c r="H4251" t="s">
        <v>13</v>
      </c>
      <c r="I4251" t="str">
        <f>VLOOKUP(A4251,таксономия!$1:$1048576,7,1)</f>
        <v>Eukaryota</v>
      </c>
      <c r="J4251" t="str">
        <f>VLOOKUP(A4251,таксономия!$1:$1048576,8,1)</f>
        <v xml:space="preserve"> Metazoa</v>
      </c>
      <c r="K4251" t="str">
        <f>VLOOKUP(A4251,таксономия!$1:$1048576,9,1)</f>
        <v xml:space="preserve"> Chordata</v>
      </c>
      <c r="L4251" t="str">
        <f>VLOOKUP(A4251,таксономия!$1:$1048576,10,1)</f>
        <v xml:space="preserve"> Craniata</v>
      </c>
      <c r="M4251" t="str">
        <f>VLOOKUP(A4251,таксономия!$1:$1048576,11,1)</f>
        <v xml:space="preserve"> Vertebrata</v>
      </c>
      <c r="N4251" t="str">
        <f>VLOOKUP(A4251,таксономия!$1:$1048576,12,1)</f>
        <v xml:space="preserve"> Euteleostomi</v>
      </c>
      <c r="O4251" t="str">
        <f>VLOOKUP(A4251,таксономия!$1:$1048576,13,1)</f>
        <v>Mammalia</v>
      </c>
      <c r="P4251" t="str">
        <f>VLOOKUP(A4251,таксономия!$1:$1048576,14,1)</f>
        <v xml:space="preserve"> Eutheria</v>
      </c>
      <c r="Q4251" t="str">
        <f>VLOOKUP(A4251,таксономия!$1:$1048576,15,1)</f>
        <v xml:space="preserve"> Euarchontoglires</v>
      </c>
      <c r="R4251" t="str">
        <f>VLOOKUP(A4251,таксономия!$1:$1048576,3,1)</f>
        <v xml:space="preserve"> Pan troglodytes (Chimpanzee).</v>
      </c>
      <c r="S4251">
        <f t="shared" si="66"/>
        <v>79</v>
      </c>
    </row>
    <row r="4252" spans="1:19" x14ac:dyDescent="0.3">
      <c r="A4252" t="s">
        <v>2329</v>
      </c>
      <c r="B4252" t="s">
        <v>2330</v>
      </c>
      <c r="C4252">
        <v>1812</v>
      </c>
      <c r="D4252" t="s">
        <v>16</v>
      </c>
      <c r="E4252">
        <v>1592</v>
      </c>
      <c r="F4252">
        <v>1805</v>
      </c>
      <c r="G4252">
        <v>22248</v>
      </c>
      <c r="H4252" t="s">
        <v>17</v>
      </c>
      <c r="I4252" t="str">
        <f>VLOOKUP(A4252,таксономия!$1:$1048576,7,1)</f>
        <v>Eukaryota</v>
      </c>
      <c r="J4252" t="str">
        <f>VLOOKUP(A4252,таксономия!$1:$1048576,8,1)</f>
        <v xml:space="preserve"> Metazoa</v>
      </c>
      <c r="K4252" t="str">
        <f>VLOOKUP(A4252,таксономия!$1:$1048576,9,1)</f>
        <v xml:space="preserve"> Chordata</v>
      </c>
      <c r="L4252" t="str">
        <f>VLOOKUP(A4252,таксономия!$1:$1048576,10,1)</f>
        <v xml:space="preserve"> Craniata</v>
      </c>
      <c r="M4252" t="str">
        <f>VLOOKUP(A4252,таксономия!$1:$1048576,11,1)</f>
        <v xml:space="preserve"> Vertebrata</v>
      </c>
      <c r="N4252" t="str">
        <f>VLOOKUP(A4252,таксономия!$1:$1048576,12,1)</f>
        <v xml:space="preserve"> Euteleostomi</v>
      </c>
      <c r="O4252" t="str">
        <f>VLOOKUP(A4252,таксономия!$1:$1048576,13,1)</f>
        <v>Mammalia</v>
      </c>
      <c r="P4252" t="str">
        <f>VLOOKUP(A4252,таксономия!$1:$1048576,14,1)</f>
        <v xml:space="preserve"> Eutheria</v>
      </c>
      <c r="Q4252" t="str">
        <f>VLOOKUP(A4252,таксономия!$1:$1048576,15,1)</f>
        <v xml:space="preserve"> Euarchontoglires</v>
      </c>
      <c r="R4252" t="str">
        <f>VLOOKUP(A4252,таксономия!$1:$1048576,3,1)</f>
        <v xml:space="preserve"> Pan troglodytes (Chimpanzee).</v>
      </c>
      <c r="S4252">
        <f t="shared" si="66"/>
        <v>213</v>
      </c>
    </row>
    <row r="4253" spans="1:19" x14ac:dyDescent="0.3">
      <c r="A4253" t="s">
        <v>2331</v>
      </c>
      <c r="B4253" t="s">
        <v>2332</v>
      </c>
      <c r="C4253">
        <v>810</v>
      </c>
      <c r="D4253" t="s">
        <v>12</v>
      </c>
      <c r="E4253">
        <v>103</v>
      </c>
      <c r="F4253">
        <v>181</v>
      </c>
      <c r="G4253">
        <v>2697</v>
      </c>
      <c r="H4253" t="s">
        <v>13</v>
      </c>
      <c r="I4253" t="str">
        <f>VLOOKUP(A4253,таксономия!$1:$1048576,7,1)</f>
        <v>Eukaryota</v>
      </c>
      <c r="J4253" t="str">
        <f>VLOOKUP(A4253,таксономия!$1:$1048576,8,1)</f>
        <v xml:space="preserve"> Metazoa</v>
      </c>
      <c r="K4253" t="str">
        <f>VLOOKUP(A4253,таксономия!$1:$1048576,9,1)</f>
        <v xml:space="preserve"> Chordata</v>
      </c>
      <c r="L4253" t="str">
        <f>VLOOKUP(A4253,таксономия!$1:$1048576,10,1)</f>
        <v xml:space="preserve"> Craniata</v>
      </c>
      <c r="M4253" t="str">
        <f>VLOOKUP(A4253,таксономия!$1:$1048576,11,1)</f>
        <v xml:space="preserve"> Vertebrata</v>
      </c>
      <c r="N4253" t="str">
        <f>VLOOKUP(A4253,таксономия!$1:$1048576,12,1)</f>
        <v xml:space="preserve"> Euteleostomi</v>
      </c>
      <c r="O4253" t="str">
        <f>VLOOKUP(A4253,таксономия!$1:$1048576,13,1)</f>
        <v>Mammalia</v>
      </c>
      <c r="P4253" t="str">
        <f>VLOOKUP(A4253,таксономия!$1:$1048576,14,1)</f>
        <v xml:space="preserve"> Eutheria</v>
      </c>
      <c r="Q4253" t="str">
        <f>VLOOKUP(A4253,таксономия!$1:$1048576,15,1)</f>
        <v xml:space="preserve"> Euarchontoglires</v>
      </c>
      <c r="R4253" t="str">
        <f>VLOOKUP(A4253,таксономия!$1:$1048576,3,1)</f>
        <v xml:space="preserve"> Pan troglodytes (Chimpanzee).</v>
      </c>
      <c r="S4253">
        <f t="shared" si="66"/>
        <v>78</v>
      </c>
    </row>
    <row r="4254" spans="1:19" x14ac:dyDescent="0.3">
      <c r="A4254" t="s">
        <v>2331</v>
      </c>
      <c r="B4254" t="s">
        <v>2332</v>
      </c>
      <c r="C4254">
        <v>810</v>
      </c>
      <c r="D4254" t="s">
        <v>12</v>
      </c>
      <c r="E4254">
        <v>185</v>
      </c>
      <c r="F4254">
        <v>262</v>
      </c>
      <c r="G4254">
        <v>2697</v>
      </c>
      <c r="H4254" t="s">
        <v>13</v>
      </c>
      <c r="I4254" t="str">
        <f>VLOOKUP(A4254,таксономия!$1:$1048576,7,1)</f>
        <v>Eukaryota</v>
      </c>
      <c r="J4254" t="str">
        <f>VLOOKUP(A4254,таксономия!$1:$1048576,8,1)</f>
        <v xml:space="preserve"> Metazoa</v>
      </c>
      <c r="K4254" t="str">
        <f>VLOOKUP(A4254,таксономия!$1:$1048576,9,1)</f>
        <v xml:space="preserve"> Chordata</v>
      </c>
      <c r="L4254" t="str">
        <f>VLOOKUP(A4254,таксономия!$1:$1048576,10,1)</f>
        <v xml:space="preserve"> Craniata</v>
      </c>
      <c r="M4254" t="str">
        <f>VLOOKUP(A4254,таксономия!$1:$1048576,11,1)</f>
        <v xml:space="preserve"> Vertebrata</v>
      </c>
      <c r="N4254" t="str">
        <f>VLOOKUP(A4254,таксономия!$1:$1048576,12,1)</f>
        <v xml:space="preserve"> Euteleostomi</v>
      </c>
      <c r="O4254" t="str">
        <f>VLOOKUP(A4254,таксономия!$1:$1048576,13,1)</f>
        <v>Mammalia</v>
      </c>
      <c r="P4254" t="str">
        <f>VLOOKUP(A4254,таксономия!$1:$1048576,14,1)</f>
        <v xml:space="preserve"> Eutheria</v>
      </c>
      <c r="Q4254" t="str">
        <f>VLOOKUP(A4254,таксономия!$1:$1048576,15,1)</f>
        <v xml:space="preserve"> Euarchontoglires</v>
      </c>
      <c r="R4254" t="str">
        <f>VLOOKUP(A4254,таксономия!$1:$1048576,3,1)</f>
        <v xml:space="preserve"> Pan troglodytes (Chimpanzee).</v>
      </c>
      <c r="S4254">
        <f t="shared" si="66"/>
        <v>77</v>
      </c>
    </row>
    <row r="4255" spans="1:19" x14ac:dyDescent="0.3">
      <c r="A4255" t="s">
        <v>2331</v>
      </c>
      <c r="B4255" t="s">
        <v>2332</v>
      </c>
      <c r="C4255">
        <v>810</v>
      </c>
      <c r="D4255" t="s">
        <v>12</v>
      </c>
      <c r="E4255">
        <v>275</v>
      </c>
      <c r="F4255">
        <v>352</v>
      </c>
      <c r="G4255">
        <v>2697</v>
      </c>
      <c r="H4255" t="s">
        <v>13</v>
      </c>
      <c r="I4255" t="str">
        <f>VLOOKUP(A4255,таксономия!$1:$1048576,7,1)</f>
        <v>Eukaryota</v>
      </c>
      <c r="J4255" t="str">
        <f>VLOOKUP(A4255,таксономия!$1:$1048576,8,1)</f>
        <v xml:space="preserve"> Metazoa</v>
      </c>
      <c r="K4255" t="str">
        <f>VLOOKUP(A4255,таксономия!$1:$1048576,9,1)</f>
        <v xml:space="preserve"> Chordata</v>
      </c>
      <c r="L4255" t="str">
        <f>VLOOKUP(A4255,таксономия!$1:$1048576,10,1)</f>
        <v xml:space="preserve"> Craniata</v>
      </c>
      <c r="M4255" t="str">
        <f>VLOOKUP(A4255,таксономия!$1:$1048576,11,1)</f>
        <v xml:space="preserve"> Vertebrata</v>
      </c>
      <c r="N4255" t="str">
        <f>VLOOKUP(A4255,таксономия!$1:$1048576,12,1)</f>
        <v xml:space="preserve"> Euteleostomi</v>
      </c>
      <c r="O4255" t="str">
        <f>VLOOKUP(A4255,таксономия!$1:$1048576,13,1)</f>
        <v>Mammalia</v>
      </c>
      <c r="P4255" t="str">
        <f>VLOOKUP(A4255,таксономия!$1:$1048576,14,1)</f>
        <v xml:space="preserve"> Eutheria</v>
      </c>
      <c r="Q4255" t="str">
        <f>VLOOKUP(A4255,таксономия!$1:$1048576,15,1)</f>
        <v xml:space="preserve"> Euarchontoglires</v>
      </c>
      <c r="R4255" t="str">
        <f>VLOOKUP(A4255,таксономия!$1:$1048576,3,1)</f>
        <v xml:space="preserve"> Pan troglodytes (Chimpanzee).</v>
      </c>
      <c r="S4255">
        <f t="shared" si="66"/>
        <v>77</v>
      </c>
    </row>
    <row r="4256" spans="1:19" x14ac:dyDescent="0.3">
      <c r="A4256" t="s">
        <v>2331</v>
      </c>
      <c r="B4256" t="s">
        <v>2332</v>
      </c>
      <c r="C4256">
        <v>810</v>
      </c>
      <c r="D4256" t="s">
        <v>12</v>
      </c>
      <c r="E4256">
        <v>377</v>
      </c>
      <c r="F4256">
        <v>454</v>
      </c>
      <c r="G4256">
        <v>2697</v>
      </c>
      <c r="H4256" t="s">
        <v>13</v>
      </c>
      <c r="I4256" t="str">
        <f>VLOOKUP(A4256,таксономия!$1:$1048576,7,1)</f>
        <v>Eukaryota</v>
      </c>
      <c r="J4256" t="str">
        <f>VLOOKUP(A4256,таксономия!$1:$1048576,8,1)</f>
        <v xml:space="preserve"> Metazoa</v>
      </c>
      <c r="K4256" t="str">
        <f>VLOOKUP(A4256,таксономия!$1:$1048576,9,1)</f>
        <v xml:space="preserve"> Chordata</v>
      </c>
      <c r="L4256" t="str">
        <f>VLOOKUP(A4256,таксономия!$1:$1048576,10,1)</f>
        <v xml:space="preserve"> Craniata</v>
      </c>
      <c r="M4256" t="str">
        <f>VLOOKUP(A4256,таксономия!$1:$1048576,11,1)</f>
        <v xml:space="preserve"> Vertebrata</v>
      </c>
      <c r="N4256" t="str">
        <f>VLOOKUP(A4256,таксономия!$1:$1048576,12,1)</f>
        <v xml:space="preserve"> Euteleostomi</v>
      </c>
      <c r="O4256" t="str">
        <f>VLOOKUP(A4256,таксономия!$1:$1048576,13,1)</f>
        <v>Mammalia</v>
      </c>
      <c r="P4256" t="str">
        <f>VLOOKUP(A4256,таксономия!$1:$1048576,14,1)</f>
        <v xml:space="preserve"> Eutheria</v>
      </c>
      <c r="Q4256" t="str">
        <f>VLOOKUP(A4256,таксономия!$1:$1048576,15,1)</f>
        <v xml:space="preserve"> Euarchontoglires</v>
      </c>
      <c r="R4256" t="str">
        <f>VLOOKUP(A4256,таксономия!$1:$1048576,3,1)</f>
        <v xml:space="preserve"> Pan troglodytes (Chimpanzee).</v>
      </c>
      <c r="S4256">
        <f t="shared" si="66"/>
        <v>77</v>
      </c>
    </row>
    <row r="4257" spans="1:19" x14ac:dyDescent="0.3">
      <c r="A4257" t="s">
        <v>2331</v>
      </c>
      <c r="B4257" t="s">
        <v>2332</v>
      </c>
      <c r="C4257">
        <v>810</v>
      </c>
      <c r="D4257" t="s">
        <v>12</v>
      </c>
      <c r="E4257">
        <v>481</v>
      </c>
      <c r="F4257">
        <v>560</v>
      </c>
      <c r="G4257">
        <v>2697</v>
      </c>
      <c r="H4257" t="s">
        <v>13</v>
      </c>
      <c r="I4257" t="str">
        <f>VLOOKUP(A4257,таксономия!$1:$1048576,7,1)</f>
        <v>Eukaryota</v>
      </c>
      <c r="J4257" t="str">
        <f>VLOOKUP(A4257,таксономия!$1:$1048576,8,1)</f>
        <v xml:space="preserve"> Metazoa</v>
      </c>
      <c r="K4257" t="str">
        <f>VLOOKUP(A4257,таксономия!$1:$1048576,9,1)</f>
        <v xml:space="preserve"> Chordata</v>
      </c>
      <c r="L4257" t="str">
        <f>VLOOKUP(A4257,таксономия!$1:$1048576,10,1)</f>
        <v xml:space="preserve"> Craniata</v>
      </c>
      <c r="M4257" t="str">
        <f>VLOOKUP(A4257,таксономия!$1:$1048576,11,1)</f>
        <v xml:space="preserve"> Vertebrata</v>
      </c>
      <c r="N4257" t="str">
        <f>VLOOKUP(A4257,таксономия!$1:$1048576,12,1)</f>
        <v xml:space="preserve"> Euteleostomi</v>
      </c>
      <c r="O4257" t="str">
        <f>VLOOKUP(A4257,таксономия!$1:$1048576,13,1)</f>
        <v>Mammalia</v>
      </c>
      <c r="P4257" t="str">
        <f>VLOOKUP(A4257,таксономия!$1:$1048576,14,1)</f>
        <v xml:space="preserve"> Eutheria</v>
      </c>
      <c r="Q4257" t="str">
        <f>VLOOKUP(A4257,таксономия!$1:$1048576,15,1)</f>
        <v xml:space="preserve"> Euarchontoglires</v>
      </c>
      <c r="R4257" t="str">
        <f>VLOOKUP(A4257,таксономия!$1:$1048576,3,1)</f>
        <v xml:space="preserve"> Pan troglodytes (Chimpanzee).</v>
      </c>
      <c r="S4257">
        <f t="shared" si="66"/>
        <v>79</v>
      </c>
    </row>
    <row r="4258" spans="1:19" x14ac:dyDescent="0.3">
      <c r="A4258" t="s">
        <v>2331</v>
      </c>
      <c r="B4258" t="s">
        <v>2332</v>
      </c>
      <c r="C4258">
        <v>810</v>
      </c>
      <c r="D4258" t="s">
        <v>44</v>
      </c>
      <c r="E4258">
        <v>23</v>
      </c>
      <c r="F4258">
        <v>99</v>
      </c>
      <c r="G4258">
        <v>2217</v>
      </c>
      <c r="H4258" t="s">
        <v>45</v>
      </c>
      <c r="I4258" t="str">
        <f>VLOOKUP(A4258,таксономия!$1:$1048576,7,1)</f>
        <v>Eukaryota</v>
      </c>
      <c r="J4258" t="str">
        <f>VLOOKUP(A4258,таксономия!$1:$1048576,8,1)</f>
        <v xml:space="preserve"> Metazoa</v>
      </c>
      <c r="K4258" t="str">
        <f>VLOOKUP(A4258,таксономия!$1:$1048576,9,1)</f>
        <v xml:space="preserve"> Chordata</v>
      </c>
      <c r="L4258" t="str">
        <f>VLOOKUP(A4258,таксономия!$1:$1048576,10,1)</f>
        <v xml:space="preserve"> Craniata</v>
      </c>
      <c r="M4258" t="str">
        <f>VLOOKUP(A4258,таксономия!$1:$1048576,11,1)</f>
        <v xml:space="preserve"> Vertebrata</v>
      </c>
      <c r="N4258" t="str">
        <f>VLOOKUP(A4258,таксономия!$1:$1048576,12,1)</f>
        <v xml:space="preserve"> Euteleostomi</v>
      </c>
      <c r="O4258" t="str">
        <f>VLOOKUP(A4258,таксономия!$1:$1048576,13,1)</f>
        <v>Mammalia</v>
      </c>
      <c r="P4258" t="str">
        <f>VLOOKUP(A4258,таксономия!$1:$1048576,14,1)</f>
        <v xml:space="preserve"> Eutheria</v>
      </c>
      <c r="Q4258" t="str">
        <f>VLOOKUP(A4258,таксономия!$1:$1048576,15,1)</f>
        <v xml:space="preserve"> Euarchontoglires</v>
      </c>
      <c r="R4258" t="str">
        <f>VLOOKUP(A4258,таксономия!$1:$1048576,3,1)</f>
        <v xml:space="preserve"> Pan troglodytes (Chimpanzee).</v>
      </c>
      <c r="S4258">
        <f t="shared" si="66"/>
        <v>76</v>
      </c>
    </row>
    <row r="4259" spans="1:19" x14ac:dyDescent="0.3">
      <c r="A4259" t="s">
        <v>2331</v>
      </c>
      <c r="B4259" t="s">
        <v>2332</v>
      </c>
      <c r="C4259">
        <v>810</v>
      </c>
      <c r="D4259" t="s">
        <v>16</v>
      </c>
      <c r="E4259">
        <v>581</v>
      </c>
      <c r="F4259">
        <v>803</v>
      </c>
      <c r="G4259">
        <v>22248</v>
      </c>
      <c r="H4259" t="s">
        <v>17</v>
      </c>
      <c r="I4259" t="str">
        <f>VLOOKUP(A4259,таксономия!$1:$1048576,7,1)</f>
        <v>Eukaryota</v>
      </c>
      <c r="J4259" t="str">
        <f>VLOOKUP(A4259,таксономия!$1:$1048576,8,1)</f>
        <v xml:space="preserve"> Metazoa</v>
      </c>
      <c r="K4259" t="str">
        <f>VLOOKUP(A4259,таксономия!$1:$1048576,9,1)</f>
        <v xml:space="preserve"> Chordata</v>
      </c>
      <c r="L4259" t="str">
        <f>VLOOKUP(A4259,таксономия!$1:$1048576,10,1)</f>
        <v xml:space="preserve"> Craniata</v>
      </c>
      <c r="M4259" t="str">
        <f>VLOOKUP(A4259,таксономия!$1:$1048576,11,1)</f>
        <v xml:space="preserve"> Vertebrata</v>
      </c>
      <c r="N4259" t="str">
        <f>VLOOKUP(A4259,таксономия!$1:$1048576,12,1)</f>
        <v xml:space="preserve"> Euteleostomi</v>
      </c>
      <c r="O4259" t="str">
        <f>VLOOKUP(A4259,таксономия!$1:$1048576,13,1)</f>
        <v>Mammalia</v>
      </c>
      <c r="P4259" t="str">
        <f>VLOOKUP(A4259,таксономия!$1:$1048576,14,1)</f>
        <v xml:space="preserve"> Eutheria</v>
      </c>
      <c r="Q4259" t="str">
        <f>VLOOKUP(A4259,таксономия!$1:$1048576,15,1)</f>
        <v xml:space="preserve"> Euarchontoglires</v>
      </c>
      <c r="R4259" t="str">
        <f>VLOOKUP(A4259,таксономия!$1:$1048576,3,1)</f>
        <v xml:space="preserve"> Pan troglodytes (Chimpanzee).</v>
      </c>
      <c r="S4259">
        <f t="shared" si="66"/>
        <v>222</v>
      </c>
    </row>
    <row r="4260" spans="1:19" x14ac:dyDescent="0.3">
      <c r="A4260" t="s">
        <v>2333</v>
      </c>
      <c r="B4260" t="s">
        <v>2334</v>
      </c>
      <c r="C4260">
        <v>728</v>
      </c>
      <c r="D4260" t="s">
        <v>12</v>
      </c>
      <c r="E4260">
        <v>128</v>
      </c>
      <c r="F4260">
        <v>206</v>
      </c>
      <c r="G4260">
        <v>2697</v>
      </c>
      <c r="H4260" t="s">
        <v>13</v>
      </c>
      <c r="I4260" t="str">
        <f>VLOOKUP(A4260,таксономия!$1:$1048576,7,1)</f>
        <v>Eukaryota</v>
      </c>
      <c r="J4260" t="str">
        <f>VLOOKUP(A4260,таксономия!$1:$1048576,8,1)</f>
        <v xml:space="preserve"> Metazoa</v>
      </c>
      <c r="K4260" t="str">
        <f>VLOOKUP(A4260,таксономия!$1:$1048576,9,1)</f>
        <v xml:space="preserve"> Chordata</v>
      </c>
      <c r="L4260" t="str">
        <f>VLOOKUP(A4260,таксономия!$1:$1048576,10,1)</f>
        <v xml:space="preserve"> Craniata</v>
      </c>
      <c r="M4260" t="str">
        <f>VLOOKUP(A4260,таксономия!$1:$1048576,11,1)</f>
        <v xml:space="preserve"> Vertebrata</v>
      </c>
      <c r="N4260" t="str">
        <f>VLOOKUP(A4260,таксономия!$1:$1048576,12,1)</f>
        <v xml:space="preserve"> Euteleostomi</v>
      </c>
      <c r="O4260" t="str">
        <f>VLOOKUP(A4260,таксономия!$1:$1048576,13,1)</f>
        <v>Mammalia</v>
      </c>
      <c r="P4260" t="str">
        <f>VLOOKUP(A4260,таксономия!$1:$1048576,14,1)</f>
        <v xml:space="preserve"> Eutheria</v>
      </c>
      <c r="Q4260" t="str">
        <f>VLOOKUP(A4260,таксономия!$1:$1048576,15,1)</f>
        <v xml:space="preserve"> Euarchontoglires</v>
      </c>
      <c r="R4260" t="str">
        <f>VLOOKUP(A4260,таксономия!$1:$1048576,3,1)</f>
        <v xml:space="preserve"> Pan troglodytes (Chimpanzee).</v>
      </c>
      <c r="S4260">
        <f t="shared" si="66"/>
        <v>78</v>
      </c>
    </row>
    <row r="4261" spans="1:19" x14ac:dyDescent="0.3">
      <c r="A4261" t="s">
        <v>2333</v>
      </c>
      <c r="B4261" t="s">
        <v>2334</v>
      </c>
      <c r="C4261">
        <v>728</v>
      </c>
      <c r="D4261" t="s">
        <v>12</v>
      </c>
      <c r="E4261">
        <v>211</v>
      </c>
      <c r="F4261">
        <v>288</v>
      </c>
      <c r="G4261">
        <v>2697</v>
      </c>
      <c r="H4261" t="s">
        <v>13</v>
      </c>
      <c r="I4261" t="str">
        <f>VLOOKUP(A4261,таксономия!$1:$1048576,7,1)</f>
        <v>Eukaryota</v>
      </c>
      <c r="J4261" t="str">
        <f>VLOOKUP(A4261,таксономия!$1:$1048576,8,1)</f>
        <v xml:space="preserve"> Metazoa</v>
      </c>
      <c r="K4261" t="str">
        <f>VLOOKUP(A4261,таксономия!$1:$1048576,9,1)</f>
        <v xml:space="preserve"> Chordata</v>
      </c>
      <c r="L4261" t="str">
        <f>VLOOKUP(A4261,таксономия!$1:$1048576,10,1)</f>
        <v xml:space="preserve"> Craniata</v>
      </c>
      <c r="M4261" t="str">
        <f>VLOOKUP(A4261,таксономия!$1:$1048576,11,1)</f>
        <v xml:space="preserve"> Vertebrata</v>
      </c>
      <c r="N4261" t="str">
        <f>VLOOKUP(A4261,таксономия!$1:$1048576,12,1)</f>
        <v xml:space="preserve"> Euteleostomi</v>
      </c>
      <c r="O4261" t="str">
        <f>VLOOKUP(A4261,таксономия!$1:$1048576,13,1)</f>
        <v>Mammalia</v>
      </c>
      <c r="P4261" t="str">
        <f>VLOOKUP(A4261,таксономия!$1:$1048576,14,1)</f>
        <v xml:space="preserve"> Eutheria</v>
      </c>
      <c r="Q4261" t="str">
        <f>VLOOKUP(A4261,таксономия!$1:$1048576,15,1)</f>
        <v xml:space="preserve"> Euarchontoglires</v>
      </c>
      <c r="R4261" t="str">
        <f>VLOOKUP(A4261,таксономия!$1:$1048576,3,1)</f>
        <v xml:space="preserve"> Pan troglodytes (Chimpanzee).</v>
      </c>
      <c r="S4261">
        <f t="shared" si="66"/>
        <v>77</v>
      </c>
    </row>
    <row r="4262" spans="1:19" x14ac:dyDescent="0.3">
      <c r="A4262" t="s">
        <v>2333</v>
      </c>
      <c r="B4262" t="s">
        <v>2334</v>
      </c>
      <c r="C4262">
        <v>728</v>
      </c>
      <c r="D4262" t="s">
        <v>12</v>
      </c>
      <c r="E4262">
        <v>305</v>
      </c>
      <c r="F4262">
        <v>383</v>
      </c>
      <c r="G4262">
        <v>2697</v>
      </c>
      <c r="H4262" t="s">
        <v>13</v>
      </c>
      <c r="I4262" t="str">
        <f>VLOOKUP(A4262,таксономия!$1:$1048576,7,1)</f>
        <v>Eukaryota</v>
      </c>
      <c r="J4262" t="str">
        <f>VLOOKUP(A4262,таксономия!$1:$1048576,8,1)</f>
        <v xml:space="preserve"> Metazoa</v>
      </c>
      <c r="K4262" t="str">
        <f>VLOOKUP(A4262,таксономия!$1:$1048576,9,1)</f>
        <v xml:space="preserve"> Chordata</v>
      </c>
      <c r="L4262" t="str">
        <f>VLOOKUP(A4262,таксономия!$1:$1048576,10,1)</f>
        <v xml:space="preserve"> Craniata</v>
      </c>
      <c r="M4262" t="str">
        <f>VLOOKUP(A4262,таксономия!$1:$1048576,11,1)</f>
        <v xml:space="preserve"> Vertebrata</v>
      </c>
      <c r="N4262" t="str">
        <f>VLOOKUP(A4262,таксономия!$1:$1048576,12,1)</f>
        <v xml:space="preserve"> Euteleostomi</v>
      </c>
      <c r="O4262" t="str">
        <f>VLOOKUP(A4262,таксономия!$1:$1048576,13,1)</f>
        <v>Mammalia</v>
      </c>
      <c r="P4262" t="str">
        <f>VLOOKUP(A4262,таксономия!$1:$1048576,14,1)</f>
        <v xml:space="preserve"> Eutheria</v>
      </c>
      <c r="Q4262" t="str">
        <f>VLOOKUP(A4262,таксономия!$1:$1048576,15,1)</f>
        <v xml:space="preserve"> Euarchontoglires</v>
      </c>
      <c r="R4262" t="str">
        <f>VLOOKUP(A4262,таксономия!$1:$1048576,3,1)</f>
        <v xml:space="preserve"> Pan troglodytes (Chimpanzee).</v>
      </c>
      <c r="S4262">
        <f t="shared" si="66"/>
        <v>78</v>
      </c>
    </row>
    <row r="4263" spans="1:19" x14ac:dyDescent="0.3">
      <c r="A4263" t="s">
        <v>2333</v>
      </c>
      <c r="B4263" t="s">
        <v>2334</v>
      </c>
      <c r="C4263">
        <v>728</v>
      </c>
      <c r="D4263" t="s">
        <v>12</v>
      </c>
      <c r="E4263">
        <v>391</v>
      </c>
      <c r="F4263">
        <v>469</v>
      </c>
      <c r="G4263">
        <v>2697</v>
      </c>
      <c r="H4263" t="s">
        <v>13</v>
      </c>
      <c r="I4263" t="str">
        <f>VLOOKUP(A4263,таксономия!$1:$1048576,7,1)</f>
        <v>Eukaryota</v>
      </c>
      <c r="J4263" t="str">
        <f>VLOOKUP(A4263,таксономия!$1:$1048576,8,1)</f>
        <v xml:space="preserve"> Metazoa</v>
      </c>
      <c r="K4263" t="str">
        <f>VLOOKUP(A4263,таксономия!$1:$1048576,9,1)</f>
        <v xml:space="preserve"> Chordata</v>
      </c>
      <c r="L4263" t="str">
        <f>VLOOKUP(A4263,таксономия!$1:$1048576,10,1)</f>
        <v xml:space="preserve"> Craniata</v>
      </c>
      <c r="M4263" t="str">
        <f>VLOOKUP(A4263,таксономия!$1:$1048576,11,1)</f>
        <v xml:space="preserve"> Vertebrata</v>
      </c>
      <c r="N4263" t="str">
        <f>VLOOKUP(A4263,таксономия!$1:$1048576,12,1)</f>
        <v xml:space="preserve"> Euteleostomi</v>
      </c>
      <c r="O4263" t="str">
        <f>VLOOKUP(A4263,таксономия!$1:$1048576,13,1)</f>
        <v>Mammalia</v>
      </c>
      <c r="P4263" t="str">
        <f>VLOOKUP(A4263,таксономия!$1:$1048576,14,1)</f>
        <v xml:space="preserve"> Eutheria</v>
      </c>
      <c r="Q4263" t="str">
        <f>VLOOKUP(A4263,таксономия!$1:$1048576,15,1)</f>
        <v xml:space="preserve"> Euarchontoglires</v>
      </c>
      <c r="R4263" t="str">
        <f>VLOOKUP(A4263,таксономия!$1:$1048576,3,1)</f>
        <v xml:space="preserve"> Pan troglodytes (Chimpanzee).</v>
      </c>
      <c r="S4263">
        <f t="shared" si="66"/>
        <v>78</v>
      </c>
    </row>
    <row r="4264" spans="1:19" x14ac:dyDescent="0.3">
      <c r="A4264" t="s">
        <v>2333</v>
      </c>
      <c r="B4264" t="s">
        <v>2334</v>
      </c>
      <c r="C4264">
        <v>728</v>
      </c>
      <c r="D4264" t="s">
        <v>44</v>
      </c>
      <c r="E4264">
        <v>40</v>
      </c>
      <c r="F4264">
        <v>124</v>
      </c>
      <c r="G4264">
        <v>2217</v>
      </c>
      <c r="H4264" t="s">
        <v>45</v>
      </c>
      <c r="I4264" t="str">
        <f>VLOOKUP(A4264,таксономия!$1:$1048576,7,1)</f>
        <v>Eukaryota</v>
      </c>
      <c r="J4264" t="str">
        <f>VLOOKUP(A4264,таксономия!$1:$1048576,8,1)</f>
        <v xml:space="preserve"> Metazoa</v>
      </c>
      <c r="K4264" t="str">
        <f>VLOOKUP(A4264,таксономия!$1:$1048576,9,1)</f>
        <v xml:space="preserve"> Chordata</v>
      </c>
      <c r="L4264" t="str">
        <f>VLOOKUP(A4264,таксономия!$1:$1048576,10,1)</f>
        <v xml:space="preserve"> Craniata</v>
      </c>
      <c r="M4264" t="str">
        <f>VLOOKUP(A4264,таксономия!$1:$1048576,11,1)</f>
        <v xml:space="preserve"> Vertebrata</v>
      </c>
      <c r="N4264" t="str">
        <f>VLOOKUP(A4264,таксономия!$1:$1048576,12,1)</f>
        <v xml:space="preserve"> Euteleostomi</v>
      </c>
      <c r="O4264" t="str">
        <f>VLOOKUP(A4264,таксономия!$1:$1048576,13,1)</f>
        <v>Mammalia</v>
      </c>
      <c r="P4264" t="str">
        <f>VLOOKUP(A4264,таксономия!$1:$1048576,14,1)</f>
        <v xml:space="preserve"> Eutheria</v>
      </c>
      <c r="Q4264" t="str">
        <f>VLOOKUP(A4264,таксономия!$1:$1048576,15,1)</f>
        <v xml:space="preserve"> Euarchontoglires</v>
      </c>
      <c r="R4264" t="str">
        <f>VLOOKUP(A4264,таксономия!$1:$1048576,3,1)</f>
        <v xml:space="preserve"> Pan troglodytes (Chimpanzee).</v>
      </c>
      <c r="S4264">
        <f t="shared" si="66"/>
        <v>84</v>
      </c>
    </row>
    <row r="4265" spans="1:19" x14ac:dyDescent="0.3">
      <c r="A4265" t="s">
        <v>2333</v>
      </c>
      <c r="B4265" t="s">
        <v>2334</v>
      </c>
      <c r="C4265">
        <v>728</v>
      </c>
      <c r="D4265" t="s">
        <v>16</v>
      </c>
      <c r="E4265">
        <v>495</v>
      </c>
      <c r="F4265">
        <v>716</v>
      </c>
      <c r="G4265">
        <v>22248</v>
      </c>
      <c r="H4265" t="s">
        <v>17</v>
      </c>
      <c r="I4265" t="str">
        <f>VLOOKUP(A4265,таксономия!$1:$1048576,7,1)</f>
        <v>Eukaryota</v>
      </c>
      <c r="J4265" t="str">
        <f>VLOOKUP(A4265,таксономия!$1:$1048576,8,1)</f>
        <v xml:space="preserve"> Metazoa</v>
      </c>
      <c r="K4265" t="str">
        <f>VLOOKUP(A4265,таксономия!$1:$1048576,9,1)</f>
        <v xml:space="preserve"> Chordata</v>
      </c>
      <c r="L4265" t="str">
        <f>VLOOKUP(A4265,таксономия!$1:$1048576,10,1)</f>
        <v xml:space="preserve"> Craniata</v>
      </c>
      <c r="M4265" t="str">
        <f>VLOOKUP(A4265,таксономия!$1:$1048576,11,1)</f>
        <v xml:space="preserve"> Vertebrata</v>
      </c>
      <c r="N4265" t="str">
        <f>VLOOKUP(A4265,таксономия!$1:$1048576,12,1)</f>
        <v xml:space="preserve"> Euteleostomi</v>
      </c>
      <c r="O4265" t="str">
        <f>VLOOKUP(A4265,таксономия!$1:$1048576,13,1)</f>
        <v>Mammalia</v>
      </c>
      <c r="P4265" t="str">
        <f>VLOOKUP(A4265,таксономия!$1:$1048576,14,1)</f>
        <v xml:space="preserve"> Eutheria</v>
      </c>
      <c r="Q4265" t="str">
        <f>VLOOKUP(A4265,таксономия!$1:$1048576,15,1)</f>
        <v xml:space="preserve"> Euarchontoglires</v>
      </c>
      <c r="R4265" t="str">
        <f>VLOOKUP(A4265,таксономия!$1:$1048576,3,1)</f>
        <v xml:space="preserve"> Pan troglodytes (Chimpanzee).</v>
      </c>
      <c r="S4265">
        <f t="shared" si="66"/>
        <v>221</v>
      </c>
    </row>
    <row r="4266" spans="1:19" x14ac:dyDescent="0.3">
      <c r="A4266" t="s">
        <v>2335</v>
      </c>
      <c r="B4266" t="s">
        <v>2336</v>
      </c>
      <c r="C4266">
        <v>562</v>
      </c>
      <c r="D4266" t="s">
        <v>34</v>
      </c>
      <c r="E4266">
        <v>86</v>
      </c>
      <c r="F4266">
        <v>117</v>
      </c>
      <c r="G4266">
        <v>24995</v>
      </c>
      <c r="H4266" t="s">
        <v>35</v>
      </c>
      <c r="I4266" t="str">
        <f>VLOOKUP(A4266,таксономия!$1:$1048576,7,1)</f>
        <v>Eukaryota</v>
      </c>
      <c r="J4266" t="str">
        <f>VLOOKUP(A4266,таксономия!$1:$1048576,8,1)</f>
        <v xml:space="preserve"> Metazoa</v>
      </c>
      <c r="K4266" t="str">
        <f>VLOOKUP(A4266,таксономия!$1:$1048576,9,1)</f>
        <v xml:space="preserve"> Chordata</v>
      </c>
      <c r="L4266" t="str">
        <f>VLOOKUP(A4266,таксономия!$1:$1048576,10,1)</f>
        <v xml:space="preserve"> Craniata</v>
      </c>
      <c r="M4266" t="str">
        <f>VLOOKUP(A4266,таксономия!$1:$1048576,11,1)</f>
        <v xml:space="preserve"> Vertebrata</v>
      </c>
      <c r="N4266" t="str">
        <f>VLOOKUP(A4266,таксономия!$1:$1048576,12,1)</f>
        <v xml:space="preserve"> Euteleostomi</v>
      </c>
      <c r="O4266" t="str">
        <f>VLOOKUP(A4266,таксономия!$1:$1048576,13,1)</f>
        <v>Mammalia</v>
      </c>
      <c r="P4266" t="str">
        <f>VLOOKUP(A4266,таксономия!$1:$1048576,14,1)</f>
        <v xml:space="preserve"> Eutheria</v>
      </c>
      <c r="Q4266" t="str">
        <f>VLOOKUP(A4266,таксономия!$1:$1048576,15,1)</f>
        <v xml:space="preserve"> Euarchontoglires</v>
      </c>
      <c r="R4266" t="str">
        <f>VLOOKUP(A4266,таксономия!$1:$1048576,3,1)</f>
        <v xml:space="preserve"> Pan troglodytes (Chimpanzee).</v>
      </c>
      <c r="S4266">
        <f t="shared" si="66"/>
        <v>31</v>
      </c>
    </row>
    <row r="4267" spans="1:19" x14ac:dyDescent="0.3">
      <c r="A4267" t="s">
        <v>2335</v>
      </c>
      <c r="B4267" t="s">
        <v>2336</v>
      </c>
      <c r="C4267">
        <v>562</v>
      </c>
      <c r="D4267" t="s">
        <v>12</v>
      </c>
      <c r="E4267">
        <v>127</v>
      </c>
      <c r="F4267">
        <v>208</v>
      </c>
      <c r="G4267">
        <v>2697</v>
      </c>
      <c r="H4267" t="s">
        <v>13</v>
      </c>
      <c r="I4267" t="str">
        <f>VLOOKUP(A4267,таксономия!$1:$1048576,7,1)</f>
        <v>Eukaryota</v>
      </c>
      <c r="J4267" t="str">
        <f>VLOOKUP(A4267,таксономия!$1:$1048576,8,1)</f>
        <v xml:space="preserve"> Metazoa</v>
      </c>
      <c r="K4267" t="str">
        <f>VLOOKUP(A4267,таксономия!$1:$1048576,9,1)</f>
        <v xml:space="preserve"> Chordata</v>
      </c>
      <c r="L4267" t="str">
        <f>VLOOKUP(A4267,таксономия!$1:$1048576,10,1)</f>
        <v xml:space="preserve"> Craniata</v>
      </c>
      <c r="M4267" t="str">
        <f>VLOOKUP(A4267,таксономия!$1:$1048576,11,1)</f>
        <v xml:space="preserve"> Vertebrata</v>
      </c>
      <c r="N4267" t="str">
        <f>VLOOKUP(A4267,таксономия!$1:$1048576,12,1)</f>
        <v xml:space="preserve"> Euteleostomi</v>
      </c>
      <c r="O4267" t="str">
        <f>VLOOKUP(A4267,таксономия!$1:$1048576,13,1)</f>
        <v>Mammalia</v>
      </c>
      <c r="P4267" t="str">
        <f>VLOOKUP(A4267,таксономия!$1:$1048576,14,1)</f>
        <v xml:space="preserve"> Eutheria</v>
      </c>
      <c r="Q4267" t="str">
        <f>VLOOKUP(A4267,таксономия!$1:$1048576,15,1)</f>
        <v xml:space="preserve"> Euarchontoglires</v>
      </c>
      <c r="R4267" t="str">
        <f>VLOOKUP(A4267,таксономия!$1:$1048576,3,1)</f>
        <v xml:space="preserve"> Pan troglodytes (Chimpanzee).</v>
      </c>
      <c r="S4267">
        <f t="shared" si="66"/>
        <v>81</v>
      </c>
    </row>
    <row r="4268" spans="1:19" x14ac:dyDescent="0.3">
      <c r="A4268" t="s">
        <v>2335</v>
      </c>
      <c r="B4268" t="s">
        <v>2336</v>
      </c>
      <c r="C4268">
        <v>562</v>
      </c>
      <c r="D4268" t="s">
        <v>12</v>
      </c>
      <c r="E4268">
        <v>215</v>
      </c>
      <c r="F4268">
        <v>296</v>
      </c>
      <c r="G4268">
        <v>2697</v>
      </c>
      <c r="H4268" t="s">
        <v>13</v>
      </c>
      <c r="I4268" t="str">
        <f>VLOOKUP(A4268,таксономия!$1:$1048576,7,1)</f>
        <v>Eukaryota</v>
      </c>
      <c r="J4268" t="str">
        <f>VLOOKUP(A4268,таксономия!$1:$1048576,8,1)</f>
        <v xml:space="preserve"> Metazoa</v>
      </c>
      <c r="K4268" t="str">
        <f>VLOOKUP(A4268,таксономия!$1:$1048576,9,1)</f>
        <v xml:space="preserve"> Chordata</v>
      </c>
      <c r="L4268" t="str">
        <f>VLOOKUP(A4268,таксономия!$1:$1048576,10,1)</f>
        <v xml:space="preserve"> Craniata</v>
      </c>
      <c r="M4268" t="str">
        <f>VLOOKUP(A4268,таксономия!$1:$1048576,11,1)</f>
        <v xml:space="preserve"> Vertebrata</v>
      </c>
      <c r="N4268" t="str">
        <f>VLOOKUP(A4268,таксономия!$1:$1048576,12,1)</f>
        <v xml:space="preserve"> Euteleostomi</v>
      </c>
      <c r="O4268" t="str">
        <f>VLOOKUP(A4268,таксономия!$1:$1048576,13,1)</f>
        <v>Mammalia</v>
      </c>
      <c r="P4268" t="str">
        <f>VLOOKUP(A4268,таксономия!$1:$1048576,14,1)</f>
        <v xml:space="preserve"> Eutheria</v>
      </c>
      <c r="Q4268" t="str">
        <f>VLOOKUP(A4268,таксономия!$1:$1048576,15,1)</f>
        <v xml:space="preserve"> Euarchontoglires</v>
      </c>
      <c r="R4268" t="str">
        <f>VLOOKUP(A4268,таксономия!$1:$1048576,3,1)</f>
        <v xml:space="preserve"> Pan troglodytes (Chimpanzee).</v>
      </c>
      <c r="S4268">
        <f t="shared" si="66"/>
        <v>81</v>
      </c>
    </row>
    <row r="4269" spans="1:19" x14ac:dyDescent="0.3">
      <c r="A4269" t="s">
        <v>2335</v>
      </c>
      <c r="B4269" t="s">
        <v>2336</v>
      </c>
      <c r="C4269">
        <v>562</v>
      </c>
      <c r="D4269" t="s">
        <v>16</v>
      </c>
      <c r="E4269">
        <v>311</v>
      </c>
      <c r="F4269">
        <v>556</v>
      </c>
      <c r="G4269">
        <v>22248</v>
      </c>
      <c r="H4269" t="s">
        <v>17</v>
      </c>
      <c r="I4269" t="str">
        <f>VLOOKUP(A4269,таксономия!$1:$1048576,7,1)</f>
        <v>Eukaryota</v>
      </c>
      <c r="J4269" t="str">
        <f>VLOOKUP(A4269,таксономия!$1:$1048576,8,1)</f>
        <v xml:space="preserve"> Metazoa</v>
      </c>
      <c r="K4269" t="str">
        <f>VLOOKUP(A4269,таксономия!$1:$1048576,9,1)</f>
        <v xml:space="preserve"> Chordata</v>
      </c>
      <c r="L4269" t="str">
        <f>VLOOKUP(A4269,таксономия!$1:$1048576,10,1)</f>
        <v xml:space="preserve"> Craniata</v>
      </c>
      <c r="M4269" t="str">
        <f>VLOOKUP(A4269,таксономия!$1:$1048576,11,1)</f>
        <v xml:space="preserve"> Vertebrata</v>
      </c>
      <c r="N4269" t="str">
        <f>VLOOKUP(A4269,таксономия!$1:$1048576,12,1)</f>
        <v xml:space="preserve"> Euteleostomi</v>
      </c>
      <c r="O4269" t="str">
        <f>VLOOKUP(A4269,таксономия!$1:$1048576,13,1)</f>
        <v>Mammalia</v>
      </c>
      <c r="P4269" t="str">
        <f>VLOOKUP(A4269,таксономия!$1:$1048576,14,1)</f>
        <v xml:space="preserve"> Eutheria</v>
      </c>
      <c r="Q4269" t="str">
        <f>VLOOKUP(A4269,таксономия!$1:$1048576,15,1)</f>
        <v xml:space="preserve"> Euarchontoglires</v>
      </c>
      <c r="R4269" t="str">
        <f>VLOOKUP(A4269,таксономия!$1:$1048576,3,1)</f>
        <v xml:space="preserve"> Pan troglodytes (Chimpanzee).</v>
      </c>
      <c r="S4269">
        <f t="shared" si="66"/>
        <v>245</v>
      </c>
    </row>
    <row r="4270" spans="1:19" x14ac:dyDescent="0.3">
      <c r="A4270" t="s">
        <v>2335</v>
      </c>
      <c r="B4270" t="s">
        <v>2336</v>
      </c>
      <c r="C4270">
        <v>562</v>
      </c>
      <c r="D4270" t="s">
        <v>250</v>
      </c>
      <c r="E4270">
        <v>41</v>
      </c>
      <c r="F4270">
        <v>78</v>
      </c>
      <c r="G4270">
        <v>1772</v>
      </c>
      <c r="H4270" t="s">
        <v>251</v>
      </c>
      <c r="I4270" t="str">
        <f>VLOOKUP(A4270,таксономия!$1:$1048576,7,1)</f>
        <v>Eukaryota</v>
      </c>
      <c r="J4270" t="str">
        <f>VLOOKUP(A4270,таксономия!$1:$1048576,8,1)</f>
        <v xml:space="preserve"> Metazoa</v>
      </c>
      <c r="K4270" t="str">
        <f>VLOOKUP(A4270,таксономия!$1:$1048576,9,1)</f>
        <v xml:space="preserve"> Chordata</v>
      </c>
      <c r="L4270" t="str">
        <f>VLOOKUP(A4270,таксономия!$1:$1048576,10,1)</f>
        <v xml:space="preserve"> Craniata</v>
      </c>
      <c r="M4270" t="str">
        <f>VLOOKUP(A4270,таксономия!$1:$1048576,11,1)</f>
        <v xml:space="preserve"> Vertebrata</v>
      </c>
      <c r="N4270" t="str">
        <f>VLOOKUP(A4270,таксономия!$1:$1048576,12,1)</f>
        <v xml:space="preserve"> Euteleostomi</v>
      </c>
      <c r="O4270" t="str">
        <f>VLOOKUP(A4270,таксономия!$1:$1048576,13,1)</f>
        <v>Mammalia</v>
      </c>
      <c r="P4270" t="str">
        <f>VLOOKUP(A4270,таксономия!$1:$1048576,14,1)</f>
        <v xml:space="preserve"> Eutheria</v>
      </c>
      <c r="Q4270" t="str">
        <f>VLOOKUP(A4270,таксономия!$1:$1048576,15,1)</f>
        <v xml:space="preserve"> Euarchontoglires</v>
      </c>
      <c r="R4270" t="str">
        <f>VLOOKUP(A4270,таксономия!$1:$1048576,3,1)</f>
        <v xml:space="preserve"> Pan troglodytes (Chimpanzee).</v>
      </c>
      <c r="S4270">
        <f t="shared" si="66"/>
        <v>37</v>
      </c>
    </row>
    <row r="4271" spans="1:19" x14ac:dyDescent="0.3">
      <c r="A4271" t="s">
        <v>2337</v>
      </c>
      <c r="B4271" t="s">
        <v>2338</v>
      </c>
      <c r="C4271">
        <v>910</v>
      </c>
      <c r="D4271" t="s">
        <v>20</v>
      </c>
      <c r="E4271">
        <v>141</v>
      </c>
      <c r="F4271">
        <v>268</v>
      </c>
      <c r="G4271">
        <v>1926</v>
      </c>
      <c r="H4271" t="s">
        <v>21</v>
      </c>
      <c r="I4271" t="str">
        <f>VLOOKUP(A4271,таксономия!$1:$1048576,7,1)</f>
        <v>Eukaryota</v>
      </c>
      <c r="J4271" t="str">
        <f>VLOOKUP(A4271,таксономия!$1:$1048576,8,1)</f>
        <v xml:space="preserve"> Metazoa</v>
      </c>
      <c r="K4271" t="str">
        <f>VLOOKUP(A4271,таксономия!$1:$1048576,9,1)</f>
        <v xml:space="preserve"> Chordata</v>
      </c>
      <c r="L4271" t="str">
        <f>VLOOKUP(A4271,таксономия!$1:$1048576,10,1)</f>
        <v xml:space="preserve"> Craniata</v>
      </c>
      <c r="M4271" t="str">
        <f>VLOOKUP(A4271,таксономия!$1:$1048576,11,1)</f>
        <v xml:space="preserve"> Vertebrata</v>
      </c>
      <c r="N4271" t="str">
        <f>VLOOKUP(A4271,таксономия!$1:$1048576,12,1)</f>
        <v xml:space="preserve"> Euteleostomi</v>
      </c>
      <c r="O4271" t="str">
        <f>VLOOKUP(A4271,таксономия!$1:$1048576,13,1)</f>
        <v>Mammalia</v>
      </c>
      <c r="P4271" t="str">
        <f>VLOOKUP(A4271,таксономия!$1:$1048576,14,1)</f>
        <v xml:space="preserve"> Eutheria</v>
      </c>
      <c r="Q4271" t="str">
        <f>VLOOKUP(A4271,таксономия!$1:$1048576,15,1)</f>
        <v xml:space="preserve"> Euarchontoglires</v>
      </c>
      <c r="R4271" t="str">
        <f>VLOOKUP(A4271,таксономия!$1:$1048576,3,1)</f>
        <v xml:space="preserve"> Pan troglodytes (Chimpanzee).</v>
      </c>
      <c r="S4271">
        <f t="shared" si="66"/>
        <v>127</v>
      </c>
    </row>
    <row r="4272" spans="1:19" x14ac:dyDescent="0.3">
      <c r="A4272" t="s">
        <v>2337</v>
      </c>
      <c r="B4272" t="s">
        <v>2338</v>
      </c>
      <c r="C4272">
        <v>910</v>
      </c>
      <c r="D4272" t="s">
        <v>22</v>
      </c>
      <c r="E4272">
        <v>29</v>
      </c>
      <c r="F4272">
        <v>119</v>
      </c>
      <c r="G4272">
        <v>59728</v>
      </c>
      <c r="H4272" t="s">
        <v>23</v>
      </c>
      <c r="I4272" t="str">
        <f>VLOOKUP(A4272,таксономия!$1:$1048576,7,1)</f>
        <v>Eukaryota</v>
      </c>
      <c r="J4272" t="str">
        <f>VLOOKUP(A4272,таксономия!$1:$1048576,8,1)</f>
        <v xml:space="preserve"> Metazoa</v>
      </c>
      <c r="K4272" t="str">
        <f>VLOOKUP(A4272,таксономия!$1:$1048576,9,1)</f>
        <v xml:space="preserve"> Chordata</v>
      </c>
      <c r="L4272" t="str">
        <f>VLOOKUP(A4272,таксономия!$1:$1048576,10,1)</f>
        <v xml:space="preserve"> Craniata</v>
      </c>
      <c r="M4272" t="str">
        <f>VLOOKUP(A4272,таксономия!$1:$1048576,11,1)</f>
        <v xml:space="preserve"> Vertebrata</v>
      </c>
      <c r="N4272" t="str">
        <f>VLOOKUP(A4272,таксономия!$1:$1048576,12,1)</f>
        <v xml:space="preserve"> Euteleostomi</v>
      </c>
      <c r="O4272" t="str">
        <f>VLOOKUP(A4272,таксономия!$1:$1048576,13,1)</f>
        <v>Mammalia</v>
      </c>
      <c r="P4272" t="str">
        <f>VLOOKUP(A4272,таксономия!$1:$1048576,14,1)</f>
        <v xml:space="preserve"> Eutheria</v>
      </c>
      <c r="Q4272" t="str">
        <f>VLOOKUP(A4272,таксономия!$1:$1048576,15,1)</f>
        <v xml:space="preserve"> Euarchontoglires</v>
      </c>
      <c r="R4272" t="str">
        <f>VLOOKUP(A4272,таксономия!$1:$1048576,3,1)</f>
        <v xml:space="preserve"> Pan troglodytes (Chimpanzee).</v>
      </c>
      <c r="S4272">
        <f t="shared" si="66"/>
        <v>90</v>
      </c>
    </row>
    <row r="4273" spans="1:19" x14ac:dyDescent="0.3">
      <c r="A4273" t="s">
        <v>2337</v>
      </c>
      <c r="B4273" t="s">
        <v>2338</v>
      </c>
      <c r="C4273">
        <v>910</v>
      </c>
      <c r="D4273" t="s">
        <v>12</v>
      </c>
      <c r="E4273">
        <v>283</v>
      </c>
      <c r="F4273">
        <v>361</v>
      </c>
      <c r="G4273">
        <v>2697</v>
      </c>
      <c r="H4273" t="s">
        <v>13</v>
      </c>
      <c r="I4273" t="str">
        <f>VLOOKUP(A4273,таксономия!$1:$1048576,7,1)</f>
        <v>Eukaryota</v>
      </c>
      <c r="J4273" t="str">
        <f>VLOOKUP(A4273,таксономия!$1:$1048576,8,1)</f>
        <v xml:space="preserve"> Metazoa</v>
      </c>
      <c r="K4273" t="str">
        <f>VLOOKUP(A4273,таксономия!$1:$1048576,9,1)</f>
        <v xml:space="preserve"> Chordata</v>
      </c>
      <c r="L4273" t="str">
        <f>VLOOKUP(A4273,таксономия!$1:$1048576,10,1)</f>
        <v xml:space="preserve"> Craniata</v>
      </c>
      <c r="M4273" t="str">
        <f>VLOOKUP(A4273,таксономия!$1:$1048576,11,1)</f>
        <v xml:space="preserve"> Vertebrata</v>
      </c>
      <c r="N4273" t="str">
        <f>VLOOKUP(A4273,таксономия!$1:$1048576,12,1)</f>
        <v xml:space="preserve"> Euteleostomi</v>
      </c>
      <c r="O4273" t="str">
        <f>VLOOKUP(A4273,таксономия!$1:$1048576,13,1)</f>
        <v>Mammalia</v>
      </c>
      <c r="P4273" t="str">
        <f>VLOOKUP(A4273,таксономия!$1:$1048576,14,1)</f>
        <v xml:space="preserve"> Eutheria</v>
      </c>
      <c r="Q4273" t="str">
        <f>VLOOKUP(A4273,таксономия!$1:$1048576,15,1)</f>
        <v xml:space="preserve"> Euarchontoglires</v>
      </c>
      <c r="R4273" t="str">
        <f>VLOOKUP(A4273,таксономия!$1:$1048576,3,1)</f>
        <v xml:space="preserve"> Pan troglodytes (Chimpanzee).</v>
      </c>
      <c r="S4273">
        <f t="shared" si="66"/>
        <v>78</v>
      </c>
    </row>
    <row r="4274" spans="1:19" x14ac:dyDescent="0.3">
      <c r="A4274" t="s">
        <v>2337</v>
      </c>
      <c r="B4274" t="s">
        <v>2338</v>
      </c>
      <c r="C4274">
        <v>910</v>
      </c>
      <c r="D4274" t="s">
        <v>24</v>
      </c>
      <c r="E4274">
        <v>440</v>
      </c>
      <c r="F4274">
        <v>713</v>
      </c>
      <c r="G4274">
        <v>24806</v>
      </c>
      <c r="H4274" t="s">
        <v>25</v>
      </c>
      <c r="I4274" t="str">
        <f>VLOOKUP(A4274,таксономия!$1:$1048576,7,1)</f>
        <v>Eukaryota</v>
      </c>
      <c r="J4274" t="str">
        <f>VLOOKUP(A4274,таксономия!$1:$1048576,8,1)</f>
        <v xml:space="preserve"> Metazoa</v>
      </c>
      <c r="K4274" t="str">
        <f>VLOOKUP(A4274,таксономия!$1:$1048576,9,1)</f>
        <v xml:space="preserve"> Chordata</v>
      </c>
      <c r="L4274" t="str">
        <f>VLOOKUP(A4274,таксономия!$1:$1048576,10,1)</f>
        <v xml:space="preserve"> Craniata</v>
      </c>
      <c r="M4274" t="str">
        <f>VLOOKUP(A4274,таксономия!$1:$1048576,11,1)</f>
        <v xml:space="preserve"> Vertebrata</v>
      </c>
      <c r="N4274" t="str">
        <f>VLOOKUP(A4274,таксономия!$1:$1048576,12,1)</f>
        <v xml:space="preserve"> Euteleostomi</v>
      </c>
      <c r="O4274" t="str">
        <f>VLOOKUP(A4274,таксономия!$1:$1048576,13,1)</f>
        <v>Mammalia</v>
      </c>
      <c r="P4274" t="str">
        <f>VLOOKUP(A4274,таксономия!$1:$1048576,14,1)</f>
        <v xml:space="preserve"> Eutheria</v>
      </c>
      <c r="Q4274" t="str">
        <f>VLOOKUP(A4274,таксономия!$1:$1048576,15,1)</f>
        <v xml:space="preserve"> Euarchontoglires</v>
      </c>
      <c r="R4274" t="str">
        <f>VLOOKUP(A4274,таксономия!$1:$1048576,3,1)</f>
        <v xml:space="preserve"> Pan troglodytes (Chimpanzee).</v>
      </c>
      <c r="S4274">
        <f t="shared" si="66"/>
        <v>273</v>
      </c>
    </row>
    <row r="4275" spans="1:19" x14ac:dyDescent="0.3">
      <c r="A4275" t="s">
        <v>2339</v>
      </c>
      <c r="B4275" t="s">
        <v>2340</v>
      </c>
      <c r="C4275">
        <v>704</v>
      </c>
      <c r="D4275" t="s">
        <v>20</v>
      </c>
      <c r="E4275">
        <v>34</v>
      </c>
      <c r="F4275">
        <v>161</v>
      </c>
      <c r="G4275">
        <v>1926</v>
      </c>
      <c r="H4275" t="s">
        <v>21</v>
      </c>
      <c r="I4275" t="str">
        <f>VLOOKUP(A4275,таксономия!$1:$1048576,7,1)</f>
        <v>Eukaryota</v>
      </c>
      <c r="J4275" t="str">
        <f>VLOOKUP(A4275,таксономия!$1:$1048576,8,1)</f>
        <v xml:space="preserve"> Metazoa</v>
      </c>
      <c r="K4275" t="str">
        <f>VLOOKUP(A4275,таксономия!$1:$1048576,9,1)</f>
        <v xml:space="preserve"> Chordata</v>
      </c>
      <c r="L4275" t="str">
        <f>VLOOKUP(A4275,таксономия!$1:$1048576,10,1)</f>
        <v xml:space="preserve"> Craniata</v>
      </c>
      <c r="M4275" t="str">
        <f>VLOOKUP(A4275,таксономия!$1:$1048576,11,1)</f>
        <v xml:space="preserve"> Vertebrata</v>
      </c>
      <c r="N4275" t="str">
        <f>VLOOKUP(A4275,таксономия!$1:$1048576,12,1)</f>
        <v xml:space="preserve"> Euteleostomi</v>
      </c>
      <c r="O4275" t="str">
        <f>VLOOKUP(A4275,таксономия!$1:$1048576,13,1)</f>
        <v>Mammalia</v>
      </c>
      <c r="P4275" t="str">
        <f>VLOOKUP(A4275,таксономия!$1:$1048576,14,1)</f>
        <v xml:space="preserve"> Eutheria</v>
      </c>
      <c r="Q4275" t="str">
        <f>VLOOKUP(A4275,таксономия!$1:$1048576,15,1)</f>
        <v xml:space="preserve"> Euarchontoglires</v>
      </c>
      <c r="R4275" t="str">
        <f>VLOOKUP(A4275,таксономия!$1:$1048576,3,1)</f>
        <v xml:space="preserve"> Pan troglodytes (Chimpanzee).</v>
      </c>
      <c r="S4275">
        <f t="shared" si="66"/>
        <v>127</v>
      </c>
    </row>
    <row r="4276" spans="1:19" x14ac:dyDescent="0.3">
      <c r="A4276" t="s">
        <v>2339</v>
      </c>
      <c r="B4276" t="s">
        <v>2340</v>
      </c>
      <c r="C4276">
        <v>704</v>
      </c>
      <c r="D4276" t="s">
        <v>12</v>
      </c>
      <c r="E4276">
        <v>176</v>
      </c>
      <c r="F4276">
        <v>254</v>
      </c>
      <c r="G4276">
        <v>2697</v>
      </c>
      <c r="H4276" t="s">
        <v>13</v>
      </c>
      <c r="I4276" t="str">
        <f>VLOOKUP(A4276,таксономия!$1:$1048576,7,1)</f>
        <v>Eukaryota</v>
      </c>
      <c r="J4276" t="str">
        <f>VLOOKUP(A4276,таксономия!$1:$1048576,8,1)</f>
        <v xml:space="preserve"> Metazoa</v>
      </c>
      <c r="K4276" t="str">
        <f>VLOOKUP(A4276,таксономия!$1:$1048576,9,1)</f>
        <v xml:space="preserve"> Chordata</v>
      </c>
      <c r="L4276" t="str">
        <f>VLOOKUP(A4276,таксономия!$1:$1048576,10,1)</f>
        <v xml:space="preserve"> Craniata</v>
      </c>
      <c r="M4276" t="str">
        <f>VLOOKUP(A4276,таксономия!$1:$1048576,11,1)</f>
        <v xml:space="preserve"> Vertebrata</v>
      </c>
      <c r="N4276" t="str">
        <f>VLOOKUP(A4276,таксономия!$1:$1048576,12,1)</f>
        <v xml:space="preserve"> Euteleostomi</v>
      </c>
      <c r="O4276" t="str">
        <f>VLOOKUP(A4276,таксономия!$1:$1048576,13,1)</f>
        <v>Mammalia</v>
      </c>
      <c r="P4276" t="str">
        <f>VLOOKUP(A4276,таксономия!$1:$1048576,14,1)</f>
        <v xml:space="preserve"> Eutheria</v>
      </c>
      <c r="Q4276" t="str">
        <f>VLOOKUP(A4276,таксономия!$1:$1048576,15,1)</f>
        <v xml:space="preserve"> Euarchontoglires</v>
      </c>
      <c r="R4276" t="str">
        <f>VLOOKUP(A4276,таксономия!$1:$1048576,3,1)</f>
        <v xml:space="preserve"> Pan troglodytes (Chimpanzee).</v>
      </c>
      <c r="S4276">
        <f t="shared" si="66"/>
        <v>78</v>
      </c>
    </row>
    <row r="4277" spans="1:19" x14ac:dyDescent="0.3">
      <c r="A4277" t="s">
        <v>2339</v>
      </c>
      <c r="B4277" t="s">
        <v>2340</v>
      </c>
      <c r="C4277">
        <v>704</v>
      </c>
      <c r="D4277" t="s">
        <v>24</v>
      </c>
      <c r="E4277">
        <v>333</v>
      </c>
      <c r="F4277">
        <v>606</v>
      </c>
      <c r="G4277">
        <v>24806</v>
      </c>
      <c r="H4277" t="s">
        <v>25</v>
      </c>
      <c r="I4277" t="str">
        <f>VLOOKUP(A4277,таксономия!$1:$1048576,7,1)</f>
        <v>Eukaryota</v>
      </c>
      <c r="J4277" t="str">
        <f>VLOOKUP(A4277,таксономия!$1:$1048576,8,1)</f>
        <v xml:space="preserve"> Metazoa</v>
      </c>
      <c r="K4277" t="str">
        <f>VLOOKUP(A4277,таксономия!$1:$1048576,9,1)</f>
        <v xml:space="preserve"> Chordata</v>
      </c>
      <c r="L4277" t="str">
        <f>VLOOKUP(A4277,таксономия!$1:$1048576,10,1)</f>
        <v xml:space="preserve"> Craniata</v>
      </c>
      <c r="M4277" t="str">
        <f>VLOOKUP(A4277,таксономия!$1:$1048576,11,1)</f>
        <v xml:space="preserve"> Vertebrata</v>
      </c>
      <c r="N4277" t="str">
        <f>VLOOKUP(A4277,таксономия!$1:$1048576,12,1)</f>
        <v xml:space="preserve"> Euteleostomi</v>
      </c>
      <c r="O4277" t="str">
        <f>VLOOKUP(A4277,таксономия!$1:$1048576,13,1)</f>
        <v>Mammalia</v>
      </c>
      <c r="P4277" t="str">
        <f>VLOOKUP(A4277,таксономия!$1:$1048576,14,1)</f>
        <v xml:space="preserve"> Eutheria</v>
      </c>
      <c r="Q4277" t="str">
        <f>VLOOKUP(A4277,таксономия!$1:$1048576,15,1)</f>
        <v xml:space="preserve"> Euarchontoglires</v>
      </c>
      <c r="R4277" t="str">
        <f>VLOOKUP(A4277,таксономия!$1:$1048576,3,1)</f>
        <v xml:space="preserve"> Pan troglodytes (Chimpanzee).</v>
      </c>
      <c r="S4277">
        <f t="shared" si="66"/>
        <v>273</v>
      </c>
    </row>
    <row r="4278" spans="1:19" x14ac:dyDescent="0.3">
      <c r="A4278" t="s">
        <v>2341</v>
      </c>
      <c r="B4278" t="s">
        <v>2342</v>
      </c>
      <c r="C4278">
        <v>492</v>
      </c>
      <c r="D4278" t="s">
        <v>84</v>
      </c>
      <c r="E4278">
        <v>216</v>
      </c>
      <c r="F4278">
        <v>320</v>
      </c>
      <c r="G4278">
        <v>12961</v>
      </c>
      <c r="H4278" t="s">
        <v>85</v>
      </c>
      <c r="I4278" t="str">
        <f>VLOOKUP(A4278,таксономия!$1:$1048576,7,1)</f>
        <v>Eukaryota</v>
      </c>
      <c r="J4278" t="str">
        <f>VLOOKUP(A4278,таксономия!$1:$1048576,8,1)</f>
        <v xml:space="preserve"> Metazoa</v>
      </c>
      <c r="K4278" t="str">
        <f>VLOOKUP(A4278,таксономия!$1:$1048576,9,1)</f>
        <v xml:space="preserve"> Chordata</v>
      </c>
      <c r="L4278" t="str">
        <f>VLOOKUP(A4278,таксономия!$1:$1048576,10,1)</f>
        <v xml:space="preserve"> Craniata</v>
      </c>
      <c r="M4278" t="str">
        <f>VLOOKUP(A4278,таксономия!$1:$1048576,11,1)</f>
        <v xml:space="preserve"> Vertebrata</v>
      </c>
      <c r="N4278" t="str">
        <f>VLOOKUP(A4278,таксономия!$1:$1048576,12,1)</f>
        <v xml:space="preserve"> Euteleostomi</v>
      </c>
      <c r="O4278" t="str">
        <f>VLOOKUP(A4278,таксономия!$1:$1048576,13,1)</f>
        <v>Mammalia</v>
      </c>
      <c r="P4278" t="str">
        <f>VLOOKUP(A4278,таксономия!$1:$1048576,14,1)</f>
        <v xml:space="preserve"> Eutheria</v>
      </c>
      <c r="Q4278" t="str">
        <f>VLOOKUP(A4278,таксономия!$1:$1048576,15,1)</f>
        <v xml:space="preserve"> Euarchontoglires</v>
      </c>
      <c r="R4278" t="str">
        <f>VLOOKUP(A4278,таксономия!$1:$1048576,3,1)</f>
        <v xml:space="preserve"> Pan troglodytes (Chimpanzee).</v>
      </c>
      <c r="S4278">
        <f t="shared" si="66"/>
        <v>104</v>
      </c>
    </row>
    <row r="4279" spans="1:19" x14ac:dyDescent="0.3">
      <c r="A4279" t="s">
        <v>2341</v>
      </c>
      <c r="B4279" t="s">
        <v>2342</v>
      </c>
      <c r="C4279">
        <v>492</v>
      </c>
      <c r="D4279" t="s">
        <v>12</v>
      </c>
      <c r="E4279">
        <v>34</v>
      </c>
      <c r="F4279">
        <v>116</v>
      </c>
      <c r="G4279">
        <v>2697</v>
      </c>
      <c r="H4279" t="s">
        <v>13</v>
      </c>
      <c r="I4279" t="str">
        <f>VLOOKUP(A4279,таксономия!$1:$1048576,7,1)</f>
        <v>Eukaryota</v>
      </c>
      <c r="J4279" t="str">
        <f>VLOOKUP(A4279,таксономия!$1:$1048576,8,1)</f>
        <v xml:space="preserve"> Metazoa</v>
      </c>
      <c r="K4279" t="str">
        <f>VLOOKUP(A4279,таксономия!$1:$1048576,9,1)</f>
        <v xml:space="preserve"> Chordata</v>
      </c>
      <c r="L4279" t="str">
        <f>VLOOKUP(A4279,таксономия!$1:$1048576,10,1)</f>
        <v xml:space="preserve"> Craniata</v>
      </c>
      <c r="M4279" t="str">
        <f>VLOOKUP(A4279,таксономия!$1:$1048576,11,1)</f>
        <v xml:space="preserve"> Vertebrata</v>
      </c>
      <c r="N4279" t="str">
        <f>VLOOKUP(A4279,таксономия!$1:$1048576,12,1)</f>
        <v xml:space="preserve"> Euteleostomi</v>
      </c>
      <c r="O4279" t="str">
        <f>VLOOKUP(A4279,таксономия!$1:$1048576,13,1)</f>
        <v>Mammalia</v>
      </c>
      <c r="P4279" t="str">
        <f>VLOOKUP(A4279,таксономия!$1:$1048576,14,1)</f>
        <v xml:space="preserve"> Eutheria</v>
      </c>
      <c r="Q4279" t="str">
        <f>VLOOKUP(A4279,таксономия!$1:$1048576,15,1)</f>
        <v xml:space="preserve"> Euarchontoglires</v>
      </c>
      <c r="R4279" t="str">
        <f>VLOOKUP(A4279,таксономия!$1:$1048576,3,1)</f>
        <v xml:space="preserve"> Pan troglodytes (Chimpanzee).</v>
      </c>
      <c r="S4279">
        <f t="shared" si="66"/>
        <v>82</v>
      </c>
    </row>
    <row r="4280" spans="1:19" x14ac:dyDescent="0.3">
      <c r="A4280" t="s">
        <v>2341</v>
      </c>
      <c r="B4280" t="s">
        <v>2342</v>
      </c>
      <c r="C4280">
        <v>492</v>
      </c>
      <c r="D4280" t="s">
        <v>86</v>
      </c>
      <c r="E4280">
        <v>121</v>
      </c>
      <c r="F4280">
        <v>202</v>
      </c>
      <c r="G4280">
        <v>2216</v>
      </c>
      <c r="H4280" t="s">
        <v>87</v>
      </c>
      <c r="I4280" t="str">
        <f>VLOOKUP(A4280,таксономия!$1:$1048576,7,1)</f>
        <v>Eukaryota</v>
      </c>
      <c r="J4280" t="str">
        <f>VLOOKUP(A4280,таксономия!$1:$1048576,8,1)</f>
        <v xml:space="preserve"> Metazoa</v>
      </c>
      <c r="K4280" t="str">
        <f>VLOOKUP(A4280,таксономия!$1:$1048576,9,1)</f>
        <v xml:space="preserve"> Chordata</v>
      </c>
      <c r="L4280" t="str">
        <f>VLOOKUP(A4280,таксономия!$1:$1048576,10,1)</f>
        <v xml:space="preserve"> Craniata</v>
      </c>
      <c r="M4280" t="str">
        <f>VLOOKUP(A4280,таксономия!$1:$1048576,11,1)</f>
        <v xml:space="preserve"> Vertebrata</v>
      </c>
      <c r="N4280" t="str">
        <f>VLOOKUP(A4280,таксономия!$1:$1048576,12,1)</f>
        <v xml:space="preserve"> Euteleostomi</v>
      </c>
      <c r="O4280" t="str">
        <f>VLOOKUP(A4280,таксономия!$1:$1048576,13,1)</f>
        <v>Mammalia</v>
      </c>
      <c r="P4280" t="str">
        <f>VLOOKUP(A4280,таксономия!$1:$1048576,14,1)</f>
        <v xml:space="preserve"> Eutheria</v>
      </c>
      <c r="Q4280" t="str">
        <f>VLOOKUP(A4280,таксономия!$1:$1048576,15,1)</f>
        <v xml:space="preserve"> Euarchontoglires</v>
      </c>
      <c r="R4280" t="str">
        <f>VLOOKUP(A4280,таксономия!$1:$1048576,3,1)</f>
        <v xml:space="preserve"> Pan troglodytes (Chimpanzee).</v>
      </c>
      <c r="S4280">
        <f t="shared" si="66"/>
        <v>81</v>
      </c>
    </row>
    <row r="4281" spans="1:19" x14ac:dyDescent="0.3">
      <c r="A4281" t="s">
        <v>2343</v>
      </c>
      <c r="B4281" t="s">
        <v>2344</v>
      </c>
      <c r="C4281">
        <v>709</v>
      </c>
      <c r="D4281" t="s">
        <v>12</v>
      </c>
      <c r="E4281">
        <v>71</v>
      </c>
      <c r="F4281">
        <v>151</v>
      </c>
      <c r="G4281">
        <v>2697</v>
      </c>
      <c r="H4281" t="s">
        <v>13</v>
      </c>
      <c r="I4281" t="str">
        <f>VLOOKUP(A4281,таксономия!$1:$1048576,7,1)</f>
        <v>Eukaryota</v>
      </c>
      <c r="J4281" t="str">
        <f>VLOOKUP(A4281,таксономия!$1:$1048576,8,1)</f>
        <v xml:space="preserve"> Metazoa</v>
      </c>
      <c r="K4281" t="str">
        <f>VLOOKUP(A4281,таксономия!$1:$1048576,9,1)</f>
        <v xml:space="preserve"> Chordata</v>
      </c>
      <c r="L4281" t="str">
        <f>VLOOKUP(A4281,таксономия!$1:$1048576,10,1)</f>
        <v xml:space="preserve"> Craniata</v>
      </c>
      <c r="M4281" t="str">
        <f>VLOOKUP(A4281,таксономия!$1:$1048576,11,1)</f>
        <v xml:space="preserve"> Vertebrata</v>
      </c>
      <c r="N4281" t="str">
        <f>VLOOKUP(A4281,таксономия!$1:$1048576,12,1)</f>
        <v xml:space="preserve"> Euteleostomi</v>
      </c>
      <c r="O4281" t="str">
        <f>VLOOKUP(A4281,таксономия!$1:$1048576,13,1)</f>
        <v>Mammalia</v>
      </c>
      <c r="P4281" t="str">
        <f>VLOOKUP(A4281,таксономия!$1:$1048576,14,1)</f>
        <v xml:space="preserve"> Eutheria</v>
      </c>
      <c r="Q4281" t="str">
        <f>VLOOKUP(A4281,таксономия!$1:$1048576,15,1)</f>
        <v xml:space="preserve"> Euarchontoglires</v>
      </c>
      <c r="R4281" t="str">
        <f>VLOOKUP(A4281,таксономия!$1:$1048576,3,1)</f>
        <v xml:space="preserve"> Pan troglodytes (Chimpanzee).</v>
      </c>
      <c r="S4281">
        <f t="shared" si="66"/>
        <v>80</v>
      </c>
    </row>
    <row r="4282" spans="1:19" x14ac:dyDescent="0.3">
      <c r="A4282" t="s">
        <v>2343</v>
      </c>
      <c r="B4282" t="s">
        <v>2344</v>
      </c>
      <c r="C4282">
        <v>709</v>
      </c>
      <c r="D4282" t="s">
        <v>12</v>
      </c>
      <c r="E4282">
        <v>156</v>
      </c>
      <c r="F4282">
        <v>233</v>
      </c>
      <c r="G4282">
        <v>2697</v>
      </c>
      <c r="H4282" t="s">
        <v>13</v>
      </c>
      <c r="I4282" t="str">
        <f>VLOOKUP(A4282,таксономия!$1:$1048576,7,1)</f>
        <v>Eukaryota</v>
      </c>
      <c r="J4282" t="str">
        <f>VLOOKUP(A4282,таксономия!$1:$1048576,8,1)</f>
        <v xml:space="preserve"> Metazoa</v>
      </c>
      <c r="K4282" t="str">
        <f>VLOOKUP(A4282,таксономия!$1:$1048576,9,1)</f>
        <v xml:space="preserve"> Chordata</v>
      </c>
      <c r="L4282" t="str">
        <f>VLOOKUP(A4282,таксономия!$1:$1048576,10,1)</f>
        <v xml:space="preserve"> Craniata</v>
      </c>
      <c r="M4282" t="str">
        <f>VLOOKUP(A4282,таксономия!$1:$1048576,11,1)</f>
        <v xml:space="preserve"> Vertebrata</v>
      </c>
      <c r="N4282" t="str">
        <f>VLOOKUP(A4282,таксономия!$1:$1048576,12,1)</f>
        <v xml:space="preserve"> Euteleostomi</v>
      </c>
      <c r="O4282" t="str">
        <f>VLOOKUP(A4282,таксономия!$1:$1048576,13,1)</f>
        <v>Mammalia</v>
      </c>
      <c r="P4282" t="str">
        <f>VLOOKUP(A4282,таксономия!$1:$1048576,14,1)</f>
        <v xml:space="preserve"> Eutheria</v>
      </c>
      <c r="Q4282" t="str">
        <f>VLOOKUP(A4282,таксономия!$1:$1048576,15,1)</f>
        <v xml:space="preserve"> Euarchontoglires</v>
      </c>
      <c r="R4282" t="str">
        <f>VLOOKUP(A4282,таксономия!$1:$1048576,3,1)</f>
        <v xml:space="preserve"> Pan troglodytes (Chimpanzee).</v>
      </c>
      <c r="S4282">
        <f t="shared" si="66"/>
        <v>77</v>
      </c>
    </row>
    <row r="4283" spans="1:19" x14ac:dyDescent="0.3">
      <c r="A4283" t="s">
        <v>2343</v>
      </c>
      <c r="B4283" t="s">
        <v>2344</v>
      </c>
      <c r="C4283">
        <v>709</v>
      </c>
      <c r="D4283" t="s">
        <v>12</v>
      </c>
      <c r="E4283">
        <v>248</v>
      </c>
      <c r="F4283">
        <v>339</v>
      </c>
      <c r="G4283">
        <v>2697</v>
      </c>
      <c r="H4283" t="s">
        <v>13</v>
      </c>
      <c r="I4283" t="str">
        <f>VLOOKUP(A4283,таксономия!$1:$1048576,7,1)</f>
        <v>Eukaryota</v>
      </c>
      <c r="J4283" t="str">
        <f>VLOOKUP(A4283,таксономия!$1:$1048576,8,1)</f>
        <v xml:space="preserve"> Metazoa</v>
      </c>
      <c r="K4283" t="str">
        <f>VLOOKUP(A4283,таксономия!$1:$1048576,9,1)</f>
        <v xml:space="preserve"> Chordata</v>
      </c>
      <c r="L4283" t="str">
        <f>VLOOKUP(A4283,таксономия!$1:$1048576,10,1)</f>
        <v xml:space="preserve"> Craniata</v>
      </c>
      <c r="M4283" t="str">
        <f>VLOOKUP(A4283,таксономия!$1:$1048576,11,1)</f>
        <v xml:space="preserve"> Vertebrata</v>
      </c>
      <c r="N4283" t="str">
        <f>VLOOKUP(A4283,таксономия!$1:$1048576,12,1)</f>
        <v xml:space="preserve"> Euteleostomi</v>
      </c>
      <c r="O4283" t="str">
        <f>VLOOKUP(A4283,таксономия!$1:$1048576,13,1)</f>
        <v>Mammalia</v>
      </c>
      <c r="P4283" t="str">
        <f>VLOOKUP(A4283,таксономия!$1:$1048576,14,1)</f>
        <v xml:space="preserve"> Eutheria</v>
      </c>
      <c r="Q4283" t="str">
        <f>VLOOKUP(A4283,таксономия!$1:$1048576,15,1)</f>
        <v xml:space="preserve"> Euarchontoglires</v>
      </c>
      <c r="R4283" t="str">
        <f>VLOOKUP(A4283,таксономия!$1:$1048576,3,1)</f>
        <v xml:space="preserve"> Pan troglodytes (Chimpanzee).</v>
      </c>
      <c r="S4283">
        <f t="shared" si="66"/>
        <v>91</v>
      </c>
    </row>
    <row r="4284" spans="1:19" x14ac:dyDescent="0.3">
      <c r="A4284" t="s">
        <v>2343</v>
      </c>
      <c r="B4284" t="s">
        <v>2344</v>
      </c>
      <c r="C4284">
        <v>709</v>
      </c>
      <c r="D4284" t="s">
        <v>12</v>
      </c>
      <c r="E4284">
        <v>348</v>
      </c>
      <c r="F4284">
        <v>392</v>
      </c>
      <c r="G4284">
        <v>2697</v>
      </c>
      <c r="H4284" t="s">
        <v>13</v>
      </c>
      <c r="I4284" t="str">
        <f>VLOOKUP(A4284,таксономия!$1:$1048576,7,1)</f>
        <v>Eukaryota</v>
      </c>
      <c r="J4284" t="str">
        <f>VLOOKUP(A4284,таксономия!$1:$1048576,8,1)</f>
        <v xml:space="preserve"> Metazoa</v>
      </c>
      <c r="K4284" t="str">
        <f>VLOOKUP(A4284,таксономия!$1:$1048576,9,1)</f>
        <v xml:space="preserve"> Chordata</v>
      </c>
      <c r="L4284" t="str">
        <f>VLOOKUP(A4284,таксономия!$1:$1048576,10,1)</f>
        <v xml:space="preserve"> Craniata</v>
      </c>
      <c r="M4284" t="str">
        <f>VLOOKUP(A4284,таксономия!$1:$1048576,11,1)</f>
        <v xml:space="preserve"> Vertebrata</v>
      </c>
      <c r="N4284" t="str">
        <f>VLOOKUP(A4284,таксономия!$1:$1048576,12,1)</f>
        <v xml:space="preserve"> Euteleostomi</v>
      </c>
      <c r="O4284" t="str">
        <f>VLOOKUP(A4284,таксономия!$1:$1048576,13,1)</f>
        <v>Mammalia</v>
      </c>
      <c r="P4284" t="str">
        <f>VLOOKUP(A4284,таксономия!$1:$1048576,14,1)</f>
        <v xml:space="preserve"> Eutheria</v>
      </c>
      <c r="Q4284" t="str">
        <f>VLOOKUP(A4284,таксономия!$1:$1048576,15,1)</f>
        <v xml:space="preserve"> Euarchontoglires</v>
      </c>
      <c r="R4284" t="str">
        <f>VLOOKUP(A4284,таксономия!$1:$1048576,3,1)</f>
        <v xml:space="preserve"> Pan troglodytes (Chimpanzee).</v>
      </c>
      <c r="S4284">
        <f t="shared" si="66"/>
        <v>44</v>
      </c>
    </row>
    <row r="4285" spans="1:19" x14ac:dyDescent="0.3">
      <c r="A4285" t="s">
        <v>2343</v>
      </c>
      <c r="B4285" t="s">
        <v>2344</v>
      </c>
      <c r="C4285">
        <v>709</v>
      </c>
      <c r="D4285" t="s">
        <v>12</v>
      </c>
      <c r="E4285">
        <v>386</v>
      </c>
      <c r="F4285">
        <v>458</v>
      </c>
      <c r="G4285">
        <v>2697</v>
      </c>
      <c r="H4285" t="s">
        <v>13</v>
      </c>
      <c r="I4285" t="str">
        <f>VLOOKUP(A4285,таксономия!$1:$1048576,7,1)</f>
        <v>Eukaryota</v>
      </c>
      <c r="J4285" t="str">
        <f>VLOOKUP(A4285,таксономия!$1:$1048576,8,1)</f>
        <v xml:space="preserve"> Metazoa</v>
      </c>
      <c r="K4285" t="str">
        <f>VLOOKUP(A4285,таксономия!$1:$1048576,9,1)</f>
        <v xml:space="preserve"> Chordata</v>
      </c>
      <c r="L4285" t="str">
        <f>VLOOKUP(A4285,таксономия!$1:$1048576,10,1)</f>
        <v xml:space="preserve"> Craniata</v>
      </c>
      <c r="M4285" t="str">
        <f>VLOOKUP(A4285,таксономия!$1:$1048576,11,1)</f>
        <v xml:space="preserve"> Vertebrata</v>
      </c>
      <c r="N4285" t="str">
        <f>VLOOKUP(A4285,таксономия!$1:$1048576,12,1)</f>
        <v xml:space="preserve"> Euteleostomi</v>
      </c>
      <c r="O4285" t="str">
        <f>VLOOKUP(A4285,таксономия!$1:$1048576,13,1)</f>
        <v>Mammalia</v>
      </c>
      <c r="P4285" t="str">
        <f>VLOOKUP(A4285,таксономия!$1:$1048576,14,1)</f>
        <v xml:space="preserve"> Eutheria</v>
      </c>
      <c r="Q4285" t="str">
        <f>VLOOKUP(A4285,таксономия!$1:$1048576,15,1)</f>
        <v xml:space="preserve"> Euarchontoglires</v>
      </c>
      <c r="R4285" t="str">
        <f>VLOOKUP(A4285,таксономия!$1:$1048576,3,1)</f>
        <v xml:space="preserve"> Pan troglodytes (Chimpanzee).</v>
      </c>
      <c r="S4285">
        <f t="shared" si="66"/>
        <v>72</v>
      </c>
    </row>
    <row r="4286" spans="1:19" x14ac:dyDescent="0.3">
      <c r="A4286" t="s">
        <v>2343</v>
      </c>
      <c r="B4286" t="s">
        <v>2344</v>
      </c>
      <c r="C4286">
        <v>709</v>
      </c>
      <c r="D4286" t="s">
        <v>44</v>
      </c>
      <c r="E4286">
        <v>15</v>
      </c>
      <c r="F4286">
        <v>105</v>
      </c>
      <c r="G4286">
        <v>2217</v>
      </c>
      <c r="H4286" t="s">
        <v>45</v>
      </c>
      <c r="I4286" t="str">
        <f>VLOOKUP(A4286,таксономия!$1:$1048576,7,1)</f>
        <v>Eukaryota</v>
      </c>
      <c r="J4286" t="str">
        <f>VLOOKUP(A4286,таксономия!$1:$1048576,8,1)</f>
        <v xml:space="preserve"> Metazoa</v>
      </c>
      <c r="K4286" t="str">
        <f>VLOOKUP(A4286,таксономия!$1:$1048576,9,1)</f>
        <v xml:space="preserve"> Chordata</v>
      </c>
      <c r="L4286" t="str">
        <f>VLOOKUP(A4286,таксономия!$1:$1048576,10,1)</f>
        <v xml:space="preserve"> Craniata</v>
      </c>
      <c r="M4286" t="str">
        <f>VLOOKUP(A4286,таксономия!$1:$1048576,11,1)</f>
        <v xml:space="preserve"> Vertebrata</v>
      </c>
      <c r="N4286" t="str">
        <f>VLOOKUP(A4286,таксономия!$1:$1048576,12,1)</f>
        <v xml:space="preserve"> Euteleostomi</v>
      </c>
      <c r="O4286" t="str">
        <f>VLOOKUP(A4286,таксономия!$1:$1048576,13,1)</f>
        <v>Mammalia</v>
      </c>
      <c r="P4286" t="str">
        <f>VLOOKUP(A4286,таксономия!$1:$1048576,14,1)</f>
        <v xml:space="preserve"> Eutheria</v>
      </c>
      <c r="Q4286" t="str">
        <f>VLOOKUP(A4286,таксономия!$1:$1048576,15,1)</f>
        <v xml:space="preserve"> Euarchontoglires</v>
      </c>
      <c r="R4286" t="str">
        <f>VLOOKUP(A4286,таксономия!$1:$1048576,3,1)</f>
        <v xml:space="preserve"> Pan troglodytes (Chimpanzee).</v>
      </c>
      <c r="S4286">
        <f t="shared" si="66"/>
        <v>90</v>
      </c>
    </row>
    <row r="4287" spans="1:19" x14ac:dyDescent="0.3">
      <c r="A4287" t="s">
        <v>2343</v>
      </c>
      <c r="B4287" t="s">
        <v>2344</v>
      </c>
      <c r="C4287">
        <v>709</v>
      </c>
      <c r="D4287" t="s">
        <v>16</v>
      </c>
      <c r="E4287">
        <v>482</v>
      </c>
      <c r="F4287">
        <v>702</v>
      </c>
      <c r="G4287">
        <v>22248</v>
      </c>
      <c r="H4287" t="s">
        <v>17</v>
      </c>
      <c r="I4287" t="str">
        <f>VLOOKUP(A4287,таксономия!$1:$1048576,7,1)</f>
        <v>Eukaryota</v>
      </c>
      <c r="J4287" t="str">
        <f>VLOOKUP(A4287,таксономия!$1:$1048576,8,1)</f>
        <v xml:space="preserve"> Metazoa</v>
      </c>
      <c r="K4287" t="str">
        <f>VLOOKUP(A4287,таксономия!$1:$1048576,9,1)</f>
        <v xml:space="preserve"> Chordata</v>
      </c>
      <c r="L4287" t="str">
        <f>VLOOKUP(A4287,таксономия!$1:$1048576,10,1)</f>
        <v xml:space="preserve"> Craniata</v>
      </c>
      <c r="M4287" t="str">
        <f>VLOOKUP(A4287,таксономия!$1:$1048576,11,1)</f>
        <v xml:space="preserve"> Vertebrata</v>
      </c>
      <c r="N4287" t="str">
        <f>VLOOKUP(A4287,таксономия!$1:$1048576,12,1)</f>
        <v xml:space="preserve"> Euteleostomi</v>
      </c>
      <c r="O4287" t="str">
        <f>VLOOKUP(A4287,таксономия!$1:$1048576,13,1)</f>
        <v>Mammalia</v>
      </c>
      <c r="P4287" t="str">
        <f>VLOOKUP(A4287,таксономия!$1:$1048576,14,1)</f>
        <v xml:space="preserve"> Eutheria</v>
      </c>
      <c r="Q4287" t="str">
        <f>VLOOKUP(A4287,таксономия!$1:$1048576,15,1)</f>
        <v xml:space="preserve"> Euarchontoglires</v>
      </c>
      <c r="R4287" t="str">
        <f>VLOOKUP(A4287,таксономия!$1:$1048576,3,1)</f>
        <v xml:space="preserve"> Pan troglodytes (Chimpanzee).</v>
      </c>
      <c r="S4287">
        <f t="shared" si="66"/>
        <v>220</v>
      </c>
    </row>
    <row r="4288" spans="1:19" x14ac:dyDescent="0.3">
      <c r="A4288" t="s">
        <v>2345</v>
      </c>
      <c r="B4288" t="s">
        <v>2346</v>
      </c>
      <c r="C4288">
        <v>913</v>
      </c>
      <c r="D4288" t="s">
        <v>20</v>
      </c>
      <c r="E4288">
        <v>146</v>
      </c>
      <c r="F4288">
        <v>273</v>
      </c>
      <c r="G4288">
        <v>1926</v>
      </c>
      <c r="H4288" t="s">
        <v>21</v>
      </c>
      <c r="I4288" t="str">
        <f>VLOOKUP(A4288,таксономия!$1:$1048576,7,1)</f>
        <v>Eukaryota</v>
      </c>
      <c r="J4288" t="str">
        <f>VLOOKUP(A4288,таксономия!$1:$1048576,8,1)</f>
        <v xml:space="preserve"> Metazoa</v>
      </c>
      <c r="K4288" t="str">
        <f>VLOOKUP(A4288,таксономия!$1:$1048576,9,1)</f>
        <v xml:space="preserve"> Chordata</v>
      </c>
      <c r="L4288" t="str">
        <f>VLOOKUP(A4288,таксономия!$1:$1048576,10,1)</f>
        <v xml:space="preserve"> Craniata</v>
      </c>
      <c r="M4288" t="str">
        <f>VLOOKUP(A4288,таксономия!$1:$1048576,11,1)</f>
        <v xml:space="preserve"> Vertebrata</v>
      </c>
      <c r="N4288" t="str">
        <f>VLOOKUP(A4288,таксономия!$1:$1048576,12,1)</f>
        <v xml:space="preserve"> Euteleostomi</v>
      </c>
      <c r="O4288" t="str">
        <f>VLOOKUP(A4288,таксономия!$1:$1048576,13,1)</f>
        <v>Mammalia</v>
      </c>
      <c r="P4288" t="str">
        <f>VLOOKUP(A4288,таксономия!$1:$1048576,14,1)</f>
        <v xml:space="preserve"> Eutheria</v>
      </c>
      <c r="Q4288" t="str">
        <f>VLOOKUP(A4288,таксономия!$1:$1048576,15,1)</f>
        <v xml:space="preserve"> Euarchontoglires</v>
      </c>
      <c r="R4288" t="str">
        <f>VLOOKUP(A4288,таксономия!$1:$1048576,3,1)</f>
        <v xml:space="preserve"> Pan troglodytes (Chimpanzee).</v>
      </c>
      <c r="S4288">
        <f t="shared" si="66"/>
        <v>127</v>
      </c>
    </row>
    <row r="4289" spans="1:19" x14ac:dyDescent="0.3">
      <c r="A4289" t="s">
        <v>2345</v>
      </c>
      <c r="B4289" t="s">
        <v>2346</v>
      </c>
      <c r="C4289">
        <v>913</v>
      </c>
      <c r="D4289" t="s">
        <v>22</v>
      </c>
      <c r="E4289">
        <v>34</v>
      </c>
      <c r="F4289">
        <v>124</v>
      </c>
      <c r="G4289">
        <v>59728</v>
      </c>
      <c r="H4289" t="s">
        <v>23</v>
      </c>
      <c r="I4289" t="str">
        <f>VLOOKUP(A4289,таксономия!$1:$1048576,7,1)</f>
        <v>Eukaryota</v>
      </c>
      <c r="J4289" t="str">
        <f>VLOOKUP(A4289,таксономия!$1:$1048576,8,1)</f>
        <v xml:space="preserve"> Metazoa</v>
      </c>
      <c r="K4289" t="str">
        <f>VLOOKUP(A4289,таксономия!$1:$1048576,9,1)</f>
        <v xml:space="preserve"> Chordata</v>
      </c>
      <c r="L4289" t="str">
        <f>VLOOKUP(A4289,таксономия!$1:$1048576,10,1)</f>
        <v xml:space="preserve"> Craniata</v>
      </c>
      <c r="M4289" t="str">
        <f>VLOOKUP(A4289,таксономия!$1:$1048576,11,1)</f>
        <v xml:space="preserve"> Vertebrata</v>
      </c>
      <c r="N4289" t="str">
        <f>VLOOKUP(A4289,таксономия!$1:$1048576,12,1)</f>
        <v xml:space="preserve"> Euteleostomi</v>
      </c>
      <c r="O4289" t="str">
        <f>VLOOKUP(A4289,таксономия!$1:$1048576,13,1)</f>
        <v>Mammalia</v>
      </c>
      <c r="P4289" t="str">
        <f>VLOOKUP(A4289,таксономия!$1:$1048576,14,1)</f>
        <v xml:space="preserve"> Eutheria</v>
      </c>
      <c r="Q4289" t="str">
        <f>VLOOKUP(A4289,таксономия!$1:$1048576,15,1)</f>
        <v xml:space="preserve"> Euarchontoglires</v>
      </c>
      <c r="R4289" t="str">
        <f>VLOOKUP(A4289,таксономия!$1:$1048576,3,1)</f>
        <v xml:space="preserve"> Pan troglodytes (Chimpanzee).</v>
      </c>
      <c r="S4289">
        <f t="shared" si="66"/>
        <v>90</v>
      </c>
    </row>
    <row r="4290" spans="1:19" x14ac:dyDescent="0.3">
      <c r="A4290" t="s">
        <v>2345</v>
      </c>
      <c r="B4290" t="s">
        <v>2346</v>
      </c>
      <c r="C4290">
        <v>913</v>
      </c>
      <c r="D4290" t="s">
        <v>12</v>
      </c>
      <c r="E4290">
        <v>289</v>
      </c>
      <c r="F4290">
        <v>367</v>
      </c>
      <c r="G4290">
        <v>2697</v>
      </c>
      <c r="H4290" t="s">
        <v>13</v>
      </c>
      <c r="I4290" t="str">
        <f>VLOOKUP(A4290,таксономия!$1:$1048576,7,1)</f>
        <v>Eukaryota</v>
      </c>
      <c r="J4290" t="str">
        <f>VLOOKUP(A4290,таксономия!$1:$1048576,8,1)</f>
        <v xml:space="preserve"> Metazoa</v>
      </c>
      <c r="K4290" t="str">
        <f>VLOOKUP(A4290,таксономия!$1:$1048576,9,1)</f>
        <v xml:space="preserve"> Chordata</v>
      </c>
      <c r="L4290" t="str">
        <f>VLOOKUP(A4290,таксономия!$1:$1048576,10,1)</f>
        <v xml:space="preserve"> Craniata</v>
      </c>
      <c r="M4290" t="str">
        <f>VLOOKUP(A4290,таксономия!$1:$1048576,11,1)</f>
        <v xml:space="preserve"> Vertebrata</v>
      </c>
      <c r="N4290" t="str">
        <f>VLOOKUP(A4290,таксономия!$1:$1048576,12,1)</f>
        <v xml:space="preserve"> Euteleostomi</v>
      </c>
      <c r="O4290" t="str">
        <f>VLOOKUP(A4290,таксономия!$1:$1048576,13,1)</f>
        <v>Mammalia</v>
      </c>
      <c r="P4290" t="str">
        <f>VLOOKUP(A4290,таксономия!$1:$1048576,14,1)</f>
        <v xml:space="preserve"> Eutheria</v>
      </c>
      <c r="Q4290" t="str">
        <f>VLOOKUP(A4290,таксономия!$1:$1048576,15,1)</f>
        <v xml:space="preserve"> Euarchontoglires</v>
      </c>
      <c r="R4290" t="str">
        <f>VLOOKUP(A4290,таксономия!$1:$1048576,3,1)</f>
        <v xml:space="preserve"> Pan troglodytes (Chimpanzee).</v>
      </c>
      <c r="S4290">
        <f t="shared" si="66"/>
        <v>78</v>
      </c>
    </row>
    <row r="4291" spans="1:19" x14ac:dyDescent="0.3">
      <c r="A4291" t="s">
        <v>2345</v>
      </c>
      <c r="B4291" t="s">
        <v>2346</v>
      </c>
      <c r="C4291">
        <v>913</v>
      </c>
      <c r="D4291" t="s">
        <v>24</v>
      </c>
      <c r="E4291">
        <v>449</v>
      </c>
      <c r="F4291">
        <v>722</v>
      </c>
      <c r="G4291">
        <v>24806</v>
      </c>
      <c r="H4291" t="s">
        <v>25</v>
      </c>
      <c r="I4291" t="str">
        <f>VLOOKUP(A4291,таксономия!$1:$1048576,7,1)</f>
        <v>Eukaryota</v>
      </c>
      <c r="J4291" t="str">
        <f>VLOOKUP(A4291,таксономия!$1:$1048576,8,1)</f>
        <v xml:space="preserve"> Metazoa</v>
      </c>
      <c r="K4291" t="str">
        <f>VLOOKUP(A4291,таксономия!$1:$1048576,9,1)</f>
        <v xml:space="preserve"> Chordata</v>
      </c>
      <c r="L4291" t="str">
        <f>VLOOKUP(A4291,таксономия!$1:$1048576,10,1)</f>
        <v xml:space="preserve"> Craniata</v>
      </c>
      <c r="M4291" t="str">
        <f>VLOOKUP(A4291,таксономия!$1:$1048576,11,1)</f>
        <v xml:space="preserve"> Vertebrata</v>
      </c>
      <c r="N4291" t="str">
        <f>VLOOKUP(A4291,таксономия!$1:$1048576,12,1)</f>
        <v xml:space="preserve"> Euteleostomi</v>
      </c>
      <c r="O4291" t="str">
        <f>VLOOKUP(A4291,таксономия!$1:$1048576,13,1)</f>
        <v>Mammalia</v>
      </c>
      <c r="P4291" t="str">
        <f>VLOOKUP(A4291,таксономия!$1:$1048576,14,1)</f>
        <v xml:space="preserve"> Eutheria</v>
      </c>
      <c r="Q4291" t="str">
        <f>VLOOKUP(A4291,таксономия!$1:$1048576,15,1)</f>
        <v xml:space="preserve"> Euarchontoglires</v>
      </c>
      <c r="R4291" t="str">
        <f>VLOOKUP(A4291,таксономия!$1:$1048576,3,1)</f>
        <v xml:space="preserve"> Pan troglodytes (Chimpanzee).</v>
      </c>
      <c r="S4291">
        <f t="shared" ref="S4291:S4354" si="67">$F4291-$E4291</f>
        <v>273</v>
      </c>
    </row>
    <row r="4292" spans="1:19" x14ac:dyDescent="0.3">
      <c r="A4292" t="s">
        <v>2347</v>
      </c>
      <c r="B4292" t="s">
        <v>2348</v>
      </c>
      <c r="C4292">
        <v>783</v>
      </c>
      <c r="D4292" t="s">
        <v>12</v>
      </c>
      <c r="E4292">
        <v>1</v>
      </c>
      <c r="F4292">
        <v>64</v>
      </c>
      <c r="G4292">
        <v>2697</v>
      </c>
      <c r="H4292" t="s">
        <v>13</v>
      </c>
      <c r="I4292" t="str">
        <f>VLOOKUP(A4292,таксономия!$1:$1048576,7,1)</f>
        <v>Eukaryota</v>
      </c>
      <c r="J4292" t="str">
        <f>VLOOKUP(A4292,таксономия!$1:$1048576,8,1)</f>
        <v xml:space="preserve"> Metazoa</v>
      </c>
      <c r="K4292" t="str">
        <f>VLOOKUP(A4292,таксономия!$1:$1048576,9,1)</f>
        <v xml:space="preserve"> Chordata</v>
      </c>
      <c r="L4292" t="str">
        <f>VLOOKUP(A4292,таксономия!$1:$1048576,10,1)</f>
        <v xml:space="preserve"> Craniata</v>
      </c>
      <c r="M4292" t="str">
        <f>VLOOKUP(A4292,таксономия!$1:$1048576,11,1)</f>
        <v xml:space="preserve"> Vertebrata</v>
      </c>
      <c r="N4292" t="str">
        <f>VLOOKUP(A4292,таксономия!$1:$1048576,12,1)</f>
        <v xml:space="preserve"> Euteleostomi</v>
      </c>
      <c r="O4292" t="str">
        <f>VLOOKUP(A4292,таксономия!$1:$1048576,13,1)</f>
        <v>Actinopterygii</v>
      </c>
      <c r="P4292" t="str">
        <f>VLOOKUP(A4292,таксономия!$1:$1048576,14,1)</f>
        <v xml:space="preserve"> Neopterygii</v>
      </c>
      <c r="Q4292" t="str">
        <f>VLOOKUP(A4292,таксономия!$1:$1048576,15,1)</f>
        <v xml:space="preserve"> Teleostei</v>
      </c>
      <c r="R4292" t="str">
        <f>VLOOKUP(A4292,таксономия!$1:$1048576,3,1)</f>
        <v xml:space="preserve"> Takifugu rubripes (Japanese pufferfish) (Fugu rubripes).</v>
      </c>
      <c r="S4292">
        <f t="shared" si="67"/>
        <v>63</v>
      </c>
    </row>
    <row r="4293" spans="1:19" x14ac:dyDescent="0.3">
      <c r="A4293" t="s">
        <v>2347</v>
      </c>
      <c r="B4293" t="s">
        <v>2348</v>
      </c>
      <c r="C4293">
        <v>783</v>
      </c>
      <c r="D4293" t="s">
        <v>184</v>
      </c>
      <c r="E4293">
        <v>69</v>
      </c>
      <c r="F4293">
        <v>164</v>
      </c>
      <c r="G4293">
        <v>8985</v>
      </c>
      <c r="H4293" t="s">
        <v>185</v>
      </c>
      <c r="I4293" t="str">
        <f>VLOOKUP(A4293,таксономия!$1:$1048576,7,1)</f>
        <v>Eukaryota</v>
      </c>
      <c r="J4293" t="str">
        <f>VLOOKUP(A4293,таксономия!$1:$1048576,8,1)</f>
        <v xml:space="preserve"> Metazoa</v>
      </c>
      <c r="K4293" t="str">
        <f>VLOOKUP(A4293,таксономия!$1:$1048576,9,1)</f>
        <v xml:space="preserve"> Chordata</v>
      </c>
      <c r="L4293" t="str">
        <f>VLOOKUP(A4293,таксономия!$1:$1048576,10,1)</f>
        <v xml:space="preserve"> Craniata</v>
      </c>
      <c r="M4293" t="str">
        <f>VLOOKUP(A4293,таксономия!$1:$1048576,11,1)</f>
        <v xml:space="preserve"> Vertebrata</v>
      </c>
      <c r="N4293" t="str">
        <f>VLOOKUP(A4293,таксономия!$1:$1048576,12,1)</f>
        <v xml:space="preserve"> Euteleostomi</v>
      </c>
      <c r="O4293" t="str">
        <f>VLOOKUP(A4293,таксономия!$1:$1048576,13,1)</f>
        <v>Actinopterygii</v>
      </c>
      <c r="P4293" t="str">
        <f>VLOOKUP(A4293,таксономия!$1:$1048576,14,1)</f>
        <v xml:space="preserve"> Neopterygii</v>
      </c>
      <c r="Q4293" t="str">
        <f>VLOOKUP(A4293,таксономия!$1:$1048576,15,1)</f>
        <v xml:space="preserve"> Teleostei</v>
      </c>
      <c r="R4293" t="str">
        <f>VLOOKUP(A4293,таксономия!$1:$1048576,3,1)</f>
        <v xml:space="preserve"> Takifugu rubripes (Japanese pufferfish) (Fugu rubripes).</v>
      </c>
      <c r="S4293">
        <f t="shared" si="67"/>
        <v>95</v>
      </c>
    </row>
    <row r="4294" spans="1:19" x14ac:dyDescent="0.3">
      <c r="A4294" t="s">
        <v>2347</v>
      </c>
      <c r="B4294" t="s">
        <v>2348</v>
      </c>
      <c r="C4294">
        <v>783</v>
      </c>
      <c r="D4294" t="s">
        <v>184</v>
      </c>
      <c r="E4294">
        <v>178</v>
      </c>
      <c r="F4294">
        <v>275</v>
      </c>
      <c r="G4294">
        <v>8985</v>
      </c>
      <c r="H4294" t="s">
        <v>185</v>
      </c>
      <c r="I4294" t="str">
        <f>VLOOKUP(A4294,таксономия!$1:$1048576,7,1)</f>
        <v>Eukaryota</v>
      </c>
      <c r="J4294" t="str">
        <f>VLOOKUP(A4294,таксономия!$1:$1048576,8,1)</f>
        <v xml:space="preserve"> Metazoa</v>
      </c>
      <c r="K4294" t="str">
        <f>VLOOKUP(A4294,таксономия!$1:$1048576,9,1)</f>
        <v xml:space="preserve"> Chordata</v>
      </c>
      <c r="L4294" t="str">
        <f>VLOOKUP(A4294,таксономия!$1:$1048576,10,1)</f>
        <v xml:space="preserve"> Craniata</v>
      </c>
      <c r="M4294" t="str">
        <f>VLOOKUP(A4294,таксономия!$1:$1048576,11,1)</f>
        <v xml:space="preserve"> Vertebrata</v>
      </c>
      <c r="N4294" t="str">
        <f>VLOOKUP(A4294,таксономия!$1:$1048576,12,1)</f>
        <v xml:space="preserve"> Euteleostomi</v>
      </c>
      <c r="O4294" t="str">
        <f>VLOOKUP(A4294,таксономия!$1:$1048576,13,1)</f>
        <v>Actinopterygii</v>
      </c>
      <c r="P4294" t="str">
        <f>VLOOKUP(A4294,таксономия!$1:$1048576,14,1)</f>
        <v xml:space="preserve"> Neopterygii</v>
      </c>
      <c r="Q4294" t="str">
        <f>VLOOKUP(A4294,таксономия!$1:$1048576,15,1)</f>
        <v xml:space="preserve"> Teleostei</v>
      </c>
      <c r="R4294" t="str">
        <f>VLOOKUP(A4294,таксономия!$1:$1048576,3,1)</f>
        <v xml:space="preserve"> Takifugu rubripes (Japanese pufferfish) (Fugu rubripes).</v>
      </c>
      <c r="S4294">
        <f t="shared" si="67"/>
        <v>97</v>
      </c>
    </row>
    <row r="4295" spans="1:19" x14ac:dyDescent="0.3">
      <c r="A4295" t="s">
        <v>2347</v>
      </c>
      <c r="B4295" t="s">
        <v>2348</v>
      </c>
      <c r="C4295">
        <v>783</v>
      </c>
      <c r="D4295" t="s">
        <v>184</v>
      </c>
      <c r="E4295">
        <v>285</v>
      </c>
      <c r="F4295">
        <v>389</v>
      </c>
      <c r="G4295">
        <v>8985</v>
      </c>
      <c r="H4295" t="s">
        <v>185</v>
      </c>
      <c r="I4295" t="str">
        <f>VLOOKUP(A4295,таксономия!$1:$1048576,7,1)</f>
        <v>Eukaryota</v>
      </c>
      <c r="J4295" t="str">
        <f>VLOOKUP(A4295,таксономия!$1:$1048576,8,1)</f>
        <v xml:space="preserve"> Metazoa</v>
      </c>
      <c r="K4295" t="str">
        <f>VLOOKUP(A4295,таксономия!$1:$1048576,9,1)</f>
        <v xml:space="preserve"> Chordata</v>
      </c>
      <c r="L4295" t="str">
        <f>VLOOKUP(A4295,таксономия!$1:$1048576,10,1)</f>
        <v xml:space="preserve"> Craniata</v>
      </c>
      <c r="M4295" t="str">
        <f>VLOOKUP(A4295,таксономия!$1:$1048576,11,1)</f>
        <v xml:space="preserve"> Vertebrata</v>
      </c>
      <c r="N4295" t="str">
        <f>VLOOKUP(A4295,таксономия!$1:$1048576,12,1)</f>
        <v xml:space="preserve"> Euteleostomi</v>
      </c>
      <c r="O4295" t="str">
        <f>VLOOKUP(A4295,таксономия!$1:$1048576,13,1)</f>
        <v>Actinopterygii</v>
      </c>
      <c r="P4295" t="str">
        <f>VLOOKUP(A4295,таксономия!$1:$1048576,14,1)</f>
        <v xml:space="preserve"> Neopterygii</v>
      </c>
      <c r="Q4295" t="str">
        <f>VLOOKUP(A4295,таксономия!$1:$1048576,15,1)</f>
        <v xml:space="preserve"> Teleostei</v>
      </c>
      <c r="R4295" t="str">
        <f>VLOOKUP(A4295,таксономия!$1:$1048576,3,1)</f>
        <v xml:space="preserve"> Takifugu rubripes (Japanese pufferfish) (Fugu rubripes).</v>
      </c>
      <c r="S4295">
        <f t="shared" si="67"/>
        <v>104</v>
      </c>
    </row>
    <row r="4296" spans="1:19" x14ac:dyDescent="0.3">
      <c r="A4296" t="s">
        <v>2347</v>
      </c>
      <c r="B4296" t="s">
        <v>2348</v>
      </c>
      <c r="C4296">
        <v>783</v>
      </c>
      <c r="D4296" t="s">
        <v>184</v>
      </c>
      <c r="E4296">
        <v>406</v>
      </c>
      <c r="F4296">
        <v>503</v>
      </c>
      <c r="G4296">
        <v>8985</v>
      </c>
      <c r="H4296" t="s">
        <v>185</v>
      </c>
      <c r="I4296" t="str">
        <f>VLOOKUP(A4296,таксономия!$1:$1048576,7,1)</f>
        <v>Eukaryota</v>
      </c>
      <c r="J4296" t="str">
        <f>VLOOKUP(A4296,таксономия!$1:$1048576,8,1)</f>
        <v xml:space="preserve"> Metazoa</v>
      </c>
      <c r="K4296" t="str">
        <f>VLOOKUP(A4296,таксономия!$1:$1048576,9,1)</f>
        <v xml:space="preserve"> Chordata</v>
      </c>
      <c r="L4296" t="str">
        <f>VLOOKUP(A4296,таксономия!$1:$1048576,10,1)</f>
        <v xml:space="preserve"> Craniata</v>
      </c>
      <c r="M4296" t="str">
        <f>VLOOKUP(A4296,таксономия!$1:$1048576,11,1)</f>
        <v xml:space="preserve"> Vertebrata</v>
      </c>
      <c r="N4296" t="str">
        <f>VLOOKUP(A4296,таксономия!$1:$1048576,12,1)</f>
        <v xml:space="preserve"> Euteleostomi</v>
      </c>
      <c r="O4296" t="str">
        <f>VLOOKUP(A4296,таксономия!$1:$1048576,13,1)</f>
        <v>Actinopterygii</v>
      </c>
      <c r="P4296" t="str">
        <f>VLOOKUP(A4296,таксономия!$1:$1048576,14,1)</f>
        <v xml:space="preserve"> Neopterygii</v>
      </c>
      <c r="Q4296" t="str">
        <f>VLOOKUP(A4296,таксономия!$1:$1048576,15,1)</f>
        <v xml:space="preserve"> Teleostei</v>
      </c>
      <c r="R4296" t="str">
        <f>VLOOKUP(A4296,таксономия!$1:$1048576,3,1)</f>
        <v xml:space="preserve"> Takifugu rubripes (Japanese pufferfish) (Fugu rubripes).</v>
      </c>
      <c r="S4296">
        <f t="shared" si="67"/>
        <v>97</v>
      </c>
    </row>
    <row r="4297" spans="1:19" x14ac:dyDescent="0.3">
      <c r="A4297" t="s">
        <v>2347</v>
      </c>
      <c r="B4297" t="s">
        <v>2348</v>
      </c>
      <c r="C4297">
        <v>783</v>
      </c>
      <c r="D4297" t="s">
        <v>16</v>
      </c>
      <c r="E4297">
        <v>534</v>
      </c>
      <c r="F4297">
        <v>777</v>
      </c>
      <c r="G4297">
        <v>22248</v>
      </c>
      <c r="H4297" t="s">
        <v>17</v>
      </c>
      <c r="I4297" t="str">
        <f>VLOOKUP(A4297,таксономия!$1:$1048576,7,1)</f>
        <v>Eukaryota</v>
      </c>
      <c r="J4297" t="str">
        <f>VLOOKUP(A4297,таксономия!$1:$1048576,8,1)</f>
        <v xml:space="preserve"> Metazoa</v>
      </c>
      <c r="K4297" t="str">
        <f>VLOOKUP(A4297,таксономия!$1:$1048576,9,1)</f>
        <v xml:space="preserve"> Chordata</v>
      </c>
      <c r="L4297" t="str">
        <f>VLOOKUP(A4297,таксономия!$1:$1048576,10,1)</f>
        <v xml:space="preserve"> Craniata</v>
      </c>
      <c r="M4297" t="str">
        <f>VLOOKUP(A4297,таксономия!$1:$1048576,11,1)</f>
        <v xml:space="preserve"> Vertebrata</v>
      </c>
      <c r="N4297" t="str">
        <f>VLOOKUP(A4297,таксономия!$1:$1048576,12,1)</f>
        <v xml:space="preserve"> Euteleostomi</v>
      </c>
      <c r="O4297" t="str">
        <f>VLOOKUP(A4297,таксономия!$1:$1048576,13,1)</f>
        <v>Actinopterygii</v>
      </c>
      <c r="P4297" t="str">
        <f>VLOOKUP(A4297,таксономия!$1:$1048576,14,1)</f>
        <v xml:space="preserve"> Neopterygii</v>
      </c>
      <c r="Q4297" t="str">
        <f>VLOOKUP(A4297,таксономия!$1:$1048576,15,1)</f>
        <v xml:space="preserve"> Teleostei</v>
      </c>
      <c r="R4297" t="str">
        <f>VLOOKUP(A4297,таксономия!$1:$1048576,3,1)</f>
        <v xml:space="preserve"> Takifugu rubripes (Japanese pufferfish) (Fugu rubripes).</v>
      </c>
      <c r="S4297">
        <f t="shared" si="67"/>
        <v>243</v>
      </c>
    </row>
    <row r="4298" spans="1:19" x14ac:dyDescent="0.3">
      <c r="A4298" t="s">
        <v>2349</v>
      </c>
      <c r="B4298" t="s">
        <v>2350</v>
      </c>
      <c r="C4298">
        <v>677</v>
      </c>
      <c r="D4298" t="s">
        <v>12</v>
      </c>
      <c r="E4298">
        <v>1</v>
      </c>
      <c r="F4298">
        <v>63</v>
      </c>
      <c r="G4298">
        <v>2697</v>
      </c>
      <c r="H4298" t="s">
        <v>13</v>
      </c>
      <c r="I4298" t="str">
        <f>VLOOKUP(A4298,таксономия!$1:$1048576,7,1)</f>
        <v>Eukaryota</v>
      </c>
      <c r="J4298" t="str">
        <f>VLOOKUP(A4298,таксономия!$1:$1048576,8,1)</f>
        <v xml:space="preserve"> Metazoa</v>
      </c>
      <c r="K4298" t="str">
        <f>VLOOKUP(A4298,таксономия!$1:$1048576,9,1)</f>
        <v xml:space="preserve"> Chordata</v>
      </c>
      <c r="L4298" t="str">
        <f>VLOOKUP(A4298,таксономия!$1:$1048576,10,1)</f>
        <v xml:space="preserve"> Craniata</v>
      </c>
      <c r="M4298" t="str">
        <f>VLOOKUP(A4298,таксономия!$1:$1048576,11,1)</f>
        <v xml:space="preserve"> Vertebrata</v>
      </c>
      <c r="N4298" t="str">
        <f>VLOOKUP(A4298,таксономия!$1:$1048576,12,1)</f>
        <v xml:space="preserve"> Euteleostomi</v>
      </c>
      <c r="O4298" t="str">
        <f>VLOOKUP(A4298,таксономия!$1:$1048576,13,1)</f>
        <v>Actinopterygii</v>
      </c>
      <c r="P4298" t="str">
        <f>VLOOKUP(A4298,таксономия!$1:$1048576,14,1)</f>
        <v xml:space="preserve"> Neopterygii</v>
      </c>
      <c r="Q4298" t="str">
        <f>VLOOKUP(A4298,таксономия!$1:$1048576,15,1)</f>
        <v xml:space="preserve"> Teleostei</v>
      </c>
      <c r="R4298" t="str">
        <f>VLOOKUP(A4298,таксономия!$1:$1048576,3,1)</f>
        <v xml:space="preserve"> Takifugu rubripes (Japanese pufferfish) (Fugu rubripes).</v>
      </c>
      <c r="S4298">
        <f t="shared" si="67"/>
        <v>62</v>
      </c>
    </row>
    <row r="4299" spans="1:19" x14ac:dyDescent="0.3">
      <c r="A4299" t="s">
        <v>2349</v>
      </c>
      <c r="B4299" t="s">
        <v>2350</v>
      </c>
      <c r="C4299">
        <v>677</v>
      </c>
      <c r="D4299" t="s">
        <v>184</v>
      </c>
      <c r="E4299">
        <v>72</v>
      </c>
      <c r="F4299">
        <v>169</v>
      </c>
      <c r="G4299">
        <v>8985</v>
      </c>
      <c r="H4299" t="s">
        <v>185</v>
      </c>
      <c r="I4299" t="str">
        <f>VLOOKUP(A4299,таксономия!$1:$1048576,7,1)</f>
        <v>Eukaryota</v>
      </c>
      <c r="J4299" t="str">
        <f>VLOOKUP(A4299,таксономия!$1:$1048576,8,1)</f>
        <v xml:space="preserve"> Metazoa</v>
      </c>
      <c r="K4299" t="str">
        <f>VLOOKUP(A4299,таксономия!$1:$1048576,9,1)</f>
        <v xml:space="preserve"> Chordata</v>
      </c>
      <c r="L4299" t="str">
        <f>VLOOKUP(A4299,таксономия!$1:$1048576,10,1)</f>
        <v xml:space="preserve"> Craniata</v>
      </c>
      <c r="M4299" t="str">
        <f>VLOOKUP(A4299,таксономия!$1:$1048576,11,1)</f>
        <v xml:space="preserve"> Vertebrata</v>
      </c>
      <c r="N4299" t="str">
        <f>VLOOKUP(A4299,таксономия!$1:$1048576,12,1)</f>
        <v xml:space="preserve"> Euteleostomi</v>
      </c>
      <c r="O4299" t="str">
        <f>VLOOKUP(A4299,таксономия!$1:$1048576,13,1)</f>
        <v>Actinopterygii</v>
      </c>
      <c r="P4299" t="str">
        <f>VLOOKUP(A4299,таксономия!$1:$1048576,14,1)</f>
        <v xml:space="preserve"> Neopterygii</v>
      </c>
      <c r="Q4299" t="str">
        <f>VLOOKUP(A4299,таксономия!$1:$1048576,15,1)</f>
        <v xml:space="preserve"> Teleostei</v>
      </c>
      <c r="R4299" t="str">
        <f>VLOOKUP(A4299,таксономия!$1:$1048576,3,1)</f>
        <v xml:space="preserve"> Takifugu rubripes (Japanese pufferfish) (Fugu rubripes).</v>
      </c>
      <c r="S4299">
        <f t="shared" si="67"/>
        <v>97</v>
      </c>
    </row>
    <row r="4300" spans="1:19" x14ac:dyDescent="0.3">
      <c r="A4300" t="s">
        <v>2349</v>
      </c>
      <c r="B4300" t="s">
        <v>2350</v>
      </c>
      <c r="C4300">
        <v>677</v>
      </c>
      <c r="D4300" t="s">
        <v>184</v>
      </c>
      <c r="E4300">
        <v>179</v>
      </c>
      <c r="F4300">
        <v>283</v>
      </c>
      <c r="G4300">
        <v>8985</v>
      </c>
      <c r="H4300" t="s">
        <v>185</v>
      </c>
      <c r="I4300" t="str">
        <f>VLOOKUP(A4300,таксономия!$1:$1048576,7,1)</f>
        <v>Eukaryota</v>
      </c>
      <c r="J4300" t="str">
        <f>VLOOKUP(A4300,таксономия!$1:$1048576,8,1)</f>
        <v xml:space="preserve"> Metazoa</v>
      </c>
      <c r="K4300" t="str">
        <f>VLOOKUP(A4300,таксономия!$1:$1048576,9,1)</f>
        <v xml:space="preserve"> Chordata</v>
      </c>
      <c r="L4300" t="str">
        <f>VLOOKUP(A4300,таксономия!$1:$1048576,10,1)</f>
        <v xml:space="preserve"> Craniata</v>
      </c>
      <c r="M4300" t="str">
        <f>VLOOKUP(A4300,таксономия!$1:$1048576,11,1)</f>
        <v xml:space="preserve"> Vertebrata</v>
      </c>
      <c r="N4300" t="str">
        <f>VLOOKUP(A4300,таксономия!$1:$1048576,12,1)</f>
        <v xml:space="preserve"> Euteleostomi</v>
      </c>
      <c r="O4300" t="str">
        <f>VLOOKUP(A4300,таксономия!$1:$1048576,13,1)</f>
        <v>Actinopterygii</v>
      </c>
      <c r="P4300" t="str">
        <f>VLOOKUP(A4300,таксономия!$1:$1048576,14,1)</f>
        <v xml:space="preserve"> Neopterygii</v>
      </c>
      <c r="Q4300" t="str">
        <f>VLOOKUP(A4300,таксономия!$1:$1048576,15,1)</f>
        <v xml:space="preserve"> Teleostei</v>
      </c>
      <c r="R4300" t="str">
        <f>VLOOKUP(A4300,таксономия!$1:$1048576,3,1)</f>
        <v xml:space="preserve"> Takifugu rubripes (Japanese pufferfish) (Fugu rubripes).</v>
      </c>
      <c r="S4300">
        <f t="shared" si="67"/>
        <v>104</v>
      </c>
    </row>
    <row r="4301" spans="1:19" x14ac:dyDescent="0.3">
      <c r="A4301" t="s">
        <v>2349</v>
      </c>
      <c r="B4301" t="s">
        <v>2350</v>
      </c>
      <c r="C4301">
        <v>677</v>
      </c>
      <c r="D4301" t="s">
        <v>184</v>
      </c>
      <c r="E4301">
        <v>300</v>
      </c>
      <c r="F4301">
        <v>397</v>
      </c>
      <c r="G4301">
        <v>8985</v>
      </c>
      <c r="H4301" t="s">
        <v>185</v>
      </c>
      <c r="I4301" t="str">
        <f>VLOOKUP(A4301,таксономия!$1:$1048576,7,1)</f>
        <v>Eukaryota</v>
      </c>
      <c r="J4301" t="str">
        <f>VLOOKUP(A4301,таксономия!$1:$1048576,8,1)</f>
        <v xml:space="preserve"> Metazoa</v>
      </c>
      <c r="K4301" t="str">
        <f>VLOOKUP(A4301,таксономия!$1:$1048576,9,1)</f>
        <v xml:space="preserve"> Chordata</v>
      </c>
      <c r="L4301" t="str">
        <f>VLOOKUP(A4301,таксономия!$1:$1048576,10,1)</f>
        <v xml:space="preserve"> Craniata</v>
      </c>
      <c r="M4301" t="str">
        <f>VLOOKUP(A4301,таксономия!$1:$1048576,11,1)</f>
        <v xml:space="preserve"> Vertebrata</v>
      </c>
      <c r="N4301" t="str">
        <f>VLOOKUP(A4301,таксономия!$1:$1048576,12,1)</f>
        <v xml:space="preserve"> Euteleostomi</v>
      </c>
      <c r="O4301" t="str">
        <f>VLOOKUP(A4301,таксономия!$1:$1048576,13,1)</f>
        <v>Actinopterygii</v>
      </c>
      <c r="P4301" t="str">
        <f>VLOOKUP(A4301,таксономия!$1:$1048576,14,1)</f>
        <v xml:space="preserve"> Neopterygii</v>
      </c>
      <c r="Q4301" t="str">
        <f>VLOOKUP(A4301,таксономия!$1:$1048576,15,1)</f>
        <v xml:space="preserve"> Teleostei</v>
      </c>
      <c r="R4301" t="str">
        <f>VLOOKUP(A4301,таксономия!$1:$1048576,3,1)</f>
        <v xml:space="preserve"> Takifugu rubripes (Japanese pufferfish) (Fugu rubripes).</v>
      </c>
      <c r="S4301">
        <f t="shared" si="67"/>
        <v>97</v>
      </c>
    </row>
    <row r="4302" spans="1:19" x14ac:dyDescent="0.3">
      <c r="A4302" t="s">
        <v>2349</v>
      </c>
      <c r="B4302" t="s">
        <v>2350</v>
      </c>
      <c r="C4302">
        <v>677</v>
      </c>
      <c r="D4302" t="s">
        <v>16</v>
      </c>
      <c r="E4302">
        <v>428</v>
      </c>
      <c r="F4302">
        <v>671</v>
      </c>
      <c r="G4302">
        <v>22248</v>
      </c>
      <c r="H4302" t="s">
        <v>17</v>
      </c>
      <c r="I4302" t="str">
        <f>VLOOKUP(A4302,таксономия!$1:$1048576,7,1)</f>
        <v>Eukaryota</v>
      </c>
      <c r="J4302" t="str">
        <f>VLOOKUP(A4302,таксономия!$1:$1048576,8,1)</f>
        <v xml:space="preserve"> Metazoa</v>
      </c>
      <c r="K4302" t="str">
        <f>VLOOKUP(A4302,таксономия!$1:$1048576,9,1)</f>
        <v xml:space="preserve"> Chordata</v>
      </c>
      <c r="L4302" t="str">
        <f>VLOOKUP(A4302,таксономия!$1:$1048576,10,1)</f>
        <v xml:space="preserve"> Craniata</v>
      </c>
      <c r="M4302" t="str">
        <f>VLOOKUP(A4302,таксономия!$1:$1048576,11,1)</f>
        <v xml:space="preserve"> Vertebrata</v>
      </c>
      <c r="N4302" t="str">
        <f>VLOOKUP(A4302,таксономия!$1:$1048576,12,1)</f>
        <v xml:space="preserve"> Euteleostomi</v>
      </c>
      <c r="O4302" t="str">
        <f>VLOOKUP(A4302,таксономия!$1:$1048576,13,1)</f>
        <v>Actinopterygii</v>
      </c>
      <c r="P4302" t="str">
        <f>VLOOKUP(A4302,таксономия!$1:$1048576,14,1)</f>
        <v xml:space="preserve"> Neopterygii</v>
      </c>
      <c r="Q4302" t="str">
        <f>VLOOKUP(A4302,таксономия!$1:$1048576,15,1)</f>
        <v xml:space="preserve"> Teleostei</v>
      </c>
      <c r="R4302" t="str">
        <f>VLOOKUP(A4302,таксономия!$1:$1048576,3,1)</f>
        <v xml:space="preserve"> Takifugu rubripes (Japanese pufferfish) (Fugu rubripes).</v>
      </c>
      <c r="S4302">
        <f t="shared" si="67"/>
        <v>243</v>
      </c>
    </row>
    <row r="4303" spans="1:19" x14ac:dyDescent="0.3">
      <c r="A4303" t="s">
        <v>2351</v>
      </c>
      <c r="B4303" t="s">
        <v>2352</v>
      </c>
      <c r="C4303">
        <v>945</v>
      </c>
      <c r="D4303" t="s">
        <v>20</v>
      </c>
      <c r="E4303">
        <v>169</v>
      </c>
      <c r="F4303">
        <v>296</v>
      </c>
      <c r="G4303">
        <v>1926</v>
      </c>
      <c r="H4303" t="s">
        <v>21</v>
      </c>
      <c r="I4303" t="str">
        <f>VLOOKUP(A4303,таксономия!$1:$1048576,7,1)</f>
        <v>Eukaryota</v>
      </c>
      <c r="J4303" t="str">
        <f>VLOOKUP(A4303,таксономия!$1:$1048576,8,1)</f>
        <v xml:space="preserve"> Metazoa</v>
      </c>
      <c r="K4303" t="str">
        <f>VLOOKUP(A4303,таксономия!$1:$1048576,9,1)</f>
        <v xml:space="preserve"> Chordata</v>
      </c>
      <c r="L4303" t="str">
        <f>VLOOKUP(A4303,таксономия!$1:$1048576,10,1)</f>
        <v xml:space="preserve"> Craniata</v>
      </c>
      <c r="M4303" t="str">
        <f>VLOOKUP(A4303,таксономия!$1:$1048576,11,1)</f>
        <v xml:space="preserve"> Vertebrata</v>
      </c>
      <c r="N4303" t="str">
        <f>VLOOKUP(A4303,таксономия!$1:$1048576,12,1)</f>
        <v xml:space="preserve"> Euteleostomi</v>
      </c>
      <c r="O4303" t="str">
        <f>VLOOKUP(A4303,таксономия!$1:$1048576,13,1)</f>
        <v>Actinopterygii</v>
      </c>
      <c r="P4303" t="str">
        <f>VLOOKUP(A4303,таксономия!$1:$1048576,14,1)</f>
        <v xml:space="preserve"> Neopterygii</v>
      </c>
      <c r="Q4303" t="str">
        <f>VLOOKUP(A4303,таксономия!$1:$1048576,15,1)</f>
        <v xml:space="preserve"> Teleostei</v>
      </c>
      <c r="R4303" t="str">
        <f>VLOOKUP(A4303,таксономия!$1:$1048576,3,1)</f>
        <v xml:space="preserve"> Takifugu rubripes (Japanese pufferfish) (Fugu rubripes).</v>
      </c>
      <c r="S4303">
        <f t="shared" si="67"/>
        <v>127</v>
      </c>
    </row>
    <row r="4304" spans="1:19" x14ac:dyDescent="0.3">
      <c r="A4304" t="s">
        <v>2351</v>
      </c>
      <c r="B4304" t="s">
        <v>2352</v>
      </c>
      <c r="C4304">
        <v>945</v>
      </c>
      <c r="D4304" t="s">
        <v>22</v>
      </c>
      <c r="E4304">
        <v>56</v>
      </c>
      <c r="F4304">
        <v>146</v>
      </c>
      <c r="G4304">
        <v>59728</v>
      </c>
      <c r="H4304" t="s">
        <v>23</v>
      </c>
      <c r="I4304" t="str">
        <f>VLOOKUP(A4304,таксономия!$1:$1048576,7,1)</f>
        <v>Eukaryota</v>
      </c>
      <c r="J4304" t="str">
        <f>VLOOKUP(A4304,таксономия!$1:$1048576,8,1)</f>
        <v xml:space="preserve"> Metazoa</v>
      </c>
      <c r="K4304" t="str">
        <f>VLOOKUP(A4304,таксономия!$1:$1048576,9,1)</f>
        <v xml:space="preserve"> Chordata</v>
      </c>
      <c r="L4304" t="str">
        <f>VLOOKUP(A4304,таксономия!$1:$1048576,10,1)</f>
        <v xml:space="preserve"> Craniata</v>
      </c>
      <c r="M4304" t="str">
        <f>VLOOKUP(A4304,таксономия!$1:$1048576,11,1)</f>
        <v xml:space="preserve"> Vertebrata</v>
      </c>
      <c r="N4304" t="str">
        <f>VLOOKUP(A4304,таксономия!$1:$1048576,12,1)</f>
        <v xml:space="preserve"> Euteleostomi</v>
      </c>
      <c r="O4304" t="str">
        <f>VLOOKUP(A4304,таксономия!$1:$1048576,13,1)</f>
        <v>Actinopterygii</v>
      </c>
      <c r="P4304" t="str">
        <f>VLOOKUP(A4304,таксономия!$1:$1048576,14,1)</f>
        <v xml:space="preserve"> Neopterygii</v>
      </c>
      <c r="Q4304" t="str">
        <f>VLOOKUP(A4304,таксономия!$1:$1048576,15,1)</f>
        <v xml:space="preserve"> Teleostei</v>
      </c>
      <c r="R4304" t="str">
        <f>VLOOKUP(A4304,таксономия!$1:$1048576,3,1)</f>
        <v xml:space="preserve"> Takifugu rubripes (Japanese pufferfish) (Fugu rubripes).</v>
      </c>
      <c r="S4304">
        <f t="shared" si="67"/>
        <v>90</v>
      </c>
    </row>
    <row r="4305" spans="1:19" x14ac:dyDescent="0.3">
      <c r="A4305" t="s">
        <v>2351</v>
      </c>
      <c r="B4305" t="s">
        <v>2352</v>
      </c>
      <c r="C4305">
        <v>945</v>
      </c>
      <c r="D4305" t="s">
        <v>12</v>
      </c>
      <c r="E4305">
        <v>312</v>
      </c>
      <c r="F4305">
        <v>390</v>
      </c>
      <c r="G4305">
        <v>2697</v>
      </c>
      <c r="H4305" t="s">
        <v>13</v>
      </c>
      <c r="I4305" t="str">
        <f>VLOOKUP(A4305,таксономия!$1:$1048576,7,1)</f>
        <v>Eukaryota</v>
      </c>
      <c r="J4305" t="str">
        <f>VLOOKUP(A4305,таксономия!$1:$1048576,8,1)</f>
        <v xml:space="preserve"> Metazoa</v>
      </c>
      <c r="K4305" t="str">
        <f>VLOOKUP(A4305,таксономия!$1:$1048576,9,1)</f>
        <v xml:space="preserve"> Chordata</v>
      </c>
      <c r="L4305" t="str">
        <f>VLOOKUP(A4305,таксономия!$1:$1048576,10,1)</f>
        <v xml:space="preserve"> Craniata</v>
      </c>
      <c r="M4305" t="str">
        <f>VLOOKUP(A4305,таксономия!$1:$1048576,11,1)</f>
        <v xml:space="preserve"> Vertebrata</v>
      </c>
      <c r="N4305" t="str">
        <f>VLOOKUP(A4305,таксономия!$1:$1048576,12,1)</f>
        <v xml:space="preserve"> Euteleostomi</v>
      </c>
      <c r="O4305" t="str">
        <f>VLOOKUP(A4305,таксономия!$1:$1048576,13,1)</f>
        <v>Actinopterygii</v>
      </c>
      <c r="P4305" t="str">
        <f>VLOOKUP(A4305,таксономия!$1:$1048576,14,1)</f>
        <v xml:space="preserve"> Neopterygii</v>
      </c>
      <c r="Q4305" t="str">
        <f>VLOOKUP(A4305,таксономия!$1:$1048576,15,1)</f>
        <v xml:space="preserve"> Teleostei</v>
      </c>
      <c r="R4305" t="str">
        <f>VLOOKUP(A4305,таксономия!$1:$1048576,3,1)</f>
        <v xml:space="preserve"> Takifugu rubripes (Japanese pufferfish) (Fugu rubripes).</v>
      </c>
      <c r="S4305">
        <f t="shared" si="67"/>
        <v>78</v>
      </c>
    </row>
    <row r="4306" spans="1:19" x14ac:dyDescent="0.3">
      <c r="A4306" t="s">
        <v>2351</v>
      </c>
      <c r="B4306" t="s">
        <v>2352</v>
      </c>
      <c r="C4306">
        <v>945</v>
      </c>
      <c r="D4306" t="s">
        <v>24</v>
      </c>
      <c r="E4306">
        <v>473</v>
      </c>
      <c r="F4306">
        <v>746</v>
      </c>
      <c r="G4306">
        <v>24806</v>
      </c>
      <c r="H4306" t="s">
        <v>25</v>
      </c>
      <c r="I4306" t="str">
        <f>VLOOKUP(A4306,таксономия!$1:$1048576,7,1)</f>
        <v>Eukaryota</v>
      </c>
      <c r="J4306" t="str">
        <f>VLOOKUP(A4306,таксономия!$1:$1048576,8,1)</f>
        <v xml:space="preserve"> Metazoa</v>
      </c>
      <c r="K4306" t="str">
        <f>VLOOKUP(A4306,таксономия!$1:$1048576,9,1)</f>
        <v xml:space="preserve"> Chordata</v>
      </c>
      <c r="L4306" t="str">
        <f>VLOOKUP(A4306,таксономия!$1:$1048576,10,1)</f>
        <v xml:space="preserve"> Craniata</v>
      </c>
      <c r="M4306" t="str">
        <f>VLOOKUP(A4306,таксономия!$1:$1048576,11,1)</f>
        <v xml:space="preserve"> Vertebrata</v>
      </c>
      <c r="N4306" t="str">
        <f>VLOOKUP(A4306,таксономия!$1:$1048576,12,1)</f>
        <v xml:space="preserve"> Euteleostomi</v>
      </c>
      <c r="O4306" t="str">
        <f>VLOOKUP(A4306,таксономия!$1:$1048576,13,1)</f>
        <v>Actinopterygii</v>
      </c>
      <c r="P4306" t="str">
        <f>VLOOKUP(A4306,таксономия!$1:$1048576,14,1)</f>
        <v xml:space="preserve"> Neopterygii</v>
      </c>
      <c r="Q4306" t="str">
        <f>VLOOKUP(A4306,таксономия!$1:$1048576,15,1)</f>
        <v xml:space="preserve"> Teleostei</v>
      </c>
      <c r="R4306" t="str">
        <f>VLOOKUP(A4306,таксономия!$1:$1048576,3,1)</f>
        <v xml:space="preserve"> Takifugu rubripes (Japanese pufferfish) (Fugu rubripes).</v>
      </c>
      <c r="S4306">
        <f t="shared" si="67"/>
        <v>273</v>
      </c>
    </row>
    <row r="4307" spans="1:19" x14ac:dyDescent="0.3">
      <c r="A4307" t="s">
        <v>2353</v>
      </c>
      <c r="B4307" t="s">
        <v>2354</v>
      </c>
      <c r="C4307">
        <v>959</v>
      </c>
      <c r="D4307" t="s">
        <v>20</v>
      </c>
      <c r="E4307">
        <v>162</v>
      </c>
      <c r="F4307">
        <v>289</v>
      </c>
      <c r="G4307">
        <v>1926</v>
      </c>
      <c r="H4307" t="s">
        <v>21</v>
      </c>
      <c r="I4307" t="str">
        <f>VLOOKUP(A4307,таксономия!$1:$1048576,7,1)</f>
        <v>Eukaryota</v>
      </c>
      <c r="J4307" t="str">
        <f>VLOOKUP(A4307,таксономия!$1:$1048576,8,1)</f>
        <v xml:space="preserve"> Metazoa</v>
      </c>
      <c r="K4307" t="str">
        <f>VLOOKUP(A4307,таксономия!$1:$1048576,9,1)</f>
        <v xml:space="preserve"> Chordata</v>
      </c>
      <c r="L4307" t="str">
        <f>VLOOKUP(A4307,таксономия!$1:$1048576,10,1)</f>
        <v xml:space="preserve"> Craniata</v>
      </c>
      <c r="M4307" t="str">
        <f>VLOOKUP(A4307,таксономия!$1:$1048576,11,1)</f>
        <v xml:space="preserve"> Vertebrata</v>
      </c>
      <c r="N4307" t="str">
        <f>VLOOKUP(A4307,таксономия!$1:$1048576,12,1)</f>
        <v xml:space="preserve"> Euteleostomi</v>
      </c>
      <c r="O4307" t="str">
        <f>VLOOKUP(A4307,таксономия!$1:$1048576,13,1)</f>
        <v>Actinopterygii</v>
      </c>
      <c r="P4307" t="str">
        <f>VLOOKUP(A4307,таксономия!$1:$1048576,14,1)</f>
        <v xml:space="preserve"> Neopterygii</v>
      </c>
      <c r="Q4307" t="str">
        <f>VLOOKUP(A4307,таксономия!$1:$1048576,15,1)</f>
        <v xml:space="preserve"> Teleostei</v>
      </c>
      <c r="R4307" t="str">
        <f>VLOOKUP(A4307,таксономия!$1:$1048576,3,1)</f>
        <v xml:space="preserve"> Takifugu rubripes (Japanese pufferfish) (Fugu rubripes).</v>
      </c>
      <c r="S4307">
        <f t="shared" si="67"/>
        <v>127</v>
      </c>
    </row>
    <row r="4308" spans="1:19" x14ac:dyDescent="0.3">
      <c r="A4308" t="s">
        <v>2353</v>
      </c>
      <c r="B4308" t="s">
        <v>2354</v>
      </c>
      <c r="C4308">
        <v>959</v>
      </c>
      <c r="D4308" t="s">
        <v>22</v>
      </c>
      <c r="E4308">
        <v>2</v>
      </c>
      <c r="F4308">
        <v>92</v>
      </c>
      <c r="G4308">
        <v>59728</v>
      </c>
      <c r="H4308" t="s">
        <v>23</v>
      </c>
      <c r="I4308" t="str">
        <f>VLOOKUP(A4308,таксономия!$1:$1048576,7,1)</f>
        <v>Eukaryota</v>
      </c>
      <c r="J4308" t="str">
        <f>VLOOKUP(A4308,таксономия!$1:$1048576,8,1)</f>
        <v xml:space="preserve"> Metazoa</v>
      </c>
      <c r="K4308" t="str">
        <f>VLOOKUP(A4308,таксономия!$1:$1048576,9,1)</f>
        <v xml:space="preserve"> Chordata</v>
      </c>
      <c r="L4308" t="str">
        <f>VLOOKUP(A4308,таксономия!$1:$1048576,10,1)</f>
        <v xml:space="preserve"> Craniata</v>
      </c>
      <c r="M4308" t="str">
        <f>VLOOKUP(A4308,таксономия!$1:$1048576,11,1)</f>
        <v xml:space="preserve"> Vertebrata</v>
      </c>
      <c r="N4308" t="str">
        <f>VLOOKUP(A4308,таксономия!$1:$1048576,12,1)</f>
        <v xml:space="preserve"> Euteleostomi</v>
      </c>
      <c r="O4308" t="str">
        <f>VLOOKUP(A4308,таксономия!$1:$1048576,13,1)</f>
        <v>Actinopterygii</v>
      </c>
      <c r="P4308" t="str">
        <f>VLOOKUP(A4308,таксономия!$1:$1048576,14,1)</f>
        <v xml:space="preserve"> Neopterygii</v>
      </c>
      <c r="Q4308" t="str">
        <f>VLOOKUP(A4308,таксономия!$1:$1048576,15,1)</f>
        <v xml:space="preserve"> Teleostei</v>
      </c>
      <c r="R4308" t="str">
        <f>VLOOKUP(A4308,таксономия!$1:$1048576,3,1)</f>
        <v xml:space="preserve"> Takifugu rubripes (Japanese pufferfish) (Fugu rubripes).</v>
      </c>
      <c r="S4308">
        <f t="shared" si="67"/>
        <v>90</v>
      </c>
    </row>
    <row r="4309" spans="1:19" x14ac:dyDescent="0.3">
      <c r="A4309" t="s">
        <v>2353</v>
      </c>
      <c r="B4309" t="s">
        <v>2354</v>
      </c>
      <c r="C4309">
        <v>959</v>
      </c>
      <c r="D4309" t="s">
        <v>12</v>
      </c>
      <c r="E4309">
        <v>326</v>
      </c>
      <c r="F4309">
        <v>404</v>
      </c>
      <c r="G4309">
        <v>2697</v>
      </c>
      <c r="H4309" t="s">
        <v>13</v>
      </c>
      <c r="I4309" t="str">
        <f>VLOOKUP(A4309,таксономия!$1:$1048576,7,1)</f>
        <v>Eukaryota</v>
      </c>
      <c r="J4309" t="str">
        <f>VLOOKUP(A4309,таксономия!$1:$1048576,8,1)</f>
        <v xml:space="preserve"> Metazoa</v>
      </c>
      <c r="K4309" t="str">
        <f>VLOOKUP(A4309,таксономия!$1:$1048576,9,1)</f>
        <v xml:space="preserve"> Chordata</v>
      </c>
      <c r="L4309" t="str">
        <f>VLOOKUP(A4309,таксономия!$1:$1048576,10,1)</f>
        <v xml:space="preserve"> Craniata</v>
      </c>
      <c r="M4309" t="str">
        <f>VLOOKUP(A4309,таксономия!$1:$1048576,11,1)</f>
        <v xml:space="preserve"> Vertebrata</v>
      </c>
      <c r="N4309" t="str">
        <f>VLOOKUP(A4309,таксономия!$1:$1048576,12,1)</f>
        <v xml:space="preserve"> Euteleostomi</v>
      </c>
      <c r="O4309" t="str">
        <f>VLOOKUP(A4309,таксономия!$1:$1048576,13,1)</f>
        <v>Actinopterygii</v>
      </c>
      <c r="P4309" t="str">
        <f>VLOOKUP(A4309,таксономия!$1:$1048576,14,1)</f>
        <v xml:space="preserve"> Neopterygii</v>
      </c>
      <c r="Q4309" t="str">
        <f>VLOOKUP(A4309,таксономия!$1:$1048576,15,1)</f>
        <v xml:space="preserve"> Teleostei</v>
      </c>
      <c r="R4309" t="str">
        <f>VLOOKUP(A4309,таксономия!$1:$1048576,3,1)</f>
        <v xml:space="preserve"> Takifugu rubripes (Japanese pufferfish) (Fugu rubripes).</v>
      </c>
      <c r="S4309">
        <f t="shared" si="67"/>
        <v>78</v>
      </c>
    </row>
    <row r="4310" spans="1:19" x14ac:dyDescent="0.3">
      <c r="A4310" t="s">
        <v>2353</v>
      </c>
      <c r="B4310" t="s">
        <v>2354</v>
      </c>
      <c r="C4310">
        <v>959</v>
      </c>
      <c r="D4310" t="s">
        <v>24</v>
      </c>
      <c r="E4310">
        <v>487</v>
      </c>
      <c r="F4310">
        <v>760</v>
      </c>
      <c r="G4310">
        <v>24806</v>
      </c>
      <c r="H4310" t="s">
        <v>25</v>
      </c>
      <c r="I4310" t="str">
        <f>VLOOKUP(A4310,таксономия!$1:$1048576,7,1)</f>
        <v>Eukaryota</v>
      </c>
      <c r="J4310" t="str">
        <f>VLOOKUP(A4310,таксономия!$1:$1048576,8,1)</f>
        <v xml:space="preserve"> Metazoa</v>
      </c>
      <c r="K4310" t="str">
        <f>VLOOKUP(A4310,таксономия!$1:$1048576,9,1)</f>
        <v xml:space="preserve"> Chordata</v>
      </c>
      <c r="L4310" t="str">
        <f>VLOOKUP(A4310,таксономия!$1:$1048576,10,1)</f>
        <v xml:space="preserve"> Craniata</v>
      </c>
      <c r="M4310" t="str">
        <f>VLOOKUP(A4310,таксономия!$1:$1048576,11,1)</f>
        <v xml:space="preserve"> Vertebrata</v>
      </c>
      <c r="N4310" t="str">
        <f>VLOOKUP(A4310,таксономия!$1:$1048576,12,1)</f>
        <v xml:space="preserve"> Euteleostomi</v>
      </c>
      <c r="O4310" t="str">
        <f>VLOOKUP(A4310,таксономия!$1:$1048576,13,1)</f>
        <v>Actinopterygii</v>
      </c>
      <c r="P4310" t="str">
        <f>VLOOKUP(A4310,таксономия!$1:$1048576,14,1)</f>
        <v xml:space="preserve"> Neopterygii</v>
      </c>
      <c r="Q4310" t="str">
        <f>VLOOKUP(A4310,таксономия!$1:$1048576,15,1)</f>
        <v xml:space="preserve"> Teleostei</v>
      </c>
      <c r="R4310" t="str">
        <f>VLOOKUP(A4310,таксономия!$1:$1048576,3,1)</f>
        <v xml:space="preserve"> Takifugu rubripes (Japanese pufferfish) (Fugu rubripes).</v>
      </c>
      <c r="S4310">
        <f t="shared" si="67"/>
        <v>273</v>
      </c>
    </row>
    <row r="4311" spans="1:19" x14ac:dyDescent="0.3">
      <c r="A4311" t="s">
        <v>2355</v>
      </c>
      <c r="B4311" t="s">
        <v>2356</v>
      </c>
      <c r="C4311">
        <v>830</v>
      </c>
      <c r="D4311" t="s">
        <v>20</v>
      </c>
      <c r="E4311">
        <v>115</v>
      </c>
      <c r="F4311">
        <v>242</v>
      </c>
      <c r="G4311">
        <v>1926</v>
      </c>
      <c r="H4311" t="s">
        <v>21</v>
      </c>
      <c r="I4311" t="str">
        <f>VLOOKUP(A4311,таксономия!$1:$1048576,7,1)</f>
        <v>Eukaryota</v>
      </c>
      <c r="J4311" t="str">
        <f>VLOOKUP(A4311,таксономия!$1:$1048576,8,1)</f>
        <v xml:space="preserve"> Metazoa</v>
      </c>
      <c r="K4311" t="str">
        <f>VLOOKUP(A4311,таксономия!$1:$1048576,9,1)</f>
        <v xml:space="preserve"> Chordata</v>
      </c>
      <c r="L4311" t="str">
        <f>VLOOKUP(A4311,таксономия!$1:$1048576,10,1)</f>
        <v xml:space="preserve"> Craniata</v>
      </c>
      <c r="M4311" t="str">
        <f>VLOOKUP(A4311,таксономия!$1:$1048576,11,1)</f>
        <v xml:space="preserve"> Vertebrata</v>
      </c>
      <c r="N4311" t="str">
        <f>VLOOKUP(A4311,таксономия!$1:$1048576,12,1)</f>
        <v xml:space="preserve"> Euteleostomi</v>
      </c>
      <c r="O4311" t="str">
        <f>VLOOKUP(A4311,таксономия!$1:$1048576,13,1)</f>
        <v>Actinopterygii</v>
      </c>
      <c r="P4311" t="str">
        <f>VLOOKUP(A4311,таксономия!$1:$1048576,14,1)</f>
        <v xml:space="preserve"> Neopterygii</v>
      </c>
      <c r="Q4311" t="str">
        <f>VLOOKUP(A4311,таксономия!$1:$1048576,15,1)</f>
        <v xml:space="preserve"> Teleostei</v>
      </c>
      <c r="R4311" t="str">
        <f>VLOOKUP(A4311,таксономия!$1:$1048576,3,1)</f>
        <v xml:space="preserve"> Takifugu rubripes (Japanese pufferfish) (Fugu rubripes).</v>
      </c>
      <c r="S4311">
        <f t="shared" si="67"/>
        <v>127</v>
      </c>
    </row>
    <row r="4312" spans="1:19" x14ac:dyDescent="0.3">
      <c r="A4312" t="s">
        <v>2355</v>
      </c>
      <c r="B4312" t="s">
        <v>2356</v>
      </c>
      <c r="C4312">
        <v>830</v>
      </c>
      <c r="D4312" t="s">
        <v>22</v>
      </c>
      <c r="E4312">
        <v>3</v>
      </c>
      <c r="F4312">
        <v>93</v>
      </c>
      <c r="G4312">
        <v>59728</v>
      </c>
      <c r="H4312" t="s">
        <v>23</v>
      </c>
      <c r="I4312" t="str">
        <f>VLOOKUP(A4312,таксономия!$1:$1048576,7,1)</f>
        <v>Eukaryota</v>
      </c>
      <c r="J4312" t="str">
        <f>VLOOKUP(A4312,таксономия!$1:$1048576,8,1)</f>
        <v xml:space="preserve"> Metazoa</v>
      </c>
      <c r="K4312" t="str">
        <f>VLOOKUP(A4312,таксономия!$1:$1048576,9,1)</f>
        <v xml:space="preserve"> Chordata</v>
      </c>
      <c r="L4312" t="str">
        <f>VLOOKUP(A4312,таксономия!$1:$1048576,10,1)</f>
        <v xml:space="preserve"> Craniata</v>
      </c>
      <c r="M4312" t="str">
        <f>VLOOKUP(A4312,таксономия!$1:$1048576,11,1)</f>
        <v xml:space="preserve"> Vertebrata</v>
      </c>
      <c r="N4312" t="str">
        <f>VLOOKUP(A4312,таксономия!$1:$1048576,12,1)</f>
        <v xml:space="preserve"> Euteleostomi</v>
      </c>
      <c r="O4312" t="str">
        <f>VLOOKUP(A4312,таксономия!$1:$1048576,13,1)</f>
        <v>Actinopterygii</v>
      </c>
      <c r="P4312" t="str">
        <f>VLOOKUP(A4312,таксономия!$1:$1048576,14,1)</f>
        <v xml:space="preserve"> Neopterygii</v>
      </c>
      <c r="Q4312" t="str">
        <f>VLOOKUP(A4312,таксономия!$1:$1048576,15,1)</f>
        <v xml:space="preserve"> Teleostei</v>
      </c>
      <c r="R4312" t="str">
        <f>VLOOKUP(A4312,таксономия!$1:$1048576,3,1)</f>
        <v xml:space="preserve"> Takifugu rubripes (Japanese pufferfish) (Fugu rubripes).</v>
      </c>
      <c r="S4312">
        <f t="shared" si="67"/>
        <v>90</v>
      </c>
    </row>
    <row r="4313" spans="1:19" x14ac:dyDescent="0.3">
      <c r="A4313" t="s">
        <v>2355</v>
      </c>
      <c r="B4313" t="s">
        <v>2356</v>
      </c>
      <c r="C4313">
        <v>830</v>
      </c>
      <c r="D4313" t="s">
        <v>12</v>
      </c>
      <c r="E4313">
        <v>258</v>
      </c>
      <c r="F4313">
        <v>336</v>
      </c>
      <c r="G4313">
        <v>2697</v>
      </c>
      <c r="H4313" t="s">
        <v>13</v>
      </c>
      <c r="I4313" t="str">
        <f>VLOOKUP(A4313,таксономия!$1:$1048576,7,1)</f>
        <v>Eukaryota</v>
      </c>
      <c r="J4313" t="str">
        <f>VLOOKUP(A4313,таксономия!$1:$1048576,8,1)</f>
        <v xml:space="preserve"> Metazoa</v>
      </c>
      <c r="K4313" t="str">
        <f>VLOOKUP(A4313,таксономия!$1:$1048576,9,1)</f>
        <v xml:space="preserve"> Chordata</v>
      </c>
      <c r="L4313" t="str">
        <f>VLOOKUP(A4313,таксономия!$1:$1048576,10,1)</f>
        <v xml:space="preserve"> Craniata</v>
      </c>
      <c r="M4313" t="str">
        <f>VLOOKUP(A4313,таксономия!$1:$1048576,11,1)</f>
        <v xml:space="preserve"> Vertebrata</v>
      </c>
      <c r="N4313" t="str">
        <f>VLOOKUP(A4313,таксономия!$1:$1048576,12,1)</f>
        <v xml:space="preserve"> Euteleostomi</v>
      </c>
      <c r="O4313" t="str">
        <f>VLOOKUP(A4313,таксономия!$1:$1048576,13,1)</f>
        <v>Actinopterygii</v>
      </c>
      <c r="P4313" t="str">
        <f>VLOOKUP(A4313,таксономия!$1:$1048576,14,1)</f>
        <v xml:space="preserve"> Neopterygii</v>
      </c>
      <c r="Q4313" t="str">
        <f>VLOOKUP(A4313,таксономия!$1:$1048576,15,1)</f>
        <v xml:space="preserve"> Teleostei</v>
      </c>
      <c r="R4313" t="str">
        <f>VLOOKUP(A4313,таксономия!$1:$1048576,3,1)</f>
        <v xml:space="preserve"> Takifugu rubripes (Japanese pufferfish) (Fugu rubripes).</v>
      </c>
      <c r="S4313">
        <f t="shared" si="67"/>
        <v>78</v>
      </c>
    </row>
    <row r="4314" spans="1:19" x14ac:dyDescent="0.3">
      <c r="A4314" t="s">
        <v>2355</v>
      </c>
      <c r="B4314" t="s">
        <v>2356</v>
      </c>
      <c r="C4314">
        <v>830</v>
      </c>
      <c r="D4314" t="s">
        <v>24</v>
      </c>
      <c r="E4314">
        <v>417</v>
      </c>
      <c r="F4314">
        <v>690</v>
      </c>
      <c r="G4314">
        <v>24806</v>
      </c>
      <c r="H4314" t="s">
        <v>25</v>
      </c>
      <c r="I4314" t="str">
        <f>VLOOKUP(A4314,таксономия!$1:$1048576,7,1)</f>
        <v>Eukaryota</v>
      </c>
      <c r="J4314" t="str">
        <f>VLOOKUP(A4314,таксономия!$1:$1048576,8,1)</f>
        <v xml:space="preserve"> Metazoa</v>
      </c>
      <c r="K4314" t="str">
        <f>VLOOKUP(A4314,таксономия!$1:$1048576,9,1)</f>
        <v xml:space="preserve"> Chordata</v>
      </c>
      <c r="L4314" t="str">
        <f>VLOOKUP(A4314,таксономия!$1:$1048576,10,1)</f>
        <v xml:space="preserve"> Craniata</v>
      </c>
      <c r="M4314" t="str">
        <f>VLOOKUP(A4314,таксономия!$1:$1048576,11,1)</f>
        <v xml:space="preserve"> Vertebrata</v>
      </c>
      <c r="N4314" t="str">
        <f>VLOOKUP(A4314,таксономия!$1:$1048576,12,1)</f>
        <v xml:space="preserve"> Euteleostomi</v>
      </c>
      <c r="O4314" t="str">
        <f>VLOOKUP(A4314,таксономия!$1:$1048576,13,1)</f>
        <v>Actinopterygii</v>
      </c>
      <c r="P4314" t="str">
        <f>VLOOKUP(A4314,таксономия!$1:$1048576,14,1)</f>
        <v xml:space="preserve"> Neopterygii</v>
      </c>
      <c r="Q4314" t="str">
        <f>VLOOKUP(A4314,таксономия!$1:$1048576,15,1)</f>
        <v xml:space="preserve"> Teleostei</v>
      </c>
      <c r="R4314" t="str">
        <f>VLOOKUP(A4314,таксономия!$1:$1048576,3,1)</f>
        <v xml:space="preserve"> Takifugu rubripes (Japanese pufferfish) (Fugu rubripes).</v>
      </c>
      <c r="S4314">
        <f t="shared" si="67"/>
        <v>273</v>
      </c>
    </row>
    <row r="4315" spans="1:19" x14ac:dyDescent="0.3">
      <c r="A4315" t="s">
        <v>2357</v>
      </c>
      <c r="B4315" t="s">
        <v>2358</v>
      </c>
      <c r="C4315">
        <v>955</v>
      </c>
      <c r="D4315" t="s">
        <v>20</v>
      </c>
      <c r="E4315">
        <v>315</v>
      </c>
      <c r="F4315">
        <v>453</v>
      </c>
      <c r="G4315">
        <v>1926</v>
      </c>
      <c r="H4315" t="s">
        <v>21</v>
      </c>
      <c r="I4315" t="str">
        <f>VLOOKUP(A4315,таксономия!$1:$1048576,7,1)</f>
        <v>Eukaryota</v>
      </c>
      <c r="J4315" t="str">
        <f>VLOOKUP(A4315,таксономия!$1:$1048576,8,1)</f>
        <v xml:space="preserve"> Metazoa</v>
      </c>
      <c r="K4315" t="str">
        <f>VLOOKUP(A4315,таксономия!$1:$1048576,9,1)</f>
        <v xml:space="preserve"> Chordata</v>
      </c>
      <c r="L4315" t="str">
        <f>VLOOKUP(A4315,таксономия!$1:$1048576,10,1)</f>
        <v xml:space="preserve"> Craniata</v>
      </c>
      <c r="M4315" t="str">
        <f>VLOOKUP(A4315,таксономия!$1:$1048576,11,1)</f>
        <v xml:space="preserve"> Vertebrata</v>
      </c>
      <c r="N4315" t="str">
        <f>VLOOKUP(A4315,таксономия!$1:$1048576,12,1)</f>
        <v xml:space="preserve"> Euteleostomi</v>
      </c>
      <c r="O4315" t="str">
        <f>VLOOKUP(A4315,таксономия!$1:$1048576,13,1)</f>
        <v>Actinopterygii</v>
      </c>
      <c r="P4315" t="str">
        <f>VLOOKUP(A4315,таксономия!$1:$1048576,14,1)</f>
        <v xml:space="preserve"> Neopterygii</v>
      </c>
      <c r="Q4315" t="str">
        <f>VLOOKUP(A4315,таксономия!$1:$1048576,15,1)</f>
        <v xml:space="preserve"> Teleostei</v>
      </c>
      <c r="R4315" t="str">
        <f>VLOOKUP(A4315,таксономия!$1:$1048576,3,1)</f>
        <v xml:space="preserve"> Takifugu rubripes (Japanese pufferfish) (Fugu rubripes).</v>
      </c>
      <c r="S4315">
        <f t="shared" si="67"/>
        <v>138</v>
      </c>
    </row>
    <row r="4316" spans="1:19" x14ac:dyDescent="0.3">
      <c r="A4316" t="s">
        <v>2357</v>
      </c>
      <c r="B4316" t="s">
        <v>2358</v>
      </c>
      <c r="C4316">
        <v>955</v>
      </c>
      <c r="D4316" t="s">
        <v>22</v>
      </c>
      <c r="E4316">
        <v>27</v>
      </c>
      <c r="F4316">
        <v>113</v>
      </c>
      <c r="G4316">
        <v>59728</v>
      </c>
      <c r="H4316" t="s">
        <v>23</v>
      </c>
      <c r="I4316" t="str">
        <f>VLOOKUP(A4316,таксономия!$1:$1048576,7,1)</f>
        <v>Eukaryota</v>
      </c>
      <c r="J4316" t="str">
        <f>VLOOKUP(A4316,таксономия!$1:$1048576,8,1)</f>
        <v xml:space="preserve"> Metazoa</v>
      </c>
      <c r="K4316" t="str">
        <f>VLOOKUP(A4316,таксономия!$1:$1048576,9,1)</f>
        <v xml:space="preserve"> Chordata</v>
      </c>
      <c r="L4316" t="str">
        <f>VLOOKUP(A4316,таксономия!$1:$1048576,10,1)</f>
        <v xml:space="preserve"> Craniata</v>
      </c>
      <c r="M4316" t="str">
        <f>VLOOKUP(A4316,таксономия!$1:$1048576,11,1)</f>
        <v xml:space="preserve"> Vertebrata</v>
      </c>
      <c r="N4316" t="str">
        <f>VLOOKUP(A4316,таксономия!$1:$1048576,12,1)</f>
        <v xml:space="preserve"> Euteleostomi</v>
      </c>
      <c r="O4316" t="str">
        <f>VLOOKUP(A4316,таксономия!$1:$1048576,13,1)</f>
        <v>Actinopterygii</v>
      </c>
      <c r="P4316" t="str">
        <f>VLOOKUP(A4316,таксономия!$1:$1048576,14,1)</f>
        <v xml:space="preserve"> Neopterygii</v>
      </c>
      <c r="Q4316" t="str">
        <f>VLOOKUP(A4316,таксономия!$1:$1048576,15,1)</f>
        <v xml:space="preserve"> Teleostei</v>
      </c>
      <c r="R4316" t="str">
        <f>VLOOKUP(A4316,таксономия!$1:$1048576,3,1)</f>
        <v xml:space="preserve"> Takifugu rubripes (Japanese pufferfish) (Fugu rubripes).</v>
      </c>
      <c r="S4316">
        <f t="shared" si="67"/>
        <v>86</v>
      </c>
    </row>
    <row r="4317" spans="1:19" x14ac:dyDescent="0.3">
      <c r="A4317" t="s">
        <v>2357</v>
      </c>
      <c r="B4317" t="s">
        <v>2358</v>
      </c>
      <c r="C4317">
        <v>955</v>
      </c>
      <c r="D4317" t="s">
        <v>22</v>
      </c>
      <c r="E4317">
        <v>120</v>
      </c>
      <c r="F4317">
        <v>209</v>
      </c>
      <c r="G4317">
        <v>59728</v>
      </c>
      <c r="H4317" t="s">
        <v>23</v>
      </c>
      <c r="I4317" t="str">
        <f>VLOOKUP(A4317,таксономия!$1:$1048576,7,1)</f>
        <v>Eukaryota</v>
      </c>
      <c r="J4317" t="str">
        <f>VLOOKUP(A4317,таксономия!$1:$1048576,8,1)</f>
        <v xml:space="preserve"> Metazoa</v>
      </c>
      <c r="K4317" t="str">
        <f>VLOOKUP(A4317,таксономия!$1:$1048576,9,1)</f>
        <v xml:space="preserve"> Chordata</v>
      </c>
      <c r="L4317" t="str">
        <f>VLOOKUP(A4317,таксономия!$1:$1048576,10,1)</f>
        <v xml:space="preserve"> Craniata</v>
      </c>
      <c r="M4317" t="str">
        <f>VLOOKUP(A4317,таксономия!$1:$1048576,11,1)</f>
        <v xml:space="preserve"> Vertebrata</v>
      </c>
      <c r="N4317" t="str">
        <f>VLOOKUP(A4317,таксономия!$1:$1048576,12,1)</f>
        <v xml:space="preserve"> Euteleostomi</v>
      </c>
      <c r="O4317" t="str">
        <f>VLOOKUP(A4317,таксономия!$1:$1048576,13,1)</f>
        <v>Actinopterygii</v>
      </c>
      <c r="P4317" t="str">
        <f>VLOOKUP(A4317,таксономия!$1:$1048576,14,1)</f>
        <v xml:space="preserve"> Neopterygii</v>
      </c>
      <c r="Q4317" t="str">
        <f>VLOOKUP(A4317,таксономия!$1:$1048576,15,1)</f>
        <v xml:space="preserve"> Teleostei</v>
      </c>
      <c r="R4317" t="str">
        <f>VLOOKUP(A4317,таксономия!$1:$1048576,3,1)</f>
        <v xml:space="preserve"> Takifugu rubripes (Japanese pufferfish) (Fugu rubripes).</v>
      </c>
      <c r="S4317">
        <f t="shared" si="67"/>
        <v>89</v>
      </c>
    </row>
    <row r="4318" spans="1:19" x14ac:dyDescent="0.3">
      <c r="A4318" t="s">
        <v>2357</v>
      </c>
      <c r="B4318" t="s">
        <v>2358</v>
      </c>
      <c r="C4318">
        <v>955</v>
      </c>
      <c r="D4318" t="s">
        <v>22</v>
      </c>
      <c r="E4318">
        <v>211</v>
      </c>
      <c r="F4318">
        <v>302</v>
      </c>
      <c r="G4318">
        <v>59728</v>
      </c>
      <c r="H4318" t="s">
        <v>23</v>
      </c>
      <c r="I4318" t="str">
        <f>VLOOKUP(A4318,таксономия!$1:$1048576,7,1)</f>
        <v>Eukaryota</v>
      </c>
      <c r="J4318" t="str">
        <f>VLOOKUP(A4318,таксономия!$1:$1048576,8,1)</f>
        <v xml:space="preserve"> Metazoa</v>
      </c>
      <c r="K4318" t="str">
        <f>VLOOKUP(A4318,таксономия!$1:$1048576,9,1)</f>
        <v xml:space="preserve"> Chordata</v>
      </c>
      <c r="L4318" t="str">
        <f>VLOOKUP(A4318,таксономия!$1:$1048576,10,1)</f>
        <v xml:space="preserve"> Craniata</v>
      </c>
      <c r="M4318" t="str">
        <f>VLOOKUP(A4318,таксономия!$1:$1048576,11,1)</f>
        <v xml:space="preserve"> Vertebrata</v>
      </c>
      <c r="N4318" t="str">
        <f>VLOOKUP(A4318,таксономия!$1:$1048576,12,1)</f>
        <v xml:space="preserve"> Euteleostomi</v>
      </c>
      <c r="O4318" t="str">
        <f>VLOOKUP(A4318,таксономия!$1:$1048576,13,1)</f>
        <v>Actinopterygii</v>
      </c>
      <c r="P4318" t="str">
        <f>VLOOKUP(A4318,таксономия!$1:$1048576,14,1)</f>
        <v xml:space="preserve"> Neopterygii</v>
      </c>
      <c r="Q4318" t="str">
        <f>VLOOKUP(A4318,таксономия!$1:$1048576,15,1)</f>
        <v xml:space="preserve"> Teleostei</v>
      </c>
      <c r="R4318" t="str">
        <f>VLOOKUP(A4318,таксономия!$1:$1048576,3,1)</f>
        <v xml:space="preserve"> Takifugu rubripes (Japanese pufferfish) (Fugu rubripes).</v>
      </c>
      <c r="S4318">
        <f t="shared" si="67"/>
        <v>91</v>
      </c>
    </row>
    <row r="4319" spans="1:19" x14ac:dyDescent="0.3">
      <c r="A4319" t="s">
        <v>2357</v>
      </c>
      <c r="B4319" t="s">
        <v>2358</v>
      </c>
      <c r="C4319">
        <v>955</v>
      </c>
      <c r="D4319" t="s">
        <v>12</v>
      </c>
      <c r="E4319">
        <v>469</v>
      </c>
      <c r="F4319">
        <v>547</v>
      </c>
      <c r="G4319">
        <v>2697</v>
      </c>
      <c r="H4319" t="s">
        <v>13</v>
      </c>
      <c r="I4319" t="str">
        <f>VLOOKUP(A4319,таксономия!$1:$1048576,7,1)</f>
        <v>Eukaryota</v>
      </c>
      <c r="J4319" t="str">
        <f>VLOOKUP(A4319,таксономия!$1:$1048576,8,1)</f>
        <v xml:space="preserve"> Metazoa</v>
      </c>
      <c r="K4319" t="str">
        <f>VLOOKUP(A4319,таксономия!$1:$1048576,9,1)</f>
        <v xml:space="preserve"> Chordata</v>
      </c>
      <c r="L4319" t="str">
        <f>VLOOKUP(A4319,таксономия!$1:$1048576,10,1)</f>
        <v xml:space="preserve"> Craniata</v>
      </c>
      <c r="M4319" t="str">
        <f>VLOOKUP(A4319,таксономия!$1:$1048576,11,1)</f>
        <v xml:space="preserve"> Vertebrata</v>
      </c>
      <c r="N4319" t="str">
        <f>VLOOKUP(A4319,таксономия!$1:$1048576,12,1)</f>
        <v xml:space="preserve"> Euteleostomi</v>
      </c>
      <c r="O4319" t="str">
        <f>VLOOKUP(A4319,таксономия!$1:$1048576,13,1)</f>
        <v>Actinopterygii</v>
      </c>
      <c r="P4319" t="str">
        <f>VLOOKUP(A4319,таксономия!$1:$1048576,14,1)</f>
        <v xml:space="preserve"> Neopterygii</v>
      </c>
      <c r="Q4319" t="str">
        <f>VLOOKUP(A4319,таксономия!$1:$1048576,15,1)</f>
        <v xml:space="preserve"> Teleostei</v>
      </c>
      <c r="R4319" t="str">
        <f>VLOOKUP(A4319,таксономия!$1:$1048576,3,1)</f>
        <v xml:space="preserve"> Takifugu rubripes (Japanese pufferfish) (Fugu rubripes).</v>
      </c>
      <c r="S4319">
        <f t="shared" si="67"/>
        <v>78</v>
      </c>
    </row>
    <row r="4320" spans="1:19" x14ac:dyDescent="0.3">
      <c r="A4320" t="s">
        <v>2357</v>
      </c>
      <c r="B4320" t="s">
        <v>2358</v>
      </c>
      <c r="C4320">
        <v>955</v>
      </c>
      <c r="D4320" t="s">
        <v>24</v>
      </c>
      <c r="E4320">
        <v>660</v>
      </c>
      <c r="F4320">
        <v>942</v>
      </c>
      <c r="G4320">
        <v>24806</v>
      </c>
      <c r="H4320" t="s">
        <v>25</v>
      </c>
      <c r="I4320" t="str">
        <f>VLOOKUP(A4320,таксономия!$1:$1048576,7,1)</f>
        <v>Eukaryota</v>
      </c>
      <c r="J4320" t="str">
        <f>VLOOKUP(A4320,таксономия!$1:$1048576,8,1)</f>
        <v xml:space="preserve"> Metazoa</v>
      </c>
      <c r="K4320" t="str">
        <f>VLOOKUP(A4320,таксономия!$1:$1048576,9,1)</f>
        <v xml:space="preserve"> Chordata</v>
      </c>
      <c r="L4320" t="str">
        <f>VLOOKUP(A4320,таксономия!$1:$1048576,10,1)</f>
        <v xml:space="preserve"> Craniata</v>
      </c>
      <c r="M4320" t="str">
        <f>VLOOKUP(A4320,таксономия!$1:$1048576,11,1)</f>
        <v xml:space="preserve"> Vertebrata</v>
      </c>
      <c r="N4320" t="str">
        <f>VLOOKUP(A4320,таксономия!$1:$1048576,12,1)</f>
        <v xml:space="preserve"> Euteleostomi</v>
      </c>
      <c r="O4320" t="str">
        <f>VLOOKUP(A4320,таксономия!$1:$1048576,13,1)</f>
        <v>Actinopterygii</v>
      </c>
      <c r="P4320" t="str">
        <f>VLOOKUP(A4320,таксономия!$1:$1048576,14,1)</f>
        <v xml:space="preserve"> Neopterygii</v>
      </c>
      <c r="Q4320" t="str">
        <f>VLOOKUP(A4320,таксономия!$1:$1048576,15,1)</f>
        <v xml:space="preserve"> Teleostei</v>
      </c>
      <c r="R4320" t="str">
        <f>VLOOKUP(A4320,таксономия!$1:$1048576,3,1)</f>
        <v xml:space="preserve"> Takifugu rubripes (Japanese pufferfish) (Fugu rubripes).</v>
      </c>
      <c r="S4320">
        <f t="shared" si="67"/>
        <v>282</v>
      </c>
    </row>
    <row r="4321" spans="1:19" x14ac:dyDescent="0.3">
      <c r="A4321" t="s">
        <v>2359</v>
      </c>
      <c r="B4321" t="s">
        <v>2360</v>
      </c>
      <c r="C4321">
        <v>999</v>
      </c>
      <c r="D4321" t="s">
        <v>20</v>
      </c>
      <c r="E4321">
        <v>357</v>
      </c>
      <c r="F4321">
        <v>495</v>
      </c>
      <c r="G4321">
        <v>1926</v>
      </c>
      <c r="H4321" t="s">
        <v>21</v>
      </c>
      <c r="I4321" t="str">
        <f>VLOOKUP(A4321,таксономия!$1:$1048576,7,1)</f>
        <v>Eukaryota</v>
      </c>
      <c r="J4321" t="str">
        <f>VLOOKUP(A4321,таксономия!$1:$1048576,8,1)</f>
        <v xml:space="preserve"> Metazoa</v>
      </c>
      <c r="K4321" t="str">
        <f>VLOOKUP(A4321,таксономия!$1:$1048576,9,1)</f>
        <v xml:space="preserve"> Chordata</v>
      </c>
      <c r="L4321" t="str">
        <f>VLOOKUP(A4321,таксономия!$1:$1048576,10,1)</f>
        <v xml:space="preserve"> Craniata</v>
      </c>
      <c r="M4321" t="str">
        <f>VLOOKUP(A4321,таксономия!$1:$1048576,11,1)</f>
        <v xml:space="preserve"> Vertebrata</v>
      </c>
      <c r="N4321" t="str">
        <f>VLOOKUP(A4321,таксономия!$1:$1048576,12,1)</f>
        <v xml:space="preserve"> Euteleostomi</v>
      </c>
      <c r="O4321" t="str">
        <f>VLOOKUP(A4321,таксономия!$1:$1048576,13,1)</f>
        <v>Actinopterygii</v>
      </c>
      <c r="P4321" t="str">
        <f>VLOOKUP(A4321,таксономия!$1:$1048576,14,1)</f>
        <v xml:space="preserve"> Neopterygii</v>
      </c>
      <c r="Q4321" t="str">
        <f>VLOOKUP(A4321,таксономия!$1:$1048576,15,1)</f>
        <v xml:space="preserve"> Teleostei</v>
      </c>
      <c r="R4321" t="str">
        <f>VLOOKUP(A4321,таксономия!$1:$1048576,3,1)</f>
        <v xml:space="preserve"> Takifugu rubripes (Japanese pufferfish) (Fugu rubripes).</v>
      </c>
      <c r="S4321">
        <f t="shared" si="67"/>
        <v>138</v>
      </c>
    </row>
    <row r="4322" spans="1:19" x14ac:dyDescent="0.3">
      <c r="A4322" t="s">
        <v>2359</v>
      </c>
      <c r="B4322" t="s">
        <v>2360</v>
      </c>
      <c r="C4322">
        <v>999</v>
      </c>
      <c r="D4322" t="s">
        <v>22</v>
      </c>
      <c r="E4322">
        <v>5</v>
      </c>
      <c r="F4322">
        <v>91</v>
      </c>
      <c r="G4322">
        <v>59728</v>
      </c>
      <c r="H4322" t="s">
        <v>23</v>
      </c>
      <c r="I4322" t="str">
        <f>VLOOKUP(A4322,таксономия!$1:$1048576,7,1)</f>
        <v>Eukaryota</v>
      </c>
      <c r="J4322" t="str">
        <f>VLOOKUP(A4322,таксономия!$1:$1048576,8,1)</f>
        <v xml:space="preserve"> Metazoa</v>
      </c>
      <c r="K4322" t="str">
        <f>VLOOKUP(A4322,таксономия!$1:$1048576,9,1)</f>
        <v xml:space="preserve"> Chordata</v>
      </c>
      <c r="L4322" t="str">
        <f>VLOOKUP(A4322,таксономия!$1:$1048576,10,1)</f>
        <v xml:space="preserve"> Craniata</v>
      </c>
      <c r="M4322" t="str">
        <f>VLOOKUP(A4322,таксономия!$1:$1048576,11,1)</f>
        <v xml:space="preserve"> Vertebrata</v>
      </c>
      <c r="N4322" t="str">
        <f>VLOOKUP(A4322,таксономия!$1:$1048576,12,1)</f>
        <v xml:space="preserve"> Euteleostomi</v>
      </c>
      <c r="O4322" t="str">
        <f>VLOOKUP(A4322,таксономия!$1:$1048576,13,1)</f>
        <v>Actinopterygii</v>
      </c>
      <c r="P4322" t="str">
        <f>VLOOKUP(A4322,таксономия!$1:$1048576,14,1)</f>
        <v xml:space="preserve"> Neopterygii</v>
      </c>
      <c r="Q4322" t="str">
        <f>VLOOKUP(A4322,таксономия!$1:$1048576,15,1)</f>
        <v xml:space="preserve"> Teleostei</v>
      </c>
      <c r="R4322" t="str">
        <f>VLOOKUP(A4322,таксономия!$1:$1048576,3,1)</f>
        <v xml:space="preserve"> Takifugu rubripes (Japanese pufferfish) (Fugu rubripes).</v>
      </c>
      <c r="S4322">
        <f t="shared" si="67"/>
        <v>86</v>
      </c>
    </row>
    <row r="4323" spans="1:19" x14ac:dyDescent="0.3">
      <c r="A4323" t="s">
        <v>2359</v>
      </c>
      <c r="B4323" t="s">
        <v>2360</v>
      </c>
      <c r="C4323">
        <v>999</v>
      </c>
      <c r="D4323" t="s">
        <v>22</v>
      </c>
      <c r="E4323">
        <v>98</v>
      </c>
      <c r="F4323">
        <v>187</v>
      </c>
      <c r="G4323">
        <v>59728</v>
      </c>
      <c r="H4323" t="s">
        <v>23</v>
      </c>
      <c r="I4323" t="str">
        <f>VLOOKUP(A4323,таксономия!$1:$1048576,7,1)</f>
        <v>Eukaryota</v>
      </c>
      <c r="J4323" t="str">
        <f>VLOOKUP(A4323,таксономия!$1:$1048576,8,1)</f>
        <v xml:space="preserve"> Metazoa</v>
      </c>
      <c r="K4323" t="str">
        <f>VLOOKUP(A4323,таксономия!$1:$1048576,9,1)</f>
        <v xml:space="preserve"> Chordata</v>
      </c>
      <c r="L4323" t="str">
        <f>VLOOKUP(A4323,таксономия!$1:$1048576,10,1)</f>
        <v xml:space="preserve"> Craniata</v>
      </c>
      <c r="M4323" t="str">
        <f>VLOOKUP(A4323,таксономия!$1:$1048576,11,1)</f>
        <v xml:space="preserve"> Vertebrata</v>
      </c>
      <c r="N4323" t="str">
        <f>VLOOKUP(A4323,таксономия!$1:$1048576,12,1)</f>
        <v xml:space="preserve"> Euteleostomi</v>
      </c>
      <c r="O4323" t="str">
        <f>VLOOKUP(A4323,таксономия!$1:$1048576,13,1)</f>
        <v>Actinopterygii</v>
      </c>
      <c r="P4323" t="str">
        <f>VLOOKUP(A4323,таксономия!$1:$1048576,14,1)</f>
        <v xml:space="preserve"> Neopterygii</v>
      </c>
      <c r="Q4323" t="str">
        <f>VLOOKUP(A4323,таксономия!$1:$1048576,15,1)</f>
        <v xml:space="preserve"> Teleostei</v>
      </c>
      <c r="R4323" t="str">
        <f>VLOOKUP(A4323,таксономия!$1:$1048576,3,1)</f>
        <v xml:space="preserve"> Takifugu rubripes (Japanese pufferfish) (Fugu rubripes).</v>
      </c>
      <c r="S4323">
        <f t="shared" si="67"/>
        <v>89</v>
      </c>
    </row>
    <row r="4324" spans="1:19" x14ac:dyDescent="0.3">
      <c r="A4324" t="s">
        <v>2359</v>
      </c>
      <c r="B4324" t="s">
        <v>2360</v>
      </c>
      <c r="C4324">
        <v>999</v>
      </c>
      <c r="D4324" t="s">
        <v>22</v>
      </c>
      <c r="E4324">
        <v>189</v>
      </c>
      <c r="F4324">
        <v>280</v>
      </c>
      <c r="G4324">
        <v>59728</v>
      </c>
      <c r="H4324" t="s">
        <v>23</v>
      </c>
      <c r="I4324" t="str">
        <f>VLOOKUP(A4324,таксономия!$1:$1048576,7,1)</f>
        <v>Eukaryota</v>
      </c>
      <c r="J4324" t="str">
        <f>VLOOKUP(A4324,таксономия!$1:$1048576,8,1)</f>
        <v xml:space="preserve"> Metazoa</v>
      </c>
      <c r="K4324" t="str">
        <f>VLOOKUP(A4324,таксономия!$1:$1048576,9,1)</f>
        <v xml:space="preserve"> Chordata</v>
      </c>
      <c r="L4324" t="str">
        <f>VLOOKUP(A4324,таксономия!$1:$1048576,10,1)</f>
        <v xml:space="preserve"> Craniata</v>
      </c>
      <c r="M4324" t="str">
        <f>VLOOKUP(A4324,таксономия!$1:$1048576,11,1)</f>
        <v xml:space="preserve"> Vertebrata</v>
      </c>
      <c r="N4324" t="str">
        <f>VLOOKUP(A4324,таксономия!$1:$1048576,12,1)</f>
        <v xml:space="preserve"> Euteleostomi</v>
      </c>
      <c r="O4324" t="str">
        <f>VLOOKUP(A4324,таксономия!$1:$1048576,13,1)</f>
        <v>Actinopterygii</v>
      </c>
      <c r="P4324" t="str">
        <f>VLOOKUP(A4324,таксономия!$1:$1048576,14,1)</f>
        <v xml:space="preserve"> Neopterygii</v>
      </c>
      <c r="Q4324" t="str">
        <f>VLOOKUP(A4324,таксономия!$1:$1048576,15,1)</f>
        <v xml:space="preserve"> Teleostei</v>
      </c>
      <c r="R4324" t="str">
        <f>VLOOKUP(A4324,таксономия!$1:$1048576,3,1)</f>
        <v xml:space="preserve"> Takifugu rubripes (Japanese pufferfish) (Fugu rubripes).</v>
      </c>
      <c r="S4324">
        <f t="shared" si="67"/>
        <v>91</v>
      </c>
    </row>
    <row r="4325" spans="1:19" x14ac:dyDescent="0.3">
      <c r="A4325" t="s">
        <v>2359</v>
      </c>
      <c r="B4325" t="s">
        <v>2360</v>
      </c>
      <c r="C4325">
        <v>999</v>
      </c>
      <c r="D4325" t="s">
        <v>12</v>
      </c>
      <c r="E4325">
        <v>511</v>
      </c>
      <c r="F4325">
        <v>604</v>
      </c>
      <c r="G4325">
        <v>2697</v>
      </c>
      <c r="H4325" t="s">
        <v>13</v>
      </c>
      <c r="I4325" t="str">
        <f>VLOOKUP(A4325,таксономия!$1:$1048576,7,1)</f>
        <v>Eukaryota</v>
      </c>
      <c r="J4325" t="str">
        <f>VLOOKUP(A4325,таксономия!$1:$1048576,8,1)</f>
        <v xml:space="preserve"> Metazoa</v>
      </c>
      <c r="K4325" t="str">
        <f>VLOOKUP(A4325,таксономия!$1:$1048576,9,1)</f>
        <v xml:space="preserve"> Chordata</v>
      </c>
      <c r="L4325" t="str">
        <f>VLOOKUP(A4325,таксономия!$1:$1048576,10,1)</f>
        <v xml:space="preserve"> Craniata</v>
      </c>
      <c r="M4325" t="str">
        <f>VLOOKUP(A4325,таксономия!$1:$1048576,11,1)</f>
        <v xml:space="preserve"> Vertebrata</v>
      </c>
      <c r="N4325" t="str">
        <f>VLOOKUP(A4325,таксономия!$1:$1048576,12,1)</f>
        <v xml:space="preserve"> Euteleostomi</v>
      </c>
      <c r="O4325" t="str">
        <f>VLOOKUP(A4325,таксономия!$1:$1048576,13,1)</f>
        <v>Actinopterygii</v>
      </c>
      <c r="P4325" t="str">
        <f>VLOOKUP(A4325,таксономия!$1:$1048576,14,1)</f>
        <v xml:space="preserve"> Neopterygii</v>
      </c>
      <c r="Q4325" t="str">
        <f>VLOOKUP(A4325,таксономия!$1:$1048576,15,1)</f>
        <v xml:space="preserve"> Teleostei</v>
      </c>
      <c r="R4325" t="str">
        <f>VLOOKUP(A4325,таксономия!$1:$1048576,3,1)</f>
        <v xml:space="preserve"> Takifugu rubripes (Japanese pufferfish) (Fugu rubripes).</v>
      </c>
      <c r="S4325">
        <f t="shared" si="67"/>
        <v>93</v>
      </c>
    </row>
    <row r="4326" spans="1:19" x14ac:dyDescent="0.3">
      <c r="A4326" t="s">
        <v>2359</v>
      </c>
      <c r="B4326" t="s">
        <v>2360</v>
      </c>
      <c r="C4326">
        <v>999</v>
      </c>
      <c r="D4326" t="s">
        <v>24</v>
      </c>
      <c r="E4326">
        <v>696</v>
      </c>
      <c r="F4326">
        <v>995</v>
      </c>
      <c r="G4326">
        <v>24806</v>
      </c>
      <c r="H4326" t="s">
        <v>25</v>
      </c>
      <c r="I4326" t="str">
        <f>VLOOKUP(A4326,таксономия!$1:$1048576,7,1)</f>
        <v>Eukaryota</v>
      </c>
      <c r="J4326" t="str">
        <f>VLOOKUP(A4326,таксономия!$1:$1048576,8,1)</f>
        <v xml:space="preserve"> Metazoa</v>
      </c>
      <c r="K4326" t="str">
        <f>VLOOKUP(A4326,таксономия!$1:$1048576,9,1)</f>
        <v xml:space="preserve"> Chordata</v>
      </c>
      <c r="L4326" t="str">
        <f>VLOOKUP(A4326,таксономия!$1:$1048576,10,1)</f>
        <v xml:space="preserve"> Craniata</v>
      </c>
      <c r="M4326" t="str">
        <f>VLOOKUP(A4326,таксономия!$1:$1048576,11,1)</f>
        <v xml:space="preserve"> Vertebrata</v>
      </c>
      <c r="N4326" t="str">
        <f>VLOOKUP(A4326,таксономия!$1:$1048576,12,1)</f>
        <v xml:space="preserve"> Euteleostomi</v>
      </c>
      <c r="O4326" t="str">
        <f>VLOOKUP(A4326,таксономия!$1:$1048576,13,1)</f>
        <v>Actinopterygii</v>
      </c>
      <c r="P4326" t="str">
        <f>VLOOKUP(A4326,таксономия!$1:$1048576,14,1)</f>
        <v xml:space="preserve"> Neopterygii</v>
      </c>
      <c r="Q4326" t="str">
        <f>VLOOKUP(A4326,таксономия!$1:$1048576,15,1)</f>
        <v xml:space="preserve"> Teleostei</v>
      </c>
      <c r="R4326" t="str">
        <f>VLOOKUP(A4326,таксономия!$1:$1048576,3,1)</f>
        <v xml:space="preserve"> Takifugu rubripes (Japanese pufferfish) (Fugu rubripes).</v>
      </c>
      <c r="S4326">
        <f t="shared" si="67"/>
        <v>299</v>
      </c>
    </row>
    <row r="4327" spans="1:19" x14ac:dyDescent="0.3">
      <c r="A4327" t="s">
        <v>2361</v>
      </c>
      <c r="B4327" t="s">
        <v>2362</v>
      </c>
      <c r="C4327">
        <v>701</v>
      </c>
      <c r="D4327" t="s">
        <v>20</v>
      </c>
      <c r="E4327">
        <v>105</v>
      </c>
      <c r="F4327">
        <v>234</v>
      </c>
      <c r="G4327">
        <v>1926</v>
      </c>
      <c r="H4327" t="s">
        <v>21</v>
      </c>
      <c r="I4327" t="str">
        <f>VLOOKUP(A4327,таксономия!$1:$1048576,7,1)</f>
        <v>Eukaryota</v>
      </c>
      <c r="J4327" t="str">
        <f>VLOOKUP(A4327,таксономия!$1:$1048576,8,1)</f>
        <v xml:space="preserve"> Metazoa</v>
      </c>
      <c r="K4327" t="str">
        <f>VLOOKUP(A4327,таксономия!$1:$1048576,9,1)</f>
        <v xml:space="preserve"> Chordata</v>
      </c>
      <c r="L4327" t="str">
        <f>VLOOKUP(A4327,таксономия!$1:$1048576,10,1)</f>
        <v xml:space="preserve"> Craniata</v>
      </c>
      <c r="M4327" t="str">
        <f>VLOOKUP(A4327,таксономия!$1:$1048576,11,1)</f>
        <v xml:space="preserve"> Vertebrata</v>
      </c>
      <c r="N4327" t="str">
        <f>VLOOKUP(A4327,таксономия!$1:$1048576,12,1)</f>
        <v xml:space="preserve"> Euteleostomi</v>
      </c>
      <c r="O4327" t="str">
        <f>VLOOKUP(A4327,таксономия!$1:$1048576,13,1)</f>
        <v>Actinopterygii</v>
      </c>
      <c r="P4327" t="str">
        <f>VLOOKUP(A4327,таксономия!$1:$1048576,14,1)</f>
        <v xml:space="preserve"> Neopterygii</v>
      </c>
      <c r="Q4327" t="str">
        <f>VLOOKUP(A4327,таксономия!$1:$1048576,15,1)</f>
        <v xml:space="preserve"> Teleostei</v>
      </c>
      <c r="R4327" t="str">
        <f>VLOOKUP(A4327,таксономия!$1:$1048576,3,1)</f>
        <v xml:space="preserve"> Takifugu rubripes (Japanese pufferfish) (Fugu rubripes).</v>
      </c>
      <c r="S4327">
        <f t="shared" si="67"/>
        <v>129</v>
      </c>
    </row>
    <row r="4328" spans="1:19" x14ac:dyDescent="0.3">
      <c r="A4328" t="s">
        <v>2361</v>
      </c>
      <c r="B4328" t="s">
        <v>2362</v>
      </c>
      <c r="C4328">
        <v>701</v>
      </c>
      <c r="D4328" t="s">
        <v>22</v>
      </c>
      <c r="E4328">
        <v>1</v>
      </c>
      <c r="F4328">
        <v>80</v>
      </c>
      <c r="G4328">
        <v>59728</v>
      </c>
      <c r="H4328" t="s">
        <v>23</v>
      </c>
      <c r="I4328" t="str">
        <f>VLOOKUP(A4328,таксономия!$1:$1048576,7,1)</f>
        <v>Eukaryota</v>
      </c>
      <c r="J4328" t="str">
        <f>VLOOKUP(A4328,таксономия!$1:$1048576,8,1)</f>
        <v xml:space="preserve"> Metazoa</v>
      </c>
      <c r="K4328" t="str">
        <f>VLOOKUP(A4328,таксономия!$1:$1048576,9,1)</f>
        <v xml:space="preserve"> Chordata</v>
      </c>
      <c r="L4328" t="str">
        <f>VLOOKUP(A4328,таксономия!$1:$1048576,10,1)</f>
        <v xml:space="preserve"> Craniata</v>
      </c>
      <c r="M4328" t="str">
        <f>VLOOKUP(A4328,таксономия!$1:$1048576,11,1)</f>
        <v xml:space="preserve"> Vertebrata</v>
      </c>
      <c r="N4328" t="str">
        <f>VLOOKUP(A4328,таксономия!$1:$1048576,12,1)</f>
        <v xml:space="preserve"> Euteleostomi</v>
      </c>
      <c r="O4328" t="str">
        <f>VLOOKUP(A4328,таксономия!$1:$1048576,13,1)</f>
        <v>Actinopterygii</v>
      </c>
      <c r="P4328" t="str">
        <f>VLOOKUP(A4328,таксономия!$1:$1048576,14,1)</f>
        <v xml:space="preserve"> Neopterygii</v>
      </c>
      <c r="Q4328" t="str">
        <f>VLOOKUP(A4328,таксономия!$1:$1048576,15,1)</f>
        <v xml:space="preserve"> Teleostei</v>
      </c>
      <c r="R4328" t="str">
        <f>VLOOKUP(A4328,таксономия!$1:$1048576,3,1)</f>
        <v xml:space="preserve"> Takifugu rubripes (Japanese pufferfish) (Fugu rubripes).</v>
      </c>
      <c r="S4328">
        <f t="shared" si="67"/>
        <v>79</v>
      </c>
    </row>
    <row r="4329" spans="1:19" x14ac:dyDescent="0.3">
      <c r="A4329" t="s">
        <v>2361</v>
      </c>
      <c r="B4329" t="s">
        <v>2362</v>
      </c>
      <c r="C4329">
        <v>701</v>
      </c>
      <c r="D4329" t="s">
        <v>12</v>
      </c>
      <c r="E4329">
        <v>250</v>
      </c>
      <c r="F4329">
        <v>328</v>
      </c>
      <c r="G4329">
        <v>2697</v>
      </c>
      <c r="H4329" t="s">
        <v>13</v>
      </c>
      <c r="I4329" t="str">
        <f>VLOOKUP(A4329,таксономия!$1:$1048576,7,1)</f>
        <v>Eukaryota</v>
      </c>
      <c r="J4329" t="str">
        <f>VLOOKUP(A4329,таксономия!$1:$1048576,8,1)</f>
        <v xml:space="preserve"> Metazoa</v>
      </c>
      <c r="K4329" t="str">
        <f>VLOOKUP(A4329,таксономия!$1:$1048576,9,1)</f>
        <v xml:space="preserve"> Chordata</v>
      </c>
      <c r="L4329" t="str">
        <f>VLOOKUP(A4329,таксономия!$1:$1048576,10,1)</f>
        <v xml:space="preserve"> Craniata</v>
      </c>
      <c r="M4329" t="str">
        <f>VLOOKUP(A4329,таксономия!$1:$1048576,11,1)</f>
        <v xml:space="preserve"> Vertebrata</v>
      </c>
      <c r="N4329" t="str">
        <f>VLOOKUP(A4329,таксономия!$1:$1048576,12,1)</f>
        <v xml:space="preserve"> Euteleostomi</v>
      </c>
      <c r="O4329" t="str">
        <f>VLOOKUP(A4329,таксономия!$1:$1048576,13,1)</f>
        <v>Actinopterygii</v>
      </c>
      <c r="P4329" t="str">
        <f>VLOOKUP(A4329,таксономия!$1:$1048576,14,1)</f>
        <v xml:space="preserve"> Neopterygii</v>
      </c>
      <c r="Q4329" t="str">
        <f>VLOOKUP(A4329,таксономия!$1:$1048576,15,1)</f>
        <v xml:space="preserve"> Teleostei</v>
      </c>
      <c r="R4329" t="str">
        <f>VLOOKUP(A4329,таксономия!$1:$1048576,3,1)</f>
        <v xml:space="preserve"> Takifugu rubripes (Japanese pufferfish) (Fugu rubripes).</v>
      </c>
      <c r="S4329">
        <f t="shared" si="67"/>
        <v>78</v>
      </c>
    </row>
    <row r="4330" spans="1:19" x14ac:dyDescent="0.3">
      <c r="A4330" t="s">
        <v>2361</v>
      </c>
      <c r="B4330" t="s">
        <v>2362</v>
      </c>
      <c r="C4330">
        <v>701</v>
      </c>
      <c r="D4330" t="s">
        <v>24</v>
      </c>
      <c r="E4330">
        <v>405</v>
      </c>
      <c r="F4330">
        <v>687</v>
      </c>
      <c r="G4330">
        <v>24806</v>
      </c>
      <c r="H4330" t="s">
        <v>25</v>
      </c>
      <c r="I4330" t="str">
        <f>VLOOKUP(A4330,таксономия!$1:$1048576,7,1)</f>
        <v>Eukaryota</v>
      </c>
      <c r="J4330" t="str">
        <f>VLOOKUP(A4330,таксономия!$1:$1048576,8,1)</f>
        <v xml:space="preserve"> Metazoa</v>
      </c>
      <c r="K4330" t="str">
        <f>VLOOKUP(A4330,таксономия!$1:$1048576,9,1)</f>
        <v xml:space="preserve"> Chordata</v>
      </c>
      <c r="L4330" t="str">
        <f>VLOOKUP(A4330,таксономия!$1:$1048576,10,1)</f>
        <v xml:space="preserve"> Craniata</v>
      </c>
      <c r="M4330" t="str">
        <f>VLOOKUP(A4330,таксономия!$1:$1048576,11,1)</f>
        <v xml:space="preserve"> Vertebrata</v>
      </c>
      <c r="N4330" t="str">
        <f>VLOOKUP(A4330,таксономия!$1:$1048576,12,1)</f>
        <v xml:space="preserve"> Euteleostomi</v>
      </c>
      <c r="O4330" t="str">
        <f>VLOOKUP(A4330,таксономия!$1:$1048576,13,1)</f>
        <v>Actinopterygii</v>
      </c>
      <c r="P4330" t="str">
        <f>VLOOKUP(A4330,таксономия!$1:$1048576,14,1)</f>
        <v xml:space="preserve"> Neopterygii</v>
      </c>
      <c r="Q4330" t="str">
        <f>VLOOKUP(A4330,таксономия!$1:$1048576,15,1)</f>
        <v xml:space="preserve"> Teleostei</v>
      </c>
      <c r="R4330" t="str">
        <f>VLOOKUP(A4330,таксономия!$1:$1048576,3,1)</f>
        <v xml:space="preserve"> Takifugu rubripes (Japanese pufferfish) (Fugu rubripes).</v>
      </c>
      <c r="S4330">
        <f t="shared" si="67"/>
        <v>282</v>
      </c>
    </row>
    <row r="4331" spans="1:19" x14ac:dyDescent="0.3">
      <c r="A4331" t="s">
        <v>2363</v>
      </c>
      <c r="B4331" t="s">
        <v>2364</v>
      </c>
      <c r="C4331">
        <v>681</v>
      </c>
      <c r="D4331" t="s">
        <v>20</v>
      </c>
      <c r="E4331">
        <v>104</v>
      </c>
      <c r="F4331">
        <v>231</v>
      </c>
      <c r="G4331">
        <v>1926</v>
      </c>
      <c r="H4331" t="s">
        <v>21</v>
      </c>
      <c r="I4331" t="str">
        <f>VLOOKUP(A4331,таксономия!$1:$1048576,7,1)</f>
        <v>Eukaryota</v>
      </c>
      <c r="J4331" t="str">
        <f>VLOOKUP(A4331,таксономия!$1:$1048576,8,1)</f>
        <v xml:space="preserve"> Metazoa</v>
      </c>
      <c r="K4331" t="str">
        <f>VLOOKUP(A4331,таксономия!$1:$1048576,9,1)</f>
        <v xml:space="preserve"> Chordata</v>
      </c>
      <c r="L4331" t="str">
        <f>VLOOKUP(A4331,таксономия!$1:$1048576,10,1)</f>
        <v xml:space="preserve"> Craniata</v>
      </c>
      <c r="M4331" t="str">
        <f>VLOOKUP(A4331,таксономия!$1:$1048576,11,1)</f>
        <v xml:space="preserve"> Vertebrata</v>
      </c>
      <c r="N4331" t="str">
        <f>VLOOKUP(A4331,таксономия!$1:$1048576,12,1)</f>
        <v xml:space="preserve"> Euteleostomi</v>
      </c>
      <c r="O4331" t="str">
        <f>VLOOKUP(A4331,таксономия!$1:$1048576,13,1)</f>
        <v>Actinopterygii</v>
      </c>
      <c r="P4331" t="str">
        <f>VLOOKUP(A4331,таксономия!$1:$1048576,14,1)</f>
        <v xml:space="preserve"> Neopterygii</v>
      </c>
      <c r="Q4331" t="str">
        <f>VLOOKUP(A4331,таксономия!$1:$1048576,15,1)</f>
        <v xml:space="preserve"> Teleostei</v>
      </c>
      <c r="R4331" t="str">
        <f>VLOOKUP(A4331,таксономия!$1:$1048576,3,1)</f>
        <v xml:space="preserve"> Takifugu rubripes (Japanese pufferfish) (Fugu rubripes).</v>
      </c>
      <c r="S4331">
        <f t="shared" si="67"/>
        <v>127</v>
      </c>
    </row>
    <row r="4332" spans="1:19" x14ac:dyDescent="0.3">
      <c r="A4332" t="s">
        <v>2363</v>
      </c>
      <c r="B4332" t="s">
        <v>2364</v>
      </c>
      <c r="C4332">
        <v>681</v>
      </c>
      <c r="D4332" t="s">
        <v>22</v>
      </c>
      <c r="E4332">
        <v>1</v>
      </c>
      <c r="F4332">
        <v>79</v>
      </c>
      <c r="G4332">
        <v>59728</v>
      </c>
      <c r="H4332" t="s">
        <v>23</v>
      </c>
      <c r="I4332" t="str">
        <f>VLOOKUP(A4332,таксономия!$1:$1048576,7,1)</f>
        <v>Eukaryota</v>
      </c>
      <c r="J4332" t="str">
        <f>VLOOKUP(A4332,таксономия!$1:$1048576,8,1)</f>
        <v xml:space="preserve"> Metazoa</v>
      </c>
      <c r="K4332" t="str">
        <f>VLOOKUP(A4332,таксономия!$1:$1048576,9,1)</f>
        <v xml:space="preserve"> Chordata</v>
      </c>
      <c r="L4332" t="str">
        <f>VLOOKUP(A4332,таксономия!$1:$1048576,10,1)</f>
        <v xml:space="preserve"> Craniata</v>
      </c>
      <c r="M4332" t="str">
        <f>VLOOKUP(A4332,таксономия!$1:$1048576,11,1)</f>
        <v xml:space="preserve"> Vertebrata</v>
      </c>
      <c r="N4332" t="str">
        <f>VLOOKUP(A4332,таксономия!$1:$1048576,12,1)</f>
        <v xml:space="preserve"> Euteleostomi</v>
      </c>
      <c r="O4332" t="str">
        <f>VLOOKUP(A4332,таксономия!$1:$1048576,13,1)</f>
        <v>Actinopterygii</v>
      </c>
      <c r="P4332" t="str">
        <f>VLOOKUP(A4332,таксономия!$1:$1048576,14,1)</f>
        <v xml:space="preserve"> Neopterygii</v>
      </c>
      <c r="Q4332" t="str">
        <f>VLOOKUP(A4332,таксономия!$1:$1048576,15,1)</f>
        <v xml:space="preserve"> Teleostei</v>
      </c>
      <c r="R4332" t="str">
        <f>VLOOKUP(A4332,таксономия!$1:$1048576,3,1)</f>
        <v xml:space="preserve"> Takifugu rubripes (Japanese pufferfish) (Fugu rubripes).</v>
      </c>
      <c r="S4332">
        <f t="shared" si="67"/>
        <v>78</v>
      </c>
    </row>
    <row r="4333" spans="1:19" x14ac:dyDescent="0.3">
      <c r="A4333" t="s">
        <v>2363</v>
      </c>
      <c r="B4333" t="s">
        <v>2364</v>
      </c>
      <c r="C4333">
        <v>681</v>
      </c>
      <c r="D4333" t="s">
        <v>12</v>
      </c>
      <c r="E4333">
        <v>247</v>
      </c>
      <c r="F4333">
        <v>325</v>
      </c>
      <c r="G4333">
        <v>2697</v>
      </c>
      <c r="H4333" t="s">
        <v>13</v>
      </c>
      <c r="I4333" t="str">
        <f>VLOOKUP(A4333,таксономия!$1:$1048576,7,1)</f>
        <v>Eukaryota</v>
      </c>
      <c r="J4333" t="str">
        <f>VLOOKUP(A4333,таксономия!$1:$1048576,8,1)</f>
        <v xml:space="preserve"> Metazoa</v>
      </c>
      <c r="K4333" t="str">
        <f>VLOOKUP(A4333,таксономия!$1:$1048576,9,1)</f>
        <v xml:space="preserve"> Chordata</v>
      </c>
      <c r="L4333" t="str">
        <f>VLOOKUP(A4333,таксономия!$1:$1048576,10,1)</f>
        <v xml:space="preserve"> Craniata</v>
      </c>
      <c r="M4333" t="str">
        <f>VLOOKUP(A4333,таксономия!$1:$1048576,11,1)</f>
        <v xml:space="preserve"> Vertebrata</v>
      </c>
      <c r="N4333" t="str">
        <f>VLOOKUP(A4333,таксономия!$1:$1048576,12,1)</f>
        <v xml:space="preserve"> Euteleostomi</v>
      </c>
      <c r="O4333" t="str">
        <f>VLOOKUP(A4333,таксономия!$1:$1048576,13,1)</f>
        <v>Actinopterygii</v>
      </c>
      <c r="P4333" t="str">
        <f>VLOOKUP(A4333,таксономия!$1:$1048576,14,1)</f>
        <v xml:space="preserve"> Neopterygii</v>
      </c>
      <c r="Q4333" t="str">
        <f>VLOOKUP(A4333,таксономия!$1:$1048576,15,1)</f>
        <v xml:space="preserve"> Teleostei</v>
      </c>
      <c r="R4333" t="str">
        <f>VLOOKUP(A4333,таксономия!$1:$1048576,3,1)</f>
        <v xml:space="preserve"> Takifugu rubripes (Japanese pufferfish) (Fugu rubripes).</v>
      </c>
      <c r="S4333">
        <f t="shared" si="67"/>
        <v>78</v>
      </c>
    </row>
    <row r="4334" spans="1:19" x14ac:dyDescent="0.3">
      <c r="A4334" t="s">
        <v>2363</v>
      </c>
      <c r="B4334" t="s">
        <v>2364</v>
      </c>
      <c r="C4334">
        <v>681</v>
      </c>
      <c r="D4334" t="s">
        <v>24</v>
      </c>
      <c r="E4334">
        <v>402</v>
      </c>
      <c r="F4334">
        <v>681</v>
      </c>
      <c r="G4334">
        <v>24806</v>
      </c>
      <c r="H4334" t="s">
        <v>25</v>
      </c>
      <c r="I4334" t="str">
        <f>VLOOKUP(A4334,таксономия!$1:$1048576,7,1)</f>
        <v>Eukaryota</v>
      </c>
      <c r="J4334" t="str">
        <f>VLOOKUP(A4334,таксономия!$1:$1048576,8,1)</f>
        <v xml:space="preserve"> Metazoa</v>
      </c>
      <c r="K4334" t="str">
        <f>VLOOKUP(A4334,таксономия!$1:$1048576,9,1)</f>
        <v xml:space="preserve"> Chordata</v>
      </c>
      <c r="L4334" t="str">
        <f>VLOOKUP(A4334,таксономия!$1:$1048576,10,1)</f>
        <v xml:space="preserve"> Craniata</v>
      </c>
      <c r="M4334" t="str">
        <f>VLOOKUP(A4334,таксономия!$1:$1048576,11,1)</f>
        <v xml:space="preserve"> Vertebrata</v>
      </c>
      <c r="N4334" t="str">
        <f>VLOOKUP(A4334,таксономия!$1:$1048576,12,1)</f>
        <v xml:space="preserve"> Euteleostomi</v>
      </c>
      <c r="O4334" t="str">
        <f>VLOOKUP(A4334,таксономия!$1:$1048576,13,1)</f>
        <v>Actinopterygii</v>
      </c>
      <c r="P4334" t="str">
        <f>VLOOKUP(A4334,таксономия!$1:$1048576,14,1)</f>
        <v xml:space="preserve"> Neopterygii</v>
      </c>
      <c r="Q4334" t="str">
        <f>VLOOKUP(A4334,таксономия!$1:$1048576,15,1)</f>
        <v xml:space="preserve"> Teleostei</v>
      </c>
      <c r="R4334" t="str">
        <f>VLOOKUP(A4334,таксономия!$1:$1048576,3,1)</f>
        <v xml:space="preserve"> Takifugu rubripes (Japanese pufferfish) (Fugu rubripes).</v>
      </c>
      <c r="S4334">
        <f t="shared" si="67"/>
        <v>279</v>
      </c>
    </row>
    <row r="4335" spans="1:19" x14ac:dyDescent="0.3">
      <c r="A4335" t="s">
        <v>2365</v>
      </c>
      <c r="B4335" t="s">
        <v>2366</v>
      </c>
      <c r="C4335">
        <v>678</v>
      </c>
      <c r="D4335" t="s">
        <v>20</v>
      </c>
      <c r="E4335">
        <v>101</v>
      </c>
      <c r="F4335">
        <v>228</v>
      </c>
      <c r="G4335">
        <v>1926</v>
      </c>
      <c r="H4335" t="s">
        <v>21</v>
      </c>
      <c r="I4335" t="str">
        <f>VLOOKUP(A4335,таксономия!$1:$1048576,7,1)</f>
        <v>Eukaryota</v>
      </c>
      <c r="J4335" t="str">
        <f>VLOOKUP(A4335,таксономия!$1:$1048576,8,1)</f>
        <v xml:space="preserve"> Metazoa</v>
      </c>
      <c r="K4335" t="str">
        <f>VLOOKUP(A4335,таксономия!$1:$1048576,9,1)</f>
        <v xml:space="preserve"> Chordata</v>
      </c>
      <c r="L4335" t="str">
        <f>VLOOKUP(A4335,таксономия!$1:$1048576,10,1)</f>
        <v xml:space="preserve"> Craniata</v>
      </c>
      <c r="M4335" t="str">
        <f>VLOOKUP(A4335,таксономия!$1:$1048576,11,1)</f>
        <v xml:space="preserve"> Vertebrata</v>
      </c>
      <c r="N4335" t="str">
        <f>VLOOKUP(A4335,таксономия!$1:$1048576,12,1)</f>
        <v xml:space="preserve"> Euteleostomi</v>
      </c>
      <c r="O4335" t="str">
        <f>VLOOKUP(A4335,таксономия!$1:$1048576,13,1)</f>
        <v>Actinopterygii</v>
      </c>
      <c r="P4335" t="str">
        <f>VLOOKUP(A4335,таксономия!$1:$1048576,14,1)</f>
        <v xml:space="preserve"> Neopterygii</v>
      </c>
      <c r="Q4335" t="str">
        <f>VLOOKUP(A4335,таксономия!$1:$1048576,15,1)</f>
        <v xml:space="preserve"> Teleostei</v>
      </c>
      <c r="R4335" t="str">
        <f>VLOOKUP(A4335,таксономия!$1:$1048576,3,1)</f>
        <v xml:space="preserve"> Takifugu rubripes (Japanese pufferfish) (Fugu rubripes).</v>
      </c>
      <c r="S4335">
        <f t="shared" si="67"/>
        <v>127</v>
      </c>
    </row>
    <row r="4336" spans="1:19" x14ac:dyDescent="0.3">
      <c r="A4336" t="s">
        <v>2365</v>
      </c>
      <c r="B4336" t="s">
        <v>2366</v>
      </c>
      <c r="C4336">
        <v>678</v>
      </c>
      <c r="D4336" t="s">
        <v>22</v>
      </c>
      <c r="E4336">
        <v>1</v>
      </c>
      <c r="F4336">
        <v>75</v>
      </c>
      <c r="G4336">
        <v>59728</v>
      </c>
      <c r="H4336" t="s">
        <v>23</v>
      </c>
      <c r="I4336" t="str">
        <f>VLOOKUP(A4336,таксономия!$1:$1048576,7,1)</f>
        <v>Eukaryota</v>
      </c>
      <c r="J4336" t="str">
        <f>VLOOKUP(A4336,таксономия!$1:$1048576,8,1)</f>
        <v xml:space="preserve"> Metazoa</v>
      </c>
      <c r="K4336" t="str">
        <f>VLOOKUP(A4336,таксономия!$1:$1048576,9,1)</f>
        <v xml:space="preserve"> Chordata</v>
      </c>
      <c r="L4336" t="str">
        <f>VLOOKUP(A4336,таксономия!$1:$1048576,10,1)</f>
        <v xml:space="preserve"> Craniata</v>
      </c>
      <c r="M4336" t="str">
        <f>VLOOKUP(A4336,таксономия!$1:$1048576,11,1)</f>
        <v xml:space="preserve"> Vertebrata</v>
      </c>
      <c r="N4336" t="str">
        <f>VLOOKUP(A4336,таксономия!$1:$1048576,12,1)</f>
        <v xml:space="preserve"> Euteleostomi</v>
      </c>
      <c r="O4336" t="str">
        <f>VLOOKUP(A4336,таксономия!$1:$1048576,13,1)</f>
        <v>Actinopterygii</v>
      </c>
      <c r="P4336" t="str">
        <f>VLOOKUP(A4336,таксономия!$1:$1048576,14,1)</f>
        <v xml:space="preserve"> Neopterygii</v>
      </c>
      <c r="Q4336" t="str">
        <f>VLOOKUP(A4336,таксономия!$1:$1048576,15,1)</f>
        <v xml:space="preserve"> Teleostei</v>
      </c>
      <c r="R4336" t="str">
        <f>VLOOKUP(A4336,таксономия!$1:$1048576,3,1)</f>
        <v xml:space="preserve"> Takifugu rubripes (Japanese pufferfish) (Fugu rubripes).</v>
      </c>
      <c r="S4336">
        <f t="shared" si="67"/>
        <v>74</v>
      </c>
    </row>
    <row r="4337" spans="1:19" x14ac:dyDescent="0.3">
      <c r="A4337" t="s">
        <v>2365</v>
      </c>
      <c r="B4337" t="s">
        <v>2366</v>
      </c>
      <c r="C4337">
        <v>678</v>
      </c>
      <c r="D4337" t="s">
        <v>12</v>
      </c>
      <c r="E4337">
        <v>244</v>
      </c>
      <c r="F4337">
        <v>322</v>
      </c>
      <c r="G4337">
        <v>2697</v>
      </c>
      <c r="H4337" t="s">
        <v>13</v>
      </c>
      <c r="I4337" t="str">
        <f>VLOOKUP(A4337,таксономия!$1:$1048576,7,1)</f>
        <v>Eukaryota</v>
      </c>
      <c r="J4337" t="str">
        <f>VLOOKUP(A4337,таксономия!$1:$1048576,8,1)</f>
        <v xml:space="preserve"> Metazoa</v>
      </c>
      <c r="K4337" t="str">
        <f>VLOOKUP(A4337,таксономия!$1:$1048576,9,1)</f>
        <v xml:space="preserve"> Chordata</v>
      </c>
      <c r="L4337" t="str">
        <f>VLOOKUP(A4337,таксономия!$1:$1048576,10,1)</f>
        <v xml:space="preserve"> Craniata</v>
      </c>
      <c r="M4337" t="str">
        <f>VLOOKUP(A4337,таксономия!$1:$1048576,11,1)</f>
        <v xml:space="preserve"> Vertebrata</v>
      </c>
      <c r="N4337" t="str">
        <f>VLOOKUP(A4337,таксономия!$1:$1048576,12,1)</f>
        <v xml:space="preserve"> Euteleostomi</v>
      </c>
      <c r="O4337" t="str">
        <f>VLOOKUP(A4337,таксономия!$1:$1048576,13,1)</f>
        <v>Actinopterygii</v>
      </c>
      <c r="P4337" t="str">
        <f>VLOOKUP(A4337,таксономия!$1:$1048576,14,1)</f>
        <v xml:space="preserve"> Neopterygii</v>
      </c>
      <c r="Q4337" t="str">
        <f>VLOOKUP(A4337,таксономия!$1:$1048576,15,1)</f>
        <v xml:space="preserve"> Teleostei</v>
      </c>
      <c r="R4337" t="str">
        <f>VLOOKUP(A4337,таксономия!$1:$1048576,3,1)</f>
        <v xml:space="preserve"> Takifugu rubripes (Japanese pufferfish) (Fugu rubripes).</v>
      </c>
      <c r="S4337">
        <f t="shared" si="67"/>
        <v>78</v>
      </c>
    </row>
    <row r="4338" spans="1:19" x14ac:dyDescent="0.3">
      <c r="A4338" t="s">
        <v>2365</v>
      </c>
      <c r="B4338" t="s">
        <v>2366</v>
      </c>
      <c r="C4338">
        <v>678</v>
      </c>
      <c r="D4338" t="s">
        <v>24</v>
      </c>
      <c r="E4338">
        <v>399</v>
      </c>
      <c r="F4338">
        <v>678</v>
      </c>
      <c r="G4338">
        <v>24806</v>
      </c>
      <c r="H4338" t="s">
        <v>25</v>
      </c>
      <c r="I4338" t="str">
        <f>VLOOKUP(A4338,таксономия!$1:$1048576,7,1)</f>
        <v>Eukaryota</v>
      </c>
      <c r="J4338" t="str">
        <f>VLOOKUP(A4338,таксономия!$1:$1048576,8,1)</f>
        <v xml:space="preserve"> Metazoa</v>
      </c>
      <c r="K4338" t="str">
        <f>VLOOKUP(A4338,таксономия!$1:$1048576,9,1)</f>
        <v xml:space="preserve"> Chordata</v>
      </c>
      <c r="L4338" t="str">
        <f>VLOOKUP(A4338,таксономия!$1:$1048576,10,1)</f>
        <v xml:space="preserve"> Craniata</v>
      </c>
      <c r="M4338" t="str">
        <f>VLOOKUP(A4338,таксономия!$1:$1048576,11,1)</f>
        <v xml:space="preserve"> Vertebrata</v>
      </c>
      <c r="N4338" t="str">
        <f>VLOOKUP(A4338,таксономия!$1:$1048576,12,1)</f>
        <v xml:space="preserve"> Euteleostomi</v>
      </c>
      <c r="O4338" t="str">
        <f>VLOOKUP(A4338,таксономия!$1:$1048576,13,1)</f>
        <v>Actinopterygii</v>
      </c>
      <c r="P4338" t="str">
        <f>VLOOKUP(A4338,таксономия!$1:$1048576,14,1)</f>
        <v xml:space="preserve"> Neopterygii</v>
      </c>
      <c r="Q4338" t="str">
        <f>VLOOKUP(A4338,таксономия!$1:$1048576,15,1)</f>
        <v xml:space="preserve"> Teleostei</v>
      </c>
      <c r="R4338" t="str">
        <f>VLOOKUP(A4338,таксономия!$1:$1048576,3,1)</f>
        <v xml:space="preserve"> Takifugu rubripes (Japanese pufferfish) (Fugu rubripes).</v>
      </c>
      <c r="S4338">
        <f t="shared" si="67"/>
        <v>279</v>
      </c>
    </row>
    <row r="4339" spans="1:19" x14ac:dyDescent="0.3">
      <c r="A4339" t="s">
        <v>2367</v>
      </c>
      <c r="B4339" t="s">
        <v>2368</v>
      </c>
      <c r="C4339">
        <v>564</v>
      </c>
      <c r="D4339" t="s">
        <v>20</v>
      </c>
      <c r="E4339">
        <v>9</v>
      </c>
      <c r="F4339">
        <v>147</v>
      </c>
      <c r="G4339">
        <v>1926</v>
      </c>
      <c r="H4339" t="s">
        <v>21</v>
      </c>
      <c r="I4339" t="str">
        <f>VLOOKUP(A4339,таксономия!$1:$1048576,7,1)</f>
        <v>Eukaryota</v>
      </c>
      <c r="J4339" t="str">
        <f>VLOOKUP(A4339,таксономия!$1:$1048576,8,1)</f>
        <v xml:space="preserve"> Metazoa</v>
      </c>
      <c r="K4339" t="str">
        <f>VLOOKUP(A4339,таксономия!$1:$1048576,9,1)</f>
        <v xml:space="preserve"> Chordata</v>
      </c>
      <c r="L4339" t="str">
        <f>VLOOKUP(A4339,таксономия!$1:$1048576,10,1)</f>
        <v xml:space="preserve"> Craniata</v>
      </c>
      <c r="M4339" t="str">
        <f>VLOOKUP(A4339,таксономия!$1:$1048576,11,1)</f>
        <v xml:space="preserve"> Vertebrata</v>
      </c>
      <c r="N4339" t="str">
        <f>VLOOKUP(A4339,таксономия!$1:$1048576,12,1)</f>
        <v xml:space="preserve"> Euteleostomi</v>
      </c>
      <c r="O4339" t="str">
        <f>VLOOKUP(A4339,таксономия!$1:$1048576,13,1)</f>
        <v>Actinopterygii</v>
      </c>
      <c r="P4339" t="str">
        <f>VLOOKUP(A4339,таксономия!$1:$1048576,14,1)</f>
        <v xml:space="preserve"> Neopterygii</v>
      </c>
      <c r="Q4339" t="str">
        <f>VLOOKUP(A4339,таксономия!$1:$1048576,15,1)</f>
        <v xml:space="preserve"> Teleostei</v>
      </c>
      <c r="R4339" t="str">
        <f>VLOOKUP(A4339,таксономия!$1:$1048576,3,1)</f>
        <v xml:space="preserve"> Takifugu rubripes (Japanese pufferfish) (Fugu rubripes).</v>
      </c>
      <c r="S4339">
        <f t="shared" si="67"/>
        <v>138</v>
      </c>
    </row>
    <row r="4340" spans="1:19" x14ac:dyDescent="0.3">
      <c r="A4340" t="s">
        <v>2367</v>
      </c>
      <c r="B4340" t="s">
        <v>2368</v>
      </c>
      <c r="C4340">
        <v>564</v>
      </c>
      <c r="D4340" t="s">
        <v>12</v>
      </c>
      <c r="E4340">
        <v>155</v>
      </c>
      <c r="F4340">
        <v>233</v>
      </c>
      <c r="G4340">
        <v>2697</v>
      </c>
      <c r="H4340" t="s">
        <v>13</v>
      </c>
      <c r="I4340" t="str">
        <f>VLOOKUP(A4340,таксономия!$1:$1048576,7,1)</f>
        <v>Eukaryota</v>
      </c>
      <c r="J4340" t="str">
        <f>VLOOKUP(A4340,таксономия!$1:$1048576,8,1)</f>
        <v xml:space="preserve"> Metazoa</v>
      </c>
      <c r="K4340" t="str">
        <f>VLOOKUP(A4340,таксономия!$1:$1048576,9,1)</f>
        <v xml:space="preserve"> Chordata</v>
      </c>
      <c r="L4340" t="str">
        <f>VLOOKUP(A4340,таксономия!$1:$1048576,10,1)</f>
        <v xml:space="preserve"> Craniata</v>
      </c>
      <c r="M4340" t="str">
        <f>VLOOKUP(A4340,таксономия!$1:$1048576,11,1)</f>
        <v xml:space="preserve"> Vertebrata</v>
      </c>
      <c r="N4340" t="str">
        <f>VLOOKUP(A4340,таксономия!$1:$1048576,12,1)</f>
        <v xml:space="preserve"> Euteleostomi</v>
      </c>
      <c r="O4340" t="str">
        <f>VLOOKUP(A4340,таксономия!$1:$1048576,13,1)</f>
        <v>Actinopterygii</v>
      </c>
      <c r="P4340" t="str">
        <f>VLOOKUP(A4340,таксономия!$1:$1048576,14,1)</f>
        <v xml:space="preserve"> Neopterygii</v>
      </c>
      <c r="Q4340" t="str">
        <f>VLOOKUP(A4340,таксономия!$1:$1048576,15,1)</f>
        <v xml:space="preserve"> Teleostei</v>
      </c>
      <c r="R4340" t="str">
        <f>VLOOKUP(A4340,таксономия!$1:$1048576,3,1)</f>
        <v xml:space="preserve"> Takifugu rubripes (Japanese pufferfish) (Fugu rubripes).</v>
      </c>
      <c r="S4340">
        <f t="shared" si="67"/>
        <v>78</v>
      </c>
    </row>
    <row r="4341" spans="1:19" x14ac:dyDescent="0.3">
      <c r="A4341" t="s">
        <v>2367</v>
      </c>
      <c r="B4341" t="s">
        <v>2368</v>
      </c>
      <c r="C4341">
        <v>564</v>
      </c>
      <c r="D4341" t="s">
        <v>24</v>
      </c>
      <c r="E4341">
        <v>269</v>
      </c>
      <c r="F4341">
        <v>551</v>
      </c>
      <c r="G4341">
        <v>24806</v>
      </c>
      <c r="H4341" t="s">
        <v>25</v>
      </c>
      <c r="I4341" t="str">
        <f>VLOOKUP(A4341,таксономия!$1:$1048576,7,1)</f>
        <v>Eukaryota</v>
      </c>
      <c r="J4341" t="str">
        <f>VLOOKUP(A4341,таксономия!$1:$1048576,8,1)</f>
        <v xml:space="preserve"> Metazoa</v>
      </c>
      <c r="K4341" t="str">
        <f>VLOOKUP(A4341,таксономия!$1:$1048576,9,1)</f>
        <v xml:space="preserve"> Chordata</v>
      </c>
      <c r="L4341" t="str">
        <f>VLOOKUP(A4341,таксономия!$1:$1048576,10,1)</f>
        <v xml:space="preserve"> Craniata</v>
      </c>
      <c r="M4341" t="str">
        <f>VLOOKUP(A4341,таксономия!$1:$1048576,11,1)</f>
        <v xml:space="preserve"> Vertebrata</v>
      </c>
      <c r="N4341" t="str">
        <f>VLOOKUP(A4341,таксономия!$1:$1048576,12,1)</f>
        <v xml:space="preserve"> Euteleostomi</v>
      </c>
      <c r="O4341" t="str">
        <f>VLOOKUP(A4341,таксономия!$1:$1048576,13,1)</f>
        <v>Actinopterygii</v>
      </c>
      <c r="P4341" t="str">
        <f>VLOOKUP(A4341,таксономия!$1:$1048576,14,1)</f>
        <v xml:space="preserve"> Neopterygii</v>
      </c>
      <c r="Q4341" t="str">
        <f>VLOOKUP(A4341,таксономия!$1:$1048576,15,1)</f>
        <v xml:space="preserve"> Teleostei</v>
      </c>
      <c r="R4341" t="str">
        <f>VLOOKUP(A4341,таксономия!$1:$1048576,3,1)</f>
        <v xml:space="preserve"> Takifugu rubripes (Japanese pufferfish) (Fugu rubripes).</v>
      </c>
      <c r="S4341">
        <f t="shared" si="67"/>
        <v>282</v>
      </c>
    </row>
    <row r="4342" spans="1:19" x14ac:dyDescent="0.3">
      <c r="A4342" t="s">
        <v>2369</v>
      </c>
      <c r="B4342" t="s">
        <v>2370</v>
      </c>
      <c r="C4342">
        <v>364</v>
      </c>
      <c r="D4342" t="s">
        <v>12</v>
      </c>
      <c r="E4342">
        <v>13</v>
      </c>
      <c r="F4342">
        <v>87</v>
      </c>
      <c r="G4342">
        <v>2697</v>
      </c>
      <c r="H4342" t="s">
        <v>13</v>
      </c>
      <c r="I4342" t="str">
        <f>VLOOKUP(A4342,таксономия!$1:$1048576,7,1)</f>
        <v>Eukaryota</v>
      </c>
      <c r="J4342" t="str">
        <f>VLOOKUP(A4342,таксономия!$1:$1048576,8,1)</f>
        <v xml:space="preserve"> Metazoa</v>
      </c>
      <c r="K4342" t="str">
        <f>VLOOKUP(A4342,таксономия!$1:$1048576,9,1)</f>
        <v xml:space="preserve"> Chordata</v>
      </c>
      <c r="L4342" t="str">
        <f>VLOOKUP(A4342,таксономия!$1:$1048576,10,1)</f>
        <v xml:space="preserve"> Craniata</v>
      </c>
      <c r="M4342" t="str">
        <f>VLOOKUP(A4342,таксономия!$1:$1048576,11,1)</f>
        <v xml:space="preserve"> Vertebrata</v>
      </c>
      <c r="N4342" t="str">
        <f>VLOOKUP(A4342,таксономия!$1:$1048576,12,1)</f>
        <v xml:space="preserve"> Euteleostomi</v>
      </c>
      <c r="O4342" t="str">
        <f>VLOOKUP(A4342,таксономия!$1:$1048576,13,1)</f>
        <v>Actinopterygii</v>
      </c>
      <c r="P4342" t="str">
        <f>VLOOKUP(A4342,таксономия!$1:$1048576,14,1)</f>
        <v xml:space="preserve"> Neopterygii</v>
      </c>
      <c r="Q4342" t="str">
        <f>VLOOKUP(A4342,таксономия!$1:$1048576,15,1)</f>
        <v xml:space="preserve"> Teleostei</v>
      </c>
      <c r="R4342" t="str">
        <f>VLOOKUP(A4342,таксономия!$1:$1048576,3,1)</f>
        <v xml:space="preserve"> Takifugu rubripes (Japanese pufferfish) (Fugu rubripes).</v>
      </c>
      <c r="S4342">
        <f t="shared" si="67"/>
        <v>74</v>
      </c>
    </row>
    <row r="4343" spans="1:19" x14ac:dyDescent="0.3">
      <c r="A4343" t="s">
        <v>2369</v>
      </c>
      <c r="B4343" t="s">
        <v>2370</v>
      </c>
      <c r="C4343">
        <v>364</v>
      </c>
      <c r="D4343" t="s">
        <v>16</v>
      </c>
      <c r="E4343">
        <v>113</v>
      </c>
      <c r="F4343">
        <v>354</v>
      </c>
      <c r="G4343">
        <v>22248</v>
      </c>
      <c r="H4343" t="s">
        <v>17</v>
      </c>
      <c r="I4343" t="str">
        <f>VLOOKUP(A4343,таксономия!$1:$1048576,7,1)</f>
        <v>Eukaryota</v>
      </c>
      <c r="J4343" t="str">
        <f>VLOOKUP(A4343,таксономия!$1:$1048576,8,1)</f>
        <v xml:space="preserve"> Metazoa</v>
      </c>
      <c r="K4343" t="str">
        <f>VLOOKUP(A4343,таксономия!$1:$1048576,9,1)</f>
        <v xml:space="preserve"> Chordata</v>
      </c>
      <c r="L4343" t="str">
        <f>VLOOKUP(A4343,таксономия!$1:$1048576,10,1)</f>
        <v xml:space="preserve"> Craniata</v>
      </c>
      <c r="M4343" t="str">
        <f>VLOOKUP(A4343,таксономия!$1:$1048576,11,1)</f>
        <v xml:space="preserve"> Vertebrata</v>
      </c>
      <c r="N4343" t="str">
        <f>VLOOKUP(A4343,таксономия!$1:$1048576,12,1)</f>
        <v xml:space="preserve"> Euteleostomi</v>
      </c>
      <c r="O4343" t="str">
        <f>VLOOKUP(A4343,таксономия!$1:$1048576,13,1)</f>
        <v>Actinopterygii</v>
      </c>
      <c r="P4343" t="str">
        <f>VLOOKUP(A4343,таксономия!$1:$1048576,14,1)</f>
        <v xml:space="preserve"> Neopterygii</v>
      </c>
      <c r="Q4343" t="str">
        <f>VLOOKUP(A4343,таксономия!$1:$1048576,15,1)</f>
        <v xml:space="preserve"> Teleostei</v>
      </c>
      <c r="R4343" t="str">
        <f>VLOOKUP(A4343,таксономия!$1:$1048576,3,1)</f>
        <v xml:space="preserve"> Takifugu rubripes (Japanese pufferfish) (Fugu rubripes).</v>
      </c>
      <c r="S4343">
        <f t="shared" si="67"/>
        <v>241</v>
      </c>
    </row>
    <row r="4344" spans="1:19" x14ac:dyDescent="0.3">
      <c r="A4344" t="s">
        <v>2371</v>
      </c>
      <c r="B4344" t="s">
        <v>2372</v>
      </c>
      <c r="C4344">
        <v>405</v>
      </c>
      <c r="D4344" t="s">
        <v>12</v>
      </c>
      <c r="E4344">
        <v>38</v>
      </c>
      <c r="F4344">
        <v>112</v>
      </c>
      <c r="G4344">
        <v>2697</v>
      </c>
      <c r="H4344" t="s">
        <v>13</v>
      </c>
      <c r="I4344" t="str">
        <f>VLOOKUP(A4344,таксономия!$1:$1048576,7,1)</f>
        <v>Eukaryota</v>
      </c>
      <c r="J4344" t="str">
        <f>VLOOKUP(A4344,таксономия!$1:$1048576,8,1)</f>
        <v xml:space="preserve"> Metazoa</v>
      </c>
      <c r="K4344" t="str">
        <f>VLOOKUP(A4344,таксономия!$1:$1048576,9,1)</f>
        <v xml:space="preserve"> Chordata</v>
      </c>
      <c r="L4344" t="str">
        <f>VLOOKUP(A4344,таксономия!$1:$1048576,10,1)</f>
        <v xml:space="preserve"> Craniata</v>
      </c>
      <c r="M4344" t="str">
        <f>VLOOKUP(A4344,таксономия!$1:$1048576,11,1)</f>
        <v xml:space="preserve"> Vertebrata</v>
      </c>
      <c r="N4344" t="str">
        <f>VLOOKUP(A4344,таксономия!$1:$1048576,12,1)</f>
        <v xml:space="preserve"> Euteleostomi</v>
      </c>
      <c r="O4344" t="str">
        <f>VLOOKUP(A4344,таксономия!$1:$1048576,13,1)</f>
        <v>Actinopterygii</v>
      </c>
      <c r="P4344" t="str">
        <f>VLOOKUP(A4344,таксономия!$1:$1048576,14,1)</f>
        <v xml:space="preserve"> Neopterygii</v>
      </c>
      <c r="Q4344" t="str">
        <f>VLOOKUP(A4344,таксономия!$1:$1048576,15,1)</f>
        <v xml:space="preserve"> Teleostei</v>
      </c>
      <c r="R4344" t="str">
        <f>VLOOKUP(A4344,таксономия!$1:$1048576,3,1)</f>
        <v xml:space="preserve"> Takifugu rubripes (Japanese pufferfish) (Fugu rubripes).</v>
      </c>
      <c r="S4344">
        <f t="shared" si="67"/>
        <v>74</v>
      </c>
    </row>
    <row r="4345" spans="1:19" x14ac:dyDescent="0.3">
      <c r="A4345" t="s">
        <v>2371</v>
      </c>
      <c r="B4345" t="s">
        <v>2372</v>
      </c>
      <c r="C4345">
        <v>405</v>
      </c>
      <c r="D4345" t="s">
        <v>16</v>
      </c>
      <c r="E4345">
        <v>152</v>
      </c>
      <c r="F4345">
        <v>393</v>
      </c>
      <c r="G4345">
        <v>22248</v>
      </c>
      <c r="H4345" t="s">
        <v>17</v>
      </c>
      <c r="I4345" t="str">
        <f>VLOOKUP(A4345,таксономия!$1:$1048576,7,1)</f>
        <v>Eukaryota</v>
      </c>
      <c r="J4345" t="str">
        <f>VLOOKUP(A4345,таксономия!$1:$1048576,8,1)</f>
        <v xml:space="preserve"> Metazoa</v>
      </c>
      <c r="K4345" t="str">
        <f>VLOOKUP(A4345,таксономия!$1:$1048576,9,1)</f>
        <v xml:space="preserve"> Chordata</v>
      </c>
      <c r="L4345" t="str">
        <f>VLOOKUP(A4345,таксономия!$1:$1048576,10,1)</f>
        <v xml:space="preserve"> Craniata</v>
      </c>
      <c r="M4345" t="str">
        <f>VLOOKUP(A4345,таксономия!$1:$1048576,11,1)</f>
        <v xml:space="preserve"> Vertebrata</v>
      </c>
      <c r="N4345" t="str">
        <f>VLOOKUP(A4345,таксономия!$1:$1048576,12,1)</f>
        <v xml:space="preserve"> Euteleostomi</v>
      </c>
      <c r="O4345" t="str">
        <f>VLOOKUP(A4345,таксономия!$1:$1048576,13,1)</f>
        <v>Actinopterygii</v>
      </c>
      <c r="P4345" t="str">
        <f>VLOOKUP(A4345,таксономия!$1:$1048576,14,1)</f>
        <v xml:space="preserve"> Neopterygii</v>
      </c>
      <c r="Q4345" t="str">
        <f>VLOOKUP(A4345,таксономия!$1:$1048576,15,1)</f>
        <v xml:space="preserve"> Teleostei</v>
      </c>
      <c r="R4345" t="str">
        <f>VLOOKUP(A4345,таксономия!$1:$1048576,3,1)</f>
        <v xml:space="preserve"> Takifugu rubripes (Japanese pufferfish) (Fugu rubripes).</v>
      </c>
      <c r="S4345">
        <f t="shared" si="67"/>
        <v>241</v>
      </c>
    </row>
    <row r="4346" spans="1:19" x14ac:dyDescent="0.3">
      <c r="A4346" t="s">
        <v>2373</v>
      </c>
      <c r="B4346" t="s">
        <v>2374</v>
      </c>
      <c r="C4346">
        <v>400</v>
      </c>
      <c r="D4346" t="s">
        <v>12</v>
      </c>
      <c r="E4346">
        <v>38</v>
      </c>
      <c r="F4346">
        <v>112</v>
      </c>
      <c r="G4346">
        <v>2697</v>
      </c>
      <c r="H4346" t="s">
        <v>13</v>
      </c>
      <c r="I4346" t="str">
        <f>VLOOKUP(A4346,таксономия!$1:$1048576,7,1)</f>
        <v>Eukaryota</v>
      </c>
      <c r="J4346" t="str">
        <f>VLOOKUP(A4346,таксономия!$1:$1048576,8,1)</f>
        <v xml:space="preserve"> Metazoa</v>
      </c>
      <c r="K4346" t="str">
        <f>VLOOKUP(A4346,таксономия!$1:$1048576,9,1)</f>
        <v xml:space="preserve"> Chordata</v>
      </c>
      <c r="L4346" t="str">
        <f>VLOOKUP(A4346,таксономия!$1:$1048576,10,1)</f>
        <v xml:space="preserve"> Craniata</v>
      </c>
      <c r="M4346" t="str">
        <f>VLOOKUP(A4346,таксономия!$1:$1048576,11,1)</f>
        <v xml:space="preserve"> Vertebrata</v>
      </c>
      <c r="N4346" t="str">
        <f>VLOOKUP(A4346,таксономия!$1:$1048576,12,1)</f>
        <v xml:space="preserve"> Euteleostomi</v>
      </c>
      <c r="O4346" t="str">
        <f>VLOOKUP(A4346,таксономия!$1:$1048576,13,1)</f>
        <v>Actinopterygii</v>
      </c>
      <c r="P4346" t="str">
        <f>VLOOKUP(A4346,таксономия!$1:$1048576,14,1)</f>
        <v xml:space="preserve"> Neopterygii</v>
      </c>
      <c r="Q4346" t="str">
        <f>VLOOKUP(A4346,таксономия!$1:$1048576,15,1)</f>
        <v xml:space="preserve"> Teleostei</v>
      </c>
      <c r="R4346" t="str">
        <f>VLOOKUP(A4346,таксономия!$1:$1048576,3,1)</f>
        <v xml:space="preserve"> Takifugu rubripes (Japanese pufferfish) (Fugu rubripes).</v>
      </c>
      <c r="S4346">
        <f t="shared" si="67"/>
        <v>74</v>
      </c>
    </row>
    <row r="4347" spans="1:19" x14ac:dyDescent="0.3">
      <c r="A4347" t="s">
        <v>2373</v>
      </c>
      <c r="B4347" t="s">
        <v>2374</v>
      </c>
      <c r="C4347">
        <v>400</v>
      </c>
      <c r="D4347" t="s">
        <v>16</v>
      </c>
      <c r="E4347">
        <v>149</v>
      </c>
      <c r="F4347">
        <v>390</v>
      </c>
      <c r="G4347">
        <v>22248</v>
      </c>
      <c r="H4347" t="s">
        <v>17</v>
      </c>
      <c r="I4347" t="str">
        <f>VLOOKUP(A4347,таксономия!$1:$1048576,7,1)</f>
        <v>Eukaryota</v>
      </c>
      <c r="J4347" t="str">
        <f>VLOOKUP(A4347,таксономия!$1:$1048576,8,1)</f>
        <v xml:space="preserve"> Metazoa</v>
      </c>
      <c r="K4347" t="str">
        <f>VLOOKUP(A4347,таксономия!$1:$1048576,9,1)</f>
        <v xml:space="preserve"> Chordata</v>
      </c>
      <c r="L4347" t="str">
        <f>VLOOKUP(A4347,таксономия!$1:$1048576,10,1)</f>
        <v xml:space="preserve"> Craniata</v>
      </c>
      <c r="M4347" t="str">
        <f>VLOOKUP(A4347,таксономия!$1:$1048576,11,1)</f>
        <v xml:space="preserve"> Vertebrata</v>
      </c>
      <c r="N4347" t="str">
        <f>VLOOKUP(A4347,таксономия!$1:$1048576,12,1)</f>
        <v xml:space="preserve"> Euteleostomi</v>
      </c>
      <c r="O4347" t="str">
        <f>VLOOKUP(A4347,таксономия!$1:$1048576,13,1)</f>
        <v>Actinopterygii</v>
      </c>
      <c r="P4347" t="str">
        <f>VLOOKUP(A4347,таксономия!$1:$1048576,14,1)</f>
        <v xml:space="preserve"> Neopterygii</v>
      </c>
      <c r="Q4347" t="str">
        <f>VLOOKUP(A4347,таксономия!$1:$1048576,15,1)</f>
        <v xml:space="preserve"> Teleostei</v>
      </c>
      <c r="R4347" t="str">
        <f>VLOOKUP(A4347,таксономия!$1:$1048576,3,1)</f>
        <v xml:space="preserve"> Takifugu rubripes (Japanese pufferfish) (Fugu rubripes).</v>
      </c>
      <c r="S4347">
        <f t="shared" si="67"/>
        <v>241</v>
      </c>
    </row>
    <row r="4348" spans="1:19" x14ac:dyDescent="0.3">
      <c r="A4348" t="s">
        <v>2375</v>
      </c>
      <c r="B4348" t="s">
        <v>2376</v>
      </c>
      <c r="C4348">
        <v>516</v>
      </c>
      <c r="D4348" t="s">
        <v>10</v>
      </c>
      <c r="E4348">
        <v>46</v>
      </c>
      <c r="F4348">
        <v>87</v>
      </c>
      <c r="G4348">
        <v>998</v>
      </c>
      <c r="H4348" t="s">
        <v>11</v>
      </c>
      <c r="I4348" t="str">
        <f>VLOOKUP(A4348,таксономия!$1:$1048576,7,1)</f>
        <v>Eukaryota</v>
      </c>
      <c r="J4348" t="str">
        <f>VLOOKUP(A4348,таксономия!$1:$1048576,8,1)</f>
        <v xml:space="preserve"> Metazoa</v>
      </c>
      <c r="K4348" t="str">
        <f>VLOOKUP(A4348,таксономия!$1:$1048576,9,1)</f>
        <v xml:space="preserve"> Chordata</v>
      </c>
      <c r="L4348" t="str">
        <f>VLOOKUP(A4348,таксономия!$1:$1048576,10,1)</f>
        <v xml:space="preserve"> Craniata</v>
      </c>
      <c r="M4348" t="str">
        <f>VLOOKUP(A4348,таксономия!$1:$1048576,11,1)</f>
        <v xml:space="preserve"> Vertebrata</v>
      </c>
      <c r="N4348" t="str">
        <f>VLOOKUP(A4348,таксономия!$1:$1048576,12,1)</f>
        <v xml:space="preserve"> Euteleostomi</v>
      </c>
      <c r="O4348" t="str">
        <f>VLOOKUP(A4348,таксономия!$1:$1048576,13,1)</f>
        <v>Actinopterygii</v>
      </c>
      <c r="P4348" t="str">
        <f>VLOOKUP(A4348,таксономия!$1:$1048576,14,1)</f>
        <v xml:space="preserve"> Neopterygii</v>
      </c>
      <c r="Q4348" t="str">
        <f>VLOOKUP(A4348,таксономия!$1:$1048576,15,1)</f>
        <v xml:space="preserve"> Teleostei</v>
      </c>
      <c r="R4348" t="str">
        <f>VLOOKUP(A4348,таксономия!$1:$1048576,3,1)</f>
        <v xml:space="preserve"> Takifugu rubripes (Japanese pufferfish) (Fugu rubripes).</v>
      </c>
      <c r="S4348">
        <f t="shared" si="67"/>
        <v>41</v>
      </c>
    </row>
    <row r="4349" spans="1:19" x14ac:dyDescent="0.3">
      <c r="A4349" t="s">
        <v>2375</v>
      </c>
      <c r="B4349" t="s">
        <v>2376</v>
      </c>
      <c r="C4349">
        <v>516</v>
      </c>
      <c r="D4349" t="s">
        <v>12</v>
      </c>
      <c r="E4349">
        <v>176</v>
      </c>
      <c r="F4349">
        <v>224</v>
      </c>
      <c r="G4349">
        <v>2697</v>
      </c>
      <c r="H4349" t="s">
        <v>13</v>
      </c>
      <c r="I4349" t="str">
        <f>VLOOKUP(A4349,таксономия!$1:$1048576,7,1)</f>
        <v>Eukaryota</v>
      </c>
      <c r="J4349" t="str">
        <f>VLOOKUP(A4349,таксономия!$1:$1048576,8,1)</f>
        <v xml:space="preserve"> Metazoa</v>
      </c>
      <c r="K4349" t="str">
        <f>VLOOKUP(A4349,таксономия!$1:$1048576,9,1)</f>
        <v xml:space="preserve"> Chordata</v>
      </c>
      <c r="L4349" t="str">
        <f>VLOOKUP(A4349,таксономия!$1:$1048576,10,1)</f>
        <v xml:space="preserve"> Craniata</v>
      </c>
      <c r="M4349" t="str">
        <f>VLOOKUP(A4349,таксономия!$1:$1048576,11,1)</f>
        <v xml:space="preserve"> Vertebrata</v>
      </c>
      <c r="N4349" t="str">
        <f>VLOOKUP(A4349,таксономия!$1:$1048576,12,1)</f>
        <v xml:space="preserve"> Euteleostomi</v>
      </c>
      <c r="O4349" t="str">
        <f>VLOOKUP(A4349,таксономия!$1:$1048576,13,1)</f>
        <v>Actinopterygii</v>
      </c>
      <c r="P4349" t="str">
        <f>VLOOKUP(A4349,таксономия!$1:$1048576,14,1)</f>
        <v xml:space="preserve"> Neopterygii</v>
      </c>
      <c r="Q4349" t="str">
        <f>VLOOKUP(A4349,таксономия!$1:$1048576,15,1)</f>
        <v xml:space="preserve"> Teleostei</v>
      </c>
      <c r="R4349" t="str">
        <f>VLOOKUP(A4349,таксономия!$1:$1048576,3,1)</f>
        <v xml:space="preserve"> Takifugu rubripes (Japanese pufferfish) (Fugu rubripes).</v>
      </c>
      <c r="S4349">
        <f t="shared" si="67"/>
        <v>48</v>
      </c>
    </row>
    <row r="4350" spans="1:19" x14ac:dyDescent="0.3">
      <c r="A4350" t="s">
        <v>2375</v>
      </c>
      <c r="B4350" t="s">
        <v>2376</v>
      </c>
      <c r="C4350">
        <v>516</v>
      </c>
      <c r="D4350" t="s">
        <v>16</v>
      </c>
      <c r="E4350">
        <v>236</v>
      </c>
      <c r="F4350">
        <v>484</v>
      </c>
      <c r="G4350">
        <v>22248</v>
      </c>
      <c r="H4350" t="s">
        <v>17</v>
      </c>
      <c r="I4350" t="str">
        <f>VLOOKUP(A4350,таксономия!$1:$1048576,7,1)</f>
        <v>Eukaryota</v>
      </c>
      <c r="J4350" t="str">
        <f>VLOOKUP(A4350,таксономия!$1:$1048576,8,1)</f>
        <v xml:space="preserve"> Metazoa</v>
      </c>
      <c r="K4350" t="str">
        <f>VLOOKUP(A4350,таксономия!$1:$1048576,9,1)</f>
        <v xml:space="preserve"> Chordata</v>
      </c>
      <c r="L4350" t="str">
        <f>VLOOKUP(A4350,таксономия!$1:$1048576,10,1)</f>
        <v xml:space="preserve"> Craniata</v>
      </c>
      <c r="M4350" t="str">
        <f>VLOOKUP(A4350,таксономия!$1:$1048576,11,1)</f>
        <v xml:space="preserve"> Vertebrata</v>
      </c>
      <c r="N4350" t="str">
        <f>VLOOKUP(A4350,таксономия!$1:$1048576,12,1)</f>
        <v xml:space="preserve"> Euteleostomi</v>
      </c>
      <c r="O4350" t="str">
        <f>VLOOKUP(A4350,таксономия!$1:$1048576,13,1)</f>
        <v>Actinopterygii</v>
      </c>
      <c r="P4350" t="str">
        <f>VLOOKUP(A4350,таксономия!$1:$1048576,14,1)</f>
        <v xml:space="preserve"> Neopterygii</v>
      </c>
      <c r="Q4350" t="str">
        <f>VLOOKUP(A4350,таксономия!$1:$1048576,15,1)</f>
        <v xml:space="preserve"> Teleostei</v>
      </c>
      <c r="R4350" t="str">
        <f>VLOOKUP(A4350,таксономия!$1:$1048576,3,1)</f>
        <v xml:space="preserve"> Takifugu rubripes (Japanese pufferfish) (Fugu rubripes).</v>
      </c>
      <c r="S4350">
        <f t="shared" si="67"/>
        <v>248</v>
      </c>
    </row>
    <row r="4351" spans="1:19" x14ac:dyDescent="0.3">
      <c r="A4351" t="s">
        <v>2377</v>
      </c>
      <c r="B4351" t="s">
        <v>2378</v>
      </c>
      <c r="C4351">
        <v>507</v>
      </c>
      <c r="D4351" t="s">
        <v>10</v>
      </c>
      <c r="E4351">
        <v>46</v>
      </c>
      <c r="F4351">
        <v>87</v>
      </c>
      <c r="G4351">
        <v>998</v>
      </c>
      <c r="H4351" t="s">
        <v>11</v>
      </c>
      <c r="I4351" t="str">
        <f>VLOOKUP(A4351,таксономия!$1:$1048576,7,1)</f>
        <v>Eukaryota</v>
      </c>
      <c r="J4351" t="str">
        <f>VLOOKUP(A4351,таксономия!$1:$1048576,8,1)</f>
        <v xml:space="preserve"> Metazoa</v>
      </c>
      <c r="K4351" t="str">
        <f>VLOOKUP(A4351,таксономия!$1:$1048576,9,1)</f>
        <v xml:space="preserve"> Chordata</v>
      </c>
      <c r="L4351" t="str">
        <f>VLOOKUP(A4351,таксономия!$1:$1048576,10,1)</f>
        <v xml:space="preserve"> Craniata</v>
      </c>
      <c r="M4351" t="str">
        <f>VLOOKUP(A4351,таксономия!$1:$1048576,11,1)</f>
        <v xml:space="preserve"> Vertebrata</v>
      </c>
      <c r="N4351" t="str">
        <f>VLOOKUP(A4351,таксономия!$1:$1048576,12,1)</f>
        <v xml:space="preserve"> Euteleostomi</v>
      </c>
      <c r="O4351" t="str">
        <f>VLOOKUP(A4351,таксономия!$1:$1048576,13,1)</f>
        <v>Actinopterygii</v>
      </c>
      <c r="P4351" t="str">
        <f>VLOOKUP(A4351,таксономия!$1:$1048576,14,1)</f>
        <v xml:space="preserve"> Neopterygii</v>
      </c>
      <c r="Q4351" t="str">
        <f>VLOOKUP(A4351,таксономия!$1:$1048576,15,1)</f>
        <v xml:space="preserve"> Teleostei</v>
      </c>
      <c r="R4351" t="str">
        <f>VLOOKUP(A4351,таксономия!$1:$1048576,3,1)</f>
        <v xml:space="preserve"> Takifugu rubripes (Japanese pufferfish) (Fugu rubripes).</v>
      </c>
      <c r="S4351">
        <f t="shared" si="67"/>
        <v>41</v>
      </c>
    </row>
    <row r="4352" spans="1:19" x14ac:dyDescent="0.3">
      <c r="A4352" t="s">
        <v>2377</v>
      </c>
      <c r="B4352" t="s">
        <v>2378</v>
      </c>
      <c r="C4352">
        <v>507</v>
      </c>
      <c r="D4352" t="s">
        <v>12</v>
      </c>
      <c r="E4352">
        <v>111</v>
      </c>
      <c r="F4352">
        <v>165</v>
      </c>
      <c r="G4352">
        <v>2697</v>
      </c>
      <c r="H4352" t="s">
        <v>13</v>
      </c>
      <c r="I4352" t="str">
        <f>VLOOKUP(A4352,таксономия!$1:$1048576,7,1)</f>
        <v>Eukaryota</v>
      </c>
      <c r="J4352" t="str">
        <f>VLOOKUP(A4352,таксономия!$1:$1048576,8,1)</f>
        <v xml:space="preserve"> Metazoa</v>
      </c>
      <c r="K4352" t="str">
        <f>VLOOKUP(A4352,таксономия!$1:$1048576,9,1)</f>
        <v xml:space="preserve"> Chordata</v>
      </c>
      <c r="L4352" t="str">
        <f>VLOOKUP(A4352,таксономия!$1:$1048576,10,1)</f>
        <v xml:space="preserve"> Craniata</v>
      </c>
      <c r="M4352" t="str">
        <f>VLOOKUP(A4352,таксономия!$1:$1048576,11,1)</f>
        <v xml:space="preserve"> Vertebrata</v>
      </c>
      <c r="N4352" t="str">
        <f>VLOOKUP(A4352,таксономия!$1:$1048576,12,1)</f>
        <v xml:space="preserve"> Euteleostomi</v>
      </c>
      <c r="O4352" t="str">
        <f>VLOOKUP(A4352,таксономия!$1:$1048576,13,1)</f>
        <v>Actinopterygii</v>
      </c>
      <c r="P4352" t="str">
        <f>VLOOKUP(A4352,таксономия!$1:$1048576,14,1)</f>
        <v xml:space="preserve"> Neopterygii</v>
      </c>
      <c r="Q4352" t="str">
        <f>VLOOKUP(A4352,таксономия!$1:$1048576,15,1)</f>
        <v xml:space="preserve"> Teleostei</v>
      </c>
      <c r="R4352" t="str">
        <f>VLOOKUP(A4352,таксономия!$1:$1048576,3,1)</f>
        <v xml:space="preserve"> Takifugu rubripes (Japanese pufferfish) (Fugu rubripes).</v>
      </c>
      <c r="S4352">
        <f t="shared" si="67"/>
        <v>54</v>
      </c>
    </row>
    <row r="4353" spans="1:19" x14ac:dyDescent="0.3">
      <c r="A4353" t="s">
        <v>2377</v>
      </c>
      <c r="B4353" t="s">
        <v>2378</v>
      </c>
      <c r="C4353">
        <v>507</v>
      </c>
      <c r="D4353" t="s">
        <v>14</v>
      </c>
      <c r="E4353">
        <v>215</v>
      </c>
      <c r="F4353">
        <v>241</v>
      </c>
      <c r="G4353">
        <v>80</v>
      </c>
      <c r="H4353" t="s">
        <v>15</v>
      </c>
      <c r="I4353" t="str">
        <f>VLOOKUP(A4353,таксономия!$1:$1048576,7,1)</f>
        <v>Eukaryota</v>
      </c>
      <c r="J4353" t="str">
        <f>VLOOKUP(A4353,таксономия!$1:$1048576,8,1)</f>
        <v xml:space="preserve"> Metazoa</v>
      </c>
      <c r="K4353" t="str">
        <f>VLOOKUP(A4353,таксономия!$1:$1048576,9,1)</f>
        <v xml:space="preserve"> Chordata</v>
      </c>
      <c r="L4353" t="str">
        <f>VLOOKUP(A4353,таксономия!$1:$1048576,10,1)</f>
        <v xml:space="preserve"> Craniata</v>
      </c>
      <c r="M4353" t="str">
        <f>VLOOKUP(A4353,таксономия!$1:$1048576,11,1)</f>
        <v xml:space="preserve"> Vertebrata</v>
      </c>
      <c r="N4353" t="str">
        <f>VLOOKUP(A4353,таксономия!$1:$1048576,12,1)</f>
        <v xml:space="preserve"> Euteleostomi</v>
      </c>
      <c r="O4353" t="str">
        <f>VLOOKUP(A4353,таксономия!$1:$1048576,13,1)</f>
        <v>Actinopterygii</v>
      </c>
      <c r="P4353" t="str">
        <f>VLOOKUP(A4353,таксономия!$1:$1048576,14,1)</f>
        <v xml:space="preserve"> Neopterygii</v>
      </c>
      <c r="Q4353" t="str">
        <f>VLOOKUP(A4353,таксономия!$1:$1048576,15,1)</f>
        <v xml:space="preserve"> Teleostei</v>
      </c>
      <c r="R4353" t="str">
        <f>VLOOKUP(A4353,таксономия!$1:$1048576,3,1)</f>
        <v xml:space="preserve"> Takifugu rubripes (Japanese pufferfish) (Fugu rubripes).</v>
      </c>
      <c r="S4353">
        <f t="shared" si="67"/>
        <v>26</v>
      </c>
    </row>
    <row r="4354" spans="1:19" x14ac:dyDescent="0.3">
      <c r="A4354" t="s">
        <v>2377</v>
      </c>
      <c r="B4354" t="s">
        <v>2378</v>
      </c>
      <c r="C4354">
        <v>507</v>
      </c>
      <c r="D4354" t="s">
        <v>16</v>
      </c>
      <c r="E4354">
        <v>242</v>
      </c>
      <c r="F4354">
        <v>490</v>
      </c>
      <c r="G4354">
        <v>22248</v>
      </c>
      <c r="H4354" t="s">
        <v>17</v>
      </c>
      <c r="I4354" t="str">
        <f>VLOOKUP(A4354,таксономия!$1:$1048576,7,1)</f>
        <v>Eukaryota</v>
      </c>
      <c r="J4354" t="str">
        <f>VLOOKUP(A4354,таксономия!$1:$1048576,8,1)</f>
        <v xml:space="preserve"> Metazoa</v>
      </c>
      <c r="K4354" t="str">
        <f>VLOOKUP(A4354,таксономия!$1:$1048576,9,1)</f>
        <v xml:space="preserve"> Chordata</v>
      </c>
      <c r="L4354" t="str">
        <f>VLOOKUP(A4354,таксономия!$1:$1048576,10,1)</f>
        <v xml:space="preserve"> Craniata</v>
      </c>
      <c r="M4354" t="str">
        <f>VLOOKUP(A4354,таксономия!$1:$1048576,11,1)</f>
        <v xml:space="preserve"> Vertebrata</v>
      </c>
      <c r="N4354" t="str">
        <f>VLOOKUP(A4354,таксономия!$1:$1048576,12,1)</f>
        <v xml:space="preserve"> Euteleostomi</v>
      </c>
      <c r="O4354" t="str">
        <f>VLOOKUP(A4354,таксономия!$1:$1048576,13,1)</f>
        <v>Actinopterygii</v>
      </c>
      <c r="P4354" t="str">
        <f>VLOOKUP(A4354,таксономия!$1:$1048576,14,1)</f>
        <v xml:space="preserve"> Neopterygii</v>
      </c>
      <c r="Q4354" t="str">
        <f>VLOOKUP(A4354,таксономия!$1:$1048576,15,1)</f>
        <v xml:space="preserve"> Teleostei</v>
      </c>
      <c r="R4354" t="str">
        <f>VLOOKUP(A4354,таксономия!$1:$1048576,3,1)</f>
        <v xml:space="preserve"> Takifugu rubripes (Japanese pufferfish) (Fugu rubripes).</v>
      </c>
      <c r="S4354">
        <f t="shared" si="67"/>
        <v>248</v>
      </c>
    </row>
    <row r="4355" spans="1:19" x14ac:dyDescent="0.3">
      <c r="A4355" t="s">
        <v>2379</v>
      </c>
      <c r="B4355" t="s">
        <v>2380</v>
      </c>
      <c r="C4355">
        <v>509</v>
      </c>
      <c r="D4355" t="s">
        <v>10</v>
      </c>
      <c r="E4355">
        <v>43</v>
      </c>
      <c r="F4355">
        <v>84</v>
      </c>
      <c r="G4355">
        <v>998</v>
      </c>
      <c r="H4355" t="s">
        <v>11</v>
      </c>
      <c r="I4355" t="str">
        <f>VLOOKUP(A4355,таксономия!$1:$1048576,7,1)</f>
        <v>Eukaryota</v>
      </c>
      <c r="J4355" t="str">
        <f>VLOOKUP(A4355,таксономия!$1:$1048576,8,1)</f>
        <v xml:space="preserve"> Metazoa</v>
      </c>
      <c r="K4355" t="str">
        <f>VLOOKUP(A4355,таксономия!$1:$1048576,9,1)</f>
        <v xml:space="preserve"> Chordata</v>
      </c>
      <c r="L4355" t="str">
        <f>VLOOKUP(A4355,таксономия!$1:$1048576,10,1)</f>
        <v xml:space="preserve"> Craniata</v>
      </c>
      <c r="M4355" t="str">
        <f>VLOOKUP(A4355,таксономия!$1:$1048576,11,1)</f>
        <v xml:space="preserve"> Vertebrata</v>
      </c>
      <c r="N4355" t="str">
        <f>VLOOKUP(A4355,таксономия!$1:$1048576,12,1)</f>
        <v xml:space="preserve"> Euteleostomi</v>
      </c>
      <c r="O4355" t="str">
        <f>VLOOKUP(A4355,таксономия!$1:$1048576,13,1)</f>
        <v>Actinopterygii</v>
      </c>
      <c r="P4355" t="str">
        <f>VLOOKUP(A4355,таксономия!$1:$1048576,14,1)</f>
        <v xml:space="preserve"> Neopterygii</v>
      </c>
      <c r="Q4355" t="str">
        <f>VLOOKUP(A4355,таксономия!$1:$1048576,15,1)</f>
        <v xml:space="preserve"> Teleostei</v>
      </c>
      <c r="R4355" t="str">
        <f>VLOOKUP(A4355,таксономия!$1:$1048576,3,1)</f>
        <v xml:space="preserve"> Takifugu rubripes (Japanese pufferfish) (Fugu rubripes).</v>
      </c>
      <c r="S4355">
        <f t="shared" ref="S4355:S4418" si="68">$F4355-$E4355</f>
        <v>41</v>
      </c>
    </row>
    <row r="4356" spans="1:19" x14ac:dyDescent="0.3">
      <c r="A4356" t="s">
        <v>2379</v>
      </c>
      <c r="B4356" t="s">
        <v>2380</v>
      </c>
      <c r="C4356">
        <v>509</v>
      </c>
      <c r="D4356" t="s">
        <v>12</v>
      </c>
      <c r="E4356">
        <v>154</v>
      </c>
      <c r="F4356">
        <v>227</v>
      </c>
      <c r="G4356">
        <v>2697</v>
      </c>
      <c r="H4356" t="s">
        <v>13</v>
      </c>
      <c r="I4356" t="str">
        <f>VLOOKUP(A4356,таксономия!$1:$1048576,7,1)</f>
        <v>Eukaryota</v>
      </c>
      <c r="J4356" t="str">
        <f>VLOOKUP(A4356,таксономия!$1:$1048576,8,1)</f>
        <v xml:space="preserve"> Metazoa</v>
      </c>
      <c r="K4356" t="str">
        <f>VLOOKUP(A4356,таксономия!$1:$1048576,9,1)</f>
        <v xml:space="preserve"> Chordata</v>
      </c>
      <c r="L4356" t="str">
        <f>VLOOKUP(A4356,таксономия!$1:$1048576,10,1)</f>
        <v xml:space="preserve"> Craniata</v>
      </c>
      <c r="M4356" t="str">
        <f>VLOOKUP(A4356,таксономия!$1:$1048576,11,1)</f>
        <v xml:space="preserve"> Vertebrata</v>
      </c>
      <c r="N4356" t="str">
        <f>VLOOKUP(A4356,таксономия!$1:$1048576,12,1)</f>
        <v xml:space="preserve"> Euteleostomi</v>
      </c>
      <c r="O4356" t="str">
        <f>VLOOKUP(A4356,таксономия!$1:$1048576,13,1)</f>
        <v>Actinopterygii</v>
      </c>
      <c r="P4356" t="str">
        <f>VLOOKUP(A4356,таксономия!$1:$1048576,14,1)</f>
        <v xml:space="preserve"> Neopterygii</v>
      </c>
      <c r="Q4356" t="str">
        <f>VLOOKUP(A4356,таксономия!$1:$1048576,15,1)</f>
        <v xml:space="preserve"> Teleostei</v>
      </c>
      <c r="R4356" t="str">
        <f>VLOOKUP(A4356,таксономия!$1:$1048576,3,1)</f>
        <v xml:space="preserve"> Takifugu rubripes (Japanese pufferfish) (Fugu rubripes).</v>
      </c>
      <c r="S4356">
        <f t="shared" si="68"/>
        <v>73</v>
      </c>
    </row>
    <row r="4357" spans="1:19" x14ac:dyDescent="0.3">
      <c r="A4357" t="s">
        <v>2379</v>
      </c>
      <c r="B4357" t="s">
        <v>2380</v>
      </c>
      <c r="C4357">
        <v>509</v>
      </c>
      <c r="D4357" t="s">
        <v>16</v>
      </c>
      <c r="E4357">
        <v>236</v>
      </c>
      <c r="F4357">
        <v>484</v>
      </c>
      <c r="G4357">
        <v>22248</v>
      </c>
      <c r="H4357" t="s">
        <v>17</v>
      </c>
      <c r="I4357" t="str">
        <f>VLOOKUP(A4357,таксономия!$1:$1048576,7,1)</f>
        <v>Eukaryota</v>
      </c>
      <c r="J4357" t="str">
        <f>VLOOKUP(A4357,таксономия!$1:$1048576,8,1)</f>
        <v xml:space="preserve"> Metazoa</v>
      </c>
      <c r="K4357" t="str">
        <f>VLOOKUP(A4357,таксономия!$1:$1048576,9,1)</f>
        <v xml:space="preserve"> Chordata</v>
      </c>
      <c r="L4357" t="str">
        <f>VLOOKUP(A4357,таксономия!$1:$1048576,10,1)</f>
        <v xml:space="preserve"> Craniata</v>
      </c>
      <c r="M4357" t="str">
        <f>VLOOKUP(A4357,таксономия!$1:$1048576,11,1)</f>
        <v xml:space="preserve"> Vertebrata</v>
      </c>
      <c r="N4357" t="str">
        <f>VLOOKUP(A4357,таксономия!$1:$1048576,12,1)</f>
        <v xml:space="preserve"> Euteleostomi</v>
      </c>
      <c r="O4357" t="str">
        <f>VLOOKUP(A4357,таксономия!$1:$1048576,13,1)</f>
        <v>Actinopterygii</v>
      </c>
      <c r="P4357" t="str">
        <f>VLOOKUP(A4357,таксономия!$1:$1048576,14,1)</f>
        <v xml:space="preserve"> Neopterygii</v>
      </c>
      <c r="Q4357" t="str">
        <f>VLOOKUP(A4357,таксономия!$1:$1048576,15,1)</f>
        <v xml:space="preserve"> Teleostei</v>
      </c>
      <c r="R4357" t="str">
        <f>VLOOKUP(A4357,таксономия!$1:$1048576,3,1)</f>
        <v xml:space="preserve"> Takifugu rubripes (Japanese pufferfish) (Fugu rubripes).</v>
      </c>
      <c r="S4357">
        <f t="shared" si="68"/>
        <v>248</v>
      </c>
    </row>
    <row r="4358" spans="1:19" x14ac:dyDescent="0.3">
      <c r="A4358" t="s">
        <v>2381</v>
      </c>
      <c r="B4358" t="s">
        <v>2382</v>
      </c>
      <c r="C4358">
        <v>512</v>
      </c>
      <c r="D4358" t="s">
        <v>10</v>
      </c>
      <c r="E4358">
        <v>46</v>
      </c>
      <c r="F4358">
        <v>87</v>
      </c>
      <c r="G4358">
        <v>998</v>
      </c>
      <c r="H4358" t="s">
        <v>11</v>
      </c>
      <c r="I4358" t="str">
        <f>VLOOKUP(A4358,таксономия!$1:$1048576,7,1)</f>
        <v>Eukaryota</v>
      </c>
      <c r="J4358" t="str">
        <f>VLOOKUP(A4358,таксономия!$1:$1048576,8,1)</f>
        <v xml:space="preserve"> Metazoa</v>
      </c>
      <c r="K4358" t="str">
        <f>VLOOKUP(A4358,таксономия!$1:$1048576,9,1)</f>
        <v xml:space="preserve"> Chordata</v>
      </c>
      <c r="L4358" t="str">
        <f>VLOOKUP(A4358,таксономия!$1:$1048576,10,1)</f>
        <v xml:space="preserve"> Craniata</v>
      </c>
      <c r="M4358" t="str">
        <f>VLOOKUP(A4358,таксономия!$1:$1048576,11,1)</f>
        <v xml:space="preserve"> Vertebrata</v>
      </c>
      <c r="N4358" t="str">
        <f>VLOOKUP(A4358,таксономия!$1:$1048576,12,1)</f>
        <v xml:space="preserve"> Euteleostomi</v>
      </c>
      <c r="O4358" t="str">
        <f>VLOOKUP(A4358,таксономия!$1:$1048576,13,1)</f>
        <v>Actinopterygii</v>
      </c>
      <c r="P4358" t="str">
        <f>VLOOKUP(A4358,таксономия!$1:$1048576,14,1)</f>
        <v xml:space="preserve"> Neopterygii</v>
      </c>
      <c r="Q4358" t="str">
        <f>VLOOKUP(A4358,таксономия!$1:$1048576,15,1)</f>
        <v xml:space="preserve"> Teleostei</v>
      </c>
      <c r="R4358" t="str">
        <f>VLOOKUP(A4358,таксономия!$1:$1048576,3,1)</f>
        <v xml:space="preserve"> Takifugu rubripes (Japanese pufferfish) (Fugu rubripes).</v>
      </c>
      <c r="S4358">
        <f t="shared" si="68"/>
        <v>41</v>
      </c>
    </row>
    <row r="4359" spans="1:19" x14ac:dyDescent="0.3">
      <c r="A4359" t="s">
        <v>2381</v>
      </c>
      <c r="B4359" t="s">
        <v>2382</v>
      </c>
      <c r="C4359">
        <v>512</v>
      </c>
      <c r="D4359" t="s">
        <v>12</v>
      </c>
      <c r="E4359">
        <v>157</v>
      </c>
      <c r="F4359">
        <v>230</v>
      </c>
      <c r="G4359">
        <v>2697</v>
      </c>
      <c r="H4359" t="s">
        <v>13</v>
      </c>
      <c r="I4359" t="str">
        <f>VLOOKUP(A4359,таксономия!$1:$1048576,7,1)</f>
        <v>Eukaryota</v>
      </c>
      <c r="J4359" t="str">
        <f>VLOOKUP(A4359,таксономия!$1:$1048576,8,1)</f>
        <v xml:space="preserve"> Metazoa</v>
      </c>
      <c r="K4359" t="str">
        <f>VLOOKUP(A4359,таксономия!$1:$1048576,9,1)</f>
        <v xml:space="preserve"> Chordata</v>
      </c>
      <c r="L4359" t="str">
        <f>VLOOKUP(A4359,таксономия!$1:$1048576,10,1)</f>
        <v xml:space="preserve"> Craniata</v>
      </c>
      <c r="M4359" t="str">
        <f>VLOOKUP(A4359,таксономия!$1:$1048576,11,1)</f>
        <v xml:space="preserve"> Vertebrata</v>
      </c>
      <c r="N4359" t="str">
        <f>VLOOKUP(A4359,таксономия!$1:$1048576,12,1)</f>
        <v xml:space="preserve"> Euteleostomi</v>
      </c>
      <c r="O4359" t="str">
        <f>VLOOKUP(A4359,таксономия!$1:$1048576,13,1)</f>
        <v>Actinopterygii</v>
      </c>
      <c r="P4359" t="str">
        <f>VLOOKUP(A4359,таксономия!$1:$1048576,14,1)</f>
        <v xml:space="preserve"> Neopterygii</v>
      </c>
      <c r="Q4359" t="str">
        <f>VLOOKUP(A4359,таксономия!$1:$1048576,15,1)</f>
        <v xml:space="preserve"> Teleostei</v>
      </c>
      <c r="R4359" t="str">
        <f>VLOOKUP(A4359,таксономия!$1:$1048576,3,1)</f>
        <v xml:space="preserve"> Takifugu rubripes (Japanese pufferfish) (Fugu rubripes).</v>
      </c>
      <c r="S4359">
        <f t="shared" si="68"/>
        <v>73</v>
      </c>
    </row>
    <row r="4360" spans="1:19" x14ac:dyDescent="0.3">
      <c r="A4360" t="s">
        <v>2381</v>
      </c>
      <c r="B4360" t="s">
        <v>2382</v>
      </c>
      <c r="C4360">
        <v>512</v>
      </c>
      <c r="D4360" t="s">
        <v>16</v>
      </c>
      <c r="E4360">
        <v>239</v>
      </c>
      <c r="F4360">
        <v>487</v>
      </c>
      <c r="G4360">
        <v>22248</v>
      </c>
      <c r="H4360" t="s">
        <v>17</v>
      </c>
      <c r="I4360" t="str">
        <f>VLOOKUP(A4360,таксономия!$1:$1048576,7,1)</f>
        <v>Eukaryota</v>
      </c>
      <c r="J4360" t="str">
        <f>VLOOKUP(A4360,таксономия!$1:$1048576,8,1)</f>
        <v xml:space="preserve"> Metazoa</v>
      </c>
      <c r="K4360" t="str">
        <f>VLOOKUP(A4360,таксономия!$1:$1048576,9,1)</f>
        <v xml:space="preserve"> Chordata</v>
      </c>
      <c r="L4360" t="str">
        <f>VLOOKUP(A4360,таксономия!$1:$1048576,10,1)</f>
        <v xml:space="preserve"> Craniata</v>
      </c>
      <c r="M4360" t="str">
        <f>VLOOKUP(A4360,таксономия!$1:$1048576,11,1)</f>
        <v xml:space="preserve"> Vertebrata</v>
      </c>
      <c r="N4360" t="str">
        <f>VLOOKUP(A4360,таксономия!$1:$1048576,12,1)</f>
        <v xml:space="preserve"> Euteleostomi</v>
      </c>
      <c r="O4360" t="str">
        <f>VLOOKUP(A4360,таксономия!$1:$1048576,13,1)</f>
        <v>Actinopterygii</v>
      </c>
      <c r="P4360" t="str">
        <f>VLOOKUP(A4360,таксономия!$1:$1048576,14,1)</f>
        <v xml:space="preserve"> Neopterygii</v>
      </c>
      <c r="Q4360" t="str">
        <f>VLOOKUP(A4360,таксономия!$1:$1048576,15,1)</f>
        <v xml:space="preserve"> Teleostei</v>
      </c>
      <c r="R4360" t="str">
        <f>VLOOKUP(A4360,таксономия!$1:$1048576,3,1)</f>
        <v xml:space="preserve"> Takifugu rubripes (Japanese pufferfish) (Fugu rubripes).</v>
      </c>
      <c r="S4360">
        <f t="shared" si="68"/>
        <v>248</v>
      </c>
    </row>
    <row r="4361" spans="1:19" x14ac:dyDescent="0.3">
      <c r="A4361" t="s">
        <v>2383</v>
      </c>
      <c r="B4361" t="s">
        <v>2384</v>
      </c>
      <c r="C4361">
        <v>619</v>
      </c>
      <c r="D4361" t="s">
        <v>10</v>
      </c>
      <c r="E4361">
        <v>46</v>
      </c>
      <c r="F4361">
        <v>87</v>
      </c>
      <c r="G4361">
        <v>998</v>
      </c>
      <c r="H4361" t="s">
        <v>11</v>
      </c>
      <c r="I4361" t="str">
        <f>VLOOKUP(A4361,таксономия!$1:$1048576,7,1)</f>
        <v>Eukaryota</v>
      </c>
      <c r="J4361" t="str">
        <f>VLOOKUP(A4361,таксономия!$1:$1048576,8,1)</f>
        <v xml:space="preserve"> Metazoa</v>
      </c>
      <c r="K4361" t="str">
        <f>VLOOKUP(A4361,таксономия!$1:$1048576,9,1)</f>
        <v xml:space="preserve"> Chordata</v>
      </c>
      <c r="L4361" t="str">
        <f>VLOOKUP(A4361,таксономия!$1:$1048576,10,1)</f>
        <v xml:space="preserve"> Craniata</v>
      </c>
      <c r="M4361" t="str">
        <f>VLOOKUP(A4361,таксономия!$1:$1048576,11,1)</f>
        <v xml:space="preserve"> Vertebrata</v>
      </c>
      <c r="N4361" t="str">
        <f>VLOOKUP(A4361,таксономия!$1:$1048576,12,1)</f>
        <v xml:space="preserve"> Euteleostomi</v>
      </c>
      <c r="O4361" t="str">
        <f>VLOOKUP(A4361,таксономия!$1:$1048576,13,1)</f>
        <v>Actinopterygii</v>
      </c>
      <c r="P4361" t="str">
        <f>VLOOKUP(A4361,таксономия!$1:$1048576,14,1)</f>
        <v xml:space="preserve"> Neopterygii</v>
      </c>
      <c r="Q4361" t="str">
        <f>VLOOKUP(A4361,таксономия!$1:$1048576,15,1)</f>
        <v xml:space="preserve"> Teleostei</v>
      </c>
      <c r="R4361" t="str">
        <f>VLOOKUP(A4361,таксономия!$1:$1048576,3,1)</f>
        <v xml:space="preserve"> Takifugu rubripes (Japanese pufferfish) (Fugu rubripes).</v>
      </c>
      <c r="S4361">
        <f t="shared" si="68"/>
        <v>41</v>
      </c>
    </row>
    <row r="4362" spans="1:19" x14ac:dyDescent="0.3">
      <c r="A4362" t="s">
        <v>2383</v>
      </c>
      <c r="B4362" t="s">
        <v>2384</v>
      </c>
      <c r="C4362">
        <v>619</v>
      </c>
      <c r="D4362" t="s">
        <v>12</v>
      </c>
      <c r="E4362">
        <v>113</v>
      </c>
      <c r="F4362">
        <v>192</v>
      </c>
      <c r="G4362">
        <v>2697</v>
      </c>
      <c r="H4362" t="s">
        <v>13</v>
      </c>
      <c r="I4362" t="str">
        <f>VLOOKUP(A4362,таксономия!$1:$1048576,7,1)</f>
        <v>Eukaryota</v>
      </c>
      <c r="J4362" t="str">
        <f>VLOOKUP(A4362,таксономия!$1:$1048576,8,1)</f>
        <v xml:space="preserve"> Metazoa</v>
      </c>
      <c r="K4362" t="str">
        <f>VLOOKUP(A4362,таксономия!$1:$1048576,9,1)</f>
        <v xml:space="preserve"> Chordata</v>
      </c>
      <c r="L4362" t="str">
        <f>VLOOKUP(A4362,таксономия!$1:$1048576,10,1)</f>
        <v xml:space="preserve"> Craniata</v>
      </c>
      <c r="M4362" t="str">
        <f>VLOOKUP(A4362,таксономия!$1:$1048576,11,1)</f>
        <v xml:space="preserve"> Vertebrata</v>
      </c>
      <c r="N4362" t="str">
        <f>VLOOKUP(A4362,таксономия!$1:$1048576,12,1)</f>
        <v xml:space="preserve"> Euteleostomi</v>
      </c>
      <c r="O4362" t="str">
        <f>VLOOKUP(A4362,таксономия!$1:$1048576,13,1)</f>
        <v>Actinopterygii</v>
      </c>
      <c r="P4362" t="str">
        <f>VLOOKUP(A4362,таксономия!$1:$1048576,14,1)</f>
        <v xml:space="preserve"> Neopterygii</v>
      </c>
      <c r="Q4362" t="str">
        <f>VLOOKUP(A4362,таксономия!$1:$1048576,15,1)</f>
        <v xml:space="preserve"> Teleostei</v>
      </c>
      <c r="R4362" t="str">
        <f>VLOOKUP(A4362,таксономия!$1:$1048576,3,1)</f>
        <v xml:space="preserve"> Takifugu rubripes (Japanese pufferfish) (Fugu rubripes).</v>
      </c>
      <c r="S4362">
        <f t="shared" si="68"/>
        <v>79</v>
      </c>
    </row>
    <row r="4363" spans="1:19" x14ac:dyDescent="0.3">
      <c r="A4363" t="s">
        <v>2383</v>
      </c>
      <c r="B4363" t="s">
        <v>2384</v>
      </c>
      <c r="C4363">
        <v>619</v>
      </c>
      <c r="D4363" t="s">
        <v>12</v>
      </c>
      <c r="E4363">
        <v>216</v>
      </c>
      <c r="F4363">
        <v>295</v>
      </c>
      <c r="G4363">
        <v>2697</v>
      </c>
      <c r="H4363" t="s">
        <v>13</v>
      </c>
      <c r="I4363" t="str">
        <f>VLOOKUP(A4363,таксономия!$1:$1048576,7,1)</f>
        <v>Eukaryota</v>
      </c>
      <c r="J4363" t="str">
        <f>VLOOKUP(A4363,таксономия!$1:$1048576,8,1)</f>
        <v xml:space="preserve"> Metazoa</v>
      </c>
      <c r="K4363" t="str">
        <f>VLOOKUP(A4363,таксономия!$1:$1048576,9,1)</f>
        <v xml:space="preserve"> Chordata</v>
      </c>
      <c r="L4363" t="str">
        <f>VLOOKUP(A4363,таксономия!$1:$1048576,10,1)</f>
        <v xml:space="preserve"> Craniata</v>
      </c>
      <c r="M4363" t="str">
        <f>VLOOKUP(A4363,таксономия!$1:$1048576,11,1)</f>
        <v xml:space="preserve"> Vertebrata</v>
      </c>
      <c r="N4363" t="str">
        <f>VLOOKUP(A4363,таксономия!$1:$1048576,12,1)</f>
        <v xml:space="preserve"> Euteleostomi</v>
      </c>
      <c r="O4363" t="str">
        <f>VLOOKUP(A4363,таксономия!$1:$1048576,13,1)</f>
        <v>Actinopterygii</v>
      </c>
      <c r="P4363" t="str">
        <f>VLOOKUP(A4363,таксономия!$1:$1048576,14,1)</f>
        <v xml:space="preserve"> Neopterygii</v>
      </c>
      <c r="Q4363" t="str">
        <f>VLOOKUP(A4363,таксономия!$1:$1048576,15,1)</f>
        <v xml:space="preserve"> Teleostei</v>
      </c>
      <c r="R4363" t="str">
        <f>VLOOKUP(A4363,таксономия!$1:$1048576,3,1)</f>
        <v xml:space="preserve"> Takifugu rubripes (Japanese pufferfish) (Fugu rubripes).</v>
      </c>
      <c r="S4363">
        <f t="shared" si="68"/>
        <v>79</v>
      </c>
    </row>
    <row r="4364" spans="1:19" x14ac:dyDescent="0.3">
      <c r="A4364" t="s">
        <v>2383</v>
      </c>
      <c r="B4364" t="s">
        <v>2384</v>
      </c>
      <c r="C4364">
        <v>619</v>
      </c>
      <c r="D4364" t="s">
        <v>14</v>
      </c>
      <c r="E4364">
        <v>316</v>
      </c>
      <c r="F4364">
        <v>364</v>
      </c>
      <c r="G4364">
        <v>80</v>
      </c>
      <c r="H4364" t="s">
        <v>15</v>
      </c>
      <c r="I4364" t="str">
        <f>VLOOKUP(A4364,таксономия!$1:$1048576,7,1)</f>
        <v>Eukaryota</v>
      </c>
      <c r="J4364" t="str">
        <f>VLOOKUP(A4364,таксономия!$1:$1048576,8,1)</f>
        <v xml:space="preserve"> Metazoa</v>
      </c>
      <c r="K4364" t="str">
        <f>VLOOKUP(A4364,таксономия!$1:$1048576,9,1)</f>
        <v xml:space="preserve"> Chordata</v>
      </c>
      <c r="L4364" t="str">
        <f>VLOOKUP(A4364,таксономия!$1:$1048576,10,1)</f>
        <v xml:space="preserve"> Craniata</v>
      </c>
      <c r="M4364" t="str">
        <f>VLOOKUP(A4364,таксономия!$1:$1048576,11,1)</f>
        <v xml:space="preserve"> Vertebrata</v>
      </c>
      <c r="N4364" t="str">
        <f>VLOOKUP(A4364,таксономия!$1:$1048576,12,1)</f>
        <v xml:space="preserve"> Euteleostomi</v>
      </c>
      <c r="O4364" t="str">
        <f>VLOOKUP(A4364,таксономия!$1:$1048576,13,1)</f>
        <v>Actinopterygii</v>
      </c>
      <c r="P4364" t="str">
        <f>VLOOKUP(A4364,таксономия!$1:$1048576,14,1)</f>
        <v xml:space="preserve"> Neopterygii</v>
      </c>
      <c r="Q4364" t="str">
        <f>VLOOKUP(A4364,таксономия!$1:$1048576,15,1)</f>
        <v xml:space="preserve"> Teleostei</v>
      </c>
      <c r="R4364" t="str">
        <f>VLOOKUP(A4364,таксономия!$1:$1048576,3,1)</f>
        <v xml:space="preserve"> Takifugu rubripes (Japanese pufferfish) (Fugu rubripes).</v>
      </c>
      <c r="S4364">
        <f t="shared" si="68"/>
        <v>48</v>
      </c>
    </row>
    <row r="4365" spans="1:19" x14ac:dyDescent="0.3">
      <c r="A4365" t="s">
        <v>2383</v>
      </c>
      <c r="B4365" t="s">
        <v>2384</v>
      </c>
      <c r="C4365">
        <v>619</v>
      </c>
      <c r="D4365" t="s">
        <v>16</v>
      </c>
      <c r="E4365">
        <v>365</v>
      </c>
      <c r="F4365">
        <v>613</v>
      </c>
      <c r="G4365">
        <v>22248</v>
      </c>
      <c r="H4365" t="s">
        <v>17</v>
      </c>
      <c r="I4365" t="str">
        <f>VLOOKUP(A4365,таксономия!$1:$1048576,7,1)</f>
        <v>Eukaryota</v>
      </c>
      <c r="J4365" t="str">
        <f>VLOOKUP(A4365,таксономия!$1:$1048576,8,1)</f>
        <v xml:space="preserve"> Metazoa</v>
      </c>
      <c r="K4365" t="str">
        <f>VLOOKUP(A4365,таксономия!$1:$1048576,9,1)</f>
        <v xml:space="preserve"> Chordata</v>
      </c>
      <c r="L4365" t="str">
        <f>VLOOKUP(A4365,таксономия!$1:$1048576,10,1)</f>
        <v xml:space="preserve"> Craniata</v>
      </c>
      <c r="M4365" t="str">
        <f>VLOOKUP(A4365,таксономия!$1:$1048576,11,1)</f>
        <v xml:space="preserve"> Vertebrata</v>
      </c>
      <c r="N4365" t="str">
        <f>VLOOKUP(A4365,таксономия!$1:$1048576,12,1)</f>
        <v xml:space="preserve"> Euteleostomi</v>
      </c>
      <c r="O4365" t="str">
        <f>VLOOKUP(A4365,таксономия!$1:$1048576,13,1)</f>
        <v>Actinopterygii</v>
      </c>
      <c r="P4365" t="str">
        <f>VLOOKUP(A4365,таксономия!$1:$1048576,14,1)</f>
        <v xml:space="preserve"> Neopterygii</v>
      </c>
      <c r="Q4365" t="str">
        <f>VLOOKUP(A4365,таксономия!$1:$1048576,15,1)</f>
        <v xml:space="preserve"> Teleostei</v>
      </c>
      <c r="R4365" t="str">
        <f>VLOOKUP(A4365,таксономия!$1:$1048576,3,1)</f>
        <v xml:space="preserve"> Takifugu rubripes (Japanese pufferfish) (Fugu rubripes).</v>
      </c>
      <c r="S4365">
        <f t="shared" si="68"/>
        <v>248</v>
      </c>
    </row>
    <row r="4366" spans="1:19" x14ac:dyDescent="0.3">
      <c r="A4366" t="s">
        <v>2385</v>
      </c>
      <c r="B4366" t="s">
        <v>2386</v>
      </c>
      <c r="C4366">
        <v>496</v>
      </c>
      <c r="D4366" t="s">
        <v>10</v>
      </c>
      <c r="E4366">
        <v>48</v>
      </c>
      <c r="F4366">
        <v>89</v>
      </c>
      <c r="G4366">
        <v>998</v>
      </c>
      <c r="H4366" t="s">
        <v>11</v>
      </c>
      <c r="I4366" t="str">
        <f>VLOOKUP(A4366,таксономия!$1:$1048576,7,1)</f>
        <v>Eukaryota</v>
      </c>
      <c r="J4366" t="str">
        <f>VLOOKUP(A4366,таксономия!$1:$1048576,8,1)</f>
        <v xml:space="preserve"> Metazoa</v>
      </c>
      <c r="K4366" t="str">
        <f>VLOOKUP(A4366,таксономия!$1:$1048576,9,1)</f>
        <v xml:space="preserve"> Chordata</v>
      </c>
      <c r="L4366" t="str">
        <f>VLOOKUP(A4366,таксономия!$1:$1048576,10,1)</f>
        <v xml:space="preserve"> Craniata</v>
      </c>
      <c r="M4366" t="str">
        <f>VLOOKUP(A4366,таксономия!$1:$1048576,11,1)</f>
        <v xml:space="preserve"> Vertebrata</v>
      </c>
      <c r="N4366" t="str">
        <f>VLOOKUP(A4366,таксономия!$1:$1048576,12,1)</f>
        <v xml:space="preserve"> Euteleostomi</v>
      </c>
      <c r="O4366" t="str">
        <f>VLOOKUP(A4366,таксономия!$1:$1048576,13,1)</f>
        <v>Actinopterygii</v>
      </c>
      <c r="P4366" t="str">
        <f>VLOOKUP(A4366,таксономия!$1:$1048576,14,1)</f>
        <v xml:space="preserve"> Neopterygii</v>
      </c>
      <c r="Q4366" t="str">
        <f>VLOOKUP(A4366,таксономия!$1:$1048576,15,1)</f>
        <v xml:space="preserve"> Teleostei</v>
      </c>
      <c r="R4366" t="str">
        <f>VLOOKUP(A4366,таксономия!$1:$1048576,3,1)</f>
        <v xml:space="preserve"> Takifugu rubripes (Japanese pufferfish) (Fugu rubripes).</v>
      </c>
      <c r="S4366">
        <f t="shared" si="68"/>
        <v>41</v>
      </c>
    </row>
    <row r="4367" spans="1:19" x14ac:dyDescent="0.3">
      <c r="A4367" t="s">
        <v>2385</v>
      </c>
      <c r="B4367" t="s">
        <v>2386</v>
      </c>
      <c r="C4367">
        <v>496</v>
      </c>
      <c r="D4367" t="s">
        <v>12</v>
      </c>
      <c r="E4367">
        <v>105</v>
      </c>
      <c r="F4367">
        <v>157</v>
      </c>
      <c r="G4367">
        <v>2697</v>
      </c>
      <c r="H4367" t="s">
        <v>13</v>
      </c>
      <c r="I4367" t="str">
        <f>VLOOKUP(A4367,таксономия!$1:$1048576,7,1)</f>
        <v>Eukaryota</v>
      </c>
      <c r="J4367" t="str">
        <f>VLOOKUP(A4367,таксономия!$1:$1048576,8,1)</f>
        <v xml:space="preserve"> Metazoa</v>
      </c>
      <c r="K4367" t="str">
        <f>VLOOKUP(A4367,таксономия!$1:$1048576,9,1)</f>
        <v xml:space="preserve"> Chordata</v>
      </c>
      <c r="L4367" t="str">
        <f>VLOOKUP(A4367,таксономия!$1:$1048576,10,1)</f>
        <v xml:space="preserve"> Craniata</v>
      </c>
      <c r="M4367" t="str">
        <f>VLOOKUP(A4367,таксономия!$1:$1048576,11,1)</f>
        <v xml:space="preserve"> Vertebrata</v>
      </c>
      <c r="N4367" t="str">
        <f>VLOOKUP(A4367,таксономия!$1:$1048576,12,1)</f>
        <v xml:space="preserve"> Euteleostomi</v>
      </c>
      <c r="O4367" t="str">
        <f>VLOOKUP(A4367,таксономия!$1:$1048576,13,1)</f>
        <v>Actinopterygii</v>
      </c>
      <c r="P4367" t="str">
        <f>VLOOKUP(A4367,таксономия!$1:$1048576,14,1)</f>
        <v xml:space="preserve"> Neopterygii</v>
      </c>
      <c r="Q4367" t="str">
        <f>VLOOKUP(A4367,таксономия!$1:$1048576,15,1)</f>
        <v xml:space="preserve"> Teleostei</v>
      </c>
      <c r="R4367" t="str">
        <f>VLOOKUP(A4367,таксономия!$1:$1048576,3,1)</f>
        <v xml:space="preserve"> Takifugu rubripes (Japanese pufferfish) (Fugu rubripes).</v>
      </c>
      <c r="S4367">
        <f t="shared" si="68"/>
        <v>52</v>
      </c>
    </row>
    <row r="4368" spans="1:19" x14ac:dyDescent="0.3">
      <c r="A4368" t="s">
        <v>2385</v>
      </c>
      <c r="B4368" t="s">
        <v>2386</v>
      </c>
      <c r="C4368">
        <v>496</v>
      </c>
      <c r="D4368" t="s">
        <v>12</v>
      </c>
      <c r="E4368">
        <v>160</v>
      </c>
      <c r="F4368">
        <v>239</v>
      </c>
      <c r="G4368">
        <v>2697</v>
      </c>
      <c r="H4368" t="s">
        <v>13</v>
      </c>
      <c r="I4368" t="str">
        <f>VLOOKUP(A4368,таксономия!$1:$1048576,7,1)</f>
        <v>Eukaryota</v>
      </c>
      <c r="J4368" t="str">
        <f>VLOOKUP(A4368,таксономия!$1:$1048576,8,1)</f>
        <v xml:space="preserve"> Metazoa</v>
      </c>
      <c r="K4368" t="str">
        <f>VLOOKUP(A4368,таксономия!$1:$1048576,9,1)</f>
        <v xml:space="preserve"> Chordata</v>
      </c>
      <c r="L4368" t="str">
        <f>VLOOKUP(A4368,таксономия!$1:$1048576,10,1)</f>
        <v xml:space="preserve"> Craniata</v>
      </c>
      <c r="M4368" t="str">
        <f>VLOOKUP(A4368,таксономия!$1:$1048576,11,1)</f>
        <v xml:space="preserve"> Vertebrata</v>
      </c>
      <c r="N4368" t="str">
        <f>VLOOKUP(A4368,таксономия!$1:$1048576,12,1)</f>
        <v xml:space="preserve"> Euteleostomi</v>
      </c>
      <c r="O4368" t="str">
        <f>VLOOKUP(A4368,таксономия!$1:$1048576,13,1)</f>
        <v>Actinopterygii</v>
      </c>
      <c r="P4368" t="str">
        <f>VLOOKUP(A4368,таксономия!$1:$1048576,14,1)</f>
        <v xml:space="preserve"> Neopterygii</v>
      </c>
      <c r="Q4368" t="str">
        <f>VLOOKUP(A4368,таксономия!$1:$1048576,15,1)</f>
        <v xml:space="preserve"> Teleostei</v>
      </c>
      <c r="R4368" t="str">
        <f>VLOOKUP(A4368,таксономия!$1:$1048576,3,1)</f>
        <v xml:space="preserve"> Takifugu rubripes (Japanese pufferfish) (Fugu rubripes).</v>
      </c>
      <c r="S4368">
        <f t="shared" si="68"/>
        <v>79</v>
      </c>
    </row>
    <row r="4369" spans="1:19" x14ac:dyDescent="0.3">
      <c r="A4369" t="s">
        <v>2385</v>
      </c>
      <c r="B4369" t="s">
        <v>2386</v>
      </c>
      <c r="C4369">
        <v>496</v>
      </c>
      <c r="D4369" t="s">
        <v>16</v>
      </c>
      <c r="E4369">
        <v>244</v>
      </c>
      <c r="F4369">
        <v>492</v>
      </c>
      <c r="G4369">
        <v>22248</v>
      </c>
      <c r="H4369" t="s">
        <v>17</v>
      </c>
      <c r="I4369" t="str">
        <f>VLOOKUP(A4369,таксономия!$1:$1048576,7,1)</f>
        <v>Eukaryota</v>
      </c>
      <c r="J4369" t="str">
        <f>VLOOKUP(A4369,таксономия!$1:$1048576,8,1)</f>
        <v xml:space="preserve"> Metazoa</v>
      </c>
      <c r="K4369" t="str">
        <f>VLOOKUP(A4369,таксономия!$1:$1048576,9,1)</f>
        <v xml:space="preserve"> Chordata</v>
      </c>
      <c r="L4369" t="str">
        <f>VLOOKUP(A4369,таксономия!$1:$1048576,10,1)</f>
        <v xml:space="preserve"> Craniata</v>
      </c>
      <c r="M4369" t="str">
        <f>VLOOKUP(A4369,таксономия!$1:$1048576,11,1)</f>
        <v xml:space="preserve"> Vertebrata</v>
      </c>
      <c r="N4369" t="str">
        <f>VLOOKUP(A4369,таксономия!$1:$1048576,12,1)</f>
        <v xml:space="preserve"> Euteleostomi</v>
      </c>
      <c r="O4369" t="str">
        <f>VLOOKUP(A4369,таксономия!$1:$1048576,13,1)</f>
        <v>Actinopterygii</v>
      </c>
      <c r="P4369" t="str">
        <f>VLOOKUP(A4369,таксономия!$1:$1048576,14,1)</f>
        <v xml:space="preserve"> Neopterygii</v>
      </c>
      <c r="Q4369" t="str">
        <f>VLOOKUP(A4369,таксономия!$1:$1048576,15,1)</f>
        <v xml:space="preserve"> Teleostei</v>
      </c>
      <c r="R4369" t="str">
        <f>VLOOKUP(A4369,таксономия!$1:$1048576,3,1)</f>
        <v xml:space="preserve"> Takifugu rubripes (Japanese pufferfish) (Fugu rubripes).</v>
      </c>
      <c r="S4369">
        <f t="shared" si="68"/>
        <v>248</v>
      </c>
    </row>
    <row r="4370" spans="1:19" x14ac:dyDescent="0.3">
      <c r="A4370" t="s">
        <v>2387</v>
      </c>
      <c r="B4370" t="s">
        <v>2388</v>
      </c>
      <c r="C4370">
        <v>609</v>
      </c>
      <c r="D4370" t="s">
        <v>10</v>
      </c>
      <c r="E4370">
        <v>49</v>
      </c>
      <c r="F4370">
        <v>90</v>
      </c>
      <c r="G4370">
        <v>998</v>
      </c>
      <c r="H4370" t="s">
        <v>11</v>
      </c>
      <c r="I4370" t="str">
        <f>VLOOKUP(A4370,таксономия!$1:$1048576,7,1)</f>
        <v>Eukaryota</v>
      </c>
      <c r="J4370" t="str">
        <f>VLOOKUP(A4370,таксономия!$1:$1048576,8,1)</f>
        <v xml:space="preserve"> Metazoa</v>
      </c>
      <c r="K4370" t="str">
        <f>VLOOKUP(A4370,таксономия!$1:$1048576,9,1)</f>
        <v xml:space="preserve"> Chordata</v>
      </c>
      <c r="L4370" t="str">
        <f>VLOOKUP(A4370,таксономия!$1:$1048576,10,1)</f>
        <v xml:space="preserve"> Craniata</v>
      </c>
      <c r="M4370" t="str">
        <f>VLOOKUP(A4370,таксономия!$1:$1048576,11,1)</f>
        <v xml:space="preserve"> Vertebrata</v>
      </c>
      <c r="N4370" t="str">
        <f>VLOOKUP(A4370,таксономия!$1:$1048576,12,1)</f>
        <v xml:space="preserve"> Euteleostomi</v>
      </c>
      <c r="O4370" t="str">
        <f>VLOOKUP(A4370,таксономия!$1:$1048576,13,1)</f>
        <v>Actinopterygii</v>
      </c>
      <c r="P4370" t="str">
        <f>VLOOKUP(A4370,таксономия!$1:$1048576,14,1)</f>
        <v xml:space="preserve"> Neopterygii</v>
      </c>
      <c r="Q4370" t="str">
        <f>VLOOKUP(A4370,таксономия!$1:$1048576,15,1)</f>
        <v xml:space="preserve"> Teleostei</v>
      </c>
      <c r="R4370" t="str">
        <f>VLOOKUP(A4370,таксономия!$1:$1048576,3,1)</f>
        <v xml:space="preserve"> Takifugu rubripes (Japanese pufferfish) (Fugu rubripes).</v>
      </c>
      <c r="S4370">
        <f t="shared" si="68"/>
        <v>41</v>
      </c>
    </row>
    <row r="4371" spans="1:19" x14ac:dyDescent="0.3">
      <c r="A4371" t="s">
        <v>2387</v>
      </c>
      <c r="B4371" t="s">
        <v>2388</v>
      </c>
      <c r="C4371">
        <v>609</v>
      </c>
      <c r="D4371" t="s">
        <v>12</v>
      </c>
      <c r="E4371">
        <v>114</v>
      </c>
      <c r="F4371">
        <v>193</v>
      </c>
      <c r="G4371">
        <v>2697</v>
      </c>
      <c r="H4371" t="s">
        <v>13</v>
      </c>
      <c r="I4371" t="str">
        <f>VLOOKUP(A4371,таксономия!$1:$1048576,7,1)</f>
        <v>Eukaryota</v>
      </c>
      <c r="J4371" t="str">
        <f>VLOOKUP(A4371,таксономия!$1:$1048576,8,1)</f>
        <v xml:space="preserve"> Metazoa</v>
      </c>
      <c r="K4371" t="str">
        <f>VLOOKUP(A4371,таксономия!$1:$1048576,9,1)</f>
        <v xml:space="preserve"> Chordata</v>
      </c>
      <c r="L4371" t="str">
        <f>VLOOKUP(A4371,таксономия!$1:$1048576,10,1)</f>
        <v xml:space="preserve"> Craniata</v>
      </c>
      <c r="M4371" t="str">
        <f>VLOOKUP(A4371,таксономия!$1:$1048576,11,1)</f>
        <v xml:space="preserve"> Vertebrata</v>
      </c>
      <c r="N4371" t="str">
        <f>VLOOKUP(A4371,таксономия!$1:$1048576,12,1)</f>
        <v xml:space="preserve"> Euteleostomi</v>
      </c>
      <c r="O4371" t="str">
        <f>VLOOKUP(A4371,таксономия!$1:$1048576,13,1)</f>
        <v>Actinopterygii</v>
      </c>
      <c r="P4371" t="str">
        <f>VLOOKUP(A4371,таксономия!$1:$1048576,14,1)</f>
        <v xml:space="preserve"> Neopterygii</v>
      </c>
      <c r="Q4371" t="str">
        <f>VLOOKUP(A4371,таксономия!$1:$1048576,15,1)</f>
        <v xml:space="preserve"> Teleostei</v>
      </c>
      <c r="R4371" t="str">
        <f>VLOOKUP(A4371,таксономия!$1:$1048576,3,1)</f>
        <v xml:space="preserve"> Takifugu rubripes (Japanese pufferfish) (Fugu rubripes).</v>
      </c>
      <c r="S4371">
        <f t="shared" si="68"/>
        <v>79</v>
      </c>
    </row>
    <row r="4372" spans="1:19" x14ac:dyDescent="0.3">
      <c r="A4372" t="s">
        <v>2387</v>
      </c>
      <c r="B4372" t="s">
        <v>2388</v>
      </c>
      <c r="C4372">
        <v>609</v>
      </c>
      <c r="D4372" t="s">
        <v>12</v>
      </c>
      <c r="E4372">
        <v>214</v>
      </c>
      <c r="F4372">
        <v>293</v>
      </c>
      <c r="G4372">
        <v>2697</v>
      </c>
      <c r="H4372" t="s">
        <v>13</v>
      </c>
      <c r="I4372" t="str">
        <f>VLOOKUP(A4372,таксономия!$1:$1048576,7,1)</f>
        <v>Eukaryota</v>
      </c>
      <c r="J4372" t="str">
        <f>VLOOKUP(A4372,таксономия!$1:$1048576,8,1)</f>
        <v xml:space="preserve"> Metazoa</v>
      </c>
      <c r="K4372" t="str">
        <f>VLOOKUP(A4372,таксономия!$1:$1048576,9,1)</f>
        <v xml:space="preserve"> Chordata</v>
      </c>
      <c r="L4372" t="str">
        <f>VLOOKUP(A4372,таксономия!$1:$1048576,10,1)</f>
        <v xml:space="preserve"> Craniata</v>
      </c>
      <c r="M4372" t="str">
        <f>VLOOKUP(A4372,таксономия!$1:$1048576,11,1)</f>
        <v xml:space="preserve"> Vertebrata</v>
      </c>
      <c r="N4372" t="str">
        <f>VLOOKUP(A4372,таксономия!$1:$1048576,12,1)</f>
        <v xml:space="preserve"> Euteleostomi</v>
      </c>
      <c r="O4372" t="str">
        <f>VLOOKUP(A4372,таксономия!$1:$1048576,13,1)</f>
        <v>Actinopterygii</v>
      </c>
      <c r="P4372" t="str">
        <f>VLOOKUP(A4372,таксономия!$1:$1048576,14,1)</f>
        <v xml:space="preserve"> Neopterygii</v>
      </c>
      <c r="Q4372" t="str">
        <f>VLOOKUP(A4372,таксономия!$1:$1048576,15,1)</f>
        <v xml:space="preserve"> Teleostei</v>
      </c>
      <c r="R4372" t="str">
        <f>VLOOKUP(A4372,таксономия!$1:$1048576,3,1)</f>
        <v xml:space="preserve"> Takifugu rubripes (Japanese pufferfish) (Fugu rubripes).</v>
      </c>
      <c r="S4372">
        <f t="shared" si="68"/>
        <v>79</v>
      </c>
    </row>
    <row r="4373" spans="1:19" x14ac:dyDescent="0.3">
      <c r="A4373" t="s">
        <v>2387</v>
      </c>
      <c r="B4373" t="s">
        <v>2388</v>
      </c>
      <c r="C4373">
        <v>609</v>
      </c>
      <c r="D4373" t="s">
        <v>14</v>
      </c>
      <c r="E4373">
        <v>306</v>
      </c>
      <c r="F4373">
        <v>354</v>
      </c>
      <c r="G4373">
        <v>80</v>
      </c>
      <c r="H4373" t="s">
        <v>15</v>
      </c>
      <c r="I4373" t="str">
        <f>VLOOKUP(A4373,таксономия!$1:$1048576,7,1)</f>
        <v>Eukaryota</v>
      </c>
      <c r="J4373" t="str">
        <f>VLOOKUP(A4373,таксономия!$1:$1048576,8,1)</f>
        <v xml:space="preserve"> Metazoa</v>
      </c>
      <c r="K4373" t="str">
        <f>VLOOKUP(A4373,таксономия!$1:$1048576,9,1)</f>
        <v xml:space="preserve"> Chordata</v>
      </c>
      <c r="L4373" t="str">
        <f>VLOOKUP(A4373,таксономия!$1:$1048576,10,1)</f>
        <v xml:space="preserve"> Craniata</v>
      </c>
      <c r="M4373" t="str">
        <f>VLOOKUP(A4373,таксономия!$1:$1048576,11,1)</f>
        <v xml:space="preserve"> Vertebrata</v>
      </c>
      <c r="N4373" t="str">
        <f>VLOOKUP(A4373,таксономия!$1:$1048576,12,1)</f>
        <v xml:space="preserve"> Euteleostomi</v>
      </c>
      <c r="O4373" t="str">
        <f>VLOOKUP(A4373,таксономия!$1:$1048576,13,1)</f>
        <v>Actinopterygii</v>
      </c>
      <c r="P4373" t="str">
        <f>VLOOKUP(A4373,таксономия!$1:$1048576,14,1)</f>
        <v xml:space="preserve"> Neopterygii</v>
      </c>
      <c r="Q4373" t="str">
        <f>VLOOKUP(A4373,таксономия!$1:$1048576,15,1)</f>
        <v xml:space="preserve"> Teleostei</v>
      </c>
      <c r="R4373" t="str">
        <f>VLOOKUP(A4373,таксономия!$1:$1048576,3,1)</f>
        <v xml:space="preserve"> Takifugu rubripes (Japanese pufferfish) (Fugu rubripes).</v>
      </c>
      <c r="S4373">
        <f t="shared" si="68"/>
        <v>48</v>
      </c>
    </row>
    <row r="4374" spans="1:19" x14ac:dyDescent="0.3">
      <c r="A4374" t="s">
        <v>2387</v>
      </c>
      <c r="B4374" t="s">
        <v>2388</v>
      </c>
      <c r="C4374">
        <v>609</v>
      </c>
      <c r="D4374" t="s">
        <v>16</v>
      </c>
      <c r="E4374">
        <v>355</v>
      </c>
      <c r="F4374">
        <v>603</v>
      </c>
      <c r="G4374">
        <v>22248</v>
      </c>
      <c r="H4374" t="s">
        <v>17</v>
      </c>
      <c r="I4374" t="str">
        <f>VLOOKUP(A4374,таксономия!$1:$1048576,7,1)</f>
        <v>Eukaryota</v>
      </c>
      <c r="J4374" t="str">
        <f>VLOOKUP(A4374,таксономия!$1:$1048576,8,1)</f>
        <v xml:space="preserve"> Metazoa</v>
      </c>
      <c r="K4374" t="str">
        <f>VLOOKUP(A4374,таксономия!$1:$1048576,9,1)</f>
        <v xml:space="preserve"> Chordata</v>
      </c>
      <c r="L4374" t="str">
        <f>VLOOKUP(A4374,таксономия!$1:$1048576,10,1)</f>
        <v xml:space="preserve"> Craniata</v>
      </c>
      <c r="M4374" t="str">
        <f>VLOOKUP(A4374,таксономия!$1:$1048576,11,1)</f>
        <v xml:space="preserve"> Vertebrata</v>
      </c>
      <c r="N4374" t="str">
        <f>VLOOKUP(A4374,таксономия!$1:$1048576,12,1)</f>
        <v xml:space="preserve"> Euteleostomi</v>
      </c>
      <c r="O4374" t="str">
        <f>VLOOKUP(A4374,таксономия!$1:$1048576,13,1)</f>
        <v>Actinopterygii</v>
      </c>
      <c r="P4374" t="str">
        <f>VLOOKUP(A4374,таксономия!$1:$1048576,14,1)</f>
        <v xml:space="preserve"> Neopterygii</v>
      </c>
      <c r="Q4374" t="str">
        <f>VLOOKUP(A4374,таксономия!$1:$1048576,15,1)</f>
        <v xml:space="preserve"> Teleostei</v>
      </c>
      <c r="R4374" t="str">
        <f>VLOOKUP(A4374,таксономия!$1:$1048576,3,1)</f>
        <v xml:space="preserve"> Takifugu rubripes (Japanese pufferfish) (Fugu rubripes).</v>
      </c>
      <c r="S4374">
        <f t="shared" si="68"/>
        <v>248</v>
      </c>
    </row>
    <row r="4375" spans="1:19" x14ac:dyDescent="0.3">
      <c r="A4375" t="s">
        <v>2389</v>
      </c>
      <c r="B4375" t="s">
        <v>2390</v>
      </c>
      <c r="C4375">
        <v>483</v>
      </c>
      <c r="D4375" t="s">
        <v>10</v>
      </c>
      <c r="E4375">
        <v>1</v>
      </c>
      <c r="F4375">
        <v>29</v>
      </c>
      <c r="G4375">
        <v>998</v>
      </c>
      <c r="H4375" t="s">
        <v>11</v>
      </c>
      <c r="I4375" t="str">
        <f>VLOOKUP(A4375,таксономия!$1:$1048576,7,1)</f>
        <v>Eukaryota</v>
      </c>
      <c r="J4375" t="str">
        <f>VLOOKUP(A4375,таксономия!$1:$1048576,8,1)</f>
        <v xml:space="preserve"> Metazoa</v>
      </c>
      <c r="K4375" t="str">
        <f>VLOOKUP(A4375,таксономия!$1:$1048576,9,1)</f>
        <v xml:space="preserve"> Chordata</v>
      </c>
      <c r="L4375" t="str">
        <f>VLOOKUP(A4375,таксономия!$1:$1048576,10,1)</f>
        <v xml:space="preserve"> Craniata</v>
      </c>
      <c r="M4375" t="str">
        <f>VLOOKUP(A4375,таксономия!$1:$1048576,11,1)</f>
        <v xml:space="preserve"> Vertebrata</v>
      </c>
      <c r="N4375" t="str">
        <f>VLOOKUP(A4375,таксономия!$1:$1048576,12,1)</f>
        <v xml:space="preserve"> Euteleostomi</v>
      </c>
      <c r="O4375" t="str">
        <f>VLOOKUP(A4375,таксономия!$1:$1048576,13,1)</f>
        <v>Actinopterygii</v>
      </c>
      <c r="P4375" t="str">
        <f>VLOOKUP(A4375,таксономия!$1:$1048576,14,1)</f>
        <v xml:space="preserve"> Neopterygii</v>
      </c>
      <c r="Q4375" t="str">
        <f>VLOOKUP(A4375,таксономия!$1:$1048576,15,1)</f>
        <v xml:space="preserve"> Teleostei</v>
      </c>
      <c r="R4375" t="str">
        <f>VLOOKUP(A4375,таксономия!$1:$1048576,3,1)</f>
        <v xml:space="preserve"> Takifugu rubripes (Japanese pufferfish) (Fugu rubripes).</v>
      </c>
      <c r="S4375">
        <f t="shared" si="68"/>
        <v>28</v>
      </c>
    </row>
    <row r="4376" spans="1:19" x14ac:dyDescent="0.3">
      <c r="A4376" t="s">
        <v>2389</v>
      </c>
      <c r="B4376" t="s">
        <v>2390</v>
      </c>
      <c r="C4376">
        <v>483</v>
      </c>
      <c r="D4376" t="s">
        <v>12</v>
      </c>
      <c r="E4376">
        <v>53</v>
      </c>
      <c r="F4376">
        <v>132</v>
      </c>
      <c r="G4376">
        <v>2697</v>
      </c>
      <c r="H4376" t="s">
        <v>13</v>
      </c>
      <c r="I4376" t="str">
        <f>VLOOKUP(A4376,таксономия!$1:$1048576,7,1)</f>
        <v>Eukaryota</v>
      </c>
      <c r="J4376" t="str">
        <f>VLOOKUP(A4376,таксономия!$1:$1048576,8,1)</f>
        <v xml:space="preserve"> Metazoa</v>
      </c>
      <c r="K4376" t="str">
        <f>VLOOKUP(A4376,таксономия!$1:$1048576,9,1)</f>
        <v xml:space="preserve"> Chordata</v>
      </c>
      <c r="L4376" t="str">
        <f>VLOOKUP(A4376,таксономия!$1:$1048576,10,1)</f>
        <v xml:space="preserve"> Craniata</v>
      </c>
      <c r="M4376" t="str">
        <f>VLOOKUP(A4376,таксономия!$1:$1048576,11,1)</f>
        <v xml:space="preserve"> Vertebrata</v>
      </c>
      <c r="N4376" t="str">
        <f>VLOOKUP(A4376,таксономия!$1:$1048576,12,1)</f>
        <v xml:space="preserve"> Euteleostomi</v>
      </c>
      <c r="O4376" t="str">
        <f>VLOOKUP(A4376,таксономия!$1:$1048576,13,1)</f>
        <v>Actinopterygii</v>
      </c>
      <c r="P4376" t="str">
        <f>VLOOKUP(A4376,таксономия!$1:$1048576,14,1)</f>
        <v xml:space="preserve"> Neopterygii</v>
      </c>
      <c r="Q4376" t="str">
        <f>VLOOKUP(A4376,таксономия!$1:$1048576,15,1)</f>
        <v xml:space="preserve"> Teleostei</v>
      </c>
      <c r="R4376" t="str">
        <f>VLOOKUP(A4376,таксономия!$1:$1048576,3,1)</f>
        <v xml:space="preserve"> Takifugu rubripes (Japanese pufferfish) (Fugu rubripes).</v>
      </c>
      <c r="S4376">
        <f t="shared" si="68"/>
        <v>79</v>
      </c>
    </row>
    <row r="4377" spans="1:19" x14ac:dyDescent="0.3">
      <c r="A4377" t="s">
        <v>2389</v>
      </c>
      <c r="B4377" t="s">
        <v>2390</v>
      </c>
      <c r="C4377">
        <v>483</v>
      </c>
      <c r="D4377" t="s">
        <v>12</v>
      </c>
      <c r="E4377">
        <v>139</v>
      </c>
      <c r="F4377">
        <v>218</v>
      </c>
      <c r="G4377">
        <v>2697</v>
      </c>
      <c r="H4377" t="s">
        <v>13</v>
      </c>
      <c r="I4377" t="str">
        <f>VLOOKUP(A4377,таксономия!$1:$1048576,7,1)</f>
        <v>Eukaryota</v>
      </c>
      <c r="J4377" t="str">
        <f>VLOOKUP(A4377,таксономия!$1:$1048576,8,1)</f>
        <v xml:space="preserve"> Metazoa</v>
      </c>
      <c r="K4377" t="str">
        <f>VLOOKUP(A4377,таксономия!$1:$1048576,9,1)</f>
        <v xml:space="preserve"> Chordata</v>
      </c>
      <c r="L4377" t="str">
        <f>VLOOKUP(A4377,таксономия!$1:$1048576,10,1)</f>
        <v xml:space="preserve"> Craniata</v>
      </c>
      <c r="M4377" t="str">
        <f>VLOOKUP(A4377,таксономия!$1:$1048576,11,1)</f>
        <v xml:space="preserve"> Vertebrata</v>
      </c>
      <c r="N4377" t="str">
        <f>VLOOKUP(A4377,таксономия!$1:$1048576,12,1)</f>
        <v xml:space="preserve"> Euteleostomi</v>
      </c>
      <c r="O4377" t="str">
        <f>VLOOKUP(A4377,таксономия!$1:$1048576,13,1)</f>
        <v>Actinopterygii</v>
      </c>
      <c r="P4377" t="str">
        <f>VLOOKUP(A4377,таксономия!$1:$1048576,14,1)</f>
        <v xml:space="preserve"> Neopterygii</v>
      </c>
      <c r="Q4377" t="str">
        <f>VLOOKUP(A4377,таксономия!$1:$1048576,15,1)</f>
        <v xml:space="preserve"> Teleostei</v>
      </c>
      <c r="R4377" t="str">
        <f>VLOOKUP(A4377,таксономия!$1:$1048576,3,1)</f>
        <v xml:space="preserve"> Takifugu rubripes (Japanese pufferfish) (Fugu rubripes).</v>
      </c>
      <c r="S4377">
        <f t="shared" si="68"/>
        <v>79</v>
      </c>
    </row>
    <row r="4378" spans="1:19" x14ac:dyDescent="0.3">
      <c r="A4378" t="s">
        <v>2389</v>
      </c>
      <c r="B4378" t="s">
        <v>2390</v>
      </c>
      <c r="C4378">
        <v>483</v>
      </c>
      <c r="D4378" t="s">
        <v>16</v>
      </c>
      <c r="E4378">
        <v>233</v>
      </c>
      <c r="F4378">
        <v>477</v>
      </c>
      <c r="G4378">
        <v>22248</v>
      </c>
      <c r="H4378" t="s">
        <v>17</v>
      </c>
      <c r="I4378" t="str">
        <f>VLOOKUP(A4378,таксономия!$1:$1048576,7,1)</f>
        <v>Eukaryota</v>
      </c>
      <c r="J4378" t="str">
        <f>VLOOKUP(A4378,таксономия!$1:$1048576,8,1)</f>
        <v xml:space="preserve"> Metazoa</v>
      </c>
      <c r="K4378" t="str">
        <f>VLOOKUP(A4378,таксономия!$1:$1048576,9,1)</f>
        <v xml:space="preserve"> Chordata</v>
      </c>
      <c r="L4378" t="str">
        <f>VLOOKUP(A4378,таксономия!$1:$1048576,10,1)</f>
        <v xml:space="preserve"> Craniata</v>
      </c>
      <c r="M4378" t="str">
        <f>VLOOKUP(A4378,таксономия!$1:$1048576,11,1)</f>
        <v xml:space="preserve"> Vertebrata</v>
      </c>
      <c r="N4378" t="str">
        <f>VLOOKUP(A4378,таксономия!$1:$1048576,12,1)</f>
        <v xml:space="preserve"> Euteleostomi</v>
      </c>
      <c r="O4378" t="str">
        <f>VLOOKUP(A4378,таксономия!$1:$1048576,13,1)</f>
        <v>Actinopterygii</v>
      </c>
      <c r="P4378" t="str">
        <f>VLOOKUP(A4378,таксономия!$1:$1048576,14,1)</f>
        <v xml:space="preserve"> Neopterygii</v>
      </c>
      <c r="Q4378" t="str">
        <f>VLOOKUP(A4378,таксономия!$1:$1048576,15,1)</f>
        <v xml:space="preserve"> Teleostei</v>
      </c>
      <c r="R4378" t="str">
        <f>VLOOKUP(A4378,таксономия!$1:$1048576,3,1)</f>
        <v xml:space="preserve"> Takifugu rubripes (Japanese pufferfish) (Fugu rubripes).</v>
      </c>
      <c r="S4378">
        <f t="shared" si="68"/>
        <v>244</v>
      </c>
    </row>
    <row r="4379" spans="1:19" x14ac:dyDescent="0.3">
      <c r="A4379" t="s">
        <v>2391</v>
      </c>
      <c r="B4379" t="s">
        <v>2392</v>
      </c>
      <c r="C4379">
        <v>618</v>
      </c>
      <c r="D4379" t="s">
        <v>10</v>
      </c>
      <c r="E4379">
        <v>47</v>
      </c>
      <c r="F4379">
        <v>88</v>
      </c>
      <c r="G4379">
        <v>998</v>
      </c>
      <c r="H4379" t="s">
        <v>11</v>
      </c>
      <c r="I4379" t="str">
        <f>VLOOKUP(A4379,таксономия!$1:$1048576,7,1)</f>
        <v>Eukaryota</v>
      </c>
      <c r="J4379" t="str">
        <f>VLOOKUP(A4379,таксономия!$1:$1048576,8,1)</f>
        <v xml:space="preserve"> Metazoa</v>
      </c>
      <c r="K4379" t="str">
        <f>VLOOKUP(A4379,таксономия!$1:$1048576,9,1)</f>
        <v xml:space="preserve"> Chordata</v>
      </c>
      <c r="L4379" t="str">
        <f>VLOOKUP(A4379,таксономия!$1:$1048576,10,1)</f>
        <v xml:space="preserve"> Craniata</v>
      </c>
      <c r="M4379" t="str">
        <f>VLOOKUP(A4379,таксономия!$1:$1048576,11,1)</f>
        <v xml:space="preserve"> Vertebrata</v>
      </c>
      <c r="N4379" t="str">
        <f>VLOOKUP(A4379,таксономия!$1:$1048576,12,1)</f>
        <v xml:space="preserve"> Euteleostomi</v>
      </c>
      <c r="O4379" t="str">
        <f>VLOOKUP(A4379,таксономия!$1:$1048576,13,1)</f>
        <v>Actinopterygii</v>
      </c>
      <c r="P4379" t="str">
        <f>VLOOKUP(A4379,таксономия!$1:$1048576,14,1)</f>
        <v xml:space="preserve"> Neopterygii</v>
      </c>
      <c r="Q4379" t="str">
        <f>VLOOKUP(A4379,таксономия!$1:$1048576,15,1)</f>
        <v xml:space="preserve"> Teleostei</v>
      </c>
      <c r="R4379" t="str">
        <f>VLOOKUP(A4379,таксономия!$1:$1048576,3,1)</f>
        <v xml:space="preserve"> Takifugu rubripes (Japanese pufferfish) (Fugu rubripes).</v>
      </c>
      <c r="S4379">
        <f t="shared" si="68"/>
        <v>41</v>
      </c>
    </row>
    <row r="4380" spans="1:19" x14ac:dyDescent="0.3">
      <c r="A4380" t="s">
        <v>2391</v>
      </c>
      <c r="B4380" t="s">
        <v>2392</v>
      </c>
      <c r="C4380">
        <v>618</v>
      </c>
      <c r="D4380" t="s">
        <v>12</v>
      </c>
      <c r="E4380">
        <v>117</v>
      </c>
      <c r="F4380">
        <v>196</v>
      </c>
      <c r="G4380">
        <v>2697</v>
      </c>
      <c r="H4380" t="s">
        <v>13</v>
      </c>
      <c r="I4380" t="str">
        <f>VLOOKUP(A4380,таксономия!$1:$1048576,7,1)</f>
        <v>Eukaryota</v>
      </c>
      <c r="J4380" t="str">
        <f>VLOOKUP(A4380,таксономия!$1:$1048576,8,1)</f>
        <v xml:space="preserve"> Metazoa</v>
      </c>
      <c r="K4380" t="str">
        <f>VLOOKUP(A4380,таксономия!$1:$1048576,9,1)</f>
        <v xml:space="preserve"> Chordata</v>
      </c>
      <c r="L4380" t="str">
        <f>VLOOKUP(A4380,таксономия!$1:$1048576,10,1)</f>
        <v xml:space="preserve"> Craniata</v>
      </c>
      <c r="M4380" t="str">
        <f>VLOOKUP(A4380,таксономия!$1:$1048576,11,1)</f>
        <v xml:space="preserve"> Vertebrata</v>
      </c>
      <c r="N4380" t="str">
        <f>VLOOKUP(A4380,таксономия!$1:$1048576,12,1)</f>
        <v xml:space="preserve"> Euteleostomi</v>
      </c>
      <c r="O4380" t="str">
        <f>VLOOKUP(A4380,таксономия!$1:$1048576,13,1)</f>
        <v>Actinopterygii</v>
      </c>
      <c r="P4380" t="str">
        <f>VLOOKUP(A4380,таксономия!$1:$1048576,14,1)</f>
        <v xml:space="preserve"> Neopterygii</v>
      </c>
      <c r="Q4380" t="str">
        <f>VLOOKUP(A4380,таксономия!$1:$1048576,15,1)</f>
        <v xml:space="preserve"> Teleostei</v>
      </c>
      <c r="R4380" t="str">
        <f>VLOOKUP(A4380,таксономия!$1:$1048576,3,1)</f>
        <v xml:space="preserve"> Takifugu rubripes (Japanese pufferfish) (Fugu rubripes).</v>
      </c>
      <c r="S4380">
        <f t="shared" si="68"/>
        <v>79</v>
      </c>
    </row>
    <row r="4381" spans="1:19" x14ac:dyDescent="0.3">
      <c r="A4381" t="s">
        <v>2391</v>
      </c>
      <c r="B4381" t="s">
        <v>2392</v>
      </c>
      <c r="C4381">
        <v>618</v>
      </c>
      <c r="D4381" t="s">
        <v>12</v>
      </c>
      <c r="E4381">
        <v>217</v>
      </c>
      <c r="F4381">
        <v>296</v>
      </c>
      <c r="G4381">
        <v>2697</v>
      </c>
      <c r="H4381" t="s">
        <v>13</v>
      </c>
      <c r="I4381" t="str">
        <f>VLOOKUP(A4381,таксономия!$1:$1048576,7,1)</f>
        <v>Eukaryota</v>
      </c>
      <c r="J4381" t="str">
        <f>VLOOKUP(A4381,таксономия!$1:$1048576,8,1)</f>
        <v xml:space="preserve"> Metazoa</v>
      </c>
      <c r="K4381" t="str">
        <f>VLOOKUP(A4381,таксономия!$1:$1048576,9,1)</f>
        <v xml:space="preserve"> Chordata</v>
      </c>
      <c r="L4381" t="str">
        <f>VLOOKUP(A4381,таксономия!$1:$1048576,10,1)</f>
        <v xml:space="preserve"> Craniata</v>
      </c>
      <c r="M4381" t="str">
        <f>VLOOKUP(A4381,таксономия!$1:$1048576,11,1)</f>
        <v xml:space="preserve"> Vertebrata</v>
      </c>
      <c r="N4381" t="str">
        <f>VLOOKUP(A4381,таксономия!$1:$1048576,12,1)</f>
        <v xml:space="preserve"> Euteleostomi</v>
      </c>
      <c r="O4381" t="str">
        <f>VLOOKUP(A4381,таксономия!$1:$1048576,13,1)</f>
        <v>Actinopterygii</v>
      </c>
      <c r="P4381" t="str">
        <f>VLOOKUP(A4381,таксономия!$1:$1048576,14,1)</f>
        <v xml:space="preserve"> Neopterygii</v>
      </c>
      <c r="Q4381" t="str">
        <f>VLOOKUP(A4381,таксономия!$1:$1048576,15,1)</f>
        <v xml:space="preserve"> Teleostei</v>
      </c>
      <c r="R4381" t="str">
        <f>VLOOKUP(A4381,таксономия!$1:$1048576,3,1)</f>
        <v xml:space="preserve"> Takifugu rubripes (Japanese pufferfish) (Fugu rubripes).</v>
      </c>
      <c r="S4381">
        <f t="shared" si="68"/>
        <v>79</v>
      </c>
    </row>
    <row r="4382" spans="1:19" x14ac:dyDescent="0.3">
      <c r="A4382" t="s">
        <v>2391</v>
      </c>
      <c r="B4382" t="s">
        <v>2392</v>
      </c>
      <c r="C4382">
        <v>618</v>
      </c>
      <c r="D4382" t="s">
        <v>14</v>
      </c>
      <c r="E4382">
        <v>315</v>
      </c>
      <c r="F4382">
        <v>363</v>
      </c>
      <c r="G4382">
        <v>80</v>
      </c>
      <c r="H4382" t="s">
        <v>15</v>
      </c>
      <c r="I4382" t="str">
        <f>VLOOKUP(A4382,таксономия!$1:$1048576,7,1)</f>
        <v>Eukaryota</v>
      </c>
      <c r="J4382" t="str">
        <f>VLOOKUP(A4382,таксономия!$1:$1048576,8,1)</f>
        <v xml:space="preserve"> Metazoa</v>
      </c>
      <c r="K4382" t="str">
        <f>VLOOKUP(A4382,таксономия!$1:$1048576,9,1)</f>
        <v xml:space="preserve"> Chordata</v>
      </c>
      <c r="L4382" t="str">
        <f>VLOOKUP(A4382,таксономия!$1:$1048576,10,1)</f>
        <v xml:space="preserve"> Craniata</v>
      </c>
      <c r="M4382" t="str">
        <f>VLOOKUP(A4382,таксономия!$1:$1048576,11,1)</f>
        <v xml:space="preserve"> Vertebrata</v>
      </c>
      <c r="N4382" t="str">
        <f>VLOOKUP(A4382,таксономия!$1:$1048576,12,1)</f>
        <v xml:space="preserve"> Euteleostomi</v>
      </c>
      <c r="O4382" t="str">
        <f>VLOOKUP(A4382,таксономия!$1:$1048576,13,1)</f>
        <v>Actinopterygii</v>
      </c>
      <c r="P4382" t="str">
        <f>VLOOKUP(A4382,таксономия!$1:$1048576,14,1)</f>
        <v xml:space="preserve"> Neopterygii</v>
      </c>
      <c r="Q4382" t="str">
        <f>VLOOKUP(A4382,таксономия!$1:$1048576,15,1)</f>
        <v xml:space="preserve"> Teleostei</v>
      </c>
      <c r="R4382" t="str">
        <f>VLOOKUP(A4382,таксономия!$1:$1048576,3,1)</f>
        <v xml:space="preserve"> Takifugu rubripes (Japanese pufferfish) (Fugu rubripes).</v>
      </c>
      <c r="S4382">
        <f t="shared" si="68"/>
        <v>48</v>
      </c>
    </row>
    <row r="4383" spans="1:19" x14ac:dyDescent="0.3">
      <c r="A4383" t="s">
        <v>2391</v>
      </c>
      <c r="B4383" t="s">
        <v>2392</v>
      </c>
      <c r="C4383">
        <v>618</v>
      </c>
      <c r="D4383" t="s">
        <v>16</v>
      </c>
      <c r="E4383">
        <v>364</v>
      </c>
      <c r="F4383">
        <v>612</v>
      </c>
      <c r="G4383">
        <v>22248</v>
      </c>
      <c r="H4383" t="s">
        <v>17</v>
      </c>
      <c r="I4383" t="str">
        <f>VLOOKUP(A4383,таксономия!$1:$1048576,7,1)</f>
        <v>Eukaryota</v>
      </c>
      <c r="J4383" t="str">
        <f>VLOOKUP(A4383,таксономия!$1:$1048576,8,1)</f>
        <v xml:space="preserve"> Metazoa</v>
      </c>
      <c r="K4383" t="str">
        <f>VLOOKUP(A4383,таксономия!$1:$1048576,9,1)</f>
        <v xml:space="preserve"> Chordata</v>
      </c>
      <c r="L4383" t="str">
        <f>VLOOKUP(A4383,таксономия!$1:$1048576,10,1)</f>
        <v xml:space="preserve"> Craniata</v>
      </c>
      <c r="M4383" t="str">
        <f>VLOOKUP(A4383,таксономия!$1:$1048576,11,1)</f>
        <v xml:space="preserve"> Vertebrata</v>
      </c>
      <c r="N4383" t="str">
        <f>VLOOKUP(A4383,таксономия!$1:$1048576,12,1)</f>
        <v xml:space="preserve"> Euteleostomi</v>
      </c>
      <c r="O4383" t="str">
        <f>VLOOKUP(A4383,таксономия!$1:$1048576,13,1)</f>
        <v>Actinopterygii</v>
      </c>
      <c r="P4383" t="str">
        <f>VLOOKUP(A4383,таксономия!$1:$1048576,14,1)</f>
        <v xml:space="preserve"> Neopterygii</v>
      </c>
      <c r="Q4383" t="str">
        <f>VLOOKUP(A4383,таксономия!$1:$1048576,15,1)</f>
        <v xml:space="preserve"> Teleostei</v>
      </c>
      <c r="R4383" t="str">
        <f>VLOOKUP(A4383,таксономия!$1:$1048576,3,1)</f>
        <v xml:space="preserve"> Takifugu rubripes (Japanese pufferfish) (Fugu rubripes).</v>
      </c>
      <c r="S4383">
        <f t="shared" si="68"/>
        <v>248</v>
      </c>
    </row>
    <row r="4384" spans="1:19" x14ac:dyDescent="0.3">
      <c r="A4384" t="s">
        <v>2393</v>
      </c>
      <c r="B4384" t="s">
        <v>2394</v>
      </c>
      <c r="C4384">
        <v>626</v>
      </c>
      <c r="D4384" t="s">
        <v>10</v>
      </c>
      <c r="E4384">
        <v>53</v>
      </c>
      <c r="F4384">
        <v>94</v>
      </c>
      <c r="G4384">
        <v>998</v>
      </c>
      <c r="H4384" t="s">
        <v>11</v>
      </c>
      <c r="I4384" t="str">
        <f>VLOOKUP(A4384,таксономия!$1:$1048576,7,1)</f>
        <v>Eukaryota</v>
      </c>
      <c r="J4384" t="str">
        <f>VLOOKUP(A4384,таксономия!$1:$1048576,8,1)</f>
        <v xml:space="preserve"> Metazoa</v>
      </c>
      <c r="K4384" t="str">
        <f>VLOOKUP(A4384,таксономия!$1:$1048576,9,1)</f>
        <v xml:space="preserve"> Chordata</v>
      </c>
      <c r="L4384" t="str">
        <f>VLOOKUP(A4384,таксономия!$1:$1048576,10,1)</f>
        <v xml:space="preserve"> Craniata</v>
      </c>
      <c r="M4384" t="str">
        <f>VLOOKUP(A4384,таксономия!$1:$1048576,11,1)</f>
        <v xml:space="preserve"> Vertebrata</v>
      </c>
      <c r="N4384" t="str">
        <f>VLOOKUP(A4384,таксономия!$1:$1048576,12,1)</f>
        <v xml:space="preserve"> Euteleostomi</v>
      </c>
      <c r="O4384" t="str">
        <f>VLOOKUP(A4384,таксономия!$1:$1048576,13,1)</f>
        <v>Actinopterygii</v>
      </c>
      <c r="P4384" t="str">
        <f>VLOOKUP(A4384,таксономия!$1:$1048576,14,1)</f>
        <v xml:space="preserve"> Neopterygii</v>
      </c>
      <c r="Q4384" t="str">
        <f>VLOOKUP(A4384,таксономия!$1:$1048576,15,1)</f>
        <v xml:space="preserve"> Teleostei</v>
      </c>
      <c r="R4384" t="str">
        <f>VLOOKUP(A4384,таксономия!$1:$1048576,3,1)</f>
        <v xml:space="preserve"> Takifugu rubripes (Japanese pufferfish) (Fugu rubripes).</v>
      </c>
      <c r="S4384">
        <f t="shared" si="68"/>
        <v>41</v>
      </c>
    </row>
    <row r="4385" spans="1:19" x14ac:dyDescent="0.3">
      <c r="A4385" t="s">
        <v>2393</v>
      </c>
      <c r="B4385" t="s">
        <v>2394</v>
      </c>
      <c r="C4385">
        <v>626</v>
      </c>
      <c r="D4385" t="s">
        <v>12</v>
      </c>
      <c r="E4385">
        <v>120</v>
      </c>
      <c r="F4385">
        <v>199</v>
      </c>
      <c r="G4385">
        <v>2697</v>
      </c>
      <c r="H4385" t="s">
        <v>13</v>
      </c>
      <c r="I4385" t="str">
        <f>VLOOKUP(A4385,таксономия!$1:$1048576,7,1)</f>
        <v>Eukaryota</v>
      </c>
      <c r="J4385" t="str">
        <f>VLOOKUP(A4385,таксономия!$1:$1048576,8,1)</f>
        <v xml:space="preserve"> Metazoa</v>
      </c>
      <c r="K4385" t="str">
        <f>VLOOKUP(A4385,таксономия!$1:$1048576,9,1)</f>
        <v xml:space="preserve"> Chordata</v>
      </c>
      <c r="L4385" t="str">
        <f>VLOOKUP(A4385,таксономия!$1:$1048576,10,1)</f>
        <v xml:space="preserve"> Craniata</v>
      </c>
      <c r="M4385" t="str">
        <f>VLOOKUP(A4385,таксономия!$1:$1048576,11,1)</f>
        <v xml:space="preserve"> Vertebrata</v>
      </c>
      <c r="N4385" t="str">
        <f>VLOOKUP(A4385,таксономия!$1:$1048576,12,1)</f>
        <v xml:space="preserve"> Euteleostomi</v>
      </c>
      <c r="O4385" t="str">
        <f>VLOOKUP(A4385,таксономия!$1:$1048576,13,1)</f>
        <v>Actinopterygii</v>
      </c>
      <c r="P4385" t="str">
        <f>VLOOKUP(A4385,таксономия!$1:$1048576,14,1)</f>
        <v xml:space="preserve"> Neopterygii</v>
      </c>
      <c r="Q4385" t="str">
        <f>VLOOKUP(A4385,таксономия!$1:$1048576,15,1)</f>
        <v xml:space="preserve"> Teleostei</v>
      </c>
      <c r="R4385" t="str">
        <f>VLOOKUP(A4385,таксономия!$1:$1048576,3,1)</f>
        <v xml:space="preserve"> Takifugu rubripes (Japanese pufferfish) (Fugu rubripes).</v>
      </c>
      <c r="S4385">
        <f t="shared" si="68"/>
        <v>79</v>
      </c>
    </row>
    <row r="4386" spans="1:19" x14ac:dyDescent="0.3">
      <c r="A4386" t="s">
        <v>2393</v>
      </c>
      <c r="B4386" t="s">
        <v>2394</v>
      </c>
      <c r="C4386">
        <v>626</v>
      </c>
      <c r="D4386" t="s">
        <v>12</v>
      </c>
      <c r="E4386">
        <v>223</v>
      </c>
      <c r="F4386">
        <v>302</v>
      </c>
      <c r="G4386">
        <v>2697</v>
      </c>
      <c r="H4386" t="s">
        <v>13</v>
      </c>
      <c r="I4386" t="str">
        <f>VLOOKUP(A4386,таксономия!$1:$1048576,7,1)</f>
        <v>Eukaryota</v>
      </c>
      <c r="J4386" t="str">
        <f>VLOOKUP(A4386,таксономия!$1:$1048576,8,1)</f>
        <v xml:space="preserve"> Metazoa</v>
      </c>
      <c r="K4386" t="str">
        <f>VLOOKUP(A4386,таксономия!$1:$1048576,9,1)</f>
        <v xml:space="preserve"> Chordata</v>
      </c>
      <c r="L4386" t="str">
        <f>VLOOKUP(A4386,таксономия!$1:$1048576,10,1)</f>
        <v xml:space="preserve"> Craniata</v>
      </c>
      <c r="M4386" t="str">
        <f>VLOOKUP(A4386,таксономия!$1:$1048576,11,1)</f>
        <v xml:space="preserve"> Vertebrata</v>
      </c>
      <c r="N4386" t="str">
        <f>VLOOKUP(A4386,таксономия!$1:$1048576,12,1)</f>
        <v xml:space="preserve"> Euteleostomi</v>
      </c>
      <c r="O4386" t="str">
        <f>VLOOKUP(A4386,таксономия!$1:$1048576,13,1)</f>
        <v>Actinopterygii</v>
      </c>
      <c r="P4386" t="str">
        <f>VLOOKUP(A4386,таксономия!$1:$1048576,14,1)</f>
        <v xml:space="preserve"> Neopterygii</v>
      </c>
      <c r="Q4386" t="str">
        <f>VLOOKUP(A4386,таксономия!$1:$1048576,15,1)</f>
        <v xml:space="preserve"> Teleostei</v>
      </c>
      <c r="R4386" t="str">
        <f>VLOOKUP(A4386,таксономия!$1:$1048576,3,1)</f>
        <v xml:space="preserve"> Takifugu rubripes (Japanese pufferfish) (Fugu rubripes).</v>
      </c>
      <c r="S4386">
        <f t="shared" si="68"/>
        <v>79</v>
      </c>
    </row>
    <row r="4387" spans="1:19" x14ac:dyDescent="0.3">
      <c r="A4387" t="s">
        <v>2393</v>
      </c>
      <c r="B4387" t="s">
        <v>2394</v>
      </c>
      <c r="C4387">
        <v>626</v>
      </c>
      <c r="D4387" t="s">
        <v>14</v>
      </c>
      <c r="E4387">
        <v>323</v>
      </c>
      <c r="F4387">
        <v>371</v>
      </c>
      <c r="G4387">
        <v>80</v>
      </c>
      <c r="H4387" t="s">
        <v>15</v>
      </c>
      <c r="I4387" t="str">
        <f>VLOOKUP(A4387,таксономия!$1:$1048576,7,1)</f>
        <v>Eukaryota</v>
      </c>
      <c r="J4387" t="str">
        <f>VLOOKUP(A4387,таксономия!$1:$1048576,8,1)</f>
        <v xml:space="preserve"> Metazoa</v>
      </c>
      <c r="K4387" t="str">
        <f>VLOOKUP(A4387,таксономия!$1:$1048576,9,1)</f>
        <v xml:space="preserve"> Chordata</v>
      </c>
      <c r="L4387" t="str">
        <f>VLOOKUP(A4387,таксономия!$1:$1048576,10,1)</f>
        <v xml:space="preserve"> Craniata</v>
      </c>
      <c r="M4387" t="str">
        <f>VLOOKUP(A4387,таксономия!$1:$1048576,11,1)</f>
        <v xml:space="preserve"> Vertebrata</v>
      </c>
      <c r="N4387" t="str">
        <f>VLOOKUP(A4387,таксономия!$1:$1048576,12,1)</f>
        <v xml:space="preserve"> Euteleostomi</v>
      </c>
      <c r="O4387" t="str">
        <f>VLOOKUP(A4387,таксономия!$1:$1048576,13,1)</f>
        <v>Actinopterygii</v>
      </c>
      <c r="P4387" t="str">
        <f>VLOOKUP(A4387,таксономия!$1:$1048576,14,1)</f>
        <v xml:space="preserve"> Neopterygii</v>
      </c>
      <c r="Q4387" t="str">
        <f>VLOOKUP(A4387,таксономия!$1:$1048576,15,1)</f>
        <v xml:space="preserve"> Teleostei</v>
      </c>
      <c r="R4387" t="str">
        <f>VLOOKUP(A4387,таксономия!$1:$1048576,3,1)</f>
        <v xml:space="preserve"> Takifugu rubripes (Japanese pufferfish) (Fugu rubripes).</v>
      </c>
      <c r="S4387">
        <f t="shared" si="68"/>
        <v>48</v>
      </c>
    </row>
    <row r="4388" spans="1:19" x14ac:dyDescent="0.3">
      <c r="A4388" t="s">
        <v>2393</v>
      </c>
      <c r="B4388" t="s">
        <v>2394</v>
      </c>
      <c r="C4388">
        <v>626</v>
      </c>
      <c r="D4388" t="s">
        <v>16</v>
      </c>
      <c r="E4388">
        <v>372</v>
      </c>
      <c r="F4388">
        <v>620</v>
      </c>
      <c r="G4388">
        <v>22248</v>
      </c>
      <c r="H4388" t="s">
        <v>17</v>
      </c>
      <c r="I4388" t="str">
        <f>VLOOKUP(A4388,таксономия!$1:$1048576,7,1)</f>
        <v>Eukaryota</v>
      </c>
      <c r="J4388" t="str">
        <f>VLOOKUP(A4388,таксономия!$1:$1048576,8,1)</f>
        <v xml:space="preserve"> Metazoa</v>
      </c>
      <c r="K4388" t="str">
        <f>VLOOKUP(A4388,таксономия!$1:$1048576,9,1)</f>
        <v xml:space="preserve"> Chordata</v>
      </c>
      <c r="L4388" t="str">
        <f>VLOOKUP(A4388,таксономия!$1:$1048576,10,1)</f>
        <v xml:space="preserve"> Craniata</v>
      </c>
      <c r="M4388" t="str">
        <f>VLOOKUP(A4388,таксономия!$1:$1048576,11,1)</f>
        <v xml:space="preserve"> Vertebrata</v>
      </c>
      <c r="N4388" t="str">
        <f>VLOOKUP(A4388,таксономия!$1:$1048576,12,1)</f>
        <v xml:space="preserve"> Euteleostomi</v>
      </c>
      <c r="O4388" t="str">
        <f>VLOOKUP(A4388,таксономия!$1:$1048576,13,1)</f>
        <v>Actinopterygii</v>
      </c>
      <c r="P4388" t="str">
        <f>VLOOKUP(A4388,таксономия!$1:$1048576,14,1)</f>
        <v xml:space="preserve"> Neopterygii</v>
      </c>
      <c r="Q4388" t="str">
        <f>VLOOKUP(A4388,таксономия!$1:$1048576,15,1)</f>
        <v xml:space="preserve"> Teleostei</v>
      </c>
      <c r="R4388" t="str">
        <f>VLOOKUP(A4388,таксономия!$1:$1048576,3,1)</f>
        <v xml:space="preserve"> Takifugu rubripes (Japanese pufferfish) (Fugu rubripes).</v>
      </c>
      <c r="S4388">
        <f t="shared" si="68"/>
        <v>248</v>
      </c>
    </row>
    <row r="4389" spans="1:19" x14ac:dyDescent="0.3">
      <c r="A4389" t="s">
        <v>2395</v>
      </c>
      <c r="B4389" t="s">
        <v>2396</v>
      </c>
      <c r="C4389">
        <v>813</v>
      </c>
      <c r="D4389" t="s">
        <v>12</v>
      </c>
      <c r="E4389">
        <v>103</v>
      </c>
      <c r="F4389">
        <v>181</v>
      </c>
      <c r="G4389">
        <v>2697</v>
      </c>
      <c r="H4389" t="s">
        <v>13</v>
      </c>
      <c r="I4389" t="str">
        <f>VLOOKUP(A4389,таксономия!$1:$1048576,7,1)</f>
        <v>Eukaryota</v>
      </c>
      <c r="J4389" t="str">
        <f>VLOOKUP(A4389,таксономия!$1:$1048576,8,1)</f>
        <v xml:space="preserve"> Metazoa</v>
      </c>
      <c r="K4389" t="str">
        <f>VLOOKUP(A4389,таксономия!$1:$1048576,9,1)</f>
        <v xml:space="preserve"> Chordata</v>
      </c>
      <c r="L4389" t="str">
        <f>VLOOKUP(A4389,таксономия!$1:$1048576,10,1)</f>
        <v xml:space="preserve"> Craniata</v>
      </c>
      <c r="M4389" t="str">
        <f>VLOOKUP(A4389,таксономия!$1:$1048576,11,1)</f>
        <v xml:space="preserve"> Vertebrata</v>
      </c>
      <c r="N4389" t="str">
        <f>VLOOKUP(A4389,таксономия!$1:$1048576,12,1)</f>
        <v xml:space="preserve"> Euteleostomi</v>
      </c>
      <c r="O4389" t="str">
        <f>VLOOKUP(A4389,таксономия!$1:$1048576,13,1)</f>
        <v>Actinopterygii</v>
      </c>
      <c r="P4389" t="str">
        <f>VLOOKUP(A4389,таксономия!$1:$1048576,14,1)</f>
        <v xml:space="preserve"> Neopterygii</v>
      </c>
      <c r="Q4389" t="str">
        <f>VLOOKUP(A4389,таксономия!$1:$1048576,15,1)</f>
        <v xml:space="preserve"> Teleostei</v>
      </c>
      <c r="R4389" t="str">
        <f>VLOOKUP(A4389,таксономия!$1:$1048576,3,1)</f>
        <v xml:space="preserve"> Takifugu rubripes (Japanese pufferfish) (Fugu rubripes).</v>
      </c>
      <c r="S4389">
        <f t="shared" si="68"/>
        <v>78</v>
      </c>
    </row>
    <row r="4390" spans="1:19" x14ac:dyDescent="0.3">
      <c r="A4390" t="s">
        <v>2395</v>
      </c>
      <c r="B4390" t="s">
        <v>2396</v>
      </c>
      <c r="C4390">
        <v>813</v>
      </c>
      <c r="D4390" t="s">
        <v>12</v>
      </c>
      <c r="E4390">
        <v>185</v>
      </c>
      <c r="F4390">
        <v>262</v>
      </c>
      <c r="G4390">
        <v>2697</v>
      </c>
      <c r="H4390" t="s">
        <v>13</v>
      </c>
      <c r="I4390" t="str">
        <f>VLOOKUP(A4390,таксономия!$1:$1048576,7,1)</f>
        <v>Eukaryota</v>
      </c>
      <c r="J4390" t="str">
        <f>VLOOKUP(A4390,таксономия!$1:$1048576,8,1)</f>
        <v xml:space="preserve"> Metazoa</v>
      </c>
      <c r="K4390" t="str">
        <f>VLOOKUP(A4390,таксономия!$1:$1048576,9,1)</f>
        <v xml:space="preserve"> Chordata</v>
      </c>
      <c r="L4390" t="str">
        <f>VLOOKUP(A4390,таксономия!$1:$1048576,10,1)</f>
        <v xml:space="preserve"> Craniata</v>
      </c>
      <c r="M4390" t="str">
        <f>VLOOKUP(A4390,таксономия!$1:$1048576,11,1)</f>
        <v xml:space="preserve"> Vertebrata</v>
      </c>
      <c r="N4390" t="str">
        <f>VLOOKUP(A4390,таксономия!$1:$1048576,12,1)</f>
        <v xml:space="preserve"> Euteleostomi</v>
      </c>
      <c r="O4390" t="str">
        <f>VLOOKUP(A4390,таксономия!$1:$1048576,13,1)</f>
        <v>Actinopterygii</v>
      </c>
      <c r="P4390" t="str">
        <f>VLOOKUP(A4390,таксономия!$1:$1048576,14,1)</f>
        <v xml:space="preserve"> Neopterygii</v>
      </c>
      <c r="Q4390" t="str">
        <f>VLOOKUP(A4390,таксономия!$1:$1048576,15,1)</f>
        <v xml:space="preserve"> Teleostei</v>
      </c>
      <c r="R4390" t="str">
        <f>VLOOKUP(A4390,таксономия!$1:$1048576,3,1)</f>
        <v xml:space="preserve"> Takifugu rubripes (Japanese pufferfish) (Fugu rubripes).</v>
      </c>
      <c r="S4390">
        <f t="shared" si="68"/>
        <v>77</v>
      </c>
    </row>
    <row r="4391" spans="1:19" x14ac:dyDescent="0.3">
      <c r="A4391" t="s">
        <v>2395</v>
      </c>
      <c r="B4391" t="s">
        <v>2396</v>
      </c>
      <c r="C4391">
        <v>813</v>
      </c>
      <c r="D4391" t="s">
        <v>12</v>
      </c>
      <c r="E4391">
        <v>275</v>
      </c>
      <c r="F4391">
        <v>351</v>
      </c>
      <c r="G4391">
        <v>2697</v>
      </c>
      <c r="H4391" t="s">
        <v>13</v>
      </c>
      <c r="I4391" t="str">
        <f>VLOOKUP(A4391,таксономия!$1:$1048576,7,1)</f>
        <v>Eukaryota</v>
      </c>
      <c r="J4391" t="str">
        <f>VLOOKUP(A4391,таксономия!$1:$1048576,8,1)</f>
        <v xml:space="preserve"> Metazoa</v>
      </c>
      <c r="K4391" t="str">
        <f>VLOOKUP(A4391,таксономия!$1:$1048576,9,1)</f>
        <v xml:space="preserve"> Chordata</v>
      </c>
      <c r="L4391" t="str">
        <f>VLOOKUP(A4391,таксономия!$1:$1048576,10,1)</f>
        <v xml:space="preserve"> Craniata</v>
      </c>
      <c r="M4391" t="str">
        <f>VLOOKUP(A4391,таксономия!$1:$1048576,11,1)</f>
        <v xml:space="preserve"> Vertebrata</v>
      </c>
      <c r="N4391" t="str">
        <f>VLOOKUP(A4391,таксономия!$1:$1048576,12,1)</f>
        <v xml:space="preserve"> Euteleostomi</v>
      </c>
      <c r="O4391" t="str">
        <f>VLOOKUP(A4391,таксономия!$1:$1048576,13,1)</f>
        <v>Actinopterygii</v>
      </c>
      <c r="P4391" t="str">
        <f>VLOOKUP(A4391,таксономия!$1:$1048576,14,1)</f>
        <v xml:space="preserve"> Neopterygii</v>
      </c>
      <c r="Q4391" t="str">
        <f>VLOOKUP(A4391,таксономия!$1:$1048576,15,1)</f>
        <v xml:space="preserve"> Teleostei</v>
      </c>
      <c r="R4391" t="str">
        <f>VLOOKUP(A4391,таксономия!$1:$1048576,3,1)</f>
        <v xml:space="preserve"> Takifugu rubripes (Japanese pufferfish) (Fugu rubripes).</v>
      </c>
      <c r="S4391">
        <f t="shared" si="68"/>
        <v>76</v>
      </c>
    </row>
    <row r="4392" spans="1:19" x14ac:dyDescent="0.3">
      <c r="A4392" t="s">
        <v>2395</v>
      </c>
      <c r="B4392" t="s">
        <v>2396</v>
      </c>
      <c r="C4392">
        <v>813</v>
      </c>
      <c r="D4392" t="s">
        <v>12</v>
      </c>
      <c r="E4392">
        <v>375</v>
      </c>
      <c r="F4392">
        <v>452</v>
      </c>
      <c r="G4392">
        <v>2697</v>
      </c>
      <c r="H4392" t="s">
        <v>13</v>
      </c>
      <c r="I4392" t="str">
        <f>VLOOKUP(A4392,таксономия!$1:$1048576,7,1)</f>
        <v>Eukaryota</v>
      </c>
      <c r="J4392" t="str">
        <f>VLOOKUP(A4392,таксономия!$1:$1048576,8,1)</f>
        <v xml:space="preserve"> Metazoa</v>
      </c>
      <c r="K4392" t="str">
        <f>VLOOKUP(A4392,таксономия!$1:$1048576,9,1)</f>
        <v xml:space="preserve"> Chordata</v>
      </c>
      <c r="L4392" t="str">
        <f>VLOOKUP(A4392,таксономия!$1:$1048576,10,1)</f>
        <v xml:space="preserve"> Craniata</v>
      </c>
      <c r="M4392" t="str">
        <f>VLOOKUP(A4392,таксономия!$1:$1048576,11,1)</f>
        <v xml:space="preserve"> Vertebrata</v>
      </c>
      <c r="N4392" t="str">
        <f>VLOOKUP(A4392,таксономия!$1:$1048576,12,1)</f>
        <v xml:space="preserve"> Euteleostomi</v>
      </c>
      <c r="O4392" t="str">
        <f>VLOOKUP(A4392,таксономия!$1:$1048576,13,1)</f>
        <v>Actinopterygii</v>
      </c>
      <c r="P4392" t="str">
        <f>VLOOKUP(A4392,таксономия!$1:$1048576,14,1)</f>
        <v xml:space="preserve"> Neopterygii</v>
      </c>
      <c r="Q4392" t="str">
        <f>VLOOKUP(A4392,таксономия!$1:$1048576,15,1)</f>
        <v xml:space="preserve"> Teleostei</v>
      </c>
      <c r="R4392" t="str">
        <f>VLOOKUP(A4392,таксономия!$1:$1048576,3,1)</f>
        <v xml:space="preserve"> Takifugu rubripes (Japanese pufferfish) (Fugu rubripes).</v>
      </c>
      <c r="S4392">
        <f t="shared" si="68"/>
        <v>77</v>
      </c>
    </row>
    <row r="4393" spans="1:19" x14ac:dyDescent="0.3">
      <c r="A4393" t="s">
        <v>2395</v>
      </c>
      <c r="B4393" t="s">
        <v>2396</v>
      </c>
      <c r="C4393">
        <v>813</v>
      </c>
      <c r="D4393" t="s">
        <v>12</v>
      </c>
      <c r="E4393">
        <v>486</v>
      </c>
      <c r="F4393">
        <v>565</v>
      </c>
      <c r="G4393">
        <v>2697</v>
      </c>
      <c r="H4393" t="s">
        <v>13</v>
      </c>
      <c r="I4393" t="str">
        <f>VLOOKUP(A4393,таксономия!$1:$1048576,7,1)</f>
        <v>Eukaryota</v>
      </c>
      <c r="J4393" t="str">
        <f>VLOOKUP(A4393,таксономия!$1:$1048576,8,1)</f>
        <v xml:space="preserve"> Metazoa</v>
      </c>
      <c r="K4393" t="str">
        <f>VLOOKUP(A4393,таксономия!$1:$1048576,9,1)</f>
        <v xml:space="preserve"> Chordata</v>
      </c>
      <c r="L4393" t="str">
        <f>VLOOKUP(A4393,таксономия!$1:$1048576,10,1)</f>
        <v xml:space="preserve"> Craniata</v>
      </c>
      <c r="M4393" t="str">
        <f>VLOOKUP(A4393,таксономия!$1:$1048576,11,1)</f>
        <v xml:space="preserve"> Vertebrata</v>
      </c>
      <c r="N4393" t="str">
        <f>VLOOKUP(A4393,таксономия!$1:$1048576,12,1)</f>
        <v xml:space="preserve"> Euteleostomi</v>
      </c>
      <c r="O4393" t="str">
        <f>VLOOKUP(A4393,таксономия!$1:$1048576,13,1)</f>
        <v>Actinopterygii</v>
      </c>
      <c r="P4393" t="str">
        <f>VLOOKUP(A4393,таксономия!$1:$1048576,14,1)</f>
        <v xml:space="preserve"> Neopterygii</v>
      </c>
      <c r="Q4393" t="str">
        <f>VLOOKUP(A4393,таксономия!$1:$1048576,15,1)</f>
        <v xml:space="preserve"> Teleostei</v>
      </c>
      <c r="R4393" t="str">
        <f>VLOOKUP(A4393,таксономия!$1:$1048576,3,1)</f>
        <v xml:space="preserve"> Takifugu rubripes (Japanese pufferfish) (Fugu rubripes).</v>
      </c>
      <c r="S4393">
        <f t="shared" si="68"/>
        <v>79</v>
      </c>
    </row>
    <row r="4394" spans="1:19" x14ac:dyDescent="0.3">
      <c r="A4394" t="s">
        <v>2395</v>
      </c>
      <c r="B4394" t="s">
        <v>2396</v>
      </c>
      <c r="C4394">
        <v>813</v>
      </c>
      <c r="D4394" t="s">
        <v>44</v>
      </c>
      <c r="E4394">
        <v>24</v>
      </c>
      <c r="F4394">
        <v>99</v>
      </c>
      <c r="G4394">
        <v>2217</v>
      </c>
      <c r="H4394" t="s">
        <v>45</v>
      </c>
      <c r="I4394" t="str">
        <f>VLOOKUP(A4394,таксономия!$1:$1048576,7,1)</f>
        <v>Eukaryota</v>
      </c>
      <c r="J4394" t="str">
        <f>VLOOKUP(A4394,таксономия!$1:$1048576,8,1)</f>
        <v xml:space="preserve"> Metazoa</v>
      </c>
      <c r="K4394" t="str">
        <f>VLOOKUP(A4394,таксономия!$1:$1048576,9,1)</f>
        <v xml:space="preserve"> Chordata</v>
      </c>
      <c r="L4394" t="str">
        <f>VLOOKUP(A4394,таксономия!$1:$1048576,10,1)</f>
        <v xml:space="preserve"> Craniata</v>
      </c>
      <c r="M4394" t="str">
        <f>VLOOKUP(A4394,таксономия!$1:$1048576,11,1)</f>
        <v xml:space="preserve"> Vertebrata</v>
      </c>
      <c r="N4394" t="str">
        <f>VLOOKUP(A4394,таксономия!$1:$1048576,12,1)</f>
        <v xml:space="preserve"> Euteleostomi</v>
      </c>
      <c r="O4394" t="str">
        <f>VLOOKUP(A4394,таксономия!$1:$1048576,13,1)</f>
        <v>Actinopterygii</v>
      </c>
      <c r="P4394" t="str">
        <f>VLOOKUP(A4394,таксономия!$1:$1048576,14,1)</f>
        <v xml:space="preserve"> Neopterygii</v>
      </c>
      <c r="Q4394" t="str">
        <f>VLOOKUP(A4394,таксономия!$1:$1048576,15,1)</f>
        <v xml:space="preserve"> Teleostei</v>
      </c>
      <c r="R4394" t="str">
        <f>VLOOKUP(A4394,таксономия!$1:$1048576,3,1)</f>
        <v xml:space="preserve"> Takifugu rubripes (Japanese pufferfish) (Fugu rubripes).</v>
      </c>
      <c r="S4394">
        <f t="shared" si="68"/>
        <v>75</v>
      </c>
    </row>
    <row r="4395" spans="1:19" x14ac:dyDescent="0.3">
      <c r="A4395" t="s">
        <v>2395</v>
      </c>
      <c r="B4395" t="s">
        <v>2396</v>
      </c>
      <c r="C4395">
        <v>813</v>
      </c>
      <c r="D4395" t="s">
        <v>16</v>
      </c>
      <c r="E4395">
        <v>584</v>
      </c>
      <c r="F4395">
        <v>806</v>
      </c>
      <c r="G4395">
        <v>22248</v>
      </c>
      <c r="H4395" t="s">
        <v>17</v>
      </c>
      <c r="I4395" t="str">
        <f>VLOOKUP(A4395,таксономия!$1:$1048576,7,1)</f>
        <v>Eukaryota</v>
      </c>
      <c r="J4395" t="str">
        <f>VLOOKUP(A4395,таксономия!$1:$1048576,8,1)</f>
        <v xml:space="preserve"> Metazoa</v>
      </c>
      <c r="K4395" t="str">
        <f>VLOOKUP(A4395,таксономия!$1:$1048576,9,1)</f>
        <v xml:space="preserve"> Chordata</v>
      </c>
      <c r="L4395" t="str">
        <f>VLOOKUP(A4395,таксономия!$1:$1048576,10,1)</f>
        <v xml:space="preserve"> Craniata</v>
      </c>
      <c r="M4395" t="str">
        <f>VLOOKUP(A4395,таксономия!$1:$1048576,11,1)</f>
        <v xml:space="preserve"> Vertebrata</v>
      </c>
      <c r="N4395" t="str">
        <f>VLOOKUP(A4395,таксономия!$1:$1048576,12,1)</f>
        <v xml:space="preserve"> Euteleostomi</v>
      </c>
      <c r="O4395" t="str">
        <f>VLOOKUP(A4395,таксономия!$1:$1048576,13,1)</f>
        <v>Actinopterygii</v>
      </c>
      <c r="P4395" t="str">
        <f>VLOOKUP(A4395,таксономия!$1:$1048576,14,1)</f>
        <v xml:space="preserve"> Neopterygii</v>
      </c>
      <c r="Q4395" t="str">
        <f>VLOOKUP(A4395,таксономия!$1:$1048576,15,1)</f>
        <v xml:space="preserve"> Teleostei</v>
      </c>
      <c r="R4395" t="str">
        <f>VLOOKUP(A4395,таксономия!$1:$1048576,3,1)</f>
        <v xml:space="preserve"> Takifugu rubripes (Japanese pufferfish) (Fugu rubripes).</v>
      </c>
      <c r="S4395">
        <f t="shared" si="68"/>
        <v>222</v>
      </c>
    </row>
    <row r="4396" spans="1:19" x14ac:dyDescent="0.3">
      <c r="A4396" t="s">
        <v>2397</v>
      </c>
      <c r="B4396" t="s">
        <v>2398</v>
      </c>
      <c r="C4396">
        <v>811</v>
      </c>
      <c r="D4396" t="s">
        <v>12</v>
      </c>
      <c r="E4396">
        <v>111</v>
      </c>
      <c r="F4396">
        <v>189</v>
      </c>
      <c r="G4396">
        <v>2697</v>
      </c>
      <c r="H4396" t="s">
        <v>13</v>
      </c>
      <c r="I4396" t="str">
        <f>VLOOKUP(A4396,таксономия!$1:$1048576,7,1)</f>
        <v>Eukaryota</v>
      </c>
      <c r="J4396" t="str">
        <f>VLOOKUP(A4396,таксономия!$1:$1048576,8,1)</f>
        <v xml:space="preserve"> Metazoa</v>
      </c>
      <c r="K4396" t="str">
        <f>VLOOKUP(A4396,таксономия!$1:$1048576,9,1)</f>
        <v xml:space="preserve"> Chordata</v>
      </c>
      <c r="L4396" t="str">
        <f>VLOOKUP(A4396,таксономия!$1:$1048576,10,1)</f>
        <v xml:space="preserve"> Craniata</v>
      </c>
      <c r="M4396" t="str">
        <f>VLOOKUP(A4396,таксономия!$1:$1048576,11,1)</f>
        <v xml:space="preserve"> Vertebrata</v>
      </c>
      <c r="N4396" t="str">
        <f>VLOOKUP(A4396,таксономия!$1:$1048576,12,1)</f>
        <v xml:space="preserve"> Euteleostomi</v>
      </c>
      <c r="O4396" t="str">
        <f>VLOOKUP(A4396,таксономия!$1:$1048576,13,1)</f>
        <v>Actinopterygii</v>
      </c>
      <c r="P4396" t="str">
        <f>VLOOKUP(A4396,таксономия!$1:$1048576,14,1)</f>
        <v xml:space="preserve"> Neopterygii</v>
      </c>
      <c r="Q4396" t="str">
        <f>VLOOKUP(A4396,таксономия!$1:$1048576,15,1)</f>
        <v xml:space="preserve"> Teleostei</v>
      </c>
      <c r="R4396" t="str">
        <f>VLOOKUP(A4396,таксономия!$1:$1048576,3,1)</f>
        <v xml:space="preserve"> Takifugu rubripes (Japanese pufferfish) (Fugu rubripes).</v>
      </c>
      <c r="S4396">
        <f t="shared" si="68"/>
        <v>78</v>
      </c>
    </row>
    <row r="4397" spans="1:19" x14ac:dyDescent="0.3">
      <c r="A4397" t="s">
        <v>2397</v>
      </c>
      <c r="B4397" t="s">
        <v>2398</v>
      </c>
      <c r="C4397">
        <v>811</v>
      </c>
      <c r="D4397" t="s">
        <v>12</v>
      </c>
      <c r="E4397">
        <v>193</v>
      </c>
      <c r="F4397">
        <v>270</v>
      </c>
      <c r="G4397">
        <v>2697</v>
      </c>
      <c r="H4397" t="s">
        <v>13</v>
      </c>
      <c r="I4397" t="str">
        <f>VLOOKUP(A4397,таксономия!$1:$1048576,7,1)</f>
        <v>Eukaryota</v>
      </c>
      <c r="J4397" t="str">
        <f>VLOOKUP(A4397,таксономия!$1:$1048576,8,1)</f>
        <v xml:space="preserve"> Metazoa</v>
      </c>
      <c r="K4397" t="str">
        <f>VLOOKUP(A4397,таксономия!$1:$1048576,9,1)</f>
        <v xml:space="preserve"> Chordata</v>
      </c>
      <c r="L4397" t="str">
        <f>VLOOKUP(A4397,таксономия!$1:$1048576,10,1)</f>
        <v xml:space="preserve"> Craniata</v>
      </c>
      <c r="M4397" t="str">
        <f>VLOOKUP(A4397,таксономия!$1:$1048576,11,1)</f>
        <v xml:space="preserve"> Vertebrata</v>
      </c>
      <c r="N4397" t="str">
        <f>VLOOKUP(A4397,таксономия!$1:$1048576,12,1)</f>
        <v xml:space="preserve"> Euteleostomi</v>
      </c>
      <c r="O4397" t="str">
        <f>VLOOKUP(A4397,таксономия!$1:$1048576,13,1)</f>
        <v>Actinopterygii</v>
      </c>
      <c r="P4397" t="str">
        <f>VLOOKUP(A4397,таксономия!$1:$1048576,14,1)</f>
        <v xml:space="preserve"> Neopterygii</v>
      </c>
      <c r="Q4397" t="str">
        <f>VLOOKUP(A4397,таксономия!$1:$1048576,15,1)</f>
        <v xml:space="preserve"> Teleostei</v>
      </c>
      <c r="R4397" t="str">
        <f>VLOOKUP(A4397,таксономия!$1:$1048576,3,1)</f>
        <v xml:space="preserve"> Takifugu rubripes (Japanese pufferfish) (Fugu rubripes).</v>
      </c>
      <c r="S4397">
        <f t="shared" si="68"/>
        <v>77</v>
      </c>
    </row>
    <row r="4398" spans="1:19" x14ac:dyDescent="0.3">
      <c r="A4398" t="s">
        <v>2397</v>
      </c>
      <c r="B4398" t="s">
        <v>2398</v>
      </c>
      <c r="C4398">
        <v>811</v>
      </c>
      <c r="D4398" t="s">
        <v>12</v>
      </c>
      <c r="E4398">
        <v>283</v>
      </c>
      <c r="F4398">
        <v>359</v>
      </c>
      <c r="G4398">
        <v>2697</v>
      </c>
      <c r="H4398" t="s">
        <v>13</v>
      </c>
      <c r="I4398" t="str">
        <f>VLOOKUP(A4398,таксономия!$1:$1048576,7,1)</f>
        <v>Eukaryota</v>
      </c>
      <c r="J4398" t="str">
        <f>VLOOKUP(A4398,таксономия!$1:$1048576,8,1)</f>
        <v xml:space="preserve"> Metazoa</v>
      </c>
      <c r="K4398" t="str">
        <f>VLOOKUP(A4398,таксономия!$1:$1048576,9,1)</f>
        <v xml:space="preserve"> Chordata</v>
      </c>
      <c r="L4398" t="str">
        <f>VLOOKUP(A4398,таксономия!$1:$1048576,10,1)</f>
        <v xml:space="preserve"> Craniata</v>
      </c>
      <c r="M4398" t="str">
        <f>VLOOKUP(A4398,таксономия!$1:$1048576,11,1)</f>
        <v xml:space="preserve"> Vertebrata</v>
      </c>
      <c r="N4398" t="str">
        <f>VLOOKUP(A4398,таксономия!$1:$1048576,12,1)</f>
        <v xml:space="preserve"> Euteleostomi</v>
      </c>
      <c r="O4398" t="str">
        <f>VLOOKUP(A4398,таксономия!$1:$1048576,13,1)</f>
        <v>Actinopterygii</v>
      </c>
      <c r="P4398" t="str">
        <f>VLOOKUP(A4398,таксономия!$1:$1048576,14,1)</f>
        <v xml:space="preserve"> Neopterygii</v>
      </c>
      <c r="Q4398" t="str">
        <f>VLOOKUP(A4398,таксономия!$1:$1048576,15,1)</f>
        <v xml:space="preserve"> Teleostei</v>
      </c>
      <c r="R4398" t="str">
        <f>VLOOKUP(A4398,таксономия!$1:$1048576,3,1)</f>
        <v xml:space="preserve"> Takifugu rubripes (Japanese pufferfish) (Fugu rubripes).</v>
      </c>
      <c r="S4398">
        <f t="shared" si="68"/>
        <v>76</v>
      </c>
    </row>
    <row r="4399" spans="1:19" x14ac:dyDescent="0.3">
      <c r="A4399" t="s">
        <v>2397</v>
      </c>
      <c r="B4399" t="s">
        <v>2398</v>
      </c>
      <c r="C4399">
        <v>811</v>
      </c>
      <c r="D4399" t="s">
        <v>12</v>
      </c>
      <c r="E4399">
        <v>377</v>
      </c>
      <c r="F4399">
        <v>454</v>
      </c>
      <c r="G4399">
        <v>2697</v>
      </c>
      <c r="H4399" t="s">
        <v>13</v>
      </c>
      <c r="I4399" t="str">
        <f>VLOOKUP(A4399,таксономия!$1:$1048576,7,1)</f>
        <v>Eukaryota</v>
      </c>
      <c r="J4399" t="str">
        <f>VLOOKUP(A4399,таксономия!$1:$1048576,8,1)</f>
        <v xml:space="preserve"> Metazoa</v>
      </c>
      <c r="K4399" t="str">
        <f>VLOOKUP(A4399,таксономия!$1:$1048576,9,1)</f>
        <v xml:space="preserve"> Chordata</v>
      </c>
      <c r="L4399" t="str">
        <f>VLOOKUP(A4399,таксономия!$1:$1048576,10,1)</f>
        <v xml:space="preserve"> Craniata</v>
      </c>
      <c r="M4399" t="str">
        <f>VLOOKUP(A4399,таксономия!$1:$1048576,11,1)</f>
        <v xml:space="preserve"> Vertebrata</v>
      </c>
      <c r="N4399" t="str">
        <f>VLOOKUP(A4399,таксономия!$1:$1048576,12,1)</f>
        <v xml:space="preserve"> Euteleostomi</v>
      </c>
      <c r="O4399" t="str">
        <f>VLOOKUP(A4399,таксономия!$1:$1048576,13,1)</f>
        <v>Actinopterygii</v>
      </c>
      <c r="P4399" t="str">
        <f>VLOOKUP(A4399,таксономия!$1:$1048576,14,1)</f>
        <v xml:space="preserve"> Neopterygii</v>
      </c>
      <c r="Q4399" t="str">
        <f>VLOOKUP(A4399,таксономия!$1:$1048576,15,1)</f>
        <v xml:space="preserve"> Teleostei</v>
      </c>
      <c r="R4399" t="str">
        <f>VLOOKUP(A4399,таксономия!$1:$1048576,3,1)</f>
        <v xml:space="preserve"> Takifugu rubripes (Japanese pufferfish) (Fugu rubripes).</v>
      </c>
      <c r="S4399">
        <f t="shared" si="68"/>
        <v>77</v>
      </c>
    </row>
    <row r="4400" spans="1:19" x14ac:dyDescent="0.3">
      <c r="A4400" t="s">
        <v>2397</v>
      </c>
      <c r="B4400" t="s">
        <v>2398</v>
      </c>
      <c r="C4400">
        <v>811</v>
      </c>
      <c r="D4400" t="s">
        <v>12</v>
      </c>
      <c r="E4400">
        <v>484</v>
      </c>
      <c r="F4400">
        <v>563</v>
      </c>
      <c r="G4400">
        <v>2697</v>
      </c>
      <c r="H4400" t="s">
        <v>13</v>
      </c>
      <c r="I4400" t="str">
        <f>VLOOKUP(A4400,таксономия!$1:$1048576,7,1)</f>
        <v>Eukaryota</v>
      </c>
      <c r="J4400" t="str">
        <f>VLOOKUP(A4400,таксономия!$1:$1048576,8,1)</f>
        <v xml:space="preserve"> Metazoa</v>
      </c>
      <c r="K4400" t="str">
        <f>VLOOKUP(A4400,таксономия!$1:$1048576,9,1)</f>
        <v xml:space="preserve"> Chordata</v>
      </c>
      <c r="L4400" t="str">
        <f>VLOOKUP(A4400,таксономия!$1:$1048576,10,1)</f>
        <v xml:space="preserve"> Craniata</v>
      </c>
      <c r="M4400" t="str">
        <f>VLOOKUP(A4400,таксономия!$1:$1048576,11,1)</f>
        <v xml:space="preserve"> Vertebrata</v>
      </c>
      <c r="N4400" t="str">
        <f>VLOOKUP(A4400,таксономия!$1:$1048576,12,1)</f>
        <v xml:space="preserve"> Euteleostomi</v>
      </c>
      <c r="O4400" t="str">
        <f>VLOOKUP(A4400,таксономия!$1:$1048576,13,1)</f>
        <v>Actinopterygii</v>
      </c>
      <c r="P4400" t="str">
        <f>VLOOKUP(A4400,таксономия!$1:$1048576,14,1)</f>
        <v xml:space="preserve"> Neopterygii</v>
      </c>
      <c r="Q4400" t="str">
        <f>VLOOKUP(A4400,таксономия!$1:$1048576,15,1)</f>
        <v xml:space="preserve"> Teleostei</v>
      </c>
      <c r="R4400" t="str">
        <f>VLOOKUP(A4400,таксономия!$1:$1048576,3,1)</f>
        <v xml:space="preserve"> Takifugu rubripes (Japanese pufferfish) (Fugu rubripes).</v>
      </c>
      <c r="S4400">
        <f t="shared" si="68"/>
        <v>79</v>
      </c>
    </row>
    <row r="4401" spans="1:19" x14ac:dyDescent="0.3">
      <c r="A4401" t="s">
        <v>2397</v>
      </c>
      <c r="B4401" t="s">
        <v>2398</v>
      </c>
      <c r="C4401">
        <v>811</v>
      </c>
      <c r="D4401" t="s">
        <v>44</v>
      </c>
      <c r="E4401">
        <v>32</v>
      </c>
      <c r="F4401">
        <v>107</v>
      </c>
      <c r="G4401">
        <v>2217</v>
      </c>
      <c r="H4401" t="s">
        <v>45</v>
      </c>
      <c r="I4401" t="str">
        <f>VLOOKUP(A4401,таксономия!$1:$1048576,7,1)</f>
        <v>Eukaryota</v>
      </c>
      <c r="J4401" t="str">
        <f>VLOOKUP(A4401,таксономия!$1:$1048576,8,1)</f>
        <v xml:space="preserve"> Metazoa</v>
      </c>
      <c r="K4401" t="str">
        <f>VLOOKUP(A4401,таксономия!$1:$1048576,9,1)</f>
        <v xml:space="preserve"> Chordata</v>
      </c>
      <c r="L4401" t="str">
        <f>VLOOKUP(A4401,таксономия!$1:$1048576,10,1)</f>
        <v xml:space="preserve"> Craniata</v>
      </c>
      <c r="M4401" t="str">
        <f>VLOOKUP(A4401,таксономия!$1:$1048576,11,1)</f>
        <v xml:space="preserve"> Vertebrata</v>
      </c>
      <c r="N4401" t="str">
        <f>VLOOKUP(A4401,таксономия!$1:$1048576,12,1)</f>
        <v xml:space="preserve"> Euteleostomi</v>
      </c>
      <c r="O4401" t="str">
        <f>VLOOKUP(A4401,таксономия!$1:$1048576,13,1)</f>
        <v>Actinopterygii</v>
      </c>
      <c r="P4401" t="str">
        <f>VLOOKUP(A4401,таксономия!$1:$1048576,14,1)</f>
        <v xml:space="preserve"> Neopterygii</v>
      </c>
      <c r="Q4401" t="str">
        <f>VLOOKUP(A4401,таксономия!$1:$1048576,15,1)</f>
        <v xml:space="preserve"> Teleostei</v>
      </c>
      <c r="R4401" t="str">
        <f>VLOOKUP(A4401,таксономия!$1:$1048576,3,1)</f>
        <v xml:space="preserve"> Takifugu rubripes (Japanese pufferfish) (Fugu rubripes).</v>
      </c>
      <c r="S4401">
        <f t="shared" si="68"/>
        <v>75</v>
      </c>
    </row>
    <row r="4402" spans="1:19" x14ac:dyDescent="0.3">
      <c r="A4402" t="s">
        <v>2397</v>
      </c>
      <c r="B4402" t="s">
        <v>2398</v>
      </c>
      <c r="C4402">
        <v>811</v>
      </c>
      <c r="D4402" t="s">
        <v>16</v>
      </c>
      <c r="E4402">
        <v>582</v>
      </c>
      <c r="F4402">
        <v>804</v>
      </c>
      <c r="G4402">
        <v>22248</v>
      </c>
      <c r="H4402" t="s">
        <v>17</v>
      </c>
      <c r="I4402" t="str">
        <f>VLOOKUP(A4402,таксономия!$1:$1048576,7,1)</f>
        <v>Eukaryota</v>
      </c>
      <c r="J4402" t="str">
        <f>VLOOKUP(A4402,таксономия!$1:$1048576,8,1)</f>
        <v xml:space="preserve"> Metazoa</v>
      </c>
      <c r="K4402" t="str">
        <f>VLOOKUP(A4402,таксономия!$1:$1048576,9,1)</f>
        <v xml:space="preserve"> Chordata</v>
      </c>
      <c r="L4402" t="str">
        <f>VLOOKUP(A4402,таксономия!$1:$1048576,10,1)</f>
        <v xml:space="preserve"> Craniata</v>
      </c>
      <c r="M4402" t="str">
        <f>VLOOKUP(A4402,таксономия!$1:$1048576,11,1)</f>
        <v xml:space="preserve"> Vertebrata</v>
      </c>
      <c r="N4402" t="str">
        <f>VLOOKUP(A4402,таксономия!$1:$1048576,12,1)</f>
        <v xml:space="preserve"> Euteleostomi</v>
      </c>
      <c r="O4402" t="str">
        <f>VLOOKUP(A4402,таксономия!$1:$1048576,13,1)</f>
        <v>Actinopterygii</v>
      </c>
      <c r="P4402" t="str">
        <f>VLOOKUP(A4402,таксономия!$1:$1048576,14,1)</f>
        <v xml:space="preserve"> Neopterygii</v>
      </c>
      <c r="Q4402" t="str">
        <f>VLOOKUP(A4402,таксономия!$1:$1048576,15,1)</f>
        <v xml:space="preserve"> Teleostei</v>
      </c>
      <c r="R4402" t="str">
        <f>VLOOKUP(A4402,таксономия!$1:$1048576,3,1)</f>
        <v xml:space="preserve"> Takifugu rubripes (Japanese pufferfish) (Fugu rubripes).</v>
      </c>
      <c r="S4402">
        <f t="shared" si="68"/>
        <v>222</v>
      </c>
    </row>
    <row r="4403" spans="1:19" x14ac:dyDescent="0.3">
      <c r="A4403" t="s">
        <v>2399</v>
      </c>
      <c r="B4403" t="s">
        <v>2400</v>
      </c>
      <c r="C4403">
        <v>726</v>
      </c>
      <c r="D4403" t="s">
        <v>12</v>
      </c>
      <c r="E4403">
        <v>292</v>
      </c>
      <c r="F4403">
        <v>369</v>
      </c>
      <c r="G4403">
        <v>2697</v>
      </c>
      <c r="H4403" t="s">
        <v>13</v>
      </c>
      <c r="I4403" t="str">
        <f>VLOOKUP(A4403,таксономия!$1:$1048576,7,1)</f>
        <v>Eukaryota</v>
      </c>
      <c r="J4403" t="str">
        <f>VLOOKUP(A4403,таксономия!$1:$1048576,8,1)</f>
        <v xml:space="preserve"> Metazoa</v>
      </c>
      <c r="K4403" t="str">
        <f>VLOOKUP(A4403,таксономия!$1:$1048576,9,1)</f>
        <v xml:space="preserve"> Chordata</v>
      </c>
      <c r="L4403" t="str">
        <f>VLOOKUP(A4403,таксономия!$1:$1048576,10,1)</f>
        <v xml:space="preserve"> Craniata</v>
      </c>
      <c r="M4403" t="str">
        <f>VLOOKUP(A4403,таксономия!$1:$1048576,11,1)</f>
        <v xml:space="preserve"> Vertebrata</v>
      </c>
      <c r="N4403" t="str">
        <f>VLOOKUP(A4403,таксономия!$1:$1048576,12,1)</f>
        <v xml:space="preserve"> Euteleostomi</v>
      </c>
      <c r="O4403" t="str">
        <f>VLOOKUP(A4403,таксономия!$1:$1048576,13,1)</f>
        <v>Actinopterygii</v>
      </c>
      <c r="P4403" t="str">
        <f>VLOOKUP(A4403,таксономия!$1:$1048576,14,1)</f>
        <v xml:space="preserve"> Neopterygii</v>
      </c>
      <c r="Q4403" t="str">
        <f>VLOOKUP(A4403,таксономия!$1:$1048576,15,1)</f>
        <v xml:space="preserve"> Teleostei</v>
      </c>
      <c r="R4403" t="str">
        <f>VLOOKUP(A4403,таксономия!$1:$1048576,3,1)</f>
        <v xml:space="preserve"> Takifugu rubripes (Japanese pufferfish) (Fugu rubripes).</v>
      </c>
      <c r="S4403">
        <f t="shared" si="68"/>
        <v>77</v>
      </c>
    </row>
    <row r="4404" spans="1:19" x14ac:dyDescent="0.3">
      <c r="A4404" t="s">
        <v>2399</v>
      </c>
      <c r="B4404" t="s">
        <v>2400</v>
      </c>
      <c r="C4404">
        <v>726</v>
      </c>
      <c r="D4404" t="s">
        <v>12</v>
      </c>
      <c r="E4404">
        <v>399</v>
      </c>
      <c r="F4404">
        <v>478</v>
      </c>
      <c r="G4404">
        <v>2697</v>
      </c>
      <c r="H4404" t="s">
        <v>13</v>
      </c>
      <c r="I4404" t="str">
        <f>VLOOKUP(A4404,таксономия!$1:$1048576,7,1)</f>
        <v>Eukaryota</v>
      </c>
      <c r="J4404" t="str">
        <f>VLOOKUP(A4404,таксономия!$1:$1048576,8,1)</f>
        <v xml:space="preserve"> Metazoa</v>
      </c>
      <c r="K4404" t="str">
        <f>VLOOKUP(A4404,таксономия!$1:$1048576,9,1)</f>
        <v xml:space="preserve"> Chordata</v>
      </c>
      <c r="L4404" t="str">
        <f>VLOOKUP(A4404,таксономия!$1:$1048576,10,1)</f>
        <v xml:space="preserve"> Craniata</v>
      </c>
      <c r="M4404" t="str">
        <f>VLOOKUP(A4404,таксономия!$1:$1048576,11,1)</f>
        <v xml:space="preserve"> Vertebrata</v>
      </c>
      <c r="N4404" t="str">
        <f>VLOOKUP(A4404,таксономия!$1:$1048576,12,1)</f>
        <v xml:space="preserve"> Euteleostomi</v>
      </c>
      <c r="O4404" t="str">
        <f>VLOOKUP(A4404,таксономия!$1:$1048576,13,1)</f>
        <v>Actinopterygii</v>
      </c>
      <c r="P4404" t="str">
        <f>VLOOKUP(A4404,таксономия!$1:$1048576,14,1)</f>
        <v xml:space="preserve"> Neopterygii</v>
      </c>
      <c r="Q4404" t="str">
        <f>VLOOKUP(A4404,таксономия!$1:$1048576,15,1)</f>
        <v xml:space="preserve"> Teleostei</v>
      </c>
      <c r="R4404" t="str">
        <f>VLOOKUP(A4404,таксономия!$1:$1048576,3,1)</f>
        <v xml:space="preserve"> Takifugu rubripes (Japanese pufferfish) (Fugu rubripes).</v>
      </c>
      <c r="S4404">
        <f t="shared" si="68"/>
        <v>79</v>
      </c>
    </row>
    <row r="4405" spans="1:19" x14ac:dyDescent="0.3">
      <c r="A4405" t="s">
        <v>2399</v>
      </c>
      <c r="B4405" t="s">
        <v>2400</v>
      </c>
      <c r="C4405">
        <v>726</v>
      </c>
      <c r="D4405" t="s">
        <v>16</v>
      </c>
      <c r="E4405">
        <v>497</v>
      </c>
      <c r="F4405">
        <v>719</v>
      </c>
      <c r="G4405">
        <v>22248</v>
      </c>
      <c r="H4405" t="s">
        <v>17</v>
      </c>
      <c r="I4405" t="str">
        <f>VLOOKUP(A4405,таксономия!$1:$1048576,7,1)</f>
        <v>Eukaryota</v>
      </c>
      <c r="J4405" t="str">
        <f>VLOOKUP(A4405,таксономия!$1:$1048576,8,1)</f>
        <v xml:space="preserve"> Metazoa</v>
      </c>
      <c r="K4405" t="str">
        <f>VLOOKUP(A4405,таксономия!$1:$1048576,9,1)</f>
        <v xml:space="preserve"> Chordata</v>
      </c>
      <c r="L4405" t="str">
        <f>VLOOKUP(A4405,таксономия!$1:$1048576,10,1)</f>
        <v xml:space="preserve"> Craniata</v>
      </c>
      <c r="M4405" t="str">
        <f>VLOOKUP(A4405,таксономия!$1:$1048576,11,1)</f>
        <v xml:space="preserve"> Vertebrata</v>
      </c>
      <c r="N4405" t="str">
        <f>VLOOKUP(A4405,таксономия!$1:$1048576,12,1)</f>
        <v xml:space="preserve"> Euteleostomi</v>
      </c>
      <c r="O4405" t="str">
        <f>VLOOKUP(A4405,таксономия!$1:$1048576,13,1)</f>
        <v>Actinopterygii</v>
      </c>
      <c r="P4405" t="str">
        <f>VLOOKUP(A4405,таксономия!$1:$1048576,14,1)</f>
        <v xml:space="preserve"> Neopterygii</v>
      </c>
      <c r="Q4405" t="str">
        <f>VLOOKUP(A4405,таксономия!$1:$1048576,15,1)</f>
        <v xml:space="preserve"> Teleostei</v>
      </c>
      <c r="R4405" t="str">
        <f>VLOOKUP(A4405,таксономия!$1:$1048576,3,1)</f>
        <v xml:space="preserve"> Takifugu rubripes (Japanese pufferfish) (Fugu rubripes).</v>
      </c>
      <c r="S4405">
        <f t="shared" si="68"/>
        <v>222</v>
      </c>
    </row>
    <row r="4406" spans="1:19" x14ac:dyDescent="0.3">
      <c r="A4406" t="s">
        <v>2401</v>
      </c>
      <c r="B4406" t="s">
        <v>2402</v>
      </c>
      <c r="C4406">
        <v>804</v>
      </c>
      <c r="D4406" t="s">
        <v>12</v>
      </c>
      <c r="E4406">
        <v>25</v>
      </c>
      <c r="F4406">
        <v>101</v>
      </c>
      <c r="G4406">
        <v>2697</v>
      </c>
      <c r="H4406" t="s">
        <v>13</v>
      </c>
      <c r="I4406" t="str">
        <f>VLOOKUP(A4406,таксономия!$1:$1048576,7,1)</f>
        <v>Eukaryota</v>
      </c>
      <c r="J4406" t="str">
        <f>VLOOKUP(A4406,таксономия!$1:$1048576,8,1)</f>
        <v xml:space="preserve"> Metazoa</v>
      </c>
      <c r="K4406" t="str">
        <f>VLOOKUP(A4406,таксономия!$1:$1048576,9,1)</f>
        <v xml:space="preserve"> Chordata</v>
      </c>
      <c r="L4406" t="str">
        <f>VLOOKUP(A4406,таксономия!$1:$1048576,10,1)</f>
        <v xml:space="preserve"> Craniata</v>
      </c>
      <c r="M4406" t="str">
        <f>VLOOKUP(A4406,таксономия!$1:$1048576,11,1)</f>
        <v xml:space="preserve"> Vertebrata</v>
      </c>
      <c r="N4406" t="str">
        <f>VLOOKUP(A4406,таксономия!$1:$1048576,12,1)</f>
        <v xml:space="preserve"> Euteleostomi</v>
      </c>
      <c r="O4406" t="str">
        <f>VLOOKUP(A4406,таксономия!$1:$1048576,13,1)</f>
        <v>Actinopterygii</v>
      </c>
      <c r="P4406" t="str">
        <f>VLOOKUP(A4406,таксономия!$1:$1048576,14,1)</f>
        <v xml:space="preserve"> Neopterygii</v>
      </c>
      <c r="Q4406" t="str">
        <f>VLOOKUP(A4406,таксономия!$1:$1048576,15,1)</f>
        <v xml:space="preserve"> Teleostei</v>
      </c>
      <c r="R4406" t="str">
        <f>VLOOKUP(A4406,таксономия!$1:$1048576,3,1)</f>
        <v xml:space="preserve"> Takifugu rubripes (Japanese pufferfish) (Fugu rubripes).</v>
      </c>
      <c r="S4406">
        <f t="shared" si="68"/>
        <v>76</v>
      </c>
    </row>
    <row r="4407" spans="1:19" x14ac:dyDescent="0.3">
      <c r="A4407" t="s">
        <v>2401</v>
      </c>
      <c r="B4407" t="s">
        <v>2402</v>
      </c>
      <c r="C4407">
        <v>804</v>
      </c>
      <c r="D4407" t="s">
        <v>184</v>
      </c>
      <c r="E4407">
        <v>106</v>
      </c>
      <c r="F4407">
        <v>203</v>
      </c>
      <c r="G4407">
        <v>8985</v>
      </c>
      <c r="H4407" t="s">
        <v>185</v>
      </c>
      <c r="I4407" t="str">
        <f>VLOOKUP(A4407,таксономия!$1:$1048576,7,1)</f>
        <v>Eukaryota</v>
      </c>
      <c r="J4407" t="str">
        <f>VLOOKUP(A4407,таксономия!$1:$1048576,8,1)</f>
        <v xml:space="preserve"> Metazoa</v>
      </c>
      <c r="K4407" t="str">
        <f>VLOOKUP(A4407,таксономия!$1:$1048576,9,1)</f>
        <v xml:space="preserve"> Chordata</v>
      </c>
      <c r="L4407" t="str">
        <f>VLOOKUP(A4407,таксономия!$1:$1048576,10,1)</f>
        <v xml:space="preserve"> Craniata</v>
      </c>
      <c r="M4407" t="str">
        <f>VLOOKUP(A4407,таксономия!$1:$1048576,11,1)</f>
        <v xml:space="preserve"> Vertebrata</v>
      </c>
      <c r="N4407" t="str">
        <f>VLOOKUP(A4407,таксономия!$1:$1048576,12,1)</f>
        <v xml:space="preserve"> Euteleostomi</v>
      </c>
      <c r="O4407" t="str">
        <f>VLOOKUP(A4407,таксономия!$1:$1048576,13,1)</f>
        <v>Actinopterygii</v>
      </c>
      <c r="P4407" t="str">
        <f>VLOOKUP(A4407,таксономия!$1:$1048576,14,1)</f>
        <v xml:space="preserve"> Neopterygii</v>
      </c>
      <c r="Q4407" t="str">
        <f>VLOOKUP(A4407,таксономия!$1:$1048576,15,1)</f>
        <v xml:space="preserve"> Teleostei</v>
      </c>
      <c r="R4407" t="str">
        <f>VLOOKUP(A4407,таксономия!$1:$1048576,3,1)</f>
        <v xml:space="preserve"> Takifugu rubripes (Japanese pufferfish) (Fugu rubripes).</v>
      </c>
      <c r="S4407">
        <f t="shared" si="68"/>
        <v>97</v>
      </c>
    </row>
    <row r="4408" spans="1:19" x14ac:dyDescent="0.3">
      <c r="A4408" t="s">
        <v>2401</v>
      </c>
      <c r="B4408" t="s">
        <v>2402</v>
      </c>
      <c r="C4408">
        <v>804</v>
      </c>
      <c r="D4408" t="s">
        <v>184</v>
      </c>
      <c r="E4408">
        <v>217</v>
      </c>
      <c r="F4408">
        <v>314</v>
      </c>
      <c r="G4408">
        <v>8985</v>
      </c>
      <c r="H4408" t="s">
        <v>185</v>
      </c>
      <c r="I4408" t="str">
        <f>VLOOKUP(A4408,таксономия!$1:$1048576,7,1)</f>
        <v>Eukaryota</v>
      </c>
      <c r="J4408" t="str">
        <f>VLOOKUP(A4408,таксономия!$1:$1048576,8,1)</f>
        <v xml:space="preserve"> Metazoa</v>
      </c>
      <c r="K4408" t="str">
        <f>VLOOKUP(A4408,таксономия!$1:$1048576,9,1)</f>
        <v xml:space="preserve"> Chordata</v>
      </c>
      <c r="L4408" t="str">
        <f>VLOOKUP(A4408,таксономия!$1:$1048576,10,1)</f>
        <v xml:space="preserve"> Craniata</v>
      </c>
      <c r="M4408" t="str">
        <f>VLOOKUP(A4408,таксономия!$1:$1048576,11,1)</f>
        <v xml:space="preserve"> Vertebrata</v>
      </c>
      <c r="N4408" t="str">
        <f>VLOOKUP(A4408,таксономия!$1:$1048576,12,1)</f>
        <v xml:space="preserve"> Euteleostomi</v>
      </c>
      <c r="O4408" t="str">
        <f>VLOOKUP(A4408,таксономия!$1:$1048576,13,1)</f>
        <v>Actinopterygii</v>
      </c>
      <c r="P4408" t="str">
        <f>VLOOKUP(A4408,таксономия!$1:$1048576,14,1)</f>
        <v xml:space="preserve"> Neopterygii</v>
      </c>
      <c r="Q4408" t="str">
        <f>VLOOKUP(A4408,таксономия!$1:$1048576,15,1)</f>
        <v xml:space="preserve"> Teleostei</v>
      </c>
      <c r="R4408" t="str">
        <f>VLOOKUP(A4408,таксономия!$1:$1048576,3,1)</f>
        <v xml:space="preserve"> Takifugu rubripes (Japanese pufferfish) (Fugu rubripes).</v>
      </c>
      <c r="S4408">
        <f t="shared" si="68"/>
        <v>97</v>
      </c>
    </row>
    <row r="4409" spans="1:19" x14ac:dyDescent="0.3">
      <c r="A4409" t="s">
        <v>2401</v>
      </c>
      <c r="B4409" t="s">
        <v>2402</v>
      </c>
      <c r="C4409">
        <v>804</v>
      </c>
      <c r="D4409" t="s">
        <v>184</v>
      </c>
      <c r="E4409">
        <v>324</v>
      </c>
      <c r="F4409">
        <v>420</v>
      </c>
      <c r="G4409">
        <v>8985</v>
      </c>
      <c r="H4409" t="s">
        <v>185</v>
      </c>
      <c r="I4409" t="str">
        <f>VLOOKUP(A4409,таксономия!$1:$1048576,7,1)</f>
        <v>Eukaryota</v>
      </c>
      <c r="J4409" t="str">
        <f>VLOOKUP(A4409,таксономия!$1:$1048576,8,1)</f>
        <v xml:space="preserve"> Metazoa</v>
      </c>
      <c r="K4409" t="str">
        <f>VLOOKUP(A4409,таксономия!$1:$1048576,9,1)</f>
        <v xml:space="preserve"> Chordata</v>
      </c>
      <c r="L4409" t="str">
        <f>VLOOKUP(A4409,таксономия!$1:$1048576,10,1)</f>
        <v xml:space="preserve"> Craniata</v>
      </c>
      <c r="M4409" t="str">
        <f>VLOOKUP(A4409,таксономия!$1:$1048576,11,1)</f>
        <v xml:space="preserve"> Vertebrata</v>
      </c>
      <c r="N4409" t="str">
        <f>VLOOKUP(A4409,таксономия!$1:$1048576,12,1)</f>
        <v xml:space="preserve"> Euteleostomi</v>
      </c>
      <c r="O4409" t="str">
        <f>VLOOKUP(A4409,таксономия!$1:$1048576,13,1)</f>
        <v>Actinopterygii</v>
      </c>
      <c r="P4409" t="str">
        <f>VLOOKUP(A4409,таксономия!$1:$1048576,14,1)</f>
        <v xml:space="preserve"> Neopterygii</v>
      </c>
      <c r="Q4409" t="str">
        <f>VLOOKUP(A4409,таксономия!$1:$1048576,15,1)</f>
        <v xml:space="preserve"> Teleostei</v>
      </c>
      <c r="R4409" t="str">
        <f>VLOOKUP(A4409,таксономия!$1:$1048576,3,1)</f>
        <v xml:space="preserve"> Takifugu rubripes (Japanese pufferfish) (Fugu rubripes).</v>
      </c>
      <c r="S4409">
        <f t="shared" si="68"/>
        <v>96</v>
      </c>
    </row>
    <row r="4410" spans="1:19" x14ac:dyDescent="0.3">
      <c r="A4410" t="s">
        <v>2401</v>
      </c>
      <c r="B4410" t="s">
        <v>2402</v>
      </c>
      <c r="C4410">
        <v>804</v>
      </c>
      <c r="D4410" t="s">
        <v>184</v>
      </c>
      <c r="E4410">
        <v>437</v>
      </c>
      <c r="F4410">
        <v>532</v>
      </c>
      <c r="G4410">
        <v>8985</v>
      </c>
      <c r="H4410" t="s">
        <v>185</v>
      </c>
      <c r="I4410" t="str">
        <f>VLOOKUP(A4410,таксономия!$1:$1048576,7,1)</f>
        <v>Eukaryota</v>
      </c>
      <c r="J4410" t="str">
        <f>VLOOKUP(A4410,таксономия!$1:$1048576,8,1)</f>
        <v xml:space="preserve"> Metazoa</v>
      </c>
      <c r="K4410" t="str">
        <f>VLOOKUP(A4410,таксономия!$1:$1048576,9,1)</f>
        <v xml:space="preserve"> Chordata</v>
      </c>
      <c r="L4410" t="str">
        <f>VLOOKUP(A4410,таксономия!$1:$1048576,10,1)</f>
        <v xml:space="preserve"> Craniata</v>
      </c>
      <c r="M4410" t="str">
        <f>VLOOKUP(A4410,таксономия!$1:$1048576,11,1)</f>
        <v xml:space="preserve"> Vertebrata</v>
      </c>
      <c r="N4410" t="str">
        <f>VLOOKUP(A4410,таксономия!$1:$1048576,12,1)</f>
        <v xml:space="preserve"> Euteleostomi</v>
      </c>
      <c r="O4410" t="str">
        <f>VLOOKUP(A4410,таксономия!$1:$1048576,13,1)</f>
        <v>Actinopterygii</v>
      </c>
      <c r="P4410" t="str">
        <f>VLOOKUP(A4410,таксономия!$1:$1048576,14,1)</f>
        <v xml:space="preserve"> Neopterygii</v>
      </c>
      <c r="Q4410" t="str">
        <f>VLOOKUP(A4410,таксономия!$1:$1048576,15,1)</f>
        <v xml:space="preserve"> Teleostei</v>
      </c>
      <c r="R4410" t="str">
        <f>VLOOKUP(A4410,таксономия!$1:$1048576,3,1)</f>
        <v xml:space="preserve"> Takifugu rubripes (Japanese pufferfish) (Fugu rubripes).</v>
      </c>
      <c r="S4410">
        <f t="shared" si="68"/>
        <v>95</v>
      </c>
    </row>
    <row r="4411" spans="1:19" x14ac:dyDescent="0.3">
      <c r="A4411" t="s">
        <v>2401</v>
      </c>
      <c r="B4411" t="s">
        <v>2402</v>
      </c>
      <c r="C4411">
        <v>804</v>
      </c>
      <c r="D4411" t="s">
        <v>16</v>
      </c>
      <c r="E4411">
        <v>562</v>
      </c>
      <c r="F4411">
        <v>798</v>
      </c>
      <c r="G4411">
        <v>22248</v>
      </c>
      <c r="H4411" t="s">
        <v>17</v>
      </c>
      <c r="I4411" t="str">
        <f>VLOOKUP(A4411,таксономия!$1:$1048576,7,1)</f>
        <v>Eukaryota</v>
      </c>
      <c r="J4411" t="str">
        <f>VLOOKUP(A4411,таксономия!$1:$1048576,8,1)</f>
        <v xml:space="preserve"> Metazoa</v>
      </c>
      <c r="K4411" t="str">
        <f>VLOOKUP(A4411,таксономия!$1:$1048576,9,1)</f>
        <v xml:space="preserve"> Chordata</v>
      </c>
      <c r="L4411" t="str">
        <f>VLOOKUP(A4411,таксономия!$1:$1048576,10,1)</f>
        <v xml:space="preserve"> Craniata</v>
      </c>
      <c r="M4411" t="str">
        <f>VLOOKUP(A4411,таксономия!$1:$1048576,11,1)</f>
        <v xml:space="preserve"> Vertebrata</v>
      </c>
      <c r="N4411" t="str">
        <f>VLOOKUP(A4411,таксономия!$1:$1048576,12,1)</f>
        <v xml:space="preserve"> Euteleostomi</v>
      </c>
      <c r="O4411" t="str">
        <f>VLOOKUP(A4411,таксономия!$1:$1048576,13,1)</f>
        <v>Actinopterygii</v>
      </c>
      <c r="P4411" t="str">
        <f>VLOOKUP(A4411,таксономия!$1:$1048576,14,1)</f>
        <v xml:space="preserve"> Neopterygii</v>
      </c>
      <c r="Q4411" t="str">
        <f>VLOOKUP(A4411,таксономия!$1:$1048576,15,1)</f>
        <v xml:space="preserve"> Teleostei</v>
      </c>
      <c r="R4411" t="str">
        <f>VLOOKUP(A4411,таксономия!$1:$1048576,3,1)</f>
        <v xml:space="preserve"> Takifugu rubripes (Japanese pufferfish) (Fugu rubripes).</v>
      </c>
      <c r="S4411">
        <f t="shared" si="68"/>
        <v>236</v>
      </c>
    </row>
    <row r="4412" spans="1:19" x14ac:dyDescent="0.3">
      <c r="A4412" t="s">
        <v>2403</v>
      </c>
      <c r="B4412" t="s">
        <v>2404</v>
      </c>
      <c r="C4412">
        <v>657</v>
      </c>
      <c r="D4412" t="s">
        <v>12</v>
      </c>
      <c r="E4412">
        <v>1</v>
      </c>
      <c r="F4412">
        <v>61</v>
      </c>
      <c r="G4412">
        <v>2697</v>
      </c>
      <c r="H4412" t="s">
        <v>13</v>
      </c>
      <c r="I4412" t="str">
        <f>VLOOKUP(A4412,таксономия!$1:$1048576,7,1)</f>
        <v>Eukaryota</v>
      </c>
      <c r="J4412" t="str">
        <f>VLOOKUP(A4412,таксономия!$1:$1048576,8,1)</f>
        <v xml:space="preserve"> Metazoa</v>
      </c>
      <c r="K4412" t="str">
        <f>VLOOKUP(A4412,таксономия!$1:$1048576,9,1)</f>
        <v xml:space="preserve"> Chordata</v>
      </c>
      <c r="L4412" t="str">
        <f>VLOOKUP(A4412,таксономия!$1:$1048576,10,1)</f>
        <v xml:space="preserve"> Craniata</v>
      </c>
      <c r="M4412" t="str">
        <f>VLOOKUP(A4412,таксономия!$1:$1048576,11,1)</f>
        <v xml:space="preserve"> Vertebrata</v>
      </c>
      <c r="N4412" t="str">
        <f>VLOOKUP(A4412,таксономия!$1:$1048576,12,1)</f>
        <v xml:space="preserve"> Euteleostomi</v>
      </c>
      <c r="O4412" t="str">
        <f>VLOOKUP(A4412,таксономия!$1:$1048576,13,1)</f>
        <v>Actinopterygii</v>
      </c>
      <c r="P4412" t="str">
        <f>VLOOKUP(A4412,таксономия!$1:$1048576,14,1)</f>
        <v xml:space="preserve"> Neopterygii</v>
      </c>
      <c r="Q4412" t="str">
        <f>VLOOKUP(A4412,таксономия!$1:$1048576,15,1)</f>
        <v xml:space="preserve"> Teleostei</v>
      </c>
      <c r="R4412" t="str">
        <f>VLOOKUP(A4412,таксономия!$1:$1048576,3,1)</f>
        <v xml:space="preserve"> Takifugu rubripes (Japanese pufferfish) (Fugu rubripes).</v>
      </c>
      <c r="S4412">
        <f t="shared" si="68"/>
        <v>60</v>
      </c>
    </row>
    <row r="4413" spans="1:19" x14ac:dyDescent="0.3">
      <c r="A4413" t="s">
        <v>2403</v>
      </c>
      <c r="B4413" t="s">
        <v>2404</v>
      </c>
      <c r="C4413">
        <v>657</v>
      </c>
      <c r="D4413" t="s">
        <v>184</v>
      </c>
      <c r="E4413">
        <v>70</v>
      </c>
      <c r="F4413">
        <v>167</v>
      </c>
      <c r="G4413">
        <v>8985</v>
      </c>
      <c r="H4413" t="s">
        <v>185</v>
      </c>
      <c r="I4413" t="str">
        <f>VLOOKUP(A4413,таксономия!$1:$1048576,7,1)</f>
        <v>Eukaryota</v>
      </c>
      <c r="J4413" t="str">
        <f>VLOOKUP(A4413,таксономия!$1:$1048576,8,1)</f>
        <v xml:space="preserve"> Metazoa</v>
      </c>
      <c r="K4413" t="str">
        <f>VLOOKUP(A4413,таксономия!$1:$1048576,9,1)</f>
        <v xml:space="preserve"> Chordata</v>
      </c>
      <c r="L4413" t="str">
        <f>VLOOKUP(A4413,таксономия!$1:$1048576,10,1)</f>
        <v xml:space="preserve"> Craniata</v>
      </c>
      <c r="M4413" t="str">
        <f>VLOOKUP(A4413,таксономия!$1:$1048576,11,1)</f>
        <v xml:space="preserve"> Vertebrata</v>
      </c>
      <c r="N4413" t="str">
        <f>VLOOKUP(A4413,таксономия!$1:$1048576,12,1)</f>
        <v xml:space="preserve"> Euteleostomi</v>
      </c>
      <c r="O4413" t="str">
        <f>VLOOKUP(A4413,таксономия!$1:$1048576,13,1)</f>
        <v>Actinopterygii</v>
      </c>
      <c r="P4413" t="str">
        <f>VLOOKUP(A4413,таксономия!$1:$1048576,14,1)</f>
        <v xml:space="preserve"> Neopterygii</v>
      </c>
      <c r="Q4413" t="str">
        <f>VLOOKUP(A4413,таксономия!$1:$1048576,15,1)</f>
        <v xml:space="preserve"> Teleostei</v>
      </c>
      <c r="R4413" t="str">
        <f>VLOOKUP(A4413,таксономия!$1:$1048576,3,1)</f>
        <v xml:space="preserve"> Takifugu rubripes (Japanese pufferfish) (Fugu rubripes).</v>
      </c>
      <c r="S4413">
        <f t="shared" si="68"/>
        <v>97</v>
      </c>
    </row>
    <row r="4414" spans="1:19" x14ac:dyDescent="0.3">
      <c r="A4414" t="s">
        <v>2403</v>
      </c>
      <c r="B4414" t="s">
        <v>2404</v>
      </c>
      <c r="C4414">
        <v>657</v>
      </c>
      <c r="D4414" t="s">
        <v>184</v>
      </c>
      <c r="E4414">
        <v>177</v>
      </c>
      <c r="F4414">
        <v>273</v>
      </c>
      <c r="G4414">
        <v>8985</v>
      </c>
      <c r="H4414" t="s">
        <v>185</v>
      </c>
      <c r="I4414" t="str">
        <f>VLOOKUP(A4414,таксономия!$1:$1048576,7,1)</f>
        <v>Eukaryota</v>
      </c>
      <c r="J4414" t="str">
        <f>VLOOKUP(A4414,таксономия!$1:$1048576,8,1)</f>
        <v xml:space="preserve"> Metazoa</v>
      </c>
      <c r="K4414" t="str">
        <f>VLOOKUP(A4414,таксономия!$1:$1048576,9,1)</f>
        <v xml:space="preserve"> Chordata</v>
      </c>
      <c r="L4414" t="str">
        <f>VLOOKUP(A4414,таксономия!$1:$1048576,10,1)</f>
        <v xml:space="preserve"> Craniata</v>
      </c>
      <c r="M4414" t="str">
        <f>VLOOKUP(A4414,таксономия!$1:$1048576,11,1)</f>
        <v xml:space="preserve"> Vertebrata</v>
      </c>
      <c r="N4414" t="str">
        <f>VLOOKUP(A4414,таксономия!$1:$1048576,12,1)</f>
        <v xml:space="preserve"> Euteleostomi</v>
      </c>
      <c r="O4414" t="str">
        <f>VLOOKUP(A4414,таксономия!$1:$1048576,13,1)</f>
        <v>Actinopterygii</v>
      </c>
      <c r="P4414" t="str">
        <f>VLOOKUP(A4414,таксономия!$1:$1048576,14,1)</f>
        <v xml:space="preserve"> Neopterygii</v>
      </c>
      <c r="Q4414" t="str">
        <f>VLOOKUP(A4414,таксономия!$1:$1048576,15,1)</f>
        <v xml:space="preserve"> Teleostei</v>
      </c>
      <c r="R4414" t="str">
        <f>VLOOKUP(A4414,таксономия!$1:$1048576,3,1)</f>
        <v xml:space="preserve"> Takifugu rubripes (Japanese pufferfish) (Fugu rubripes).</v>
      </c>
      <c r="S4414">
        <f t="shared" si="68"/>
        <v>96</v>
      </c>
    </row>
    <row r="4415" spans="1:19" x14ac:dyDescent="0.3">
      <c r="A4415" t="s">
        <v>2403</v>
      </c>
      <c r="B4415" t="s">
        <v>2404</v>
      </c>
      <c r="C4415">
        <v>657</v>
      </c>
      <c r="D4415" t="s">
        <v>184</v>
      </c>
      <c r="E4415">
        <v>290</v>
      </c>
      <c r="F4415">
        <v>385</v>
      </c>
      <c r="G4415">
        <v>8985</v>
      </c>
      <c r="H4415" t="s">
        <v>185</v>
      </c>
      <c r="I4415" t="str">
        <f>VLOOKUP(A4415,таксономия!$1:$1048576,7,1)</f>
        <v>Eukaryota</v>
      </c>
      <c r="J4415" t="str">
        <f>VLOOKUP(A4415,таксономия!$1:$1048576,8,1)</f>
        <v xml:space="preserve"> Metazoa</v>
      </c>
      <c r="K4415" t="str">
        <f>VLOOKUP(A4415,таксономия!$1:$1048576,9,1)</f>
        <v xml:space="preserve"> Chordata</v>
      </c>
      <c r="L4415" t="str">
        <f>VLOOKUP(A4415,таксономия!$1:$1048576,10,1)</f>
        <v xml:space="preserve"> Craniata</v>
      </c>
      <c r="M4415" t="str">
        <f>VLOOKUP(A4415,таксономия!$1:$1048576,11,1)</f>
        <v xml:space="preserve"> Vertebrata</v>
      </c>
      <c r="N4415" t="str">
        <f>VLOOKUP(A4415,таксономия!$1:$1048576,12,1)</f>
        <v xml:space="preserve"> Euteleostomi</v>
      </c>
      <c r="O4415" t="str">
        <f>VLOOKUP(A4415,таксономия!$1:$1048576,13,1)</f>
        <v>Actinopterygii</v>
      </c>
      <c r="P4415" t="str">
        <f>VLOOKUP(A4415,таксономия!$1:$1048576,14,1)</f>
        <v xml:space="preserve"> Neopterygii</v>
      </c>
      <c r="Q4415" t="str">
        <f>VLOOKUP(A4415,таксономия!$1:$1048576,15,1)</f>
        <v xml:space="preserve"> Teleostei</v>
      </c>
      <c r="R4415" t="str">
        <f>VLOOKUP(A4415,таксономия!$1:$1048576,3,1)</f>
        <v xml:space="preserve"> Takifugu rubripes (Japanese pufferfish) (Fugu rubripes).</v>
      </c>
      <c r="S4415">
        <f t="shared" si="68"/>
        <v>95</v>
      </c>
    </row>
    <row r="4416" spans="1:19" x14ac:dyDescent="0.3">
      <c r="A4416" t="s">
        <v>2403</v>
      </c>
      <c r="B4416" t="s">
        <v>2404</v>
      </c>
      <c r="C4416">
        <v>657</v>
      </c>
      <c r="D4416" t="s">
        <v>16</v>
      </c>
      <c r="E4416">
        <v>415</v>
      </c>
      <c r="F4416">
        <v>651</v>
      </c>
      <c r="G4416">
        <v>22248</v>
      </c>
      <c r="H4416" t="s">
        <v>17</v>
      </c>
      <c r="I4416" t="str">
        <f>VLOOKUP(A4416,таксономия!$1:$1048576,7,1)</f>
        <v>Eukaryota</v>
      </c>
      <c r="J4416" t="str">
        <f>VLOOKUP(A4416,таксономия!$1:$1048576,8,1)</f>
        <v xml:space="preserve"> Metazoa</v>
      </c>
      <c r="K4416" t="str">
        <f>VLOOKUP(A4416,таксономия!$1:$1048576,9,1)</f>
        <v xml:space="preserve"> Chordata</v>
      </c>
      <c r="L4416" t="str">
        <f>VLOOKUP(A4416,таксономия!$1:$1048576,10,1)</f>
        <v xml:space="preserve"> Craniata</v>
      </c>
      <c r="M4416" t="str">
        <f>VLOOKUP(A4416,таксономия!$1:$1048576,11,1)</f>
        <v xml:space="preserve"> Vertebrata</v>
      </c>
      <c r="N4416" t="str">
        <f>VLOOKUP(A4416,таксономия!$1:$1048576,12,1)</f>
        <v xml:space="preserve"> Euteleostomi</v>
      </c>
      <c r="O4416" t="str">
        <f>VLOOKUP(A4416,таксономия!$1:$1048576,13,1)</f>
        <v>Actinopterygii</v>
      </c>
      <c r="P4416" t="str">
        <f>VLOOKUP(A4416,таксономия!$1:$1048576,14,1)</f>
        <v xml:space="preserve"> Neopterygii</v>
      </c>
      <c r="Q4416" t="str">
        <f>VLOOKUP(A4416,таксономия!$1:$1048576,15,1)</f>
        <v xml:space="preserve"> Teleostei</v>
      </c>
      <c r="R4416" t="str">
        <f>VLOOKUP(A4416,таксономия!$1:$1048576,3,1)</f>
        <v xml:space="preserve"> Takifugu rubripes (Japanese pufferfish) (Fugu rubripes).</v>
      </c>
      <c r="S4416">
        <f t="shared" si="68"/>
        <v>236</v>
      </c>
    </row>
    <row r="4417" spans="1:19" x14ac:dyDescent="0.3">
      <c r="A4417" t="s">
        <v>2405</v>
      </c>
      <c r="B4417" t="s">
        <v>2406</v>
      </c>
      <c r="C4417">
        <v>616</v>
      </c>
      <c r="D4417" t="s">
        <v>12</v>
      </c>
      <c r="E4417">
        <v>218</v>
      </c>
      <c r="F4417">
        <v>299</v>
      </c>
      <c r="G4417">
        <v>2697</v>
      </c>
      <c r="H4417" t="s">
        <v>13</v>
      </c>
      <c r="I4417" t="str">
        <f>VLOOKUP(A4417,таксономия!$1:$1048576,7,1)</f>
        <v>Eukaryota</v>
      </c>
      <c r="J4417" t="str">
        <f>VLOOKUP(A4417,таксономия!$1:$1048576,8,1)</f>
        <v xml:space="preserve"> Metazoa</v>
      </c>
      <c r="K4417" t="str">
        <f>VLOOKUP(A4417,таксономия!$1:$1048576,9,1)</f>
        <v xml:space="preserve"> Chordata</v>
      </c>
      <c r="L4417" t="str">
        <f>VLOOKUP(A4417,таксономия!$1:$1048576,10,1)</f>
        <v xml:space="preserve"> Craniata</v>
      </c>
      <c r="M4417" t="str">
        <f>VLOOKUP(A4417,таксономия!$1:$1048576,11,1)</f>
        <v xml:space="preserve"> Vertebrata</v>
      </c>
      <c r="N4417" t="str">
        <f>VLOOKUP(A4417,таксономия!$1:$1048576,12,1)</f>
        <v xml:space="preserve"> Euteleostomi</v>
      </c>
      <c r="O4417" t="str">
        <f>VLOOKUP(A4417,таксономия!$1:$1048576,13,1)</f>
        <v>Actinopterygii</v>
      </c>
      <c r="P4417" t="str">
        <f>VLOOKUP(A4417,таксономия!$1:$1048576,14,1)</f>
        <v xml:space="preserve"> Neopterygii</v>
      </c>
      <c r="Q4417" t="str">
        <f>VLOOKUP(A4417,таксономия!$1:$1048576,15,1)</f>
        <v xml:space="preserve"> Teleostei</v>
      </c>
      <c r="R4417" t="str">
        <f>VLOOKUP(A4417,таксономия!$1:$1048576,3,1)</f>
        <v xml:space="preserve"> Takifugu rubripes (Japanese pufferfish) (Fugu rubripes).</v>
      </c>
      <c r="S4417">
        <f t="shared" si="68"/>
        <v>81</v>
      </c>
    </row>
    <row r="4418" spans="1:19" x14ac:dyDescent="0.3">
      <c r="A4418" t="s">
        <v>2405</v>
      </c>
      <c r="B4418" t="s">
        <v>2406</v>
      </c>
      <c r="C4418">
        <v>616</v>
      </c>
      <c r="D4418" t="s">
        <v>16</v>
      </c>
      <c r="E4418">
        <v>378</v>
      </c>
      <c r="F4418">
        <v>610</v>
      </c>
      <c r="G4418">
        <v>22248</v>
      </c>
      <c r="H4418" t="s">
        <v>17</v>
      </c>
      <c r="I4418" t="str">
        <f>VLOOKUP(A4418,таксономия!$1:$1048576,7,1)</f>
        <v>Eukaryota</v>
      </c>
      <c r="J4418" t="str">
        <f>VLOOKUP(A4418,таксономия!$1:$1048576,8,1)</f>
        <v xml:space="preserve"> Metazoa</v>
      </c>
      <c r="K4418" t="str">
        <f>VLOOKUP(A4418,таксономия!$1:$1048576,9,1)</f>
        <v xml:space="preserve"> Chordata</v>
      </c>
      <c r="L4418" t="str">
        <f>VLOOKUP(A4418,таксономия!$1:$1048576,10,1)</f>
        <v xml:space="preserve"> Craniata</v>
      </c>
      <c r="M4418" t="str">
        <f>VLOOKUP(A4418,таксономия!$1:$1048576,11,1)</f>
        <v xml:space="preserve"> Vertebrata</v>
      </c>
      <c r="N4418" t="str">
        <f>VLOOKUP(A4418,таксономия!$1:$1048576,12,1)</f>
        <v xml:space="preserve"> Euteleostomi</v>
      </c>
      <c r="O4418" t="str">
        <f>VLOOKUP(A4418,таксономия!$1:$1048576,13,1)</f>
        <v>Actinopterygii</v>
      </c>
      <c r="P4418" t="str">
        <f>VLOOKUP(A4418,таксономия!$1:$1048576,14,1)</f>
        <v xml:space="preserve"> Neopterygii</v>
      </c>
      <c r="Q4418" t="str">
        <f>VLOOKUP(A4418,таксономия!$1:$1048576,15,1)</f>
        <v xml:space="preserve"> Teleostei</v>
      </c>
      <c r="R4418" t="str">
        <f>VLOOKUP(A4418,таксономия!$1:$1048576,3,1)</f>
        <v xml:space="preserve"> Takifugu rubripes (Japanese pufferfish) (Fugu rubripes).</v>
      </c>
      <c r="S4418">
        <f t="shared" si="68"/>
        <v>232</v>
      </c>
    </row>
    <row r="4419" spans="1:19" x14ac:dyDescent="0.3">
      <c r="A4419" t="s">
        <v>2405</v>
      </c>
      <c r="B4419" t="s">
        <v>2406</v>
      </c>
      <c r="C4419">
        <v>616</v>
      </c>
      <c r="D4419" t="s">
        <v>36</v>
      </c>
      <c r="E4419">
        <v>47</v>
      </c>
      <c r="F4419">
        <v>86</v>
      </c>
      <c r="G4419">
        <v>1582</v>
      </c>
      <c r="H4419" t="s">
        <v>37</v>
      </c>
      <c r="I4419" t="str">
        <f>VLOOKUP(A4419,таксономия!$1:$1048576,7,1)</f>
        <v>Eukaryota</v>
      </c>
      <c r="J4419" t="str">
        <f>VLOOKUP(A4419,таксономия!$1:$1048576,8,1)</f>
        <v xml:space="preserve"> Metazoa</v>
      </c>
      <c r="K4419" t="str">
        <f>VLOOKUP(A4419,таксономия!$1:$1048576,9,1)</f>
        <v xml:space="preserve"> Chordata</v>
      </c>
      <c r="L4419" t="str">
        <f>VLOOKUP(A4419,таксономия!$1:$1048576,10,1)</f>
        <v xml:space="preserve"> Craniata</v>
      </c>
      <c r="M4419" t="str">
        <f>VLOOKUP(A4419,таксономия!$1:$1048576,11,1)</f>
        <v xml:space="preserve"> Vertebrata</v>
      </c>
      <c r="N4419" t="str">
        <f>VLOOKUP(A4419,таксономия!$1:$1048576,12,1)</f>
        <v xml:space="preserve"> Euteleostomi</v>
      </c>
      <c r="O4419" t="str">
        <f>VLOOKUP(A4419,таксономия!$1:$1048576,13,1)</f>
        <v>Actinopterygii</v>
      </c>
      <c r="P4419" t="str">
        <f>VLOOKUP(A4419,таксономия!$1:$1048576,14,1)</f>
        <v xml:space="preserve"> Neopterygii</v>
      </c>
      <c r="Q4419" t="str">
        <f>VLOOKUP(A4419,таксономия!$1:$1048576,15,1)</f>
        <v xml:space="preserve"> Teleostei</v>
      </c>
      <c r="R4419" t="str">
        <f>VLOOKUP(A4419,таксономия!$1:$1048576,3,1)</f>
        <v xml:space="preserve"> Takifugu rubripes (Japanese pufferfish) (Fugu rubripes).</v>
      </c>
      <c r="S4419">
        <f t="shared" ref="S4419:S4482" si="69">$F4419-$E4419</f>
        <v>39</v>
      </c>
    </row>
    <row r="4420" spans="1:19" x14ac:dyDescent="0.3">
      <c r="A4420" t="s">
        <v>2407</v>
      </c>
      <c r="B4420" t="s">
        <v>2408</v>
      </c>
      <c r="C4420">
        <v>559</v>
      </c>
      <c r="D4420" t="s">
        <v>12</v>
      </c>
      <c r="E4420">
        <v>180</v>
      </c>
      <c r="F4420">
        <v>261</v>
      </c>
      <c r="G4420">
        <v>2697</v>
      </c>
      <c r="H4420" t="s">
        <v>13</v>
      </c>
      <c r="I4420" t="str">
        <f>VLOOKUP(A4420,таксономия!$1:$1048576,7,1)</f>
        <v>Eukaryota</v>
      </c>
      <c r="J4420" t="str">
        <f>VLOOKUP(A4420,таксономия!$1:$1048576,8,1)</f>
        <v xml:space="preserve"> Metazoa</v>
      </c>
      <c r="K4420" t="str">
        <f>VLOOKUP(A4420,таксономия!$1:$1048576,9,1)</f>
        <v xml:space="preserve"> Chordata</v>
      </c>
      <c r="L4420" t="str">
        <f>VLOOKUP(A4420,таксономия!$1:$1048576,10,1)</f>
        <v xml:space="preserve"> Craniata</v>
      </c>
      <c r="M4420" t="str">
        <f>VLOOKUP(A4420,таксономия!$1:$1048576,11,1)</f>
        <v xml:space="preserve"> Vertebrata</v>
      </c>
      <c r="N4420" t="str">
        <f>VLOOKUP(A4420,таксономия!$1:$1048576,12,1)</f>
        <v xml:space="preserve"> Euteleostomi</v>
      </c>
      <c r="O4420" t="str">
        <f>VLOOKUP(A4420,таксономия!$1:$1048576,13,1)</f>
        <v>Actinopterygii</v>
      </c>
      <c r="P4420" t="str">
        <f>VLOOKUP(A4420,таксономия!$1:$1048576,14,1)</f>
        <v xml:space="preserve"> Neopterygii</v>
      </c>
      <c r="Q4420" t="str">
        <f>VLOOKUP(A4420,таксономия!$1:$1048576,15,1)</f>
        <v xml:space="preserve"> Teleostei</v>
      </c>
      <c r="R4420" t="str">
        <f>VLOOKUP(A4420,таксономия!$1:$1048576,3,1)</f>
        <v xml:space="preserve"> Takifugu rubripes (Japanese pufferfish) (Fugu rubripes).</v>
      </c>
      <c r="S4420">
        <f t="shared" si="69"/>
        <v>81</v>
      </c>
    </row>
    <row r="4421" spans="1:19" x14ac:dyDescent="0.3">
      <c r="A4421" t="s">
        <v>2407</v>
      </c>
      <c r="B4421" t="s">
        <v>2408</v>
      </c>
      <c r="C4421">
        <v>559</v>
      </c>
      <c r="D4421" t="s">
        <v>16</v>
      </c>
      <c r="E4421">
        <v>321</v>
      </c>
      <c r="F4421">
        <v>553</v>
      </c>
      <c r="G4421">
        <v>22248</v>
      </c>
      <c r="H4421" t="s">
        <v>17</v>
      </c>
      <c r="I4421" t="str">
        <f>VLOOKUP(A4421,таксономия!$1:$1048576,7,1)</f>
        <v>Eukaryota</v>
      </c>
      <c r="J4421" t="str">
        <f>VLOOKUP(A4421,таксономия!$1:$1048576,8,1)</f>
        <v xml:space="preserve"> Metazoa</v>
      </c>
      <c r="K4421" t="str">
        <f>VLOOKUP(A4421,таксономия!$1:$1048576,9,1)</f>
        <v xml:space="preserve"> Chordata</v>
      </c>
      <c r="L4421" t="str">
        <f>VLOOKUP(A4421,таксономия!$1:$1048576,10,1)</f>
        <v xml:space="preserve"> Craniata</v>
      </c>
      <c r="M4421" t="str">
        <f>VLOOKUP(A4421,таксономия!$1:$1048576,11,1)</f>
        <v xml:space="preserve"> Vertebrata</v>
      </c>
      <c r="N4421" t="str">
        <f>VLOOKUP(A4421,таксономия!$1:$1048576,12,1)</f>
        <v xml:space="preserve"> Euteleostomi</v>
      </c>
      <c r="O4421" t="str">
        <f>VLOOKUP(A4421,таксономия!$1:$1048576,13,1)</f>
        <v>Actinopterygii</v>
      </c>
      <c r="P4421" t="str">
        <f>VLOOKUP(A4421,таксономия!$1:$1048576,14,1)</f>
        <v xml:space="preserve"> Neopterygii</v>
      </c>
      <c r="Q4421" t="str">
        <f>VLOOKUP(A4421,таксономия!$1:$1048576,15,1)</f>
        <v xml:space="preserve"> Teleostei</v>
      </c>
      <c r="R4421" t="str">
        <f>VLOOKUP(A4421,таксономия!$1:$1048576,3,1)</f>
        <v xml:space="preserve"> Takifugu rubripes (Japanese pufferfish) (Fugu rubripes).</v>
      </c>
      <c r="S4421">
        <f t="shared" si="69"/>
        <v>232</v>
      </c>
    </row>
    <row r="4422" spans="1:19" x14ac:dyDescent="0.3">
      <c r="A4422" t="s">
        <v>2407</v>
      </c>
      <c r="B4422" t="s">
        <v>2408</v>
      </c>
      <c r="C4422">
        <v>559</v>
      </c>
      <c r="D4422" t="s">
        <v>36</v>
      </c>
      <c r="E4422">
        <v>9</v>
      </c>
      <c r="F4422">
        <v>48</v>
      </c>
      <c r="G4422">
        <v>1582</v>
      </c>
      <c r="H4422" t="s">
        <v>37</v>
      </c>
      <c r="I4422" t="str">
        <f>VLOOKUP(A4422,таксономия!$1:$1048576,7,1)</f>
        <v>Eukaryota</v>
      </c>
      <c r="J4422" t="str">
        <f>VLOOKUP(A4422,таксономия!$1:$1048576,8,1)</f>
        <v xml:space="preserve"> Metazoa</v>
      </c>
      <c r="K4422" t="str">
        <f>VLOOKUP(A4422,таксономия!$1:$1048576,9,1)</f>
        <v xml:space="preserve"> Chordata</v>
      </c>
      <c r="L4422" t="str">
        <f>VLOOKUP(A4422,таксономия!$1:$1048576,10,1)</f>
        <v xml:space="preserve"> Craniata</v>
      </c>
      <c r="M4422" t="str">
        <f>VLOOKUP(A4422,таксономия!$1:$1048576,11,1)</f>
        <v xml:space="preserve"> Vertebrata</v>
      </c>
      <c r="N4422" t="str">
        <f>VLOOKUP(A4422,таксономия!$1:$1048576,12,1)</f>
        <v xml:space="preserve"> Euteleostomi</v>
      </c>
      <c r="O4422" t="str">
        <f>VLOOKUP(A4422,таксономия!$1:$1048576,13,1)</f>
        <v>Actinopterygii</v>
      </c>
      <c r="P4422" t="str">
        <f>VLOOKUP(A4422,таксономия!$1:$1048576,14,1)</f>
        <v xml:space="preserve"> Neopterygii</v>
      </c>
      <c r="Q4422" t="str">
        <f>VLOOKUP(A4422,таксономия!$1:$1048576,15,1)</f>
        <v xml:space="preserve"> Teleostei</v>
      </c>
      <c r="R4422" t="str">
        <f>VLOOKUP(A4422,таксономия!$1:$1048576,3,1)</f>
        <v xml:space="preserve"> Takifugu rubripes (Japanese pufferfish) (Fugu rubripes).</v>
      </c>
      <c r="S4422">
        <f t="shared" si="69"/>
        <v>39</v>
      </c>
    </row>
    <row r="4423" spans="1:19" x14ac:dyDescent="0.3">
      <c r="A4423" t="s">
        <v>2409</v>
      </c>
      <c r="B4423" t="s">
        <v>2410</v>
      </c>
      <c r="C4423">
        <v>561</v>
      </c>
      <c r="D4423" t="s">
        <v>12</v>
      </c>
      <c r="E4423">
        <v>190</v>
      </c>
      <c r="F4423">
        <v>271</v>
      </c>
      <c r="G4423">
        <v>2697</v>
      </c>
      <c r="H4423" t="s">
        <v>13</v>
      </c>
      <c r="I4423" t="str">
        <f>VLOOKUP(A4423,таксономия!$1:$1048576,7,1)</f>
        <v>Eukaryota</v>
      </c>
      <c r="J4423" t="str">
        <f>VLOOKUP(A4423,таксономия!$1:$1048576,8,1)</f>
        <v xml:space="preserve"> Metazoa</v>
      </c>
      <c r="K4423" t="str">
        <f>VLOOKUP(A4423,таксономия!$1:$1048576,9,1)</f>
        <v xml:space="preserve"> Chordata</v>
      </c>
      <c r="L4423" t="str">
        <f>VLOOKUP(A4423,таксономия!$1:$1048576,10,1)</f>
        <v xml:space="preserve"> Craniata</v>
      </c>
      <c r="M4423" t="str">
        <f>VLOOKUP(A4423,таксономия!$1:$1048576,11,1)</f>
        <v xml:space="preserve"> Vertebrata</v>
      </c>
      <c r="N4423" t="str">
        <f>VLOOKUP(A4423,таксономия!$1:$1048576,12,1)</f>
        <v xml:space="preserve"> Euteleostomi</v>
      </c>
      <c r="O4423" t="str">
        <f>VLOOKUP(A4423,таксономия!$1:$1048576,13,1)</f>
        <v>Actinopterygii</v>
      </c>
      <c r="P4423" t="str">
        <f>VLOOKUP(A4423,таксономия!$1:$1048576,14,1)</f>
        <v xml:space="preserve"> Neopterygii</v>
      </c>
      <c r="Q4423" t="str">
        <f>VLOOKUP(A4423,таксономия!$1:$1048576,15,1)</f>
        <v xml:space="preserve"> Teleostei</v>
      </c>
      <c r="R4423" t="str">
        <f>VLOOKUP(A4423,таксономия!$1:$1048576,3,1)</f>
        <v xml:space="preserve"> Takifugu rubripes (Japanese pufferfish) (Fugu rubripes).</v>
      </c>
      <c r="S4423">
        <f t="shared" si="69"/>
        <v>81</v>
      </c>
    </row>
    <row r="4424" spans="1:19" x14ac:dyDescent="0.3">
      <c r="A4424" t="s">
        <v>2409</v>
      </c>
      <c r="B4424" t="s">
        <v>2410</v>
      </c>
      <c r="C4424">
        <v>561</v>
      </c>
      <c r="D4424" t="s">
        <v>16</v>
      </c>
      <c r="E4424">
        <v>313</v>
      </c>
      <c r="F4424">
        <v>545</v>
      </c>
      <c r="G4424">
        <v>22248</v>
      </c>
      <c r="H4424" t="s">
        <v>17</v>
      </c>
      <c r="I4424" t="str">
        <f>VLOOKUP(A4424,таксономия!$1:$1048576,7,1)</f>
        <v>Eukaryota</v>
      </c>
      <c r="J4424" t="str">
        <f>VLOOKUP(A4424,таксономия!$1:$1048576,8,1)</f>
        <v xml:space="preserve"> Metazoa</v>
      </c>
      <c r="K4424" t="str">
        <f>VLOOKUP(A4424,таксономия!$1:$1048576,9,1)</f>
        <v xml:space="preserve"> Chordata</v>
      </c>
      <c r="L4424" t="str">
        <f>VLOOKUP(A4424,таксономия!$1:$1048576,10,1)</f>
        <v xml:space="preserve"> Craniata</v>
      </c>
      <c r="M4424" t="str">
        <f>VLOOKUP(A4424,таксономия!$1:$1048576,11,1)</f>
        <v xml:space="preserve"> Vertebrata</v>
      </c>
      <c r="N4424" t="str">
        <f>VLOOKUP(A4424,таксономия!$1:$1048576,12,1)</f>
        <v xml:space="preserve"> Euteleostomi</v>
      </c>
      <c r="O4424" t="str">
        <f>VLOOKUP(A4424,таксономия!$1:$1048576,13,1)</f>
        <v>Actinopterygii</v>
      </c>
      <c r="P4424" t="str">
        <f>VLOOKUP(A4424,таксономия!$1:$1048576,14,1)</f>
        <v xml:space="preserve"> Neopterygii</v>
      </c>
      <c r="Q4424" t="str">
        <f>VLOOKUP(A4424,таксономия!$1:$1048576,15,1)</f>
        <v xml:space="preserve"> Teleostei</v>
      </c>
      <c r="R4424" t="str">
        <f>VLOOKUP(A4424,таксономия!$1:$1048576,3,1)</f>
        <v xml:space="preserve"> Takifugu rubripes (Japanese pufferfish) (Fugu rubripes).</v>
      </c>
      <c r="S4424">
        <f t="shared" si="69"/>
        <v>232</v>
      </c>
    </row>
    <row r="4425" spans="1:19" x14ac:dyDescent="0.3">
      <c r="A4425" t="s">
        <v>2409</v>
      </c>
      <c r="B4425" t="s">
        <v>2410</v>
      </c>
      <c r="C4425">
        <v>561</v>
      </c>
      <c r="D4425" t="s">
        <v>36</v>
      </c>
      <c r="E4425">
        <v>7</v>
      </c>
      <c r="F4425">
        <v>46</v>
      </c>
      <c r="G4425">
        <v>1582</v>
      </c>
      <c r="H4425" t="s">
        <v>37</v>
      </c>
      <c r="I4425" t="str">
        <f>VLOOKUP(A4425,таксономия!$1:$1048576,7,1)</f>
        <v>Eukaryota</v>
      </c>
      <c r="J4425" t="str">
        <f>VLOOKUP(A4425,таксономия!$1:$1048576,8,1)</f>
        <v xml:space="preserve"> Metazoa</v>
      </c>
      <c r="K4425" t="str">
        <f>VLOOKUP(A4425,таксономия!$1:$1048576,9,1)</f>
        <v xml:space="preserve"> Chordata</v>
      </c>
      <c r="L4425" t="str">
        <f>VLOOKUP(A4425,таксономия!$1:$1048576,10,1)</f>
        <v xml:space="preserve"> Craniata</v>
      </c>
      <c r="M4425" t="str">
        <f>VLOOKUP(A4425,таксономия!$1:$1048576,11,1)</f>
        <v xml:space="preserve"> Vertebrata</v>
      </c>
      <c r="N4425" t="str">
        <f>VLOOKUP(A4425,таксономия!$1:$1048576,12,1)</f>
        <v xml:space="preserve"> Euteleostomi</v>
      </c>
      <c r="O4425" t="str">
        <f>VLOOKUP(A4425,таксономия!$1:$1048576,13,1)</f>
        <v>Actinopterygii</v>
      </c>
      <c r="P4425" t="str">
        <f>VLOOKUP(A4425,таксономия!$1:$1048576,14,1)</f>
        <v xml:space="preserve"> Neopterygii</v>
      </c>
      <c r="Q4425" t="str">
        <f>VLOOKUP(A4425,таксономия!$1:$1048576,15,1)</f>
        <v xml:space="preserve"> Teleostei</v>
      </c>
      <c r="R4425" t="str">
        <f>VLOOKUP(A4425,таксономия!$1:$1048576,3,1)</f>
        <v xml:space="preserve"> Takifugu rubripes (Japanese pufferfish) (Fugu rubripes).</v>
      </c>
      <c r="S4425">
        <f t="shared" si="69"/>
        <v>39</v>
      </c>
    </row>
    <row r="4426" spans="1:19" x14ac:dyDescent="0.3">
      <c r="A4426" t="s">
        <v>2411</v>
      </c>
      <c r="B4426" t="s">
        <v>2412</v>
      </c>
      <c r="C4426">
        <v>512</v>
      </c>
      <c r="D4426" t="s">
        <v>12</v>
      </c>
      <c r="E4426">
        <v>125</v>
      </c>
      <c r="F4426">
        <v>206</v>
      </c>
      <c r="G4426">
        <v>2697</v>
      </c>
      <c r="H4426" t="s">
        <v>13</v>
      </c>
      <c r="I4426" t="str">
        <f>VLOOKUP(A4426,таксономия!$1:$1048576,7,1)</f>
        <v>Eukaryota</v>
      </c>
      <c r="J4426" t="str">
        <f>VLOOKUP(A4426,таксономия!$1:$1048576,8,1)</f>
        <v xml:space="preserve"> Metazoa</v>
      </c>
      <c r="K4426" t="str">
        <f>VLOOKUP(A4426,таксономия!$1:$1048576,9,1)</f>
        <v xml:space="preserve"> Chordata</v>
      </c>
      <c r="L4426" t="str">
        <f>VLOOKUP(A4426,таксономия!$1:$1048576,10,1)</f>
        <v xml:space="preserve"> Craniata</v>
      </c>
      <c r="M4426" t="str">
        <f>VLOOKUP(A4426,таксономия!$1:$1048576,11,1)</f>
        <v xml:space="preserve"> Vertebrata</v>
      </c>
      <c r="N4426" t="str">
        <f>VLOOKUP(A4426,таксономия!$1:$1048576,12,1)</f>
        <v xml:space="preserve"> Euteleostomi</v>
      </c>
      <c r="O4426" t="str">
        <f>VLOOKUP(A4426,таксономия!$1:$1048576,13,1)</f>
        <v>Actinopterygii</v>
      </c>
      <c r="P4426" t="str">
        <f>VLOOKUP(A4426,таксономия!$1:$1048576,14,1)</f>
        <v xml:space="preserve"> Neopterygii</v>
      </c>
      <c r="Q4426" t="str">
        <f>VLOOKUP(A4426,таксономия!$1:$1048576,15,1)</f>
        <v xml:space="preserve"> Teleostei</v>
      </c>
      <c r="R4426" t="str">
        <f>VLOOKUP(A4426,таксономия!$1:$1048576,3,1)</f>
        <v xml:space="preserve"> Takifugu rubripes (Japanese pufferfish) (Fugu rubripes).</v>
      </c>
      <c r="S4426">
        <f t="shared" si="69"/>
        <v>81</v>
      </c>
    </row>
    <row r="4427" spans="1:19" x14ac:dyDescent="0.3">
      <c r="A4427" t="s">
        <v>2411</v>
      </c>
      <c r="B4427" t="s">
        <v>2412</v>
      </c>
      <c r="C4427">
        <v>512</v>
      </c>
      <c r="D4427" t="s">
        <v>16</v>
      </c>
      <c r="E4427">
        <v>254</v>
      </c>
      <c r="F4427">
        <v>404</v>
      </c>
      <c r="G4427">
        <v>22248</v>
      </c>
      <c r="H4427" t="s">
        <v>17</v>
      </c>
      <c r="I4427" t="str">
        <f>VLOOKUP(A4427,таксономия!$1:$1048576,7,1)</f>
        <v>Eukaryota</v>
      </c>
      <c r="J4427" t="str">
        <f>VLOOKUP(A4427,таксономия!$1:$1048576,8,1)</f>
        <v xml:space="preserve"> Metazoa</v>
      </c>
      <c r="K4427" t="str">
        <f>VLOOKUP(A4427,таксономия!$1:$1048576,9,1)</f>
        <v xml:space="preserve"> Chordata</v>
      </c>
      <c r="L4427" t="str">
        <f>VLOOKUP(A4427,таксономия!$1:$1048576,10,1)</f>
        <v xml:space="preserve"> Craniata</v>
      </c>
      <c r="M4427" t="str">
        <f>VLOOKUP(A4427,таксономия!$1:$1048576,11,1)</f>
        <v xml:space="preserve"> Vertebrata</v>
      </c>
      <c r="N4427" t="str">
        <f>VLOOKUP(A4427,таксономия!$1:$1048576,12,1)</f>
        <v xml:space="preserve"> Euteleostomi</v>
      </c>
      <c r="O4427" t="str">
        <f>VLOOKUP(A4427,таксономия!$1:$1048576,13,1)</f>
        <v>Actinopterygii</v>
      </c>
      <c r="P4427" t="str">
        <f>VLOOKUP(A4427,таксономия!$1:$1048576,14,1)</f>
        <v xml:space="preserve"> Neopterygii</v>
      </c>
      <c r="Q4427" t="str">
        <f>VLOOKUP(A4427,таксономия!$1:$1048576,15,1)</f>
        <v xml:space="preserve"> Teleostei</v>
      </c>
      <c r="R4427" t="str">
        <f>VLOOKUP(A4427,таксономия!$1:$1048576,3,1)</f>
        <v xml:space="preserve"> Takifugu rubripes (Japanese pufferfish) (Fugu rubripes).</v>
      </c>
      <c r="S4427">
        <f t="shared" si="69"/>
        <v>150</v>
      </c>
    </row>
    <row r="4428" spans="1:19" x14ac:dyDescent="0.3">
      <c r="A4428" t="s">
        <v>2413</v>
      </c>
      <c r="B4428" t="s">
        <v>2414</v>
      </c>
      <c r="C4428">
        <v>617</v>
      </c>
      <c r="D4428" t="s">
        <v>12</v>
      </c>
      <c r="E4428">
        <v>12</v>
      </c>
      <c r="F4428">
        <v>88</v>
      </c>
      <c r="G4428">
        <v>2697</v>
      </c>
      <c r="H4428" t="s">
        <v>13</v>
      </c>
      <c r="I4428" t="str">
        <f>VLOOKUP(A4428,таксономия!$1:$1048576,7,1)</f>
        <v>Eukaryota</v>
      </c>
      <c r="J4428" t="str">
        <f>VLOOKUP(A4428,таксономия!$1:$1048576,8,1)</f>
        <v xml:space="preserve"> Metazoa</v>
      </c>
      <c r="K4428" t="str">
        <f>VLOOKUP(A4428,таксономия!$1:$1048576,9,1)</f>
        <v xml:space="preserve"> Chordata</v>
      </c>
      <c r="L4428" t="str">
        <f>VLOOKUP(A4428,таксономия!$1:$1048576,10,1)</f>
        <v xml:space="preserve"> Craniata</v>
      </c>
      <c r="M4428" t="str">
        <f>VLOOKUP(A4428,таксономия!$1:$1048576,11,1)</f>
        <v xml:space="preserve"> Vertebrata</v>
      </c>
      <c r="N4428" t="str">
        <f>VLOOKUP(A4428,таксономия!$1:$1048576,12,1)</f>
        <v xml:space="preserve"> Euteleostomi</v>
      </c>
      <c r="O4428" t="str">
        <f>VLOOKUP(A4428,таксономия!$1:$1048576,13,1)</f>
        <v>Actinopterygii</v>
      </c>
      <c r="P4428" t="str">
        <f>VLOOKUP(A4428,таксономия!$1:$1048576,14,1)</f>
        <v xml:space="preserve"> Neopterygii</v>
      </c>
      <c r="Q4428" t="str">
        <f>VLOOKUP(A4428,таксономия!$1:$1048576,15,1)</f>
        <v xml:space="preserve"> Teleostei</v>
      </c>
      <c r="R4428" t="str">
        <f>VLOOKUP(A4428,таксономия!$1:$1048576,3,1)</f>
        <v xml:space="preserve"> Takifugu rubripes (Japanese pufferfish) (Fugu rubripes).</v>
      </c>
      <c r="S4428">
        <f t="shared" si="69"/>
        <v>76</v>
      </c>
    </row>
    <row r="4429" spans="1:19" x14ac:dyDescent="0.3">
      <c r="A4429" t="s">
        <v>2413</v>
      </c>
      <c r="B4429" t="s">
        <v>2414</v>
      </c>
      <c r="C4429">
        <v>617</v>
      </c>
      <c r="D4429" t="s">
        <v>12</v>
      </c>
      <c r="E4429">
        <v>93</v>
      </c>
      <c r="F4429">
        <v>170</v>
      </c>
      <c r="G4429">
        <v>2697</v>
      </c>
      <c r="H4429" t="s">
        <v>13</v>
      </c>
      <c r="I4429" t="str">
        <f>VLOOKUP(A4429,таксономия!$1:$1048576,7,1)</f>
        <v>Eukaryota</v>
      </c>
      <c r="J4429" t="str">
        <f>VLOOKUP(A4429,таксономия!$1:$1048576,8,1)</f>
        <v xml:space="preserve"> Metazoa</v>
      </c>
      <c r="K4429" t="str">
        <f>VLOOKUP(A4429,таксономия!$1:$1048576,9,1)</f>
        <v xml:space="preserve"> Chordata</v>
      </c>
      <c r="L4429" t="str">
        <f>VLOOKUP(A4429,таксономия!$1:$1048576,10,1)</f>
        <v xml:space="preserve"> Craniata</v>
      </c>
      <c r="M4429" t="str">
        <f>VLOOKUP(A4429,таксономия!$1:$1048576,11,1)</f>
        <v xml:space="preserve"> Vertebrata</v>
      </c>
      <c r="N4429" t="str">
        <f>VLOOKUP(A4429,таксономия!$1:$1048576,12,1)</f>
        <v xml:space="preserve"> Euteleostomi</v>
      </c>
      <c r="O4429" t="str">
        <f>VLOOKUP(A4429,таксономия!$1:$1048576,13,1)</f>
        <v>Actinopterygii</v>
      </c>
      <c r="P4429" t="str">
        <f>VLOOKUP(A4429,таксономия!$1:$1048576,14,1)</f>
        <v xml:space="preserve"> Neopterygii</v>
      </c>
      <c r="Q4429" t="str">
        <f>VLOOKUP(A4429,таксономия!$1:$1048576,15,1)</f>
        <v xml:space="preserve"> Teleostei</v>
      </c>
      <c r="R4429" t="str">
        <f>VLOOKUP(A4429,таксономия!$1:$1048576,3,1)</f>
        <v xml:space="preserve"> Takifugu rubripes (Japanese pufferfish) (Fugu rubripes).</v>
      </c>
      <c r="S4429">
        <f t="shared" si="69"/>
        <v>77</v>
      </c>
    </row>
    <row r="4430" spans="1:19" x14ac:dyDescent="0.3">
      <c r="A4430" t="s">
        <v>2413</v>
      </c>
      <c r="B4430" t="s">
        <v>2414</v>
      </c>
      <c r="C4430">
        <v>617</v>
      </c>
      <c r="D4430" t="s">
        <v>12</v>
      </c>
      <c r="E4430">
        <v>187</v>
      </c>
      <c r="F4430">
        <v>265</v>
      </c>
      <c r="G4430">
        <v>2697</v>
      </c>
      <c r="H4430" t="s">
        <v>13</v>
      </c>
      <c r="I4430" t="str">
        <f>VLOOKUP(A4430,таксономия!$1:$1048576,7,1)</f>
        <v>Eukaryota</v>
      </c>
      <c r="J4430" t="str">
        <f>VLOOKUP(A4430,таксономия!$1:$1048576,8,1)</f>
        <v xml:space="preserve"> Metazoa</v>
      </c>
      <c r="K4430" t="str">
        <f>VLOOKUP(A4430,таксономия!$1:$1048576,9,1)</f>
        <v xml:space="preserve"> Chordata</v>
      </c>
      <c r="L4430" t="str">
        <f>VLOOKUP(A4430,таксономия!$1:$1048576,10,1)</f>
        <v xml:space="preserve"> Craniata</v>
      </c>
      <c r="M4430" t="str">
        <f>VLOOKUP(A4430,таксономия!$1:$1048576,11,1)</f>
        <v xml:space="preserve"> Vertebrata</v>
      </c>
      <c r="N4430" t="str">
        <f>VLOOKUP(A4430,таксономия!$1:$1048576,12,1)</f>
        <v xml:space="preserve"> Euteleostomi</v>
      </c>
      <c r="O4430" t="str">
        <f>VLOOKUP(A4430,таксономия!$1:$1048576,13,1)</f>
        <v>Actinopterygii</v>
      </c>
      <c r="P4430" t="str">
        <f>VLOOKUP(A4430,таксономия!$1:$1048576,14,1)</f>
        <v xml:space="preserve"> Neopterygii</v>
      </c>
      <c r="Q4430" t="str">
        <f>VLOOKUP(A4430,таксономия!$1:$1048576,15,1)</f>
        <v xml:space="preserve"> Teleostei</v>
      </c>
      <c r="R4430" t="str">
        <f>VLOOKUP(A4430,таксономия!$1:$1048576,3,1)</f>
        <v xml:space="preserve"> Takifugu rubripes (Japanese pufferfish) (Fugu rubripes).</v>
      </c>
      <c r="S4430">
        <f t="shared" si="69"/>
        <v>78</v>
      </c>
    </row>
    <row r="4431" spans="1:19" x14ac:dyDescent="0.3">
      <c r="A4431" t="s">
        <v>2413</v>
      </c>
      <c r="B4431" t="s">
        <v>2414</v>
      </c>
      <c r="C4431">
        <v>617</v>
      </c>
      <c r="D4431" t="s">
        <v>12</v>
      </c>
      <c r="E4431">
        <v>274</v>
      </c>
      <c r="F4431">
        <v>352</v>
      </c>
      <c r="G4431">
        <v>2697</v>
      </c>
      <c r="H4431" t="s">
        <v>13</v>
      </c>
      <c r="I4431" t="str">
        <f>VLOOKUP(A4431,таксономия!$1:$1048576,7,1)</f>
        <v>Eukaryota</v>
      </c>
      <c r="J4431" t="str">
        <f>VLOOKUP(A4431,таксономия!$1:$1048576,8,1)</f>
        <v xml:space="preserve"> Metazoa</v>
      </c>
      <c r="K4431" t="str">
        <f>VLOOKUP(A4431,таксономия!$1:$1048576,9,1)</f>
        <v xml:space="preserve"> Chordata</v>
      </c>
      <c r="L4431" t="str">
        <f>VLOOKUP(A4431,таксономия!$1:$1048576,10,1)</f>
        <v xml:space="preserve"> Craniata</v>
      </c>
      <c r="M4431" t="str">
        <f>VLOOKUP(A4431,таксономия!$1:$1048576,11,1)</f>
        <v xml:space="preserve"> Vertebrata</v>
      </c>
      <c r="N4431" t="str">
        <f>VLOOKUP(A4431,таксономия!$1:$1048576,12,1)</f>
        <v xml:space="preserve"> Euteleostomi</v>
      </c>
      <c r="O4431" t="str">
        <f>VLOOKUP(A4431,таксономия!$1:$1048576,13,1)</f>
        <v>Actinopterygii</v>
      </c>
      <c r="P4431" t="str">
        <f>VLOOKUP(A4431,таксономия!$1:$1048576,14,1)</f>
        <v xml:space="preserve"> Neopterygii</v>
      </c>
      <c r="Q4431" t="str">
        <f>VLOOKUP(A4431,таксономия!$1:$1048576,15,1)</f>
        <v xml:space="preserve"> Teleostei</v>
      </c>
      <c r="R4431" t="str">
        <f>VLOOKUP(A4431,таксономия!$1:$1048576,3,1)</f>
        <v xml:space="preserve"> Takifugu rubripes (Japanese pufferfish) (Fugu rubripes).</v>
      </c>
      <c r="S4431">
        <f t="shared" si="69"/>
        <v>78</v>
      </c>
    </row>
    <row r="4432" spans="1:19" x14ac:dyDescent="0.3">
      <c r="A4432" t="s">
        <v>2413</v>
      </c>
      <c r="B4432" t="s">
        <v>2414</v>
      </c>
      <c r="C4432">
        <v>617</v>
      </c>
      <c r="D4432" t="s">
        <v>16</v>
      </c>
      <c r="E4432">
        <v>385</v>
      </c>
      <c r="F4432">
        <v>605</v>
      </c>
      <c r="G4432">
        <v>22248</v>
      </c>
      <c r="H4432" t="s">
        <v>17</v>
      </c>
      <c r="I4432" t="str">
        <f>VLOOKUP(A4432,таксономия!$1:$1048576,7,1)</f>
        <v>Eukaryota</v>
      </c>
      <c r="J4432" t="str">
        <f>VLOOKUP(A4432,таксономия!$1:$1048576,8,1)</f>
        <v xml:space="preserve"> Metazoa</v>
      </c>
      <c r="K4432" t="str">
        <f>VLOOKUP(A4432,таксономия!$1:$1048576,9,1)</f>
        <v xml:space="preserve"> Chordata</v>
      </c>
      <c r="L4432" t="str">
        <f>VLOOKUP(A4432,таксономия!$1:$1048576,10,1)</f>
        <v xml:space="preserve"> Craniata</v>
      </c>
      <c r="M4432" t="str">
        <f>VLOOKUP(A4432,таксономия!$1:$1048576,11,1)</f>
        <v xml:space="preserve"> Vertebrata</v>
      </c>
      <c r="N4432" t="str">
        <f>VLOOKUP(A4432,таксономия!$1:$1048576,12,1)</f>
        <v xml:space="preserve"> Euteleostomi</v>
      </c>
      <c r="O4432" t="str">
        <f>VLOOKUP(A4432,таксономия!$1:$1048576,13,1)</f>
        <v>Actinopterygii</v>
      </c>
      <c r="P4432" t="str">
        <f>VLOOKUP(A4432,таксономия!$1:$1048576,14,1)</f>
        <v xml:space="preserve"> Neopterygii</v>
      </c>
      <c r="Q4432" t="str">
        <f>VLOOKUP(A4432,таксономия!$1:$1048576,15,1)</f>
        <v xml:space="preserve"> Teleostei</v>
      </c>
      <c r="R4432" t="str">
        <f>VLOOKUP(A4432,таксономия!$1:$1048576,3,1)</f>
        <v xml:space="preserve"> Takifugu rubripes (Japanese pufferfish) (Fugu rubripes).</v>
      </c>
      <c r="S4432">
        <f t="shared" si="69"/>
        <v>220</v>
      </c>
    </row>
    <row r="4433" spans="1:19" x14ac:dyDescent="0.3">
      <c r="A4433" t="s">
        <v>2415</v>
      </c>
      <c r="B4433" t="s">
        <v>2416</v>
      </c>
      <c r="C4433">
        <v>614</v>
      </c>
      <c r="D4433" t="s">
        <v>12</v>
      </c>
      <c r="E4433">
        <v>12</v>
      </c>
      <c r="F4433">
        <v>88</v>
      </c>
      <c r="G4433">
        <v>2697</v>
      </c>
      <c r="H4433" t="s">
        <v>13</v>
      </c>
      <c r="I4433" t="str">
        <f>VLOOKUP(A4433,таксономия!$1:$1048576,7,1)</f>
        <v>Eukaryota</v>
      </c>
      <c r="J4433" t="str">
        <f>VLOOKUP(A4433,таксономия!$1:$1048576,8,1)</f>
        <v xml:space="preserve"> Metazoa</v>
      </c>
      <c r="K4433" t="str">
        <f>VLOOKUP(A4433,таксономия!$1:$1048576,9,1)</f>
        <v xml:space="preserve"> Chordata</v>
      </c>
      <c r="L4433" t="str">
        <f>VLOOKUP(A4433,таксономия!$1:$1048576,10,1)</f>
        <v xml:space="preserve"> Craniata</v>
      </c>
      <c r="M4433" t="str">
        <f>VLOOKUP(A4433,таксономия!$1:$1048576,11,1)</f>
        <v xml:space="preserve"> Vertebrata</v>
      </c>
      <c r="N4433" t="str">
        <f>VLOOKUP(A4433,таксономия!$1:$1048576,12,1)</f>
        <v xml:space="preserve"> Euteleostomi</v>
      </c>
      <c r="O4433" t="str">
        <f>VLOOKUP(A4433,таксономия!$1:$1048576,13,1)</f>
        <v>Actinopterygii</v>
      </c>
      <c r="P4433" t="str">
        <f>VLOOKUP(A4433,таксономия!$1:$1048576,14,1)</f>
        <v xml:space="preserve"> Neopterygii</v>
      </c>
      <c r="Q4433" t="str">
        <f>VLOOKUP(A4433,таксономия!$1:$1048576,15,1)</f>
        <v xml:space="preserve"> Teleostei</v>
      </c>
      <c r="R4433" t="str">
        <f>VLOOKUP(A4433,таксономия!$1:$1048576,3,1)</f>
        <v xml:space="preserve"> Takifugu rubripes (Japanese pufferfish) (Fugu rubripes).</v>
      </c>
      <c r="S4433">
        <f t="shared" si="69"/>
        <v>76</v>
      </c>
    </row>
    <row r="4434" spans="1:19" x14ac:dyDescent="0.3">
      <c r="A4434" t="s">
        <v>2415</v>
      </c>
      <c r="B4434" t="s">
        <v>2416</v>
      </c>
      <c r="C4434">
        <v>614</v>
      </c>
      <c r="D4434" t="s">
        <v>12</v>
      </c>
      <c r="E4434">
        <v>93</v>
      </c>
      <c r="F4434">
        <v>170</v>
      </c>
      <c r="G4434">
        <v>2697</v>
      </c>
      <c r="H4434" t="s">
        <v>13</v>
      </c>
      <c r="I4434" t="str">
        <f>VLOOKUP(A4434,таксономия!$1:$1048576,7,1)</f>
        <v>Eukaryota</v>
      </c>
      <c r="J4434" t="str">
        <f>VLOOKUP(A4434,таксономия!$1:$1048576,8,1)</f>
        <v xml:space="preserve"> Metazoa</v>
      </c>
      <c r="K4434" t="str">
        <f>VLOOKUP(A4434,таксономия!$1:$1048576,9,1)</f>
        <v xml:space="preserve"> Chordata</v>
      </c>
      <c r="L4434" t="str">
        <f>VLOOKUP(A4434,таксономия!$1:$1048576,10,1)</f>
        <v xml:space="preserve"> Craniata</v>
      </c>
      <c r="M4434" t="str">
        <f>VLOOKUP(A4434,таксономия!$1:$1048576,11,1)</f>
        <v xml:space="preserve"> Vertebrata</v>
      </c>
      <c r="N4434" t="str">
        <f>VLOOKUP(A4434,таксономия!$1:$1048576,12,1)</f>
        <v xml:space="preserve"> Euteleostomi</v>
      </c>
      <c r="O4434" t="str">
        <f>VLOOKUP(A4434,таксономия!$1:$1048576,13,1)</f>
        <v>Actinopterygii</v>
      </c>
      <c r="P4434" t="str">
        <f>VLOOKUP(A4434,таксономия!$1:$1048576,14,1)</f>
        <v xml:space="preserve"> Neopterygii</v>
      </c>
      <c r="Q4434" t="str">
        <f>VLOOKUP(A4434,таксономия!$1:$1048576,15,1)</f>
        <v xml:space="preserve"> Teleostei</v>
      </c>
      <c r="R4434" t="str">
        <f>VLOOKUP(A4434,таксономия!$1:$1048576,3,1)</f>
        <v xml:space="preserve"> Takifugu rubripes (Japanese pufferfish) (Fugu rubripes).</v>
      </c>
      <c r="S4434">
        <f t="shared" si="69"/>
        <v>77</v>
      </c>
    </row>
    <row r="4435" spans="1:19" x14ac:dyDescent="0.3">
      <c r="A4435" t="s">
        <v>2415</v>
      </c>
      <c r="B4435" t="s">
        <v>2416</v>
      </c>
      <c r="C4435">
        <v>614</v>
      </c>
      <c r="D4435" t="s">
        <v>12</v>
      </c>
      <c r="E4435">
        <v>187</v>
      </c>
      <c r="F4435">
        <v>265</v>
      </c>
      <c r="G4435">
        <v>2697</v>
      </c>
      <c r="H4435" t="s">
        <v>13</v>
      </c>
      <c r="I4435" t="str">
        <f>VLOOKUP(A4435,таксономия!$1:$1048576,7,1)</f>
        <v>Eukaryota</v>
      </c>
      <c r="J4435" t="str">
        <f>VLOOKUP(A4435,таксономия!$1:$1048576,8,1)</f>
        <v xml:space="preserve"> Metazoa</v>
      </c>
      <c r="K4435" t="str">
        <f>VLOOKUP(A4435,таксономия!$1:$1048576,9,1)</f>
        <v xml:space="preserve"> Chordata</v>
      </c>
      <c r="L4435" t="str">
        <f>VLOOKUP(A4435,таксономия!$1:$1048576,10,1)</f>
        <v xml:space="preserve"> Craniata</v>
      </c>
      <c r="M4435" t="str">
        <f>VLOOKUP(A4435,таксономия!$1:$1048576,11,1)</f>
        <v xml:space="preserve"> Vertebrata</v>
      </c>
      <c r="N4435" t="str">
        <f>VLOOKUP(A4435,таксономия!$1:$1048576,12,1)</f>
        <v xml:space="preserve"> Euteleostomi</v>
      </c>
      <c r="O4435" t="str">
        <f>VLOOKUP(A4435,таксономия!$1:$1048576,13,1)</f>
        <v>Actinopterygii</v>
      </c>
      <c r="P4435" t="str">
        <f>VLOOKUP(A4435,таксономия!$1:$1048576,14,1)</f>
        <v xml:space="preserve"> Neopterygii</v>
      </c>
      <c r="Q4435" t="str">
        <f>VLOOKUP(A4435,таксономия!$1:$1048576,15,1)</f>
        <v xml:space="preserve"> Teleostei</v>
      </c>
      <c r="R4435" t="str">
        <f>VLOOKUP(A4435,таксономия!$1:$1048576,3,1)</f>
        <v xml:space="preserve"> Takifugu rubripes (Japanese pufferfish) (Fugu rubripes).</v>
      </c>
      <c r="S4435">
        <f t="shared" si="69"/>
        <v>78</v>
      </c>
    </row>
    <row r="4436" spans="1:19" x14ac:dyDescent="0.3">
      <c r="A4436" t="s">
        <v>2415</v>
      </c>
      <c r="B4436" t="s">
        <v>2416</v>
      </c>
      <c r="C4436">
        <v>614</v>
      </c>
      <c r="D4436" t="s">
        <v>12</v>
      </c>
      <c r="E4436">
        <v>274</v>
      </c>
      <c r="F4436">
        <v>352</v>
      </c>
      <c r="G4436">
        <v>2697</v>
      </c>
      <c r="H4436" t="s">
        <v>13</v>
      </c>
      <c r="I4436" t="str">
        <f>VLOOKUP(A4436,таксономия!$1:$1048576,7,1)</f>
        <v>Eukaryota</v>
      </c>
      <c r="J4436" t="str">
        <f>VLOOKUP(A4436,таксономия!$1:$1048576,8,1)</f>
        <v xml:space="preserve"> Metazoa</v>
      </c>
      <c r="K4436" t="str">
        <f>VLOOKUP(A4436,таксономия!$1:$1048576,9,1)</f>
        <v xml:space="preserve"> Chordata</v>
      </c>
      <c r="L4436" t="str">
        <f>VLOOKUP(A4436,таксономия!$1:$1048576,10,1)</f>
        <v xml:space="preserve"> Craniata</v>
      </c>
      <c r="M4436" t="str">
        <f>VLOOKUP(A4436,таксономия!$1:$1048576,11,1)</f>
        <v xml:space="preserve"> Vertebrata</v>
      </c>
      <c r="N4436" t="str">
        <f>VLOOKUP(A4436,таксономия!$1:$1048576,12,1)</f>
        <v xml:space="preserve"> Euteleostomi</v>
      </c>
      <c r="O4436" t="str">
        <f>VLOOKUP(A4436,таксономия!$1:$1048576,13,1)</f>
        <v>Actinopterygii</v>
      </c>
      <c r="P4436" t="str">
        <f>VLOOKUP(A4436,таксономия!$1:$1048576,14,1)</f>
        <v xml:space="preserve"> Neopterygii</v>
      </c>
      <c r="Q4436" t="str">
        <f>VLOOKUP(A4436,таксономия!$1:$1048576,15,1)</f>
        <v xml:space="preserve"> Teleostei</v>
      </c>
      <c r="R4436" t="str">
        <f>VLOOKUP(A4436,таксономия!$1:$1048576,3,1)</f>
        <v xml:space="preserve"> Takifugu rubripes (Japanese pufferfish) (Fugu rubripes).</v>
      </c>
      <c r="S4436">
        <f t="shared" si="69"/>
        <v>78</v>
      </c>
    </row>
    <row r="4437" spans="1:19" x14ac:dyDescent="0.3">
      <c r="A4437" t="s">
        <v>2415</v>
      </c>
      <c r="B4437" t="s">
        <v>2416</v>
      </c>
      <c r="C4437">
        <v>614</v>
      </c>
      <c r="D4437" t="s">
        <v>16</v>
      </c>
      <c r="E4437">
        <v>385</v>
      </c>
      <c r="F4437">
        <v>605</v>
      </c>
      <c r="G4437">
        <v>22248</v>
      </c>
      <c r="H4437" t="s">
        <v>17</v>
      </c>
      <c r="I4437" t="str">
        <f>VLOOKUP(A4437,таксономия!$1:$1048576,7,1)</f>
        <v>Eukaryota</v>
      </c>
      <c r="J4437" t="str">
        <f>VLOOKUP(A4437,таксономия!$1:$1048576,8,1)</f>
        <v xml:space="preserve"> Metazoa</v>
      </c>
      <c r="K4437" t="str">
        <f>VLOOKUP(A4437,таксономия!$1:$1048576,9,1)</f>
        <v xml:space="preserve"> Chordata</v>
      </c>
      <c r="L4437" t="str">
        <f>VLOOKUP(A4437,таксономия!$1:$1048576,10,1)</f>
        <v xml:space="preserve"> Craniata</v>
      </c>
      <c r="M4437" t="str">
        <f>VLOOKUP(A4437,таксономия!$1:$1048576,11,1)</f>
        <v xml:space="preserve"> Vertebrata</v>
      </c>
      <c r="N4437" t="str">
        <f>VLOOKUP(A4437,таксономия!$1:$1048576,12,1)</f>
        <v xml:space="preserve"> Euteleostomi</v>
      </c>
      <c r="O4437" t="str">
        <f>VLOOKUP(A4437,таксономия!$1:$1048576,13,1)</f>
        <v>Actinopterygii</v>
      </c>
      <c r="P4437" t="str">
        <f>VLOOKUP(A4437,таксономия!$1:$1048576,14,1)</f>
        <v xml:space="preserve"> Neopterygii</v>
      </c>
      <c r="Q4437" t="str">
        <f>VLOOKUP(A4437,таксономия!$1:$1048576,15,1)</f>
        <v xml:space="preserve"> Teleostei</v>
      </c>
      <c r="R4437" t="str">
        <f>VLOOKUP(A4437,таксономия!$1:$1048576,3,1)</f>
        <v xml:space="preserve"> Takifugu rubripes (Japanese pufferfish) (Fugu rubripes).</v>
      </c>
      <c r="S4437">
        <f t="shared" si="69"/>
        <v>220</v>
      </c>
    </row>
    <row r="4438" spans="1:19" x14ac:dyDescent="0.3">
      <c r="A4438" t="s">
        <v>2417</v>
      </c>
      <c r="B4438" t="s">
        <v>2418</v>
      </c>
      <c r="C4438">
        <v>721</v>
      </c>
      <c r="D4438" t="s">
        <v>12</v>
      </c>
      <c r="E4438">
        <v>121</v>
      </c>
      <c r="F4438">
        <v>197</v>
      </c>
      <c r="G4438">
        <v>2697</v>
      </c>
      <c r="H4438" t="s">
        <v>13</v>
      </c>
      <c r="I4438" t="str">
        <f>VLOOKUP(A4438,таксономия!$1:$1048576,7,1)</f>
        <v>Eukaryota</v>
      </c>
      <c r="J4438" t="str">
        <f>VLOOKUP(A4438,таксономия!$1:$1048576,8,1)</f>
        <v xml:space="preserve"> Metazoa</v>
      </c>
      <c r="K4438" t="str">
        <f>VLOOKUP(A4438,таксономия!$1:$1048576,9,1)</f>
        <v xml:space="preserve"> Chordata</v>
      </c>
      <c r="L4438" t="str">
        <f>VLOOKUP(A4438,таксономия!$1:$1048576,10,1)</f>
        <v xml:space="preserve"> Craniata</v>
      </c>
      <c r="M4438" t="str">
        <f>VLOOKUP(A4438,таксономия!$1:$1048576,11,1)</f>
        <v xml:space="preserve"> Vertebrata</v>
      </c>
      <c r="N4438" t="str">
        <f>VLOOKUP(A4438,таксономия!$1:$1048576,12,1)</f>
        <v xml:space="preserve"> Euteleostomi</v>
      </c>
      <c r="O4438" t="str">
        <f>VLOOKUP(A4438,таксономия!$1:$1048576,13,1)</f>
        <v>Actinopterygii</v>
      </c>
      <c r="P4438" t="str">
        <f>VLOOKUP(A4438,таксономия!$1:$1048576,14,1)</f>
        <v xml:space="preserve"> Neopterygii</v>
      </c>
      <c r="Q4438" t="str">
        <f>VLOOKUP(A4438,таксономия!$1:$1048576,15,1)</f>
        <v xml:space="preserve"> Teleostei</v>
      </c>
      <c r="R4438" t="str">
        <f>VLOOKUP(A4438,таксономия!$1:$1048576,3,1)</f>
        <v xml:space="preserve"> Takifugu rubripes (Japanese pufferfish) (Fugu rubripes).</v>
      </c>
      <c r="S4438">
        <f t="shared" si="69"/>
        <v>76</v>
      </c>
    </row>
    <row r="4439" spans="1:19" x14ac:dyDescent="0.3">
      <c r="A4439" t="s">
        <v>2417</v>
      </c>
      <c r="B4439" t="s">
        <v>2418</v>
      </c>
      <c r="C4439">
        <v>721</v>
      </c>
      <c r="D4439" t="s">
        <v>12</v>
      </c>
      <c r="E4439">
        <v>202</v>
      </c>
      <c r="F4439">
        <v>279</v>
      </c>
      <c r="G4439">
        <v>2697</v>
      </c>
      <c r="H4439" t="s">
        <v>13</v>
      </c>
      <c r="I4439" t="str">
        <f>VLOOKUP(A4439,таксономия!$1:$1048576,7,1)</f>
        <v>Eukaryota</v>
      </c>
      <c r="J4439" t="str">
        <f>VLOOKUP(A4439,таксономия!$1:$1048576,8,1)</f>
        <v xml:space="preserve"> Metazoa</v>
      </c>
      <c r="K4439" t="str">
        <f>VLOOKUP(A4439,таксономия!$1:$1048576,9,1)</f>
        <v xml:space="preserve"> Chordata</v>
      </c>
      <c r="L4439" t="str">
        <f>VLOOKUP(A4439,таксономия!$1:$1048576,10,1)</f>
        <v xml:space="preserve"> Craniata</v>
      </c>
      <c r="M4439" t="str">
        <f>VLOOKUP(A4439,таксономия!$1:$1048576,11,1)</f>
        <v xml:space="preserve"> Vertebrata</v>
      </c>
      <c r="N4439" t="str">
        <f>VLOOKUP(A4439,таксономия!$1:$1048576,12,1)</f>
        <v xml:space="preserve"> Euteleostomi</v>
      </c>
      <c r="O4439" t="str">
        <f>VLOOKUP(A4439,таксономия!$1:$1048576,13,1)</f>
        <v>Actinopterygii</v>
      </c>
      <c r="P4439" t="str">
        <f>VLOOKUP(A4439,таксономия!$1:$1048576,14,1)</f>
        <v xml:space="preserve"> Neopterygii</v>
      </c>
      <c r="Q4439" t="str">
        <f>VLOOKUP(A4439,таксономия!$1:$1048576,15,1)</f>
        <v xml:space="preserve"> Teleostei</v>
      </c>
      <c r="R4439" t="str">
        <f>VLOOKUP(A4439,таксономия!$1:$1048576,3,1)</f>
        <v xml:space="preserve"> Takifugu rubripes (Japanese pufferfish) (Fugu rubripes).</v>
      </c>
      <c r="S4439">
        <f t="shared" si="69"/>
        <v>77</v>
      </c>
    </row>
    <row r="4440" spans="1:19" x14ac:dyDescent="0.3">
      <c r="A4440" t="s">
        <v>2417</v>
      </c>
      <c r="B4440" t="s">
        <v>2418</v>
      </c>
      <c r="C4440">
        <v>721</v>
      </c>
      <c r="D4440" t="s">
        <v>12</v>
      </c>
      <c r="E4440">
        <v>296</v>
      </c>
      <c r="F4440">
        <v>374</v>
      </c>
      <c r="G4440">
        <v>2697</v>
      </c>
      <c r="H4440" t="s">
        <v>13</v>
      </c>
      <c r="I4440" t="str">
        <f>VLOOKUP(A4440,таксономия!$1:$1048576,7,1)</f>
        <v>Eukaryota</v>
      </c>
      <c r="J4440" t="str">
        <f>VLOOKUP(A4440,таксономия!$1:$1048576,8,1)</f>
        <v xml:space="preserve"> Metazoa</v>
      </c>
      <c r="K4440" t="str">
        <f>VLOOKUP(A4440,таксономия!$1:$1048576,9,1)</f>
        <v xml:space="preserve"> Chordata</v>
      </c>
      <c r="L4440" t="str">
        <f>VLOOKUP(A4440,таксономия!$1:$1048576,10,1)</f>
        <v xml:space="preserve"> Craniata</v>
      </c>
      <c r="M4440" t="str">
        <f>VLOOKUP(A4440,таксономия!$1:$1048576,11,1)</f>
        <v xml:space="preserve"> Vertebrata</v>
      </c>
      <c r="N4440" t="str">
        <f>VLOOKUP(A4440,таксономия!$1:$1048576,12,1)</f>
        <v xml:space="preserve"> Euteleostomi</v>
      </c>
      <c r="O4440" t="str">
        <f>VLOOKUP(A4440,таксономия!$1:$1048576,13,1)</f>
        <v>Actinopterygii</v>
      </c>
      <c r="P4440" t="str">
        <f>VLOOKUP(A4440,таксономия!$1:$1048576,14,1)</f>
        <v xml:space="preserve"> Neopterygii</v>
      </c>
      <c r="Q4440" t="str">
        <f>VLOOKUP(A4440,таксономия!$1:$1048576,15,1)</f>
        <v xml:space="preserve"> Teleostei</v>
      </c>
      <c r="R4440" t="str">
        <f>VLOOKUP(A4440,таксономия!$1:$1048576,3,1)</f>
        <v xml:space="preserve"> Takifugu rubripes (Japanese pufferfish) (Fugu rubripes).</v>
      </c>
      <c r="S4440">
        <f t="shared" si="69"/>
        <v>78</v>
      </c>
    </row>
    <row r="4441" spans="1:19" x14ac:dyDescent="0.3">
      <c r="A4441" t="s">
        <v>2417</v>
      </c>
      <c r="B4441" t="s">
        <v>2418</v>
      </c>
      <c r="C4441">
        <v>721</v>
      </c>
      <c r="D4441" t="s">
        <v>12</v>
      </c>
      <c r="E4441">
        <v>383</v>
      </c>
      <c r="F4441">
        <v>461</v>
      </c>
      <c r="G4441">
        <v>2697</v>
      </c>
      <c r="H4441" t="s">
        <v>13</v>
      </c>
      <c r="I4441" t="str">
        <f>VLOOKUP(A4441,таксономия!$1:$1048576,7,1)</f>
        <v>Eukaryota</v>
      </c>
      <c r="J4441" t="str">
        <f>VLOOKUP(A4441,таксономия!$1:$1048576,8,1)</f>
        <v xml:space="preserve"> Metazoa</v>
      </c>
      <c r="K4441" t="str">
        <f>VLOOKUP(A4441,таксономия!$1:$1048576,9,1)</f>
        <v xml:space="preserve"> Chordata</v>
      </c>
      <c r="L4441" t="str">
        <f>VLOOKUP(A4441,таксономия!$1:$1048576,10,1)</f>
        <v xml:space="preserve"> Craniata</v>
      </c>
      <c r="M4441" t="str">
        <f>VLOOKUP(A4441,таксономия!$1:$1048576,11,1)</f>
        <v xml:space="preserve"> Vertebrata</v>
      </c>
      <c r="N4441" t="str">
        <f>VLOOKUP(A4441,таксономия!$1:$1048576,12,1)</f>
        <v xml:space="preserve"> Euteleostomi</v>
      </c>
      <c r="O4441" t="str">
        <f>VLOOKUP(A4441,таксономия!$1:$1048576,13,1)</f>
        <v>Actinopterygii</v>
      </c>
      <c r="P4441" t="str">
        <f>VLOOKUP(A4441,таксономия!$1:$1048576,14,1)</f>
        <v xml:space="preserve"> Neopterygii</v>
      </c>
      <c r="Q4441" t="str">
        <f>VLOOKUP(A4441,таксономия!$1:$1048576,15,1)</f>
        <v xml:space="preserve"> Teleostei</v>
      </c>
      <c r="R4441" t="str">
        <f>VLOOKUP(A4441,таксономия!$1:$1048576,3,1)</f>
        <v xml:space="preserve"> Takifugu rubripes (Japanese pufferfish) (Fugu rubripes).</v>
      </c>
      <c r="S4441">
        <f t="shared" si="69"/>
        <v>78</v>
      </c>
    </row>
    <row r="4442" spans="1:19" x14ac:dyDescent="0.3">
      <c r="A4442" t="s">
        <v>2417</v>
      </c>
      <c r="B4442" t="s">
        <v>2418</v>
      </c>
      <c r="C4442">
        <v>721</v>
      </c>
      <c r="D4442" t="s">
        <v>16</v>
      </c>
      <c r="E4442">
        <v>494</v>
      </c>
      <c r="F4442">
        <v>714</v>
      </c>
      <c r="G4442">
        <v>22248</v>
      </c>
      <c r="H4442" t="s">
        <v>17</v>
      </c>
      <c r="I4442" t="str">
        <f>VLOOKUP(A4442,таксономия!$1:$1048576,7,1)</f>
        <v>Eukaryota</v>
      </c>
      <c r="J4442" t="str">
        <f>VLOOKUP(A4442,таксономия!$1:$1048576,8,1)</f>
        <v xml:space="preserve"> Metazoa</v>
      </c>
      <c r="K4442" t="str">
        <f>VLOOKUP(A4442,таксономия!$1:$1048576,9,1)</f>
        <v xml:space="preserve"> Chordata</v>
      </c>
      <c r="L4442" t="str">
        <f>VLOOKUP(A4442,таксономия!$1:$1048576,10,1)</f>
        <v xml:space="preserve"> Craniata</v>
      </c>
      <c r="M4442" t="str">
        <f>VLOOKUP(A4442,таксономия!$1:$1048576,11,1)</f>
        <v xml:space="preserve"> Vertebrata</v>
      </c>
      <c r="N4442" t="str">
        <f>VLOOKUP(A4442,таксономия!$1:$1048576,12,1)</f>
        <v xml:space="preserve"> Euteleostomi</v>
      </c>
      <c r="O4442" t="str">
        <f>VLOOKUP(A4442,таксономия!$1:$1048576,13,1)</f>
        <v>Actinopterygii</v>
      </c>
      <c r="P4442" t="str">
        <f>VLOOKUP(A4442,таксономия!$1:$1048576,14,1)</f>
        <v xml:space="preserve"> Neopterygii</v>
      </c>
      <c r="Q4442" t="str">
        <f>VLOOKUP(A4442,таксономия!$1:$1048576,15,1)</f>
        <v xml:space="preserve"> Teleostei</v>
      </c>
      <c r="R4442" t="str">
        <f>VLOOKUP(A4442,таксономия!$1:$1048576,3,1)</f>
        <v xml:space="preserve"> Takifugu rubripes (Japanese pufferfish) (Fugu rubripes).</v>
      </c>
      <c r="S4442">
        <f t="shared" si="69"/>
        <v>220</v>
      </c>
    </row>
    <row r="4443" spans="1:19" x14ac:dyDescent="0.3">
      <c r="A4443" t="s">
        <v>2419</v>
      </c>
      <c r="B4443" t="s">
        <v>2420</v>
      </c>
      <c r="C4443">
        <v>714</v>
      </c>
      <c r="D4443" t="s">
        <v>12</v>
      </c>
      <c r="E4443">
        <v>107</v>
      </c>
      <c r="F4443">
        <v>183</v>
      </c>
      <c r="G4443">
        <v>2697</v>
      </c>
      <c r="H4443" t="s">
        <v>13</v>
      </c>
      <c r="I4443" t="str">
        <f>VLOOKUP(A4443,таксономия!$1:$1048576,7,1)</f>
        <v>Eukaryota</v>
      </c>
      <c r="J4443" t="str">
        <f>VLOOKUP(A4443,таксономия!$1:$1048576,8,1)</f>
        <v xml:space="preserve"> Metazoa</v>
      </c>
      <c r="K4443" t="str">
        <f>VLOOKUP(A4443,таксономия!$1:$1048576,9,1)</f>
        <v xml:space="preserve"> Chordata</v>
      </c>
      <c r="L4443" t="str">
        <f>VLOOKUP(A4443,таксономия!$1:$1048576,10,1)</f>
        <v xml:space="preserve"> Craniata</v>
      </c>
      <c r="M4443" t="str">
        <f>VLOOKUP(A4443,таксономия!$1:$1048576,11,1)</f>
        <v xml:space="preserve"> Vertebrata</v>
      </c>
      <c r="N4443" t="str">
        <f>VLOOKUP(A4443,таксономия!$1:$1048576,12,1)</f>
        <v xml:space="preserve"> Euteleostomi</v>
      </c>
      <c r="O4443" t="str">
        <f>VLOOKUP(A4443,таксономия!$1:$1048576,13,1)</f>
        <v>Actinopterygii</v>
      </c>
      <c r="P4443" t="str">
        <f>VLOOKUP(A4443,таксономия!$1:$1048576,14,1)</f>
        <v xml:space="preserve"> Neopterygii</v>
      </c>
      <c r="Q4443" t="str">
        <f>VLOOKUP(A4443,таксономия!$1:$1048576,15,1)</f>
        <v xml:space="preserve"> Teleostei</v>
      </c>
      <c r="R4443" t="str">
        <f>VLOOKUP(A4443,таксономия!$1:$1048576,3,1)</f>
        <v xml:space="preserve"> Takifugu rubripes (Japanese pufferfish) (Fugu rubripes).</v>
      </c>
      <c r="S4443">
        <f t="shared" si="69"/>
        <v>76</v>
      </c>
    </row>
    <row r="4444" spans="1:19" x14ac:dyDescent="0.3">
      <c r="A4444" t="s">
        <v>2419</v>
      </c>
      <c r="B4444" t="s">
        <v>2420</v>
      </c>
      <c r="C4444">
        <v>714</v>
      </c>
      <c r="D4444" t="s">
        <v>12</v>
      </c>
      <c r="E4444">
        <v>188</v>
      </c>
      <c r="F4444">
        <v>265</v>
      </c>
      <c r="G4444">
        <v>2697</v>
      </c>
      <c r="H4444" t="s">
        <v>13</v>
      </c>
      <c r="I4444" t="str">
        <f>VLOOKUP(A4444,таксономия!$1:$1048576,7,1)</f>
        <v>Eukaryota</v>
      </c>
      <c r="J4444" t="str">
        <f>VLOOKUP(A4444,таксономия!$1:$1048576,8,1)</f>
        <v xml:space="preserve"> Metazoa</v>
      </c>
      <c r="K4444" t="str">
        <f>VLOOKUP(A4444,таксономия!$1:$1048576,9,1)</f>
        <v xml:space="preserve"> Chordata</v>
      </c>
      <c r="L4444" t="str">
        <f>VLOOKUP(A4444,таксономия!$1:$1048576,10,1)</f>
        <v xml:space="preserve"> Craniata</v>
      </c>
      <c r="M4444" t="str">
        <f>VLOOKUP(A4444,таксономия!$1:$1048576,11,1)</f>
        <v xml:space="preserve"> Vertebrata</v>
      </c>
      <c r="N4444" t="str">
        <f>VLOOKUP(A4444,таксономия!$1:$1048576,12,1)</f>
        <v xml:space="preserve"> Euteleostomi</v>
      </c>
      <c r="O4444" t="str">
        <f>VLOOKUP(A4444,таксономия!$1:$1048576,13,1)</f>
        <v>Actinopterygii</v>
      </c>
      <c r="P4444" t="str">
        <f>VLOOKUP(A4444,таксономия!$1:$1048576,14,1)</f>
        <v xml:space="preserve"> Neopterygii</v>
      </c>
      <c r="Q4444" t="str">
        <f>VLOOKUP(A4444,таксономия!$1:$1048576,15,1)</f>
        <v xml:space="preserve"> Teleostei</v>
      </c>
      <c r="R4444" t="str">
        <f>VLOOKUP(A4444,таксономия!$1:$1048576,3,1)</f>
        <v xml:space="preserve"> Takifugu rubripes (Japanese pufferfish) (Fugu rubripes).</v>
      </c>
      <c r="S4444">
        <f t="shared" si="69"/>
        <v>77</v>
      </c>
    </row>
    <row r="4445" spans="1:19" x14ac:dyDescent="0.3">
      <c r="A4445" t="s">
        <v>2419</v>
      </c>
      <c r="B4445" t="s">
        <v>2420</v>
      </c>
      <c r="C4445">
        <v>714</v>
      </c>
      <c r="D4445" t="s">
        <v>12</v>
      </c>
      <c r="E4445">
        <v>289</v>
      </c>
      <c r="F4445">
        <v>367</v>
      </c>
      <c r="G4445">
        <v>2697</v>
      </c>
      <c r="H4445" t="s">
        <v>13</v>
      </c>
      <c r="I4445" t="str">
        <f>VLOOKUP(A4445,таксономия!$1:$1048576,7,1)</f>
        <v>Eukaryota</v>
      </c>
      <c r="J4445" t="str">
        <f>VLOOKUP(A4445,таксономия!$1:$1048576,8,1)</f>
        <v xml:space="preserve"> Metazoa</v>
      </c>
      <c r="K4445" t="str">
        <f>VLOOKUP(A4445,таксономия!$1:$1048576,9,1)</f>
        <v xml:space="preserve"> Chordata</v>
      </c>
      <c r="L4445" t="str">
        <f>VLOOKUP(A4445,таксономия!$1:$1048576,10,1)</f>
        <v xml:space="preserve"> Craniata</v>
      </c>
      <c r="M4445" t="str">
        <f>VLOOKUP(A4445,таксономия!$1:$1048576,11,1)</f>
        <v xml:space="preserve"> Vertebrata</v>
      </c>
      <c r="N4445" t="str">
        <f>VLOOKUP(A4445,таксономия!$1:$1048576,12,1)</f>
        <v xml:space="preserve"> Euteleostomi</v>
      </c>
      <c r="O4445" t="str">
        <f>VLOOKUP(A4445,таксономия!$1:$1048576,13,1)</f>
        <v>Actinopterygii</v>
      </c>
      <c r="P4445" t="str">
        <f>VLOOKUP(A4445,таксономия!$1:$1048576,14,1)</f>
        <v xml:space="preserve"> Neopterygii</v>
      </c>
      <c r="Q4445" t="str">
        <f>VLOOKUP(A4445,таксономия!$1:$1048576,15,1)</f>
        <v xml:space="preserve"> Teleostei</v>
      </c>
      <c r="R4445" t="str">
        <f>VLOOKUP(A4445,таксономия!$1:$1048576,3,1)</f>
        <v xml:space="preserve"> Takifugu rubripes (Japanese pufferfish) (Fugu rubripes).</v>
      </c>
      <c r="S4445">
        <f t="shared" si="69"/>
        <v>78</v>
      </c>
    </row>
    <row r="4446" spans="1:19" x14ac:dyDescent="0.3">
      <c r="A4446" t="s">
        <v>2419</v>
      </c>
      <c r="B4446" t="s">
        <v>2420</v>
      </c>
      <c r="C4446">
        <v>714</v>
      </c>
      <c r="D4446" t="s">
        <v>12</v>
      </c>
      <c r="E4446">
        <v>376</v>
      </c>
      <c r="F4446">
        <v>454</v>
      </c>
      <c r="G4446">
        <v>2697</v>
      </c>
      <c r="H4446" t="s">
        <v>13</v>
      </c>
      <c r="I4446" t="str">
        <f>VLOOKUP(A4446,таксономия!$1:$1048576,7,1)</f>
        <v>Eukaryota</v>
      </c>
      <c r="J4446" t="str">
        <f>VLOOKUP(A4446,таксономия!$1:$1048576,8,1)</f>
        <v xml:space="preserve"> Metazoa</v>
      </c>
      <c r="K4446" t="str">
        <f>VLOOKUP(A4446,таксономия!$1:$1048576,9,1)</f>
        <v xml:space="preserve"> Chordata</v>
      </c>
      <c r="L4446" t="str">
        <f>VLOOKUP(A4446,таксономия!$1:$1048576,10,1)</f>
        <v xml:space="preserve"> Craniata</v>
      </c>
      <c r="M4446" t="str">
        <f>VLOOKUP(A4446,таксономия!$1:$1048576,11,1)</f>
        <v xml:space="preserve"> Vertebrata</v>
      </c>
      <c r="N4446" t="str">
        <f>VLOOKUP(A4446,таксономия!$1:$1048576,12,1)</f>
        <v xml:space="preserve"> Euteleostomi</v>
      </c>
      <c r="O4446" t="str">
        <f>VLOOKUP(A4446,таксономия!$1:$1048576,13,1)</f>
        <v>Actinopterygii</v>
      </c>
      <c r="P4446" t="str">
        <f>VLOOKUP(A4446,таксономия!$1:$1048576,14,1)</f>
        <v xml:space="preserve"> Neopterygii</v>
      </c>
      <c r="Q4446" t="str">
        <f>VLOOKUP(A4446,таксономия!$1:$1048576,15,1)</f>
        <v xml:space="preserve"> Teleostei</v>
      </c>
      <c r="R4446" t="str">
        <f>VLOOKUP(A4446,таксономия!$1:$1048576,3,1)</f>
        <v xml:space="preserve"> Takifugu rubripes (Japanese pufferfish) (Fugu rubripes).</v>
      </c>
      <c r="S4446">
        <f t="shared" si="69"/>
        <v>78</v>
      </c>
    </row>
    <row r="4447" spans="1:19" x14ac:dyDescent="0.3">
      <c r="A4447" t="s">
        <v>2419</v>
      </c>
      <c r="B4447" t="s">
        <v>2420</v>
      </c>
      <c r="C4447">
        <v>714</v>
      </c>
      <c r="D4447" t="s">
        <v>856</v>
      </c>
      <c r="E4447">
        <v>1</v>
      </c>
      <c r="F4447">
        <v>37</v>
      </c>
      <c r="G4447">
        <v>4</v>
      </c>
      <c r="H4447" t="s">
        <v>856</v>
      </c>
      <c r="I4447" t="str">
        <f>VLOOKUP(A4447,таксономия!$1:$1048576,7,1)</f>
        <v>Eukaryota</v>
      </c>
      <c r="J4447" t="str">
        <f>VLOOKUP(A4447,таксономия!$1:$1048576,8,1)</f>
        <v xml:space="preserve"> Metazoa</v>
      </c>
      <c r="K4447" t="str">
        <f>VLOOKUP(A4447,таксономия!$1:$1048576,9,1)</f>
        <v xml:space="preserve"> Chordata</v>
      </c>
      <c r="L4447" t="str">
        <f>VLOOKUP(A4447,таксономия!$1:$1048576,10,1)</f>
        <v xml:space="preserve"> Craniata</v>
      </c>
      <c r="M4447" t="str">
        <f>VLOOKUP(A4447,таксономия!$1:$1048576,11,1)</f>
        <v xml:space="preserve"> Vertebrata</v>
      </c>
      <c r="N4447" t="str">
        <f>VLOOKUP(A4447,таксономия!$1:$1048576,12,1)</f>
        <v xml:space="preserve"> Euteleostomi</v>
      </c>
      <c r="O4447" t="str">
        <f>VLOOKUP(A4447,таксономия!$1:$1048576,13,1)</f>
        <v>Actinopterygii</v>
      </c>
      <c r="P4447" t="str">
        <f>VLOOKUP(A4447,таксономия!$1:$1048576,14,1)</f>
        <v xml:space="preserve"> Neopterygii</v>
      </c>
      <c r="Q4447" t="str">
        <f>VLOOKUP(A4447,таксономия!$1:$1048576,15,1)</f>
        <v xml:space="preserve"> Teleostei</v>
      </c>
      <c r="R4447" t="str">
        <f>VLOOKUP(A4447,таксономия!$1:$1048576,3,1)</f>
        <v xml:space="preserve"> Takifugu rubripes (Japanese pufferfish) (Fugu rubripes).</v>
      </c>
      <c r="S4447">
        <f t="shared" si="69"/>
        <v>36</v>
      </c>
    </row>
    <row r="4448" spans="1:19" x14ac:dyDescent="0.3">
      <c r="A4448" t="s">
        <v>2419</v>
      </c>
      <c r="B4448" t="s">
        <v>2420</v>
      </c>
      <c r="C4448">
        <v>714</v>
      </c>
      <c r="D4448" t="s">
        <v>16</v>
      </c>
      <c r="E4448">
        <v>487</v>
      </c>
      <c r="F4448">
        <v>707</v>
      </c>
      <c r="G4448">
        <v>22248</v>
      </c>
      <c r="H4448" t="s">
        <v>17</v>
      </c>
      <c r="I4448" t="str">
        <f>VLOOKUP(A4448,таксономия!$1:$1048576,7,1)</f>
        <v>Eukaryota</v>
      </c>
      <c r="J4448" t="str">
        <f>VLOOKUP(A4448,таксономия!$1:$1048576,8,1)</f>
        <v xml:space="preserve"> Metazoa</v>
      </c>
      <c r="K4448" t="str">
        <f>VLOOKUP(A4448,таксономия!$1:$1048576,9,1)</f>
        <v xml:space="preserve"> Chordata</v>
      </c>
      <c r="L4448" t="str">
        <f>VLOOKUP(A4448,таксономия!$1:$1048576,10,1)</f>
        <v xml:space="preserve"> Craniata</v>
      </c>
      <c r="M4448" t="str">
        <f>VLOOKUP(A4448,таксономия!$1:$1048576,11,1)</f>
        <v xml:space="preserve"> Vertebrata</v>
      </c>
      <c r="N4448" t="str">
        <f>VLOOKUP(A4448,таксономия!$1:$1048576,12,1)</f>
        <v xml:space="preserve"> Euteleostomi</v>
      </c>
      <c r="O4448" t="str">
        <f>VLOOKUP(A4448,таксономия!$1:$1048576,13,1)</f>
        <v>Actinopterygii</v>
      </c>
      <c r="P4448" t="str">
        <f>VLOOKUP(A4448,таксономия!$1:$1048576,14,1)</f>
        <v xml:space="preserve"> Neopterygii</v>
      </c>
      <c r="Q4448" t="str">
        <f>VLOOKUP(A4448,таксономия!$1:$1048576,15,1)</f>
        <v xml:space="preserve"> Teleostei</v>
      </c>
      <c r="R4448" t="str">
        <f>VLOOKUP(A4448,таксономия!$1:$1048576,3,1)</f>
        <v xml:space="preserve"> Takifugu rubripes (Japanese pufferfish) (Fugu rubripes).</v>
      </c>
      <c r="S4448">
        <f t="shared" si="69"/>
        <v>220</v>
      </c>
    </row>
    <row r="4449" spans="1:19" x14ac:dyDescent="0.3">
      <c r="A4449" t="s">
        <v>2421</v>
      </c>
      <c r="B4449" t="s">
        <v>2422</v>
      </c>
      <c r="C4449">
        <v>729</v>
      </c>
      <c r="D4449" t="s">
        <v>12</v>
      </c>
      <c r="E4449">
        <v>25</v>
      </c>
      <c r="F4449">
        <v>101</v>
      </c>
      <c r="G4449">
        <v>2697</v>
      </c>
      <c r="H4449" t="s">
        <v>13</v>
      </c>
      <c r="I4449" t="str">
        <f>VLOOKUP(A4449,таксономия!$1:$1048576,7,1)</f>
        <v>Eukaryota</v>
      </c>
      <c r="J4449" t="str">
        <f>VLOOKUP(A4449,таксономия!$1:$1048576,8,1)</f>
        <v xml:space="preserve"> Metazoa</v>
      </c>
      <c r="K4449" t="str">
        <f>VLOOKUP(A4449,таксономия!$1:$1048576,9,1)</f>
        <v xml:space="preserve"> Chordata</v>
      </c>
      <c r="L4449" t="str">
        <f>VLOOKUP(A4449,таксономия!$1:$1048576,10,1)</f>
        <v xml:space="preserve"> Craniata</v>
      </c>
      <c r="M4449" t="str">
        <f>VLOOKUP(A4449,таксономия!$1:$1048576,11,1)</f>
        <v xml:space="preserve"> Vertebrata</v>
      </c>
      <c r="N4449" t="str">
        <f>VLOOKUP(A4449,таксономия!$1:$1048576,12,1)</f>
        <v xml:space="preserve"> Euteleostomi</v>
      </c>
      <c r="O4449" t="str">
        <f>VLOOKUP(A4449,таксономия!$1:$1048576,13,1)</f>
        <v>Actinopterygii</v>
      </c>
      <c r="P4449" t="str">
        <f>VLOOKUP(A4449,таксономия!$1:$1048576,14,1)</f>
        <v xml:space="preserve"> Neopterygii</v>
      </c>
      <c r="Q4449" t="str">
        <f>VLOOKUP(A4449,таксономия!$1:$1048576,15,1)</f>
        <v xml:space="preserve"> Teleostei</v>
      </c>
      <c r="R4449" t="str">
        <f>VLOOKUP(A4449,таксономия!$1:$1048576,3,1)</f>
        <v xml:space="preserve"> Takifugu rubripes (Japanese pufferfish) (Fugu rubripes).</v>
      </c>
      <c r="S4449">
        <f t="shared" si="69"/>
        <v>76</v>
      </c>
    </row>
    <row r="4450" spans="1:19" x14ac:dyDescent="0.3">
      <c r="A4450" t="s">
        <v>2421</v>
      </c>
      <c r="B4450" t="s">
        <v>2422</v>
      </c>
      <c r="C4450">
        <v>729</v>
      </c>
      <c r="D4450" t="s">
        <v>12</v>
      </c>
      <c r="E4450">
        <v>106</v>
      </c>
      <c r="F4450">
        <v>183</v>
      </c>
      <c r="G4450">
        <v>2697</v>
      </c>
      <c r="H4450" t="s">
        <v>13</v>
      </c>
      <c r="I4450" t="str">
        <f>VLOOKUP(A4450,таксономия!$1:$1048576,7,1)</f>
        <v>Eukaryota</v>
      </c>
      <c r="J4450" t="str">
        <f>VLOOKUP(A4450,таксономия!$1:$1048576,8,1)</f>
        <v xml:space="preserve"> Metazoa</v>
      </c>
      <c r="K4450" t="str">
        <f>VLOOKUP(A4450,таксономия!$1:$1048576,9,1)</f>
        <v xml:space="preserve"> Chordata</v>
      </c>
      <c r="L4450" t="str">
        <f>VLOOKUP(A4450,таксономия!$1:$1048576,10,1)</f>
        <v xml:space="preserve"> Craniata</v>
      </c>
      <c r="M4450" t="str">
        <f>VLOOKUP(A4450,таксономия!$1:$1048576,11,1)</f>
        <v xml:space="preserve"> Vertebrata</v>
      </c>
      <c r="N4450" t="str">
        <f>VLOOKUP(A4450,таксономия!$1:$1048576,12,1)</f>
        <v xml:space="preserve"> Euteleostomi</v>
      </c>
      <c r="O4450" t="str">
        <f>VLOOKUP(A4450,таксономия!$1:$1048576,13,1)</f>
        <v>Actinopterygii</v>
      </c>
      <c r="P4450" t="str">
        <f>VLOOKUP(A4450,таксономия!$1:$1048576,14,1)</f>
        <v xml:space="preserve"> Neopterygii</v>
      </c>
      <c r="Q4450" t="str">
        <f>VLOOKUP(A4450,таксономия!$1:$1048576,15,1)</f>
        <v xml:space="preserve"> Teleostei</v>
      </c>
      <c r="R4450" t="str">
        <f>VLOOKUP(A4450,таксономия!$1:$1048576,3,1)</f>
        <v xml:space="preserve"> Takifugu rubripes (Japanese pufferfish) (Fugu rubripes).</v>
      </c>
      <c r="S4450">
        <f t="shared" si="69"/>
        <v>77</v>
      </c>
    </row>
    <row r="4451" spans="1:19" x14ac:dyDescent="0.3">
      <c r="A4451" t="s">
        <v>2421</v>
      </c>
      <c r="B4451" t="s">
        <v>2422</v>
      </c>
      <c r="C4451">
        <v>729</v>
      </c>
      <c r="D4451" t="s">
        <v>12</v>
      </c>
      <c r="E4451">
        <v>298</v>
      </c>
      <c r="F4451">
        <v>376</v>
      </c>
      <c r="G4451">
        <v>2697</v>
      </c>
      <c r="H4451" t="s">
        <v>13</v>
      </c>
      <c r="I4451" t="str">
        <f>VLOOKUP(A4451,таксономия!$1:$1048576,7,1)</f>
        <v>Eukaryota</v>
      </c>
      <c r="J4451" t="str">
        <f>VLOOKUP(A4451,таксономия!$1:$1048576,8,1)</f>
        <v xml:space="preserve"> Metazoa</v>
      </c>
      <c r="K4451" t="str">
        <f>VLOOKUP(A4451,таксономия!$1:$1048576,9,1)</f>
        <v xml:space="preserve"> Chordata</v>
      </c>
      <c r="L4451" t="str">
        <f>VLOOKUP(A4451,таксономия!$1:$1048576,10,1)</f>
        <v xml:space="preserve"> Craniata</v>
      </c>
      <c r="M4451" t="str">
        <f>VLOOKUP(A4451,таксономия!$1:$1048576,11,1)</f>
        <v xml:space="preserve"> Vertebrata</v>
      </c>
      <c r="N4451" t="str">
        <f>VLOOKUP(A4451,таксономия!$1:$1048576,12,1)</f>
        <v xml:space="preserve"> Euteleostomi</v>
      </c>
      <c r="O4451" t="str">
        <f>VLOOKUP(A4451,таксономия!$1:$1048576,13,1)</f>
        <v>Actinopterygii</v>
      </c>
      <c r="P4451" t="str">
        <f>VLOOKUP(A4451,таксономия!$1:$1048576,14,1)</f>
        <v xml:space="preserve"> Neopterygii</v>
      </c>
      <c r="Q4451" t="str">
        <f>VLOOKUP(A4451,таксономия!$1:$1048576,15,1)</f>
        <v xml:space="preserve"> Teleostei</v>
      </c>
      <c r="R4451" t="str">
        <f>VLOOKUP(A4451,таксономия!$1:$1048576,3,1)</f>
        <v xml:space="preserve"> Takifugu rubripes (Japanese pufferfish) (Fugu rubripes).</v>
      </c>
      <c r="S4451">
        <f t="shared" si="69"/>
        <v>78</v>
      </c>
    </row>
    <row r="4452" spans="1:19" x14ac:dyDescent="0.3">
      <c r="A4452" t="s">
        <v>2421</v>
      </c>
      <c r="B4452" t="s">
        <v>2422</v>
      </c>
      <c r="C4452">
        <v>729</v>
      </c>
      <c r="D4452" t="s">
        <v>12</v>
      </c>
      <c r="E4452">
        <v>402</v>
      </c>
      <c r="F4452">
        <v>480</v>
      </c>
      <c r="G4452">
        <v>2697</v>
      </c>
      <c r="H4452" t="s">
        <v>13</v>
      </c>
      <c r="I4452" t="str">
        <f>VLOOKUP(A4452,таксономия!$1:$1048576,7,1)</f>
        <v>Eukaryota</v>
      </c>
      <c r="J4452" t="str">
        <f>VLOOKUP(A4452,таксономия!$1:$1048576,8,1)</f>
        <v xml:space="preserve"> Metazoa</v>
      </c>
      <c r="K4452" t="str">
        <f>VLOOKUP(A4452,таксономия!$1:$1048576,9,1)</f>
        <v xml:space="preserve"> Chordata</v>
      </c>
      <c r="L4452" t="str">
        <f>VLOOKUP(A4452,таксономия!$1:$1048576,10,1)</f>
        <v xml:space="preserve"> Craniata</v>
      </c>
      <c r="M4452" t="str">
        <f>VLOOKUP(A4452,таксономия!$1:$1048576,11,1)</f>
        <v xml:space="preserve"> Vertebrata</v>
      </c>
      <c r="N4452" t="str">
        <f>VLOOKUP(A4452,таксономия!$1:$1048576,12,1)</f>
        <v xml:space="preserve"> Euteleostomi</v>
      </c>
      <c r="O4452" t="str">
        <f>VLOOKUP(A4452,таксономия!$1:$1048576,13,1)</f>
        <v>Actinopterygii</v>
      </c>
      <c r="P4452" t="str">
        <f>VLOOKUP(A4452,таксономия!$1:$1048576,14,1)</f>
        <v xml:space="preserve"> Neopterygii</v>
      </c>
      <c r="Q4452" t="str">
        <f>VLOOKUP(A4452,таксономия!$1:$1048576,15,1)</f>
        <v xml:space="preserve"> Teleostei</v>
      </c>
      <c r="R4452" t="str">
        <f>VLOOKUP(A4452,таксономия!$1:$1048576,3,1)</f>
        <v xml:space="preserve"> Takifugu rubripes (Japanese pufferfish) (Fugu rubripes).</v>
      </c>
      <c r="S4452">
        <f t="shared" si="69"/>
        <v>78</v>
      </c>
    </row>
    <row r="4453" spans="1:19" x14ac:dyDescent="0.3">
      <c r="A4453" t="s">
        <v>2421</v>
      </c>
      <c r="B4453" t="s">
        <v>2422</v>
      </c>
      <c r="C4453">
        <v>729</v>
      </c>
      <c r="D4453" t="s">
        <v>16</v>
      </c>
      <c r="E4453">
        <v>502</v>
      </c>
      <c r="F4453">
        <v>722</v>
      </c>
      <c r="G4453">
        <v>22248</v>
      </c>
      <c r="H4453" t="s">
        <v>17</v>
      </c>
      <c r="I4453" t="str">
        <f>VLOOKUP(A4453,таксономия!$1:$1048576,7,1)</f>
        <v>Eukaryota</v>
      </c>
      <c r="J4453" t="str">
        <f>VLOOKUP(A4453,таксономия!$1:$1048576,8,1)</f>
        <v xml:space="preserve"> Metazoa</v>
      </c>
      <c r="K4453" t="str">
        <f>VLOOKUP(A4453,таксономия!$1:$1048576,9,1)</f>
        <v xml:space="preserve"> Chordata</v>
      </c>
      <c r="L4453" t="str">
        <f>VLOOKUP(A4453,таксономия!$1:$1048576,10,1)</f>
        <v xml:space="preserve"> Craniata</v>
      </c>
      <c r="M4453" t="str">
        <f>VLOOKUP(A4453,таксономия!$1:$1048576,11,1)</f>
        <v xml:space="preserve"> Vertebrata</v>
      </c>
      <c r="N4453" t="str">
        <f>VLOOKUP(A4453,таксономия!$1:$1048576,12,1)</f>
        <v xml:space="preserve"> Euteleostomi</v>
      </c>
      <c r="O4453" t="str">
        <f>VLOOKUP(A4453,таксономия!$1:$1048576,13,1)</f>
        <v>Actinopterygii</v>
      </c>
      <c r="P4453" t="str">
        <f>VLOOKUP(A4453,таксономия!$1:$1048576,14,1)</f>
        <v xml:space="preserve"> Neopterygii</v>
      </c>
      <c r="Q4453" t="str">
        <f>VLOOKUP(A4453,таксономия!$1:$1048576,15,1)</f>
        <v xml:space="preserve"> Teleostei</v>
      </c>
      <c r="R4453" t="str">
        <f>VLOOKUP(A4453,таксономия!$1:$1048576,3,1)</f>
        <v xml:space="preserve"> Takifugu rubripes (Japanese pufferfish) (Fugu rubripes).</v>
      </c>
      <c r="S4453">
        <f t="shared" si="69"/>
        <v>220</v>
      </c>
    </row>
    <row r="4454" spans="1:19" x14ac:dyDescent="0.3">
      <c r="A4454" t="s">
        <v>2423</v>
      </c>
      <c r="B4454" t="s">
        <v>2424</v>
      </c>
      <c r="C4454">
        <v>729</v>
      </c>
      <c r="D4454" t="s">
        <v>12</v>
      </c>
      <c r="E4454">
        <v>25</v>
      </c>
      <c r="F4454">
        <v>101</v>
      </c>
      <c r="G4454">
        <v>2697</v>
      </c>
      <c r="H4454" t="s">
        <v>13</v>
      </c>
      <c r="I4454" t="str">
        <f>VLOOKUP(A4454,таксономия!$1:$1048576,7,1)</f>
        <v>Eukaryota</v>
      </c>
      <c r="J4454" t="str">
        <f>VLOOKUP(A4454,таксономия!$1:$1048576,8,1)</f>
        <v xml:space="preserve"> Metazoa</v>
      </c>
      <c r="K4454" t="str">
        <f>VLOOKUP(A4454,таксономия!$1:$1048576,9,1)</f>
        <v xml:space="preserve"> Chordata</v>
      </c>
      <c r="L4454" t="str">
        <f>VLOOKUP(A4454,таксономия!$1:$1048576,10,1)</f>
        <v xml:space="preserve"> Craniata</v>
      </c>
      <c r="M4454" t="str">
        <f>VLOOKUP(A4454,таксономия!$1:$1048576,11,1)</f>
        <v xml:space="preserve"> Vertebrata</v>
      </c>
      <c r="N4454" t="str">
        <f>VLOOKUP(A4454,таксономия!$1:$1048576,12,1)</f>
        <v xml:space="preserve"> Euteleostomi</v>
      </c>
      <c r="O4454" t="str">
        <f>VLOOKUP(A4454,таксономия!$1:$1048576,13,1)</f>
        <v>Actinopterygii</v>
      </c>
      <c r="P4454" t="str">
        <f>VLOOKUP(A4454,таксономия!$1:$1048576,14,1)</f>
        <v xml:space="preserve"> Neopterygii</v>
      </c>
      <c r="Q4454" t="str">
        <f>VLOOKUP(A4454,таксономия!$1:$1048576,15,1)</f>
        <v xml:space="preserve"> Teleostei</v>
      </c>
      <c r="R4454" t="str">
        <f>VLOOKUP(A4454,таксономия!$1:$1048576,3,1)</f>
        <v xml:space="preserve"> Takifugu rubripes (Japanese pufferfish) (Fugu rubripes).</v>
      </c>
      <c r="S4454">
        <f t="shared" si="69"/>
        <v>76</v>
      </c>
    </row>
    <row r="4455" spans="1:19" x14ac:dyDescent="0.3">
      <c r="A4455" t="s">
        <v>2423</v>
      </c>
      <c r="B4455" t="s">
        <v>2424</v>
      </c>
      <c r="C4455">
        <v>729</v>
      </c>
      <c r="D4455" t="s">
        <v>12</v>
      </c>
      <c r="E4455">
        <v>106</v>
      </c>
      <c r="F4455">
        <v>183</v>
      </c>
      <c r="G4455">
        <v>2697</v>
      </c>
      <c r="H4455" t="s">
        <v>13</v>
      </c>
      <c r="I4455" t="str">
        <f>VLOOKUP(A4455,таксономия!$1:$1048576,7,1)</f>
        <v>Eukaryota</v>
      </c>
      <c r="J4455" t="str">
        <f>VLOOKUP(A4455,таксономия!$1:$1048576,8,1)</f>
        <v xml:space="preserve"> Metazoa</v>
      </c>
      <c r="K4455" t="str">
        <f>VLOOKUP(A4455,таксономия!$1:$1048576,9,1)</f>
        <v xml:space="preserve"> Chordata</v>
      </c>
      <c r="L4455" t="str">
        <f>VLOOKUP(A4455,таксономия!$1:$1048576,10,1)</f>
        <v xml:space="preserve"> Craniata</v>
      </c>
      <c r="M4455" t="str">
        <f>VLOOKUP(A4455,таксономия!$1:$1048576,11,1)</f>
        <v xml:space="preserve"> Vertebrata</v>
      </c>
      <c r="N4455" t="str">
        <f>VLOOKUP(A4455,таксономия!$1:$1048576,12,1)</f>
        <v xml:space="preserve"> Euteleostomi</v>
      </c>
      <c r="O4455" t="str">
        <f>VLOOKUP(A4455,таксономия!$1:$1048576,13,1)</f>
        <v>Actinopterygii</v>
      </c>
      <c r="P4455" t="str">
        <f>VLOOKUP(A4455,таксономия!$1:$1048576,14,1)</f>
        <v xml:space="preserve"> Neopterygii</v>
      </c>
      <c r="Q4455" t="str">
        <f>VLOOKUP(A4455,таксономия!$1:$1048576,15,1)</f>
        <v xml:space="preserve"> Teleostei</v>
      </c>
      <c r="R4455" t="str">
        <f>VLOOKUP(A4455,таксономия!$1:$1048576,3,1)</f>
        <v xml:space="preserve"> Takifugu rubripes (Japanese pufferfish) (Fugu rubripes).</v>
      </c>
      <c r="S4455">
        <f t="shared" si="69"/>
        <v>77</v>
      </c>
    </row>
    <row r="4456" spans="1:19" x14ac:dyDescent="0.3">
      <c r="A4456" t="s">
        <v>2423</v>
      </c>
      <c r="B4456" t="s">
        <v>2424</v>
      </c>
      <c r="C4456">
        <v>729</v>
      </c>
      <c r="D4456" t="s">
        <v>12</v>
      </c>
      <c r="E4456">
        <v>200</v>
      </c>
      <c r="F4456">
        <v>271</v>
      </c>
      <c r="G4456">
        <v>2697</v>
      </c>
      <c r="H4456" t="s">
        <v>13</v>
      </c>
      <c r="I4456" t="str">
        <f>VLOOKUP(A4456,таксономия!$1:$1048576,7,1)</f>
        <v>Eukaryota</v>
      </c>
      <c r="J4456" t="str">
        <f>VLOOKUP(A4456,таксономия!$1:$1048576,8,1)</f>
        <v xml:space="preserve"> Metazoa</v>
      </c>
      <c r="K4456" t="str">
        <f>VLOOKUP(A4456,таксономия!$1:$1048576,9,1)</f>
        <v xml:space="preserve"> Chordata</v>
      </c>
      <c r="L4456" t="str">
        <f>VLOOKUP(A4456,таксономия!$1:$1048576,10,1)</f>
        <v xml:space="preserve"> Craniata</v>
      </c>
      <c r="M4456" t="str">
        <f>VLOOKUP(A4456,таксономия!$1:$1048576,11,1)</f>
        <v xml:space="preserve"> Vertebrata</v>
      </c>
      <c r="N4456" t="str">
        <f>VLOOKUP(A4456,таксономия!$1:$1048576,12,1)</f>
        <v xml:space="preserve"> Euteleostomi</v>
      </c>
      <c r="O4456" t="str">
        <f>VLOOKUP(A4456,таксономия!$1:$1048576,13,1)</f>
        <v>Actinopterygii</v>
      </c>
      <c r="P4456" t="str">
        <f>VLOOKUP(A4456,таксономия!$1:$1048576,14,1)</f>
        <v xml:space="preserve"> Neopterygii</v>
      </c>
      <c r="Q4456" t="str">
        <f>VLOOKUP(A4456,таксономия!$1:$1048576,15,1)</f>
        <v xml:space="preserve"> Teleostei</v>
      </c>
      <c r="R4456" t="str">
        <f>VLOOKUP(A4456,таксономия!$1:$1048576,3,1)</f>
        <v xml:space="preserve"> Takifugu rubripes (Japanese pufferfish) (Fugu rubripes).</v>
      </c>
      <c r="S4456">
        <f t="shared" si="69"/>
        <v>71</v>
      </c>
    </row>
    <row r="4457" spans="1:19" x14ac:dyDescent="0.3">
      <c r="A4457" t="s">
        <v>2423</v>
      </c>
      <c r="B4457" t="s">
        <v>2424</v>
      </c>
      <c r="C4457">
        <v>729</v>
      </c>
      <c r="D4457" t="s">
        <v>12</v>
      </c>
      <c r="E4457">
        <v>292</v>
      </c>
      <c r="F4457">
        <v>369</v>
      </c>
      <c r="G4457">
        <v>2697</v>
      </c>
      <c r="H4457" t="s">
        <v>13</v>
      </c>
      <c r="I4457" t="str">
        <f>VLOOKUP(A4457,таксономия!$1:$1048576,7,1)</f>
        <v>Eukaryota</v>
      </c>
      <c r="J4457" t="str">
        <f>VLOOKUP(A4457,таксономия!$1:$1048576,8,1)</f>
        <v xml:space="preserve"> Metazoa</v>
      </c>
      <c r="K4457" t="str">
        <f>VLOOKUP(A4457,таксономия!$1:$1048576,9,1)</f>
        <v xml:space="preserve"> Chordata</v>
      </c>
      <c r="L4457" t="str">
        <f>VLOOKUP(A4457,таксономия!$1:$1048576,10,1)</f>
        <v xml:space="preserve"> Craniata</v>
      </c>
      <c r="M4457" t="str">
        <f>VLOOKUP(A4457,таксономия!$1:$1048576,11,1)</f>
        <v xml:space="preserve"> Vertebrata</v>
      </c>
      <c r="N4457" t="str">
        <f>VLOOKUP(A4457,таксономия!$1:$1048576,12,1)</f>
        <v xml:space="preserve"> Euteleostomi</v>
      </c>
      <c r="O4457" t="str">
        <f>VLOOKUP(A4457,таксономия!$1:$1048576,13,1)</f>
        <v>Actinopterygii</v>
      </c>
      <c r="P4457" t="str">
        <f>VLOOKUP(A4457,таксономия!$1:$1048576,14,1)</f>
        <v xml:space="preserve"> Neopterygii</v>
      </c>
      <c r="Q4457" t="str">
        <f>VLOOKUP(A4457,таксономия!$1:$1048576,15,1)</f>
        <v xml:space="preserve"> Teleostei</v>
      </c>
      <c r="R4457" t="str">
        <f>VLOOKUP(A4457,таксономия!$1:$1048576,3,1)</f>
        <v xml:space="preserve"> Takifugu rubripes (Japanese pufferfish) (Fugu rubripes).</v>
      </c>
      <c r="S4457">
        <f t="shared" si="69"/>
        <v>77</v>
      </c>
    </row>
    <row r="4458" spans="1:19" x14ac:dyDescent="0.3">
      <c r="A4458" t="s">
        <v>2423</v>
      </c>
      <c r="B4458" t="s">
        <v>2424</v>
      </c>
      <c r="C4458">
        <v>729</v>
      </c>
      <c r="D4458" t="s">
        <v>12</v>
      </c>
      <c r="E4458">
        <v>402</v>
      </c>
      <c r="F4458">
        <v>480</v>
      </c>
      <c r="G4458">
        <v>2697</v>
      </c>
      <c r="H4458" t="s">
        <v>13</v>
      </c>
      <c r="I4458" t="str">
        <f>VLOOKUP(A4458,таксономия!$1:$1048576,7,1)</f>
        <v>Eukaryota</v>
      </c>
      <c r="J4458" t="str">
        <f>VLOOKUP(A4458,таксономия!$1:$1048576,8,1)</f>
        <v xml:space="preserve"> Metazoa</v>
      </c>
      <c r="K4458" t="str">
        <f>VLOOKUP(A4458,таксономия!$1:$1048576,9,1)</f>
        <v xml:space="preserve"> Chordata</v>
      </c>
      <c r="L4458" t="str">
        <f>VLOOKUP(A4458,таксономия!$1:$1048576,10,1)</f>
        <v xml:space="preserve"> Craniata</v>
      </c>
      <c r="M4458" t="str">
        <f>VLOOKUP(A4458,таксономия!$1:$1048576,11,1)</f>
        <v xml:space="preserve"> Vertebrata</v>
      </c>
      <c r="N4458" t="str">
        <f>VLOOKUP(A4458,таксономия!$1:$1048576,12,1)</f>
        <v xml:space="preserve"> Euteleostomi</v>
      </c>
      <c r="O4458" t="str">
        <f>VLOOKUP(A4458,таксономия!$1:$1048576,13,1)</f>
        <v>Actinopterygii</v>
      </c>
      <c r="P4458" t="str">
        <f>VLOOKUP(A4458,таксономия!$1:$1048576,14,1)</f>
        <v xml:space="preserve"> Neopterygii</v>
      </c>
      <c r="Q4458" t="str">
        <f>VLOOKUP(A4458,таксономия!$1:$1048576,15,1)</f>
        <v xml:space="preserve"> Teleostei</v>
      </c>
      <c r="R4458" t="str">
        <f>VLOOKUP(A4458,таксономия!$1:$1048576,3,1)</f>
        <v xml:space="preserve"> Takifugu rubripes (Japanese pufferfish) (Fugu rubripes).</v>
      </c>
      <c r="S4458">
        <f t="shared" si="69"/>
        <v>78</v>
      </c>
    </row>
    <row r="4459" spans="1:19" x14ac:dyDescent="0.3">
      <c r="A4459" t="s">
        <v>2423</v>
      </c>
      <c r="B4459" t="s">
        <v>2424</v>
      </c>
      <c r="C4459">
        <v>729</v>
      </c>
      <c r="D4459" t="s">
        <v>16</v>
      </c>
      <c r="E4459">
        <v>502</v>
      </c>
      <c r="F4459">
        <v>722</v>
      </c>
      <c r="G4459">
        <v>22248</v>
      </c>
      <c r="H4459" t="s">
        <v>17</v>
      </c>
      <c r="I4459" t="str">
        <f>VLOOKUP(A4459,таксономия!$1:$1048576,7,1)</f>
        <v>Eukaryota</v>
      </c>
      <c r="J4459" t="str">
        <f>VLOOKUP(A4459,таксономия!$1:$1048576,8,1)</f>
        <v xml:space="preserve"> Metazoa</v>
      </c>
      <c r="K4459" t="str">
        <f>VLOOKUP(A4459,таксономия!$1:$1048576,9,1)</f>
        <v xml:space="preserve"> Chordata</v>
      </c>
      <c r="L4459" t="str">
        <f>VLOOKUP(A4459,таксономия!$1:$1048576,10,1)</f>
        <v xml:space="preserve"> Craniata</v>
      </c>
      <c r="M4459" t="str">
        <f>VLOOKUP(A4459,таксономия!$1:$1048576,11,1)</f>
        <v xml:space="preserve"> Vertebrata</v>
      </c>
      <c r="N4459" t="str">
        <f>VLOOKUP(A4459,таксономия!$1:$1048576,12,1)</f>
        <v xml:space="preserve"> Euteleostomi</v>
      </c>
      <c r="O4459" t="str">
        <f>VLOOKUP(A4459,таксономия!$1:$1048576,13,1)</f>
        <v>Actinopterygii</v>
      </c>
      <c r="P4459" t="str">
        <f>VLOOKUP(A4459,таксономия!$1:$1048576,14,1)</f>
        <v xml:space="preserve"> Neopterygii</v>
      </c>
      <c r="Q4459" t="str">
        <f>VLOOKUP(A4459,таксономия!$1:$1048576,15,1)</f>
        <v xml:space="preserve"> Teleostei</v>
      </c>
      <c r="R4459" t="str">
        <f>VLOOKUP(A4459,таксономия!$1:$1048576,3,1)</f>
        <v xml:space="preserve"> Takifugu rubripes (Japanese pufferfish) (Fugu rubripes).</v>
      </c>
      <c r="S4459">
        <f t="shared" si="69"/>
        <v>220</v>
      </c>
    </row>
    <row r="4460" spans="1:19" x14ac:dyDescent="0.3">
      <c r="A4460" t="s">
        <v>2425</v>
      </c>
      <c r="B4460" t="s">
        <v>2426</v>
      </c>
      <c r="C4460">
        <v>665</v>
      </c>
      <c r="D4460" t="s">
        <v>12</v>
      </c>
      <c r="E4460">
        <v>57</v>
      </c>
      <c r="F4460">
        <v>133</v>
      </c>
      <c r="G4460">
        <v>2697</v>
      </c>
      <c r="H4460" t="s">
        <v>13</v>
      </c>
      <c r="I4460" t="str">
        <f>VLOOKUP(A4460,таксономия!$1:$1048576,7,1)</f>
        <v>Eukaryota</v>
      </c>
      <c r="J4460" t="str">
        <f>VLOOKUP(A4460,таксономия!$1:$1048576,8,1)</f>
        <v xml:space="preserve"> Metazoa</v>
      </c>
      <c r="K4460" t="str">
        <f>VLOOKUP(A4460,таксономия!$1:$1048576,9,1)</f>
        <v xml:space="preserve"> Chordata</v>
      </c>
      <c r="L4460" t="str">
        <f>VLOOKUP(A4460,таксономия!$1:$1048576,10,1)</f>
        <v xml:space="preserve"> Craniata</v>
      </c>
      <c r="M4460" t="str">
        <f>VLOOKUP(A4460,таксономия!$1:$1048576,11,1)</f>
        <v xml:space="preserve"> Vertebrata</v>
      </c>
      <c r="N4460" t="str">
        <f>VLOOKUP(A4460,таксономия!$1:$1048576,12,1)</f>
        <v xml:space="preserve"> Euteleostomi</v>
      </c>
      <c r="O4460" t="str">
        <f>VLOOKUP(A4460,таксономия!$1:$1048576,13,1)</f>
        <v>Actinopterygii</v>
      </c>
      <c r="P4460" t="str">
        <f>VLOOKUP(A4460,таксономия!$1:$1048576,14,1)</f>
        <v xml:space="preserve"> Neopterygii</v>
      </c>
      <c r="Q4460" t="str">
        <f>VLOOKUP(A4460,таксономия!$1:$1048576,15,1)</f>
        <v xml:space="preserve"> Teleostei</v>
      </c>
      <c r="R4460" t="str">
        <f>VLOOKUP(A4460,таксономия!$1:$1048576,3,1)</f>
        <v xml:space="preserve"> Takifugu rubripes (Japanese pufferfish) (Fugu rubripes).</v>
      </c>
      <c r="S4460">
        <f t="shared" si="69"/>
        <v>76</v>
      </c>
    </row>
    <row r="4461" spans="1:19" x14ac:dyDescent="0.3">
      <c r="A4461" t="s">
        <v>2425</v>
      </c>
      <c r="B4461" t="s">
        <v>2426</v>
      </c>
      <c r="C4461">
        <v>665</v>
      </c>
      <c r="D4461" t="s">
        <v>12</v>
      </c>
      <c r="E4461">
        <v>138</v>
      </c>
      <c r="F4461">
        <v>215</v>
      </c>
      <c r="G4461">
        <v>2697</v>
      </c>
      <c r="H4461" t="s">
        <v>13</v>
      </c>
      <c r="I4461" t="str">
        <f>VLOOKUP(A4461,таксономия!$1:$1048576,7,1)</f>
        <v>Eukaryota</v>
      </c>
      <c r="J4461" t="str">
        <f>VLOOKUP(A4461,таксономия!$1:$1048576,8,1)</f>
        <v xml:space="preserve"> Metazoa</v>
      </c>
      <c r="K4461" t="str">
        <f>VLOOKUP(A4461,таксономия!$1:$1048576,9,1)</f>
        <v xml:space="preserve"> Chordata</v>
      </c>
      <c r="L4461" t="str">
        <f>VLOOKUP(A4461,таксономия!$1:$1048576,10,1)</f>
        <v xml:space="preserve"> Craniata</v>
      </c>
      <c r="M4461" t="str">
        <f>VLOOKUP(A4461,таксономия!$1:$1048576,11,1)</f>
        <v xml:space="preserve"> Vertebrata</v>
      </c>
      <c r="N4461" t="str">
        <f>VLOOKUP(A4461,таксономия!$1:$1048576,12,1)</f>
        <v xml:space="preserve"> Euteleostomi</v>
      </c>
      <c r="O4461" t="str">
        <f>VLOOKUP(A4461,таксономия!$1:$1048576,13,1)</f>
        <v>Actinopterygii</v>
      </c>
      <c r="P4461" t="str">
        <f>VLOOKUP(A4461,таксономия!$1:$1048576,14,1)</f>
        <v xml:space="preserve"> Neopterygii</v>
      </c>
      <c r="Q4461" t="str">
        <f>VLOOKUP(A4461,таксономия!$1:$1048576,15,1)</f>
        <v xml:space="preserve"> Teleostei</v>
      </c>
      <c r="R4461" t="str">
        <f>VLOOKUP(A4461,таксономия!$1:$1048576,3,1)</f>
        <v xml:space="preserve"> Takifugu rubripes (Japanese pufferfish) (Fugu rubripes).</v>
      </c>
      <c r="S4461">
        <f t="shared" si="69"/>
        <v>77</v>
      </c>
    </row>
    <row r="4462" spans="1:19" x14ac:dyDescent="0.3">
      <c r="A4462" t="s">
        <v>2425</v>
      </c>
      <c r="B4462" t="s">
        <v>2426</v>
      </c>
      <c r="C4462">
        <v>665</v>
      </c>
      <c r="D4462" t="s">
        <v>12</v>
      </c>
      <c r="E4462">
        <v>232</v>
      </c>
      <c r="F4462">
        <v>310</v>
      </c>
      <c r="G4462">
        <v>2697</v>
      </c>
      <c r="H4462" t="s">
        <v>13</v>
      </c>
      <c r="I4462" t="str">
        <f>VLOOKUP(A4462,таксономия!$1:$1048576,7,1)</f>
        <v>Eukaryota</v>
      </c>
      <c r="J4462" t="str">
        <f>VLOOKUP(A4462,таксономия!$1:$1048576,8,1)</f>
        <v xml:space="preserve"> Metazoa</v>
      </c>
      <c r="K4462" t="str">
        <f>VLOOKUP(A4462,таксономия!$1:$1048576,9,1)</f>
        <v xml:space="preserve"> Chordata</v>
      </c>
      <c r="L4462" t="str">
        <f>VLOOKUP(A4462,таксономия!$1:$1048576,10,1)</f>
        <v xml:space="preserve"> Craniata</v>
      </c>
      <c r="M4462" t="str">
        <f>VLOOKUP(A4462,таксономия!$1:$1048576,11,1)</f>
        <v xml:space="preserve"> Vertebrata</v>
      </c>
      <c r="N4462" t="str">
        <f>VLOOKUP(A4462,таксономия!$1:$1048576,12,1)</f>
        <v xml:space="preserve"> Euteleostomi</v>
      </c>
      <c r="O4462" t="str">
        <f>VLOOKUP(A4462,таксономия!$1:$1048576,13,1)</f>
        <v>Actinopterygii</v>
      </c>
      <c r="P4462" t="str">
        <f>VLOOKUP(A4462,таксономия!$1:$1048576,14,1)</f>
        <v xml:space="preserve"> Neopterygii</v>
      </c>
      <c r="Q4462" t="str">
        <f>VLOOKUP(A4462,таксономия!$1:$1048576,15,1)</f>
        <v xml:space="preserve"> Teleostei</v>
      </c>
      <c r="R4462" t="str">
        <f>VLOOKUP(A4462,таксономия!$1:$1048576,3,1)</f>
        <v xml:space="preserve"> Takifugu rubripes (Japanese pufferfish) (Fugu rubripes).</v>
      </c>
      <c r="S4462">
        <f t="shared" si="69"/>
        <v>78</v>
      </c>
    </row>
    <row r="4463" spans="1:19" x14ac:dyDescent="0.3">
      <c r="A4463" t="s">
        <v>2425</v>
      </c>
      <c r="B4463" t="s">
        <v>2426</v>
      </c>
      <c r="C4463">
        <v>665</v>
      </c>
      <c r="D4463" t="s">
        <v>12</v>
      </c>
      <c r="E4463">
        <v>319</v>
      </c>
      <c r="F4463">
        <v>397</v>
      </c>
      <c r="G4463">
        <v>2697</v>
      </c>
      <c r="H4463" t="s">
        <v>13</v>
      </c>
      <c r="I4463" t="str">
        <f>VLOOKUP(A4463,таксономия!$1:$1048576,7,1)</f>
        <v>Eukaryota</v>
      </c>
      <c r="J4463" t="str">
        <f>VLOOKUP(A4463,таксономия!$1:$1048576,8,1)</f>
        <v xml:space="preserve"> Metazoa</v>
      </c>
      <c r="K4463" t="str">
        <f>VLOOKUP(A4463,таксономия!$1:$1048576,9,1)</f>
        <v xml:space="preserve"> Chordata</v>
      </c>
      <c r="L4463" t="str">
        <f>VLOOKUP(A4463,таксономия!$1:$1048576,10,1)</f>
        <v xml:space="preserve"> Craniata</v>
      </c>
      <c r="M4463" t="str">
        <f>VLOOKUP(A4463,таксономия!$1:$1048576,11,1)</f>
        <v xml:space="preserve"> Vertebrata</v>
      </c>
      <c r="N4463" t="str">
        <f>VLOOKUP(A4463,таксономия!$1:$1048576,12,1)</f>
        <v xml:space="preserve"> Euteleostomi</v>
      </c>
      <c r="O4463" t="str">
        <f>VLOOKUP(A4463,таксономия!$1:$1048576,13,1)</f>
        <v>Actinopterygii</v>
      </c>
      <c r="P4463" t="str">
        <f>VLOOKUP(A4463,таксономия!$1:$1048576,14,1)</f>
        <v xml:space="preserve"> Neopterygii</v>
      </c>
      <c r="Q4463" t="str">
        <f>VLOOKUP(A4463,таксономия!$1:$1048576,15,1)</f>
        <v xml:space="preserve"> Teleostei</v>
      </c>
      <c r="R4463" t="str">
        <f>VLOOKUP(A4463,таксономия!$1:$1048576,3,1)</f>
        <v xml:space="preserve"> Takifugu rubripes (Japanese pufferfish) (Fugu rubripes).</v>
      </c>
      <c r="S4463">
        <f t="shared" si="69"/>
        <v>78</v>
      </c>
    </row>
    <row r="4464" spans="1:19" x14ac:dyDescent="0.3">
      <c r="A4464" t="s">
        <v>2425</v>
      </c>
      <c r="B4464" t="s">
        <v>2426</v>
      </c>
      <c r="C4464">
        <v>665</v>
      </c>
      <c r="D4464" t="s">
        <v>16</v>
      </c>
      <c r="E4464">
        <v>437</v>
      </c>
      <c r="F4464">
        <v>659</v>
      </c>
      <c r="G4464">
        <v>22248</v>
      </c>
      <c r="H4464" t="s">
        <v>17</v>
      </c>
      <c r="I4464" t="str">
        <f>VLOOKUP(A4464,таксономия!$1:$1048576,7,1)</f>
        <v>Eukaryota</v>
      </c>
      <c r="J4464" t="str">
        <f>VLOOKUP(A4464,таксономия!$1:$1048576,8,1)</f>
        <v xml:space="preserve"> Metazoa</v>
      </c>
      <c r="K4464" t="str">
        <f>VLOOKUP(A4464,таксономия!$1:$1048576,9,1)</f>
        <v xml:space="preserve"> Chordata</v>
      </c>
      <c r="L4464" t="str">
        <f>VLOOKUP(A4464,таксономия!$1:$1048576,10,1)</f>
        <v xml:space="preserve"> Craniata</v>
      </c>
      <c r="M4464" t="str">
        <f>VLOOKUP(A4464,таксономия!$1:$1048576,11,1)</f>
        <v xml:space="preserve"> Vertebrata</v>
      </c>
      <c r="N4464" t="str">
        <f>VLOOKUP(A4464,таксономия!$1:$1048576,12,1)</f>
        <v xml:space="preserve"> Euteleostomi</v>
      </c>
      <c r="O4464" t="str">
        <f>VLOOKUP(A4464,таксономия!$1:$1048576,13,1)</f>
        <v>Actinopterygii</v>
      </c>
      <c r="P4464" t="str">
        <f>VLOOKUP(A4464,таксономия!$1:$1048576,14,1)</f>
        <v xml:space="preserve"> Neopterygii</v>
      </c>
      <c r="Q4464" t="str">
        <f>VLOOKUP(A4464,таксономия!$1:$1048576,15,1)</f>
        <v xml:space="preserve"> Teleostei</v>
      </c>
      <c r="R4464" t="str">
        <f>VLOOKUP(A4464,таксономия!$1:$1048576,3,1)</f>
        <v xml:space="preserve"> Takifugu rubripes (Japanese pufferfish) (Fugu rubripes).</v>
      </c>
      <c r="S4464">
        <f t="shared" si="69"/>
        <v>222</v>
      </c>
    </row>
    <row r="4465" spans="1:19" x14ac:dyDescent="0.3">
      <c r="A4465" t="s">
        <v>2427</v>
      </c>
      <c r="B4465" t="s">
        <v>2428</v>
      </c>
      <c r="C4465">
        <v>638</v>
      </c>
      <c r="D4465" t="s">
        <v>12</v>
      </c>
      <c r="E4465">
        <v>48</v>
      </c>
      <c r="F4465">
        <v>124</v>
      </c>
      <c r="G4465">
        <v>2697</v>
      </c>
      <c r="H4465" t="s">
        <v>13</v>
      </c>
      <c r="I4465" t="str">
        <f>VLOOKUP(A4465,таксономия!$1:$1048576,7,1)</f>
        <v>Eukaryota</v>
      </c>
      <c r="J4465" t="str">
        <f>VLOOKUP(A4465,таксономия!$1:$1048576,8,1)</f>
        <v xml:space="preserve"> Metazoa</v>
      </c>
      <c r="K4465" t="str">
        <f>VLOOKUP(A4465,таксономия!$1:$1048576,9,1)</f>
        <v xml:space="preserve"> Chordata</v>
      </c>
      <c r="L4465" t="str">
        <f>VLOOKUP(A4465,таксономия!$1:$1048576,10,1)</f>
        <v xml:space="preserve"> Craniata</v>
      </c>
      <c r="M4465" t="str">
        <f>VLOOKUP(A4465,таксономия!$1:$1048576,11,1)</f>
        <v xml:space="preserve"> Vertebrata</v>
      </c>
      <c r="N4465" t="str">
        <f>VLOOKUP(A4465,таксономия!$1:$1048576,12,1)</f>
        <v xml:space="preserve"> Euteleostomi</v>
      </c>
      <c r="O4465" t="str">
        <f>VLOOKUP(A4465,таксономия!$1:$1048576,13,1)</f>
        <v>Actinopterygii</v>
      </c>
      <c r="P4465" t="str">
        <f>VLOOKUP(A4465,таксономия!$1:$1048576,14,1)</f>
        <v xml:space="preserve"> Neopterygii</v>
      </c>
      <c r="Q4465" t="str">
        <f>VLOOKUP(A4465,таксономия!$1:$1048576,15,1)</f>
        <v xml:space="preserve"> Teleostei</v>
      </c>
      <c r="R4465" t="str">
        <f>VLOOKUP(A4465,таксономия!$1:$1048576,3,1)</f>
        <v xml:space="preserve"> Takifugu rubripes (Japanese pufferfish) (Fugu rubripes).</v>
      </c>
      <c r="S4465">
        <f t="shared" si="69"/>
        <v>76</v>
      </c>
    </row>
    <row r="4466" spans="1:19" x14ac:dyDescent="0.3">
      <c r="A4466" t="s">
        <v>2427</v>
      </c>
      <c r="B4466" t="s">
        <v>2428</v>
      </c>
      <c r="C4466">
        <v>638</v>
      </c>
      <c r="D4466" t="s">
        <v>12</v>
      </c>
      <c r="E4466">
        <v>129</v>
      </c>
      <c r="F4466">
        <v>206</v>
      </c>
      <c r="G4466">
        <v>2697</v>
      </c>
      <c r="H4466" t="s">
        <v>13</v>
      </c>
      <c r="I4466" t="str">
        <f>VLOOKUP(A4466,таксономия!$1:$1048576,7,1)</f>
        <v>Eukaryota</v>
      </c>
      <c r="J4466" t="str">
        <f>VLOOKUP(A4466,таксономия!$1:$1048576,8,1)</f>
        <v xml:space="preserve"> Metazoa</v>
      </c>
      <c r="K4466" t="str">
        <f>VLOOKUP(A4466,таксономия!$1:$1048576,9,1)</f>
        <v xml:space="preserve"> Chordata</v>
      </c>
      <c r="L4466" t="str">
        <f>VLOOKUP(A4466,таксономия!$1:$1048576,10,1)</f>
        <v xml:space="preserve"> Craniata</v>
      </c>
      <c r="M4466" t="str">
        <f>VLOOKUP(A4466,таксономия!$1:$1048576,11,1)</f>
        <v xml:space="preserve"> Vertebrata</v>
      </c>
      <c r="N4466" t="str">
        <f>VLOOKUP(A4466,таксономия!$1:$1048576,12,1)</f>
        <v xml:space="preserve"> Euteleostomi</v>
      </c>
      <c r="O4466" t="str">
        <f>VLOOKUP(A4466,таксономия!$1:$1048576,13,1)</f>
        <v>Actinopterygii</v>
      </c>
      <c r="P4466" t="str">
        <f>VLOOKUP(A4466,таксономия!$1:$1048576,14,1)</f>
        <v xml:space="preserve"> Neopterygii</v>
      </c>
      <c r="Q4466" t="str">
        <f>VLOOKUP(A4466,таксономия!$1:$1048576,15,1)</f>
        <v xml:space="preserve"> Teleostei</v>
      </c>
      <c r="R4466" t="str">
        <f>VLOOKUP(A4466,таксономия!$1:$1048576,3,1)</f>
        <v xml:space="preserve"> Takifugu rubripes (Japanese pufferfish) (Fugu rubripes).</v>
      </c>
      <c r="S4466">
        <f t="shared" si="69"/>
        <v>77</v>
      </c>
    </row>
    <row r="4467" spans="1:19" x14ac:dyDescent="0.3">
      <c r="A4467" t="s">
        <v>2427</v>
      </c>
      <c r="B4467" t="s">
        <v>2428</v>
      </c>
      <c r="C4467">
        <v>638</v>
      </c>
      <c r="D4467" t="s">
        <v>12</v>
      </c>
      <c r="E4467">
        <v>223</v>
      </c>
      <c r="F4467">
        <v>301</v>
      </c>
      <c r="G4467">
        <v>2697</v>
      </c>
      <c r="H4467" t="s">
        <v>13</v>
      </c>
      <c r="I4467" t="str">
        <f>VLOOKUP(A4467,таксономия!$1:$1048576,7,1)</f>
        <v>Eukaryota</v>
      </c>
      <c r="J4467" t="str">
        <f>VLOOKUP(A4467,таксономия!$1:$1048576,8,1)</f>
        <v xml:space="preserve"> Metazoa</v>
      </c>
      <c r="K4467" t="str">
        <f>VLOOKUP(A4467,таксономия!$1:$1048576,9,1)</f>
        <v xml:space="preserve"> Chordata</v>
      </c>
      <c r="L4467" t="str">
        <f>VLOOKUP(A4467,таксономия!$1:$1048576,10,1)</f>
        <v xml:space="preserve"> Craniata</v>
      </c>
      <c r="M4467" t="str">
        <f>VLOOKUP(A4467,таксономия!$1:$1048576,11,1)</f>
        <v xml:space="preserve"> Vertebrata</v>
      </c>
      <c r="N4467" t="str">
        <f>VLOOKUP(A4467,таксономия!$1:$1048576,12,1)</f>
        <v xml:space="preserve"> Euteleostomi</v>
      </c>
      <c r="O4467" t="str">
        <f>VLOOKUP(A4467,таксономия!$1:$1048576,13,1)</f>
        <v>Actinopterygii</v>
      </c>
      <c r="P4467" t="str">
        <f>VLOOKUP(A4467,таксономия!$1:$1048576,14,1)</f>
        <v xml:space="preserve"> Neopterygii</v>
      </c>
      <c r="Q4467" t="str">
        <f>VLOOKUP(A4467,таксономия!$1:$1048576,15,1)</f>
        <v xml:space="preserve"> Teleostei</v>
      </c>
      <c r="R4467" t="str">
        <f>VLOOKUP(A4467,таксономия!$1:$1048576,3,1)</f>
        <v xml:space="preserve"> Takifugu rubripes (Japanese pufferfish) (Fugu rubripes).</v>
      </c>
      <c r="S4467">
        <f t="shared" si="69"/>
        <v>78</v>
      </c>
    </row>
    <row r="4468" spans="1:19" x14ac:dyDescent="0.3">
      <c r="A4468" t="s">
        <v>2427</v>
      </c>
      <c r="B4468" t="s">
        <v>2428</v>
      </c>
      <c r="C4468">
        <v>638</v>
      </c>
      <c r="D4468" t="s">
        <v>12</v>
      </c>
      <c r="E4468">
        <v>310</v>
      </c>
      <c r="F4468">
        <v>388</v>
      </c>
      <c r="G4468">
        <v>2697</v>
      </c>
      <c r="H4468" t="s">
        <v>13</v>
      </c>
      <c r="I4468" t="str">
        <f>VLOOKUP(A4468,таксономия!$1:$1048576,7,1)</f>
        <v>Eukaryota</v>
      </c>
      <c r="J4468" t="str">
        <f>VLOOKUP(A4468,таксономия!$1:$1048576,8,1)</f>
        <v xml:space="preserve"> Metazoa</v>
      </c>
      <c r="K4468" t="str">
        <f>VLOOKUP(A4468,таксономия!$1:$1048576,9,1)</f>
        <v xml:space="preserve"> Chordata</v>
      </c>
      <c r="L4468" t="str">
        <f>VLOOKUP(A4468,таксономия!$1:$1048576,10,1)</f>
        <v xml:space="preserve"> Craniata</v>
      </c>
      <c r="M4468" t="str">
        <f>VLOOKUP(A4468,таксономия!$1:$1048576,11,1)</f>
        <v xml:space="preserve"> Vertebrata</v>
      </c>
      <c r="N4468" t="str">
        <f>VLOOKUP(A4468,таксономия!$1:$1048576,12,1)</f>
        <v xml:space="preserve"> Euteleostomi</v>
      </c>
      <c r="O4468" t="str">
        <f>VLOOKUP(A4468,таксономия!$1:$1048576,13,1)</f>
        <v>Actinopterygii</v>
      </c>
      <c r="P4468" t="str">
        <f>VLOOKUP(A4468,таксономия!$1:$1048576,14,1)</f>
        <v xml:space="preserve"> Neopterygii</v>
      </c>
      <c r="Q4468" t="str">
        <f>VLOOKUP(A4468,таксономия!$1:$1048576,15,1)</f>
        <v xml:space="preserve"> Teleostei</v>
      </c>
      <c r="R4468" t="str">
        <f>VLOOKUP(A4468,таксономия!$1:$1048576,3,1)</f>
        <v xml:space="preserve"> Takifugu rubripes (Japanese pufferfish) (Fugu rubripes).</v>
      </c>
      <c r="S4468">
        <f t="shared" si="69"/>
        <v>78</v>
      </c>
    </row>
    <row r="4469" spans="1:19" x14ac:dyDescent="0.3">
      <c r="A4469" t="s">
        <v>2427</v>
      </c>
      <c r="B4469" t="s">
        <v>2428</v>
      </c>
      <c r="C4469">
        <v>638</v>
      </c>
      <c r="D4469" t="s">
        <v>16</v>
      </c>
      <c r="E4469">
        <v>414</v>
      </c>
      <c r="F4469">
        <v>634</v>
      </c>
      <c r="G4469">
        <v>22248</v>
      </c>
      <c r="H4469" t="s">
        <v>17</v>
      </c>
      <c r="I4469" t="str">
        <f>VLOOKUP(A4469,таксономия!$1:$1048576,7,1)</f>
        <v>Eukaryota</v>
      </c>
      <c r="J4469" t="str">
        <f>VLOOKUP(A4469,таксономия!$1:$1048576,8,1)</f>
        <v xml:space="preserve"> Metazoa</v>
      </c>
      <c r="K4469" t="str">
        <f>VLOOKUP(A4469,таксономия!$1:$1048576,9,1)</f>
        <v xml:space="preserve"> Chordata</v>
      </c>
      <c r="L4469" t="str">
        <f>VLOOKUP(A4469,таксономия!$1:$1048576,10,1)</f>
        <v xml:space="preserve"> Craniata</v>
      </c>
      <c r="M4469" t="str">
        <f>VLOOKUP(A4469,таксономия!$1:$1048576,11,1)</f>
        <v xml:space="preserve"> Vertebrata</v>
      </c>
      <c r="N4469" t="str">
        <f>VLOOKUP(A4469,таксономия!$1:$1048576,12,1)</f>
        <v xml:space="preserve"> Euteleostomi</v>
      </c>
      <c r="O4469" t="str">
        <f>VLOOKUP(A4469,таксономия!$1:$1048576,13,1)</f>
        <v>Actinopterygii</v>
      </c>
      <c r="P4469" t="str">
        <f>VLOOKUP(A4469,таксономия!$1:$1048576,14,1)</f>
        <v xml:space="preserve"> Neopterygii</v>
      </c>
      <c r="Q4469" t="str">
        <f>VLOOKUP(A4469,таксономия!$1:$1048576,15,1)</f>
        <v xml:space="preserve"> Teleostei</v>
      </c>
      <c r="R4469" t="str">
        <f>VLOOKUP(A4469,таксономия!$1:$1048576,3,1)</f>
        <v xml:space="preserve"> Takifugu rubripes (Japanese pufferfish) (Fugu rubripes).</v>
      </c>
      <c r="S4469">
        <f t="shared" si="69"/>
        <v>220</v>
      </c>
    </row>
    <row r="4470" spans="1:19" x14ac:dyDescent="0.3">
      <c r="A4470" t="s">
        <v>2429</v>
      </c>
      <c r="B4470" t="s">
        <v>2430</v>
      </c>
      <c r="C4470">
        <v>606</v>
      </c>
      <c r="D4470" t="s">
        <v>12</v>
      </c>
      <c r="E4470">
        <v>18</v>
      </c>
      <c r="F4470">
        <v>94</v>
      </c>
      <c r="G4470">
        <v>2697</v>
      </c>
      <c r="H4470" t="s">
        <v>13</v>
      </c>
      <c r="I4470" t="str">
        <f>VLOOKUP(A4470,таксономия!$1:$1048576,7,1)</f>
        <v>Eukaryota</v>
      </c>
      <c r="J4470" t="str">
        <f>VLOOKUP(A4470,таксономия!$1:$1048576,8,1)</f>
        <v xml:space="preserve"> Metazoa</v>
      </c>
      <c r="K4470" t="str">
        <f>VLOOKUP(A4470,таксономия!$1:$1048576,9,1)</f>
        <v xml:space="preserve"> Chordata</v>
      </c>
      <c r="L4470" t="str">
        <f>VLOOKUP(A4470,таксономия!$1:$1048576,10,1)</f>
        <v xml:space="preserve"> Craniata</v>
      </c>
      <c r="M4470" t="str">
        <f>VLOOKUP(A4470,таксономия!$1:$1048576,11,1)</f>
        <v xml:space="preserve"> Vertebrata</v>
      </c>
      <c r="N4470" t="str">
        <f>VLOOKUP(A4470,таксономия!$1:$1048576,12,1)</f>
        <v xml:space="preserve"> Euteleostomi</v>
      </c>
      <c r="O4470" t="str">
        <f>VLOOKUP(A4470,таксономия!$1:$1048576,13,1)</f>
        <v>Actinopterygii</v>
      </c>
      <c r="P4470" t="str">
        <f>VLOOKUP(A4470,таксономия!$1:$1048576,14,1)</f>
        <v xml:space="preserve"> Neopterygii</v>
      </c>
      <c r="Q4470" t="str">
        <f>VLOOKUP(A4470,таксономия!$1:$1048576,15,1)</f>
        <v xml:space="preserve"> Teleostei</v>
      </c>
      <c r="R4470" t="str">
        <f>VLOOKUP(A4470,таксономия!$1:$1048576,3,1)</f>
        <v xml:space="preserve"> Takifugu rubripes (Japanese pufferfish) (Fugu rubripes).</v>
      </c>
      <c r="S4470">
        <f t="shared" si="69"/>
        <v>76</v>
      </c>
    </row>
    <row r="4471" spans="1:19" x14ac:dyDescent="0.3">
      <c r="A4471" t="s">
        <v>2429</v>
      </c>
      <c r="B4471" t="s">
        <v>2430</v>
      </c>
      <c r="C4471">
        <v>606</v>
      </c>
      <c r="D4471" t="s">
        <v>12</v>
      </c>
      <c r="E4471">
        <v>99</v>
      </c>
      <c r="F4471">
        <v>176</v>
      </c>
      <c r="G4471">
        <v>2697</v>
      </c>
      <c r="H4471" t="s">
        <v>13</v>
      </c>
      <c r="I4471" t="str">
        <f>VLOOKUP(A4471,таксономия!$1:$1048576,7,1)</f>
        <v>Eukaryota</v>
      </c>
      <c r="J4471" t="str">
        <f>VLOOKUP(A4471,таксономия!$1:$1048576,8,1)</f>
        <v xml:space="preserve"> Metazoa</v>
      </c>
      <c r="K4471" t="str">
        <f>VLOOKUP(A4471,таксономия!$1:$1048576,9,1)</f>
        <v xml:space="preserve"> Chordata</v>
      </c>
      <c r="L4471" t="str">
        <f>VLOOKUP(A4471,таксономия!$1:$1048576,10,1)</f>
        <v xml:space="preserve"> Craniata</v>
      </c>
      <c r="M4471" t="str">
        <f>VLOOKUP(A4471,таксономия!$1:$1048576,11,1)</f>
        <v xml:space="preserve"> Vertebrata</v>
      </c>
      <c r="N4471" t="str">
        <f>VLOOKUP(A4471,таксономия!$1:$1048576,12,1)</f>
        <v xml:space="preserve"> Euteleostomi</v>
      </c>
      <c r="O4471" t="str">
        <f>VLOOKUP(A4471,таксономия!$1:$1048576,13,1)</f>
        <v>Actinopterygii</v>
      </c>
      <c r="P4471" t="str">
        <f>VLOOKUP(A4471,таксономия!$1:$1048576,14,1)</f>
        <v xml:space="preserve"> Neopterygii</v>
      </c>
      <c r="Q4471" t="str">
        <f>VLOOKUP(A4471,таксономия!$1:$1048576,15,1)</f>
        <v xml:space="preserve"> Teleostei</v>
      </c>
      <c r="R4471" t="str">
        <f>VLOOKUP(A4471,таксономия!$1:$1048576,3,1)</f>
        <v xml:space="preserve"> Takifugu rubripes (Japanese pufferfish) (Fugu rubripes).</v>
      </c>
      <c r="S4471">
        <f t="shared" si="69"/>
        <v>77</v>
      </c>
    </row>
    <row r="4472" spans="1:19" x14ac:dyDescent="0.3">
      <c r="A4472" t="s">
        <v>2429</v>
      </c>
      <c r="B4472" t="s">
        <v>2430</v>
      </c>
      <c r="C4472">
        <v>606</v>
      </c>
      <c r="D4472" t="s">
        <v>12</v>
      </c>
      <c r="E4472">
        <v>193</v>
      </c>
      <c r="F4472">
        <v>271</v>
      </c>
      <c r="G4472">
        <v>2697</v>
      </c>
      <c r="H4472" t="s">
        <v>13</v>
      </c>
      <c r="I4472" t="str">
        <f>VLOOKUP(A4472,таксономия!$1:$1048576,7,1)</f>
        <v>Eukaryota</v>
      </c>
      <c r="J4472" t="str">
        <f>VLOOKUP(A4472,таксономия!$1:$1048576,8,1)</f>
        <v xml:space="preserve"> Metazoa</v>
      </c>
      <c r="K4472" t="str">
        <f>VLOOKUP(A4472,таксономия!$1:$1048576,9,1)</f>
        <v xml:space="preserve"> Chordata</v>
      </c>
      <c r="L4472" t="str">
        <f>VLOOKUP(A4472,таксономия!$1:$1048576,10,1)</f>
        <v xml:space="preserve"> Craniata</v>
      </c>
      <c r="M4472" t="str">
        <f>VLOOKUP(A4472,таксономия!$1:$1048576,11,1)</f>
        <v xml:space="preserve"> Vertebrata</v>
      </c>
      <c r="N4472" t="str">
        <f>VLOOKUP(A4472,таксономия!$1:$1048576,12,1)</f>
        <v xml:space="preserve"> Euteleostomi</v>
      </c>
      <c r="O4472" t="str">
        <f>VLOOKUP(A4472,таксономия!$1:$1048576,13,1)</f>
        <v>Actinopterygii</v>
      </c>
      <c r="P4472" t="str">
        <f>VLOOKUP(A4472,таксономия!$1:$1048576,14,1)</f>
        <v xml:space="preserve"> Neopterygii</v>
      </c>
      <c r="Q4472" t="str">
        <f>VLOOKUP(A4472,таксономия!$1:$1048576,15,1)</f>
        <v xml:space="preserve"> Teleostei</v>
      </c>
      <c r="R4472" t="str">
        <f>VLOOKUP(A4472,таксономия!$1:$1048576,3,1)</f>
        <v xml:space="preserve"> Takifugu rubripes (Japanese pufferfish) (Fugu rubripes).</v>
      </c>
      <c r="S4472">
        <f t="shared" si="69"/>
        <v>78</v>
      </c>
    </row>
    <row r="4473" spans="1:19" x14ac:dyDescent="0.3">
      <c r="A4473" t="s">
        <v>2429</v>
      </c>
      <c r="B4473" t="s">
        <v>2430</v>
      </c>
      <c r="C4473">
        <v>606</v>
      </c>
      <c r="D4473" t="s">
        <v>12</v>
      </c>
      <c r="E4473">
        <v>280</v>
      </c>
      <c r="F4473">
        <v>358</v>
      </c>
      <c r="G4473">
        <v>2697</v>
      </c>
      <c r="H4473" t="s">
        <v>13</v>
      </c>
      <c r="I4473" t="str">
        <f>VLOOKUP(A4473,таксономия!$1:$1048576,7,1)</f>
        <v>Eukaryota</v>
      </c>
      <c r="J4473" t="str">
        <f>VLOOKUP(A4473,таксономия!$1:$1048576,8,1)</f>
        <v xml:space="preserve"> Metazoa</v>
      </c>
      <c r="K4473" t="str">
        <f>VLOOKUP(A4473,таксономия!$1:$1048576,9,1)</f>
        <v xml:space="preserve"> Chordata</v>
      </c>
      <c r="L4473" t="str">
        <f>VLOOKUP(A4473,таксономия!$1:$1048576,10,1)</f>
        <v xml:space="preserve"> Craniata</v>
      </c>
      <c r="M4473" t="str">
        <f>VLOOKUP(A4473,таксономия!$1:$1048576,11,1)</f>
        <v xml:space="preserve"> Vertebrata</v>
      </c>
      <c r="N4473" t="str">
        <f>VLOOKUP(A4473,таксономия!$1:$1048576,12,1)</f>
        <v xml:space="preserve"> Euteleostomi</v>
      </c>
      <c r="O4473" t="str">
        <f>VLOOKUP(A4473,таксономия!$1:$1048576,13,1)</f>
        <v>Actinopterygii</v>
      </c>
      <c r="P4473" t="str">
        <f>VLOOKUP(A4473,таксономия!$1:$1048576,14,1)</f>
        <v xml:space="preserve"> Neopterygii</v>
      </c>
      <c r="Q4473" t="str">
        <f>VLOOKUP(A4473,таксономия!$1:$1048576,15,1)</f>
        <v xml:space="preserve"> Teleostei</v>
      </c>
      <c r="R4473" t="str">
        <f>VLOOKUP(A4473,таксономия!$1:$1048576,3,1)</f>
        <v xml:space="preserve"> Takifugu rubripes (Japanese pufferfish) (Fugu rubripes).</v>
      </c>
      <c r="S4473">
        <f t="shared" si="69"/>
        <v>78</v>
      </c>
    </row>
    <row r="4474" spans="1:19" x14ac:dyDescent="0.3">
      <c r="A4474" t="s">
        <v>2429</v>
      </c>
      <c r="B4474" t="s">
        <v>2430</v>
      </c>
      <c r="C4474">
        <v>606</v>
      </c>
      <c r="D4474" t="s">
        <v>16</v>
      </c>
      <c r="E4474">
        <v>382</v>
      </c>
      <c r="F4474">
        <v>602</v>
      </c>
      <c r="G4474">
        <v>22248</v>
      </c>
      <c r="H4474" t="s">
        <v>17</v>
      </c>
      <c r="I4474" t="str">
        <f>VLOOKUP(A4474,таксономия!$1:$1048576,7,1)</f>
        <v>Eukaryota</v>
      </c>
      <c r="J4474" t="str">
        <f>VLOOKUP(A4474,таксономия!$1:$1048576,8,1)</f>
        <v xml:space="preserve"> Metazoa</v>
      </c>
      <c r="K4474" t="str">
        <f>VLOOKUP(A4474,таксономия!$1:$1048576,9,1)</f>
        <v xml:space="preserve"> Chordata</v>
      </c>
      <c r="L4474" t="str">
        <f>VLOOKUP(A4474,таксономия!$1:$1048576,10,1)</f>
        <v xml:space="preserve"> Craniata</v>
      </c>
      <c r="M4474" t="str">
        <f>VLOOKUP(A4474,таксономия!$1:$1048576,11,1)</f>
        <v xml:space="preserve"> Vertebrata</v>
      </c>
      <c r="N4474" t="str">
        <f>VLOOKUP(A4474,таксономия!$1:$1048576,12,1)</f>
        <v xml:space="preserve"> Euteleostomi</v>
      </c>
      <c r="O4474" t="str">
        <f>VLOOKUP(A4474,таксономия!$1:$1048576,13,1)</f>
        <v>Actinopterygii</v>
      </c>
      <c r="P4474" t="str">
        <f>VLOOKUP(A4474,таксономия!$1:$1048576,14,1)</f>
        <v xml:space="preserve"> Neopterygii</v>
      </c>
      <c r="Q4474" t="str">
        <f>VLOOKUP(A4474,таксономия!$1:$1048576,15,1)</f>
        <v xml:space="preserve"> Teleostei</v>
      </c>
      <c r="R4474" t="str">
        <f>VLOOKUP(A4474,таксономия!$1:$1048576,3,1)</f>
        <v xml:space="preserve"> Takifugu rubripes (Japanese pufferfish) (Fugu rubripes).</v>
      </c>
      <c r="S4474">
        <f t="shared" si="69"/>
        <v>220</v>
      </c>
    </row>
    <row r="4475" spans="1:19" x14ac:dyDescent="0.3">
      <c r="A4475" t="s">
        <v>2431</v>
      </c>
      <c r="B4475" t="s">
        <v>2432</v>
      </c>
      <c r="C4475">
        <v>404</v>
      </c>
      <c r="D4475" t="s">
        <v>12</v>
      </c>
      <c r="E4475">
        <v>25</v>
      </c>
      <c r="F4475">
        <v>101</v>
      </c>
      <c r="G4475">
        <v>2697</v>
      </c>
      <c r="H4475" t="s">
        <v>13</v>
      </c>
      <c r="I4475" t="str">
        <f>VLOOKUP(A4475,таксономия!$1:$1048576,7,1)</f>
        <v>Eukaryota</v>
      </c>
      <c r="J4475" t="str">
        <f>VLOOKUP(A4475,таксономия!$1:$1048576,8,1)</f>
        <v xml:space="preserve"> Metazoa</v>
      </c>
      <c r="K4475" t="str">
        <f>VLOOKUP(A4475,таксономия!$1:$1048576,9,1)</f>
        <v xml:space="preserve"> Chordata</v>
      </c>
      <c r="L4475" t="str">
        <f>VLOOKUP(A4475,таксономия!$1:$1048576,10,1)</f>
        <v xml:space="preserve"> Craniata</v>
      </c>
      <c r="M4475" t="str">
        <f>VLOOKUP(A4475,таксономия!$1:$1048576,11,1)</f>
        <v xml:space="preserve"> Vertebrata</v>
      </c>
      <c r="N4475" t="str">
        <f>VLOOKUP(A4475,таксономия!$1:$1048576,12,1)</f>
        <v xml:space="preserve"> Euteleostomi</v>
      </c>
      <c r="O4475" t="str">
        <f>VLOOKUP(A4475,таксономия!$1:$1048576,13,1)</f>
        <v>Actinopterygii</v>
      </c>
      <c r="P4475" t="str">
        <f>VLOOKUP(A4475,таксономия!$1:$1048576,14,1)</f>
        <v xml:space="preserve"> Neopterygii</v>
      </c>
      <c r="Q4475" t="str">
        <f>VLOOKUP(A4475,таксономия!$1:$1048576,15,1)</f>
        <v xml:space="preserve"> Teleostei</v>
      </c>
      <c r="R4475" t="str">
        <f>VLOOKUP(A4475,таксономия!$1:$1048576,3,1)</f>
        <v xml:space="preserve"> Takifugu rubripes (Japanese pufferfish) (Fugu rubripes).</v>
      </c>
      <c r="S4475">
        <f t="shared" si="69"/>
        <v>76</v>
      </c>
    </row>
    <row r="4476" spans="1:19" x14ac:dyDescent="0.3">
      <c r="A4476" t="s">
        <v>2431</v>
      </c>
      <c r="B4476" t="s">
        <v>2432</v>
      </c>
      <c r="C4476">
        <v>404</v>
      </c>
      <c r="D4476" t="s">
        <v>12</v>
      </c>
      <c r="E4476">
        <v>106</v>
      </c>
      <c r="F4476">
        <v>183</v>
      </c>
      <c r="G4476">
        <v>2697</v>
      </c>
      <c r="H4476" t="s">
        <v>13</v>
      </c>
      <c r="I4476" t="str">
        <f>VLOOKUP(A4476,таксономия!$1:$1048576,7,1)</f>
        <v>Eukaryota</v>
      </c>
      <c r="J4476" t="str">
        <f>VLOOKUP(A4476,таксономия!$1:$1048576,8,1)</f>
        <v xml:space="preserve"> Metazoa</v>
      </c>
      <c r="K4476" t="str">
        <f>VLOOKUP(A4476,таксономия!$1:$1048576,9,1)</f>
        <v xml:space="preserve"> Chordata</v>
      </c>
      <c r="L4476" t="str">
        <f>VLOOKUP(A4476,таксономия!$1:$1048576,10,1)</f>
        <v xml:space="preserve"> Craniata</v>
      </c>
      <c r="M4476" t="str">
        <f>VLOOKUP(A4476,таксономия!$1:$1048576,11,1)</f>
        <v xml:space="preserve"> Vertebrata</v>
      </c>
      <c r="N4476" t="str">
        <f>VLOOKUP(A4476,таксономия!$1:$1048576,12,1)</f>
        <v xml:space="preserve"> Euteleostomi</v>
      </c>
      <c r="O4476" t="str">
        <f>VLOOKUP(A4476,таксономия!$1:$1048576,13,1)</f>
        <v>Actinopterygii</v>
      </c>
      <c r="P4476" t="str">
        <f>VLOOKUP(A4476,таксономия!$1:$1048576,14,1)</f>
        <v xml:space="preserve"> Neopterygii</v>
      </c>
      <c r="Q4476" t="str">
        <f>VLOOKUP(A4476,таксономия!$1:$1048576,15,1)</f>
        <v xml:space="preserve"> Teleostei</v>
      </c>
      <c r="R4476" t="str">
        <f>VLOOKUP(A4476,таксономия!$1:$1048576,3,1)</f>
        <v xml:space="preserve"> Takifugu rubripes (Japanese pufferfish) (Fugu rubripes).</v>
      </c>
      <c r="S4476">
        <f t="shared" si="69"/>
        <v>77</v>
      </c>
    </row>
    <row r="4477" spans="1:19" x14ac:dyDescent="0.3">
      <c r="A4477" t="s">
        <v>2431</v>
      </c>
      <c r="B4477" t="s">
        <v>2432</v>
      </c>
      <c r="C4477">
        <v>404</v>
      </c>
      <c r="D4477" t="s">
        <v>12</v>
      </c>
      <c r="E4477">
        <v>200</v>
      </c>
      <c r="F4477">
        <v>278</v>
      </c>
      <c r="G4477">
        <v>2697</v>
      </c>
      <c r="H4477" t="s">
        <v>13</v>
      </c>
      <c r="I4477" t="str">
        <f>VLOOKUP(A4477,таксономия!$1:$1048576,7,1)</f>
        <v>Eukaryota</v>
      </c>
      <c r="J4477" t="str">
        <f>VLOOKUP(A4477,таксономия!$1:$1048576,8,1)</f>
        <v xml:space="preserve"> Metazoa</v>
      </c>
      <c r="K4477" t="str">
        <f>VLOOKUP(A4477,таксономия!$1:$1048576,9,1)</f>
        <v xml:space="preserve"> Chordata</v>
      </c>
      <c r="L4477" t="str">
        <f>VLOOKUP(A4477,таксономия!$1:$1048576,10,1)</f>
        <v xml:space="preserve"> Craniata</v>
      </c>
      <c r="M4477" t="str">
        <f>VLOOKUP(A4477,таксономия!$1:$1048576,11,1)</f>
        <v xml:space="preserve"> Vertebrata</v>
      </c>
      <c r="N4477" t="str">
        <f>VLOOKUP(A4477,таксономия!$1:$1048576,12,1)</f>
        <v xml:space="preserve"> Euteleostomi</v>
      </c>
      <c r="O4477" t="str">
        <f>VLOOKUP(A4477,таксономия!$1:$1048576,13,1)</f>
        <v>Actinopterygii</v>
      </c>
      <c r="P4477" t="str">
        <f>VLOOKUP(A4477,таксономия!$1:$1048576,14,1)</f>
        <v xml:space="preserve"> Neopterygii</v>
      </c>
      <c r="Q4477" t="str">
        <f>VLOOKUP(A4477,таксономия!$1:$1048576,15,1)</f>
        <v xml:space="preserve"> Teleostei</v>
      </c>
      <c r="R4477" t="str">
        <f>VLOOKUP(A4477,таксономия!$1:$1048576,3,1)</f>
        <v xml:space="preserve"> Takifugu rubripes (Japanese pufferfish) (Fugu rubripes).</v>
      </c>
      <c r="S4477">
        <f t="shared" si="69"/>
        <v>78</v>
      </c>
    </row>
    <row r="4478" spans="1:19" x14ac:dyDescent="0.3">
      <c r="A4478" t="s">
        <v>2431</v>
      </c>
      <c r="B4478" t="s">
        <v>2432</v>
      </c>
      <c r="C4478">
        <v>404</v>
      </c>
      <c r="D4478" t="s">
        <v>12</v>
      </c>
      <c r="E4478">
        <v>311</v>
      </c>
      <c r="F4478">
        <v>389</v>
      </c>
      <c r="G4478">
        <v>2697</v>
      </c>
      <c r="H4478" t="s">
        <v>13</v>
      </c>
      <c r="I4478" t="str">
        <f>VLOOKUP(A4478,таксономия!$1:$1048576,7,1)</f>
        <v>Eukaryota</v>
      </c>
      <c r="J4478" t="str">
        <f>VLOOKUP(A4478,таксономия!$1:$1048576,8,1)</f>
        <v xml:space="preserve"> Metazoa</v>
      </c>
      <c r="K4478" t="str">
        <f>VLOOKUP(A4478,таксономия!$1:$1048576,9,1)</f>
        <v xml:space="preserve"> Chordata</v>
      </c>
      <c r="L4478" t="str">
        <f>VLOOKUP(A4478,таксономия!$1:$1048576,10,1)</f>
        <v xml:space="preserve"> Craniata</v>
      </c>
      <c r="M4478" t="str">
        <f>VLOOKUP(A4478,таксономия!$1:$1048576,11,1)</f>
        <v xml:space="preserve"> Vertebrata</v>
      </c>
      <c r="N4478" t="str">
        <f>VLOOKUP(A4478,таксономия!$1:$1048576,12,1)</f>
        <v xml:space="preserve"> Euteleostomi</v>
      </c>
      <c r="O4478" t="str">
        <f>VLOOKUP(A4478,таксономия!$1:$1048576,13,1)</f>
        <v>Actinopterygii</v>
      </c>
      <c r="P4478" t="str">
        <f>VLOOKUP(A4478,таксономия!$1:$1048576,14,1)</f>
        <v xml:space="preserve"> Neopterygii</v>
      </c>
      <c r="Q4478" t="str">
        <f>VLOOKUP(A4478,таксономия!$1:$1048576,15,1)</f>
        <v xml:space="preserve"> Teleostei</v>
      </c>
      <c r="R4478" t="str">
        <f>VLOOKUP(A4478,таксономия!$1:$1048576,3,1)</f>
        <v xml:space="preserve"> Takifugu rubripes (Japanese pufferfish) (Fugu rubripes).</v>
      </c>
      <c r="S4478">
        <f t="shared" si="69"/>
        <v>78</v>
      </c>
    </row>
    <row r="4479" spans="1:19" x14ac:dyDescent="0.3">
      <c r="A4479" t="s">
        <v>2433</v>
      </c>
      <c r="B4479" t="s">
        <v>2434</v>
      </c>
      <c r="C4479">
        <v>878</v>
      </c>
      <c r="D4479" t="s">
        <v>20</v>
      </c>
      <c r="E4479">
        <v>114</v>
      </c>
      <c r="F4479">
        <v>241</v>
      </c>
      <c r="G4479">
        <v>1926</v>
      </c>
      <c r="H4479" t="s">
        <v>21</v>
      </c>
      <c r="I4479" t="str">
        <f>VLOOKUP(A4479,таксономия!$1:$1048576,7,1)</f>
        <v>Eukaryota</v>
      </c>
      <c r="J4479" t="str">
        <f>VLOOKUP(A4479,таксономия!$1:$1048576,8,1)</f>
        <v xml:space="preserve"> Metazoa</v>
      </c>
      <c r="K4479" t="str">
        <f>VLOOKUP(A4479,таксономия!$1:$1048576,9,1)</f>
        <v xml:space="preserve"> Chordata</v>
      </c>
      <c r="L4479" t="str">
        <f>VLOOKUP(A4479,таксономия!$1:$1048576,10,1)</f>
        <v xml:space="preserve"> Craniata</v>
      </c>
      <c r="M4479" t="str">
        <f>VLOOKUP(A4479,таксономия!$1:$1048576,11,1)</f>
        <v xml:space="preserve"> Vertebrata</v>
      </c>
      <c r="N4479" t="str">
        <f>VLOOKUP(A4479,таксономия!$1:$1048576,12,1)</f>
        <v xml:space="preserve"> Euteleostomi</v>
      </c>
      <c r="O4479" t="str">
        <f>VLOOKUP(A4479,таксономия!$1:$1048576,13,1)</f>
        <v>Actinopterygii</v>
      </c>
      <c r="P4479" t="str">
        <f>VLOOKUP(A4479,таксономия!$1:$1048576,14,1)</f>
        <v xml:space="preserve"> Neopterygii</v>
      </c>
      <c r="Q4479" t="str">
        <f>VLOOKUP(A4479,таксономия!$1:$1048576,15,1)</f>
        <v xml:space="preserve"> Teleostei</v>
      </c>
      <c r="R4479" t="str">
        <f>VLOOKUP(A4479,таксономия!$1:$1048576,3,1)</f>
        <v xml:space="preserve"> Takifugu rubripes (Japanese pufferfish) (Fugu rubripes).</v>
      </c>
      <c r="S4479">
        <f t="shared" si="69"/>
        <v>127</v>
      </c>
    </row>
    <row r="4480" spans="1:19" x14ac:dyDescent="0.3">
      <c r="A4480" t="s">
        <v>2433</v>
      </c>
      <c r="B4480" t="s">
        <v>2434</v>
      </c>
      <c r="C4480">
        <v>878</v>
      </c>
      <c r="D4480" t="s">
        <v>22</v>
      </c>
      <c r="E4480">
        <v>4</v>
      </c>
      <c r="F4480">
        <v>94</v>
      </c>
      <c r="G4480">
        <v>59728</v>
      </c>
      <c r="H4480" t="s">
        <v>23</v>
      </c>
      <c r="I4480" t="str">
        <f>VLOOKUP(A4480,таксономия!$1:$1048576,7,1)</f>
        <v>Eukaryota</v>
      </c>
      <c r="J4480" t="str">
        <f>VLOOKUP(A4480,таксономия!$1:$1048576,8,1)</f>
        <v xml:space="preserve"> Metazoa</v>
      </c>
      <c r="K4480" t="str">
        <f>VLOOKUP(A4480,таксономия!$1:$1048576,9,1)</f>
        <v xml:space="preserve"> Chordata</v>
      </c>
      <c r="L4480" t="str">
        <f>VLOOKUP(A4480,таксономия!$1:$1048576,10,1)</f>
        <v xml:space="preserve"> Craniata</v>
      </c>
      <c r="M4480" t="str">
        <f>VLOOKUP(A4480,таксономия!$1:$1048576,11,1)</f>
        <v xml:space="preserve"> Vertebrata</v>
      </c>
      <c r="N4480" t="str">
        <f>VLOOKUP(A4480,таксономия!$1:$1048576,12,1)</f>
        <v xml:space="preserve"> Euteleostomi</v>
      </c>
      <c r="O4480" t="str">
        <f>VLOOKUP(A4480,таксономия!$1:$1048576,13,1)</f>
        <v>Actinopterygii</v>
      </c>
      <c r="P4480" t="str">
        <f>VLOOKUP(A4480,таксономия!$1:$1048576,14,1)</f>
        <v xml:space="preserve"> Neopterygii</v>
      </c>
      <c r="Q4480" t="str">
        <f>VLOOKUP(A4480,таксономия!$1:$1048576,15,1)</f>
        <v xml:space="preserve"> Teleostei</v>
      </c>
      <c r="R4480" t="str">
        <f>VLOOKUP(A4480,таксономия!$1:$1048576,3,1)</f>
        <v xml:space="preserve"> Takifugu rubripes (Japanese pufferfish) (Fugu rubripes).</v>
      </c>
      <c r="S4480">
        <f t="shared" si="69"/>
        <v>90</v>
      </c>
    </row>
    <row r="4481" spans="1:19" x14ac:dyDescent="0.3">
      <c r="A4481" t="s">
        <v>2433</v>
      </c>
      <c r="B4481" t="s">
        <v>2434</v>
      </c>
      <c r="C4481">
        <v>878</v>
      </c>
      <c r="D4481" t="s">
        <v>12</v>
      </c>
      <c r="E4481">
        <v>256</v>
      </c>
      <c r="F4481">
        <v>333</v>
      </c>
      <c r="G4481">
        <v>2697</v>
      </c>
      <c r="H4481" t="s">
        <v>13</v>
      </c>
      <c r="I4481" t="str">
        <f>VLOOKUP(A4481,таксономия!$1:$1048576,7,1)</f>
        <v>Eukaryota</v>
      </c>
      <c r="J4481" t="str">
        <f>VLOOKUP(A4481,таксономия!$1:$1048576,8,1)</f>
        <v xml:space="preserve"> Metazoa</v>
      </c>
      <c r="K4481" t="str">
        <f>VLOOKUP(A4481,таксономия!$1:$1048576,9,1)</f>
        <v xml:space="preserve"> Chordata</v>
      </c>
      <c r="L4481" t="str">
        <f>VLOOKUP(A4481,таксономия!$1:$1048576,10,1)</f>
        <v xml:space="preserve"> Craniata</v>
      </c>
      <c r="M4481" t="str">
        <f>VLOOKUP(A4481,таксономия!$1:$1048576,11,1)</f>
        <v xml:space="preserve"> Vertebrata</v>
      </c>
      <c r="N4481" t="str">
        <f>VLOOKUP(A4481,таксономия!$1:$1048576,12,1)</f>
        <v xml:space="preserve"> Euteleostomi</v>
      </c>
      <c r="O4481" t="str">
        <f>VLOOKUP(A4481,таксономия!$1:$1048576,13,1)</f>
        <v>Actinopterygii</v>
      </c>
      <c r="P4481" t="str">
        <f>VLOOKUP(A4481,таксономия!$1:$1048576,14,1)</f>
        <v xml:space="preserve"> Neopterygii</v>
      </c>
      <c r="Q4481" t="str">
        <f>VLOOKUP(A4481,таксономия!$1:$1048576,15,1)</f>
        <v xml:space="preserve"> Teleostei</v>
      </c>
      <c r="R4481" t="str">
        <f>VLOOKUP(A4481,таксономия!$1:$1048576,3,1)</f>
        <v xml:space="preserve"> Takifugu rubripes (Japanese pufferfish) (Fugu rubripes).</v>
      </c>
      <c r="S4481">
        <f t="shared" si="69"/>
        <v>77</v>
      </c>
    </row>
    <row r="4482" spans="1:19" x14ac:dyDescent="0.3">
      <c r="A4482" t="s">
        <v>2433</v>
      </c>
      <c r="B4482" t="s">
        <v>2434</v>
      </c>
      <c r="C4482">
        <v>878</v>
      </c>
      <c r="D4482" t="s">
        <v>24</v>
      </c>
      <c r="E4482">
        <v>413</v>
      </c>
      <c r="F4482">
        <v>686</v>
      </c>
      <c r="G4482">
        <v>24806</v>
      </c>
      <c r="H4482" t="s">
        <v>25</v>
      </c>
      <c r="I4482" t="str">
        <f>VLOOKUP(A4482,таксономия!$1:$1048576,7,1)</f>
        <v>Eukaryota</v>
      </c>
      <c r="J4482" t="str">
        <f>VLOOKUP(A4482,таксономия!$1:$1048576,8,1)</f>
        <v xml:space="preserve"> Metazoa</v>
      </c>
      <c r="K4482" t="str">
        <f>VLOOKUP(A4482,таксономия!$1:$1048576,9,1)</f>
        <v xml:space="preserve"> Chordata</v>
      </c>
      <c r="L4482" t="str">
        <f>VLOOKUP(A4482,таксономия!$1:$1048576,10,1)</f>
        <v xml:space="preserve"> Craniata</v>
      </c>
      <c r="M4482" t="str">
        <f>VLOOKUP(A4482,таксономия!$1:$1048576,11,1)</f>
        <v xml:space="preserve"> Vertebrata</v>
      </c>
      <c r="N4482" t="str">
        <f>VLOOKUP(A4482,таксономия!$1:$1048576,12,1)</f>
        <v xml:space="preserve"> Euteleostomi</v>
      </c>
      <c r="O4482" t="str">
        <f>VLOOKUP(A4482,таксономия!$1:$1048576,13,1)</f>
        <v>Actinopterygii</v>
      </c>
      <c r="P4482" t="str">
        <f>VLOOKUP(A4482,таксономия!$1:$1048576,14,1)</f>
        <v xml:space="preserve"> Neopterygii</v>
      </c>
      <c r="Q4482" t="str">
        <f>VLOOKUP(A4482,таксономия!$1:$1048576,15,1)</f>
        <v xml:space="preserve"> Teleostei</v>
      </c>
      <c r="R4482" t="str">
        <f>VLOOKUP(A4482,таксономия!$1:$1048576,3,1)</f>
        <v xml:space="preserve"> Takifugu rubripes (Japanese pufferfish) (Fugu rubripes).</v>
      </c>
      <c r="S4482">
        <f t="shared" si="69"/>
        <v>273</v>
      </c>
    </row>
    <row r="4483" spans="1:19" x14ac:dyDescent="0.3">
      <c r="A4483" t="s">
        <v>2435</v>
      </c>
      <c r="B4483" t="s">
        <v>2436</v>
      </c>
      <c r="C4483">
        <v>878</v>
      </c>
      <c r="D4483" t="s">
        <v>20</v>
      </c>
      <c r="E4483">
        <v>116</v>
      </c>
      <c r="F4483">
        <v>243</v>
      </c>
      <c r="G4483">
        <v>1926</v>
      </c>
      <c r="H4483" t="s">
        <v>21</v>
      </c>
      <c r="I4483" t="str">
        <f>VLOOKUP(A4483,таксономия!$1:$1048576,7,1)</f>
        <v>Eukaryota</v>
      </c>
      <c r="J4483" t="str">
        <f>VLOOKUP(A4483,таксономия!$1:$1048576,8,1)</f>
        <v xml:space="preserve"> Metazoa</v>
      </c>
      <c r="K4483" t="str">
        <f>VLOOKUP(A4483,таксономия!$1:$1048576,9,1)</f>
        <v xml:space="preserve"> Chordata</v>
      </c>
      <c r="L4483" t="str">
        <f>VLOOKUP(A4483,таксономия!$1:$1048576,10,1)</f>
        <v xml:space="preserve"> Craniata</v>
      </c>
      <c r="M4483" t="str">
        <f>VLOOKUP(A4483,таксономия!$1:$1048576,11,1)</f>
        <v xml:space="preserve"> Vertebrata</v>
      </c>
      <c r="N4483" t="str">
        <f>VLOOKUP(A4483,таксономия!$1:$1048576,12,1)</f>
        <v xml:space="preserve"> Euteleostomi</v>
      </c>
      <c r="O4483" t="str">
        <f>VLOOKUP(A4483,таксономия!$1:$1048576,13,1)</f>
        <v>Actinopterygii</v>
      </c>
      <c r="P4483" t="str">
        <f>VLOOKUP(A4483,таксономия!$1:$1048576,14,1)</f>
        <v xml:space="preserve"> Neopterygii</v>
      </c>
      <c r="Q4483" t="str">
        <f>VLOOKUP(A4483,таксономия!$1:$1048576,15,1)</f>
        <v xml:space="preserve"> Teleostei</v>
      </c>
      <c r="R4483" t="str">
        <f>VLOOKUP(A4483,таксономия!$1:$1048576,3,1)</f>
        <v xml:space="preserve"> Takifugu rubripes (Japanese pufferfish) (Fugu rubripes).</v>
      </c>
      <c r="S4483">
        <f t="shared" ref="S4483:S4546" si="70">$F4483-$E4483</f>
        <v>127</v>
      </c>
    </row>
    <row r="4484" spans="1:19" x14ac:dyDescent="0.3">
      <c r="A4484" t="s">
        <v>2435</v>
      </c>
      <c r="B4484" t="s">
        <v>2436</v>
      </c>
      <c r="C4484">
        <v>878</v>
      </c>
      <c r="D4484" t="s">
        <v>22</v>
      </c>
      <c r="E4484">
        <v>4</v>
      </c>
      <c r="F4484">
        <v>94</v>
      </c>
      <c r="G4484">
        <v>59728</v>
      </c>
      <c r="H4484" t="s">
        <v>23</v>
      </c>
      <c r="I4484" t="str">
        <f>VLOOKUP(A4484,таксономия!$1:$1048576,7,1)</f>
        <v>Eukaryota</v>
      </c>
      <c r="J4484" t="str">
        <f>VLOOKUP(A4484,таксономия!$1:$1048576,8,1)</f>
        <v xml:space="preserve"> Metazoa</v>
      </c>
      <c r="K4484" t="str">
        <f>VLOOKUP(A4484,таксономия!$1:$1048576,9,1)</f>
        <v xml:space="preserve"> Chordata</v>
      </c>
      <c r="L4484" t="str">
        <f>VLOOKUP(A4484,таксономия!$1:$1048576,10,1)</f>
        <v xml:space="preserve"> Craniata</v>
      </c>
      <c r="M4484" t="str">
        <f>VLOOKUP(A4484,таксономия!$1:$1048576,11,1)</f>
        <v xml:space="preserve"> Vertebrata</v>
      </c>
      <c r="N4484" t="str">
        <f>VLOOKUP(A4484,таксономия!$1:$1048576,12,1)</f>
        <v xml:space="preserve"> Euteleostomi</v>
      </c>
      <c r="O4484" t="str">
        <f>VLOOKUP(A4484,таксономия!$1:$1048576,13,1)</f>
        <v>Actinopterygii</v>
      </c>
      <c r="P4484" t="str">
        <f>VLOOKUP(A4484,таксономия!$1:$1048576,14,1)</f>
        <v xml:space="preserve"> Neopterygii</v>
      </c>
      <c r="Q4484" t="str">
        <f>VLOOKUP(A4484,таксономия!$1:$1048576,15,1)</f>
        <v xml:space="preserve"> Teleostei</v>
      </c>
      <c r="R4484" t="str">
        <f>VLOOKUP(A4484,таксономия!$1:$1048576,3,1)</f>
        <v xml:space="preserve"> Takifugu rubripes (Japanese pufferfish) (Fugu rubripes).</v>
      </c>
      <c r="S4484">
        <f t="shared" si="70"/>
        <v>90</v>
      </c>
    </row>
    <row r="4485" spans="1:19" x14ac:dyDescent="0.3">
      <c r="A4485" t="s">
        <v>2435</v>
      </c>
      <c r="B4485" t="s">
        <v>2436</v>
      </c>
      <c r="C4485">
        <v>878</v>
      </c>
      <c r="D4485" t="s">
        <v>12</v>
      </c>
      <c r="E4485">
        <v>258</v>
      </c>
      <c r="F4485">
        <v>335</v>
      </c>
      <c r="G4485">
        <v>2697</v>
      </c>
      <c r="H4485" t="s">
        <v>13</v>
      </c>
      <c r="I4485" t="str">
        <f>VLOOKUP(A4485,таксономия!$1:$1048576,7,1)</f>
        <v>Eukaryota</v>
      </c>
      <c r="J4485" t="str">
        <f>VLOOKUP(A4485,таксономия!$1:$1048576,8,1)</f>
        <v xml:space="preserve"> Metazoa</v>
      </c>
      <c r="K4485" t="str">
        <f>VLOOKUP(A4485,таксономия!$1:$1048576,9,1)</f>
        <v xml:space="preserve"> Chordata</v>
      </c>
      <c r="L4485" t="str">
        <f>VLOOKUP(A4485,таксономия!$1:$1048576,10,1)</f>
        <v xml:space="preserve"> Craniata</v>
      </c>
      <c r="M4485" t="str">
        <f>VLOOKUP(A4485,таксономия!$1:$1048576,11,1)</f>
        <v xml:space="preserve"> Vertebrata</v>
      </c>
      <c r="N4485" t="str">
        <f>VLOOKUP(A4485,таксономия!$1:$1048576,12,1)</f>
        <v xml:space="preserve"> Euteleostomi</v>
      </c>
      <c r="O4485" t="str">
        <f>VLOOKUP(A4485,таксономия!$1:$1048576,13,1)</f>
        <v>Actinopterygii</v>
      </c>
      <c r="P4485" t="str">
        <f>VLOOKUP(A4485,таксономия!$1:$1048576,14,1)</f>
        <v xml:space="preserve"> Neopterygii</v>
      </c>
      <c r="Q4485" t="str">
        <f>VLOOKUP(A4485,таксономия!$1:$1048576,15,1)</f>
        <v xml:space="preserve"> Teleostei</v>
      </c>
      <c r="R4485" t="str">
        <f>VLOOKUP(A4485,таксономия!$1:$1048576,3,1)</f>
        <v xml:space="preserve"> Takifugu rubripes (Japanese pufferfish) (Fugu rubripes).</v>
      </c>
      <c r="S4485">
        <f t="shared" si="70"/>
        <v>77</v>
      </c>
    </row>
    <row r="4486" spans="1:19" x14ac:dyDescent="0.3">
      <c r="A4486" t="s">
        <v>2435</v>
      </c>
      <c r="B4486" t="s">
        <v>2436</v>
      </c>
      <c r="C4486">
        <v>878</v>
      </c>
      <c r="D4486" t="s">
        <v>24</v>
      </c>
      <c r="E4486">
        <v>415</v>
      </c>
      <c r="F4486">
        <v>688</v>
      </c>
      <c r="G4486">
        <v>24806</v>
      </c>
      <c r="H4486" t="s">
        <v>25</v>
      </c>
      <c r="I4486" t="str">
        <f>VLOOKUP(A4486,таксономия!$1:$1048576,7,1)</f>
        <v>Eukaryota</v>
      </c>
      <c r="J4486" t="str">
        <f>VLOOKUP(A4486,таксономия!$1:$1048576,8,1)</f>
        <v xml:space="preserve"> Metazoa</v>
      </c>
      <c r="K4486" t="str">
        <f>VLOOKUP(A4486,таксономия!$1:$1048576,9,1)</f>
        <v xml:space="preserve"> Chordata</v>
      </c>
      <c r="L4486" t="str">
        <f>VLOOKUP(A4486,таксономия!$1:$1048576,10,1)</f>
        <v xml:space="preserve"> Craniata</v>
      </c>
      <c r="M4486" t="str">
        <f>VLOOKUP(A4486,таксономия!$1:$1048576,11,1)</f>
        <v xml:space="preserve"> Vertebrata</v>
      </c>
      <c r="N4486" t="str">
        <f>VLOOKUP(A4486,таксономия!$1:$1048576,12,1)</f>
        <v xml:space="preserve"> Euteleostomi</v>
      </c>
      <c r="O4486" t="str">
        <f>VLOOKUP(A4486,таксономия!$1:$1048576,13,1)</f>
        <v>Actinopterygii</v>
      </c>
      <c r="P4486" t="str">
        <f>VLOOKUP(A4486,таксономия!$1:$1048576,14,1)</f>
        <v xml:space="preserve"> Neopterygii</v>
      </c>
      <c r="Q4486" t="str">
        <f>VLOOKUP(A4486,таксономия!$1:$1048576,15,1)</f>
        <v xml:space="preserve"> Teleostei</v>
      </c>
      <c r="R4486" t="str">
        <f>VLOOKUP(A4486,таксономия!$1:$1048576,3,1)</f>
        <v xml:space="preserve"> Takifugu rubripes (Japanese pufferfish) (Fugu rubripes).</v>
      </c>
      <c r="S4486">
        <f t="shared" si="70"/>
        <v>273</v>
      </c>
    </row>
    <row r="4487" spans="1:19" x14ac:dyDescent="0.3">
      <c r="A4487" t="s">
        <v>2437</v>
      </c>
      <c r="B4487" t="s">
        <v>2438</v>
      </c>
      <c r="C4487">
        <v>840</v>
      </c>
      <c r="D4487" t="s">
        <v>20</v>
      </c>
      <c r="E4487">
        <v>128</v>
      </c>
      <c r="F4487">
        <v>255</v>
      </c>
      <c r="G4487">
        <v>1926</v>
      </c>
      <c r="H4487" t="s">
        <v>21</v>
      </c>
      <c r="I4487" t="str">
        <f>VLOOKUP(A4487,таксономия!$1:$1048576,7,1)</f>
        <v>Eukaryota</v>
      </c>
      <c r="J4487" t="str">
        <f>VLOOKUP(A4487,таксономия!$1:$1048576,8,1)</f>
        <v xml:space="preserve"> Metazoa</v>
      </c>
      <c r="K4487" t="str">
        <f>VLOOKUP(A4487,таксономия!$1:$1048576,9,1)</f>
        <v xml:space="preserve"> Chordata</v>
      </c>
      <c r="L4487" t="str">
        <f>VLOOKUP(A4487,таксономия!$1:$1048576,10,1)</f>
        <v xml:space="preserve"> Craniata</v>
      </c>
      <c r="M4487" t="str">
        <f>VLOOKUP(A4487,таксономия!$1:$1048576,11,1)</f>
        <v xml:space="preserve"> Vertebrata</v>
      </c>
      <c r="N4487" t="str">
        <f>VLOOKUP(A4487,таксономия!$1:$1048576,12,1)</f>
        <v xml:space="preserve"> Euteleostomi</v>
      </c>
      <c r="O4487" t="str">
        <f>VLOOKUP(A4487,таксономия!$1:$1048576,13,1)</f>
        <v>Actinopterygii</v>
      </c>
      <c r="P4487" t="str">
        <f>VLOOKUP(A4487,таксономия!$1:$1048576,14,1)</f>
        <v xml:space="preserve"> Neopterygii</v>
      </c>
      <c r="Q4487" t="str">
        <f>VLOOKUP(A4487,таксономия!$1:$1048576,15,1)</f>
        <v xml:space="preserve"> Teleostei</v>
      </c>
      <c r="R4487" t="str">
        <f>VLOOKUP(A4487,таксономия!$1:$1048576,3,1)</f>
        <v xml:space="preserve"> Takifugu rubripes (Japanese pufferfish) (Fugu rubripes).</v>
      </c>
      <c r="S4487">
        <f t="shared" si="70"/>
        <v>127</v>
      </c>
    </row>
    <row r="4488" spans="1:19" x14ac:dyDescent="0.3">
      <c r="A4488" t="s">
        <v>2437</v>
      </c>
      <c r="B4488" t="s">
        <v>2438</v>
      </c>
      <c r="C4488">
        <v>840</v>
      </c>
      <c r="D4488" t="s">
        <v>22</v>
      </c>
      <c r="E4488">
        <v>18</v>
      </c>
      <c r="F4488">
        <v>108</v>
      </c>
      <c r="G4488">
        <v>59728</v>
      </c>
      <c r="H4488" t="s">
        <v>23</v>
      </c>
      <c r="I4488" t="str">
        <f>VLOOKUP(A4488,таксономия!$1:$1048576,7,1)</f>
        <v>Eukaryota</v>
      </c>
      <c r="J4488" t="str">
        <f>VLOOKUP(A4488,таксономия!$1:$1048576,8,1)</f>
        <v xml:space="preserve"> Metazoa</v>
      </c>
      <c r="K4488" t="str">
        <f>VLOOKUP(A4488,таксономия!$1:$1048576,9,1)</f>
        <v xml:space="preserve"> Chordata</v>
      </c>
      <c r="L4488" t="str">
        <f>VLOOKUP(A4488,таксономия!$1:$1048576,10,1)</f>
        <v xml:space="preserve"> Craniata</v>
      </c>
      <c r="M4488" t="str">
        <f>VLOOKUP(A4488,таксономия!$1:$1048576,11,1)</f>
        <v xml:space="preserve"> Vertebrata</v>
      </c>
      <c r="N4488" t="str">
        <f>VLOOKUP(A4488,таксономия!$1:$1048576,12,1)</f>
        <v xml:space="preserve"> Euteleostomi</v>
      </c>
      <c r="O4488" t="str">
        <f>VLOOKUP(A4488,таксономия!$1:$1048576,13,1)</f>
        <v>Actinopterygii</v>
      </c>
      <c r="P4488" t="str">
        <f>VLOOKUP(A4488,таксономия!$1:$1048576,14,1)</f>
        <v xml:space="preserve"> Neopterygii</v>
      </c>
      <c r="Q4488" t="str">
        <f>VLOOKUP(A4488,таксономия!$1:$1048576,15,1)</f>
        <v xml:space="preserve"> Teleostei</v>
      </c>
      <c r="R4488" t="str">
        <f>VLOOKUP(A4488,таксономия!$1:$1048576,3,1)</f>
        <v xml:space="preserve"> Takifugu rubripes (Japanese pufferfish) (Fugu rubripes).</v>
      </c>
      <c r="S4488">
        <f t="shared" si="70"/>
        <v>90</v>
      </c>
    </row>
    <row r="4489" spans="1:19" x14ac:dyDescent="0.3">
      <c r="A4489" t="s">
        <v>2437</v>
      </c>
      <c r="B4489" t="s">
        <v>2438</v>
      </c>
      <c r="C4489">
        <v>840</v>
      </c>
      <c r="D4489" t="s">
        <v>12</v>
      </c>
      <c r="E4489">
        <v>270</v>
      </c>
      <c r="F4489">
        <v>347</v>
      </c>
      <c r="G4489">
        <v>2697</v>
      </c>
      <c r="H4489" t="s">
        <v>13</v>
      </c>
      <c r="I4489" t="str">
        <f>VLOOKUP(A4489,таксономия!$1:$1048576,7,1)</f>
        <v>Eukaryota</v>
      </c>
      <c r="J4489" t="str">
        <f>VLOOKUP(A4489,таксономия!$1:$1048576,8,1)</f>
        <v xml:space="preserve"> Metazoa</v>
      </c>
      <c r="K4489" t="str">
        <f>VLOOKUP(A4489,таксономия!$1:$1048576,9,1)</f>
        <v xml:space="preserve"> Chordata</v>
      </c>
      <c r="L4489" t="str">
        <f>VLOOKUP(A4489,таксономия!$1:$1048576,10,1)</f>
        <v xml:space="preserve"> Craniata</v>
      </c>
      <c r="M4489" t="str">
        <f>VLOOKUP(A4489,таксономия!$1:$1048576,11,1)</f>
        <v xml:space="preserve"> Vertebrata</v>
      </c>
      <c r="N4489" t="str">
        <f>VLOOKUP(A4489,таксономия!$1:$1048576,12,1)</f>
        <v xml:space="preserve"> Euteleostomi</v>
      </c>
      <c r="O4489" t="str">
        <f>VLOOKUP(A4489,таксономия!$1:$1048576,13,1)</f>
        <v>Actinopterygii</v>
      </c>
      <c r="P4489" t="str">
        <f>VLOOKUP(A4489,таксономия!$1:$1048576,14,1)</f>
        <v xml:space="preserve"> Neopterygii</v>
      </c>
      <c r="Q4489" t="str">
        <f>VLOOKUP(A4489,таксономия!$1:$1048576,15,1)</f>
        <v xml:space="preserve"> Teleostei</v>
      </c>
      <c r="R4489" t="str">
        <f>VLOOKUP(A4489,таксономия!$1:$1048576,3,1)</f>
        <v xml:space="preserve"> Takifugu rubripes (Japanese pufferfish) (Fugu rubripes).</v>
      </c>
      <c r="S4489">
        <f t="shared" si="70"/>
        <v>77</v>
      </c>
    </row>
    <row r="4490" spans="1:19" x14ac:dyDescent="0.3">
      <c r="A4490" t="s">
        <v>2437</v>
      </c>
      <c r="B4490" t="s">
        <v>2438</v>
      </c>
      <c r="C4490">
        <v>840</v>
      </c>
      <c r="D4490" t="s">
        <v>24</v>
      </c>
      <c r="E4490">
        <v>430</v>
      </c>
      <c r="F4490">
        <v>703</v>
      </c>
      <c r="G4490">
        <v>24806</v>
      </c>
      <c r="H4490" t="s">
        <v>25</v>
      </c>
      <c r="I4490" t="str">
        <f>VLOOKUP(A4490,таксономия!$1:$1048576,7,1)</f>
        <v>Eukaryota</v>
      </c>
      <c r="J4490" t="str">
        <f>VLOOKUP(A4490,таксономия!$1:$1048576,8,1)</f>
        <v xml:space="preserve"> Metazoa</v>
      </c>
      <c r="K4490" t="str">
        <f>VLOOKUP(A4490,таксономия!$1:$1048576,9,1)</f>
        <v xml:space="preserve"> Chordata</v>
      </c>
      <c r="L4490" t="str">
        <f>VLOOKUP(A4490,таксономия!$1:$1048576,10,1)</f>
        <v xml:space="preserve"> Craniata</v>
      </c>
      <c r="M4490" t="str">
        <f>VLOOKUP(A4490,таксономия!$1:$1048576,11,1)</f>
        <v xml:space="preserve"> Vertebrata</v>
      </c>
      <c r="N4490" t="str">
        <f>VLOOKUP(A4490,таксономия!$1:$1048576,12,1)</f>
        <v xml:space="preserve"> Euteleostomi</v>
      </c>
      <c r="O4490" t="str">
        <f>VLOOKUP(A4490,таксономия!$1:$1048576,13,1)</f>
        <v>Actinopterygii</v>
      </c>
      <c r="P4490" t="str">
        <f>VLOOKUP(A4490,таксономия!$1:$1048576,14,1)</f>
        <v xml:space="preserve"> Neopterygii</v>
      </c>
      <c r="Q4490" t="str">
        <f>VLOOKUP(A4490,таксономия!$1:$1048576,15,1)</f>
        <v xml:space="preserve"> Teleostei</v>
      </c>
      <c r="R4490" t="str">
        <f>VLOOKUP(A4490,таксономия!$1:$1048576,3,1)</f>
        <v xml:space="preserve"> Takifugu rubripes (Japanese pufferfish) (Fugu rubripes).</v>
      </c>
      <c r="S4490">
        <f t="shared" si="70"/>
        <v>273</v>
      </c>
    </row>
    <row r="4491" spans="1:19" x14ac:dyDescent="0.3">
      <c r="A4491" t="s">
        <v>2439</v>
      </c>
      <c r="B4491" t="s">
        <v>2440</v>
      </c>
      <c r="C4491">
        <v>843</v>
      </c>
      <c r="D4491" t="s">
        <v>20</v>
      </c>
      <c r="E4491">
        <v>136</v>
      </c>
      <c r="F4491">
        <v>263</v>
      </c>
      <c r="G4491">
        <v>1926</v>
      </c>
      <c r="H4491" t="s">
        <v>21</v>
      </c>
      <c r="I4491" t="str">
        <f>VLOOKUP(A4491,таксономия!$1:$1048576,7,1)</f>
        <v>Eukaryota</v>
      </c>
      <c r="J4491" t="str">
        <f>VLOOKUP(A4491,таксономия!$1:$1048576,8,1)</f>
        <v xml:space="preserve"> Metazoa</v>
      </c>
      <c r="K4491" t="str">
        <f>VLOOKUP(A4491,таксономия!$1:$1048576,9,1)</f>
        <v xml:space="preserve"> Chordata</v>
      </c>
      <c r="L4491" t="str">
        <f>VLOOKUP(A4491,таксономия!$1:$1048576,10,1)</f>
        <v xml:space="preserve"> Craniata</v>
      </c>
      <c r="M4491" t="str">
        <f>VLOOKUP(A4491,таксономия!$1:$1048576,11,1)</f>
        <v xml:space="preserve"> Vertebrata</v>
      </c>
      <c r="N4491" t="str">
        <f>VLOOKUP(A4491,таксономия!$1:$1048576,12,1)</f>
        <v xml:space="preserve"> Euteleostomi</v>
      </c>
      <c r="O4491" t="str">
        <f>VLOOKUP(A4491,таксономия!$1:$1048576,13,1)</f>
        <v>Actinopterygii</v>
      </c>
      <c r="P4491" t="str">
        <f>VLOOKUP(A4491,таксономия!$1:$1048576,14,1)</f>
        <v xml:space="preserve"> Neopterygii</v>
      </c>
      <c r="Q4491" t="str">
        <f>VLOOKUP(A4491,таксономия!$1:$1048576,15,1)</f>
        <v xml:space="preserve"> Teleostei</v>
      </c>
      <c r="R4491" t="str">
        <f>VLOOKUP(A4491,таксономия!$1:$1048576,3,1)</f>
        <v xml:space="preserve"> Takifugu rubripes (Japanese pufferfish) (Fugu rubripes).</v>
      </c>
      <c r="S4491">
        <f t="shared" si="70"/>
        <v>127</v>
      </c>
    </row>
    <row r="4492" spans="1:19" x14ac:dyDescent="0.3">
      <c r="A4492" t="s">
        <v>2439</v>
      </c>
      <c r="B4492" t="s">
        <v>2440</v>
      </c>
      <c r="C4492">
        <v>843</v>
      </c>
      <c r="D4492" t="s">
        <v>22</v>
      </c>
      <c r="E4492">
        <v>26</v>
      </c>
      <c r="F4492">
        <v>116</v>
      </c>
      <c r="G4492">
        <v>59728</v>
      </c>
      <c r="H4492" t="s">
        <v>23</v>
      </c>
      <c r="I4492" t="str">
        <f>VLOOKUP(A4492,таксономия!$1:$1048576,7,1)</f>
        <v>Eukaryota</v>
      </c>
      <c r="J4492" t="str">
        <f>VLOOKUP(A4492,таксономия!$1:$1048576,8,1)</f>
        <v xml:space="preserve"> Metazoa</v>
      </c>
      <c r="K4492" t="str">
        <f>VLOOKUP(A4492,таксономия!$1:$1048576,9,1)</f>
        <v xml:space="preserve"> Chordata</v>
      </c>
      <c r="L4492" t="str">
        <f>VLOOKUP(A4492,таксономия!$1:$1048576,10,1)</f>
        <v xml:space="preserve"> Craniata</v>
      </c>
      <c r="M4492" t="str">
        <f>VLOOKUP(A4492,таксономия!$1:$1048576,11,1)</f>
        <v xml:space="preserve"> Vertebrata</v>
      </c>
      <c r="N4492" t="str">
        <f>VLOOKUP(A4492,таксономия!$1:$1048576,12,1)</f>
        <v xml:space="preserve"> Euteleostomi</v>
      </c>
      <c r="O4492" t="str">
        <f>VLOOKUP(A4492,таксономия!$1:$1048576,13,1)</f>
        <v>Actinopterygii</v>
      </c>
      <c r="P4492" t="str">
        <f>VLOOKUP(A4492,таксономия!$1:$1048576,14,1)</f>
        <v xml:space="preserve"> Neopterygii</v>
      </c>
      <c r="Q4492" t="str">
        <f>VLOOKUP(A4492,таксономия!$1:$1048576,15,1)</f>
        <v xml:space="preserve"> Teleostei</v>
      </c>
      <c r="R4492" t="str">
        <f>VLOOKUP(A4492,таксономия!$1:$1048576,3,1)</f>
        <v xml:space="preserve"> Takifugu rubripes (Japanese pufferfish) (Fugu rubripes).</v>
      </c>
      <c r="S4492">
        <f t="shared" si="70"/>
        <v>90</v>
      </c>
    </row>
    <row r="4493" spans="1:19" x14ac:dyDescent="0.3">
      <c r="A4493" t="s">
        <v>2439</v>
      </c>
      <c r="B4493" t="s">
        <v>2440</v>
      </c>
      <c r="C4493">
        <v>843</v>
      </c>
      <c r="D4493" t="s">
        <v>12</v>
      </c>
      <c r="E4493">
        <v>278</v>
      </c>
      <c r="F4493">
        <v>355</v>
      </c>
      <c r="G4493">
        <v>2697</v>
      </c>
      <c r="H4493" t="s">
        <v>13</v>
      </c>
      <c r="I4493" t="str">
        <f>VLOOKUP(A4493,таксономия!$1:$1048576,7,1)</f>
        <v>Eukaryota</v>
      </c>
      <c r="J4493" t="str">
        <f>VLOOKUP(A4493,таксономия!$1:$1048576,8,1)</f>
        <v xml:space="preserve"> Metazoa</v>
      </c>
      <c r="K4493" t="str">
        <f>VLOOKUP(A4493,таксономия!$1:$1048576,9,1)</f>
        <v xml:space="preserve"> Chordata</v>
      </c>
      <c r="L4493" t="str">
        <f>VLOOKUP(A4493,таксономия!$1:$1048576,10,1)</f>
        <v xml:space="preserve"> Craniata</v>
      </c>
      <c r="M4493" t="str">
        <f>VLOOKUP(A4493,таксономия!$1:$1048576,11,1)</f>
        <v xml:space="preserve"> Vertebrata</v>
      </c>
      <c r="N4493" t="str">
        <f>VLOOKUP(A4493,таксономия!$1:$1048576,12,1)</f>
        <v xml:space="preserve"> Euteleostomi</v>
      </c>
      <c r="O4493" t="str">
        <f>VLOOKUP(A4493,таксономия!$1:$1048576,13,1)</f>
        <v>Actinopterygii</v>
      </c>
      <c r="P4493" t="str">
        <f>VLOOKUP(A4493,таксономия!$1:$1048576,14,1)</f>
        <v xml:space="preserve"> Neopterygii</v>
      </c>
      <c r="Q4493" t="str">
        <f>VLOOKUP(A4493,таксономия!$1:$1048576,15,1)</f>
        <v xml:space="preserve"> Teleostei</v>
      </c>
      <c r="R4493" t="str">
        <f>VLOOKUP(A4493,таксономия!$1:$1048576,3,1)</f>
        <v xml:space="preserve"> Takifugu rubripes (Japanese pufferfish) (Fugu rubripes).</v>
      </c>
      <c r="S4493">
        <f t="shared" si="70"/>
        <v>77</v>
      </c>
    </row>
    <row r="4494" spans="1:19" x14ac:dyDescent="0.3">
      <c r="A4494" t="s">
        <v>2439</v>
      </c>
      <c r="B4494" t="s">
        <v>2440</v>
      </c>
      <c r="C4494">
        <v>843</v>
      </c>
      <c r="D4494" t="s">
        <v>24</v>
      </c>
      <c r="E4494">
        <v>436</v>
      </c>
      <c r="F4494">
        <v>709</v>
      </c>
      <c r="G4494">
        <v>24806</v>
      </c>
      <c r="H4494" t="s">
        <v>25</v>
      </c>
      <c r="I4494" t="str">
        <f>VLOOKUP(A4494,таксономия!$1:$1048576,7,1)</f>
        <v>Eukaryota</v>
      </c>
      <c r="J4494" t="str">
        <f>VLOOKUP(A4494,таксономия!$1:$1048576,8,1)</f>
        <v xml:space="preserve"> Metazoa</v>
      </c>
      <c r="K4494" t="str">
        <f>VLOOKUP(A4494,таксономия!$1:$1048576,9,1)</f>
        <v xml:space="preserve"> Chordata</v>
      </c>
      <c r="L4494" t="str">
        <f>VLOOKUP(A4494,таксономия!$1:$1048576,10,1)</f>
        <v xml:space="preserve"> Craniata</v>
      </c>
      <c r="M4494" t="str">
        <f>VLOOKUP(A4494,таксономия!$1:$1048576,11,1)</f>
        <v xml:space="preserve"> Vertebrata</v>
      </c>
      <c r="N4494" t="str">
        <f>VLOOKUP(A4494,таксономия!$1:$1048576,12,1)</f>
        <v xml:space="preserve"> Euteleostomi</v>
      </c>
      <c r="O4494" t="str">
        <f>VLOOKUP(A4494,таксономия!$1:$1048576,13,1)</f>
        <v>Actinopterygii</v>
      </c>
      <c r="P4494" t="str">
        <f>VLOOKUP(A4494,таксономия!$1:$1048576,14,1)</f>
        <v xml:space="preserve"> Neopterygii</v>
      </c>
      <c r="Q4494" t="str">
        <f>VLOOKUP(A4494,таксономия!$1:$1048576,15,1)</f>
        <v xml:space="preserve"> Teleostei</v>
      </c>
      <c r="R4494" t="str">
        <f>VLOOKUP(A4494,таксономия!$1:$1048576,3,1)</f>
        <v xml:space="preserve"> Takifugu rubripes (Japanese pufferfish) (Fugu rubripes).</v>
      </c>
      <c r="S4494">
        <f t="shared" si="70"/>
        <v>273</v>
      </c>
    </row>
    <row r="4495" spans="1:19" x14ac:dyDescent="0.3">
      <c r="A4495" t="s">
        <v>2441</v>
      </c>
      <c r="B4495" t="s">
        <v>2442</v>
      </c>
      <c r="C4495">
        <v>387</v>
      </c>
      <c r="D4495" t="s">
        <v>34</v>
      </c>
      <c r="E4495">
        <v>1</v>
      </c>
      <c r="F4495">
        <v>33</v>
      </c>
      <c r="G4495">
        <v>24995</v>
      </c>
      <c r="H4495" t="s">
        <v>35</v>
      </c>
      <c r="I4495" t="str">
        <f>VLOOKUP(A4495,таксономия!$1:$1048576,7,1)</f>
        <v>Eukaryota</v>
      </c>
      <c r="J4495" t="str">
        <f>VLOOKUP(A4495,таксономия!$1:$1048576,8,1)</f>
        <v xml:space="preserve"> Metazoa</v>
      </c>
      <c r="K4495" t="str">
        <f>VLOOKUP(A4495,таксономия!$1:$1048576,9,1)</f>
        <v xml:space="preserve"> Chordata</v>
      </c>
      <c r="L4495" t="str">
        <f>VLOOKUP(A4495,таксономия!$1:$1048576,10,1)</f>
        <v xml:space="preserve"> Craniata</v>
      </c>
      <c r="M4495" t="str">
        <f>VLOOKUP(A4495,таксономия!$1:$1048576,11,1)</f>
        <v xml:space="preserve"> Vertebrata</v>
      </c>
      <c r="N4495" t="str">
        <f>VLOOKUP(A4495,таксономия!$1:$1048576,12,1)</f>
        <v xml:space="preserve"> Euteleostomi</v>
      </c>
      <c r="O4495" t="str">
        <f>VLOOKUP(A4495,таксономия!$1:$1048576,13,1)</f>
        <v>Actinopterygii</v>
      </c>
      <c r="P4495" t="str">
        <f>VLOOKUP(A4495,таксономия!$1:$1048576,14,1)</f>
        <v xml:space="preserve"> Neopterygii</v>
      </c>
      <c r="Q4495" t="str">
        <f>VLOOKUP(A4495,таксономия!$1:$1048576,15,1)</f>
        <v xml:space="preserve"> Teleostei</v>
      </c>
      <c r="R4495" t="str">
        <f>VLOOKUP(A4495,таксономия!$1:$1048576,3,1)</f>
        <v xml:space="preserve"> Takifugu rubripes (Japanese pufferfish) (Fugu rubripes).</v>
      </c>
      <c r="S4495">
        <f t="shared" si="70"/>
        <v>32</v>
      </c>
    </row>
    <row r="4496" spans="1:19" x14ac:dyDescent="0.3">
      <c r="A4496" t="s">
        <v>2441</v>
      </c>
      <c r="B4496" t="s">
        <v>2442</v>
      </c>
      <c r="C4496">
        <v>387</v>
      </c>
      <c r="D4496" t="s">
        <v>12</v>
      </c>
      <c r="E4496">
        <v>44</v>
      </c>
      <c r="F4496">
        <v>125</v>
      </c>
      <c r="G4496">
        <v>2697</v>
      </c>
      <c r="H4496" t="s">
        <v>13</v>
      </c>
      <c r="I4496" t="str">
        <f>VLOOKUP(A4496,таксономия!$1:$1048576,7,1)</f>
        <v>Eukaryota</v>
      </c>
      <c r="J4496" t="str">
        <f>VLOOKUP(A4496,таксономия!$1:$1048576,8,1)</f>
        <v xml:space="preserve"> Metazoa</v>
      </c>
      <c r="K4496" t="str">
        <f>VLOOKUP(A4496,таксономия!$1:$1048576,9,1)</f>
        <v xml:space="preserve"> Chordata</v>
      </c>
      <c r="L4496" t="str">
        <f>VLOOKUP(A4496,таксономия!$1:$1048576,10,1)</f>
        <v xml:space="preserve"> Craniata</v>
      </c>
      <c r="M4496" t="str">
        <f>VLOOKUP(A4496,таксономия!$1:$1048576,11,1)</f>
        <v xml:space="preserve"> Vertebrata</v>
      </c>
      <c r="N4496" t="str">
        <f>VLOOKUP(A4496,таксономия!$1:$1048576,12,1)</f>
        <v xml:space="preserve"> Euteleostomi</v>
      </c>
      <c r="O4496" t="str">
        <f>VLOOKUP(A4496,таксономия!$1:$1048576,13,1)</f>
        <v>Actinopterygii</v>
      </c>
      <c r="P4496" t="str">
        <f>VLOOKUP(A4496,таксономия!$1:$1048576,14,1)</f>
        <v xml:space="preserve"> Neopterygii</v>
      </c>
      <c r="Q4496" t="str">
        <f>VLOOKUP(A4496,таксономия!$1:$1048576,15,1)</f>
        <v xml:space="preserve"> Teleostei</v>
      </c>
      <c r="R4496" t="str">
        <f>VLOOKUP(A4496,таксономия!$1:$1048576,3,1)</f>
        <v xml:space="preserve"> Takifugu rubripes (Japanese pufferfish) (Fugu rubripes).</v>
      </c>
      <c r="S4496">
        <f t="shared" si="70"/>
        <v>81</v>
      </c>
    </row>
    <row r="4497" spans="1:19" x14ac:dyDescent="0.3">
      <c r="A4497" t="s">
        <v>2441</v>
      </c>
      <c r="B4497" t="s">
        <v>2442</v>
      </c>
      <c r="C4497">
        <v>387</v>
      </c>
      <c r="D4497" t="s">
        <v>16</v>
      </c>
      <c r="E4497">
        <v>143</v>
      </c>
      <c r="F4497">
        <v>381</v>
      </c>
      <c r="G4497">
        <v>22248</v>
      </c>
      <c r="H4497" t="s">
        <v>17</v>
      </c>
      <c r="I4497" t="str">
        <f>VLOOKUP(A4497,таксономия!$1:$1048576,7,1)</f>
        <v>Eukaryota</v>
      </c>
      <c r="J4497" t="str">
        <f>VLOOKUP(A4497,таксономия!$1:$1048576,8,1)</f>
        <v xml:space="preserve"> Metazoa</v>
      </c>
      <c r="K4497" t="str">
        <f>VLOOKUP(A4497,таксономия!$1:$1048576,9,1)</f>
        <v xml:space="preserve"> Chordata</v>
      </c>
      <c r="L4497" t="str">
        <f>VLOOKUP(A4497,таксономия!$1:$1048576,10,1)</f>
        <v xml:space="preserve"> Craniata</v>
      </c>
      <c r="M4497" t="str">
        <f>VLOOKUP(A4497,таксономия!$1:$1048576,11,1)</f>
        <v xml:space="preserve"> Vertebrata</v>
      </c>
      <c r="N4497" t="str">
        <f>VLOOKUP(A4497,таксономия!$1:$1048576,12,1)</f>
        <v xml:space="preserve"> Euteleostomi</v>
      </c>
      <c r="O4497" t="str">
        <f>VLOOKUP(A4497,таксономия!$1:$1048576,13,1)</f>
        <v>Actinopterygii</v>
      </c>
      <c r="P4497" t="str">
        <f>VLOOKUP(A4497,таксономия!$1:$1048576,14,1)</f>
        <v xml:space="preserve"> Neopterygii</v>
      </c>
      <c r="Q4497" t="str">
        <f>VLOOKUP(A4497,таксономия!$1:$1048576,15,1)</f>
        <v xml:space="preserve"> Teleostei</v>
      </c>
      <c r="R4497" t="str">
        <f>VLOOKUP(A4497,таксономия!$1:$1048576,3,1)</f>
        <v xml:space="preserve"> Takifugu rubripes (Japanese pufferfish) (Fugu rubripes).</v>
      </c>
      <c r="S4497">
        <f t="shared" si="70"/>
        <v>238</v>
      </c>
    </row>
    <row r="4498" spans="1:19" x14ac:dyDescent="0.3">
      <c r="A4498" t="s">
        <v>2443</v>
      </c>
      <c r="B4498" t="s">
        <v>2444</v>
      </c>
      <c r="C4498">
        <v>497</v>
      </c>
      <c r="D4498" t="s">
        <v>34</v>
      </c>
      <c r="E4498">
        <v>7</v>
      </c>
      <c r="F4498">
        <v>38</v>
      </c>
      <c r="G4498">
        <v>24995</v>
      </c>
      <c r="H4498" t="s">
        <v>35</v>
      </c>
      <c r="I4498" t="str">
        <f>VLOOKUP(A4498,таксономия!$1:$1048576,7,1)</f>
        <v>Eukaryota</v>
      </c>
      <c r="J4498" t="str">
        <f>VLOOKUP(A4498,таксономия!$1:$1048576,8,1)</f>
        <v xml:space="preserve"> Metazoa</v>
      </c>
      <c r="K4498" t="str">
        <f>VLOOKUP(A4498,таксономия!$1:$1048576,9,1)</f>
        <v xml:space="preserve"> Chordata</v>
      </c>
      <c r="L4498" t="str">
        <f>VLOOKUP(A4498,таксономия!$1:$1048576,10,1)</f>
        <v xml:space="preserve"> Craniata</v>
      </c>
      <c r="M4498" t="str">
        <f>VLOOKUP(A4498,таксономия!$1:$1048576,11,1)</f>
        <v xml:space="preserve"> Vertebrata</v>
      </c>
      <c r="N4498" t="str">
        <f>VLOOKUP(A4498,таксономия!$1:$1048576,12,1)</f>
        <v xml:space="preserve"> Euteleostomi</v>
      </c>
      <c r="O4498" t="str">
        <f>VLOOKUP(A4498,таксономия!$1:$1048576,13,1)</f>
        <v>Actinopterygii</v>
      </c>
      <c r="P4498" t="str">
        <f>VLOOKUP(A4498,таксономия!$1:$1048576,14,1)</f>
        <v xml:space="preserve"> Neopterygii</v>
      </c>
      <c r="Q4498" t="str">
        <f>VLOOKUP(A4498,таксономия!$1:$1048576,15,1)</f>
        <v xml:space="preserve"> Teleostei</v>
      </c>
      <c r="R4498" t="str">
        <f>VLOOKUP(A4498,таксономия!$1:$1048576,3,1)</f>
        <v xml:space="preserve"> Takifugu rubripes (Japanese pufferfish) (Fugu rubripes).</v>
      </c>
      <c r="S4498">
        <f t="shared" si="70"/>
        <v>31</v>
      </c>
    </row>
    <row r="4499" spans="1:19" x14ac:dyDescent="0.3">
      <c r="A4499" t="s">
        <v>2443</v>
      </c>
      <c r="B4499" t="s">
        <v>2444</v>
      </c>
      <c r="C4499">
        <v>497</v>
      </c>
      <c r="D4499" t="s">
        <v>34</v>
      </c>
      <c r="E4499">
        <v>84</v>
      </c>
      <c r="F4499">
        <v>116</v>
      </c>
      <c r="G4499">
        <v>24995</v>
      </c>
      <c r="H4499" t="s">
        <v>35</v>
      </c>
      <c r="I4499" t="str">
        <f>VLOOKUP(A4499,таксономия!$1:$1048576,7,1)</f>
        <v>Eukaryota</v>
      </c>
      <c r="J4499" t="str">
        <f>VLOOKUP(A4499,таксономия!$1:$1048576,8,1)</f>
        <v xml:space="preserve"> Metazoa</v>
      </c>
      <c r="K4499" t="str">
        <f>VLOOKUP(A4499,таксономия!$1:$1048576,9,1)</f>
        <v xml:space="preserve"> Chordata</v>
      </c>
      <c r="L4499" t="str">
        <f>VLOOKUP(A4499,таксономия!$1:$1048576,10,1)</f>
        <v xml:space="preserve"> Craniata</v>
      </c>
      <c r="M4499" t="str">
        <f>VLOOKUP(A4499,таксономия!$1:$1048576,11,1)</f>
        <v xml:space="preserve"> Vertebrata</v>
      </c>
      <c r="N4499" t="str">
        <f>VLOOKUP(A4499,таксономия!$1:$1048576,12,1)</f>
        <v xml:space="preserve"> Euteleostomi</v>
      </c>
      <c r="O4499" t="str">
        <f>VLOOKUP(A4499,таксономия!$1:$1048576,13,1)</f>
        <v>Actinopterygii</v>
      </c>
      <c r="P4499" t="str">
        <f>VLOOKUP(A4499,таксономия!$1:$1048576,14,1)</f>
        <v xml:space="preserve"> Neopterygii</v>
      </c>
      <c r="Q4499" t="str">
        <f>VLOOKUP(A4499,таксономия!$1:$1048576,15,1)</f>
        <v xml:space="preserve"> Teleostei</v>
      </c>
      <c r="R4499" t="str">
        <f>VLOOKUP(A4499,таксономия!$1:$1048576,3,1)</f>
        <v xml:space="preserve"> Takifugu rubripes (Japanese pufferfish) (Fugu rubripes).</v>
      </c>
      <c r="S4499">
        <f t="shared" si="70"/>
        <v>32</v>
      </c>
    </row>
    <row r="4500" spans="1:19" x14ac:dyDescent="0.3">
      <c r="A4500" t="s">
        <v>2443</v>
      </c>
      <c r="B4500" t="s">
        <v>2444</v>
      </c>
      <c r="C4500">
        <v>497</v>
      </c>
      <c r="D4500" t="s">
        <v>12</v>
      </c>
      <c r="E4500">
        <v>124</v>
      </c>
      <c r="F4500">
        <v>205</v>
      </c>
      <c r="G4500">
        <v>2697</v>
      </c>
      <c r="H4500" t="s">
        <v>13</v>
      </c>
      <c r="I4500" t="str">
        <f>VLOOKUP(A4500,таксономия!$1:$1048576,7,1)</f>
        <v>Eukaryota</v>
      </c>
      <c r="J4500" t="str">
        <f>VLOOKUP(A4500,таксономия!$1:$1048576,8,1)</f>
        <v xml:space="preserve"> Metazoa</v>
      </c>
      <c r="K4500" t="str">
        <f>VLOOKUP(A4500,таксономия!$1:$1048576,9,1)</f>
        <v xml:space="preserve"> Chordata</v>
      </c>
      <c r="L4500" t="str">
        <f>VLOOKUP(A4500,таксономия!$1:$1048576,10,1)</f>
        <v xml:space="preserve"> Craniata</v>
      </c>
      <c r="M4500" t="str">
        <f>VLOOKUP(A4500,таксономия!$1:$1048576,11,1)</f>
        <v xml:space="preserve"> Vertebrata</v>
      </c>
      <c r="N4500" t="str">
        <f>VLOOKUP(A4500,таксономия!$1:$1048576,12,1)</f>
        <v xml:space="preserve"> Euteleostomi</v>
      </c>
      <c r="O4500" t="str">
        <f>VLOOKUP(A4500,таксономия!$1:$1048576,13,1)</f>
        <v>Actinopterygii</v>
      </c>
      <c r="P4500" t="str">
        <f>VLOOKUP(A4500,таксономия!$1:$1048576,14,1)</f>
        <v xml:space="preserve"> Neopterygii</v>
      </c>
      <c r="Q4500" t="str">
        <f>VLOOKUP(A4500,таксономия!$1:$1048576,15,1)</f>
        <v xml:space="preserve"> Teleostei</v>
      </c>
      <c r="R4500" t="str">
        <f>VLOOKUP(A4500,таксономия!$1:$1048576,3,1)</f>
        <v xml:space="preserve"> Takifugu rubripes (Japanese pufferfish) (Fugu rubripes).</v>
      </c>
      <c r="S4500">
        <f t="shared" si="70"/>
        <v>81</v>
      </c>
    </row>
    <row r="4501" spans="1:19" x14ac:dyDescent="0.3">
      <c r="A4501" t="s">
        <v>2443</v>
      </c>
      <c r="B4501" t="s">
        <v>2444</v>
      </c>
      <c r="C4501">
        <v>497</v>
      </c>
      <c r="D4501" t="s">
        <v>16</v>
      </c>
      <c r="E4501">
        <v>242</v>
      </c>
      <c r="F4501">
        <v>482</v>
      </c>
      <c r="G4501">
        <v>22248</v>
      </c>
      <c r="H4501" t="s">
        <v>17</v>
      </c>
      <c r="I4501" t="str">
        <f>VLOOKUP(A4501,таксономия!$1:$1048576,7,1)</f>
        <v>Eukaryota</v>
      </c>
      <c r="J4501" t="str">
        <f>VLOOKUP(A4501,таксономия!$1:$1048576,8,1)</f>
        <v xml:space="preserve"> Metazoa</v>
      </c>
      <c r="K4501" t="str">
        <f>VLOOKUP(A4501,таксономия!$1:$1048576,9,1)</f>
        <v xml:space="preserve"> Chordata</v>
      </c>
      <c r="L4501" t="str">
        <f>VLOOKUP(A4501,таксономия!$1:$1048576,10,1)</f>
        <v xml:space="preserve"> Craniata</v>
      </c>
      <c r="M4501" t="str">
        <f>VLOOKUP(A4501,таксономия!$1:$1048576,11,1)</f>
        <v xml:space="preserve"> Vertebrata</v>
      </c>
      <c r="N4501" t="str">
        <f>VLOOKUP(A4501,таксономия!$1:$1048576,12,1)</f>
        <v xml:space="preserve"> Euteleostomi</v>
      </c>
      <c r="O4501" t="str">
        <f>VLOOKUP(A4501,таксономия!$1:$1048576,13,1)</f>
        <v>Actinopterygii</v>
      </c>
      <c r="P4501" t="str">
        <f>VLOOKUP(A4501,таксономия!$1:$1048576,14,1)</f>
        <v xml:space="preserve"> Neopterygii</v>
      </c>
      <c r="Q4501" t="str">
        <f>VLOOKUP(A4501,таксономия!$1:$1048576,15,1)</f>
        <v xml:space="preserve"> Teleostei</v>
      </c>
      <c r="R4501" t="str">
        <f>VLOOKUP(A4501,таксономия!$1:$1048576,3,1)</f>
        <v xml:space="preserve"> Takifugu rubripes (Japanese pufferfish) (Fugu rubripes).</v>
      </c>
      <c r="S4501">
        <f t="shared" si="70"/>
        <v>240</v>
      </c>
    </row>
    <row r="4502" spans="1:19" x14ac:dyDescent="0.3">
      <c r="A4502" t="s">
        <v>2445</v>
      </c>
      <c r="B4502" t="s">
        <v>2446</v>
      </c>
      <c r="C4502">
        <v>491</v>
      </c>
      <c r="D4502" t="s">
        <v>34</v>
      </c>
      <c r="E4502">
        <v>3</v>
      </c>
      <c r="F4502">
        <v>34</v>
      </c>
      <c r="G4502">
        <v>24995</v>
      </c>
      <c r="H4502" t="s">
        <v>35</v>
      </c>
      <c r="I4502" t="str">
        <f>VLOOKUP(A4502,таксономия!$1:$1048576,7,1)</f>
        <v>Eukaryota</v>
      </c>
      <c r="J4502" t="str">
        <f>VLOOKUP(A4502,таксономия!$1:$1048576,8,1)</f>
        <v xml:space="preserve"> Metazoa</v>
      </c>
      <c r="K4502" t="str">
        <f>VLOOKUP(A4502,таксономия!$1:$1048576,9,1)</f>
        <v xml:space="preserve"> Chordata</v>
      </c>
      <c r="L4502" t="str">
        <f>VLOOKUP(A4502,таксономия!$1:$1048576,10,1)</f>
        <v xml:space="preserve"> Craniata</v>
      </c>
      <c r="M4502" t="str">
        <f>VLOOKUP(A4502,таксономия!$1:$1048576,11,1)</f>
        <v xml:space="preserve"> Vertebrata</v>
      </c>
      <c r="N4502" t="str">
        <f>VLOOKUP(A4502,таксономия!$1:$1048576,12,1)</f>
        <v xml:space="preserve"> Euteleostomi</v>
      </c>
      <c r="O4502" t="str">
        <f>VLOOKUP(A4502,таксономия!$1:$1048576,13,1)</f>
        <v>Actinopterygii</v>
      </c>
      <c r="P4502" t="str">
        <f>VLOOKUP(A4502,таксономия!$1:$1048576,14,1)</f>
        <v xml:space="preserve"> Neopterygii</v>
      </c>
      <c r="Q4502" t="str">
        <f>VLOOKUP(A4502,таксономия!$1:$1048576,15,1)</f>
        <v xml:space="preserve"> Teleostei</v>
      </c>
      <c r="R4502" t="str">
        <f>VLOOKUP(A4502,таксономия!$1:$1048576,3,1)</f>
        <v xml:space="preserve"> Takifugu rubripes (Japanese pufferfish) (Fugu rubripes).</v>
      </c>
      <c r="S4502">
        <f t="shared" si="70"/>
        <v>31</v>
      </c>
    </row>
    <row r="4503" spans="1:19" x14ac:dyDescent="0.3">
      <c r="A4503" t="s">
        <v>2445</v>
      </c>
      <c r="B4503" t="s">
        <v>2446</v>
      </c>
      <c r="C4503">
        <v>491</v>
      </c>
      <c r="D4503" t="s">
        <v>34</v>
      </c>
      <c r="E4503">
        <v>81</v>
      </c>
      <c r="F4503">
        <v>113</v>
      </c>
      <c r="G4503">
        <v>24995</v>
      </c>
      <c r="H4503" t="s">
        <v>35</v>
      </c>
      <c r="I4503" t="str">
        <f>VLOOKUP(A4503,таксономия!$1:$1048576,7,1)</f>
        <v>Eukaryota</v>
      </c>
      <c r="J4503" t="str">
        <f>VLOOKUP(A4503,таксономия!$1:$1048576,8,1)</f>
        <v xml:space="preserve"> Metazoa</v>
      </c>
      <c r="K4503" t="str">
        <f>VLOOKUP(A4503,таксономия!$1:$1048576,9,1)</f>
        <v xml:space="preserve"> Chordata</v>
      </c>
      <c r="L4503" t="str">
        <f>VLOOKUP(A4503,таксономия!$1:$1048576,10,1)</f>
        <v xml:space="preserve"> Craniata</v>
      </c>
      <c r="M4503" t="str">
        <f>VLOOKUP(A4503,таксономия!$1:$1048576,11,1)</f>
        <v xml:space="preserve"> Vertebrata</v>
      </c>
      <c r="N4503" t="str">
        <f>VLOOKUP(A4503,таксономия!$1:$1048576,12,1)</f>
        <v xml:space="preserve"> Euteleostomi</v>
      </c>
      <c r="O4503" t="str">
        <f>VLOOKUP(A4503,таксономия!$1:$1048576,13,1)</f>
        <v>Actinopterygii</v>
      </c>
      <c r="P4503" t="str">
        <f>VLOOKUP(A4503,таксономия!$1:$1048576,14,1)</f>
        <v xml:space="preserve"> Neopterygii</v>
      </c>
      <c r="Q4503" t="str">
        <f>VLOOKUP(A4503,таксономия!$1:$1048576,15,1)</f>
        <v xml:space="preserve"> Teleostei</v>
      </c>
      <c r="R4503" t="str">
        <f>VLOOKUP(A4503,таксономия!$1:$1048576,3,1)</f>
        <v xml:space="preserve"> Takifugu rubripes (Japanese pufferfish) (Fugu rubripes).</v>
      </c>
      <c r="S4503">
        <f t="shared" si="70"/>
        <v>32</v>
      </c>
    </row>
    <row r="4504" spans="1:19" x14ac:dyDescent="0.3">
      <c r="A4504" t="s">
        <v>2445</v>
      </c>
      <c r="B4504" t="s">
        <v>2446</v>
      </c>
      <c r="C4504">
        <v>491</v>
      </c>
      <c r="D4504" t="s">
        <v>12</v>
      </c>
      <c r="E4504">
        <v>121</v>
      </c>
      <c r="F4504">
        <v>202</v>
      </c>
      <c r="G4504">
        <v>2697</v>
      </c>
      <c r="H4504" t="s">
        <v>13</v>
      </c>
      <c r="I4504" t="str">
        <f>VLOOKUP(A4504,таксономия!$1:$1048576,7,1)</f>
        <v>Eukaryota</v>
      </c>
      <c r="J4504" t="str">
        <f>VLOOKUP(A4504,таксономия!$1:$1048576,8,1)</f>
        <v xml:space="preserve"> Metazoa</v>
      </c>
      <c r="K4504" t="str">
        <f>VLOOKUP(A4504,таксономия!$1:$1048576,9,1)</f>
        <v xml:space="preserve"> Chordata</v>
      </c>
      <c r="L4504" t="str">
        <f>VLOOKUP(A4504,таксономия!$1:$1048576,10,1)</f>
        <v xml:space="preserve"> Craniata</v>
      </c>
      <c r="M4504" t="str">
        <f>VLOOKUP(A4504,таксономия!$1:$1048576,11,1)</f>
        <v xml:space="preserve"> Vertebrata</v>
      </c>
      <c r="N4504" t="str">
        <f>VLOOKUP(A4504,таксономия!$1:$1048576,12,1)</f>
        <v xml:space="preserve"> Euteleostomi</v>
      </c>
      <c r="O4504" t="str">
        <f>VLOOKUP(A4504,таксономия!$1:$1048576,13,1)</f>
        <v>Actinopterygii</v>
      </c>
      <c r="P4504" t="str">
        <f>VLOOKUP(A4504,таксономия!$1:$1048576,14,1)</f>
        <v xml:space="preserve"> Neopterygii</v>
      </c>
      <c r="Q4504" t="str">
        <f>VLOOKUP(A4504,таксономия!$1:$1048576,15,1)</f>
        <v xml:space="preserve"> Teleostei</v>
      </c>
      <c r="R4504" t="str">
        <f>VLOOKUP(A4504,таксономия!$1:$1048576,3,1)</f>
        <v xml:space="preserve"> Takifugu rubripes (Japanese pufferfish) (Fugu rubripes).</v>
      </c>
      <c r="S4504">
        <f t="shared" si="70"/>
        <v>81</v>
      </c>
    </row>
    <row r="4505" spans="1:19" x14ac:dyDescent="0.3">
      <c r="A4505" t="s">
        <v>2445</v>
      </c>
      <c r="B4505" t="s">
        <v>2446</v>
      </c>
      <c r="C4505">
        <v>491</v>
      </c>
      <c r="D4505" t="s">
        <v>16</v>
      </c>
      <c r="E4505">
        <v>239</v>
      </c>
      <c r="F4505">
        <v>480</v>
      </c>
      <c r="G4505">
        <v>22248</v>
      </c>
      <c r="H4505" t="s">
        <v>17</v>
      </c>
      <c r="I4505" t="str">
        <f>VLOOKUP(A4505,таксономия!$1:$1048576,7,1)</f>
        <v>Eukaryota</v>
      </c>
      <c r="J4505" t="str">
        <f>VLOOKUP(A4505,таксономия!$1:$1048576,8,1)</f>
        <v xml:space="preserve"> Metazoa</v>
      </c>
      <c r="K4505" t="str">
        <f>VLOOKUP(A4505,таксономия!$1:$1048576,9,1)</f>
        <v xml:space="preserve"> Chordata</v>
      </c>
      <c r="L4505" t="str">
        <f>VLOOKUP(A4505,таксономия!$1:$1048576,10,1)</f>
        <v xml:space="preserve"> Craniata</v>
      </c>
      <c r="M4505" t="str">
        <f>VLOOKUP(A4505,таксономия!$1:$1048576,11,1)</f>
        <v xml:space="preserve"> Vertebrata</v>
      </c>
      <c r="N4505" t="str">
        <f>VLOOKUP(A4505,таксономия!$1:$1048576,12,1)</f>
        <v xml:space="preserve"> Euteleostomi</v>
      </c>
      <c r="O4505" t="str">
        <f>VLOOKUP(A4505,таксономия!$1:$1048576,13,1)</f>
        <v>Actinopterygii</v>
      </c>
      <c r="P4505" t="str">
        <f>VLOOKUP(A4505,таксономия!$1:$1048576,14,1)</f>
        <v xml:space="preserve"> Neopterygii</v>
      </c>
      <c r="Q4505" t="str">
        <f>VLOOKUP(A4505,таксономия!$1:$1048576,15,1)</f>
        <v xml:space="preserve"> Teleostei</v>
      </c>
      <c r="R4505" t="str">
        <f>VLOOKUP(A4505,таксономия!$1:$1048576,3,1)</f>
        <v xml:space="preserve"> Takifugu rubripes (Japanese pufferfish) (Fugu rubripes).</v>
      </c>
      <c r="S4505">
        <f t="shared" si="70"/>
        <v>241</v>
      </c>
    </row>
    <row r="4506" spans="1:19" x14ac:dyDescent="0.3">
      <c r="A4506" t="s">
        <v>2447</v>
      </c>
      <c r="B4506" t="s">
        <v>2448</v>
      </c>
      <c r="C4506">
        <v>389</v>
      </c>
      <c r="D4506" t="s">
        <v>34</v>
      </c>
      <c r="E4506">
        <v>1</v>
      </c>
      <c r="F4506">
        <v>28</v>
      </c>
      <c r="G4506">
        <v>24995</v>
      </c>
      <c r="H4506" t="s">
        <v>35</v>
      </c>
      <c r="I4506" t="str">
        <f>VLOOKUP(A4506,таксономия!$1:$1048576,7,1)</f>
        <v>Eukaryota</v>
      </c>
      <c r="J4506" t="str">
        <f>VLOOKUP(A4506,таксономия!$1:$1048576,8,1)</f>
        <v xml:space="preserve"> Metazoa</v>
      </c>
      <c r="K4506" t="str">
        <f>VLOOKUP(A4506,таксономия!$1:$1048576,9,1)</f>
        <v xml:space="preserve"> Chordata</v>
      </c>
      <c r="L4506" t="str">
        <f>VLOOKUP(A4506,таксономия!$1:$1048576,10,1)</f>
        <v xml:space="preserve"> Craniata</v>
      </c>
      <c r="M4506" t="str">
        <f>VLOOKUP(A4506,таксономия!$1:$1048576,11,1)</f>
        <v xml:space="preserve"> Vertebrata</v>
      </c>
      <c r="N4506" t="str">
        <f>VLOOKUP(A4506,таксономия!$1:$1048576,12,1)</f>
        <v xml:space="preserve"> Euteleostomi</v>
      </c>
      <c r="O4506" t="str">
        <f>VLOOKUP(A4506,таксономия!$1:$1048576,13,1)</f>
        <v>Actinopterygii</v>
      </c>
      <c r="P4506" t="str">
        <f>VLOOKUP(A4506,таксономия!$1:$1048576,14,1)</f>
        <v xml:space="preserve"> Neopterygii</v>
      </c>
      <c r="Q4506" t="str">
        <f>VLOOKUP(A4506,таксономия!$1:$1048576,15,1)</f>
        <v xml:space="preserve"> Teleostei</v>
      </c>
      <c r="R4506" t="str">
        <f>VLOOKUP(A4506,таксономия!$1:$1048576,3,1)</f>
        <v xml:space="preserve"> Takifugu rubripes (Japanese pufferfish) (Fugu rubripes).</v>
      </c>
      <c r="S4506">
        <f t="shared" si="70"/>
        <v>27</v>
      </c>
    </row>
    <row r="4507" spans="1:19" x14ac:dyDescent="0.3">
      <c r="A4507" t="s">
        <v>2447</v>
      </c>
      <c r="B4507" t="s">
        <v>2448</v>
      </c>
      <c r="C4507">
        <v>389</v>
      </c>
      <c r="D4507" t="s">
        <v>12</v>
      </c>
      <c r="E4507">
        <v>39</v>
      </c>
      <c r="F4507">
        <v>120</v>
      </c>
      <c r="G4507">
        <v>2697</v>
      </c>
      <c r="H4507" t="s">
        <v>13</v>
      </c>
      <c r="I4507" t="str">
        <f>VLOOKUP(A4507,таксономия!$1:$1048576,7,1)</f>
        <v>Eukaryota</v>
      </c>
      <c r="J4507" t="str">
        <f>VLOOKUP(A4507,таксономия!$1:$1048576,8,1)</f>
        <v xml:space="preserve"> Metazoa</v>
      </c>
      <c r="K4507" t="str">
        <f>VLOOKUP(A4507,таксономия!$1:$1048576,9,1)</f>
        <v xml:space="preserve"> Chordata</v>
      </c>
      <c r="L4507" t="str">
        <f>VLOOKUP(A4507,таксономия!$1:$1048576,10,1)</f>
        <v xml:space="preserve"> Craniata</v>
      </c>
      <c r="M4507" t="str">
        <f>VLOOKUP(A4507,таксономия!$1:$1048576,11,1)</f>
        <v xml:space="preserve"> Vertebrata</v>
      </c>
      <c r="N4507" t="str">
        <f>VLOOKUP(A4507,таксономия!$1:$1048576,12,1)</f>
        <v xml:space="preserve"> Euteleostomi</v>
      </c>
      <c r="O4507" t="str">
        <f>VLOOKUP(A4507,таксономия!$1:$1048576,13,1)</f>
        <v>Actinopterygii</v>
      </c>
      <c r="P4507" t="str">
        <f>VLOOKUP(A4507,таксономия!$1:$1048576,14,1)</f>
        <v xml:space="preserve"> Neopterygii</v>
      </c>
      <c r="Q4507" t="str">
        <f>VLOOKUP(A4507,таксономия!$1:$1048576,15,1)</f>
        <v xml:space="preserve"> Teleostei</v>
      </c>
      <c r="R4507" t="str">
        <f>VLOOKUP(A4507,таксономия!$1:$1048576,3,1)</f>
        <v xml:space="preserve"> Takifugu rubripes (Japanese pufferfish) (Fugu rubripes).</v>
      </c>
      <c r="S4507">
        <f t="shared" si="70"/>
        <v>81</v>
      </c>
    </row>
    <row r="4508" spans="1:19" x14ac:dyDescent="0.3">
      <c r="A4508" t="s">
        <v>2447</v>
      </c>
      <c r="B4508" t="s">
        <v>2448</v>
      </c>
      <c r="C4508">
        <v>389</v>
      </c>
      <c r="D4508" t="s">
        <v>16</v>
      </c>
      <c r="E4508">
        <v>148</v>
      </c>
      <c r="F4508">
        <v>387</v>
      </c>
      <c r="G4508">
        <v>22248</v>
      </c>
      <c r="H4508" t="s">
        <v>17</v>
      </c>
      <c r="I4508" t="str">
        <f>VLOOKUP(A4508,таксономия!$1:$1048576,7,1)</f>
        <v>Eukaryota</v>
      </c>
      <c r="J4508" t="str">
        <f>VLOOKUP(A4508,таксономия!$1:$1048576,8,1)</f>
        <v xml:space="preserve"> Metazoa</v>
      </c>
      <c r="K4508" t="str">
        <f>VLOOKUP(A4508,таксономия!$1:$1048576,9,1)</f>
        <v xml:space="preserve"> Chordata</v>
      </c>
      <c r="L4508" t="str">
        <f>VLOOKUP(A4508,таксономия!$1:$1048576,10,1)</f>
        <v xml:space="preserve"> Craniata</v>
      </c>
      <c r="M4508" t="str">
        <f>VLOOKUP(A4508,таксономия!$1:$1048576,11,1)</f>
        <v xml:space="preserve"> Vertebrata</v>
      </c>
      <c r="N4508" t="str">
        <f>VLOOKUP(A4508,таксономия!$1:$1048576,12,1)</f>
        <v xml:space="preserve"> Euteleostomi</v>
      </c>
      <c r="O4508" t="str">
        <f>VLOOKUP(A4508,таксономия!$1:$1048576,13,1)</f>
        <v>Actinopterygii</v>
      </c>
      <c r="P4508" t="str">
        <f>VLOOKUP(A4508,таксономия!$1:$1048576,14,1)</f>
        <v xml:space="preserve"> Neopterygii</v>
      </c>
      <c r="Q4508" t="str">
        <f>VLOOKUP(A4508,таксономия!$1:$1048576,15,1)</f>
        <v xml:space="preserve"> Teleostei</v>
      </c>
      <c r="R4508" t="str">
        <f>VLOOKUP(A4508,таксономия!$1:$1048576,3,1)</f>
        <v xml:space="preserve"> Takifugu rubripes (Japanese pufferfish) (Fugu rubripes).</v>
      </c>
      <c r="S4508">
        <f t="shared" si="70"/>
        <v>239</v>
      </c>
    </row>
    <row r="4509" spans="1:19" x14ac:dyDescent="0.3">
      <c r="A4509" t="s">
        <v>2449</v>
      </c>
      <c r="B4509" t="s">
        <v>2450</v>
      </c>
      <c r="C4509">
        <v>495</v>
      </c>
      <c r="D4509" t="s">
        <v>34</v>
      </c>
      <c r="E4509">
        <v>58</v>
      </c>
      <c r="F4509">
        <v>89</v>
      </c>
      <c r="G4509">
        <v>24995</v>
      </c>
      <c r="H4509" t="s">
        <v>35</v>
      </c>
      <c r="I4509" t="str">
        <f>VLOOKUP(A4509,таксономия!$1:$1048576,7,1)</f>
        <v>Eukaryota</v>
      </c>
      <c r="J4509" t="str">
        <f>VLOOKUP(A4509,таксономия!$1:$1048576,8,1)</f>
        <v xml:space="preserve"> Metazoa</v>
      </c>
      <c r="K4509" t="str">
        <f>VLOOKUP(A4509,таксономия!$1:$1048576,9,1)</f>
        <v xml:space="preserve"> Chordata</v>
      </c>
      <c r="L4509" t="str">
        <f>VLOOKUP(A4509,таксономия!$1:$1048576,10,1)</f>
        <v xml:space="preserve"> Craniata</v>
      </c>
      <c r="M4509" t="str">
        <f>VLOOKUP(A4509,таксономия!$1:$1048576,11,1)</f>
        <v xml:space="preserve"> Vertebrata</v>
      </c>
      <c r="N4509" t="str">
        <f>VLOOKUP(A4509,таксономия!$1:$1048576,12,1)</f>
        <v xml:space="preserve"> Euteleostomi</v>
      </c>
      <c r="O4509" t="str">
        <f>VLOOKUP(A4509,таксономия!$1:$1048576,13,1)</f>
        <v>Actinopterygii</v>
      </c>
      <c r="P4509" t="str">
        <f>VLOOKUP(A4509,таксономия!$1:$1048576,14,1)</f>
        <v xml:space="preserve"> Neopterygii</v>
      </c>
      <c r="Q4509" t="str">
        <f>VLOOKUP(A4509,таксономия!$1:$1048576,15,1)</f>
        <v xml:space="preserve"> Teleostei</v>
      </c>
      <c r="R4509" t="str">
        <f>VLOOKUP(A4509,таксономия!$1:$1048576,3,1)</f>
        <v xml:space="preserve"> Takifugu rubripes (Japanese pufferfish) (Fugu rubripes).</v>
      </c>
      <c r="S4509">
        <f t="shared" si="70"/>
        <v>31</v>
      </c>
    </row>
    <row r="4510" spans="1:19" x14ac:dyDescent="0.3">
      <c r="A4510" t="s">
        <v>2449</v>
      </c>
      <c r="B4510" t="s">
        <v>2450</v>
      </c>
      <c r="C4510">
        <v>495</v>
      </c>
      <c r="D4510" t="s">
        <v>34</v>
      </c>
      <c r="E4510">
        <v>138</v>
      </c>
      <c r="F4510">
        <v>168</v>
      </c>
      <c r="G4510">
        <v>24995</v>
      </c>
      <c r="H4510" t="s">
        <v>35</v>
      </c>
      <c r="I4510" t="str">
        <f>VLOOKUP(A4510,таксономия!$1:$1048576,7,1)</f>
        <v>Eukaryota</v>
      </c>
      <c r="J4510" t="str">
        <f>VLOOKUP(A4510,таксономия!$1:$1048576,8,1)</f>
        <v xml:space="preserve"> Metazoa</v>
      </c>
      <c r="K4510" t="str">
        <f>VLOOKUP(A4510,таксономия!$1:$1048576,9,1)</f>
        <v xml:space="preserve"> Chordata</v>
      </c>
      <c r="L4510" t="str">
        <f>VLOOKUP(A4510,таксономия!$1:$1048576,10,1)</f>
        <v xml:space="preserve"> Craniata</v>
      </c>
      <c r="M4510" t="str">
        <f>VLOOKUP(A4510,таксономия!$1:$1048576,11,1)</f>
        <v xml:space="preserve"> Vertebrata</v>
      </c>
      <c r="N4510" t="str">
        <f>VLOOKUP(A4510,таксономия!$1:$1048576,12,1)</f>
        <v xml:space="preserve"> Euteleostomi</v>
      </c>
      <c r="O4510" t="str">
        <f>VLOOKUP(A4510,таксономия!$1:$1048576,13,1)</f>
        <v>Actinopterygii</v>
      </c>
      <c r="P4510" t="str">
        <f>VLOOKUP(A4510,таксономия!$1:$1048576,14,1)</f>
        <v xml:space="preserve"> Neopterygii</v>
      </c>
      <c r="Q4510" t="str">
        <f>VLOOKUP(A4510,таксономия!$1:$1048576,15,1)</f>
        <v xml:space="preserve"> Teleostei</v>
      </c>
      <c r="R4510" t="str">
        <f>VLOOKUP(A4510,таксономия!$1:$1048576,3,1)</f>
        <v xml:space="preserve"> Takifugu rubripes (Japanese pufferfish) (Fugu rubripes).</v>
      </c>
      <c r="S4510">
        <f t="shared" si="70"/>
        <v>30</v>
      </c>
    </row>
    <row r="4511" spans="1:19" x14ac:dyDescent="0.3">
      <c r="A4511" t="s">
        <v>2449</v>
      </c>
      <c r="B4511" t="s">
        <v>2450</v>
      </c>
      <c r="C4511">
        <v>495</v>
      </c>
      <c r="D4511" t="s">
        <v>12</v>
      </c>
      <c r="E4511">
        <v>176</v>
      </c>
      <c r="F4511">
        <v>256</v>
      </c>
      <c r="G4511">
        <v>2697</v>
      </c>
      <c r="H4511" t="s">
        <v>13</v>
      </c>
      <c r="I4511" t="str">
        <f>VLOOKUP(A4511,таксономия!$1:$1048576,7,1)</f>
        <v>Eukaryota</v>
      </c>
      <c r="J4511" t="str">
        <f>VLOOKUP(A4511,таксономия!$1:$1048576,8,1)</f>
        <v xml:space="preserve"> Metazoa</v>
      </c>
      <c r="K4511" t="str">
        <f>VLOOKUP(A4511,таксономия!$1:$1048576,9,1)</f>
        <v xml:space="preserve"> Chordata</v>
      </c>
      <c r="L4511" t="str">
        <f>VLOOKUP(A4511,таксономия!$1:$1048576,10,1)</f>
        <v xml:space="preserve"> Craniata</v>
      </c>
      <c r="M4511" t="str">
        <f>VLOOKUP(A4511,таксономия!$1:$1048576,11,1)</f>
        <v xml:space="preserve"> Vertebrata</v>
      </c>
      <c r="N4511" t="str">
        <f>VLOOKUP(A4511,таксономия!$1:$1048576,12,1)</f>
        <v xml:space="preserve"> Euteleostomi</v>
      </c>
      <c r="O4511" t="str">
        <f>VLOOKUP(A4511,таксономия!$1:$1048576,13,1)</f>
        <v>Actinopterygii</v>
      </c>
      <c r="P4511" t="str">
        <f>VLOOKUP(A4511,таксономия!$1:$1048576,14,1)</f>
        <v xml:space="preserve"> Neopterygii</v>
      </c>
      <c r="Q4511" t="str">
        <f>VLOOKUP(A4511,таксономия!$1:$1048576,15,1)</f>
        <v xml:space="preserve"> Teleostei</v>
      </c>
      <c r="R4511" t="str">
        <f>VLOOKUP(A4511,таксономия!$1:$1048576,3,1)</f>
        <v xml:space="preserve"> Takifugu rubripes (Japanese pufferfish) (Fugu rubripes).</v>
      </c>
      <c r="S4511">
        <f t="shared" si="70"/>
        <v>80</v>
      </c>
    </row>
    <row r="4512" spans="1:19" x14ac:dyDescent="0.3">
      <c r="A4512" t="s">
        <v>2449</v>
      </c>
      <c r="B4512" t="s">
        <v>2450</v>
      </c>
      <c r="C4512">
        <v>495</v>
      </c>
      <c r="D4512" t="s">
        <v>1096</v>
      </c>
      <c r="E4512">
        <v>257</v>
      </c>
      <c r="F4512">
        <v>289</v>
      </c>
      <c r="G4512">
        <v>7</v>
      </c>
      <c r="H4512" t="s">
        <v>1096</v>
      </c>
      <c r="I4512" t="str">
        <f>VLOOKUP(A4512,таксономия!$1:$1048576,7,1)</f>
        <v>Eukaryota</v>
      </c>
      <c r="J4512" t="str">
        <f>VLOOKUP(A4512,таксономия!$1:$1048576,8,1)</f>
        <v xml:space="preserve"> Metazoa</v>
      </c>
      <c r="K4512" t="str">
        <f>VLOOKUP(A4512,таксономия!$1:$1048576,9,1)</f>
        <v xml:space="preserve"> Chordata</v>
      </c>
      <c r="L4512" t="str">
        <f>VLOOKUP(A4512,таксономия!$1:$1048576,10,1)</f>
        <v xml:space="preserve"> Craniata</v>
      </c>
      <c r="M4512" t="str">
        <f>VLOOKUP(A4512,таксономия!$1:$1048576,11,1)</f>
        <v xml:space="preserve"> Vertebrata</v>
      </c>
      <c r="N4512" t="str">
        <f>VLOOKUP(A4512,таксономия!$1:$1048576,12,1)</f>
        <v xml:space="preserve"> Euteleostomi</v>
      </c>
      <c r="O4512" t="str">
        <f>VLOOKUP(A4512,таксономия!$1:$1048576,13,1)</f>
        <v>Actinopterygii</v>
      </c>
      <c r="P4512" t="str">
        <f>VLOOKUP(A4512,таксономия!$1:$1048576,14,1)</f>
        <v xml:space="preserve"> Neopterygii</v>
      </c>
      <c r="Q4512" t="str">
        <f>VLOOKUP(A4512,таксономия!$1:$1048576,15,1)</f>
        <v xml:space="preserve"> Teleostei</v>
      </c>
      <c r="R4512" t="str">
        <f>VLOOKUP(A4512,таксономия!$1:$1048576,3,1)</f>
        <v xml:space="preserve"> Takifugu rubripes (Japanese pufferfish) (Fugu rubripes).</v>
      </c>
      <c r="S4512">
        <f t="shared" si="70"/>
        <v>32</v>
      </c>
    </row>
    <row r="4513" spans="1:19" x14ac:dyDescent="0.3">
      <c r="A4513" t="s">
        <v>2449</v>
      </c>
      <c r="B4513" t="s">
        <v>2450</v>
      </c>
      <c r="C4513">
        <v>495</v>
      </c>
      <c r="D4513" t="s">
        <v>16</v>
      </c>
      <c r="E4513">
        <v>291</v>
      </c>
      <c r="F4513">
        <v>495</v>
      </c>
      <c r="G4513">
        <v>22248</v>
      </c>
      <c r="H4513" t="s">
        <v>17</v>
      </c>
      <c r="I4513" t="str">
        <f>VLOOKUP(A4513,таксономия!$1:$1048576,7,1)</f>
        <v>Eukaryota</v>
      </c>
      <c r="J4513" t="str">
        <f>VLOOKUP(A4513,таксономия!$1:$1048576,8,1)</f>
        <v xml:space="preserve"> Metazoa</v>
      </c>
      <c r="K4513" t="str">
        <f>VLOOKUP(A4513,таксономия!$1:$1048576,9,1)</f>
        <v xml:space="preserve"> Chordata</v>
      </c>
      <c r="L4513" t="str">
        <f>VLOOKUP(A4513,таксономия!$1:$1048576,10,1)</f>
        <v xml:space="preserve"> Craniata</v>
      </c>
      <c r="M4513" t="str">
        <f>VLOOKUP(A4513,таксономия!$1:$1048576,11,1)</f>
        <v xml:space="preserve"> Vertebrata</v>
      </c>
      <c r="N4513" t="str">
        <f>VLOOKUP(A4513,таксономия!$1:$1048576,12,1)</f>
        <v xml:space="preserve"> Euteleostomi</v>
      </c>
      <c r="O4513" t="str">
        <f>VLOOKUP(A4513,таксономия!$1:$1048576,13,1)</f>
        <v>Actinopterygii</v>
      </c>
      <c r="P4513" t="str">
        <f>VLOOKUP(A4513,таксономия!$1:$1048576,14,1)</f>
        <v xml:space="preserve"> Neopterygii</v>
      </c>
      <c r="Q4513" t="str">
        <f>VLOOKUP(A4513,таксономия!$1:$1048576,15,1)</f>
        <v xml:space="preserve"> Teleostei</v>
      </c>
      <c r="R4513" t="str">
        <f>VLOOKUP(A4513,таксономия!$1:$1048576,3,1)</f>
        <v xml:space="preserve"> Takifugu rubripes (Japanese pufferfish) (Fugu rubripes).</v>
      </c>
      <c r="S4513">
        <f t="shared" si="70"/>
        <v>204</v>
      </c>
    </row>
    <row r="4514" spans="1:19" x14ac:dyDescent="0.3">
      <c r="A4514" t="s">
        <v>2451</v>
      </c>
      <c r="B4514" t="s">
        <v>2452</v>
      </c>
      <c r="C4514">
        <v>414</v>
      </c>
      <c r="D4514" t="s">
        <v>34</v>
      </c>
      <c r="E4514">
        <v>38</v>
      </c>
      <c r="F4514">
        <v>70</v>
      </c>
      <c r="G4514">
        <v>24995</v>
      </c>
      <c r="H4514" t="s">
        <v>35</v>
      </c>
      <c r="I4514" t="str">
        <f>VLOOKUP(A4514,таксономия!$1:$1048576,7,1)</f>
        <v>Eukaryota</v>
      </c>
      <c r="J4514" t="str">
        <f>VLOOKUP(A4514,таксономия!$1:$1048576,8,1)</f>
        <v xml:space="preserve"> Metazoa</v>
      </c>
      <c r="K4514" t="str">
        <f>VLOOKUP(A4514,таксономия!$1:$1048576,9,1)</f>
        <v xml:space="preserve"> Chordata</v>
      </c>
      <c r="L4514" t="str">
        <f>VLOOKUP(A4514,таксономия!$1:$1048576,10,1)</f>
        <v xml:space="preserve"> Craniata</v>
      </c>
      <c r="M4514" t="str">
        <f>VLOOKUP(A4514,таксономия!$1:$1048576,11,1)</f>
        <v xml:space="preserve"> Vertebrata</v>
      </c>
      <c r="N4514" t="str">
        <f>VLOOKUP(A4514,таксономия!$1:$1048576,12,1)</f>
        <v xml:space="preserve"> Euteleostomi</v>
      </c>
      <c r="O4514" t="str">
        <f>VLOOKUP(A4514,таксономия!$1:$1048576,13,1)</f>
        <v>Actinopterygii</v>
      </c>
      <c r="P4514" t="str">
        <f>VLOOKUP(A4514,таксономия!$1:$1048576,14,1)</f>
        <v xml:space="preserve"> Neopterygii</v>
      </c>
      <c r="Q4514" t="str">
        <f>VLOOKUP(A4514,таксономия!$1:$1048576,15,1)</f>
        <v xml:space="preserve"> Teleostei</v>
      </c>
      <c r="R4514" t="str">
        <f>VLOOKUP(A4514,таксономия!$1:$1048576,3,1)</f>
        <v xml:space="preserve"> Takifugu rubripes (Japanese pufferfish) (Fugu rubripes).</v>
      </c>
      <c r="S4514">
        <f t="shared" si="70"/>
        <v>32</v>
      </c>
    </row>
    <row r="4515" spans="1:19" x14ac:dyDescent="0.3">
      <c r="A4515" t="s">
        <v>2451</v>
      </c>
      <c r="B4515" t="s">
        <v>2452</v>
      </c>
      <c r="C4515">
        <v>414</v>
      </c>
      <c r="D4515" t="s">
        <v>12</v>
      </c>
      <c r="E4515">
        <v>81</v>
      </c>
      <c r="F4515">
        <v>162</v>
      </c>
      <c r="G4515">
        <v>2697</v>
      </c>
      <c r="H4515" t="s">
        <v>13</v>
      </c>
      <c r="I4515" t="str">
        <f>VLOOKUP(A4515,таксономия!$1:$1048576,7,1)</f>
        <v>Eukaryota</v>
      </c>
      <c r="J4515" t="str">
        <f>VLOOKUP(A4515,таксономия!$1:$1048576,8,1)</f>
        <v xml:space="preserve"> Metazoa</v>
      </c>
      <c r="K4515" t="str">
        <f>VLOOKUP(A4515,таксономия!$1:$1048576,9,1)</f>
        <v xml:space="preserve"> Chordata</v>
      </c>
      <c r="L4515" t="str">
        <f>VLOOKUP(A4515,таксономия!$1:$1048576,10,1)</f>
        <v xml:space="preserve"> Craniata</v>
      </c>
      <c r="M4515" t="str">
        <f>VLOOKUP(A4515,таксономия!$1:$1048576,11,1)</f>
        <v xml:space="preserve"> Vertebrata</v>
      </c>
      <c r="N4515" t="str">
        <f>VLOOKUP(A4515,таксономия!$1:$1048576,12,1)</f>
        <v xml:space="preserve"> Euteleostomi</v>
      </c>
      <c r="O4515" t="str">
        <f>VLOOKUP(A4515,таксономия!$1:$1048576,13,1)</f>
        <v>Actinopterygii</v>
      </c>
      <c r="P4515" t="str">
        <f>VLOOKUP(A4515,таксономия!$1:$1048576,14,1)</f>
        <v xml:space="preserve"> Neopterygii</v>
      </c>
      <c r="Q4515" t="str">
        <f>VLOOKUP(A4515,таксономия!$1:$1048576,15,1)</f>
        <v xml:space="preserve"> Teleostei</v>
      </c>
      <c r="R4515" t="str">
        <f>VLOOKUP(A4515,таксономия!$1:$1048576,3,1)</f>
        <v xml:space="preserve"> Takifugu rubripes (Japanese pufferfish) (Fugu rubripes).</v>
      </c>
      <c r="S4515">
        <f t="shared" si="70"/>
        <v>81</v>
      </c>
    </row>
    <row r="4516" spans="1:19" x14ac:dyDescent="0.3">
      <c r="A4516" t="s">
        <v>2451</v>
      </c>
      <c r="B4516" t="s">
        <v>2452</v>
      </c>
      <c r="C4516">
        <v>414</v>
      </c>
      <c r="D4516" t="s">
        <v>16</v>
      </c>
      <c r="E4516">
        <v>177</v>
      </c>
      <c r="F4516">
        <v>414</v>
      </c>
      <c r="G4516">
        <v>22248</v>
      </c>
      <c r="H4516" t="s">
        <v>17</v>
      </c>
      <c r="I4516" t="str">
        <f>VLOOKUP(A4516,таксономия!$1:$1048576,7,1)</f>
        <v>Eukaryota</v>
      </c>
      <c r="J4516" t="str">
        <f>VLOOKUP(A4516,таксономия!$1:$1048576,8,1)</f>
        <v xml:space="preserve"> Metazoa</v>
      </c>
      <c r="K4516" t="str">
        <f>VLOOKUP(A4516,таксономия!$1:$1048576,9,1)</f>
        <v xml:space="preserve"> Chordata</v>
      </c>
      <c r="L4516" t="str">
        <f>VLOOKUP(A4516,таксономия!$1:$1048576,10,1)</f>
        <v xml:space="preserve"> Craniata</v>
      </c>
      <c r="M4516" t="str">
        <f>VLOOKUP(A4516,таксономия!$1:$1048576,11,1)</f>
        <v xml:space="preserve"> Vertebrata</v>
      </c>
      <c r="N4516" t="str">
        <f>VLOOKUP(A4516,таксономия!$1:$1048576,12,1)</f>
        <v xml:space="preserve"> Euteleostomi</v>
      </c>
      <c r="O4516" t="str">
        <f>VLOOKUP(A4516,таксономия!$1:$1048576,13,1)</f>
        <v>Actinopterygii</v>
      </c>
      <c r="P4516" t="str">
        <f>VLOOKUP(A4516,таксономия!$1:$1048576,14,1)</f>
        <v xml:space="preserve"> Neopterygii</v>
      </c>
      <c r="Q4516" t="str">
        <f>VLOOKUP(A4516,таксономия!$1:$1048576,15,1)</f>
        <v xml:space="preserve"> Teleostei</v>
      </c>
      <c r="R4516" t="str">
        <f>VLOOKUP(A4516,таксономия!$1:$1048576,3,1)</f>
        <v xml:space="preserve"> Takifugu rubripes (Japanese pufferfish) (Fugu rubripes).</v>
      </c>
      <c r="S4516">
        <f t="shared" si="70"/>
        <v>237</v>
      </c>
    </row>
    <row r="4517" spans="1:19" x14ac:dyDescent="0.3">
      <c r="A4517" t="s">
        <v>2453</v>
      </c>
      <c r="B4517" t="s">
        <v>2454</v>
      </c>
      <c r="C4517">
        <v>509</v>
      </c>
      <c r="D4517" t="s">
        <v>34</v>
      </c>
      <c r="E4517">
        <v>34</v>
      </c>
      <c r="F4517">
        <v>65</v>
      </c>
      <c r="G4517">
        <v>24995</v>
      </c>
      <c r="H4517" t="s">
        <v>35</v>
      </c>
      <c r="I4517" t="str">
        <f>VLOOKUP(A4517,таксономия!$1:$1048576,7,1)</f>
        <v>Eukaryota</v>
      </c>
      <c r="J4517" t="str">
        <f>VLOOKUP(A4517,таксономия!$1:$1048576,8,1)</f>
        <v xml:space="preserve"> Metazoa</v>
      </c>
      <c r="K4517" t="str">
        <f>VLOOKUP(A4517,таксономия!$1:$1048576,9,1)</f>
        <v xml:space="preserve"> Chordata</v>
      </c>
      <c r="L4517" t="str">
        <f>VLOOKUP(A4517,таксономия!$1:$1048576,10,1)</f>
        <v xml:space="preserve"> Craniata</v>
      </c>
      <c r="M4517" t="str">
        <f>VLOOKUP(A4517,таксономия!$1:$1048576,11,1)</f>
        <v xml:space="preserve"> Vertebrata</v>
      </c>
      <c r="N4517" t="str">
        <f>VLOOKUP(A4517,таксономия!$1:$1048576,12,1)</f>
        <v xml:space="preserve"> Euteleostomi</v>
      </c>
      <c r="O4517" t="str">
        <f>VLOOKUP(A4517,таксономия!$1:$1048576,13,1)</f>
        <v>Actinopterygii</v>
      </c>
      <c r="P4517" t="str">
        <f>VLOOKUP(A4517,таксономия!$1:$1048576,14,1)</f>
        <v xml:space="preserve"> Neopterygii</v>
      </c>
      <c r="Q4517" t="str">
        <f>VLOOKUP(A4517,таксономия!$1:$1048576,15,1)</f>
        <v xml:space="preserve"> Teleostei</v>
      </c>
      <c r="R4517" t="str">
        <f>VLOOKUP(A4517,таксономия!$1:$1048576,3,1)</f>
        <v xml:space="preserve"> Takifugu rubripes (Japanese pufferfish) (Fugu rubripes).</v>
      </c>
      <c r="S4517">
        <f t="shared" si="70"/>
        <v>31</v>
      </c>
    </row>
    <row r="4518" spans="1:19" x14ac:dyDescent="0.3">
      <c r="A4518" t="s">
        <v>2453</v>
      </c>
      <c r="B4518" t="s">
        <v>2454</v>
      </c>
      <c r="C4518">
        <v>509</v>
      </c>
      <c r="D4518" t="s">
        <v>34</v>
      </c>
      <c r="E4518">
        <v>111</v>
      </c>
      <c r="F4518">
        <v>143</v>
      </c>
      <c r="G4518">
        <v>24995</v>
      </c>
      <c r="H4518" t="s">
        <v>35</v>
      </c>
      <c r="I4518" t="str">
        <f>VLOOKUP(A4518,таксономия!$1:$1048576,7,1)</f>
        <v>Eukaryota</v>
      </c>
      <c r="J4518" t="str">
        <f>VLOOKUP(A4518,таксономия!$1:$1048576,8,1)</f>
        <v xml:space="preserve"> Metazoa</v>
      </c>
      <c r="K4518" t="str">
        <f>VLOOKUP(A4518,таксономия!$1:$1048576,9,1)</f>
        <v xml:space="preserve"> Chordata</v>
      </c>
      <c r="L4518" t="str">
        <f>VLOOKUP(A4518,таксономия!$1:$1048576,10,1)</f>
        <v xml:space="preserve"> Craniata</v>
      </c>
      <c r="M4518" t="str">
        <f>VLOOKUP(A4518,таксономия!$1:$1048576,11,1)</f>
        <v xml:space="preserve"> Vertebrata</v>
      </c>
      <c r="N4518" t="str">
        <f>VLOOKUP(A4518,таксономия!$1:$1048576,12,1)</f>
        <v xml:space="preserve"> Euteleostomi</v>
      </c>
      <c r="O4518" t="str">
        <f>VLOOKUP(A4518,таксономия!$1:$1048576,13,1)</f>
        <v>Actinopterygii</v>
      </c>
      <c r="P4518" t="str">
        <f>VLOOKUP(A4518,таксономия!$1:$1048576,14,1)</f>
        <v xml:space="preserve"> Neopterygii</v>
      </c>
      <c r="Q4518" t="str">
        <f>VLOOKUP(A4518,таксономия!$1:$1048576,15,1)</f>
        <v xml:space="preserve"> Teleostei</v>
      </c>
      <c r="R4518" t="str">
        <f>VLOOKUP(A4518,таксономия!$1:$1048576,3,1)</f>
        <v xml:space="preserve"> Takifugu rubripes (Japanese pufferfish) (Fugu rubripes).</v>
      </c>
      <c r="S4518">
        <f t="shared" si="70"/>
        <v>32</v>
      </c>
    </row>
    <row r="4519" spans="1:19" x14ac:dyDescent="0.3">
      <c r="A4519" t="s">
        <v>2453</v>
      </c>
      <c r="B4519" t="s">
        <v>2454</v>
      </c>
      <c r="C4519">
        <v>509</v>
      </c>
      <c r="D4519" t="s">
        <v>12</v>
      </c>
      <c r="E4519">
        <v>154</v>
      </c>
      <c r="F4519">
        <v>235</v>
      </c>
      <c r="G4519">
        <v>2697</v>
      </c>
      <c r="H4519" t="s">
        <v>13</v>
      </c>
      <c r="I4519" t="str">
        <f>VLOOKUP(A4519,таксономия!$1:$1048576,7,1)</f>
        <v>Eukaryota</v>
      </c>
      <c r="J4519" t="str">
        <f>VLOOKUP(A4519,таксономия!$1:$1048576,8,1)</f>
        <v xml:space="preserve"> Metazoa</v>
      </c>
      <c r="K4519" t="str">
        <f>VLOOKUP(A4519,таксономия!$1:$1048576,9,1)</f>
        <v xml:space="preserve"> Chordata</v>
      </c>
      <c r="L4519" t="str">
        <f>VLOOKUP(A4519,таксономия!$1:$1048576,10,1)</f>
        <v xml:space="preserve"> Craniata</v>
      </c>
      <c r="M4519" t="str">
        <f>VLOOKUP(A4519,таксономия!$1:$1048576,11,1)</f>
        <v xml:space="preserve"> Vertebrata</v>
      </c>
      <c r="N4519" t="str">
        <f>VLOOKUP(A4519,таксономия!$1:$1048576,12,1)</f>
        <v xml:space="preserve"> Euteleostomi</v>
      </c>
      <c r="O4519" t="str">
        <f>VLOOKUP(A4519,таксономия!$1:$1048576,13,1)</f>
        <v>Actinopterygii</v>
      </c>
      <c r="P4519" t="str">
        <f>VLOOKUP(A4519,таксономия!$1:$1048576,14,1)</f>
        <v xml:space="preserve"> Neopterygii</v>
      </c>
      <c r="Q4519" t="str">
        <f>VLOOKUP(A4519,таксономия!$1:$1048576,15,1)</f>
        <v xml:space="preserve"> Teleostei</v>
      </c>
      <c r="R4519" t="str">
        <f>VLOOKUP(A4519,таксономия!$1:$1048576,3,1)</f>
        <v xml:space="preserve"> Takifugu rubripes (Japanese pufferfish) (Fugu rubripes).</v>
      </c>
      <c r="S4519">
        <f t="shared" si="70"/>
        <v>81</v>
      </c>
    </row>
    <row r="4520" spans="1:19" x14ac:dyDescent="0.3">
      <c r="A4520" t="s">
        <v>2453</v>
      </c>
      <c r="B4520" t="s">
        <v>2454</v>
      </c>
      <c r="C4520">
        <v>509</v>
      </c>
      <c r="D4520" t="s">
        <v>16</v>
      </c>
      <c r="E4520">
        <v>272</v>
      </c>
      <c r="F4520">
        <v>509</v>
      </c>
      <c r="G4520">
        <v>22248</v>
      </c>
      <c r="H4520" t="s">
        <v>17</v>
      </c>
      <c r="I4520" t="str">
        <f>VLOOKUP(A4520,таксономия!$1:$1048576,7,1)</f>
        <v>Eukaryota</v>
      </c>
      <c r="J4520" t="str">
        <f>VLOOKUP(A4520,таксономия!$1:$1048576,8,1)</f>
        <v xml:space="preserve"> Metazoa</v>
      </c>
      <c r="K4520" t="str">
        <f>VLOOKUP(A4520,таксономия!$1:$1048576,9,1)</f>
        <v xml:space="preserve"> Chordata</v>
      </c>
      <c r="L4520" t="str">
        <f>VLOOKUP(A4520,таксономия!$1:$1048576,10,1)</f>
        <v xml:space="preserve"> Craniata</v>
      </c>
      <c r="M4520" t="str">
        <f>VLOOKUP(A4520,таксономия!$1:$1048576,11,1)</f>
        <v xml:space="preserve"> Vertebrata</v>
      </c>
      <c r="N4520" t="str">
        <f>VLOOKUP(A4520,таксономия!$1:$1048576,12,1)</f>
        <v xml:space="preserve"> Euteleostomi</v>
      </c>
      <c r="O4520" t="str">
        <f>VLOOKUP(A4520,таксономия!$1:$1048576,13,1)</f>
        <v>Actinopterygii</v>
      </c>
      <c r="P4520" t="str">
        <f>VLOOKUP(A4520,таксономия!$1:$1048576,14,1)</f>
        <v xml:space="preserve"> Neopterygii</v>
      </c>
      <c r="Q4520" t="str">
        <f>VLOOKUP(A4520,таксономия!$1:$1048576,15,1)</f>
        <v xml:space="preserve"> Teleostei</v>
      </c>
      <c r="R4520" t="str">
        <f>VLOOKUP(A4520,таксономия!$1:$1048576,3,1)</f>
        <v xml:space="preserve"> Takifugu rubripes (Japanese pufferfish) (Fugu rubripes).</v>
      </c>
      <c r="S4520">
        <f t="shared" si="70"/>
        <v>237</v>
      </c>
    </row>
    <row r="4521" spans="1:19" x14ac:dyDescent="0.3">
      <c r="A4521" t="s">
        <v>2455</v>
      </c>
      <c r="B4521" t="s">
        <v>2456</v>
      </c>
      <c r="C4521">
        <v>508</v>
      </c>
      <c r="D4521" t="s">
        <v>34</v>
      </c>
      <c r="E4521">
        <v>33</v>
      </c>
      <c r="F4521">
        <v>64</v>
      </c>
      <c r="G4521">
        <v>24995</v>
      </c>
      <c r="H4521" t="s">
        <v>35</v>
      </c>
      <c r="I4521" t="str">
        <f>VLOOKUP(A4521,таксономия!$1:$1048576,7,1)</f>
        <v>Eukaryota</v>
      </c>
      <c r="J4521" t="str">
        <f>VLOOKUP(A4521,таксономия!$1:$1048576,8,1)</f>
        <v xml:space="preserve"> Metazoa</v>
      </c>
      <c r="K4521" t="str">
        <f>VLOOKUP(A4521,таксономия!$1:$1048576,9,1)</f>
        <v xml:space="preserve"> Chordata</v>
      </c>
      <c r="L4521" t="str">
        <f>VLOOKUP(A4521,таксономия!$1:$1048576,10,1)</f>
        <v xml:space="preserve"> Craniata</v>
      </c>
      <c r="M4521" t="str">
        <f>VLOOKUP(A4521,таксономия!$1:$1048576,11,1)</f>
        <v xml:space="preserve"> Vertebrata</v>
      </c>
      <c r="N4521" t="str">
        <f>VLOOKUP(A4521,таксономия!$1:$1048576,12,1)</f>
        <v xml:space="preserve"> Euteleostomi</v>
      </c>
      <c r="O4521" t="str">
        <f>VLOOKUP(A4521,таксономия!$1:$1048576,13,1)</f>
        <v>Actinopterygii</v>
      </c>
      <c r="P4521" t="str">
        <f>VLOOKUP(A4521,таксономия!$1:$1048576,14,1)</f>
        <v xml:space="preserve"> Neopterygii</v>
      </c>
      <c r="Q4521" t="str">
        <f>VLOOKUP(A4521,таксономия!$1:$1048576,15,1)</f>
        <v xml:space="preserve"> Teleostei</v>
      </c>
      <c r="R4521" t="str">
        <f>VLOOKUP(A4521,таксономия!$1:$1048576,3,1)</f>
        <v xml:space="preserve"> Takifugu rubripes (Japanese pufferfish) (Fugu rubripes).</v>
      </c>
      <c r="S4521">
        <f t="shared" si="70"/>
        <v>31</v>
      </c>
    </row>
    <row r="4522" spans="1:19" x14ac:dyDescent="0.3">
      <c r="A4522" t="s">
        <v>2455</v>
      </c>
      <c r="B4522" t="s">
        <v>2456</v>
      </c>
      <c r="C4522">
        <v>508</v>
      </c>
      <c r="D4522" t="s">
        <v>34</v>
      </c>
      <c r="E4522">
        <v>110</v>
      </c>
      <c r="F4522">
        <v>142</v>
      </c>
      <c r="G4522">
        <v>24995</v>
      </c>
      <c r="H4522" t="s">
        <v>35</v>
      </c>
      <c r="I4522" t="str">
        <f>VLOOKUP(A4522,таксономия!$1:$1048576,7,1)</f>
        <v>Eukaryota</v>
      </c>
      <c r="J4522" t="str">
        <f>VLOOKUP(A4522,таксономия!$1:$1048576,8,1)</f>
        <v xml:space="preserve"> Metazoa</v>
      </c>
      <c r="K4522" t="str">
        <f>VLOOKUP(A4522,таксономия!$1:$1048576,9,1)</f>
        <v xml:space="preserve"> Chordata</v>
      </c>
      <c r="L4522" t="str">
        <f>VLOOKUP(A4522,таксономия!$1:$1048576,10,1)</f>
        <v xml:space="preserve"> Craniata</v>
      </c>
      <c r="M4522" t="str">
        <f>VLOOKUP(A4522,таксономия!$1:$1048576,11,1)</f>
        <v xml:space="preserve"> Vertebrata</v>
      </c>
      <c r="N4522" t="str">
        <f>VLOOKUP(A4522,таксономия!$1:$1048576,12,1)</f>
        <v xml:space="preserve"> Euteleostomi</v>
      </c>
      <c r="O4522" t="str">
        <f>VLOOKUP(A4522,таксономия!$1:$1048576,13,1)</f>
        <v>Actinopterygii</v>
      </c>
      <c r="P4522" t="str">
        <f>VLOOKUP(A4522,таксономия!$1:$1048576,14,1)</f>
        <v xml:space="preserve"> Neopterygii</v>
      </c>
      <c r="Q4522" t="str">
        <f>VLOOKUP(A4522,таксономия!$1:$1048576,15,1)</f>
        <v xml:space="preserve"> Teleostei</v>
      </c>
      <c r="R4522" t="str">
        <f>VLOOKUP(A4522,таксономия!$1:$1048576,3,1)</f>
        <v xml:space="preserve"> Takifugu rubripes (Japanese pufferfish) (Fugu rubripes).</v>
      </c>
      <c r="S4522">
        <f t="shared" si="70"/>
        <v>32</v>
      </c>
    </row>
    <row r="4523" spans="1:19" x14ac:dyDescent="0.3">
      <c r="A4523" t="s">
        <v>2455</v>
      </c>
      <c r="B4523" t="s">
        <v>2456</v>
      </c>
      <c r="C4523">
        <v>508</v>
      </c>
      <c r="D4523" t="s">
        <v>12</v>
      </c>
      <c r="E4523">
        <v>153</v>
      </c>
      <c r="F4523">
        <v>234</v>
      </c>
      <c r="G4523">
        <v>2697</v>
      </c>
      <c r="H4523" t="s">
        <v>13</v>
      </c>
      <c r="I4523" t="str">
        <f>VLOOKUP(A4523,таксономия!$1:$1048576,7,1)</f>
        <v>Eukaryota</v>
      </c>
      <c r="J4523" t="str">
        <f>VLOOKUP(A4523,таксономия!$1:$1048576,8,1)</f>
        <v xml:space="preserve"> Metazoa</v>
      </c>
      <c r="K4523" t="str">
        <f>VLOOKUP(A4523,таксономия!$1:$1048576,9,1)</f>
        <v xml:space="preserve"> Chordata</v>
      </c>
      <c r="L4523" t="str">
        <f>VLOOKUP(A4523,таксономия!$1:$1048576,10,1)</f>
        <v xml:space="preserve"> Craniata</v>
      </c>
      <c r="M4523" t="str">
        <f>VLOOKUP(A4523,таксономия!$1:$1048576,11,1)</f>
        <v xml:space="preserve"> Vertebrata</v>
      </c>
      <c r="N4523" t="str">
        <f>VLOOKUP(A4523,таксономия!$1:$1048576,12,1)</f>
        <v xml:space="preserve"> Euteleostomi</v>
      </c>
      <c r="O4523" t="str">
        <f>VLOOKUP(A4523,таксономия!$1:$1048576,13,1)</f>
        <v>Actinopterygii</v>
      </c>
      <c r="P4523" t="str">
        <f>VLOOKUP(A4523,таксономия!$1:$1048576,14,1)</f>
        <v xml:space="preserve"> Neopterygii</v>
      </c>
      <c r="Q4523" t="str">
        <f>VLOOKUP(A4523,таксономия!$1:$1048576,15,1)</f>
        <v xml:space="preserve"> Teleostei</v>
      </c>
      <c r="R4523" t="str">
        <f>VLOOKUP(A4523,таксономия!$1:$1048576,3,1)</f>
        <v xml:space="preserve"> Takifugu rubripes (Japanese pufferfish) (Fugu rubripes).</v>
      </c>
      <c r="S4523">
        <f t="shared" si="70"/>
        <v>81</v>
      </c>
    </row>
    <row r="4524" spans="1:19" x14ac:dyDescent="0.3">
      <c r="A4524" t="s">
        <v>2455</v>
      </c>
      <c r="B4524" t="s">
        <v>2456</v>
      </c>
      <c r="C4524">
        <v>508</v>
      </c>
      <c r="D4524" t="s">
        <v>16</v>
      </c>
      <c r="E4524">
        <v>271</v>
      </c>
      <c r="F4524">
        <v>508</v>
      </c>
      <c r="G4524">
        <v>22248</v>
      </c>
      <c r="H4524" t="s">
        <v>17</v>
      </c>
      <c r="I4524" t="str">
        <f>VLOOKUP(A4524,таксономия!$1:$1048576,7,1)</f>
        <v>Eukaryota</v>
      </c>
      <c r="J4524" t="str">
        <f>VLOOKUP(A4524,таксономия!$1:$1048576,8,1)</f>
        <v xml:space="preserve"> Metazoa</v>
      </c>
      <c r="K4524" t="str">
        <f>VLOOKUP(A4524,таксономия!$1:$1048576,9,1)</f>
        <v xml:space="preserve"> Chordata</v>
      </c>
      <c r="L4524" t="str">
        <f>VLOOKUP(A4524,таксономия!$1:$1048576,10,1)</f>
        <v xml:space="preserve"> Craniata</v>
      </c>
      <c r="M4524" t="str">
        <f>VLOOKUP(A4524,таксономия!$1:$1048576,11,1)</f>
        <v xml:space="preserve"> Vertebrata</v>
      </c>
      <c r="N4524" t="str">
        <f>VLOOKUP(A4524,таксономия!$1:$1048576,12,1)</f>
        <v xml:space="preserve"> Euteleostomi</v>
      </c>
      <c r="O4524" t="str">
        <f>VLOOKUP(A4524,таксономия!$1:$1048576,13,1)</f>
        <v>Actinopterygii</v>
      </c>
      <c r="P4524" t="str">
        <f>VLOOKUP(A4524,таксономия!$1:$1048576,14,1)</f>
        <v xml:space="preserve"> Neopterygii</v>
      </c>
      <c r="Q4524" t="str">
        <f>VLOOKUP(A4524,таксономия!$1:$1048576,15,1)</f>
        <v xml:space="preserve"> Teleostei</v>
      </c>
      <c r="R4524" t="str">
        <f>VLOOKUP(A4524,таксономия!$1:$1048576,3,1)</f>
        <v xml:space="preserve"> Takifugu rubripes (Japanese pufferfish) (Fugu rubripes).</v>
      </c>
      <c r="S4524">
        <f t="shared" si="70"/>
        <v>237</v>
      </c>
    </row>
    <row r="4525" spans="1:19" x14ac:dyDescent="0.3">
      <c r="A4525" t="s">
        <v>2457</v>
      </c>
      <c r="B4525" t="s">
        <v>2458</v>
      </c>
      <c r="C4525">
        <v>684</v>
      </c>
      <c r="D4525" t="s">
        <v>12</v>
      </c>
      <c r="E4525">
        <v>93</v>
      </c>
      <c r="F4525">
        <v>173</v>
      </c>
      <c r="G4525">
        <v>2697</v>
      </c>
      <c r="H4525" t="s">
        <v>13</v>
      </c>
      <c r="I4525" t="str">
        <f>VLOOKUP(A4525,таксономия!$1:$1048576,7,1)</f>
        <v>Eukaryota</v>
      </c>
      <c r="J4525" t="str">
        <f>VLOOKUP(A4525,таксономия!$1:$1048576,8,1)</f>
        <v xml:space="preserve"> Metazoa</v>
      </c>
      <c r="K4525" t="str">
        <f>VLOOKUP(A4525,таксономия!$1:$1048576,9,1)</f>
        <v xml:space="preserve"> Chordata</v>
      </c>
      <c r="L4525" t="str">
        <f>VLOOKUP(A4525,таксономия!$1:$1048576,10,1)</f>
        <v xml:space="preserve"> Craniata</v>
      </c>
      <c r="M4525" t="str">
        <f>VLOOKUP(A4525,таксономия!$1:$1048576,11,1)</f>
        <v xml:space="preserve"> Vertebrata</v>
      </c>
      <c r="N4525" t="str">
        <f>VLOOKUP(A4525,таксономия!$1:$1048576,12,1)</f>
        <v xml:space="preserve"> Euteleostomi</v>
      </c>
      <c r="O4525" t="str">
        <f>VLOOKUP(A4525,таксономия!$1:$1048576,13,1)</f>
        <v>Actinopterygii</v>
      </c>
      <c r="P4525" t="str">
        <f>VLOOKUP(A4525,таксономия!$1:$1048576,14,1)</f>
        <v xml:space="preserve"> Neopterygii</v>
      </c>
      <c r="Q4525" t="str">
        <f>VLOOKUP(A4525,таксономия!$1:$1048576,15,1)</f>
        <v xml:space="preserve"> Teleostei</v>
      </c>
      <c r="R4525" t="str">
        <f>VLOOKUP(A4525,таксономия!$1:$1048576,3,1)</f>
        <v xml:space="preserve"> Takifugu rubripes (Japanese pufferfish) (Fugu rubripes).</v>
      </c>
      <c r="S4525">
        <f t="shared" si="70"/>
        <v>80</v>
      </c>
    </row>
    <row r="4526" spans="1:19" x14ac:dyDescent="0.3">
      <c r="A4526" t="s">
        <v>2457</v>
      </c>
      <c r="B4526" t="s">
        <v>2458</v>
      </c>
      <c r="C4526">
        <v>684</v>
      </c>
      <c r="D4526" t="s">
        <v>12</v>
      </c>
      <c r="E4526">
        <v>178</v>
      </c>
      <c r="F4526">
        <v>255</v>
      </c>
      <c r="G4526">
        <v>2697</v>
      </c>
      <c r="H4526" t="s">
        <v>13</v>
      </c>
      <c r="I4526" t="str">
        <f>VLOOKUP(A4526,таксономия!$1:$1048576,7,1)</f>
        <v>Eukaryota</v>
      </c>
      <c r="J4526" t="str">
        <f>VLOOKUP(A4526,таксономия!$1:$1048576,8,1)</f>
        <v xml:space="preserve"> Metazoa</v>
      </c>
      <c r="K4526" t="str">
        <f>VLOOKUP(A4526,таксономия!$1:$1048576,9,1)</f>
        <v xml:space="preserve"> Chordata</v>
      </c>
      <c r="L4526" t="str">
        <f>VLOOKUP(A4526,таксономия!$1:$1048576,10,1)</f>
        <v xml:space="preserve"> Craniata</v>
      </c>
      <c r="M4526" t="str">
        <f>VLOOKUP(A4526,таксономия!$1:$1048576,11,1)</f>
        <v xml:space="preserve"> Vertebrata</v>
      </c>
      <c r="N4526" t="str">
        <f>VLOOKUP(A4526,таксономия!$1:$1048576,12,1)</f>
        <v xml:space="preserve"> Euteleostomi</v>
      </c>
      <c r="O4526" t="str">
        <f>VLOOKUP(A4526,таксономия!$1:$1048576,13,1)</f>
        <v>Actinopterygii</v>
      </c>
      <c r="P4526" t="str">
        <f>VLOOKUP(A4526,таксономия!$1:$1048576,14,1)</f>
        <v xml:space="preserve"> Neopterygii</v>
      </c>
      <c r="Q4526" t="str">
        <f>VLOOKUP(A4526,таксономия!$1:$1048576,15,1)</f>
        <v xml:space="preserve"> Teleostei</v>
      </c>
      <c r="R4526" t="str">
        <f>VLOOKUP(A4526,таксономия!$1:$1048576,3,1)</f>
        <v xml:space="preserve"> Takifugu rubripes (Japanese pufferfish) (Fugu rubripes).</v>
      </c>
      <c r="S4526">
        <f t="shared" si="70"/>
        <v>77</v>
      </c>
    </row>
    <row r="4527" spans="1:19" x14ac:dyDescent="0.3">
      <c r="A4527" t="s">
        <v>2457</v>
      </c>
      <c r="B4527" t="s">
        <v>2458</v>
      </c>
      <c r="C4527">
        <v>684</v>
      </c>
      <c r="D4527" t="s">
        <v>12</v>
      </c>
      <c r="E4527">
        <v>269</v>
      </c>
      <c r="F4527">
        <v>347</v>
      </c>
      <c r="G4527">
        <v>2697</v>
      </c>
      <c r="H4527" t="s">
        <v>13</v>
      </c>
      <c r="I4527" t="str">
        <f>VLOOKUP(A4527,таксономия!$1:$1048576,7,1)</f>
        <v>Eukaryota</v>
      </c>
      <c r="J4527" t="str">
        <f>VLOOKUP(A4527,таксономия!$1:$1048576,8,1)</f>
        <v xml:space="preserve"> Metazoa</v>
      </c>
      <c r="K4527" t="str">
        <f>VLOOKUP(A4527,таксономия!$1:$1048576,9,1)</f>
        <v xml:space="preserve"> Chordata</v>
      </c>
      <c r="L4527" t="str">
        <f>VLOOKUP(A4527,таксономия!$1:$1048576,10,1)</f>
        <v xml:space="preserve"> Craniata</v>
      </c>
      <c r="M4527" t="str">
        <f>VLOOKUP(A4527,таксономия!$1:$1048576,11,1)</f>
        <v xml:space="preserve"> Vertebrata</v>
      </c>
      <c r="N4527" t="str">
        <f>VLOOKUP(A4527,таксономия!$1:$1048576,12,1)</f>
        <v xml:space="preserve"> Euteleostomi</v>
      </c>
      <c r="O4527" t="str">
        <f>VLOOKUP(A4527,таксономия!$1:$1048576,13,1)</f>
        <v>Actinopterygii</v>
      </c>
      <c r="P4527" t="str">
        <f>VLOOKUP(A4527,таксономия!$1:$1048576,14,1)</f>
        <v xml:space="preserve"> Neopterygii</v>
      </c>
      <c r="Q4527" t="str">
        <f>VLOOKUP(A4527,таксономия!$1:$1048576,15,1)</f>
        <v xml:space="preserve"> Teleostei</v>
      </c>
      <c r="R4527" t="str">
        <f>VLOOKUP(A4527,таксономия!$1:$1048576,3,1)</f>
        <v xml:space="preserve"> Takifugu rubripes (Japanese pufferfish) (Fugu rubripes).</v>
      </c>
      <c r="S4527">
        <f t="shared" si="70"/>
        <v>78</v>
      </c>
    </row>
    <row r="4528" spans="1:19" x14ac:dyDescent="0.3">
      <c r="A4528" t="s">
        <v>2457</v>
      </c>
      <c r="B4528" t="s">
        <v>2458</v>
      </c>
      <c r="C4528">
        <v>684</v>
      </c>
      <c r="D4528" t="s">
        <v>12</v>
      </c>
      <c r="E4528">
        <v>356</v>
      </c>
      <c r="F4528">
        <v>430</v>
      </c>
      <c r="G4528">
        <v>2697</v>
      </c>
      <c r="H4528" t="s">
        <v>13</v>
      </c>
      <c r="I4528" t="str">
        <f>VLOOKUP(A4528,таксономия!$1:$1048576,7,1)</f>
        <v>Eukaryota</v>
      </c>
      <c r="J4528" t="str">
        <f>VLOOKUP(A4528,таксономия!$1:$1048576,8,1)</f>
        <v xml:space="preserve"> Metazoa</v>
      </c>
      <c r="K4528" t="str">
        <f>VLOOKUP(A4528,таксономия!$1:$1048576,9,1)</f>
        <v xml:space="preserve"> Chordata</v>
      </c>
      <c r="L4528" t="str">
        <f>VLOOKUP(A4528,таксономия!$1:$1048576,10,1)</f>
        <v xml:space="preserve"> Craniata</v>
      </c>
      <c r="M4528" t="str">
        <f>VLOOKUP(A4528,таксономия!$1:$1048576,11,1)</f>
        <v xml:space="preserve"> Vertebrata</v>
      </c>
      <c r="N4528" t="str">
        <f>VLOOKUP(A4528,таксономия!$1:$1048576,12,1)</f>
        <v xml:space="preserve"> Euteleostomi</v>
      </c>
      <c r="O4528" t="str">
        <f>VLOOKUP(A4528,таксономия!$1:$1048576,13,1)</f>
        <v>Actinopterygii</v>
      </c>
      <c r="P4528" t="str">
        <f>VLOOKUP(A4528,таксономия!$1:$1048576,14,1)</f>
        <v xml:space="preserve"> Neopterygii</v>
      </c>
      <c r="Q4528" t="str">
        <f>VLOOKUP(A4528,таксономия!$1:$1048576,15,1)</f>
        <v xml:space="preserve"> Teleostei</v>
      </c>
      <c r="R4528" t="str">
        <f>VLOOKUP(A4528,таксономия!$1:$1048576,3,1)</f>
        <v xml:space="preserve"> Takifugu rubripes (Japanese pufferfish) (Fugu rubripes).</v>
      </c>
      <c r="S4528">
        <f t="shared" si="70"/>
        <v>74</v>
      </c>
    </row>
    <row r="4529" spans="1:19" x14ac:dyDescent="0.3">
      <c r="A4529" t="s">
        <v>2457</v>
      </c>
      <c r="B4529" t="s">
        <v>2458</v>
      </c>
      <c r="C4529">
        <v>684</v>
      </c>
      <c r="D4529" t="s">
        <v>44</v>
      </c>
      <c r="E4529">
        <v>6</v>
      </c>
      <c r="F4529">
        <v>89</v>
      </c>
      <c r="G4529">
        <v>2217</v>
      </c>
      <c r="H4529" t="s">
        <v>45</v>
      </c>
      <c r="I4529" t="str">
        <f>VLOOKUP(A4529,таксономия!$1:$1048576,7,1)</f>
        <v>Eukaryota</v>
      </c>
      <c r="J4529" t="str">
        <f>VLOOKUP(A4529,таксономия!$1:$1048576,8,1)</f>
        <v xml:space="preserve"> Metazoa</v>
      </c>
      <c r="K4529" t="str">
        <f>VLOOKUP(A4529,таксономия!$1:$1048576,9,1)</f>
        <v xml:space="preserve"> Chordata</v>
      </c>
      <c r="L4529" t="str">
        <f>VLOOKUP(A4529,таксономия!$1:$1048576,10,1)</f>
        <v xml:space="preserve"> Craniata</v>
      </c>
      <c r="M4529" t="str">
        <f>VLOOKUP(A4529,таксономия!$1:$1048576,11,1)</f>
        <v xml:space="preserve"> Vertebrata</v>
      </c>
      <c r="N4529" t="str">
        <f>VLOOKUP(A4529,таксономия!$1:$1048576,12,1)</f>
        <v xml:space="preserve"> Euteleostomi</v>
      </c>
      <c r="O4529" t="str">
        <f>VLOOKUP(A4529,таксономия!$1:$1048576,13,1)</f>
        <v>Actinopterygii</v>
      </c>
      <c r="P4529" t="str">
        <f>VLOOKUP(A4529,таксономия!$1:$1048576,14,1)</f>
        <v xml:space="preserve"> Neopterygii</v>
      </c>
      <c r="Q4529" t="str">
        <f>VLOOKUP(A4529,таксономия!$1:$1048576,15,1)</f>
        <v xml:space="preserve"> Teleostei</v>
      </c>
      <c r="R4529" t="str">
        <f>VLOOKUP(A4529,таксономия!$1:$1048576,3,1)</f>
        <v xml:space="preserve"> Takifugu rubripes (Japanese pufferfish) (Fugu rubripes).</v>
      </c>
      <c r="S4529">
        <f t="shared" si="70"/>
        <v>83</v>
      </c>
    </row>
    <row r="4530" spans="1:19" x14ac:dyDescent="0.3">
      <c r="A4530" t="s">
        <v>2457</v>
      </c>
      <c r="B4530" t="s">
        <v>2458</v>
      </c>
      <c r="C4530">
        <v>684</v>
      </c>
      <c r="D4530" t="s">
        <v>16</v>
      </c>
      <c r="E4530">
        <v>457</v>
      </c>
      <c r="F4530">
        <v>672</v>
      </c>
      <c r="G4530">
        <v>22248</v>
      </c>
      <c r="H4530" t="s">
        <v>17</v>
      </c>
      <c r="I4530" t="str">
        <f>VLOOKUP(A4530,таксономия!$1:$1048576,7,1)</f>
        <v>Eukaryota</v>
      </c>
      <c r="J4530" t="str">
        <f>VLOOKUP(A4530,таксономия!$1:$1048576,8,1)</f>
        <v xml:space="preserve"> Metazoa</v>
      </c>
      <c r="K4530" t="str">
        <f>VLOOKUP(A4530,таксономия!$1:$1048576,9,1)</f>
        <v xml:space="preserve"> Chordata</v>
      </c>
      <c r="L4530" t="str">
        <f>VLOOKUP(A4530,таксономия!$1:$1048576,10,1)</f>
        <v xml:space="preserve"> Craniata</v>
      </c>
      <c r="M4530" t="str">
        <f>VLOOKUP(A4530,таксономия!$1:$1048576,11,1)</f>
        <v xml:space="preserve"> Vertebrata</v>
      </c>
      <c r="N4530" t="str">
        <f>VLOOKUP(A4530,таксономия!$1:$1048576,12,1)</f>
        <v xml:space="preserve"> Euteleostomi</v>
      </c>
      <c r="O4530" t="str">
        <f>VLOOKUP(A4530,таксономия!$1:$1048576,13,1)</f>
        <v>Actinopterygii</v>
      </c>
      <c r="P4530" t="str">
        <f>VLOOKUP(A4530,таксономия!$1:$1048576,14,1)</f>
        <v xml:space="preserve"> Neopterygii</v>
      </c>
      <c r="Q4530" t="str">
        <f>VLOOKUP(A4530,таксономия!$1:$1048576,15,1)</f>
        <v xml:space="preserve"> Teleostei</v>
      </c>
      <c r="R4530" t="str">
        <f>VLOOKUP(A4530,таксономия!$1:$1048576,3,1)</f>
        <v xml:space="preserve"> Takifugu rubripes (Japanese pufferfish) (Fugu rubripes).</v>
      </c>
      <c r="S4530">
        <f t="shared" si="70"/>
        <v>215</v>
      </c>
    </row>
    <row r="4531" spans="1:19" x14ac:dyDescent="0.3">
      <c r="A4531" t="s">
        <v>2459</v>
      </c>
      <c r="B4531" t="s">
        <v>2460</v>
      </c>
      <c r="C4531">
        <v>696</v>
      </c>
      <c r="D4531" t="s">
        <v>12</v>
      </c>
      <c r="E4531">
        <v>116</v>
      </c>
      <c r="F4531">
        <v>196</v>
      </c>
      <c r="G4531">
        <v>2697</v>
      </c>
      <c r="H4531" t="s">
        <v>13</v>
      </c>
      <c r="I4531" t="str">
        <f>VLOOKUP(A4531,таксономия!$1:$1048576,7,1)</f>
        <v>Eukaryota</v>
      </c>
      <c r="J4531" t="str">
        <f>VLOOKUP(A4531,таксономия!$1:$1048576,8,1)</f>
        <v xml:space="preserve"> Metazoa</v>
      </c>
      <c r="K4531" t="str">
        <f>VLOOKUP(A4531,таксономия!$1:$1048576,9,1)</f>
        <v xml:space="preserve"> Chordata</v>
      </c>
      <c r="L4531" t="str">
        <f>VLOOKUP(A4531,таксономия!$1:$1048576,10,1)</f>
        <v xml:space="preserve"> Craniata</v>
      </c>
      <c r="M4531" t="str">
        <f>VLOOKUP(A4531,таксономия!$1:$1048576,11,1)</f>
        <v xml:space="preserve"> Vertebrata</v>
      </c>
      <c r="N4531" t="str">
        <f>VLOOKUP(A4531,таксономия!$1:$1048576,12,1)</f>
        <v xml:space="preserve"> Euteleostomi</v>
      </c>
      <c r="O4531" t="str">
        <f>VLOOKUP(A4531,таксономия!$1:$1048576,13,1)</f>
        <v>Actinopterygii</v>
      </c>
      <c r="P4531" t="str">
        <f>VLOOKUP(A4531,таксономия!$1:$1048576,14,1)</f>
        <v xml:space="preserve"> Neopterygii</v>
      </c>
      <c r="Q4531" t="str">
        <f>VLOOKUP(A4531,таксономия!$1:$1048576,15,1)</f>
        <v xml:space="preserve"> Teleostei</v>
      </c>
      <c r="R4531" t="str">
        <f>VLOOKUP(A4531,таксономия!$1:$1048576,3,1)</f>
        <v xml:space="preserve"> Takifugu rubripes (Japanese pufferfish) (Fugu rubripes).</v>
      </c>
      <c r="S4531">
        <f t="shared" si="70"/>
        <v>80</v>
      </c>
    </row>
    <row r="4532" spans="1:19" x14ac:dyDescent="0.3">
      <c r="A4532" t="s">
        <v>2459</v>
      </c>
      <c r="B4532" t="s">
        <v>2460</v>
      </c>
      <c r="C4532">
        <v>696</v>
      </c>
      <c r="D4532" t="s">
        <v>12</v>
      </c>
      <c r="E4532">
        <v>201</v>
      </c>
      <c r="F4532">
        <v>278</v>
      </c>
      <c r="G4532">
        <v>2697</v>
      </c>
      <c r="H4532" t="s">
        <v>13</v>
      </c>
      <c r="I4532" t="str">
        <f>VLOOKUP(A4532,таксономия!$1:$1048576,7,1)</f>
        <v>Eukaryota</v>
      </c>
      <c r="J4532" t="str">
        <f>VLOOKUP(A4532,таксономия!$1:$1048576,8,1)</f>
        <v xml:space="preserve"> Metazoa</v>
      </c>
      <c r="K4532" t="str">
        <f>VLOOKUP(A4532,таксономия!$1:$1048576,9,1)</f>
        <v xml:space="preserve"> Chordata</v>
      </c>
      <c r="L4532" t="str">
        <f>VLOOKUP(A4532,таксономия!$1:$1048576,10,1)</f>
        <v xml:space="preserve"> Craniata</v>
      </c>
      <c r="M4532" t="str">
        <f>VLOOKUP(A4532,таксономия!$1:$1048576,11,1)</f>
        <v xml:space="preserve"> Vertebrata</v>
      </c>
      <c r="N4532" t="str">
        <f>VLOOKUP(A4532,таксономия!$1:$1048576,12,1)</f>
        <v xml:space="preserve"> Euteleostomi</v>
      </c>
      <c r="O4532" t="str">
        <f>VLOOKUP(A4532,таксономия!$1:$1048576,13,1)</f>
        <v>Actinopterygii</v>
      </c>
      <c r="P4532" t="str">
        <f>VLOOKUP(A4532,таксономия!$1:$1048576,14,1)</f>
        <v xml:space="preserve"> Neopterygii</v>
      </c>
      <c r="Q4532" t="str">
        <f>VLOOKUP(A4532,таксономия!$1:$1048576,15,1)</f>
        <v xml:space="preserve"> Teleostei</v>
      </c>
      <c r="R4532" t="str">
        <f>VLOOKUP(A4532,таксономия!$1:$1048576,3,1)</f>
        <v xml:space="preserve"> Takifugu rubripes (Japanese pufferfish) (Fugu rubripes).</v>
      </c>
      <c r="S4532">
        <f t="shared" si="70"/>
        <v>77</v>
      </c>
    </row>
    <row r="4533" spans="1:19" x14ac:dyDescent="0.3">
      <c r="A4533" t="s">
        <v>2459</v>
      </c>
      <c r="B4533" t="s">
        <v>2460</v>
      </c>
      <c r="C4533">
        <v>696</v>
      </c>
      <c r="D4533" t="s">
        <v>12</v>
      </c>
      <c r="E4533">
        <v>292</v>
      </c>
      <c r="F4533">
        <v>370</v>
      </c>
      <c r="G4533">
        <v>2697</v>
      </c>
      <c r="H4533" t="s">
        <v>13</v>
      </c>
      <c r="I4533" t="str">
        <f>VLOOKUP(A4533,таксономия!$1:$1048576,7,1)</f>
        <v>Eukaryota</v>
      </c>
      <c r="J4533" t="str">
        <f>VLOOKUP(A4533,таксономия!$1:$1048576,8,1)</f>
        <v xml:space="preserve"> Metazoa</v>
      </c>
      <c r="K4533" t="str">
        <f>VLOOKUP(A4533,таксономия!$1:$1048576,9,1)</f>
        <v xml:space="preserve"> Chordata</v>
      </c>
      <c r="L4533" t="str">
        <f>VLOOKUP(A4533,таксономия!$1:$1048576,10,1)</f>
        <v xml:space="preserve"> Craniata</v>
      </c>
      <c r="M4533" t="str">
        <f>VLOOKUP(A4533,таксономия!$1:$1048576,11,1)</f>
        <v xml:space="preserve"> Vertebrata</v>
      </c>
      <c r="N4533" t="str">
        <f>VLOOKUP(A4533,таксономия!$1:$1048576,12,1)</f>
        <v xml:space="preserve"> Euteleostomi</v>
      </c>
      <c r="O4533" t="str">
        <f>VLOOKUP(A4533,таксономия!$1:$1048576,13,1)</f>
        <v>Actinopterygii</v>
      </c>
      <c r="P4533" t="str">
        <f>VLOOKUP(A4533,таксономия!$1:$1048576,14,1)</f>
        <v xml:space="preserve"> Neopterygii</v>
      </c>
      <c r="Q4533" t="str">
        <f>VLOOKUP(A4533,таксономия!$1:$1048576,15,1)</f>
        <v xml:space="preserve"> Teleostei</v>
      </c>
      <c r="R4533" t="str">
        <f>VLOOKUP(A4533,таксономия!$1:$1048576,3,1)</f>
        <v xml:space="preserve"> Takifugu rubripes (Japanese pufferfish) (Fugu rubripes).</v>
      </c>
      <c r="S4533">
        <f t="shared" si="70"/>
        <v>78</v>
      </c>
    </row>
    <row r="4534" spans="1:19" x14ac:dyDescent="0.3">
      <c r="A4534" t="s">
        <v>2459</v>
      </c>
      <c r="B4534" t="s">
        <v>2460</v>
      </c>
      <c r="C4534">
        <v>696</v>
      </c>
      <c r="D4534" t="s">
        <v>12</v>
      </c>
      <c r="E4534">
        <v>381</v>
      </c>
      <c r="F4534">
        <v>455</v>
      </c>
      <c r="G4534">
        <v>2697</v>
      </c>
      <c r="H4534" t="s">
        <v>13</v>
      </c>
      <c r="I4534" t="str">
        <f>VLOOKUP(A4534,таксономия!$1:$1048576,7,1)</f>
        <v>Eukaryota</v>
      </c>
      <c r="J4534" t="str">
        <f>VLOOKUP(A4534,таксономия!$1:$1048576,8,1)</f>
        <v xml:space="preserve"> Metazoa</v>
      </c>
      <c r="K4534" t="str">
        <f>VLOOKUP(A4534,таксономия!$1:$1048576,9,1)</f>
        <v xml:space="preserve"> Chordata</v>
      </c>
      <c r="L4534" t="str">
        <f>VLOOKUP(A4534,таксономия!$1:$1048576,10,1)</f>
        <v xml:space="preserve"> Craniata</v>
      </c>
      <c r="M4534" t="str">
        <f>VLOOKUP(A4534,таксономия!$1:$1048576,11,1)</f>
        <v xml:space="preserve"> Vertebrata</v>
      </c>
      <c r="N4534" t="str">
        <f>VLOOKUP(A4534,таксономия!$1:$1048576,12,1)</f>
        <v xml:space="preserve"> Euteleostomi</v>
      </c>
      <c r="O4534" t="str">
        <f>VLOOKUP(A4534,таксономия!$1:$1048576,13,1)</f>
        <v>Actinopterygii</v>
      </c>
      <c r="P4534" t="str">
        <f>VLOOKUP(A4534,таксономия!$1:$1048576,14,1)</f>
        <v xml:space="preserve"> Neopterygii</v>
      </c>
      <c r="Q4534" t="str">
        <f>VLOOKUP(A4534,таксономия!$1:$1048576,15,1)</f>
        <v xml:space="preserve"> Teleostei</v>
      </c>
      <c r="R4534" t="str">
        <f>VLOOKUP(A4534,таксономия!$1:$1048576,3,1)</f>
        <v xml:space="preserve"> Takifugu rubripes (Japanese pufferfish) (Fugu rubripes).</v>
      </c>
      <c r="S4534">
        <f t="shared" si="70"/>
        <v>74</v>
      </c>
    </row>
    <row r="4535" spans="1:19" x14ac:dyDescent="0.3">
      <c r="A4535" t="s">
        <v>2459</v>
      </c>
      <c r="B4535" t="s">
        <v>2460</v>
      </c>
      <c r="C4535">
        <v>696</v>
      </c>
      <c r="D4535" t="s">
        <v>44</v>
      </c>
      <c r="E4535">
        <v>20</v>
      </c>
      <c r="F4535">
        <v>112</v>
      </c>
      <c r="G4535">
        <v>2217</v>
      </c>
      <c r="H4535" t="s">
        <v>45</v>
      </c>
      <c r="I4535" t="str">
        <f>VLOOKUP(A4535,таксономия!$1:$1048576,7,1)</f>
        <v>Eukaryota</v>
      </c>
      <c r="J4535" t="str">
        <f>VLOOKUP(A4535,таксономия!$1:$1048576,8,1)</f>
        <v xml:space="preserve"> Metazoa</v>
      </c>
      <c r="K4535" t="str">
        <f>VLOOKUP(A4535,таксономия!$1:$1048576,9,1)</f>
        <v xml:space="preserve"> Chordata</v>
      </c>
      <c r="L4535" t="str">
        <f>VLOOKUP(A4535,таксономия!$1:$1048576,10,1)</f>
        <v xml:space="preserve"> Craniata</v>
      </c>
      <c r="M4535" t="str">
        <f>VLOOKUP(A4535,таксономия!$1:$1048576,11,1)</f>
        <v xml:space="preserve"> Vertebrata</v>
      </c>
      <c r="N4535" t="str">
        <f>VLOOKUP(A4535,таксономия!$1:$1048576,12,1)</f>
        <v xml:space="preserve"> Euteleostomi</v>
      </c>
      <c r="O4535" t="str">
        <f>VLOOKUP(A4535,таксономия!$1:$1048576,13,1)</f>
        <v>Actinopterygii</v>
      </c>
      <c r="P4535" t="str">
        <f>VLOOKUP(A4535,таксономия!$1:$1048576,14,1)</f>
        <v xml:space="preserve"> Neopterygii</v>
      </c>
      <c r="Q4535" t="str">
        <f>VLOOKUP(A4535,таксономия!$1:$1048576,15,1)</f>
        <v xml:space="preserve"> Teleostei</v>
      </c>
      <c r="R4535" t="str">
        <f>VLOOKUP(A4535,таксономия!$1:$1048576,3,1)</f>
        <v xml:space="preserve"> Takifugu rubripes (Japanese pufferfish) (Fugu rubripes).</v>
      </c>
      <c r="S4535">
        <f t="shared" si="70"/>
        <v>92</v>
      </c>
    </row>
    <row r="4536" spans="1:19" x14ac:dyDescent="0.3">
      <c r="A4536" t="s">
        <v>2459</v>
      </c>
      <c r="B4536" t="s">
        <v>2460</v>
      </c>
      <c r="C4536">
        <v>696</v>
      </c>
      <c r="D4536" t="s">
        <v>16</v>
      </c>
      <c r="E4536">
        <v>470</v>
      </c>
      <c r="F4536">
        <v>685</v>
      </c>
      <c r="G4536">
        <v>22248</v>
      </c>
      <c r="H4536" t="s">
        <v>17</v>
      </c>
      <c r="I4536" t="str">
        <f>VLOOKUP(A4536,таксономия!$1:$1048576,7,1)</f>
        <v>Eukaryota</v>
      </c>
      <c r="J4536" t="str">
        <f>VLOOKUP(A4536,таксономия!$1:$1048576,8,1)</f>
        <v xml:space="preserve"> Metazoa</v>
      </c>
      <c r="K4536" t="str">
        <f>VLOOKUP(A4536,таксономия!$1:$1048576,9,1)</f>
        <v xml:space="preserve"> Chordata</v>
      </c>
      <c r="L4536" t="str">
        <f>VLOOKUP(A4536,таксономия!$1:$1048576,10,1)</f>
        <v xml:space="preserve"> Craniata</v>
      </c>
      <c r="M4536" t="str">
        <f>VLOOKUP(A4536,таксономия!$1:$1048576,11,1)</f>
        <v xml:space="preserve"> Vertebrata</v>
      </c>
      <c r="N4536" t="str">
        <f>VLOOKUP(A4536,таксономия!$1:$1048576,12,1)</f>
        <v xml:space="preserve"> Euteleostomi</v>
      </c>
      <c r="O4536" t="str">
        <f>VLOOKUP(A4536,таксономия!$1:$1048576,13,1)</f>
        <v>Actinopterygii</v>
      </c>
      <c r="P4536" t="str">
        <f>VLOOKUP(A4536,таксономия!$1:$1048576,14,1)</f>
        <v xml:space="preserve"> Neopterygii</v>
      </c>
      <c r="Q4536" t="str">
        <f>VLOOKUP(A4536,таксономия!$1:$1048576,15,1)</f>
        <v xml:space="preserve"> Teleostei</v>
      </c>
      <c r="R4536" t="str">
        <f>VLOOKUP(A4536,таксономия!$1:$1048576,3,1)</f>
        <v xml:space="preserve"> Takifugu rubripes (Japanese pufferfish) (Fugu rubripes).</v>
      </c>
      <c r="S4536">
        <f t="shared" si="70"/>
        <v>215</v>
      </c>
    </row>
    <row r="4537" spans="1:19" x14ac:dyDescent="0.3">
      <c r="A4537" t="s">
        <v>2461</v>
      </c>
      <c r="B4537" t="s">
        <v>2462</v>
      </c>
      <c r="C4537">
        <v>696</v>
      </c>
      <c r="D4537" t="s">
        <v>12</v>
      </c>
      <c r="E4537">
        <v>114</v>
      </c>
      <c r="F4537">
        <v>194</v>
      </c>
      <c r="G4537">
        <v>2697</v>
      </c>
      <c r="H4537" t="s">
        <v>13</v>
      </c>
      <c r="I4537" t="str">
        <f>VLOOKUP(A4537,таксономия!$1:$1048576,7,1)</f>
        <v>Eukaryota</v>
      </c>
      <c r="J4537" t="str">
        <f>VLOOKUP(A4537,таксономия!$1:$1048576,8,1)</f>
        <v xml:space="preserve"> Metazoa</v>
      </c>
      <c r="K4537" t="str">
        <f>VLOOKUP(A4537,таксономия!$1:$1048576,9,1)</f>
        <v xml:space="preserve"> Chordata</v>
      </c>
      <c r="L4537" t="str">
        <f>VLOOKUP(A4537,таксономия!$1:$1048576,10,1)</f>
        <v xml:space="preserve"> Craniata</v>
      </c>
      <c r="M4537" t="str">
        <f>VLOOKUP(A4537,таксономия!$1:$1048576,11,1)</f>
        <v xml:space="preserve"> Vertebrata</v>
      </c>
      <c r="N4537" t="str">
        <f>VLOOKUP(A4537,таксономия!$1:$1048576,12,1)</f>
        <v xml:space="preserve"> Euteleostomi</v>
      </c>
      <c r="O4537" t="str">
        <f>VLOOKUP(A4537,таксономия!$1:$1048576,13,1)</f>
        <v>Actinopterygii</v>
      </c>
      <c r="P4537" t="str">
        <f>VLOOKUP(A4537,таксономия!$1:$1048576,14,1)</f>
        <v xml:space="preserve"> Neopterygii</v>
      </c>
      <c r="Q4537" t="str">
        <f>VLOOKUP(A4537,таксономия!$1:$1048576,15,1)</f>
        <v xml:space="preserve"> Teleostei</v>
      </c>
      <c r="R4537" t="str">
        <f>VLOOKUP(A4537,таксономия!$1:$1048576,3,1)</f>
        <v xml:space="preserve"> Takifugu rubripes (Japanese pufferfish) (Fugu rubripes).</v>
      </c>
      <c r="S4537">
        <f t="shared" si="70"/>
        <v>80</v>
      </c>
    </row>
    <row r="4538" spans="1:19" x14ac:dyDescent="0.3">
      <c r="A4538" t="s">
        <v>2461</v>
      </c>
      <c r="B4538" t="s">
        <v>2462</v>
      </c>
      <c r="C4538">
        <v>696</v>
      </c>
      <c r="D4538" t="s">
        <v>12</v>
      </c>
      <c r="E4538">
        <v>199</v>
      </c>
      <c r="F4538">
        <v>276</v>
      </c>
      <c r="G4538">
        <v>2697</v>
      </c>
      <c r="H4538" t="s">
        <v>13</v>
      </c>
      <c r="I4538" t="str">
        <f>VLOOKUP(A4538,таксономия!$1:$1048576,7,1)</f>
        <v>Eukaryota</v>
      </c>
      <c r="J4538" t="str">
        <f>VLOOKUP(A4538,таксономия!$1:$1048576,8,1)</f>
        <v xml:space="preserve"> Metazoa</v>
      </c>
      <c r="K4538" t="str">
        <f>VLOOKUP(A4538,таксономия!$1:$1048576,9,1)</f>
        <v xml:space="preserve"> Chordata</v>
      </c>
      <c r="L4538" t="str">
        <f>VLOOKUP(A4538,таксономия!$1:$1048576,10,1)</f>
        <v xml:space="preserve"> Craniata</v>
      </c>
      <c r="M4538" t="str">
        <f>VLOOKUP(A4538,таксономия!$1:$1048576,11,1)</f>
        <v xml:space="preserve"> Vertebrata</v>
      </c>
      <c r="N4538" t="str">
        <f>VLOOKUP(A4538,таксономия!$1:$1048576,12,1)</f>
        <v xml:space="preserve"> Euteleostomi</v>
      </c>
      <c r="O4538" t="str">
        <f>VLOOKUP(A4538,таксономия!$1:$1048576,13,1)</f>
        <v>Actinopterygii</v>
      </c>
      <c r="P4538" t="str">
        <f>VLOOKUP(A4538,таксономия!$1:$1048576,14,1)</f>
        <v xml:space="preserve"> Neopterygii</v>
      </c>
      <c r="Q4538" t="str">
        <f>VLOOKUP(A4538,таксономия!$1:$1048576,15,1)</f>
        <v xml:space="preserve"> Teleostei</v>
      </c>
      <c r="R4538" t="str">
        <f>VLOOKUP(A4538,таксономия!$1:$1048576,3,1)</f>
        <v xml:space="preserve"> Takifugu rubripes (Japanese pufferfish) (Fugu rubripes).</v>
      </c>
      <c r="S4538">
        <f t="shared" si="70"/>
        <v>77</v>
      </c>
    </row>
    <row r="4539" spans="1:19" x14ac:dyDescent="0.3">
      <c r="A4539" t="s">
        <v>2461</v>
      </c>
      <c r="B4539" t="s">
        <v>2462</v>
      </c>
      <c r="C4539">
        <v>696</v>
      </c>
      <c r="D4539" t="s">
        <v>12</v>
      </c>
      <c r="E4539">
        <v>290</v>
      </c>
      <c r="F4539">
        <v>368</v>
      </c>
      <c r="G4539">
        <v>2697</v>
      </c>
      <c r="H4539" t="s">
        <v>13</v>
      </c>
      <c r="I4539" t="str">
        <f>VLOOKUP(A4539,таксономия!$1:$1048576,7,1)</f>
        <v>Eukaryota</v>
      </c>
      <c r="J4539" t="str">
        <f>VLOOKUP(A4539,таксономия!$1:$1048576,8,1)</f>
        <v xml:space="preserve"> Metazoa</v>
      </c>
      <c r="K4539" t="str">
        <f>VLOOKUP(A4539,таксономия!$1:$1048576,9,1)</f>
        <v xml:space="preserve"> Chordata</v>
      </c>
      <c r="L4539" t="str">
        <f>VLOOKUP(A4539,таксономия!$1:$1048576,10,1)</f>
        <v xml:space="preserve"> Craniata</v>
      </c>
      <c r="M4539" t="str">
        <f>VLOOKUP(A4539,таксономия!$1:$1048576,11,1)</f>
        <v xml:space="preserve"> Vertebrata</v>
      </c>
      <c r="N4539" t="str">
        <f>VLOOKUP(A4539,таксономия!$1:$1048576,12,1)</f>
        <v xml:space="preserve"> Euteleostomi</v>
      </c>
      <c r="O4539" t="str">
        <f>VLOOKUP(A4539,таксономия!$1:$1048576,13,1)</f>
        <v>Actinopterygii</v>
      </c>
      <c r="P4539" t="str">
        <f>VLOOKUP(A4539,таксономия!$1:$1048576,14,1)</f>
        <v xml:space="preserve"> Neopterygii</v>
      </c>
      <c r="Q4539" t="str">
        <f>VLOOKUP(A4539,таксономия!$1:$1048576,15,1)</f>
        <v xml:space="preserve"> Teleostei</v>
      </c>
      <c r="R4539" t="str">
        <f>VLOOKUP(A4539,таксономия!$1:$1048576,3,1)</f>
        <v xml:space="preserve"> Takifugu rubripes (Japanese pufferfish) (Fugu rubripes).</v>
      </c>
      <c r="S4539">
        <f t="shared" si="70"/>
        <v>78</v>
      </c>
    </row>
    <row r="4540" spans="1:19" x14ac:dyDescent="0.3">
      <c r="A4540" t="s">
        <v>2461</v>
      </c>
      <c r="B4540" t="s">
        <v>2462</v>
      </c>
      <c r="C4540">
        <v>696</v>
      </c>
      <c r="D4540" t="s">
        <v>12</v>
      </c>
      <c r="E4540">
        <v>377</v>
      </c>
      <c r="F4540">
        <v>451</v>
      </c>
      <c r="G4540">
        <v>2697</v>
      </c>
      <c r="H4540" t="s">
        <v>13</v>
      </c>
      <c r="I4540" t="str">
        <f>VLOOKUP(A4540,таксономия!$1:$1048576,7,1)</f>
        <v>Eukaryota</v>
      </c>
      <c r="J4540" t="str">
        <f>VLOOKUP(A4540,таксономия!$1:$1048576,8,1)</f>
        <v xml:space="preserve"> Metazoa</v>
      </c>
      <c r="K4540" t="str">
        <f>VLOOKUP(A4540,таксономия!$1:$1048576,9,1)</f>
        <v xml:space="preserve"> Chordata</v>
      </c>
      <c r="L4540" t="str">
        <f>VLOOKUP(A4540,таксономия!$1:$1048576,10,1)</f>
        <v xml:space="preserve"> Craniata</v>
      </c>
      <c r="M4540" t="str">
        <f>VLOOKUP(A4540,таксономия!$1:$1048576,11,1)</f>
        <v xml:space="preserve"> Vertebrata</v>
      </c>
      <c r="N4540" t="str">
        <f>VLOOKUP(A4540,таксономия!$1:$1048576,12,1)</f>
        <v xml:space="preserve"> Euteleostomi</v>
      </c>
      <c r="O4540" t="str">
        <f>VLOOKUP(A4540,таксономия!$1:$1048576,13,1)</f>
        <v>Actinopterygii</v>
      </c>
      <c r="P4540" t="str">
        <f>VLOOKUP(A4540,таксономия!$1:$1048576,14,1)</f>
        <v xml:space="preserve"> Neopterygii</v>
      </c>
      <c r="Q4540" t="str">
        <f>VLOOKUP(A4540,таксономия!$1:$1048576,15,1)</f>
        <v xml:space="preserve"> Teleostei</v>
      </c>
      <c r="R4540" t="str">
        <f>VLOOKUP(A4540,таксономия!$1:$1048576,3,1)</f>
        <v xml:space="preserve"> Takifugu rubripes (Japanese pufferfish) (Fugu rubripes).</v>
      </c>
      <c r="S4540">
        <f t="shared" si="70"/>
        <v>74</v>
      </c>
    </row>
    <row r="4541" spans="1:19" x14ac:dyDescent="0.3">
      <c r="A4541" t="s">
        <v>2461</v>
      </c>
      <c r="B4541" t="s">
        <v>2462</v>
      </c>
      <c r="C4541">
        <v>696</v>
      </c>
      <c r="D4541" t="s">
        <v>44</v>
      </c>
      <c r="E4541">
        <v>18</v>
      </c>
      <c r="F4541">
        <v>110</v>
      </c>
      <c r="G4541">
        <v>2217</v>
      </c>
      <c r="H4541" t="s">
        <v>45</v>
      </c>
      <c r="I4541" t="str">
        <f>VLOOKUP(A4541,таксономия!$1:$1048576,7,1)</f>
        <v>Eukaryota</v>
      </c>
      <c r="J4541" t="str">
        <f>VLOOKUP(A4541,таксономия!$1:$1048576,8,1)</f>
        <v xml:space="preserve"> Metazoa</v>
      </c>
      <c r="K4541" t="str">
        <f>VLOOKUP(A4541,таксономия!$1:$1048576,9,1)</f>
        <v xml:space="preserve"> Chordata</v>
      </c>
      <c r="L4541" t="str">
        <f>VLOOKUP(A4541,таксономия!$1:$1048576,10,1)</f>
        <v xml:space="preserve"> Craniata</v>
      </c>
      <c r="M4541" t="str">
        <f>VLOOKUP(A4541,таксономия!$1:$1048576,11,1)</f>
        <v xml:space="preserve"> Vertebrata</v>
      </c>
      <c r="N4541" t="str">
        <f>VLOOKUP(A4541,таксономия!$1:$1048576,12,1)</f>
        <v xml:space="preserve"> Euteleostomi</v>
      </c>
      <c r="O4541" t="str">
        <f>VLOOKUP(A4541,таксономия!$1:$1048576,13,1)</f>
        <v>Actinopterygii</v>
      </c>
      <c r="P4541" t="str">
        <f>VLOOKUP(A4541,таксономия!$1:$1048576,14,1)</f>
        <v xml:space="preserve"> Neopterygii</v>
      </c>
      <c r="Q4541" t="str">
        <f>VLOOKUP(A4541,таксономия!$1:$1048576,15,1)</f>
        <v xml:space="preserve"> Teleostei</v>
      </c>
      <c r="R4541" t="str">
        <f>VLOOKUP(A4541,таксономия!$1:$1048576,3,1)</f>
        <v xml:space="preserve"> Takifugu rubripes (Japanese pufferfish) (Fugu rubripes).</v>
      </c>
      <c r="S4541">
        <f t="shared" si="70"/>
        <v>92</v>
      </c>
    </row>
    <row r="4542" spans="1:19" x14ac:dyDescent="0.3">
      <c r="A4542" t="s">
        <v>2461</v>
      </c>
      <c r="B4542" t="s">
        <v>2462</v>
      </c>
      <c r="C4542">
        <v>696</v>
      </c>
      <c r="D4542" t="s">
        <v>16</v>
      </c>
      <c r="E4542">
        <v>471</v>
      </c>
      <c r="F4542">
        <v>686</v>
      </c>
      <c r="G4542">
        <v>22248</v>
      </c>
      <c r="H4542" t="s">
        <v>17</v>
      </c>
      <c r="I4542" t="str">
        <f>VLOOKUP(A4542,таксономия!$1:$1048576,7,1)</f>
        <v>Eukaryota</v>
      </c>
      <c r="J4542" t="str">
        <f>VLOOKUP(A4542,таксономия!$1:$1048576,8,1)</f>
        <v xml:space="preserve"> Metazoa</v>
      </c>
      <c r="K4542" t="str">
        <f>VLOOKUP(A4542,таксономия!$1:$1048576,9,1)</f>
        <v xml:space="preserve"> Chordata</v>
      </c>
      <c r="L4542" t="str">
        <f>VLOOKUP(A4542,таксономия!$1:$1048576,10,1)</f>
        <v xml:space="preserve"> Craniata</v>
      </c>
      <c r="M4542" t="str">
        <f>VLOOKUP(A4542,таксономия!$1:$1048576,11,1)</f>
        <v xml:space="preserve"> Vertebrata</v>
      </c>
      <c r="N4542" t="str">
        <f>VLOOKUP(A4542,таксономия!$1:$1048576,12,1)</f>
        <v xml:space="preserve"> Euteleostomi</v>
      </c>
      <c r="O4542" t="str">
        <f>VLOOKUP(A4542,таксономия!$1:$1048576,13,1)</f>
        <v>Actinopterygii</v>
      </c>
      <c r="P4542" t="str">
        <f>VLOOKUP(A4542,таксономия!$1:$1048576,14,1)</f>
        <v xml:space="preserve"> Neopterygii</v>
      </c>
      <c r="Q4542" t="str">
        <f>VLOOKUP(A4542,таксономия!$1:$1048576,15,1)</f>
        <v xml:space="preserve"> Teleostei</v>
      </c>
      <c r="R4542" t="str">
        <f>VLOOKUP(A4542,таксономия!$1:$1048576,3,1)</f>
        <v xml:space="preserve"> Takifugu rubripes (Japanese pufferfish) (Fugu rubripes).</v>
      </c>
      <c r="S4542">
        <f t="shared" si="70"/>
        <v>215</v>
      </c>
    </row>
    <row r="4543" spans="1:19" x14ac:dyDescent="0.3">
      <c r="A4543" t="s">
        <v>2463</v>
      </c>
      <c r="B4543" t="s">
        <v>2464</v>
      </c>
      <c r="C4543">
        <v>686</v>
      </c>
      <c r="D4543" t="s">
        <v>12</v>
      </c>
      <c r="E4543">
        <v>93</v>
      </c>
      <c r="F4543">
        <v>173</v>
      </c>
      <c r="G4543">
        <v>2697</v>
      </c>
      <c r="H4543" t="s">
        <v>13</v>
      </c>
      <c r="I4543" t="str">
        <f>VLOOKUP(A4543,таксономия!$1:$1048576,7,1)</f>
        <v>Eukaryota</v>
      </c>
      <c r="J4543" t="str">
        <f>VLOOKUP(A4543,таксономия!$1:$1048576,8,1)</f>
        <v xml:space="preserve"> Metazoa</v>
      </c>
      <c r="K4543" t="str">
        <f>VLOOKUP(A4543,таксономия!$1:$1048576,9,1)</f>
        <v xml:space="preserve"> Chordata</v>
      </c>
      <c r="L4543" t="str">
        <f>VLOOKUP(A4543,таксономия!$1:$1048576,10,1)</f>
        <v xml:space="preserve"> Craniata</v>
      </c>
      <c r="M4543" t="str">
        <f>VLOOKUP(A4543,таксономия!$1:$1048576,11,1)</f>
        <v xml:space="preserve"> Vertebrata</v>
      </c>
      <c r="N4543" t="str">
        <f>VLOOKUP(A4543,таксономия!$1:$1048576,12,1)</f>
        <v xml:space="preserve"> Euteleostomi</v>
      </c>
      <c r="O4543" t="str">
        <f>VLOOKUP(A4543,таксономия!$1:$1048576,13,1)</f>
        <v>Actinopterygii</v>
      </c>
      <c r="P4543" t="str">
        <f>VLOOKUP(A4543,таксономия!$1:$1048576,14,1)</f>
        <v xml:space="preserve"> Neopterygii</v>
      </c>
      <c r="Q4543" t="str">
        <f>VLOOKUP(A4543,таксономия!$1:$1048576,15,1)</f>
        <v xml:space="preserve"> Teleostei</v>
      </c>
      <c r="R4543" t="str">
        <f>VLOOKUP(A4543,таксономия!$1:$1048576,3,1)</f>
        <v xml:space="preserve"> Takifugu rubripes (Japanese pufferfish) (Fugu rubripes).</v>
      </c>
      <c r="S4543">
        <f t="shared" si="70"/>
        <v>80</v>
      </c>
    </row>
    <row r="4544" spans="1:19" x14ac:dyDescent="0.3">
      <c r="A4544" t="s">
        <v>2463</v>
      </c>
      <c r="B4544" t="s">
        <v>2464</v>
      </c>
      <c r="C4544">
        <v>686</v>
      </c>
      <c r="D4544" t="s">
        <v>12</v>
      </c>
      <c r="E4544">
        <v>178</v>
      </c>
      <c r="F4544">
        <v>255</v>
      </c>
      <c r="G4544">
        <v>2697</v>
      </c>
      <c r="H4544" t="s">
        <v>13</v>
      </c>
      <c r="I4544" t="str">
        <f>VLOOKUP(A4544,таксономия!$1:$1048576,7,1)</f>
        <v>Eukaryota</v>
      </c>
      <c r="J4544" t="str">
        <f>VLOOKUP(A4544,таксономия!$1:$1048576,8,1)</f>
        <v xml:space="preserve"> Metazoa</v>
      </c>
      <c r="K4544" t="str">
        <f>VLOOKUP(A4544,таксономия!$1:$1048576,9,1)</f>
        <v xml:space="preserve"> Chordata</v>
      </c>
      <c r="L4544" t="str">
        <f>VLOOKUP(A4544,таксономия!$1:$1048576,10,1)</f>
        <v xml:space="preserve"> Craniata</v>
      </c>
      <c r="M4544" t="str">
        <f>VLOOKUP(A4544,таксономия!$1:$1048576,11,1)</f>
        <v xml:space="preserve"> Vertebrata</v>
      </c>
      <c r="N4544" t="str">
        <f>VLOOKUP(A4544,таксономия!$1:$1048576,12,1)</f>
        <v xml:space="preserve"> Euteleostomi</v>
      </c>
      <c r="O4544" t="str">
        <f>VLOOKUP(A4544,таксономия!$1:$1048576,13,1)</f>
        <v>Actinopterygii</v>
      </c>
      <c r="P4544" t="str">
        <f>VLOOKUP(A4544,таксономия!$1:$1048576,14,1)</f>
        <v xml:space="preserve"> Neopterygii</v>
      </c>
      <c r="Q4544" t="str">
        <f>VLOOKUP(A4544,таксономия!$1:$1048576,15,1)</f>
        <v xml:space="preserve"> Teleostei</v>
      </c>
      <c r="R4544" t="str">
        <f>VLOOKUP(A4544,таксономия!$1:$1048576,3,1)</f>
        <v xml:space="preserve"> Takifugu rubripes (Japanese pufferfish) (Fugu rubripes).</v>
      </c>
      <c r="S4544">
        <f t="shared" si="70"/>
        <v>77</v>
      </c>
    </row>
    <row r="4545" spans="1:19" x14ac:dyDescent="0.3">
      <c r="A4545" t="s">
        <v>2463</v>
      </c>
      <c r="B4545" t="s">
        <v>2464</v>
      </c>
      <c r="C4545">
        <v>686</v>
      </c>
      <c r="D4545" t="s">
        <v>12</v>
      </c>
      <c r="E4545">
        <v>272</v>
      </c>
      <c r="F4545">
        <v>350</v>
      </c>
      <c r="G4545">
        <v>2697</v>
      </c>
      <c r="H4545" t="s">
        <v>13</v>
      </c>
      <c r="I4545" t="str">
        <f>VLOOKUP(A4545,таксономия!$1:$1048576,7,1)</f>
        <v>Eukaryota</v>
      </c>
      <c r="J4545" t="str">
        <f>VLOOKUP(A4545,таксономия!$1:$1048576,8,1)</f>
        <v xml:space="preserve"> Metazoa</v>
      </c>
      <c r="K4545" t="str">
        <f>VLOOKUP(A4545,таксономия!$1:$1048576,9,1)</f>
        <v xml:space="preserve"> Chordata</v>
      </c>
      <c r="L4545" t="str">
        <f>VLOOKUP(A4545,таксономия!$1:$1048576,10,1)</f>
        <v xml:space="preserve"> Craniata</v>
      </c>
      <c r="M4545" t="str">
        <f>VLOOKUP(A4545,таксономия!$1:$1048576,11,1)</f>
        <v xml:space="preserve"> Vertebrata</v>
      </c>
      <c r="N4545" t="str">
        <f>VLOOKUP(A4545,таксономия!$1:$1048576,12,1)</f>
        <v xml:space="preserve"> Euteleostomi</v>
      </c>
      <c r="O4545" t="str">
        <f>VLOOKUP(A4545,таксономия!$1:$1048576,13,1)</f>
        <v>Actinopterygii</v>
      </c>
      <c r="P4545" t="str">
        <f>VLOOKUP(A4545,таксономия!$1:$1048576,14,1)</f>
        <v xml:space="preserve"> Neopterygii</v>
      </c>
      <c r="Q4545" t="str">
        <f>VLOOKUP(A4545,таксономия!$1:$1048576,15,1)</f>
        <v xml:space="preserve"> Teleostei</v>
      </c>
      <c r="R4545" t="str">
        <f>VLOOKUP(A4545,таксономия!$1:$1048576,3,1)</f>
        <v xml:space="preserve"> Takifugu rubripes (Japanese pufferfish) (Fugu rubripes).</v>
      </c>
      <c r="S4545">
        <f t="shared" si="70"/>
        <v>78</v>
      </c>
    </row>
    <row r="4546" spans="1:19" x14ac:dyDescent="0.3">
      <c r="A4546" t="s">
        <v>2463</v>
      </c>
      <c r="B4546" t="s">
        <v>2464</v>
      </c>
      <c r="C4546">
        <v>686</v>
      </c>
      <c r="D4546" t="s">
        <v>12</v>
      </c>
      <c r="E4546">
        <v>359</v>
      </c>
      <c r="F4546">
        <v>433</v>
      </c>
      <c r="G4546">
        <v>2697</v>
      </c>
      <c r="H4546" t="s">
        <v>13</v>
      </c>
      <c r="I4546" t="str">
        <f>VLOOKUP(A4546,таксономия!$1:$1048576,7,1)</f>
        <v>Eukaryota</v>
      </c>
      <c r="J4546" t="str">
        <f>VLOOKUP(A4546,таксономия!$1:$1048576,8,1)</f>
        <v xml:space="preserve"> Metazoa</v>
      </c>
      <c r="K4546" t="str">
        <f>VLOOKUP(A4546,таксономия!$1:$1048576,9,1)</f>
        <v xml:space="preserve"> Chordata</v>
      </c>
      <c r="L4546" t="str">
        <f>VLOOKUP(A4546,таксономия!$1:$1048576,10,1)</f>
        <v xml:space="preserve"> Craniata</v>
      </c>
      <c r="M4546" t="str">
        <f>VLOOKUP(A4546,таксономия!$1:$1048576,11,1)</f>
        <v xml:space="preserve"> Vertebrata</v>
      </c>
      <c r="N4546" t="str">
        <f>VLOOKUP(A4546,таксономия!$1:$1048576,12,1)</f>
        <v xml:space="preserve"> Euteleostomi</v>
      </c>
      <c r="O4546" t="str">
        <f>VLOOKUP(A4546,таксономия!$1:$1048576,13,1)</f>
        <v>Actinopterygii</v>
      </c>
      <c r="P4546" t="str">
        <f>VLOOKUP(A4546,таксономия!$1:$1048576,14,1)</f>
        <v xml:space="preserve"> Neopterygii</v>
      </c>
      <c r="Q4546" t="str">
        <f>VLOOKUP(A4546,таксономия!$1:$1048576,15,1)</f>
        <v xml:space="preserve"> Teleostei</v>
      </c>
      <c r="R4546" t="str">
        <f>VLOOKUP(A4546,таксономия!$1:$1048576,3,1)</f>
        <v xml:space="preserve"> Takifugu rubripes (Japanese pufferfish) (Fugu rubripes).</v>
      </c>
      <c r="S4546">
        <f t="shared" si="70"/>
        <v>74</v>
      </c>
    </row>
    <row r="4547" spans="1:19" x14ac:dyDescent="0.3">
      <c r="A4547" t="s">
        <v>2463</v>
      </c>
      <c r="B4547" t="s">
        <v>2464</v>
      </c>
      <c r="C4547">
        <v>686</v>
      </c>
      <c r="D4547" t="s">
        <v>44</v>
      </c>
      <c r="E4547">
        <v>6</v>
      </c>
      <c r="F4547">
        <v>89</v>
      </c>
      <c r="G4547">
        <v>2217</v>
      </c>
      <c r="H4547" t="s">
        <v>45</v>
      </c>
      <c r="I4547" t="str">
        <f>VLOOKUP(A4547,таксономия!$1:$1048576,7,1)</f>
        <v>Eukaryota</v>
      </c>
      <c r="J4547" t="str">
        <f>VLOOKUP(A4547,таксономия!$1:$1048576,8,1)</f>
        <v xml:space="preserve"> Metazoa</v>
      </c>
      <c r="K4547" t="str">
        <f>VLOOKUP(A4547,таксономия!$1:$1048576,9,1)</f>
        <v xml:space="preserve"> Chordata</v>
      </c>
      <c r="L4547" t="str">
        <f>VLOOKUP(A4547,таксономия!$1:$1048576,10,1)</f>
        <v xml:space="preserve"> Craniata</v>
      </c>
      <c r="M4547" t="str">
        <f>VLOOKUP(A4547,таксономия!$1:$1048576,11,1)</f>
        <v xml:space="preserve"> Vertebrata</v>
      </c>
      <c r="N4547" t="str">
        <f>VLOOKUP(A4547,таксономия!$1:$1048576,12,1)</f>
        <v xml:space="preserve"> Euteleostomi</v>
      </c>
      <c r="O4547" t="str">
        <f>VLOOKUP(A4547,таксономия!$1:$1048576,13,1)</f>
        <v>Actinopterygii</v>
      </c>
      <c r="P4547" t="str">
        <f>VLOOKUP(A4547,таксономия!$1:$1048576,14,1)</f>
        <v xml:space="preserve"> Neopterygii</v>
      </c>
      <c r="Q4547" t="str">
        <f>VLOOKUP(A4547,таксономия!$1:$1048576,15,1)</f>
        <v xml:space="preserve"> Teleostei</v>
      </c>
      <c r="R4547" t="str">
        <f>VLOOKUP(A4547,таксономия!$1:$1048576,3,1)</f>
        <v xml:space="preserve"> Takifugu rubripes (Japanese pufferfish) (Fugu rubripes).</v>
      </c>
      <c r="S4547">
        <f t="shared" ref="S4547:S4610" si="71">$F4547-$E4547</f>
        <v>83</v>
      </c>
    </row>
    <row r="4548" spans="1:19" x14ac:dyDescent="0.3">
      <c r="A4548" t="s">
        <v>2463</v>
      </c>
      <c r="B4548" t="s">
        <v>2464</v>
      </c>
      <c r="C4548">
        <v>686</v>
      </c>
      <c r="D4548" t="s">
        <v>16</v>
      </c>
      <c r="E4548">
        <v>461</v>
      </c>
      <c r="F4548">
        <v>676</v>
      </c>
      <c r="G4548">
        <v>22248</v>
      </c>
      <c r="H4548" t="s">
        <v>17</v>
      </c>
      <c r="I4548" t="str">
        <f>VLOOKUP(A4548,таксономия!$1:$1048576,7,1)</f>
        <v>Eukaryota</v>
      </c>
      <c r="J4548" t="str">
        <f>VLOOKUP(A4548,таксономия!$1:$1048576,8,1)</f>
        <v xml:space="preserve"> Metazoa</v>
      </c>
      <c r="K4548" t="str">
        <f>VLOOKUP(A4548,таксономия!$1:$1048576,9,1)</f>
        <v xml:space="preserve"> Chordata</v>
      </c>
      <c r="L4548" t="str">
        <f>VLOOKUP(A4548,таксономия!$1:$1048576,10,1)</f>
        <v xml:space="preserve"> Craniata</v>
      </c>
      <c r="M4548" t="str">
        <f>VLOOKUP(A4548,таксономия!$1:$1048576,11,1)</f>
        <v xml:space="preserve"> Vertebrata</v>
      </c>
      <c r="N4548" t="str">
        <f>VLOOKUP(A4548,таксономия!$1:$1048576,12,1)</f>
        <v xml:space="preserve"> Euteleostomi</v>
      </c>
      <c r="O4548" t="str">
        <f>VLOOKUP(A4548,таксономия!$1:$1048576,13,1)</f>
        <v>Actinopterygii</v>
      </c>
      <c r="P4548" t="str">
        <f>VLOOKUP(A4548,таксономия!$1:$1048576,14,1)</f>
        <v xml:space="preserve"> Neopterygii</v>
      </c>
      <c r="Q4548" t="str">
        <f>VLOOKUP(A4548,таксономия!$1:$1048576,15,1)</f>
        <v xml:space="preserve"> Teleostei</v>
      </c>
      <c r="R4548" t="str">
        <f>VLOOKUP(A4548,таксономия!$1:$1048576,3,1)</f>
        <v xml:space="preserve"> Takifugu rubripes (Japanese pufferfish) (Fugu rubripes).</v>
      </c>
      <c r="S4548">
        <f t="shared" si="71"/>
        <v>215</v>
      </c>
    </row>
    <row r="4549" spans="1:19" x14ac:dyDescent="0.3">
      <c r="A4549" t="s">
        <v>2465</v>
      </c>
      <c r="B4549" t="s">
        <v>2466</v>
      </c>
      <c r="C4549">
        <v>688</v>
      </c>
      <c r="D4549" t="s">
        <v>12</v>
      </c>
      <c r="E4549">
        <v>93</v>
      </c>
      <c r="F4549">
        <v>173</v>
      </c>
      <c r="G4549">
        <v>2697</v>
      </c>
      <c r="H4549" t="s">
        <v>13</v>
      </c>
      <c r="I4549" t="str">
        <f>VLOOKUP(A4549,таксономия!$1:$1048576,7,1)</f>
        <v>Eukaryota</v>
      </c>
      <c r="J4549" t="str">
        <f>VLOOKUP(A4549,таксономия!$1:$1048576,8,1)</f>
        <v xml:space="preserve"> Metazoa</v>
      </c>
      <c r="K4549" t="str">
        <f>VLOOKUP(A4549,таксономия!$1:$1048576,9,1)</f>
        <v xml:space="preserve"> Chordata</v>
      </c>
      <c r="L4549" t="str">
        <f>VLOOKUP(A4549,таксономия!$1:$1048576,10,1)</f>
        <v xml:space="preserve"> Craniata</v>
      </c>
      <c r="M4549" t="str">
        <f>VLOOKUP(A4549,таксономия!$1:$1048576,11,1)</f>
        <v xml:space="preserve"> Vertebrata</v>
      </c>
      <c r="N4549" t="str">
        <f>VLOOKUP(A4549,таксономия!$1:$1048576,12,1)</f>
        <v xml:space="preserve"> Euteleostomi</v>
      </c>
      <c r="O4549" t="str">
        <f>VLOOKUP(A4549,таксономия!$1:$1048576,13,1)</f>
        <v>Actinopterygii</v>
      </c>
      <c r="P4549" t="str">
        <f>VLOOKUP(A4549,таксономия!$1:$1048576,14,1)</f>
        <v xml:space="preserve"> Neopterygii</v>
      </c>
      <c r="Q4549" t="str">
        <f>VLOOKUP(A4549,таксономия!$1:$1048576,15,1)</f>
        <v xml:space="preserve"> Teleostei</v>
      </c>
      <c r="R4549" t="str">
        <f>VLOOKUP(A4549,таксономия!$1:$1048576,3,1)</f>
        <v xml:space="preserve"> Takifugu rubripes (Japanese pufferfish) (Fugu rubripes).</v>
      </c>
      <c r="S4549">
        <f t="shared" si="71"/>
        <v>80</v>
      </c>
    </row>
    <row r="4550" spans="1:19" x14ac:dyDescent="0.3">
      <c r="A4550" t="s">
        <v>2465</v>
      </c>
      <c r="B4550" t="s">
        <v>2466</v>
      </c>
      <c r="C4550">
        <v>688</v>
      </c>
      <c r="D4550" t="s">
        <v>12</v>
      </c>
      <c r="E4550">
        <v>178</v>
      </c>
      <c r="F4550">
        <v>255</v>
      </c>
      <c r="G4550">
        <v>2697</v>
      </c>
      <c r="H4550" t="s">
        <v>13</v>
      </c>
      <c r="I4550" t="str">
        <f>VLOOKUP(A4550,таксономия!$1:$1048576,7,1)</f>
        <v>Eukaryota</v>
      </c>
      <c r="J4550" t="str">
        <f>VLOOKUP(A4550,таксономия!$1:$1048576,8,1)</f>
        <v xml:space="preserve"> Metazoa</v>
      </c>
      <c r="K4550" t="str">
        <f>VLOOKUP(A4550,таксономия!$1:$1048576,9,1)</f>
        <v xml:space="preserve"> Chordata</v>
      </c>
      <c r="L4550" t="str">
        <f>VLOOKUP(A4550,таксономия!$1:$1048576,10,1)</f>
        <v xml:space="preserve"> Craniata</v>
      </c>
      <c r="M4550" t="str">
        <f>VLOOKUP(A4550,таксономия!$1:$1048576,11,1)</f>
        <v xml:space="preserve"> Vertebrata</v>
      </c>
      <c r="N4550" t="str">
        <f>VLOOKUP(A4550,таксономия!$1:$1048576,12,1)</f>
        <v xml:space="preserve"> Euteleostomi</v>
      </c>
      <c r="O4550" t="str">
        <f>VLOOKUP(A4550,таксономия!$1:$1048576,13,1)</f>
        <v>Actinopterygii</v>
      </c>
      <c r="P4550" t="str">
        <f>VLOOKUP(A4550,таксономия!$1:$1048576,14,1)</f>
        <v xml:space="preserve"> Neopterygii</v>
      </c>
      <c r="Q4550" t="str">
        <f>VLOOKUP(A4550,таксономия!$1:$1048576,15,1)</f>
        <v xml:space="preserve"> Teleostei</v>
      </c>
      <c r="R4550" t="str">
        <f>VLOOKUP(A4550,таксономия!$1:$1048576,3,1)</f>
        <v xml:space="preserve"> Takifugu rubripes (Japanese pufferfish) (Fugu rubripes).</v>
      </c>
      <c r="S4550">
        <f t="shared" si="71"/>
        <v>77</v>
      </c>
    </row>
    <row r="4551" spans="1:19" x14ac:dyDescent="0.3">
      <c r="A4551" t="s">
        <v>2465</v>
      </c>
      <c r="B4551" t="s">
        <v>2466</v>
      </c>
      <c r="C4551">
        <v>688</v>
      </c>
      <c r="D4551" t="s">
        <v>12</v>
      </c>
      <c r="E4551">
        <v>276</v>
      </c>
      <c r="F4551">
        <v>354</v>
      </c>
      <c r="G4551">
        <v>2697</v>
      </c>
      <c r="H4551" t="s">
        <v>13</v>
      </c>
      <c r="I4551" t="str">
        <f>VLOOKUP(A4551,таксономия!$1:$1048576,7,1)</f>
        <v>Eukaryota</v>
      </c>
      <c r="J4551" t="str">
        <f>VLOOKUP(A4551,таксономия!$1:$1048576,8,1)</f>
        <v xml:space="preserve"> Metazoa</v>
      </c>
      <c r="K4551" t="str">
        <f>VLOOKUP(A4551,таксономия!$1:$1048576,9,1)</f>
        <v xml:space="preserve"> Chordata</v>
      </c>
      <c r="L4551" t="str">
        <f>VLOOKUP(A4551,таксономия!$1:$1048576,10,1)</f>
        <v xml:space="preserve"> Craniata</v>
      </c>
      <c r="M4551" t="str">
        <f>VLOOKUP(A4551,таксономия!$1:$1048576,11,1)</f>
        <v xml:space="preserve"> Vertebrata</v>
      </c>
      <c r="N4551" t="str">
        <f>VLOOKUP(A4551,таксономия!$1:$1048576,12,1)</f>
        <v xml:space="preserve"> Euteleostomi</v>
      </c>
      <c r="O4551" t="str">
        <f>VLOOKUP(A4551,таксономия!$1:$1048576,13,1)</f>
        <v>Actinopterygii</v>
      </c>
      <c r="P4551" t="str">
        <f>VLOOKUP(A4551,таксономия!$1:$1048576,14,1)</f>
        <v xml:space="preserve"> Neopterygii</v>
      </c>
      <c r="Q4551" t="str">
        <f>VLOOKUP(A4551,таксономия!$1:$1048576,15,1)</f>
        <v xml:space="preserve"> Teleostei</v>
      </c>
      <c r="R4551" t="str">
        <f>VLOOKUP(A4551,таксономия!$1:$1048576,3,1)</f>
        <v xml:space="preserve"> Takifugu rubripes (Japanese pufferfish) (Fugu rubripes).</v>
      </c>
      <c r="S4551">
        <f t="shared" si="71"/>
        <v>78</v>
      </c>
    </row>
    <row r="4552" spans="1:19" x14ac:dyDescent="0.3">
      <c r="A4552" t="s">
        <v>2465</v>
      </c>
      <c r="B4552" t="s">
        <v>2466</v>
      </c>
      <c r="C4552">
        <v>688</v>
      </c>
      <c r="D4552" t="s">
        <v>12</v>
      </c>
      <c r="E4552">
        <v>363</v>
      </c>
      <c r="F4552">
        <v>437</v>
      </c>
      <c r="G4552">
        <v>2697</v>
      </c>
      <c r="H4552" t="s">
        <v>13</v>
      </c>
      <c r="I4552" t="str">
        <f>VLOOKUP(A4552,таксономия!$1:$1048576,7,1)</f>
        <v>Eukaryota</v>
      </c>
      <c r="J4552" t="str">
        <f>VLOOKUP(A4552,таксономия!$1:$1048576,8,1)</f>
        <v xml:space="preserve"> Metazoa</v>
      </c>
      <c r="K4552" t="str">
        <f>VLOOKUP(A4552,таксономия!$1:$1048576,9,1)</f>
        <v xml:space="preserve"> Chordata</v>
      </c>
      <c r="L4552" t="str">
        <f>VLOOKUP(A4552,таксономия!$1:$1048576,10,1)</f>
        <v xml:space="preserve"> Craniata</v>
      </c>
      <c r="M4552" t="str">
        <f>VLOOKUP(A4552,таксономия!$1:$1048576,11,1)</f>
        <v xml:space="preserve"> Vertebrata</v>
      </c>
      <c r="N4552" t="str">
        <f>VLOOKUP(A4552,таксономия!$1:$1048576,12,1)</f>
        <v xml:space="preserve"> Euteleostomi</v>
      </c>
      <c r="O4552" t="str">
        <f>VLOOKUP(A4552,таксономия!$1:$1048576,13,1)</f>
        <v>Actinopterygii</v>
      </c>
      <c r="P4552" t="str">
        <f>VLOOKUP(A4552,таксономия!$1:$1048576,14,1)</f>
        <v xml:space="preserve"> Neopterygii</v>
      </c>
      <c r="Q4552" t="str">
        <f>VLOOKUP(A4552,таксономия!$1:$1048576,15,1)</f>
        <v xml:space="preserve"> Teleostei</v>
      </c>
      <c r="R4552" t="str">
        <f>VLOOKUP(A4552,таксономия!$1:$1048576,3,1)</f>
        <v xml:space="preserve"> Takifugu rubripes (Japanese pufferfish) (Fugu rubripes).</v>
      </c>
      <c r="S4552">
        <f t="shared" si="71"/>
        <v>74</v>
      </c>
    </row>
    <row r="4553" spans="1:19" x14ac:dyDescent="0.3">
      <c r="A4553" t="s">
        <v>2465</v>
      </c>
      <c r="B4553" t="s">
        <v>2466</v>
      </c>
      <c r="C4553">
        <v>688</v>
      </c>
      <c r="D4553" t="s">
        <v>44</v>
      </c>
      <c r="E4553">
        <v>6</v>
      </c>
      <c r="F4553">
        <v>89</v>
      </c>
      <c r="G4553">
        <v>2217</v>
      </c>
      <c r="H4553" t="s">
        <v>45</v>
      </c>
      <c r="I4553" t="str">
        <f>VLOOKUP(A4553,таксономия!$1:$1048576,7,1)</f>
        <v>Eukaryota</v>
      </c>
      <c r="J4553" t="str">
        <f>VLOOKUP(A4553,таксономия!$1:$1048576,8,1)</f>
        <v xml:space="preserve"> Metazoa</v>
      </c>
      <c r="K4553" t="str">
        <f>VLOOKUP(A4553,таксономия!$1:$1048576,9,1)</f>
        <v xml:space="preserve"> Chordata</v>
      </c>
      <c r="L4553" t="str">
        <f>VLOOKUP(A4553,таксономия!$1:$1048576,10,1)</f>
        <v xml:space="preserve"> Craniata</v>
      </c>
      <c r="M4553" t="str">
        <f>VLOOKUP(A4553,таксономия!$1:$1048576,11,1)</f>
        <v xml:space="preserve"> Vertebrata</v>
      </c>
      <c r="N4553" t="str">
        <f>VLOOKUP(A4553,таксономия!$1:$1048576,12,1)</f>
        <v xml:space="preserve"> Euteleostomi</v>
      </c>
      <c r="O4553" t="str">
        <f>VLOOKUP(A4553,таксономия!$1:$1048576,13,1)</f>
        <v>Actinopterygii</v>
      </c>
      <c r="P4553" t="str">
        <f>VLOOKUP(A4553,таксономия!$1:$1048576,14,1)</f>
        <v xml:space="preserve"> Neopterygii</v>
      </c>
      <c r="Q4553" t="str">
        <f>VLOOKUP(A4553,таксономия!$1:$1048576,15,1)</f>
        <v xml:space="preserve"> Teleostei</v>
      </c>
      <c r="R4553" t="str">
        <f>VLOOKUP(A4553,таксономия!$1:$1048576,3,1)</f>
        <v xml:space="preserve"> Takifugu rubripes (Japanese pufferfish) (Fugu rubripes).</v>
      </c>
      <c r="S4553">
        <f t="shared" si="71"/>
        <v>83</v>
      </c>
    </row>
    <row r="4554" spans="1:19" x14ac:dyDescent="0.3">
      <c r="A4554" t="s">
        <v>2465</v>
      </c>
      <c r="B4554" t="s">
        <v>2466</v>
      </c>
      <c r="C4554">
        <v>688</v>
      </c>
      <c r="D4554" t="s">
        <v>16</v>
      </c>
      <c r="E4554">
        <v>464</v>
      </c>
      <c r="F4554">
        <v>679</v>
      </c>
      <c r="G4554">
        <v>22248</v>
      </c>
      <c r="H4554" t="s">
        <v>17</v>
      </c>
      <c r="I4554" t="str">
        <f>VLOOKUP(A4554,таксономия!$1:$1048576,7,1)</f>
        <v>Eukaryota</v>
      </c>
      <c r="J4554" t="str">
        <f>VLOOKUP(A4554,таксономия!$1:$1048576,8,1)</f>
        <v xml:space="preserve"> Metazoa</v>
      </c>
      <c r="K4554" t="str">
        <f>VLOOKUP(A4554,таксономия!$1:$1048576,9,1)</f>
        <v xml:space="preserve"> Chordata</v>
      </c>
      <c r="L4554" t="str">
        <f>VLOOKUP(A4554,таксономия!$1:$1048576,10,1)</f>
        <v xml:space="preserve"> Craniata</v>
      </c>
      <c r="M4554" t="str">
        <f>VLOOKUP(A4554,таксономия!$1:$1048576,11,1)</f>
        <v xml:space="preserve"> Vertebrata</v>
      </c>
      <c r="N4554" t="str">
        <f>VLOOKUP(A4554,таксономия!$1:$1048576,12,1)</f>
        <v xml:space="preserve"> Euteleostomi</v>
      </c>
      <c r="O4554" t="str">
        <f>VLOOKUP(A4554,таксономия!$1:$1048576,13,1)</f>
        <v>Actinopterygii</v>
      </c>
      <c r="P4554" t="str">
        <f>VLOOKUP(A4554,таксономия!$1:$1048576,14,1)</f>
        <v xml:space="preserve"> Neopterygii</v>
      </c>
      <c r="Q4554" t="str">
        <f>VLOOKUP(A4554,таксономия!$1:$1048576,15,1)</f>
        <v xml:space="preserve"> Teleostei</v>
      </c>
      <c r="R4554" t="str">
        <f>VLOOKUP(A4554,таксономия!$1:$1048576,3,1)</f>
        <v xml:space="preserve"> Takifugu rubripes (Japanese pufferfish) (Fugu rubripes).</v>
      </c>
      <c r="S4554">
        <f t="shared" si="71"/>
        <v>215</v>
      </c>
    </row>
    <row r="4555" spans="1:19" x14ac:dyDescent="0.3">
      <c r="A4555" t="s">
        <v>2467</v>
      </c>
      <c r="B4555" t="s">
        <v>2468</v>
      </c>
      <c r="C4555">
        <v>719</v>
      </c>
      <c r="D4555" t="s">
        <v>12</v>
      </c>
      <c r="E4555">
        <v>122</v>
      </c>
      <c r="F4555">
        <v>202</v>
      </c>
      <c r="G4555">
        <v>2697</v>
      </c>
      <c r="H4555" t="s">
        <v>13</v>
      </c>
      <c r="I4555" t="str">
        <f>VLOOKUP(A4555,таксономия!$1:$1048576,7,1)</f>
        <v>Eukaryota</v>
      </c>
      <c r="J4555" t="str">
        <f>VLOOKUP(A4555,таксономия!$1:$1048576,8,1)</f>
        <v xml:space="preserve"> Metazoa</v>
      </c>
      <c r="K4555" t="str">
        <f>VLOOKUP(A4555,таксономия!$1:$1048576,9,1)</f>
        <v xml:space="preserve"> Chordata</v>
      </c>
      <c r="L4555" t="str">
        <f>VLOOKUP(A4555,таксономия!$1:$1048576,10,1)</f>
        <v xml:space="preserve"> Craniata</v>
      </c>
      <c r="M4555" t="str">
        <f>VLOOKUP(A4555,таксономия!$1:$1048576,11,1)</f>
        <v xml:space="preserve"> Vertebrata</v>
      </c>
      <c r="N4555" t="str">
        <f>VLOOKUP(A4555,таксономия!$1:$1048576,12,1)</f>
        <v xml:space="preserve"> Euteleostomi</v>
      </c>
      <c r="O4555" t="str">
        <f>VLOOKUP(A4555,таксономия!$1:$1048576,13,1)</f>
        <v>Actinopterygii</v>
      </c>
      <c r="P4555" t="str">
        <f>VLOOKUP(A4555,таксономия!$1:$1048576,14,1)</f>
        <v xml:space="preserve"> Neopterygii</v>
      </c>
      <c r="Q4555" t="str">
        <f>VLOOKUP(A4555,таксономия!$1:$1048576,15,1)</f>
        <v xml:space="preserve"> Teleostei</v>
      </c>
      <c r="R4555" t="str">
        <f>VLOOKUP(A4555,таксономия!$1:$1048576,3,1)</f>
        <v xml:space="preserve"> Takifugu rubripes (Japanese pufferfish) (Fugu rubripes).</v>
      </c>
      <c r="S4555">
        <f t="shared" si="71"/>
        <v>80</v>
      </c>
    </row>
    <row r="4556" spans="1:19" x14ac:dyDescent="0.3">
      <c r="A4556" t="s">
        <v>2467</v>
      </c>
      <c r="B4556" t="s">
        <v>2468</v>
      </c>
      <c r="C4556">
        <v>719</v>
      </c>
      <c r="D4556" t="s">
        <v>12</v>
      </c>
      <c r="E4556">
        <v>207</v>
      </c>
      <c r="F4556">
        <v>284</v>
      </c>
      <c r="G4556">
        <v>2697</v>
      </c>
      <c r="H4556" t="s">
        <v>13</v>
      </c>
      <c r="I4556" t="str">
        <f>VLOOKUP(A4556,таксономия!$1:$1048576,7,1)</f>
        <v>Eukaryota</v>
      </c>
      <c r="J4556" t="str">
        <f>VLOOKUP(A4556,таксономия!$1:$1048576,8,1)</f>
        <v xml:space="preserve"> Metazoa</v>
      </c>
      <c r="K4556" t="str">
        <f>VLOOKUP(A4556,таксономия!$1:$1048576,9,1)</f>
        <v xml:space="preserve"> Chordata</v>
      </c>
      <c r="L4556" t="str">
        <f>VLOOKUP(A4556,таксономия!$1:$1048576,10,1)</f>
        <v xml:space="preserve"> Craniata</v>
      </c>
      <c r="M4556" t="str">
        <f>VLOOKUP(A4556,таксономия!$1:$1048576,11,1)</f>
        <v xml:space="preserve"> Vertebrata</v>
      </c>
      <c r="N4556" t="str">
        <f>VLOOKUP(A4556,таксономия!$1:$1048576,12,1)</f>
        <v xml:space="preserve"> Euteleostomi</v>
      </c>
      <c r="O4556" t="str">
        <f>VLOOKUP(A4556,таксономия!$1:$1048576,13,1)</f>
        <v>Actinopterygii</v>
      </c>
      <c r="P4556" t="str">
        <f>VLOOKUP(A4556,таксономия!$1:$1048576,14,1)</f>
        <v xml:space="preserve"> Neopterygii</v>
      </c>
      <c r="Q4556" t="str">
        <f>VLOOKUP(A4556,таксономия!$1:$1048576,15,1)</f>
        <v xml:space="preserve"> Teleostei</v>
      </c>
      <c r="R4556" t="str">
        <f>VLOOKUP(A4556,таксономия!$1:$1048576,3,1)</f>
        <v xml:space="preserve"> Takifugu rubripes (Japanese pufferfish) (Fugu rubripes).</v>
      </c>
      <c r="S4556">
        <f t="shared" si="71"/>
        <v>77</v>
      </c>
    </row>
    <row r="4557" spans="1:19" x14ac:dyDescent="0.3">
      <c r="A4557" t="s">
        <v>2467</v>
      </c>
      <c r="B4557" t="s">
        <v>2468</v>
      </c>
      <c r="C4557">
        <v>719</v>
      </c>
      <c r="D4557" t="s">
        <v>12</v>
      </c>
      <c r="E4557">
        <v>298</v>
      </c>
      <c r="F4557">
        <v>376</v>
      </c>
      <c r="G4557">
        <v>2697</v>
      </c>
      <c r="H4557" t="s">
        <v>13</v>
      </c>
      <c r="I4557" t="str">
        <f>VLOOKUP(A4557,таксономия!$1:$1048576,7,1)</f>
        <v>Eukaryota</v>
      </c>
      <c r="J4557" t="str">
        <f>VLOOKUP(A4557,таксономия!$1:$1048576,8,1)</f>
        <v xml:space="preserve"> Metazoa</v>
      </c>
      <c r="K4557" t="str">
        <f>VLOOKUP(A4557,таксономия!$1:$1048576,9,1)</f>
        <v xml:space="preserve"> Chordata</v>
      </c>
      <c r="L4557" t="str">
        <f>VLOOKUP(A4557,таксономия!$1:$1048576,10,1)</f>
        <v xml:space="preserve"> Craniata</v>
      </c>
      <c r="M4557" t="str">
        <f>VLOOKUP(A4557,таксономия!$1:$1048576,11,1)</f>
        <v xml:space="preserve"> Vertebrata</v>
      </c>
      <c r="N4557" t="str">
        <f>VLOOKUP(A4557,таксономия!$1:$1048576,12,1)</f>
        <v xml:space="preserve"> Euteleostomi</v>
      </c>
      <c r="O4557" t="str">
        <f>VLOOKUP(A4557,таксономия!$1:$1048576,13,1)</f>
        <v>Actinopterygii</v>
      </c>
      <c r="P4557" t="str">
        <f>VLOOKUP(A4557,таксономия!$1:$1048576,14,1)</f>
        <v xml:space="preserve"> Neopterygii</v>
      </c>
      <c r="Q4557" t="str">
        <f>VLOOKUP(A4557,таксономия!$1:$1048576,15,1)</f>
        <v xml:space="preserve"> Teleostei</v>
      </c>
      <c r="R4557" t="str">
        <f>VLOOKUP(A4557,таксономия!$1:$1048576,3,1)</f>
        <v xml:space="preserve"> Takifugu rubripes (Japanese pufferfish) (Fugu rubripes).</v>
      </c>
      <c r="S4557">
        <f t="shared" si="71"/>
        <v>78</v>
      </c>
    </row>
    <row r="4558" spans="1:19" x14ac:dyDescent="0.3">
      <c r="A4558" t="s">
        <v>2467</v>
      </c>
      <c r="B4558" t="s">
        <v>2468</v>
      </c>
      <c r="C4558">
        <v>719</v>
      </c>
      <c r="D4558" t="s">
        <v>12</v>
      </c>
      <c r="E4558">
        <v>387</v>
      </c>
      <c r="F4558">
        <v>461</v>
      </c>
      <c r="G4558">
        <v>2697</v>
      </c>
      <c r="H4558" t="s">
        <v>13</v>
      </c>
      <c r="I4558" t="str">
        <f>VLOOKUP(A4558,таксономия!$1:$1048576,7,1)</f>
        <v>Eukaryota</v>
      </c>
      <c r="J4558" t="str">
        <f>VLOOKUP(A4558,таксономия!$1:$1048576,8,1)</f>
        <v xml:space="preserve"> Metazoa</v>
      </c>
      <c r="K4558" t="str">
        <f>VLOOKUP(A4558,таксономия!$1:$1048576,9,1)</f>
        <v xml:space="preserve"> Chordata</v>
      </c>
      <c r="L4558" t="str">
        <f>VLOOKUP(A4558,таксономия!$1:$1048576,10,1)</f>
        <v xml:space="preserve"> Craniata</v>
      </c>
      <c r="M4558" t="str">
        <f>VLOOKUP(A4558,таксономия!$1:$1048576,11,1)</f>
        <v xml:space="preserve"> Vertebrata</v>
      </c>
      <c r="N4558" t="str">
        <f>VLOOKUP(A4558,таксономия!$1:$1048576,12,1)</f>
        <v xml:space="preserve"> Euteleostomi</v>
      </c>
      <c r="O4558" t="str">
        <f>VLOOKUP(A4558,таксономия!$1:$1048576,13,1)</f>
        <v>Actinopterygii</v>
      </c>
      <c r="P4558" t="str">
        <f>VLOOKUP(A4558,таксономия!$1:$1048576,14,1)</f>
        <v xml:space="preserve"> Neopterygii</v>
      </c>
      <c r="Q4558" t="str">
        <f>VLOOKUP(A4558,таксономия!$1:$1048576,15,1)</f>
        <v xml:space="preserve"> Teleostei</v>
      </c>
      <c r="R4558" t="str">
        <f>VLOOKUP(A4558,таксономия!$1:$1048576,3,1)</f>
        <v xml:space="preserve"> Takifugu rubripes (Japanese pufferfish) (Fugu rubripes).</v>
      </c>
      <c r="S4558">
        <f t="shared" si="71"/>
        <v>74</v>
      </c>
    </row>
    <row r="4559" spans="1:19" x14ac:dyDescent="0.3">
      <c r="A4559" t="s">
        <v>2467</v>
      </c>
      <c r="B4559" t="s">
        <v>2468</v>
      </c>
      <c r="C4559">
        <v>719</v>
      </c>
      <c r="D4559" t="s">
        <v>44</v>
      </c>
      <c r="E4559">
        <v>34</v>
      </c>
      <c r="F4559">
        <v>118</v>
      </c>
      <c r="G4559">
        <v>2217</v>
      </c>
      <c r="H4559" t="s">
        <v>45</v>
      </c>
      <c r="I4559" t="str">
        <f>VLOOKUP(A4559,таксономия!$1:$1048576,7,1)</f>
        <v>Eukaryota</v>
      </c>
      <c r="J4559" t="str">
        <f>VLOOKUP(A4559,таксономия!$1:$1048576,8,1)</f>
        <v xml:space="preserve"> Metazoa</v>
      </c>
      <c r="K4559" t="str">
        <f>VLOOKUP(A4559,таксономия!$1:$1048576,9,1)</f>
        <v xml:space="preserve"> Chordata</v>
      </c>
      <c r="L4559" t="str">
        <f>VLOOKUP(A4559,таксономия!$1:$1048576,10,1)</f>
        <v xml:space="preserve"> Craniata</v>
      </c>
      <c r="M4559" t="str">
        <f>VLOOKUP(A4559,таксономия!$1:$1048576,11,1)</f>
        <v xml:space="preserve"> Vertebrata</v>
      </c>
      <c r="N4559" t="str">
        <f>VLOOKUP(A4559,таксономия!$1:$1048576,12,1)</f>
        <v xml:space="preserve"> Euteleostomi</v>
      </c>
      <c r="O4559" t="str">
        <f>VLOOKUP(A4559,таксономия!$1:$1048576,13,1)</f>
        <v>Actinopterygii</v>
      </c>
      <c r="P4559" t="str">
        <f>VLOOKUP(A4559,таксономия!$1:$1048576,14,1)</f>
        <v xml:space="preserve"> Neopterygii</v>
      </c>
      <c r="Q4559" t="str">
        <f>VLOOKUP(A4559,таксономия!$1:$1048576,15,1)</f>
        <v xml:space="preserve"> Teleostei</v>
      </c>
      <c r="R4559" t="str">
        <f>VLOOKUP(A4559,таксономия!$1:$1048576,3,1)</f>
        <v xml:space="preserve"> Takifugu rubripes (Japanese pufferfish) (Fugu rubripes).</v>
      </c>
      <c r="S4559">
        <f t="shared" si="71"/>
        <v>84</v>
      </c>
    </row>
    <row r="4560" spans="1:19" x14ac:dyDescent="0.3">
      <c r="A4560" t="s">
        <v>2467</v>
      </c>
      <c r="B4560" t="s">
        <v>2468</v>
      </c>
      <c r="C4560">
        <v>719</v>
      </c>
      <c r="D4560" t="s">
        <v>16</v>
      </c>
      <c r="E4560">
        <v>497</v>
      </c>
      <c r="F4560">
        <v>712</v>
      </c>
      <c r="G4560">
        <v>22248</v>
      </c>
      <c r="H4560" t="s">
        <v>17</v>
      </c>
      <c r="I4560" t="str">
        <f>VLOOKUP(A4560,таксономия!$1:$1048576,7,1)</f>
        <v>Eukaryota</v>
      </c>
      <c r="J4560" t="str">
        <f>VLOOKUP(A4560,таксономия!$1:$1048576,8,1)</f>
        <v xml:space="preserve"> Metazoa</v>
      </c>
      <c r="K4560" t="str">
        <f>VLOOKUP(A4560,таксономия!$1:$1048576,9,1)</f>
        <v xml:space="preserve"> Chordata</v>
      </c>
      <c r="L4560" t="str">
        <f>VLOOKUP(A4560,таксономия!$1:$1048576,10,1)</f>
        <v xml:space="preserve"> Craniata</v>
      </c>
      <c r="M4560" t="str">
        <f>VLOOKUP(A4560,таксономия!$1:$1048576,11,1)</f>
        <v xml:space="preserve"> Vertebrata</v>
      </c>
      <c r="N4560" t="str">
        <f>VLOOKUP(A4560,таксономия!$1:$1048576,12,1)</f>
        <v xml:space="preserve"> Euteleostomi</v>
      </c>
      <c r="O4560" t="str">
        <f>VLOOKUP(A4560,таксономия!$1:$1048576,13,1)</f>
        <v>Actinopterygii</v>
      </c>
      <c r="P4560" t="str">
        <f>VLOOKUP(A4560,таксономия!$1:$1048576,14,1)</f>
        <v xml:space="preserve"> Neopterygii</v>
      </c>
      <c r="Q4560" t="str">
        <f>VLOOKUP(A4560,таксономия!$1:$1048576,15,1)</f>
        <v xml:space="preserve"> Teleostei</v>
      </c>
      <c r="R4560" t="str">
        <f>VLOOKUP(A4560,таксономия!$1:$1048576,3,1)</f>
        <v xml:space="preserve"> Takifugu rubripes (Japanese pufferfish) (Fugu rubripes).</v>
      </c>
      <c r="S4560">
        <f t="shared" si="71"/>
        <v>215</v>
      </c>
    </row>
    <row r="4561" spans="1:19" x14ac:dyDescent="0.3">
      <c r="A4561" t="s">
        <v>2469</v>
      </c>
      <c r="B4561" t="s">
        <v>2470</v>
      </c>
      <c r="C4561">
        <v>701</v>
      </c>
      <c r="D4561" t="s">
        <v>12</v>
      </c>
      <c r="E4561">
        <v>115</v>
      </c>
      <c r="F4561">
        <v>195</v>
      </c>
      <c r="G4561">
        <v>2697</v>
      </c>
      <c r="H4561" t="s">
        <v>13</v>
      </c>
      <c r="I4561" t="str">
        <f>VLOOKUP(A4561,таксономия!$1:$1048576,7,1)</f>
        <v>Eukaryota</v>
      </c>
      <c r="J4561" t="str">
        <f>VLOOKUP(A4561,таксономия!$1:$1048576,8,1)</f>
        <v xml:space="preserve"> Metazoa</v>
      </c>
      <c r="K4561" t="str">
        <f>VLOOKUP(A4561,таксономия!$1:$1048576,9,1)</f>
        <v xml:space="preserve"> Chordata</v>
      </c>
      <c r="L4561" t="str">
        <f>VLOOKUP(A4561,таксономия!$1:$1048576,10,1)</f>
        <v xml:space="preserve"> Craniata</v>
      </c>
      <c r="M4561" t="str">
        <f>VLOOKUP(A4561,таксономия!$1:$1048576,11,1)</f>
        <v xml:space="preserve"> Vertebrata</v>
      </c>
      <c r="N4561" t="str">
        <f>VLOOKUP(A4561,таксономия!$1:$1048576,12,1)</f>
        <v xml:space="preserve"> Euteleostomi</v>
      </c>
      <c r="O4561" t="str">
        <f>VLOOKUP(A4561,таксономия!$1:$1048576,13,1)</f>
        <v>Actinopterygii</v>
      </c>
      <c r="P4561" t="str">
        <f>VLOOKUP(A4561,таксономия!$1:$1048576,14,1)</f>
        <v xml:space="preserve"> Neopterygii</v>
      </c>
      <c r="Q4561" t="str">
        <f>VLOOKUP(A4561,таксономия!$1:$1048576,15,1)</f>
        <v xml:space="preserve"> Teleostei</v>
      </c>
      <c r="R4561" t="str">
        <f>VLOOKUP(A4561,таксономия!$1:$1048576,3,1)</f>
        <v xml:space="preserve"> Takifugu rubripes (Japanese pufferfish) (Fugu rubripes).</v>
      </c>
      <c r="S4561">
        <f t="shared" si="71"/>
        <v>80</v>
      </c>
    </row>
    <row r="4562" spans="1:19" x14ac:dyDescent="0.3">
      <c r="A4562" t="s">
        <v>2469</v>
      </c>
      <c r="B4562" t="s">
        <v>2470</v>
      </c>
      <c r="C4562">
        <v>701</v>
      </c>
      <c r="D4562" t="s">
        <v>12</v>
      </c>
      <c r="E4562">
        <v>200</v>
      </c>
      <c r="F4562">
        <v>277</v>
      </c>
      <c r="G4562">
        <v>2697</v>
      </c>
      <c r="H4562" t="s">
        <v>13</v>
      </c>
      <c r="I4562" t="str">
        <f>VLOOKUP(A4562,таксономия!$1:$1048576,7,1)</f>
        <v>Eukaryota</v>
      </c>
      <c r="J4562" t="str">
        <f>VLOOKUP(A4562,таксономия!$1:$1048576,8,1)</f>
        <v xml:space="preserve"> Metazoa</v>
      </c>
      <c r="K4562" t="str">
        <f>VLOOKUP(A4562,таксономия!$1:$1048576,9,1)</f>
        <v xml:space="preserve"> Chordata</v>
      </c>
      <c r="L4562" t="str">
        <f>VLOOKUP(A4562,таксономия!$1:$1048576,10,1)</f>
        <v xml:space="preserve"> Craniata</v>
      </c>
      <c r="M4562" t="str">
        <f>VLOOKUP(A4562,таксономия!$1:$1048576,11,1)</f>
        <v xml:space="preserve"> Vertebrata</v>
      </c>
      <c r="N4562" t="str">
        <f>VLOOKUP(A4562,таксономия!$1:$1048576,12,1)</f>
        <v xml:space="preserve"> Euteleostomi</v>
      </c>
      <c r="O4562" t="str">
        <f>VLOOKUP(A4562,таксономия!$1:$1048576,13,1)</f>
        <v>Actinopterygii</v>
      </c>
      <c r="P4562" t="str">
        <f>VLOOKUP(A4562,таксономия!$1:$1048576,14,1)</f>
        <v xml:space="preserve"> Neopterygii</v>
      </c>
      <c r="Q4562" t="str">
        <f>VLOOKUP(A4562,таксономия!$1:$1048576,15,1)</f>
        <v xml:space="preserve"> Teleostei</v>
      </c>
      <c r="R4562" t="str">
        <f>VLOOKUP(A4562,таксономия!$1:$1048576,3,1)</f>
        <v xml:space="preserve"> Takifugu rubripes (Japanese pufferfish) (Fugu rubripes).</v>
      </c>
      <c r="S4562">
        <f t="shared" si="71"/>
        <v>77</v>
      </c>
    </row>
    <row r="4563" spans="1:19" x14ac:dyDescent="0.3">
      <c r="A4563" t="s">
        <v>2469</v>
      </c>
      <c r="B4563" t="s">
        <v>2470</v>
      </c>
      <c r="C4563">
        <v>701</v>
      </c>
      <c r="D4563" t="s">
        <v>12</v>
      </c>
      <c r="E4563">
        <v>291</v>
      </c>
      <c r="F4563">
        <v>369</v>
      </c>
      <c r="G4563">
        <v>2697</v>
      </c>
      <c r="H4563" t="s">
        <v>13</v>
      </c>
      <c r="I4563" t="str">
        <f>VLOOKUP(A4563,таксономия!$1:$1048576,7,1)</f>
        <v>Eukaryota</v>
      </c>
      <c r="J4563" t="str">
        <f>VLOOKUP(A4563,таксономия!$1:$1048576,8,1)</f>
        <v xml:space="preserve"> Metazoa</v>
      </c>
      <c r="K4563" t="str">
        <f>VLOOKUP(A4563,таксономия!$1:$1048576,9,1)</f>
        <v xml:space="preserve"> Chordata</v>
      </c>
      <c r="L4563" t="str">
        <f>VLOOKUP(A4563,таксономия!$1:$1048576,10,1)</f>
        <v xml:space="preserve"> Craniata</v>
      </c>
      <c r="M4563" t="str">
        <f>VLOOKUP(A4563,таксономия!$1:$1048576,11,1)</f>
        <v xml:space="preserve"> Vertebrata</v>
      </c>
      <c r="N4563" t="str">
        <f>VLOOKUP(A4563,таксономия!$1:$1048576,12,1)</f>
        <v xml:space="preserve"> Euteleostomi</v>
      </c>
      <c r="O4563" t="str">
        <f>VLOOKUP(A4563,таксономия!$1:$1048576,13,1)</f>
        <v>Actinopterygii</v>
      </c>
      <c r="P4563" t="str">
        <f>VLOOKUP(A4563,таксономия!$1:$1048576,14,1)</f>
        <v xml:space="preserve"> Neopterygii</v>
      </c>
      <c r="Q4563" t="str">
        <f>VLOOKUP(A4563,таксономия!$1:$1048576,15,1)</f>
        <v xml:space="preserve"> Teleostei</v>
      </c>
      <c r="R4563" t="str">
        <f>VLOOKUP(A4563,таксономия!$1:$1048576,3,1)</f>
        <v xml:space="preserve"> Takifugu rubripes (Japanese pufferfish) (Fugu rubripes).</v>
      </c>
      <c r="S4563">
        <f t="shared" si="71"/>
        <v>78</v>
      </c>
    </row>
    <row r="4564" spans="1:19" x14ac:dyDescent="0.3">
      <c r="A4564" t="s">
        <v>2469</v>
      </c>
      <c r="B4564" t="s">
        <v>2470</v>
      </c>
      <c r="C4564">
        <v>701</v>
      </c>
      <c r="D4564" t="s">
        <v>12</v>
      </c>
      <c r="E4564">
        <v>380</v>
      </c>
      <c r="F4564">
        <v>454</v>
      </c>
      <c r="G4564">
        <v>2697</v>
      </c>
      <c r="H4564" t="s">
        <v>13</v>
      </c>
      <c r="I4564" t="str">
        <f>VLOOKUP(A4564,таксономия!$1:$1048576,7,1)</f>
        <v>Eukaryota</v>
      </c>
      <c r="J4564" t="str">
        <f>VLOOKUP(A4564,таксономия!$1:$1048576,8,1)</f>
        <v xml:space="preserve"> Metazoa</v>
      </c>
      <c r="K4564" t="str">
        <f>VLOOKUP(A4564,таксономия!$1:$1048576,9,1)</f>
        <v xml:space="preserve"> Chordata</v>
      </c>
      <c r="L4564" t="str">
        <f>VLOOKUP(A4564,таксономия!$1:$1048576,10,1)</f>
        <v xml:space="preserve"> Craniata</v>
      </c>
      <c r="M4564" t="str">
        <f>VLOOKUP(A4564,таксономия!$1:$1048576,11,1)</f>
        <v xml:space="preserve"> Vertebrata</v>
      </c>
      <c r="N4564" t="str">
        <f>VLOOKUP(A4564,таксономия!$1:$1048576,12,1)</f>
        <v xml:space="preserve"> Euteleostomi</v>
      </c>
      <c r="O4564" t="str">
        <f>VLOOKUP(A4564,таксономия!$1:$1048576,13,1)</f>
        <v>Actinopterygii</v>
      </c>
      <c r="P4564" t="str">
        <f>VLOOKUP(A4564,таксономия!$1:$1048576,14,1)</f>
        <v xml:space="preserve"> Neopterygii</v>
      </c>
      <c r="Q4564" t="str">
        <f>VLOOKUP(A4564,таксономия!$1:$1048576,15,1)</f>
        <v xml:space="preserve"> Teleostei</v>
      </c>
      <c r="R4564" t="str">
        <f>VLOOKUP(A4564,таксономия!$1:$1048576,3,1)</f>
        <v xml:space="preserve"> Takifugu rubripes (Japanese pufferfish) (Fugu rubripes).</v>
      </c>
      <c r="S4564">
        <f t="shared" si="71"/>
        <v>74</v>
      </c>
    </row>
    <row r="4565" spans="1:19" x14ac:dyDescent="0.3">
      <c r="A4565" t="s">
        <v>2469</v>
      </c>
      <c r="B4565" t="s">
        <v>2470</v>
      </c>
      <c r="C4565">
        <v>701</v>
      </c>
      <c r="D4565" t="s">
        <v>44</v>
      </c>
      <c r="E4565">
        <v>27</v>
      </c>
      <c r="F4565">
        <v>111</v>
      </c>
      <c r="G4565">
        <v>2217</v>
      </c>
      <c r="H4565" t="s">
        <v>45</v>
      </c>
      <c r="I4565" t="str">
        <f>VLOOKUP(A4565,таксономия!$1:$1048576,7,1)</f>
        <v>Eukaryota</v>
      </c>
      <c r="J4565" t="str">
        <f>VLOOKUP(A4565,таксономия!$1:$1048576,8,1)</f>
        <v xml:space="preserve"> Metazoa</v>
      </c>
      <c r="K4565" t="str">
        <f>VLOOKUP(A4565,таксономия!$1:$1048576,9,1)</f>
        <v xml:space="preserve"> Chordata</v>
      </c>
      <c r="L4565" t="str">
        <f>VLOOKUP(A4565,таксономия!$1:$1048576,10,1)</f>
        <v xml:space="preserve"> Craniata</v>
      </c>
      <c r="M4565" t="str">
        <f>VLOOKUP(A4565,таксономия!$1:$1048576,11,1)</f>
        <v xml:space="preserve"> Vertebrata</v>
      </c>
      <c r="N4565" t="str">
        <f>VLOOKUP(A4565,таксономия!$1:$1048576,12,1)</f>
        <v xml:space="preserve"> Euteleostomi</v>
      </c>
      <c r="O4565" t="str">
        <f>VLOOKUP(A4565,таксономия!$1:$1048576,13,1)</f>
        <v>Actinopterygii</v>
      </c>
      <c r="P4565" t="str">
        <f>VLOOKUP(A4565,таксономия!$1:$1048576,14,1)</f>
        <v xml:space="preserve"> Neopterygii</v>
      </c>
      <c r="Q4565" t="str">
        <f>VLOOKUP(A4565,таксономия!$1:$1048576,15,1)</f>
        <v xml:space="preserve"> Teleostei</v>
      </c>
      <c r="R4565" t="str">
        <f>VLOOKUP(A4565,таксономия!$1:$1048576,3,1)</f>
        <v xml:space="preserve"> Takifugu rubripes (Japanese pufferfish) (Fugu rubripes).</v>
      </c>
      <c r="S4565">
        <f t="shared" si="71"/>
        <v>84</v>
      </c>
    </row>
    <row r="4566" spans="1:19" x14ac:dyDescent="0.3">
      <c r="A4566" t="s">
        <v>2469</v>
      </c>
      <c r="B4566" t="s">
        <v>2470</v>
      </c>
      <c r="C4566">
        <v>701</v>
      </c>
      <c r="D4566" t="s">
        <v>16</v>
      </c>
      <c r="E4566">
        <v>479</v>
      </c>
      <c r="F4566">
        <v>694</v>
      </c>
      <c r="G4566">
        <v>22248</v>
      </c>
      <c r="H4566" t="s">
        <v>17</v>
      </c>
      <c r="I4566" t="str">
        <f>VLOOKUP(A4566,таксономия!$1:$1048576,7,1)</f>
        <v>Eukaryota</v>
      </c>
      <c r="J4566" t="str">
        <f>VLOOKUP(A4566,таксономия!$1:$1048576,8,1)</f>
        <v xml:space="preserve"> Metazoa</v>
      </c>
      <c r="K4566" t="str">
        <f>VLOOKUP(A4566,таксономия!$1:$1048576,9,1)</f>
        <v xml:space="preserve"> Chordata</v>
      </c>
      <c r="L4566" t="str">
        <f>VLOOKUP(A4566,таксономия!$1:$1048576,10,1)</f>
        <v xml:space="preserve"> Craniata</v>
      </c>
      <c r="M4566" t="str">
        <f>VLOOKUP(A4566,таксономия!$1:$1048576,11,1)</f>
        <v xml:space="preserve"> Vertebrata</v>
      </c>
      <c r="N4566" t="str">
        <f>VLOOKUP(A4566,таксономия!$1:$1048576,12,1)</f>
        <v xml:space="preserve"> Euteleostomi</v>
      </c>
      <c r="O4566" t="str">
        <f>VLOOKUP(A4566,таксономия!$1:$1048576,13,1)</f>
        <v>Actinopterygii</v>
      </c>
      <c r="P4566" t="str">
        <f>VLOOKUP(A4566,таксономия!$1:$1048576,14,1)</f>
        <v xml:space="preserve"> Neopterygii</v>
      </c>
      <c r="Q4566" t="str">
        <f>VLOOKUP(A4566,таксономия!$1:$1048576,15,1)</f>
        <v xml:space="preserve"> Teleostei</v>
      </c>
      <c r="R4566" t="str">
        <f>VLOOKUP(A4566,таксономия!$1:$1048576,3,1)</f>
        <v xml:space="preserve"> Takifugu rubripes (Japanese pufferfish) (Fugu rubripes).</v>
      </c>
      <c r="S4566">
        <f t="shared" si="71"/>
        <v>215</v>
      </c>
    </row>
    <row r="4567" spans="1:19" x14ac:dyDescent="0.3">
      <c r="A4567" t="s">
        <v>2471</v>
      </c>
      <c r="B4567" t="s">
        <v>2472</v>
      </c>
      <c r="C4567">
        <v>681</v>
      </c>
      <c r="D4567" t="s">
        <v>12</v>
      </c>
      <c r="E4567">
        <v>92</v>
      </c>
      <c r="F4567">
        <v>172</v>
      </c>
      <c r="G4567">
        <v>2697</v>
      </c>
      <c r="H4567" t="s">
        <v>13</v>
      </c>
      <c r="I4567" t="str">
        <f>VLOOKUP(A4567,таксономия!$1:$1048576,7,1)</f>
        <v>Eukaryota</v>
      </c>
      <c r="J4567" t="str">
        <f>VLOOKUP(A4567,таксономия!$1:$1048576,8,1)</f>
        <v xml:space="preserve"> Metazoa</v>
      </c>
      <c r="K4567" t="str">
        <f>VLOOKUP(A4567,таксономия!$1:$1048576,9,1)</f>
        <v xml:space="preserve"> Chordata</v>
      </c>
      <c r="L4567" t="str">
        <f>VLOOKUP(A4567,таксономия!$1:$1048576,10,1)</f>
        <v xml:space="preserve"> Craniata</v>
      </c>
      <c r="M4567" t="str">
        <f>VLOOKUP(A4567,таксономия!$1:$1048576,11,1)</f>
        <v xml:space="preserve"> Vertebrata</v>
      </c>
      <c r="N4567" t="str">
        <f>VLOOKUP(A4567,таксономия!$1:$1048576,12,1)</f>
        <v xml:space="preserve"> Euteleostomi</v>
      </c>
      <c r="O4567" t="str">
        <f>VLOOKUP(A4567,таксономия!$1:$1048576,13,1)</f>
        <v>Actinopterygii</v>
      </c>
      <c r="P4567" t="str">
        <f>VLOOKUP(A4567,таксономия!$1:$1048576,14,1)</f>
        <v xml:space="preserve"> Neopterygii</v>
      </c>
      <c r="Q4567" t="str">
        <f>VLOOKUP(A4567,таксономия!$1:$1048576,15,1)</f>
        <v xml:space="preserve"> Teleostei</v>
      </c>
      <c r="R4567" t="str">
        <f>VLOOKUP(A4567,таксономия!$1:$1048576,3,1)</f>
        <v xml:space="preserve"> Takifugu rubripes (Japanese pufferfish) (Fugu rubripes).</v>
      </c>
      <c r="S4567">
        <f t="shared" si="71"/>
        <v>80</v>
      </c>
    </row>
    <row r="4568" spans="1:19" x14ac:dyDescent="0.3">
      <c r="A4568" t="s">
        <v>2471</v>
      </c>
      <c r="B4568" t="s">
        <v>2472</v>
      </c>
      <c r="C4568">
        <v>681</v>
      </c>
      <c r="D4568" t="s">
        <v>12</v>
      </c>
      <c r="E4568">
        <v>177</v>
      </c>
      <c r="F4568">
        <v>254</v>
      </c>
      <c r="G4568">
        <v>2697</v>
      </c>
      <c r="H4568" t="s">
        <v>13</v>
      </c>
      <c r="I4568" t="str">
        <f>VLOOKUP(A4568,таксономия!$1:$1048576,7,1)</f>
        <v>Eukaryota</v>
      </c>
      <c r="J4568" t="str">
        <f>VLOOKUP(A4568,таксономия!$1:$1048576,8,1)</f>
        <v xml:space="preserve"> Metazoa</v>
      </c>
      <c r="K4568" t="str">
        <f>VLOOKUP(A4568,таксономия!$1:$1048576,9,1)</f>
        <v xml:space="preserve"> Chordata</v>
      </c>
      <c r="L4568" t="str">
        <f>VLOOKUP(A4568,таксономия!$1:$1048576,10,1)</f>
        <v xml:space="preserve"> Craniata</v>
      </c>
      <c r="M4568" t="str">
        <f>VLOOKUP(A4568,таксономия!$1:$1048576,11,1)</f>
        <v xml:space="preserve"> Vertebrata</v>
      </c>
      <c r="N4568" t="str">
        <f>VLOOKUP(A4568,таксономия!$1:$1048576,12,1)</f>
        <v xml:space="preserve"> Euteleostomi</v>
      </c>
      <c r="O4568" t="str">
        <f>VLOOKUP(A4568,таксономия!$1:$1048576,13,1)</f>
        <v>Actinopterygii</v>
      </c>
      <c r="P4568" t="str">
        <f>VLOOKUP(A4568,таксономия!$1:$1048576,14,1)</f>
        <v xml:space="preserve"> Neopterygii</v>
      </c>
      <c r="Q4568" t="str">
        <f>VLOOKUP(A4568,таксономия!$1:$1048576,15,1)</f>
        <v xml:space="preserve"> Teleostei</v>
      </c>
      <c r="R4568" t="str">
        <f>VLOOKUP(A4568,таксономия!$1:$1048576,3,1)</f>
        <v xml:space="preserve"> Takifugu rubripes (Japanese pufferfish) (Fugu rubripes).</v>
      </c>
      <c r="S4568">
        <f t="shared" si="71"/>
        <v>77</v>
      </c>
    </row>
    <row r="4569" spans="1:19" x14ac:dyDescent="0.3">
      <c r="A4569" t="s">
        <v>2471</v>
      </c>
      <c r="B4569" t="s">
        <v>2472</v>
      </c>
      <c r="C4569">
        <v>681</v>
      </c>
      <c r="D4569" t="s">
        <v>12</v>
      </c>
      <c r="E4569">
        <v>268</v>
      </c>
      <c r="F4569">
        <v>346</v>
      </c>
      <c r="G4569">
        <v>2697</v>
      </c>
      <c r="H4569" t="s">
        <v>13</v>
      </c>
      <c r="I4569" t="str">
        <f>VLOOKUP(A4569,таксономия!$1:$1048576,7,1)</f>
        <v>Eukaryota</v>
      </c>
      <c r="J4569" t="str">
        <f>VLOOKUP(A4569,таксономия!$1:$1048576,8,1)</f>
        <v xml:space="preserve"> Metazoa</v>
      </c>
      <c r="K4569" t="str">
        <f>VLOOKUP(A4569,таксономия!$1:$1048576,9,1)</f>
        <v xml:space="preserve"> Chordata</v>
      </c>
      <c r="L4569" t="str">
        <f>VLOOKUP(A4569,таксономия!$1:$1048576,10,1)</f>
        <v xml:space="preserve"> Craniata</v>
      </c>
      <c r="M4569" t="str">
        <f>VLOOKUP(A4569,таксономия!$1:$1048576,11,1)</f>
        <v xml:space="preserve"> Vertebrata</v>
      </c>
      <c r="N4569" t="str">
        <f>VLOOKUP(A4569,таксономия!$1:$1048576,12,1)</f>
        <v xml:space="preserve"> Euteleostomi</v>
      </c>
      <c r="O4569" t="str">
        <f>VLOOKUP(A4569,таксономия!$1:$1048576,13,1)</f>
        <v>Actinopterygii</v>
      </c>
      <c r="P4569" t="str">
        <f>VLOOKUP(A4569,таксономия!$1:$1048576,14,1)</f>
        <v xml:space="preserve"> Neopterygii</v>
      </c>
      <c r="Q4569" t="str">
        <f>VLOOKUP(A4569,таксономия!$1:$1048576,15,1)</f>
        <v xml:space="preserve"> Teleostei</v>
      </c>
      <c r="R4569" t="str">
        <f>VLOOKUP(A4569,таксономия!$1:$1048576,3,1)</f>
        <v xml:space="preserve"> Takifugu rubripes (Japanese pufferfish) (Fugu rubripes).</v>
      </c>
      <c r="S4569">
        <f t="shared" si="71"/>
        <v>78</v>
      </c>
    </row>
    <row r="4570" spans="1:19" x14ac:dyDescent="0.3">
      <c r="A4570" t="s">
        <v>2471</v>
      </c>
      <c r="B4570" t="s">
        <v>2472</v>
      </c>
      <c r="C4570">
        <v>681</v>
      </c>
      <c r="D4570" t="s">
        <v>12</v>
      </c>
      <c r="E4570">
        <v>357</v>
      </c>
      <c r="F4570">
        <v>432</v>
      </c>
      <c r="G4570">
        <v>2697</v>
      </c>
      <c r="H4570" t="s">
        <v>13</v>
      </c>
      <c r="I4570" t="str">
        <f>VLOOKUP(A4570,таксономия!$1:$1048576,7,1)</f>
        <v>Eukaryota</v>
      </c>
      <c r="J4570" t="str">
        <f>VLOOKUP(A4570,таксономия!$1:$1048576,8,1)</f>
        <v xml:space="preserve"> Metazoa</v>
      </c>
      <c r="K4570" t="str">
        <f>VLOOKUP(A4570,таксономия!$1:$1048576,9,1)</f>
        <v xml:space="preserve"> Chordata</v>
      </c>
      <c r="L4570" t="str">
        <f>VLOOKUP(A4570,таксономия!$1:$1048576,10,1)</f>
        <v xml:space="preserve"> Craniata</v>
      </c>
      <c r="M4570" t="str">
        <f>VLOOKUP(A4570,таксономия!$1:$1048576,11,1)</f>
        <v xml:space="preserve"> Vertebrata</v>
      </c>
      <c r="N4570" t="str">
        <f>VLOOKUP(A4570,таксономия!$1:$1048576,12,1)</f>
        <v xml:space="preserve"> Euteleostomi</v>
      </c>
      <c r="O4570" t="str">
        <f>VLOOKUP(A4570,таксономия!$1:$1048576,13,1)</f>
        <v>Actinopterygii</v>
      </c>
      <c r="P4570" t="str">
        <f>VLOOKUP(A4570,таксономия!$1:$1048576,14,1)</f>
        <v xml:space="preserve"> Neopterygii</v>
      </c>
      <c r="Q4570" t="str">
        <f>VLOOKUP(A4570,таксономия!$1:$1048576,15,1)</f>
        <v xml:space="preserve"> Teleostei</v>
      </c>
      <c r="R4570" t="str">
        <f>VLOOKUP(A4570,таксономия!$1:$1048576,3,1)</f>
        <v xml:space="preserve"> Takifugu rubripes (Japanese pufferfish) (Fugu rubripes).</v>
      </c>
      <c r="S4570">
        <f t="shared" si="71"/>
        <v>75</v>
      </c>
    </row>
    <row r="4571" spans="1:19" x14ac:dyDescent="0.3">
      <c r="A4571" t="s">
        <v>2471</v>
      </c>
      <c r="B4571" t="s">
        <v>2472</v>
      </c>
      <c r="C4571">
        <v>681</v>
      </c>
      <c r="D4571" t="s">
        <v>44</v>
      </c>
      <c r="E4571">
        <v>5</v>
      </c>
      <c r="F4571">
        <v>88</v>
      </c>
      <c r="G4571">
        <v>2217</v>
      </c>
      <c r="H4571" t="s">
        <v>45</v>
      </c>
      <c r="I4571" t="str">
        <f>VLOOKUP(A4571,таксономия!$1:$1048576,7,1)</f>
        <v>Eukaryota</v>
      </c>
      <c r="J4571" t="str">
        <f>VLOOKUP(A4571,таксономия!$1:$1048576,8,1)</f>
        <v xml:space="preserve"> Metazoa</v>
      </c>
      <c r="K4571" t="str">
        <f>VLOOKUP(A4571,таксономия!$1:$1048576,9,1)</f>
        <v xml:space="preserve"> Chordata</v>
      </c>
      <c r="L4571" t="str">
        <f>VLOOKUP(A4571,таксономия!$1:$1048576,10,1)</f>
        <v xml:space="preserve"> Craniata</v>
      </c>
      <c r="M4571" t="str">
        <f>VLOOKUP(A4571,таксономия!$1:$1048576,11,1)</f>
        <v xml:space="preserve"> Vertebrata</v>
      </c>
      <c r="N4571" t="str">
        <f>VLOOKUP(A4571,таксономия!$1:$1048576,12,1)</f>
        <v xml:space="preserve"> Euteleostomi</v>
      </c>
      <c r="O4571" t="str">
        <f>VLOOKUP(A4571,таксономия!$1:$1048576,13,1)</f>
        <v>Actinopterygii</v>
      </c>
      <c r="P4571" t="str">
        <f>VLOOKUP(A4571,таксономия!$1:$1048576,14,1)</f>
        <v xml:space="preserve"> Neopterygii</v>
      </c>
      <c r="Q4571" t="str">
        <f>VLOOKUP(A4571,таксономия!$1:$1048576,15,1)</f>
        <v xml:space="preserve"> Teleostei</v>
      </c>
      <c r="R4571" t="str">
        <f>VLOOKUP(A4571,таксономия!$1:$1048576,3,1)</f>
        <v xml:space="preserve"> Takifugu rubripes (Japanese pufferfish) (Fugu rubripes).</v>
      </c>
      <c r="S4571">
        <f t="shared" si="71"/>
        <v>83</v>
      </c>
    </row>
    <row r="4572" spans="1:19" x14ac:dyDescent="0.3">
      <c r="A4572" t="s">
        <v>2471</v>
      </c>
      <c r="B4572" t="s">
        <v>2472</v>
      </c>
      <c r="C4572">
        <v>681</v>
      </c>
      <c r="D4572" t="s">
        <v>16</v>
      </c>
      <c r="E4572">
        <v>459</v>
      </c>
      <c r="F4572">
        <v>674</v>
      </c>
      <c r="G4572">
        <v>22248</v>
      </c>
      <c r="H4572" t="s">
        <v>17</v>
      </c>
      <c r="I4572" t="str">
        <f>VLOOKUP(A4572,таксономия!$1:$1048576,7,1)</f>
        <v>Eukaryota</v>
      </c>
      <c r="J4572" t="str">
        <f>VLOOKUP(A4572,таксономия!$1:$1048576,8,1)</f>
        <v xml:space="preserve"> Metazoa</v>
      </c>
      <c r="K4572" t="str">
        <f>VLOOKUP(A4572,таксономия!$1:$1048576,9,1)</f>
        <v xml:space="preserve"> Chordata</v>
      </c>
      <c r="L4572" t="str">
        <f>VLOOKUP(A4572,таксономия!$1:$1048576,10,1)</f>
        <v xml:space="preserve"> Craniata</v>
      </c>
      <c r="M4572" t="str">
        <f>VLOOKUP(A4572,таксономия!$1:$1048576,11,1)</f>
        <v xml:space="preserve"> Vertebrata</v>
      </c>
      <c r="N4572" t="str">
        <f>VLOOKUP(A4572,таксономия!$1:$1048576,12,1)</f>
        <v xml:space="preserve"> Euteleostomi</v>
      </c>
      <c r="O4572" t="str">
        <f>VLOOKUP(A4572,таксономия!$1:$1048576,13,1)</f>
        <v>Actinopterygii</v>
      </c>
      <c r="P4572" t="str">
        <f>VLOOKUP(A4572,таксономия!$1:$1048576,14,1)</f>
        <v xml:space="preserve"> Neopterygii</v>
      </c>
      <c r="Q4572" t="str">
        <f>VLOOKUP(A4572,таксономия!$1:$1048576,15,1)</f>
        <v xml:space="preserve"> Teleostei</v>
      </c>
      <c r="R4572" t="str">
        <f>VLOOKUP(A4572,таксономия!$1:$1048576,3,1)</f>
        <v xml:space="preserve"> Takifugu rubripes (Japanese pufferfish) (Fugu rubripes).</v>
      </c>
      <c r="S4572">
        <f t="shared" si="71"/>
        <v>215</v>
      </c>
    </row>
    <row r="4573" spans="1:19" x14ac:dyDescent="0.3">
      <c r="A4573" t="s">
        <v>2473</v>
      </c>
      <c r="B4573" t="s">
        <v>2474</v>
      </c>
      <c r="C4573">
        <v>649</v>
      </c>
      <c r="D4573" t="s">
        <v>12</v>
      </c>
      <c r="E4573">
        <v>44</v>
      </c>
      <c r="F4573">
        <v>124</v>
      </c>
      <c r="G4573">
        <v>2697</v>
      </c>
      <c r="H4573" t="s">
        <v>13</v>
      </c>
      <c r="I4573" t="str">
        <f>VLOOKUP(A4573,таксономия!$1:$1048576,7,1)</f>
        <v>Eukaryota</v>
      </c>
      <c r="J4573" t="str">
        <f>VLOOKUP(A4573,таксономия!$1:$1048576,8,1)</f>
        <v xml:space="preserve"> Metazoa</v>
      </c>
      <c r="K4573" t="str">
        <f>VLOOKUP(A4573,таксономия!$1:$1048576,9,1)</f>
        <v xml:space="preserve"> Chordata</v>
      </c>
      <c r="L4573" t="str">
        <f>VLOOKUP(A4573,таксономия!$1:$1048576,10,1)</f>
        <v xml:space="preserve"> Craniata</v>
      </c>
      <c r="M4573" t="str">
        <f>VLOOKUP(A4573,таксономия!$1:$1048576,11,1)</f>
        <v xml:space="preserve"> Vertebrata</v>
      </c>
      <c r="N4573" t="str">
        <f>VLOOKUP(A4573,таксономия!$1:$1048576,12,1)</f>
        <v xml:space="preserve"> Euteleostomi</v>
      </c>
      <c r="O4573" t="str">
        <f>VLOOKUP(A4573,таксономия!$1:$1048576,13,1)</f>
        <v>Actinopterygii</v>
      </c>
      <c r="P4573" t="str">
        <f>VLOOKUP(A4573,таксономия!$1:$1048576,14,1)</f>
        <v xml:space="preserve"> Neopterygii</v>
      </c>
      <c r="Q4573" t="str">
        <f>VLOOKUP(A4573,таксономия!$1:$1048576,15,1)</f>
        <v xml:space="preserve"> Teleostei</v>
      </c>
      <c r="R4573" t="str">
        <f>VLOOKUP(A4573,таксономия!$1:$1048576,3,1)</f>
        <v xml:space="preserve"> Takifugu rubripes (Japanese pufferfish) (Fugu rubripes).</v>
      </c>
      <c r="S4573">
        <f t="shared" si="71"/>
        <v>80</v>
      </c>
    </row>
    <row r="4574" spans="1:19" x14ac:dyDescent="0.3">
      <c r="A4574" t="s">
        <v>2473</v>
      </c>
      <c r="B4574" t="s">
        <v>2474</v>
      </c>
      <c r="C4574">
        <v>649</v>
      </c>
      <c r="D4574" t="s">
        <v>12</v>
      </c>
      <c r="E4574">
        <v>129</v>
      </c>
      <c r="F4574">
        <v>206</v>
      </c>
      <c r="G4574">
        <v>2697</v>
      </c>
      <c r="H4574" t="s">
        <v>13</v>
      </c>
      <c r="I4574" t="str">
        <f>VLOOKUP(A4574,таксономия!$1:$1048576,7,1)</f>
        <v>Eukaryota</v>
      </c>
      <c r="J4574" t="str">
        <f>VLOOKUP(A4574,таксономия!$1:$1048576,8,1)</f>
        <v xml:space="preserve"> Metazoa</v>
      </c>
      <c r="K4574" t="str">
        <f>VLOOKUP(A4574,таксономия!$1:$1048576,9,1)</f>
        <v xml:space="preserve"> Chordata</v>
      </c>
      <c r="L4574" t="str">
        <f>VLOOKUP(A4574,таксономия!$1:$1048576,10,1)</f>
        <v xml:space="preserve"> Craniata</v>
      </c>
      <c r="M4574" t="str">
        <f>VLOOKUP(A4574,таксономия!$1:$1048576,11,1)</f>
        <v xml:space="preserve"> Vertebrata</v>
      </c>
      <c r="N4574" t="str">
        <f>VLOOKUP(A4574,таксономия!$1:$1048576,12,1)</f>
        <v xml:space="preserve"> Euteleostomi</v>
      </c>
      <c r="O4574" t="str">
        <f>VLOOKUP(A4574,таксономия!$1:$1048576,13,1)</f>
        <v>Actinopterygii</v>
      </c>
      <c r="P4574" t="str">
        <f>VLOOKUP(A4574,таксономия!$1:$1048576,14,1)</f>
        <v xml:space="preserve"> Neopterygii</v>
      </c>
      <c r="Q4574" t="str">
        <f>VLOOKUP(A4574,таксономия!$1:$1048576,15,1)</f>
        <v xml:space="preserve"> Teleostei</v>
      </c>
      <c r="R4574" t="str">
        <f>VLOOKUP(A4574,таксономия!$1:$1048576,3,1)</f>
        <v xml:space="preserve"> Takifugu rubripes (Japanese pufferfish) (Fugu rubripes).</v>
      </c>
      <c r="S4574">
        <f t="shared" si="71"/>
        <v>77</v>
      </c>
    </row>
    <row r="4575" spans="1:19" x14ac:dyDescent="0.3">
      <c r="A4575" t="s">
        <v>2473</v>
      </c>
      <c r="B4575" t="s">
        <v>2474</v>
      </c>
      <c r="C4575">
        <v>649</v>
      </c>
      <c r="D4575" t="s">
        <v>12</v>
      </c>
      <c r="E4575">
        <v>231</v>
      </c>
      <c r="F4575">
        <v>309</v>
      </c>
      <c r="G4575">
        <v>2697</v>
      </c>
      <c r="H4575" t="s">
        <v>13</v>
      </c>
      <c r="I4575" t="str">
        <f>VLOOKUP(A4575,таксономия!$1:$1048576,7,1)</f>
        <v>Eukaryota</v>
      </c>
      <c r="J4575" t="str">
        <f>VLOOKUP(A4575,таксономия!$1:$1048576,8,1)</f>
        <v xml:space="preserve"> Metazoa</v>
      </c>
      <c r="K4575" t="str">
        <f>VLOOKUP(A4575,таксономия!$1:$1048576,9,1)</f>
        <v xml:space="preserve"> Chordata</v>
      </c>
      <c r="L4575" t="str">
        <f>VLOOKUP(A4575,таксономия!$1:$1048576,10,1)</f>
        <v xml:space="preserve"> Craniata</v>
      </c>
      <c r="M4575" t="str">
        <f>VLOOKUP(A4575,таксономия!$1:$1048576,11,1)</f>
        <v xml:space="preserve"> Vertebrata</v>
      </c>
      <c r="N4575" t="str">
        <f>VLOOKUP(A4575,таксономия!$1:$1048576,12,1)</f>
        <v xml:space="preserve"> Euteleostomi</v>
      </c>
      <c r="O4575" t="str">
        <f>VLOOKUP(A4575,таксономия!$1:$1048576,13,1)</f>
        <v>Actinopterygii</v>
      </c>
      <c r="P4575" t="str">
        <f>VLOOKUP(A4575,таксономия!$1:$1048576,14,1)</f>
        <v xml:space="preserve"> Neopterygii</v>
      </c>
      <c r="Q4575" t="str">
        <f>VLOOKUP(A4575,таксономия!$1:$1048576,15,1)</f>
        <v xml:space="preserve"> Teleostei</v>
      </c>
      <c r="R4575" t="str">
        <f>VLOOKUP(A4575,таксономия!$1:$1048576,3,1)</f>
        <v xml:space="preserve"> Takifugu rubripes (Japanese pufferfish) (Fugu rubripes).</v>
      </c>
      <c r="S4575">
        <f t="shared" si="71"/>
        <v>78</v>
      </c>
    </row>
    <row r="4576" spans="1:19" x14ac:dyDescent="0.3">
      <c r="A4576" t="s">
        <v>2473</v>
      </c>
      <c r="B4576" t="s">
        <v>2474</v>
      </c>
      <c r="C4576">
        <v>649</v>
      </c>
      <c r="D4576" t="s">
        <v>12</v>
      </c>
      <c r="E4576">
        <v>318</v>
      </c>
      <c r="F4576">
        <v>395</v>
      </c>
      <c r="G4576">
        <v>2697</v>
      </c>
      <c r="H4576" t="s">
        <v>13</v>
      </c>
      <c r="I4576" t="str">
        <f>VLOOKUP(A4576,таксономия!$1:$1048576,7,1)</f>
        <v>Eukaryota</v>
      </c>
      <c r="J4576" t="str">
        <f>VLOOKUP(A4576,таксономия!$1:$1048576,8,1)</f>
        <v xml:space="preserve"> Metazoa</v>
      </c>
      <c r="K4576" t="str">
        <f>VLOOKUP(A4576,таксономия!$1:$1048576,9,1)</f>
        <v xml:space="preserve"> Chordata</v>
      </c>
      <c r="L4576" t="str">
        <f>VLOOKUP(A4576,таксономия!$1:$1048576,10,1)</f>
        <v xml:space="preserve"> Craniata</v>
      </c>
      <c r="M4576" t="str">
        <f>VLOOKUP(A4576,таксономия!$1:$1048576,11,1)</f>
        <v xml:space="preserve"> Vertebrata</v>
      </c>
      <c r="N4576" t="str">
        <f>VLOOKUP(A4576,таксономия!$1:$1048576,12,1)</f>
        <v xml:space="preserve"> Euteleostomi</v>
      </c>
      <c r="O4576" t="str">
        <f>VLOOKUP(A4576,таксономия!$1:$1048576,13,1)</f>
        <v>Actinopterygii</v>
      </c>
      <c r="P4576" t="str">
        <f>VLOOKUP(A4576,таксономия!$1:$1048576,14,1)</f>
        <v xml:space="preserve"> Neopterygii</v>
      </c>
      <c r="Q4576" t="str">
        <f>VLOOKUP(A4576,таксономия!$1:$1048576,15,1)</f>
        <v xml:space="preserve"> Teleostei</v>
      </c>
      <c r="R4576" t="str">
        <f>VLOOKUP(A4576,таксономия!$1:$1048576,3,1)</f>
        <v xml:space="preserve"> Takifugu rubripes (Japanese pufferfish) (Fugu rubripes).</v>
      </c>
      <c r="S4576">
        <f t="shared" si="71"/>
        <v>77</v>
      </c>
    </row>
    <row r="4577" spans="1:19" x14ac:dyDescent="0.3">
      <c r="A4577" t="s">
        <v>2473</v>
      </c>
      <c r="B4577" t="s">
        <v>2474</v>
      </c>
      <c r="C4577">
        <v>649</v>
      </c>
      <c r="D4577" t="s">
        <v>16</v>
      </c>
      <c r="E4577">
        <v>427</v>
      </c>
      <c r="F4577">
        <v>642</v>
      </c>
      <c r="G4577">
        <v>22248</v>
      </c>
      <c r="H4577" t="s">
        <v>17</v>
      </c>
      <c r="I4577" t="str">
        <f>VLOOKUP(A4577,таксономия!$1:$1048576,7,1)</f>
        <v>Eukaryota</v>
      </c>
      <c r="J4577" t="str">
        <f>VLOOKUP(A4577,таксономия!$1:$1048576,8,1)</f>
        <v xml:space="preserve"> Metazoa</v>
      </c>
      <c r="K4577" t="str">
        <f>VLOOKUP(A4577,таксономия!$1:$1048576,9,1)</f>
        <v xml:space="preserve"> Chordata</v>
      </c>
      <c r="L4577" t="str">
        <f>VLOOKUP(A4577,таксономия!$1:$1048576,10,1)</f>
        <v xml:space="preserve"> Craniata</v>
      </c>
      <c r="M4577" t="str">
        <f>VLOOKUP(A4577,таксономия!$1:$1048576,11,1)</f>
        <v xml:space="preserve"> Vertebrata</v>
      </c>
      <c r="N4577" t="str">
        <f>VLOOKUP(A4577,таксономия!$1:$1048576,12,1)</f>
        <v xml:space="preserve"> Euteleostomi</v>
      </c>
      <c r="O4577" t="str">
        <f>VLOOKUP(A4577,таксономия!$1:$1048576,13,1)</f>
        <v>Actinopterygii</v>
      </c>
      <c r="P4577" t="str">
        <f>VLOOKUP(A4577,таксономия!$1:$1048576,14,1)</f>
        <v xml:space="preserve"> Neopterygii</v>
      </c>
      <c r="Q4577" t="str">
        <f>VLOOKUP(A4577,таксономия!$1:$1048576,15,1)</f>
        <v xml:space="preserve"> Teleostei</v>
      </c>
      <c r="R4577" t="str">
        <f>VLOOKUP(A4577,таксономия!$1:$1048576,3,1)</f>
        <v xml:space="preserve"> Takifugu rubripes (Japanese pufferfish) (Fugu rubripes).</v>
      </c>
      <c r="S4577">
        <f t="shared" si="71"/>
        <v>215</v>
      </c>
    </row>
    <row r="4578" spans="1:19" x14ac:dyDescent="0.3">
      <c r="A4578" t="s">
        <v>2475</v>
      </c>
      <c r="B4578" t="s">
        <v>2476</v>
      </c>
      <c r="C4578">
        <v>640</v>
      </c>
      <c r="D4578" t="s">
        <v>12</v>
      </c>
      <c r="E4578">
        <v>44</v>
      </c>
      <c r="F4578">
        <v>124</v>
      </c>
      <c r="G4578">
        <v>2697</v>
      </c>
      <c r="H4578" t="s">
        <v>13</v>
      </c>
      <c r="I4578" t="str">
        <f>VLOOKUP(A4578,таксономия!$1:$1048576,7,1)</f>
        <v>Eukaryota</v>
      </c>
      <c r="J4578" t="str">
        <f>VLOOKUP(A4578,таксономия!$1:$1048576,8,1)</f>
        <v xml:space="preserve"> Metazoa</v>
      </c>
      <c r="K4578" t="str">
        <f>VLOOKUP(A4578,таксономия!$1:$1048576,9,1)</f>
        <v xml:space="preserve"> Chordata</v>
      </c>
      <c r="L4578" t="str">
        <f>VLOOKUP(A4578,таксономия!$1:$1048576,10,1)</f>
        <v xml:space="preserve"> Craniata</v>
      </c>
      <c r="M4578" t="str">
        <f>VLOOKUP(A4578,таксономия!$1:$1048576,11,1)</f>
        <v xml:space="preserve"> Vertebrata</v>
      </c>
      <c r="N4578" t="str">
        <f>VLOOKUP(A4578,таксономия!$1:$1048576,12,1)</f>
        <v xml:space="preserve"> Euteleostomi</v>
      </c>
      <c r="O4578" t="str">
        <f>VLOOKUP(A4578,таксономия!$1:$1048576,13,1)</f>
        <v>Actinopterygii</v>
      </c>
      <c r="P4578" t="str">
        <f>VLOOKUP(A4578,таксономия!$1:$1048576,14,1)</f>
        <v xml:space="preserve"> Neopterygii</v>
      </c>
      <c r="Q4578" t="str">
        <f>VLOOKUP(A4578,таксономия!$1:$1048576,15,1)</f>
        <v xml:space="preserve"> Teleostei</v>
      </c>
      <c r="R4578" t="str">
        <f>VLOOKUP(A4578,таксономия!$1:$1048576,3,1)</f>
        <v xml:space="preserve"> Takifugu rubripes (Japanese pufferfish) (Fugu rubripes).</v>
      </c>
      <c r="S4578">
        <f t="shared" si="71"/>
        <v>80</v>
      </c>
    </row>
    <row r="4579" spans="1:19" x14ac:dyDescent="0.3">
      <c r="A4579" t="s">
        <v>2475</v>
      </c>
      <c r="B4579" t="s">
        <v>2476</v>
      </c>
      <c r="C4579">
        <v>640</v>
      </c>
      <c r="D4579" t="s">
        <v>12</v>
      </c>
      <c r="E4579">
        <v>129</v>
      </c>
      <c r="F4579">
        <v>206</v>
      </c>
      <c r="G4579">
        <v>2697</v>
      </c>
      <c r="H4579" t="s">
        <v>13</v>
      </c>
      <c r="I4579" t="str">
        <f>VLOOKUP(A4579,таксономия!$1:$1048576,7,1)</f>
        <v>Eukaryota</v>
      </c>
      <c r="J4579" t="str">
        <f>VLOOKUP(A4579,таксономия!$1:$1048576,8,1)</f>
        <v xml:space="preserve"> Metazoa</v>
      </c>
      <c r="K4579" t="str">
        <f>VLOOKUP(A4579,таксономия!$1:$1048576,9,1)</f>
        <v xml:space="preserve"> Chordata</v>
      </c>
      <c r="L4579" t="str">
        <f>VLOOKUP(A4579,таксономия!$1:$1048576,10,1)</f>
        <v xml:space="preserve"> Craniata</v>
      </c>
      <c r="M4579" t="str">
        <f>VLOOKUP(A4579,таксономия!$1:$1048576,11,1)</f>
        <v xml:space="preserve"> Vertebrata</v>
      </c>
      <c r="N4579" t="str">
        <f>VLOOKUP(A4579,таксономия!$1:$1048576,12,1)</f>
        <v xml:space="preserve"> Euteleostomi</v>
      </c>
      <c r="O4579" t="str">
        <f>VLOOKUP(A4579,таксономия!$1:$1048576,13,1)</f>
        <v>Actinopterygii</v>
      </c>
      <c r="P4579" t="str">
        <f>VLOOKUP(A4579,таксономия!$1:$1048576,14,1)</f>
        <v xml:space="preserve"> Neopterygii</v>
      </c>
      <c r="Q4579" t="str">
        <f>VLOOKUP(A4579,таксономия!$1:$1048576,15,1)</f>
        <v xml:space="preserve"> Teleostei</v>
      </c>
      <c r="R4579" t="str">
        <f>VLOOKUP(A4579,таксономия!$1:$1048576,3,1)</f>
        <v xml:space="preserve"> Takifugu rubripes (Japanese pufferfish) (Fugu rubripes).</v>
      </c>
      <c r="S4579">
        <f t="shared" si="71"/>
        <v>77</v>
      </c>
    </row>
    <row r="4580" spans="1:19" x14ac:dyDescent="0.3">
      <c r="A4580" t="s">
        <v>2475</v>
      </c>
      <c r="B4580" t="s">
        <v>2476</v>
      </c>
      <c r="C4580">
        <v>640</v>
      </c>
      <c r="D4580" t="s">
        <v>12</v>
      </c>
      <c r="E4580">
        <v>220</v>
      </c>
      <c r="F4580">
        <v>298</v>
      </c>
      <c r="G4580">
        <v>2697</v>
      </c>
      <c r="H4580" t="s">
        <v>13</v>
      </c>
      <c r="I4580" t="str">
        <f>VLOOKUP(A4580,таксономия!$1:$1048576,7,1)</f>
        <v>Eukaryota</v>
      </c>
      <c r="J4580" t="str">
        <f>VLOOKUP(A4580,таксономия!$1:$1048576,8,1)</f>
        <v xml:space="preserve"> Metazoa</v>
      </c>
      <c r="K4580" t="str">
        <f>VLOOKUP(A4580,таксономия!$1:$1048576,9,1)</f>
        <v xml:space="preserve"> Chordata</v>
      </c>
      <c r="L4580" t="str">
        <f>VLOOKUP(A4580,таксономия!$1:$1048576,10,1)</f>
        <v xml:space="preserve"> Craniata</v>
      </c>
      <c r="M4580" t="str">
        <f>VLOOKUP(A4580,таксономия!$1:$1048576,11,1)</f>
        <v xml:space="preserve"> Vertebrata</v>
      </c>
      <c r="N4580" t="str">
        <f>VLOOKUP(A4580,таксономия!$1:$1048576,12,1)</f>
        <v xml:space="preserve"> Euteleostomi</v>
      </c>
      <c r="O4580" t="str">
        <f>VLOOKUP(A4580,таксономия!$1:$1048576,13,1)</f>
        <v>Actinopterygii</v>
      </c>
      <c r="P4580" t="str">
        <f>VLOOKUP(A4580,таксономия!$1:$1048576,14,1)</f>
        <v xml:space="preserve"> Neopterygii</v>
      </c>
      <c r="Q4580" t="str">
        <f>VLOOKUP(A4580,таксономия!$1:$1048576,15,1)</f>
        <v xml:space="preserve"> Teleostei</v>
      </c>
      <c r="R4580" t="str">
        <f>VLOOKUP(A4580,таксономия!$1:$1048576,3,1)</f>
        <v xml:space="preserve"> Takifugu rubripes (Japanese pufferfish) (Fugu rubripes).</v>
      </c>
      <c r="S4580">
        <f t="shared" si="71"/>
        <v>78</v>
      </c>
    </row>
    <row r="4581" spans="1:19" x14ac:dyDescent="0.3">
      <c r="A4581" t="s">
        <v>2475</v>
      </c>
      <c r="B4581" t="s">
        <v>2476</v>
      </c>
      <c r="C4581">
        <v>640</v>
      </c>
      <c r="D4581" t="s">
        <v>12</v>
      </c>
      <c r="E4581">
        <v>307</v>
      </c>
      <c r="F4581">
        <v>385</v>
      </c>
      <c r="G4581">
        <v>2697</v>
      </c>
      <c r="H4581" t="s">
        <v>13</v>
      </c>
      <c r="I4581" t="str">
        <f>VLOOKUP(A4581,таксономия!$1:$1048576,7,1)</f>
        <v>Eukaryota</v>
      </c>
      <c r="J4581" t="str">
        <f>VLOOKUP(A4581,таксономия!$1:$1048576,8,1)</f>
        <v xml:space="preserve"> Metazoa</v>
      </c>
      <c r="K4581" t="str">
        <f>VLOOKUP(A4581,таксономия!$1:$1048576,9,1)</f>
        <v xml:space="preserve"> Chordata</v>
      </c>
      <c r="L4581" t="str">
        <f>VLOOKUP(A4581,таксономия!$1:$1048576,10,1)</f>
        <v xml:space="preserve"> Craniata</v>
      </c>
      <c r="M4581" t="str">
        <f>VLOOKUP(A4581,таксономия!$1:$1048576,11,1)</f>
        <v xml:space="preserve"> Vertebrata</v>
      </c>
      <c r="N4581" t="str">
        <f>VLOOKUP(A4581,таксономия!$1:$1048576,12,1)</f>
        <v xml:space="preserve"> Euteleostomi</v>
      </c>
      <c r="O4581" t="str">
        <f>VLOOKUP(A4581,таксономия!$1:$1048576,13,1)</f>
        <v>Actinopterygii</v>
      </c>
      <c r="P4581" t="str">
        <f>VLOOKUP(A4581,таксономия!$1:$1048576,14,1)</f>
        <v xml:space="preserve"> Neopterygii</v>
      </c>
      <c r="Q4581" t="str">
        <f>VLOOKUP(A4581,таксономия!$1:$1048576,15,1)</f>
        <v xml:space="preserve"> Teleostei</v>
      </c>
      <c r="R4581" t="str">
        <f>VLOOKUP(A4581,таксономия!$1:$1048576,3,1)</f>
        <v xml:space="preserve"> Takifugu rubripes (Japanese pufferfish) (Fugu rubripes).</v>
      </c>
      <c r="S4581">
        <f t="shared" si="71"/>
        <v>78</v>
      </c>
    </row>
    <row r="4582" spans="1:19" x14ac:dyDescent="0.3">
      <c r="A4582" t="s">
        <v>2475</v>
      </c>
      <c r="B4582" t="s">
        <v>2476</v>
      </c>
      <c r="C4582">
        <v>640</v>
      </c>
      <c r="D4582" t="s">
        <v>16</v>
      </c>
      <c r="E4582">
        <v>418</v>
      </c>
      <c r="F4582">
        <v>633</v>
      </c>
      <c r="G4582">
        <v>22248</v>
      </c>
      <c r="H4582" t="s">
        <v>17</v>
      </c>
      <c r="I4582" t="str">
        <f>VLOOKUP(A4582,таксономия!$1:$1048576,7,1)</f>
        <v>Eukaryota</v>
      </c>
      <c r="J4582" t="str">
        <f>VLOOKUP(A4582,таксономия!$1:$1048576,8,1)</f>
        <v xml:space="preserve"> Metazoa</v>
      </c>
      <c r="K4582" t="str">
        <f>VLOOKUP(A4582,таксономия!$1:$1048576,9,1)</f>
        <v xml:space="preserve"> Chordata</v>
      </c>
      <c r="L4582" t="str">
        <f>VLOOKUP(A4582,таксономия!$1:$1048576,10,1)</f>
        <v xml:space="preserve"> Craniata</v>
      </c>
      <c r="M4582" t="str">
        <f>VLOOKUP(A4582,таксономия!$1:$1048576,11,1)</f>
        <v xml:space="preserve"> Vertebrata</v>
      </c>
      <c r="N4582" t="str">
        <f>VLOOKUP(A4582,таксономия!$1:$1048576,12,1)</f>
        <v xml:space="preserve"> Euteleostomi</v>
      </c>
      <c r="O4582" t="str">
        <f>VLOOKUP(A4582,таксономия!$1:$1048576,13,1)</f>
        <v>Actinopterygii</v>
      </c>
      <c r="P4582" t="str">
        <f>VLOOKUP(A4582,таксономия!$1:$1048576,14,1)</f>
        <v xml:space="preserve"> Neopterygii</v>
      </c>
      <c r="Q4582" t="str">
        <f>VLOOKUP(A4582,таксономия!$1:$1048576,15,1)</f>
        <v xml:space="preserve"> Teleostei</v>
      </c>
      <c r="R4582" t="str">
        <f>VLOOKUP(A4582,таксономия!$1:$1048576,3,1)</f>
        <v xml:space="preserve"> Takifugu rubripes (Japanese pufferfish) (Fugu rubripes).</v>
      </c>
      <c r="S4582">
        <f t="shared" si="71"/>
        <v>215</v>
      </c>
    </row>
    <row r="4583" spans="1:19" x14ac:dyDescent="0.3">
      <c r="A4583" t="s">
        <v>2477</v>
      </c>
      <c r="B4583" t="s">
        <v>2478</v>
      </c>
      <c r="C4583">
        <v>272</v>
      </c>
      <c r="D4583" t="s">
        <v>12</v>
      </c>
      <c r="E4583">
        <v>28</v>
      </c>
      <c r="F4583">
        <v>107</v>
      </c>
      <c r="G4583">
        <v>2697</v>
      </c>
      <c r="H4583" t="s">
        <v>13</v>
      </c>
      <c r="I4583" t="str">
        <f>VLOOKUP(A4583,таксономия!$1:$1048576,7,1)</f>
        <v>Eukaryota</v>
      </c>
      <c r="J4583" t="str">
        <f>VLOOKUP(A4583,таксономия!$1:$1048576,8,1)</f>
        <v xml:space="preserve"> Metazoa</v>
      </c>
      <c r="K4583" t="str">
        <f>VLOOKUP(A4583,таксономия!$1:$1048576,9,1)</f>
        <v xml:space="preserve"> Chordata</v>
      </c>
      <c r="L4583" t="str">
        <f>VLOOKUP(A4583,таксономия!$1:$1048576,10,1)</f>
        <v xml:space="preserve"> Craniata</v>
      </c>
      <c r="M4583" t="str">
        <f>VLOOKUP(A4583,таксономия!$1:$1048576,11,1)</f>
        <v xml:space="preserve"> Vertebrata</v>
      </c>
      <c r="N4583" t="str">
        <f>VLOOKUP(A4583,таксономия!$1:$1048576,12,1)</f>
        <v xml:space="preserve"> Euteleostomi</v>
      </c>
      <c r="O4583" t="str">
        <f>VLOOKUP(A4583,таксономия!$1:$1048576,13,1)</f>
        <v>Actinopterygii</v>
      </c>
      <c r="P4583" t="str">
        <f>VLOOKUP(A4583,таксономия!$1:$1048576,14,1)</f>
        <v xml:space="preserve"> Neopterygii</v>
      </c>
      <c r="Q4583" t="str">
        <f>VLOOKUP(A4583,таксономия!$1:$1048576,15,1)</f>
        <v xml:space="preserve"> Teleostei</v>
      </c>
      <c r="R4583" t="str">
        <f>VLOOKUP(A4583,таксономия!$1:$1048576,3,1)</f>
        <v xml:space="preserve"> Takifugu rubripes (Japanese pufferfish) (Fugu rubripes).</v>
      </c>
      <c r="S4583">
        <f t="shared" si="71"/>
        <v>79</v>
      </c>
    </row>
    <row r="4584" spans="1:19" x14ac:dyDescent="0.3">
      <c r="A4584" t="s">
        <v>2477</v>
      </c>
      <c r="B4584" t="s">
        <v>2478</v>
      </c>
      <c r="C4584">
        <v>272</v>
      </c>
      <c r="D4584" t="s">
        <v>308</v>
      </c>
      <c r="E4584">
        <v>142</v>
      </c>
      <c r="F4584">
        <v>244</v>
      </c>
      <c r="G4584">
        <v>107</v>
      </c>
      <c r="H4584" t="s">
        <v>308</v>
      </c>
      <c r="I4584" t="str">
        <f>VLOOKUP(A4584,таксономия!$1:$1048576,7,1)</f>
        <v>Eukaryota</v>
      </c>
      <c r="J4584" t="str">
        <f>VLOOKUP(A4584,таксономия!$1:$1048576,8,1)</f>
        <v xml:space="preserve"> Metazoa</v>
      </c>
      <c r="K4584" t="str">
        <f>VLOOKUP(A4584,таксономия!$1:$1048576,9,1)</f>
        <v xml:space="preserve"> Chordata</v>
      </c>
      <c r="L4584" t="str">
        <f>VLOOKUP(A4584,таксономия!$1:$1048576,10,1)</f>
        <v xml:space="preserve"> Craniata</v>
      </c>
      <c r="M4584" t="str">
        <f>VLOOKUP(A4584,таксономия!$1:$1048576,11,1)</f>
        <v xml:space="preserve"> Vertebrata</v>
      </c>
      <c r="N4584" t="str">
        <f>VLOOKUP(A4584,таксономия!$1:$1048576,12,1)</f>
        <v xml:space="preserve"> Euteleostomi</v>
      </c>
      <c r="O4584" t="str">
        <f>VLOOKUP(A4584,таксономия!$1:$1048576,13,1)</f>
        <v>Actinopterygii</v>
      </c>
      <c r="P4584" t="str">
        <f>VLOOKUP(A4584,таксономия!$1:$1048576,14,1)</f>
        <v xml:space="preserve"> Neopterygii</v>
      </c>
      <c r="Q4584" t="str">
        <f>VLOOKUP(A4584,таксономия!$1:$1048576,15,1)</f>
        <v xml:space="preserve"> Teleostei</v>
      </c>
      <c r="R4584" t="str">
        <f>VLOOKUP(A4584,таксономия!$1:$1048576,3,1)</f>
        <v xml:space="preserve"> Takifugu rubripes (Japanese pufferfish) (Fugu rubripes).</v>
      </c>
      <c r="S4584">
        <f t="shared" si="71"/>
        <v>102</v>
      </c>
    </row>
    <row r="4585" spans="1:19" x14ac:dyDescent="0.3">
      <c r="A4585" t="s">
        <v>2479</v>
      </c>
      <c r="B4585" t="s">
        <v>2480</v>
      </c>
      <c r="C4585">
        <v>276</v>
      </c>
      <c r="D4585" t="s">
        <v>12</v>
      </c>
      <c r="E4585">
        <v>25</v>
      </c>
      <c r="F4585">
        <v>104</v>
      </c>
      <c r="G4585">
        <v>2697</v>
      </c>
      <c r="H4585" t="s">
        <v>13</v>
      </c>
      <c r="I4585" t="str">
        <f>VLOOKUP(A4585,таксономия!$1:$1048576,7,1)</f>
        <v>Eukaryota</v>
      </c>
      <c r="J4585" t="str">
        <f>VLOOKUP(A4585,таксономия!$1:$1048576,8,1)</f>
        <v xml:space="preserve"> Metazoa</v>
      </c>
      <c r="K4585" t="str">
        <f>VLOOKUP(A4585,таксономия!$1:$1048576,9,1)</f>
        <v xml:space="preserve"> Chordata</v>
      </c>
      <c r="L4585" t="str">
        <f>VLOOKUP(A4585,таксономия!$1:$1048576,10,1)</f>
        <v xml:space="preserve"> Craniata</v>
      </c>
      <c r="M4585" t="str">
        <f>VLOOKUP(A4585,таксономия!$1:$1048576,11,1)</f>
        <v xml:space="preserve"> Vertebrata</v>
      </c>
      <c r="N4585" t="str">
        <f>VLOOKUP(A4585,таксономия!$1:$1048576,12,1)</f>
        <v xml:space="preserve"> Euteleostomi</v>
      </c>
      <c r="O4585" t="str">
        <f>VLOOKUP(A4585,таксономия!$1:$1048576,13,1)</f>
        <v>Actinopterygii</v>
      </c>
      <c r="P4585" t="str">
        <f>VLOOKUP(A4585,таксономия!$1:$1048576,14,1)</f>
        <v xml:space="preserve"> Neopterygii</v>
      </c>
      <c r="Q4585" t="str">
        <f>VLOOKUP(A4585,таксономия!$1:$1048576,15,1)</f>
        <v xml:space="preserve"> Teleostei</v>
      </c>
      <c r="R4585" t="str">
        <f>VLOOKUP(A4585,таксономия!$1:$1048576,3,1)</f>
        <v xml:space="preserve"> Takifugu rubripes (Japanese pufferfish) (Fugu rubripes).</v>
      </c>
      <c r="S4585">
        <f t="shared" si="71"/>
        <v>79</v>
      </c>
    </row>
    <row r="4586" spans="1:19" x14ac:dyDescent="0.3">
      <c r="A4586" t="s">
        <v>2479</v>
      </c>
      <c r="B4586" t="s">
        <v>2480</v>
      </c>
      <c r="C4586">
        <v>276</v>
      </c>
      <c r="D4586" t="s">
        <v>308</v>
      </c>
      <c r="E4586">
        <v>143</v>
      </c>
      <c r="F4586">
        <v>248</v>
      </c>
      <c r="G4586">
        <v>107</v>
      </c>
      <c r="H4586" t="s">
        <v>308</v>
      </c>
      <c r="I4586" t="str">
        <f>VLOOKUP(A4586,таксономия!$1:$1048576,7,1)</f>
        <v>Eukaryota</v>
      </c>
      <c r="J4586" t="str">
        <f>VLOOKUP(A4586,таксономия!$1:$1048576,8,1)</f>
        <v xml:space="preserve"> Metazoa</v>
      </c>
      <c r="K4586" t="str">
        <f>VLOOKUP(A4586,таксономия!$1:$1048576,9,1)</f>
        <v xml:space="preserve"> Chordata</v>
      </c>
      <c r="L4586" t="str">
        <f>VLOOKUP(A4586,таксономия!$1:$1048576,10,1)</f>
        <v xml:space="preserve"> Craniata</v>
      </c>
      <c r="M4586" t="str">
        <f>VLOOKUP(A4586,таксономия!$1:$1048576,11,1)</f>
        <v xml:space="preserve"> Vertebrata</v>
      </c>
      <c r="N4586" t="str">
        <f>VLOOKUP(A4586,таксономия!$1:$1048576,12,1)</f>
        <v xml:space="preserve"> Euteleostomi</v>
      </c>
      <c r="O4586" t="str">
        <f>VLOOKUP(A4586,таксономия!$1:$1048576,13,1)</f>
        <v>Actinopterygii</v>
      </c>
      <c r="P4586" t="str">
        <f>VLOOKUP(A4586,таксономия!$1:$1048576,14,1)</f>
        <v xml:space="preserve"> Neopterygii</v>
      </c>
      <c r="Q4586" t="str">
        <f>VLOOKUP(A4586,таксономия!$1:$1048576,15,1)</f>
        <v xml:space="preserve"> Teleostei</v>
      </c>
      <c r="R4586" t="str">
        <f>VLOOKUP(A4586,таксономия!$1:$1048576,3,1)</f>
        <v xml:space="preserve"> Takifugu rubripes (Japanese pufferfish) (Fugu rubripes).</v>
      </c>
      <c r="S4586">
        <f t="shared" si="71"/>
        <v>105</v>
      </c>
    </row>
    <row r="4587" spans="1:19" x14ac:dyDescent="0.3">
      <c r="A4587" t="s">
        <v>2481</v>
      </c>
      <c r="B4587" t="s">
        <v>2482</v>
      </c>
      <c r="C4587">
        <v>269</v>
      </c>
      <c r="D4587" t="s">
        <v>12</v>
      </c>
      <c r="E4587">
        <v>25</v>
      </c>
      <c r="F4587">
        <v>104</v>
      </c>
      <c r="G4587">
        <v>2697</v>
      </c>
      <c r="H4587" t="s">
        <v>13</v>
      </c>
      <c r="I4587" t="str">
        <f>VLOOKUP(A4587,таксономия!$1:$1048576,7,1)</f>
        <v>Eukaryota</v>
      </c>
      <c r="J4587" t="str">
        <f>VLOOKUP(A4587,таксономия!$1:$1048576,8,1)</f>
        <v xml:space="preserve"> Metazoa</v>
      </c>
      <c r="K4587" t="str">
        <f>VLOOKUP(A4587,таксономия!$1:$1048576,9,1)</f>
        <v xml:space="preserve"> Chordata</v>
      </c>
      <c r="L4587" t="str">
        <f>VLOOKUP(A4587,таксономия!$1:$1048576,10,1)</f>
        <v xml:space="preserve"> Craniata</v>
      </c>
      <c r="M4587" t="str">
        <f>VLOOKUP(A4587,таксономия!$1:$1048576,11,1)</f>
        <v xml:space="preserve"> Vertebrata</v>
      </c>
      <c r="N4587" t="str">
        <f>VLOOKUP(A4587,таксономия!$1:$1048576,12,1)</f>
        <v xml:space="preserve"> Euteleostomi</v>
      </c>
      <c r="O4587" t="str">
        <f>VLOOKUP(A4587,таксономия!$1:$1048576,13,1)</f>
        <v>Actinopterygii</v>
      </c>
      <c r="P4587" t="str">
        <f>VLOOKUP(A4587,таксономия!$1:$1048576,14,1)</f>
        <v xml:space="preserve"> Neopterygii</v>
      </c>
      <c r="Q4587" t="str">
        <f>VLOOKUP(A4587,таксономия!$1:$1048576,15,1)</f>
        <v xml:space="preserve"> Teleostei</v>
      </c>
      <c r="R4587" t="str">
        <f>VLOOKUP(A4587,таксономия!$1:$1048576,3,1)</f>
        <v xml:space="preserve"> Takifugu rubripes (Japanese pufferfish) (Fugu rubripes).</v>
      </c>
      <c r="S4587">
        <f t="shared" si="71"/>
        <v>79</v>
      </c>
    </row>
    <row r="4588" spans="1:19" x14ac:dyDescent="0.3">
      <c r="A4588" t="s">
        <v>2481</v>
      </c>
      <c r="B4588" t="s">
        <v>2482</v>
      </c>
      <c r="C4588">
        <v>269</v>
      </c>
      <c r="D4588" t="s">
        <v>308</v>
      </c>
      <c r="E4588">
        <v>133</v>
      </c>
      <c r="F4588">
        <v>241</v>
      </c>
      <c r="G4588">
        <v>107</v>
      </c>
      <c r="H4588" t="s">
        <v>308</v>
      </c>
      <c r="I4588" t="str">
        <f>VLOOKUP(A4588,таксономия!$1:$1048576,7,1)</f>
        <v>Eukaryota</v>
      </c>
      <c r="J4588" t="str">
        <f>VLOOKUP(A4588,таксономия!$1:$1048576,8,1)</f>
        <v xml:space="preserve"> Metazoa</v>
      </c>
      <c r="K4588" t="str">
        <f>VLOOKUP(A4588,таксономия!$1:$1048576,9,1)</f>
        <v xml:space="preserve"> Chordata</v>
      </c>
      <c r="L4588" t="str">
        <f>VLOOKUP(A4588,таксономия!$1:$1048576,10,1)</f>
        <v xml:space="preserve"> Craniata</v>
      </c>
      <c r="M4588" t="str">
        <f>VLOOKUP(A4588,таксономия!$1:$1048576,11,1)</f>
        <v xml:space="preserve"> Vertebrata</v>
      </c>
      <c r="N4588" t="str">
        <f>VLOOKUP(A4588,таксономия!$1:$1048576,12,1)</f>
        <v xml:space="preserve"> Euteleostomi</v>
      </c>
      <c r="O4588" t="str">
        <f>VLOOKUP(A4588,таксономия!$1:$1048576,13,1)</f>
        <v>Actinopterygii</v>
      </c>
      <c r="P4588" t="str">
        <f>VLOOKUP(A4588,таксономия!$1:$1048576,14,1)</f>
        <v xml:space="preserve"> Neopterygii</v>
      </c>
      <c r="Q4588" t="str">
        <f>VLOOKUP(A4588,таксономия!$1:$1048576,15,1)</f>
        <v xml:space="preserve"> Teleostei</v>
      </c>
      <c r="R4588" t="str">
        <f>VLOOKUP(A4588,таксономия!$1:$1048576,3,1)</f>
        <v xml:space="preserve"> Takifugu rubripes (Japanese pufferfish) (Fugu rubripes).</v>
      </c>
      <c r="S4588">
        <f t="shared" si="71"/>
        <v>108</v>
      </c>
    </row>
    <row r="4589" spans="1:19" x14ac:dyDescent="0.3">
      <c r="A4589" t="s">
        <v>2483</v>
      </c>
      <c r="B4589" t="s">
        <v>2484</v>
      </c>
      <c r="C4589">
        <v>266</v>
      </c>
      <c r="D4589" t="s">
        <v>12</v>
      </c>
      <c r="E4589">
        <v>25</v>
      </c>
      <c r="F4589">
        <v>104</v>
      </c>
      <c r="G4589">
        <v>2697</v>
      </c>
      <c r="H4589" t="s">
        <v>13</v>
      </c>
      <c r="I4589" t="str">
        <f>VLOOKUP(A4589,таксономия!$1:$1048576,7,1)</f>
        <v>Eukaryota</v>
      </c>
      <c r="J4589" t="str">
        <f>VLOOKUP(A4589,таксономия!$1:$1048576,8,1)</f>
        <v xml:space="preserve"> Metazoa</v>
      </c>
      <c r="K4589" t="str">
        <f>VLOOKUP(A4589,таксономия!$1:$1048576,9,1)</f>
        <v xml:space="preserve"> Chordata</v>
      </c>
      <c r="L4589" t="str">
        <f>VLOOKUP(A4589,таксономия!$1:$1048576,10,1)</f>
        <v xml:space="preserve"> Craniata</v>
      </c>
      <c r="M4589" t="str">
        <f>VLOOKUP(A4589,таксономия!$1:$1048576,11,1)</f>
        <v xml:space="preserve"> Vertebrata</v>
      </c>
      <c r="N4589" t="str">
        <f>VLOOKUP(A4589,таксономия!$1:$1048576,12,1)</f>
        <v xml:space="preserve"> Euteleostomi</v>
      </c>
      <c r="O4589" t="str">
        <f>VLOOKUP(A4589,таксономия!$1:$1048576,13,1)</f>
        <v>Actinopterygii</v>
      </c>
      <c r="P4589" t="str">
        <f>VLOOKUP(A4589,таксономия!$1:$1048576,14,1)</f>
        <v xml:space="preserve"> Neopterygii</v>
      </c>
      <c r="Q4589" t="str">
        <f>VLOOKUP(A4589,таксономия!$1:$1048576,15,1)</f>
        <v xml:space="preserve"> Teleostei</v>
      </c>
      <c r="R4589" t="str">
        <f>VLOOKUP(A4589,таксономия!$1:$1048576,3,1)</f>
        <v xml:space="preserve"> Takifugu rubripes (Japanese pufferfish) (Fugu rubripes).</v>
      </c>
      <c r="S4589">
        <f t="shared" si="71"/>
        <v>79</v>
      </c>
    </row>
    <row r="4590" spans="1:19" x14ac:dyDescent="0.3">
      <c r="A4590" t="s">
        <v>2483</v>
      </c>
      <c r="B4590" t="s">
        <v>2484</v>
      </c>
      <c r="C4590">
        <v>266</v>
      </c>
      <c r="D4590" t="s">
        <v>308</v>
      </c>
      <c r="E4590">
        <v>133</v>
      </c>
      <c r="F4590">
        <v>238</v>
      </c>
      <c r="G4590">
        <v>107</v>
      </c>
      <c r="H4590" t="s">
        <v>308</v>
      </c>
      <c r="I4590" t="str">
        <f>VLOOKUP(A4590,таксономия!$1:$1048576,7,1)</f>
        <v>Eukaryota</v>
      </c>
      <c r="J4590" t="str">
        <f>VLOOKUP(A4590,таксономия!$1:$1048576,8,1)</f>
        <v xml:space="preserve"> Metazoa</v>
      </c>
      <c r="K4590" t="str">
        <f>VLOOKUP(A4590,таксономия!$1:$1048576,9,1)</f>
        <v xml:space="preserve"> Chordata</v>
      </c>
      <c r="L4590" t="str">
        <f>VLOOKUP(A4590,таксономия!$1:$1048576,10,1)</f>
        <v xml:space="preserve"> Craniata</v>
      </c>
      <c r="M4590" t="str">
        <f>VLOOKUP(A4590,таксономия!$1:$1048576,11,1)</f>
        <v xml:space="preserve"> Vertebrata</v>
      </c>
      <c r="N4590" t="str">
        <f>VLOOKUP(A4590,таксономия!$1:$1048576,12,1)</f>
        <v xml:space="preserve"> Euteleostomi</v>
      </c>
      <c r="O4590" t="str">
        <f>VLOOKUP(A4590,таксономия!$1:$1048576,13,1)</f>
        <v>Actinopterygii</v>
      </c>
      <c r="P4590" t="str">
        <f>VLOOKUP(A4590,таксономия!$1:$1048576,14,1)</f>
        <v xml:space="preserve"> Neopterygii</v>
      </c>
      <c r="Q4590" t="str">
        <f>VLOOKUP(A4590,таксономия!$1:$1048576,15,1)</f>
        <v xml:space="preserve"> Teleostei</v>
      </c>
      <c r="R4590" t="str">
        <f>VLOOKUP(A4590,таксономия!$1:$1048576,3,1)</f>
        <v xml:space="preserve"> Takifugu rubripes (Japanese pufferfish) (Fugu rubripes).</v>
      </c>
      <c r="S4590">
        <f t="shared" si="71"/>
        <v>105</v>
      </c>
    </row>
    <row r="4591" spans="1:19" x14ac:dyDescent="0.3">
      <c r="A4591" t="s">
        <v>2485</v>
      </c>
      <c r="B4591" t="s">
        <v>2486</v>
      </c>
      <c r="C4591">
        <v>264</v>
      </c>
      <c r="D4591" t="s">
        <v>12</v>
      </c>
      <c r="E4591">
        <v>25</v>
      </c>
      <c r="F4591">
        <v>104</v>
      </c>
      <c r="G4591">
        <v>2697</v>
      </c>
      <c r="H4591" t="s">
        <v>13</v>
      </c>
      <c r="I4591" t="str">
        <f>VLOOKUP(A4591,таксономия!$1:$1048576,7,1)</f>
        <v>Eukaryota</v>
      </c>
      <c r="J4591" t="str">
        <f>VLOOKUP(A4591,таксономия!$1:$1048576,8,1)</f>
        <v xml:space="preserve"> Metazoa</v>
      </c>
      <c r="K4591" t="str">
        <f>VLOOKUP(A4591,таксономия!$1:$1048576,9,1)</f>
        <v xml:space="preserve"> Chordata</v>
      </c>
      <c r="L4591" t="str">
        <f>VLOOKUP(A4591,таксономия!$1:$1048576,10,1)</f>
        <v xml:space="preserve"> Craniata</v>
      </c>
      <c r="M4591" t="str">
        <f>VLOOKUP(A4591,таксономия!$1:$1048576,11,1)</f>
        <v xml:space="preserve"> Vertebrata</v>
      </c>
      <c r="N4591" t="str">
        <f>VLOOKUP(A4591,таксономия!$1:$1048576,12,1)</f>
        <v xml:space="preserve"> Euteleostomi</v>
      </c>
      <c r="O4591" t="str">
        <f>VLOOKUP(A4591,таксономия!$1:$1048576,13,1)</f>
        <v>Actinopterygii</v>
      </c>
      <c r="P4591" t="str">
        <f>VLOOKUP(A4591,таксономия!$1:$1048576,14,1)</f>
        <v xml:space="preserve"> Neopterygii</v>
      </c>
      <c r="Q4591" t="str">
        <f>VLOOKUP(A4591,таксономия!$1:$1048576,15,1)</f>
        <v xml:space="preserve"> Teleostei</v>
      </c>
      <c r="R4591" t="str">
        <f>VLOOKUP(A4591,таксономия!$1:$1048576,3,1)</f>
        <v xml:space="preserve"> Takifugu rubripes (Japanese pufferfish) (Fugu rubripes).</v>
      </c>
      <c r="S4591">
        <f t="shared" si="71"/>
        <v>79</v>
      </c>
    </row>
    <row r="4592" spans="1:19" x14ac:dyDescent="0.3">
      <c r="A4592" t="s">
        <v>2485</v>
      </c>
      <c r="B4592" t="s">
        <v>2486</v>
      </c>
      <c r="C4592">
        <v>264</v>
      </c>
      <c r="D4592" t="s">
        <v>308</v>
      </c>
      <c r="E4592">
        <v>131</v>
      </c>
      <c r="F4592">
        <v>236</v>
      </c>
      <c r="G4592">
        <v>107</v>
      </c>
      <c r="H4592" t="s">
        <v>308</v>
      </c>
      <c r="I4592" t="str">
        <f>VLOOKUP(A4592,таксономия!$1:$1048576,7,1)</f>
        <v>Eukaryota</v>
      </c>
      <c r="J4592" t="str">
        <f>VLOOKUP(A4592,таксономия!$1:$1048576,8,1)</f>
        <v xml:space="preserve"> Metazoa</v>
      </c>
      <c r="K4592" t="str">
        <f>VLOOKUP(A4592,таксономия!$1:$1048576,9,1)</f>
        <v xml:space="preserve"> Chordata</v>
      </c>
      <c r="L4592" t="str">
        <f>VLOOKUP(A4592,таксономия!$1:$1048576,10,1)</f>
        <v xml:space="preserve"> Craniata</v>
      </c>
      <c r="M4592" t="str">
        <f>VLOOKUP(A4592,таксономия!$1:$1048576,11,1)</f>
        <v xml:space="preserve"> Vertebrata</v>
      </c>
      <c r="N4592" t="str">
        <f>VLOOKUP(A4592,таксономия!$1:$1048576,12,1)</f>
        <v xml:space="preserve"> Euteleostomi</v>
      </c>
      <c r="O4592" t="str">
        <f>VLOOKUP(A4592,таксономия!$1:$1048576,13,1)</f>
        <v>Actinopterygii</v>
      </c>
      <c r="P4592" t="str">
        <f>VLOOKUP(A4592,таксономия!$1:$1048576,14,1)</f>
        <v xml:space="preserve"> Neopterygii</v>
      </c>
      <c r="Q4592" t="str">
        <f>VLOOKUP(A4592,таксономия!$1:$1048576,15,1)</f>
        <v xml:space="preserve"> Teleostei</v>
      </c>
      <c r="R4592" t="str">
        <f>VLOOKUP(A4592,таксономия!$1:$1048576,3,1)</f>
        <v xml:space="preserve"> Takifugu rubripes (Japanese pufferfish) (Fugu rubripes).</v>
      </c>
      <c r="S4592">
        <f t="shared" si="71"/>
        <v>105</v>
      </c>
    </row>
    <row r="4593" spans="1:19" x14ac:dyDescent="0.3">
      <c r="A4593" t="s">
        <v>2487</v>
      </c>
      <c r="B4593" t="s">
        <v>2488</v>
      </c>
      <c r="C4593">
        <v>708</v>
      </c>
      <c r="D4593" t="s">
        <v>12</v>
      </c>
      <c r="E4593">
        <v>119</v>
      </c>
      <c r="F4593">
        <v>197</v>
      </c>
      <c r="G4593">
        <v>2697</v>
      </c>
      <c r="H4593" t="s">
        <v>13</v>
      </c>
      <c r="I4593" t="str">
        <f>VLOOKUP(A4593,таксономия!$1:$1048576,7,1)</f>
        <v>Eukaryota</v>
      </c>
      <c r="J4593" t="str">
        <f>VLOOKUP(A4593,таксономия!$1:$1048576,8,1)</f>
        <v xml:space="preserve"> Metazoa</v>
      </c>
      <c r="K4593" t="str">
        <f>VLOOKUP(A4593,таксономия!$1:$1048576,9,1)</f>
        <v xml:space="preserve"> Chordata</v>
      </c>
      <c r="L4593" t="str">
        <f>VLOOKUP(A4593,таксономия!$1:$1048576,10,1)</f>
        <v xml:space="preserve"> Craniata</v>
      </c>
      <c r="M4593" t="str">
        <f>VLOOKUP(A4593,таксономия!$1:$1048576,11,1)</f>
        <v xml:space="preserve"> Vertebrata</v>
      </c>
      <c r="N4593" t="str">
        <f>VLOOKUP(A4593,таксономия!$1:$1048576,12,1)</f>
        <v xml:space="preserve"> Euteleostomi</v>
      </c>
      <c r="O4593" t="str">
        <f>VLOOKUP(A4593,таксономия!$1:$1048576,13,1)</f>
        <v>Actinopterygii</v>
      </c>
      <c r="P4593" t="str">
        <f>VLOOKUP(A4593,таксономия!$1:$1048576,14,1)</f>
        <v xml:space="preserve"> Neopterygii</v>
      </c>
      <c r="Q4593" t="str">
        <f>VLOOKUP(A4593,таксономия!$1:$1048576,15,1)</f>
        <v xml:space="preserve"> Teleostei</v>
      </c>
      <c r="R4593" t="str">
        <f>VLOOKUP(A4593,таксономия!$1:$1048576,3,1)</f>
        <v xml:space="preserve"> Takifugu rubripes (Japanese pufferfish) (Fugu rubripes).</v>
      </c>
      <c r="S4593">
        <f t="shared" si="71"/>
        <v>78</v>
      </c>
    </row>
    <row r="4594" spans="1:19" x14ac:dyDescent="0.3">
      <c r="A4594" t="s">
        <v>2487</v>
      </c>
      <c r="B4594" t="s">
        <v>2488</v>
      </c>
      <c r="C4594">
        <v>708</v>
      </c>
      <c r="D4594" t="s">
        <v>12</v>
      </c>
      <c r="E4594">
        <v>202</v>
      </c>
      <c r="F4594">
        <v>279</v>
      </c>
      <c r="G4594">
        <v>2697</v>
      </c>
      <c r="H4594" t="s">
        <v>13</v>
      </c>
      <c r="I4594" t="str">
        <f>VLOOKUP(A4594,таксономия!$1:$1048576,7,1)</f>
        <v>Eukaryota</v>
      </c>
      <c r="J4594" t="str">
        <f>VLOOKUP(A4594,таксономия!$1:$1048576,8,1)</f>
        <v xml:space="preserve"> Metazoa</v>
      </c>
      <c r="K4594" t="str">
        <f>VLOOKUP(A4594,таксономия!$1:$1048576,9,1)</f>
        <v xml:space="preserve"> Chordata</v>
      </c>
      <c r="L4594" t="str">
        <f>VLOOKUP(A4594,таксономия!$1:$1048576,10,1)</f>
        <v xml:space="preserve"> Craniata</v>
      </c>
      <c r="M4594" t="str">
        <f>VLOOKUP(A4594,таксономия!$1:$1048576,11,1)</f>
        <v xml:space="preserve"> Vertebrata</v>
      </c>
      <c r="N4594" t="str">
        <f>VLOOKUP(A4594,таксономия!$1:$1048576,12,1)</f>
        <v xml:space="preserve"> Euteleostomi</v>
      </c>
      <c r="O4594" t="str">
        <f>VLOOKUP(A4594,таксономия!$1:$1048576,13,1)</f>
        <v>Actinopterygii</v>
      </c>
      <c r="P4594" t="str">
        <f>VLOOKUP(A4594,таксономия!$1:$1048576,14,1)</f>
        <v xml:space="preserve"> Neopterygii</v>
      </c>
      <c r="Q4594" t="str">
        <f>VLOOKUP(A4594,таксономия!$1:$1048576,15,1)</f>
        <v xml:space="preserve"> Teleostei</v>
      </c>
      <c r="R4594" t="str">
        <f>VLOOKUP(A4594,таксономия!$1:$1048576,3,1)</f>
        <v xml:space="preserve"> Takifugu rubripes (Japanese pufferfish) (Fugu rubripes).</v>
      </c>
      <c r="S4594">
        <f t="shared" si="71"/>
        <v>77</v>
      </c>
    </row>
    <row r="4595" spans="1:19" x14ac:dyDescent="0.3">
      <c r="A4595" t="s">
        <v>2487</v>
      </c>
      <c r="B4595" t="s">
        <v>2488</v>
      </c>
      <c r="C4595">
        <v>708</v>
      </c>
      <c r="D4595" t="s">
        <v>12</v>
      </c>
      <c r="E4595">
        <v>296</v>
      </c>
      <c r="F4595">
        <v>374</v>
      </c>
      <c r="G4595">
        <v>2697</v>
      </c>
      <c r="H4595" t="s">
        <v>13</v>
      </c>
      <c r="I4595" t="str">
        <f>VLOOKUP(A4595,таксономия!$1:$1048576,7,1)</f>
        <v>Eukaryota</v>
      </c>
      <c r="J4595" t="str">
        <f>VLOOKUP(A4595,таксономия!$1:$1048576,8,1)</f>
        <v xml:space="preserve"> Metazoa</v>
      </c>
      <c r="K4595" t="str">
        <f>VLOOKUP(A4595,таксономия!$1:$1048576,9,1)</f>
        <v xml:space="preserve"> Chordata</v>
      </c>
      <c r="L4595" t="str">
        <f>VLOOKUP(A4595,таксономия!$1:$1048576,10,1)</f>
        <v xml:space="preserve"> Craniata</v>
      </c>
      <c r="M4595" t="str">
        <f>VLOOKUP(A4595,таксономия!$1:$1048576,11,1)</f>
        <v xml:space="preserve"> Vertebrata</v>
      </c>
      <c r="N4595" t="str">
        <f>VLOOKUP(A4595,таксономия!$1:$1048576,12,1)</f>
        <v xml:space="preserve"> Euteleostomi</v>
      </c>
      <c r="O4595" t="str">
        <f>VLOOKUP(A4595,таксономия!$1:$1048576,13,1)</f>
        <v>Actinopterygii</v>
      </c>
      <c r="P4595" t="str">
        <f>VLOOKUP(A4595,таксономия!$1:$1048576,14,1)</f>
        <v xml:space="preserve"> Neopterygii</v>
      </c>
      <c r="Q4595" t="str">
        <f>VLOOKUP(A4595,таксономия!$1:$1048576,15,1)</f>
        <v xml:space="preserve"> Teleostei</v>
      </c>
      <c r="R4595" t="str">
        <f>VLOOKUP(A4595,таксономия!$1:$1048576,3,1)</f>
        <v xml:space="preserve"> Takifugu rubripes (Japanese pufferfish) (Fugu rubripes).</v>
      </c>
      <c r="S4595">
        <f t="shared" si="71"/>
        <v>78</v>
      </c>
    </row>
    <row r="4596" spans="1:19" x14ac:dyDescent="0.3">
      <c r="A4596" t="s">
        <v>2487</v>
      </c>
      <c r="B4596" t="s">
        <v>2488</v>
      </c>
      <c r="C4596">
        <v>708</v>
      </c>
      <c r="D4596" t="s">
        <v>12</v>
      </c>
      <c r="E4596">
        <v>384</v>
      </c>
      <c r="F4596">
        <v>461</v>
      </c>
      <c r="G4596">
        <v>2697</v>
      </c>
      <c r="H4596" t="s">
        <v>13</v>
      </c>
      <c r="I4596" t="str">
        <f>VLOOKUP(A4596,таксономия!$1:$1048576,7,1)</f>
        <v>Eukaryota</v>
      </c>
      <c r="J4596" t="str">
        <f>VLOOKUP(A4596,таксономия!$1:$1048576,8,1)</f>
        <v xml:space="preserve"> Metazoa</v>
      </c>
      <c r="K4596" t="str">
        <f>VLOOKUP(A4596,таксономия!$1:$1048576,9,1)</f>
        <v xml:space="preserve"> Chordata</v>
      </c>
      <c r="L4596" t="str">
        <f>VLOOKUP(A4596,таксономия!$1:$1048576,10,1)</f>
        <v xml:space="preserve"> Craniata</v>
      </c>
      <c r="M4596" t="str">
        <f>VLOOKUP(A4596,таксономия!$1:$1048576,11,1)</f>
        <v xml:space="preserve"> Vertebrata</v>
      </c>
      <c r="N4596" t="str">
        <f>VLOOKUP(A4596,таксономия!$1:$1048576,12,1)</f>
        <v xml:space="preserve"> Euteleostomi</v>
      </c>
      <c r="O4596" t="str">
        <f>VLOOKUP(A4596,таксономия!$1:$1048576,13,1)</f>
        <v>Actinopterygii</v>
      </c>
      <c r="P4596" t="str">
        <f>VLOOKUP(A4596,таксономия!$1:$1048576,14,1)</f>
        <v xml:space="preserve"> Neopterygii</v>
      </c>
      <c r="Q4596" t="str">
        <f>VLOOKUP(A4596,таксономия!$1:$1048576,15,1)</f>
        <v xml:space="preserve"> Teleostei</v>
      </c>
      <c r="R4596" t="str">
        <f>VLOOKUP(A4596,таксономия!$1:$1048576,3,1)</f>
        <v xml:space="preserve"> Takifugu rubripes (Japanese pufferfish) (Fugu rubripes).</v>
      </c>
      <c r="S4596">
        <f t="shared" si="71"/>
        <v>77</v>
      </c>
    </row>
    <row r="4597" spans="1:19" x14ac:dyDescent="0.3">
      <c r="A4597" t="s">
        <v>2487</v>
      </c>
      <c r="B4597" t="s">
        <v>2488</v>
      </c>
      <c r="C4597">
        <v>708</v>
      </c>
      <c r="D4597" t="s">
        <v>44</v>
      </c>
      <c r="E4597">
        <v>32</v>
      </c>
      <c r="F4597">
        <v>115</v>
      </c>
      <c r="G4597">
        <v>2217</v>
      </c>
      <c r="H4597" t="s">
        <v>45</v>
      </c>
      <c r="I4597" t="str">
        <f>VLOOKUP(A4597,таксономия!$1:$1048576,7,1)</f>
        <v>Eukaryota</v>
      </c>
      <c r="J4597" t="str">
        <f>VLOOKUP(A4597,таксономия!$1:$1048576,8,1)</f>
        <v xml:space="preserve"> Metazoa</v>
      </c>
      <c r="K4597" t="str">
        <f>VLOOKUP(A4597,таксономия!$1:$1048576,9,1)</f>
        <v xml:space="preserve"> Chordata</v>
      </c>
      <c r="L4597" t="str">
        <f>VLOOKUP(A4597,таксономия!$1:$1048576,10,1)</f>
        <v xml:space="preserve"> Craniata</v>
      </c>
      <c r="M4597" t="str">
        <f>VLOOKUP(A4597,таксономия!$1:$1048576,11,1)</f>
        <v xml:space="preserve"> Vertebrata</v>
      </c>
      <c r="N4597" t="str">
        <f>VLOOKUP(A4597,таксономия!$1:$1048576,12,1)</f>
        <v xml:space="preserve"> Euteleostomi</v>
      </c>
      <c r="O4597" t="str">
        <f>VLOOKUP(A4597,таксономия!$1:$1048576,13,1)</f>
        <v>Actinopterygii</v>
      </c>
      <c r="P4597" t="str">
        <f>VLOOKUP(A4597,таксономия!$1:$1048576,14,1)</f>
        <v xml:space="preserve"> Neopterygii</v>
      </c>
      <c r="Q4597" t="str">
        <f>VLOOKUP(A4597,таксономия!$1:$1048576,15,1)</f>
        <v xml:space="preserve"> Teleostei</v>
      </c>
      <c r="R4597" t="str">
        <f>VLOOKUP(A4597,таксономия!$1:$1048576,3,1)</f>
        <v xml:space="preserve"> Takifugu rubripes (Japanese pufferfish) (Fugu rubripes).</v>
      </c>
      <c r="S4597">
        <f t="shared" si="71"/>
        <v>83</v>
      </c>
    </row>
    <row r="4598" spans="1:19" x14ac:dyDescent="0.3">
      <c r="A4598" t="s">
        <v>2487</v>
      </c>
      <c r="B4598" t="s">
        <v>2488</v>
      </c>
      <c r="C4598">
        <v>708</v>
      </c>
      <c r="D4598" t="s">
        <v>16</v>
      </c>
      <c r="E4598">
        <v>477</v>
      </c>
      <c r="F4598">
        <v>695</v>
      </c>
      <c r="G4598">
        <v>22248</v>
      </c>
      <c r="H4598" t="s">
        <v>17</v>
      </c>
      <c r="I4598" t="str">
        <f>VLOOKUP(A4598,таксономия!$1:$1048576,7,1)</f>
        <v>Eukaryota</v>
      </c>
      <c r="J4598" t="str">
        <f>VLOOKUP(A4598,таксономия!$1:$1048576,8,1)</f>
        <v xml:space="preserve"> Metazoa</v>
      </c>
      <c r="K4598" t="str">
        <f>VLOOKUP(A4598,таксономия!$1:$1048576,9,1)</f>
        <v xml:space="preserve"> Chordata</v>
      </c>
      <c r="L4598" t="str">
        <f>VLOOKUP(A4598,таксономия!$1:$1048576,10,1)</f>
        <v xml:space="preserve"> Craniata</v>
      </c>
      <c r="M4598" t="str">
        <f>VLOOKUP(A4598,таксономия!$1:$1048576,11,1)</f>
        <v xml:space="preserve"> Vertebrata</v>
      </c>
      <c r="N4598" t="str">
        <f>VLOOKUP(A4598,таксономия!$1:$1048576,12,1)</f>
        <v xml:space="preserve"> Euteleostomi</v>
      </c>
      <c r="O4598" t="str">
        <f>VLOOKUP(A4598,таксономия!$1:$1048576,13,1)</f>
        <v>Actinopterygii</v>
      </c>
      <c r="P4598" t="str">
        <f>VLOOKUP(A4598,таксономия!$1:$1048576,14,1)</f>
        <v xml:space="preserve"> Neopterygii</v>
      </c>
      <c r="Q4598" t="str">
        <f>VLOOKUP(A4598,таксономия!$1:$1048576,15,1)</f>
        <v xml:space="preserve"> Teleostei</v>
      </c>
      <c r="R4598" t="str">
        <f>VLOOKUP(A4598,таксономия!$1:$1048576,3,1)</f>
        <v xml:space="preserve"> Takifugu rubripes (Japanese pufferfish) (Fugu rubripes).</v>
      </c>
      <c r="S4598">
        <f t="shared" si="71"/>
        <v>218</v>
      </c>
    </row>
    <row r="4599" spans="1:19" x14ac:dyDescent="0.3">
      <c r="A4599" t="s">
        <v>2489</v>
      </c>
      <c r="B4599" t="s">
        <v>2490</v>
      </c>
      <c r="C4599">
        <v>699</v>
      </c>
      <c r="D4599" t="s">
        <v>12</v>
      </c>
      <c r="E4599">
        <v>95</v>
      </c>
      <c r="F4599">
        <v>173</v>
      </c>
      <c r="G4599">
        <v>2697</v>
      </c>
      <c r="H4599" t="s">
        <v>13</v>
      </c>
      <c r="I4599" t="str">
        <f>VLOOKUP(A4599,таксономия!$1:$1048576,7,1)</f>
        <v>Eukaryota</v>
      </c>
      <c r="J4599" t="str">
        <f>VLOOKUP(A4599,таксономия!$1:$1048576,8,1)</f>
        <v xml:space="preserve"> Metazoa</v>
      </c>
      <c r="K4599" t="str">
        <f>VLOOKUP(A4599,таксономия!$1:$1048576,9,1)</f>
        <v xml:space="preserve"> Chordata</v>
      </c>
      <c r="L4599" t="str">
        <f>VLOOKUP(A4599,таксономия!$1:$1048576,10,1)</f>
        <v xml:space="preserve"> Craniata</v>
      </c>
      <c r="M4599" t="str">
        <f>VLOOKUP(A4599,таксономия!$1:$1048576,11,1)</f>
        <v xml:space="preserve"> Vertebrata</v>
      </c>
      <c r="N4599" t="str">
        <f>VLOOKUP(A4599,таксономия!$1:$1048576,12,1)</f>
        <v xml:space="preserve"> Euteleostomi</v>
      </c>
      <c r="O4599" t="str">
        <f>VLOOKUP(A4599,таксономия!$1:$1048576,13,1)</f>
        <v>Actinopterygii</v>
      </c>
      <c r="P4599" t="str">
        <f>VLOOKUP(A4599,таксономия!$1:$1048576,14,1)</f>
        <v xml:space="preserve"> Neopterygii</v>
      </c>
      <c r="Q4599" t="str">
        <f>VLOOKUP(A4599,таксономия!$1:$1048576,15,1)</f>
        <v xml:space="preserve"> Teleostei</v>
      </c>
      <c r="R4599" t="str">
        <f>VLOOKUP(A4599,таксономия!$1:$1048576,3,1)</f>
        <v xml:space="preserve"> Takifugu rubripes (Japanese pufferfish) (Fugu rubripes).</v>
      </c>
      <c r="S4599">
        <f t="shared" si="71"/>
        <v>78</v>
      </c>
    </row>
    <row r="4600" spans="1:19" x14ac:dyDescent="0.3">
      <c r="A4600" t="s">
        <v>2489</v>
      </c>
      <c r="B4600" t="s">
        <v>2490</v>
      </c>
      <c r="C4600">
        <v>699</v>
      </c>
      <c r="D4600" t="s">
        <v>12</v>
      </c>
      <c r="E4600">
        <v>178</v>
      </c>
      <c r="F4600">
        <v>255</v>
      </c>
      <c r="G4600">
        <v>2697</v>
      </c>
      <c r="H4600" t="s">
        <v>13</v>
      </c>
      <c r="I4600" t="str">
        <f>VLOOKUP(A4600,таксономия!$1:$1048576,7,1)</f>
        <v>Eukaryota</v>
      </c>
      <c r="J4600" t="str">
        <f>VLOOKUP(A4600,таксономия!$1:$1048576,8,1)</f>
        <v xml:space="preserve"> Metazoa</v>
      </c>
      <c r="K4600" t="str">
        <f>VLOOKUP(A4600,таксономия!$1:$1048576,9,1)</f>
        <v xml:space="preserve"> Chordata</v>
      </c>
      <c r="L4600" t="str">
        <f>VLOOKUP(A4600,таксономия!$1:$1048576,10,1)</f>
        <v xml:space="preserve"> Craniata</v>
      </c>
      <c r="M4600" t="str">
        <f>VLOOKUP(A4600,таксономия!$1:$1048576,11,1)</f>
        <v xml:space="preserve"> Vertebrata</v>
      </c>
      <c r="N4600" t="str">
        <f>VLOOKUP(A4600,таксономия!$1:$1048576,12,1)</f>
        <v xml:space="preserve"> Euteleostomi</v>
      </c>
      <c r="O4600" t="str">
        <f>VLOOKUP(A4600,таксономия!$1:$1048576,13,1)</f>
        <v>Actinopterygii</v>
      </c>
      <c r="P4600" t="str">
        <f>VLOOKUP(A4600,таксономия!$1:$1048576,14,1)</f>
        <v xml:space="preserve"> Neopterygii</v>
      </c>
      <c r="Q4600" t="str">
        <f>VLOOKUP(A4600,таксономия!$1:$1048576,15,1)</f>
        <v xml:space="preserve"> Teleostei</v>
      </c>
      <c r="R4600" t="str">
        <f>VLOOKUP(A4600,таксономия!$1:$1048576,3,1)</f>
        <v xml:space="preserve"> Takifugu rubripes (Japanese pufferfish) (Fugu rubripes).</v>
      </c>
      <c r="S4600">
        <f t="shared" si="71"/>
        <v>77</v>
      </c>
    </row>
    <row r="4601" spans="1:19" x14ac:dyDescent="0.3">
      <c r="A4601" t="s">
        <v>2489</v>
      </c>
      <c r="B4601" t="s">
        <v>2490</v>
      </c>
      <c r="C4601">
        <v>699</v>
      </c>
      <c r="D4601" t="s">
        <v>12</v>
      </c>
      <c r="E4601">
        <v>272</v>
      </c>
      <c r="F4601">
        <v>350</v>
      </c>
      <c r="G4601">
        <v>2697</v>
      </c>
      <c r="H4601" t="s">
        <v>13</v>
      </c>
      <c r="I4601" t="str">
        <f>VLOOKUP(A4601,таксономия!$1:$1048576,7,1)</f>
        <v>Eukaryota</v>
      </c>
      <c r="J4601" t="str">
        <f>VLOOKUP(A4601,таксономия!$1:$1048576,8,1)</f>
        <v xml:space="preserve"> Metazoa</v>
      </c>
      <c r="K4601" t="str">
        <f>VLOOKUP(A4601,таксономия!$1:$1048576,9,1)</f>
        <v xml:space="preserve"> Chordata</v>
      </c>
      <c r="L4601" t="str">
        <f>VLOOKUP(A4601,таксономия!$1:$1048576,10,1)</f>
        <v xml:space="preserve"> Craniata</v>
      </c>
      <c r="M4601" t="str">
        <f>VLOOKUP(A4601,таксономия!$1:$1048576,11,1)</f>
        <v xml:space="preserve"> Vertebrata</v>
      </c>
      <c r="N4601" t="str">
        <f>VLOOKUP(A4601,таксономия!$1:$1048576,12,1)</f>
        <v xml:space="preserve"> Euteleostomi</v>
      </c>
      <c r="O4601" t="str">
        <f>VLOOKUP(A4601,таксономия!$1:$1048576,13,1)</f>
        <v>Actinopterygii</v>
      </c>
      <c r="P4601" t="str">
        <f>VLOOKUP(A4601,таксономия!$1:$1048576,14,1)</f>
        <v xml:space="preserve"> Neopterygii</v>
      </c>
      <c r="Q4601" t="str">
        <f>VLOOKUP(A4601,таксономия!$1:$1048576,15,1)</f>
        <v xml:space="preserve"> Teleostei</v>
      </c>
      <c r="R4601" t="str">
        <f>VLOOKUP(A4601,таксономия!$1:$1048576,3,1)</f>
        <v xml:space="preserve"> Takifugu rubripes (Japanese pufferfish) (Fugu rubripes).</v>
      </c>
      <c r="S4601">
        <f t="shared" si="71"/>
        <v>78</v>
      </c>
    </row>
    <row r="4602" spans="1:19" x14ac:dyDescent="0.3">
      <c r="A4602" t="s">
        <v>2489</v>
      </c>
      <c r="B4602" t="s">
        <v>2490</v>
      </c>
      <c r="C4602">
        <v>699</v>
      </c>
      <c r="D4602" t="s">
        <v>12</v>
      </c>
      <c r="E4602">
        <v>360</v>
      </c>
      <c r="F4602">
        <v>443</v>
      </c>
      <c r="G4602">
        <v>2697</v>
      </c>
      <c r="H4602" t="s">
        <v>13</v>
      </c>
      <c r="I4602" t="str">
        <f>VLOOKUP(A4602,таксономия!$1:$1048576,7,1)</f>
        <v>Eukaryota</v>
      </c>
      <c r="J4602" t="str">
        <f>VLOOKUP(A4602,таксономия!$1:$1048576,8,1)</f>
        <v xml:space="preserve"> Metazoa</v>
      </c>
      <c r="K4602" t="str">
        <f>VLOOKUP(A4602,таксономия!$1:$1048576,9,1)</f>
        <v xml:space="preserve"> Chordata</v>
      </c>
      <c r="L4602" t="str">
        <f>VLOOKUP(A4602,таксономия!$1:$1048576,10,1)</f>
        <v xml:space="preserve"> Craniata</v>
      </c>
      <c r="M4602" t="str">
        <f>VLOOKUP(A4602,таксономия!$1:$1048576,11,1)</f>
        <v xml:space="preserve"> Vertebrata</v>
      </c>
      <c r="N4602" t="str">
        <f>VLOOKUP(A4602,таксономия!$1:$1048576,12,1)</f>
        <v xml:space="preserve"> Euteleostomi</v>
      </c>
      <c r="O4602" t="str">
        <f>VLOOKUP(A4602,таксономия!$1:$1048576,13,1)</f>
        <v>Actinopterygii</v>
      </c>
      <c r="P4602" t="str">
        <f>VLOOKUP(A4602,таксономия!$1:$1048576,14,1)</f>
        <v xml:space="preserve"> Neopterygii</v>
      </c>
      <c r="Q4602" t="str">
        <f>VLOOKUP(A4602,таксономия!$1:$1048576,15,1)</f>
        <v xml:space="preserve"> Teleostei</v>
      </c>
      <c r="R4602" t="str">
        <f>VLOOKUP(A4602,таксономия!$1:$1048576,3,1)</f>
        <v xml:space="preserve"> Takifugu rubripes (Japanese pufferfish) (Fugu rubripes).</v>
      </c>
      <c r="S4602">
        <f t="shared" si="71"/>
        <v>83</v>
      </c>
    </row>
    <row r="4603" spans="1:19" x14ac:dyDescent="0.3">
      <c r="A4603" t="s">
        <v>2489</v>
      </c>
      <c r="B4603" t="s">
        <v>2490</v>
      </c>
      <c r="C4603">
        <v>699</v>
      </c>
      <c r="D4603" t="s">
        <v>44</v>
      </c>
      <c r="E4603">
        <v>8</v>
      </c>
      <c r="F4603">
        <v>91</v>
      </c>
      <c r="G4603">
        <v>2217</v>
      </c>
      <c r="H4603" t="s">
        <v>45</v>
      </c>
      <c r="I4603" t="str">
        <f>VLOOKUP(A4603,таксономия!$1:$1048576,7,1)</f>
        <v>Eukaryota</v>
      </c>
      <c r="J4603" t="str">
        <f>VLOOKUP(A4603,таксономия!$1:$1048576,8,1)</f>
        <v xml:space="preserve"> Metazoa</v>
      </c>
      <c r="K4603" t="str">
        <f>VLOOKUP(A4603,таксономия!$1:$1048576,9,1)</f>
        <v xml:space="preserve"> Chordata</v>
      </c>
      <c r="L4603" t="str">
        <f>VLOOKUP(A4603,таксономия!$1:$1048576,10,1)</f>
        <v xml:space="preserve"> Craniata</v>
      </c>
      <c r="M4603" t="str">
        <f>VLOOKUP(A4603,таксономия!$1:$1048576,11,1)</f>
        <v xml:space="preserve"> Vertebrata</v>
      </c>
      <c r="N4603" t="str">
        <f>VLOOKUP(A4603,таксономия!$1:$1048576,12,1)</f>
        <v xml:space="preserve"> Euteleostomi</v>
      </c>
      <c r="O4603" t="str">
        <f>VLOOKUP(A4603,таксономия!$1:$1048576,13,1)</f>
        <v>Actinopterygii</v>
      </c>
      <c r="P4603" t="str">
        <f>VLOOKUP(A4603,таксономия!$1:$1048576,14,1)</f>
        <v xml:space="preserve"> Neopterygii</v>
      </c>
      <c r="Q4603" t="str">
        <f>VLOOKUP(A4603,таксономия!$1:$1048576,15,1)</f>
        <v xml:space="preserve"> Teleostei</v>
      </c>
      <c r="R4603" t="str">
        <f>VLOOKUP(A4603,таксономия!$1:$1048576,3,1)</f>
        <v xml:space="preserve"> Takifugu rubripes (Japanese pufferfish) (Fugu rubripes).</v>
      </c>
      <c r="S4603">
        <f t="shared" si="71"/>
        <v>83</v>
      </c>
    </row>
    <row r="4604" spans="1:19" x14ac:dyDescent="0.3">
      <c r="A4604" t="s">
        <v>2489</v>
      </c>
      <c r="B4604" t="s">
        <v>2490</v>
      </c>
      <c r="C4604">
        <v>699</v>
      </c>
      <c r="D4604" t="s">
        <v>16</v>
      </c>
      <c r="E4604">
        <v>469</v>
      </c>
      <c r="F4604">
        <v>687</v>
      </c>
      <c r="G4604">
        <v>22248</v>
      </c>
      <c r="H4604" t="s">
        <v>17</v>
      </c>
      <c r="I4604" t="str">
        <f>VLOOKUP(A4604,таксономия!$1:$1048576,7,1)</f>
        <v>Eukaryota</v>
      </c>
      <c r="J4604" t="str">
        <f>VLOOKUP(A4604,таксономия!$1:$1048576,8,1)</f>
        <v xml:space="preserve"> Metazoa</v>
      </c>
      <c r="K4604" t="str">
        <f>VLOOKUP(A4604,таксономия!$1:$1048576,9,1)</f>
        <v xml:space="preserve"> Chordata</v>
      </c>
      <c r="L4604" t="str">
        <f>VLOOKUP(A4604,таксономия!$1:$1048576,10,1)</f>
        <v xml:space="preserve"> Craniata</v>
      </c>
      <c r="M4604" t="str">
        <f>VLOOKUP(A4604,таксономия!$1:$1048576,11,1)</f>
        <v xml:space="preserve"> Vertebrata</v>
      </c>
      <c r="N4604" t="str">
        <f>VLOOKUP(A4604,таксономия!$1:$1048576,12,1)</f>
        <v xml:space="preserve"> Euteleostomi</v>
      </c>
      <c r="O4604" t="str">
        <f>VLOOKUP(A4604,таксономия!$1:$1048576,13,1)</f>
        <v>Actinopterygii</v>
      </c>
      <c r="P4604" t="str">
        <f>VLOOKUP(A4604,таксономия!$1:$1048576,14,1)</f>
        <v xml:space="preserve"> Neopterygii</v>
      </c>
      <c r="Q4604" t="str">
        <f>VLOOKUP(A4604,таксономия!$1:$1048576,15,1)</f>
        <v xml:space="preserve"> Teleostei</v>
      </c>
      <c r="R4604" t="str">
        <f>VLOOKUP(A4604,таксономия!$1:$1048576,3,1)</f>
        <v xml:space="preserve"> Takifugu rubripes (Japanese pufferfish) (Fugu rubripes).</v>
      </c>
      <c r="S4604">
        <f t="shared" si="71"/>
        <v>218</v>
      </c>
    </row>
    <row r="4605" spans="1:19" x14ac:dyDescent="0.3">
      <c r="A4605" t="s">
        <v>2491</v>
      </c>
      <c r="B4605" t="s">
        <v>2492</v>
      </c>
      <c r="C4605">
        <v>705</v>
      </c>
      <c r="D4605" t="s">
        <v>12</v>
      </c>
      <c r="E4605">
        <v>110</v>
      </c>
      <c r="F4605">
        <v>188</v>
      </c>
      <c r="G4605">
        <v>2697</v>
      </c>
      <c r="H4605" t="s">
        <v>13</v>
      </c>
      <c r="I4605" t="str">
        <f>VLOOKUP(A4605,таксономия!$1:$1048576,7,1)</f>
        <v>Eukaryota</v>
      </c>
      <c r="J4605" t="str">
        <f>VLOOKUP(A4605,таксономия!$1:$1048576,8,1)</f>
        <v xml:space="preserve"> Metazoa</v>
      </c>
      <c r="K4605" t="str">
        <f>VLOOKUP(A4605,таксономия!$1:$1048576,9,1)</f>
        <v xml:space="preserve"> Chordata</v>
      </c>
      <c r="L4605" t="str">
        <f>VLOOKUP(A4605,таксономия!$1:$1048576,10,1)</f>
        <v xml:space="preserve"> Craniata</v>
      </c>
      <c r="M4605" t="str">
        <f>VLOOKUP(A4605,таксономия!$1:$1048576,11,1)</f>
        <v xml:space="preserve"> Vertebrata</v>
      </c>
      <c r="N4605" t="str">
        <f>VLOOKUP(A4605,таксономия!$1:$1048576,12,1)</f>
        <v xml:space="preserve"> Euteleostomi</v>
      </c>
      <c r="O4605" t="str">
        <f>VLOOKUP(A4605,таксономия!$1:$1048576,13,1)</f>
        <v>Actinopterygii</v>
      </c>
      <c r="P4605" t="str">
        <f>VLOOKUP(A4605,таксономия!$1:$1048576,14,1)</f>
        <v xml:space="preserve"> Neopterygii</v>
      </c>
      <c r="Q4605" t="str">
        <f>VLOOKUP(A4605,таксономия!$1:$1048576,15,1)</f>
        <v xml:space="preserve"> Teleostei</v>
      </c>
      <c r="R4605" t="str">
        <f>VLOOKUP(A4605,таксономия!$1:$1048576,3,1)</f>
        <v xml:space="preserve"> Takifugu rubripes (Japanese pufferfish) (Fugu rubripes).</v>
      </c>
      <c r="S4605">
        <f t="shared" si="71"/>
        <v>78</v>
      </c>
    </row>
    <row r="4606" spans="1:19" x14ac:dyDescent="0.3">
      <c r="A4606" t="s">
        <v>2491</v>
      </c>
      <c r="B4606" t="s">
        <v>2492</v>
      </c>
      <c r="C4606">
        <v>705</v>
      </c>
      <c r="D4606" t="s">
        <v>12</v>
      </c>
      <c r="E4606">
        <v>193</v>
      </c>
      <c r="F4606">
        <v>270</v>
      </c>
      <c r="G4606">
        <v>2697</v>
      </c>
      <c r="H4606" t="s">
        <v>13</v>
      </c>
      <c r="I4606" t="str">
        <f>VLOOKUP(A4606,таксономия!$1:$1048576,7,1)</f>
        <v>Eukaryota</v>
      </c>
      <c r="J4606" t="str">
        <f>VLOOKUP(A4606,таксономия!$1:$1048576,8,1)</f>
        <v xml:space="preserve"> Metazoa</v>
      </c>
      <c r="K4606" t="str">
        <f>VLOOKUP(A4606,таксономия!$1:$1048576,9,1)</f>
        <v xml:space="preserve"> Chordata</v>
      </c>
      <c r="L4606" t="str">
        <f>VLOOKUP(A4606,таксономия!$1:$1048576,10,1)</f>
        <v xml:space="preserve"> Craniata</v>
      </c>
      <c r="M4606" t="str">
        <f>VLOOKUP(A4606,таксономия!$1:$1048576,11,1)</f>
        <v xml:space="preserve"> Vertebrata</v>
      </c>
      <c r="N4606" t="str">
        <f>VLOOKUP(A4606,таксономия!$1:$1048576,12,1)</f>
        <v xml:space="preserve"> Euteleostomi</v>
      </c>
      <c r="O4606" t="str">
        <f>VLOOKUP(A4606,таксономия!$1:$1048576,13,1)</f>
        <v>Actinopterygii</v>
      </c>
      <c r="P4606" t="str">
        <f>VLOOKUP(A4606,таксономия!$1:$1048576,14,1)</f>
        <v xml:space="preserve"> Neopterygii</v>
      </c>
      <c r="Q4606" t="str">
        <f>VLOOKUP(A4606,таксономия!$1:$1048576,15,1)</f>
        <v xml:space="preserve"> Teleostei</v>
      </c>
      <c r="R4606" t="str">
        <f>VLOOKUP(A4606,таксономия!$1:$1048576,3,1)</f>
        <v xml:space="preserve"> Takifugu rubripes (Japanese pufferfish) (Fugu rubripes).</v>
      </c>
      <c r="S4606">
        <f t="shared" si="71"/>
        <v>77</v>
      </c>
    </row>
    <row r="4607" spans="1:19" x14ac:dyDescent="0.3">
      <c r="A4607" t="s">
        <v>2491</v>
      </c>
      <c r="B4607" t="s">
        <v>2492</v>
      </c>
      <c r="C4607">
        <v>705</v>
      </c>
      <c r="D4607" t="s">
        <v>12</v>
      </c>
      <c r="E4607">
        <v>287</v>
      </c>
      <c r="F4607">
        <v>365</v>
      </c>
      <c r="G4607">
        <v>2697</v>
      </c>
      <c r="H4607" t="s">
        <v>13</v>
      </c>
      <c r="I4607" t="str">
        <f>VLOOKUP(A4607,таксономия!$1:$1048576,7,1)</f>
        <v>Eukaryota</v>
      </c>
      <c r="J4607" t="str">
        <f>VLOOKUP(A4607,таксономия!$1:$1048576,8,1)</f>
        <v xml:space="preserve"> Metazoa</v>
      </c>
      <c r="K4607" t="str">
        <f>VLOOKUP(A4607,таксономия!$1:$1048576,9,1)</f>
        <v xml:space="preserve"> Chordata</v>
      </c>
      <c r="L4607" t="str">
        <f>VLOOKUP(A4607,таксономия!$1:$1048576,10,1)</f>
        <v xml:space="preserve"> Craniata</v>
      </c>
      <c r="M4607" t="str">
        <f>VLOOKUP(A4607,таксономия!$1:$1048576,11,1)</f>
        <v xml:space="preserve"> Vertebrata</v>
      </c>
      <c r="N4607" t="str">
        <f>VLOOKUP(A4607,таксономия!$1:$1048576,12,1)</f>
        <v xml:space="preserve"> Euteleostomi</v>
      </c>
      <c r="O4607" t="str">
        <f>VLOOKUP(A4607,таксономия!$1:$1048576,13,1)</f>
        <v>Actinopterygii</v>
      </c>
      <c r="P4607" t="str">
        <f>VLOOKUP(A4607,таксономия!$1:$1048576,14,1)</f>
        <v xml:space="preserve"> Neopterygii</v>
      </c>
      <c r="Q4607" t="str">
        <f>VLOOKUP(A4607,таксономия!$1:$1048576,15,1)</f>
        <v xml:space="preserve"> Teleostei</v>
      </c>
      <c r="R4607" t="str">
        <f>VLOOKUP(A4607,таксономия!$1:$1048576,3,1)</f>
        <v xml:space="preserve"> Takifugu rubripes (Japanese pufferfish) (Fugu rubripes).</v>
      </c>
      <c r="S4607">
        <f t="shared" si="71"/>
        <v>78</v>
      </c>
    </row>
    <row r="4608" spans="1:19" x14ac:dyDescent="0.3">
      <c r="A4608" t="s">
        <v>2491</v>
      </c>
      <c r="B4608" t="s">
        <v>2492</v>
      </c>
      <c r="C4608">
        <v>705</v>
      </c>
      <c r="D4608" t="s">
        <v>12</v>
      </c>
      <c r="E4608">
        <v>375</v>
      </c>
      <c r="F4608">
        <v>452</v>
      </c>
      <c r="G4608">
        <v>2697</v>
      </c>
      <c r="H4608" t="s">
        <v>13</v>
      </c>
      <c r="I4608" t="str">
        <f>VLOOKUP(A4608,таксономия!$1:$1048576,7,1)</f>
        <v>Eukaryota</v>
      </c>
      <c r="J4608" t="str">
        <f>VLOOKUP(A4608,таксономия!$1:$1048576,8,1)</f>
        <v xml:space="preserve"> Metazoa</v>
      </c>
      <c r="K4608" t="str">
        <f>VLOOKUP(A4608,таксономия!$1:$1048576,9,1)</f>
        <v xml:space="preserve"> Chordata</v>
      </c>
      <c r="L4608" t="str">
        <f>VLOOKUP(A4608,таксономия!$1:$1048576,10,1)</f>
        <v xml:space="preserve"> Craniata</v>
      </c>
      <c r="M4608" t="str">
        <f>VLOOKUP(A4608,таксономия!$1:$1048576,11,1)</f>
        <v xml:space="preserve"> Vertebrata</v>
      </c>
      <c r="N4608" t="str">
        <f>VLOOKUP(A4608,таксономия!$1:$1048576,12,1)</f>
        <v xml:space="preserve"> Euteleostomi</v>
      </c>
      <c r="O4608" t="str">
        <f>VLOOKUP(A4608,таксономия!$1:$1048576,13,1)</f>
        <v>Actinopterygii</v>
      </c>
      <c r="P4608" t="str">
        <f>VLOOKUP(A4608,таксономия!$1:$1048576,14,1)</f>
        <v xml:space="preserve"> Neopterygii</v>
      </c>
      <c r="Q4608" t="str">
        <f>VLOOKUP(A4608,таксономия!$1:$1048576,15,1)</f>
        <v xml:space="preserve"> Teleostei</v>
      </c>
      <c r="R4608" t="str">
        <f>VLOOKUP(A4608,таксономия!$1:$1048576,3,1)</f>
        <v xml:space="preserve"> Takifugu rubripes (Japanese pufferfish) (Fugu rubripes).</v>
      </c>
      <c r="S4608">
        <f t="shared" si="71"/>
        <v>77</v>
      </c>
    </row>
    <row r="4609" spans="1:19" x14ac:dyDescent="0.3">
      <c r="A4609" t="s">
        <v>2491</v>
      </c>
      <c r="B4609" t="s">
        <v>2492</v>
      </c>
      <c r="C4609">
        <v>705</v>
      </c>
      <c r="D4609" t="s">
        <v>44</v>
      </c>
      <c r="E4609">
        <v>23</v>
      </c>
      <c r="F4609">
        <v>106</v>
      </c>
      <c r="G4609">
        <v>2217</v>
      </c>
      <c r="H4609" t="s">
        <v>45</v>
      </c>
      <c r="I4609" t="str">
        <f>VLOOKUP(A4609,таксономия!$1:$1048576,7,1)</f>
        <v>Eukaryota</v>
      </c>
      <c r="J4609" t="str">
        <f>VLOOKUP(A4609,таксономия!$1:$1048576,8,1)</f>
        <v xml:space="preserve"> Metazoa</v>
      </c>
      <c r="K4609" t="str">
        <f>VLOOKUP(A4609,таксономия!$1:$1048576,9,1)</f>
        <v xml:space="preserve"> Chordata</v>
      </c>
      <c r="L4609" t="str">
        <f>VLOOKUP(A4609,таксономия!$1:$1048576,10,1)</f>
        <v xml:space="preserve"> Craniata</v>
      </c>
      <c r="M4609" t="str">
        <f>VLOOKUP(A4609,таксономия!$1:$1048576,11,1)</f>
        <v xml:space="preserve"> Vertebrata</v>
      </c>
      <c r="N4609" t="str">
        <f>VLOOKUP(A4609,таксономия!$1:$1048576,12,1)</f>
        <v xml:space="preserve"> Euteleostomi</v>
      </c>
      <c r="O4609" t="str">
        <f>VLOOKUP(A4609,таксономия!$1:$1048576,13,1)</f>
        <v>Actinopterygii</v>
      </c>
      <c r="P4609" t="str">
        <f>VLOOKUP(A4609,таксономия!$1:$1048576,14,1)</f>
        <v xml:space="preserve"> Neopterygii</v>
      </c>
      <c r="Q4609" t="str">
        <f>VLOOKUP(A4609,таксономия!$1:$1048576,15,1)</f>
        <v xml:space="preserve"> Teleostei</v>
      </c>
      <c r="R4609" t="str">
        <f>VLOOKUP(A4609,таксономия!$1:$1048576,3,1)</f>
        <v xml:space="preserve"> Takifugu rubripes (Japanese pufferfish) (Fugu rubripes).</v>
      </c>
      <c r="S4609">
        <f t="shared" si="71"/>
        <v>83</v>
      </c>
    </row>
    <row r="4610" spans="1:19" x14ac:dyDescent="0.3">
      <c r="A4610" t="s">
        <v>2491</v>
      </c>
      <c r="B4610" t="s">
        <v>2492</v>
      </c>
      <c r="C4610">
        <v>705</v>
      </c>
      <c r="D4610" t="s">
        <v>16</v>
      </c>
      <c r="E4610">
        <v>477</v>
      </c>
      <c r="F4610">
        <v>695</v>
      </c>
      <c r="G4610">
        <v>22248</v>
      </c>
      <c r="H4610" t="s">
        <v>17</v>
      </c>
      <c r="I4610" t="str">
        <f>VLOOKUP(A4610,таксономия!$1:$1048576,7,1)</f>
        <v>Eukaryota</v>
      </c>
      <c r="J4610" t="str">
        <f>VLOOKUP(A4610,таксономия!$1:$1048576,8,1)</f>
        <v xml:space="preserve"> Metazoa</v>
      </c>
      <c r="K4610" t="str">
        <f>VLOOKUP(A4610,таксономия!$1:$1048576,9,1)</f>
        <v xml:space="preserve"> Chordata</v>
      </c>
      <c r="L4610" t="str">
        <f>VLOOKUP(A4610,таксономия!$1:$1048576,10,1)</f>
        <v xml:space="preserve"> Craniata</v>
      </c>
      <c r="M4610" t="str">
        <f>VLOOKUP(A4610,таксономия!$1:$1048576,11,1)</f>
        <v xml:space="preserve"> Vertebrata</v>
      </c>
      <c r="N4610" t="str">
        <f>VLOOKUP(A4610,таксономия!$1:$1048576,12,1)</f>
        <v xml:space="preserve"> Euteleostomi</v>
      </c>
      <c r="O4610" t="str">
        <f>VLOOKUP(A4610,таксономия!$1:$1048576,13,1)</f>
        <v>Actinopterygii</v>
      </c>
      <c r="P4610" t="str">
        <f>VLOOKUP(A4610,таксономия!$1:$1048576,14,1)</f>
        <v xml:space="preserve"> Neopterygii</v>
      </c>
      <c r="Q4610" t="str">
        <f>VLOOKUP(A4610,таксономия!$1:$1048576,15,1)</f>
        <v xml:space="preserve"> Teleostei</v>
      </c>
      <c r="R4610" t="str">
        <f>VLOOKUP(A4610,таксономия!$1:$1048576,3,1)</f>
        <v xml:space="preserve"> Takifugu rubripes (Japanese pufferfish) (Fugu rubripes).</v>
      </c>
      <c r="S4610">
        <f t="shared" si="71"/>
        <v>218</v>
      </c>
    </row>
    <row r="4611" spans="1:19" x14ac:dyDescent="0.3">
      <c r="A4611" t="s">
        <v>2493</v>
      </c>
      <c r="B4611" t="s">
        <v>2494</v>
      </c>
      <c r="C4611">
        <v>796</v>
      </c>
      <c r="D4611" t="s">
        <v>12</v>
      </c>
      <c r="E4611">
        <v>91</v>
      </c>
      <c r="F4611">
        <v>169</v>
      </c>
      <c r="G4611">
        <v>2697</v>
      </c>
      <c r="H4611" t="s">
        <v>13</v>
      </c>
      <c r="I4611" t="str">
        <f>VLOOKUP(A4611,таксономия!$1:$1048576,7,1)</f>
        <v>Eukaryota</v>
      </c>
      <c r="J4611" t="str">
        <f>VLOOKUP(A4611,таксономия!$1:$1048576,8,1)</f>
        <v xml:space="preserve"> Metazoa</v>
      </c>
      <c r="K4611" t="str">
        <f>VLOOKUP(A4611,таксономия!$1:$1048576,9,1)</f>
        <v xml:space="preserve"> Chordata</v>
      </c>
      <c r="L4611" t="str">
        <f>VLOOKUP(A4611,таксономия!$1:$1048576,10,1)</f>
        <v xml:space="preserve"> Craniata</v>
      </c>
      <c r="M4611" t="str">
        <f>VLOOKUP(A4611,таксономия!$1:$1048576,11,1)</f>
        <v xml:space="preserve"> Vertebrata</v>
      </c>
      <c r="N4611" t="str">
        <f>VLOOKUP(A4611,таксономия!$1:$1048576,12,1)</f>
        <v xml:space="preserve"> Euteleostomi</v>
      </c>
      <c r="O4611" t="str">
        <f>VLOOKUP(A4611,таксономия!$1:$1048576,13,1)</f>
        <v>Actinopterygii</v>
      </c>
      <c r="P4611" t="str">
        <f>VLOOKUP(A4611,таксономия!$1:$1048576,14,1)</f>
        <v xml:space="preserve"> Neopterygii</v>
      </c>
      <c r="Q4611" t="str">
        <f>VLOOKUP(A4611,таксономия!$1:$1048576,15,1)</f>
        <v xml:space="preserve"> Teleostei</v>
      </c>
      <c r="R4611" t="str">
        <f>VLOOKUP(A4611,таксономия!$1:$1048576,3,1)</f>
        <v xml:space="preserve"> Takifugu rubripes (Japanese pufferfish) (Fugu rubripes).</v>
      </c>
      <c r="S4611">
        <f t="shared" ref="S4611:S4674" si="72">$F4611-$E4611</f>
        <v>78</v>
      </c>
    </row>
    <row r="4612" spans="1:19" x14ac:dyDescent="0.3">
      <c r="A4612" t="s">
        <v>2493</v>
      </c>
      <c r="B4612" t="s">
        <v>2494</v>
      </c>
      <c r="C4612">
        <v>796</v>
      </c>
      <c r="D4612" t="s">
        <v>12</v>
      </c>
      <c r="E4612">
        <v>174</v>
      </c>
      <c r="F4612">
        <v>251</v>
      </c>
      <c r="G4612">
        <v>2697</v>
      </c>
      <c r="H4612" t="s">
        <v>13</v>
      </c>
      <c r="I4612" t="str">
        <f>VLOOKUP(A4612,таксономия!$1:$1048576,7,1)</f>
        <v>Eukaryota</v>
      </c>
      <c r="J4612" t="str">
        <f>VLOOKUP(A4612,таксономия!$1:$1048576,8,1)</f>
        <v xml:space="preserve"> Metazoa</v>
      </c>
      <c r="K4612" t="str">
        <f>VLOOKUP(A4612,таксономия!$1:$1048576,9,1)</f>
        <v xml:space="preserve"> Chordata</v>
      </c>
      <c r="L4612" t="str">
        <f>VLOOKUP(A4612,таксономия!$1:$1048576,10,1)</f>
        <v xml:space="preserve"> Craniata</v>
      </c>
      <c r="M4612" t="str">
        <f>VLOOKUP(A4612,таксономия!$1:$1048576,11,1)</f>
        <v xml:space="preserve"> Vertebrata</v>
      </c>
      <c r="N4612" t="str">
        <f>VLOOKUP(A4612,таксономия!$1:$1048576,12,1)</f>
        <v xml:space="preserve"> Euteleostomi</v>
      </c>
      <c r="O4612" t="str">
        <f>VLOOKUP(A4612,таксономия!$1:$1048576,13,1)</f>
        <v>Actinopterygii</v>
      </c>
      <c r="P4612" t="str">
        <f>VLOOKUP(A4612,таксономия!$1:$1048576,14,1)</f>
        <v xml:space="preserve"> Neopterygii</v>
      </c>
      <c r="Q4612" t="str">
        <f>VLOOKUP(A4612,таксономия!$1:$1048576,15,1)</f>
        <v xml:space="preserve"> Teleostei</v>
      </c>
      <c r="R4612" t="str">
        <f>VLOOKUP(A4612,таксономия!$1:$1048576,3,1)</f>
        <v xml:space="preserve"> Takifugu rubripes (Japanese pufferfish) (Fugu rubripes).</v>
      </c>
      <c r="S4612">
        <f t="shared" si="72"/>
        <v>77</v>
      </c>
    </row>
    <row r="4613" spans="1:19" x14ac:dyDescent="0.3">
      <c r="A4613" t="s">
        <v>2493</v>
      </c>
      <c r="B4613" t="s">
        <v>2494</v>
      </c>
      <c r="C4613">
        <v>796</v>
      </c>
      <c r="D4613" t="s">
        <v>12</v>
      </c>
      <c r="E4613">
        <v>268</v>
      </c>
      <c r="F4613">
        <v>346</v>
      </c>
      <c r="G4613">
        <v>2697</v>
      </c>
      <c r="H4613" t="s">
        <v>13</v>
      </c>
      <c r="I4613" t="str">
        <f>VLOOKUP(A4613,таксономия!$1:$1048576,7,1)</f>
        <v>Eukaryota</v>
      </c>
      <c r="J4613" t="str">
        <f>VLOOKUP(A4613,таксономия!$1:$1048576,8,1)</f>
        <v xml:space="preserve"> Metazoa</v>
      </c>
      <c r="K4613" t="str">
        <f>VLOOKUP(A4613,таксономия!$1:$1048576,9,1)</f>
        <v xml:space="preserve"> Chordata</v>
      </c>
      <c r="L4613" t="str">
        <f>VLOOKUP(A4613,таксономия!$1:$1048576,10,1)</f>
        <v xml:space="preserve"> Craniata</v>
      </c>
      <c r="M4613" t="str">
        <f>VLOOKUP(A4613,таксономия!$1:$1048576,11,1)</f>
        <v xml:space="preserve"> Vertebrata</v>
      </c>
      <c r="N4613" t="str">
        <f>VLOOKUP(A4613,таксономия!$1:$1048576,12,1)</f>
        <v xml:space="preserve"> Euteleostomi</v>
      </c>
      <c r="O4613" t="str">
        <f>VLOOKUP(A4613,таксономия!$1:$1048576,13,1)</f>
        <v>Actinopterygii</v>
      </c>
      <c r="P4613" t="str">
        <f>VLOOKUP(A4613,таксономия!$1:$1048576,14,1)</f>
        <v xml:space="preserve"> Neopterygii</v>
      </c>
      <c r="Q4613" t="str">
        <f>VLOOKUP(A4613,таксономия!$1:$1048576,15,1)</f>
        <v xml:space="preserve"> Teleostei</v>
      </c>
      <c r="R4613" t="str">
        <f>VLOOKUP(A4613,таксономия!$1:$1048576,3,1)</f>
        <v xml:space="preserve"> Takifugu rubripes (Japanese pufferfish) (Fugu rubripes).</v>
      </c>
      <c r="S4613">
        <f t="shared" si="72"/>
        <v>78</v>
      </c>
    </row>
    <row r="4614" spans="1:19" x14ac:dyDescent="0.3">
      <c r="A4614" t="s">
        <v>2493</v>
      </c>
      <c r="B4614" t="s">
        <v>2494</v>
      </c>
      <c r="C4614">
        <v>796</v>
      </c>
      <c r="D4614" t="s">
        <v>12</v>
      </c>
      <c r="E4614">
        <v>372</v>
      </c>
      <c r="F4614">
        <v>453</v>
      </c>
      <c r="G4614">
        <v>2697</v>
      </c>
      <c r="H4614" t="s">
        <v>13</v>
      </c>
      <c r="I4614" t="str">
        <f>VLOOKUP(A4614,таксономия!$1:$1048576,7,1)</f>
        <v>Eukaryota</v>
      </c>
      <c r="J4614" t="str">
        <f>VLOOKUP(A4614,таксономия!$1:$1048576,8,1)</f>
        <v xml:space="preserve"> Metazoa</v>
      </c>
      <c r="K4614" t="str">
        <f>VLOOKUP(A4614,таксономия!$1:$1048576,9,1)</f>
        <v xml:space="preserve"> Chordata</v>
      </c>
      <c r="L4614" t="str">
        <f>VLOOKUP(A4614,таксономия!$1:$1048576,10,1)</f>
        <v xml:space="preserve"> Craniata</v>
      </c>
      <c r="M4614" t="str">
        <f>VLOOKUP(A4614,таксономия!$1:$1048576,11,1)</f>
        <v xml:space="preserve"> Vertebrata</v>
      </c>
      <c r="N4614" t="str">
        <f>VLOOKUP(A4614,таксономия!$1:$1048576,12,1)</f>
        <v xml:space="preserve"> Euteleostomi</v>
      </c>
      <c r="O4614" t="str">
        <f>VLOOKUP(A4614,таксономия!$1:$1048576,13,1)</f>
        <v>Actinopterygii</v>
      </c>
      <c r="P4614" t="str">
        <f>VLOOKUP(A4614,таксономия!$1:$1048576,14,1)</f>
        <v xml:space="preserve"> Neopterygii</v>
      </c>
      <c r="Q4614" t="str">
        <f>VLOOKUP(A4614,таксономия!$1:$1048576,15,1)</f>
        <v xml:space="preserve"> Teleostei</v>
      </c>
      <c r="R4614" t="str">
        <f>VLOOKUP(A4614,таксономия!$1:$1048576,3,1)</f>
        <v xml:space="preserve"> Takifugu rubripes (Japanese pufferfish) (Fugu rubripes).</v>
      </c>
      <c r="S4614">
        <f t="shared" si="72"/>
        <v>81</v>
      </c>
    </row>
    <row r="4615" spans="1:19" x14ac:dyDescent="0.3">
      <c r="A4615" t="s">
        <v>2493</v>
      </c>
      <c r="B4615" t="s">
        <v>2494</v>
      </c>
      <c r="C4615">
        <v>796</v>
      </c>
      <c r="D4615" t="s">
        <v>12</v>
      </c>
      <c r="E4615">
        <v>478</v>
      </c>
      <c r="F4615">
        <v>549</v>
      </c>
      <c r="G4615">
        <v>2697</v>
      </c>
      <c r="H4615" t="s">
        <v>13</v>
      </c>
      <c r="I4615" t="str">
        <f>VLOOKUP(A4615,таксономия!$1:$1048576,7,1)</f>
        <v>Eukaryota</v>
      </c>
      <c r="J4615" t="str">
        <f>VLOOKUP(A4615,таксономия!$1:$1048576,8,1)</f>
        <v xml:space="preserve"> Metazoa</v>
      </c>
      <c r="K4615" t="str">
        <f>VLOOKUP(A4615,таксономия!$1:$1048576,9,1)</f>
        <v xml:space="preserve"> Chordata</v>
      </c>
      <c r="L4615" t="str">
        <f>VLOOKUP(A4615,таксономия!$1:$1048576,10,1)</f>
        <v xml:space="preserve"> Craniata</v>
      </c>
      <c r="M4615" t="str">
        <f>VLOOKUP(A4615,таксономия!$1:$1048576,11,1)</f>
        <v xml:space="preserve"> Vertebrata</v>
      </c>
      <c r="N4615" t="str">
        <f>VLOOKUP(A4615,таксономия!$1:$1048576,12,1)</f>
        <v xml:space="preserve"> Euteleostomi</v>
      </c>
      <c r="O4615" t="str">
        <f>VLOOKUP(A4615,таксономия!$1:$1048576,13,1)</f>
        <v>Actinopterygii</v>
      </c>
      <c r="P4615" t="str">
        <f>VLOOKUP(A4615,таксономия!$1:$1048576,14,1)</f>
        <v xml:space="preserve"> Neopterygii</v>
      </c>
      <c r="Q4615" t="str">
        <f>VLOOKUP(A4615,таксономия!$1:$1048576,15,1)</f>
        <v xml:space="preserve"> Teleostei</v>
      </c>
      <c r="R4615" t="str">
        <f>VLOOKUP(A4615,таксономия!$1:$1048576,3,1)</f>
        <v xml:space="preserve"> Takifugu rubripes (Japanese pufferfish) (Fugu rubripes).</v>
      </c>
      <c r="S4615">
        <f t="shared" si="72"/>
        <v>71</v>
      </c>
    </row>
    <row r="4616" spans="1:19" x14ac:dyDescent="0.3">
      <c r="A4616" t="s">
        <v>2493</v>
      </c>
      <c r="B4616" t="s">
        <v>2494</v>
      </c>
      <c r="C4616">
        <v>796</v>
      </c>
      <c r="D4616" t="s">
        <v>44</v>
      </c>
      <c r="E4616">
        <v>5</v>
      </c>
      <c r="F4616">
        <v>87</v>
      </c>
      <c r="G4616">
        <v>2217</v>
      </c>
      <c r="H4616" t="s">
        <v>45</v>
      </c>
      <c r="I4616" t="str">
        <f>VLOOKUP(A4616,таксономия!$1:$1048576,7,1)</f>
        <v>Eukaryota</v>
      </c>
      <c r="J4616" t="str">
        <f>VLOOKUP(A4616,таксономия!$1:$1048576,8,1)</f>
        <v xml:space="preserve"> Metazoa</v>
      </c>
      <c r="K4616" t="str">
        <f>VLOOKUP(A4616,таксономия!$1:$1048576,9,1)</f>
        <v xml:space="preserve"> Chordata</v>
      </c>
      <c r="L4616" t="str">
        <f>VLOOKUP(A4616,таксономия!$1:$1048576,10,1)</f>
        <v xml:space="preserve"> Craniata</v>
      </c>
      <c r="M4616" t="str">
        <f>VLOOKUP(A4616,таксономия!$1:$1048576,11,1)</f>
        <v xml:space="preserve"> Vertebrata</v>
      </c>
      <c r="N4616" t="str">
        <f>VLOOKUP(A4616,таксономия!$1:$1048576,12,1)</f>
        <v xml:space="preserve"> Euteleostomi</v>
      </c>
      <c r="O4616" t="str">
        <f>VLOOKUP(A4616,таксономия!$1:$1048576,13,1)</f>
        <v>Actinopterygii</v>
      </c>
      <c r="P4616" t="str">
        <f>VLOOKUP(A4616,таксономия!$1:$1048576,14,1)</f>
        <v xml:space="preserve"> Neopterygii</v>
      </c>
      <c r="Q4616" t="str">
        <f>VLOOKUP(A4616,таксономия!$1:$1048576,15,1)</f>
        <v xml:space="preserve"> Teleostei</v>
      </c>
      <c r="R4616" t="str">
        <f>VLOOKUP(A4616,таксономия!$1:$1048576,3,1)</f>
        <v xml:space="preserve"> Takifugu rubripes (Japanese pufferfish) (Fugu rubripes).</v>
      </c>
      <c r="S4616">
        <f t="shared" si="72"/>
        <v>82</v>
      </c>
    </row>
    <row r="4617" spans="1:19" x14ac:dyDescent="0.3">
      <c r="A4617" t="s">
        <v>2493</v>
      </c>
      <c r="B4617" t="s">
        <v>2494</v>
      </c>
      <c r="C4617">
        <v>796</v>
      </c>
      <c r="D4617" t="s">
        <v>16</v>
      </c>
      <c r="E4617">
        <v>571</v>
      </c>
      <c r="F4617">
        <v>789</v>
      </c>
      <c r="G4617">
        <v>22248</v>
      </c>
      <c r="H4617" t="s">
        <v>17</v>
      </c>
      <c r="I4617" t="str">
        <f>VLOOKUP(A4617,таксономия!$1:$1048576,7,1)</f>
        <v>Eukaryota</v>
      </c>
      <c r="J4617" t="str">
        <f>VLOOKUP(A4617,таксономия!$1:$1048576,8,1)</f>
        <v xml:space="preserve"> Metazoa</v>
      </c>
      <c r="K4617" t="str">
        <f>VLOOKUP(A4617,таксономия!$1:$1048576,9,1)</f>
        <v xml:space="preserve"> Chordata</v>
      </c>
      <c r="L4617" t="str">
        <f>VLOOKUP(A4617,таксономия!$1:$1048576,10,1)</f>
        <v xml:space="preserve"> Craniata</v>
      </c>
      <c r="M4617" t="str">
        <f>VLOOKUP(A4617,таксономия!$1:$1048576,11,1)</f>
        <v xml:space="preserve"> Vertebrata</v>
      </c>
      <c r="N4617" t="str">
        <f>VLOOKUP(A4617,таксономия!$1:$1048576,12,1)</f>
        <v xml:space="preserve"> Euteleostomi</v>
      </c>
      <c r="O4617" t="str">
        <f>VLOOKUP(A4617,таксономия!$1:$1048576,13,1)</f>
        <v>Actinopterygii</v>
      </c>
      <c r="P4617" t="str">
        <f>VLOOKUP(A4617,таксономия!$1:$1048576,14,1)</f>
        <v xml:space="preserve"> Neopterygii</v>
      </c>
      <c r="Q4617" t="str">
        <f>VLOOKUP(A4617,таксономия!$1:$1048576,15,1)</f>
        <v xml:space="preserve"> Teleostei</v>
      </c>
      <c r="R4617" t="str">
        <f>VLOOKUP(A4617,таксономия!$1:$1048576,3,1)</f>
        <v xml:space="preserve"> Takifugu rubripes (Japanese pufferfish) (Fugu rubripes).</v>
      </c>
      <c r="S4617">
        <f t="shared" si="72"/>
        <v>218</v>
      </c>
    </row>
    <row r="4618" spans="1:19" x14ac:dyDescent="0.3">
      <c r="A4618" t="s">
        <v>2495</v>
      </c>
      <c r="B4618" t="s">
        <v>2496</v>
      </c>
      <c r="C4618">
        <v>677</v>
      </c>
      <c r="D4618" t="s">
        <v>12</v>
      </c>
      <c r="E4618">
        <v>60</v>
      </c>
      <c r="F4618">
        <v>138</v>
      </c>
      <c r="G4618">
        <v>2697</v>
      </c>
      <c r="H4618" t="s">
        <v>13</v>
      </c>
      <c r="I4618" t="str">
        <f>VLOOKUP(A4618,таксономия!$1:$1048576,7,1)</f>
        <v>Eukaryota</v>
      </c>
      <c r="J4618" t="str">
        <f>VLOOKUP(A4618,таксономия!$1:$1048576,8,1)</f>
        <v xml:space="preserve"> Metazoa</v>
      </c>
      <c r="K4618" t="str">
        <f>VLOOKUP(A4618,таксономия!$1:$1048576,9,1)</f>
        <v xml:space="preserve"> Chordata</v>
      </c>
      <c r="L4618" t="str">
        <f>VLOOKUP(A4618,таксономия!$1:$1048576,10,1)</f>
        <v xml:space="preserve"> Craniata</v>
      </c>
      <c r="M4618" t="str">
        <f>VLOOKUP(A4618,таксономия!$1:$1048576,11,1)</f>
        <v xml:space="preserve"> Vertebrata</v>
      </c>
      <c r="N4618" t="str">
        <f>VLOOKUP(A4618,таксономия!$1:$1048576,12,1)</f>
        <v xml:space="preserve"> Euteleostomi</v>
      </c>
      <c r="O4618" t="str">
        <f>VLOOKUP(A4618,таксономия!$1:$1048576,13,1)</f>
        <v>Actinopterygii</v>
      </c>
      <c r="P4618" t="str">
        <f>VLOOKUP(A4618,таксономия!$1:$1048576,14,1)</f>
        <v xml:space="preserve"> Neopterygii</v>
      </c>
      <c r="Q4618" t="str">
        <f>VLOOKUP(A4618,таксономия!$1:$1048576,15,1)</f>
        <v xml:space="preserve"> Teleostei</v>
      </c>
      <c r="R4618" t="str">
        <f>VLOOKUP(A4618,таксономия!$1:$1048576,3,1)</f>
        <v xml:space="preserve"> Takifugu rubripes (Japanese pufferfish) (Fugu rubripes).</v>
      </c>
      <c r="S4618">
        <f t="shared" si="72"/>
        <v>78</v>
      </c>
    </row>
    <row r="4619" spans="1:19" x14ac:dyDescent="0.3">
      <c r="A4619" t="s">
        <v>2495</v>
      </c>
      <c r="B4619" t="s">
        <v>2496</v>
      </c>
      <c r="C4619">
        <v>677</v>
      </c>
      <c r="D4619" t="s">
        <v>12</v>
      </c>
      <c r="E4619">
        <v>143</v>
      </c>
      <c r="F4619">
        <v>220</v>
      </c>
      <c r="G4619">
        <v>2697</v>
      </c>
      <c r="H4619" t="s">
        <v>13</v>
      </c>
      <c r="I4619" t="str">
        <f>VLOOKUP(A4619,таксономия!$1:$1048576,7,1)</f>
        <v>Eukaryota</v>
      </c>
      <c r="J4619" t="str">
        <f>VLOOKUP(A4619,таксономия!$1:$1048576,8,1)</f>
        <v xml:space="preserve"> Metazoa</v>
      </c>
      <c r="K4619" t="str">
        <f>VLOOKUP(A4619,таксономия!$1:$1048576,9,1)</f>
        <v xml:space="preserve"> Chordata</v>
      </c>
      <c r="L4619" t="str">
        <f>VLOOKUP(A4619,таксономия!$1:$1048576,10,1)</f>
        <v xml:space="preserve"> Craniata</v>
      </c>
      <c r="M4619" t="str">
        <f>VLOOKUP(A4619,таксономия!$1:$1048576,11,1)</f>
        <v xml:space="preserve"> Vertebrata</v>
      </c>
      <c r="N4619" t="str">
        <f>VLOOKUP(A4619,таксономия!$1:$1048576,12,1)</f>
        <v xml:space="preserve"> Euteleostomi</v>
      </c>
      <c r="O4619" t="str">
        <f>VLOOKUP(A4619,таксономия!$1:$1048576,13,1)</f>
        <v>Actinopterygii</v>
      </c>
      <c r="P4619" t="str">
        <f>VLOOKUP(A4619,таксономия!$1:$1048576,14,1)</f>
        <v xml:space="preserve"> Neopterygii</v>
      </c>
      <c r="Q4619" t="str">
        <f>VLOOKUP(A4619,таксономия!$1:$1048576,15,1)</f>
        <v xml:space="preserve"> Teleostei</v>
      </c>
      <c r="R4619" t="str">
        <f>VLOOKUP(A4619,таксономия!$1:$1048576,3,1)</f>
        <v xml:space="preserve"> Takifugu rubripes (Japanese pufferfish) (Fugu rubripes).</v>
      </c>
      <c r="S4619">
        <f t="shared" si="72"/>
        <v>77</v>
      </c>
    </row>
    <row r="4620" spans="1:19" x14ac:dyDescent="0.3">
      <c r="A4620" t="s">
        <v>2495</v>
      </c>
      <c r="B4620" t="s">
        <v>2496</v>
      </c>
      <c r="C4620">
        <v>677</v>
      </c>
      <c r="D4620" t="s">
        <v>12</v>
      </c>
      <c r="E4620">
        <v>253</v>
      </c>
      <c r="F4620">
        <v>331</v>
      </c>
      <c r="G4620">
        <v>2697</v>
      </c>
      <c r="H4620" t="s">
        <v>13</v>
      </c>
      <c r="I4620" t="str">
        <f>VLOOKUP(A4620,таксономия!$1:$1048576,7,1)</f>
        <v>Eukaryota</v>
      </c>
      <c r="J4620" t="str">
        <f>VLOOKUP(A4620,таксономия!$1:$1048576,8,1)</f>
        <v xml:space="preserve"> Metazoa</v>
      </c>
      <c r="K4620" t="str">
        <f>VLOOKUP(A4620,таксономия!$1:$1048576,9,1)</f>
        <v xml:space="preserve"> Chordata</v>
      </c>
      <c r="L4620" t="str">
        <f>VLOOKUP(A4620,таксономия!$1:$1048576,10,1)</f>
        <v xml:space="preserve"> Craniata</v>
      </c>
      <c r="M4620" t="str">
        <f>VLOOKUP(A4620,таксономия!$1:$1048576,11,1)</f>
        <v xml:space="preserve"> Vertebrata</v>
      </c>
      <c r="N4620" t="str">
        <f>VLOOKUP(A4620,таксономия!$1:$1048576,12,1)</f>
        <v xml:space="preserve"> Euteleostomi</v>
      </c>
      <c r="O4620" t="str">
        <f>VLOOKUP(A4620,таксономия!$1:$1048576,13,1)</f>
        <v>Actinopterygii</v>
      </c>
      <c r="P4620" t="str">
        <f>VLOOKUP(A4620,таксономия!$1:$1048576,14,1)</f>
        <v xml:space="preserve"> Neopterygii</v>
      </c>
      <c r="Q4620" t="str">
        <f>VLOOKUP(A4620,таксономия!$1:$1048576,15,1)</f>
        <v xml:space="preserve"> Teleostei</v>
      </c>
      <c r="R4620" t="str">
        <f>VLOOKUP(A4620,таксономия!$1:$1048576,3,1)</f>
        <v xml:space="preserve"> Takifugu rubripes (Japanese pufferfish) (Fugu rubripes).</v>
      </c>
      <c r="S4620">
        <f t="shared" si="72"/>
        <v>78</v>
      </c>
    </row>
    <row r="4621" spans="1:19" x14ac:dyDescent="0.3">
      <c r="A4621" t="s">
        <v>2495</v>
      </c>
      <c r="B4621" t="s">
        <v>2496</v>
      </c>
      <c r="C4621">
        <v>677</v>
      </c>
      <c r="D4621" t="s">
        <v>12</v>
      </c>
      <c r="E4621">
        <v>341</v>
      </c>
      <c r="F4621">
        <v>418</v>
      </c>
      <c r="G4621">
        <v>2697</v>
      </c>
      <c r="H4621" t="s">
        <v>13</v>
      </c>
      <c r="I4621" t="str">
        <f>VLOOKUP(A4621,таксономия!$1:$1048576,7,1)</f>
        <v>Eukaryota</v>
      </c>
      <c r="J4621" t="str">
        <f>VLOOKUP(A4621,таксономия!$1:$1048576,8,1)</f>
        <v xml:space="preserve"> Metazoa</v>
      </c>
      <c r="K4621" t="str">
        <f>VLOOKUP(A4621,таксономия!$1:$1048576,9,1)</f>
        <v xml:space="preserve"> Chordata</v>
      </c>
      <c r="L4621" t="str">
        <f>VLOOKUP(A4621,таксономия!$1:$1048576,10,1)</f>
        <v xml:space="preserve"> Craniata</v>
      </c>
      <c r="M4621" t="str">
        <f>VLOOKUP(A4621,таксономия!$1:$1048576,11,1)</f>
        <v xml:space="preserve"> Vertebrata</v>
      </c>
      <c r="N4621" t="str">
        <f>VLOOKUP(A4621,таксономия!$1:$1048576,12,1)</f>
        <v xml:space="preserve"> Euteleostomi</v>
      </c>
      <c r="O4621" t="str">
        <f>VLOOKUP(A4621,таксономия!$1:$1048576,13,1)</f>
        <v>Actinopterygii</v>
      </c>
      <c r="P4621" t="str">
        <f>VLOOKUP(A4621,таксономия!$1:$1048576,14,1)</f>
        <v xml:space="preserve"> Neopterygii</v>
      </c>
      <c r="Q4621" t="str">
        <f>VLOOKUP(A4621,таксономия!$1:$1048576,15,1)</f>
        <v xml:space="preserve"> Teleostei</v>
      </c>
      <c r="R4621" t="str">
        <f>VLOOKUP(A4621,таксономия!$1:$1048576,3,1)</f>
        <v xml:space="preserve"> Takifugu rubripes (Japanese pufferfish) (Fugu rubripes).</v>
      </c>
      <c r="S4621">
        <f t="shared" si="72"/>
        <v>77</v>
      </c>
    </row>
    <row r="4622" spans="1:19" x14ac:dyDescent="0.3">
      <c r="A4622" t="s">
        <v>2495</v>
      </c>
      <c r="B4622" t="s">
        <v>2496</v>
      </c>
      <c r="C4622">
        <v>677</v>
      </c>
      <c r="D4622" t="s">
        <v>44</v>
      </c>
      <c r="E4622">
        <v>1</v>
      </c>
      <c r="F4622">
        <v>56</v>
      </c>
      <c r="G4622">
        <v>2217</v>
      </c>
      <c r="H4622" t="s">
        <v>45</v>
      </c>
      <c r="I4622" t="str">
        <f>VLOOKUP(A4622,таксономия!$1:$1048576,7,1)</f>
        <v>Eukaryota</v>
      </c>
      <c r="J4622" t="str">
        <f>VLOOKUP(A4622,таксономия!$1:$1048576,8,1)</f>
        <v xml:space="preserve"> Metazoa</v>
      </c>
      <c r="K4622" t="str">
        <f>VLOOKUP(A4622,таксономия!$1:$1048576,9,1)</f>
        <v xml:space="preserve"> Chordata</v>
      </c>
      <c r="L4622" t="str">
        <f>VLOOKUP(A4622,таксономия!$1:$1048576,10,1)</f>
        <v xml:space="preserve"> Craniata</v>
      </c>
      <c r="M4622" t="str">
        <f>VLOOKUP(A4622,таксономия!$1:$1048576,11,1)</f>
        <v xml:space="preserve"> Vertebrata</v>
      </c>
      <c r="N4622" t="str">
        <f>VLOOKUP(A4622,таксономия!$1:$1048576,12,1)</f>
        <v xml:space="preserve"> Euteleostomi</v>
      </c>
      <c r="O4622" t="str">
        <f>VLOOKUP(A4622,таксономия!$1:$1048576,13,1)</f>
        <v>Actinopterygii</v>
      </c>
      <c r="P4622" t="str">
        <f>VLOOKUP(A4622,таксономия!$1:$1048576,14,1)</f>
        <v xml:space="preserve"> Neopterygii</v>
      </c>
      <c r="Q4622" t="str">
        <f>VLOOKUP(A4622,таксономия!$1:$1048576,15,1)</f>
        <v xml:space="preserve"> Teleostei</v>
      </c>
      <c r="R4622" t="str">
        <f>VLOOKUP(A4622,таксономия!$1:$1048576,3,1)</f>
        <v xml:space="preserve"> Takifugu rubripes (Japanese pufferfish) (Fugu rubripes).</v>
      </c>
      <c r="S4622">
        <f t="shared" si="72"/>
        <v>55</v>
      </c>
    </row>
    <row r="4623" spans="1:19" x14ac:dyDescent="0.3">
      <c r="A4623" t="s">
        <v>2495</v>
      </c>
      <c r="B4623" t="s">
        <v>2496</v>
      </c>
      <c r="C4623">
        <v>677</v>
      </c>
      <c r="D4623" t="s">
        <v>16</v>
      </c>
      <c r="E4623">
        <v>452</v>
      </c>
      <c r="F4623">
        <v>670</v>
      </c>
      <c r="G4623">
        <v>22248</v>
      </c>
      <c r="H4623" t="s">
        <v>17</v>
      </c>
      <c r="I4623" t="str">
        <f>VLOOKUP(A4623,таксономия!$1:$1048576,7,1)</f>
        <v>Eukaryota</v>
      </c>
      <c r="J4623" t="str">
        <f>VLOOKUP(A4623,таксономия!$1:$1048576,8,1)</f>
        <v xml:space="preserve"> Metazoa</v>
      </c>
      <c r="K4623" t="str">
        <f>VLOOKUP(A4623,таксономия!$1:$1048576,9,1)</f>
        <v xml:space="preserve"> Chordata</v>
      </c>
      <c r="L4623" t="str">
        <f>VLOOKUP(A4623,таксономия!$1:$1048576,10,1)</f>
        <v xml:space="preserve"> Craniata</v>
      </c>
      <c r="M4623" t="str">
        <f>VLOOKUP(A4623,таксономия!$1:$1048576,11,1)</f>
        <v xml:space="preserve"> Vertebrata</v>
      </c>
      <c r="N4623" t="str">
        <f>VLOOKUP(A4623,таксономия!$1:$1048576,12,1)</f>
        <v xml:space="preserve"> Euteleostomi</v>
      </c>
      <c r="O4623" t="str">
        <f>VLOOKUP(A4623,таксономия!$1:$1048576,13,1)</f>
        <v>Actinopterygii</v>
      </c>
      <c r="P4623" t="str">
        <f>VLOOKUP(A4623,таксономия!$1:$1048576,14,1)</f>
        <v xml:space="preserve"> Neopterygii</v>
      </c>
      <c r="Q4623" t="str">
        <f>VLOOKUP(A4623,таксономия!$1:$1048576,15,1)</f>
        <v xml:space="preserve"> Teleostei</v>
      </c>
      <c r="R4623" t="str">
        <f>VLOOKUP(A4623,таксономия!$1:$1048576,3,1)</f>
        <v xml:space="preserve"> Takifugu rubripes (Japanese pufferfish) (Fugu rubripes).</v>
      </c>
      <c r="S4623">
        <f t="shared" si="72"/>
        <v>218</v>
      </c>
    </row>
    <row r="4624" spans="1:19" x14ac:dyDescent="0.3">
      <c r="A4624" t="s">
        <v>2497</v>
      </c>
      <c r="B4624" t="s">
        <v>2498</v>
      </c>
      <c r="C4624">
        <v>750</v>
      </c>
      <c r="D4624" t="s">
        <v>12</v>
      </c>
      <c r="E4624">
        <v>44</v>
      </c>
      <c r="F4624">
        <v>122</v>
      </c>
      <c r="G4624">
        <v>2697</v>
      </c>
      <c r="H4624" t="s">
        <v>13</v>
      </c>
      <c r="I4624" t="str">
        <f>VLOOKUP(A4624,таксономия!$1:$1048576,7,1)</f>
        <v>Eukaryota</v>
      </c>
      <c r="J4624" t="str">
        <f>VLOOKUP(A4624,таксономия!$1:$1048576,8,1)</f>
        <v xml:space="preserve"> Metazoa</v>
      </c>
      <c r="K4624" t="str">
        <f>VLOOKUP(A4624,таксономия!$1:$1048576,9,1)</f>
        <v xml:space="preserve"> Chordata</v>
      </c>
      <c r="L4624" t="str">
        <f>VLOOKUP(A4624,таксономия!$1:$1048576,10,1)</f>
        <v xml:space="preserve"> Craniata</v>
      </c>
      <c r="M4624" t="str">
        <f>VLOOKUP(A4624,таксономия!$1:$1048576,11,1)</f>
        <v xml:space="preserve"> Vertebrata</v>
      </c>
      <c r="N4624" t="str">
        <f>VLOOKUP(A4624,таксономия!$1:$1048576,12,1)</f>
        <v xml:space="preserve"> Euteleostomi</v>
      </c>
      <c r="O4624" t="str">
        <f>VLOOKUP(A4624,таксономия!$1:$1048576,13,1)</f>
        <v>Actinopterygii</v>
      </c>
      <c r="P4624" t="str">
        <f>VLOOKUP(A4624,таксономия!$1:$1048576,14,1)</f>
        <v xml:space="preserve"> Neopterygii</v>
      </c>
      <c r="Q4624" t="str">
        <f>VLOOKUP(A4624,таксономия!$1:$1048576,15,1)</f>
        <v xml:space="preserve"> Teleostei</v>
      </c>
      <c r="R4624" t="str">
        <f>VLOOKUP(A4624,таксономия!$1:$1048576,3,1)</f>
        <v xml:space="preserve"> Takifugu rubripes (Japanese pufferfish) (Fugu rubripes).</v>
      </c>
      <c r="S4624">
        <f t="shared" si="72"/>
        <v>78</v>
      </c>
    </row>
    <row r="4625" spans="1:19" x14ac:dyDescent="0.3">
      <c r="A4625" t="s">
        <v>2497</v>
      </c>
      <c r="B4625" t="s">
        <v>2498</v>
      </c>
      <c r="C4625">
        <v>750</v>
      </c>
      <c r="D4625" t="s">
        <v>12</v>
      </c>
      <c r="E4625">
        <v>127</v>
      </c>
      <c r="F4625">
        <v>204</v>
      </c>
      <c r="G4625">
        <v>2697</v>
      </c>
      <c r="H4625" t="s">
        <v>13</v>
      </c>
      <c r="I4625" t="str">
        <f>VLOOKUP(A4625,таксономия!$1:$1048576,7,1)</f>
        <v>Eukaryota</v>
      </c>
      <c r="J4625" t="str">
        <f>VLOOKUP(A4625,таксономия!$1:$1048576,8,1)</f>
        <v xml:space="preserve"> Metazoa</v>
      </c>
      <c r="K4625" t="str">
        <f>VLOOKUP(A4625,таксономия!$1:$1048576,9,1)</f>
        <v xml:space="preserve"> Chordata</v>
      </c>
      <c r="L4625" t="str">
        <f>VLOOKUP(A4625,таксономия!$1:$1048576,10,1)</f>
        <v xml:space="preserve"> Craniata</v>
      </c>
      <c r="M4625" t="str">
        <f>VLOOKUP(A4625,таксономия!$1:$1048576,11,1)</f>
        <v xml:space="preserve"> Vertebrata</v>
      </c>
      <c r="N4625" t="str">
        <f>VLOOKUP(A4625,таксономия!$1:$1048576,12,1)</f>
        <v xml:space="preserve"> Euteleostomi</v>
      </c>
      <c r="O4625" t="str">
        <f>VLOOKUP(A4625,таксономия!$1:$1048576,13,1)</f>
        <v>Actinopterygii</v>
      </c>
      <c r="P4625" t="str">
        <f>VLOOKUP(A4625,таксономия!$1:$1048576,14,1)</f>
        <v xml:space="preserve"> Neopterygii</v>
      </c>
      <c r="Q4625" t="str">
        <f>VLOOKUP(A4625,таксономия!$1:$1048576,15,1)</f>
        <v xml:space="preserve"> Teleostei</v>
      </c>
      <c r="R4625" t="str">
        <f>VLOOKUP(A4625,таксономия!$1:$1048576,3,1)</f>
        <v xml:space="preserve"> Takifugu rubripes (Japanese pufferfish) (Fugu rubripes).</v>
      </c>
      <c r="S4625">
        <f t="shared" si="72"/>
        <v>77</v>
      </c>
    </row>
    <row r="4626" spans="1:19" x14ac:dyDescent="0.3">
      <c r="A4626" t="s">
        <v>2497</v>
      </c>
      <c r="B4626" t="s">
        <v>2498</v>
      </c>
      <c r="C4626">
        <v>750</v>
      </c>
      <c r="D4626" t="s">
        <v>12</v>
      </c>
      <c r="E4626">
        <v>217</v>
      </c>
      <c r="F4626">
        <v>295</v>
      </c>
      <c r="G4626">
        <v>2697</v>
      </c>
      <c r="H4626" t="s">
        <v>13</v>
      </c>
      <c r="I4626" t="str">
        <f>VLOOKUP(A4626,таксономия!$1:$1048576,7,1)</f>
        <v>Eukaryota</v>
      </c>
      <c r="J4626" t="str">
        <f>VLOOKUP(A4626,таксономия!$1:$1048576,8,1)</f>
        <v xml:space="preserve"> Metazoa</v>
      </c>
      <c r="K4626" t="str">
        <f>VLOOKUP(A4626,таксономия!$1:$1048576,9,1)</f>
        <v xml:space="preserve"> Chordata</v>
      </c>
      <c r="L4626" t="str">
        <f>VLOOKUP(A4626,таксономия!$1:$1048576,10,1)</f>
        <v xml:space="preserve"> Craniata</v>
      </c>
      <c r="M4626" t="str">
        <f>VLOOKUP(A4626,таксономия!$1:$1048576,11,1)</f>
        <v xml:space="preserve"> Vertebrata</v>
      </c>
      <c r="N4626" t="str">
        <f>VLOOKUP(A4626,таксономия!$1:$1048576,12,1)</f>
        <v xml:space="preserve"> Euteleostomi</v>
      </c>
      <c r="O4626" t="str">
        <f>VLOOKUP(A4626,таксономия!$1:$1048576,13,1)</f>
        <v>Actinopterygii</v>
      </c>
      <c r="P4626" t="str">
        <f>VLOOKUP(A4626,таксономия!$1:$1048576,14,1)</f>
        <v xml:space="preserve"> Neopterygii</v>
      </c>
      <c r="Q4626" t="str">
        <f>VLOOKUP(A4626,таксономия!$1:$1048576,15,1)</f>
        <v xml:space="preserve"> Teleostei</v>
      </c>
      <c r="R4626" t="str">
        <f>VLOOKUP(A4626,таксономия!$1:$1048576,3,1)</f>
        <v xml:space="preserve"> Takifugu rubripes (Japanese pufferfish) (Fugu rubripes).</v>
      </c>
      <c r="S4626">
        <f t="shared" si="72"/>
        <v>78</v>
      </c>
    </row>
    <row r="4627" spans="1:19" x14ac:dyDescent="0.3">
      <c r="A4627" t="s">
        <v>2497</v>
      </c>
      <c r="B4627" t="s">
        <v>2498</v>
      </c>
      <c r="C4627">
        <v>750</v>
      </c>
      <c r="D4627" t="s">
        <v>12</v>
      </c>
      <c r="E4627">
        <v>322</v>
      </c>
      <c r="F4627">
        <v>403</v>
      </c>
      <c r="G4627">
        <v>2697</v>
      </c>
      <c r="H4627" t="s">
        <v>13</v>
      </c>
      <c r="I4627" t="str">
        <f>VLOOKUP(A4627,таксономия!$1:$1048576,7,1)</f>
        <v>Eukaryota</v>
      </c>
      <c r="J4627" t="str">
        <f>VLOOKUP(A4627,таксономия!$1:$1048576,8,1)</f>
        <v xml:space="preserve"> Metazoa</v>
      </c>
      <c r="K4627" t="str">
        <f>VLOOKUP(A4627,таксономия!$1:$1048576,9,1)</f>
        <v xml:space="preserve"> Chordata</v>
      </c>
      <c r="L4627" t="str">
        <f>VLOOKUP(A4627,таксономия!$1:$1048576,10,1)</f>
        <v xml:space="preserve"> Craniata</v>
      </c>
      <c r="M4627" t="str">
        <f>VLOOKUP(A4627,таксономия!$1:$1048576,11,1)</f>
        <v xml:space="preserve"> Vertebrata</v>
      </c>
      <c r="N4627" t="str">
        <f>VLOOKUP(A4627,таксономия!$1:$1048576,12,1)</f>
        <v xml:space="preserve"> Euteleostomi</v>
      </c>
      <c r="O4627" t="str">
        <f>VLOOKUP(A4627,таксономия!$1:$1048576,13,1)</f>
        <v>Actinopterygii</v>
      </c>
      <c r="P4627" t="str">
        <f>VLOOKUP(A4627,таксономия!$1:$1048576,14,1)</f>
        <v xml:space="preserve"> Neopterygii</v>
      </c>
      <c r="Q4627" t="str">
        <f>VLOOKUP(A4627,таксономия!$1:$1048576,15,1)</f>
        <v xml:space="preserve"> Teleostei</v>
      </c>
      <c r="R4627" t="str">
        <f>VLOOKUP(A4627,таксономия!$1:$1048576,3,1)</f>
        <v xml:space="preserve"> Takifugu rubripes (Japanese pufferfish) (Fugu rubripes).</v>
      </c>
      <c r="S4627">
        <f t="shared" si="72"/>
        <v>81</v>
      </c>
    </row>
    <row r="4628" spans="1:19" x14ac:dyDescent="0.3">
      <c r="A4628" t="s">
        <v>2497</v>
      </c>
      <c r="B4628" t="s">
        <v>2498</v>
      </c>
      <c r="C4628">
        <v>750</v>
      </c>
      <c r="D4628" t="s">
        <v>12</v>
      </c>
      <c r="E4628">
        <v>428</v>
      </c>
      <c r="F4628">
        <v>498</v>
      </c>
      <c r="G4628">
        <v>2697</v>
      </c>
      <c r="H4628" t="s">
        <v>13</v>
      </c>
      <c r="I4628" t="str">
        <f>VLOOKUP(A4628,таксономия!$1:$1048576,7,1)</f>
        <v>Eukaryota</v>
      </c>
      <c r="J4628" t="str">
        <f>VLOOKUP(A4628,таксономия!$1:$1048576,8,1)</f>
        <v xml:space="preserve"> Metazoa</v>
      </c>
      <c r="K4628" t="str">
        <f>VLOOKUP(A4628,таксономия!$1:$1048576,9,1)</f>
        <v xml:space="preserve"> Chordata</v>
      </c>
      <c r="L4628" t="str">
        <f>VLOOKUP(A4628,таксономия!$1:$1048576,10,1)</f>
        <v xml:space="preserve"> Craniata</v>
      </c>
      <c r="M4628" t="str">
        <f>VLOOKUP(A4628,таксономия!$1:$1048576,11,1)</f>
        <v xml:space="preserve"> Vertebrata</v>
      </c>
      <c r="N4628" t="str">
        <f>VLOOKUP(A4628,таксономия!$1:$1048576,12,1)</f>
        <v xml:space="preserve"> Euteleostomi</v>
      </c>
      <c r="O4628" t="str">
        <f>VLOOKUP(A4628,таксономия!$1:$1048576,13,1)</f>
        <v>Actinopterygii</v>
      </c>
      <c r="P4628" t="str">
        <f>VLOOKUP(A4628,таксономия!$1:$1048576,14,1)</f>
        <v xml:space="preserve"> Neopterygii</v>
      </c>
      <c r="Q4628" t="str">
        <f>VLOOKUP(A4628,таксономия!$1:$1048576,15,1)</f>
        <v xml:space="preserve"> Teleostei</v>
      </c>
      <c r="R4628" t="str">
        <f>VLOOKUP(A4628,таксономия!$1:$1048576,3,1)</f>
        <v xml:space="preserve"> Takifugu rubripes (Japanese pufferfish) (Fugu rubripes).</v>
      </c>
      <c r="S4628">
        <f t="shared" si="72"/>
        <v>70</v>
      </c>
    </row>
    <row r="4629" spans="1:19" x14ac:dyDescent="0.3">
      <c r="A4629" t="s">
        <v>2497</v>
      </c>
      <c r="B4629" t="s">
        <v>2498</v>
      </c>
      <c r="C4629">
        <v>750</v>
      </c>
      <c r="D4629" t="s">
        <v>16</v>
      </c>
      <c r="E4629">
        <v>529</v>
      </c>
      <c r="F4629">
        <v>743</v>
      </c>
      <c r="G4629">
        <v>22248</v>
      </c>
      <c r="H4629" t="s">
        <v>17</v>
      </c>
      <c r="I4629" t="str">
        <f>VLOOKUP(A4629,таксономия!$1:$1048576,7,1)</f>
        <v>Eukaryota</v>
      </c>
      <c r="J4629" t="str">
        <f>VLOOKUP(A4629,таксономия!$1:$1048576,8,1)</f>
        <v xml:space="preserve"> Metazoa</v>
      </c>
      <c r="K4629" t="str">
        <f>VLOOKUP(A4629,таксономия!$1:$1048576,9,1)</f>
        <v xml:space="preserve"> Chordata</v>
      </c>
      <c r="L4629" t="str">
        <f>VLOOKUP(A4629,таксономия!$1:$1048576,10,1)</f>
        <v xml:space="preserve"> Craniata</v>
      </c>
      <c r="M4629" t="str">
        <f>VLOOKUP(A4629,таксономия!$1:$1048576,11,1)</f>
        <v xml:space="preserve"> Vertebrata</v>
      </c>
      <c r="N4629" t="str">
        <f>VLOOKUP(A4629,таксономия!$1:$1048576,12,1)</f>
        <v xml:space="preserve"> Euteleostomi</v>
      </c>
      <c r="O4629" t="str">
        <f>VLOOKUP(A4629,таксономия!$1:$1048576,13,1)</f>
        <v>Actinopterygii</v>
      </c>
      <c r="P4629" t="str">
        <f>VLOOKUP(A4629,таксономия!$1:$1048576,14,1)</f>
        <v xml:space="preserve"> Neopterygii</v>
      </c>
      <c r="Q4629" t="str">
        <f>VLOOKUP(A4629,таксономия!$1:$1048576,15,1)</f>
        <v xml:space="preserve"> Teleostei</v>
      </c>
      <c r="R4629" t="str">
        <f>VLOOKUP(A4629,таксономия!$1:$1048576,3,1)</f>
        <v xml:space="preserve"> Takifugu rubripes (Japanese pufferfish) (Fugu rubripes).</v>
      </c>
      <c r="S4629">
        <f t="shared" si="72"/>
        <v>214</v>
      </c>
    </row>
    <row r="4630" spans="1:19" x14ac:dyDescent="0.3">
      <c r="A4630" t="s">
        <v>2499</v>
      </c>
      <c r="B4630" t="s">
        <v>2500</v>
      </c>
      <c r="C4630">
        <v>652</v>
      </c>
      <c r="D4630" t="s">
        <v>12</v>
      </c>
      <c r="E4630">
        <v>44</v>
      </c>
      <c r="F4630">
        <v>122</v>
      </c>
      <c r="G4630">
        <v>2697</v>
      </c>
      <c r="H4630" t="s">
        <v>13</v>
      </c>
      <c r="I4630" t="str">
        <f>VLOOKUP(A4630,таксономия!$1:$1048576,7,1)</f>
        <v>Eukaryota</v>
      </c>
      <c r="J4630" t="str">
        <f>VLOOKUP(A4630,таксономия!$1:$1048576,8,1)</f>
        <v xml:space="preserve"> Metazoa</v>
      </c>
      <c r="K4630" t="str">
        <f>VLOOKUP(A4630,таксономия!$1:$1048576,9,1)</f>
        <v xml:space="preserve"> Chordata</v>
      </c>
      <c r="L4630" t="str">
        <f>VLOOKUP(A4630,таксономия!$1:$1048576,10,1)</f>
        <v xml:space="preserve"> Craniata</v>
      </c>
      <c r="M4630" t="str">
        <f>VLOOKUP(A4630,таксономия!$1:$1048576,11,1)</f>
        <v xml:space="preserve"> Vertebrata</v>
      </c>
      <c r="N4630" t="str">
        <f>VLOOKUP(A4630,таксономия!$1:$1048576,12,1)</f>
        <v xml:space="preserve"> Euteleostomi</v>
      </c>
      <c r="O4630" t="str">
        <f>VLOOKUP(A4630,таксономия!$1:$1048576,13,1)</f>
        <v>Actinopterygii</v>
      </c>
      <c r="P4630" t="str">
        <f>VLOOKUP(A4630,таксономия!$1:$1048576,14,1)</f>
        <v xml:space="preserve"> Neopterygii</v>
      </c>
      <c r="Q4630" t="str">
        <f>VLOOKUP(A4630,таксономия!$1:$1048576,15,1)</f>
        <v xml:space="preserve"> Teleostei</v>
      </c>
      <c r="R4630" t="str">
        <f>VLOOKUP(A4630,таксономия!$1:$1048576,3,1)</f>
        <v xml:space="preserve"> Takifugu rubripes (Japanese pufferfish) (Fugu rubripes).</v>
      </c>
      <c r="S4630">
        <f t="shared" si="72"/>
        <v>78</v>
      </c>
    </row>
    <row r="4631" spans="1:19" x14ac:dyDescent="0.3">
      <c r="A4631" t="s">
        <v>2499</v>
      </c>
      <c r="B4631" t="s">
        <v>2500</v>
      </c>
      <c r="C4631">
        <v>652</v>
      </c>
      <c r="D4631" t="s">
        <v>12</v>
      </c>
      <c r="E4631">
        <v>127</v>
      </c>
      <c r="F4631">
        <v>204</v>
      </c>
      <c r="G4631">
        <v>2697</v>
      </c>
      <c r="H4631" t="s">
        <v>13</v>
      </c>
      <c r="I4631" t="str">
        <f>VLOOKUP(A4631,таксономия!$1:$1048576,7,1)</f>
        <v>Eukaryota</v>
      </c>
      <c r="J4631" t="str">
        <f>VLOOKUP(A4631,таксономия!$1:$1048576,8,1)</f>
        <v xml:space="preserve"> Metazoa</v>
      </c>
      <c r="K4631" t="str">
        <f>VLOOKUP(A4631,таксономия!$1:$1048576,9,1)</f>
        <v xml:space="preserve"> Chordata</v>
      </c>
      <c r="L4631" t="str">
        <f>VLOOKUP(A4631,таксономия!$1:$1048576,10,1)</f>
        <v xml:space="preserve"> Craniata</v>
      </c>
      <c r="M4631" t="str">
        <f>VLOOKUP(A4631,таксономия!$1:$1048576,11,1)</f>
        <v xml:space="preserve"> Vertebrata</v>
      </c>
      <c r="N4631" t="str">
        <f>VLOOKUP(A4631,таксономия!$1:$1048576,12,1)</f>
        <v xml:space="preserve"> Euteleostomi</v>
      </c>
      <c r="O4631" t="str">
        <f>VLOOKUP(A4631,таксономия!$1:$1048576,13,1)</f>
        <v>Actinopterygii</v>
      </c>
      <c r="P4631" t="str">
        <f>VLOOKUP(A4631,таксономия!$1:$1048576,14,1)</f>
        <v xml:space="preserve"> Neopterygii</v>
      </c>
      <c r="Q4631" t="str">
        <f>VLOOKUP(A4631,таксономия!$1:$1048576,15,1)</f>
        <v xml:space="preserve"> Teleostei</v>
      </c>
      <c r="R4631" t="str">
        <f>VLOOKUP(A4631,таксономия!$1:$1048576,3,1)</f>
        <v xml:space="preserve"> Takifugu rubripes (Japanese pufferfish) (Fugu rubripes).</v>
      </c>
      <c r="S4631">
        <f t="shared" si="72"/>
        <v>77</v>
      </c>
    </row>
    <row r="4632" spans="1:19" x14ac:dyDescent="0.3">
      <c r="A4632" t="s">
        <v>2499</v>
      </c>
      <c r="B4632" t="s">
        <v>2500</v>
      </c>
      <c r="C4632">
        <v>652</v>
      </c>
      <c r="D4632" t="s">
        <v>12</v>
      </c>
      <c r="E4632">
        <v>221</v>
      </c>
      <c r="F4632">
        <v>299</v>
      </c>
      <c r="G4632">
        <v>2697</v>
      </c>
      <c r="H4632" t="s">
        <v>13</v>
      </c>
      <c r="I4632" t="str">
        <f>VLOOKUP(A4632,таксономия!$1:$1048576,7,1)</f>
        <v>Eukaryota</v>
      </c>
      <c r="J4632" t="str">
        <f>VLOOKUP(A4632,таксономия!$1:$1048576,8,1)</f>
        <v xml:space="preserve"> Metazoa</v>
      </c>
      <c r="K4632" t="str">
        <f>VLOOKUP(A4632,таксономия!$1:$1048576,9,1)</f>
        <v xml:space="preserve"> Chordata</v>
      </c>
      <c r="L4632" t="str">
        <f>VLOOKUP(A4632,таксономия!$1:$1048576,10,1)</f>
        <v xml:space="preserve"> Craniata</v>
      </c>
      <c r="M4632" t="str">
        <f>VLOOKUP(A4632,таксономия!$1:$1048576,11,1)</f>
        <v xml:space="preserve"> Vertebrata</v>
      </c>
      <c r="N4632" t="str">
        <f>VLOOKUP(A4632,таксономия!$1:$1048576,12,1)</f>
        <v xml:space="preserve"> Euteleostomi</v>
      </c>
      <c r="O4632" t="str">
        <f>VLOOKUP(A4632,таксономия!$1:$1048576,13,1)</f>
        <v>Actinopterygii</v>
      </c>
      <c r="P4632" t="str">
        <f>VLOOKUP(A4632,таксономия!$1:$1048576,14,1)</f>
        <v xml:space="preserve"> Neopterygii</v>
      </c>
      <c r="Q4632" t="str">
        <f>VLOOKUP(A4632,таксономия!$1:$1048576,15,1)</f>
        <v xml:space="preserve"> Teleostei</v>
      </c>
      <c r="R4632" t="str">
        <f>VLOOKUP(A4632,таксономия!$1:$1048576,3,1)</f>
        <v xml:space="preserve"> Takifugu rubripes (Japanese pufferfish) (Fugu rubripes).</v>
      </c>
      <c r="S4632">
        <f t="shared" si="72"/>
        <v>78</v>
      </c>
    </row>
    <row r="4633" spans="1:19" x14ac:dyDescent="0.3">
      <c r="A4633" t="s">
        <v>2499</v>
      </c>
      <c r="B4633" t="s">
        <v>2500</v>
      </c>
      <c r="C4633">
        <v>652</v>
      </c>
      <c r="D4633" t="s">
        <v>12</v>
      </c>
      <c r="E4633">
        <v>309</v>
      </c>
      <c r="F4633">
        <v>386</v>
      </c>
      <c r="G4633">
        <v>2697</v>
      </c>
      <c r="H4633" t="s">
        <v>13</v>
      </c>
      <c r="I4633" t="str">
        <f>VLOOKUP(A4633,таксономия!$1:$1048576,7,1)</f>
        <v>Eukaryota</v>
      </c>
      <c r="J4633" t="str">
        <f>VLOOKUP(A4633,таксономия!$1:$1048576,8,1)</f>
        <v xml:space="preserve"> Metazoa</v>
      </c>
      <c r="K4633" t="str">
        <f>VLOOKUP(A4633,таксономия!$1:$1048576,9,1)</f>
        <v xml:space="preserve"> Chordata</v>
      </c>
      <c r="L4633" t="str">
        <f>VLOOKUP(A4633,таксономия!$1:$1048576,10,1)</f>
        <v xml:space="preserve"> Craniata</v>
      </c>
      <c r="M4633" t="str">
        <f>VLOOKUP(A4633,таксономия!$1:$1048576,11,1)</f>
        <v xml:space="preserve"> Vertebrata</v>
      </c>
      <c r="N4633" t="str">
        <f>VLOOKUP(A4633,таксономия!$1:$1048576,12,1)</f>
        <v xml:space="preserve"> Euteleostomi</v>
      </c>
      <c r="O4633" t="str">
        <f>VLOOKUP(A4633,таксономия!$1:$1048576,13,1)</f>
        <v>Actinopterygii</v>
      </c>
      <c r="P4633" t="str">
        <f>VLOOKUP(A4633,таксономия!$1:$1048576,14,1)</f>
        <v xml:space="preserve"> Neopterygii</v>
      </c>
      <c r="Q4633" t="str">
        <f>VLOOKUP(A4633,таксономия!$1:$1048576,15,1)</f>
        <v xml:space="preserve"> Teleostei</v>
      </c>
      <c r="R4633" t="str">
        <f>VLOOKUP(A4633,таксономия!$1:$1048576,3,1)</f>
        <v xml:space="preserve"> Takifugu rubripes (Japanese pufferfish) (Fugu rubripes).</v>
      </c>
      <c r="S4633">
        <f t="shared" si="72"/>
        <v>77</v>
      </c>
    </row>
    <row r="4634" spans="1:19" x14ac:dyDescent="0.3">
      <c r="A4634" t="s">
        <v>2499</v>
      </c>
      <c r="B4634" t="s">
        <v>2500</v>
      </c>
      <c r="C4634">
        <v>652</v>
      </c>
      <c r="D4634" t="s">
        <v>16</v>
      </c>
      <c r="E4634">
        <v>427</v>
      </c>
      <c r="F4634">
        <v>645</v>
      </c>
      <c r="G4634">
        <v>22248</v>
      </c>
      <c r="H4634" t="s">
        <v>17</v>
      </c>
      <c r="I4634" t="str">
        <f>VLOOKUP(A4634,таксономия!$1:$1048576,7,1)</f>
        <v>Eukaryota</v>
      </c>
      <c r="J4634" t="str">
        <f>VLOOKUP(A4634,таксономия!$1:$1048576,8,1)</f>
        <v xml:space="preserve"> Metazoa</v>
      </c>
      <c r="K4634" t="str">
        <f>VLOOKUP(A4634,таксономия!$1:$1048576,9,1)</f>
        <v xml:space="preserve"> Chordata</v>
      </c>
      <c r="L4634" t="str">
        <f>VLOOKUP(A4634,таксономия!$1:$1048576,10,1)</f>
        <v xml:space="preserve"> Craniata</v>
      </c>
      <c r="M4634" t="str">
        <f>VLOOKUP(A4634,таксономия!$1:$1048576,11,1)</f>
        <v xml:space="preserve"> Vertebrata</v>
      </c>
      <c r="N4634" t="str">
        <f>VLOOKUP(A4634,таксономия!$1:$1048576,12,1)</f>
        <v xml:space="preserve"> Euteleostomi</v>
      </c>
      <c r="O4634" t="str">
        <f>VLOOKUP(A4634,таксономия!$1:$1048576,13,1)</f>
        <v>Actinopterygii</v>
      </c>
      <c r="P4634" t="str">
        <f>VLOOKUP(A4634,таксономия!$1:$1048576,14,1)</f>
        <v xml:space="preserve"> Neopterygii</v>
      </c>
      <c r="Q4634" t="str">
        <f>VLOOKUP(A4634,таксономия!$1:$1048576,15,1)</f>
        <v xml:space="preserve"> Teleostei</v>
      </c>
      <c r="R4634" t="str">
        <f>VLOOKUP(A4634,таксономия!$1:$1048576,3,1)</f>
        <v xml:space="preserve"> Takifugu rubripes (Japanese pufferfish) (Fugu rubripes).</v>
      </c>
      <c r="S4634">
        <f t="shared" si="72"/>
        <v>218</v>
      </c>
    </row>
    <row r="4635" spans="1:19" x14ac:dyDescent="0.3">
      <c r="A4635" t="s">
        <v>2501</v>
      </c>
      <c r="B4635" t="s">
        <v>2502</v>
      </c>
      <c r="C4635">
        <v>669</v>
      </c>
      <c r="D4635" t="s">
        <v>12</v>
      </c>
      <c r="E4635">
        <v>54</v>
      </c>
      <c r="F4635">
        <v>132</v>
      </c>
      <c r="G4635">
        <v>2697</v>
      </c>
      <c r="H4635" t="s">
        <v>13</v>
      </c>
      <c r="I4635" t="str">
        <f>VLOOKUP(A4635,таксономия!$1:$1048576,7,1)</f>
        <v>Eukaryota</v>
      </c>
      <c r="J4635" t="str">
        <f>VLOOKUP(A4635,таксономия!$1:$1048576,8,1)</f>
        <v xml:space="preserve"> Metazoa</v>
      </c>
      <c r="K4635" t="str">
        <f>VLOOKUP(A4635,таксономия!$1:$1048576,9,1)</f>
        <v xml:space="preserve"> Chordata</v>
      </c>
      <c r="L4635" t="str">
        <f>VLOOKUP(A4635,таксономия!$1:$1048576,10,1)</f>
        <v xml:space="preserve"> Craniata</v>
      </c>
      <c r="M4635" t="str">
        <f>VLOOKUP(A4635,таксономия!$1:$1048576,11,1)</f>
        <v xml:space="preserve"> Vertebrata</v>
      </c>
      <c r="N4635" t="str">
        <f>VLOOKUP(A4635,таксономия!$1:$1048576,12,1)</f>
        <v xml:space="preserve"> Euteleostomi</v>
      </c>
      <c r="O4635" t="str">
        <f>VLOOKUP(A4635,таксономия!$1:$1048576,13,1)</f>
        <v>Actinopterygii</v>
      </c>
      <c r="P4635" t="str">
        <f>VLOOKUP(A4635,таксономия!$1:$1048576,14,1)</f>
        <v xml:space="preserve"> Neopterygii</v>
      </c>
      <c r="Q4635" t="str">
        <f>VLOOKUP(A4635,таксономия!$1:$1048576,15,1)</f>
        <v xml:space="preserve"> Teleostei</v>
      </c>
      <c r="R4635" t="str">
        <f>VLOOKUP(A4635,таксономия!$1:$1048576,3,1)</f>
        <v xml:space="preserve"> Takifugu rubripes (Japanese pufferfish) (Fugu rubripes).</v>
      </c>
      <c r="S4635">
        <f t="shared" si="72"/>
        <v>78</v>
      </c>
    </row>
    <row r="4636" spans="1:19" x14ac:dyDescent="0.3">
      <c r="A4636" t="s">
        <v>2501</v>
      </c>
      <c r="B4636" t="s">
        <v>2502</v>
      </c>
      <c r="C4636">
        <v>669</v>
      </c>
      <c r="D4636" t="s">
        <v>12</v>
      </c>
      <c r="E4636">
        <v>137</v>
      </c>
      <c r="F4636">
        <v>214</v>
      </c>
      <c r="G4636">
        <v>2697</v>
      </c>
      <c r="H4636" t="s">
        <v>13</v>
      </c>
      <c r="I4636" t="str">
        <f>VLOOKUP(A4636,таксономия!$1:$1048576,7,1)</f>
        <v>Eukaryota</v>
      </c>
      <c r="J4636" t="str">
        <f>VLOOKUP(A4636,таксономия!$1:$1048576,8,1)</f>
        <v xml:space="preserve"> Metazoa</v>
      </c>
      <c r="K4636" t="str">
        <f>VLOOKUP(A4636,таксономия!$1:$1048576,9,1)</f>
        <v xml:space="preserve"> Chordata</v>
      </c>
      <c r="L4636" t="str">
        <f>VLOOKUP(A4636,таксономия!$1:$1048576,10,1)</f>
        <v xml:space="preserve"> Craniata</v>
      </c>
      <c r="M4636" t="str">
        <f>VLOOKUP(A4636,таксономия!$1:$1048576,11,1)</f>
        <v xml:space="preserve"> Vertebrata</v>
      </c>
      <c r="N4636" t="str">
        <f>VLOOKUP(A4636,таксономия!$1:$1048576,12,1)</f>
        <v xml:space="preserve"> Euteleostomi</v>
      </c>
      <c r="O4636" t="str">
        <f>VLOOKUP(A4636,таксономия!$1:$1048576,13,1)</f>
        <v>Actinopterygii</v>
      </c>
      <c r="P4636" t="str">
        <f>VLOOKUP(A4636,таксономия!$1:$1048576,14,1)</f>
        <v xml:space="preserve"> Neopterygii</v>
      </c>
      <c r="Q4636" t="str">
        <f>VLOOKUP(A4636,таксономия!$1:$1048576,15,1)</f>
        <v xml:space="preserve"> Teleostei</v>
      </c>
      <c r="R4636" t="str">
        <f>VLOOKUP(A4636,таксономия!$1:$1048576,3,1)</f>
        <v xml:space="preserve"> Takifugu rubripes (Japanese pufferfish) (Fugu rubripes).</v>
      </c>
      <c r="S4636">
        <f t="shared" si="72"/>
        <v>77</v>
      </c>
    </row>
    <row r="4637" spans="1:19" x14ac:dyDescent="0.3">
      <c r="A4637" t="s">
        <v>2501</v>
      </c>
      <c r="B4637" t="s">
        <v>2502</v>
      </c>
      <c r="C4637">
        <v>669</v>
      </c>
      <c r="D4637" t="s">
        <v>12</v>
      </c>
      <c r="E4637">
        <v>231</v>
      </c>
      <c r="F4637">
        <v>309</v>
      </c>
      <c r="G4637">
        <v>2697</v>
      </c>
      <c r="H4637" t="s">
        <v>13</v>
      </c>
      <c r="I4637" t="str">
        <f>VLOOKUP(A4637,таксономия!$1:$1048576,7,1)</f>
        <v>Eukaryota</v>
      </c>
      <c r="J4637" t="str">
        <f>VLOOKUP(A4637,таксономия!$1:$1048576,8,1)</f>
        <v xml:space="preserve"> Metazoa</v>
      </c>
      <c r="K4637" t="str">
        <f>VLOOKUP(A4637,таксономия!$1:$1048576,9,1)</f>
        <v xml:space="preserve"> Chordata</v>
      </c>
      <c r="L4637" t="str">
        <f>VLOOKUP(A4637,таксономия!$1:$1048576,10,1)</f>
        <v xml:space="preserve"> Craniata</v>
      </c>
      <c r="M4637" t="str">
        <f>VLOOKUP(A4637,таксономия!$1:$1048576,11,1)</f>
        <v xml:space="preserve"> Vertebrata</v>
      </c>
      <c r="N4637" t="str">
        <f>VLOOKUP(A4637,таксономия!$1:$1048576,12,1)</f>
        <v xml:space="preserve"> Euteleostomi</v>
      </c>
      <c r="O4637" t="str">
        <f>VLOOKUP(A4637,таксономия!$1:$1048576,13,1)</f>
        <v>Actinopterygii</v>
      </c>
      <c r="P4637" t="str">
        <f>VLOOKUP(A4637,таксономия!$1:$1048576,14,1)</f>
        <v xml:space="preserve"> Neopterygii</v>
      </c>
      <c r="Q4637" t="str">
        <f>VLOOKUP(A4637,таксономия!$1:$1048576,15,1)</f>
        <v xml:space="preserve"> Teleostei</v>
      </c>
      <c r="R4637" t="str">
        <f>VLOOKUP(A4637,таксономия!$1:$1048576,3,1)</f>
        <v xml:space="preserve"> Takifugu rubripes (Japanese pufferfish) (Fugu rubripes).</v>
      </c>
      <c r="S4637">
        <f t="shared" si="72"/>
        <v>78</v>
      </c>
    </row>
    <row r="4638" spans="1:19" x14ac:dyDescent="0.3">
      <c r="A4638" t="s">
        <v>2501</v>
      </c>
      <c r="B4638" t="s">
        <v>2502</v>
      </c>
      <c r="C4638">
        <v>669</v>
      </c>
      <c r="D4638" t="s">
        <v>12</v>
      </c>
      <c r="E4638">
        <v>319</v>
      </c>
      <c r="F4638">
        <v>398</v>
      </c>
      <c r="G4638">
        <v>2697</v>
      </c>
      <c r="H4638" t="s">
        <v>13</v>
      </c>
      <c r="I4638" t="str">
        <f>VLOOKUP(A4638,таксономия!$1:$1048576,7,1)</f>
        <v>Eukaryota</v>
      </c>
      <c r="J4638" t="str">
        <f>VLOOKUP(A4638,таксономия!$1:$1048576,8,1)</f>
        <v xml:space="preserve"> Metazoa</v>
      </c>
      <c r="K4638" t="str">
        <f>VLOOKUP(A4638,таксономия!$1:$1048576,9,1)</f>
        <v xml:space="preserve"> Chordata</v>
      </c>
      <c r="L4638" t="str">
        <f>VLOOKUP(A4638,таксономия!$1:$1048576,10,1)</f>
        <v xml:space="preserve"> Craniata</v>
      </c>
      <c r="M4638" t="str">
        <f>VLOOKUP(A4638,таксономия!$1:$1048576,11,1)</f>
        <v xml:space="preserve"> Vertebrata</v>
      </c>
      <c r="N4638" t="str">
        <f>VLOOKUP(A4638,таксономия!$1:$1048576,12,1)</f>
        <v xml:space="preserve"> Euteleostomi</v>
      </c>
      <c r="O4638" t="str">
        <f>VLOOKUP(A4638,таксономия!$1:$1048576,13,1)</f>
        <v>Actinopterygii</v>
      </c>
      <c r="P4638" t="str">
        <f>VLOOKUP(A4638,таксономия!$1:$1048576,14,1)</f>
        <v xml:space="preserve"> Neopterygii</v>
      </c>
      <c r="Q4638" t="str">
        <f>VLOOKUP(A4638,таксономия!$1:$1048576,15,1)</f>
        <v xml:space="preserve"> Teleostei</v>
      </c>
      <c r="R4638" t="str">
        <f>VLOOKUP(A4638,таксономия!$1:$1048576,3,1)</f>
        <v xml:space="preserve"> Takifugu rubripes (Japanese pufferfish) (Fugu rubripes).</v>
      </c>
      <c r="S4638">
        <f t="shared" si="72"/>
        <v>79</v>
      </c>
    </row>
    <row r="4639" spans="1:19" x14ac:dyDescent="0.3">
      <c r="A4639" t="s">
        <v>2501</v>
      </c>
      <c r="B4639" t="s">
        <v>2502</v>
      </c>
      <c r="C4639">
        <v>669</v>
      </c>
      <c r="D4639" t="s">
        <v>16</v>
      </c>
      <c r="E4639">
        <v>445</v>
      </c>
      <c r="F4639">
        <v>663</v>
      </c>
      <c r="G4639">
        <v>22248</v>
      </c>
      <c r="H4639" t="s">
        <v>17</v>
      </c>
      <c r="I4639" t="str">
        <f>VLOOKUP(A4639,таксономия!$1:$1048576,7,1)</f>
        <v>Eukaryota</v>
      </c>
      <c r="J4639" t="str">
        <f>VLOOKUP(A4639,таксономия!$1:$1048576,8,1)</f>
        <v xml:space="preserve"> Metazoa</v>
      </c>
      <c r="K4639" t="str">
        <f>VLOOKUP(A4639,таксономия!$1:$1048576,9,1)</f>
        <v xml:space="preserve"> Chordata</v>
      </c>
      <c r="L4639" t="str">
        <f>VLOOKUP(A4639,таксономия!$1:$1048576,10,1)</f>
        <v xml:space="preserve"> Craniata</v>
      </c>
      <c r="M4639" t="str">
        <f>VLOOKUP(A4639,таксономия!$1:$1048576,11,1)</f>
        <v xml:space="preserve"> Vertebrata</v>
      </c>
      <c r="N4639" t="str">
        <f>VLOOKUP(A4639,таксономия!$1:$1048576,12,1)</f>
        <v xml:space="preserve"> Euteleostomi</v>
      </c>
      <c r="O4639" t="str">
        <f>VLOOKUP(A4639,таксономия!$1:$1048576,13,1)</f>
        <v>Actinopterygii</v>
      </c>
      <c r="P4639" t="str">
        <f>VLOOKUP(A4639,таксономия!$1:$1048576,14,1)</f>
        <v xml:space="preserve"> Neopterygii</v>
      </c>
      <c r="Q4639" t="str">
        <f>VLOOKUP(A4639,таксономия!$1:$1048576,15,1)</f>
        <v xml:space="preserve"> Teleostei</v>
      </c>
      <c r="R4639" t="str">
        <f>VLOOKUP(A4639,таксономия!$1:$1048576,3,1)</f>
        <v xml:space="preserve"> Takifugu rubripes (Japanese pufferfish) (Fugu rubripes).</v>
      </c>
      <c r="S4639">
        <f t="shared" si="72"/>
        <v>218</v>
      </c>
    </row>
    <row r="4640" spans="1:19" x14ac:dyDescent="0.3">
      <c r="A4640" t="s">
        <v>2503</v>
      </c>
      <c r="B4640" t="s">
        <v>2504</v>
      </c>
      <c r="C4640">
        <v>376</v>
      </c>
      <c r="D4640" t="s">
        <v>12</v>
      </c>
      <c r="E4640">
        <v>33</v>
      </c>
      <c r="F4640">
        <v>105</v>
      </c>
      <c r="G4640">
        <v>2697</v>
      </c>
      <c r="H4640" t="s">
        <v>13</v>
      </c>
      <c r="I4640" t="str">
        <f>VLOOKUP(A4640,таксономия!$1:$1048576,7,1)</f>
        <v>Eukaryota</v>
      </c>
      <c r="J4640" t="str">
        <f>VLOOKUP(A4640,таксономия!$1:$1048576,8,1)</f>
        <v xml:space="preserve"> Metazoa</v>
      </c>
      <c r="K4640" t="str">
        <f>VLOOKUP(A4640,таксономия!$1:$1048576,9,1)</f>
        <v xml:space="preserve"> Chordata</v>
      </c>
      <c r="L4640" t="str">
        <f>VLOOKUP(A4640,таксономия!$1:$1048576,10,1)</f>
        <v xml:space="preserve"> Craniata</v>
      </c>
      <c r="M4640" t="str">
        <f>VLOOKUP(A4640,таксономия!$1:$1048576,11,1)</f>
        <v xml:space="preserve"> Vertebrata</v>
      </c>
      <c r="N4640" t="str">
        <f>VLOOKUP(A4640,таксономия!$1:$1048576,12,1)</f>
        <v xml:space="preserve"> Euteleostomi</v>
      </c>
      <c r="O4640" t="str">
        <f>VLOOKUP(A4640,таксономия!$1:$1048576,13,1)</f>
        <v>Actinopterygii</v>
      </c>
      <c r="P4640" t="str">
        <f>VLOOKUP(A4640,таксономия!$1:$1048576,14,1)</f>
        <v xml:space="preserve"> Neopterygii</v>
      </c>
      <c r="Q4640" t="str">
        <f>VLOOKUP(A4640,таксономия!$1:$1048576,15,1)</f>
        <v xml:space="preserve"> Teleostei</v>
      </c>
      <c r="R4640" t="str">
        <f>VLOOKUP(A4640,таксономия!$1:$1048576,3,1)</f>
        <v xml:space="preserve"> Takifugu rubripes (Japanese pufferfish) (Fugu rubripes).</v>
      </c>
      <c r="S4640">
        <f t="shared" si="72"/>
        <v>72</v>
      </c>
    </row>
    <row r="4641" spans="1:19" x14ac:dyDescent="0.3">
      <c r="A4641" t="s">
        <v>2503</v>
      </c>
      <c r="B4641" t="s">
        <v>2504</v>
      </c>
      <c r="C4641">
        <v>376</v>
      </c>
      <c r="D4641" t="s">
        <v>16</v>
      </c>
      <c r="E4641">
        <v>134</v>
      </c>
      <c r="F4641">
        <v>368</v>
      </c>
      <c r="G4641">
        <v>22248</v>
      </c>
      <c r="H4641" t="s">
        <v>17</v>
      </c>
      <c r="I4641" t="str">
        <f>VLOOKUP(A4641,таксономия!$1:$1048576,7,1)</f>
        <v>Eukaryota</v>
      </c>
      <c r="J4641" t="str">
        <f>VLOOKUP(A4641,таксономия!$1:$1048576,8,1)</f>
        <v xml:space="preserve"> Metazoa</v>
      </c>
      <c r="K4641" t="str">
        <f>VLOOKUP(A4641,таксономия!$1:$1048576,9,1)</f>
        <v xml:space="preserve"> Chordata</v>
      </c>
      <c r="L4641" t="str">
        <f>VLOOKUP(A4641,таксономия!$1:$1048576,10,1)</f>
        <v xml:space="preserve"> Craniata</v>
      </c>
      <c r="M4641" t="str">
        <f>VLOOKUP(A4641,таксономия!$1:$1048576,11,1)</f>
        <v xml:space="preserve"> Vertebrata</v>
      </c>
      <c r="N4641" t="str">
        <f>VLOOKUP(A4641,таксономия!$1:$1048576,12,1)</f>
        <v xml:space="preserve"> Euteleostomi</v>
      </c>
      <c r="O4641" t="str">
        <f>VLOOKUP(A4641,таксономия!$1:$1048576,13,1)</f>
        <v>Actinopterygii</v>
      </c>
      <c r="P4641" t="str">
        <f>VLOOKUP(A4641,таксономия!$1:$1048576,14,1)</f>
        <v xml:space="preserve"> Neopterygii</v>
      </c>
      <c r="Q4641" t="str">
        <f>VLOOKUP(A4641,таксономия!$1:$1048576,15,1)</f>
        <v xml:space="preserve"> Teleostei</v>
      </c>
      <c r="R4641" t="str">
        <f>VLOOKUP(A4641,таксономия!$1:$1048576,3,1)</f>
        <v xml:space="preserve"> Takifugu rubripes (Japanese pufferfish) (Fugu rubripes).</v>
      </c>
      <c r="S4641">
        <f t="shared" si="72"/>
        <v>234</v>
      </c>
    </row>
    <row r="4642" spans="1:19" x14ac:dyDescent="0.3">
      <c r="A4642" t="s">
        <v>2505</v>
      </c>
      <c r="B4642" t="s">
        <v>2506</v>
      </c>
      <c r="C4642">
        <v>349</v>
      </c>
      <c r="D4642" t="s">
        <v>12</v>
      </c>
      <c r="E4642">
        <v>2</v>
      </c>
      <c r="F4642">
        <v>74</v>
      </c>
      <c r="G4642">
        <v>2697</v>
      </c>
      <c r="H4642" t="s">
        <v>13</v>
      </c>
      <c r="I4642" t="str">
        <f>VLOOKUP(A4642,таксономия!$1:$1048576,7,1)</f>
        <v>Eukaryota</v>
      </c>
      <c r="J4642" t="str">
        <f>VLOOKUP(A4642,таксономия!$1:$1048576,8,1)</f>
        <v xml:space="preserve"> Metazoa</v>
      </c>
      <c r="K4642" t="str">
        <f>VLOOKUP(A4642,таксономия!$1:$1048576,9,1)</f>
        <v xml:space="preserve"> Chordata</v>
      </c>
      <c r="L4642" t="str">
        <f>VLOOKUP(A4642,таксономия!$1:$1048576,10,1)</f>
        <v xml:space="preserve"> Craniata</v>
      </c>
      <c r="M4642" t="str">
        <f>VLOOKUP(A4642,таксономия!$1:$1048576,11,1)</f>
        <v xml:space="preserve"> Vertebrata</v>
      </c>
      <c r="N4642" t="str">
        <f>VLOOKUP(A4642,таксономия!$1:$1048576,12,1)</f>
        <v xml:space="preserve"> Euteleostomi</v>
      </c>
      <c r="O4642" t="str">
        <f>VLOOKUP(A4642,таксономия!$1:$1048576,13,1)</f>
        <v>Actinopterygii</v>
      </c>
      <c r="P4642" t="str">
        <f>VLOOKUP(A4642,таксономия!$1:$1048576,14,1)</f>
        <v xml:space="preserve"> Neopterygii</v>
      </c>
      <c r="Q4642" t="str">
        <f>VLOOKUP(A4642,таксономия!$1:$1048576,15,1)</f>
        <v xml:space="preserve"> Teleostei</v>
      </c>
      <c r="R4642" t="str">
        <f>VLOOKUP(A4642,таксономия!$1:$1048576,3,1)</f>
        <v xml:space="preserve"> Takifugu rubripes (Japanese pufferfish) (Fugu rubripes).</v>
      </c>
      <c r="S4642">
        <f t="shared" si="72"/>
        <v>72</v>
      </c>
    </row>
    <row r="4643" spans="1:19" x14ac:dyDescent="0.3">
      <c r="A4643" t="s">
        <v>2505</v>
      </c>
      <c r="B4643" t="s">
        <v>2506</v>
      </c>
      <c r="C4643">
        <v>349</v>
      </c>
      <c r="D4643" t="s">
        <v>16</v>
      </c>
      <c r="E4643">
        <v>105</v>
      </c>
      <c r="F4643">
        <v>339</v>
      </c>
      <c r="G4643">
        <v>22248</v>
      </c>
      <c r="H4643" t="s">
        <v>17</v>
      </c>
      <c r="I4643" t="str">
        <f>VLOOKUP(A4643,таксономия!$1:$1048576,7,1)</f>
        <v>Eukaryota</v>
      </c>
      <c r="J4643" t="str">
        <f>VLOOKUP(A4643,таксономия!$1:$1048576,8,1)</f>
        <v xml:space="preserve"> Metazoa</v>
      </c>
      <c r="K4643" t="str">
        <f>VLOOKUP(A4643,таксономия!$1:$1048576,9,1)</f>
        <v xml:space="preserve"> Chordata</v>
      </c>
      <c r="L4643" t="str">
        <f>VLOOKUP(A4643,таксономия!$1:$1048576,10,1)</f>
        <v xml:space="preserve"> Craniata</v>
      </c>
      <c r="M4643" t="str">
        <f>VLOOKUP(A4643,таксономия!$1:$1048576,11,1)</f>
        <v xml:space="preserve"> Vertebrata</v>
      </c>
      <c r="N4643" t="str">
        <f>VLOOKUP(A4643,таксономия!$1:$1048576,12,1)</f>
        <v xml:space="preserve"> Euteleostomi</v>
      </c>
      <c r="O4643" t="str">
        <f>VLOOKUP(A4643,таксономия!$1:$1048576,13,1)</f>
        <v>Actinopterygii</v>
      </c>
      <c r="P4643" t="str">
        <f>VLOOKUP(A4643,таксономия!$1:$1048576,14,1)</f>
        <v xml:space="preserve"> Neopterygii</v>
      </c>
      <c r="Q4643" t="str">
        <f>VLOOKUP(A4643,таксономия!$1:$1048576,15,1)</f>
        <v xml:space="preserve"> Teleostei</v>
      </c>
      <c r="R4643" t="str">
        <f>VLOOKUP(A4643,таксономия!$1:$1048576,3,1)</f>
        <v xml:space="preserve"> Takifugu rubripes (Japanese pufferfish) (Fugu rubripes).</v>
      </c>
      <c r="S4643">
        <f t="shared" si="72"/>
        <v>234</v>
      </c>
    </row>
    <row r="4644" spans="1:19" x14ac:dyDescent="0.3">
      <c r="A4644" t="s">
        <v>2507</v>
      </c>
      <c r="B4644" t="s">
        <v>2508</v>
      </c>
      <c r="C4644">
        <v>436</v>
      </c>
      <c r="D4644" t="s">
        <v>84</v>
      </c>
      <c r="E4644">
        <v>184</v>
      </c>
      <c r="F4644">
        <v>287</v>
      </c>
      <c r="G4644">
        <v>12961</v>
      </c>
      <c r="H4644" t="s">
        <v>85</v>
      </c>
      <c r="I4644" t="str">
        <f>VLOOKUP(A4644,таксономия!$1:$1048576,7,1)</f>
        <v>Eukaryota</v>
      </c>
      <c r="J4644" t="str">
        <f>VLOOKUP(A4644,таксономия!$1:$1048576,8,1)</f>
        <v xml:space="preserve"> Metazoa</v>
      </c>
      <c r="K4644" t="str">
        <f>VLOOKUP(A4644,таксономия!$1:$1048576,9,1)</f>
        <v xml:space="preserve"> Chordata</v>
      </c>
      <c r="L4644" t="str">
        <f>VLOOKUP(A4644,таксономия!$1:$1048576,10,1)</f>
        <v xml:space="preserve"> Craniata</v>
      </c>
      <c r="M4644" t="str">
        <f>VLOOKUP(A4644,таксономия!$1:$1048576,11,1)</f>
        <v xml:space="preserve"> Vertebrata</v>
      </c>
      <c r="N4644" t="str">
        <f>VLOOKUP(A4644,таксономия!$1:$1048576,12,1)</f>
        <v xml:space="preserve"> Euteleostomi</v>
      </c>
      <c r="O4644" t="str">
        <f>VLOOKUP(A4644,таксономия!$1:$1048576,13,1)</f>
        <v>Actinopterygii</v>
      </c>
      <c r="P4644" t="str">
        <f>VLOOKUP(A4644,таксономия!$1:$1048576,14,1)</f>
        <v xml:space="preserve"> Neopterygii</v>
      </c>
      <c r="Q4644" t="str">
        <f>VLOOKUP(A4644,таксономия!$1:$1048576,15,1)</f>
        <v xml:space="preserve"> Teleostei</v>
      </c>
      <c r="R4644" t="str">
        <f>VLOOKUP(A4644,таксономия!$1:$1048576,3,1)</f>
        <v xml:space="preserve"> Takifugu rubripes (Japanese pufferfish) (Fugu rubripes).</v>
      </c>
      <c r="S4644">
        <f t="shared" si="72"/>
        <v>103</v>
      </c>
    </row>
    <row r="4645" spans="1:19" x14ac:dyDescent="0.3">
      <c r="A4645" t="s">
        <v>2507</v>
      </c>
      <c r="B4645" t="s">
        <v>2508</v>
      </c>
      <c r="C4645">
        <v>436</v>
      </c>
      <c r="D4645" t="s">
        <v>12</v>
      </c>
      <c r="E4645">
        <v>2</v>
      </c>
      <c r="F4645">
        <v>84</v>
      </c>
      <c r="G4645">
        <v>2697</v>
      </c>
      <c r="H4645" t="s">
        <v>13</v>
      </c>
      <c r="I4645" t="str">
        <f>VLOOKUP(A4645,таксономия!$1:$1048576,7,1)</f>
        <v>Eukaryota</v>
      </c>
      <c r="J4645" t="str">
        <f>VLOOKUP(A4645,таксономия!$1:$1048576,8,1)</f>
        <v xml:space="preserve"> Metazoa</v>
      </c>
      <c r="K4645" t="str">
        <f>VLOOKUP(A4645,таксономия!$1:$1048576,9,1)</f>
        <v xml:space="preserve"> Chordata</v>
      </c>
      <c r="L4645" t="str">
        <f>VLOOKUP(A4645,таксономия!$1:$1048576,10,1)</f>
        <v xml:space="preserve"> Craniata</v>
      </c>
      <c r="M4645" t="str">
        <f>VLOOKUP(A4645,таксономия!$1:$1048576,11,1)</f>
        <v xml:space="preserve"> Vertebrata</v>
      </c>
      <c r="N4645" t="str">
        <f>VLOOKUP(A4645,таксономия!$1:$1048576,12,1)</f>
        <v xml:space="preserve"> Euteleostomi</v>
      </c>
      <c r="O4645" t="str">
        <f>VLOOKUP(A4645,таксономия!$1:$1048576,13,1)</f>
        <v>Actinopterygii</v>
      </c>
      <c r="P4645" t="str">
        <f>VLOOKUP(A4645,таксономия!$1:$1048576,14,1)</f>
        <v xml:space="preserve"> Neopterygii</v>
      </c>
      <c r="Q4645" t="str">
        <f>VLOOKUP(A4645,таксономия!$1:$1048576,15,1)</f>
        <v xml:space="preserve"> Teleostei</v>
      </c>
      <c r="R4645" t="str">
        <f>VLOOKUP(A4645,таксономия!$1:$1048576,3,1)</f>
        <v xml:space="preserve"> Takifugu rubripes (Japanese pufferfish) (Fugu rubripes).</v>
      </c>
      <c r="S4645">
        <f t="shared" si="72"/>
        <v>82</v>
      </c>
    </row>
    <row r="4646" spans="1:19" x14ac:dyDescent="0.3">
      <c r="A4646" t="s">
        <v>2507</v>
      </c>
      <c r="B4646" t="s">
        <v>2508</v>
      </c>
      <c r="C4646">
        <v>436</v>
      </c>
      <c r="D4646" t="s">
        <v>1897</v>
      </c>
      <c r="E4646">
        <v>290</v>
      </c>
      <c r="F4646">
        <v>351</v>
      </c>
      <c r="G4646">
        <v>5</v>
      </c>
      <c r="H4646" t="s">
        <v>1897</v>
      </c>
      <c r="I4646" t="str">
        <f>VLOOKUP(A4646,таксономия!$1:$1048576,7,1)</f>
        <v>Eukaryota</v>
      </c>
      <c r="J4646" t="str">
        <f>VLOOKUP(A4646,таксономия!$1:$1048576,8,1)</f>
        <v xml:space="preserve"> Metazoa</v>
      </c>
      <c r="K4646" t="str">
        <f>VLOOKUP(A4646,таксономия!$1:$1048576,9,1)</f>
        <v xml:space="preserve"> Chordata</v>
      </c>
      <c r="L4646" t="str">
        <f>VLOOKUP(A4646,таксономия!$1:$1048576,10,1)</f>
        <v xml:space="preserve"> Craniata</v>
      </c>
      <c r="M4646" t="str">
        <f>VLOOKUP(A4646,таксономия!$1:$1048576,11,1)</f>
        <v xml:space="preserve"> Vertebrata</v>
      </c>
      <c r="N4646" t="str">
        <f>VLOOKUP(A4646,таксономия!$1:$1048576,12,1)</f>
        <v xml:space="preserve"> Euteleostomi</v>
      </c>
      <c r="O4646" t="str">
        <f>VLOOKUP(A4646,таксономия!$1:$1048576,13,1)</f>
        <v>Actinopterygii</v>
      </c>
      <c r="P4646" t="str">
        <f>VLOOKUP(A4646,таксономия!$1:$1048576,14,1)</f>
        <v xml:space="preserve"> Neopterygii</v>
      </c>
      <c r="Q4646" t="str">
        <f>VLOOKUP(A4646,таксономия!$1:$1048576,15,1)</f>
        <v xml:space="preserve"> Teleostei</v>
      </c>
      <c r="R4646" t="str">
        <f>VLOOKUP(A4646,таксономия!$1:$1048576,3,1)</f>
        <v xml:space="preserve"> Takifugu rubripes (Japanese pufferfish) (Fugu rubripes).</v>
      </c>
      <c r="S4646">
        <f t="shared" si="72"/>
        <v>61</v>
      </c>
    </row>
    <row r="4647" spans="1:19" x14ac:dyDescent="0.3">
      <c r="A4647" t="s">
        <v>2507</v>
      </c>
      <c r="B4647" t="s">
        <v>2508</v>
      </c>
      <c r="C4647">
        <v>436</v>
      </c>
      <c r="D4647" t="s">
        <v>86</v>
      </c>
      <c r="E4647">
        <v>89</v>
      </c>
      <c r="F4647">
        <v>170</v>
      </c>
      <c r="G4647">
        <v>2216</v>
      </c>
      <c r="H4647" t="s">
        <v>87</v>
      </c>
      <c r="I4647" t="str">
        <f>VLOOKUP(A4647,таксономия!$1:$1048576,7,1)</f>
        <v>Eukaryota</v>
      </c>
      <c r="J4647" t="str">
        <f>VLOOKUP(A4647,таксономия!$1:$1048576,8,1)</f>
        <v xml:space="preserve"> Metazoa</v>
      </c>
      <c r="K4647" t="str">
        <f>VLOOKUP(A4647,таксономия!$1:$1048576,9,1)</f>
        <v xml:space="preserve"> Chordata</v>
      </c>
      <c r="L4647" t="str">
        <f>VLOOKUP(A4647,таксономия!$1:$1048576,10,1)</f>
        <v xml:space="preserve"> Craniata</v>
      </c>
      <c r="M4647" t="str">
        <f>VLOOKUP(A4647,таксономия!$1:$1048576,11,1)</f>
        <v xml:space="preserve"> Vertebrata</v>
      </c>
      <c r="N4647" t="str">
        <f>VLOOKUP(A4647,таксономия!$1:$1048576,12,1)</f>
        <v xml:space="preserve"> Euteleostomi</v>
      </c>
      <c r="O4647" t="str">
        <f>VLOOKUP(A4647,таксономия!$1:$1048576,13,1)</f>
        <v>Actinopterygii</v>
      </c>
      <c r="P4647" t="str">
        <f>VLOOKUP(A4647,таксономия!$1:$1048576,14,1)</f>
        <v xml:space="preserve"> Neopterygii</v>
      </c>
      <c r="Q4647" t="str">
        <f>VLOOKUP(A4647,таксономия!$1:$1048576,15,1)</f>
        <v xml:space="preserve"> Teleostei</v>
      </c>
      <c r="R4647" t="str">
        <f>VLOOKUP(A4647,таксономия!$1:$1048576,3,1)</f>
        <v xml:space="preserve"> Takifugu rubripes (Japanese pufferfish) (Fugu rubripes).</v>
      </c>
      <c r="S4647">
        <f t="shared" si="72"/>
        <v>81</v>
      </c>
    </row>
    <row r="4648" spans="1:19" x14ac:dyDescent="0.3">
      <c r="A4648" t="s">
        <v>2509</v>
      </c>
      <c r="B4648" t="s">
        <v>2510</v>
      </c>
      <c r="C4648">
        <v>577</v>
      </c>
      <c r="D4648" t="s">
        <v>34</v>
      </c>
      <c r="E4648">
        <v>79</v>
      </c>
      <c r="F4648">
        <v>111</v>
      </c>
      <c r="G4648">
        <v>24995</v>
      </c>
      <c r="H4648" t="s">
        <v>35</v>
      </c>
      <c r="I4648" t="str">
        <f>VLOOKUP(A4648,таксономия!$1:$1048576,7,1)</f>
        <v>Eukaryota</v>
      </c>
      <c r="J4648" t="str">
        <f>VLOOKUP(A4648,таксономия!$1:$1048576,8,1)</f>
        <v xml:space="preserve"> Metazoa</v>
      </c>
      <c r="K4648" t="str">
        <f>VLOOKUP(A4648,таксономия!$1:$1048576,9,1)</f>
        <v xml:space="preserve"> Chordata</v>
      </c>
      <c r="L4648" t="str">
        <f>VLOOKUP(A4648,таксономия!$1:$1048576,10,1)</f>
        <v xml:space="preserve"> Craniata</v>
      </c>
      <c r="M4648" t="str">
        <f>VLOOKUP(A4648,таксономия!$1:$1048576,11,1)</f>
        <v xml:space="preserve"> Vertebrata</v>
      </c>
      <c r="N4648" t="str">
        <f>VLOOKUP(A4648,таксономия!$1:$1048576,12,1)</f>
        <v xml:space="preserve"> Euteleostomi</v>
      </c>
      <c r="O4648" t="str">
        <f>VLOOKUP(A4648,таксономия!$1:$1048576,13,1)</f>
        <v>Actinopterygii</v>
      </c>
      <c r="P4648" t="str">
        <f>VLOOKUP(A4648,таксономия!$1:$1048576,14,1)</f>
        <v xml:space="preserve"> Neopterygii</v>
      </c>
      <c r="Q4648" t="str">
        <f>VLOOKUP(A4648,таксономия!$1:$1048576,15,1)</f>
        <v xml:space="preserve"> Teleostei</v>
      </c>
      <c r="R4648" t="str">
        <f>VLOOKUP(A4648,таксономия!$1:$1048576,3,1)</f>
        <v xml:space="preserve"> Takifugu rubripes (Japanese pufferfish) (Fugu rubripes).</v>
      </c>
      <c r="S4648">
        <f t="shared" si="72"/>
        <v>32</v>
      </c>
    </row>
    <row r="4649" spans="1:19" x14ac:dyDescent="0.3">
      <c r="A4649" t="s">
        <v>2509</v>
      </c>
      <c r="B4649" t="s">
        <v>2510</v>
      </c>
      <c r="C4649">
        <v>577</v>
      </c>
      <c r="D4649" t="s">
        <v>12</v>
      </c>
      <c r="E4649">
        <v>120</v>
      </c>
      <c r="F4649">
        <v>201</v>
      </c>
      <c r="G4649">
        <v>2697</v>
      </c>
      <c r="H4649" t="s">
        <v>13</v>
      </c>
      <c r="I4649" t="str">
        <f>VLOOKUP(A4649,таксономия!$1:$1048576,7,1)</f>
        <v>Eukaryota</v>
      </c>
      <c r="J4649" t="str">
        <f>VLOOKUP(A4649,таксономия!$1:$1048576,8,1)</f>
        <v xml:space="preserve"> Metazoa</v>
      </c>
      <c r="K4649" t="str">
        <f>VLOOKUP(A4649,таксономия!$1:$1048576,9,1)</f>
        <v xml:space="preserve"> Chordata</v>
      </c>
      <c r="L4649" t="str">
        <f>VLOOKUP(A4649,таксономия!$1:$1048576,10,1)</f>
        <v xml:space="preserve"> Craniata</v>
      </c>
      <c r="M4649" t="str">
        <f>VLOOKUP(A4649,таксономия!$1:$1048576,11,1)</f>
        <v xml:space="preserve"> Vertebrata</v>
      </c>
      <c r="N4649" t="str">
        <f>VLOOKUP(A4649,таксономия!$1:$1048576,12,1)</f>
        <v xml:space="preserve"> Euteleostomi</v>
      </c>
      <c r="O4649" t="str">
        <f>VLOOKUP(A4649,таксономия!$1:$1048576,13,1)</f>
        <v>Actinopterygii</v>
      </c>
      <c r="P4649" t="str">
        <f>VLOOKUP(A4649,таксономия!$1:$1048576,14,1)</f>
        <v xml:space="preserve"> Neopterygii</v>
      </c>
      <c r="Q4649" t="str">
        <f>VLOOKUP(A4649,таксономия!$1:$1048576,15,1)</f>
        <v xml:space="preserve"> Teleostei</v>
      </c>
      <c r="R4649" t="str">
        <f>VLOOKUP(A4649,таксономия!$1:$1048576,3,1)</f>
        <v xml:space="preserve"> Takifugu rubripes (Japanese pufferfish) (Fugu rubripes).</v>
      </c>
      <c r="S4649">
        <f t="shared" si="72"/>
        <v>81</v>
      </c>
    </row>
    <row r="4650" spans="1:19" x14ac:dyDescent="0.3">
      <c r="A4650" t="s">
        <v>2509</v>
      </c>
      <c r="B4650" t="s">
        <v>2510</v>
      </c>
      <c r="C4650">
        <v>577</v>
      </c>
      <c r="D4650" t="s">
        <v>12</v>
      </c>
      <c r="E4650">
        <v>210</v>
      </c>
      <c r="F4650">
        <v>291</v>
      </c>
      <c r="G4650">
        <v>2697</v>
      </c>
      <c r="H4650" t="s">
        <v>13</v>
      </c>
      <c r="I4650" t="str">
        <f>VLOOKUP(A4650,таксономия!$1:$1048576,7,1)</f>
        <v>Eukaryota</v>
      </c>
      <c r="J4650" t="str">
        <f>VLOOKUP(A4650,таксономия!$1:$1048576,8,1)</f>
        <v xml:space="preserve"> Metazoa</v>
      </c>
      <c r="K4650" t="str">
        <f>VLOOKUP(A4650,таксономия!$1:$1048576,9,1)</f>
        <v xml:space="preserve"> Chordata</v>
      </c>
      <c r="L4650" t="str">
        <f>VLOOKUP(A4650,таксономия!$1:$1048576,10,1)</f>
        <v xml:space="preserve"> Craniata</v>
      </c>
      <c r="M4650" t="str">
        <f>VLOOKUP(A4650,таксономия!$1:$1048576,11,1)</f>
        <v xml:space="preserve"> Vertebrata</v>
      </c>
      <c r="N4650" t="str">
        <f>VLOOKUP(A4650,таксономия!$1:$1048576,12,1)</f>
        <v xml:space="preserve"> Euteleostomi</v>
      </c>
      <c r="O4650" t="str">
        <f>VLOOKUP(A4650,таксономия!$1:$1048576,13,1)</f>
        <v>Actinopterygii</v>
      </c>
      <c r="P4650" t="str">
        <f>VLOOKUP(A4650,таксономия!$1:$1048576,14,1)</f>
        <v xml:space="preserve"> Neopterygii</v>
      </c>
      <c r="Q4650" t="str">
        <f>VLOOKUP(A4650,таксономия!$1:$1048576,15,1)</f>
        <v xml:space="preserve"> Teleostei</v>
      </c>
      <c r="R4650" t="str">
        <f>VLOOKUP(A4650,таксономия!$1:$1048576,3,1)</f>
        <v xml:space="preserve"> Takifugu rubripes (Japanese pufferfish) (Fugu rubripes).</v>
      </c>
      <c r="S4650">
        <f t="shared" si="72"/>
        <v>81</v>
      </c>
    </row>
    <row r="4651" spans="1:19" x14ac:dyDescent="0.3">
      <c r="A4651" t="s">
        <v>2509</v>
      </c>
      <c r="B4651" t="s">
        <v>2510</v>
      </c>
      <c r="C4651">
        <v>577</v>
      </c>
      <c r="D4651" t="s">
        <v>16</v>
      </c>
      <c r="E4651">
        <v>329</v>
      </c>
      <c r="F4651">
        <v>568</v>
      </c>
      <c r="G4651">
        <v>22248</v>
      </c>
      <c r="H4651" t="s">
        <v>17</v>
      </c>
      <c r="I4651" t="str">
        <f>VLOOKUP(A4651,таксономия!$1:$1048576,7,1)</f>
        <v>Eukaryota</v>
      </c>
      <c r="J4651" t="str">
        <f>VLOOKUP(A4651,таксономия!$1:$1048576,8,1)</f>
        <v xml:space="preserve"> Metazoa</v>
      </c>
      <c r="K4651" t="str">
        <f>VLOOKUP(A4651,таксономия!$1:$1048576,9,1)</f>
        <v xml:space="preserve"> Chordata</v>
      </c>
      <c r="L4651" t="str">
        <f>VLOOKUP(A4651,таксономия!$1:$1048576,10,1)</f>
        <v xml:space="preserve"> Craniata</v>
      </c>
      <c r="M4651" t="str">
        <f>VLOOKUP(A4651,таксономия!$1:$1048576,11,1)</f>
        <v xml:space="preserve"> Vertebrata</v>
      </c>
      <c r="N4651" t="str">
        <f>VLOOKUP(A4651,таксономия!$1:$1048576,12,1)</f>
        <v xml:space="preserve"> Euteleostomi</v>
      </c>
      <c r="O4651" t="str">
        <f>VLOOKUP(A4651,таксономия!$1:$1048576,13,1)</f>
        <v>Actinopterygii</v>
      </c>
      <c r="P4651" t="str">
        <f>VLOOKUP(A4651,таксономия!$1:$1048576,14,1)</f>
        <v xml:space="preserve"> Neopterygii</v>
      </c>
      <c r="Q4651" t="str">
        <f>VLOOKUP(A4651,таксономия!$1:$1048576,15,1)</f>
        <v xml:space="preserve"> Teleostei</v>
      </c>
      <c r="R4651" t="str">
        <f>VLOOKUP(A4651,таксономия!$1:$1048576,3,1)</f>
        <v xml:space="preserve"> Takifugu rubripes (Japanese pufferfish) (Fugu rubripes).</v>
      </c>
      <c r="S4651">
        <f t="shared" si="72"/>
        <v>239</v>
      </c>
    </row>
    <row r="4652" spans="1:19" x14ac:dyDescent="0.3">
      <c r="A4652" t="s">
        <v>2511</v>
      </c>
      <c r="B4652" t="s">
        <v>2512</v>
      </c>
      <c r="C4652">
        <v>349</v>
      </c>
      <c r="D4652" t="s">
        <v>34</v>
      </c>
      <c r="E4652">
        <v>1</v>
      </c>
      <c r="F4652">
        <v>33</v>
      </c>
      <c r="G4652">
        <v>24995</v>
      </c>
      <c r="H4652" t="s">
        <v>35</v>
      </c>
      <c r="I4652" t="str">
        <f>VLOOKUP(A4652,таксономия!$1:$1048576,7,1)</f>
        <v>Eukaryota</v>
      </c>
      <c r="J4652" t="str">
        <f>VLOOKUP(A4652,таксономия!$1:$1048576,8,1)</f>
        <v xml:space="preserve"> Metazoa</v>
      </c>
      <c r="K4652" t="str">
        <f>VLOOKUP(A4652,таксономия!$1:$1048576,9,1)</f>
        <v xml:space="preserve"> Chordata</v>
      </c>
      <c r="L4652" t="str">
        <f>VLOOKUP(A4652,таксономия!$1:$1048576,10,1)</f>
        <v xml:space="preserve"> Craniata</v>
      </c>
      <c r="M4652" t="str">
        <f>VLOOKUP(A4652,таксономия!$1:$1048576,11,1)</f>
        <v xml:space="preserve"> Vertebrata</v>
      </c>
      <c r="N4652" t="str">
        <f>VLOOKUP(A4652,таксономия!$1:$1048576,12,1)</f>
        <v xml:space="preserve"> Euteleostomi</v>
      </c>
      <c r="O4652" t="str">
        <f>VLOOKUP(A4652,таксономия!$1:$1048576,13,1)</f>
        <v>Actinopterygii</v>
      </c>
      <c r="P4652" t="str">
        <f>VLOOKUP(A4652,таксономия!$1:$1048576,14,1)</f>
        <v xml:space="preserve"> Neopterygii</v>
      </c>
      <c r="Q4652" t="str">
        <f>VLOOKUP(A4652,таксономия!$1:$1048576,15,1)</f>
        <v xml:space="preserve"> Teleostei</v>
      </c>
      <c r="R4652" t="str">
        <f>VLOOKUP(A4652,таксономия!$1:$1048576,3,1)</f>
        <v xml:space="preserve"> Takifugu rubripes (Japanese pufferfish) (Fugu rubripes).</v>
      </c>
      <c r="S4652">
        <f t="shared" si="72"/>
        <v>32</v>
      </c>
    </row>
    <row r="4653" spans="1:19" x14ac:dyDescent="0.3">
      <c r="A4653" t="s">
        <v>2511</v>
      </c>
      <c r="B4653" t="s">
        <v>2512</v>
      </c>
      <c r="C4653">
        <v>349</v>
      </c>
      <c r="D4653" t="s">
        <v>12</v>
      </c>
      <c r="E4653">
        <v>19</v>
      </c>
      <c r="F4653">
        <v>105</v>
      </c>
      <c r="G4653">
        <v>2697</v>
      </c>
      <c r="H4653" t="s">
        <v>13</v>
      </c>
      <c r="I4653" t="str">
        <f>VLOOKUP(A4653,таксономия!$1:$1048576,7,1)</f>
        <v>Eukaryota</v>
      </c>
      <c r="J4653" t="str">
        <f>VLOOKUP(A4653,таксономия!$1:$1048576,8,1)</f>
        <v xml:space="preserve"> Metazoa</v>
      </c>
      <c r="K4653" t="str">
        <f>VLOOKUP(A4653,таксономия!$1:$1048576,9,1)</f>
        <v xml:space="preserve"> Chordata</v>
      </c>
      <c r="L4653" t="str">
        <f>VLOOKUP(A4653,таксономия!$1:$1048576,10,1)</f>
        <v xml:space="preserve"> Craniata</v>
      </c>
      <c r="M4653" t="str">
        <f>VLOOKUP(A4653,таксономия!$1:$1048576,11,1)</f>
        <v xml:space="preserve"> Vertebrata</v>
      </c>
      <c r="N4653" t="str">
        <f>VLOOKUP(A4653,таксономия!$1:$1048576,12,1)</f>
        <v xml:space="preserve"> Euteleostomi</v>
      </c>
      <c r="O4653" t="str">
        <f>VLOOKUP(A4653,таксономия!$1:$1048576,13,1)</f>
        <v>Actinopterygii</v>
      </c>
      <c r="P4653" t="str">
        <f>VLOOKUP(A4653,таксономия!$1:$1048576,14,1)</f>
        <v xml:space="preserve"> Neopterygii</v>
      </c>
      <c r="Q4653" t="str">
        <f>VLOOKUP(A4653,таксономия!$1:$1048576,15,1)</f>
        <v xml:space="preserve"> Teleostei</v>
      </c>
      <c r="R4653" t="str">
        <f>VLOOKUP(A4653,таксономия!$1:$1048576,3,1)</f>
        <v xml:space="preserve"> Takifugu rubripes (Japanese pufferfish) (Fugu rubripes).</v>
      </c>
      <c r="S4653">
        <f t="shared" si="72"/>
        <v>86</v>
      </c>
    </row>
    <row r="4654" spans="1:19" x14ac:dyDescent="0.3">
      <c r="A4654" t="s">
        <v>2511</v>
      </c>
      <c r="B4654" t="s">
        <v>2512</v>
      </c>
      <c r="C4654">
        <v>349</v>
      </c>
      <c r="D4654" t="s">
        <v>16</v>
      </c>
      <c r="E4654">
        <v>102</v>
      </c>
      <c r="F4654">
        <v>341</v>
      </c>
      <c r="G4654">
        <v>22248</v>
      </c>
      <c r="H4654" t="s">
        <v>17</v>
      </c>
      <c r="I4654" t="str">
        <f>VLOOKUP(A4654,таксономия!$1:$1048576,7,1)</f>
        <v>Eukaryota</v>
      </c>
      <c r="J4654" t="str">
        <f>VLOOKUP(A4654,таксономия!$1:$1048576,8,1)</f>
        <v xml:space="preserve"> Metazoa</v>
      </c>
      <c r="K4654" t="str">
        <f>VLOOKUP(A4654,таксономия!$1:$1048576,9,1)</f>
        <v xml:space="preserve"> Chordata</v>
      </c>
      <c r="L4654" t="str">
        <f>VLOOKUP(A4654,таксономия!$1:$1048576,10,1)</f>
        <v xml:space="preserve"> Craniata</v>
      </c>
      <c r="M4654" t="str">
        <f>VLOOKUP(A4654,таксономия!$1:$1048576,11,1)</f>
        <v xml:space="preserve"> Vertebrata</v>
      </c>
      <c r="N4654" t="str">
        <f>VLOOKUP(A4654,таксономия!$1:$1048576,12,1)</f>
        <v xml:space="preserve"> Euteleostomi</v>
      </c>
      <c r="O4654" t="str">
        <f>VLOOKUP(A4654,таксономия!$1:$1048576,13,1)</f>
        <v>Actinopterygii</v>
      </c>
      <c r="P4654" t="str">
        <f>VLOOKUP(A4654,таксономия!$1:$1048576,14,1)</f>
        <v xml:space="preserve"> Neopterygii</v>
      </c>
      <c r="Q4654" t="str">
        <f>VLOOKUP(A4654,таксономия!$1:$1048576,15,1)</f>
        <v xml:space="preserve"> Teleostei</v>
      </c>
      <c r="R4654" t="str">
        <f>VLOOKUP(A4654,таксономия!$1:$1048576,3,1)</f>
        <v xml:space="preserve"> Takifugu rubripes (Japanese pufferfish) (Fugu rubripes).</v>
      </c>
      <c r="S4654">
        <f t="shared" si="72"/>
        <v>239</v>
      </c>
    </row>
    <row r="4655" spans="1:19" x14ac:dyDescent="0.3">
      <c r="A4655" t="s">
        <v>2513</v>
      </c>
      <c r="B4655" t="s">
        <v>2514</v>
      </c>
      <c r="C4655">
        <v>558</v>
      </c>
      <c r="D4655" t="s">
        <v>34</v>
      </c>
      <c r="E4655">
        <v>84</v>
      </c>
      <c r="F4655">
        <v>116</v>
      </c>
      <c r="G4655">
        <v>24995</v>
      </c>
      <c r="H4655" t="s">
        <v>35</v>
      </c>
      <c r="I4655" t="str">
        <f>VLOOKUP(A4655,таксономия!$1:$1048576,7,1)</f>
        <v>Eukaryota</v>
      </c>
      <c r="J4655" t="str">
        <f>VLOOKUP(A4655,таксономия!$1:$1048576,8,1)</f>
        <v xml:space="preserve"> Metazoa</v>
      </c>
      <c r="K4655" t="str">
        <f>VLOOKUP(A4655,таксономия!$1:$1048576,9,1)</f>
        <v xml:space="preserve"> Chordata</v>
      </c>
      <c r="L4655" t="str">
        <f>VLOOKUP(A4655,таксономия!$1:$1048576,10,1)</f>
        <v xml:space="preserve"> Craniata</v>
      </c>
      <c r="M4655" t="str">
        <f>VLOOKUP(A4655,таксономия!$1:$1048576,11,1)</f>
        <v xml:space="preserve"> Vertebrata</v>
      </c>
      <c r="N4655" t="str">
        <f>VLOOKUP(A4655,таксономия!$1:$1048576,12,1)</f>
        <v xml:space="preserve"> Euteleostomi</v>
      </c>
      <c r="O4655" t="str">
        <f>VLOOKUP(A4655,таксономия!$1:$1048576,13,1)</f>
        <v>Actinopterygii</v>
      </c>
      <c r="P4655" t="str">
        <f>VLOOKUP(A4655,таксономия!$1:$1048576,14,1)</f>
        <v xml:space="preserve"> Neopterygii</v>
      </c>
      <c r="Q4655" t="str">
        <f>VLOOKUP(A4655,таксономия!$1:$1048576,15,1)</f>
        <v xml:space="preserve"> Teleostei</v>
      </c>
      <c r="R4655" t="str">
        <f>VLOOKUP(A4655,таксономия!$1:$1048576,3,1)</f>
        <v xml:space="preserve"> Takifugu rubripes (Japanese pufferfish) (Fugu rubripes).</v>
      </c>
      <c r="S4655">
        <f t="shared" si="72"/>
        <v>32</v>
      </c>
    </row>
    <row r="4656" spans="1:19" x14ac:dyDescent="0.3">
      <c r="A4656" t="s">
        <v>2513</v>
      </c>
      <c r="B4656" t="s">
        <v>2514</v>
      </c>
      <c r="C4656">
        <v>558</v>
      </c>
      <c r="D4656" t="s">
        <v>12</v>
      </c>
      <c r="E4656">
        <v>125</v>
      </c>
      <c r="F4656">
        <v>206</v>
      </c>
      <c r="G4656">
        <v>2697</v>
      </c>
      <c r="H4656" t="s">
        <v>13</v>
      </c>
      <c r="I4656" t="str">
        <f>VLOOKUP(A4656,таксономия!$1:$1048576,7,1)</f>
        <v>Eukaryota</v>
      </c>
      <c r="J4656" t="str">
        <f>VLOOKUP(A4656,таксономия!$1:$1048576,8,1)</f>
        <v xml:space="preserve"> Metazoa</v>
      </c>
      <c r="K4656" t="str">
        <f>VLOOKUP(A4656,таксономия!$1:$1048576,9,1)</f>
        <v xml:space="preserve"> Chordata</v>
      </c>
      <c r="L4656" t="str">
        <f>VLOOKUP(A4656,таксономия!$1:$1048576,10,1)</f>
        <v xml:space="preserve"> Craniata</v>
      </c>
      <c r="M4656" t="str">
        <f>VLOOKUP(A4656,таксономия!$1:$1048576,11,1)</f>
        <v xml:space="preserve"> Vertebrata</v>
      </c>
      <c r="N4656" t="str">
        <f>VLOOKUP(A4656,таксономия!$1:$1048576,12,1)</f>
        <v xml:space="preserve"> Euteleostomi</v>
      </c>
      <c r="O4656" t="str">
        <f>VLOOKUP(A4656,таксономия!$1:$1048576,13,1)</f>
        <v>Actinopterygii</v>
      </c>
      <c r="P4656" t="str">
        <f>VLOOKUP(A4656,таксономия!$1:$1048576,14,1)</f>
        <v xml:space="preserve"> Neopterygii</v>
      </c>
      <c r="Q4656" t="str">
        <f>VLOOKUP(A4656,таксономия!$1:$1048576,15,1)</f>
        <v xml:space="preserve"> Teleostei</v>
      </c>
      <c r="R4656" t="str">
        <f>VLOOKUP(A4656,таксономия!$1:$1048576,3,1)</f>
        <v xml:space="preserve"> Takifugu rubripes (Japanese pufferfish) (Fugu rubripes).</v>
      </c>
      <c r="S4656">
        <f t="shared" si="72"/>
        <v>81</v>
      </c>
    </row>
    <row r="4657" spans="1:19" x14ac:dyDescent="0.3">
      <c r="A4657" t="s">
        <v>2513</v>
      </c>
      <c r="B4657" t="s">
        <v>2514</v>
      </c>
      <c r="C4657">
        <v>558</v>
      </c>
      <c r="D4657" t="s">
        <v>12</v>
      </c>
      <c r="E4657">
        <v>214</v>
      </c>
      <c r="F4657">
        <v>295</v>
      </c>
      <c r="G4657">
        <v>2697</v>
      </c>
      <c r="H4657" t="s">
        <v>13</v>
      </c>
      <c r="I4657" t="str">
        <f>VLOOKUP(A4657,таксономия!$1:$1048576,7,1)</f>
        <v>Eukaryota</v>
      </c>
      <c r="J4657" t="str">
        <f>VLOOKUP(A4657,таксономия!$1:$1048576,8,1)</f>
        <v xml:space="preserve"> Metazoa</v>
      </c>
      <c r="K4657" t="str">
        <f>VLOOKUP(A4657,таксономия!$1:$1048576,9,1)</f>
        <v xml:space="preserve"> Chordata</v>
      </c>
      <c r="L4657" t="str">
        <f>VLOOKUP(A4657,таксономия!$1:$1048576,10,1)</f>
        <v xml:space="preserve"> Craniata</v>
      </c>
      <c r="M4657" t="str">
        <f>VLOOKUP(A4657,таксономия!$1:$1048576,11,1)</f>
        <v xml:space="preserve"> Vertebrata</v>
      </c>
      <c r="N4657" t="str">
        <f>VLOOKUP(A4657,таксономия!$1:$1048576,12,1)</f>
        <v xml:space="preserve"> Euteleostomi</v>
      </c>
      <c r="O4657" t="str">
        <f>VLOOKUP(A4657,таксономия!$1:$1048576,13,1)</f>
        <v>Actinopterygii</v>
      </c>
      <c r="P4657" t="str">
        <f>VLOOKUP(A4657,таксономия!$1:$1048576,14,1)</f>
        <v xml:space="preserve"> Neopterygii</v>
      </c>
      <c r="Q4657" t="str">
        <f>VLOOKUP(A4657,таксономия!$1:$1048576,15,1)</f>
        <v xml:space="preserve"> Teleostei</v>
      </c>
      <c r="R4657" t="str">
        <f>VLOOKUP(A4657,таксономия!$1:$1048576,3,1)</f>
        <v xml:space="preserve"> Takifugu rubripes (Japanese pufferfish) (Fugu rubripes).</v>
      </c>
      <c r="S4657">
        <f t="shared" si="72"/>
        <v>81</v>
      </c>
    </row>
    <row r="4658" spans="1:19" x14ac:dyDescent="0.3">
      <c r="A4658" t="s">
        <v>2513</v>
      </c>
      <c r="B4658" t="s">
        <v>2514</v>
      </c>
      <c r="C4658">
        <v>558</v>
      </c>
      <c r="D4658" t="s">
        <v>16</v>
      </c>
      <c r="E4658">
        <v>313</v>
      </c>
      <c r="F4658">
        <v>552</v>
      </c>
      <c r="G4658">
        <v>22248</v>
      </c>
      <c r="H4658" t="s">
        <v>17</v>
      </c>
      <c r="I4658" t="str">
        <f>VLOOKUP(A4658,таксономия!$1:$1048576,7,1)</f>
        <v>Eukaryota</v>
      </c>
      <c r="J4658" t="str">
        <f>VLOOKUP(A4658,таксономия!$1:$1048576,8,1)</f>
        <v xml:space="preserve"> Metazoa</v>
      </c>
      <c r="K4658" t="str">
        <f>VLOOKUP(A4658,таксономия!$1:$1048576,9,1)</f>
        <v xml:space="preserve"> Chordata</v>
      </c>
      <c r="L4658" t="str">
        <f>VLOOKUP(A4658,таксономия!$1:$1048576,10,1)</f>
        <v xml:space="preserve"> Craniata</v>
      </c>
      <c r="M4658" t="str">
        <f>VLOOKUP(A4658,таксономия!$1:$1048576,11,1)</f>
        <v xml:space="preserve"> Vertebrata</v>
      </c>
      <c r="N4658" t="str">
        <f>VLOOKUP(A4658,таксономия!$1:$1048576,12,1)</f>
        <v xml:space="preserve"> Euteleostomi</v>
      </c>
      <c r="O4658" t="str">
        <f>VLOOKUP(A4658,таксономия!$1:$1048576,13,1)</f>
        <v>Actinopterygii</v>
      </c>
      <c r="P4658" t="str">
        <f>VLOOKUP(A4658,таксономия!$1:$1048576,14,1)</f>
        <v xml:space="preserve"> Neopterygii</v>
      </c>
      <c r="Q4658" t="str">
        <f>VLOOKUP(A4658,таксономия!$1:$1048576,15,1)</f>
        <v xml:space="preserve"> Teleostei</v>
      </c>
      <c r="R4658" t="str">
        <f>VLOOKUP(A4658,таксономия!$1:$1048576,3,1)</f>
        <v xml:space="preserve"> Takifugu rubripes (Japanese pufferfish) (Fugu rubripes).</v>
      </c>
      <c r="S4658">
        <f t="shared" si="72"/>
        <v>239</v>
      </c>
    </row>
    <row r="4659" spans="1:19" x14ac:dyDescent="0.3">
      <c r="A4659" t="s">
        <v>2515</v>
      </c>
      <c r="B4659" t="s">
        <v>2516</v>
      </c>
      <c r="C4659">
        <v>395</v>
      </c>
      <c r="D4659" t="s">
        <v>12</v>
      </c>
      <c r="E4659">
        <v>51</v>
      </c>
      <c r="F4659">
        <v>132</v>
      </c>
      <c r="G4659">
        <v>2697</v>
      </c>
      <c r="H4659" t="s">
        <v>13</v>
      </c>
      <c r="I4659" t="str">
        <f>VLOOKUP(A4659,таксономия!$1:$1048576,7,1)</f>
        <v>Eukaryota</v>
      </c>
      <c r="J4659" t="str">
        <f>VLOOKUP(A4659,таксономия!$1:$1048576,8,1)</f>
        <v xml:space="preserve"> Metazoa</v>
      </c>
      <c r="K4659" t="str">
        <f>VLOOKUP(A4659,таксономия!$1:$1048576,9,1)</f>
        <v xml:space="preserve"> Chordata</v>
      </c>
      <c r="L4659" t="str">
        <f>VLOOKUP(A4659,таксономия!$1:$1048576,10,1)</f>
        <v xml:space="preserve"> Craniata</v>
      </c>
      <c r="M4659" t="str">
        <f>VLOOKUP(A4659,таксономия!$1:$1048576,11,1)</f>
        <v xml:space="preserve"> Vertebrata</v>
      </c>
      <c r="N4659" t="str">
        <f>VLOOKUP(A4659,таксономия!$1:$1048576,12,1)</f>
        <v xml:space="preserve"> Euteleostomi</v>
      </c>
      <c r="O4659" t="str">
        <f>VLOOKUP(A4659,таксономия!$1:$1048576,13,1)</f>
        <v>Actinopterygii</v>
      </c>
      <c r="P4659" t="str">
        <f>VLOOKUP(A4659,таксономия!$1:$1048576,14,1)</f>
        <v xml:space="preserve"> Neopterygii</v>
      </c>
      <c r="Q4659" t="str">
        <f>VLOOKUP(A4659,таксономия!$1:$1048576,15,1)</f>
        <v xml:space="preserve"> Teleostei</v>
      </c>
      <c r="R4659" t="str">
        <f>VLOOKUP(A4659,таксономия!$1:$1048576,3,1)</f>
        <v xml:space="preserve"> Takifugu rubripes (Japanese pufferfish) (Fugu rubripes).</v>
      </c>
      <c r="S4659">
        <f t="shared" si="72"/>
        <v>81</v>
      </c>
    </row>
    <row r="4660" spans="1:19" x14ac:dyDescent="0.3">
      <c r="A4660" t="s">
        <v>2515</v>
      </c>
      <c r="B4660" t="s">
        <v>2516</v>
      </c>
      <c r="C4660">
        <v>395</v>
      </c>
      <c r="D4660" t="s">
        <v>16</v>
      </c>
      <c r="E4660">
        <v>150</v>
      </c>
      <c r="F4660">
        <v>389</v>
      </c>
      <c r="G4660">
        <v>22248</v>
      </c>
      <c r="H4660" t="s">
        <v>17</v>
      </c>
      <c r="I4660" t="str">
        <f>VLOOKUP(A4660,таксономия!$1:$1048576,7,1)</f>
        <v>Eukaryota</v>
      </c>
      <c r="J4660" t="str">
        <f>VLOOKUP(A4660,таксономия!$1:$1048576,8,1)</f>
        <v xml:space="preserve"> Metazoa</v>
      </c>
      <c r="K4660" t="str">
        <f>VLOOKUP(A4660,таксономия!$1:$1048576,9,1)</f>
        <v xml:space="preserve"> Chordata</v>
      </c>
      <c r="L4660" t="str">
        <f>VLOOKUP(A4660,таксономия!$1:$1048576,10,1)</f>
        <v xml:space="preserve"> Craniata</v>
      </c>
      <c r="M4660" t="str">
        <f>VLOOKUP(A4660,таксономия!$1:$1048576,11,1)</f>
        <v xml:space="preserve"> Vertebrata</v>
      </c>
      <c r="N4660" t="str">
        <f>VLOOKUP(A4660,таксономия!$1:$1048576,12,1)</f>
        <v xml:space="preserve"> Euteleostomi</v>
      </c>
      <c r="O4660" t="str">
        <f>VLOOKUP(A4660,таксономия!$1:$1048576,13,1)</f>
        <v>Actinopterygii</v>
      </c>
      <c r="P4660" t="str">
        <f>VLOOKUP(A4660,таксономия!$1:$1048576,14,1)</f>
        <v xml:space="preserve"> Neopterygii</v>
      </c>
      <c r="Q4660" t="str">
        <f>VLOOKUP(A4660,таксономия!$1:$1048576,15,1)</f>
        <v xml:space="preserve"> Teleostei</v>
      </c>
      <c r="R4660" t="str">
        <f>VLOOKUP(A4660,таксономия!$1:$1048576,3,1)</f>
        <v xml:space="preserve"> Takifugu rubripes (Japanese pufferfish) (Fugu rubripes).</v>
      </c>
      <c r="S4660">
        <f t="shared" si="72"/>
        <v>239</v>
      </c>
    </row>
    <row r="4661" spans="1:19" x14ac:dyDescent="0.3">
      <c r="A4661" t="s">
        <v>2517</v>
      </c>
      <c r="B4661" t="s">
        <v>2518</v>
      </c>
      <c r="C4661">
        <v>383</v>
      </c>
      <c r="D4661" t="s">
        <v>34</v>
      </c>
      <c r="E4661">
        <v>1</v>
      </c>
      <c r="F4661">
        <v>29</v>
      </c>
      <c r="G4661">
        <v>24995</v>
      </c>
      <c r="H4661" t="s">
        <v>35</v>
      </c>
      <c r="I4661" t="str">
        <f>VLOOKUP(A4661,таксономия!$1:$1048576,7,1)</f>
        <v>Eukaryota</v>
      </c>
      <c r="J4661" t="str">
        <f>VLOOKUP(A4661,таксономия!$1:$1048576,8,1)</f>
        <v xml:space="preserve"> Metazoa</v>
      </c>
      <c r="K4661" t="str">
        <f>VLOOKUP(A4661,таксономия!$1:$1048576,9,1)</f>
        <v xml:space="preserve"> Chordata</v>
      </c>
      <c r="L4661" t="str">
        <f>VLOOKUP(A4661,таксономия!$1:$1048576,10,1)</f>
        <v xml:space="preserve"> Craniata</v>
      </c>
      <c r="M4661" t="str">
        <f>VLOOKUP(A4661,таксономия!$1:$1048576,11,1)</f>
        <v xml:space="preserve"> Vertebrata</v>
      </c>
      <c r="N4661" t="str">
        <f>VLOOKUP(A4661,таксономия!$1:$1048576,12,1)</f>
        <v xml:space="preserve"> Euteleostomi</v>
      </c>
      <c r="O4661" t="str">
        <f>VLOOKUP(A4661,таксономия!$1:$1048576,13,1)</f>
        <v>Actinopterygii</v>
      </c>
      <c r="P4661" t="str">
        <f>VLOOKUP(A4661,таксономия!$1:$1048576,14,1)</f>
        <v xml:space="preserve"> Neopterygii</v>
      </c>
      <c r="Q4661" t="str">
        <f>VLOOKUP(A4661,таксономия!$1:$1048576,15,1)</f>
        <v xml:space="preserve"> Teleostei</v>
      </c>
      <c r="R4661" t="str">
        <f>VLOOKUP(A4661,таксономия!$1:$1048576,3,1)</f>
        <v xml:space="preserve"> Takifugu rubripes (Japanese pufferfish) (Fugu rubripes).</v>
      </c>
      <c r="S4661">
        <f t="shared" si="72"/>
        <v>28</v>
      </c>
    </row>
    <row r="4662" spans="1:19" x14ac:dyDescent="0.3">
      <c r="A4662" t="s">
        <v>2517</v>
      </c>
      <c r="B4662" t="s">
        <v>2518</v>
      </c>
      <c r="C4662">
        <v>383</v>
      </c>
      <c r="D4662" t="s">
        <v>12</v>
      </c>
      <c r="E4662">
        <v>39</v>
      </c>
      <c r="F4662">
        <v>120</v>
      </c>
      <c r="G4662">
        <v>2697</v>
      </c>
      <c r="H4662" t="s">
        <v>13</v>
      </c>
      <c r="I4662" t="str">
        <f>VLOOKUP(A4662,таксономия!$1:$1048576,7,1)</f>
        <v>Eukaryota</v>
      </c>
      <c r="J4662" t="str">
        <f>VLOOKUP(A4662,таксономия!$1:$1048576,8,1)</f>
        <v xml:space="preserve"> Metazoa</v>
      </c>
      <c r="K4662" t="str">
        <f>VLOOKUP(A4662,таксономия!$1:$1048576,9,1)</f>
        <v xml:space="preserve"> Chordata</v>
      </c>
      <c r="L4662" t="str">
        <f>VLOOKUP(A4662,таксономия!$1:$1048576,10,1)</f>
        <v xml:space="preserve"> Craniata</v>
      </c>
      <c r="M4662" t="str">
        <f>VLOOKUP(A4662,таксономия!$1:$1048576,11,1)</f>
        <v xml:space="preserve"> Vertebrata</v>
      </c>
      <c r="N4662" t="str">
        <f>VLOOKUP(A4662,таксономия!$1:$1048576,12,1)</f>
        <v xml:space="preserve"> Euteleostomi</v>
      </c>
      <c r="O4662" t="str">
        <f>VLOOKUP(A4662,таксономия!$1:$1048576,13,1)</f>
        <v>Actinopterygii</v>
      </c>
      <c r="P4662" t="str">
        <f>VLOOKUP(A4662,таксономия!$1:$1048576,14,1)</f>
        <v xml:space="preserve"> Neopterygii</v>
      </c>
      <c r="Q4662" t="str">
        <f>VLOOKUP(A4662,таксономия!$1:$1048576,15,1)</f>
        <v xml:space="preserve"> Teleostei</v>
      </c>
      <c r="R4662" t="str">
        <f>VLOOKUP(A4662,таксономия!$1:$1048576,3,1)</f>
        <v xml:space="preserve"> Takifugu rubripes (Japanese pufferfish) (Fugu rubripes).</v>
      </c>
      <c r="S4662">
        <f t="shared" si="72"/>
        <v>81</v>
      </c>
    </row>
    <row r="4663" spans="1:19" x14ac:dyDescent="0.3">
      <c r="A4663" t="s">
        <v>2517</v>
      </c>
      <c r="B4663" t="s">
        <v>2518</v>
      </c>
      <c r="C4663">
        <v>383</v>
      </c>
      <c r="D4663" t="s">
        <v>16</v>
      </c>
      <c r="E4663">
        <v>138</v>
      </c>
      <c r="F4663">
        <v>377</v>
      </c>
      <c r="G4663">
        <v>22248</v>
      </c>
      <c r="H4663" t="s">
        <v>17</v>
      </c>
      <c r="I4663" t="str">
        <f>VLOOKUP(A4663,таксономия!$1:$1048576,7,1)</f>
        <v>Eukaryota</v>
      </c>
      <c r="J4663" t="str">
        <f>VLOOKUP(A4663,таксономия!$1:$1048576,8,1)</f>
        <v xml:space="preserve"> Metazoa</v>
      </c>
      <c r="K4663" t="str">
        <f>VLOOKUP(A4663,таксономия!$1:$1048576,9,1)</f>
        <v xml:space="preserve"> Chordata</v>
      </c>
      <c r="L4663" t="str">
        <f>VLOOKUP(A4663,таксономия!$1:$1048576,10,1)</f>
        <v xml:space="preserve"> Craniata</v>
      </c>
      <c r="M4663" t="str">
        <f>VLOOKUP(A4663,таксономия!$1:$1048576,11,1)</f>
        <v xml:space="preserve"> Vertebrata</v>
      </c>
      <c r="N4663" t="str">
        <f>VLOOKUP(A4663,таксономия!$1:$1048576,12,1)</f>
        <v xml:space="preserve"> Euteleostomi</v>
      </c>
      <c r="O4663" t="str">
        <f>VLOOKUP(A4663,таксономия!$1:$1048576,13,1)</f>
        <v>Actinopterygii</v>
      </c>
      <c r="P4663" t="str">
        <f>VLOOKUP(A4663,таксономия!$1:$1048576,14,1)</f>
        <v xml:space="preserve"> Neopterygii</v>
      </c>
      <c r="Q4663" t="str">
        <f>VLOOKUP(A4663,таксономия!$1:$1048576,15,1)</f>
        <v xml:space="preserve"> Teleostei</v>
      </c>
      <c r="R4663" t="str">
        <f>VLOOKUP(A4663,таксономия!$1:$1048576,3,1)</f>
        <v xml:space="preserve"> Takifugu rubripes (Japanese pufferfish) (Fugu rubripes).</v>
      </c>
      <c r="S4663">
        <f t="shared" si="72"/>
        <v>239</v>
      </c>
    </row>
    <row r="4664" spans="1:19" x14ac:dyDescent="0.3">
      <c r="A4664" t="s">
        <v>2519</v>
      </c>
      <c r="B4664" t="s">
        <v>2520</v>
      </c>
      <c r="C4664">
        <v>582</v>
      </c>
      <c r="D4664" t="s">
        <v>34</v>
      </c>
      <c r="E4664">
        <v>4</v>
      </c>
      <c r="F4664">
        <v>36</v>
      </c>
      <c r="G4664">
        <v>24995</v>
      </c>
      <c r="H4664" t="s">
        <v>35</v>
      </c>
      <c r="I4664" t="str">
        <f>VLOOKUP(A4664,таксономия!$1:$1048576,7,1)</f>
        <v>Eukaryota</v>
      </c>
      <c r="J4664" t="str">
        <f>VLOOKUP(A4664,таксономия!$1:$1048576,8,1)</f>
        <v xml:space="preserve"> Metazoa</v>
      </c>
      <c r="K4664" t="str">
        <f>VLOOKUP(A4664,таксономия!$1:$1048576,9,1)</f>
        <v xml:space="preserve"> Chordata</v>
      </c>
      <c r="L4664" t="str">
        <f>VLOOKUP(A4664,таксономия!$1:$1048576,10,1)</f>
        <v xml:space="preserve"> Craniata</v>
      </c>
      <c r="M4664" t="str">
        <f>VLOOKUP(A4664,таксономия!$1:$1048576,11,1)</f>
        <v xml:space="preserve"> Vertebrata</v>
      </c>
      <c r="N4664" t="str">
        <f>VLOOKUP(A4664,таксономия!$1:$1048576,12,1)</f>
        <v xml:space="preserve"> Euteleostomi</v>
      </c>
      <c r="O4664" t="str">
        <f>VLOOKUP(A4664,таксономия!$1:$1048576,13,1)</f>
        <v>Actinopterygii</v>
      </c>
      <c r="P4664" t="str">
        <f>VLOOKUP(A4664,таксономия!$1:$1048576,14,1)</f>
        <v xml:space="preserve"> Neopterygii</v>
      </c>
      <c r="Q4664" t="str">
        <f>VLOOKUP(A4664,таксономия!$1:$1048576,15,1)</f>
        <v xml:space="preserve"> Teleostei</v>
      </c>
      <c r="R4664" t="str">
        <f>VLOOKUP(A4664,таксономия!$1:$1048576,3,1)</f>
        <v xml:space="preserve"> Takifugu rubripes (Japanese pufferfish) (Fugu rubripes).</v>
      </c>
      <c r="S4664">
        <f t="shared" si="72"/>
        <v>32</v>
      </c>
    </row>
    <row r="4665" spans="1:19" x14ac:dyDescent="0.3">
      <c r="A4665" t="s">
        <v>2519</v>
      </c>
      <c r="B4665" t="s">
        <v>2520</v>
      </c>
      <c r="C4665">
        <v>582</v>
      </c>
      <c r="D4665" t="s">
        <v>12</v>
      </c>
      <c r="E4665">
        <v>45</v>
      </c>
      <c r="F4665">
        <v>126</v>
      </c>
      <c r="G4665">
        <v>2697</v>
      </c>
      <c r="H4665" t="s">
        <v>13</v>
      </c>
      <c r="I4665" t="str">
        <f>VLOOKUP(A4665,таксономия!$1:$1048576,7,1)</f>
        <v>Eukaryota</v>
      </c>
      <c r="J4665" t="str">
        <f>VLOOKUP(A4665,таксономия!$1:$1048576,8,1)</f>
        <v xml:space="preserve"> Metazoa</v>
      </c>
      <c r="K4665" t="str">
        <f>VLOOKUP(A4665,таксономия!$1:$1048576,9,1)</f>
        <v xml:space="preserve"> Chordata</v>
      </c>
      <c r="L4665" t="str">
        <f>VLOOKUP(A4665,таксономия!$1:$1048576,10,1)</f>
        <v xml:space="preserve"> Craniata</v>
      </c>
      <c r="M4665" t="str">
        <f>VLOOKUP(A4665,таксономия!$1:$1048576,11,1)</f>
        <v xml:space="preserve"> Vertebrata</v>
      </c>
      <c r="N4665" t="str">
        <f>VLOOKUP(A4665,таксономия!$1:$1048576,12,1)</f>
        <v xml:space="preserve"> Euteleostomi</v>
      </c>
      <c r="O4665" t="str">
        <f>VLOOKUP(A4665,таксономия!$1:$1048576,13,1)</f>
        <v>Actinopterygii</v>
      </c>
      <c r="P4665" t="str">
        <f>VLOOKUP(A4665,таксономия!$1:$1048576,14,1)</f>
        <v xml:space="preserve"> Neopterygii</v>
      </c>
      <c r="Q4665" t="str">
        <f>VLOOKUP(A4665,таксономия!$1:$1048576,15,1)</f>
        <v xml:space="preserve"> Teleostei</v>
      </c>
      <c r="R4665" t="str">
        <f>VLOOKUP(A4665,таксономия!$1:$1048576,3,1)</f>
        <v xml:space="preserve"> Takifugu rubripes (Japanese pufferfish) (Fugu rubripes).</v>
      </c>
      <c r="S4665">
        <f t="shared" si="72"/>
        <v>81</v>
      </c>
    </row>
    <row r="4666" spans="1:19" x14ac:dyDescent="0.3">
      <c r="A4666" t="s">
        <v>2519</v>
      </c>
      <c r="B4666" t="s">
        <v>2520</v>
      </c>
      <c r="C4666">
        <v>582</v>
      </c>
      <c r="D4666" t="s">
        <v>12</v>
      </c>
      <c r="E4666">
        <v>135</v>
      </c>
      <c r="F4666">
        <v>216</v>
      </c>
      <c r="G4666">
        <v>2697</v>
      </c>
      <c r="H4666" t="s">
        <v>13</v>
      </c>
      <c r="I4666" t="str">
        <f>VLOOKUP(A4666,таксономия!$1:$1048576,7,1)</f>
        <v>Eukaryota</v>
      </c>
      <c r="J4666" t="str">
        <f>VLOOKUP(A4666,таксономия!$1:$1048576,8,1)</f>
        <v xml:space="preserve"> Metazoa</v>
      </c>
      <c r="K4666" t="str">
        <f>VLOOKUP(A4666,таксономия!$1:$1048576,9,1)</f>
        <v xml:space="preserve"> Chordata</v>
      </c>
      <c r="L4666" t="str">
        <f>VLOOKUP(A4666,таксономия!$1:$1048576,10,1)</f>
        <v xml:space="preserve"> Craniata</v>
      </c>
      <c r="M4666" t="str">
        <f>VLOOKUP(A4666,таксономия!$1:$1048576,11,1)</f>
        <v xml:space="preserve"> Vertebrata</v>
      </c>
      <c r="N4666" t="str">
        <f>VLOOKUP(A4666,таксономия!$1:$1048576,12,1)</f>
        <v xml:space="preserve"> Euteleostomi</v>
      </c>
      <c r="O4666" t="str">
        <f>VLOOKUP(A4666,таксономия!$1:$1048576,13,1)</f>
        <v>Actinopterygii</v>
      </c>
      <c r="P4666" t="str">
        <f>VLOOKUP(A4666,таксономия!$1:$1048576,14,1)</f>
        <v xml:space="preserve"> Neopterygii</v>
      </c>
      <c r="Q4666" t="str">
        <f>VLOOKUP(A4666,таксономия!$1:$1048576,15,1)</f>
        <v xml:space="preserve"> Teleostei</v>
      </c>
      <c r="R4666" t="str">
        <f>VLOOKUP(A4666,таксономия!$1:$1048576,3,1)</f>
        <v xml:space="preserve"> Takifugu rubripes (Japanese pufferfish) (Fugu rubripes).</v>
      </c>
      <c r="S4666">
        <f t="shared" si="72"/>
        <v>81</v>
      </c>
    </row>
    <row r="4667" spans="1:19" x14ac:dyDescent="0.3">
      <c r="A4667" t="s">
        <v>2519</v>
      </c>
      <c r="B4667" t="s">
        <v>2520</v>
      </c>
      <c r="C4667">
        <v>582</v>
      </c>
      <c r="D4667" t="s">
        <v>16</v>
      </c>
      <c r="E4667">
        <v>364</v>
      </c>
      <c r="F4667">
        <v>511</v>
      </c>
      <c r="G4667">
        <v>22248</v>
      </c>
      <c r="H4667" t="s">
        <v>17</v>
      </c>
      <c r="I4667" t="str">
        <f>VLOOKUP(A4667,таксономия!$1:$1048576,7,1)</f>
        <v>Eukaryota</v>
      </c>
      <c r="J4667" t="str">
        <f>VLOOKUP(A4667,таксономия!$1:$1048576,8,1)</f>
        <v xml:space="preserve"> Metazoa</v>
      </c>
      <c r="K4667" t="str">
        <f>VLOOKUP(A4667,таксономия!$1:$1048576,9,1)</f>
        <v xml:space="preserve"> Chordata</v>
      </c>
      <c r="L4667" t="str">
        <f>VLOOKUP(A4667,таксономия!$1:$1048576,10,1)</f>
        <v xml:space="preserve"> Craniata</v>
      </c>
      <c r="M4667" t="str">
        <f>VLOOKUP(A4667,таксономия!$1:$1048576,11,1)</f>
        <v xml:space="preserve"> Vertebrata</v>
      </c>
      <c r="N4667" t="str">
        <f>VLOOKUP(A4667,таксономия!$1:$1048576,12,1)</f>
        <v xml:space="preserve"> Euteleostomi</v>
      </c>
      <c r="O4667" t="str">
        <f>VLOOKUP(A4667,таксономия!$1:$1048576,13,1)</f>
        <v>Actinopterygii</v>
      </c>
      <c r="P4667" t="str">
        <f>VLOOKUP(A4667,таксономия!$1:$1048576,14,1)</f>
        <v xml:space="preserve"> Neopterygii</v>
      </c>
      <c r="Q4667" t="str">
        <f>VLOOKUP(A4667,таксономия!$1:$1048576,15,1)</f>
        <v xml:space="preserve"> Teleostei</v>
      </c>
      <c r="R4667" t="str">
        <f>VLOOKUP(A4667,таксономия!$1:$1048576,3,1)</f>
        <v xml:space="preserve"> Takifugu rubripes (Japanese pufferfish) (Fugu rubripes).</v>
      </c>
      <c r="S4667">
        <f t="shared" si="72"/>
        <v>147</v>
      </c>
    </row>
    <row r="4668" spans="1:19" x14ac:dyDescent="0.3">
      <c r="A4668" t="s">
        <v>2519</v>
      </c>
      <c r="B4668" t="s">
        <v>2520</v>
      </c>
      <c r="C4668">
        <v>582</v>
      </c>
      <c r="D4668" t="s">
        <v>16</v>
      </c>
      <c r="E4668">
        <v>516</v>
      </c>
      <c r="F4668">
        <v>578</v>
      </c>
      <c r="G4668">
        <v>22248</v>
      </c>
      <c r="H4668" t="s">
        <v>17</v>
      </c>
      <c r="I4668" t="str">
        <f>VLOOKUP(A4668,таксономия!$1:$1048576,7,1)</f>
        <v>Eukaryota</v>
      </c>
      <c r="J4668" t="str">
        <f>VLOOKUP(A4668,таксономия!$1:$1048576,8,1)</f>
        <v xml:space="preserve"> Metazoa</v>
      </c>
      <c r="K4668" t="str">
        <f>VLOOKUP(A4668,таксономия!$1:$1048576,9,1)</f>
        <v xml:space="preserve"> Chordata</v>
      </c>
      <c r="L4668" t="str">
        <f>VLOOKUP(A4668,таксономия!$1:$1048576,10,1)</f>
        <v xml:space="preserve"> Craniata</v>
      </c>
      <c r="M4668" t="str">
        <f>VLOOKUP(A4668,таксономия!$1:$1048576,11,1)</f>
        <v xml:space="preserve"> Vertebrata</v>
      </c>
      <c r="N4668" t="str">
        <f>VLOOKUP(A4668,таксономия!$1:$1048576,12,1)</f>
        <v xml:space="preserve"> Euteleostomi</v>
      </c>
      <c r="O4668" t="str">
        <f>VLOOKUP(A4668,таксономия!$1:$1048576,13,1)</f>
        <v>Actinopterygii</v>
      </c>
      <c r="P4668" t="str">
        <f>VLOOKUP(A4668,таксономия!$1:$1048576,14,1)</f>
        <v xml:space="preserve"> Neopterygii</v>
      </c>
      <c r="Q4668" t="str">
        <f>VLOOKUP(A4668,таксономия!$1:$1048576,15,1)</f>
        <v xml:space="preserve"> Teleostei</v>
      </c>
      <c r="R4668" t="str">
        <f>VLOOKUP(A4668,таксономия!$1:$1048576,3,1)</f>
        <v xml:space="preserve"> Takifugu rubripes (Japanese pufferfish) (Fugu rubripes).</v>
      </c>
      <c r="S4668">
        <f t="shared" si="72"/>
        <v>62</v>
      </c>
    </row>
    <row r="4669" spans="1:19" x14ac:dyDescent="0.3">
      <c r="A4669" t="s">
        <v>2521</v>
      </c>
      <c r="B4669" t="s">
        <v>2522</v>
      </c>
      <c r="C4669">
        <v>493</v>
      </c>
      <c r="D4669" t="s">
        <v>34</v>
      </c>
      <c r="E4669">
        <v>1</v>
      </c>
      <c r="F4669">
        <v>31</v>
      </c>
      <c r="G4669">
        <v>24995</v>
      </c>
      <c r="H4669" t="s">
        <v>35</v>
      </c>
      <c r="I4669" t="str">
        <f>VLOOKUP(A4669,таксономия!$1:$1048576,7,1)</f>
        <v>Eukaryota</v>
      </c>
      <c r="J4669" t="str">
        <f>VLOOKUP(A4669,таксономия!$1:$1048576,8,1)</f>
        <v xml:space="preserve"> Metazoa</v>
      </c>
      <c r="K4669" t="str">
        <f>VLOOKUP(A4669,таксономия!$1:$1048576,9,1)</f>
        <v xml:space="preserve"> Chordata</v>
      </c>
      <c r="L4669" t="str">
        <f>VLOOKUP(A4669,таксономия!$1:$1048576,10,1)</f>
        <v xml:space="preserve"> Craniata</v>
      </c>
      <c r="M4669" t="str">
        <f>VLOOKUP(A4669,таксономия!$1:$1048576,11,1)</f>
        <v xml:space="preserve"> Vertebrata</v>
      </c>
      <c r="N4669" t="str">
        <f>VLOOKUP(A4669,таксономия!$1:$1048576,12,1)</f>
        <v xml:space="preserve"> Euteleostomi</v>
      </c>
      <c r="O4669" t="str">
        <f>VLOOKUP(A4669,таксономия!$1:$1048576,13,1)</f>
        <v>Actinopterygii</v>
      </c>
      <c r="P4669" t="str">
        <f>VLOOKUP(A4669,таксономия!$1:$1048576,14,1)</f>
        <v xml:space="preserve"> Neopterygii</v>
      </c>
      <c r="Q4669" t="str">
        <f>VLOOKUP(A4669,таксономия!$1:$1048576,15,1)</f>
        <v xml:space="preserve"> Teleostei</v>
      </c>
      <c r="R4669" t="str">
        <f>VLOOKUP(A4669,таксономия!$1:$1048576,3,1)</f>
        <v xml:space="preserve"> Takifugu rubripes (Japanese pufferfish) (Fugu rubripes).</v>
      </c>
      <c r="S4669">
        <f t="shared" si="72"/>
        <v>30</v>
      </c>
    </row>
    <row r="4670" spans="1:19" x14ac:dyDescent="0.3">
      <c r="A4670" t="s">
        <v>2521</v>
      </c>
      <c r="B4670" t="s">
        <v>2522</v>
      </c>
      <c r="C4670">
        <v>493</v>
      </c>
      <c r="D4670" t="s">
        <v>34</v>
      </c>
      <c r="E4670">
        <v>77</v>
      </c>
      <c r="F4670">
        <v>107</v>
      </c>
      <c r="G4670">
        <v>24995</v>
      </c>
      <c r="H4670" t="s">
        <v>35</v>
      </c>
      <c r="I4670" t="str">
        <f>VLOOKUP(A4670,таксономия!$1:$1048576,7,1)</f>
        <v>Eukaryota</v>
      </c>
      <c r="J4670" t="str">
        <f>VLOOKUP(A4670,таксономия!$1:$1048576,8,1)</f>
        <v xml:space="preserve"> Metazoa</v>
      </c>
      <c r="K4670" t="str">
        <f>VLOOKUP(A4670,таксономия!$1:$1048576,9,1)</f>
        <v xml:space="preserve"> Chordata</v>
      </c>
      <c r="L4670" t="str">
        <f>VLOOKUP(A4670,таксономия!$1:$1048576,10,1)</f>
        <v xml:space="preserve"> Craniata</v>
      </c>
      <c r="M4670" t="str">
        <f>VLOOKUP(A4670,таксономия!$1:$1048576,11,1)</f>
        <v xml:space="preserve"> Vertebrata</v>
      </c>
      <c r="N4670" t="str">
        <f>VLOOKUP(A4670,таксономия!$1:$1048576,12,1)</f>
        <v xml:space="preserve"> Euteleostomi</v>
      </c>
      <c r="O4670" t="str">
        <f>VLOOKUP(A4670,таксономия!$1:$1048576,13,1)</f>
        <v>Actinopterygii</v>
      </c>
      <c r="P4670" t="str">
        <f>VLOOKUP(A4670,таксономия!$1:$1048576,14,1)</f>
        <v xml:space="preserve"> Neopterygii</v>
      </c>
      <c r="Q4670" t="str">
        <f>VLOOKUP(A4670,таксономия!$1:$1048576,15,1)</f>
        <v xml:space="preserve"> Teleostei</v>
      </c>
      <c r="R4670" t="str">
        <f>VLOOKUP(A4670,таксономия!$1:$1048576,3,1)</f>
        <v xml:space="preserve"> Takifugu rubripes (Japanese pufferfish) (Fugu rubripes).</v>
      </c>
      <c r="S4670">
        <f t="shared" si="72"/>
        <v>30</v>
      </c>
    </row>
    <row r="4671" spans="1:19" x14ac:dyDescent="0.3">
      <c r="A4671" t="s">
        <v>2521</v>
      </c>
      <c r="B4671" t="s">
        <v>2522</v>
      </c>
      <c r="C4671">
        <v>493</v>
      </c>
      <c r="D4671" t="s">
        <v>12</v>
      </c>
      <c r="E4671">
        <v>115</v>
      </c>
      <c r="F4671">
        <v>196</v>
      </c>
      <c r="G4671">
        <v>2697</v>
      </c>
      <c r="H4671" t="s">
        <v>13</v>
      </c>
      <c r="I4671" t="str">
        <f>VLOOKUP(A4671,таксономия!$1:$1048576,7,1)</f>
        <v>Eukaryota</v>
      </c>
      <c r="J4671" t="str">
        <f>VLOOKUP(A4671,таксономия!$1:$1048576,8,1)</f>
        <v xml:space="preserve"> Metazoa</v>
      </c>
      <c r="K4671" t="str">
        <f>VLOOKUP(A4671,таксономия!$1:$1048576,9,1)</f>
        <v xml:space="preserve"> Chordata</v>
      </c>
      <c r="L4671" t="str">
        <f>VLOOKUP(A4671,таксономия!$1:$1048576,10,1)</f>
        <v xml:space="preserve"> Craniata</v>
      </c>
      <c r="M4671" t="str">
        <f>VLOOKUP(A4671,таксономия!$1:$1048576,11,1)</f>
        <v xml:space="preserve"> Vertebrata</v>
      </c>
      <c r="N4671" t="str">
        <f>VLOOKUP(A4671,таксономия!$1:$1048576,12,1)</f>
        <v xml:space="preserve"> Euteleostomi</v>
      </c>
      <c r="O4671" t="str">
        <f>VLOOKUP(A4671,таксономия!$1:$1048576,13,1)</f>
        <v>Actinopterygii</v>
      </c>
      <c r="P4671" t="str">
        <f>VLOOKUP(A4671,таксономия!$1:$1048576,14,1)</f>
        <v xml:space="preserve"> Neopterygii</v>
      </c>
      <c r="Q4671" t="str">
        <f>VLOOKUP(A4671,таксономия!$1:$1048576,15,1)</f>
        <v xml:space="preserve"> Teleostei</v>
      </c>
      <c r="R4671" t="str">
        <f>VLOOKUP(A4671,таксономия!$1:$1048576,3,1)</f>
        <v xml:space="preserve"> Takifugu rubripes (Japanese pufferfish) (Fugu rubripes).</v>
      </c>
      <c r="S4671">
        <f t="shared" si="72"/>
        <v>81</v>
      </c>
    </row>
    <row r="4672" spans="1:19" x14ac:dyDescent="0.3">
      <c r="A4672" t="s">
        <v>2521</v>
      </c>
      <c r="B4672" t="s">
        <v>2522</v>
      </c>
      <c r="C4672">
        <v>493</v>
      </c>
      <c r="D4672" t="s">
        <v>16</v>
      </c>
      <c r="E4672">
        <v>249</v>
      </c>
      <c r="F4672">
        <v>485</v>
      </c>
      <c r="G4672">
        <v>22248</v>
      </c>
      <c r="H4672" t="s">
        <v>17</v>
      </c>
      <c r="I4672" t="str">
        <f>VLOOKUP(A4672,таксономия!$1:$1048576,7,1)</f>
        <v>Eukaryota</v>
      </c>
      <c r="J4672" t="str">
        <f>VLOOKUP(A4672,таксономия!$1:$1048576,8,1)</f>
        <v xml:space="preserve"> Metazoa</v>
      </c>
      <c r="K4672" t="str">
        <f>VLOOKUP(A4672,таксономия!$1:$1048576,9,1)</f>
        <v xml:space="preserve"> Chordata</v>
      </c>
      <c r="L4672" t="str">
        <f>VLOOKUP(A4672,таксономия!$1:$1048576,10,1)</f>
        <v xml:space="preserve"> Craniata</v>
      </c>
      <c r="M4672" t="str">
        <f>VLOOKUP(A4672,таксономия!$1:$1048576,11,1)</f>
        <v xml:space="preserve"> Vertebrata</v>
      </c>
      <c r="N4672" t="str">
        <f>VLOOKUP(A4672,таксономия!$1:$1048576,12,1)</f>
        <v xml:space="preserve"> Euteleostomi</v>
      </c>
      <c r="O4672" t="str">
        <f>VLOOKUP(A4672,таксономия!$1:$1048576,13,1)</f>
        <v>Actinopterygii</v>
      </c>
      <c r="P4672" t="str">
        <f>VLOOKUP(A4672,таксономия!$1:$1048576,14,1)</f>
        <v xml:space="preserve"> Neopterygii</v>
      </c>
      <c r="Q4672" t="str">
        <f>VLOOKUP(A4672,таксономия!$1:$1048576,15,1)</f>
        <v xml:space="preserve"> Teleostei</v>
      </c>
      <c r="R4672" t="str">
        <f>VLOOKUP(A4672,таксономия!$1:$1048576,3,1)</f>
        <v xml:space="preserve"> Takifugu rubripes (Japanese pufferfish) (Fugu rubripes).</v>
      </c>
      <c r="S4672">
        <f t="shared" si="72"/>
        <v>236</v>
      </c>
    </row>
    <row r="4673" spans="1:19" x14ac:dyDescent="0.3">
      <c r="A4673" t="s">
        <v>2523</v>
      </c>
      <c r="B4673" t="s">
        <v>2524</v>
      </c>
      <c r="C4673">
        <v>353</v>
      </c>
      <c r="D4673" t="s">
        <v>12</v>
      </c>
      <c r="E4673">
        <v>104</v>
      </c>
      <c r="F4673">
        <v>178</v>
      </c>
      <c r="G4673">
        <v>2697</v>
      </c>
      <c r="H4673" t="s">
        <v>13</v>
      </c>
      <c r="I4673" t="str">
        <f>VLOOKUP(A4673,таксономия!$1:$1048576,7,1)</f>
        <v>Eukaryota</v>
      </c>
      <c r="J4673" t="str">
        <f>VLOOKUP(A4673,таксономия!$1:$1048576,8,1)</f>
        <v xml:space="preserve"> Metazoa</v>
      </c>
      <c r="K4673" t="str">
        <f>VLOOKUP(A4673,таксономия!$1:$1048576,9,1)</f>
        <v xml:space="preserve"> Ecdysozoa</v>
      </c>
      <c r="L4673" t="str">
        <f>VLOOKUP(A4673,таксономия!$1:$1048576,10,1)</f>
        <v xml:space="preserve"> Nematoda</v>
      </c>
      <c r="M4673" t="str">
        <f>VLOOKUP(A4673,таксономия!$1:$1048576,11,1)</f>
        <v xml:space="preserve"> Chromadorea</v>
      </c>
      <c r="N4673" t="str">
        <f>VLOOKUP(A4673,таксономия!$1:$1048576,12,1)</f>
        <v xml:space="preserve"> Rhabditida</v>
      </c>
      <c r="O4673" t="str">
        <f>VLOOKUP(A4673,таксономия!$1:$1048576,13,1)</f>
        <v>Rhabditoidea</v>
      </c>
      <c r="P4673" t="str">
        <f>VLOOKUP(A4673,таксономия!$1:$1048576,14,1)</f>
        <v xml:space="preserve"> Rhabditidae</v>
      </c>
      <c r="Q4673" t="str">
        <f>VLOOKUP(A4673,таксономия!$1:$1048576,15,1)</f>
        <v xml:space="preserve"> Peloderinae</v>
      </c>
      <c r="R4673" t="str">
        <f>VLOOKUP(A4673,таксономия!$1:$1048576,3,1)</f>
        <v xml:space="preserve"> Caenorhabditis japonica.</v>
      </c>
      <c r="S4673">
        <f t="shared" si="72"/>
        <v>74</v>
      </c>
    </row>
    <row r="4674" spans="1:19" x14ac:dyDescent="0.3">
      <c r="A4674" t="s">
        <v>2523</v>
      </c>
      <c r="B4674" t="s">
        <v>2524</v>
      </c>
      <c r="C4674">
        <v>353</v>
      </c>
      <c r="D4674" t="s">
        <v>218</v>
      </c>
      <c r="E4674">
        <v>191</v>
      </c>
      <c r="F4674">
        <v>228</v>
      </c>
      <c r="G4674">
        <v>19728</v>
      </c>
      <c r="H4674" t="s">
        <v>219</v>
      </c>
      <c r="I4674" t="str">
        <f>VLOOKUP(A4674,таксономия!$1:$1048576,7,1)</f>
        <v>Eukaryota</v>
      </c>
      <c r="J4674" t="str">
        <f>VLOOKUP(A4674,таксономия!$1:$1048576,8,1)</f>
        <v xml:space="preserve"> Metazoa</v>
      </c>
      <c r="K4674" t="str">
        <f>VLOOKUP(A4674,таксономия!$1:$1048576,9,1)</f>
        <v xml:space="preserve"> Ecdysozoa</v>
      </c>
      <c r="L4674" t="str">
        <f>VLOOKUP(A4674,таксономия!$1:$1048576,10,1)</f>
        <v xml:space="preserve"> Nematoda</v>
      </c>
      <c r="M4674" t="str">
        <f>VLOOKUP(A4674,таксономия!$1:$1048576,11,1)</f>
        <v xml:space="preserve"> Chromadorea</v>
      </c>
      <c r="N4674" t="str">
        <f>VLOOKUP(A4674,таксономия!$1:$1048576,12,1)</f>
        <v xml:space="preserve"> Rhabditida</v>
      </c>
      <c r="O4674" t="str">
        <f>VLOOKUP(A4674,таксономия!$1:$1048576,13,1)</f>
        <v>Rhabditoidea</v>
      </c>
      <c r="P4674" t="str">
        <f>VLOOKUP(A4674,таксономия!$1:$1048576,14,1)</f>
        <v xml:space="preserve"> Rhabditidae</v>
      </c>
      <c r="Q4674" t="str">
        <f>VLOOKUP(A4674,таксономия!$1:$1048576,15,1)</f>
        <v xml:space="preserve"> Peloderinae</v>
      </c>
      <c r="R4674" t="str">
        <f>VLOOKUP(A4674,таксономия!$1:$1048576,3,1)</f>
        <v xml:space="preserve"> Caenorhabditis japonica.</v>
      </c>
      <c r="S4674">
        <f t="shared" si="72"/>
        <v>37</v>
      </c>
    </row>
    <row r="4675" spans="1:19" x14ac:dyDescent="0.3">
      <c r="A4675" t="s">
        <v>2523</v>
      </c>
      <c r="B4675" t="s">
        <v>2524</v>
      </c>
      <c r="C4675">
        <v>353</v>
      </c>
      <c r="D4675" t="s">
        <v>44</v>
      </c>
      <c r="E4675">
        <v>228</v>
      </c>
      <c r="F4675">
        <v>308</v>
      </c>
      <c r="G4675">
        <v>2217</v>
      </c>
      <c r="H4675" t="s">
        <v>45</v>
      </c>
      <c r="I4675" t="str">
        <f>VLOOKUP(A4675,таксономия!$1:$1048576,7,1)</f>
        <v>Eukaryota</v>
      </c>
      <c r="J4675" t="str">
        <f>VLOOKUP(A4675,таксономия!$1:$1048576,8,1)</f>
        <v xml:space="preserve"> Metazoa</v>
      </c>
      <c r="K4675" t="str">
        <f>VLOOKUP(A4675,таксономия!$1:$1048576,9,1)</f>
        <v xml:space="preserve"> Ecdysozoa</v>
      </c>
      <c r="L4675" t="str">
        <f>VLOOKUP(A4675,таксономия!$1:$1048576,10,1)</f>
        <v xml:space="preserve"> Nematoda</v>
      </c>
      <c r="M4675" t="str">
        <f>VLOOKUP(A4675,таксономия!$1:$1048576,11,1)</f>
        <v xml:space="preserve"> Chromadorea</v>
      </c>
      <c r="N4675" t="str">
        <f>VLOOKUP(A4675,таксономия!$1:$1048576,12,1)</f>
        <v xml:space="preserve"> Rhabditida</v>
      </c>
      <c r="O4675" t="str">
        <f>VLOOKUP(A4675,таксономия!$1:$1048576,13,1)</f>
        <v>Rhabditoidea</v>
      </c>
      <c r="P4675" t="str">
        <f>VLOOKUP(A4675,таксономия!$1:$1048576,14,1)</f>
        <v xml:space="preserve"> Rhabditidae</v>
      </c>
      <c r="Q4675" t="str">
        <f>VLOOKUP(A4675,таксономия!$1:$1048576,15,1)</f>
        <v xml:space="preserve"> Peloderinae</v>
      </c>
      <c r="R4675" t="str">
        <f>VLOOKUP(A4675,таксономия!$1:$1048576,3,1)</f>
        <v xml:space="preserve"> Caenorhabditis japonica.</v>
      </c>
      <c r="S4675">
        <f t="shared" ref="S4675:S4738" si="73">$F4675-$E4675</f>
        <v>80</v>
      </c>
    </row>
    <row r="4676" spans="1:19" x14ac:dyDescent="0.3">
      <c r="A4676" t="s">
        <v>2525</v>
      </c>
      <c r="B4676" t="s">
        <v>2526</v>
      </c>
      <c r="C4676">
        <v>513</v>
      </c>
      <c r="D4676" t="s">
        <v>12</v>
      </c>
      <c r="E4676">
        <v>86</v>
      </c>
      <c r="F4676">
        <v>170</v>
      </c>
      <c r="G4676">
        <v>2697</v>
      </c>
      <c r="H4676" t="s">
        <v>13</v>
      </c>
      <c r="I4676" t="str">
        <f>VLOOKUP(A4676,таксономия!$1:$1048576,7,1)</f>
        <v>Eukaryota</v>
      </c>
      <c r="J4676" t="str">
        <f>VLOOKUP(A4676,таксономия!$1:$1048576,8,1)</f>
        <v xml:space="preserve"> Metazoa</v>
      </c>
      <c r="K4676" t="str">
        <f>VLOOKUP(A4676,таксономия!$1:$1048576,9,1)</f>
        <v xml:space="preserve"> Ecdysozoa</v>
      </c>
      <c r="L4676" t="str">
        <f>VLOOKUP(A4676,таксономия!$1:$1048576,10,1)</f>
        <v xml:space="preserve"> Nematoda</v>
      </c>
      <c r="M4676" t="str">
        <f>VLOOKUP(A4676,таксономия!$1:$1048576,11,1)</f>
        <v xml:space="preserve"> Chromadorea</v>
      </c>
      <c r="N4676" t="str">
        <f>VLOOKUP(A4676,таксономия!$1:$1048576,12,1)</f>
        <v xml:space="preserve"> Rhabditida</v>
      </c>
      <c r="O4676" t="str">
        <f>VLOOKUP(A4676,таксономия!$1:$1048576,13,1)</f>
        <v>Rhabditoidea</v>
      </c>
      <c r="P4676" t="str">
        <f>VLOOKUP(A4676,таксономия!$1:$1048576,14,1)</f>
        <v xml:space="preserve"> Rhabditidae</v>
      </c>
      <c r="Q4676" t="str">
        <f>VLOOKUP(A4676,таксономия!$1:$1048576,15,1)</f>
        <v xml:space="preserve"> Peloderinae</v>
      </c>
      <c r="R4676" t="str">
        <f>VLOOKUP(A4676,таксономия!$1:$1048576,3,1)</f>
        <v xml:space="preserve"> Caenorhabditis japonica.</v>
      </c>
      <c r="S4676">
        <f t="shared" si="73"/>
        <v>84</v>
      </c>
    </row>
    <row r="4677" spans="1:19" x14ac:dyDescent="0.3">
      <c r="A4677" t="s">
        <v>2525</v>
      </c>
      <c r="B4677" t="s">
        <v>2526</v>
      </c>
      <c r="C4677">
        <v>513</v>
      </c>
      <c r="D4677" t="s">
        <v>121</v>
      </c>
      <c r="E4677">
        <v>217</v>
      </c>
      <c r="F4677">
        <v>266</v>
      </c>
      <c r="G4677">
        <v>6</v>
      </c>
      <c r="H4677" t="s">
        <v>121</v>
      </c>
      <c r="I4677" t="str">
        <f>VLOOKUP(A4677,таксономия!$1:$1048576,7,1)</f>
        <v>Eukaryota</v>
      </c>
      <c r="J4677" t="str">
        <f>VLOOKUP(A4677,таксономия!$1:$1048576,8,1)</f>
        <v xml:space="preserve"> Metazoa</v>
      </c>
      <c r="K4677" t="str">
        <f>VLOOKUP(A4677,таксономия!$1:$1048576,9,1)</f>
        <v xml:space="preserve"> Ecdysozoa</v>
      </c>
      <c r="L4677" t="str">
        <f>VLOOKUP(A4677,таксономия!$1:$1048576,10,1)</f>
        <v xml:space="preserve"> Nematoda</v>
      </c>
      <c r="M4677" t="str">
        <f>VLOOKUP(A4677,таксономия!$1:$1048576,11,1)</f>
        <v xml:space="preserve"> Chromadorea</v>
      </c>
      <c r="N4677" t="str">
        <f>VLOOKUP(A4677,таксономия!$1:$1048576,12,1)</f>
        <v xml:space="preserve"> Rhabditida</v>
      </c>
      <c r="O4677" t="str">
        <f>VLOOKUP(A4677,таксономия!$1:$1048576,13,1)</f>
        <v>Rhabditoidea</v>
      </c>
      <c r="P4677" t="str">
        <f>VLOOKUP(A4677,таксономия!$1:$1048576,14,1)</f>
        <v xml:space="preserve"> Rhabditidae</v>
      </c>
      <c r="Q4677" t="str">
        <f>VLOOKUP(A4677,таксономия!$1:$1048576,15,1)</f>
        <v xml:space="preserve"> Peloderinae</v>
      </c>
      <c r="R4677" t="str">
        <f>VLOOKUP(A4677,таксономия!$1:$1048576,3,1)</f>
        <v xml:space="preserve"> Caenorhabditis japonica.</v>
      </c>
      <c r="S4677">
        <f t="shared" si="73"/>
        <v>49</v>
      </c>
    </row>
    <row r="4678" spans="1:19" x14ac:dyDescent="0.3">
      <c r="A4678" t="s">
        <v>2525</v>
      </c>
      <c r="B4678" t="s">
        <v>2526</v>
      </c>
      <c r="C4678">
        <v>513</v>
      </c>
      <c r="D4678" t="s">
        <v>122</v>
      </c>
      <c r="E4678">
        <v>177</v>
      </c>
      <c r="F4678">
        <v>215</v>
      </c>
      <c r="G4678">
        <v>5</v>
      </c>
      <c r="H4678" t="s">
        <v>122</v>
      </c>
      <c r="I4678" t="str">
        <f>VLOOKUP(A4678,таксономия!$1:$1048576,7,1)</f>
        <v>Eukaryota</v>
      </c>
      <c r="J4678" t="str">
        <f>VLOOKUP(A4678,таксономия!$1:$1048576,8,1)</f>
        <v xml:space="preserve"> Metazoa</v>
      </c>
      <c r="K4678" t="str">
        <f>VLOOKUP(A4678,таксономия!$1:$1048576,9,1)</f>
        <v xml:space="preserve"> Ecdysozoa</v>
      </c>
      <c r="L4678" t="str">
        <f>VLOOKUP(A4678,таксономия!$1:$1048576,10,1)</f>
        <v xml:space="preserve"> Nematoda</v>
      </c>
      <c r="M4678" t="str">
        <f>VLOOKUP(A4678,таксономия!$1:$1048576,11,1)</f>
        <v xml:space="preserve"> Chromadorea</v>
      </c>
      <c r="N4678" t="str">
        <f>VLOOKUP(A4678,таксономия!$1:$1048576,12,1)</f>
        <v xml:space="preserve"> Rhabditida</v>
      </c>
      <c r="O4678" t="str">
        <f>VLOOKUP(A4678,таксономия!$1:$1048576,13,1)</f>
        <v>Rhabditoidea</v>
      </c>
      <c r="P4678" t="str">
        <f>VLOOKUP(A4678,таксономия!$1:$1048576,14,1)</f>
        <v xml:space="preserve"> Rhabditidae</v>
      </c>
      <c r="Q4678" t="str">
        <f>VLOOKUP(A4678,таксономия!$1:$1048576,15,1)</f>
        <v xml:space="preserve"> Peloderinae</v>
      </c>
      <c r="R4678" t="str">
        <f>VLOOKUP(A4678,таксономия!$1:$1048576,3,1)</f>
        <v xml:space="preserve"> Caenorhabditis japonica.</v>
      </c>
      <c r="S4678">
        <f t="shared" si="73"/>
        <v>38</v>
      </c>
    </row>
    <row r="4679" spans="1:19" x14ac:dyDescent="0.3">
      <c r="A4679" t="s">
        <v>2527</v>
      </c>
      <c r="B4679" t="s">
        <v>2528</v>
      </c>
      <c r="C4679">
        <v>820</v>
      </c>
      <c r="D4679" t="s">
        <v>20</v>
      </c>
      <c r="E4679">
        <v>90</v>
      </c>
      <c r="F4679">
        <v>219</v>
      </c>
      <c r="G4679">
        <v>1926</v>
      </c>
      <c r="H4679" t="s">
        <v>21</v>
      </c>
      <c r="I4679" t="str">
        <f>VLOOKUP(A4679,таксономия!$1:$1048576,7,1)</f>
        <v>Eukaryota</v>
      </c>
      <c r="J4679" t="str">
        <f>VLOOKUP(A4679,таксономия!$1:$1048576,8,1)</f>
        <v xml:space="preserve"> Metazoa</v>
      </c>
      <c r="K4679" t="str">
        <f>VLOOKUP(A4679,таксономия!$1:$1048576,9,1)</f>
        <v xml:space="preserve"> Ecdysozoa</v>
      </c>
      <c r="L4679" t="str">
        <f>VLOOKUP(A4679,таксономия!$1:$1048576,10,1)</f>
        <v xml:space="preserve"> Nematoda</v>
      </c>
      <c r="M4679" t="str">
        <f>VLOOKUP(A4679,таксономия!$1:$1048576,11,1)</f>
        <v xml:space="preserve"> Chromadorea</v>
      </c>
      <c r="N4679" t="str">
        <f>VLOOKUP(A4679,таксономия!$1:$1048576,12,1)</f>
        <v xml:space="preserve"> Rhabditida</v>
      </c>
      <c r="O4679" t="str">
        <f>VLOOKUP(A4679,таксономия!$1:$1048576,13,1)</f>
        <v>Rhabditoidea</v>
      </c>
      <c r="P4679" t="str">
        <f>VLOOKUP(A4679,таксономия!$1:$1048576,14,1)</f>
        <v xml:space="preserve"> Rhabditidae</v>
      </c>
      <c r="Q4679" t="str">
        <f>VLOOKUP(A4679,таксономия!$1:$1048576,15,1)</f>
        <v xml:space="preserve"> Peloderinae</v>
      </c>
      <c r="R4679" t="str">
        <f>VLOOKUP(A4679,таксономия!$1:$1048576,3,1)</f>
        <v xml:space="preserve"> Caenorhabditis japonica.</v>
      </c>
      <c r="S4679">
        <f t="shared" si="73"/>
        <v>129</v>
      </c>
    </row>
    <row r="4680" spans="1:19" x14ac:dyDescent="0.3">
      <c r="A4680" t="s">
        <v>2527</v>
      </c>
      <c r="B4680" t="s">
        <v>2528</v>
      </c>
      <c r="C4680">
        <v>820</v>
      </c>
      <c r="D4680" t="s">
        <v>12</v>
      </c>
      <c r="E4680">
        <v>239</v>
      </c>
      <c r="F4680">
        <v>314</v>
      </c>
      <c r="G4680">
        <v>2697</v>
      </c>
      <c r="H4680" t="s">
        <v>13</v>
      </c>
      <c r="I4680" t="str">
        <f>VLOOKUP(A4680,таксономия!$1:$1048576,7,1)</f>
        <v>Eukaryota</v>
      </c>
      <c r="J4680" t="str">
        <f>VLOOKUP(A4680,таксономия!$1:$1048576,8,1)</f>
        <v xml:space="preserve"> Metazoa</v>
      </c>
      <c r="K4680" t="str">
        <f>VLOOKUP(A4680,таксономия!$1:$1048576,9,1)</f>
        <v xml:space="preserve"> Ecdysozoa</v>
      </c>
      <c r="L4680" t="str">
        <f>VLOOKUP(A4680,таксономия!$1:$1048576,10,1)</f>
        <v xml:space="preserve"> Nematoda</v>
      </c>
      <c r="M4680" t="str">
        <f>VLOOKUP(A4680,таксономия!$1:$1048576,11,1)</f>
        <v xml:space="preserve"> Chromadorea</v>
      </c>
      <c r="N4680" t="str">
        <f>VLOOKUP(A4680,таксономия!$1:$1048576,12,1)</f>
        <v xml:space="preserve"> Rhabditida</v>
      </c>
      <c r="O4680" t="str">
        <f>VLOOKUP(A4680,таксономия!$1:$1048576,13,1)</f>
        <v>Rhabditoidea</v>
      </c>
      <c r="P4680" t="str">
        <f>VLOOKUP(A4680,таксономия!$1:$1048576,14,1)</f>
        <v xml:space="preserve"> Rhabditidae</v>
      </c>
      <c r="Q4680" t="str">
        <f>VLOOKUP(A4680,таксономия!$1:$1048576,15,1)</f>
        <v xml:space="preserve"> Peloderinae</v>
      </c>
      <c r="R4680" t="str">
        <f>VLOOKUP(A4680,таксономия!$1:$1048576,3,1)</f>
        <v xml:space="preserve"> Caenorhabditis japonica.</v>
      </c>
      <c r="S4680">
        <f t="shared" si="73"/>
        <v>75</v>
      </c>
    </row>
    <row r="4681" spans="1:19" x14ac:dyDescent="0.3">
      <c r="A4681" t="s">
        <v>2527</v>
      </c>
      <c r="B4681" t="s">
        <v>2528</v>
      </c>
      <c r="C4681">
        <v>820</v>
      </c>
      <c r="D4681" t="s">
        <v>24</v>
      </c>
      <c r="E4681">
        <v>483</v>
      </c>
      <c r="F4681">
        <v>750</v>
      </c>
      <c r="G4681">
        <v>24806</v>
      </c>
      <c r="H4681" t="s">
        <v>25</v>
      </c>
      <c r="I4681" t="str">
        <f>VLOOKUP(A4681,таксономия!$1:$1048576,7,1)</f>
        <v>Eukaryota</v>
      </c>
      <c r="J4681" t="str">
        <f>VLOOKUP(A4681,таксономия!$1:$1048576,8,1)</f>
        <v xml:space="preserve"> Metazoa</v>
      </c>
      <c r="K4681" t="str">
        <f>VLOOKUP(A4681,таксономия!$1:$1048576,9,1)</f>
        <v xml:space="preserve"> Ecdysozoa</v>
      </c>
      <c r="L4681" t="str">
        <f>VLOOKUP(A4681,таксономия!$1:$1048576,10,1)</f>
        <v xml:space="preserve"> Nematoda</v>
      </c>
      <c r="M4681" t="str">
        <f>VLOOKUP(A4681,таксономия!$1:$1048576,11,1)</f>
        <v xml:space="preserve"> Chromadorea</v>
      </c>
      <c r="N4681" t="str">
        <f>VLOOKUP(A4681,таксономия!$1:$1048576,12,1)</f>
        <v xml:space="preserve"> Rhabditida</v>
      </c>
      <c r="O4681" t="str">
        <f>VLOOKUP(A4681,таксономия!$1:$1048576,13,1)</f>
        <v>Rhabditoidea</v>
      </c>
      <c r="P4681" t="str">
        <f>VLOOKUP(A4681,таксономия!$1:$1048576,14,1)</f>
        <v xml:space="preserve"> Rhabditidae</v>
      </c>
      <c r="Q4681" t="str">
        <f>VLOOKUP(A4681,таксономия!$1:$1048576,15,1)</f>
        <v xml:space="preserve"> Peloderinae</v>
      </c>
      <c r="R4681" t="str">
        <f>VLOOKUP(A4681,таксономия!$1:$1048576,3,1)</f>
        <v xml:space="preserve"> Caenorhabditis japonica.</v>
      </c>
      <c r="S4681">
        <f t="shared" si="73"/>
        <v>267</v>
      </c>
    </row>
    <row r="4682" spans="1:19" x14ac:dyDescent="0.3">
      <c r="A4682" t="s">
        <v>2529</v>
      </c>
      <c r="B4682" t="s">
        <v>2530</v>
      </c>
      <c r="C4682">
        <v>356</v>
      </c>
      <c r="D4682" t="s">
        <v>12</v>
      </c>
      <c r="E4682">
        <v>15</v>
      </c>
      <c r="F4682">
        <v>94</v>
      </c>
      <c r="G4682">
        <v>2697</v>
      </c>
      <c r="H4682" t="s">
        <v>13</v>
      </c>
      <c r="I4682" t="str">
        <f>VLOOKUP(A4682,таксономия!$1:$1048576,7,1)</f>
        <v>Eukaryota</v>
      </c>
      <c r="J4682" t="str">
        <f>VLOOKUP(A4682,таксономия!$1:$1048576,8,1)</f>
        <v xml:space="preserve"> Metazoa</v>
      </c>
      <c r="K4682" t="str">
        <f>VLOOKUP(A4682,таксономия!$1:$1048576,9,1)</f>
        <v xml:space="preserve"> Chordata</v>
      </c>
      <c r="L4682" t="str">
        <f>VLOOKUP(A4682,таксономия!$1:$1048576,10,1)</f>
        <v xml:space="preserve"> Tunicata</v>
      </c>
      <c r="M4682" t="str">
        <f>VLOOKUP(A4682,таксономия!$1:$1048576,11,1)</f>
        <v xml:space="preserve"> Ascidiacea</v>
      </c>
      <c r="N4682" t="str">
        <f>VLOOKUP(A4682,таксономия!$1:$1048576,12,1)</f>
        <v xml:space="preserve"> Enterogona</v>
      </c>
      <c r="O4682" t="str">
        <f>VLOOKUP(A4682,таксономия!$1:$1048576,13,1)</f>
        <v>Phlebobranchia</v>
      </c>
      <c r="P4682" t="str">
        <f>VLOOKUP(A4682,таксономия!$1:$1048576,14,1)</f>
        <v xml:space="preserve"> Cionidae</v>
      </c>
      <c r="Q4682" t="str">
        <f>VLOOKUP(A4682,таксономия!$1:$1048576,15,1)</f>
        <v xml:space="preserve"> Ciona.</v>
      </c>
      <c r="R4682" t="str">
        <f>VLOOKUP(A4682,таксономия!$1:$1048576,3,1)</f>
        <v xml:space="preserve"> Ciona intestinalis (Transparent sea squirt) (Ascidia intestinalis).</v>
      </c>
      <c r="S4682">
        <f t="shared" si="73"/>
        <v>79</v>
      </c>
    </row>
    <row r="4683" spans="1:19" x14ac:dyDescent="0.3">
      <c r="A4683" t="s">
        <v>2529</v>
      </c>
      <c r="B4683" t="s">
        <v>2530</v>
      </c>
      <c r="C4683">
        <v>356</v>
      </c>
      <c r="D4683" t="s">
        <v>12</v>
      </c>
      <c r="E4683">
        <v>100</v>
      </c>
      <c r="F4683">
        <v>174</v>
      </c>
      <c r="G4683">
        <v>2697</v>
      </c>
      <c r="H4683" t="s">
        <v>13</v>
      </c>
      <c r="I4683" t="str">
        <f>VLOOKUP(A4683,таксономия!$1:$1048576,7,1)</f>
        <v>Eukaryota</v>
      </c>
      <c r="J4683" t="str">
        <f>VLOOKUP(A4683,таксономия!$1:$1048576,8,1)</f>
        <v xml:space="preserve"> Metazoa</v>
      </c>
      <c r="K4683" t="str">
        <f>VLOOKUP(A4683,таксономия!$1:$1048576,9,1)</f>
        <v xml:space="preserve"> Chordata</v>
      </c>
      <c r="L4683" t="str">
        <f>VLOOKUP(A4683,таксономия!$1:$1048576,10,1)</f>
        <v xml:space="preserve"> Tunicata</v>
      </c>
      <c r="M4683" t="str">
        <f>VLOOKUP(A4683,таксономия!$1:$1048576,11,1)</f>
        <v xml:space="preserve"> Ascidiacea</v>
      </c>
      <c r="N4683" t="str">
        <f>VLOOKUP(A4683,таксономия!$1:$1048576,12,1)</f>
        <v xml:space="preserve"> Enterogona</v>
      </c>
      <c r="O4683" t="str">
        <f>VLOOKUP(A4683,таксономия!$1:$1048576,13,1)</f>
        <v>Phlebobranchia</v>
      </c>
      <c r="P4683" t="str">
        <f>VLOOKUP(A4683,таксономия!$1:$1048576,14,1)</f>
        <v xml:space="preserve"> Cionidae</v>
      </c>
      <c r="Q4683" t="str">
        <f>VLOOKUP(A4683,таксономия!$1:$1048576,15,1)</f>
        <v xml:space="preserve"> Ciona.</v>
      </c>
      <c r="R4683" t="str">
        <f>VLOOKUP(A4683,таксономия!$1:$1048576,3,1)</f>
        <v xml:space="preserve"> Ciona intestinalis (Transparent sea squirt) (Ascidia intestinalis).</v>
      </c>
      <c r="S4683">
        <f t="shared" si="73"/>
        <v>74</v>
      </c>
    </row>
    <row r="4684" spans="1:19" x14ac:dyDescent="0.3">
      <c r="A4684" t="s">
        <v>2529</v>
      </c>
      <c r="B4684" t="s">
        <v>2530</v>
      </c>
      <c r="C4684">
        <v>356</v>
      </c>
      <c r="D4684" t="s">
        <v>12</v>
      </c>
      <c r="E4684">
        <v>187</v>
      </c>
      <c r="F4684">
        <v>266</v>
      </c>
      <c r="G4684">
        <v>2697</v>
      </c>
      <c r="H4684" t="s">
        <v>13</v>
      </c>
      <c r="I4684" t="str">
        <f>VLOOKUP(A4684,таксономия!$1:$1048576,7,1)</f>
        <v>Eukaryota</v>
      </c>
      <c r="J4684" t="str">
        <f>VLOOKUP(A4684,таксономия!$1:$1048576,8,1)</f>
        <v xml:space="preserve"> Metazoa</v>
      </c>
      <c r="K4684" t="str">
        <f>VLOOKUP(A4684,таксономия!$1:$1048576,9,1)</f>
        <v xml:space="preserve"> Chordata</v>
      </c>
      <c r="L4684" t="str">
        <f>VLOOKUP(A4684,таксономия!$1:$1048576,10,1)</f>
        <v xml:space="preserve"> Tunicata</v>
      </c>
      <c r="M4684" t="str">
        <f>VLOOKUP(A4684,таксономия!$1:$1048576,11,1)</f>
        <v xml:space="preserve"> Ascidiacea</v>
      </c>
      <c r="N4684" t="str">
        <f>VLOOKUP(A4684,таксономия!$1:$1048576,12,1)</f>
        <v xml:space="preserve"> Enterogona</v>
      </c>
      <c r="O4684" t="str">
        <f>VLOOKUP(A4684,таксономия!$1:$1048576,13,1)</f>
        <v>Phlebobranchia</v>
      </c>
      <c r="P4684" t="str">
        <f>VLOOKUP(A4684,таксономия!$1:$1048576,14,1)</f>
        <v xml:space="preserve"> Cionidae</v>
      </c>
      <c r="Q4684" t="str">
        <f>VLOOKUP(A4684,таксономия!$1:$1048576,15,1)</f>
        <v xml:space="preserve"> Ciona.</v>
      </c>
      <c r="R4684" t="str">
        <f>VLOOKUP(A4684,таксономия!$1:$1048576,3,1)</f>
        <v xml:space="preserve"> Ciona intestinalis (Transparent sea squirt) (Ascidia intestinalis).</v>
      </c>
      <c r="S4684">
        <f t="shared" si="73"/>
        <v>79</v>
      </c>
    </row>
    <row r="4685" spans="1:19" x14ac:dyDescent="0.3">
      <c r="A4685" t="s">
        <v>2529</v>
      </c>
      <c r="B4685" t="s">
        <v>2530</v>
      </c>
      <c r="C4685">
        <v>356</v>
      </c>
      <c r="D4685" t="s">
        <v>12</v>
      </c>
      <c r="E4685">
        <v>278</v>
      </c>
      <c r="F4685">
        <v>356</v>
      </c>
      <c r="G4685">
        <v>2697</v>
      </c>
      <c r="H4685" t="s">
        <v>13</v>
      </c>
      <c r="I4685" t="str">
        <f>VLOOKUP(A4685,таксономия!$1:$1048576,7,1)</f>
        <v>Eukaryota</v>
      </c>
      <c r="J4685" t="str">
        <f>VLOOKUP(A4685,таксономия!$1:$1048576,8,1)</f>
        <v xml:space="preserve"> Metazoa</v>
      </c>
      <c r="K4685" t="str">
        <f>VLOOKUP(A4685,таксономия!$1:$1048576,9,1)</f>
        <v xml:space="preserve"> Chordata</v>
      </c>
      <c r="L4685" t="str">
        <f>VLOOKUP(A4685,таксономия!$1:$1048576,10,1)</f>
        <v xml:space="preserve"> Tunicata</v>
      </c>
      <c r="M4685" t="str">
        <f>VLOOKUP(A4685,таксономия!$1:$1048576,11,1)</f>
        <v xml:space="preserve"> Ascidiacea</v>
      </c>
      <c r="N4685" t="str">
        <f>VLOOKUP(A4685,таксономия!$1:$1048576,12,1)</f>
        <v xml:space="preserve"> Enterogona</v>
      </c>
      <c r="O4685" t="str">
        <f>VLOOKUP(A4685,таксономия!$1:$1048576,13,1)</f>
        <v>Phlebobranchia</v>
      </c>
      <c r="P4685" t="str">
        <f>VLOOKUP(A4685,таксономия!$1:$1048576,14,1)</f>
        <v xml:space="preserve"> Cionidae</v>
      </c>
      <c r="Q4685" t="str">
        <f>VLOOKUP(A4685,таксономия!$1:$1048576,15,1)</f>
        <v xml:space="preserve"> Ciona.</v>
      </c>
      <c r="R4685" t="str">
        <f>VLOOKUP(A4685,таксономия!$1:$1048576,3,1)</f>
        <v xml:space="preserve"> Ciona intestinalis (Transparent sea squirt) (Ascidia intestinalis).</v>
      </c>
      <c r="S4685">
        <f t="shared" si="73"/>
        <v>78</v>
      </c>
    </row>
    <row r="4686" spans="1:19" x14ac:dyDescent="0.3">
      <c r="A4686" t="s">
        <v>2531</v>
      </c>
      <c r="B4686" t="s">
        <v>2532</v>
      </c>
      <c r="C4686">
        <v>482</v>
      </c>
      <c r="D4686" t="s">
        <v>84</v>
      </c>
      <c r="E4686">
        <v>216</v>
      </c>
      <c r="F4686">
        <v>334</v>
      </c>
      <c r="G4686">
        <v>12961</v>
      </c>
      <c r="H4686" t="s">
        <v>85</v>
      </c>
      <c r="I4686" t="str">
        <f>VLOOKUP(A4686,таксономия!$1:$1048576,7,1)</f>
        <v>Eukaryota</v>
      </c>
      <c r="J4686" t="str">
        <f>VLOOKUP(A4686,таксономия!$1:$1048576,8,1)</f>
        <v xml:space="preserve"> Metazoa</v>
      </c>
      <c r="K4686" t="str">
        <f>VLOOKUP(A4686,таксономия!$1:$1048576,9,1)</f>
        <v xml:space="preserve"> Chordata</v>
      </c>
      <c r="L4686" t="str">
        <f>VLOOKUP(A4686,таксономия!$1:$1048576,10,1)</f>
        <v xml:space="preserve"> Tunicata</v>
      </c>
      <c r="M4686" t="str">
        <f>VLOOKUP(A4686,таксономия!$1:$1048576,11,1)</f>
        <v xml:space="preserve"> Ascidiacea</v>
      </c>
      <c r="N4686" t="str">
        <f>VLOOKUP(A4686,таксономия!$1:$1048576,12,1)</f>
        <v xml:space="preserve"> Enterogona</v>
      </c>
      <c r="O4686" t="str">
        <f>VLOOKUP(A4686,таксономия!$1:$1048576,13,1)</f>
        <v>Phlebobranchia</v>
      </c>
      <c r="P4686" t="str">
        <f>VLOOKUP(A4686,таксономия!$1:$1048576,14,1)</f>
        <v xml:space="preserve"> Cionidae</v>
      </c>
      <c r="Q4686" t="str">
        <f>VLOOKUP(A4686,таксономия!$1:$1048576,15,1)</f>
        <v xml:space="preserve"> Ciona.</v>
      </c>
      <c r="R4686" t="str">
        <f>VLOOKUP(A4686,таксономия!$1:$1048576,3,1)</f>
        <v xml:space="preserve"> Ciona intestinalis (Transparent sea squirt) (Ascidia intestinalis).</v>
      </c>
      <c r="S4686">
        <f t="shared" si="73"/>
        <v>118</v>
      </c>
    </row>
    <row r="4687" spans="1:19" x14ac:dyDescent="0.3">
      <c r="A4687" t="s">
        <v>2531</v>
      </c>
      <c r="B4687" t="s">
        <v>2532</v>
      </c>
      <c r="C4687">
        <v>482</v>
      </c>
      <c r="D4687" t="s">
        <v>12</v>
      </c>
      <c r="E4687">
        <v>25</v>
      </c>
      <c r="F4687">
        <v>101</v>
      </c>
      <c r="G4687">
        <v>2697</v>
      </c>
      <c r="H4687" t="s">
        <v>13</v>
      </c>
      <c r="I4687" t="str">
        <f>VLOOKUP(A4687,таксономия!$1:$1048576,7,1)</f>
        <v>Eukaryota</v>
      </c>
      <c r="J4687" t="str">
        <f>VLOOKUP(A4687,таксономия!$1:$1048576,8,1)</f>
        <v xml:space="preserve"> Metazoa</v>
      </c>
      <c r="K4687" t="str">
        <f>VLOOKUP(A4687,таксономия!$1:$1048576,9,1)</f>
        <v xml:space="preserve"> Chordata</v>
      </c>
      <c r="L4687" t="str">
        <f>VLOOKUP(A4687,таксономия!$1:$1048576,10,1)</f>
        <v xml:space="preserve"> Tunicata</v>
      </c>
      <c r="M4687" t="str">
        <f>VLOOKUP(A4687,таксономия!$1:$1048576,11,1)</f>
        <v xml:space="preserve"> Ascidiacea</v>
      </c>
      <c r="N4687" t="str">
        <f>VLOOKUP(A4687,таксономия!$1:$1048576,12,1)</f>
        <v xml:space="preserve"> Enterogona</v>
      </c>
      <c r="O4687" t="str">
        <f>VLOOKUP(A4687,таксономия!$1:$1048576,13,1)</f>
        <v>Phlebobranchia</v>
      </c>
      <c r="P4687" t="str">
        <f>VLOOKUP(A4687,таксономия!$1:$1048576,14,1)</f>
        <v xml:space="preserve"> Cionidae</v>
      </c>
      <c r="Q4687" t="str">
        <f>VLOOKUP(A4687,таксономия!$1:$1048576,15,1)</f>
        <v xml:space="preserve"> Ciona.</v>
      </c>
      <c r="R4687" t="str">
        <f>VLOOKUP(A4687,таксономия!$1:$1048576,3,1)</f>
        <v xml:space="preserve"> Ciona intestinalis (Transparent sea squirt) (Ascidia intestinalis).</v>
      </c>
      <c r="S4687">
        <f t="shared" si="73"/>
        <v>76</v>
      </c>
    </row>
    <row r="4688" spans="1:19" x14ac:dyDescent="0.3">
      <c r="A4688" t="s">
        <v>2531</v>
      </c>
      <c r="B4688" t="s">
        <v>2532</v>
      </c>
      <c r="C4688">
        <v>482</v>
      </c>
      <c r="D4688" t="s">
        <v>86</v>
      </c>
      <c r="E4688">
        <v>106</v>
      </c>
      <c r="F4688">
        <v>202</v>
      </c>
      <c r="G4688">
        <v>2216</v>
      </c>
      <c r="H4688" t="s">
        <v>87</v>
      </c>
      <c r="I4688" t="str">
        <f>VLOOKUP(A4688,таксономия!$1:$1048576,7,1)</f>
        <v>Eukaryota</v>
      </c>
      <c r="J4688" t="str">
        <f>VLOOKUP(A4688,таксономия!$1:$1048576,8,1)</f>
        <v xml:space="preserve"> Metazoa</v>
      </c>
      <c r="K4688" t="str">
        <f>VLOOKUP(A4688,таксономия!$1:$1048576,9,1)</f>
        <v xml:space="preserve"> Chordata</v>
      </c>
      <c r="L4688" t="str">
        <f>VLOOKUP(A4688,таксономия!$1:$1048576,10,1)</f>
        <v xml:space="preserve"> Tunicata</v>
      </c>
      <c r="M4688" t="str">
        <f>VLOOKUP(A4688,таксономия!$1:$1048576,11,1)</f>
        <v xml:space="preserve"> Ascidiacea</v>
      </c>
      <c r="N4688" t="str">
        <f>VLOOKUP(A4688,таксономия!$1:$1048576,12,1)</f>
        <v xml:space="preserve"> Enterogona</v>
      </c>
      <c r="O4688" t="str">
        <f>VLOOKUP(A4688,таксономия!$1:$1048576,13,1)</f>
        <v>Phlebobranchia</v>
      </c>
      <c r="P4688" t="str">
        <f>VLOOKUP(A4688,таксономия!$1:$1048576,14,1)</f>
        <v xml:space="preserve"> Cionidae</v>
      </c>
      <c r="Q4688" t="str">
        <f>VLOOKUP(A4688,таксономия!$1:$1048576,15,1)</f>
        <v xml:space="preserve"> Ciona.</v>
      </c>
      <c r="R4688" t="str">
        <f>VLOOKUP(A4688,таксономия!$1:$1048576,3,1)</f>
        <v xml:space="preserve"> Ciona intestinalis (Transparent sea squirt) (Ascidia intestinalis).</v>
      </c>
      <c r="S4688">
        <f t="shared" si="73"/>
        <v>96</v>
      </c>
    </row>
    <row r="4689" spans="1:19" x14ac:dyDescent="0.3">
      <c r="A4689" t="s">
        <v>2533</v>
      </c>
      <c r="B4689" t="s">
        <v>2534</v>
      </c>
      <c r="C4689">
        <v>470</v>
      </c>
      <c r="D4689" t="s">
        <v>12</v>
      </c>
      <c r="E4689">
        <v>1</v>
      </c>
      <c r="F4689">
        <v>60</v>
      </c>
      <c r="G4689">
        <v>2697</v>
      </c>
      <c r="H4689" t="s">
        <v>13</v>
      </c>
      <c r="I4689" t="str">
        <f>VLOOKUP(A4689,таксономия!$1:$1048576,7,1)</f>
        <v>Eukaryota</v>
      </c>
      <c r="J4689" t="str">
        <f>VLOOKUP(A4689,таксономия!$1:$1048576,8,1)</f>
        <v xml:space="preserve"> Metazoa</v>
      </c>
      <c r="K4689" t="str">
        <f>VLOOKUP(A4689,таксономия!$1:$1048576,9,1)</f>
        <v xml:space="preserve"> Chordata</v>
      </c>
      <c r="L4689" t="str">
        <f>VLOOKUP(A4689,таксономия!$1:$1048576,10,1)</f>
        <v xml:space="preserve"> Tunicata</v>
      </c>
      <c r="M4689" t="str">
        <f>VLOOKUP(A4689,таксономия!$1:$1048576,11,1)</f>
        <v xml:space="preserve"> Ascidiacea</v>
      </c>
      <c r="N4689" t="str">
        <f>VLOOKUP(A4689,таксономия!$1:$1048576,12,1)</f>
        <v xml:space="preserve"> Enterogona</v>
      </c>
      <c r="O4689" t="str">
        <f>VLOOKUP(A4689,таксономия!$1:$1048576,13,1)</f>
        <v>Phlebobranchia</v>
      </c>
      <c r="P4689" t="str">
        <f>VLOOKUP(A4689,таксономия!$1:$1048576,14,1)</f>
        <v xml:space="preserve"> Cionidae</v>
      </c>
      <c r="Q4689" t="str">
        <f>VLOOKUP(A4689,таксономия!$1:$1048576,15,1)</f>
        <v xml:space="preserve"> Ciona.</v>
      </c>
      <c r="R4689" t="str">
        <f>VLOOKUP(A4689,таксономия!$1:$1048576,3,1)</f>
        <v xml:space="preserve"> Ciona savignyi (Pacific transparent sea squirt).</v>
      </c>
      <c r="S4689">
        <f t="shared" si="73"/>
        <v>59</v>
      </c>
    </row>
    <row r="4690" spans="1:19" x14ac:dyDescent="0.3">
      <c r="A4690" t="s">
        <v>2533</v>
      </c>
      <c r="B4690" t="s">
        <v>2534</v>
      </c>
      <c r="C4690">
        <v>470</v>
      </c>
      <c r="D4690" t="s">
        <v>12</v>
      </c>
      <c r="E4690">
        <v>72</v>
      </c>
      <c r="F4690">
        <v>152</v>
      </c>
      <c r="G4690">
        <v>2697</v>
      </c>
      <c r="H4690" t="s">
        <v>13</v>
      </c>
      <c r="I4690" t="str">
        <f>VLOOKUP(A4690,таксономия!$1:$1048576,7,1)</f>
        <v>Eukaryota</v>
      </c>
      <c r="J4690" t="str">
        <f>VLOOKUP(A4690,таксономия!$1:$1048576,8,1)</f>
        <v xml:space="preserve"> Metazoa</v>
      </c>
      <c r="K4690" t="str">
        <f>VLOOKUP(A4690,таксономия!$1:$1048576,9,1)</f>
        <v xml:space="preserve"> Chordata</v>
      </c>
      <c r="L4690" t="str">
        <f>VLOOKUP(A4690,таксономия!$1:$1048576,10,1)</f>
        <v xml:space="preserve"> Tunicata</v>
      </c>
      <c r="M4690" t="str">
        <f>VLOOKUP(A4690,таксономия!$1:$1048576,11,1)</f>
        <v xml:space="preserve"> Ascidiacea</v>
      </c>
      <c r="N4690" t="str">
        <f>VLOOKUP(A4690,таксономия!$1:$1048576,12,1)</f>
        <v xml:space="preserve"> Enterogona</v>
      </c>
      <c r="O4690" t="str">
        <f>VLOOKUP(A4690,таксономия!$1:$1048576,13,1)</f>
        <v>Phlebobranchia</v>
      </c>
      <c r="P4690" t="str">
        <f>VLOOKUP(A4690,таксономия!$1:$1048576,14,1)</f>
        <v xml:space="preserve"> Cionidae</v>
      </c>
      <c r="Q4690" t="str">
        <f>VLOOKUP(A4690,таксономия!$1:$1048576,15,1)</f>
        <v xml:space="preserve"> Ciona.</v>
      </c>
      <c r="R4690" t="str">
        <f>VLOOKUP(A4690,таксономия!$1:$1048576,3,1)</f>
        <v xml:space="preserve"> Ciona savignyi (Pacific transparent sea squirt).</v>
      </c>
      <c r="S4690">
        <f t="shared" si="73"/>
        <v>80</v>
      </c>
    </row>
    <row r="4691" spans="1:19" x14ac:dyDescent="0.3">
      <c r="A4691" t="s">
        <v>2533</v>
      </c>
      <c r="B4691" t="s">
        <v>2534</v>
      </c>
      <c r="C4691">
        <v>470</v>
      </c>
      <c r="D4691" t="s">
        <v>16</v>
      </c>
      <c r="E4691">
        <v>237</v>
      </c>
      <c r="F4691">
        <v>463</v>
      </c>
      <c r="G4691">
        <v>22248</v>
      </c>
      <c r="H4691" t="s">
        <v>17</v>
      </c>
      <c r="I4691" t="str">
        <f>VLOOKUP(A4691,таксономия!$1:$1048576,7,1)</f>
        <v>Eukaryota</v>
      </c>
      <c r="J4691" t="str">
        <f>VLOOKUP(A4691,таксономия!$1:$1048576,8,1)</f>
        <v xml:space="preserve"> Metazoa</v>
      </c>
      <c r="K4691" t="str">
        <f>VLOOKUP(A4691,таксономия!$1:$1048576,9,1)</f>
        <v xml:space="preserve"> Chordata</v>
      </c>
      <c r="L4691" t="str">
        <f>VLOOKUP(A4691,таксономия!$1:$1048576,10,1)</f>
        <v xml:space="preserve"> Tunicata</v>
      </c>
      <c r="M4691" t="str">
        <f>VLOOKUP(A4691,таксономия!$1:$1048576,11,1)</f>
        <v xml:space="preserve"> Ascidiacea</v>
      </c>
      <c r="N4691" t="str">
        <f>VLOOKUP(A4691,таксономия!$1:$1048576,12,1)</f>
        <v xml:space="preserve"> Enterogona</v>
      </c>
      <c r="O4691" t="str">
        <f>VLOOKUP(A4691,таксономия!$1:$1048576,13,1)</f>
        <v>Phlebobranchia</v>
      </c>
      <c r="P4691" t="str">
        <f>VLOOKUP(A4691,таксономия!$1:$1048576,14,1)</f>
        <v xml:space="preserve"> Cionidae</v>
      </c>
      <c r="Q4691" t="str">
        <f>VLOOKUP(A4691,таксономия!$1:$1048576,15,1)</f>
        <v xml:space="preserve"> Ciona.</v>
      </c>
      <c r="R4691" t="str">
        <f>VLOOKUP(A4691,таксономия!$1:$1048576,3,1)</f>
        <v xml:space="preserve"> Ciona savignyi (Pacific transparent sea squirt).</v>
      </c>
      <c r="S4691">
        <f t="shared" si="73"/>
        <v>226</v>
      </c>
    </row>
    <row r="4692" spans="1:19" x14ac:dyDescent="0.3">
      <c r="A4692" t="s">
        <v>2535</v>
      </c>
      <c r="B4692" t="s">
        <v>2536</v>
      </c>
      <c r="C4692">
        <v>354</v>
      </c>
      <c r="D4692" t="s">
        <v>12</v>
      </c>
      <c r="E4692">
        <v>1</v>
      </c>
      <c r="F4692">
        <v>81</v>
      </c>
      <c r="G4692">
        <v>2697</v>
      </c>
      <c r="H4692" t="s">
        <v>13</v>
      </c>
      <c r="I4692" t="str">
        <f>VLOOKUP(A4692,таксономия!$1:$1048576,7,1)</f>
        <v>Eukaryota</v>
      </c>
      <c r="J4692" t="str">
        <f>VLOOKUP(A4692,таксономия!$1:$1048576,8,1)</f>
        <v xml:space="preserve"> Metazoa</v>
      </c>
      <c r="K4692" t="str">
        <f>VLOOKUP(A4692,таксономия!$1:$1048576,9,1)</f>
        <v xml:space="preserve"> Chordata</v>
      </c>
      <c r="L4692" t="str">
        <f>VLOOKUP(A4692,таксономия!$1:$1048576,10,1)</f>
        <v xml:space="preserve"> Tunicata</v>
      </c>
      <c r="M4692" t="str">
        <f>VLOOKUP(A4692,таксономия!$1:$1048576,11,1)</f>
        <v xml:space="preserve"> Ascidiacea</v>
      </c>
      <c r="N4692" t="str">
        <f>VLOOKUP(A4692,таксономия!$1:$1048576,12,1)</f>
        <v xml:space="preserve"> Enterogona</v>
      </c>
      <c r="O4692" t="str">
        <f>VLOOKUP(A4692,таксономия!$1:$1048576,13,1)</f>
        <v>Phlebobranchia</v>
      </c>
      <c r="P4692" t="str">
        <f>VLOOKUP(A4692,таксономия!$1:$1048576,14,1)</f>
        <v xml:space="preserve"> Cionidae</v>
      </c>
      <c r="Q4692" t="str">
        <f>VLOOKUP(A4692,таксономия!$1:$1048576,15,1)</f>
        <v xml:space="preserve"> Ciona.</v>
      </c>
      <c r="R4692" t="str">
        <f>VLOOKUP(A4692,таксономия!$1:$1048576,3,1)</f>
        <v xml:space="preserve"> Ciona savignyi (Pacific transparent sea squirt).</v>
      </c>
      <c r="S4692">
        <f t="shared" si="73"/>
        <v>80</v>
      </c>
    </row>
    <row r="4693" spans="1:19" x14ac:dyDescent="0.3">
      <c r="A4693" t="s">
        <v>2535</v>
      </c>
      <c r="B4693" t="s">
        <v>2536</v>
      </c>
      <c r="C4693">
        <v>354</v>
      </c>
      <c r="D4693" t="s">
        <v>16</v>
      </c>
      <c r="E4693">
        <v>123</v>
      </c>
      <c r="F4693">
        <v>347</v>
      </c>
      <c r="G4693">
        <v>22248</v>
      </c>
      <c r="H4693" t="s">
        <v>17</v>
      </c>
      <c r="I4693" t="str">
        <f>VLOOKUP(A4693,таксономия!$1:$1048576,7,1)</f>
        <v>Eukaryota</v>
      </c>
      <c r="J4693" t="str">
        <f>VLOOKUP(A4693,таксономия!$1:$1048576,8,1)</f>
        <v xml:space="preserve"> Metazoa</v>
      </c>
      <c r="K4693" t="str">
        <f>VLOOKUP(A4693,таксономия!$1:$1048576,9,1)</f>
        <v xml:space="preserve"> Chordata</v>
      </c>
      <c r="L4693" t="str">
        <f>VLOOKUP(A4693,таксономия!$1:$1048576,10,1)</f>
        <v xml:space="preserve"> Tunicata</v>
      </c>
      <c r="M4693" t="str">
        <f>VLOOKUP(A4693,таксономия!$1:$1048576,11,1)</f>
        <v xml:space="preserve"> Ascidiacea</v>
      </c>
      <c r="N4693" t="str">
        <f>VLOOKUP(A4693,таксономия!$1:$1048576,12,1)</f>
        <v xml:space="preserve"> Enterogona</v>
      </c>
      <c r="O4693" t="str">
        <f>VLOOKUP(A4693,таксономия!$1:$1048576,13,1)</f>
        <v>Phlebobranchia</v>
      </c>
      <c r="P4693" t="str">
        <f>VLOOKUP(A4693,таксономия!$1:$1048576,14,1)</f>
        <v xml:space="preserve"> Cionidae</v>
      </c>
      <c r="Q4693" t="str">
        <f>VLOOKUP(A4693,таксономия!$1:$1048576,15,1)</f>
        <v xml:space="preserve"> Ciona.</v>
      </c>
      <c r="R4693" t="str">
        <f>VLOOKUP(A4693,таксономия!$1:$1048576,3,1)</f>
        <v xml:space="preserve"> Ciona savignyi (Pacific transparent sea squirt).</v>
      </c>
      <c r="S4693">
        <f t="shared" si="73"/>
        <v>224</v>
      </c>
    </row>
    <row r="4694" spans="1:19" x14ac:dyDescent="0.3">
      <c r="A4694" t="s">
        <v>2537</v>
      </c>
      <c r="B4694" t="s">
        <v>2538</v>
      </c>
      <c r="C4694">
        <v>256</v>
      </c>
      <c r="D4694" t="s">
        <v>12</v>
      </c>
      <c r="E4694">
        <v>126</v>
      </c>
      <c r="F4694">
        <v>202</v>
      </c>
      <c r="G4694">
        <v>2697</v>
      </c>
      <c r="H4694" t="s">
        <v>13</v>
      </c>
      <c r="I4694" t="str">
        <f>VLOOKUP(A4694,таксономия!$1:$1048576,7,1)</f>
        <v>Eukaryota</v>
      </c>
      <c r="J4694" t="str">
        <f>VLOOKUP(A4694,таксономия!$1:$1048576,8,1)</f>
        <v xml:space="preserve"> Metazoa</v>
      </c>
      <c r="K4694" t="str">
        <f>VLOOKUP(A4694,таксономия!$1:$1048576,9,1)</f>
        <v xml:space="preserve"> Chordata</v>
      </c>
      <c r="L4694" t="str">
        <f>VLOOKUP(A4694,таксономия!$1:$1048576,10,1)</f>
        <v xml:space="preserve"> Tunicata</v>
      </c>
      <c r="M4694" t="str">
        <f>VLOOKUP(A4694,таксономия!$1:$1048576,11,1)</f>
        <v xml:space="preserve"> Ascidiacea</v>
      </c>
      <c r="N4694" t="str">
        <f>VLOOKUP(A4694,таксономия!$1:$1048576,12,1)</f>
        <v xml:space="preserve"> Enterogona</v>
      </c>
      <c r="O4694" t="str">
        <f>VLOOKUP(A4694,таксономия!$1:$1048576,13,1)</f>
        <v>Phlebobranchia</v>
      </c>
      <c r="P4694" t="str">
        <f>VLOOKUP(A4694,таксономия!$1:$1048576,14,1)</f>
        <v xml:space="preserve"> Cionidae</v>
      </c>
      <c r="Q4694" t="str">
        <f>VLOOKUP(A4694,таксономия!$1:$1048576,15,1)</f>
        <v xml:space="preserve"> Ciona.</v>
      </c>
      <c r="R4694" t="str">
        <f>VLOOKUP(A4694,таксономия!$1:$1048576,3,1)</f>
        <v xml:space="preserve"> Ciona savignyi (Pacific transparent sea squirt).</v>
      </c>
      <c r="S4694">
        <f t="shared" si="73"/>
        <v>76</v>
      </c>
    </row>
    <row r="4695" spans="1:19" x14ac:dyDescent="0.3">
      <c r="A4695" t="s">
        <v>2537</v>
      </c>
      <c r="B4695" t="s">
        <v>2538</v>
      </c>
      <c r="C4695">
        <v>256</v>
      </c>
      <c r="D4695" t="s">
        <v>318</v>
      </c>
      <c r="E4695">
        <v>70</v>
      </c>
      <c r="F4695">
        <v>118</v>
      </c>
      <c r="G4695">
        <v>18854</v>
      </c>
      <c r="H4695" t="s">
        <v>319</v>
      </c>
      <c r="I4695" t="str">
        <f>VLOOKUP(A4695,таксономия!$1:$1048576,7,1)</f>
        <v>Eukaryota</v>
      </c>
      <c r="J4695" t="str">
        <f>VLOOKUP(A4695,таксономия!$1:$1048576,8,1)</f>
        <v xml:space="preserve"> Metazoa</v>
      </c>
      <c r="K4695" t="str">
        <f>VLOOKUP(A4695,таксономия!$1:$1048576,9,1)</f>
        <v xml:space="preserve"> Chordata</v>
      </c>
      <c r="L4695" t="str">
        <f>VLOOKUP(A4695,таксономия!$1:$1048576,10,1)</f>
        <v xml:space="preserve"> Tunicata</v>
      </c>
      <c r="M4695" t="str">
        <f>VLOOKUP(A4695,таксономия!$1:$1048576,11,1)</f>
        <v xml:space="preserve"> Ascidiacea</v>
      </c>
      <c r="N4695" t="str">
        <f>VLOOKUP(A4695,таксономия!$1:$1048576,12,1)</f>
        <v xml:space="preserve"> Enterogona</v>
      </c>
      <c r="O4695" t="str">
        <f>VLOOKUP(A4695,таксономия!$1:$1048576,13,1)</f>
        <v>Phlebobranchia</v>
      </c>
      <c r="P4695" t="str">
        <f>VLOOKUP(A4695,таксономия!$1:$1048576,14,1)</f>
        <v xml:space="preserve"> Cionidae</v>
      </c>
      <c r="Q4695" t="str">
        <f>VLOOKUP(A4695,таксономия!$1:$1048576,15,1)</f>
        <v xml:space="preserve"> Ciona.</v>
      </c>
      <c r="R4695" t="str">
        <f>VLOOKUP(A4695,таксономия!$1:$1048576,3,1)</f>
        <v xml:space="preserve"> Ciona savignyi (Pacific transparent sea squirt).</v>
      </c>
      <c r="S4695">
        <f t="shared" si="73"/>
        <v>48</v>
      </c>
    </row>
    <row r="4696" spans="1:19" x14ac:dyDescent="0.3">
      <c r="A4696" t="s">
        <v>2539</v>
      </c>
      <c r="B4696" t="s">
        <v>2540</v>
      </c>
      <c r="C4696">
        <v>577</v>
      </c>
      <c r="D4696" t="s">
        <v>20</v>
      </c>
      <c r="E4696">
        <v>3</v>
      </c>
      <c r="F4696">
        <v>135</v>
      </c>
      <c r="G4696">
        <v>1926</v>
      </c>
      <c r="H4696" t="s">
        <v>21</v>
      </c>
      <c r="I4696" t="str">
        <f>VLOOKUP(A4696,таксономия!$1:$1048576,7,1)</f>
        <v>Eukaryota</v>
      </c>
      <c r="J4696" t="str">
        <f>VLOOKUP(A4696,таксономия!$1:$1048576,8,1)</f>
        <v xml:space="preserve"> Metazoa</v>
      </c>
      <c r="K4696" t="str">
        <f>VLOOKUP(A4696,таксономия!$1:$1048576,9,1)</f>
        <v xml:space="preserve"> Chordata</v>
      </c>
      <c r="L4696" t="str">
        <f>VLOOKUP(A4696,таксономия!$1:$1048576,10,1)</f>
        <v xml:space="preserve"> Tunicata</v>
      </c>
      <c r="M4696" t="str">
        <f>VLOOKUP(A4696,таксономия!$1:$1048576,11,1)</f>
        <v xml:space="preserve"> Ascidiacea</v>
      </c>
      <c r="N4696" t="str">
        <f>VLOOKUP(A4696,таксономия!$1:$1048576,12,1)</f>
        <v xml:space="preserve"> Enterogona</v>
      </c>
      <c r="O4696" t="str">
        <f>VLOOKUP(A4696,таксономия!$1:$1048576,13,1)</f>
        <v>Phlebobranchia</v>
      </c>
      <c r="P4696" t="str">
        <f>VLOOKUP(A4696,таксономия!$1:$1048576,14,1)</f>
        <v xml:space="preserve"> Cionidae</v>
      </c>
      <c r="Q4696" t="str">
        <f>VLOOKUP(A4696,таксономия!$1:$1048576,15,1)</f>
        <v xml:space="preserve"> Ciona.</v>
      </c>
      <c r="R4696" t="str">
        <f>VLOOKUP(A4696,таксономия!$1:$1048576,3,1)</f>
        <v xml:space="preserve"> Ciona savignyi (Pacific transparent sea squirt).</v>
      </c>
      <c r="S4696">
        <f t="shared" si="73"/>
        <v>132</v>
      </c>
    </row>
    <row r="4697" spans="1:19" x14ac:dyDescent="0.3">
      <c r="A4697" t="s">
        <v>2539</v>
      </c>
      <c r="B4697" t="s">
        <v>2540</v>
      </c>
      <c r="C4697">
        <v>577</v>
      </c>
      <c r="D4697" t="s">
        <v>12</v>
      </c>
      <c r="E4697">
        <v>149</v>
      </c>
      <c r="F4697">
        <v>223</v>
      </c>
      <c r="G4697">
        <v>2697</v>
      </c>
      <c r="H4697" t="s">
        <v>13</v>
      </c>
      <c r="I4697" t="str">
        <f>VLOOKUP(A4697,таксономия!$1:$1048576,7,1)</f>
        <v>Eukaryota</v>
      </c>
      <c r="J4697" t="str">
        <f>VLOOKUP(A4697,таксономия!$1:$1048576,8,1)</f>
        <v xml:space="preserve"> Metazoa</v>
      </c>
      <c r="K4697" t="str">
        <f>VLOOKUP(A4697,таксономия!$1:$1048576,9,1)</f>
        <v xml:space="preserve"> Chordata</v>
      </c>
      <c r="L4697" t="str">
        <f>VLOOKUP(A4697,таксономия!$1:$1048576,10,1)</f>
        <v xml:space="preserve"> Tunicata</v>
      </c>
      <c r="M4697" t="str">
        <f>VLOOKUP(A4697,таксономия!$1:$1048576,11,1)</f>
        <v xml:space="preserve"> Ascidiacea</v>
      </c>
      <c r="N4697" t="str">
        <f>VLOOKUP(A4697,таксономия!$1:$1048576,12,1)</f>
        <v xml:space="preserve"> Enterogona</v>
      </c>
      <c r="O4697" t="str">
        <f>VLOOKUP(A4697,таксономия!$1:$1048576,13,1)</f>
        <v>Phlebobranchia</v>
      </c>
      <c r="P4697" t="str">
        <f>VLOOKUP(A4697,таксономия!$1:$1048576,14,1)</f>
        <v xml:space="preserve"> Cionidae</v>
      </c>
      <c r="Q4697" t="str">
        <f>VLOOKUP(A4697,таксономия!$1:$1048576,15,1)</f>
        <v xml:space="preserve"> Ciona.</v>
      </c>
      <c r="R4697" t="str">
        <f>VLOOKUP(A4697,таксономия!$1:$1048576,3,1)</f>
        <v xml:space="preserve"> Ciona savignyi (Pacific transparent sea squirt).</v>
      </c>
      <c r="S4697">
        <f t="shared" si="73"/>
        <v>74</v>
      </c>
    </row>
    <row r="4698" spans="1:19" x14ac:dyDescent="0.3">
      <c r="A4698" t="s">
        <v>2539</v>
      </c>
      <c r="B4698" t="s">
        <v>2540</v>
      </c>
      <c r="C4698">
        <v>577</v>
      </c>
      <c r="D4698" t="s">
        <v>24</v>
      </c>
      <c r="E4698">
        <v>287</v>
      </c>
      <c r="F4698">
        <v>563</v>
      </c>
      <c r="G4698">
        <v>24806</v>
      </c>
      <c r="H4698" t="s">
        <v>25</v>
      </c>
      <c r="I4698" t="str">
        <f>VLOOKUP(A4698,таксономия!$1:$1048576,7,1)</f>
        <v>Eukaryota</v>
      </c>
      <c r="J4698" t="str">
        <f>VLOOKUP(A4698,таксономия!$1:$1048576,8,1)</f>
        <v xml:space="preserve"> Metazoa</v>
      </c>
      <c r="K4698" t="str">
        <f>VLOOKUP(A4698,таксономия!$1:$1048576,9,1)</f>
        <v xml:space="preserve"> Chordata</v>
      </c>
      <c r="L4698" t="str">
        <f>VLOOKUP(A4698,таксономия!$1:$1048576,10,1)</f>
        <v xml:space="preserve"> Tunicata</v>
      </c>
      <c r="M4698" t="str">
        <f>VLOOKUP(A4698,таксономия!$1:$1048576,11,1)</f>
        <v xml:space="preserve"> Ascidiacea</v>
      </c>
      <c r="N4698" t="str">
        <f>VLOOKUP(A4698,таксономия!$1:$1048576,12,1)</f>
        <v xml:space="preserve"> Enterogona</v>
      </c>
      <c r="O4698" t="str">
        <f>VLOOKUP(A4698,таксономия!$1:$1048576,13,1)</f>
        <v>Phlebobranchia</v>
      </c>
      <c r="P4698" t="str">
        <f>VLOOKUP(A4698,таксономия!$1:$1048576,14,1)</f>
        <v xml:space="preserve"> Cionidae</v>
      </c>
      <c r="Q4698" t="str">
        <f>VLOOKUP(A4698,таксономия!$1:$1048576,15,1)</f>
        <v xml:space="preserve"> Ciona.</v>
      </c>
      <c r="R4698" t="str">
        <f>VLOOKUP(A4698,таксономия!$1:$1048576,3,1)</f>
        <v xml:space="preserve"> Ciona savignyi (Pacific transparent sea squirt).</v>
      </c>
      <c r="S4698">
        <f t="shared" si="73"/>
        <v>276</v>
      </c>
    </row>
    <row r="4699" spans="1:19" x14ac:dyDescent="0.3">
      <c r="A4699" t="s">
        <v>2541</v>
      </c>
      <c r="B4699" t="s">
        <v>2542</v>
      </c>
      <c r="C4699">
        <v>458</v>
      </c>
      <c r="D4699" t="s">
        <v>12</v>
      </c>
      <c r="E4699">
        <v>1</v>
      </c>
      <c r="F4699">
        <v>65</v>
      </c>
      <c r="G4699">
        <v>2697</v>
      </c>
      <c r="H4699" t="s">
        <v>13</v>
      </c>
      <c r="I4699" t="str">
        <f>VLOOKUP(A4699,таксономия!$1:$1048576,7,1)</f>
        <v>Eukaryota</v>
      </c>
      <c r="J4699" t="str">
        <f>VLOOKUP(A4699,таксономия!$1:$1048576,8,1)</f>
        <v xml:space="preserve"> Metazoa</v>
      </c>
      <c r="K4699" t="str">
        <f>VLOOKUP(A4699,таксономия!$1:$1048576,9,1)</f>
        <v xml:space="preserve"> Chordata</v>
      </c>
      <c r="L4699" t="str">
        <f>VLOOKUP(A4699,таксономия!$1:$1048576,10,1)</f>
        <v xml:space="preserve"> Tunicata</v>
      </c>
      <c r="M4699" t="str">
        <f>VLOOKUP(A4699,таксономия!$1:$1048576,11,1)</f>
        <v xml:space="preserve"> Ascidiacea</v>
      </c>
      <c r="N4699" t="str">
        <f>VLOOKUP(A4699,таксономия!$1:$1048576,12,1)</f>
        <v xml:space="preserve"> Enterogona</v>
      </c>
      <c r="O4699" t="str">
        <f>VLOOKUP(A4699,таксономия!$1:$1048576,13,1)</f>
        <v>Phlebobranchia</v>
      </c>
      <c r="P4699" t="str">
        <f>VLOOKUP(A4699,таксономия!$1:$1048576,14,1)</f>
        <v xml:space="preserve"> Cionidae</v>
      </c>
      <c r="Q4699" t="str">
        <f>VLOOKUP(A4699,таксономия!$1:$1048576,15,1)</f>
        <v xml:space="preserve"> Ciona.</v>
      </c>
      <c r="R4699" t="str">
        <f>VLOOKUP(A4699,таксономия!$1:$1048576,3,1)</f>
        <v xml:space="preserve"> Ciona savignyi (Pacific transparent sea squirt).</v>
      </c>
      <c r="S4699">
        <f t="shared" si="73"/>
        <v>64</v>
      </c>
    </row>
    <row r="4700" spans="1:19" x14ac:dyDescent="0.3">
      <c r="A4700" t="s">
        <v>2541</v>
      </c>
      <c r="B4700" t="s">
        <v>2542</v>
      </c>
      <c r="C4700">
        <v>458</v>
      </c>
      <c r="D4700" t="s">
        <v>12</v>
      </c>
      <c r="E4700">
        <v>101</v>
      </c>
      <c r="F4700">
        <v>179</v>
      </c>
      <c r="G4700">
        <v>2697</v>
      </c>
      <c r="H4700" t="s">
        <v>13</v>
      </c>
      <c r="I4700" t="str">
        <f>VLOOKUP(A4700,таксономия!$1:$1048576,7,1)</f>
        <v>Eukaryota</v>
      </c>
      <c r="J4700" t="str">
        <f>VLOOKUP(A4700,таксономия!$1:$1048576,8,1)</f>
        <v xml:space="preserve"> Metazoa</v>
      </c>
      <c r="K4700" t="str">
        <f>VLOOKUP(A4700,таксономия!$1:$1048576,9,1)</f>
        <v xml:space="preserve"> Chordata</v>
      </c>
      <c r="L4700" t="str">
        <f>VLOOKUP(A4700,таксономия!$1:$1048576,10,1)</f>
        <v xml:space="preserve"> Tunicata</v>
      </c>
      <c r="M4700" t="str">
        <f>VLOOKUP(A4700,таксономия!$1:$1048576,11,1)</f>
        <v xml:space="preserve"> Ascidiacea</v>
      </c>
      <c r="N4700" t="str">
        <f>VLOOKUP(A4700,таксономия!$1:$1048576,12,1)</f>
        <v xml:space="preserve"> Enterogona</v>
      </c>
      <c r="O4700" t="str">
        <f>VLOOKUP(A4700,таксономия!$1:$1048576,13,1)</f>
        <v>Phlebobranchia</v>
      </c>
      <c r="P4700" t="str">
        <f>VLOOKUP(A4700,таксономия!$1:$1048576,14,1)</f>
        <v xml:space="preserve"> Cionidae</v>
      </c>
      <c r="Q4700" t="str">
        <f>VLOOKUP(A4700,таксономия!$1:$1048576,15,1)</f>
        <v xml:space="preserve"> Ciona.</v>
      </c>
      <c r="R4700" t="str">
        <f>VLOOKUP(A4700,таксономия!$1:$1048576,3,1)</f>
        <v xml:space="preserve"> Ciona savignyi (Pacific transparent sea squirt).</v>
      </c>
      <c r="S4700">
        <f t="shared" si="73"/>
        <v>78</v>
      </c>
    </row>
    <row r="4701" spans="1:19" x14ac:dyDescent="0.3">
      <c r="A4701" t="s">
        <v>2541</v>
      </c>
      <c r="B4701" t="s">
        <v>2542</v>
      </c>
      <c r="C4701">
        <v>458</v>
      </c>
      <c r="D4701" t="s">
        <v>16</v>
      </c>
      <c r="E4701">
        <v>223</v>
      </c>
      <c r="F4701">
        <v>451</v>
      </c>
      <c r="G4701">
        <v>22248</v>
      </c>
      <c r="H4701" t="s">
        <v>17</v>
      </c>
      <c r="I4701" t="str">
        <f>VLOOKUP(A4701,таксономия!$1:$1048576,7,1)</f>
        <v>Eukaryota</v>
      </c>
      <c r="J4701" t="str">
        <f>VLOOKUP(A4701,таксономия!$1:$1048576,8,1)</f>
        <v xml:space="preserve"> Metazoa</v>
      </c>
      <c r="K4701" t="str">
        <f>VLOOKUP(A4701,таксономия!$1:$1048576,9,1)</f>
        <v xml:space="preserve"> Chordata</v>
      </c>
      <c r="L4701" t="str">
        <f>VLOOKUP(A4701,таксономия!$1:$1048576,10,1)</f>
        <v xml:space="preserve"> Tunicata</v>
      </c>
      <c r="M4701" t="str">
        <f>VLOOKUP(A4701,таксономия!$1:$1048576,11,1)</f>
        <v xml:space="preserve"> Ascidiacea</v>
      </c>
      <c r="N4701" t="str">
        <f>VLOOKUP(A4701,таксономия!$1:$1048576,12,1)</f>
        <v xml:space="preserve"> Enterogona</v>
      </c>
      <c r="O4701" t="str">
        <f>VLOOKUP(A4701,таксономия!$1:$1048576,13,1)</f>
        <v>Phlebobranchia</v>
      </c>
      <c r="P4701" t="str">
        <f>VLOOKUP(A4701,таксономия!$1:$1048576,14,1)</f>
        <v xml:space="preserve"> Cionidae</v>
      </c>
      <c r="Q4701" t="str">
        <f>VLOOKUP(A4701,таксономия!$1:$1048576,15,1)</f>
        <v xml:space="preserve"> Ciona.</v>
      </c>
      <c r="R4701" t="str">
        <f>VLOOKUP(A4701,таксономия!$1:$1048576,3,1)</f>
        <v xml:space="preserve"> Ciona savignyi (Pacific transparent sea squirt).</v>
      </c>
      <c r="S4701">
        <f t="shared" si="73"/>
        <v>228</v>
      </c>
    </row>
    <row r="4702" spans="1:19" x14ac:dyDescent="0.3">
      <c r="A4702" t="s">
        <v>2543</v>
      </c>
      <c r="B4702" t="s">
        <v>2544</v>
      </c>
      <c r="C4702">
        <v>353</v>
      </c>
      <c r="D4702" t="s">
        <v>12</v>
      </c>
      <c r="E4702">
        <v>4</v>
      </c>
      <c r="F4702">
        <v>82</v>
      </c>
      <c r="G4702">
        <v>2697</v>
      </c>
      <c r="H4702" t="s">
        <v>13</v>
      </c>
      <c r="I4702" t="str">
        <f>VLOOKUP(A4702,таксономия!$1:$1048576,7,1)</f>
        <v>Eukaryota</v>
      </c>
      <c r="J4702" t="str">
        <f>VLOOKUP(A4702,таксономия!$1:$1048576,8,1)</f>
        <v xml:space="preserve"> Metazoa</v>
      </c>
      <c r="K4702" t="str">
        <f>VLOOKUP(A4702,таксономия!$1:$1048576,9,1)</f>
        <v xml:space="preserve"> Chordata</v>
      </c>
      <c r="L4702" t="str">
        <f>VLOOKUP(A4702,таксономия!$1:$1048576,10,1)</f>
        <v xml:space="preserve"> Tunicata</v>
      </c>
      <c r="M4702" t="str">
        <f>VLOOKUP(A4702,таксономия!$1:$1048576,11,1)</f>
        <v xml:space="preserve"> Ascidiacea</v>
      </c>
      <c r="N4702" t="str">
        <f>VLOOKUP(A4702,таксономия!$1:$1048576,12,1)</f>
        <v xml:space="preserve"> Enterogona</v>
      </c>
      <c r="O4702" t="str">
        <f>VLOOKUP(A4702,таксономия!$1:$1048576,13,1)</f>
        <v>Phlebobranchia</v>
      </c>
      <c r="P4702" t="str">
        <f>VLOOKUP(A4702,таксономия!$1:$1048576,14,1)</f>
        <v xml:space="preserve"> Cionidae</v>
      </c>
      <c r="Q4702" t="str">
        <f>VLOOKUP(A4702,таксономия!$1:$1048576,15,1)</f>
        <v xml:space="preserve"> Ciona.</v>
      </c>
      <c r="R4702" t="str">
        <f>VLOOKUP(A4702,таксономия!$1:$1048576,3,1)</f>
        <v xml:space="preserve"> Ciona savignyi (Pacific transparent sea squirt).</v>
      </c>
      <c r="S4702">
        <f t="shared" si="73"/>
        <v>78</v>
      </c>
    </row>
    <row r="4703" spans="1:19" x14ac:dyDescent="0.3">
      <c r="A4703" t="s">
        <v>2543</v>
      </c>
      <c r="B4703" t="s">
        <v>2544</v>
      </c>
      <c r="C4703">
        <v>353</v>
      </c>
      <c r="D4703" t="s">
        <v>12</v>
      </c>
      <c r="E4703">
        <v>87</v>
      </c>
      <c r="F4703">
        <v>159</v>
      </c>
      <c r="G4703">
        <v>2697</v>
      </c>
      <c r="H4703" t="s">
        <v>13</v>
      </c>
      <c r="I4703" t="str">
        <f>VLOOKUP(A4703,таксономия!$1:$1048576,7,1)</f>
        <v>Eukaryota</v>
      </c>
      <c r="J4703" t="str">
        <f>VLOOKUP(A4703,таксономия!$1:$1048576,8,1)</f>
        <v xml:space="preserve"> Metazoa</v>
      </c>
      <c r="K4703" t="str">
        <f>VLOOKUP(A4703,таксономия!$1:$1048576,9,1)</f>
        <v xml:space="preserve"> Chordata</v>
      </c>
      <c r="L4703" t="str">
        <f>VLOOKUP(A4703,таксономия!$1:$1048576,10,1)</f>
        <v xml:space="preserve"> Tunicata</v>
      </c>
      <c r="M4703" t="str">
        <f>VLOOKUP(A4703,таксономия!$1:$1048576,11,1)</f>
        <v xml:space="preserve"> Ascidiacea</v>
      </c>
      <c r="N4703" t="str">
        <f>VLOOKUP(A4703,таксономия!$1:$1048576,12,1)</f>
        <v xml:space="preserve"> Enterogona</v>
      </c>
      <c r="O4703" t="str">
        <f>VLOOKUP(A4703,таксономия!$1:$1048576,13,1)</f>
        <v>Phlebobranchia</v>
      </c>
      <c r="P4703" t="str">
        <f>VLOOKUP(A4703,таксономия!$1:$1048576,14,1)</f>
        <v xml:space="preserve"> Cionidae</v>
      </c>
      <c r="Q4703" t="str">
        <f>VLOOKUP(A4703,таксономия!$1:$1048576,15,1)</f>
        <v xml:space="preserve"> Ciona.</v>
      </c>
      <c r="R4703" t="str">
        <f>VLOOKUP(A4703,таксономия!$1:$1048576,3,1)</f>
        <v xml:space="preserve"> Ciona savignyi (Pacific transparent sea squirt).</v>
      </c>
      <c r="S4703">
        <f t="shared" si="73"/>
        <v>72</v>
      </c>
    </row>
    <row r="4704" spans="1:19" x14ac:dyDescent="0.3">
      <c r="A4704" t="s">
        <v>2543</v>
      </c>
      <c r="B4704" t="s">
        <v>2544</v>
      </c>
      <c r="C4704">
        <v>353</v>
      </c>
      <c r="D4704" t="s">
        <v>12</v>
      </c>
      <c r="E4704">
        <v>180</v>
      </c>
      <c r="F4704">
        <v>255</v>
      </c>
      <c r="G4704">
        <v>2697</v>
      </c>
      <c r="H4704" t="s">
        <v>13</v>
      </c>
      <c r="I4704" t="str">
        <f>VLOOKUP(A4704,таксономия!$1:$1048576,7,1)</f>
        <v>Eukaryota</v>
      </c>
      <c r="J4704" t="str">
        <f>VLOOKUP(A4704,таксономия!$1:$1048576,8,1)</f>
        <v xml:space="preserve"> Metazoa</v>
      </c>
      <c r="K4704" t="str">
        <f>VLOOKUP(A4704,таксономия!$1:$1048576,9,1)</f>
        <v xml:space="preserve"> Chordata</v>
      </c>
      <c r="L4704" t="str">
        <f>VLOOKUP(A4704,таксономия!$1:$1048576,10,1)</f>
        <v xml:space="preserve"> Tunicata</v>
      </c>
      <c r="M4704" t="str">
        <f>VLOOKUP(A4704,таксономия!$1:$1048576,11,1)</f>
        <v xml:space="preserve"> Ascidiacea</v>
      </c>
      <c r="N4704" t="str">
        <f>VLOOKUP(A4704,таксономия!$1:$1048576,12,1)</f>
        <v xml:space="preserve"> Enterogona</v>
      </c>
      <c r="O4704" t="str">
        <f>VLOOKUP(A4704,таксономия!$1:$1048576,13,1)</f>
        <v>Phlebobranchia</v>
      </c>
      <c r="P4704" t="str">
        <f>VLOOKUP(A4704,таксономия!$1:$1048576,14,1)</f>
        <v xml:space="preserve"> Cionidae</v>
      </c>
      <c r="Q4704" t="str">
        <f>VLOOKUP(A4704,таксономия!$1:$1048576,15,1)</f>
        <v xml:space="preserve"> Ciona.</v>
      </c>
      <c r="R4704" t="str">
        <f>VLOOKUP(A4704,таксономия!$1:$1048576,3,1)</f>
        <v xml:space="preserve"> Ciona savignyi (Pacific transparent sea squirt).</v>
      </c>
      <c r="S4704">
        <f t="shared" si="73"/>
        <v>75</v>
      </c>
    </row>
    <row r="4705" spans="1:19" x14ac:dyDescent="0.3">
      <c r="A4705" t="s">
        <v>2543</v>
      </c>
      <c r="B4705" t="s">
        <v>2544</v>
      </c>
      <c r="C4705">
        <v>353</v>
      </c>
      <c r="D4705" t="s">
        <v>12</v>
      </c>
      <c r="E4705">
        <v>274</v>
      </c>
      <c r="F4705">
        <v>353</v>
      </c>
      <c r="G4705">
        <v>2697</v>
      </c>
      <c r="H4705" t="s">
        <v>13</v>
      </c>
      <c r="I4705" t="str">
        <f>VLOOKUP(A4705,таксономия!$1:$1048576,7,1)</f>
        <v>Eukaryota</v>
      </c>
      <c r="J4705" t="str">
        <f>VLOOKUP(A4705,таксономия!$1:$1048576,8,1)</f>
        <v xml:space="preserve"> Metazoa</v>
      </c>
      <c r="K4705" t="str">
        <f>VLOOKUP(A4705,таксономия!$1:$1048576,9,1)</f>
        <v xml:space="preserve"> Chordata</v>
      </c>
      <c r="L4705" t="str">
        <f>VLOOKUP(A4705,таксономия!$1:$1048576,10,1)</f>
        <v xml:space="preserve"> Tunicata</v>
      </c>
      <c r="M4705" t="str">
        <f>VLOOKUP(A4705,таксономия!$1:$1048576,11,1)</f>
        <v xml:space="preserve"> Ascidiacea</v>
      </c>
      <c r="N4705" t="str">
        <f>VLOOKUP(A4705,таксономия!$1:$1048576,12,1)</f>
        <v xml:space="preserve"> Enterogona</v>
      </c>
      <c r="O4705" t="str">
        <f>VLOOKUP(A4705,таксономия!$1:$1048576,13,1)</f>
        <v>Phlebobranchia</v>
      </c>
      <c r="P4705" t="str">
        <f>VLOOKUP(A4705,таксономия!$1:$1048576,14,1)</f>
        <v xml:space="preserve"> Cionidae</v>
      </c>
      <c r="Q4705" t="str">
        <f>VLOOKUP(A4705,таксономия!$1:$1048576,15,1)</f>
        <v xml:space="preserve"> Ciona.</v>
      </c>
      <c r="R4705" t="str">
        <f>VLOOKUP(A4705,таксономия!$1:$1048576,3,1)</f>
        <v xml:space="preserve"> Ciona savignyi (Pacific transparent sea squirt).</v>
      </c>
      <c r="S4705">
        <f t="shared" si="73"/>
        <v>79</v>
      </c>
    </row>
    <row r="4706" spans="1:19" x14ac:dyDescent="0.3">
      <c r="A4706" t="s">
        <v>2545</v>
      </c>
      <c r="B4706" t="s">
        <v>2546</v>
      </c>
      <c r="C4706">
        <v>272</v>
      </c>
      <c r="D4706" t="s">
        <v>12</v>
      </c>
      <c r="E4706">
        <v>38</v>
      </c>
      <c r="F4706">
        <v>112</v>
      </c>
      <c r="G4706">
        <v>2697</v>
      </c>
      <c r="H4706" t="s">
        <v>13</v>
      </c>
      <c r="I4706" t="str">
        <f>VLOOKUP(A4706,таксономия!$1:$1048576,7,1)</f>
        <v>Eukaryota</v>
      </c>
      <c r="J4706" t="str">
        <f>VLOOKUP(A4706,таксономия!$1:$1048576,8,1)</f>
        <v xml:space="preserve"> Metazoa</v>
      </c>
      <c r="K4706" t="str">
        <f>VLOOKUP(A4706,таксономия!$1:$1048576,9,1)</f>
        <v xml:space="preserve"> Chordata</v>
      </c>
      <c r="L4706" t="str">
        <f>VLOOKUP(A4706,таксономия!$1:$1048576,10,1)</f>
        <v xml:space="preserve"> Tunicata</v>
      </c>
      <c r="M4706" t="str">
        <f>VLOOKUP(A4706,таксономия!$1:$1048576,11,1)</f>
        <v xml:space="preserve"> Ascidiacea</v>
      </c>
      <c r="N4706" t="str">
        <f>VLOOKUP(A4706,таксономия!$1:$1048576,12,1)</f>
        <v xml:space="preserve"> Enterogona</v>
      </c>
      <c r="O4706" t="str">
        <f>VLOOKUP(A4706,таксономия!$1:$1048576,13,1)</f>
        <v>Phlebobranchia</v>
      </c>
      <c r="P4706" t="str">
        <f>VLOOKUP(A4706,таксономия!$1:$1048576,14,1)</f>
        <v xml:space="preserve"> Cionidae</v>
      </c>
      <c r="Q4706" t="str">
        <f>VLOOKUP(A4706,таксономия!$1:$1048576,15,1)</f>
        <v xml:space="preserve"> Ciona.</v>
      </c>
      <c r="R4706" t="str">
        <f>VLOOKUP(A4706,таксономия!$1:$1048576,3,1)</f>
        <v xml:space="preserve"> Ciona savignyi (Pacific transparent sea squirt).</v>
      </c>
      <c r="S4706">
        <f t="shared" si="73"/>
        <v>74</v>
      </c>
    </row>
    <row r="4707" spans="1:19" x14ac:dyDescent="0.3">
      <c r="A4707" t="s">
        <v>2547</v>
      </c>
      <c r="B4707" t="s">
        <v>2548</v>
      </c>
      <c r="C4707">
        <v>562</v>
      </c>
      <c r="D4707" t="s">
        <v>20</v>
      </c>
      <c r="E4707">
        <v>3</v>
      </c>
      <c r="F4707">
        <v>135</v>
      </c>
      <c r="G4707">
        <v>1926</v>
      </c>
      <c r="H4707" t="s">
        <v>21</v>
      </c>
      <c r="I4707" t="str">
        <f>VLOOKUP(A4707,таксономия!$1:$1048576,7,1)</f>
        <v>Eukaryota</v>
      </c>
      <c r="J4707" t="str">
        <f>VLOOKUP(A4707,таксономия!$1:$1048576,8,1)</f>
        <v xml:space="preserve"> Metazoa</v>
      </c>
      <c r="K4707" t="str">
        <f>VLOOKUP(A4707,таксономия!$1:$1048576,9,1)</f>
        <v xml:space="preserve"> Chordata</v>
      </c>
      <c r="L4707" t="str">
        <f>VLOOKUP(A4707,таксономия!$1:$1048576,10,1)</f>
        <v xml:space="preserve"> Tunicata</v>
      </c>
      <c r="M4707" t="str">
        <f>VLOOKUP(A4707,таксономия!$1:$1048576,11,1)</f>
        <v xml:space="preserve"> Ascidiacea</v>
      </c>
      <c r="N4707" t="str">
        <f>VLOOKUP(A4707,таксономия!$1:$1048576,12,1)</f>
        <v xml:space="preserve"> Enterogona</v>
      </c>
      <c r="O4707" t="str">
        <f>VLOOKUP(A4707,таксономия!$1:$1048576,13,1)</f>
        <v>Phlebobranchia</v>
      </c>
      <c r="P4707" t="str">
        <f>VLOOKUP(A4707,таксономия!$1:$1048576,14,1)</f>
        <v xml:space="preserve"> Cionidae</v>
      </c>
      <c r="Q4707" t="str">
        <f>VLOOKUP(A4707,таксономия!$1:$1048576,15,1)</f>
        <v xml:space="preserve"> Ciona.</v>
      </c>
      <c r="R4707" t="str">
        <f>VLOOKUP(A4707,таксономия!$1:$1048576,3,1)</f>
        <v xml:space="preserve"> Ciona savignyi (Pacific transparent sea squirt).</v>
      </c>
      <c r="S4707">
        <f t="shared" si="73"/>
        <v>132</v>
      </c>
    </row>
    <row r="4708" spans="1:19" x14ac:dyDescent="0.3">
      <c r="A4708" t="s">
        <v>2547</v>
      </c>
      <c r="B4708" t="s">
        <v>2548</v>
      </c>
      <c r="C4708">
        <v>562</v>
      </c>
      <c r="D4708" t="s">
        <v>12</v>
      </c>
      <c r="E4708">
        <v>149</v>
      </c>
      <c r="F4708">
        <v>220</v>
      </c>
      <c r="G4708">
        <v>2697</v>
      </c>
      <c r="H4708" t="s">
        <v>13</v>
      </c>
      <c r="I4708" t="str">
        <f>VLOOKUP(A4708,таксономия!$1:$1048576,7,1)</f>
        <v>Eukaryota</v>
      </c>
      <c r="J4708" t="str">
        <f>VLOOKUP(A4708,таксономия!$1:$1048576,8,1)</f>
        <v xml:space="preserve"> Metazoa</v>
      </c>
      <c r="K4708" t="str">
        <f>VLOOKUP(A4708,таксономия!$1:$1048576,9,1)</f>
        <v xml:space="preserve"> Chordata</v>
      </c>
      <c r="L4708" t="str">
        <f>VLOOKUP(A4708,таксономия!$1:$1048576,10,1)</f>
        <v xml:space="preserve"> Tunicata</v>
      </c>
      <c r="M4708" t="str">
        <f>VLOOKUP(A4708,таксономия!$1:$1048576,11,1)</f>
        <v xml:space="preserve"> Ascidiacea</v>
      </c>
      <c r="N4708" t="str">
        <f>VLOOKUP(A4708,таксономия!$1:$1048576,12,1)</f>
        <v xml:space="preserve"> Enterogona</v>
      </c>
      <c r="O4708" t="str">
        <f>VLOOKUP(A4708,таксономия!$1:$1048576,13,1)</f>
        <v>Phlebobranchia</v>
      </c>
      <c r="P4708" t="str">
        <f>VLOOKUP(A4708,таксономия!$1:$1048576,14,1)</f>
        <v xml:space="preserve"> Cionidae</v>
      </c>
      <c r="Q4708" t="str">
        <f>VLOOKUP(A4708,таксономия!$1:$1048576,15,1)</f>
        <v xml:space="preserve"> Ciona.</v>
      </c>
      <c r="R4708" t="str">
        <f>VLOOKUP(A4708,таксономия!$1:$1048576,3,1)</f>
        <v xml:space="preserve"> Ciona savignyi (Pacific transparent sea squirt).</v>
      </c>
      <c r="S4708">
        <f t="shared" si="73"/>
        <v>71</v>
      </c>
    </row>
    <row r="4709" spans="1:19" x14ac:dyDescent="0.3">
      <c r="A4709" t="s">
        <v>2547</v>
      </c>
      <c r="B4709" t="s">
        <v>2548</v>
      </c>
      <c r="C4709">
        <v>562</v>
      </c>
      <c r="D4709" t="s">
        <v>24</v>
      </c>
      <c r="E4709">
        <v>292</v>
      </c>
      <c r="F4709">
        <v>562</v>
      </c>
      <c r="G4709">
        <v>24806</v>
      </c>
      <c r="H4709" t="s">
        <v>25</v>
      </c>
      <c r="I4709" t="str">
        <f>VLOOKUP(A4709,таксономия!$1:$1048576,7,1)</f>
        <v>Eukaryota</v>
      </c>
      <c r="J4709" t="str">
        <f>VLOOKUP(A4709,таксономия!$1:$1048576,8,1)</f>
        <v xml:space="preserve"> Metazoa</v>
      </c>
      <c r="K4709" t="str">
        <f>VLOOKUP(A4709,таксономия!$1:$1048576,9,1)</f>
        <v xml:space="preserve"> Chordata</v>
      </c>
      <c r="L4709" t="str">
        <f>VLOOKUP(A4709,таксономия!$1:$1048576,10,1)</f>
        <v xml:space="preserve"> Tunicata</v>
      </c>
      <c r="M4709" t="str">
        <f>VLOOKUP(A4709,таксономия!$1:$1048576,11,1)</f>
        <v xml:space="preserve"> Ascidiacea</v>
      </c>
      <c r="N4709" t="str">
        <f>VLOOKUP(A4709,таксономия!$1:$1048576,12,1)</f>
        <v xml:space="preserve"> Enterogona</v>
      </c>
      <c r="O4709" t="str">
        <f>VLOOKUP(A4709,таксономия!$1:$1048576,13,1)</f>
        <v>Phlebobranchia</v>
      </c>
      <c r="P4709" t="str">
        <f>VLOOKUP(A4709,таксономия!$1:$1048576,14,1)</f>
        <v xml:space="preserve"> Cionidae</v>
      </c>
      <c r="Q4709" t="str">
        <f>VLOOKUP(A4709,таксономия!$1:$1048576,15,1)</f>
        <v xml:space="preserve"> Ciona.</v>
      </c>
      <c r="R4709" t="str">
        <f>VLOOKUP(A4709,таксономия!$1:$1048576,3,1)</f>
        <v xml:space="preserve"> Ciona savignyi (Pacific transparent sea squirt).</v>
      </c>
      <c r="S4709">
        <f t="shared" si="73"/>
        <v>270</v>
      </c>
    </row>
    <row r="4710" spans="1:19" x14ac:dyDescent="0.3">
      <c r="A4710" t="s">
        <v>2549</v>
      </c>
      <c r="B4710" t="s">
        <v>2550</v>
      </c>
      <c r="C4710">
        <v>159</v>
      </c>
      <c r="D4710" t="s">
        <v>12</v>
      </c>
      <c r="E4710">
        <v>100</v>
      </c>
      <c r="F4710">
        <v>159</v>
      </c>
      <c r="G4710">
        <v>2697</v>
      </c>
      <c r="H4710" t="s">
        <v>13</v>
      </c>
      <c r="I4710" t="str">
        <f>VLOOKUP(A4710,таксономия!$1:$1048576,7,1)</f>
        <v>Eukaryota</v>
      </c>
      <c r="J4710" t="str">
        <f>VLOOKUP(A4710,таксономия!$1:$1048576,8,1)</f>
        <v xml:space="preserve"> Metazoa</v>
      </c>
      <c r="K4710" t="str">
        <f>VLOOKUP(A4710,таксономия!$1:$1048576,9,1)</f>
        <v xml:space="preserve"> Chordata</v>
      </c>
      <c r="L4710" t="str">
        <f>VLOOKUP(A4710,таксономия!$1:$1048576,10,1)</f>
        <v xml:space="preserve"> Tunicata</v>
      </c>
      <c r="M4710" t="str">
        <f>VLOOKUP(A4710,таксономия!$1:$1048576,11,1)</f>
        <v xml:space="preserve"> Ascidiacea</v>
      </c>
      <c r="N4710" t="str">
        <f>VLOOKUP(A4710,таксономия!$1:$1048576,12,1)</f>
        <v xml:space="preserve"> Enterogona</v>
      </c>
      <c r="O4710" t="str">
        <f>VLOOKUP(A4710,таксономия!$1:$1048576,13,1)</f>
        <v>Phlebobranchia</v>
      </c>
      <c r="P4710" t="str">
        <f>VLOOKUP(A4710,таксономия!$1:$1048576,14,1)</f>
        <v xml:space="preserve"> Cionidae</v>
      </c>
      <c r="Q4710" t="str">
        <f>VLOOKUP(A4710,таксономия!$1:$1048576,15,1)</f>
        <v xml:space="preserve"> Ciona.</v>
      </c>
      <c r="R4710" t="str">
        <f>VLOOKUP(A4710,таксономия!$1:$1048576,3,1)</f>
        <v xml:space="preserve"> Ciona savignyi (Pacific transparent sea squirt).</v>
      </c>
      <c r="S4710">
        <f t="shared" si="73"/>
        <v>59</v>
      </c>
    </row>
    <row r="4711" spans="1:19" x14ac:dyDescent="0.3">
      <c r="A4711" t="s">
        <v>2551</v>
      </c>
      <c r="B4711" t="s">
        <v>2552</v>
      </c>
      <c r="C4711">
        <v>293</v>
      </c>
      <c r="D4711" t="s">
        <v>12</v>
      </c>
      <c r="E4711">
        <v>1</v>
      </c>
      <c r="F4711">
        <v>29</v>
      </c>
      <c r="G4711">
        <v>2697</v>
      </c>
      <c r="H4711" t="s">
        <v>13</v>
      </c>
      <c r="I4711" t="str">
        <f>VLOOKUP(A4711,таксономия!$1:$1048576,7,1)</f>
        <v>Eukaryota</v>
      </c>
      <c r="J4711" t="str">
        <f>VLOOKUP(A4711,таксономия!$1:$1048576,8,1)</f>
        <v xml:space="preserve"> Metazoa</v>
      </c>
      <c r="K4711" t="str">
        <f>VLOOKUP(A4711,таксономия!$1:$1048576,9,1)</f>
        <v xml:space="preserve"> Chordata</v>
      </c>
      <c r="L4711" t="str">
        <f>VLOOKUP(A4711,таксономия!$1:$1048576,10,1)</f>
        <v xml:space="preserve"> Craniata</v>
      </c>
      <c r="M4711" t="str">
        <f>VLOOKUP(A4711,таксономия!$1:$1048576,11,1)</f>
        <v xml:space="preserve"> Vertebrata</v>
      </c>
      <c r="N4711" t="str">
        <f>VLOOKUP(A4711,таксономия!$1:$1048576,12,1)</f>
        <v xml:space="preserve"> Euteleostomi</v>
      </c>
      <c r="O4711" t="str">
        <f>VLOOKUP(A4711,таксономия!$1:$1048576,13,1)</f>
        <v>Coelacanthiformes</v>
      </c>
      <c r="P4711" t="str">
        <f>VLOOKUP(A4711,таксономия!$1:$1048576,14,1)</f>
        <v xml:space="preserve"> Coelacanthidae</v>
      </c>
      <c r="Q4711" t="str">
        <f>VLOOKUP(A4711,таксономия!$1:$1048576,15,1)</f>
        <v xml:space="preserve"> Latimeria.</v>
      </c>
      <c r="R4711" t="str">
        <f>VLOOKUP(A4711,таксономия!$1:$1048576,3,1)</f>
        <v xml:space="preserve"> Latimeria chalumnae (West Indian ocean coelacanth).</v>
      </c>
      <c r="S4711">
        <f t="shared" si="73"/>
        <v>28</v>
      </c>
    </row>
    <row r="4712" spans="1:19" x14ac:dyDescent="0.3">
      <c r="A4712" t="s">
        <v>2551</v>
      </c>
      <c r="B4712" t="s">
        <v>2552</v>
      </c>
      <c r="C4712">
        <v>293</v>
      </c>
      <c r="D4712" t="s">
        <v>16</v>
      </c>
      <c r="E4712">
        <v>79</v>
      </c>
      <c r="F4712">
        <v>231</v>
      </c>
      <c r="G4712">
        <v>22248</v>
      </c>
      <c r="H4712" t="s">
        <v>17</v>
      </c>
      <c r="I4712" t="str">
        <f>VLOOKUP(A4712,таксономия!$1:$1048576,7,1)</f>
        <v>Eukaryota</v>
      </c>
      <c r="J4712" t="str">
        <f>VLOOKUP(A4712,таксономия!$1:$1048576,8,1)</f>
        <v xml:space="preserve"> Metazoa</v>
      </c>
      <c r="K4712" t="str">
        <f>VLOOKUP(A4712,таксономия!$1:$1048576,9,1)</f>
        <v xml:space="preserve"> Chordata</v>
      </c>
      <c r="L4712" t="str">
        <f>VLOOKUP(A4712,таксономия!$1:$1048576,10,1)</f>
        <v xml:space="preserve"> Craniata</v>
      </c>
      <c r="M4712" t="str">
        <f>VLOOKUP(A4712,таксономия!$1:$1048576,11,1)</f>
        <v xml:space="preserve"> Vertebrata</v>
      </c>
      <c r="N4712" t="str">
        <f>VLOOKUP(A4712,таксономия!$1:$1048576,12,1)</f>
        <v xml:space="preserve"> Euteleostomi</v>
      </c>
      <c r="O4712" t="str">
        <f>VLOOKUP(A4712,таксономия!$1:$1048576,13,1)</f>
        <v>Coelacanthiformes</v>
      </c>
      <c r="P4712" t="str">
        <f>VLOOKUP(A4712,таксономия!$1:$1048576,14,1)</f>
        <v xml:space="preserve"> Coelacanthidae</v>
      </c>
      <c r="Q4712" t="str">
        <f>VLOOKUP(A4712,таксономия!$1:$1048576,15,1)</f>
        <v xml:space="preserve"> Latimeria.</v>
      </c>
      <c r="R4712" t="str">
        <f>VLOOKUP(A4712,таксономия!$1:$1048576,3,1)</f>
        <v xml:space="preserve"> Latimeria chalumnae (West Indian ocean coelacanth).</v>
      </c>
      <c r="S4712">
        <f t="shared" si="73"/>
        <v>152</v>
      </c>
    </row>
    <row r="4713" spans="1:19" x14ac:dyDescent="0.3">
      <c r="A4713" t="s">
        <v>2551</v>
      </c>
      <c r="B4713" t="s">
        <v>2552</v>
      </c>
      <c r="C4713">
        <v>293</v>
      </c>
      <c r="D4713" t="s">
        <v>16</v>
      </c>
      <c r="E4713">
        <v>242</v>
      </c>
      <c r="F4713">
        <v>292</v>
      </c>
      <c r="G4713">
        <v>22248</v>
      </c>
      <c r="H4713" t="s">
        <v>17</v>
      </c>
      <c r="I4713" t="str">
        <f>VLOOKUP(A4713,таксономия!$1:$1048576,7,1)</f>
        <v>Eukaryota</v>
      </c>
      <c r="J4713" t="str">
        <f>VLOOKUP(A4713,таксономия!$1:$1048576,8,1)</f>
        <v xml:space="preserve"> Metazoa</v>
      </c>
      <c r="K4713" t="str">
        <f>VLOOKUP(A4713,таксономия!$1:$1048576,9,1)</f>
        <v xml:space="preserve"> Chordata</v>
      </c>
      <c r="L4713" t="str">
        <f>VLOOKUP(A4713,таксономия!$1:$1048576,10,1)</f>
        <v xml:space="preserve"> Craniata</v>
      </c>
      <c r="M4713" t="str">
        <f>VLOOKUP(A4713,таксономия!$1:$1048576,11,1)</f>
        <v xml:space="preserve"> Vertebrata</v>
      </c>
      <c r="N4713" t="str">
        <f>VLOOKUP(A4713,таксономия!$1:$1048576,12,1)</f>
        <v xml:space="preserve"> Euteleostomi</v>
      </c>
      <c r="O4713" t="str">
        <f>VLOOKUP(A4713,таксономия!$1:$1048576,13,1)</f>
        <v>Coelacanthiformes</v>
      </c>
      <c r="P4713" t="str">
        <f>VLOOKUP(A4713,таксономия!$1:$1048576,14,1)</f>
        <v xml:space="preserve"> Coelacanthidae</v>
      </c>
      <c r="Q4713" t="str">
        <f>VLOOKUP(A4713,таксономия!$1:$1048576,15,1)</f>
        <v xml:space="preserve"> Latimeria.</v>
      </c>
      <c r="R4713" t="str">
        <f>VLOOKUP(A4713,таксономия!$1:$1048576,3,1)</f>
        <v xml:space="preserve"> Latimeria chalumnae (West Indian ocean coelacanth).</v>
      </c>
      <c r="S4713">
        <f t="shared" si="73"/>
        <v>50</v>
      </c>
    </row>
    <row r="4714" spans="1:19" x14ac:dyDescent="0.3">
      <c r="A4714" t="s">
        <v>2553</v>
      </c>
      <c r="B4714" t="s">
        <v>2554</v>
      </c>
      <c r="C4714">
        <v>882</v>
      </c>
      <c r="D4714" t="s">
        <v>22</v>
      </c>
      <c r="E4714">
        <v>3</v>
      </c>
      <c r="F4714">
        <v>93</v>
      </c>
      <c r="G4714">
        <v>59728</v>
      </c>
      <c r="H4714" t="s">
        <v>23</v>
      </c>
      <c r="I4714" t="str">
        <f>VLOOKUP(A4714,таксономия!$1:$1048576,7,1)</f>
        <v>Eukaryota</v>
      </c>
      <c r="J4714" t="str">
        <f>VLOOKUP(A4714,таксономия!$1:$1048576,8,1)</f>
        <v xml:space="preserve"> Metazoa</v>
      </c>
      <c r="K4714" t="str">
        <f>VLOOKUP(A4714,таксономия!$1:$1048576,9,1)</f>
        <v xml:space="preserve"> Chordata</v>
      </c>
      <c r="L4714" t="str">
        <f>VLOOKUP(A4714,таксономия!$1:$1048576,10,1)</f>
        <v xml:space="preserve"> Craniata</v>
      </c>
      <c r="M4714" t="str">
        <f>VLOOKUP(A4714,таксономия!$1:$1048576,11,1)</f>
        <v xml:space="preserve"> Vertebrata</v>
      </c>
      <c r="N4714" t="str">
        <f>VLOOKUP(A4714,таксономия!$1:$1048576,12,1)</f>
        <v xml:space="preserve"> Euteleostomi</v>
      </c>
      <c r="O4714" t="str">
        <f>VLOOKUP(A4714,таксономия!$1:$1048576,13,1)</f>
        <v>Coelacanthiformes</v>
      </c>
      <c r="P4714" t="str">
        <f>VLOOKUP(A4714,таксономия!$1:$1048576,14,1)</f>
        <v xml:space="preserve"> Coelacanthidae</v>
      </c>
      <c r="Q4714" t="str">
        <f>VLOOKUP(A4714,таксономия!$1:$1048576,15,1)</f>
        <v xml:space="preserve"> Latimeria.</v>
      </c>
      <c r="R4714" t="str">
        <f>VLOOKUP(A4714,таксономия!$1:$1048576,3,1)</f>
        <v xml:space="preserve"> Latimeria chalumnae (West Indian ocean coelacanth).</v>
      </c>
      <c r="S4714">
        <f t="shared" si="73"/>
        <v>90</v>
      </c>
    </row>
    <row r="4715" spans="1:19" x14ac:dyDescent="0.3">
      <c r="A4715" t="s">
        <v>2553</v>
      </c>
      <c r="B4715" t="s">
        <v>2554</v>
      </c>
      <c r="C4715">
        <v>882</v>
      </c>
      <c r="D4715" t="s">
        <v>12</v>
      </c>
      <c r="E4715">
        <v>261</v>
      </c>
      <c r="F4715">
        <v>339</v>
      </c>
      <c r="G4715">
        <v>2697</v>
      </c>
      <c r="H4715" t="s">
        <v>13</v>
      </c>
      <c r="I4715" t="str">
        <f>VLOOKUP(A4715,таксономия!$1:$1048576,7,1)</f>
        <v>Eukaryota</v>
      </c>
      <c r="J4715" t="str">
        <f>VLOOKUP(A4715,таксономия!$1:$1048576,8,1)</f>
        <v xml:space="preserve"> Metazoa</v>
      </c>
      <c r="K4715" t="str">
        <f>VLOOKUP(A4715,таксономия!$1:$1048576,9,1)</f>
        <v xml:space="preserve"> Chordata</v>
      </c>
      <c r="L4715" t="str">
        <f>VLOOKUP(A4715,таксономия!$1:$1048576,10,1)</f>
        <v xml:space="preserve"> Craniata</v>
      </c>
      <c r="M4715" t="str">
        <f>VLOOKUP(A4715,таксономия!$1:$1048576,11,1)</f>
        <v xml:space="preserve"> Vertebrata</v>
      </c>
      <c r="N4715" t="str">
        <f>VLOOKUP(A4715,таксономия!$1:$1048576,12,1)</f>
        <v xml:space="preserve"> Euteleostomi</v>
      </c>
      <c r="O4715" t="str">
        <f>VLOOKUP(A4715,таксономия!$1:$1048576,13,1)</f>
        <v>Coelacanthiformes</v>
      </c>
      <c r="P4715" t="str">
        <f>VLOOKUP(A4715,таксономия!$1:$1048576,14,1)</f>
        <v xml:space="preserve"> Coelacanthidae</v>
      </c>
      <c r="Q4715" t="str">
        <f>VLOOKUP(A4715,таксономия!$1:$1048576,15,1)</f>
        <v xml:space="preserve"> Latimeria.</v>
      </c>
      <c r="R4715" t="str">
        <f>VLOOKUP(A4715,таксономия!$1:$1048576,3,1)</f>
        <v xml:space="preserve"> Latimeria chalumnae (West Indian ocean coelacanth).</v>
      </c>
      <c r="S4715">
        <f t="shared" si="73"/>
        <v>78</v>
      </c>
    </row>
    <row r="4716" spans="1:19" x14ac:dyDescent="0.3">
      <c r="A4716" t="s">
        <v>2553</v>
      </c>
      <c r="B4716" t="s">
        <v>2554</v>
      </c>
      <c r="C4716">
        <v>882</v>
      </c>
      <c r="D4716" t="s">
        <v>24</v>
      </c>
      <c r="E4716">
        <v>418</v>
      </c>
      <c r="F4716">
        <v>691</v>
      </c>
      <c r="G4716">
        <v>24806</v>
      </c>
      <c r="H4716" t="s">
        <v>25</v>
      </c>
      <c r="I4716" t="str">
        <f>VLOOKUP(A4716,таксономия!$1:$1048576,7,1)</f>
        <v>Eukaryota</v>
      </c>
      <c r="J4716" t="str">
        <f>VLOOKUP(A4716,таксономия!$1:$1048576,8,1)</f>
        <v xml:space="preserve"> Metazoa</v>
      </c>
      <c r="K4716" t="str">
        <f>VLOOKUP(A4716,таксономия!$1:$1048576,9,1)</f>
        <v xml:space="preserve"> Chordata</v>
      </c>
      <c r="L4716" t="str">
        <f>VLOOKUP(A4716,таксономия!$1:$1048576,10,1)</f>
        <v xml:space="preserve"> Craniata</v>
      </c>
      <c r="M4716" t="str">
        <f>VLOOKUP(A4716,таксономия!$1:$1048576,11,1)</f>
        <v xml:space="preserve"> Vertebrata</v>
      </c>
      <c r="N4716" t="str">
        <f>VLOOKUP(A4716,таксономия!$1:$1048576,12,1)</f>
        <v xml:space="preserve"> Euteleostomi</v>
      </c>
      <c r="O4716" t="str">
        <f>VLOOKUP(A4716,таксономия!$1:$1048576,13,1)</f>
        <v>Coelacanthiformes</v>
      </c>
      <c r="P4716" t="str">
        <f>VLOOKUP(A4716,таксономия!$1:$1048576,14,1)</f>
        <v xml:space="preserve"> Coelacanthidae</v>
      </c>
      <c r="Q4716" t="str">
        <f>VLOOKUP(A4716,таксономия!$1:$1048576,15,1)</f>
        <v xml:space="preserve"> Latimeria.</v>
      </c>
      <c r="R4716" t="str">
        <f>VLOOKUP(A4716,таксономия!$1:$1048576,3,1)</f>
        <v xml:space="preserve"> Latimeria chalumnae (West Indian ocean coelacanth).</v>
      </c>
      <c r="S4716">
        <f t="shared" si="73"/>
        <v>273</v>
      </c>
    </row>
    <row r="4717" spans="1:19" x14ac:dyDescent="0.3">
      <c r="A4717" t="s">
        <v>2555</v>
      </c>
      <c r="B4717" t="s">
        <v>2556</v>
      </c>
      <c r="C4717">
        <v>480</v>
      </c>
      <c r="D4717" t="s">
        <v>34</v>
      </c>
      <c r="E4717">
        <v>3</v>
      </c>
      <c r="F4717">
        <v>33</v>
      </c>
      <c r="G4717">
        <v>24995</v>
      </c>
      <c r="H4717" t="s">
        <v>35</v>
      </c>
      <c r="I4717" t="str">
        <f>VLOOKUP(A4717,таксономия!$1:$1048576,7,1)</f>
        <v>Eukaryota</v>
      </c>
      <c r="J4717" t="str">
        <f>VLOOKUP(A4717,таксономия!$1:$1048576,8,1)</f>
        <v xml:space="preserve"> Metazoa</v>
      </c>
      <c r="K4717" t="str">
        <f>VLOOKUP(A4717,таксономия!$1:$1048576,9,1)</f>
        <v xml:space="preserve"> Chordata</v>
      </c>
      <c r="L4717" t="str">
        <f>VLOOKUP(A4717,таксономия!$1:$1048576,10,1)</f>
        <v xml:space="preserve"> Craniata</v>
      </c>
      <c r="M4717" t="str">
        <f>VLOOKUP(A4717,таксономия!$1:$1048576,11,1)</f>
        <v xml:space="preserve"> Vertebrata</v>
      </c>
      <c r="N4717" t="str">
        <f>VLOOKUP(A4717,таксономия!$1:$1048576,12,1)</f>
        <v xml:space="preserve"> Euteleostomi</v>
      </c>
      <c r="O4717" t="str">
        <f>VLOOKUP(A4717,таксономия!$1:$1048576,13,1)</f>
        <v>Coelacanthiformes</v>
      </c>
      <c r="P4717" t="str">
        <f>VLOOKUP(A4717,таксономия!$1:$1048576,14,1)</f>
        <v xml:space="preserve"> Coelacanthidae</v>
      </c>
      <c r="Q4717" t="str">
        <f>VLOOKUP(A4717,таксономия!$1:$1048576,15,1)</f>
        <v xml:space="preserve"> Latimeria.</v>
      </c>
      <c r="R4717" t="str">
        <f>VLOOKUP(A4717,таксономия!$1:$1048576,3,1)</f>
        <v xml:space="preserve"> Latimeria chalumnae (West Indian ocean coelacanth).</v>
      </c>
      <c r="S4717">
        <f t="shared" si="73"/>
        <v>30</v>
      </c>
    </row>
    <row r="4718" spans="1:19" x14ac:dyDescent="0.3">
      <c r="A4718" t="s">
        <v>2555</v>
      </c>
      <c r="B4718" t="s">
        <v>2556</v>
      </c>
      <c r="C4718">
        <v>480</v>
      </c>
      <c r="D4718" t="s">
        <v>34</v>
      </c>
      <c r="E4718">
        <v>80</v>
      </c>
      <c r="F4718">
        <v>112</v>
      </c>
      <c r="G4718">
        <v>24995</v>
      </c>
      <c r="H4718" t="s">
        <v>35</v>
      </c>
      <c r="I4718" t="str">
        <f>VLOOKUP(A4718,таксономия!$1:$1048576,7,1)</f>
        <v>Eukaryota</v>
      </c>
      <c r="J4718" t="str">
        <f>VLOOKUP(A4718,таксономия!$1:$1048576,8,1)</f>
        <v xml:space="preserve"> Metazoa</v>
      </c>
      <c r="K4718" t="str">
        <f>VLOOKUP(A4718,таксономия!$1:$1048576,9,1)</f>
        <v xml:space="preserve"> Chordata</v>
      </c>
      <c r="L4718" t="str">
        <f>VLOOKUP(A4718,таксономия!$1:$1048576,10,1)</f>
        <v xml:space="preserve"> Craniata</v>
      </c>
      <c r="M4718" t="str">
        <f>VLOOKUP(A4718,таксономия!$1:$1048576,11,1)</f>
        <v xml:space="preserve"> Vertebrata</v>
      </c>
      <c r="N4718" t="str">
        <f>VLOOKUP(A4718,таксономия!$1:$1048576,12,1)</f>
        <v xml:space="preserve"> Euteleostomi</v>
      </c>
      <c r="O4718" t="str">
        <f>VLOOKUP(A4718,таксономия!$1:$1048576,13,1)</f>
        <v>Coelacanthiformes</v>
      </c>
      <c r="P4718" t="str">
        <f>VLOOKUP(A4718,таксономия!$1:$1048576,14,1)</f>
        <v xml:space="preserve"> Coelacanthidae</v>
      </c>
      <c r="Q4718" t="str">
        <f>VLOOKUP(A4718,таксономия!$1:$1048576,15,1)</f>
        <v xml:space="preserve"> Latimeria.</v>
      </c>
      <c r="R4718" t="str">
        <f>VLOOKUP(A4718,таксономия!$1:$1048576,3,1)</f>
        <v xml:space="preserve"> Latimeria chalumnae (West Indian ocean coelacanth).</v>
      </c>
      <c r="S4718">
        <f t="shared" si="73"/>
        <v>32</v>
      </c>
    </row>
    <row r="4719" spans="1:19" x14ac:dyDescent="0.3">
      <c r="A4719" t="s">
        <v>2555</v>
      </c>
      <c r="B4719" t="s">
        <v>2556</v>
      </c>
      <c r="C4719">
        <v>480</v>
      </c>
      <c r="D4719" t="s">
        <v>12</v>
      </c>
      <c r="E4719">
        <v>120</v>
      </c>
      <c r="F4719">
        <v>201</v>
      </c>
      <c r="G4719">
        <v>2697</v>
      </c>
      <c r="H4719" t="s">
        <v>13</v>
      </c>
      <c r="I4719" t="str">
        <f>VLOOKUP(A4719,таксономия!$1:$1048576,7,1)</f>
        <v>Eukaryota</v>
      </c>
      <c r="J4719" t="str">
        <f>VLOOKUP(A4719,таксономия!$1:$1048576,8,1)</f>
        <v xml:space="preserve"> Metazoa</v>
      </c>
      <c r="K4719" t="str">
        <f>VLOOKUP(A4719,таксономия!$1:$1048576,9,1)</f>
        <v xml:space="preserve"> Chordata</v>
      </c>
      <c r="L4719" t="str">
        <f>VLOOKUP(A4719,таксономия!$1:$1048576,10,1)</f>
        <v xml:space="preserve"> Craniata</v>
      </c>
      <c r="M4719" t="str">
        <f>VLOOKUP(A4719,таксономия!$1:$1048576,11,1)</f>
        <v xml:space="preserve"> Vertebrata</v>
      </c>
      <c r="N4719" t="str">
        <f>VLOOKUP(A4719,таксономия!$1:$1048576,12,1)</f>
        <v xml:space="preserve"> Euteleostomi</v>
      </c>
      <c r="O4719" t="str">
        <f>VLOOKUP(A4719,таксономия!$1:$1048576,13,1)</f>
        <v>Coelacanthiformes</v>
      </c>
      <c r="P4719" t="str">
        <f>VLOOKUP(A4719,таксономия!$1:$1048576,14,1)</f>
        <v xml:space="preserve"> Coelacanthidae</v>
      </c>
      <c r="Q4719" t="str">
        <f>VLOOKUP(A4719,таксономия!$1:$1048576,15,1)</f>
        <v xml:space="preserve"> Latimeria.</v>
      </c>
      <c r="R4719" t="str">
        <f>VLOOKUP(A4719,таксономия!$1:$1048576,3,1)</f>
        <v xml:space="preserve"> Latimeria chalumnae (West Indian ocean coelacanth).</v>
      </c>
      <c r="S4719">
        <f t="shared" si="73"/>
        <v>81</v>
      </c>
    </row>
    <row r="4720" spans="1:19" x14ac:dyDescent="0.3">
      <c r="A4720" t="s">
        <v>2555</v>
      </c>
      <c r="B4720" t="s">
        <v>2556</v>
      </c>
      <c r="C4720">
        <v>480</v>
      </c>
      <c r="D4720" t="s">
        <v>16</v>
      </c>
      <c r="E4720">
        <v>239</v>
      </c>
      <c r="F4720">
        <v>472</v>
      </c>
      <c r="G4720">
        <v>22248</v>
      </c>
      <c r="H4720" t="s">
        <v>17</v>
      </c>
      <c r="I4720" t="str">
        <f>VLOOKUP(A4720,таксономия!$1:$1048576,7,1)</f>
        <v>Eukaryota</v>
      </c>
      <c r="J4720" t="str">
        <f>VLOOKUP(A4720,таксономия!$1:$1048576,8,1)</f>
        <v xml:space="preserve"> Metazoa</v>
      </c>
      <c r="K4720" t="str">
        <f>VLOOKUP(A4720,таксономия!$1:$1048576,9,1)</f>
        <v xml:space="preserve"> Chordata</v>
      </c>
      <c r="L4720" t="str">
        <f>VLOOKUP(A4720,таксономия!$1:$1048576,10,1)</f>
        <v xml:space="preserve"> Craniata</v>
      </c>
      <c r="M4720" t="str">
        <f>VLOOKUP(A4720,таксономия!$1:$1048576,11,1)</f>
        <v xml:space="preserve"> Vertebrata</v>
      </c>
      <c r="N4720" t="str">
        <f>VLOOKUP(A4720,таксономия!$1:$1048576,12,1)</f>
        <v xml:space="preserve"> Euteleostomi</v>
      </c>
      <c r="O4720" t="str">
        <f>VLOOKUP(A4720,таксономия!$1:$1048576,13,1)</f>
        <v>Coelacanthiformes</v>
      </c>
      <c r="P4720" t="str">
        <f>VLOOKUP(A4720,таксономия!$1:$1048576,14,1)</f>
        <v xml:space="preserve"> Coelacanthidae</v>
      </c>
      <c r="Q4720" t="str">
        <f>VLOOKUP(A4720,таксономия!$1:$1048576,15,1)</f>
        <v xml:space="preserve"> Latimeria.</v>
      </c>
      <c r="R4720" t="str">
        <f>VLOOKUP(A4720,таксономия!$1:$1048576,3,1)</f>
        <v xml:space="preserve"> Latimeria chalumnae (West Indian ocean coelacanth).</v>
      </c>
      <c r="S4720">
        <f t="shared" si="73"/>
        <v>233</v>
      </c>
    </row>
    <row r="4721" spans="1:19" x14ac:dyDescent="0.3">
      <c r="A4721" t="s">
        <v>2557</v>
      </c>
      <c r="B4721" t="s">
        <v>2558</v>
      </c>
      <c r="C4721">
        <v>628</v>
      </c>
      <c r="D4721" t="s">
        <v>12</v>
      </c>
      <c r="E4721">
        <v>3</v>
      </c>
      <c r="F4721">
        <v>80</v>
      </c>
      <c r="G4721">
        <v>2697</v>
      </c>
      <c r="H4721" t="s">
        <v>13</v>
      </c>
      <c r="I4721" t="str">
        <f>VLOOKUP(A4721,таксономия!$1:$1048576,7,1)</f>
        <v>Eukaryota</v>
      </c>
      <c r="J4721" t="str">
        <f>VLOOKUP(A4721,таксономия!$1:$1048576,8,1)</f>
        <v xml:space="preserve"> Metazoa</v>
      </c>
      <c r="K4721" t="str">
        <f>VLOOKUP(A4721,таксономия!$1:$1048576,9,1)</f>
        <v xml:space="preserve"> Chordata</v>
      </c>
      <c r="L4721" t="str">
        <f>VLOOKUP(A4721,таксономия!$1:$1048576,10,1)</f>
        <v xml:space="preserve"> Craniata</v>
      </c>
      <c r="M4721" t="str">
        <f>VLOOKUP(A4721,таксономия!$1:$1048576,11,1)</f>
        <v xml:space="preserve"> Vertebrata</v>
      </c>
      <c r="N4721" t="str">
        <f>VLOOKUP(A4721,таксономия!$1:$1048576,12,1)</f>
        <v xml:space="preserve"> Euteleostomi</v>
      </c>
      <c r="O4721" t="str">
        <f>VLOOKUP(A4721,таксономия!$1:$1048576,13,1)</f>
        <v>Coelacanthiformes</v>
      </c>
      <c r="P4721" t="str">
        <f>VLOOKUP(A4721,таксономия!$1:$1048576,14,1)</f>
        <v xml:space="preserve"> Coelacanthidae</v>
      </c>
      <c r="Q4721" t="str">
        <f>VLOOKUP(A4721,таксономия!$1:$1048576,15,1)</f>
        <v xml:space="preserve"> Latimeria.</v>
      </c>
      <c r="R4721" t="str">
        <f>VLOOKUP(A4721,таксономия!$1:$1048576,3,1)</f>
        <v xml:space="preserve"> Latimeria chalumnae (West Indian ocean coelacanth).</v>
      </c>
      <c r="S4721">
        <f t="shared" si="73"/>
        <v>77</v>
      </c>
    </row>
    <row r="4722" spans="1:19" x14ac:dyDescent="0.3">
      <c r="A4722" t="s">
        <v>2557</v>
      </c>
      <c r="B4722" t="s">
        <v>2558</v>
      </c>
      <c r="C4722">
        <v>628</v>
      </c>
      <c r="D4722" t="s">
        <v>12</v>
      </c>
      <c r="E4722">
        <v>93</v>
      </c>
      <c r="F4722">
        <v>170</v>
      </c>
      <c r="G4722">
        <v>2697</v>
      </c>
      <c r="H4722" t="s">
        <v>13</v>
      </c>
      <c r="I4722" t="str">
        <f>VLOOKUP(A4722,таксономия!$1:$1048576,7,1)</f>
        <v>Eukaryota</v>
      </c>
      <c r="J4722" t="str">
        <f>VLOOKUP(A4722,таксономия!$1:$1048576,8,1)</f>
        <v xml:space="preserve"> Metazoa</v>
      </c>
      <c r="K4722" t="str">
        <f>VLOOKUP(A4722,таксономия!$1:$1048576,9,1)</f>
        <v xml:space="preserve"> Chordata</v>
      </c>
      <c r="L4722" t="str">
        <f>VLOOKUP(A4722,таксономия!$1:$1048576,10,1)</f>
        <v xml:space="preserve"> Craniata</v>
      </c>
      <c r="M4722" t="str">
        <f>VLOOKUP(A4722,таксономия!$1:$1048576,11,1)</f>
        <v xml:space="preserve"> Vertebrata</v>
      </c>
      <c r="N4722" t="str">
        <f>VLOOKUP(A4722,таксономия!$1:$1048576,12,1)</f>
        <v xml:space="preserve"> Euteleostomi</v>
      </c>
      <c r="O4722" t="str">
        <f>VLOOKUP(A4722,таксономия!$1:$1048576,13,1)</f>
        <v>Coelacanthiformes</v>
      </c>
      <c r="P4722" t="str">
        <f>VLOOKUP(A4722,таксономия!$1:$1048576,14,1)</f>
        <v xml:space="preserve"> Coelacanthidae</v>
      </c>
      <c r="Q4722" t="str">
        <f>VLOOKUP(A4722,таксономия!$1:$1048576,15,1)</f>
        <v xml:space="preserve"> Latimeria.</v>
      </c>
      <c r="R4722" t="str">
        <f>VLOOKUP(A4722,таксономия!$1:$1048576,3,1)</f>
        <v xml:space="preserve"> Latimeria chalumnae (West Indian ocean coelacanth).</v>
      </c>
      <c r="S4722">
        <f t="shared" si="73"/>
        <v>77</v>
      </c>
    </row>
    <row r="4723" spans="1:19" x14ac:dyDescent="0.3">
      <c r="A4723" t="s">
        <v>2557</v>
      </c>
      <c r="B4723" t="s">
        <v>2558</v>
      </c>
      <c r="C4723">
        <v>628</v>
      </c>
      <c r="D4723" t="s">
        <v>12</v>
      </c>
      <c r="E4723">
        <v>194</v>
      </c>
      <c r="F4723">
        <v>271</v>
      </c>
      <c r="G4723">
        <v>2697</v>
      </c>
      <c r="H4723" t="s">
        <v>13</v>
      </c>
      <c r="I4723" t="str">
        <f>VLOOKUP(A4723,таксономия!$1:$1048576,7,1)</f>
        <v>Eukaryota</v>
      </c>
      <c r="J4723" t="str">
        <f>VLOOKUP(A4723,таксономия!$1:$1048576,8,1)</f>
        <v xml:space="preserve"> Metazoa</v>
      </c>
      <c r="K4723" t="str">
        <f>VLOOKUP(A4723,таксономия!$1:$1048576,9,1)</f>
        <v xml:space="preserve"> Chordata</v>
      </c>
      <c r="L4723" t="str">
        <f>VLOOKUP(A4723,таксономия!$1:$1048576,10,1)</f>
        <v xml:space="preserve"> Craniata</v>
      </c>
      <c r="M4723" t="str">
        <f>VLOOKUP(A4723,таксономия!$1:$1048576,11,1)</f>
        <v xml:space="preserve"> Vertebrata</v>
      </c>
      <c r="N4723" t="str">
        <f>VLOOKUP(A4723,таксономия!$1:$1048576,12,1)</f>
        <v xml:space="preserve"> Euteleostomi</v>
      </c>
      <c r="O4723" t="str">
        <f>VLOOKUP(A4723,таксономия!$1:$1048576,13,1)</f>
        <v>Coelacanthiformes</v>
      </c>
      <c r="P4723" t="str">
        <f>VLOOKUP(A4723,таксономия!$1:$1048576,14,1)</f>
        <v xml:space="preserve"> Coelacanthidae</v>
      </c>
      <c r="Q4723" t="str">
        <f>VLOOKUP(A4723,таксономия!$1:$1048576,15,1)</f>
        <v xml:space="preserve"> Latimeria.</v>
      </c>
      <c r="R4723" t="str">
        <f>VLOOKUP(A4723,таксономия!$1:$1048576,3,1)</f>
        <v xml:space="preserve"> Latimeria chalumnae (West Indian ocean coelacanth).</v>
      </c>
      <c r="S4723">
        <f t="shared" si="73"/>
        <v>77</v>
      </c>
    </row>
    <row r="4724" spans="1:19" x14ac:dyDescent="0.3">
      <c r="A4724" t="s">
        <v>2557</v>
      </c>
      <c r="B4724" t="s">
        <v>2558</v>
      </c>
      <c r="C4724">
        <v>628</v>
      </c>
      <c r="D4724" t="s">
        <v>12</v>
      </c>
      <c r="E4724">
        <v>300</v>
      </c>
      <c r="F4724">
        <v>379</v>
      </c>
      <c r="G4724">
        <v>2697</v>
      </c>
      <c r="H4724" t="s">
        <v>13</v>
      </c>
      <c r="I4724" t="str">
        <f>VLOOKUP(A4724,таксономия!$1:$1048576,7,1)</f>
        <v>Eukaryota</v>
      </c>
      <c r="J4724" t="str">
        <f>VLOOKUP(A4724,таксономия!$1:$1048576,8,1)</f>
        <v xml:space="preserve"> Metazoa</v>
      </c>
      <c r="K4724" t="str">
        <f>VLOOKUP(A4724,таксономия!$1:$1048576,9,1)</f>
        <v xml:space="preserve"> Chordata</v>
      </c>
      <c r="L4724" t="str">
        <f>VLOOKUP(A4724,таксономия!$1:$1048576,10,1)</f>
        <v xml:space="preserve"> Craniata</v>
      </c>
      <c r="M4724" t="str">
        <f>VLOOKUP(A4724,таксономия!$1:$1048576,11,1)</f>
        <v xml:space="preserve"> Vertebrata</v>
      </c>
      <c r="N4724" t="str">
        <f>VLOOKUP(A4724,таксономия!$1:$1048576,12,1)</f>
        <v xml:space="preserve"> Euteleostomi</v>
      </c>
      <c r="O4724" t="str">
        <f>VLOOKUP(A4724,таксономия!$1:$1048576,13,1)</f>
        <v>Coelacanthiformes</v>
      </c>
      <c r="P4724" t="str">
        <f>VLOOKUP(A4724,таксономия!$1:$1048576,14,1)</f>
        <v xml:space="preserve"> Coelacanthidae</v>
      </c>
      <c r="Q4724" t="str">
        <f>VLOOKUP(A4724,таксономия!$1:$1048576,15,1)</f>
        <v xml:space="preserve"> Latimeria.</v>
      </c>
      <c r="R4724" t="str">
        <f>VLOOKUP(A4724,таксономия!$1:$1048576,3,1)</f>
        <v xml:space="preserve"> Latimeria chalumnae (West Indian ocean coelacanth).</v>
      </c>
      <c r="S4724">
        <f t="shared" si="73"/>
        <v>79</v>
      </c>
    </row>
    <row r="4725" spans="1:19" x14ac:dyDescent="0.3">
      <c r="A4725" t="s">
        <v>2557</v>
      </c>
      <c r="B4725" t="s">
        <v>2558</v>
      </c>
      <c r="C4725">
        <v>628</v>
      </c>
      <c r="D4725" t="s">
        <v>16</v>
      </c>
      <c r="E4725">
        <v>401</v>
      </c>
      <c r="F4725">
        <v>621</v>
      </c>
      <c r="G4725">
        <v>22248</v>
      </c>
      <c r="H4725" t="s">
        <v>17</v>
      </c>
      <c r="I4725" t="str">
        <f>VLOOKUP(A4725,таксономия!$1:$1048576,7,1)</f>
        <v>Eukaryota</v>
      </c>
      <c r="J4725" t="str">
        <f>VLOOKUP(A4725,таксономия!$1:$1048576,8,1)</f>
        <v xml:space="preserve"> Metazoa</v>
      </c>
      <c r="K4725" t="str">
        <f>VLOOKUP(A4725,таксономия!$1:$1048576,9,1)</f>
        <v xml:space="preserve"> Chordata</v>
      </c>
      <c r="L4725" t="str">
        <f>VLOOKUP(A4725,таксономия!$1:$1048576,10,1)</f>
        <v xml:space="preserve"> Craniata</v>
      </c>
      <c r="M4725" t="str">
        <f>VLOOKUP(A4725,таксономия!$1:$1048576,11,1)</f>
        <v xml:space="preserve"> Vertebrata</v>
      </c>
      <c r="N4725" t="str">
        <f>VLOOKUP(A4725,таксономия!$1:$1048576,12,1)</f>
        <v xml:space="preserve"> Euteleostomi</v>
      </c>
      <c r="O4725" t="str">
        <f>VLOOKUP(A4725,таксономия!$1:$1048576,13,1)</f>
        <v>Coelacanthiformes</v>
      </c>
      <c r="P4725" t="str">
        <f>VLOOKUP(A4725,таксономия!$1:$1048576,14,1)</f>
        <v xml:space="preserve"> Coelacanthidae</v>
      </c>
      <c r="Q4725" t="str">
        <f>VLOOKUP(A4725,таксономия!$1:$1048576,15,1)</f>
        <v xml:space="preserve"> Latimeria.</v>
      </c>
      <c r="R4725" t="str">
        <f>VLOOKUP(A4725,таксономия!$1:$1048576,3,1)</f>
        <v xml:space="preserve"> Latimeria chalumnae (West Indian ocean coelacanth).</v>
      </c>
      <c r="S4725">
        <f t="shared" si="73"/>
        <v>220</v>
      </c>
    </row>
    <row r="4726" spans="1:19" x14ac:dyDescent="0.3">
      <c r="A4726" t="s">
        <v>2559</v>
      </c>
      <c r="B4726" t="s">
        <v>2560</v>
      </c>
      <c r="C4726">
        <v>204</v>
      </c>
      <c r="D4726" t="s">
        <v>34</v>
      </c>
      <c r="E4726">
        <v>3</v>
      </c>
      <c r="F4726">
        <v>33</v>
      </c>
      <c r="G4726">
        <v>24995</v>
      </c>
      <c r="H4726" t="s">
        <v>35</v>
      </c>
      <c r="I4726" t="str">
        <f>VLOOKUP(A4726,таксономия!$1:$1048576,7,1)</f>
        <v>Eukaryota</v>
      </c>
      <c r="J4726" t="str">
        <f>VLOOKUP(A4726,таксономия!$1:$1048576,8,1)</f>
        <v xml:space="preserve"> Metazoa</v>
      </c>
      <c r="K4726" t="str">
        <f>VLOOKUP(A4726,таксономия!$1:$1048576,9,1)</f>
        <v xml:space="preserve"> Chordata</v>
      </c>
      <c r="L4726" t="str">
        <f>VLOOKUP(A4726,таксономия!$1:$1048576,10,1)</f>
        <v xml:space="preserve"> Craniata</v>
      </c>
      <c r="M4726" t="str">
        <f>VLOOKUP(A4726,таксономия!$1:$1048576,11,1)</f>
        <v xml:space="preserve"> Vertebrata</v>
      </c>
      <c r="N4726" t="str">
        <f>VLOOKUP(A4726,таксономия!$1:$1048576,12,1)</f>
        <v xml:space="preserve"> Euteleostomi</v>
      </c>
      <c r="O4726" t="str">
        <f>VLOOKUP(A4726,таксономия!$1:$1048576,13,1)</f>
        <v>Coelacanthiformes</v>
      </c>
      <c r="P4726" t="str">
        <f>VLOOKUP(A4726,таксономия!$1:$1048576,14,1)</f>
        <v xml:space="preserve"> Coelacanthidae</v>
      </c>
      <c r="Q4726" t="str">
        <f>VLOOKUP(A4726,таксономия!$1:$1048576,15,1)</f>
        <v xml:space="preserve"> Latimeria.</v>
      </c>
      <c r="R4726" t="str">
        <f>VLOOKUP(A4726,таксономия!$1:$1048576,3,1)</f>
        <v xml:space="preserve"> Latimeria chalumnae (West Indian ocean coelacanth).</v>
      </c>
      <c r="S4726">
        <f t="shared" si="73"/>
        <v>30</v>
      </c>
    </row>
    <row r="4727" spans="1:19" x14ac:dyDescent="0.3">
      <c r="A4727" t="s">
        <v>2559</v>
      </c>
      <c r="B4727" t="s">
        <v>2560</v>
      </c>
      <c r="C4727">
        <v>204</v>
      </c>
      <c r="D4727" t="s">
        <v>34</v>
      </c>
      <c r="E4727">
        <v>80</v>
      </c>
      <c r="F4727">
        <v>111</v>
      </c>
      <c r="G4727">
        <v>24995</v>
      </c>
      <c r="H4727" t="s">
        <v>35</v>
      </c>
      <c r="I4727" t="str">
        <f>VLOOKUP(A4727,таксономия!$1:$1048576,7,1)</f>
        <v>Eukaryota</v>
      </c>
      <c r="J4727" t="str">
        <f>VLOOKUP(A4727,таксономия!$1:$1048576,8,1)</f>
        <v xml:space="preserve"> Metazoa</v>
      </c>
      <c r="K4727" t="str">
        <f>VLOOKUP(A4727,таксономия!$1:$1048576,9,1)</f>
        <v xml:space="preserve"> Chordata</v>
      </c>
      <c r="L4727" t="str">
        <f>VLOOKUP(A4727,таксономия!$1:$1048576,10,1)</f>
        <v xml:space="preserve"> Craniata</v>
      </c>
      <c r="M4727" t="str">
        <f>VLOOKUP(A4727,таксономия!$1:$1048576,11,1)</f>
        <v xml:space="preserve"> Vertebrata</v>
      </c>
      <c r="N4727" t="str">
        <f>VLOOKUP(A4727,таксономия!$1:$1048576,12,1)</f>
        <v xml:space="preserve"> Euteleostomi</v>
      </c>
      <c r="O4727" t="str">
        <f>VLOOKUP(A4727,таксономия!$1:$1048576,13,1)</f>
        <v>Coelacanthiformes</v>
      </c>
      <c r="P4727" t="str">
        <f>VLOOKUP(A4727,таксономия!$1:$1048576,14,1)</f>
        <v xml:space="preserve"> Coelacanthidae</v>
      </c>
      <c r="Q4727" t="str">
        <f>VLOOKUP(A4727,таксономия!$1:$1048576,15,1)</f>
        <v xml:space="preserve"> Latimeria.</v>
      </c>
      <c r="R4727" t="str">
        <f>VLOOKUP(A4727,таксономия!$1:$1048576,3,1)</f>
        <v xml:space="preserve"> Latimeria chalumnae (West Indian ocean coelacanth).</v>
      </c>
      <c r="S4727">
        <f t="shared" si="73"/>
        <v>31</v>
      </c>
    </row>
    <row r="4728" spans="1:19" x14ac:dyDescent="0.3">
      <c r="A4728" t="s">
        <v>2559</v>
      </c>
      <c r="B4728" t="s">
        <v>2560</v>
      </c>
      <c r="C4728">
        <v>204</v>
      </c>
      <c r="D4728" t="s">
        <v>12</v>
      </c>
      <c r="E4728">
        <v>119</v>
      </c>
      <c r="F4728">
        <v>201</v>
      </c>
      <c r="G4728">
        <v>2697</v>
      </c>
      <c r="H4728" t="s">
        <v>13</v>
      </c>
      <c r="I4728" t="str">
        <f>VLOOKUP(A4728,таксономия!$1:$1048576,7,1)</f>
        <v>Eukaryota</v>
      </c>
      <c r="J4728" t="str">
        <f>VLOOKUP(A4728,таксономия!$1:$1048576,8,1)</f>
        <v xml:space="preserve"> Metazoa</v>
      </c>
      <c r="K4728" t="str">
        <f>VLOOKUP(A4728,таксономия!$1:$1048576,9,1)</f>
        <v xml:space="preserve"> Chordata</v>
      </c>
      <c r="L4728" t="str">
        <f>VLOOKUP(A4728,таксономия!$1:$1048576,10,1)</f>
        <v xml:space="preserve"> Craniata</v>
      </c>
      <c r="M4728" t="str">
        <f>VLOOKUP(A4728,таксономия!$1:$1048576,11,1)</f>
        <v xml:space="preserve"> Vertebrata</v>
      </c>
      <c r="N4728" t="str">
        <f>VLOOKUP(A4728,таксономия!$1:$1048576,12,1)</f>
        <v xml:space="preserve"> Euteleostomi</v>
      </c>
      <c r="O4728" t="str">
        <f>VLOOKUP(A4728,таксономия!$1:$1048576,13,1)</f>
        <v>Coelacanthiformes</v>
      </c>
      <c r="P4728" t="str">
        <f>VLOOKUP(A4728,таксономия!$1:$1048576,14,1)</f>
        <v xml:space="preserve"> Coelacanthidae</v>
      </c>
      <c r="Q4728" t="str">
        <f>VLOOKUP(A4728,таксономия!$1:$1048576,15,1)</f>
        <v xml:space="preserve"> Latimeria.</v>
      </c>
      <c r="R4728" t="str">
        <f>VLOOKUP(A4728,таксономия!$1:$1048576,3,1)</f>
        <v xml:space="preserve"> Latimeria chalumnae (West Indian ocean coelacanth).</v>
      </c>
      <c r="S4728">
        <f t="shared" si="73"/>
        <v>82</v>
      </c>
    </row>
    <row r="4729" spans="1:19" x14ac:dyDescent="0.3">
      <c r="A4729" t="s">
        <v>2561</v>
      </c>
      <c r="B4729" t="s">
        <v>2562</v>
      </c>
      <c r="C4729">
        <v>769</v>
      </c>
      <c r="D4729" t="s">
        <v>12</v>
      </c>
      <c r="E4729">
        <v>1</v>
      </c>
      <c r="F4729">
        <v>63</v>
      </c>
      <c r="G4729">
        <v>2697</v>
      </c>
      <c r="H4729" t="s">
        <v>13</v>
      </c>
      <c r="I4729" t="str">
        <f>VLOOKUP(A4729,таксономия!$1:$1048576,7,1)</f>
        <v>Eukaryota</v>
      </c>
      <c r="J4729" t="str">
        <f>VLOOKUP(A4729,таксономия!$1:$1048576,8,1)</f>
        <v xml:space="preserve"> Metazoa</v>
      </c>
      <c r="K4729" t="str">
        <f>VLOOKUP(A4729,таксономия!$1:$1048576,9,1)</f>
        <v xml:space="preserve"> Chordata</v>
      </c>
      <c r="L4729" t="str">
        <f>VLOOKUP(A4729,таксономия!$1:$1048576,10,1)</f>
        <v xml:space="preserve"> Craniata</v>
      </c>
      <c r="M4729" t="str">
        <f>VLOOKUP(A4729,таксономия!$1:$1048576,11,1)</f>
        <v xml:space="preserve"> Vertebrata</v>
      </c>
      <c r="N4729" t="str">
        <f>VLOOKUP(A4729,таксономия!$1:$1048576,12,1)</f>
        <v xml:space="preserve"> Euteleostomi</v>
      </c>
      <c r="O4729" t="str">
        <f>VLOOKUP(A4729,таксономия!$1:$1048576,13,1)</f>
        <v>Coelacanthiformes</v>
      </c>
      <c r="P4729" t="str">
        <f>VLOOKUP(A4729,таксономия!$1:$1048576,14,1)</f>
        <v xml:space="preserve"> Coelacanthidae</v>
      </c>
      <c r="Q4729" t="str">
        <f>VLOOKUP(A4729,таксономия!$1:$1048576,15,1)</f>
        <v xml:space="preserve"> Latimeria.</v>
      </c>
      <c r="R4729" t="str">
        <f>VLOOKUP(A4729,таксономия!$1:$1048576,3,1)</f>
        <v xml:space="preserve"> Latimeria chalumnae (West Indian ocean coelacanth).</v>
      </c>
      <c r="S4729">
        <f t="shared" si="73"/>
        <v>62</v>
      </c>
    </row>
    <row r="4730" spans="1:19" x14ac:dyDescent="0.3">
      <c r="A4730" t="s">
        <v>2561</v>
      </c>
      <c r="B4730" t="s">
        <v>2562</v>
      </c>
      <c r="C4730">
        <v>769</v>
      </c>
      <c r="D4730" t="s">
        <v>184</v>
      </c>
      <c r="E4730">
        <v>68</v>
      </c>
      <c r="F4730">
        <v>165</v>
      </c>
      <c r="G4730">
        <v>8985</v>
      </c>
      <c r="H4730" t="s">
        <v>185</v>
      </c>
      <c r="I4730" t="str">
        <f>VLOOKUP(A4730,таксономия!$1:$1048576,7,1)</f>
        <v>Eukaryota</v>
      </c>
      <c r="J4730" t="str">
        <f>VLOOKUP(A4730,таксономия!$1:$1048576,8,1)</f>
        <v xml:space="preserve"> Metazoa</v>
      </c>
      <c r="K4730" t="str">
        <f>VLOOKUP(A4730,таксономия!$1:$1048576,9,1)</f>
        <v xml:space="preserve"> Chordata</v>
      </c>
      <c r="L4730" t="str">
        <f>VLOOKUP(A4730,таксономия!$1:$1048576,10,1)</f>
        <v xml:space="preserve"> Craniata</v>
      </c>
      <c r="M4730" t="str">
        <f>VLOOKUP(A4730,таксономия!$1:$1048576,11,1)</f>
        <v xml:space="preserve"> Vertebrata</v>
      </c>
      <c r="N4730" t="str">
        <f>VLOOKUP(A4730,таксономия!$1:$1048576,12,1)</f>
        <v xml:space="preserve"> Euteleostomi</v>
      </c>
      <c r="O4730" t="str">
        <f>VLOOKUP(A4730,таксономия!$1:$1048576,13,1)</f>
        <v>Coelacanthiformes</v>
      </c>
      <c r="P4730" t="str">
        <f>VLOOKUP(A4730,таксономия!$1:$1048576,14,1)</f>
        <v xml:space="preserve"> Coelacanthidae</v>
      </c>
      <c r="Q4730" t="str">
        <f>VLOOKUP(A4730,таксономия!$1:$1048576,15,1)</f>
        <v xml:space="preserve"> Latimeria.</v>
      </c>
      <c r="R4730" t="str">
        <f>VLOOKUP(A4730,таксономия!$1:$1048576,3,1)</f>
        <v xml:space="preserve"> Latimeria chalumnae (West Indian ocean coelacanth).</v>
      </c>
      <c r="S4730">
        <f t="shared" si="73"/>
        <v>97</v>
      </c>
    </row>
    <row r="4731" spans="1:19" x14ac:dyDescent="0.3">
      <c r="A4731" t="s">
        <v>2561</v>
      </c>
      <c r="B4731" t="s">
        <v>2562</v>
      </c>
      <c r="C4731">
        <v>769</v>
      </c>
      <c r="D4731" t="s">
        <v>184</v>
      </c>
      <c r="E4731">
        <v>178</v>
      </c>
      <c r="F4731">
        <v>276</v>
      </c>
      <c r="G4731">
        <v>8985</v>
      </c>
      <c r="H4731" t="s">
        <v>185</v>
      </c>
      <c r="I4731" t="str">
        <f>VLOOKUP(A4731,таксономия!$1:$1048576,7,1)</f>
        <v>Eukaryota</v>
      </c>
      <c r="J4731" t="str">
        <f>VLOOKUP(A4731,таксономия!$1:$1048576,8,1)</f>
        <v xml:space="preserve"> Metazoa</v>
      </c>
      <c r="K4731" t="str">
        <f>VLOOKUP(A4731,таксономия!$1:$1048576,9,1)</f>
        <v xml:space="preserve"> Chordata</v>
      </c>
      <c r="L4731" t="str">
        <f>VLOOKUP(A4731,таксономия!$1:$1048576,10,1)</f>
        <v xml:space="preserve"> Craniata</v>
      </c>
      <c r="M4731" t="str">
        <f>VLOOKUP(A4731,таксономия!$1:$1048576,11,1)</f>
        <v xml:space="preserve"> Vertebrata</v>
      </c>
      <c r="N4731" t="str">
        <f>VLOOKUP(A4731,таксономия!$1:$1048576,12,1)</f>
        <v xml:space="preserve"> Euteleostomi</v>
      </c>
      <c r="O4731" t="str">
        <f>VLOOKUP(A4731,таксономия!$1:$1048576,13,1)</f>
        <v>Coelacanthiformes</v>
      </c>
      <c r="P4731" t="str">
        <f>VLOOKUP(A4731,таксономия!$1:$1048576,14,1)</f>
        <v xml:space="preserve"> Coelacanthidae</v>
      </c>
      <c r="Q4731" t="str">
        <f>VLOOKUP(A4731,таксономия!$1:$1048576,15,1)</f>
        <v xml:space="preserve"> Latimeria.</v>
      </c>
      <c r="R4731" t="str">
        <f>VLOOKUP(A4731,таксономия!$1:$1048576,3,1)</f>
        <v xml:space="preserve"> Latimeria chalumnae (West Indian ocean coelacanth).</v>
      </c>
      <c r="S4731">
        <f t="shared" si="73"/>
        <v>98</v>
      </c>
    </row>
    <row r="4732" spans="1:19" x14ac:dyDescent="0.3">
      <c r="A4732" t="s">
        <v>2561</v>
      </c>
      <c r="B4732" t="s">
        <v>2562</v>
      </c>
      <c r="C4732">
        <v>769</v>
      </c>
      <c r="D4732" t="s">
        <v>184</v>
      </c>
      <c r="E4732">
        <v>399</v>
      </c>
      <c r="F4732">
        <v>496</v>
      </c>
      <c r="G4732">
        <v>8985</v>
      </c>
      <c r="H4732" t="s">
        <v>185</v>
      </c>
      <c r="I4732" t="str">
        <f>VLOOKUP(A4732,таксономия!$1:$1048576,7,1)</f>
        <v>Eukaryota</v>
      </c>
      <c r="J4732" t="str">
        <f>VLOOKUP(A4732,таксономия!$1:$1048576,8,1)</f>
        <v xml:space="preserve"> Metazoa</v>
      </c>
      <c r="K4732" t="str">
        <f>VLOOKUP(A4732,таксономия!$1:$1048576,9,1)</f>
        <v xml:space="preserve"> Chordata</v>
      </c>
      <c r="L4732" t="str">
        <f>VLOOKUP(A4732,таксономия!$1:$1048576,10,1)</f>
        <v xml:space="preserve"> Craniata</v>
      </c>
      <c r="M4732" t="str">
        <f>VLOOKUP(A4732,таксономия!$1:$1048576,11,1)</f>
        <v xml:space="preserve"> Vertebrata</v>
      </c>
      <c r="N4732" t="str">
        <f>VLOOKUP(A4732,таксономия!$1:$1048576,12,1)</f>
        <v xml:space="preserve"> Euteleostomi</v>
      </c>
      <c r="O4732" t="str">
        <f>VLOOKUP(A4732,таксономия!$1:$1048576,13,1)</f>
        <v>Coelacanthiformes</v>
      </c>
      <c r="P4732" t="str">
        <f>VLOOKUP(A4732,таксономия!$1:$1048576,14,1)</f>
        <v xml:space="preserve"> Coelacanthidae</v>
      </c>
      <c r="Q4732" t="str">
        <f>VLOOKUP(A4732,таксономия!$1:$1048576,15,1)</f>
        <v xml:space="preserve"> Latimeria.</v>
      </c>
      <c r="R4732" t="str">
        <f>VLOOKUP(A4732,таксономия!$1:$1048576,3,1)</f>
        <v xml:space="preserve"> Latimeria chalumnae (West Indian ocean coelacanth).</v>
      </c>
      <c r="S4732">
        <f t="shared" si="73"/>
        <v>97</v>
      </c>
    </row>
    <row r="4733" spans="1:19" x14ac:dyDescent="0.3">
      <c r="A4733" t="s">
        <v>2561</v>
      </c>
      <c r="B4733" t="s">
        <v>2562</v>
      </c>
      <c r="C4733">
        <v>769</v>
      </c>
      <c r="D4733" t="s">
        <v>16</v>
      </c>
      <c r="E4733">
        <v>525</v>
      </c>
      <c r="F4733">
        <v>763</v>
      </c>
      <c r="G4733">
        <v>22248</v>
      </c>
      <c r="H4733" t="s">
        <v>17</v>
      </c>
      <c r="I4733" t="str">
        <f>VLOOKUP(A4733,таксономия!$1:$1048576,7,1)</f>
        <v>Eukaryota</v>
      </c>
      <c r="J4733" t="str">
        <f>VLOOKUP(A4733,таксономия!$1:$1048576,8,1)</f>
        <v xml:space="preserve"> Metazoa</v>
      </c>
      <c r="K4733" t="str">
        <f>VLOOKUP(A4733,таксономия!$1:$1048576,9,1)</f>
        <v xml:space="preserve"> Chordata</v>
      </c>
      <c r="L4733" t="str">
        <f>VLOOKUP(A4733,таксономия!$1:$1048576,10,1)</f>
        <v xml:space="preserve"> Craniata</v>
      </c>
      <c r="M4733" t="str">
        <f>VLOOKUP(A4733,таксономия!$1:$1048576,11,1)</f>
        <v xml:space="preserve"> Vertebrata</v>
      </c>
      <c r="N4733" t="str">
        <f>VLOOKUP(A4733,таксономия!$1:$1048576,12,1)</f>
        <v xml:space="preserve"> Euteleostomi</v>
      </c>
      <c r="O4733" t="str">
        <f>VLOOKUP(A4733,таксономия!$1:$1048576,13,1)</f>
        <v>Coelacanthiformes</v>
      </c>
      <c r="P4733" t="str">
        <f>VLOOKUP(A4733,таксономия!$1:$1048576,14,1)</f>
        <v xml:space="preserve"> Coelacanthidae</v>
      </c>
      <c r="Q4733" t="str">
        <f>VLOOKUP(A4733,таксономия!$1:$1048576,15,1)</f>
        <v xml:space="preserve"> Latimeria.</v>
      </c>
      <c r="R4733" t="str">
        <f>VLOOKUP(A4733,таксономия!$1:$1048576,3,1)</f>
        <v xml:space="preserve"> Latimeria chalumnae (West Indian ocean coelacanth).</v>
      </c>
      <c r="S4733">
        <f t="shared" si="73"/>
        <v>238</v>
      </c>
    </row>
    <row r="4734" spans="1:19" x14ac:dyDescent="0.3">
      <c r="A4734" t="s">
        <v>2563</v>
      </c>
      <c r="B4734" t="s">
        <v>2564</v>
      </c>
      <c r="C4734">
        <v>769</v>
      </c>
      <c r="D4734" t="s">
        <v>20</v>
      </c>
      <c r="E4734">
        <v>4</v>
      </c>
      <c r="F4734">
        <v>131</v>
      </c>
      <c r="G4734">
        <v>1926</v>
      </c>
      <c r="H4734" t="s">
        <v>21</v>
      </c>
      <c r="I4734" t="str">
        <f>VLOOKUP(A4734,таксономия!$1:$1048576,7,1)</f>
        <v>Eukaryota</v>
      </c>
      <c r="J4734" t="str">
        <f>VLOOKUP(A4734,таксономия!$1:$1048576,8,1)</f>
        <v xml:space="preserve"> Metazoa</v>
      </c>
      <c r="K4734" t="str">
        <f>VLOOKUP(A4734,таксономия!$1:$1048576,9,1)</f>
        <v xml:space="preserve"> Chordata</v>
      </c>
      <c r="L4734" t="str">
        <f>VLOOKUP(A4734,таксономия!$1:$1048576,10,1)</f>
        <v xml:space="preserve"> Craniata</v>
      </c>
      <c r="M4734" t="str">
        <f>VLOOKUP(A4734,таксономия!$1:$1048576,11,1)</f>
        <v xml:space="preserve"> Vertebrata</v>
      </c>
      <c r="N4734" t="str">
        <f>VLOOKUP(A4734,таксономия!$1:$1048576,12,1)</f>
        <v xml:space="preserve"> Euteleostomi</v>
      </c>
      <c r="O4734" t="str">
        <f>VLOOKUP(A4734,таксономия!$1:$1048576,13,1)</f>
        <v>Coelacanthiformes</v>
      </c>
      <c r="P4734" t="str">
        <f>VLOOKUP(A4734,таксономия!$1:$1048576,14,1)</f>
        <v xml:space="preserve"> Coelacanthidae</v>
      </c>
      <c r="Q4734" t="str">
        <f>VLOOKUP(A4734,таксономия!$1:$1048576,15,1)</f>
        <v xml:space="preserve"> Latimeria.</v>
      </c>
      <c r="R4734" t="str">
        <f>VLOOKUP(A4734,таксономия!$1:$1048576,3,1)</f>
        <v xml:space="preserve"> Latimeria chalumnae (West Indian ocean coelacanth).</v>
      </c>
      <c r="S4734">
        <f t="shared" si="73"/>
        <v>127</v>
      </c>
    </row>
    <row r="4735" spans="1:19" x14ac:dyDescent="0.3">
      <c r="A4735" t="s">
        <v>2563</v>
      </c>
      <c r="B4735" t="s">
        <v>2564</v>
      </c>
      <c r="C4735">
        <v>769</v>
      </c>
      <c r="D4735" t="s">
        <v>12</v>
      </c>
      <c r="E4735">
        <v>147</v>
      </c>
      <c r="F4735">
        <v>225</v>
      </c>
      <c r="G4735">
        <v>2697</v>
      </c>
      <c r="H4735" t="s">
        <v>13</v>
      </c>
      <c r="I4735" t="str">
        <f>VLOOKUP(A4735,таксономия!$1:$1048576,7,1)</f>
        <v>Eukaryota</v>
      </c>
      <c r="J4735" t="str">
        <f>VLOOKUP(A4735,таксономия!$1:$1048576,8,1)</f>
        <v xml:space="preserve"> Metazoa</v>
      </c>
      <c r="K4735" t="str">
        <f>VLOOKUP(A4735,таксономия!$1:$1048576,9,1)</f>
        <v xml:space="preserve"> Chordata</v>
      </c>
      <c r="L4735" t="str">
        <f>VLOOKUP(A4735,таксономия!$1:$1048576,10,1)</f>
        <v xml:space="preserve"> Craniata</v>
      </c>
      <c r="M4735" t="str">
        <f>VLOOKUP(A4735,таксономия!$1:$1048576,11,1)</f>
        <v xml:space="preserve"> Vertebrata</v>
      </c>
      <c r="N4735" t="str">
        <f>VLOOKUP(A4735,таксономия!$1:$1048576,12,1)</f>
        <v xml:space="preserve"> Euteleostomi</v>
      </c>
      <c r="O4735" t="str">
        <f>VLOOKUP(A4735,таксономия!$1:$1048576,13,1)</f>
        <v>Coelacanthiformes</v>
      </c>
      <c r="P4735" t="str">
        <f>VLOOKUP(A4735,таксономия!$1:$1048576,14,1)</f>
        <v xml:space="preserve"> Coelacanthidae</v>
      </c>
      <c r="Q4735" t="str">
        <f>VLOOKUP(A4735,таксономия!$1:$1048576,15,1)</f>
        <v xml:space="preserve"> Latimeria.</v>
      </c>
      <c r="R4735" t="str">
        <f>VLOOKUP(A4735,таксономия!$1:$1048576,3,1)</f>
        <v xml:space="preserve"> Latimeria chalumnae (West Indian ocean coelacanth).</v>
      </c>
      <c r="S4735">
        <f t="shared" si="73"/>
        <v>78</v>
      </c>
    </row>
    <row r="4736" spans="1:19" x14ac:dyDescent="0.3">
      <c r="A4736" t="s">
        <v>2563</v>
      </c>
      <c r="B4736" t="s">
        <v>2564</v>
      </c>
      <c r="C4736">
        <v>769</v>
      </c>
      <c r="D4736" t="s">
        <v>24</v>
      </c>
      <c r="E4736">
        <v>306</v>
      </c>
      <c r="F4736">
        <v>579</v>
      </c>
      <c r="G4736">
        <v>24806</v>
      </c>
      <c r="H4736" t="s">
        <v>25</v>
      </c>
      <c r="I4736" t="str">
        <f>VLOOKUP(A4736,таксономия!$1:$1048576,7,1)</f>
        <v>Eukaryota</v>
      </c>
      <c r="J4736" t="str">
        <f>VLOOKUP(A4736,таксономия!$1:$1048576,8,1)</f>
        <v xml:space="preserve"> Metazoa</v>
      </c>
      <c r="K4736" t="str">
        <f>VLOOKUP(A4736,таксономия!$1:$1048576,9,1)</f>
        <v xml:space="preserve"> Chordata</v>
      </c>
      <c r="L4736" t="str">
        <f>VLOOKUP(A4736,таксономия!$1:$1048576,10,1)</f>
        <v xml:space="preserve"> Craniata</v>
      </c>
      <c r="M4736" t="str">
        <f>VLOOKUP(A4736,таксономия!$1:$1048576,11,1)</f>
        <v xml:space="preserve"> Vertebrata</v>
      </c>
      <c r="N4736" t="str">
        <f>VLOOKUP(A4736,таксономия!$1:$1048576,12,1)</f>
        <v xml:space="preserve"> Euteleostomi</v>
      </c>
      <c r="O4736" t="str">
        <f>VLOOKUP(A4736,таксономия!$1:$1048576,13,1)</f>
        <v>Coelacanthiformes</v>
      </c>
      <c r="P4736" t="str">
        <f>VLOOKUP(A4736,таксономия!$1:$1048576,14,1)</f>
        <v xml:space="preserve"> Coelacanthidae</v>
      </c>
      <c r="Q4736" t="str">
        <f>VLOOKUP(A4736,таксономия!$1:$1048576,15,1)</f>
        <v xml:space="preserve"> Latimeria.</v>
      </c>
      <c r="R4736" t="str">
        <f>VLOOKUP(A4736,таксономия!$1:$1048576,3,1)</f>
        <v xml:space="preserve"> Latimeria chalumnae (West Indian ocean coelacanth).</v>
      </c>
      <c r="S4736">
        <f t="shared" si="73"/>
        <v>273</v>
      </c>
    </row>
    <row r="4737" spans="1:19" x14ac:dyDescent="0.3">
      <c r="A4737" t="s">
        <v>2565</v>
      </c>
      <c r="B4737" t="s">
        <v>2566</v>
      </c>
      <c r="C4737">
        <v>469</v>
      </c>
      <c r="D4737" t="s">
        <v>12</v>
      </c>
      <c r="E4737">
        <v>38</v>
      </c>
      <c r="F4737">
        <v>119</v>
      </c>
      <c r="G4737">
        <v>2697</v>
      </c>
      <c r="H4737" t="s">
        <v>13</v>
      </c>
      <c r="I4737" t="str">
        <f>VLOOKUP(A4737,таксономия!$1:$1048576,7,1)</f>
        <v>Eukaryota</v>
      </c>
      <c r="J4737" t="str">
        <f>VLOOKUP(A4737,таксономия!$1:$1048576,8,1)</f>
        <v xml:space="preserve"> Metazoa</v>
      </c>
      <c r="K4737" t="str">
        <f>VLOOKUP(A4737,таксономия!$1:$1048576,9,1)</f>
        <v xml:space="preserve"> Chordata</v>
      </c>
      <c r="L4737" t="str">
        <f>VLOOKUP(A4737,таксономия!$1:$1048576,10,1)</f>
        <v xml:space="preserve"> Craniata</v>
      </c>
      <c r="M4737" t="str">
        <f>VLOOKUP(A4737,таксономия!$1:$1048576,11,1)</f>
        <v xml:space="preserve"> Vertebrata</v>
      </c>
      <c r="N4737" t="str">
        <f>VLOOKUP(A4737,таксономия!$1:$1048576,12,1)</f>
        <v xml:space="preserve"> Euteleostomi</v>
      </c>
      <c r="O4737" t="str">
        <f>VLOOKUP(A4737,таксономия!$1:$1048576,13,1)</f>
        <v>Coelacanthiformes</v>
      </c>
      <c r="P4737" t="str">
        <f>VLOOKUP(A4737,таксономия!$1:$1048576,14,1)</f>
        <v xml:space="preserve"> Coelacanthidae</v>
      </c>
      <c r="Q4737" t="str">
        <f>VLOOKUP(A4737,таксономия!$1:$1048576,15,1)</f>
        <v xml:space="preserve"> Latimeria.</v>
      </c>
      <c r="R4737" t="str">
        <f>VLOOKUP(A4737,таксономия!$1:$1048576,3,1)</f>
        <v xml:space="preserve"> Latimeria chalumnae (West Indian ocean coelacanth).</v>
      </c>
      <c r="S4737">
        <f t="shared" si="73"/>
        <v>81</v>
      </c>
    </row>
    <row r="4738" spans="1:19" x14ac:dyDescent="0.3">
      <c r="A4738" t="s">
        <v>2565</v>
      </c>
      <c r="B4738" t="s">
        <v>2566</v>
      </c>
      <c r="C4738">
        <v>469</v>
      </c>
      <c r="D4738" t="s">
        <v>16</v>
      </c>
      <c r="E4738">
        <v>216</v>
      </c>
      <c r="F4738">
        <v>458</v>
      </c>
      <c r="G4738">
        <v>22248</v>
      </c>
      <c r="H4738" t="s">
        <v>17</v>
      </c>
      <c r="I4738" t="str">
        <f>VLOOKUP(A4738,таксономия!$1:$1048576,7,1)</f>
        <v>Eukaryota</v>
      </c>
      <c r="J4738" t="str">
        <f>VLOOKUP(A4738,таксономия!$1:$1048576,8,1)</f>
        <v xml:space="preserve"> Metazoa</v>
      </c>
      <c r="K4738" t="str">
        <f>VLOOKUP(A4738,таксономия!$1:$1048576,9,1)</f>
        <v xml:space="preserve"> Chordata</v>
      </c>
      <c r="L4738" t="str">
        <f>VLOOKUP(A4738,таксономия!$1:$1048576,10,1)</f>
        <v xml:space="preserve"> Craniata</v>
      </c>
      <c r="M4738" t="str">
        <f>VLOOKUP(A4738,таксономия!$1:$1048576,11,1)</f>
        <v xml:space="preserve"> Vertebrata</v>
      </c>
      <c r="N4738" t="str">
        <f>VLOOKUP(A4738,таксономия!$1:$1048576,12,1)</f>
        <v xml:space="preserve"> Euteleostomi</v>
      </c>
      <c r="O4738" t="str">
        <f>VLOOKUP(A4738,таксономия!$1:$1048576,13,1)</f>
        <v>Coelacanthiformes</v>
      </c>
      <c r="P4738" t="str">
        <f>VLOOKUP(A4738,таксономия!$1:$1048576,14,1)</f>
        <v xml:space="preserve"> Coelacanthidae</v>
      </c>
      <c r="Q4738" t="str">
        <f>VLOOKUP(A4738,таксономия!$1:$1048576,15,1)</f>
        <v xml:space="preserve"> Latimeria.</v>
      </c>
      <c r="R4738" t="str">
        <f>VLOOKUP(A4738,таксономия!$1:$1048576,3,1)</f>
        <v xml:space="preserve"> Latimeria chalumnae (West Indian ocean coelacanth).</v>
      </c>
      <c r="S4738">
        <f t="shared" si="73"/>
        <v>242</v>
      </c>
    </row>
    <row r="4739" spans="1:19" x14ac:dyDescent="0.3">
      <c r="A4739" t="s">
        <v>2567</v>
      </c>
      <c r="B4739" t="s">
        <v>2568</v>
      </c>
      <c r="C4739">
        <v>923</v>
      </c>
      <c r="D4739" t="s">
        <v>20</v>
      </c>
      <c r="E4739">
        <v>293</v>
      </c>
      <c r="F4739">
        <v>424</v>
      </c>
      <c r="G4739">
        <v>1926</v>
      </c>
      <c r="H4739" t="s">
        <v>21</v>
      </c>
      <c r="I4739" t="str">
        <f>VLOOKUP(A4739,таксономия!$1:$1048576,7,1)</f>
        <v>Eukaryota</v>
      </c>
      <c r="J4739" t="str">
        <f>VLOOKUP(A4739,таксономия!$1:$1048576,8,1)</f>
        <v xml:space="preserve"> Metazoa</v>
      </c>
      <c r="K4739" t="str">
        <f>VLOOKUP(A4739,таксономия!$1:$1048576,9,1)</f>
        <v xml:space="preserve"> Chordata</v>
      </c>
      <c r="L4739" t="str">
        <f>VLOOKUP(A4739,таксономия!$1:$1048576,10,1)</f>
        <v xml:space="preserve"> Craniata</v>
      </c>
      <c r="M4739" t="str">
        <f>VLOOKUP(A4739,таксономия!$1:$1048576,11,1)</f>
        <v xml:space="preserve"> Vertebrata</v>
      </c>
      <c r="N4739" t="str">
        <f>VLOOKUP(A4739,таксономия!$1:$1048576,12,1)</f>
        <v xml:space="preserve"> Euteleostomi</v>
      </c>
      <c r="O4739" t="str">
        <f>VLOOKUP(A4739,таксономия!$1:$1048576,13,1)</f>
        <v>Coelacanthiformes</v>
      </c>
      <c r="P4739" t="str">
        <f>VLOOKUP(A4739,таксономия!$1:$1048576,14,1)</f>
        <v xml:space="preserve"> Coelacanthidae</v>
      </c>
      <c r="Q4739" t="str">
        <f>VLOOKUP(A4739,таксономия!$1:$1048576,15,1)</f>
        <v xml:space="preserve"> Latimeria.</v>
      </c>
      <c r="R4739" t="str">
        <f>VLOOKUP(A4739,таксономия!$1:$1048576,3,1)</f>
        <v xml:space="preserve"> Latimeria chalumnae (West Indian ocean coelacanth).</v>
      </c>
      <c r="S4739">
        <f t="shared" ref="S4739:S4802" si="74">$F4739-$E4739</f>
        <v>131</v>
      </c>
    </row>
    <row r="4740" spans="1:19" x14ac:dyDescent="0.3">
      <c r="A4740" t="s">
        <v>2567</v>
      </c>
      <c r="B4740" t="s">
        <v>2568</v>
      </c>
      <c r="C4740">
        <v>923</v>
      </c>
      <c r="D4740" t="s">
        <v>22</v>
      </c>
      <c r="E4740">
        <v>2</v>
      </c>
      <c r="F4740">
        <v>91</v>
      </c>
      <c r="G4740">
        <v>59728</v>
      </c>
      <c r="H4740" t="s">
        <v>23</v>
      </c>
      <c r="I4740" t="str">
        <f>VLOOKUP(A4740,таксономия!$1:$1048576,7,1)</f>
        <v>Eukaryota</v>
      </c>
      <c r="J4740" t="str">
        <f>VLOOKUP(A4740,таксономия!$1:$1048576,8,1)</f>
        <v xml:space="preserve"> Metazoa</v>
      </c>
      <c r="K4740" t="str">
        <f>VLOOKUP(A4740,таксономия!$1:$1048576,9,1)</f>
        <v xml:space="preserve"> Chordata</v>
      </c>
      <c r="L4740" t="str">
        <f>VLOOKUP(A4740,таксономия!$1:$1048576,10,1)</f>
        <v xml:space="preserve"> Craniata</v>
      </c>
      <c r="M4740" t="str">
        <f>VLOOKUP(A4740,таксономия!$1:$1048576,11,1)</f>
        <v xml:space="preserve"> Vertebrata</v>
      </c>
      <c r="N4740" t="str">
        <f>VLOOKUP(A4740,таксономия!$1:$1048576,12,1)</f>
        <v xml:space="preserve"> Euteleostomi</v>
      </c>
      <c r="O4740" t="str">
        <f>VLOOKUP(A4740,таксономия!$1:$1048576,13,1)</f>
        <v>Coelacanthiformes</v>
      </c>
      <c r="P4740" t="str">
        <f>VLOOKUP(A4740,таксономия!$1:$1048576,14,1)</f>
        <v xml:space="preserve"> Coelacanthidae</v>
      </c>
      <c r="Q4740" t="str">
        <f>VLOOKUP(A4740,таксономия!$1:$1048576,15,1)</f>
        <v xml:space="preserve"> Latimeria.</v>
      </c>
      <c r="R4740" t="str">
        <f>VLOOKUP(A4740,таксономия!$1:$1048576,3,1)</f>
        <v xml:space="preserve"> Latimeria chalumnae (West Indian ocean coelacanth).</v>
      </c>
      <c r="S4740">
        <f t="shared" si="74"/>
        <v>89</v>
      </c>
    </row>
    <row r="4741" spans="1:19" x14ac:dyDescent="0.3">
      <c r="A4741" t="s">
        <v>2567</v>
      </c>
      <c r="B4741" t="s">
        <v>2568</v>
      </c>
      <c r="C4741">
        <v>923</v>
      </c>
      <c r="D4741" t="s">
        <v>22</v>
      </c>
      <c r="E4741">
        <v>95</v>
      </c>
      <c r="F4741">
        <v>184</v>
      </c>
      <c r="G4741">
        <v>59728</v>
      </c>
      <c r="H4741" t="s">
        <v>23</v>
      </c>
      <c r="I4741" t="str">
        <f>VLOOKUP(A4741,таксономия!$1:$1048576,7,1)</f>
        <v>Eukaryota</v>
      </c>
      <c r="J4741" t="str">
        <f>VLOOKUP(A4741,таксономия!$1:$1048576,8,1)</f>
        <v xml:space="preserve"> Metazoa</v>
      </c>
      <c r="K4741" t="str">
        <f>VLOOKUP(A4741,таксономия!$1:$1048576,9,1)</f>
        <v xml:space="preserve"> Chordata</v>
      </c>
      <c r="L4741" t="str">
        <f>VLOOKUP(A4741,таксономия!$1:$1048576,10,1)</f>
        <v xml:space="preserve"> Craniata</v>
      </c>
      <c r="M4741" t="str">
        <f>VLOOKUP(A4741,таксономия!$1:$1048576,11,1)</f>
        <v xml:space="preserve"> Vertebrata</v>
      </c>
      <c r="N4741" t="str">
        <f>VLOOKUP(A4741,таксономия!$1:$1048576,12,1)</f>
        <v xml:space="preserve"> Euteleostomi</v>
      </c>
      <c r="O4741" t="str">
        <f>VLOOKUP(A4741,таксономия!$1:$1048576,13,1)</f>
        <v>Coelacanthiformes</v>
      </c>
      <c r="P4741" t="str">
        <f>VLOOKUP(A4741,таксономия!$1:$1048576,14,1)</f>
        <v xml:space="preserve"> Coelacanthidae</v>
      </c>
      <c r="Q4741" t="str">
        <f>VLOOKUP(A4741,таксономия!$1:$1048576,15,1)</f>
        <v xml:space="preserve"> Latimeria.</v>
      </c>
      <c r="R4741" t="str">
        <f>VLOOKUP(A4741,таксономия!$1:$1048576,3,1)</f>
        <v xml:space="preserve"> Latimeria chalumnae (West Indian ocean coelacanth).</v>
      </c>
      <c r="S4741">
        <f t="shared" si="74"/>
        <v>89</v>
      </c>
    </row>
    <row r="4742" spans="1:19" x14ac:dyDescent="0.3">
      <c r="A4742" t="s">
        <v>2567</v>
      </c>
      <c r="B4742" t="s">
        <v>2568</v>
      </c>
      <c r="C4742">
        <v>923</v>
      </c>
      <c r="D4742" t="s">
        <v>22</v>
      </c>
      <c r="E4742">
        <v>187</v>
      </c>
      <c r="F4742">
        <v>277</v>
      </c>
      <c r="G4742">
        <v>59728</v>
      </c>
      <c r="H4742" t="s">
        <v>23</v>
      </c>
      <c r="I4742" t="str">
        <f>VLOOKUP(A4742,таксономия!$1:$1048576,7,1)</f>
        <v>Eukaryota</v>
      </c>
      <c r="J4742" t="str">
        <f>VLOOKUP(A4742,таксономия!$1:$1048576,8,1)</f>
        <v xml:space="preserve"> Metazoa</v>
      </c>
      <c r="K4742" t="str">
        <f>VLOOKUP(A4742,таксономия!$1:$1048576,9,1)</f>
        <v xml:space="preserve"> Chordata</v>
      </c>
      <c r="L4742" t="str">
        <f>VLOOKUP(A4742,таксономия!$1:$1048576,10,1)</f>
        <v xml:space="preserve"> Craniata</v>
      </c>
      <c r="M4742" t="str">
        <f>VLOOKUP(A4742,таксономия!$1:$1048576,11,1)</f>
        <v xml:space="preserve"> Vertebrata</v>
      </c>
      <c r="N4742" t="str">
        <f>VLOOKUP(A4742,таксономия!$1:$1048576,12,1)</f>
        <v xml:space="preserve"> Euteleostomi</v>
      </c>
      <c r="O4742" t="str">
        <f>VLOOKUP(A4742,таксономия!$1:$1048576,13,1)</f>
        <v>Coelacanthiformes</v>
      </c>
      <c r="P4742" t="str">
        <f>VLOOKUP(A4742,таксономия!$1:$1048576,14,1)</f>
        <v xml:space="preserve"> Coelacanthidae</v>
      </c>
      <c r="Q4742" t="str">
        <f>VLOOKUP(A4742,таксономия!$1:$1048576,15,1)</f>
        <v xml:space="preserve"> Latimeria.</v>
      </c>
      <c r="R4742" t="str">
        <f>VLOOKUP(A4742,таксономия!$1:$1048576,3,1)</f>
        <v xml:space="preserve"> Latimeria chalumnae (West Indian ocean coelacanth).</v>
      </c>
      <c r="S4742">
        <f t="shared" si="74"/>
        <v>90</v>
      </c>
    </row>
    <row r="4743" spans="1:19" x14ac:dyDescent="0.3">
      <c r="A4743" t="s">
        <v>2567</v>
      </c>
      <c r="B4743" t="s">
        <v>2568</v>
      </c>
      <c r="C4743">
        <v>923</v>
      </c>
      <c r="D4743" t="s">
        <v>12</v>
      </c>
      <c r="E4743">
        <v>441</v>
      </c>
      <c r="F4743">
        <v>519</v>
      </c>
      <c r="G4743">
        <v>2697</v>
      </c>
      <c r="H4743" t="s">
        <v>13</v>
      </c>
      <c r="I4743" t="str">
        <f>VLOOKUP(A4743,таксономия!$1:$1048576,7,1)</f>
        <v>Eukaryota</v>
      </c>
      <c r="J4743" t="str">
        <f>VLOOKUP(A4743,таксономия!$1:$1048576,8,1)</f>
        <v xml:space="preserve"> Metazoa</v>
      </c>
      <c r="K4743" t="str">
        <f>VLOOKUP(A4743,таксономия!$1:$1048576,9,1)</f>
        <v xml:space="preserve"> Chordata</v>
      </c>
      <c r="L4743" t="str">
        <f>VLOOKUP(A4743,таксономия!$1:$1048576,10,1)</f>
        <v xml:space="preserve"> Craniata</v>
      </c>
      <c r="M4743" t="str">
        <f>VLOOKUP(A4743,таксономия!$1:$1048576,11,1)</f>
        <v xml:space="preserve"> Vertebrata</v>
      </c>
      <c r="N4743" t="str">
        <f>VLOOKUP(A4743,таксономия!$1:$1048576,12,1)</f>
        <v xml:space="preserve"> Euteleostomi</v>
      </c>
      <c r="O4743" t="str">
        <f>VLOOKUP(A4743,таксономия!$1:$1048576,13,1)</f>
        <v>Coelacanthiformes</v>
      </c>
      <c r="P4743" t="str">
        <f>VLOOKUP(A4743,таксономия!$1:$1048576,14,1)</f>
        <v xml:space="preserve"> Coelacanthidae</v>
      </c>
      <c r="Q4743" t="str">
        <f>VLOOKUP(A4743,таксономия!$1:$1048576,15,1)</f>
        <v xml:space="preserve"> Latimeria.</v>
      </c>
      <c r="R4743" t="str">
        <f>VLOOKUP(A4743,таксономия!$1:$1048576,3,1)</f>
        <v xml:space="preserve"> Latimeria chalumnae (West Indian ocean coelacanth).</v>
      </c>
      <c r="S4743">
        <f t="shared" si="74"/>
        <v>78</v>
      </c>
    </row>
    <row r="4744" spans="1:19" x14ac:dyDescent="0.3">
      <c r="A4744" t="s">
        <v>2567</v>
      </c>
      <c r="B4744" t="s">
        <v>2568</v>
      </c>
      <c r="C4744">
        <v>923</v>
      </c>
      <c r="D4744" t="s">
        <v>24</v>
      </c>
      <c r="E4744">
        <v>629</v>
      </c>
      <c r="F4744">
        <v>910</v>
      </c>
      <c r="G4744">
        <v>24806</v>
      </c>
      <c r="H4744" t="s">
        <v>25</v>
      </c>
      <c r="I4744" t="str">
        <f>VLOOKUP(A4744,таксономия!$1:$1048576,7,1)</f>
        <v>Eukaryota</v>
      </c>
      <c r="J4744" t="str">
        <f>VLOOKUP(A4744,таксономия!$1:$1048576,8,1)</f>
        <v xml:space="preserve"> Metazoa</v>
      </c>
      <c r="K4744" t="str">
        <f>VLOOKUP(A4744,таксономия!$1:$1048576,9,1)</f>
        <v xml:space="preserve"> Chordata</v>
      </c>
      <c r="L4744" t="str">
        <f>VLOOKUP(A4744,таксономия!$1:$1048576,10,1)</f>
        <v xml:space="preserve"> Craniata</v>
      </c>
      <c r="M4744" t="str">
        <f>VLOOKUP(A4744,таксономия!$1:$1048576,11,1)</f>
        <v xml:space="preserve"> Vertebrata</v>
      </c>
      <c r="N4744" t="str">
        <f>VLOOKUP(A4744,таксономия!$1:$1048576,12,1)</f>
        <v xml:space="preserve"> Euteleostomi</v>
      </c>
      <c r="O4744" t="str">
        <f>VLOOKUP(A4744,таксономия!$1:$1048576,13,1)</f>
        <v>Coelacanthiformes</v>
      </c>
      <c r="P4744" t="str">
        <f>VLOOKUP(A4744,таксономия!$1:$1048576,14,1)</f>
        <v xml:space="preserve"> Coelacanthidae</v>
      </c>
      <c r="Q4744" t="str">
        <f>VLOOKUP(A4744,таксономия!$1:$1048576,15,1)</f>
        <v xml:space="preserve"> Latimeria.</v>
      </c>
      <c r="R4744" t="str">
        <f>VLOOKUP(A4744,таксономия!$1:$1048576,3,1)</f>
        <v xml:space="preserve"> Latimeria chalumnae (West Indian ocean coelacanth).</v>
      </c>
      <c r="S4744">
        <f t="shared" si="74"/>
        <v>281</v>
      </c>
    </row>
    <row r="4745" spans="1:19" x14ac:dyDescent="0.3">
      <c r="A4745" t="s">
        <v>2569</v>
      </c>
      <c r="B4745" t="s">
        <v>2570</v>
      </c>
      <c r="C4745">
        <v>689</v>
      </c>
      <c r="D4745" t="s">
        <v>12</v>
      </c>
      <c r="E4745">
        <v>91</v>
      </c>
      <c r="F4745">
        <v>167</v>
      </c>
      <c r="G4745">
        <v>2697</v>
      </c>
      <c r="H4745" t="s">
        <v>13</v>
      </c>
      <c r="I4745" t="str">
        <f>VLOOKUP(A4745,таксономия!$1:$1048576,7,1)</f>
        <v>Eukaryota</v>
      </c>
      <c r="J4745" t="str">
        <f>VLOOKUP(A4745,таксономия!$1:$1048576,8,1)</f>
        <v xml:space="preserve"> Metazoa</v>
      </c>
      <c r="K4745" t="str">
        <f>VLOOKUP(A4745,таксономия!$1:$1048576,9,1)</f>
        <v xml:space="preserve"> Chordata</v>
      </c>
      <c r="L4745" t="str">
        <f>VLOOKUP(A4745,таксономия!$1:$1048576,10,1)</f>
        <v xml:space="preserve"> Craniata</v>
      </c>
      <c r="M4745" t="str">
        <f>VLOOKUP(A4745,таксономия!$1:$1048576,11,1)</f>
        <v xml:space="preserve"> Vertebrata</v>
      </c>
      <c r="N4745" t="str">
        <f>VLOOKUP(A4745,таксономия!$1:$1048576,12,1)</f>
        <v xml:space="preserve"> Euteleostomi</v>
      </c>
      <c r="O4745" t="str">
        <f>VLOOKUP(A4745,таксономия!$1:$1048576,13,1)</f>
        <v>Coelacanthiformes</v>
      </c>
      <c r="P4745" t="str">
        <f>VLOOKUP(A4745,таксономия!$1:$1048576,14,1)</f>
        <v xml:space="preserve"> Coelacanthidae</v>
      </c>
      <c r="Q4745" t="str">
        <f>VLOOKUP(A4745,таксономия!$1:$1048576,15,1)</f>
        <v xml:space="preserve"> Latimeria.</v>
      </c>
      <c r="R4745" t="str">
        <f>VLOOKUP(A4745,таксономия!$1:$1048576,3,1)</f>
        <v xml:space="preserve"> Latimeria chalumnae (West Indian ocean coelacanth).</v>
      </c>
      <c r="S4745">
        <f t="shared" si="74"/>
        <v>76</v>
      </c>
    </row>
    <row r="4746" spans="1:19" x14ac:dyDescent="0.3">
      <c r="A4746" t="s">
        <v>2569</v>
      </c>
      <c r="B4746" t="s">
        <v>2570</v>
      </c>
      <c r="C4746">
        <v>689</v>
      </c>
      <c r="D4746" t="s">
        <v>12</v>
      </c>
      <c r="E4746">
        <v>172</v>
      </c>
      <c r="F4746">
        <v>249</v>
      </c>
      <c r="G4746">
        <v>2697</v>
      </c>
      <c r="H4746" t="s">
        <v>13</v>
      </c>
      <c r="I4746" t="str">
        <f>VLOOKUP(A4746,таксономия!$1:$1048576,7,1)</f>
        <v>Eukaryota</v>
      </c>
      <c r="J4746" t="str">
        <f>VLOOKUP(A4746,таксономия!$1:$1048576,8,1)</f>
        <v xml:space="preserve"> Metazoa</v>
      </c>
      <c r="K4746" t="str">
        <f>VLOOKUP(A4746,таксономия!$1:$1048576,9,1)</f>
        <v xml:space="preserve"> Chordata</v>
      </c>
      <c r="L4746" t="str">
        <f>VLOOKUP(A4746,таксономия!$1:$1048576,10,1)</f>
        <v xml:space="preserve"> Craniata</v>
      </c>
      <c r="M4746" t="str">
        <f>VLOOKUP(A4746,таксономия!$1:$1048576,11,1)</f>
        <v xml:space="preserve"> Vertebrata</v>
      </c>
      <c r="N4746" t="str">
        <f>VLOOKUP(A4746,таксономия!$1:$1048576,12,1)</f>
        <v xml:space="preserve"> Euteleostomi</v>
      </c>
      <c r="O4746" t="str">
        <f>VLOOKUP(A4746,таксономия!$1:$1048576,13,1)</f>
        <v>Coelacanthiformes</v>
      </c>
      <c r="P4746" t="str">
        <f>VLOOKUP(A4746,таксономия!$1:$1048576,14,1)</f>
        <v xml:space="preserve"> Coelacanthidae</v>
      </c>
      <c r="Q4746" t="str">
        <f>VLOOKUP(A4746,таксономия!$1:$1048576,15,1)</f>
        <v xml:space="preserve"> Latimeria.</v>
      </c>
      <c r="R4746" t="str">
        <f>VLOOKUP(A4746,таксономия!$1:$1048576,3,1)</f>
        <v xml:space="preserve"> Latimeria chalumnae (West Indian ocean coelacanth).</v>
      </c>
      <c r="S4746">
        <f t="shared" si="74"/>
        <v>77</v>
      </c>
    </row>
    <row r="4747" spans="1:19" x14ac:dyDescent="0.3">
      <c r="A4747" t="s">
        <v>2569</v>
      </c>
      <c r="B4747" t="s">
        <v>2570</v>
      </c>
      <c r="C4747">
        <v>689</v>
      </c>
      <c r="D4747" t="s">
        <v>12</v>
      </c>
      <c r="E4747">
        <v>264</v>
      </c>
      <c r="F4747">
        <v>342</v>
      </c>
      <c r="G4747">
        <v>2697</v>
      </c>
      <c r="H4747" t="s">
        <v>13</v>
      </c>
      <c r="I4747" t="str">
        <f>VLOOKUP(A4747,таксономия!$1:$1048576,7,1)</f>
        <v>Eukaryota</v>
      </c>
      <c r="J4747" t="str">
        <f>VLOOKUP(A4747,таксономия!$1:$1048576,8,1)</f>
        <v xml:space="preserve"> Metazoa</v>
      </c>
      <c r="K4747" t="str">
        <f>VLOOKUP(A4747,таксономия!$1:$1048576,9,1)</f>
        <v xml:space="preserve"> Chordata</v>
      </c>
      <c r="L4747" t="str">
        <f>VLOOKUP(A4747,таксономия!$1:$1048576,10,1)</f>
        <v xml:space="preserve"> Craniata</v>
      </c>
      <c r="M4747" t="str">
        <f>VLOOKUP(A4747,таксономия!$1:$1048576,11,1)</f>
        <v xml:space="preserve"> Vertebrata</v>
      </c>
      <c r="N4747" t="str">
        <f>VLOOKUP(A4747,таксономия!$1:$1048576,12,1)</f>
        <v xml:space="preserve"> Euteleostomi</v>
      </c>
      <c r="O4747" t="str">
        <f>VLOOKUP(A4747,таксономия!$1:$1048576,13,1)</f>
        <v>Coelacanthiformes</v>
      </c>
      <c r="P4747" t="str">
        <f>VLOOKUP(A4747,таксономия!$1:$1048576,14,1)</f>
        <v xml:space="preserve"> Coelacanthidae</v>
      </c>
      <c r="Q4747" t="str">
        <f>VLOOKUP(A4747,таксономия!$1:$1048576,15,1)</f>
        <v xml:space="preserve"> Latimeria.</v>
      </c>
      <c r="R4747" t="str">
        <f>VLOOKUP(A4747,таксономия!$1:$1048576,3,1)</f>
        <v xml:space="preserve"> Latimeria chalumnae (West Indian ocean coelacanth).</v>
      </c>
      <c r="S4747">
        <f t="shared" si="74"/>
        <v>78</v>
      </c>
    </row>
    <row r="4748" spans="1:19" x14ac:dyDescent="0.3">
      <c r="A4748" t="s">
        <v>2569</v>
      </c>
      <c r="B4748" t="s">
        <v>2570</v>
      </c>
      <c r="C4748">
        <v>689</v>
      </c>
      <c r="D4748" t="s">
        <v>12</v>
      </c>
      <c r="E4748">
        <v>352</v>
      </c>
      <c r="F4748">
        <v>430</v>
      </c>
      <c r="G4748">
        <v>2697</v>
      </c>
      <c r="H4748" t="s">
        <v>13</v>
      </c>
      <c r="I4748" t="str">
        <f>VLOOKUP(A4748,таксономия!$1:$1048576,7,1)</f>
        <v>Eukaryota</v>
      </c>
      <c r="J4748" t="str">
        <f>VLOOKUP(A4748,таксономия!$1:$1048576,8,1)</f>
        <v xml:space="preserve"> Metazoa</v>
      </c>
      <c r="K4748" t="str">
        <f>VLOOKUP(A4748,таксономия!$1:$1048576,9,1)</f>
        <v xml:space="preserve"> Chordata</v>
      </c>
      <c r="L4748" t="str">
        <f>VLOOKUP(A4748,таксономия!$1:$1048576,10,1)</f>
        <v xml:space="preserve"> Craniata</v>
      </c>
      <c r="M4748" t="str">
        <f>VLOOKUP(A4748,таксономия!$1:$1048576,11,1)</f>
        <v xml:space="preserve"> Vertebrata</v>
      </c>
      <c r="N4748" t="str">
        <f>VLOOKUP(A4748,таксономия!$1:$1048576,12,1)</f>
        <v xml:space="preserve"> Euteleostomi</v>
      </c>
      <c r="O4748" t="str">
        <f>VLOOKUP(A4748,таксономия!$1:$1048576,13,1)</f>
        <v>Coelacanthiformes</v>
      </c>
      <c r="P4748" t="str">
        <f>VLOOKUP(A4748,таксономия!$1:$1048576,14,1)</f>
        <v xml:space="preserve"> Coelacanthidae</v>
      </c>
      <c r="Q4748" t="str">
        <f>VLOOKUP(A4748,таксономия!$1:$1048576,15,1)</f>
        <v xml:space="preserve"> Latimeria.</v>
      </c>
      <c r="R4748" t="str">
        <f>VLOOKUP(A4748,таксономия!$1:$1048576,3,1)</f>
        <v xml:space="preserve"> Latimeria chalumnae (West Indian ocean coelacanth).</v>
      </c>
      <c r="S4748">
        <f t="shared" si="74"/>
        <v>78</v>
      </c>
    </row>
    <row r="4749" spans="1:19" x14ac:dyDescent="0.3">
      <c r="A4749" t="s">
        <v>2569</v>
      </c>
      <c r="B4749" t="s">
        <v>2570</v>
      </c>
      <c r="C4749">
        <v>689</v>
      </c>
      <c r="D4749" t="s">
        <v>44</v>
      </c>
      <c r="E4749">
        <v>8</v>
      </c>
      <c r="F4749">
        <v>87</v>
      </c>
      <c r="G4749">
        <v>2217</v>
      </c>
      <c r="H4749" t="s">
        <v>45</v>
      </c>
      <c r="I4749" t="str">
        <f>VLOOKUP(A4749,таксономия!$1:$1048576,7,1)</f>
        <v>Eukaryota</v>
      </c>
      <c r="J4749" t="str">
        <f>VLOOKUP(A4749,таксономия!$1:$1048576,8,1)</f>
        <v xml:space="preserve"> Metazoa</v>
      </c>
      <c r="K4749" t="str">
        <f>VLOOKUP(A4749,таксономия!$1:$1048576,9,1)</f>
        <v xml:space="preserve"> Chordata</v>
      </c>
      <c r="L4749" t="str">
        <f>VLOOKUP(A4749,таксономия!$1:$1048576,10,1)</f>
        <v xml:space="preserve"> Craniata</v>
      </c>
      <c r="M4749" t="str">
        <f>VLOOKUP(A4749,таксономия!$1:$1048576,11,1)</f>
        <v xml:space="preserve"> Vertebrata</v>
      </c>
      <c r="N4749" t="str">
        <f>VLOOKUP(A4749,таксономия!$1:$1048576,12,1)</f>
        <v xml:space="preserve"> Euteleostomi</v>
      </c>
      <c r="O4749" t="str">
        <f>VLOOKUP(A4749,таксономия!$1:$1048576,13,1)</f>
        <v>Coelacanthiformes</v>
      </c>
      <c r="P4749" t="str">
        <f>VLOOKUP(A4749,таксономия!$1:$1048576,14,1)</f>
        <v xml:space="preserve"> Coelacanthidae</v>
      </c>
      <c r="Q4749" t="str">
        <f>VLOOKUP(A4749,таксономия!$1:$1048576,15,1)</f>
        <v xml:space="preserve"> Latimeria.</v>
      </c>
      <c r="R4749" t="str">
        <f>VLOOKUP(A4749,таксономия!$1:$1048576,3,1)</f>
        <v xml:space="preserve"> Latimeria chalumnae (West Indian ocean coelacanth).</v>
      </c>
      <c r="S4749">
        <f t="shared" si="74"/>
        <v>79</v>
      </c>
    </row>
    <row r="4750" spans="1:19" x14ac:dyDescent="0.3">
      <c r="A4750" t="s">
        <v>2569</v>
      </c>
      <c r="B4750" t="s">
        <v>2570</v>
      </c>
      <c r="C4750">
        <v>689</v>
      </c>
      <c r="D4750" t="s">
        <v>16</v>
      </c>
      <c r="E4750">
        <v>463</v>
      </c>
      <c r="F4750">
        <v>682</v>
      </c>
      <c r="G4750">
        <v>22248</v>
      </c>
      <c r="H4750" t="s">
        <v>17</v>
      </c>
      <c r="I4750" t="str">
        <f>VLOOKUP(A4750,таксономия!$1:$1048576,7,1)</f>
        <v>Eukaryota</v>
      </c>
      <c r="J4750" t="str">
        <f>VLOOKUP(A4750,таксономия!$1:$1048576,8,1)</f>
        <v xml:space="preserve"> Metazoa</v>
      </c>
      <c r="K4750" t="str">
        <f>VLOOKUP(A4750,таксономия!$1:$1048576,9,1)</f>
        <v xml:space="preserve"> Chordata</v>
      </c>
      <c r="L4750" t="str">
        <f>VLOOKUP(A4750,таксономия!$1:$1048576,10,1)</f>
        <v xml:space="preserve"> Craniata</v>
      </c>
      <c r="M4750" t="str">
        <f>VLOOKUP(A4750,таксономия!$1:$1048576,11,1)</f>
        <v xml:space="preserve"> Vertebrata</v>
      </c>
      <c r="N4750" t="str">
        <f>VLOOKUP(A4750,таксономия!$1:$1048576,12,1)</f>
        <v xml:space="preserve"> Euteleostomi</v>
      </c>
      <c r="O4750" t="str">
        <f>VLOOKUP(A4750,таксономия!$1:$1048576,13,1)</f>
        <v>Coelacanthiformes</v>
      </c>
      <c r="P4750" t="str">
        <f>VLOOKUP(A4750,таксономия!$1:$1048576,14,1)</f>
        <v xml:space="preserve"> Coelacanthidae</v>
      </c>
      <c r="Q4750" t="str">
        <f>VLOOKUP(A4750,таксономия!$1:$1048576,15,1)</f>
        <v xml:space="preserve"> Latimeria.</v>
      </c>
      <c r="R4750" t="str">
        <f>VLOOKUP(A4750,таксономия!$1:$1048576,3,1)</f>
        <v xml:space="preserve"> Latimeria chalumnae (West Indian ocean coelacanth).</v>
      </c>
      <c r="S4750">
        <f t="shared" si="74"/>
        <v>219</v>
      </c>
    </row>
    <row r="4751" spans="1:19" x14ac:dyDescent="0.3">
      <c r="A4751" t="s">
        <v>2571</v>
      </c>
      <c r="B4751" t="s">
        <v>2572</v>
      </c>
      <c r="C4751">
        <v>552</v>
      </c>
      <c r="D4751" t="s">
        <v>34</v>
      </c>
      <c r="E4751">
        <v>79</v>
      </c>
      <c r="F4751">
        <v>111</v>
      </c>
      <c r="G4751">
        <v>24995</v>
      </c>
      <c r="H4751" t="s">
        <v>35</v>
      </c>
      <c r="I4751" t="str">
        <f>VLOOKUP(A4751,таксономия!$1:$1048576,7,1)</f>
        <v>Eukaryota</v>
      </c>
      <c r="J4751" t="str">
        <f>VLOOKUP(A4751,таксономия!$1:$1048576,8,1)</f>
        <v xml:space="preserve"> Metazoa</v>
      </c>
      <c r="K4751" t="str">
        <f>VLOOKUP(A4751,таксономия!$1:$1048576,9,1)</f>
        <v xml:space="preserve"> Chordata</v>
      </c>
      <c r="L4751" t="str">
        <f>VLOOKUP(A4751,таксономия!$1:$1048576,10,1)</f>
        <v xml:space="preserve"> Craniata</v>
      </c>
      <c r="M4751" t="str">
        <f>VLOOKUP(A4751,таксономия!$1:$1048576,11,1)</f>
        <v xml:space="preserve"> Vertebrata</v>
      </c>
      <c r="N4751" t="str">
        <f>VLOOKUP(A4751,таксономия!$1:$1048576,12,1)</f>
        <v xml:space="preserve"> Euteleostomi</v>
      </c>
      <c r="O4751" t="str">
        <f>VLOOKUP(A4751,таксономия!$1:$1048576,13,1)</f>
        <v>Coelacanthiformes</v>
      </c>
      <c r="P4751" t="str">
        <f>VLOOKUP(A4751,таксономия!$1:$1048576,14,1)</f>
        <v xml:space="preserve"> Coelacanthidae</v>
      </c>
      <c r="Q4751" t="str">
        <f>VLOOKUP(A4751,таксономия!$1:$1048576,15,1)</f>
        <v xml:space="preserve"> Latimeria.</v>
      </c>
      <c r="R4751" t="str">
        <f>VLOOKUP(A4751,таксономия!$1:$1048576,3,1)</f>
        <v xml:space="preserve"> Latimeria chalumnae (West Indian ocean coelacanth).</v>
      </c>
      <c r="S4751">
        <f t="shared" si="74"/>
        <v>32</v>
      </c>
    </row>
    <row r="4752" spans="1:19" x14ac:dyDescent="0.3">
      <c r="A4752" t="s">
        <v>2571</v>
      </c>
      <c r="B4752" t="s">
        <v>2572</v>
      </c>
      <c r="C4752">
        <v>552</v>
      </c>
      <c r="D4752" t="s">
        <v>12</v>
      </c>
      <c r="E4752">
        <v>120</v>
      </c>
      <c r="F4752">
        <v>201</v>
      </c>
      <c r="G4752">
        <v>2697</v>
      </c>
      <c r="H4752" t="s">
        <v>13</v>
      </c>
      <c r="I4752" t="str">
        <f>VLOOKUP(A4752,таксономия!$1:$1048576,7,1)</f>
        <v>Eukaryota</v>
      </c>
      <c r="J4752" t="str">
        <f>VLOOKUP(A4752,таксономия!$1:$1048576,8,1)</f>
        <v xml:space="preserve"> Metazoa</v>
      </c>
      <c r="K4752" t="str">
        <f>VLOOKUP(A4752,таксономия!$1:$1048576,9,1)</f>
        <v xml:space="preserve"> Chordata</v>
      </c>
      <c r="L4752" t="str">
        <f>VLOOKUP(A4752,таксономия!$1:$1048576,10,1)</f>
        <v xml:space="preserve"> Craniata</v>
      </c>
      <c r="M4752" t="str">
        <f>VLOOKUP(A4752,таксономия!$1:$1048576,11,1)</f>
        <v xml:space="preserve"> Vertebrata</v>
      </c>
      <c r="N4752" t="str">
        <f>VLOOKUP(A4752,таксономия!$1:$1048576,12,1)</f>
        <v xml:space="preserve"> Euteleostomi</v>
      </c>
      <c r="O4752" t="str">
        <f>VLOOKUP(A4752,таксономия!$1:$1048576,13,1)</f>
        <v>Coelacanthiformes</v>
      </c>
      <c r="P4752" t="str">
        <f>VLOOKUP(A4752,таксономия!$1:$1048576,14,1)</f>
        <v xml:space="preserve"> Coelacanthidae</v>
      </c>
      <c r="Q4752" t="str">
        <f>VLOOKUP(A4752,таксономия!$1:$1048576,15,1)</f>
        <v xml:space="preserve"> Latimeria.</v>
      </c>
      <c r="R4752" t="str">
        <f>VLOOKUP(A4752,таксономия!$1:$1048576,3,1)</f>
        <v xml:space="preserve"> Latimeria chalumnae (West Indian ocean coelacanth).</v>
      </c>
      <c r="S4752">
        <f t="shared" si="74"/>
        <v>81</v>
      </c>
    </row>
    <row r="4753" spans="1:19" x14ac:dyDescent="0.3">
      <c r="A4753" t="s">
        <v>2571</v>
      </c>
      <c r="B4753" t="s">
        <v>2572</v>
      </c>
      <c r="C4753">
        <v>552</v>
      </c>
      <c r="D4753" t="s">
        <v>12</v>
      </c>
      <c r="E4753">
        <v>209</v>
      </c>
      <c r="F4753">
        <v>290</v>
      </c>
      <c r="G4753">
        <v>2697</v>
      </c>
      <c r="H4753" t="s">
        <v>13</v>
      </c>
      <c r="I4753" t="str">
        <f>VLOOKUP(A4753,таксономия!$1:$1048576,7,1)</f>
        <v>Eukaryota</v>
      </c>
      <c r="J4753" t="str">
        <f>VLOOKUP(A4753,таксономия!$1:$1048576,8,1)</f>
        <v xml:space="preserve"> Metazoa</v>
      </c>
      <c r="K4753" t="str">
        <f>VLOOKUP(A4753,таксономия!$1:$1048576,9,1)</f>
        <v xml:space="preserve"> Chordata</v>
      </c>
      <c r="L4753" t="str">
        <f>VLOOKUP(A4753,таксономия!$1:$1048576,10,1)</f>
        <v xml:space="preserve"> Craniata</v>
      </c>
      <c r="M4753" t="str">
        <f>VLOOKUP(A4753,таксономия!$1:$1048576,11,1)</f>
        <v xml:space="preserve"> Vertebrata</v>
      </c>
      <c r="N4753" t="str">
        <f>VLOOKUP(A4753,таксономия!$1:$1048576,12,1)</f>
        <v xml:space="preserve"> Euteleostomi</v>
      </c>
      <c r="O4753" t="str">
        <f>VLOOKUP(A4753,таксономия!$1:$1048576,13,1)</f>
        <v>Coelacanthiformes</v>
      </c>
      <c r="P4753" t="str">
        <f>VLOOKUP(A4753,таксономия!$1:$1048576,14,1)</f>
        <v xml:space="preserve"> Coelacanthidae</v>
      </c>
      <c r="Q4753" t="str">
        <f>VLOOKUP(A4753,таксономия!$1:$1048576,15,1)</f>
        <v xml:space="preserve"> Latimeria.</v>
      </c>
      <c r="R4753" t="str">
        <f>VLOOKUP(A4753,таксономия!$1:$1048576,3,1)</f>
        <v xml:space="preserve"> Latimeria chalumnae (West Indian ocean coelacanth).</v>
      </c>
      <c r="S4753">
        <f t="shared" si="74"/>
        <v>81</v>
      </c>
    </row>
    <row r="4754" spans="1:19" x14ac:dyDescent="0.3">
      <c r="A4754" t="s">
        <v>2571</v>
      </c>
      <c r="B4754" t="s">
        <v>2572</v>
      </c>
      <c r="C4754">
        <v>552</v>
      </c>
      <c r="D4754" t="s">
        <v>16</v>
      </c>
      <c r="E4754">
        <v>305</v>
      </c>
      <c r="F4754">
        <v>546</v>
      </c>
      <c r="G4754">
        <v>22248</v>
      </c>
      <c r="H4754" t="s">
        <v>17</v>
      </c>
      <c r="I4754" t="str">
        <f>VLOOKUP(A4754,таксономия!$1:$1048576,7,1)</f>
        <v>Eukaryota</v>
      </c>
      <c r="J4754" t="str">
        <f>VLOOKUP(A4754,таксономия!$1:$1048576,8,1)</f>
        <v xml:space="preserve"> Metazoa</v>
      </c>
      <c r="K4754" t="str">
        <f>VLOOKUP(A4754,таксономия!$1:$1048576,9,1)</f>
        <v xml:space="preserve"> Chordata</v>
      </c>
      <c r="L4754" t="str">
        <f>VLOOKUP(A4754,таксономия!$1:$1048576,10,1)</f>
        <v xml:space="preserve"> Craniata</v>
      </c>
      <c r="M4754" t="str">
        <f>VLOOKUP(A4754,таксономия!$1:$1048576,11,1)</f>
        <v xml:space="preserve"> Vertebrata</v>
      </c>
      <c r="N4754" t="str">
        <f>VLOOKUP(A4754,таксономия!$1:$1048576,12,1)</f>
        <v xml:space="preserve"> Euteleostomi</v>
      </c>
      <c r="O4754" t="str">
        <f>VLOOKUP(A4754,таксономия!$1:$1048576,13,1)</f>
        <v>Coelacanthiformes</v>
      </c>
      <c r="P4754" t="str">
        <f>VLOOKUP(A4754,таксономия!$1:$1048576,14,1)</f>
        <v xml:space="preserve"> Coelacanthidae</v>
      </c>
      <c r="Q4754" t="str">
        <f>VLOOKUP(A4754,таксономия!$1:$1048576,15,1)</f>
        <v xml:space="preserve"> Latimeria.</v>
      </c>
      <c r="R4754" t="str">
        <f>VLOOKUP(A4754,таксономия!$1:$1048576,3,1)</f>
        <v xml:space="preserve"> Latimeria chalumnae (West Indian ocean coelacanth).</v>
      </c>
      <c r="S4754">
        <f t="shared" si="74"/>
        <v>241</v>
      </c>
    </row>
    <row r="4755" spans="1:19" x14ac:dyDescent="0.3">
      <c r="A4755" t="s">
        <v>2573</v>
      </c>
      <c r="B4755" t="s">
        <v>2574</v>
      </c>
      <c r="C4755">
        <v>261</v>
      </c>
      <c r="D4755" t="s">
        <v>12</v>
      </c>
      <c r="E4755">
        <v>27</v>
      </c>
      <c r="F4755">
        <v>106</v>
      </c>
      <c r="G4755">
        <v>2697</v>
      </c>
      <c r="H4755" t="s">
        <v>13</v>
      </c>
      <c r="I4755" t="str">
        <f>VLOOKUP(A4755,таксономия!$1:$1048576,7,1)</f>
        <v>Eukaryota</v>
      </c>
      <c r="J4755" t="str">
        <f>VLOOKUP(A4755,таксономия!$1:$1048576,8,1)</f>
        <v xml:space="preserve"> Metazoa</v>
      </c>
      <c r="K4755" t="str">
        <f>VLOOKUP(A4755,таксономия!$1:$1048576,9,1)</f>
        <v xml:space="preserve"> Chordata</v>
      </c>
      <c r="L4755" t="str">
        <f>VLOOKUP(A4755,таксономия!$1:$1048576,10,1)</f>
        <v xml:space="preserve"> Craniata</v>
      </c>
      <c r="M4755" t="str">
        <f>VLOOKUP(A4755,таксономия!$1:$1048576,11,1)</f>
        <v xml:space="preserve"> Vertebrata</v>
      </c>
      <c r="N4755" t="str">
        <f>VLOOKUP(A4755,таксономия!$1:$1048576,12,1)</f>
        <v xml:space="preserve"> Euteleostomi</v>
      </c>
      <c r="O4755" t="str">
        <f>VLOOKUP(A4755,таксономия!$1:$1048576,13,1)</f>
        <v>Coelacanthiformes</v>
      </c>
      <c r="P4755" t="str">
        <f>VLOOKUP(A4755,таксономия!$1:$1048576,14,1)</f>
        <v xml:space="preserve"> Coelacanthidae</v>
      </c>
      <c r="Q4755" t="str">
        <f>VLOOKUP(A4755,таксономия!$1:$1048576,15,1)</f>
        <v xml:space="preserve"> Latimeria.</v>
      </c>
      <c r="R4755" t="str">
        <f>VLOOKUP(A4755,таксономия!$1:$1048576,3,1)</f>
        <v xml:space="preserve"> Latimeria chalumnae (West Indian ocean coelacanth).</v>
      </c>
      <c r="S4755">
        <f t="shared" si="74"/>
        <v>79</v>
      </c>
    </row>
    <row r="4756" spans="1:19" x14ac:dyDescent="0.3">
      <c r="A4756" t="s">
        <v>2575</v>
      </c>
      <c r="B4756" t="s">
        <v>2576</v>
      </c>
      <c r="C4756">
        <v>719</v>
      </c>
      <c r="D4756" t="s">
        <v>12</v>
      </c>
      <c r="E4756">
        <v>13</v>
      </c>
      <c r="F4756">
        <v>91</v>
      </c>
      <c r="G4756">
        <v>2697</v>
      </c>
      <c r="H4756" t="s">
        <v>13</v>
      </c>
      <c r="I4756" t="str">
        <f>VLOOKUP(A4756,таксономия!$1:$1048576,7,1)</f>
        <v>Eukaryota</v>
      </c>
      <c r="J4756" t="str">
        <f>VLOOKUP(A4756,таксономия!$1:$1048576,8,1)</f>
        <v xml:space="preserve"> Metazoa</v>
      </c>
      <c r="K4756" t="str">
        <f>VLOOKUP(A4756,таксономия!$1:$1048576,9,1)</f>
        <v xml:space="preserve"> Chordata</v>
      </c>
      <c r="L4756" t="str">
        <f>VLOOKUP(A4756,таксономия!$1:$1048576,10,1)</f>
        <v xml:space="preserve"> Craniata</v>
      </c>
      <c r="M4756" t="str">
        <f>VLOOKUP(A4756,таксономия!$1:$1048576,11,1)</f>
        <v xml:space="preserve"> Vertebrata</v>
      </c>
      <c r="N4756" t="str">
        <f>VLOOKUP(A4756,таксономия!$1:$1048576,12,1)</f>
        <v xml:space="preserve"> Euteleostomi</v>
      </c>
      <c r="O4756" t="str">
        <f>VLOOKUP(A4756,таксономия!$1:$1048576,13,1)</f>
        <v>Coelacanthiformes</v>
      </c>
      <c r="P4756" t="str">
        <f>VLOOKUP(A4756,таксономия!$1:$1048576,14,1)</f>
        <v xml:space="preserve"> Coelacanthidae</v>
      </c>
      <c r="Q4756" t="str">
        <f>VLOOKUP(A4756,таксономия!$1:$1048576,15,1)</f>
        <v xml:space="preserve"> Latimeria.</v>
      </c>
      <c r="R4756" t="str">
        <f>VLOOKUP(A4756,таксономия!$1:$1048576,3,1)</f>
        <v xml:space="preserve"> Latimeria chalumnae (West Indian ocean coelacanth).</v>
      </c>
      <c r="S4756">
        <f t="shared" si="74"/>
        <v>78</v>
      </c>
    </row>
    <row r="4757" spans="1:19" x14ac:dyDescent="0.3">
      <c r="A4757" t="s">
        <v>2575</v>
      </c>
      <c r="B4757" t="s">
        <v>2576</v>
      </c>
      <c r="C4757">
        <v>719</v>
      </c>
      <c r="D4757" t="s">
        <v>12</v>
      </c>
      <c r="E4757">
        <v>96</v>
      </c>
      <c r="F4757">
        <v>173</v>
      </c>
      <c r="G4757">
        <v>2697</v>
      </c>
      <c r="H4757" t="s">
        <v>13</v>
      </c>
      <c r="I4757" t="str">
        <f>VLOOKUP(A4757,таксономия!$1:$1048576,7,1)</f>
        <v>Eukaryota</v>
      </c>
      <c r="J4757" t="str">
        <f>VLOOKUP(A4757,таксономия!$1:$1048576,8,1)</f>
        <v xml:space="preserve"> Metazoa</v>
      </c>
      <c r="K4757" t="str">
        <f>VLOOKUP(A4757,таксономия!$1:$1048576,9,1)</f>
        <v xml:space="preserve"> Chordata</v>
      </c>
      <c r="L4757" t="str">
        <f>VLOOKUP(A4757,таксономия!$1:$1048576,10,1)</f>
        <v xml:space="preserve"> Craniata</v>
      </c>
      <c r="M4757" t="str">
        <f>VLOOKUP(A4757,таксономия!$1:$1048576,11,1)</f>
        <v xml:space="preserve"> Vertebrata</v>
      </c>
      <c r="N4757" t="str">
        <f>VLOOKUP(A4757,таксономия!$1:$1048576,12,1)</f>
        <v xml:space="preserve"> Euteleostomi</v>
      </c>
      <c r="O4757" t="str">
        <f>VLOOKUP(A4757,таксономия!$1:$1048576,13,1)</f>
        <v>Coelacanthiformes</v>
      </c>
      <c r="P4757" t="str">
        <f>VLOOKUP(A4757,таксономия!$1:$1048576,14,1)</f>
        <v xml:space="preserve"> Coelacanthidae</v>
      </c>
      <c r="Q4757" t="str">
        <f>VLOOKUP(A4757,таксономия!$1:$1048576,15,1)</f>
        <v xml:space="preserve"> Latimeria.</v>
      </c>
      <c r="R4757" t="str">
        <f>VLOOKUP(A4757,таксономия!$1:$1048576,3,1)</f>
        <v xml:space="preserve"> Latimeria chalumnae (West Indian ocean coelacanth).</v>
      </c>
      <c r="S4757">
        <f t="shared" si="74"/>
        <v>77</v>
      </c>
    </row>
    <row r="4758" spans="1:19" x14ac:dyDescent="0.3">
      <c r="A4758" t="s">
        <v>2575</v>
      </c>
      <c r="B4758" t="s">
        <v>2576</v>
      </c>
      <c r="C4758">
        <v>719</v>
      </c>
      <c r="D4758" t="s">
        <v>12</v>
      </c>
      <c r="E4758">
        <v>186</v>
      </c>
      <c r="F4758">
        <v>263</v>
      </c>
      <c r="G4758">
        <v>2697</v>
      </c>
      <c r="H4758" t="s">
        <v>13</v>
      </c>
      <c r="I4758" t="str">
        <f>VLOOKUP(A4758,таксономия!$1:$1048576,7,1)</f>
        <v>Eukaryota</v>
      </c>
      <c r="J4758" t="str">
        <f>VLOOKUP(A4758,таксономия!$1:$1048576,8,1)</f>
        <v xml:space="preserve"> Metazoa</v>
      </c>
      <c r="K4758" t="str">
        <f>VLOOKUP(A4758,таксономия!$1:$1048576,9,1)</f>
        <v xml:space="preserve"> Chordata</v>
      </c>
      <c r="L4758" t="str">
        <f>VLOOKUP(A4758,таксономия!$1:$1048576,10,1)</f>
        <v xml:space="preserve"> Craniata</v>
      </c>
      <c r="M4758" t="str">
        <f>VLOOKUP(A4758,таксономия!$1:$1048576,11,1)</f>
        <v xml:space="preserve"> Vertebrata</v>
      </c>
      <c r="N4758" t="str">
        <f>VLOOKUP(A4758,таксономия!$1:$1048576,12,1)</f>
        <v xml:space="preserve"> Euteleostomi</v>
      </c>
      <c r="O4758" t="str">
        <f>VLOOKUP(A4758,таксономия!$1:$1048576,13,1)</f>
        <v>Coelacanthiformes</v>
      </c>
      <c r="P4758" t="str">
        <f>VLOOKUP(A4758,таксономия!$1:$1048576,14,1)</f>
        <v xml:space="preserve"> Coelacanthidae</v>
      </c>
      <c r="Q4758" t="str">
        <f>VLOOKUP(A4758,таксономия!$1:$1048576,15,1)</f>
        <v xml:space="preserve"> Latimeria.</v>
      </c>
      <c r="R4758" t="str">
        <f>VLOOKUP(A4758,таксономия!$1:$1048576,3,1)</f>
        <v xml:space="preserve"> Latimeria chalumnae (West Indian ocean coelacanth).</v>
      </c>
      <c r="S4758">
        <f t="shared" si="74"/>
        <v>77</v>
      </c>
    </row>
    <row r="4759" spans="1:19" x14ac:dyDescent="0.3">
      <c r="A4759" t="s">
        <v>2575</v>
      </c>
      <c r="B4759" t="s">
        <v>2576</v>
      </c>
      <c r="C4759">
        <v>719</v>
      </c>
      <c r="D4759" t="s">
        <v>12</v>
      </c>
      <c r="E4759">
        <v>285</v>
      </c>
      <c r="F4759">
        <v>362</v>
      </c>
      <c r="G4759">
        <v>2697</v>
      </c>
      <c r="H4759" t="s">
        <v>13</v>
      </c>
      <c r="I4759" t="str">
        <f>VLOOKUP(A4759,таксономия!$1:$1048576,7,1)</f>
        <v>Eukaryota</v>
      </c>
      <c r="J4759" t="str">
        <f>VLOOKUP(A4759,таксономия!$1:$1048576,8,1)</f>
        <v xml:space="preserve"> Metazoa</v>
      </c>
      <c r="K4759" t="str">
        <f>VLOOKUP(A4759,таксономия!$1:$1048576,9,1)</f>
        <v xml:space="preserve"> Chordata</v>
      </c>
      <c r="L4759" t="str">
        <f>VLOOKUP(A4759,таксономия!$1:$1048576,10,1)</f>
        <v xml:space="preserve"> Craniata</v>
      </c>
      <c r="M4759" t="str">
        <f>VLOOKUP(A4759,таксономия!$1:$1048576,11,1)</f>
        <v xml:space="preserve"> Vertebrata</v>
      </c>
      <c r="N4759" t="str">
        <f>VLOOKUP(A4759,таксономия!$1:$1048576,12,1)</f>
        <v xml:space="preserve"> Euteleostomi</v>
      </c>
      <c r="O4759" t="str">
        <f>VLOOKUP(A4759,таксономия!$1:$1048576,13,1)</f>
        <v>Coelacanthiformes</v>
      </c>
      <c r="P4759" t="str">
        <f>VLOOKUP(A4759,таксономия!$1:$1048576,14,1)</f>
        <v xml:space="preserve"> Coelacanthidae</v>
      </c>
      <c r="Q4759" t="str">
        <f>VLOOKUP(A4759,таксономия!$1:$1048576,15,1)</f>
        <v xml:space="preserve"> Latimeria.</v>
      </c>
      <c r="R4759" t="str">
        <f>VLOOKUP(A4759,таксономия!$1:$1048576,3,1)</f>
        <v xml:space="preserve"> Latimeria chalumnae (West Indian ocean coelacanth).</v>
      </c>
      <c r="S4759">
        <f t="shared" si="74"/>
        <v>77</v>
      </c>
    </row>
    <row r="4760" spans="1:19" x14ac:dyDescent="0.3">
      <c r="A4760" t="s">
        <v>2575</v>
      </c>
      <c r="B4760" t="s">
        <v>2576</v>
      </c>
      <c r="C4760">
        <v>719</v>
      </c>
      <c r="D4760" t="s">
        <v>12</v>
      </c>
      <c r="E4760">
        <v>391</v>
      </c>
      <c r="F4760">
        <v>470</v>
      </c>
      <c r="G4760">
        <v>2697</v>
      </c>
      <c r="H4760" t="s">
        <v>13</v>
      </c>
      <c r="I4760" t="str">
        <f>VLOOKUP(A4760,таксономия!$1:$1048576,7,1)</f>
        <v>Eukaryota</v>
      </c>
      <c r="J4760" t="str">
        <f>VLOOKUP(A4760,таксономия!$1:$1048576,8,1)</f>
        <v xml:space="preserve"> Metazoa</v>
      </c>
      <c r="K4760" t="str">
        <f>VLOOKUP(A4760,таксономия!$1:$1048576,9,1)</f>
        <v xml:space="preserve"> Chordata</v>
      </c>
      <c r="L4760" t="str">
        <f>VLOOKUP(A4760,таксономия!$1:$1048576,10,1)</f>
        <v xml:space="preserve"> Craniata</v>
      </c>
      <c r="M4760" t="str">
        <f>VLOOKUP(A4760,таксономия!$1:$1048576,11,1)</f>
        <v xml:space="preserve"> Vertebrata</v>
      </c>
      <c r="N4760" t="str">
        <f>VLOOKUP(A4760,таксономия!$1:$1048576,12,1)</f>
        <v xml:space="preserve"> Euteleostomi</v>
      </c>
      <c r="O4760" t="str">
        <f>VLOOKUP(A4760,таксономия!$1:$1048576,13,1)</f>
        <v>Coelacanthiformes</v>
      </c>
      <c r="P4760" t="str">
        <f>VLOOKUP(A4760,таксономия!$1:$1048576,14,1)</f>
        <v xml:space="preserve"> Coelacanthidae</v>
      </c>
      <c r="Q4760" t="str">
        <f>VLOOKUP(A4760,таксономия!$1:$1048576,15,1)</f>
        <v xml:space="preserve"> Latimeria.</v>
      </c>
      <c r="R4760" t="str">
        <f>VLOOKUP(A4760,таксономия!$1:$1048576,3,1)</f>
        <v xml:space="preserve"> Latimeria chalumnae (West Indian ocean coelacanth).</v>
      </c>
      <c r="S4760">
        <f t="shared" si="74"/>
        <v>79</v>
      </c>
    </row>
    <row r="4761" spans="1:19" x14ac:dyDescent="0.3">
      <c r="A4761" t="s">
        <v>2575</v>
      </c>
      <c r="B4761" t="s">
        <v>2576</v>
      </c>
      <c r="C4761">
        <v>719</v>
      </c>
      <c r="D4761" t="s">
        <v>16</v>
      </c>
      <c r="E4761">
        <v>490</v>
      </c>
      <c r="F4761">
        <v>712</v>
      </c>
      <c r="G4761">
        <v>22248</v>
      </c>
      <c r="H4761" t="s">
        <v>17</v>
      </c>
      <c r="I4761" t="str">
        <f>VLOOKUP(A4761,таксономия!$1:$1048576,7,1)</f>
        <v>Eukaryota</v>
      </c>
      <c r="J4761" t="str">
        <f>VLOOKUP(A4761,таксономия!$1:$1048576,8,1)</f>
        <v xml:space="preserve"> Metazoa</v>
      </c>
      <c r="K4761" t="str">
        <f>VLOOKUP(A4761,таксономия!$1:$1048576,9,1)</f>
        <v xml:space="preserve"> Chordata</v>
      </c>
      <c r="L4761" t="str">
        <f>VLOOKUP(A4761,таксономия!$1:$1048576,10,1)</f>
        <v xml:space="preserve"> Craniata</v>
      </c>
      <c r="M4761" t="str">
        <f>VLOOKUP(A4761,таксономия!$1:$1048576,11,1)</f>
        <v xml:space="preserve"> Vertebrata</v>
      </c>
      <c r="N4761" t="str">
        <f>VLOOKUP(A4761,таксономия!$1:$1048576,12,1)</f>
        <v xml:space="preserve"> Euteleostomi</v>
      </c>
      <c r="O4761" t="str">
        <f>VLOOKUP(A4761,таксономия!$1:$1048576,13,1)</f>
        <v>Coelacanthiformes</v>
      </c>
      <c r="P4761" t="str">
        <f>VLOOKUP(A4761,таксономия!$1:$1048576,14,1)</f>
        <v xml:space="preserve"> Coelacanthidae</v>
      </c>
      <c r="Q4761" t="str">
        <f>VLOOKUP(A4761,таксономия!$1:$1048576,15,1)</f>
        <v xml:space="preserve"> Latimeria.</v>
      </c>
      <c r="R4761" t="str">
        <f>VLOOKUP(A4761,таксономия!$1:$1048576,3,1)</f>
        <v xml:space="preserve"> Latimeria chalumnae (West Indian ocean coelacanth).</v>
      </c>
      <c r="S4761">
        <f t="shared" si="74"/>
        <v>222</v>
      </c>
    </row>
    <row r="4762" spans="1:19" x14ac:dyDescent="0.3">
      <c r="A4762" t="s">
        <v>2577</v>
      </c>
      <c r="B4762" t="s">
        <v>2578</v>
      </c>
      <c r="C4762">
        <v>719</v>
      </c>
      <c r="D4762" t="s">
        <v>12</v>
      </c>
      <c r="E4762">
        <v>13</v>
      </c>
      <c r="F4762">
        <v>91</v>
      </c>
      <c r="G4762">
        <v>2697</v>
      </c>
      <c r="H4762" t="s">
        <v>13</v>
      </c>
      <c r="I4762" t="str">
        <f>VLOOKUP(A4762,таксономия!$1:$1048576,7,1)</f>
        <v>Eukaryota</v>
      </c>
      <c r="J4762" t="str">
        <f>VLOOKUP(A4762,таксономия!$1:$1048576,8,1)</f>
        <v xml:space="preserve"> Metazoa</v>
      </c>
      <c r="K4762" t="str">
        <f>VLOOKUP(A4762,таксономия!$1:$1048576,9,1)</f>
        <v xml:space="preserve"> Chordata</v>
      </c>
      <c r="L4762" t="str">
        <f>VLOOKUP(A4762,таксономия!$1:$1048576,10,1)</f>
        <v xml:space="preserve"> Craniata</v>
      </c>
      <c r="M4762" t="str">
        <f>VLOOKUP(A4762,таксономия!$1:$1048576,11,1)</f>
        <v xml:space="preserve"> Vertebrata</v>
      </c>
      <c r="N4762" t="str">
        <f>VLOOKUP(A4762,таксономия!$1:$1048576,12,1)</f>
        <v xml:space="preserve"> Euteleostomi</v>
      </c>
      <c r="O4762" t="str">
        <f>VLOOKUP(A4762,таксономия!$1:$1048576,13,1)</f>
        <v>Coelacanthiformes</v>
      </c>
      <c r="P4762" t="str">
        <f>VLOOKUP(A4762,таксономия!$1:$1048576,14,1)</f>
        <v xml:space="preserve"> Coelacanthidae</v>
      </c>
      <c r="Q4762" t="str">
        <f>VLOOKUP(A4762,таксономия!$1:$1048576,15,1)</f>
        <v xml:space="preserve"> Latimeria.</v>
      </c>
      <c r="R4762" t="str">
        <f>VLOOKUP(A4762,таксономия!$1:$1048576,3,1)</f>
        <v xml:space="preserve"> Latimeria chalumnae (West Indian ocean coelacanth).</v>
      </c>
      <c r="S4762">
        <f t="shared" si="74"/>
        <v>78</v>
      </c>
    </row>
    <row r="4763" spans="1:19" x14ac:dyDescent="0.3">
      <c r="A4763" t="s">
        <v>2577</v>
      </c>
      <c r="B4763" t="s">
        <v>2578</v>
      </c>
      <c r="C4763">
        <v>719</v>
      </c>
      <c r="D4763" t="s">
        <v>12</v>
      </c>
      <c r="E4763">
        <v>96</v>
      </c>
      <c r="F4763">
        <v>173</v>
      </c>
      <c r="G4763">
        <v>2697</v>
      </c>
      <c r="H4763" t="s">
        <v>13</v>
      </c>
      <c r="I4763" t="str">
        <f>VLOOKUP(A4763,таксономия!$1:$1048576,7,1)</f>
        <v>Eukaryota</v>
      </c>
      <c r="J4763" t="str">
        <f>VLOOKUP(A4763,таксономия!$1:$1048576,8,1)</f>
        <v xml:space="preserve"> Metazoa</v>
      </c>
      <c r="K4763" t="str">
        <f>VLOOKUP(A4763,таксономия!$1:$1048576,9,1)</f>
        <v xml:space="preserve"> Chordata</v>
      </c>
      <c r="L4763" t="str">
        <f>VLOOKUP(A4763,таксономия!$1:$1048576,10,1)</f>
        <v xml:space="preserve"> Craniata</v>
      </c>
      <c r="M4763" t="str">
        <f>VLOOKUP(A4763,таксономия!$1:$1048576,11,1)</f>
        <v xml:space="preserve"> Vertebrata</v>
      </c>
      <c r="N4763" t="str">
        <f>VLOOKUP(A4763,таксономия!$1:$1048576,12,1)</f>
        <v xml:space="preserve"> Euteleostomi</v>
      </c>
      <c r="O4763" t="str">
        <f>VLOOKUP(A4763,таксономия!$1:$1048576,13,1)</f>
        <v>Coelacanthiformes</v>
      </c>
      <c r="P4763" t="str">
        <f>VLOOKUP(A4763,таксономия!$1:$1048576,14,1)</f>
        <v xml:space="preserve"> Coelacanthidae</v>
      </c>
      <c r="Q4763" t="str">
        <f>VLOOKUP(A4763,таксономия!$1:$1048576,15,1)</f>
        <v xml:space="preserve"> Latimeria.</v>
      </c>
      <c r="R4763" t="str">
        <f>VLOOKUP(A4763,таксономия!$1:$1048576,3,1)</f>
        <v xml:space="preserve"> Latimeria chalumnae (West Indian ocean coelacanth).</v>
      </c>
      <c r="S4763">
        <f t="shared" si="74"/>
        <v>77</v>
      </c>
    </row>
    <row r="4764" spans="1:19" x14ac:dyDescent="0.3">
      <c r="A4764" t="s">
        <v>2577</v>
      </c>
      <c r="B4764" t="s">
        <v>2578</v>
      </c>
      <c r="C4764">
        <v>719</v>
      </c>
      <c r="D4764" t="s">
        <v>12</v>
      </c>
      <c r="E4764">
        <v>186</v>
      </c>
      <c r="F4764">
        <v>263</v>
      </c>
      <c r="G4764">
        <v>2697</v>
      </c>
      <c r="H4764" t="s">
        <v>13</v>
      </c>
      <c r="I4764" t="str">
        <f>VLOOKUP(A4764,таксономия!$1:$1048576,7,1)</f>
        <v>Eukaryota</v>
      </c>
      <c r="J4764" t="str">
        <f>VLOOKUP(A4764,таксономия!$1:$1048576,8,1)</f>
        <v xml:space="preserve"> Metazoa</v>
      </c>
      <c r="K4764" t="str">
        <f>VLOOKUP(A4764,таксономия!$1:$1048576,9,1)</f>
        <v xml:space="preserve"> Chordata</v>
      </c>
      <c r="L4764" t="str">
        <f>VLOOKUP(A4764,таксономия!$1:$1048576,10,1)</f>
        <v xml:space="preserve"> Craniata</v>
      </c>
      <c r="M4764" t="str">
        <f>VLOOKUP(A4764,таксономия!$1:$1048576,11,1)</f>
        <v xml:space="preserve"> Vertebrata</v>
      </c>
      <c r="N4764" t="str">
        <f>VLOOKUP(A4764,таксономия!$1:$1048576,12,1)</f>
        <v xml:space="preserve"> Euteleostomi</v>
      </c>
      <c r="O4764" t="str">
        <f>VLOOKUP(A4764,таксономия!$1:$1048576,13,1)</f>
        <v>Coelacanthiformes</v>
      </c>
      <c r="P4764" t="str">
        <f>VLOOKUP(A4764,таксономия!$1:$1048576,14,1)</f>
        <v xml:space="preserve"> Coelacanthidae</v>
      </c>
      <c r="Q4764" t="str">
        <f>VLOOKUP(A4764,таксономия!$1:$1048576,15,1)</f>
        <v xml:space="preserve"> Latimeria.</v>
      </c>
      <c r="R4764" t="str">
        <f>VLOOKUP(A4764,таксономия!$1:$1048576,3,1)</f>
        <v xml:space="preserve"> Latimeria chalumnae (West Indian ocean coelacanth).</v>
      </c>
      <c r="S4764">
        <f t="shared" si="74"/>
        <v>77</v>
      </c>
    </row>
    <row r="4765" spans="1:19" x14ac:dyDescent="0.3">
      <c r="A4765" t="s">
        <v>2577</v>
      </c>
      <c r="B4765" t="s">
        <v>2578</v>
      </c>
      <c r="C4765">
        <v>719</v>
      </c>
      <c r="D4765" t="s">
        <v>12</v>
      </c>
      <c r="E4765">
        <v>285</v>
      </c>
      <c r="F4765">
        <v>362</v>
      </c>
      <c r="G4765">
        <v>2697</v>
      </c>
      <c r="H4765" t="s">
        <v>13</v>
      </c>
      <c r="I4765" t="str">
        <f>VLOOKUP(A4765,таксономия!$1:$1048576,7,1)</f>
        <v>Eukaryota</v>
      </c>
      <c r="J4765" t="str">
        <f>VLOOKUP(A4765,таксономия!$1:$1048576,8,1)</f>
        <v xml:space="preserve"> Metazoa</v>
      </c>
      <c r="K4765" t="str">
        <f>VLOOKUP(A4765,таксономия!$1:$1048576,9,1)</f>
        <v xml:space="preserve"> Chordata</v>
      </c>
      <c r="L4765" t="str">
        <f>VLOOKUP(A4765,таксономия!$1:$1048576,10,1)</f>
        <v xml:space="preserve"> Craniata</v>
      </c>
      <c r="M4765" t="str">
        <f>VLOOKUP(A4765,таксономия!$1:$1048576,11,1)</f>
        <v xml:space="preserve"> Vertebrata</v>
      </c>
      <c r="N4765" t="str">
        <f>VLOOKUP(A4765,таксономия!$1:$1048576,12,1)</f>
        <v xml:space="preserve"> Euteleostomi</v>
      </c>
      <c r="O4765" t="str">
        <f>VLOOKUP(A4765,таксономия!$1:$1048576,13,1)</f>
        <v>Coelacanthiformes</v>
      </c>
      <c r="P4765" t="str">
        <f>VLOOKUP(A4765,таксономия!$1:$1048576,14,1)</f>
        <v xml:space="preserve"> Coelacanthidae</v>
      </c>
      <c r="Q4765" t="str">
        <f>VLOOKUP(A4765,таксономия!$1:$1048576,15,1)</f>
        <v xml:space="preserve"> Latimeria.</v>
      </c>
      <c r="R4765" t="str">
        <f>VLOOKUP(A4765,таксономия!$1:$1048576,3,1)</f>
        <v xml:space="preserve"> Latimeria chalumnae (West Indian ocean coelacanth).</v>
      </c>
      <c r="S4765">
        <f t="shared" si="74"/>
        <v>77</v>
      </c>
    </row>
    <row r="4766" spans="1:19" x14ac:dyDescent="0.3">
      <c r="A4766" t="s">
        <v>2577</v>
      </c>
      <c r="B4766" t="s">
        <v>2578</v>
      </c>
      <c r="C4766">
        <v>719</v>
      </c>
      <c r="D4766" t="s">
        <v>12</v>
      </c>
      <c r="E4766">
        <v>391</v>
      </c>
      <c r="F4766">
        <v>470</v>
      </c>
      <c r="G4766">
        <v>2697</v>
      </c>
      <c r="H4766" t="s">
        <v>13</v>
      </c>
      <c r="I4766" t="str">
        <f>VLOOKUP(A4766,таксономия!$1:$1048576,7,1)</f>
        <v>Eukaryota</v>
      </c>
      <c r="J4766" t="str">
        <f>VLOOKUP(A4766,таксономия!$1:$1048576,8,1)</f>
        <v xml:space="preserve"> Metazoa</v>
      </c>
      <c r="K4766" t="str">
        <f>VLOOKUP(A4766,таксономия!$1:$1048576,9,1)</f>
        <v xml:space="preserve"> Chordata</v>
      </c>
      <c r="L4766" t="str">
        <f>VLOOKUP(A4766,таксономия!$1:$1048576,10,1)</f>
        <v xml:space="preserve"> Craniata</v>
      </c>
      <c r="M4766" t="str">
        <f>VLOOKUP(A4766,таксономия!$1:$1048576,11,1)</f>
        <v xml:space="preserve"> Vertebrata</v>
      </c>
      <c r="N4766" t="str">
        <f>VLOOKUP(A4766,таксономия!$1:$1048576,12,1)</f>
        <v xml:space="preserve"> Euteleostomi</v>
      </c>
      <c r="O4766" t="str">
        <f>VLOOKUP(A4766,таксономия!$1:$1048576,13,1)</f>
        <v>Coelacanthiformes</v>
      </c>
      <c r="P4766" t="str">
        <f>VLOOKUP(A4766,таксономия!$1:$1048576,14,1)</f>
        <v xml:space="preserve"> Coelacanthidae</v>
      </c>
      <c r="Q4766" t="str">
        <f>VLOOKUP(A4766,таксономия!$1:$1048576,15,1)</f>
        <v xml:space="preserve"> Latimeria.</v>
      </c>
      <c r="R4766" t="str">
        <f>VLOOKUP(A4766,таксономия!$1:$1048576,3,1)</f>
        <v xml:space="preserve"> Latimeria chalumnae (West Indian ocean coelacanth).</v>
      </c>
      <c r="S4766">
        <f t="shared" si="74"/>
        <v>79</v>
      </c>
    </row>
    <row r="4767" spans="1:19" x14ac:dyDescent="0.3">
      <c r="A4767" t="s">
        <v>2577</v>
      </c>
      <c r="B4767" t="s">
        <v>2578</v>
      </c>
      <c r="C4767">
        <v>719</v>
      </c>
      <c r="D4767" t="s">
        <v>16</v>
      </c>
      <c r="E4767">
        <v>490</v>
      </c>
      <c r="F4767">
        <v>712</v>
      </c>
      <c r="G4767">
        <v>22248</v>
      </c>
      <c r="H4767" t="s">
        <v>17</v>
      </c>
      <c r="I4767" t="str">
        <f>VLOOKUP(A4767,таксономия!$1:$1048576,7,1)</f>
        <v>Eukaryota</v>
      </c>
      <c r="J4767" t="str">
        <f>VLOOKUP(A4767,таксономия!$1:$1048576,8,1)</f>
        <v xml:space="preserve"> Metazoa</v>
      </c>
      <c r="K4767" t="str">
        <f>VLOOKUP(A4767,таксономия!$1:$1048576,9,1)</f>
        <v xml:space="preserve"> Chordata</v>
      </c>
      <c r="L4767" t="str">
        <f>VLOOKUP(A4767,таксономия!$1:$1048576,10,1)</f>
        <v xml:space="preserve"> Craniata</v>
      </c>
      <c r="M4767" t="str">
        <f>VLOOKUP(A4767,таксономия!$1:$1048576,11,1)</f>
        <v xml:space="preserve"> Vertebrata</v>
      </c>
      <c r="N4767" t="str">
        <f>VLOOKUP(A4767,таксономия!$1:$1048576,12,1)</f>
        <v xml:space="preserve"> Euteleostomi</v>
      </c>
      <c r="O4767" t="str">
        <f>VLOOKUP(A4767,таксономия!$1:$1048576,13,1)</f>
        <v>Coelacanthiformes</v>
      </c>
      <c r="P4767" t="str">
        <f>VLOOKUP(A4767,таксономия!$1:$1048576,14,1)</f>
        <v xml:space="preserve"> Coelacanthidae</v>
      </c>
      <c r="Q4767" t="str">
        <f>VLOOKUP(A4767,таксономия!$1:$1048576,15,1)</f>
        <v xml:space="preserve"> Latimeria.</v>
      </c>
      <c r="R4767" t="str">
        <f>VLOOKUP(A4767,таксономия!$1:$1048576,3,1)</f>
        <v xml:space="preserve"> Latimeria chalumnae (West Indian ocean coelacanth).</v>
      </c>
      <c r="S4767">
        <f t="shared" si="74"/>
        <v>222</v>
      </c>
    </row>
    <row r="4768" spans="1:19" x14ac:dyDescent="0.3">
      <c r="A4768" t="s">
        <v>2579</v>
      </c>
      <c r="B4768" t="s">
        <v>2580</v>
      </c>
      <c r="C4768">
        <v>662</v>
      </c>
      <c r="D4768" t="s">
        <v>12</v>
      </c>
      <c r="E4768">
        <v>53</v>
      </c>
      <c r="F4768">
        <v>131</v>
      </c>
      <c r="G4768">
        <v>2697</v>
      </c>
      <c r="H4768" t="s">
        <v>13</v>
      </c>
      <c r="I4768" t="str">
        <f>VLOOKUP(A4768,таксономия!$1:$1048576,7,1)</f>
        <v>Eukaryota</v>
      </c>
      <c r="J4768" t="str">
        <f>VLOOKUP(A4768,таксономия!$1:$1048576,8,1)</f>
        <v xml:space="preserve"> Metazoa</v>
      </c>
      <c r="K4768" t="str">
        <f>VLOOKUP(A4768,таксономия!$1:$1048576,9,1)</f>
        <v xml:space="preserve"> Chordata</v>
      </c>
      <c r="L4768" t="str">
        <f>VLOOKUP(A4768,таксономия!$1:$1048576,10,1)</f>
        <v xml:space="preserve"> Craniata</v>
      </c>
      <c r="M4768" t="str">
        <f>VLOOKUP(A4768,таксономия!$1:$1048576,11,1)</f>
        <v xml:space="preserve"> Vertebrata</v>
      </c>
      <c r="N4768" t="str">
        <f>VLOOKUP(A4768,таксономия!$1:$1048576,12,1)</f>
        <v xml:space="preserve"> Euteleostomi</v>
      </c>
      <c r="O4768" t="str">
        <f>VLOOKUP(A4768,таксономия!$1:$1048576,13,1)</f>
        <v>Coelacanthiformes</v>
      </c>
      <c r="P4768" t="str">
        <f>VLOOKUP(A4768,таксономия!$1:$1048576,14,1)</f>
        <v xml:space="preserve"> Coelacanthidae</v>
      </c>
      <c r="Q4768" t="str">
        <f>VLOOKUP(A4768,таксономия!$1:$1048576,15,1)</f>
        <v xml:space="preserve"> Latimeria.</v>
      </c>
      <c r="R4768" t="str">
        <f>VLOOKUP(A4768,таксономия!$1:$1048576,3,1)</f>
        <v xml:space="preserve"> Latimeria chalumnae (West Indian ocean coelacanth).</v>
      </c>
      <c r="S4768">
        <f t="shared" si="74"/>
        <v>78</v>
      </c>
    </row>
    <row r="4769" spans="1:19" x14ac:dyDescent="0.3">
      <c r="A4769" t="s">
        <v>2579</v>
      </c>
      <c r="B4769" t="s">
        <v>2580</v>
      </c>
      <c r="C4769">
        <v>662</v>
      </c>
      <c r="D4769" t="s">
        <v>12</v>
      </c>
      <c r="E4769">
        <v>136</v>
      </c>
      <c r="F4769">
        <v>213</v>
      </c>
      <c r="G4769">
        <v>2697</v>
      </c>
      <c r="H4769" t="s">
        <v>13</v>
      </c>
      <c r="I4769" t="str">
        <f>VLOOKUP(A4769,таксономия!$1:$1048576,7,1)</f>
        <v>Eukaryota</v>
      </c>
      <c r="J4769" t="str">
        <f>VLOOKUP(A4769,таксономия!$1:$1048576,8,1)</f>
        <v xml:space="preserve"> Metazoa</v>
      </c>
      <c r="K4769" t="str">
        <f>VLOOKUP(A4769,таксономия!$1:$1048576,9,1)</f>
        <v xml:space="preserve"> Chordata</v>
      </c>
      <c r="L4769" t="str">
        <f>VLOOKUP(A4769,таксономия!$1:$1048576,10,1)</f>
        <v xml:space="preserve"> Craniata</v>
      </c>
      <c r="M4769" t="str">
        <f>VLOOKUP(A4769,таксономия!$1:$1048576,11,1)</f>
        <v xml:space="preserve"> Vertebrata</v>
      </c>
      <c r="N4769" t="str">
        <f>VLOOKUP(A4769,таксономия!$1:$1048576,12,1)</f>
        <v xml:space="preserve"> Euteleostomi</v>
      </c>
      <c r="O4769" t="str">
        <f>VLOOKUP(A4769,таксономия!$1:$1048576,13,1)</f>
        <v>Coelacanthiformes</v>
      </c>
      <c r="P4769" t="str">
        <f>VLOOKUP(A4769,таксономия!$1:$1048576,14,1)</f>
        <v xml:space="preserve"> Coelacanthidae</v>
      </c>
      <c r="Q4769" t="str">
        <f>VLOOKUP(A4769,таксономия!$1:$1048576,15,1)</f>
        <v xml:space="preserve"> Latimeria.</v>
      </c>
      <c r="R4769" t="str">
        <f>VLOOKUP(A4769,таксономия!$1:$1048576,3,1)</f>
        <v xml:space="preserve"> Latimeria chalumnae (West Indian ocean coelacanth).</v>
      </c>
      <c r="S4769">
        <f t="shared" si="74"/>
        <v>77</v>
      </c>
    </row>
    <row r="4770" spans="1:19" x14ac:dyDescent="0.3">
      <c r="A4770" t="s">
        <v>2579</v>
      </c>
      <c r="B4770" t="s">
        <v>2580</v>
      </c>
      <c r="C4770">
        <v>662</v>
      </c>
      <c r="D4770" t="s">
        <v>12</v>
      </c>
      <c r="E4770">
        <v>227</v>
      </c>
      <c r="F4770">
        <v>305</v>
      </c>
      <c r="G4770">
        <v>2697</v>
      </c>
      <c r="H4770" t="s">
        <v>13</v>
      </c>
      <c r="I4770" t="str">
        <f>VLOOKUP(A4770,таксономия!$1:$1048576,7,1)</f>
        <v>Eukaryota</v>
      </c>
      <c r="J4770" t="str">
        <f>VLOOKUP(A4770,таксономия!$1:$1048576,8,1)</f>
        <v xml:space="preserve"> Metazoa</v>
      </c>
      <c r="K4770" t="str">
        <f>VLOOKUP(A4770,таксономия!$1:$1048576,9,1)</f>
        <v xml:space="preserve"> Chordata</v>
      </c>
      <c r="L4770" t="str">
        <f>VLOOKUP(A4770,таксономия!$1:$1048576,10,1)</f>
        <v xml:space="preserve"> Craniata</v>
      </c>
      <c r="M4770" t="str">
        <f>VLOOKUP(A4770,таксономия!$1:$1048576,11,1)</f>
        <v xml:space="preserve"> Vertebrata</v>
      </c>
      <c r="N4770" t="str">
        <f>VLOOKUP(A4770,таксономия!$1:$1048576,12,1)</f>
        <v xml:space="preserve"> Euteleostomi</v>
      </c>
      <c r="O4770" t="str">
        <f>VLOOKUP(A4770,таксономия!$1:$1048576,13,1)</f>
        <v>Coelacanthiformes</v>
      </c>
      <c r="P4770" t="str">
        <f>VLOOKUP(A4770,таксономия!$1:$1048576,14,1)</f>
        <v xml:space="preserve"> Coelacanthidae</v>
      </c>
      <c r="Q4770" t="str">
        <f>VLOOKUP(A4770,таксономия!$1:$1048576,15,1)</f>
        <v xml:space="preserve"> Latimeria.</v>
      </c>
      <c r="R4770" t="str">
        <f>VLOOKUP(A4770,таксономия!$1:$1048576,3,1)</f>
        <v xml:space="preserve"> Latimeria chalumnae (West Indian ocean coelacanth).</v>
      </c>
      <c r="S4770">
        <f t="shared" si="74"/>
        <v>78</v>
      </c>
    </row>
    <row r="4771" spans="1:19" x14ac:dyDescent="0.3">
      <c r="A4771" t="s">
        <v>2579</v>
      </c>
      <c r="B4771" t="s">
        <v>2580</v>
      </c>
      <c r="C4771">
        <v>662</v>
      </c>
      <c r="D4771" t="s">
        <v>12</v>
      </c>
      <c r="E4771">
        <v>314</v>
      </c>
      <c r="F4771">
        <v>393</v>
      </c>
      <c r="G4771">
        <v>2697</v>
      </c>
      <c r="H4771" t="s">
        <v>13</v>
      </c>
      <c r="I4771" t="str">
        <f>VLOOKUP(A4771,таксономия!$1:$1048576,7,1)</f>
        <v>Eukaryota</v>
      </c>
      <c r="J4771" t="str">
        <f>VLOOKUP(A4771,таксономия!$1:$1048576,8,1)</f>
        <v xml:space="preserve"> Metazoa</v>
      </c>
      <c r="K4771" t="str">
        <f>VLOOKUP(A4771,таксономия!$1:$1048576,9,1)</f>
        <v xml:space="preserve"> Chordata</v>
      </c>
      <c r="L4771" t="str">
        <f>VLOOKUP(A4771,таксономия!$1:$1048576,10,1)</f>
        <v xml:space="preserve"> Craniata</v>
      </c>
      <c r="M4771" t="str">
        <f>VLOOKUP(A4771,таксономия!$1:$1048576,11,1)</f>
        <v xml:space="preserve"> Vertebrata</v>
      </c>
      <c r="N4771" t="str">
        <f>VLOOKUP(A4771,таксономия!$1:$1048576,12,1)</f>
        <v xml:space="preserve"> Euteleostomi</v>
      </c>
      <c r="O4771" t="str">
        <f>VLOOKUP(A4771,таксономия!$1:$1048576,13,1)</f>
        <v>Coelacanthiformes</v>
      </c>
      <c r="P4771" t="str">
        <f>VLOOKUP(A4771,таксономия!$1:$1048576,14,1)</f>
        <v xml:space="preserve"> Coelacanthidae</v>
      </c>
      <c r="Q4771" t="str">
        <f>VLOOKUP(A4771,таксономия!$1:$1048576,15,1)</f>
        <v xml:space="preserve"> Latimeria.</v>
      </c>
      <c r="R4771" t="str">
        <f>VLOOKUP(A4771,таксономия!$1:$1048576,3,1)</f>
        <v xml:space="preserve"> Latimeria chalumnae (West Indian ocean coelacanth).</v>
      </c>
      <c r="S4771">
        <f t="shared" si="74"/>
        <v>79</v>
      </c>
    </row>
    <row r="4772" spans="1:19" x14ac:dyDescent="0.3">
      <c r="A4772" t="s">
        <v>2579</v>
      </c>
      <c r="B4772" t="s">
        <v>2580</v>
      </c>
      <c r="C4772">
        <v>662</v>
      </c>
      <c r="D4772" t="s">
        <v>16</v>
      </c>
      <c r="E4772">
        <v>426</v>
      </c>
      <c r="F4772">
        <v>650</v>
      </c>
      <c r="G4772">
        <v>22248</v>
      </c>
      <c r="H4772" t="s">
        <v>17</v>
      </c>
      <c r="I4772" t="str">
        <f>VLOOKUP(A4772,таксономия!$1:$1048576,7,1)</f>
        <v>Eukaryota</v>
      </c>
      <c r="J4772" t="str">
        <f>VLOOKUP(A4772,таксономия!$1:$1048576,8,1)</f>
        <v xml:space="preserve"> Metazoa</v>
      </c>
      <c r="K4772" t="str">
        <f>VLOOKUP(A4772,таксономия!$1:$1048576,9,1)</f>
        <v xml:space="preserve"> Chordata</v>
      </c>
      <c r="L4772" t="str">
        <f>VLOOKUP(A4772,таксономия!$1:$1048576,10,1)</f>
        <v xml:space="preserve"> Craniata</v>
      </c>
      <c r="M4772" t="str">
        <f>VLOOKUP(A4772,таксономия!$1:$1048576,11,1)</f>
        <v xml:space="preserve"> Vertebrata</v>
      </c>
      <c r="N4772" t="str">
        <f>VLOOKUP(A4772,таксономия!$1:$1048576,12,1)</f>
        <v xml:space="preserve"> Euteleostomi</v>
      </c>
      <c r="O4772" t="str">
        <f>VLOOKUP(A4772,таксономия!$1:$1048576,13,1)</f>
        <v>Coelacanthiformes</v>
      </c>
      <c r="P4772" t="str">
        <f>VLOOKUP(A4772,таксономия!$1:$1048576,14,1)</f>
        <v xml:space="preserve"> Coelacanthidae</v>
      </c>
      <c r="Q4772" t="str">
        <f>VLOOKUP(A4772,таксономия!$1:$1048576,15,1)</f>
        <v xml:space="preserve"> Latimeria.</v>
      </c>
      <c r="R4772" t="str">
        <f>VLOOKUP(A4772,таксономия!$1:$1048576,3,1)</f>
        <v xml:space="preserve"> Latimeria chalumnae (West Indian ocean coelacanth).</v>
      </c>
      <c r="S4772">
        <f t="shared" si="74"/>
        <v>224</v>
      </c>
    </row>
    <row r="4773" spans="1:19" x14ac:dyDescent="0.3">
      <c r="A4773" t="s">
        <v>2581</v>
      </c>
      <c r="B4773" t="s">
        <v>2582</v>
      </c>
      <c r="C4773">
        <v>618</v>
      </c>
      <c r="D4773" t="s">
        <v>10</v>
      </c>
      <c r="E4773">
        <v>49</v>
      </c>
      <c r="F4773">
        <v>90</v>
      </c>
      <c r="G4773">
        <v>998</v>
      </c>
      <c r="H4773" t="s">
        <v>11</v>
      </c>
      <c r="I4773" t="str">
        <f>VLOOKUP(A4773,таксономия!$1:$1048576,7,1)</f>
        <v>Eukaryota</v>
      </c>
      <c r="J4773" t="str">
        <f>VLOOKUP(A4773,таксономия!$1:$1048576,8,1)</f>
        <v xml:space="preserve"> Metazoa</v>
      </c>
      <c r="K4773" t="str">
        <f>VLOOKUP(A4773,таксономия!$1:$1048576,9,1)</f>
        <v xml:space="preserve"> Chordata</v>
      </c>
      <c r="L4773" t="str">
        <f>VLOOKUP(A4773,таксономия!$1:$1048576,10,1)</f>
        <v xml:space="preserve"> Craniata</v>
      </c>
      <c r="M4773" t="str">
        <f>VLOOKUP(A4773,таксономия!$1:$1048576,11,1)</f>
        <v xml:space="preserve"> Vertebrata</v>
      </c>
      <c r="N4773" t="str">
        <f>VLOOKUP(A4773,таксономия!$1:$1048576,12,1)</f>
        <v xml:space="preserve"> Euteleostomi</v>
      </c>
      <c r="O4773" t="str">
        <f>VLOOKUP(A4773,таксономия!$1:$1048576,13,1)</f>
        <v>Coelacanthiformes</v>
      </c>
      <c r="P4773" t="str">
        <f>VLOOKUP(A4773,таксономия!$1:$1048576,14,1)</f>
        <v xml:space="preserve"> Coelacanthidae</v>
      </c>
      <c r="Q4773" t="str">
        <f>VLOOKUP(A4773,таксономия!$1:$1048576,15,1)</f>
        <v xml:space="preserve"> Latimeria.</v>
      </c>
      <c r="R4773" t="str">
        <f>VLOOKUP(A4773,таксономия!$1:$1048576,3,1)</f>
        <v xml:space="preserve"> Latimeria chalumnae (West Indian ocean coelacanth).</v>
      </c>
      <c r="S4773">
        <f t="shared" si="74"/>
        <v>41</v>
      </c>
    </row>
    <row r="4774" spans="1:19" x14ac:dyDescent="0.3">
      <c r="A4774" t="s">
        <v>2581</v>
      </c>
      <c r="B4774" t="s">
        <v>2582</v>
      </c>
      <c r="C4774">
        <v>618</v>
      </c>
      <c r="D4774" t="s">
        <v>12</v>
      </c>
      <c r="E4774">
        <v>113</v>
      </c>
      <c r="F4774">
        <v>193</v>
      </c>
      <c r="G4774">
        <v>2697</v>
      </c>
      <c r="H4774" t="s">
        <v>13</v>
      </c>
      <c r="I4774" t="str">
        <f>VLOOKUP(A4774,таксономия!$1:$1048576,7,1)</f>
        <v>Eukaryota</v>
      </c>
      <c r="J4774" t="str">
        <f>VLOOKUP(A4774,таксономия!$1:$1048576,8,1)</f>
        <v xml:space="preserve"> Metazoa</v>
      </c>
      <c r="K4774" t="str">
        <f>VLOOKUP(A4774,таксономия!$1:$1048576,9,1)</f>
        <v xml:space="preserve"> Chordata</v>
      </c>
      <c r="L4774" t="str">
        <f>VLOOKUP(A4774,таксономия!$1:$1048576,10,1)</f>
        <v xml:space="preserve"> Craniata</v>
      </c>
      <c r="M4774" t="str">
        <f>VLOOKUP(A4774,таксономия!$1:$1048576,11,1)</f>
        <v xml:space="preserve"> Vertebrata</v>
      </c>
      <c r="N4774" t="str">
        <f>VLOOKUP(A4774,таксономия!$1:$1048576,12,1)</f>
        <v xml:space="preserve"> Euteleostomi</v>
      </c>
      <c r="O4774" t="str">
        <f>VLOOKUP(A4774,таксономия!$1:$1048576,13,1)</f>
        <v>Coelacanthiformes</v>
      </c>
      <c r="P4774" t="str">
        <f>VLOOKUP(A4774,таксономия!$1:$1048576,14,1)</f>
        <v xml:space="preserve"> Coelacanthidae</v>
      </c>
      <c r="Q4774" t="str">
        <f>VLOOKUP(A4774,таксономия!$1:$1048576,15,1)</f>
        <v xml:space="preserve"> Latimeria.</v>
      </c>
      <c r="R4774" t="str">
        <f>VLOOKUP(A4774,таксономия!$1:$1048576,3,1)</f>
        <v xml:space="preserve"> Latimeria chalumnae (West Indian ocean coelacanth).</v>
      </c>
      <c r="S4774">
        <f t="shared" si="74"/>
        <v>80</v>
      </c>
    </row>
    <row r="4775" spans="1:19" x14ac:dyDescent="0.3">
      <c r="A4775" t="s">
        <v>2581</v>
      </c>
      <c r="B4775" t="s">
        <v>2582</v>
      </c>
      <c r="C4775">
        <v>618</v>
      </c>
      <c r="D4775" t="s">
        <v>12</v>
      </c>
      <c r="E4775">
        <v>218</v>
      </c>
      <c r="F4775">
        <v>296</v>
      </c>
      <c r="G4775">
        <v>2697</v>
      </c>
      <c r="H4775" t="s">
        <v>13</v>
      </c>
      <c r="I4775" t="str">
        <f>VLOOKUP(A4775,таксономия!$1:$1048576,7,1)</f>
        <v>Eukaryota</v>
      </c>
      <c r="J4775" t="str">
        <f>VLOOKUP(A4775,таксономия!$1:$1048576,8,1)</f>
        <v xml:space="preserve"> Metazoa</v>
      </c>
      <c r="K4775" t="str">
        <f>VLOOKUP(A4775,таксономия!$1:$1048576,9,1)</f>
        <v xml:space="preserve"> Chordata</v>
      </c>
      <c r="L4775" t="str">
        <f>VLOOKUP(A4775,таксономия!$1:$1048576,10,1)</f>
        <v xml:space="preserve"> Craniata</v>
      </c>
      <c r="M4775" t="str">
        <f>VLOOKUP(A4775,таксономия!$1:$1048576,11,1)</f>
        <v xml:space="preserve"> Vertebrata</v>
      </c>
      <c r="N4775" t="str">
        <f>VLOOKUP(A4775,таксономия!$1:$1048576,12,1)</f>
        <v xml:space="preserve"> Euteleostomi</v>
      </c>
      <c r="O4775" t="str">
        <f>VLOOKUP(A4775,таксономия!$1:$1048576,13,1)</f>
        <v>Coelacanthiformes</v>
      </c>
      <c r="P4775" t="str">
        <f>VLOOKUP(A4775,таксономия!$1:$1048576,14,1)</f>
        <v xml:space="preserve"> Coelacanthidae</v>
      </c>
      <c r="Q4775" t="str">
        <f>VLOOKUP(A4775,таксономия!$1:$1048576,15,1)</f>
        <v xml:space="preserve"> Latimeria.</v>
      </c>
      <c r="R4775" t="str">
        <f>VLOOKUP(A4775,таксономия!$1:$1048576,3,1)</f>
        <v xml:space="preserve"> Latimeria chalumnae (West Indian ocean coelacanth).</v>
      </c>
      <c r="S4775">
        <f t="shared" si="74"/>
        <v>78</v>
      </c>
    </row>
    <row r="4776" spans="1:19" x14ac:dyDescent="0.3">
      <c r="A4776" t="s">
        <v>2581</v>
      </c>
      <c r="B4776" t="s">
        <v>2582</v>
      </c>
      <c r="C4776">
        <v>618</v>
      </c>
      <c r="D4776" t="s">
        <v>14</v>
      </c>
      <c r="E4776">
        <v>316</v>
      </c>
      <c r="F4776">
        <v>364</v>
      </c>
      <c r="G4776">
        <v>80</v>
      </c>
      <c r="H4776" t="s">
        <v>15</v>
      </c>
      <c r="I4776" t="str">
        <f>VLOOKUP(A4776,таксономия!$1:$1048576,7,1)</f>
        <v>Eukaryota</v>
      </c>
      <c r="J4776" t="str">
        <f>VLOOKUP(A4776,таксономия!$1:$1048576,8,1)</f>
        <v xml:space="preserve"> Metazoa</v>
      </c>
      <c r="K4776" t="str">
        <f>VLOOKUP(A4776,таксономия!$1:$1048576,9,1)</f>
        <v xml:space="preserve"> Chordata</v>
      </c>
      <c r="L4776" t="str">
        <f>VLOOKUP(A4776,таксономия!$1:$1048576,10,1)</f>
        <v xml:space="preserve"> Craniata</v>
      </c>
      <c r="M4776" t="str">
        <f>VLOOKUP(A4776,таксономия!$1:$1048576,11,1)</f>
        <v xml:space="preserve"> Vertebrata</v>
      </c>
      <c r="N4776" t="str">
        <f>VLOOKUP(A4776,таксономия!$1:$1048576,12,1)</f>
        <v xml:space="preserve"> Euteleostomi</v>
      </c>
      <c r="O4776" t="str">
        <f>VLOOKUP(A4776,таксономия!$1:$1048576,13,1)</f>
        <v>Coelacanthiformes</v>
      </c>
      <c r="P4776" t="str">
        <f>VLOOKUP(A4776,таксономия!$1:$1048576,14,1)</f>
        <v xml:space="preserve"> Coelacanthidae</v>
      </c>
      <c r="Q4776" t="str">
        <f>VLOOKUP(A4776,таксономия!$1:$1048576,15,1)</f>
        <v xml:space="preserve"> Latimeria.</v>
      </c>
      <c r="R4776" t="str">
        <f>VLOOKUP(A4776,таксономия!$1:$1048576,3,1)</f>
        <v xml:space="preserve"> Latimeria chalumnae (West Indian ocean coelacanth).</v>
      </c>
      <c r="S4776">
        <f t="shared" si="74"/>
        <v>48</v>
      </c>
    </row>
    <row r="4777" spans="1:19" x14ac:dyDescent="0.3">
      <c r="A4777" t="s">
        <v>2581</v>
      </c>
      <c r="B4777" t="s">
        <v>2582</v>
      </c>
      <c r="C4777">
        <v>618</v>
      </c>
      <c r="D4777" t="s">
        <v>16</v>
      </c>
      <c r="E4777">
        <v>365</v>
      </c>
      <c r="F4777">
        <v>613</v>
      </c>
      <c r="G4777">
        <v>22248</v>
      </c>
      <c r="H4777" t="s">
        <v>17</v>
      </c>
      <c r="I4777" t="str">
        <f>VLOOKUP(A4777,таксономия!$1:$1048576,7,1)</f>
        <v>Eukaryota</v>
      </c>
      <c r="J4777" t="str">
        <f>VLOOKUP(A4777,таксономия!$1:$1048576,8,1)</f>
        <v xml:space="preserve"> Metazoa</v>
      </c>
      <c r="K4777" t="str">
        <f>VLOOKUP(A4777,таксономия!$1:$1048576,9,1)</f>
        <v xml:space="preserve"> Chordata</v>
      </c>
      <c r="L4777" t="str">
        <f>VLOOKUP(A4777,таксономия!$1:$1048576,10,1)</f>
        <v xml:space="preserve"> Craniata</v>
      </c>
      <c r="M4777" t="str">
        <f>VLOOKUP(A4777,таксономия!$1:$1048576,11,1)</f>
        <v xml:space="preserve"> Vertebrata</v>
      </c>
      <c r="N4777" t="str">
        <f>VLOOKUP(A4777,таксономия!$1:$1048576,12,1)</f>
        <v xml:space="preserve"> Euteleostomi</v>
      </c>
      <c r="O4777" t="str">
        <f>VLOOKUP(A4777,таксономия!$1:$1048576,13,1)</f>
        <v>Coelacanthiformes</v>
      </c>
      <c r="P4777" t="str">
        <f>VLOOKUP(A4777,таксономия!$1:$1048576,14,1)</f>
        <v xml:space="preserve"> Coelacanthidae</v>
      </c>
      <c r="Q4777" t="str">
        <f>VLOOKUP(A4777,таксономия!$1:$1048576,15,1)</f>
        <v xml:space="preserve"> Latimeria.</v>
      </c>
      <c r="R4777" t="str">
        <f>VLOOKUP(A4777,таксономия!$1:$1048576,3,1)</f>
        <v xml:space="preserve"> Latimeria chalumnae (West Indian ocean coelacanth).</v>
      </c>
      <c r="S4777">
        <f t="shared" si="74"/>
        <v>248</v>
      </c>
    </row>
    <row r="4778" spans="1:19" x14ac:dyDescent="0.3">
      <c r="A4778" t="s">
        <v>2583</v>
      </c>
      <c r="B4778" t="s">
        <v>2584</v>
      </c>
      <c r="C4778">
        <v>354</v>
      </c>
      <c r="D4778" t="s">
        <v>12</v>
      </c>
      <c r="E4778">
        <v>11</v>
      </c>
      <c r="F4778">
        <v>80</v>
      </c>
      <c r="G4778">
        <v>2697</v>
      </c>
      <c r="H4778" t="s">
        <v>13</v>
      </c>
      <c r="I4778" t="str">
        <f>VLOOKUP(A4778,таксономия!$1:$1048576,7,1)</f>
        <v>Eukaryota</v>
      </c>
      <c r="J4778" t="str">
        <f>VLOOKUP(A4778,таксономия!$1:$1048576,8,1)</f>
        <v xml:space="preserve"> Metazoa</v>
      </c>
      <c r="K4778" t="str">
        <f>VLOOKUP(A4778,таксономия!$1:$1048576,9,1)</f>
        <v xml:space="preserve"> Chordata</v>
      </c>
      <c r="L4778" t="str">
        <f>VLOOKUP(A4778,таксономия!$1:$1048576,10,1)</f>
        <v xml:space="preserve"> Craniata</v>
      </c>
      <c r="M4778" t="str">
        <f>VLOOKUP(A4778,таксономия!$1:$1048576,11,1)</f>
        <v xml:space="preserve"> Vertebrata</v>
      </c>
      <c r="N4778" t="str">
        <f>VLOOKUP(A4778,таксономия!$1:$1048576,12,1)</f>
        <v xml:space="preserve"> Euteleostomi</v>
      </c>
      <c r="O4778" t="str">
        <f>VLOOKUP(A4778,таксономия!$1:$1048576,13,1)</f>
        <v>Actinopterygii</v>
      </c>
      <c r="P4778" t="str">
        <f>VLOOKUP(A4778,таксономия!$1:$1048576,14,1)</f>
        <v xml:space="preserve"> Neopterygii</v>
      </c>
      <c r="Q4778" t="str">
        <f>VLOOKUP(A4778,таксономия!$1:$1048576,15,1)</f>
        <v xml:space="preserve"> Teleostei</v>
      </c>
      <c r="R4778" t="str">
        <f>VLOOKUP(A4778,таксономия!$1:$1048576,3,1)</f>
        <v xml:space="preserve"> Tetraodon nigroviridis (Spotted green pufferfish) (Chelonodon nigroviridis).</v>
      </c>
      <c r="S4778">
        <f t="shared" si="74"/>
        <v>69</v>
      </c>
    </row>
    <row r="4779" spans="1:19" x14ac:dyDescent="0.3">
      <c r="A4779" t="s">
        <v>2583</v>
      </c>
      <c r="B4779" t="s">
        <v>2584</v>
      </c>
      <c r="C4779">
        <v>354</v>
      </c>
      <c r="D4779" t="s">
        <v>1096</v>
      </c>
      <c r="E4779">
        <v>81</v>
      </c>
      <c r="F4779">
        <v>111</v>
      </c>
      <c r="G4779">
        <v>7</v>
      </c>
      <c r="H4779" t="s">
        <v>1096</v>
      </c>
      <c r="I4779" t="str">
        <f>VLOOKUP(A4779,таксономия!$1:$1048576,7,1)</f>
        <v>Eukaryota</v>
      </c>
      <c r="J4779" t="str">
        <f>VLOOKUP(A4779,таксономия!$1:$1048576,8,1)</f>
        <v xml:space="preserve"> Metazoa</v>
      </c>
      <c r="K4779" t="str">
        <f>VLOOKUP(A4779,таксономия!$1:$1048576,9,1)</f>
        <v xml:space="preserve"> Chordata</v>
      </c>
      <c r="L4779" t="str">
        <f>VLOOKUP(A4779,таксономия!$1:$1048576,10,1)</f>
        <v xml:space="preserve"> Craniata</v>
      </c>
      <c r="M4779" t="str">
        <f>VLOOKUP(A4779,таксономия!$1:$1048576,11,1)</f>
        <v xml:space="preserve"> Vertebrata</v>
      </c>
      <c r="N4779" t="str">
        <f>VLOOKUP(A4779,таксономия!$1:$1048576,12,1)</f>
        <v xml:space="preserve"> Euteleostomi</v>
      </c>
      <c r="O4779" t="str">
        <f>VLOOKUP(A4779,таксономия!$1:$1048576,13,1)</f>
        <v>Actinopterygii</v>
      </c>
      <c r="P4779" t="str">
        <f>VLOOKUP(A4779,таксономия!$1:$1048576,14,1)</f>
        <v xml:space="preserve"> Neopterygii</v>
      </c>
      <c r="Q4779" t="str">
        <f>VLOOKUP(A4779,таксономия!$1:$1048576,15,1)</f>
        <v xml:space="preserve"> Teleostei</v>
      </c>
      <c r="R4779" t="str">
        <f>VLOOKUP(A4779,таксономия!$1:$1048576,3,1)</f>
        <v xml:space="preserve"> Tetraodon nigroviridis (Spotted green pufferfish) (Chelonodon nigroviridis).</v>
      </c>
      <c r="S4779">
        <f t="shared" si="74"/>
        <v>30</v>
      </c>
    </row>
    <row r="4780" spans="1:19" x14ac:dyDescent="0.3">
      <c r="A4780" t="s">
        <v>2583</v>
      </c>
      <c r="B4780" t="s">
        <v>2584</v>
      </c>
      <c r="C4780">
        <v>354</v>
      </c>
      <c r="D4780" t="s">
        <v>16</v>
      </c>
      <c r="E4780">
        <v>113</v>
      </c>
      <c r="F4780">
        <v>349</v>
      </c>
      <c r="G4780">
        <v>22248</v>
      </c>
      <c r="H4780" t="s">
        <v>17</v>
      </c>
      <c r="I4780" t="str">
        <f>VLOOKUP(A4780,таксономия!$1:$1048576,7,1)</f>
        <v>Eukaryota</v>
      </c>
      <c r="J4780" t="str">
        <f>VLOOKUP(A4780,таксономия!$1:$1048576,8,1)</f>
        <v xml:space="preserve"> Metazoa</v>
      </c>
      <c r="K4780" t="str">
        <f>VLOOKUP(A4780,таксономия!$1:$1048576,9,1)</f>
        <v xml:space="preserve"> Chordata</v>
      </c>
      <c r="L4780" t="str">
        <f>VLOOKUP(A4780,таксономия!$1:$1048576,10,1)</f>
        <v xml:space="preserve"> Craniata</v>
      </c>
      <c r="M4780" t="str">
        <f>VLOOKUP(A4780,таксономия!$1:$1048576,11,1)</f>
        <v xml:space="preserve"> Vertebrata</v>
      </c>
      <c r="N4780" t="str">
        <f>VLOOKUP(A4780,таксономия!$1:$1048576,12,1)</f>
        <v xml:space="preserve"> Euteleostomi</v>
      </c>
      <c r="O4780" t="str">
        <f>VLOOKUP(A4780,таксономия!$1:$1048576,13,1)</f>
        <v>Actinopterygii</v>
      </c>
      <c r="P4780" t="str">
        <f>VLOOKUP(A4780,таксономия!$1:$1048576,14,1)</f>
        <v xml:space="preserve"> Neopterygii</v>
      </c>
      <c r="Q4780" t="str">
        <f>VLOOKUP(A4780,таксономия!$1:$1048576,15,1)</f>
        <v xml:space="preserve"> Teleostei</v>
      </c>
      <c r="R4780" t="str">
        <f>VLOOKUP(A4780,таксономия!$1:$1048576,3,1)</f>
        <v xml:space="preserve"> Tetraodon nigroviridis (Spotted green pufferfish) (Chelonodon nigroviridis).</v>
      </c>
      <c r="S4780">
        <f t="shared" si="74"/>
        <v>236</v>
      </c>
    </row>
    <row r="4781" spans="1:19" x14ac:dyDescent="0.3">
      <c r="A4781" t="s">
        <v>2585</v>
      </c>
      <c r="B4781" t="s">
        <v>2586</v>
      </c>
      <c r="C4781">
        <v>198</v>
      </c>
      <c r="D4781" t="s">
        <v>12</v>
      </c>
      <c r="E4781">
        <v>3</v>
      </c>
      <c r="F4781">
        <v>85</v>
      </c>
      <c r="G4781">
        <v>2697</v>
      </c>
      <c r="H4781" t="s">
        <v>13</v>
      </c>
      <c r="I4781" t="str">
        <f>VLOOKUP(A4781,таксономия!$1:$1048576,7,1)</f>
        <v>Eukaryota</v>
      </c>
      <c r="J4781" t="str">
        <f>VLOOKUP(A4781,таксономия!$1:$1048576,8,1)</f>
        <v xml:space="preserve"> Metazoa</v>
      </c>
      <c r="K4781" t="str">
        <f>VLOOKUP(A4781,таксономия!$1:$1048576,9,1)</f>
        <v xml:space="preserve"> Chordata</v>
      </c>
      <c r="L4781" t="str">
        <f>VLOOKUP(A4781,таксономия!$1:$1048576,10,1)</f>
        <v xml:space="preserve"> Craniata</v>
      </c>
      <c r="M4781" t="str">
        <f>VLOOKUP(A4781,таксономия!$1:$1048576,11,1)</f>
        <v xml:space="preserve"> Vertebrata</v>
      </c>
      <c r="N4781" t="str">
        <f>VLOOKUP(A4781,таксономия!$1:$1048576,12,1)</f>
        <v xml:space="preserve"> Euteleostomi</v>
      </c>
      <c r="O4781" t="str">
        <f>VLOOKUP(A4781,таксономия!$1:$1048576,13,1)</f>
        <v>Actinopterygii</v>
      </c>
      <c r="P4781" t="str">
        <f>VLOOKUP(A4781,таксономия!$1:$1048576,14,1)</f>
        <v xml:space="preserve"> Neopterygii</v>
      </c>
      <c r="Q4781" t="str">
        <f>VLOOKUP(A4781,таксономия!$1:$1048576,15,1)</f>
        <v xml:space="preserve"> Teleostei</v>
      </c>
      <c r="R4781" t="str">
        <f>VLOOKUP(A4781,таксономия!$1:$1048576,3,1)</f>
        <v xml:space="preserve"> Tetraodon nigroviridis (Spotted green pufferfish) (Chelonodon nigroviridis).</v>
      </c>
      <c r="S4781">
        <f t="shared" si="74"/>
        <v>82</v>
      </c>
    </row>
    <row r="4782" spans="1:19" x14ac:dyDescent="0.3">
      <c r="A4782" t="s">
        <v>2585</v>
      </c>
      <c r="B4782" t="s">
        <v>2586</v>
      </c>
      <c r="C4782">
        <v>198</v>
      </c>
      <c r="D4782" t="s">
        <v>86</v>
      </c>
      <c r="E4782">
        <v>90</v>
      </c>
      <c r="F4782">
        <v>178</v>
      </c>
      <c r="G4782">
        <v>2216</v>
      </c>
      <c r="H4782" t="s">
        <v>87</v>
      </c>
      <c r="I4782" t="str">
        <f>VLOOKUP(A4782,таксономия!$1:$1048576,7,1)</f>
        <v>Eukaryota</v>
      </c>
      <c r="J4782" t="str">
        <f>VLOOKUP(A4782,таксономия!$1:$1048576,8,1)</f>
        <v xml:space="preserve"> Metazoa</v>
      </c>
      <c r="K4782" t="str">
        <f>VLOOKUP(A4782,таксономия!$1:$1048576,9,1)</f>
        <v xml:space="preserve"> Chordata</v>
      </c>
      <c r="L4782" t="str">
        <f>VLOOKUP(A4782,таксономия!$1:$1048576,10,1)</f>
        <v xml:space="preserve"> Craniata</v>
      </c>
      <c r="M4782" t="str">
        <f>VLOOKUP(A4782,таксономия!$1:$1048576,11,1)</f>
        <v xml:space="preserve"> Vertebrata</v>
      </c>
      <c r="N4782" t="str">
        <f>VLOOKUP(A4782,таксономия!$1:$1048576,12,1)</f>
        <v xml:space="preserve"> Euteleostomi</v>
      </c>
      <c r="O4782" t="str">
        <f>VLOOKUP(A4782,таксономия!$1:$1048576,13,1)</f>
        <v>Actinopterygii</v>
      </c>
      <c r="P4782" t="str">
        <f>VLOOKUP(A4782,таксономия!$1:$1048576,14,1)</f>
        <v xml:space="preserve"> Neopterygii</v>
      </c>
      <c r="Q4782" t="str">
        <f>VLOOKUP(A4782,таксономия!$1:$1048576,15,1)</f>
        <v xml:space="preserve"> Teleostei</v>
      </c>
      <c r="R4782" t="str">
        <f>VLOOKUP(A4782,таксономия!$1:$1048576,3,1)</f>
        <v xml:space="preserve"> Tetraodon nigroviridis (Spotted green pufferfish) (Chelonodon nigroviridis).</v>
      </c>
      <c r="S4782">
        <f t="shared" si="74"/>
        <v>88</v>
      </c>
    </row>
    <row r="4783" spans="1:19" x14ac:dyDescent="0.3">
      <c r="A4783" t="s">
        <v>2587</v>
      </c>
      <c r="B4783" t="s">
        <v>2588</v>
      </c>
      <c r="C4783">
        <v>427</v>
      </c>
      <c r="D4783" t="s">
        <v>84</v>
      </c>
      <c r="E4783">
        <v>188</v>
      </c>
      <c r="F4783">
        <v>292</v>
      </c>
      <c r="G4783">
        <v>12961</v>
      </c>
      <c r="H4783" t="s">
        <v>85</v>
      </c>
      <c r="I4783" t="str">
        <f>VLOOKUP(A4783,таксономия!$1:$1048576,7,1)</f>
        <v>Eukaryota</v>
      </c>
      <c r="J4783" t="str">
        <f>VLOOKUP(A4783,таксономия!$1:$1048576,8,1)</f>
        <v xml:space="preserve"> Metazoa</v>
      </c>
      <c r="K4783" t="str">
        <f>VLOOKUP(A4783,таксономия!$1:$1048576,9,1)</f>
        <v xml:space="preserve"> Chordata</v>
      </c>
      <c r="L4783" t="str">
        <f>VLOOKUP(A4783,таксономия!$1:$1048576,10,1)</f>
        <v xml:space="preserve"> Craniata</v>
      </c>
      <c r="M4783" t="str">
        <f>VLOOKUP(A4783,таксономия!$1:$1048576,11,1)</f>
        <v xml:space="preserve"> Vertebrata</v>
      </c>
      <c r="N4783" t="str">
        <f>VLOOKUP(A4783,таксономия!$1:$1048576,12,1)</f>
        <v xml:space="preserve"> Euteleostomi</v>
      </c>
      <c r="O4783" t="str">
        <f>VLOOKUP(A4783,таксономия!$1:$1048576,13,1)</f>
        <v>Actinopterygii</v>
      </c>
      <c r="P4783" t="str">
        <f>VLOOKUP(A4783,таксономия!$1:$1048576,14,1)</f>
        <v xml:space="preserve"> Neopterygii</v>
      </c>
      <c r="Q4783" t="str">
        <f>VLOOKUP(A4783,таксономия!$1:$1048576,15,1)</f>
        <v xml:space="preserve"> Teleostei</v>
      </c>
      <c r="R4783" t="str">
        <f>VLOOKUP(A4783,таксономия!$1:$1048576,3,1)</f>
        <v xml:space="preserve"> Tetraodon nigroviridis (Spotted green pufferfish) (Chelonodon nigroviridis).</v>
      </c>
      <c r="S4783">
        <f t="shared" si="74"/>
        <v>104</v>
      </c>
    </row>
    <row r="4784" spans="1:19" x14ac:dyDescent="0.3">
      <c r="A4784" t="s">
        <v>2587</v>
      </c>
      <c r="B4784" t="s">
        <v>2588</v>
      </c>
      <c r="C4784">
        <v>427</v>
      </c>
      <c r="D4784" t="s">
        <v>12</v>
      </c>
      <c r="E4784">
        <v>6</v>
      </c>
      <c r="F4784">
        <v>88</v>
      </c>
      <c r="G4784">
        <v>2697</v>
      </c>
      <c r="H4784" t="s">
        <v>13</v>
      </c>
      <c r="I4784" t="str">
        <f>VLOOKUP(A4784,таксономия!$1:$1048576,7,1)</f>
        <v>Eukaryota</v>
      </c>
      <c r="J4784" t="str">
        <f>VLOOKUP(A4784,таксономия!$1:$1048576,8,1)</f>
        <v xml:space="preserve"> Metazoa</v>
      </c>
      <c r="K4784" t="str">
        <f>VLOOKUP(A4784,таксономия!$1:$1048576,9,1)</f>
        <v xml:space="preserve"> Chordata</v>
      </c>
      <c r="L4784" t="str">
        <f>VLOOKUP(A4784,таксономия!$1:$1048576,10,1)</f>
        <v xml:space="preserve"> Craniata</v>
      </c>
      <c r="M4784" t="str">
        <f>VLOOKUP(A4784,таксономия!$1:$1048576,11,1)</f>
        <v xml:space="preserve"> Vertebrata</v>
      </c>
      <c r="N4784" t="str">
        <f>VLOOKUP(A4784,таксономия!$1:$1048576,12,1)</f>
        <v xml:space="preserve"> Euteleostomi</v>
      </c>
      <c r="O4784" t="str">
        <f>VLOOKUP(A4784,таксономия!$1:$1048576,13,1)</f>
        <v>Actinopterygii</v>
      </c>
      <c r="P4784" t="str">
        <f>VLOOKUP(A4784,таксономия!$1:$1048576,14,1)</f>
        <v xml:space="preserve"> Neopterygii</v>
      </c>
      <c r="Q4784" t="str">
        <f>VLOOKUP(A4784,таксономия!$1:$1048576,15,1)</f>
        <v xml:space="preserve"> Teleostei</v>
      </c>
      <c r="R4784" t="str">
        <f>VLOOKUP(A4784,таксономия!$1:$1048576,3,1)</f>
        <v xml:space="preserve"> Tetraodon nigroviridis (Spotted green pufferfish) (Chelonodon nigroviridis).</v>
      </c>
      <c r="S4784">
        <f t="shared" si="74"/>
        <v>82</v>
      </c>
    </row>
    <row r="4785" spans="1:19" x14ac:dyDescent="0.3">
      <c r="A4785" t="s">
        <v>2587</v>
      </c>
      <c r="B4785" t="s">
        <v>2588</v>
      </c>
      <c r="C4785">
        <v>427</v>
      </c>
      <c r="D4785" t="s">
        <v>1897</v>
      </c>
      <c r="E4785">
        <v>304</v>
      </c>
      <c r="F4785">
        <v>344</v>
      </c>
      <c r="G4785">
        <v>5</v>
      </c>
      <c r="H4785" t="s">
        <v>1897</v>
      </c>
      <c r="I4785" t="str">
        <f>VLOOKUP(A4785,таксономия!$1:$1048576,7,1)</f>
        <v>Eukaryota</v>
      </c>
      <c r="J4785" t="str">
        <f>VLOOKUP(A4785,таксономия!$1:$1048576,8,1)</f>
        <v xml:space="preserve"> Metazoa</v>
      </c>
      <c r="K4785" t="str">
        <f>VLOOKUP(A4785,таксономия!$1:$1048576,9,1)</f>
        <v xml:space="preserve"> Chordata</v>
      </c>
      <c r="L4785" t="str">
        <f>VLOOKUP(A4785,таксономия!$1:$1048576,10,1)</f>
        <v xml:space="preserve"> Craniata</v>
      </c>
      <c r="M4785" t="str">
        <f>VLOOKUP(A4785,таксономия!$1:$1048576,11,1)</f>
        <v xml:space="preserve"> Vertebrata</v>
      </c>
      <c r="N4785" t="str">
        <f>VLOOKUP(A4785,таксономия!$1:$1048576,12,1)</f>
        <v xml:space="preserve"> Euteleostomi</v>
      </c>
      <c r="O4785" t="str">
        <f>VLOOKUP(A4785,таксономия!$1:$1048576,13,1)</f>
        <v>Actinopterygii</v>
      </c>
      <c r="P4785" t="str">
        <f>VLOOKUP(A4785,таксономия!$1:$1048576,14,1)</f>
        <v xml:space="preserve"> Neopterygii</v>
      </c>
      <c r="Q4785" t="str">
        <f>VLOOKUP(A4785,таксономия!$1:$1048576,15,1)</f>
        <v xml:space="preserve"> Teleostei</v>
      </c>
      <c r="R4785" t="str">
        <f>VLOOKUP(A4785,таксономия!$1:$1048576,3,1)</f>
        <v xml:space="preserve"> Tetraodon nigroviridis (Spotted green pufferfish) (Chelonodon nigroviridis).</v>
      </c>
      <c r="S4785">
        <f t="shared" si="74"/>
        <v>40</v>
      </c>
    </row>
    <row r="4786" spans="1:19" x14ac:dyDescent="0.3">
      <c r="A4786" t="s">
        <v>2587</v>
      </c>
      <c r="B4786" t="s">
        <v>2588</v>
      </c>
      <c r="C4786">
        <v>427</v>
      </c>
      <c r="D4786" t="s">
        <v>86</v>
      </c>
      <c r="E4786">
        <v>93</v>
      </c>
      <c r="F4786">
        <v>174</v>
      </c>
      <c r="G4786">
        <v>2216</v>
      </c>
      <c r="H4786" t="s">
        <v>87</v>
      </c>
      <c r="I4786" t="str">
        <f>VLOOKUP(A4786,таксономия!$1:$1048576,7,1)</f>
        <v>Eukaryota</v>
      </c>
      <c r="J4786" t="str">
        <f>VLOOKUP(A4786,таксономия!$1:$1048576,8,1)</f>
        <v xml:space="preserve"> Metazoa</v>
      </c>
      <c r="K4786" t="str">
        <f>VLOOKUP(A4786,таксономия!$1:$1048576,9,1)</f>
        <v xml:space="preserve"> Chordata</v>
      </c>
      <c r="L4786" t="str">
        <f>VLOOKUP(A4786,таксономия!$1:$1048576,10,1)</f>
        <v xml:space="preserve"> Craniata</v>
      </c>
      <c r="M4786" t="str">
        <f>VLOOKUP(A4786,таксономия!$1:$1048576,11,1)</f>
        <v xml:space="preserve"> Vertebrata</v>
      </c>
      <c r="N4786" t="str">
        <f>VLOOKUP(A4786,таксономия!$1:$1048576,12,1)</f>
        <v xml:space="preserve"> Euteleostomi</v>
      </c>
      <c r="O4786" t="str">
        <f>VLOOKUP(A4786,таксономия!$1:$1048576,13,1)</f>
        <v>Actinopterygii</v>
      </c>
      <c r="P4786" t="str">
        <f>VLOOKUP(A4786,таксономия!$1:$1048576,14,1)</f>
        <v xml:space="preserve"> Neopterygii</v>
      </c>
      <c r="Q4786" t="str">
        <f>VLOOKUP(A4786,таксономия!$1:$1048576,15,1)</f>
        <v xml:space="preserve"> Teleostei</v>
      </c>
      <c r="R4786" t="str">
        <f>VLOOKUP(A4786,таксономия!$1:$1048576,3,1)</f>
        <v xml:space="preserve"> Tetraodon nigroviridis (Spotted green pufferfish) (Chelonodon nigroviridis).</v>
      </c>
      <c r="S4786">
        <f t="shared" si="74"/>
        <v>81</v>
      </c>
    </row>
    <row r="4787" spans="1:19" x14ac:dyDescent="0.3">
      <c r="A4787" t="s">
        <v>2589</v>
      </c>
      <c r="B4787" t="s">
        <v>2590</v>
      </c>
      <c r="C4787">
        <v>807</v>
      </c>
      <c r="D4787" t="s">
        <v>12</v>
      </c>
      <c r="E4787">
        <v>103</v>
      </c>
      <c r="F4787">
        <v>181</v>
      </c>
      <c r="G4787">
        <v>2697</v>
      </c>
      <c r="H4787" t="s">
        <v>13</v>
      </c>
      <c r="I4787" t="str">
        <f>VLOOKUP(A4787,таксономия!$1:$1048576,7,1)</f>
        <v>Eukaryota</v>
      </c>
      <c r="J4787" t="str">
        <f>VLOOKUP(A4787,таксономия!$1:$1048576,8,1)</f>
        <v xml:space="preserve"> Metazoa</v>
      </c>
      <c r="K4787" t="str">
        <f>VLOOKUP(A4787,таксономия!$1:$1048576,9,1)</f>
        <v xml:space="preserve"> Chordata</v>
      </c>
      <c r="L4787" t="str">
        <f>VLOOKUP(A4787,таксономия!$1:$1048576,10,1)</f>
        <v xml:space="preserve"> Craniata</v>
      </c>
      <c r="M4787" t="str">
        <f>VLOOKUP(A4787,таксономия!$1:$1048576,11,1)</f>
        <v xml:space="preserve"> Vertebrata</v>
      </c>
      <c r="N4787" t="str">
        <f>VLOOKUP(A4787,таксономия!$1:$1048576,12,1)</f>
        <v xml:space="preserve"> Euteleostomi</v>
      </c>
      <c r="O4787" t="str">
        <f>VLOOKUP(A4787,таксономия!$1:$1048576,13,1)</f>
        <v>Actinopterygii</v>
      </c>
      <c r="P4787" t="str">
        <f>VLOOKUP(A4787,таксономия!$1:$1048576,14,1)</f>
        <v xml:space="preserve"> Neopterygii</v>
      </c>
      <c r="Q4787" t="str">
        <f>VLOOKUP(A4787,таксономия!$1:$1048576,15,1)</f>
        <v xml:space="preserve"> Teleostei</v>
      </c>
      <c r="R4787" t="str">
        <f>VLOOKUP(A4787,таксономия!$1:$1048576,3,1)</f>
        <v xml:space="preserve"> Tetraodon nigroviridis (Spotted green pufferfish) (Chelonodon nigroviridis).</v>
      </c>
      <c r="S4787">
        <f t="shared" si="74"/>
        <v>78</v>
      </c>
    </row>
    <row r="4788" spans="1:19" x14ac:dyDescent="0.3">
      <c r="A4788" t="s">
        <v>2589</v>
      </c>
      <c r="B4788" t="s">
        <v>2590</v>
      </c>
      <c r="C4788">
        <v>807</v>
      </c>
      <c r="D4788" t="s">
        <v>12</v>
      </c>
      <c r="E4788">
        <v>185</v>
      </c>
      <c r="F4788">
        <v>262</v>
      </c>
      <c r="G4788">
        <v>2697</v>
      </c>
      <c r="H4788" t="s">
        <v>13</v>
      </c>
      <c r="I4788" t="str">
        <f>VLOOKUP(A4788,таксономия!$1:$1048576,7,1)</f>
        <v>Eukaryota</v>
      </c>
      <c r="J4788" t="str">
        <f>VLOOKUP(A4788,таксономия!$1:$1048576,8,1)</f>
        <v xml:space="preserve"> Metazoa</v>
      </c>
      <c r="K4788" t="str">
        <f>VLOOKUP(A4788,таксономия!$1:$1048576,9,1)</f>
        <v xml:space="preserve"> Chordata</v>
      </c>
      <c r="L4788" t="str">
        <f>VLOOKUP(A4788,таксономия!$1:$1048576,10,1)</f>
        <v xml:space="preserve"> Craniata</v>
      </c>
      <c r="M4788" t="str">
        <f>VLOOKUP(A4788,таксономия!$1:$1048576,11,1)</f>
        <v xml:space="preserve"> Vertebrata</v>
      </c>
      <c r="N4788" t="str">
        <f>VLOOKUP(A4788,таксономия!$1:$1048576,12,1)</f>
        <v xml:space="preserve"> Euteleostomi</v>
      </c>
      <c r="O4788" t="str">
        <f>VLOOKUP(A4788,таксономия!$1:$1048576,13,1)</f>
        <v>Actinopterygii</v>
      </c>
      <c r="P4788" t="str">
        <f>VLOOKUP(A4788,таксономия!$1:$1048576,14,1)</f>
        <v xml:space="preserve"> Neopterygii</v>
      </c>
      <c r="Q4788" t="str">
        <f>VLOOKUP(A4788,таксономия!$1:$1048576,15,1)</f>
        <v xml:space="preserve"> Teleostei</v>
      </c>
      <c r="R4788" t="str">
        <f>VLOOKUP(A4788,таксономия!$1:$1048576,3,1)</f>
        <v xml:space="preserve"> Tetraodon nigroviridis (Spotted green pufferfish) (Chelonodon nigroviridis).</v>
      </c>
      <c r="S4788">
        <f t="shared" si="74"/>
        <v>77</v>
      </c>
    </row>
    <row r="4789" spans="1:19" x14ac:dyDescent="0.3">
      <c r="A4789" t="s">
        <v>2589</v>
      </c>
      <c r="B4789" t="s">
        <v>2590</v>
      </c>
      <c r="C4789">
        <v>807</v>
      </c>
      <c r="D4789" t="s">
        <v>12</v>
      </c>
      <c r="E4789">
        <v>275</v>
      </c>
      <c r="F4789">
        <v>352</v>
      </c>
      <c r="G4789">
        <v>2697</v>
      </c>
      <c r="H4789" t="s">
        <v>13</v>
      </c>
      <c r="I4789" t="str">
        <f>VLOOKUP(A4789,таксономия!$1:$1048576,7,1)</f>
        <v>Eukaryota</v>
      </c>
      <c r="J4789" t="str">
        <f>VLOOKUP(A4789,таксономия!$1:$1048576,8,1)</f>
        <v xml:space="preserve"> Metazoa</v>
      </c>
      <c r="K4789" t="str">
        <f>VLOOKUP(A4789,таксономия!$1:$1048576,9,1)</f>
        <v xml:space="preserve"> Chordata</v>
      </c>
      <c r="L4789" t="str">
        <f>VLOOKUP(A4789,таксономия!$1:$1048576,10,1)</f>
        <v xml:space="preserve"> Craniata</v>
      </c>
      <c r="M4789" t="str">
        <f>VLOOKUP(A4789,таксономия!$1:$1048576,11,1)</f>
        <v xml:space="preserve"> Vertebrata</v>
      </c>
      <c r="N4789" t="str">
        <f>VLOOKUP(A4789,таксономия!$1:$1048576,12,1)</f>
        <v xml:space="preserve"> Euteleostomi</v>
      </c>
      <c r="O4789" t="str">
        <f>VLOOKUP(A4789,таксономия!$1:$1048576,13,1)</f>
        <v>Actinopterygii</v>
      </c>
      <c r="P4789" t="str">
        <f>VLOOKUP(A4789,таксономия!$1:$1048576,14,1)</f>
        <v xml:space="preserve"> Neopterygii</v>
      </c>
      <c r="Q4789" t="str">
        <f>VLOOKUP(A4789,таксономия!$1:$1048576,15,1)</f>
        <v xml:space="preserve"> Teleostei</v>
      </c>
      <c r="R4789" t="str">
        <f>VLOOKUP(A4789,таксономия!$1:$1048576,3,1)</f>
        <v xml:space="preserve"> Tetraodon nigroviridis (Spotted green pufferfish) (Chelonodon nigroviridis).</v>
      </c>
      <c r="S4789">
        <f t="shared" si="74"/>
        <v>77</v>
      </c>
    </row>
    <row r="4790" spans="1:19" x14ac:dyDescent="0.3">
      <c r="A4790" t="s">
        <v>2589</v>
      </c>
      <c r="B4790" t="s">
        <v>2590</v>
      </c>
      <c r="C4790">
        <v>807</v>
      </c>
      <c r="D4790" t="s">
        <v>12</v>
      </c>
      <c r="E4790">
        <v>373</v>
      </c>
      <c r="F4790">
        <v>450</v>
      </c>
      <c r="G4790">
        <v>2697</v>
      </c>
      <c r="H4790" t="s">
        <v>13</v>
      </c>
      <c r="I4790" t="str">
        <f>VLOOKUP(A4790,таксономия!$1:$1048576,7,1)</f>
        <v>Eukaryota</v>
      </c>
      <c r="J4790" t="str">
        <f>VLOOKUP(A4790,таксономия!$1:$1048576,8,1)</f>
        <v xml:space="preserve"> Metazoa</v>
      </c>
      <c r="K4790" t="str">
        <f>VLOOKUP(A4790,таксономия!$1:$1048576,9,1)</f>
        <v xml:space="preserve"> Chordata</v>
      </c>
      <c r="L4790" t="str">
        <f>VLOOKUP(A4790,таксономия!$1:$1048576,10,1)</f>
        <v xml:space="preserve"> Craniata</v>
      </c>
      <c r="M4790" t="str">
        <f>VLOOKUP(A4790,таксономия!$1:$1048576,11,1)</f>
        <v xml:space="preserve"> Vertebrata</v>
      </c>
      <c r="N4790" t="str">
        <f>VLOOKUP(A4790,таксономия!$1:$1048576,12,1)</f>
        <v xml:space="preserve"> Euteleostomi</v>
      </c>
      <c r="O4790" t="str">
        <f>VLOOKUP(A4790,таксономия!$1:$1048576,13,1)</f>
        <v>Actinopterygii</v>
      </c>
      <c r="P4790" t="str">
        <f>VLOOKUP(A4790,таксономия!$1:$1048576,14,1)</f>
        <v xml:space="preserve"> Neopterygii</v>
      </c>
      <c r="Q4790" t="str">
        <f>VLOOKUP(A4790,таксономия!$1:$1048576,15,1)</f>
        <v xml:space="preserve"> Teleostei</v>
      </c>
      <c r="R4790" t="str">
        <f>VLOOKUP(A4790,таксономия!$1:$1048576,3,1)</f>
        <v xml:space="preserve"> Tetraodon nigroviridis (Spotted green pufferfish) (Chelonodon nigroviridis).</v>
      </c>
      <c r="S4790">
        <f t="shared" si="74"/>
        <v>77</v>
      </c>
    </row>
    <row r="4791" spans="1:19" x14ac:dyDescent="0.3">
      <c r="A4791" t="s">
        <v>2589</v>
      </c>
      <c r="B4791" t="s">
        <v>2590</v>
      </c>
      <c r="C4791">
        <v>807</v>
      </c>
      <c r="D4791" t="s">
        <v>12</v>
      </c>
      <c r="E4791">
        <v>480</v>
      </c>
      <c r="F4791">
        <v>559</v>
      </c>
      <c r="G4791">
        <v>2697</v>
      </c>
      <c r="H4791" t="s">
        <v>13</v>
      </c>
      <c r="I4791" t="str">
        <f>VLOOKUP(A4791,таксономия!$1:$1048576,7,1)</f>
        <v>Eukaryota</v>
      </c>
      <c r="J4791" t="str">
        <f>VLOOKUP(A4791,таксономия!$1:$1048576,8,1)</f>
        <v xml:space="preserve"> Metazoa</v>
      </c>
      <c r="K4791" t="str">
        <f>VLOOKUP(A4791,таксономия!$1:$1048576,9,1)</f>
        <v xml:space="preserve"> Chordata</v>
      </c>
      <c r="L4791" t="str">
        <f>VLOOKUP(A4791,таксономия!$1:$1048576,10,1)</f>
        <v xml:space="preserve"> Craniata</v>
      </c>
      <c r="M4791" t="str">
        <f>VLOOKUP(A4791,таксономия!$1:$1048576,11,1)</f>
        <v xml:space="preserve"> Vertebrata</v>
      </c>
      <c r="N4791" t="str">
        <f>VLOOKUP(A4791,таксономия!$1:$1048576,12,1)</f>
        <v xml:space="preserve"> Euteleostomi</v>
      </c>
      <c r="O4791" t="str">
        <f>VLOOKUP(A4791,таксономия!$1:$1048576,13,1)</f>
        <v>Actinopterygii</v>
      </c>
      <c r="P4791" t="str">
        <f>VLOOKUP(A4791,таксономия!$1:$1048576,14,1)</f>
        <v xml:space="preserve"> Neopterygii</v>
      </c>
      <c r="Q4791" t="str">
        <f>VLOOKUP(A4791,таксономия!$1:$1048576,15,1)</f>
        <v xml:space="preserve"> Teleostei</v>
      </c>
      <c r="R4791" t="str">
        <f>VLOOKUP(A4791,таксономия!$1:$1048576,3,1)</f>
        <v xml:space="preserve"> Tetraodon nigroviridis (Spotted green pufferfish) (Chelonodon nigroviridis).</v>
      </c>
      <c r="S4791">
        <f t="shared" si="74"/>
        <v>79</v>
      </c>
    </row>
    <row r="4792" spans="1:19" x14ac:dyDescent="0.3">
      <c r="A4792" t="s">
        <v>2589</v>
      </c>
      <c r="B4792" t="s">
        <v>2590</v>
      </c>
      <c r="C4792">
        <v>807</v>
      </c>
      <c r="D4792" t="s">
        <v>44</v>
      </c>
      <c r="E4792">
        <v>24</v>
      </c>
      <c r="F4792">
        <v>103</v>
      </c>
      <c r="G4792">
        <v>2217</v>
      </c>
      <c r="H4792" t="s">
        <v>45</v>
      </c>
      <c r="I4792" t="str">
        <f>VLOOKUP(A4792,таксономия!$1:$1048576,7,1)</f>
        <v>Eukaryota</v>
      </c>
      <c r="J4792" t="str">
        <f>VLOOKUP(A4792,таксономия!$1:$1048576,8,1)</f>
        <v xml:space="preserve"> Metazoa</v>
      </c>
      <c r="K4792" t="str">
        <f>VLOOKUP(A4792,таксономия!$1:$1048576,9,1)</f>
        <v xml:space="preserve"> Chordata</v>
      </c>
      <c r="L4792" t="str">
        <f>VLOOKUP(A4792,таксономия!$1:$1048576,10,1)</f>
        <v xml:space="preserve"> Craniata</v>
      </c>
      <c r="M4792" t="str">
        <f>VLOOKUP(A4792,таксономия!$1:$1048576,11,1)</f>
        <v xml:space="preserve"> Vertebrata</v>
      </c>
      <c r="N4792" t="str">
        <f>VLOOKUP(A4792,таксономия!$1:$1048576,12,1)</f>
        <v xml:space="preserve"> Euteleostomi</v>
      </c>
      <c r="O4792" t="str">
        <f>VLOOKUP(A4792,таксономия!$1:$1048576,13,1)</f>
        <v>Actinopterygii</v>
      </c>
      <c r="P4792" t="str">
        <f>VLOOKUP(A4792,таксономия!$1:$1048576,14,1)</f>
        <v xml:space="preserve"> Neopterygii</v>
      </c>
      <c r="Q4792" t="str">
        <f>VLOOKUP(A4792,таксономия!$1:$1048576,15,1)</f>
        <v xml:space="preserve"> Teleostei</v>
      </c>
      <c r="R4792" t="str">
        <f>VLOOKUP(A4792,таксономия!$1:$1048576,3,1)</f>
        <v xml:space="preserve"> Tetraodon nigroviridis (Spotted green pufferfish) (Chelonodon nigroviridis).</v>
      </c>
      <c r="S4792">
        <f t="shared" si="74"/>
        <v>79</v>
      </c>
    </row>
    <row r="4793" spans="1:19" x14ac:dyDescent="0.3">
      <c r="A4793" t="s">
        <v>2589</v>
      </c>
      <c r="B4793" t="s">
        <v>2590</v>
      </c>
      <c r="C4793">
        <v>807</v>
      </c>
      <c r="D4793" t="s">
        <v>16</v>
      </c>
      <c r="E4793">
        <v>578</v>
      </c>
      <c r="F4793">
        <v>800</v>
      </c>
      <c r="G4793">
        <v>22248</v>
      </c>
      <c r="H4793" t="s">
        <v>17</v>
      </c>
      <c r="I4793" t="str">
        <f>VLOOKUP(A4793,таксономия!$1:$1048576,7,1)</f>
        <v>Eukaryota</v>
      </c>
      <c r="J4793" t="str">
        <f>VLOOKUP(A4793,таксономия!$1:$1048576,8,1)</f>
        <v xml:space="preserve"> Metazoa</v>
      </c>
      <c r="K4793" t="str">
        <f>VLOOKUP(A4793,таксономия!$1:$1048576,9,1)</f>
        <v xml:space="preserve"> Chordata</v>
      </c>
      <c r="L4793" t="str">
        <f>VLOOKUP(A4793,таксономия!$1:$1048576,10,1)</f>
        <v xml:space="preserve"> Craniata</v>
      </c>
      <c r="M4793" t="str">
        <f>VLOOKUP(A4793,таксономия!$1:$1048576,11,1)</f>
        <v xml:space="preserve"> Vertebrata</v>
      </c>
      <c r="N4793" t="str">
        <f>VLOOKUP(A4793,таксономия!$1:$1048576,12,1)</f>
        <v xml:space="preserve"> Euteleostomi</v>
      </c>
      <c r="O4793" t="str">
        <f>VLOOKUP(A4793,таксономия!$1:$1048576,13,1)</f>
        <v>Actinopterygii</v>
      </c>
      <c r="P4793" t="str">
        <f>VLOOKUP(A4793,таксономия!$1:$1048576,14,1)</f>
        <v xml:space="preserve"> Neopterygii</v>
      </c>
      <c r="Q4793" t="str">
        <f>VLOOKUP(A4793,таксономия!$1:$1048576,15,1)</f>
        <v xml:space="preserve"> Teleostei</v>
      </c>
      <c r="R4793" t="str">
        <f>VLOOKUP(A4793,таксономия!$1:$1048576,3,1)</f>
        <v xml:space="preserve"> Tetraodon nigroviridis (Spotted green pufferfish) (Chelonodon nigroviridis).</v>
      </c>
      <c r="S4793">
        <f t="shared" si="74"/>
        <v>222</v>
      </c>
    </row>
    <row r="4794" spans="1:19" x14ac:dyDescent="0.3">
      <c r="A4794" t="s">
        <v>2591</v>
      </c>
      <c r="B4794" t="s">
        <v>2592</v>
      </c>
      <c r="C4794">
        <v>917</v>
      </c>
      <c r="D4794" t="s">
        <v>20</v>
      </c>
      <c r="E4794">
        <v>141</v>
      </c>
      <c r="F4794">
        <v>268</v>
      </c>
      <c r="G4794">
        <v>1926</v>
      </c>
      <c r="H4794" t="s">
        <v>21</v>
      </c>
      <c r="I4794" t="str">
        <f>VLOOKUP(A4794,таксономия!$1:$1048576,7,1)</f>
        <v>Eukaryota</v>
      </c>
      <c r="J4794" t="str">
        <f>VLOOKUP(A4794,таксономия!$1:$1048576,8,1)</f>
        <v xml:space="preserve"> Metazoa</v>
      </c>
      <c r="K4794" t="str">
        <f>VLOOKUP(A4794,таксономия!$1:$1048576,9,1)</f>
        <v xml:space="preserve"> Chordata</v>
      </c>
      <c r="L4794" t="str">
        <f>VLOOKUP(A4794,таксономия!$1:$1048576,10,1)</f>
        <v xml:space="preserve"> Craniata</v>
      </c>
      <c r="M4794" t="str">
        <f>VLOOKUP(A4794,таксономия!$1:$1048576,11,1)</f>
        <v xml:space="preserve"> Vertebrata</v>
      </c>
      <c r="N4794" t="str">
        <f>VLOOKUP(A4794,таксономия!$1:$1048576,12,1)</f>
        <v xml:space="preserve"> Euteleostomi</v>
      </c>
      <c r="O4794" t="str">
        <f>VLOOKUP(A4794,таксономия!$1:$1048576,13,1)</f>
        <v>Actinopterygii</v>
      </c>
      <c r="P4794" t="str">
        <f>VLOOKUP(A4794,таксономия!$1:$1048576,14,1)</f>
        <v xml:space="preserve"> Neopterygii</v>
      </c>
      <c r="Q4794" t="str">
        <f>VLOOKUP(A4794,таксономия!$1:$1048576,15,1)</f>
        <v xml:space="preserve"> Teleostei</v>
      </c>
      <c r="R4794" t="str">
        <f>VLOOKUP(A4794,таксономия!$1:$1048576,3,1)</f>
        <v xml:space="preserve"> Tetraodon nigroviridis (Spotted green pufferfish) (Chelonodon nigroviridis).</v>
      </c>
      <c r="S4794">
        <f t="shared" si="74"/>
        <v>127</v>
      </c>
    </row>
    <row r="4795" spans="1:19" x14ac:dyDescent="0.3">
      <c r="A4795" t="s">
        <v>2591</v>
      </c>
      <c r="B4795" t="s">
        <v>2592</v>
      </c>
      <c r="C4795">
        <v>917</v>
      </c>
      <c r="D4795" t="s">
        <v>22</v>
      </c>
      <c r="E4795">
        <v>27</v>
      </c>
      <c r="F4795">
        <v>117</v>
      </c>
      <c r="G4795">
        <v>59728</v>
      </c>
      <c r="H4795" t="s">
        <v>23</v>
      </c>
      <c r="I4795" t="str">
        <f>VLOOKUP(A4795,таксономия!$1:$1048576,7,1)</f>
        <v>Eukaryota</v>
      </c>
      <c r="J4795" t="str">
        <f>VLOOKUP(A4795,таксономия!$1:$1048576,8,1)</f>
        <v xml:space="preserve"> Metazoa</v>
      </c>
      <c r="K4795" t="str">
        <f>VLOOKUP(A4795,таксономия!$1:$1048576,9,1)</f>
        <v xml:space="preserve"> Chordata</v>
      </c>
      <c r="L4795" t="str">
        <f>VLOOKUP(A4795,таксономия!$1:$1048576,10,1)</f>
        <v xml:space="preserve"> Craniata</v>
      </c>
      <c r="M4795" t="str">
        <f>VLOOKUP(A4795,таксономия!$1:$1048576,11,1)</f>
        <v xml:space="preserve"> Vertebrata</v>
      </c>
      <c r="N4795" t="str">
        <f>VLOOKUP(A4795,таксономия!$1:$1048576,12,1)</f>
        <v xml:space="preserve"> Euteleostomi</v>
      </c>
      <c r="O4795" t="str">
        <f>VLOOKUP(A4795,таксономия!$1:$1048576,13,1)</f>
        <v>Actinopterygii</v>
      </c>
      <c r="P4795" t="str">
        <f>VLOOKUP(A4795,таксономия!$1:$1048576,14,1)</f>
        <v xml:space="preserve"> Neopterygii</v>
      </c>
      <c r="Q4795" t="str">
        <f>VLOOKUP(A4795,таксономия!$1:$1048576,15,1)</f>
        <v xml:space="preserve"> Teleostei</v>
      </c>
      <c r="R4795" t="str">
        <f>VLOOKUP(A4795,таксономия!$1:$1048576,3,1)</f>
        <v xml:space="preserve"> Tetraodon nigroviridis (Spotted green pufferfish) (Chelonodon nigroviridis).</v>
      </c>
      <c r="S4795">
        <f t="shared" si="74"/>
        <v>90</v>
      </c>
    </row>
    <row r="4796" spans="1:19" x14ac:dyDescent="0.3">
      <c r="A4796" t="s">
        <v>2591</v>
      </c>
      <c r="B4796" t="s">
        <v>2592</v>
      </c>
      <c r="C4796">
        <v>917</v>
      </c>
      <c r="D4796" t="s">
        <v>12</v>
      </c>
      <c r="E4796">
        <v>284</v>
      </c>
      <c r="F4796">
        <v>362</v>
      </c>
      <c r="G4796">
        <v>2697</v>
      </c>
      <c r="H4796" t="s">
        <v>13</v>
      </c>
      <c r="I4796" t="str">
        <f>VLOOKUP(A4796,таксономия!$1:$1048576,7,1)</f>
        <v>Eukaryota</v>
      </c>
      <c r="J4796" t="str">
        <f>VLOOKUP(A4796,таксономия!$1:$1048576,8,1)</f>
        <v xml:space="preserve"> Metazoa</v>
      </c>
      <c r="K4796" t="str">
        <f>VLOOKUP(A4796,таксономия!$1:$1048576,9,1)</f>
        <v xml:space="preserve"> Chordata</v>
      </c>
      <c r="L4796" t="str">
        <f>VLOOKUP(A4796,таксономия!$1:$1048576,10,1)</f>
        <v xml:space="preserve"> Craniata</v>
      </c>
      <c r="M4796" t="str">
        <f>VLOOKUP(A4796,таксономия!$1:$1048576,11,1)</f>
        <v xml:space="preserve"> Vertebrata</v>
      </c>
      <c r="N4796" t="str">
        <f>VLOOKUP(A4796,таксономия!$1:$1048576,12,1)</f>
        <v xml:space="preserve"> Euteleostomi</v>
      </c>
      <c r="O4796" t="str">
        <f>VLOOKUP(A4796,таксономия!$1:$1048576,13,1)</f>
        <v>Actinopterygii</v>
      </c>
      <c r="P4796" t="str">
        <f>VLOOKUP(A4796,таксономия!$1:$1048576,14,1)</f>
        <v xml:space="preserve"> Neopterygii</v>
      </c>
      <c r="Q4796" t="str">
        <f>VLOOKUP(A4796,таксономия!$1:$1048576,15,1)</f>
        <v xml:space="preserve"> Teleostei</v>
      </c>
      <c r="R4796" t="str">
        <f>VLOOKUP(A4796,таксономия!$1:$1048576,3,1)</f>
        <v xml:space="preserve"> Tetraodon nigroviridis (Spotted green pufferfish) (Chelonodon nigroviridis).</v>
      </c>
      <c r="S4796">
        <f t="shared" si="74"/>
        <v>78</v>
      </c>
    </row>
    <row r="4797" spans="1:19" x14ac:dyDescent="0.3">
      <c r="A4797" t="s">
        <v>2591</v>
      </c>
      <c r="B4797" t="s">
        <v>2592</v>
      </c>
      <c r="C4797">
        <v>917</v>
      </c>
      <c r="D4797" t="s">
        <v>24</v>
      </c>
      <c r="E4797">
        <v>445</v>
      </c>
      <c r="F4797">
        <v>718</v>
      </c>
      <c r="G4797">
        <v>24806</v>
      </c>
      <c r="H4797" t="s">
        <v>25</v>
      </c>
      <c r="I4797" t="str">
        <f>VLOOKUP(A4797,таксономия!$1:$1048576,7,1)</f>
        <v>Eukaryota</v>
      </c>
      <c r="J4797" t="str">
        <f>VLOOKUP(A4797,таксономия!$1:$1048576,8,1)</f>
        <v xml:space="preserve"> Metazoa</v>
      </c>
      <c r="K4797" t="str">
        <f>VLOOKUP(A4797,таксономия!$1:$1048576,9,1)</f>
        <v xml:space="preserve"> Chordata</v>
      </c>
      <c r="L4797" t="str">
        <f>VLOOKUP(A4797,таксономия!$1:$1048576,10,1)</f>
        <v xml:space="preserve"> Craniata</v>
      </c>
      <c r="M4797" t="str">
        <f>VLOOKUP(A4797,таксономия!$1:$1048576,11,1)</f>
        <v xml:space="preserve"> Vertebrata</v>
      </c>
      <c r="N4797" t="str">
        <f>VLOOKUP(A4797,таксономия!$1:$1048576,12,1)</f>
        <v xml:space="preserve"> Euteleostomi</v>
      </c>
      <c r="O4797" t="str">
        <f>VLOOKUP(A4797,таксономия!$1:$1048576,13,1)</f>
        <v>Actinopterygii</v>
      </c>
      <c r="P4797" t="str">
        <f>VLOOKUP(A4797,таксономия!$1:$1048576,14,1)</f>
        <v xml:space="preserve"> Neopterygii</v>
      </c>
      <c r="Q4797" t="str">
        <f>VLOOKUP(A4797,таксономия!$1:$1048576,15,1)</f>
        <v xml:space="preserve"> Teleostei</v>
      </c>
      <c r="R4797" t="str">
        <f>VLOOKUP(A4797,таксономия!$1:$1048576,3,1)</f>
        <v xml:space="preserve"> Tetraodon nigroviridis (Spotted green pufferfish) (Chelonodon nigroviridis).</v>
      </c>
      <c r="S4797">
        <f t="shared" si="74"/>
        <v>273</v>
      </c>
    </row>
    <row r="4798" spans="1:19" x14ac:dyDescent="0.3">
      <c r="A4798" t="s">
        <v>2593</v>
      </c>
      <c r="B4798" t="s">
        <v>2594</v>
      </c>
      <c r="C4798">
        <v>561</v>
      </c>
      <c r="D4798" t="s">
        <v>12</v>
      </c>
      <c r="E4798">
        <v>186</v>
      </c>
      <c r="F4798">
        <v>267</v>
      </c>
      <c r="G4798">
        <v>2697</v>
      </c>
      <c r="H4798" t="s">
        <v>13</v>
      </c>
      <c r="I4798" t="str">
        <f>VLOOKUP(A4798,таксономия!$1:$1048576,7,1)</f>
        <v>Eukaryota</v>
      </c>
      <c r="J4798" t="str">
        <f>VLOOKUP(A4798,таксономия!$1:$1048576,8,1)</f>
        <v xml:space="preserve"> Metazoa</v>
      </c>
      <c r="K4798" t="str">
        <f>VLOOKUP(A4798,таксономия!$1:$1048576,9,1)</f>
        <v xml:space="preserve"> Chordata</v>
      </c>
      <c r="L4798" t="str">
        <f>VLOOKUP(A4798,таксономия!$1:$1048576,10,1)</f>
        <v xml:space="preserve"> Craniata</v>
      </c>
      <c r="M4798" t="str">
        <f>VLOOKUP(A4798,таксономия!$1:$1048576,11,1)</f>
        <v xml:space="preserve"> Vertebrata</v>
      </c>
      <c r="N4798" t="str">
        <f>VLOOKUP(A4798,таксономия!$1:$1048576,12,1)</f>
        <v xml:space="preserve"> Euteleostomi</v>
      </c>
      <c r="O4798" t="str">
        <f>VLOOKUP(A4798,таксономия!$1:$1048576,13,1)</f>
        <v>Actinopterygii</v>
      </c>
      <c r="P4798" t="str">
        <f>VLOOKUP(A4798,таксономия!$1:$1048576,14,1)</f>
        <v xml:space="preserve"> Neopterygii</v>
      </c>
      <c r="Q4798" t="str">
        <f>VLOOKUP(A4798,таксономия!$1:$1048576,15,1)</f>
        <v xml:space="preserve"> Teleostei</v>
      </c>
      <c r="R4798" t="str">
        <f>VLOOKUP(A4798,таксономия!$1:$1048576,3,1)</f>
        <v xml:space="preserve"> Tetraodon nigroviridis (Spotted green pufferfish) (Chelonodon nigroviridis).</v>
      </c>
      <c r="S4798">
        <f t="shared" si="74"/>
        <v>81</v>
      </c>
    </row>
    <row r="4799" spans="1:19" x14ac:dyDescent="0.3">
      <c r="A4799" t="s">
        <v>2593</v>
      </c>
      <c r="B4799" t="s">
        <v>2594</v>
      </c>
      <c r="C4799">
        <v>561</v>
      </c>
      <c r="D4799" t="s">
        <v>16</v>
      </c>
      <c r="E4799">
        <v>315</v>
      </c>
      <c r="F4799">
        <v>549</v>
      </c>
      <c r="G4799">
        <v>22248</v>
      </c>
      <c r="H4799" t="s">
        <v>17</v>
      </c>
      <c r="I4799" t="str">
        <f>VLOOKUP(A4799,таксономия!$1:$1048576,7,1)</f>
        <v>Eukaryota</v>
      </c>
      <c r="J4799" t="str">
        <f>VLOOKUP(A4799,таксономия!$1:$1048576,8,1)</f>
        <v xml:space="preserve"> Metazoa</v>
      </c>
      <c r="K4799" t="str">
        <f>VLOOKUP(A4799,таксономия!$1:$1048576,9,1)</f>
        <v xml:space="preserve"> Chordata</v>
      </c>
      <c r="L4799" t="str">
        <f>VLOOKUP(A4799,таксономия!$1:$1048576,10,1)</f>
        <v xml:space="preserve"> Craniata</v>
      </c>
      <c r="M4799" t="str">
        <f>VLOOKUP(A4799,таксономия!$1:$1048576,11,1)</f>
        <v xml:space="preserve"> Vertebrata</v>
      </c>
      <c r="N4799" t="str">
        <f>VLOOKUP(A4799,таксономия!$1:$1048576,12,1)</f>
        <v xml:space="preserve"> Euteleostomi</v>
      </c>
      <c r="O4799" t="str">
        <f>VLOOKUP(A4799,таксономия!$1:$1048576,13,1)</f>
        <v>Actinopterygii</v>
      </c>
      <c r="P4799" t="str">
        <f>VLOOKUP(A4799,таксономия!$1:$1048576,14,1)</f>
        <v xml:space="preserve"> Neopterygii</v>
      </c>
      <c r="Q4799" t="str">
        <f>VLOOKUP(A4799,таксономия!$1:$1048576,15,1)</f>
        <v xml:space="preserve"> Teleostei</v>
      </c>
      <c r="R4799" t="str">
        <f>VLOOKUP(A4799,таксономия!$1:$1048576,3,1)</f>
        <v xml:space="preserve"> Tetraodon nigroviridis (Spotted green pufferfish) (Chelonodon nigroviridis).</v>
      </c>
      <c r="S4799">
        <f t="shared" si="74"/>
        <v>234</v>
      </c>
    </row>
    <row r="4800" spans="1:19" x14ac:dyDescent="0.3">
      <c r="A4800" t="s">
        <v>2595</v>
      </c>
      <c r="B4800" t="s">
        <v>2596</v>
      </c>
      <c r="C4800">
        <v>553</v>
      </c>
      <c r="D4800" t="s">
        <v>12</v>
      </c>
      <c r="E4800">
        <v>184</v>
      </c>
      <c r="F4800">
        <v>265</v>
      </c>
      <c r="G4800">
        <v>2697</v>
      </c>
      <c r="H4800" t="s">
        <v>13</v>
      </c>
      <c r="I4800" t="str">
        <f>VLOOKUP(A4800,таксономия!$1:$1048576,7,1)</f>
        <v>Eukaryota</v>
      </c>
      <c r="J4800" t="str">
        <f>VLOOKUP(A4800,таксономия!$1:$1048576,8,1)</f>
        <v xml:space="preserve"> Metazoa</v>
      </c>
      <c r="K4800" t="str">
        <f>VLOOKUP(A4800,таксономия!$1:$1048576,9,1)</f>
        <v xml:space="preserve"> Chordata</v>
      </c>
      <c r="L4800" t="str">
        <f>VLOOKUP(A4800,таксономия!$1:$1048576,10,1)</f>
        <v xml:space="preserve"> Craniata</v>
      </c>
      <c r="M4800" t="str">
        <f>VLOOKUP(A4800,таксономия!$1:$1048576,11,1)</f>
        <v xml:space="preserve"> Vertebrata</v>
      </c>
      <c r="N4800" t="str">
        <f>VLOOKUP(A4800,таксономия!$1:$1048576,12,1)</f>
        <v xml:space="preserve"> Euteleostomi</v>
      </c>
      <c r="O4800" t="str">
        <f>VLOOKUP(A4800,таксономия!$1:$1048576,13,1)</f>
        <v>Actinopterygii</v>
      </c>
      <c r="P4800" t="str">
        <f>VLOOKUP(A4800,таксономия!$1:$1048576,14,1)</f>
        <v xml:space="preserve"> Neopterygii</v>
      </c>
      <c r="Q4800" t="str">
        <f>VLOOKUP(A4800,таксономия!$1:$1048576,15,1)</f>
        <v xml:space="preserve"> Teleostei</v>
      </c>
      <c r="R4800" t="str">
        <f>VLOOKUP(A4800,таксономия!$1:$1048576,3,1)</f>
        <v xml:space="preserve"> Tetraodon nigroviridis (Spotted green pufferfish) (Chelonodon nigroviridis).</v>
      </c>
      <c r="S4800">
        <f t="shared" si="74"/>
        <v>81</v>
      </c>
    </row>
    <row r="4801" spans="1:19" x14ac:dyDescent="0.3">
      <c r="A4801" t="s">
        <v>2595</v>
      </c>
      <c r="B4801" t="s">
        <v>2596</v>
      </c>
      <c r="C4801">
        <v>553</v>
      </c>
      <c r="D4801" t="s">
        <v>16</v>
      </c>
      <c r="E4801">
        <v>313</v>
      </c>
      <c r="F4801">
        <v>547</v>
      </c>
      <c r="G4801">
        <v>22248</v>
      </c>
      <c r="H4801" t="s">
        <v>17</v>
      </c>
      <c r="I4801" t="str">
        <f>VLOOKUP(A4801,таксономия!$1:$1048576,7,1)</f>
        <v>Eukaryota</v>
      </c>
      <c r="J4801" t="str">
        <f>VLOOKUP(A4801,таксономия!$1:$1048576,8,1)</f>
        <v xml:space="preserve"> Metazoa</v>
      </c>
      <c r="K4801" t="str">
        <f>VLOOKUP(A4801,таксономия!$1:$1048576,9,1)</f>
        <v xml:space="preserve"> Chordata</v>
      </c>
      <c r="L4801" t="str">
        <f>VLOOKUP(A4801,таксономия!$1:$1048576,10,1)</f>
        <v xml:space="preserve"> Craniata</v>
      </c>
      <c r="M4801" t="str">
        <f>VLOOKUP(A4801,таксономия!$1:$1048576,11,1)</f>
        <v xml:space="preserve"> Vertebrata</v>
      </c>
      <c r="N4801" t="str">
        <f>VLOOKUP(A4801,таксономия!$1:$1048576,12,1)</f>
        <v xml:space="preserve"> Euteleostomi</v>
      </c>
      <c r="O4801" t="str">
        <f>VLOOKUP(A4801,таксономия!$1:$1048576,13,1)</f>
        <v>Actinopterygii</v>
      </c>
      <c r="P4801" t="str">
        <f>VLOOKUP(A4801,таксономия!$1:$1048576,14,1)</f>
        <v xml:space="preserve"> Neopterygii</v>
      </c>
      <c r="Q4801" t="str">
        <f>VLOOKUP(A4801,таксономия!$1:$1048576,15,1)</f>
        <v xml:space="preserve"> Teleostei</v>
      </c>
      <c r="R4801" t="str">
        <f>VLOOKUP(A4801,таксономия!$1:$1048576,3,1)</f>
        <v xml:space="preserve"> Tetraodon nigroviridis (Spotted green pufferfish) (Chelonodon nigroviridis).</v>
      </c>
      <c r="S4801">
        <f t="shared" si="74"/>
        <v>234</v>
      </c>
    </row>
    <row r="4802" spans="1:19" x14ac:dyDescent="0.3">
      <c r="A4802" t="s">
        <v>2597</v>
      </c>
      <c r="B4802" t="s">
        <v>2598</v>
      </c>
      <c r="C4802">
        <v>929</v>
      </c>
      <c r="D4802" t="s">
        <v>20</v>
      </c>
      <c r="E4802">
        <v>294</v>
      </c>
      <c r="F4802">
        <v>432</v>
      </c>
      <c r="G4802">
        <v>1926</v>
      </c>
      <c r="H4802" t="s">
        <v>21</v>
      </c>
      <c r="I4802" t="str">
        <f>VLOOKUP(A4802,таксономия!$1:$1048576,7,1)</f>
        <v>Eukaryota</v>
      </c>
      <c r="J4802" t="str">
        <f>VLOOKUP(A4802,таксономия!$1:$1048576,8,1)</f>
        <v xml:space="preserve"> Metazoa</v>
      </c>
      <c r="K4802" t="str">
        <f>VLOOKUP(A4802,таксономия!$1:$1048576,9,1)</f>
        <v xml:space="preserve"> Chordata</v>
      </c>
      <c r="L4802" t="str">
        <f>VLOOKUP(A4802,таксономия!$1:$1048576,10,1)</f>
        <v xml:space="preserve"> Craniata</v>
      </c>
      <c r="M4802" t="str">
        <f>VLOOKUP(A4802,таксономия!$1:$1048576,11,1)</f>
        <v xml:space="preserve"> Vertebrata</v>
      </c>
      <c r="N4802" t="str">
        <f>VLOOKUP(A4802,таксономия!$1:$1048576,12,1)</f>
        <v xml:space="preserve"> Euteleostomi</v>
      </c>
      <c r="O4802" t="str">
        <f>VLOOKUP(A4802,таксономия!$1:$1048576,13,1)</f>
        <v>Actinopterygii</v>
      </c>
      <c r="P4802" t="str">
        <f>VLOOKUP(A4802,таксономия!$1:$1048576,14,1)</f>
        <v xml:space="preserve"> Neopterygii</v>
      </c>
      <c r="Q4802" t="str">
        <f>VLOOKUP(A4802,таксономия!$1:$1048576,15,1)</f>
        <v xml:space="preserve"> Teleostei</v>
      </c>
      <c r="R4802" t="str">
        <f>VLOOKUP(A4802,таксономия!$1:$1048576,3,1)</f>
        <v xml:space="preserve"> Tetraodon nigroviridis (Spotted green pufferfish) (Chelonodon nigroviridis).</v>
      </c>
      <c r="S4802">
        <f t="shared" si="74"/>
        <v>138</v>
      </c>
    </row>
    <row r="4803" spans="1:19" x14ac:dyDescent="0.3">
      <c r="A4803" t="s">
        <v>2597</v>
      </c>
      <c r="B4803" t="s">
        <v>2598</v>
      </c>
      <c r="C4803">
        <v>929</v>
      </c>
      <c r="D4803" t="s">
        <v>22</v>
      </c>
      <c r="E4803">
        <v>5</v>
      </c>
      <c r="F4803">
        <v>91</v>
      </c>
      <c r="G4803">
        <v>59728</v>
      </c>
      <c r="H4803" t="s">
        <v>23</v>
      </c>
      <c r="I4803" t="str">
        <f>VLOOKUP(A4803,таксономия!$1:$1048576,7,1)</f>
        <v>Eukaryota</v>
      </c>
      <c r="J4803" t="str">
        <f>VLOOKUP(A4803,таксономия!$1:$1048576,8,1)</f>
        <v xml:space="preserve"> Metazoa</v>
      </c>
      <c r="K4803" t="str">
        <f>VLOOKUP(A4803,таксономия!$1:$1048576,9,1)</f>
        <v xml:space="preserve"> Chordata</v>
      </c>
      <c r="L4803" t="str">
        <f>VLOOKUP(A4803,таксономия!$1:$1048576,10,1)</f>
        <v xml:space="preserve"> Craniata</v>
      </c>
      <c r="M4803" t="str">
        <f>VLOOKUP(A4803,таксономия!$1:$1048576,11,1)</f>
        <v xml:space="preserve"> Vertebrata</v>
      </c>
      <c r="N4803" t="str">
        <f>VLOOKUP(A4803,таксономия!$1:$1048576,12,1)</f>
        <v xml:space="preserve"> Euteleostomi</v>
      </c>
      <c r="O4803" t="str">
        <f>VLOOKUP(A4803,таксономия!$1:$1048576,13,1)</f>
        <v>Actinopterygii</v>
      </c>
      <c r="P4803" t="str">
        <f>VLOOKUP(A4803,таксономия!$1:$1048576,14,1)</f>
        <v xml:space="preserve"> Neopterygii</v>
      </c>
      <c r="Q4803" t="str">
        <f>VLOOKUP(A4803,таксономия!$1:$1048576,15,1)</f>
        <v xml:space="preserve"> Teleostei</v>
      </c>
      <c r="R4803" t="str">
        <f>VLOOKUP(A4803,таксономия!$1:$1048576,3,1)</f>
        <v xml:space="preserve"> Tetraodon nigroviridis (Spotted green pufferfish) (Chelonodon nigroviridis).</v>
      </c>
      <c r="S4803">
        <f t="shared" ref="S4803:S4866" si="75">$F4803-$E4803</f>
        <v>86</v>
      </c>
    </row>
    <row r="4804" spans="1:19" x14ac:dyDescent="0.3">
      <c r="A4804" t="s">
        <v>2597</v>
      </c>
      <c r="B4804" t="s">
        <v>2598</v>
      </c>
      <c r="C4804">
        <v>929</v>
      </c>
      <c r="D4804" t="s">
        <v>22</v>
      </c>
      <c r="E4804">
        <v>99</v>
      </c>
      <c r="F4804">
        <v>188</v>
      </c>
      <c r="G4804">
        <v>59728</v>
      </c>
      <c r="H4804" t="s">
        <v>23</v>
      </c>
      <c r="I4804" t="str">
        <f>VLOOKUP(A4804,таксономия!$1:$1048576,7,1)</f>
        <v>Eukaryota</v>
      </c>
      <c r="J4804" t="str">
        <f>VLOOKUP(A4804,таксономия!$1:$1048576,8,1)</f>
        <v xml:space="preserve"> Metazoa</v>
      </c>
      <c r="K4804" t="str">
        <f>VLOOKUP(A4804,таксономия!$1:$1048576,9,1)</f>
        <v xml:space="preserve"> Chordata</v>
      </c>
      <c r="L4804" t="str">
        <f>VLOOKUP(A4804,таксономия!$1:$1048576,10,1)</f>
        <v xml:space="preserve"> Craniata</v>
      </c>
      <c r="M4804" t="str">
        <f>VLOOKUP(A4804,таксономия!$1:$1048576,11,1)</f>
        <v xml:space="preserve"> Vertebrata</v>
      </c>
      <c r="N4804" t="str">
        <f>VLOOKUP(A4804,таксономия!$1:$1048576,12,1)</f>
        <v xml:space="preserve"> Euteleostomi</v>
      </c>
      <c r="O4804" t="str">
        <f>VLOOKUP(A4804,таксономия!$1:$1048576,13,1)</f>
        <v>Actinopterygii</v>
      </c>
      <c r="P4804" t="str">
        <f>VLOOKUP(A4804,таксономия!$1:$1048576,14,1)</f>
        <v xml:space="preserve"> Neopterygii</v>
      </c>
      <c r="Q4804" t="str">
        <f>VLOOKUP(A4804,таксономия!$1:$1048576,15,1)</f>
        <v xml:space="preserve"> Teleostei</v>
      </c>
      <c r="R4804" t="str">
        <f>VLOOKUP(A4804,таксономия!$1:$1048576,3,1)</f>
        <v xml:space="preserve"> Tetraodon nigroviridis (Spotted green pufferfish) (Chelonodon nigroviridis).</v>
      </c>
      <c r="S4804">
        <f t="shared" si="75"/>
        <v>89</v>
      </c>
    </row>
    <row r="4805" spans="1:19" x14ac:dyDescent="0.3">
      <c r="A4805" t="s">
        <v>2597</v>
      </c>
      <c r="B4805" t="s">
        <v>2598</v>
      </c>
      <c r="C4805">
        <v>929</v>
      </c>
      <c r="D4805" t="s">
        <v>22</v>
      </c>
      <c r="E4805">
        <v>190</v>
      </c>
      <c r="F4805">
        <v>281</v>
      </c>
      <c r="G4805">
        <v>59728</v>
      </c>
      <c r="H4805" t="s">
        <v>23</v>
      </c>
      <c r="I4805" t="str">
        <f>VLOOKUP(A4805,таксономия!$1:$1048576,7,1)</f>
        <v>Eukaryota</v>
      </c>
      <c r="J4805" t="str">
        <f>VLOOKUP(A4805,таксономия!$1:$1048576,8,1)</f>
        <v xml:space="preserve"> Metazoa</v>
      </c>
      <c r="K4805" t="str">
        <f>VLOOKUP(A4805,таксономия!$1:$1048576,9,1)</f>
        <v xml:space="preserve"> Chordata</v>
      </c>
      <c r="L4805" t="str">
        <f>VLOOKUP(A4805,таксономия!$1:$1048576,10,1)</f>
        <v xml:space="preserve"> Craniata</v>
      </c>
      <c r="M4805" t="str">
        <f>VLOOKUP(A4805,таксономия!$1:$1048576,11,1)</f>
        <v xml:space="preserve"> Vertebrata</v>
      </c>
      <c r="N4805" t="str">
        <f>VLOOKUP(A4805,таксономия!$1:$1048576,12,1)</f>
        <v xml:space="preserve"> Euteleostomi</v>
      </c>
      <c r="O4805" t="str">
        <f>VLOOKUP(A4805,таксономия!$1:$1048576,13,1)</f>
        <v>Actinopterygii</v>
      </c>
      <c r="P4805" t="str">
        <f>VLOOKUP(A4805,таксономия!$1:$1048576,14,1)</f>
        <v xml:space="preserve"> Neopterygii</v>
      </c>
      <c r="Q4805" t="str">
        <f>VLOOKUP(A4805,таксономия!$1:$1048576,15,1)</f>
        <v xml:space="preserve"> Teleostei</v>
      </c>
      <c r="R4805" t="str">
        <f>VLOOKUP(A4805,таксономия!$1:$1048576,3,1)</f>
        <v xml:space="preserve"> Tetraodon nigroviridis (Spotted green pufferfish) (Chelonodon nigroviridis).</v>
      </c>
      <c r="S4805">
        <f t="shared" si="75"/>
        <v>91</v>
      </c>
    </row>
    <row r="4806" spans="1:19" x14ac:dyDescent="0.3">
      <c r="A4806" t="s">
        <v>2597</v>
      </c>
      <c r="B4806" t="s">
        <v>2598</v>
      </c>
      <c r="C4806">
        <v>929</v>
      </c>
      <c r="D4806" t="s">
        <v>12</v>
      </c>
      <c r="E4806">
        <v>448</v>
      </c>
      <c r="F4806">
        <v>526</v>
      </c>
      <c r="G4806">
        <v>2697</v>
      </c>
      <c r="H4806" t="s">
        <v>13</v>
      </c>
      <c r="I4806" t="str">
        <f>VLOOKUP(A4806,таксономия!$1:$1048576,7,1)</f>
        <v>Eukaryota</v>
      </c>
      <c r="J4806" t="str">
        <f>VLOOKUP(A4806,таксономия!$1:$1048576,8,1)</f>
        <v xml:space="preserve"> Metazoa</v>
      </c>
      <c r="K4806" t="str">
        <f>VLOOKUP(A4806,таксономия!$1:$1048576,9,1)</f>
        <v xml:space="preserve"> Chordata</v>
      </c>
      <c r="L4806" t="str">
        <f>VLOOKUP(A4806,таксономия!$1:$1048576,10,1)</f>
        <v xml:space="preserve"> Craniata</v>
      </c>
      <c r="M4806" t="str">
        <f>VLOOKUP(A4806,таксономия!$1:$1048576,11,1)</f>
        <v xml:space="preserve"> Vertebrata</v>
      </c>
      <c r="N4806" t="str">
        <f>VLOOKUP(A4806,таксономия!$1:$1048576,12,1)</f>
        <v xml:space="preserve"> Euteleostomi</v>
      </c>
      <c r="O4806" t="str">
        <f>VLOOKUP(A4806,таксономия!$1:$1048576,13,1)</f>
        <v>Actinopterygii</v>
      </c>
      <c r="P4806" t="str">
        <f>VLOOKUP(A4806,таксономия!$1:$1048576,14,1)</f>
        <v xml:space="preserve"> Neopterygii</v>
      </c>
      <c r="Q4806" t="str">
        <f>VLOOKUP(A4806,таксономия!$1:$1048576,15,1)</f>
        <v xml:space="preserve"> Teleostei</v>
      </c>
      <c r="R4806" t="str">
        <f>VLOOKUP(A4806,таксономия!$1:$1048576,3,1)</f>
        <v xml:space="preserve"> Tetraodon nigroviridis (Spotted green pufferfish) (Chelonodon nigroviridis).</v>
      </c>
      <c r="S4806">
        <f t="shared" si="75"/>
        <v>78</v>
      </c>
    </row>
    <row r="4807" spans="1:19" x14ac:dyDescent="0.3">
      <c r="A4807" t="s">
        <v>2597</v>
      </c>
      <c r="B4807" t="s">
        <v>2598</v>
      </c>
      <c r="C4807">
        <v>929</v>
      </c>
      <c r="D4807" t="s">
        <v>24</v>
      </c>
      <c r="E4807">
        <v>633</v>
      </c>
      <c r="F4807">
        <v>916</v>
      </c>
      <c r="G4807">
        <v>24806</v>
      </c>
      <c r="H4807" t="s">
        <v>25</v>
      </c>
      <c r="I4807" t="str">
        <f>VLOOKUP(A4807,таксономия!$1:$1048576,7,1)</f>
        <v>Eukaryota</v>
      </c>
      <c r="J4807" t="str">
        <f>VLOOKUP(A4807,таксономия!$1:$1048576,8,1)</f>
        <v xml:space="preserve"> Metazoa</v>
      </c>
      <c r="K4807" t="str">
        <f>VLOOKUP(A4807,таксономия!$1:$1048576,9,1)</f>
        <v xml:space="preserve"> Chordata</v>
      </c>
      <c r="L4807" t="str">
        <f>VLOOKUP(A4807,таксономия!$1:$1048576,10,1)</f>
        <v xml:space="preserve"> Craniata</v>
      </c>
      <c r="M4807" t="str">
        <f>VLOOKUP(A4807,таксономия!$1:$1048576,11,1)</f>
        <v xml:space="preserve"> Vertebrata</v>
      </c>
      <c r="N4807" t="str">
        <f>VLOOKUP(A4807,таксономия!$1:$1048576,12,1)</f>
        <v xml:space="preserve"> Euteleostomi</v>
      </c>
      <c r="O4807" t="str">
        <f>VLOOKUP(A4807,таксономия!$1:$1048576,13,1)</f>
        <v>Actinopterygii</v>
      </c>
      <c r="P4807" t="str">
        <f>VLOOKUP(A4807,таксономия!$1:$1048576,14,1)</f>
        <v xml:space="preserve"> Neopterygii</v>
      </c>
      <c r="Q4807" t="str">
        <f>VLOOKUP(A4807,таксономия!$1:$1048576,15,1)</f>
        <v xml:space="preserve"> Teleostei</v>
      </c>
      <c r="R4807" t="str">
        <f>VLOOKUP(A4807,таксономия!$1:$1048576,3,1)</f>
        <v xml:space="preserve"> Tetraodon nigroviridis (Spotted green pufferfish) (Chelonodon nigroviridis).</v>
      </c>
      <c r="S4807">
        <f t="shared" si="75"/>
        <v>283</v>
      </c>
    </row>
    <row r="4808" spans="1:19" x14ac:dyDescent="0.3">
      <c r="A4808" t="s">
        <v>2599</v>
      </c>
      <c r="B4808" t="s">
        <v>2600</v>
      </c>
      <c r="C4808">
        <v>554</v>
      </c>
      <c r="D4808" t="s">
        <v>12</v>
      </c>
      <c r="E4808">
        <v>179</v>
      </c>
      <c r="F4808">
        <v>260</v>
      </c>
      <c r="G4808">
        <v>2697</v>
      </c>
      <c r="H4808" t="s">
        <v>13</v>
      </c>
      <c r="I4808" t="str">
        <f>VLOOKUP(A4808,таксономия!$1:$1048576,7,1)</f>
        <v>Eukaryota</v>
      </c>
      <c r="J4808" t="str">
        <f>VLOOKUP(A4808,таксономия!$1:$1048576,8,1)</f>
        <v xml:space="preserve"> Metazoa</v>
      </c>
      <c r="K4808" t="str">
        <f>VLOOKUP(A4808,таксономия!$1:$1048576,9,1)</f>
        <v xml:space="preserve"> Chordata</v>
      </c>
      <c r="L4808" t="str">
        <f>VLOOKUP(A4808,таксономия!$1:$1048576,10,1)</f>
        <v xml:space="preserve"> Craniata</v>
      </c>
      <c r="M4808" t="str">
        <f>VLOOKUP(A4808,таксономия!$1:$1048576,11,1)</f>
        <v xml:space="preserve"> Vertebrata</v>
      </c>
      <c r="N4808" t="str">
        <f>VLOOKUP(A4808,таксономия!$1:$1048576,12,1)</f>
        <v xml:space="preserve"> Euteleostomi</v>
      </c>
      <c r="O4808" t="str">
        <f>VLOOKUP(A4808,таксономия!$1:$1048576,13,1)</f>
        <v>Actinopterygii</v>
      </c>
      <c r="P4808" t="str">
        <f>VLOOKUP(A4808,таксономия!$1:$1048576,14,1)</f>
        <v xml:space="preserve"> Neopterygii</v>
      </c>
      <c r="Q4808" t="str">
        <f>VLOOKUP(A4808,таксономия!$1:$1048576,15,1)</f>
        <v xml:space="preserve"> Teleostei</v>
      </c>
      <c r="R4808" t="str">
        <f>VLOOKUP(A4808,таксономия!$1:$1048576,3,1)</f>
        <v xml:space="preserve"> Tetraodon nigroviridis (Spotted green pufferfish) (Chelonodon nigroviridis).</v>
      </c>
      <c r="S4808">
        <f t="shared" si="75"/>
        <v>81</v>
      </c>
    </row>
    <row r="4809" spans="1:19" x14ac:dyDescent="0.3">
      <c r="A4809" t="s">
        <v>2599</v>
      </c>
      <c r="B4809" t="s">
        <v>2600</v>
      </c>
      <c r="C4809">
        <v>554</v>
      </c>
      <c r="D4809" t="s">
        <v>16</v>
      </c>
      <c r="E4809">
        <v>308</v>
      </c>
      <c r="F4809">
        <v>542</v>
      </c>
      <c r="G4809">
        <v>22248</v>
      </c>
      <c r="H4809" t="s">
        <v>17</v>
      </c>
      <c r="I4809" t="str">
        <f>VLOOKUP(A4809,таксономия!$1:$1048576,7,1)</f>
        <v>Eukaryota</v>
      </c>
      <c r="J4809" t="str">
        <f>VLOOKUP(A4809,таксономия!$1:$1048576,8,1)</f>
        <v xml:space="preserve"> Metazoa</v>
      </c>
      <c r="K4809" t="str">
        <f>VLOOKUP(A4809,таксономия!$1:$1048576,9,1)</f>
        <v xml:space="preserve"> Chordata</v>
      </c>
      <c r="L4809" t="str">
        <f>VLOOKUP(A4809,таксономия!$1:$1048576,10,1)</f>
        <v xml:space="preserve"> Craniata</v>
      </c>
      <c r="M4809" t="str">
        <f>VLOOKUP(A4809,таксономия!$1:$1048576,11,1)</f>
        <v xml:space="preserve"> Vertebrata</v>
      </c>
      <c r="N4809" t="str">
        <f>VLOOKUP(A4809,таксономия!$1:$1048576,12,1)</f>
        <v xml:space="preserve"> Euteleostomi</v>
      </c>
      <c r="O4809" t="str">
        <f>VLOOKUP(A4809,таксономия!$1:$1048576,13,1)</f>
        <v>Actinopterygii</v>
      </c>
      <c r="P4809" t="str">
        <f>VLOOKUP(A4809,таксономия!$1:$1048576,14,1)</f>
        <v xml:space="preserve"> Neopterygii</v>
      </c>
      <c r="Q4809" t="str">
        <f>VLOOKUP(A4809,таксономия!$1:$1048576,15,1)</f>
        <v xml:space="preserve"> Teleostei</v>
      </c>
      <c r="R4809" t="str">
        <f>VLOOKUP(A4809,таксономия!$1:$1048576,3,1)</f>
        <v xml:space="preserve"> Tetraodon nigroviridis (Spotted green pufferfish) (Chelonodon nigroviridis).</v>
      </c>
      <c r="S4809">
        <f t="shared" si="75"/>
        <v>234</v>
      </c>
    </row>
    <row r="4810" spans="1:19" x14ac:dyDescent="0.3">
      <c r="A4810" t="s">
        <v>2601</v>
      </c>
      <c r="B4810" t="s">
        <v>2602</v>
      </c>
      <c r="C4810">
        <v>645</v>
      </c>
      <c r="D4810" t="s">
        <v>12</v>
      </c>
      <c r="E4810">
        <v>45</v>
      </c>
      <c r="F4810">
        <v>121</v>
      </c>
      <c r="G4810">
        <v>2697</v>
      </c>
      <c r="H4810" t="s">
        <v>13</v>
      </c>
      <c r="I4810" t="str">
        <f>VLOOKUP(A4810,таксономия!$1:$1048576,7,1)</f>
        <v>Eukaryota</v>
      </c>
      <c r="J4810" t="str">
        <f>VLOOKUP(A4810,таксономия!$1:$1048576,8,1)</f>
        <v xml:space="preserve"> Metazoa</v>
      </c>
      <c r="K4810" t="str">
        <f>VLOOKUP(A4810,таксономия!$1:$1048576,9,1)</f>
        <v xml:space="preserve"> Chordata</v>
      </c>
      <c r="L4810" t="str">
        <f>VLOOKUP(A4810,таксономия!$1:$1048576,10,1)</f>
        <v xml:space="preserve"> Craniata</v>
      </c>
      <c r="M4810" t="str">
        <f>VLOOKUP(A4810,таксономия!$1:$1048576,11,1)</f>
        <v xml:space="preserve"> Vertebrata</v>
      </c>
      <c r="N4810" t="str">
        <f>VLOOKUP(A4810,таксономия!$1:$1048576,12,1)</f>
        <v xml:space="preserve"> Euteleostomi</v>
      </c>
      <c r="O4810" t="str">
        <f>VLOOKUP(A4810,таксономия!$1:$1048576,13,1)</f>
        <v>Actinopterygii</v>
      </c>
      <c r="P4810" t="str">
        <f>VLOOKUP(A4810,таксономия!$1:$1048576,14,1)</f>
        <v xml:space="preserve"> Neopterygii</v>
      </c>
      <c r="Q4810" t="str">
        <f>VLOOKUP(A4810,таксономия!$1:$1048576,15,1)</f>
        <v xml:space="preserve"> Teleostei</v>
      </c>
      <c r="R4810" t="str">
        <f>VLOOKUP(A4810,таксономия!$1:$1048576,3,1)</f>
        <v xml:space="preserve"> Tetraodon nigroviridis (Spotted green pufferfish) (Chelonodon nigroviridis).</v>
      </c>
      <c r="S4810">
        <f t="shared" si="75"/>
        <v>76</v>
      </c>
    </row>
    <row r="4811" spans="1:19" x14ac:dyDescent="0.3">
      <c r="A4811" t="s">
        <v>2601</v>
      </c>
      <c r="B4811" t="s">
        <v>2602</v>
      </c>
      <c r="C4811">
        <v>645</v>
      </c>
      <c r="D4811" t="s">
        <v>12</v>
      </c>
      <c r="E4811">
        <v>126</v>
      </c>
      <c r="F4811">
        <v>203</v>
      </c>
      <c r="G4811">
        <v>2697</v>
      </c>
      <c r="H4811" t="s">
        <v>13</v>
      </c>
      <c r="I4811" t="str">
        <f>VLOOKUP(A4811,таксономия!$1:$1048576,7,1)</f>
        <v>Eukaryota</v>
      </c>
      <c r="J4811" t="str">
        <f>VLOOKUP(A4811,таксономия!$1:$1048576,8,1)</f>
        <v xml:space="preserve"> Metazoa</v>
      </c>
      <c r="K4811" t="str">
        <f>VLOOKUP(A4811,таксономия!$1:$1048576,9,1)</f>
        <v xml:space="preserve"> Chordata</v>
      </c>
      <c r="L4811" t="str">
        <f>VLOOKUP(A4811,таксономия!$1:$1048576,10,1)</f>
        <v xml:space="preserve"> Craniata</v>
      </c>
      <c r="M4811" t="str">
        <f>VLOOKUP(A4811,таксономия!$1:$1048576,11,1)</f>
        <v xml:space="preserve"> Vertebrata</v>
      </c>
      <c r="N4811" t="str">
        <f>VLOOKUP(A4811,таксономия!$1:$1048576,12,1)</f>
        <v xml:space="preserve"> Euteleostomi</v>
      </c>
      <c r="O4811" t="str">
        <f>VLOOKUP(A4811,таксономия!$1:$1048576,13,1)</f>
        <v>Actinopterygii</v>
      </c>
      <c r="P4811" t="str">
        <f>VLOOKUP(A4811,таксономия!$1:$1048576,14,1)</f>
        <v xml:space="preserve"> Neopterygii</v>
      </c>
      <c r="Q4811" t="str">
        <f>VLOOKUP(A4811,таксономия!$1:$1048576,15,1)</f>
        <v xml:space="preserve"> Teleostei</v>
      </c>
      <c r="R4811" t="str">
        <f>VLOOKUP(A4811,таксономия!$1:$1048576,3,1)</f>
        <v xml:space="preserve"> Tetraodon nigroviridis (Spotted green pufferfish) (Chelonodon nigroviridis).</v>
      </c>
      <c r="S4811">
        <f t="shared" si="75"/>
        <v>77</v>
      </c>
    </row>
    <row r="4812" spans="1:19" x14ac:dyDescent="0.3">
      <c r="A4812" t="s">
        <v>2601</v>
      </c>
      <c r="B4812" t="s">
        <v>2602</v>
      </c>
      <c r="C4812">
        <v>645</v>
      </c>
      <c r="D4812" t="s">
        <v>12</v>
      </c>
      <c r="E4812">
        <v>220</v>
      </c>
      <c r="F4812">
        <v>298</v>
      </c>
      <c r="G4812">
        <v>2697</v>
      </c>
      <c r="H4812" t="s">
        <v>13</v>
      </c>
      <c r="I4812" t="str">
        <f>VLOOKUP(A4812,таксономия!$1:$1048576,7,1)</f>
        <v>Eukaryota</v>
      </c>
      <c r="J4812" t="str">
        <f>VLOOKUP(A4812,таксономия!$1:$1048576,8,1)</f>
        <v xml:space="preserve"> Metazoa</v>
      </c>
      <c r="K4812" t="str">
        <f>VLOOKUP(A4812,таксономия!$1:$1048576,9,1)</f>
        <v xml:space="preserve"> Chordata</v>
      </c>
      <c r="L4812" t="str">
        <f>VLOOKUP(A4812,таксономия!$1:$1048576,10,1)</f>
        <v xml:space="preserve"> Craniata</v>
      </c>
      <c r="M4812" t="str">
        <f>VLOOKUP(A4812,таксономия!$1:$1048576,11,1)</f>
        <v xml:space="preserve"> Vertebrata</v>
      </c>
      <c r="N4812" t="str">
        <f>VLOOKUP(A4812,таксономия!$1:$1048576,12,1)</f>
        <v xml:space="preserve"> Euteleostomi</v>
      </c>
      <c r="O4812" t="str">
        <f>VLOOKUP(A4812,таксономия!$1:$1048576,13,1)</f>
        <v>Actinopterygii</v>
      </c>
      <c r="P4812" t="str">
        <f>VLOOKUP(A4812,таксономия!$1:$1048576,14,1)</f>
        <v xml:space="preserve"> Neopterygii</v>
      </c>
      <c r="Q4812" t="str">
        <f>VLOOKUP(A4812,таксономия!$1:$1048576,15,1)</f>
        <v xml:space="preserve"> Teleostei</v>
      </c>
      <c r="R4812" t="str">
        <f>VLOOKUP(A4812,таксономия!$1:$1048576,3,1)</f>
        <v xml:space="preserve"> Tetraodon nigroviridis (Spotted green pufferfish) (Chelonodon nigroviridis).</v>
      </c>
      <c r="S4812">
        <f t="shared" si="75"/>
        <v>78</v>
      </c>
    </row>
    <row r="4813" spans="1:19" x14ac:dyDescent="0.3">
      <c r="A4813" t="s">
        <v>2601</v>
      </c>
      <c r="B4813" t="s">
        <v>2602</v>
      </c>
      <c r="C4813">
        <v>645</v>
      </c>
      <c r="D4813" t="s">
        <v>12</v>
      </c>
      <c r="E4813">
        <v>307</v>
      </c>
      <c r="F4813">
        <v>385</v>
      </c>
      <c r="G4813">
        <v>2697</v>
      </c>
      <c r="H4813" t="s">
        <v>13</v>
      </c>
      <c r="I4813" t="str">
        <f>VLOOKUP(A4813,таксономия!$1:$1048576,7,1)</f>
        <v>Eukaryota</v>
      </c>
      <c r="J4813" t="str">
        <f>VLOOKUP(A4813,таксономия!$1:$1048576,8,1)</f>
        <v xml:space="preserve"> Metazoa</v>
      </c>
      <c r="K4813" t="str">
        <f>VLOOKUP(A4813,таксономия!$1:$1048576,9,1)</f>
        <v xml:space="preserve"> Chordata</v>
      </c>
      <c r="L4813" t="str">
        <f>VLOOKUP(A4813,таксономия!$1:$1048576,10,1)</f>
        <v xml:space="preserve"> Craniata</v>
      </c>
      <c r="M4813" t="str">
        <f>VLOOKUP(A4813,таксономия!$1:$1048576,11,1)</f>
        <v xml:space="preserve"> Vertebrata</v>
      </c>
      <c r="N4813" t="str">
        <f>VLOOKUP(A4813,таксономия!$1:$1048576,12,1)</f>
        <v xml:space="preserve"> Euteleostomi</v>
      </c>
      <c r="O4813" t="str">
        <f>VLOOKUP(A4813,таксономия!$1:$1048576,13,1)</f>
        <v>Actinopterygii</v>
      </c>
      <c r="P4813" t="str">
        <f>VLOOKUP(A4813,таксономия!$1:$1048576,14,1)</f>
        <v xml:space="preserve"> Neopterygii</v>
      </c>
      <c r="Q4813" t="str">
        <f>VLOOKUP(A4813,таксономия!$1:$1048576,15,1)</f>
        <v xml:space="preserve"> Teleostei</v>
      </c>
      <c r="R4813" t="str">
        <f>VLOOKUP(A4813,таксономия!$1:$1048576,3,1)</f>
        <v xml:space="preserve"> Tetraodon nigroviridis (Spotted green pufferfish) (Chelonodon nigroviridis).</v>
      </c>
      <c r="S4813">
        <f t="shared" si="75"/>
        <v>78</v>
      </c>
    </row>
    <row r="4814" spans="1:19" x14ac:dyDescent="0.3">
      <c r="A4814" t="s">
        <v>2601</v>
      </c>
      <c r="B4814" t="s">
        <v>2602</v>
      </c>
      <c r="C4814">
        <v>645</v>
      </c>
      <c r="D4814" t="s">
        <v>16</v>
      </c>
      <c r="E4814">
        <v>418</v>
      </c>
      <c r="F4814">
        <v>638</v>
      </c>
      <c r="G4814">
        <v>22248</v>
      </c>
      <c r="H4814" t="s">
        <v>17</v>
      </c>
      <c r="I4814" t="str">
        <f>VLOOKUP(A4814,таксономия!$1:$1048576,7,1)</f>
        <v>Eukaryota</v>
      </c>
      <c r="J4814" t="str">
        <f>VLOOKUP(A4814,таксономия!$1:$1048576,8,1)</f>
        <v xml:space="preserve"> Metazoa</v>
      </c>
      <c r="K4814" t="str">
        <f>VLOOKUP(A4814,таксономия!$1:$1048576,9,1)</f>
        <v xml:space="preserve"> Chordata</v>
      </c>
      <c r="L4814" t="str">
        <f>VLOOKUP(A4814,таксономия!$1:$1048576,10,1)</f>
        <v xml:space="preserve"> Craniata</v>
      </c>
      <c r="M4814" t="str">
        <f>VLOOKUP(A4814,таксономия!$1:$1048576,11,1)</f>
        <v xml:space="preserve"> Vertebrata</v>
      </c>
      <c r="N4814" t="str">
        <f>VLOOKUP(A4814,таксономия!$1:$1048576,12,1)</f>
        <v xml:space="preserve"> Euteleostomi</v>
      </c>
      <c r="O4814" t="str">
        <f>VLOOKUP(A4814,таксономия!$1:$1048576,13,1)</f>
        <v>Actinopterygii</v>
      </c>
      <c r="P4814" t="str">
        <f>VLOOKUP(A4814,таксономия!$1:$1048576,14,1)</f>
        <v xml:space="preserve"> Neopterygii</v>
      </c>
      <c r="Q4814" t="str">
        <f>VLOOKUP(A4814,таксономия!$1:$1048576,15,1)</f>
        <v xml:space="preserve"> Teleostei</v>
      </c>
      <c r="R4814" t="str">
        <f>VLOOKUP(A4814,таксономия!$1:$1048576,3,1)</f>
        <v xml:space="preserve"> Tetraodon nigroviridis (Spotted green pufferfish) (Chelonodon nigroviridis).</v>
      </c>
      <c r="S4814">
        <f t="shared" si="75"/>
        <v>220</v>
      </c>
    </row>
    <row r="4815" spans="1:19" x14ac:dyDescent="0.3">
      <c r="A4815" t="s">
        <v>2603</v>
      </c>
      <c r="B4815" t="s">
        <v>2604</v>
      </c>
      <c r="C4815">
        <v>715</v>
      </c>
      <c r="D4815" t="s">
        <v>12</v>
      </c>
      <c r="E4815">
        <v>107</v>
      </c>
      <c r="F4815">
        <v>183</v>
      </c>
      <c r="G4815">
        <v>2697</v>
      </c>
      <c r="H4815" t="s">
        <v>13</v>
      </c>
      <c r="I4815" t="str">
        <f>VLOOKUP(A4815,таксономия!$1:$1048576,7,1)</f>
        <v>Eukaryota</v>
      </c>
      <c r="J4815" t="str">
        <f>VLOOKUP(A4815,таксономия!$1:$1048576,8,1)</f>
        <v xml:space="preserve"> Metazoa</v>
      </c>
      <c r="K4815" t="str">
        <f>VLOOKUP(A4815,таксономия!$1:$1048576,9,1)</f>
        <v xml:space="preserve"> Chordata</v>
      </c>
      <c r="L4815" t="str">
        <f>VLOOKUP(A4815,таксономия!$1:$1048576,10,1)</f>
        <v xml:space="preserve"> Craniata</v>
      </c>
      <c r="M4815" t="str">
        <f>VLOOKUP(A4815,таксономия!$1:$1048576,11,1)</f>
        <v xml:space="preserve"> Vertebrata</v>
      </c>
      <c r="N4815" t="str">
        <f>VLOOKUP(A4815,таксономия!$1:$1048576,12,1)</f>
        <v xml:space="preserve"> Euteleostomi</v>
      </c>
      <c r="O4815" t="str">
        <f>VLOOKUP(A4815,таксономия!$1:$1048576,13,1)</f>
        <v>Actinopterygii</v>
      </c>
      <c r="P4815" t="str">
        <f>VLOOKUP(A4815,таксономия!$1:$1048576,14,1)</f>
        <v xml:space="preserve"> Neopterygii</v>
      </c>
      <c r="Q4815" t="str">
        <f>VLOOKUP(A4815,таксономия!$1:$1048576,15,1)</f>
        <v xml:space="preserve"> Teleostei</v>
      </c>
      <c r="R4815" t="str">
        <f>VLOOKUP(A4815,таксономия!$1:$1048576,3,1)</f>
        <v xml:space="preserve"> Tetraodon nigroviridis (Spotted green pufferfish) (Chelonodon nigroviridis).</v>
      </c>
      <c r="S4815">
        <f t="shared" si="75"/>
        <v>76</v>
      </c>
    </row>
    <row r="4816" spans="1:19" x14ac:dyDescent="0.3">
      <c r="A4816" t="s">
        <v>2603</v>
      </c>
      <c r="B4816" t="s">
        <v>2604</v>
      </c>
      <c r="C4816">
        <v>715</v>
      </c>
      <c r="D4816" t="s">
        <v>12</v>
      </c>
      <c r="E4816">
        <v>188</v>
      </c>
      <c r="F4816">
        <v>265</v>
      </c>
      <c r="G4816">
        <v>2697</v>
      </c>
      <c r="H4816" t="s">
        <v>13</v>
      </c>
      <c r="I4816" t="str">
        <f>VLOOKUP(A4816,таксономия!$1:$1048576,7,1)</f>
        <v>Eukaryota</v>
      </c>
      <c r="J4816" t="str">
        <f>VLOOKUP(A4816,таксономия!$1:$1048576,8,1)</f>
        <v xml:space="preserve"> Metazoa</v>
      </c>
      <c r="K4816" t="str">
        <f>VLOOKUP(A4816,таксономия!$1:$1048576,9,1)</f>
        <v xml:space="preserve"> Chordata</v>
      </c>
      <c r="L4816" t="str">
        <f>VLOOKUP(A4816,таксономия!$1:$1048576,10,1)</f>
        <v xml:space="preserve"> Craniata</v>
      </c>
      <c r="M4816" t="str">
        <f>VLOOKUP(A4816,таксономия!$1:$1048576,11,1)</f>
        <v xml:space="preserve"> Vertebrata</v>
      </c>
      <c r="N4816" t="str">
        <f>VLOOKUP(A4816,таксономия!$1:$1048576,12,1)</f>
        <v xml:space="preserve"> Euteleostomi</v>
      </c>
      <c r="O4816" t="str">
        <f>VLOOKUP(A4816,таксономия!$1:$1048576,13,1)</f>
        <v>Actinopterygii</v>
      </c>
      <c r="P4816" t="str">
        <f>VLOOKUP(A4816,таксономия!$1:$1048576,14,1)</f>
        <v xml:space="preserve"> Neopterygii</v>
      </c>
      <c r="Q4816" t="str">
        <f>VLOOKUP(A4816,таксономия!$1:$1048576,15,1)</f>
        <v xml:space="preserve"> Teleostei</v>
      </c>
      <c r="R4816" t="str">
        <f>VLOOKUP(A4816,таксономия!$1:$1048576,3,1)</f>
        <v xml:space="preserve"> Tetraodon nigroviridis (Spotted green pufferfish) (Chelonodon nigroviridis).</v>
      </c>
      <c r="S4816">
        <f t="shared" si="75"/>
        <v>77</v>
      </c>
    </row>
    <row r="4817" spans="1:19" x14ac:dyDescent="0.3">
      <c r="A4817" t="s">
        <v>2603</v>
      </c>
      <c r="B4817" t="s">
        <v>2604</v>
      </c>
      <c r="C4817">
        <v>715</v>
      </c>
      <c r="D4817" t="s">
        <v>12</v>
      </c>
      <c r="E4817">
        <v>290</v>
      </c>
      <c r="F4817">
        <v>368</v>
      </c>
      <c r="G4817">
        <v>2697</v>
      </c>
      <c r="H4817" t="s">
        <v>13</v>
      </c>
      <c r="I4817" t="str">
        <f>VLOOKUP(A4817,таксономия!$1:$1048576,7,1)</f>
        <v>Eukaryota</v>
      </c>
      <c r="J4817" t="str">
        <f>VLOOKUP(A4817,таксономия!$1:$1048576,8,1)</f>
        <v xml:space="preserve"> Metazoa</v>
      </c>
      <c r="K4817" t="str">
        <f>VLOOKUP(A4817,таксономия!$1:$1048576,9,1)</f>
        <v xml:space="preserve"> Chordata</v>
      </c>
      <c r="L4817" t="str">
        <f>VLOOKUP(A4817,таксономия!$1:$1048576,10,1)</f>
        <v xml:space="preserve"> Craniata</v>
      </c>
      <c r="M4817" t="str">
        <f>VLOOKUP(A4817,таксономия!$1:$1048576,11,1)</f>
        <v xml:space="preserve"> Vertebrata</v>
      </c>
      <c r="N4817" t="str">
        <f>VLOOKUP(A4817,таксономия!$1:$1048576,12,1)</f>
        <v xml:space="preserve"> Euteleostomi</v>
      </c>
      <c r="O4817" t="str">
        <f>VLOOKUP(A4817,таксономия!$1:$1048576,13,1)</f>
        <v>Actinopterygii</v>
      </c>
      <c r="P4817" t="str">
        <f>VLOOKUP(A4817,таксономия!$1:$1048576,14,1)</f>
        <v xml:space="preserve"> Neopterygii</v>
      </c>
      <c r="Q4817" t="str">
        <f>VLOOKUP(A4817,таксономия!$1:$1048576,15,1)</f>
        <v xml:space="preserve"> Teleostei</v>
      </c>
      <c r="R4817" t="str">
        <f>VLOOKUP(A4817,таксономия!$1:$1048576,3,1)</f>
        <v xml:space="preserve"> Tetraodon nigroviridis (Spotted green pufferfish) (Chelonodon nigroviridis).</v>
      </c>
      <c r="S4817">
        <f t="shared" si="75"/>
        <v>78</v>
      </c>
    </row>
    <row r="4818" spans="1:19" x14ac:dyDescent="0.3">
      <c r="A4818" t="s">
        <v>2603</v>
      </c>
      <c r="B4818" t="s">
        <v>2604</v>
      </c>
      <c r="C4818">
        <v>715</v>
      </c>
      <c r="D4818" t="s">
        <v>12</v>
      </c>
      <c r="E4818">
        <v>377</v>
      </c>
      <c r="F4818">
        <v>454</v>
      </c>
      <c r="G4818">
        <v>2697</v>
      </c>
      <c r="H4818" t="s">
        <v>13</v>
      </c>
      <c r="I4818" t="str">
        <f>VLOOKUP(A4818,таксономия!$1:$1048576,7,1)</f>
        <v>Eukaryota</v>
      </c>
      <c r="J4818" t="str">
        <f>VLOOKUP(A4818,таксономия!$1:$1048576,8,1)</f>
        <v xml:space="preserve"> Metazoa</v>
      </c>
      <c r="K4818" t="str">
        <f>VLOOKUP(A4818,таксономия!$1:$1048576,9,1)</f>
        <v xml:space="preserve"> Chordata</v>
      </c>
      <c r="L4818" t="str">
        <f>VLOOKUP(A4818,таксономия!$1:$1048576,10,1)</f>
        <v xml:space="preserve"> Craniata</v>
      </c>
      <c r="M4818" t="str">
        <f>VLOOKUP(A4818,таксономия!$1:$1048576,11,1)</f>
        <v xml:space="preserve"> Vertebrata</v>
      </c>
      <c r="N4818" t="str">
        <f>VLOOKUP(A4818,таксономия!$1:$1048576,12,1)</f>
        <v xml:space="preserve"> Euteleostomi</v>
      </c>
      <c r="O4818" t="str">
        <f>VLOOKUP(A4818,таксономия!$1:$1048576,13,1)</f>
        <v>Actinopterygii</v>
      </c>
      <c r="P4818" t="str">
        <f>VLOOKUP(A4818,таксономия!$1:$1048576,14,1)</f>
        <v xml:space="preserve"> Neopterygii</v>
      </c>
      <c r="Q4818" t="str">
        <f>VLOOKUP(A4818,таксономия!$1:$1048576,15,1)</f>
        <v xml:space="preserve"> Teleostei</v>
      </c>
      <c r="R4818" t="str">
        <f>VLOOKUP(A4818,таксономия!$1:$1048576,3,1)</f>
        <v xml:space="preserve"> Tetraodon nigroviridis (Spotted green pufferfish) (Chelonodon nigroviridis).</v>
      </c>
      <c r="S4818">
        <f t="shared" si="75"/>
        <v>77</v>
      </c>
    </row>
    <row r="4819" spans="1:19" x14ac:dyDescent="0.3">
      <c r="A4819" t="s">
        <v>2603</v>
      </c>
      <c r="B4819" t="s">
        <v>2604</v>
      </c>
      <c r="C4819">
        <v>715</v>
      </c>
      <c r="D4819" t="s">
        <v>856</v>
      </c>
      <c r="E4819">
        <v>1</v>
      </c>
      <c r="F4819">
        <v>37</v>
      </c>
      <c r="G4819">
        <v>4</v>
      </c>
      <c r="H4819" t="s">
        <v>856</v>
      </c>
      <c r="I4819" t="str">
        <f>VLOOKUP(A4819,таксономия!$1:$1048576,7,1)</f>
        <v>Eukaryota</v>
      </c>
      <c r="J4819" t="str">
        <f>VLOOKUP(A4819,таксономия!$1:$1048576,8,1)</f>
        <v xml:space="preserve"> Metazoa</v>
      </c>
      <c r="K4819" t="str">
        <f>VLOOKUP(A4819,таксономия!$1:$1048576,9,1)</f>
        <v xml:space="preserve"> Chordata</v>
      </c>
      <c r="L4819" t="str">
        <f>VLOOKUP(A4819,таксономия!$1:$1048576,10,1)</f>
        <v xml:space="preserve"> Craniata</v>
      </c>
      <c r="M4819" t="str">
        <f>VLOOKUP(A4819,таксономия!$1:$1048576,11,1)</f>
        <v xml:space="preserve"> Vertebrata</v>
      </c>
      <c r="N4819" t="str">
        <f>VLOOKUP(A4819,таксономия!$1:$1048576,12,1)</f>
        <v xml:space="preserve"> Euteleostomi</v>
      </c>
      <c r="O4819" t="str">
        <f>VLOOKUP(A4819,таксономия!$1:$1048576,13,1)</f>
        <v>Actinopterygii</v>
      </c>
      <c r="P4819" t="str">
        <f>VLOOKUP(A4819,таксономия!$1:$1048576,14,1)</f>
        <v xml:space="preserve"> Neopterygii</v>
      </c>
      <c r="Q4819" t="str">
        <f>VLOOKUP(A4819,таксономия!$1:$1048576,15,1)</f>
        <v xml:space="preserve"> Teleostei</v>
      </c>
      <c r="R4819" t="str">
        <f>VLOOKUP(A4819,таксономия!$1:$1048576,3,1)</f>
        <v xml:space="preserve"> Tetraodon nigroviridis (Spotted green pufferfish) (Chelonodon nigroviridis).</v>
      </c>
      <c r="S4819">
        <f t="shared" si="75"/>
        <v>36</v>
      </c>
    </row>
    <row r="4820" spans="1:19" x14ac:dyDescent="0.3">
      <c r="A4820" t="s">
        <v>2603</v>
      </c>
      <c r="B4820" t="s">
        <v>2604</v>
      </c>
      <c r="C4820">
        <v>715</v>
      </c>
      <c r="D4820" t="s">
        <v>16</v>
      </c>
      <c r="E4820">
        <v>488</v>
      </c>
      <c r="F4820">
        <v>708</v>
      </c>
      <c r="G4820">
        <v>22248</v>
      </c>
      <c r="H4820" t="s">
        <v>17</v>
      </c>
      <c r="I4820" t="str">
        <f>VLOOKUP(A4820,таксономия!$1:$1048576,7,1)</f>
        <v>Eukaryota</v>
      </c>
      <c r="J4820" t="str">
        <f>VLOOKUP(A4820,таксономия!$1:$1048576,8,1)</f>
        <v xml:space="preserve"> Metazoa</v>
      </c>
      <c r="K4820" t="str">
        <f>VLOOKUP(A4820,таксономия!$1:$1048576,9,1)</f>
        <v xml:space="preserve"> Chordata</v>
      </c>
      <c r="L4820" t="str">
        <f>VLOOKUP(A4820,таксономия!$1:$1048576,10,1)</f>
        <v xml:space="preserve"> Craniata</v>
      </c>
      <c r="M4820" t="str">
        <f>VLOOKUP(A4820,таксономия!$1:$1048576,11,1)</f>
        <v xml:space="preserve"> Vertebrata</v>
      </c>
      <c r="N4820" t="str">
        <f>VLOOKUP(A4820,таксономия!$1:$1048576,12,1)</f>
        <v xml:space="preserve"> Euteleostomi</v>
      </c>
      <c r="O4820" t="str">
        <f>VLOOKUP(A4820,таксономия!$1:$1048576,13,1)</f>
        <v>Actinopterygii</v>
      </c>
      <c r="P4820" t="str">
        <f>VLOOKUP(A4820,таксономия!$1:$1048576,14,1)</f>
        <v xml:space="preserve"> Neopterygii</v>
      </c>
      <c r="Q4820" t="str">
        <f>VLOOKUP(A4820,таксономия!$1:$1048576,15,1)</f>
        <v xml:space="preserve"> Teleostei</v>
      </c>
      <c r="R4820" t="str">
        <f>VLOOKUP(A4820,таксономия!$1:$1048576,3,1)</f>
        <v xml:space="preserve"> Tetraodon nigroviridis (Spotted green pufferfish) (Chelonodon nigroviridis).</v>
      </c>
      <c r="S4820">
        <f t="shared" si="75"/>
        <v>220</v>
      </c>
    </row>
    <row r="4821" spans="1:19" x14ac:dyDescent="0.3">
      <c r="A4821" t="s">
        <v>2605</v>
      </c>
      <c r="B4821" t="s">
        <v>2606</v>
      </c>
      <c r="C4821">
        <v>615</v>
      </c>
      <c r="D4821" t="s">
        <v>10</v>
      </c>
      <c r="E4821">
        <v>47</v>
      </c>
      <c r="F4821">
        <v>88</v>
      </c>
      <c r="G4821">
        <v>998</v>
      </c>
      <c r="H4821" t="s">
        <v>11</v>
      </c>
      <c r="I4821" t="str">
        <f>VLOOKUP(A4821,таксономия!$1:$1048576,7,1)</f>
        <v>Eukaryota</v>
      </c>
      <c r="J4821" t="str">
        <f>VLOOKUP(A4821,таксономия!$1:$1048576,8,1)</f>
        <v xml:space="preserve"> Metazoa</v>
      </c>
      <c r="K4821" t="str">
        <f>VLOOKUP(A4821,таксономия!$1:$1048576,9,1)</f>
        <v xml:space="preserve"> Chordata</v>
      </c>
      <c r="L4821" t="str">
        <f>VLOOKUP(A4821,таксономия!$1:$1048576,10,1)</f>
        <v xml:space="preserve"> Craniata</v>
      </c>
      <c r="M4821" t="str">
        <f>VLOOKUP(A4821,таксономия!$1:$1048576,11,1)</f>
        <v xml:space="preserve"> Vertebrata</v>
      </c>
      <c r="N4821" t="str">
        <f>VLOOKUP(A4821,таксономия!$1:$1048576,12,1)</f>
        <v xml:space="preserve"> Euteleostomi</v>
      </c>
      <c r="O4821" t="str">
        <f>VLOOKUP(A4821,таксономия!$1:$1048576,13,1)</f>
        <v>Actinopterygii</v>
      </c>
      <c r="P4821" t="str">
        <f>VLOOKUP(A4821,таксономия!$1:$1048576,14,1)</f>
        <v xml:space="preserve"> Neopterygii</v>
      </c>
      <c r="Q4821" t="str">
        <f>VLOOKUP(A4821,таксономия!$1:$1048576,15,1)</f>
        <v xml:space="preserve"> Teleostei</v>
      </c>
      <c r="R4821" t="str">
        <f>VLOOKUP(A4821,таксономия!$1:$1048576,3,1)</f>
        <v xml:space="preserve"> Tetraodon nigroviridis (Spotted green pufferfish) (Chelonodon nigroviridis).</v>
      </c>
      <c r="S4821">
        <f t="shared" si="75"/>
        <v>41</v>
      </c>
    </row>
    <row r="4822" spans="1:19" x14ac:dyDescent="0.3">
      <c r="A4822" t="s">
        <v>2605</v>
      </c>
      <c r="B4822" t="s">
        <v>2606</v>
      </c>
      <c r="C4822">
        <v>615</v>
      </c>
      <c r="D4822" t="s">
        <v>12</v>
      </c>
      <c r="E4822">
        <v>111</v>
      </c>
      <c r="F4822">
        <v>190</v>
      </c>
      <c r="G4822">
        <v>2697</v>
      </c>
      <c r="H4822" t="s">
        <v>13</v>
      </c>
      <c r="I4822" t="str">
        <f>VLOOKUP(A4822,таксономия!$1:$1048576,7,1)</f>
        <v>Eukaryota</v>
      </c>
      <c r="J4822" t="str">
        <f>VLOOKUP(A4822,таксономия!$1:$1048576,8,1)</f>
        <v xml:space="preserve"> Metazoa</v>
      </c>
      <c r="K4822" t="str">
        <f>VLOOKUP(A4822,таксономия!$1:$1048576,9,1)</f>
        <v xml:space="preserve"> Chordata</v>
      </c>
      <c r="L4822" t="str">
        <f>VLOOKUP(A4822,таксономия!$1:$1048576,10,1)</f>
        <v xml:space="preserve"> Craniata</v>
      </c>
      <c r="M4822" t="str">
        <f>VLOOKUP(A4822,таксономия!$1:$1048576,11,1)</f>
        <v xml:space="preserve"> Vertebrata</v>
      </c>
      <c r="N4822" t="str">
        <f>VLOOKUP(A4822,таксономия!$1:$1048576,12,1)</f>
        <v xml:space="preserve"> Euteleostomi</v>
      </c>
      <c r="O4822" t="str">
        <f>VLOOKUP(A4822,таксономия!$1:$1048576,13,1)</f>
        <v>Actinopterygii</v>
      </c>
      <c r="P4822" t="str">
        <f>VLOOKUP(A4822,таксономия!$1:$1048576,14,1)</f>
        <v xml:space="preserve"> Neopterygii</v>
      </c>
      <c r="Q4822" t="str">
        <f>VLOOKUP(A4822,таксономия!$1:$1048576,15,1)</f>
        <v xml:space="preserve"> Teleostei</v>
      </c>
      <c r="R4822" t="str">
        <f>VLOOKUP(A4822,таксономия!$1:$1048576,3,1)</f>
        <v xml:space="preserve"> Tetraodon nigroviridis (Spotted green pufferfish) (Chelonodon nigroviridis).</v>
      </c>
      <c r="S4822">
        <f t="shared" si="75"/>
        <v>79</v>
      </c>
    </row>
    <row r="4823" spans="1:19" x14ac:dyDescent="0.3">
      <c r="A4823" t="s">
        <v>2605</v>
      </c>
      <c r="B4823" t="s">
        <v>2606</v>
      </c>
      <c r="C4823">
        <v>615</v>
      </c>
      <c r="D4823" t="s">
        <v>12</v>
      </c>
      <c r="E4823">
        <v>209</v>
      </c>
      <c r="F4823">
        <v>288</v>
      </c>
      <c r="G4823">
        <v>2697</v>
      </c>
      <c r="H4823" t="s">
        <v>13</v>
      </c>
      <c r="I4823" t="str">
        <f>VLOOKUP(A4823,таксономия!$1:$1048576,7,1)</f>
        <v>Eukaryota</v>
      </c>
      <c r="J4823" t="str">
        <f>VLOOKUP(A4823,таксономия!$1:$1048576,8,1)</f>
        <v xml:space="preserve"> Metazoa</v>
      </c>
      <c r="K4823" t="str">
        <f>VLOOKUP(A4823,таксономия!$1:$1048576,9,1)</f>
        <v xml:space="preserve"> Chordata</v>
      </c>
      <c r="L4823" t="str">
        <f>VLOOKUP(A4823,таксономия!$1:$1048576,10,1)</f>
        <v xml:space="preserve"> Craniata</v>
      </c>
      <c r="M4823" t="str">
        <f>VLOOKUP(A4823,таксономия!$1:$1048576,11,1)</f>
        <v xml:space="preserve"> Vertebrata</v>
      </c>
      <c r="N4823" t="str">
        <f>VLOOKUP(A4823,таксономия!$1:$1048576,12,1)</f>
        <v xml:space="preserve"> Euteleostomi</v>
      </c>
      <c r="O4823" t="str">
        <f>VLOOKUP(A4823,таксономия!$1:$1048576,13,1)</f>
        <v>Actinopterygii</v>
      </c>
      <c r="P4823" t="str">
        <f>VLOOKUP(A4823,таксономия!$1:$1048576,14,1)</f>
        <v xml:space="preserve"> Neopterygii</v>
      </c>
      <c r="Q4823" t="str">
        <f>VLOOKUP(A4823,таксономия!$1:$1048576,15,1)</f>
        <v xml:space="preserve"> Teleostei</v>
      </c>
      <c r="R4823" t="str">
        <f>VLOOKUP(A4823,таксономия!$1:$1048576,3,1)</f>
        <v xml:space="preserve"> Tetraodon nigroviridis (Spotted green pufferfish) (Chelonodon nigroviridis).</v>
      </c>
      <c r="S4823">
        <f t="shared" si="75"/>
        <v>79</v>
      </c>
    </row>
    <row r="4824" spans="1:19" x14ac:dyDescent="0.3">
      <c r="A4824" t="s">
        <v>2605</v>
      </c>
      <c r="B4824" t="s">
        <v>2606</v>
      </c>
      <c r="C4824">
        <v>615</v>
      </c>
      <c r="D4824" t="s">
        <v>14</v>
      </c>
      <c r="E4824">
        <v>306</v>
      </c>
      <c r="F4824">
        <v>354</v>
      </c>
      <c r="G4824">
        <v>80</v>
      </c>
      <c r="H4824" t="s">
        <v>15</v>
      </c>
      <c r="I4824" t="str">
        <f>VLOOKUP(A4824,таксономия!$1:$1048576,7,1)</f>
        <v>Eukaryota</v>
      </c>
      <c r="J4824" t="str">
        <f>VLOOKUP(A4824,таксономия!$1:$1048576,8,1)</f>
        <v xml:space="preserve"> Metazoa</v>
      </c>
      <c r="K4824" t="str">
        <f>VLOOKUP(A4824,таксономия!$1:$1048576,9,1)</f>
        <v xml:space="preserve"> Chordata</v>
      </c>
      <c r="L4824" t="str">
        <f>VLOOKUP(A4824,таксономия!$1:$1048576,10,1)</f>
        <v xml:space="preserve"> Craniata</v>
      </c>
      <c r="M4824" t="str">
        <f>VLOOKUP(A4824,таксономия!$1:$1048576,11,1)</f>
        <v xml:space="preserve"> Vertebrata</v>
      </c>
      <c r="N4824" t="str">
        <f>VLOOKUP(A4824,таксономия!$1:$1048576,12,1)</f>
        <v xml:space="preserve"> Euteleostomi</v>
      </c>
      <c r="O4824" t="str">
        <f>VLOOKUP(A4824,таксономия!$1:$1048576,13,1)</f>
        <v>Actinopterygii</v>
      </c>
      <c r="P4824" t="str">
        <f>VLOOKUP(A4824,таксономия!$1:$1048576,14,1)</f>
        <v xml:space="preserve"> Neopterygii</v>
      </c>
      <c r="Q4824" t="str">
        <f>VLOOKUP(A4824,таксономия!$1:$1048576,15,1)</f>
        <v xml:space="preserve"> Teleostei</v>
      </c>
      <c r="R4824" t="str">
        <f>VLOOKUP(A4824,таксономия!$1:$1048576,3,1)</f>
        <v xml:space="preserve"> Tetraodon nigroviridis (Spotted green pufferfish) (Chelonodon nigroviridis).</v>
      </c>
      <c r="S4824">
        <f t="shared" si="75"/>
        <v>48</v>
      </c>
    </row>
    <row r="4825" spans="1:19" x14ac:dyDescent="0.3">
      <c r="A4825" t="s">
        <v>2605</v>
      </c>
      <c r="B4825" t="s">
        <v>2606</v>
      </c>
      <c r="C4825">
        <v>615</v>
      </c>
      <c r="D4825" t="s">
        <v>16</v>
      </c>
      <c r="E4825">
        <v>355</v>
      </c>
      <c r="F4825">
        <v>603</v>
      </c>
      <c r="G4825">
        <v>22248</v>
      </c>
      <c r="H4825" t="s">
        <v>17</v>
      </c>
      <c r="I4825" t="str">
        <f>VLOOKUP(A4825,таксономия!$1:$1048576,7,1)</f>
        <v>Eukaryota</v>
      </c>
      <c r="J4825" t="str">
        <f>VLOOKUP(A4825,таксономия!$1:$1048576,8,1)</f>
        <v xml:space="preserve"> Metazoa</v>
      </c>
      <c r="K4825" t="str">
        <f>VLOOKUP(A4825,таксономия!$1:$1048576,9,1)</f>
        <v xml:space="preserve"> Chordata</v>
      </c>
      <c r="L4825" t="str">
        <f>VLOOKUP(A4825,таксономия!$1:$1048576,10,1)</f>
        <v xml:space="preserve"> Craniata</v>
      </c>
      <c r="M4825" t="str">
        <f>VLOOKUP(A4825,таксономия!$1:$1048576,11,1)</f>
        <v xml:space="preserve"> Vertebrata</v>
      </c>
      <c r="N4825" t="str">
        <f>VLOOKUP(A4825,таксономия!$1:$1048576,12,1)</f>
        <v xml:space="preserve"> Euteleostomi</v>
      </c>
      <c r="O4825" t="str">
        <f>VLOOKUP(A4825,таксономия!$1:$1048576,13,1)</f>
        <v>Actinopterygii</v>
      </c>
      <c r="P4825" t="str">
        <f>VLOOKUP(A4825,таксономия!$1:$1048576,14,1)</f>
        <v xml:space="preserve"> Neopterygii</v>
      </c>
      <c r="Q4825" t="str">
        <f>VLOOKUP(A4825,таксономия!$1:$1048576,15,1)</f>
        <v xml:space="preserve"> Teleostei</v>
      </c>
      <c r="R4825" t="str">
        <f>VLOOKUP(A4825,таксономия!$1:$1048576,3,1)</f>
        <v xml:space="preserve"> Tetraodon nigroviridis (Spotted green pufferfish) (Chelonodon nigroviridis).</v>
      </c>
      <c r="S4825">
        <f t="shared" si="75"/>
        <v>248</v>
      </c>
    </row>
    <row r="4826" spans="1:19" x14ac:dyDescent="0.3">
      <c r="A4826" t="s">
        <v>2607</v>
      </c>
      <c r="B4826" t="s">
        <v>2608</v>
      </c>
      <c r="C4826">
        <v>805</v>
      </c>
      <c r="D4826" t="s">
        <v>12</v>
      </c>
      <c r="E4826">
        <v>103</v>
      </c>
      <c r="F4826">
        <v>181</v>
      </c>
      <c r="G4826">
        <v>2697</v>
      </c>
      <c r="H4826" t="s">
        <v>13</v>
      </c>
      <c r="I4826" t="str">
        <f>VLOOKUP(A4826,таксономия!$1:$1048576,7,1)</f>
        <v>Eukaryota</v>
      </c>
      <c r="J4826" t="str">
        <f>VLOOKUP(A4826,таксономия!$1:$1048576,8,1)</f>
        <v xml:space="preserve"> Metazoa</v>
      </c>
      <c r="K4826" t="str">
        <f>VLOOKUP(A4826,таксономия!$1:$1048576,9,1)</f>
        <v xml:space="preserve"> Chordata</v>
      </c>
      <c r="L4826" t="str">
        <f>VLOOKUP(A4826,таксономия!$1:$1048576,10,1)</f>
        <v xml:space="preserve"> Craniata</v>
      </c>
      <c r="M4826" t="str">
        <f>VLOOKUP(A4826,таксономия!$1:$1048576,11,1)</f>
        <v xml:space="preserve"> Vertebrata</v>
      </c>
      <c r="N4826" t="str">
        <f>VLOOKUP(A4826,таксономия!$1:$1048576,12,1)</f>
        <v xml:space="preserve"> Euteleostomi</v>
      </c>
      <c r="O4826" t="str">
        <f>VLOOKUP(A4826,таксономия!$1:$1048576,13,1)</f>
        <v>Actinopterygii</v>
      </c>
      <c r="P4826" t="str">
        <f>VLOOKUP(A4826,таксономия!$1:$1048576,14,1)</f>
        <v xml:space="preserve"> Neopterygii</v>
      </c>
      <c r="Q4826" t="str">
        <f>VLOOKUP(A4826,таксономия!$1:$1048576,15,1)</f>
        <v xml:space="preserve"> Teleostei</v>
      </c>
      <c r="R4826" t="str">
        <f>VLOOKUP(A4826,таксономия!$1:$1048576,3,1)</f>
        <v xml:space="preserve"> Tetraodon nigroviridis (Spotted green pufferfish) (Chelonodon nigroviridis).</v>
      </c>
      <c r="S4826">
        <f t="shared" si="75"/>
        <v>78</v>
      </c>
    </row>
    <row r="4827" spans="1:19" x14ac:dyDescent="0.3">
      <c r="A4827" t="s">
        <v>2607</v>
      </c>
      <c r="B4827" t="s">
        <v>2608</v>
      </c>
      <c r="C4827">
        <v>805</v>
      </c>
      <c r="D4827" t="s">
        <v>12</v>
      </c>
      <c r="E4827">
        <v>185</v>
      </c>
      <c r="F4827">
        <v>262</v>
      </c>
      <c r="G4827">
        <v>2697</v>
      </c>
      <c r="H4827" t="s">
        <v>13</v>
      </c>
      <c r="I4827" t="str">
        <f>VLOOKUP(A4827,таксономия!$1:$1048576,7,1)</f>
        <v>Eukaryota</v>
      </c>
      <c r="J4827" t="str">
        <f>VLOOKUP(A4827,таксономия!$1:$1048576,8,1)</f>
        <v xml:space="preserve"> Metazoa</v>
      </c>
      <c r="K4827" t="str">
        <f>VLOOKUP(A4827,таксономия!$1:$1048576,9,1)</f>
        <v xml:space="preserve"> Chordata</v>
      </c>
      <c r="L4827" t="str">
        <f>VLOOKUP(A4827,таксономия!$1:$1048576,10,1)</f>
        <v xml:space="preserve"> Craniata</v>
      </c>
      <c r="M4827" t="str">
        <f>VLOOKUP(A4827,таксономия!$1:$1048576,11,1)</f>
        <v xml:space="preserve"> Vertebrata</v>
      </c>
      <c r="N4827" t="str">
        <f>VLOOKUP(A4827,таксономия!$1:$1048576,12,1)</f>
        <v xml:space="preserve"> Euteleostomi</v>
      </c>
      <c r="O4827" t="str">
        <f>VLOOKUP(A4827,таксономия!$1:$1048576,13,1)</f>
        <v>Actinopterygii</v>
      </c>
      <c r="P4827" t="str">
        <f>VLOOKUP(A4827,таксономия!$1:$1048576,14,1)</f>
        <v xml:space="preserve"> Neopterygii</v>
      </c>
      <c r="Q4827" t="str">
        <f>VLOOKUP(A4827,таксономия!$1:$1048576,15,1)</f>
        <v xml:space="preserve"> Teleostei</v>
      </c>
      <c r="R4827" t="str">
        <f>VLOOKUP(A4827,таксономия!$1:$1048576,3,1)</f>
        <v xml:space="preserve"> Tetraodon nigroviridis (Spotted green pufferfish) (Chelonodon nigroviridis).</v>
      </c>
      <c r="S4827">
        <f t="shared" si="75"/>
        <v>77</v>
      </c>
    </row>
    <row r="4828" spans="1:19" x14ac:dyDescent="0.3">
      <c r="A4828" t="s">
        <v>2607</v>
      </c>
      <c r="B4828" t="s">
        <v>2608</v>
      </c>
      <c r="C4828">
        <v>805</v>
      </c>
      <c r="D4828" t="s">
        <v>12</v>
      </c>
      <c r="E4828">
        <v>275</v>
      </c>
      <c r="F4828">
        <v>352</v>
      </c>
      <c r="G4828">
        <v>2697</v>
      </c>
      <c r="H4828" t="s">
        <v>13</v>
      </c>
      <c r="I4828" t="str">
        <f>VLOOKUP(A4828,таксономия!$1:$1048576,7,1)</f>
        <v>Eukaryota</v>
      </c>
      <c r="J4828" t="str">
        <f>VLOOKUP(A4828,таксономия!$1:$1048576,8,1)</f>
        <v xml:space="preserve"> Metazoa</v>
      </c>
      <c r="K4828" t="str">
        <f>VLOOKUP(A4828,таксономия!$1:$1048576,9,1)</f>
        <v xml:space="preserve"> Chordata</v>
      </c>
      <c r="L4828" t="str">
        <f>VLOOKUP(A4828,таксономия!$1:$1048576,10,1)</f>
        <v xml:space="preserve"> Craniata</v>
      </c>
      <c r="M4828" t="str">
        <f>VLOOKUP(A4828,таксономия!$1:$1048576,11,1)</f>
        <v xml:space="preserve"> Vertebrata</v>
      </c>
      <c r="N4828" t="str">
        <f>VLOOKUP(A4828,таксономия!$1:$1048576,12,1)</f>
        <v xml:space="preserve"> Euteleostomi</v>
      </c>
      <c r="O4828" t="str">
        <f>VLOOKUP(A4828,таксономия!$1:$1048576,13,1)</f>
        <v>Actinopterygii</v>
      </c>
      <c r="P4828" t="str">
        <f>VLOOKUP(A4828,таксономия!$1:$1048576,14,1)</f>
        <v xml:space="preserve"> Neopterygii</v>
      </c>
      <c r="Q4828" t="str">
        <f>VLOOKUP(A4828,таксономия!$1:$1048576,15,1)</f>
        <v xml:space="preserve"> Teleostei</v>
      </c>
      <c r="R4828" t="str">
        <f>VLOOKUP(A4828,таксономия!$1:$1048576,3,1)</f>
        <v xml:space="preserve"> Tetraodon nigroviridis (Spotted green pufferfish) (Chelonodon nigroviridis).</v>
      </c>
      <c r="S4828">
        <f t="shared" si="75"/>
        <v>77</v>
      </c>
    </row>
    <row r="4829" spans="1:19" x14ac:dyDescent="0.3">
      <c r="A4829" t="s">
        <v>2607</v>
      </c>
      <c r="B4829" t="s">
        <v>2608</v>
      </c>
      <c r="C4829">
        <v>805</v>
      </c>
      <c r="D4829" t="s">
        <v>12</v>
      </c>
      <c r="E4829">
        <v>370</v>
      </c>
      <c r="F4829">
        <v>447</v>
      </c>
      <c r="G4829">
        <v>2697</v>
      </c>
      <c r="H4829" t="s">
        <v>13</v>
      </c>
      <c r="I4829" t="str">
        <f>VLOOKUP(A4829,таксономия!$1:$1048576,7,1)</f>
        <v>Eukaryota</v>
      </c>
      <c r="J4829" t="str">
        <f>VLOOKUP(A4829,таксономия!$1:$1048576,8,1)</f>
        <v xml:space="preserve"> Metazoa</v>
      </c>
      <c r="K4829" t="str">
        <f>VLOOKUP(A4829,таксономия!$1:$1048576,9,1)</f>
        <v xml:space="preserve"> Chordata</v>
      </c>
      <c r="L4829" t="str">
        <f>VLOOKUP(A4829,таксономия!$1:$1048576,10,1)</f>
        <v xml:space="preserve"> Craniata</v>
      </c>
      <c r="M4829" t="str">
        <f>VLOOKUP(A4829,таксономия!$1:$1048576,11,1)</f>
        <v xml:space="preserve"> Vertebrata</v>
      </c>
      <c r="N4829" t="str">
        <f>VLOOKUP(A4829,таксономия!$1:$1048576,12,1)</f>
        <v xml:space="preserve"> Euteleostomi</v>
      </c>
      <c r="O4829" t="str">
        <f>VLOOKUP(A4829,таксономия!$1:$1048576,13,1)</f>
        <v>Actinopterygii</v>
      </c>
      <c r="P4829" t="str">
        <f>VLOOKUP(A4829,таксономия!$1:$1048576,14,1)</f>
        <v xml:space="preserve"> Neopterygii</v>
      </c>
      <c r="Q4829" t="str">
        <f>VLOOKUP(A4829,таксономия!$1:$1048576,15,1)</f>
        <v xml:space="preserve"> Teleostei</v>
      </c>
      <c r="R4829" t="str">
        <f>VLOOKUP(A4829,таксономия!$1:$1048576,3,1)</f>
        <v xml:space="preserve"> Tetraodon nigroviridis (Spotted green pufferfish) (Chelonodon nigroviridis).</v>
      </c>
      <c r="S4829">
        <f t="shared" si="75"/>
        <v>77</v>
      </c>
    </row>
    <row r="4830" spans="1:19" x14ac:dyDescent="0.3">
      <c r="A4830" t="s">
        <v>2607</v>
      </c>
      <c r="B4830" t="s">
        <v>2608</v>
      </c>
      <c r="C4830">
        <v>805</v>
      </c>
      <c r="D4830" t="s">
        <v>12</v>
      </c>
      <c r="E4830">
        <v>478</v>
      </c>
      <c r="F4830">
        <v>557</v>
      </c>
      <c r="G4830">
        <v>2697</v>
      </c>
      <c r="H4830" t="s">
        <v>13</v>
      </c>
      <c r="I4830" t="str">
        <f>VLOOKUP(A4830,таксономия!$1:$1048576,7,1)</f>
        <v>Eukaryota</v>
      </c>
      <c r="J4830" t="str">
        <f>VLOOKUP(A4830,таксономия!$1:$1048576,8,1)</f>
        <v xml:space="preserve"> Metazoa</v>
      </c>
      <c r="K4830" t="str">
        <f>VLOOKUP(A4830,таксономия!$1:$1048576,9,1)</f>
        <v xml:space="preserve"> Chordata</v>
      </c>
      <c r="L4830" t="str">
        <f>VLOOKUP(A4830,таксономия!$1:$1048576,10,1)</f>
        <v xml:space="preserve"> Craniata</v>
      </c>
      <c r="M4830" t="str">
        <f>VLOOKUP(A4830,таксономия!$1:$1048576,11,1)</f>
        <v xml:space="preserve"> Vertebrata</v>
      </c>
      <c r="N4830" t="str">
        <f>VLOOKUP(A4830,таксономия!$1:$1048576,12,1)</f>
        <v xml:space="preserve"> Euteleostomi</v>
      </c>
      <c r="O4830" t="str">
        <f>VLOOKUP(A4830,таксономия!$1:$1048576,13,1)</f>
        <v>Actinopterygii</v>
      </c>
      <c r="P4830" t="str">
        <f>VLOOKUP(A4830,таксономия!$1:$1048576,14,1)</f>
        <v xml:space="preserve"> Neopterygii</v>
      </c>
      <c r="Q4830" t="str">
        <f>VLOOKUP(A4830,таксономия!$1:$1048576,15,1)</f>
        <v xml:space="preserve"> Teleostei</v>
      </c>
      <c r="R4830" t="str">
        <f>VLOOKUP(A4830,таксономия!$1:$1048576,3,1)</f>
        <v xml:space="preserve"> Tetraodon nigroviridis (Spotted green pufferfish) (Chelonodon nigroviridis).</v>
      </c>
      <c r="S4830">
        <f t="shared" si="75"/>
        <v>79</v>
      </c>
    </row>
    <row r="4831" spans="1:19" x14ac:dyDescent="0.3">
      <c r="A4831" t="s">
        <v>2607</v>
      </c>
      <c r="B4831" t="s">
        <v>2608</v>
      </c>
      <c r="C4831">
        <v>805</v>
      </c>
      <c r="D4831" t="s">
        <v>44</v>
      </c>
      <c r="E4831">
        <v>24</v>
      </c>
      <c r="F4831">
        <v>103</v>
      </c>
      <c r="G4831">
        <v>2217</v>
      </c>
      <c r="H4831" t="s">
        <v>45</v>
      </c>
      <c r="I4831" t="str">
        <f>VLOOKUP(A4831,таксономия!$1:$1048576,7,1)</f>
        <v>Eukaryota</v>
      </c>
      <c r="J4831" t="str">
        <f>VLOOKUP(A4831,таксономия!$1:$1048576,8,1)</f>
        <v xml:space="preserve"> Metazoa</v>
      </c>
      <c r="K4831" t="str">
        <f>VLOOKUP(A4831,таксономия!$1:$1048576,9,1)</f>
        <v xml:space="preserve"> Chordata</v>
      </c>
      <c r="L4831" t="str">
        <f>VLOOKUP(A4831,таксономия!$1:$1048576,10,1)</f>
        <v xml:space="preserve"> Craniata</v>
      </c>
      <c r="M4831" t="str">
        <f>VLOOKUP(A4831,таксономия!$1:$1048576,11,1)</f>
        <v xml:space="preserve"> Vertebrata</v>
      </c>
      <c r="N4831" t="str">
        <f>VLOOKUP(A4831,таксономия!$1:$1048576,12,1)</f>
        <v xml:space="preserve"> Euteleostomi</v>
      </c>
      <c r="O4831" t="str">
        <f>VLOOKUP(A4831,таксономия!$1:$1048576,13,1)</f>
        <v>Actinopterygii</v>
      </c>
      <c r="P4831" t="str">
        <f>VLOOKUP(A4831,таксономия!$1:$1048576,14,1)</f>
        <v xml:space="preserve"> Neopterygii</v>
      </c>
      <c r="Q4831" t="str">
        <f>VLOOKUP(A4831,таксономия!$1:$1048576,15,1)</f>
        <v xml:space="preserve"> Teleostei</v>
      </c>
      <c r="R4831" t="str">
        <f>VLOOKUP(A4831,таксономия!$1:$1048576,3,1)</f>
        <v xml:space="preserve"> Tetraodon nigroviridis (Spotted green pufferfish) (Chelonodon nigroviridis).</v>
      </c>
      <c r="S4831">
        <f t="shared" si="75"/>
        <v>79</v>
      </c>
    </row>
    <row r="4832" spans="1:19" x14ac:dyDescent="0.3">
      <c r="A4832" t="s">
        <v>2607</v>
      </c>
      <c r="B4832" t="s">
        <v>2608</v>
      </c>
      <c r="C4832">
        <v>805</v>
      </c>
      <c r="D4832" t="s">
        <v>16</v>
      </c>
      <c r="E4832">
        <v>576</v>
      </c>
      <c r="F4832">
        <v>798</v>
      </c>
      <c r="G4832">
        <v>22248</v>
      </c>
      <c r="H4832" t="s">
        <v>17</v>
      </c>
      <c r="I4832" t="str">
        <f>VLOOKUP(A4832,таксономия!$1:$1048576,7,1)</f>
        <v>Eukaryota</v>
      </c>
      <c r="J4832" t="str">
        <f>VLOOKUP(A4832,таксономия!$1:$1048576,8,1)</f>
        <v xml:space="preserve"> Metazoa</v>
      </c>
      <c r="K4832" t="str">
        <f>VLOOKUP(A4832,таксономия!$1:$1048576,9,1)</f>
        <v xml:space="preserve"> Chordata</v>
      </c>
      <c r="L4832" t="str">
        <f>VLOOKUP(A4832,таксономия!$1:$1048576,10,1)</f>
        <v xml:space="preserve"> Craniata</v>
      </c>
      <c r="M4832" t="str">
        <f>VLOOKUP(A4832,таксономия!$1:$1048576,11,1)</f>
        <v xml:space="preserve"> Vertebrata</v>
      </c>
      <c r="N4832" t="str">
        <f>VLOOKUP(A4832,таксономия!$1:$1048576,12,1)</f>
        <v xml:space="preserve"> Euteleostomi</v>
      </c>
      <c r="O4832" t="str">
        <f>VLOOKUP(A4832,таксономия!$1:$1048576,13,1)</f>
        <v>Actinopterygii</v>
      </c>
      <c r="P4832" t="str">
        <f>VLOOKUP(A4832,таксономия!$1:$1048576,14,1)</f>
        <v xml:space="preserve"> Neopterygii</v>
      </c>
      <c r="Q4832" t="str">
        <f>VLOOKUP(A4832,таксономия!$1:$1048576,15,1)</f>
        <v xml:space="preserve"> Teleostei</v>
      </c>
      <c r="R4832" t="str">
        <f>VLOOKUP(A4832,таксономия!$1:$1048576,3,1)</f>
        <v xml:space="preserve"> Tetraodon nigroviridis (Spotted green pufferfish) (Chelonodon nigroviridis).</v>
      </c>
      <c r="S4832">
        <f t="shared" si="75"/>
        <v>222</v>
      </c>
    </row>
    <row r="4833" spans="1:19" x14ac:dyDescent="0.3">
      <c r="A4833" t="s">
        <v>2609</v>
      </c>
      <c r="B4833" t="s">
        <v>2610</v>
      </c>
      <c r="C4833">
        <v>806</v>
      </c>
      <c r="D4833" t="s">
        <v>12</v>
      </c>
      <c r="E4833">
        <v>103</v>
      </c>
      <c r="F4833">
        <v>181</v>
      </c>
      <c r="G4833">
        <v>2697</v>
      </c>
      <c r="H4833" t="s">
        <v>13</v>
      </c>
      <c r="I4833" t="str">
        <f>VLOOKUP(A4833,таксономия!$1:$1048576,7,1)</f>
        <v>Eukaryota</v>
      </c>
      <c r="J4833" t="str">
        <f>VLOOKUP(A4833,таксономия!$1:$1048576,8,1)</f>
        <v xml:space="preserve"> Metazoa</v>
      </c>
      <c r="K4833" t="str">
        <f>VLOOKUP(A4833,таксономия!$1:$1048576,9,1)</f>
        <v xml:space="preserve"> Chordata</v>
      </c>
      <c r="L4833" t="str">
        <f>VLOOKUP(A4833,таксономия!$1:$1048576,10,1)</f>
        <v xml:space="preserve"> Craniata</v>
      </c>
      <c r="M4833" t="str">
        <f>VLOOKUP(A4833,таксономия!$1:$1048576,11,1)</f>
        <v xml:space="preserve"> Vertebrata</v>
      </c>
      <c r="N4833" t="str">
        <f>VLOOKUP(A4833,таксономия!$1:$1048576,12,1)</f>
        <v xml:space="preserve"> Euteleostomi</v>
      </c>
      <c r="O4833" t="str">
        <f>VLOOKUP(A4833,таксономия!$1:$1048576,13,1)</f>
        <v>Actinopterygii</v>
      </c>
      <c r="P4833" t="str">
        <f>VLOOKUP(A4833,таксономия!$1:$1048576,14,1)</f>
        <v xml:space="preserve"> Neopterygii</v>
      </c>
      <c r="Q4833" t="str">
        <f>VLOOKUP(A4833,таксономия!$1:$1048576,15,1)</f>
        <v xml:space="preserve"> Teleostei</v>
      </c>
      <c r="R4833" t="str">
        <f>VLOOKUP(A4833,таксономия!$1:$1048576,3,1)</f>
        <v xml:space="preserve"> Tetraodon nigroviridis (Spotted green pufferfish) (Chelonodon nigroviridis).</v>
      </c>
      <c r="S4833">
        <f t="shared" si="75"/>
        <v>78</v>
      </c>
    </row>
    <row r="4834" spans="1:19" x14ac:dyDescent="0.3">
      <c r="A4834" t="s">
        <v>2609</v>
      </c>
      <c r="B4834" t="s">
        <v>2610</v>
      </c>
      <c r="C4834">
        <v>806</v>
      </c>
      <c r="D4834" t="s">
        <v>12</v>
      </c>
      <c r="E4834">
        <v>185</v>
      </c>
      <c r="F4834">
        <v>262</v>
      </c>
      <c r="G4834">
        <v>2697</v>
      </c>
      <c r="H4834" t="s">
        <v>13</v>
      </c>
      <c r="I4834" t="str">
        <f>VLOOKUP(A4834,таксономия!$1:$1048576,7,1)</f>
        <v>Eukaryota</v>
      </c>
      <c r="J4834" t="str">
        <f>VLOOKUP(A4834,таксономия!$1:$1048576,8,1)</f>
        <v xml:space="preserve"> Metazoa</v>
      </c>
      <c r="K4834" t="str">
        <f>VLOOKUP(A4834,таксономия!$1:$1048576,9,1)</f>
        <v xml:space="preserve"> Chordata</v>
      </c>
      <c r="L4834" t="str">
        <f>VLOOKUP(A4834,таксономия!$1:$1048576,10,1)</f>
        <v xml:space="preserve"> Craniata</v>
      </c>
      <c r="M4834" t="str">
        <f>VLOOKUP(A4834,таксономия!$1:$1048576,11,1)</f>
        <v xml:space="preserve"> Vertebrata</v>
      </c>
      <c r="N4834" t="str">
        <f>VLOOKUP(A4834,таксономия!$1:$1048576,12,1)</f>
        <v xml:space="preserve"> Euteleostomi</v>
      </c>
      <c r="O4834" t="str">
        <f>VLOOKUP(A4834,таксономия!$1:$1048576,13,1)</f>
        <v>Actinopterygii</v>
      </c>
      <c r="P4834" t="str">
        <f>VLOOKUP(A4834,таксономия!$1:$1048576,14,1)</f>
        <v xml:space="preserve"> Neopterygii</v>
      </c>
      <c r="Q4834" t="str">
        <f>VLOOKUP(A4834,таксономия!$1:$1048576,15,1)</f>
        <v xml:space="preserve"> Teleostei</v>
      </c>
      <c r="R4834" t="str">
        <f>VLOOKUP(A4834,таксономия!$1:$1048576,3,1)</f>
        <v xml:space="preserve"> Tetraodon nigroviridis (Spotted green pufferfish) (Chelonodon nigroviridis).</v>
      </c>
      <c r="S4834">
        <f t="shared" si="75"/>
        <v>77</v>
      </c>
    </row>
    <row r="4835" spans="1:19" x14ac:dyDescent="0.3">
      <c r="A4835" t="s">
        <v>2609</v>
      </c>
      <c r="B4835" t="s">
        <v>2610</v>
      </c>
      <c r="C4835">
        <v>806</v>
      </c>
      <c r="D4835" t="s">
        <v>12</v>
      </c>
      <c r="E4835">
        <v>275</v>
      </c>
      <c r="F4835">
        <v>352</v>
      </c>
      <c r="G4835">
        <v>2697</v>
      </c>
      <c r="H4835" t="s">
        <v>13</v>
      </c>
      <c r="I4835" t="str">
        <f>VLOOKUP(A4835,таксономия!$1:$1048576,7,1)</f>
        <v>Eukaryota</v>
      </c>
      <c r="J4835" t="str">
        <f>VLOOKUP(A4835,таксономия!$1:$1048576,8,1)</f>
        <v xml:space="preserve"> Metazoa</v>
      </c>
      <c r="K4835" t="str">
        <f>VLOOKUP(A4835,таксономия!$1:$1048576,9,1)</f>
        <v xml:space="preserve"> Chordata</v>
      </c>
      <c r="L4835" t="str">
        <f>VLOOKUP(A4835,таксономия!$1:$1048576,10,1)</f>
        <v xml:space="preserve"> Craniata</v>
      </c>
      <c r="M4835" t="str">
        <f>VLOOKUP(A4835,таксономия!$1:$1048576,11,1)</f>
        <v xml:space="preserve"> Vertebrata</v>
      </c>
      <c r="N4835" t="str">
        <f>VLOOKUP(A4835,таксономия!$1:$1048576,12,1)</f>
        <v xml:space="preserve"> Euteleostomi</v>
      </c>
      <c r="O4835" t="str">
        <f>VLOOKUP(A4835,таксономия!$1:$1048576,13,1)</f>
        <v>Actinopterygii</v>
      </c>
      <c r="P4835" t="str">
        <f>VLOOKUP(A4835,таксономия!$1:$1048576,14,1)</f>
        <v xml:space="preserve"> Neopterygii</v>
      </c>
      <c r="Q4835" t="str">
        <f>VLOOKUP(A4835,таксономия!$1:$1048576,15,1)</f>
        <v xml:space="preserve"> Teleostei</v>
      </c>
      <c r="R4835" t="str">
        <f>VLOOKUP(A4835,таксономия!$1:$1048576,3,1)</f>
        <v xml:space="preserve"> Tetraodon nigroviridis (Spotted green pufferfish) (Chelonodon nigroviridis).</v>
      </c>
      <c r="S4835">
        <f t="shared" si="75"/>
        <v>77</v>
      </c>
    </row>
    <row r="4836" spans="1:19" x14ac:dyDescent="0.3">
      <c r="A4836" t="s">
        <v>2609</v>
      </c>
      <c r="B4836" t="s">
        <v>2610</v>
      </c>
      <c r="C4836">
        <v>806</v>
      </c>
      <c r="D4836" t="s">
        <v>12</v>
      </c>
      <c r="E4836">
        <v>372</v>
      </c>
      <c r="F4836">
        <v>449</v>
      </c>
      <c r="G4836">
        <v>2697</v>
      </c>
      <c r="H4836" t="s">
        <v>13</v>
      </c>
      <c r="I4836" t="str">
        <f>VLOOKUP(A4836,таксономия!$1:$1048576,7,1)</f>
        <v>Eukaryota</v>
      </c>
      <c r="J4836" t="str">
        <f>VLOOKUP(A4836,таксономия!$1:$1048576,8,1)</f>
        <v xml:space="preserve"> Metazoa</v>
      </c>
      <c r="K4836" t="str">
        <f>VLOOKUP(A4836,таксономия!$1:$1048576,9,1)</f>
        <v xml:space="preserve"> Chordata</v>
      </c>
      <c r="L4836" t="str">
        <f>VLOOKUP(A4836,таксономия!$1:$1048576,10,1)</f>
        <v xml:space="preserve"> Craniata</v>
      </c>
      <c r="M4836" t="str">
        <f>VLOOKUP(A4836,таксономия!$1:$1048576,11,1)</f>
        <v xml:space="preserve"> Vertebrata</v>
      </c>
      <c r="N4836" t="str">
        <f>VLOOKUP(A4836,таксономия!$1:$1048576,12,1)</f>
        <v xml:space="preserve"> Euteleostomi</v>
      </c>
      <c r="O4836" t="str">
        <f>VLOOKUP(A4836,таксономия!$1:$1048576,13,1)</f>
        <v>Actinopterygii</v>
      </c>
      <c r="P4836" t="str">
        <f>VLOOKUP(A4836,таксономия!$1:$1048576,14,1)</f>
        <v xml:space="preserve"> Neopterygii</v>
      </c>
      <c r="Q4836" t="str">
        <f>VLOOKUP(A4836,таксономия!$1:$1048576,15,1)</f>
        <v xml:space="preserve"> Teleostei</v>
      </c>
      <c r="R4836" t="str">
        <f>VLOOKUP(A4836,таксономия!$1:$1048576,3,1)</f>
        <v xml:space="preserve"> Tetraodon nigroviridis (Spotted green pufferfish) (Chelonodon nigroviridis).</v>
      </c>
      <c r="S4836">
        <f t="shared" si="75"/>
        <v>77</v>
      </c>
    </row>
    <row r="4837" spans="1:19" x14ac:dyDescent="0.3">
      <c r="A4837" t="s">
        <v>2609</v>
      </c>
      <c r="B4837" t="s">
        <v>2610</v>
      </c>
      <c r="C4837">
        <v>806</v>
      </c>
      <c r="D4837" t="s">
        <v>12</v>
      </c>
      <c r="E4837">
        <v>479</v>
      </c>
      <c r="F4837">
        <v>558</v>
      </c>
      <c r="G4837">
        <v>2697</v>
      </c>
      <c r="H4837" t="s">
        <v>13</v>
      </c>
      <c r="I4837" t="str">
        <f>VLOOKUP(A4837,таксономия!$1:$1048576,7,1)</f>
        <v>Eukaryota</v>
      </c>
      <c r="J4837" t="str">
        <f>VLOOKUP(A4837,таксономия!$1:$1048576,8,1)</f>
        <v xml:space="preserve"> Metazoa</v>
      </c>
      <c r="K4837" t="str">
        <f>VLOOKUP(A4837,таксономия!$1:$1048576,9,1)</f>
        <v xml:space="preserve"> Chordata</v>
      </c>
      <c r="L4837" t="str">
        <f>VLOOKUP(A4837,таксономия!$1:$1048576,10,1)</f>
        <v xml:space="preserve"> Craniata</v>
      </c>
      <c r="M4837" t="str">
        <f>VLOOKUP(A4837,таксономия!$1:$1048576,11,1)</f>
        <v xml:space="preserve"> Vertebrata</v>
      </c>
      <c r="N4837" t="str">
        <f>VLOOKUP(A4837,таксономия!$1:$1048576,12,1)</f>
        <v xml:space="preserve"> Euteleostomi</v>
      </c>
      <c r="O4837" t="str">
        <f>VLOOKUP(A4837,таксономия!$1:$1048576,13,1)</f>
        <v>Actinopterygii</v>
      </c>
      <c r="P4837" t="str">
        <f>VLOOKUP(A4837,таксономия!$1:$1048576,14,1)</f>
        <v xml:space="preserve"> Neopterygii</v>
      </c>
      <c r="Q4837" t="str">
        <f>VLOOKUP(A4837,таксономия!$1:$1048576,15,1)</f>
        <v xml:space="preserve"> Teleostei</v>
      </c>
      <c r="R4837" t="str">
        <f>VLOOKUP(A4837,таксономия!$1:$1048576,3,1)</f>
        <v xml:space="preserve"> Tetraodon nigroviridis (Spotted green pufferfish) (Chelonodon nigroviridis).</v>
      </c>
      <c r="S4837">
        <f t="shared" si="75"/>
        <v>79</v>
      </c>
    </row>
    <row r="4838" spans="1:19" x14ac:dyDescent="0.3">
      <c r="A4838" t="s">
        <v>2609</v>
      </c>
      <c r="B4838" t="s">
        <v>2610</v>
      </c>
      <c r="C4838">
        <v>806</v>
      </c>
      <c r="D4838" t="s">
        <v>44</v>
      </c>
      <c r="E4838">
        <v>24</v>
      </c>
      <c r="F4838">
        <v>103</v>
      </c>
      <c r="G4838">
        <v>2217</v>
      </c>
      <c r="H4838" t="s">
        <v>45</v>
      </c>
      <c r="I4838" t="str">
        <f>VLOOKUP(A4838,таксономия!$1:$1048576,7,1)</f>
        <v>Eukaryota</v>
      </c>
      <c r="J4838" t="str">
        <f>VLOOKUP(A4838,таксономия!$1:$1048576,8,1)</f>
        <v xml:space="preserve"> Metazoa</v>
      </c>
      <c r="K4838" t="str">
        <f>VLOOKUP(A4838,таксономия!$1:$1048576,9,1)</f>
        <v xml:space="preserve"> Chordata</v>
      </c>
      <c r="L4838" t="str">
        <f>VLOOKUP(A4838,таксономия!$1:$1048576,10,1)</f>
        <v xml:space="preserve"> Craniata</v>
      </c>
      <c r="M4838" t="str">
        <f>VLOOKUP(A4838,таксономия!$1:$1048576,11,1)</f>
        <v xml:space="preserve"> Vertebrata</v>
      </c>
      <c r="N4838" t="str">
        <f>VLOOKUP(A4838,таксономия!$1:$1048576,12,1)</f>
        <v xml:space="preserve"> Euteleostomi</v>
      </c>
      <c r="O4838" t="str">
        <f>VLOOKUP(A4838,таксономия!$1:$1048576,13,1)</f>
        <v>Actinopterygii</v>
      </c>
      <c r="P4838" t="str">
        <f>VLOOKUP(A4838,таксономия!$1:$1048576,14,1)</f>
        <v xml:space="preserve"> Neopterygii</v>
      </c>
      <c r="Q4838" t="str">
        <f>VLOOKUP(A4838,таксономия!$1:$1048576,15,1)</f>
        <v xml:space="preserve"> Teleostei</v>
      </c>
      <c r="R4838" t="str">
        <f>VLOOKUP(A4838,таксономия!$1:$1048576,3,1)</f>
        <v xml:space="preserve"> Tetraodon nigroviridis (Spotted green pufferfish) (Chelonodon nigroviridis).</v>
      </c>
      <c r="S4838">
        <f t="shared" si="75"/>
        <v>79</v>
      </c>
    </row>
    <row r="4839" spans="1:19" x14ac:dyDescent="0.3">
      <c r="A4839" t="s">
        <v>2609</v>
      </c>
      <c r="B4839" t="s">
        <v>2610</v>
      </c>
      <c r="C4839">
        <v>806</v>
      </c>
      <c r="D4839" t="s">
        <v>16</v>
      </c>
      <c r="E4839">
        <v>577</v>
      </c>
      <c r="F4839">
        <v>799</v>
      </c>
      <c r="G4839">
        <v>22248</v>
      </c>
      <c r="H4839" t="s">
        <v>17</v>
      </c>
      <c r="I4839" t="str">
        <f>VLOOKUP(A4839,таксономия!$1:$1048576,7,1)</f>
        <v>Eukaryota</v>
      </c>
      <c r="J4839" t="str">
        <f>VLOOKUP(A4839,таксономия!$1:$1048576,8,1)</f>
        <v xml:space="preserve"> Metazoa</v>
      </c>
      <c r="K4839" t="str">
        <f>VLOOKUP(A4839,таксономия!$1:$1048576,9,1)</f>
        <v xml:space="preserve"> Chordata</v>
      </c>
      <c r="L4839" t="str">
        <f>VLOOKUP(A4839,таксономия!$1:$1048576,10,1)</f>
        <v xml:space="preserve"> Craniata</v>
      </c>
      <c r="M4839" t="str">
        <f>VLOOKUP(A4839,таксономия!$1:$1048576,11,1)</f>
        <v xml:space="preserve"> Vertebrata</v>
      </c>
      <c r="N4839" t="str">
        <f>VLOOKUP(A4839,таксономия!$1:$1048576,12,1)</f>
        <v xml:space="preserve"> Euteleostomi</v>
      </c>
      <c r="O4839" t="str">
        <f>VLOOKUP(A4839,таксономия!$1:$1048576,13,1)</f>
        <v>Actinopterygii</v>
      </c>
      <c r="P4839" t="str">
        <f>VLOOKUP(A4839,таксономия!$1:$1048576,14,1)</f>
        <v xml:space="preserve"> Neopterygii</v>
      </c>
      <c r="Q4839" t="str">
        <f>VLOOKUP(A4839,таксономия!$1:$1048576,15,1)</f>
        <v xml:space="preserve"> Teleostei</v>
      </c>
      <c r="R4839" t="str">
        <f>VLOOKUP(A4839,таксономия!$1:$1048576,3,1)</f>
        <v xml:space="preserve"> Tetraodon nigroviridis (Spotted green pufferfish) (Chelonodon nigroviridis).</v>
      </c>
      <c r="S4839">
        <f t="shared" si="75"/>
        <v>222</v>
      </c>
    </row>
    <row r="4840" spans="1:19" x14ac:dyDescent="0.3">
      <c r="A4840" t="s">
        <v>2611</v>
      </c>
      <c r="B4840" t="s">
        <v>2612</v>
      </c>
      <c r="C4840">
        <v>699</v>
      </c>
      <c r="D4840" t="s">
        <v>12</v>
      </c>
      <c r="E4840">
        <v>95</v>
      </c>
      <c r="F4840">
        <v>175</v>
      </c>
      <c r="G4840">
        <v>2697</v>
      </c>
      <c r="H4840" t="s">
        <v>13</v>
      </c>
      <c r="I4840" t="str">
        <f>VLOOKUP(A4840,таксономия!$1:$1048576,7,1)</f>
        <v>Eukaryota</v>
      </c>
      <c r="J4840" t="str">
        <f>VLOOKUP(A4840,таксономия!$1:$1048576,8,1)</f>
        <v xml:space="preserve"> Metazoa</v>
      </c>
      <c r="K4840" t="str">
        <f>VLOOKUP(A4840,таксономия!$1:$1048576,9,1)</f>
        <v xml:space="preserve"> Chordata</v>
      </c>
      <c r="L4840" t="str">
        <f>VLOOKUP(A4840,таксономия!$1:$1048576,10,1)</f>
        <v xml:space="preserve"> Craniata</v>
      </c>
      <c r="M4840" t="str">
        <f>VLOOKUP(A4840,таксономия!$1:$1048576,11,1)</f>
        <v xml:space="preserve"> Vertebrata</v>
      </c>
      <c r="N4840" t="str">
        <f>VLOOKUP(A4840,таксономия!$1:$1048576,12,1)</f>
        <v xml:space="preserve"> Euteleostomi</v>
      </c>
      <c r="O4840" t="str">
        <f>VLOOKUP(A4840,таксономия!$1:$1048576,13,1)</f>
        <v>Actinopterygii</v>
      </c>
      <c r="P4840" t="str">
        <f>VLOOKUP(A4840,таксономия!$1:$1048576,14,1)</f>
        <v xml:space="preserve"> Neopterygii</v>
      </c>
      <c r="Q4840" t="str">
        <f>VLOOKUP(A4840,таксономия!$1:$1048576,15,1)</f>
        <v xml:space="preserve"> Teleostei</v>
      </c>
      <c r="R4840" t="str">
        <f>VLOOKUP(A4840,таксономия!$1:$1048576,3,1)</f>
        <v xml:space="preserve"> Tetraodon nigroviridis (Spotted green pufferfish) (Chelonodon nigroviridis).</v>
      </c>
      <c r="S4840">
        <f t="shared" si="75"/>
        <v>80</v>
      </c>
    </row>
    <row r="4841" spans="1:19" x14ac:dyDescent="0.3">
      <c r="A4841" t="s">
        <v>2611</v>
      </c>
      <c r="B4841" t="s">
        <v>2612</v>
      </c>
      <c r="C4841">
        <v>699</v>
      </c>
      <c r="D4841" t="s">
        <v>12</v>
      </c>
      <c r="E4841">
        <v>180</v>
      </c>
      <c r="F4841">
        <v>257</v>
      </c>
      <c r="G4841">
        <v>2697</v>
      </c>
      <c r="H4841" t="s">
        <v>13</v>
      </c>
      <c r="I4841" t="str">
        <f>VLOOKUP(A4841,таксономия!$1:$1048576,7,1)</f>
        <v>Eukaryota</v>
      </c>
      <c r="J4841" t="str">
        <f>VLOOKUP(A4841,таксономия!$1:$1048576,8,1)</f>
        <v xml:space="preserve"> Metazoa</v>
      </c>
      <c r="K4841" t="str">
        <f>VLOOKUP(A4841,таксономия!$1:$1048576,9,1)</f>
        <v xml:space="preserve"> Chordata</v>
      </c>
      <c r="L4841" t="str">
        <f>VLOOKUP(A4841,таксономия!$1:$1048576,10,1)</f>
        <v xml:space="preserve"> Craniata</v>
      </c>
      <c r="M4841" t="str">
        <f>VLOOKUP(A4841,таксономия!$1:$1048576,11,1)</f>
        <v xml:space="preserve"> Vertebrata</v>
      </c>
      <c r="N4841" t="str">
        <f>VLOOKUP(A4841,таксономия!$1:$1048576,12,1)</f>
        <v xml:space="preserve"> Euteleostomi</v>
      </c>
      <c r="O4841" t="str">
        <f>VLOOKUP(A4841,таксономия!$1:$1048576,13,1)</f>
        <v>Actinopterygii</v>
      </c>
      <c r="P4841" t="str">
        <f>VLOOKUP(A4841,таксономия!$1:$1048576,14,1)</f>
        <v xml:space="preserve"> Neopterygii</v>
      </c>
      <c r="Q4841" t="str">
        <f>VLOOKUP(A4841,таксономия!$1:$1048576,15,1)</f>
        <v xml:space="preserve"> Teleostei</v>
      </c>
      <c r="R4841" t="str">
        <f>VLOOKUP(A4841,таксономия!$1:$1048576,3,1)</f>
        <v xml:space="preserve"> Tetraodon nigroviridis (Spotted green pufferfish) (Chelonodon nigroviridis).</v>
      </c>
      <c r="S4841">
        <f t="shared" si="75"/>
        <v>77</v>
      </c>
    </row>
    <row r="4842" spans="1:19" x14ac:dyDescent="0.3">
      <c r="A4842" t="s">
        <v>2611</v>
      </c>
      <c r="B4842" t="s">
        <v>2612</v>
      </c>
      <c r="C4842">
        <v>699</v>
      </c>
      <c r="D4842" t="s">
        <v>12</v>
      </c>
      <c r="E4842">
        <v>274</v>
      </c>
      <c r="F4842">
        <v>352</v>
      </c>
      <c r="G4842">
        <v>2697</v>
      </c>
      <c r="H4842" t="s">
        <v>13</v>
      </c>
      <c r="I4842" t="str">
        <f>VLOOKUP(A4842,таксономия!$1:$1048576,7,1)</f>
        <v>Eukaryota</v>
      </c>
      <c r="J4842" t="str">
        <f>VLOOKUP(A4842,таксономия!$1:$1048576,8,1)</f>
        <v xml:space="preserve"> Metazoa</v>
      </c>
      <c r="K4842" t="str">
        <f>VLOOKUP(A4842,таксономия!$1:$1048576,9,1)</f>
        <v xml:space="preserve"> Chordata</v>
      </c>
      <c r="L4842" t="str">
        <f>VLOOKUP(A4842,таксономия!$1:$1048576,10,1)</f>
        <v xml:space="preserve"> Craniata</v>
      </c>
      <c r="M4842" t="str">
        <f>VLOOKUP(A4842,таксономия!$1:$1048576,11,1)</f>
        <v xml:space="preserve"> Vertebrata</v>
      </c>
      <c r="N4842" t="str">
        <f>VLOOKUP(A4842,таксономия!$1:$1048576,12,1)</f>
        <v xml:space="preserve"> Euteleostomi</v>
      </c>
      <c r="O4842" t="str">
        <f>VLOOKUP(A4842,таксономия!$1:$1048576,13,1)</f>
        <v>Actinopterygii</v>
      </c>
      <c r="P4842" t="str">
        <f>VLOOKUP(A4842,таксономия!$1:$1048576,14,1)</f>
        <v xml:space="preserve"> Neopterygii</v>
      </c>
      <c r="Q4842" t="str">
        <f>VLOOKUP(A4842,таксономия!$1:$1048576,15,1)</f>
        <v xml:space="preserve"> Teleostei</v>
      </c>
      <c r="R4842" t="str">
        <f>VLOOKUP(A4842,таксономия!$1:$1048576,3,1)</f>
        <v xml:space="preserve"> Tetraodon nigroviridis (Spotted green pufferfish) (Chelonodon nigroviridis).</v>
      </c>
      <c r="S4842">
        <f t="shared" si="75"/>
        <v>78</v>
      </c>
    </row>
    <row r="4843" spans="1:19" x14ac:dyDescent="0.3">
      <c r="A4843" t="s">
        <v>2611</v>
      </c>
      <c r="B4843" t="s">
        <v>2612</v>
      </c>
      <c r="C4843">
        <v>699</v>
      </c>
      <c r="D4843" t="s">
        <v>12</v>
      </c>
      <c r="E4843">
        <v>362</v>
      </c>
      <c r="F4843">
        <v>445</v>
      </c>
      <c r="G4843">
        <v>2697</v>
      </c>
      <c r="H4843" t="s">
        <v>13</v>
      </c>
      <c r="I4843" t="str">
        <f>VLOOKUP(A4843,таксономия!$1:$1048576,7,1)</f>
        <v>Eukaryota</v>
      </c>
      <c r="J4843" t="str">
        <f>VLOOKUP(A4843,таксономия!$1:$1048576,8,1)</f>
        <v xml:space="preserve"> Metazoa</v>
      </c>
      <c r="K4843" t="str">
        <f>VLOOKUP(A4843,таксономия!$1:$1048576,9,1)</f>
        <v xml:space="preserve"> Chordata</v>
      </c>
      <c r="L4843" t="str">
        <f>VLOOKUP(A4843,таксономия!$1:$1048576,10,1)</f>
        <v xml:space="preserve"> Craniata</v>
      </c>
      <c r="M4843" t="str">
        <f>VLOOKUP(A4843,таксономия!$1:$1048576,11,1)</f>
        <v xml:space="preserve"> Vertebrata</v>
      </c>
      <c r="N4843" t="str">
        <f>VLOOKUP(A4843,таксономия!$1:$1048576,12,1)</f>
        <v xml:space="preserve"> Euteleostomi</v>
      </c>
      <c r="O4843" t="str">
        <f>VLOOKUP(A4843,таксономия!$1:$1048576,13,1)</f>
        <v>Actinopterygii</v>
      </c>
      <c r="P4843" t="str">
        <f>VLOOKUP(A4843,таксономия!$1:$1048576,14,1)</f>
        <v xml:space="preserve"> Neopterygii</v>
      </c>
      <c r="Q4843" t="str">
        <f>VLOOKUP(A4843,таксономия!$1:$1048576,15,1)</f>
        <v xml:space="preserve"> Teleostei</v>
      </c>
      <c r="R4843" t="str">
        <f>VLOOKUP(A4843,таксономия!$1:$1048576,3,1)</f>
        <v xml:space="preserve"> Tetraodon nigroviridis (Spotted green pufferfish) (Chelonodon nigroviridis).</v>
      </c>
      <c r="S4843">
        <f t="shared" si="75"/>
        <v>83</v>
      </c>
    </row>
    <row r="4844" spans="1:19" x14ac:dyDescent="0.3">
      <c r="A4844" t="s">
        <v>2611</v>
      </c>
      <c r="B4844" t="s">
        <v>2612</v>
      </c>
      <c r="C4844">
        <v>699</v>
      </c>
      <c r="D4844" t="s">
        <v>44</v>
      </c>
      <c r="E4844">
        <v>11</v>
      </c>
      <c r="F4844">
        <v>91</v>
      </c>
      <c r="G4844">
        <v>2217</v>
      </c>
      <c r="H4844" t="s">
        <v>45</v>
      </c>
      <c r="I4844" t="str">
        <f>VLOOKUP(A4844,таксономия!$1:$1048576,7,1)</f>
        <v>Eukaryota</v>
      </c>
      <c r="J4844" t="str">
        <f>VLOOKUP(A4844,таксономия!$1:$1048576,8,1)</f>
        <v xml:space="preserve"> Metazoa</v>
      </c>
      <c r="K4844" t="str">
        <f>VLOOKUP(A4844,таксономия!$1:$1048576,9,1)</f>
        <v xml:space="preserve"> Chordata</v>
      </c>
      <c r="L4844" t="str">
        <f>VLOOKUP(A4844,таксономия!$1:$1048576,10,1)</f>
        <v xml:space="preserve"> Craniata</v>
      </c>
      <c r="M4844" t="str">
        <f>VLOOKUP(A4844,таксономия!$1:$1048576,11,1)</f>
        <v xml:space="preserve"> Vertebrata</v>
      </c>
      <c r="N4844" t="str">
        <f>VLOOKUP(A4844,таксономия!$1:$1048576,12,1)</f>
        <v xml:space="preserve"> Euteleostomi</v>
      </c>
      <c r="O4844" t="str">
        <f>VLOOKUP(A4844,таксономия!$1:$1048576,13,1)</f>
        <v>Actinopterygii</v>
      </c>
      <c r="P4844" t="str">
        <f>VLOOKUP(A4844,таксономия!$1:$1048576,14,1)</f>
        <v xml:space="preserve"> Neopterygii</v>
      </c>
      <c r="Q4844" t="str">
        <f>VLOOKUP(A4844,таксономия!$1:$1048576,15,1)</f>
        <v xml:space="preserve"> Teleostei</v>
      </c>
      <c r="R4844" t="str">
        <f>VLOOKUP(A4844,таксономия!$1:$1048576,3,1)</f>
        <v xml:space="preserve"> Tetraodon nigroviridis (Spotted green pufferfish) (Chelonodon nigroviridis).</v>
      </c>
      <c r="S4844">
        <f t="shared" si="75"/>
        <v>80</v>
      </c>
    </row>
    <row r="4845" spans="1:19" x14ac:dyDescent="0.3">
      <c r="A4845" t="s">
        <v>2611</v>
      </c>
      <c r="B4845" t="s">
        <v>2612</v>
      </c>
      <c r="C4845">
        <v>699</v>
      </c>
      <c r="D4845" t="s">
        <v>16</v>
      </c>
      <c r="E4845">
        <v>471</v>
      </c>
      <c r="F4845">
        <v>687</v>
      </c>
      <c r="G4845">
        <v>22248</v>
      </c>
      <c r="H4845" t="s">
        <v>17</v>
      </c>
      <c r="I4845" t="str">
        <f>VLOOKUP(A4845,таксономия!$1:$1048576,7,1)</f>
        <v>Eukaryota</v>
      </c>
      <c r="J4845" t="str">
        <f>VLOOKUP(A4845,таксономия!$1:$1048576,8,1)</f>
        <v xml:space="preserve"> Metazoa</v>
      </c>
      <c r="K4845" t="str">
        <f>VLOOKUP(A4845,таксономия!$1:$1048576,9,1)</f>
        <v xml:space="preserve"> Chordata</v>
      </c>
      <c r="L4845" t="str">
        <f>VLOOKUP(A4845,таксономия!$1:$1048576,10,1)</f>
        <v xml:space="preserve"> Craniata</v>
      </c>
      <c r="M4845" t="str">
        <f>VLOOKUP(A4845,таксономия!$1:$1048576,11,1)</f>
        <v xml:space="preserve"> Vertebrata</v>
      </c>
      <c r="N4845" t="str">
        <f>VLOOKUP(A4845,таксономия!$1:$1048576,12,1)</f>
        <v xml:space="preserve"> Euteleostomi</v>
      </c>
      <c r="O4845" t="str">
        <f>VLOOKUP(A4845,таксономия!$1:$1048576,13,1)</f>
        <v>Actinopterygii</v>
      </c>
      <c r="P4845" t="str">
        <f>VLOOKUP(A4845,таксономия!$1:$1048576,14,1)</f>
        <v xml:space="preserve"> Neopterygii</v>
      </c>
      <c r="Q4845" t="str">
        <f>VLOOKUP(A4845,таксономия!$1:$1048576,15,1)</f>
        <v xml:space="preserve"> Teleostei</v>
      </c>
      <c r="R4845" t="str">
        <f>VLOOKUP(A4845,таксономия!$1:$1048576,3,1)</f>
        <v xml:space="preserve"> Tetraodon nigroviridis (Spotted green pufferfish) (Chelonodon nigroviridis).</v>
      </c>
      <c r="S4845">
        <f t="shared" si="75"/>
        <v>216</v>
      </c>
    </row>
    <row r="4846" spans="1:19" x14ac:dyDescent="0.3">
      <c r="A4846" t="s">
        <v>2613</v>
      </c>
      <c r="B4846" t="s">
        <v>2614</v>
      </c>
      <c r="C4846">
        <v>398</v>
      </c>
      <c r="D4846" t="s">
        <v>12</v>
      </c>
      <c r="E4846">
        <v>38</v>
      </c>
      <c r="F4846">
        <v>112</v>
      </c>
      <c r="G4846">
        <v>2697</v>
      </c>
      <c r="H4846" t="s">
        <v>13</v>
      </c>
      <c r="I4846" t="str">
        <f>VLOOKUP(A4846,таксономия!$1:$1048576,7,1)</f>
        <v>Eukaryota</v>
      </c>
      <c r="J4846" t="str">
        <f>VLOOKUP(A4846,таксономия!$1:$1048576,8,1)</f>
        <v xml:space="preserve"> Metazoa</v>
      </c>
      <c r="K4846" t="str">
        <f>VLOOKUP(A4846,таксономия!$1:$1048576,9,1)</f>
        <v xml:space="preserve"> Chordata</v>
      </c>
      <c r="L4846" t="str">
        <f>VLOOKUP(A4846,таксономия!$1:$1048576,10,1)</f>
        <v xml:space="preserve"> Craniata</v>
      </c>
      <c r="M4846" t="str">
        <f>VLOOKUP(A4846,таксономия!$1:$1048576,11,1)</f>
        <v xml:space="preserve"> Vertebrata</v>
      </c>
      <c r="N4846" t="str">
        <f>VLOOKUP(A4846,таксономия!$1:$1048576,12,1)</f>
        <v xml:space="preserve"> Euteleostomi</v>
      </c>
      <c r="O4846" t="str">
        <f>VLOOKUP(A4846,таксономия!$1:$1048576,13,1)</f>
        <v>Actinopterygii</v>
      </c>
      <c r="P4846" t="str">
        <f>VLOOKUP(A4846,таксономия!$1:$1048576,14,1)</f>
        <v xml:space="preserve"> Neopterygii</v>
      </c>
      <c r="Q4846" t="str">
        <f>VLOOKUP(A4846,таксономия!$1:$1048576,15,1)</f>
        <v xml:space="preserve"> Teleostei</v>
      </c>
      <c r="R4846" t="str">
        <f>VLOOKUP(A4846,таксономия!$1:$1048576,3,1)</f>
        <v xml:space="preserve"> Tetraodon nigroviridis (Spotted green pufferfish) (Chelonodon nigroviridis).</v>
      </c>
      <c r="S4846">
        <f t="shared" si="75"/>
        <v>74</v>
      </c>
    </row>
    <row r="4847" spans="1:19" x14ac:dyDescent="0.3">
      <c r="A4847" t="s">
        <v>2613</v>
      </c>
      <c r="B4847" t="s">
        <v>2614</v>
      </c>
      <c r="C4847">
        <v>398</v>
      </c>
      <c r="D4847" t="s">
        <v>16</v>
      </c>
      <c r="E4847">
        <v>145</v>
      </c>
      <c r="F4847">
        <v>386</v>
      </c>
      <c r="G4847">
        <v>22248</v>
      </c>
      <c r="H4847" t="s">
        <v>17</v>
      </c>
      <c r="I4847" t="str">
        <f>VLOOKUP(A4847,таксономия!$1:$1048576,7,1)</f>
        <v>Eukaryota</v>
      </c>
      <c r="J4847" t="str">
        <f>VLOOKUP(A4847,таксономия!$1:$1048576,8,1)</f>
        <v xml:space="preserve"> Metazoa</v>
      </c>
      <c r="K4847" t="str">
        <f>VLOOKUP(A4847,таксономия!$1:$1048576,9,1)</f>
        <v xml:space="preserve"> Chordata</v>
      </c>
      <c r="L4847" t="str">
        <f>VLOOKUP(A4847,таксономия!$1:$1048576,10,1)</f>
        <v xml:space="preserve"> Craniata</v>
      </c>
      <c r="M4847" t="str">
        <f>VLOOKUP(A4847,таксономия!$1:$1048576,11,1)</f>
        <v xml:space="preserve"> Vertebrata</v>
      </c>
      <c r="N4847" t="str">
        <f>VLOOKUP(A4847,таксономия!$1:$1048576,12,1)</f>
        <v xml:space="preserve"> Euteleostomi</v>
      </c>
      <c r="O4847" t="str">
        <f>VLOOKUP(A4847,таксономия!$1:$1048576,13,1)</f>
        <v>Actinopterygii</v>
      </c>
      <c r="P4847" t="str">
        <f>VLOOKUP(A4847,таксономия!$1:$1048576,14,1)</f>
        <v xml:space="preserve"> Neopterygii</v>
      </c>
      <c r="Q4847" t="str">
        <f>VLOOKUP(A4847,таксономия!$1:$1048576,15,1)</f>
        <v xml:space="preserve"> Teleostei</v>
      </c>
      <c r="R4847" t="str">
        <f>VLOOKUP(A4847,таксономия!$1:$1048576,3,1)</f>
        <v xml:space="preserve"> Tetraodon nigroviridis (Spotted green pufferfish) (Chelonodon nigroviridis).</v>
      </c>
      <c r="S4847">
        <f t="shared" si="75"/>
        <v>241</v>
      </c>
    </row>
    <row r="4848" spans="1:19" x14ac:dyDescent="0.3">
      <c r="A4848" t="s">
        <v>2615</v>
      </c>
      <c r="B4848" t="s">
        <v>2616</v>
      </c>
      <c r="C4848">
        <v>410</v>
      </c>
      <c r="D4848" t="s">
        <v>34</v>
      </c>
      <c r="E4848">
        <v>38</v>
      </c>
      <c r="F4848">
        <v>68</v>
      </c>
      <c r="G4848">
        <v>24995</v>
      </c>
      <c r="H4848" t="s">
        <v>35</v>
      </c>
      <c r="I4848" t="str">
        <f>VLOOKUP(A4848,таксономия!$1:$1048576,7,1)</f>
        <v>Eukaryota</v>
      </c>
      <c r="J4848" t="str">
        <f>VLOOKUP(A4848,таксономия!$1:$1048576,8,1)</f>
        <v xml:space="preserve"> Metazoa</v>
      </c>
      <c r="K4848" t="str">
        <f>VLOOKUP(A4848,таксономия!$1:$1048576,9,1)</f>
        <v xml:space="preserve"> Chordata</v>
      </c>
      <c r="L4848" t="str">
        <f>VLOOKUP(A4848,таксономия!$1:$1048576,10,1)</f>
        <v xml:space="preserve"> Craniata</v>
      </c>
      <c r="M4848" t="str">
        <f>VLOOKUP(A4848,таксономия!$1:$1048576,11,1)</f>
        <v xml:space="preserve"> Vertebrata</v>
      </c>
      <c r="N4848" t="str">
        <f>VLOOKUP(A4848,таксономия!$1:$1048576,12,1)</f>
        <v xml:space="preserve"> Euteleostomi</v>
      </c>
      <c r="O4848" t="str">
        <f>VLOOKUP(A4848,таксономия!$1:$1048576,13,1)</f>
        <v>Actinopterygii</v>
      </c>
      <c r="P4848" t="str">
        <f>VLOOKUP(A4848,таксономия!$1:$1048576,14,1)</f>
        <v xml:space="preserve"> Neopterygii</v>
      </c>
      <c r="Q4848" t="str">
        <f>VLOOKUP(A4848,таксономия!$1:$1048576,15,1)</f>
        <v xml:space="preserve"> Teleostei</v>
      </c>
      <c r="R4848" t="str">
        <f>VLOOKUP(A4848,таксономия!$1:$1048576,3,1)</f>
        <v xml:space="preserve"> Tetraodon nigroviridis (Spotted green pufferfish) (Chelonodon nigroviridis).</v>
      </c>
      <c r="S4848">
        <f t="shared" si="75"/>
        <v>30</v>
      </c>
    </row>
    <row r="4849" spans="1:19" x14ac:dyDescent="0.3">
      <c r="A4849" t="s">
        <v>2615</v>
      </c>
      <c r="B4849" t="s">
        <v>2616</v>
      </c>
      <c r="C4849">
        <v>410</v>
      </c>
      <c r="D4849" t="s">
        <v>34</v>
      </c>
      <c r="E4849">
        <v>114</v>
      </c>
      <c r="F4849">
        <v>144</v>
      </c>
      <c r="G4849">
        <v>24995</v>
      </c>
      <c r="H4849" t="s">
        <v>35</v>
      </c>
      <c r="I4849" t="str">
        <f>VLOOKUP(A4849,таксономия!$1:$1048576,7,1)</f>
        <v>Eukaryota</v>
      </c>
      <c r="J4849" t="str">
        <f>VLOOKUP(A4849,таксономия!$1:$1048576,8,1)</f>
        <v xml:space="preserve"> Metazoa</v>
      </c>
      <c r="K4849" t="str">
        <f>VLOOKUP(A4849,таксономия!$1:$1048576,9,1)</f>
        <v xml:space="preserve"> Chordata</v>
      </c>
      <c r="L4849" t="str">
        <f>VLOOKUP(A4849,таксономия!$1:$1048576,10,1)</f>
        <v xml:space="preserve"> Craniata</v>
      </c>
      <c r="M4849" t="str">
        <f>VLOOKUP(A4849,таксономия!$1:$1048576,11,1)</f>
        <v xml:space="preserve"> Vertebrata</v>
      </c>
      <c r="N4849" t="str">
        <f>VLOOKUP(A4849,таксономия!$1:$1048576,12,1)</f>
        <v xml:space="preserve"> Euteleostomi</v>
      </c>
      <c r="O4849" t="str">
        <f>VLOOKUP(A4849,таксономия!$1:$1048576,13,1)</f>
        <v>Actinopterygii</v>
      </c>
      <c r="P4849" t="str">
        <f>VLOOKUP(A4849,таксономия!$1:$1048576,14,1)</f>
        <v xml:space="preserve"> Neopterygii</v>
      </c>
      <c r="Q4849" t="str">
        <f>VLOOKUP(A4849,таксономия!$1:$1048576,15,1)</f>
        <v xml:space="preserve"> Teleostei</v>
      </c>
      <c r="R4849" t="str">
        <f>VLOOKUP(A4849,таксономия!$1:$1048576,3,1)</f>
        <v xml:space="preserve"> Tetraodon nigroviridis (Spotted green pufferfish) (Chelonodon nigroviridis).</v>
      </c>
      <c r="S4849">
        <f t="shared" si="75"/>
        <v>30</v>
      </c>
    </row>
    <row r="4850" spans="1:19" x14ac:dyDescent="0.3">
      <c r="A4850" t="s">
        <v>2615</v>
      </c>
      <c r="B4850" t="s">
        <v>2616</v>
      </c>
      <c r="C4850">
        <v>410</v>
      </c>
      <c r="D4850" t="s">
        <v>12</v>
      </c>
      <c r="E4850">
        <v>152</v>
      </c>
      <c r="F4850">
        <v>210</v>
      </c>
      <c r="G4850">
        <v>2697</v>
      </c>
      <c r="H4850" t="s">
        <v>13</v>
      </c>
      <c r="I4850" t="str">
        <f>VLOOKUP(A4850,таксономия!$1:$1048576,7,1)</f>
        <v>Eukaryota</v>
      </c>
      <c r="J4850" t="str">
        <f>VLOOKUP(A4850,таксономия!$1:$1048576,8,1)</f>
        <v xml:space="preserve"> Metazoa</v>
      </c>
      <c r="K4850" t="str">
        <f>VLOOKUP(A4850,таксономия!$1:$1048576,9,1)</f>
        <v xml:space="preserve"> Chordata</v>
      </c>
      <c r="L4850" t="str">
        <f>VLOOKUP(A4850,таксономия!$1:$1048576,10,1)</f>
        <v xml:space="preserve"> Craniata</v>
      </c>
      <c r="M4850" t="str">
        <f>VLOOKUP(A4850,таксономия!$1:$1048576,11,1)</f>
        <v xml:space="preserve"> Vertebrata</v>
      </c>
      <c r="N4850" t="str">
        <f>VLOOKUP(A4850,таксономия!$1:$1048576,12,1)</f>
        <v xml:space="preserve"> Euteleostomi</v>
      </c>
      <c r="O4850" t="str">
        <f>VLOOKUP(A4850,таксономия!$1:$1048576,13,1)</f>
        <v>Actinopterygii</v>
      </c>
      <c r="P4850" t="str">
        <f>VLOOKUP(A4850,таксономия!$1:$1048576,14,1)</f>
        <v xml:space="preserve"> Neopterygii</v>
      </c>
      <c r="Q4850" t="str">
        <f>VLOOKUP(A4850,таксономия!$1:$1048576,15,1)</f>
        <v xml:space="preserve"> Teleostei</v>
      </c>
      <c r="R4850" t="str">
        <f>VLOOKUP(A4850,таксономия!$1:$1048576,3,1)</f>
        <v xml:space="preserve"> Tetraodon nigroviridis (Spotted green pufferfish) (Chelonodon nigroviridis).</v>
      </c>
      <c r="S4850">
        <f t="shared" si="75"/>
        <v>58</v>
      </c>
    </row>
    <row r="4851" spans="1:19" x14ac:dyDescent="0.3">
      <c r="A4851" t="s">
        <v>2615</v>
      </c>
      <c r="B4851" t="s">
        <v>2616</v>
      </c>
      <c r="C4851">
        <v>410</v>
      </c>
      <c r="D4851" t="s">
        <v>16</v>
      </c>
      <c r="E4851">
        <v>209</v>
      </c>
      <c r="F4851">
        <v>403</v>
      </c>
      <c r="G4851">
        <v>22248</v>
      </c>
      <c r="H4851" t="s">
        <v>17</v>
      </c>
      <c r="I4851" t="str">
        <f>VLOOKUP(A4851,таксономия!$1:$1048576,7,1)</f>
        <v>Eukaryota</v>
      </c>
      <c r="J4851" t="str">
        <f>VLOOKUP(A4851,таксономия!$1:$1048576,8,1)</f>
        <v xml:space="preserve"> Metazoa</v>
      </c>
      <c r="K4851" t="str">
        <f>VLOOKUP(A4851,таксономия!$1:$1048576,9,1)</f>
        <v xml:space="preserve"> Chordata</v>
      </c>
      <c r="L4851" t="str">
        <f>VLOOKUP(A4851,таксономия!$1:$1048576,10,1)</f>
        <v xml:space="preserve"> Craniata</v>
      </c>
      <c r="M4851" t="str">
        <f>VLOOKUP(A4851,таксономия!$1:$1048576,11,1)</f>
        <v xml:space="preserve"> Vertebrata</v>
      </c>
      <c r="N4851" t="str">
        <f>VLOOKUP(A4851,таксономия!$1:$1048576,12,1)</f>
        <v xml:space="preserve"> Euteleostomi</v>
      </c>
      <c r="O4851" t="str">
        <f>VLOOKUP(A4851,таксономия!$1:$1048576,13,1)</f>
        <v>Actinopterygii</v>
      </c>
      <c r="P4851" t="str">
        <f>VLOOKUP(A4851,таксономия!$1:$1048576,14,1)</f>
        <v xml:space="preserve"> Neopterygii</v>
      </c>
      <c r="Q4851" t="str">
        <f>VLOOKUP(A4851,таксономия!$1:$1048576,15,1)</f>
        <v xml:space="preserve"> Teleostei</v>
      </c>
      <c r="R4851" t="str">
        <f>VLOOKUP(A4851,таксономия!$1:$1048576,3,1)</f>
        <v xml:space="preserve"> Tetraodon nigroviridis (Spotted green pufferfish) (Chelonodon nigroviridis).</v>
      </c>
      <c r="S4851">
        <f t="shared" si="75"/>
        <v>194</v>
      </c>
    </row>
    <row r="4852" spans="1:19" x14ac:dyDescent="0.3">
      <c r="A4852" t="s">
        <v>2617</v>
      </c>
      <c r="B4852" t="s">
        <v>2618</v>
      </c>
      <c r="C4852">
        <v>707</v>
      </c>
      <c r="D4852" t="s">
        <v>12</v>
      </c>
      <c r="E4852">
        <v>111</v>
      </c>
      <c r="F4852">
        <v>187</v>
      </c>
      <c r="G4852">
        <v>2697</v>
      </c>
      <c r="H4852" t="s">
        <v>13</v>
      </c>
      <c r="I4852" t="str">
        <f>VLOOKUP(A4852,таксономия!$1:$1048576,7,1)</f>
        <v>Eukaryota</v>
      </c>
      <c r="J4852" t="str">
        <f>VLOOKUP(A4852,таксономия!$1:$1048576,8,1)</f>
        <v xml:space="preserve"> Metazoa</v>
      </c>
      <c r="K4852" t="str">
        <f>VLOOKUP(A4852,таксономия!$1:$1048576,9,1)</f>
        <v xml:space="preserve"> Chordata</v>
      </c>
      <c r="L4852" t="str">
        <f>VLOOKUP(A4852,таксономия!$1:$1048576,10,1)</f>
        <v xml:space="preserve"> Craniata</v>
      </c>
      <c r="M4852" t="str">
        <f>VLOOKUP(A4852,таксономия!$1:$1048576,11,1)</f>
        <v xml:space="preserve"> Vertebrata</v>
      </c>
      <c r="N4852" t="str">
        <f>VLOOKUP(A4852,таксономия!$1:$1048576,12,1)</f>
        <v xml:space="preserve"> Euteleostomi</v>
      </c>
      <c r="O4852" t="str">
        <f>VLOOKUP(A4852,таксономия!$1:$1048576,13,1)</f>
        <v>Actinopterygii</v>
      </c>
      <c r="P4852" t="str">
        <f>VLOOKUP(A4852,таксономия!$1:$1048576,14,1)</f>
        <v xml:space="preserve"> Neopterygii</v>
      </c>
      <c r="Q4852" t="str">
        <f>VLOOKUP(A4852,таксономия!$1:$1048576,15,1)</f>
        <v xml:space="preserve"> Teleostei</v>
      </c>
      <c r="R4852" t="str">
        <f>VLOOKUP(A4852,таксономия!$1:$1048576,3,1)</f>
        <v xml:space="preserve"> Tetraodon nigroviridis (Spotted green pufferfish) (Chelonodon nigroviridis).</v>
      </c>
      <c r="S4852">
        <f t="shared" si="75"/>
        <v>76</v>
      </c>
    </row>
    <row r="4853" spans="1:19" x14ac:dyDescent="0.3">
      <c r="A4853" t="s">
        <v>2617</v>
      </c>
      <c r="B4853" t="s">
        <v>2618</v>
      </c>
      <c r="C4853">
        <v>707</v>
      </c>
      <c r="D4853" t="s">
        <v>12</v>
      </c>
      <c r="E4853">
        <v>192</v>
      </c>
      <c r="F4853">
        <v>269</v>
      </c>
      <c r="G4853">
        <v>2697</v>
      </c>
      <c r="H4853" t="s">
        <v>13</v>
      </c>
      <c r="I4853" t="str">
        <f>VLOOKUP(A4853,таксономия!$1:$1048576,7,1)</f>
        <v>Eukaryota</v>
      </c>
      <c r="J4853" t="str">
        <f>VLOOKUP(A4853,таксономия!$1:$1048576,8,1)</f>
        <v xml:space="preserve"> Metazoa</v>
      </c>
      <c r="K4853" t="str">
        <f>VLOOKUP(A4853,таксономия!$1:$1048576,9,1)</f>
        <v xml:space="preserve"> Chordata</v>
      </c>
      <c r="L4853" t="str">
        <f>VLOOKUP(A4853,таксономия!$1:$1048576,10,1)</f>
        <v xml:space="preserve"> Craniata</v>
      </c>
      <c r="M4853" t="str">
        <f>VLOOKUP(A4853,таксономия!$1:$1048576,11,1)</f>
        <v xml:space="preserve"> Vertebrata</v>
      </c>
      <c r="N4853" t="str">
        <f>VLOOKUP(A4853,таксономия!$1:$1048576,12,1)</f>
        <v xml:space="preserve"> Euteleostomi</v>
      </c>
      <c r="O4853" t="str">
        <f>VLOOKUP(A4853,таксономия!$1:$1048576,13,1)</f>
        <v>Actinopterygii</v>
      </c>
      <c r="P4853" t="str">
        <f>VLOOKUP(A4853,таксономия!$1:$1048576,14,1)</f>
        <v xml:space="preserve"> Neopterygii</v>
      </c>
      <c r="Q4853" t="str">
        <f>VLOOKUP(A4853,таксономия!$1:$1048576,15,1)</f>
        <v xml:space="preserve"> Teleostei</v>
      </c>
      <c r="R4853" t="str">
        <f>VLOOKUP(A4853,таксономия!$1:$1048576,3,1)</f>
        <v xml:space="preserve"> Tetraodon nigroviridis (Spotted green pufferfish) (Chelonodon nigroviridis).</v>
      </c>
      <c r="S4853">
        <f t="shared" si="75"/>
        <v>77</v>
      </c>
    </row>
    <row r="4854" spans="1:19" x14ac:dyDescent="0.3">
      <c r="A4854" t="s">
        <v>2617</v>
      </c>
      <c r="B4854" t="s">
        <v>2618</v>
      </c>
      <c r="C4854">
        <v>707</v>
      </c>
      <c r="D4854" t="s">
        <v>12</v>
      </c>
      <c r="E4854">
        <v>282</v>
      </c>
      <c r="F4854">
        <v>360</v>
      </c>
      <c r="G4854">
        <v>2697</v>
      </c>
      <c r="H4854" t="s">
        <v>13</v>
      </c>
      <c r="I4854" t="str">
        <f>VLOOKUP(A4854,таксономия!$1:$1048576,7,1)</f>
        <v>Eukaryota</v>
      </c>
      <c r="J4854" t="str">
        <f>VLOOKUP(A4854,таксономия!$1:$1048576,8,1)</f>
        <v xml:space="preserve"> Metazoa</v>
      </c>
      <c r="K4854" t="str">
        <f>VLOOKUP(A4854,таксономия!$1:$1048576,9,1)</f>
        <v xml:space="preserve"> Chordata</v>
      </c>
      <c r="L4854" t="str">
        <f>VLOOKUP(A4854,таксономия!$1:$1048576,10,1)</f>
        <v xml:space="preserve"> Craniata</v>
      </c>
      <c r="M4854" t="str">
        <f>VLOOKUP(A4854,таксономия!$1:$1048576,11,1)</f>
        <v xml:space="preserve"> Vertebrata</v>
      </c>
      <c r="N4854" t="str">
        <f>VLOOKUP(A4854,таксономия!$1:$1048576,12,1)</f>
        <v xml:space="preserve"> Euteleostomi</v>
      </c>
      <c r="O4854" t="str">
        <f>VLOOKUP(A4854,таксономия!$1:$1048576,13,1)</f>
        <v>Actinopterygii</v>
      </c>
      <c r="P4854" t="str">
        <f>VLOOKUP(A4854,таксономия!$1:$1048576,14,1)</f>
        <v xml:space="preserve"> Neopterygii</v>
      </c>
      <c r="Q4854" t="str">
        <f>VLOOKUP(A4854,таксономия!$1:$1048576,15,1)</f>
        <v xml:space="preserve"> Teleostei</v>
      </c>
      <c r="R4854" t="str">
        <f>VLOOKUP(A4854,таксономия!$1:$1048576,3,1)</f>
        <v xml:space="preserve"> Tetraodon nigroviridis (Spotted green pufferfish) (Chelonodon nigroviridis).</v>
      </c>
      <c r="S4854">
        <f t="shared" si="75"/>
        <v>78</v>
      </c>
    </row>
    <row r="4855" spans="1:19" x14ac:dyDescent="0.3">
      <c r="A4855" t="s">
        <v>2617</v>
      </c>
      <c r="B4855" t="s">
        <v>2618</v>
      </c>
      <c r="C4855">
        <v>707</v>
      </c>
      <c r="D4855" t="s">
        <v>12</v>
      </c>
      <c r="E4855">
        <v>369</v>
      </c>
      <c r="F4855">
        <v>446</v>
      </c>
      <c r="G4855">
        <v>2697</v>
      </c>
      <c r="H4855" t="s">
        <v>13</v>
      </c>
      <c r="I4855" t="str">
        <f>VLOOKUP(A4855,таксономия!$1:$1048576,7,1)</f>
        <v>Eukaryota</v>
      </c>
      <c r="J4855" t="str">
        <f>VLOOKUP(A4855,таксономия!$1:$1048576,8,1)</f>
        <v xml:space="preserve"> Metazoa</v>
      </c>
      <c r="K4855" t="str">
        <f>VLOOKUP(A4855,таксономия!$1:$1048576,9,1)</f>
        <v xml:space="preserve"> Chordata</v>
      </c>
      <c r="L4855" t="str">
        <f>VLOOKUP(A4855,таксономия!$1:$1048576,10,1)</f>
        <v xml:space="preserve"> Craniata</v>
      </c>
      <c r="M4855" t="str">
        <f>VLOOKUP(A4855,таксономия!$1:$1048576,11,1)</f>
        <v xml:space="preserve"> Vertebrata</v>
      </c>
      <c r="N4855" t="str">
        <f>VLOOKUP(A4855,таксономия!$1:$1048576,12,1)</f>
        <v xml:space="preserve"> Euteleostomi</v>
      </c>
      <c r="O4855" t="str">
        <f>VLOOKUP(A4855,таксономия!$1:$1048576,13,1)</f>
        <v>Actinopterygii</v>
      </c>
      <c r="P4855" t="str">
        <f>VLOOKUP(A4855,таксономия!$1:$1048576,14,1)</f>
        <v xml:space="preserve"> Neopterygii</v>
      </c>
      <c r="Q4855" t="str">
        <f>VLOOKUP(A4855,таксономия!$1:$1048576,15,1)</f>
        <v xml:space="preserve"> Teleostei</v>
      </c>
      <c r="R4855" t="str">
        <f>VLOOKUP(A4855,таксономия!$1:$1048576,3,1)</f>
        <v xml:space="preserve"> Tetraodon nigroviridis (Spotted green pufferfish) (Chelonodon nigroviridis).</v>
      </c>
      <c r="S4855">
        <f t="shared" si="75"/>
        <v>77</v>
      </c>
    </row>
    <row r="4856" spans="1:19" x14ac:dyDescent="0.3">
      <c r="A4856" t="s">
        <v>2617</v>
      </c>
      <c r="B4856" t="s">
        <v>2618</v>
      </c>
      <c r="C4856">
        <v>707</v>
      </c>
      <c r="D4856" t="s">
        <v>856</v>
      </c>
      <c r="E4856">
        <v>1</v>
      </c>
      <c r="F4856">
        <v>41</v>
      </c>
      <c r="G4856">
        <v>4</v>
      </c>
      <c r="H4856" t="s">
        <v>856</v>
      </c>
      <c r="I4856" t="str">
        <f>VLOOKUP(A4856,таксономия!$1:$1048576,7,1)</f>
        <v>Eukaryota</v>
      </c>
      <c r="J4856" t="str">
        <f>VLOOKUP(A4856,таксономия!$1:$1048576,8,1)</f>
        <v xml:space="preserve"> Metazoa</v>
      </c>
      <c r="K4856" t="str">
        <f>VLOOKUP(A4856,таксономия!$1:$1048576,9,1)</f>
        <v xml:space="preserve"> Chordata</v>
      </c>
      <c r="L4856" t="str">
        <f>VLOOKUP(A4856,таксономия!$1:$1048576,10,1)</f>
        <v xml:space="preserve"> Craniata</v>
      </c>
      <c r="M4856" t="str">
        <f>VLOOKUP(A4856,таксономия!$1:$1048576,11,1)</f>
        <v xml:space="preserve"> Vertebrata</v>
      </c>
      <c r="N4856" t="str">
        <f>VLOOKUP(A4856,таксономия!$1:$1048576,12,1)</f>
        <v xml:space="preserve"> Euteleostomi</v>
      </c>
      <c r="O4856" t="str">
        <f>VLOOKUP(A4856,таксономия!$1:$1048576,13,1)</f>
        <v>Actinopterygii</v>
      </c>
      <c r="P4856" t="str">
        <f>VLOOKUP(A4856,таксономия!$1:$1048576,14,1)</f>
        <v xml:space="preserve"> Neopterygii</v>
      </c>
      <c r="Q4856" t="str">
        <f>VLOOKUP(A4856,таксономия!$1:$1048576,15,1)</f>
        <v xml:space="preserve"> Teleostei</v>
      </c>
      <c r="R4856" t="str">
        <f>VLOOKUP(A4856,таксономия!$1:$1048576,3,1)</f>
        <v xml:space="preserve"> Tetraodon nigroviridis (Spotted green pufferfish) (Chelonodon nigroviridis).</v>
      </c>
      <c r="S4856">
        <f t="shared" si="75"/>
        <v>40</v>
      </c>
    </row>
    <row r="4857" spans="1:19" x14ac:dyDescent="0.3">
      <c r="A4857" t="s">
        <v>2617</v>
      </c>
      <c r="B4857" t="s">
        <v>2618</v>
      </c>
      <c r="C4857">
        <v>707</v>
      </c>
      <c r="D4857" t="s">
        <v>16</v>
      </c>
      <c r="E4857">
        <v>480</v>
      </c>
      <c r="F4857">
        <v>700</v>
      </c>
      <c r="G4857">
        <v>22248</v>
      </c>
      <c r="H4857" t="s">
        <v>17</v>
      </c>
      <c r="I4857" t="str">
        <f>VLOOKUP(A4857,таксономия!$1:$1048576,7,1)</f>
        <v>Eukaryota</v>
      </c>
      <c r="J4857" t="str">
        <f>VLOOKUP(A4857,таксономия!$1:$1048576,8,1)</f>
        <v xml:space="preserve"> Metazoa</v>
      </c>
      <c r="K4857" t="str">
        <f>VLOOKUP(A4857,таксономия!$1:$1048576,9,1)</f>
        <v xml:space="preserve"> Chordata</v>
      </c>
      <c r="L4857" t="str">
        <f>VLOOKUP(A4857,таксономия!$1:$1048576,10,1)</f>
        <v xml:space="preserve"> Craniata</v>
      </c>
      <c r="M4857" t="str">
        <f>VLOOKUP(A4857,таксономия!$1:$1048576,11,1)</f>
        <v xml:space="preserve"> Vertebrata</v>
      </c>
      <c r="N4857" t="str">
        <f>VLOOKUP(A4857,таксономия!$1:$1048576,12,1)</f>
        <v xml:space="preserve"> Euteleostomi</v>
      </c>
      <c r="O4857" t="str">
        <f>VLOOKUP(A4857,таксономия!$1:$1048576,13,1)</f>
        <v>Actinopterygii</v>
      </c>
      <c r="P4857" t="str">
        <f>VLOOKUP(A4857,таксономия!$1:$1048576,14,1)</f>
        <v xml:space="preserve"> Neopterygii</v>
      </c>
      <c r="Q4857" t="str">
        <f>VLOOKUP(A4857,таксономия!$1:$1048576,15,1)</f>
        <v xml:space="preserve"> Teleostei</v>
      </c>
      <c r="R4857" t="str">
        <f>VLOOKUP(A4857,таксономия!$1:$1048576,3,1)</f>
        <v xml:space="preserve"> Tetraodon nigroviridis (Spotted green pufferfish) (Chelonodon nigroviridis).</v>
      </c>
      <c r="S4857">
        <f t="shared" si="75"/>
        <v>220</v>
      </c>
    </row>
    <row r="4858" spans="1:19" x14ac:dyDescent="0.3">
      <c r="A4858" t="s">
        <v>2619</v>
      </c>
      <c r="B4858" t="s">
        <v>2620</v>
      </c>
      <c r="C4858">
        <v>436</v>
      </c>
      <c r="D4858" t="s">
        <v>84</v>
      </c>
      <c r="E4858">
        <v>184</v>
      </c>
      <c r="F4858">
        <v>288</v>
      </c>
      <c r="G4858">
        <v>12961</v>
      </c>
      <c r="H4858" t="s">
        <v>85</v>
      </c>
      <c r="I4858" t="str">
        <f>VLOOKUP(A4858,таксономия!$1:$1048576,7,1)</f>
        <v>Eukaryota</v>
      </c>
      <c r="J4858" t="str">
        <f>VLOOKUP(A4858,таксономия!$1:$1048576,8,1)</f>
        <v xml:space="preserve"> Metazoa</v>
      </c>
      <c r="K4858" t="str">
        <f>VLOOKUP(A4858,таксономия!$1:$1048576,9,1)</f>
        <v xml:space="preserve"> Chordata</v>
      </c>
      <c r="L4858" t="str">
        <f>VLOOKUP(A4858,таксономия!$1:$1048576,10,1)</f>
        <v xml:space="preserve"> Craniata</v>
      </c>
      <c r="M4858" t="str">
        <f>VLOOKUP(A4858,таксономия!$1:$1048576,11,1)</f>
        <v xml:space="preserve"> Vertebrata</v>
      </c>
      <c r="N4858" t="str">
        <f>VLOOKUP(A4858,таксономия!$1:$1048576,12,1)</f>
        <v xml:space="preserve"> Euteleostomi</v>
      </c>
      <c r="O4858" t="str">
        <f>VLOOKUP(A4858,таксономия!$1:$1048576,13,1)</f>
        <v>Actinopterygii</v>
      </c>
      <c r="P4858" t="str">
        <f>VLOOKUP(A4858,таксономия!$1:$1048576,14,1)</f>
        <v xml:space="preserve"> Neopterygii</v>
      </c>
      <c r="Q4858" t="str">
        <f>VLOOKUP(A4858,таксономия!$1:$1048576,15,1)</f>
        <v xml:space="preserve"> Teleostei</v>
      </c>
      <c r="R4858" t="str">
        <f>VLOOKUP(A4858,таксономия!$1:$1048576,3,1)</f>
        <v xml:space="preserve"> Tetraodon nigroviridis (Spotted green pufferfish) (Chelonodon nigroviridis).</v>
      </c>
      <c r="S4858">
        <f t="shared" si="75"/>
        <v>104</v>
      </c>
    </row>
    <row r="4859" spans="1:19" x14ac:dyDescent="0.3">
      <c r="A4859" t="s">
        <v>2619</v>
      </c>
      <c r="B4859" t="s">
        <v>2620</v>
      </c>
      <c r="C4859">
        <v>436</v>
      </c>
      <c r="D4859" t="s">
        <v>12</v>
      </c>
      <c r="E4859">
        <v>2</v>
      </c>
      <c r="F4859">
        <v>84</v>
      </c>
      <c r="G4859">
        <v>2697</v>
      </c>
      <c r="H4859" t="s">
        <v>13</v>
      </c>
      <c r="I4859" t="str">
        <f>VLOOKUP(A4859,таксономия!$1:$1048576,7,1)</f>
        <v>Eukaryota</v>
      </c>
      <c r="J4859" t="str">
        <f>VLOOKUP(A4859,таксономия!$1:$1048576,8,1)</f>
        <v xml:space="preserve"> Metazoa</v>
      </c>
      <c r="K4859" t="str">
        <f>VLOOKUP(A4859,таксономия!$1:$1048576,9,1)</f>
        <v xml:space="preserve"> Chordata</v>
      </c>
      <c r="L4859" t="str">
        <f>VLOOKUP(A4859,таксономия!$1:$1048576,10,1)</f>
        <v xml:space="preserve"> Craniata</v>
      </c>
      <c r="M4859" t="str">
        <f>VLOOKUP(A4859,таксономия!$1:$1048576,11,1)</f>
        <v xml:space="preserve"> Vertebrata</v>
      </c>
      <c r="N4859" t="str">
        <f>VLOOKUP(A4859,таксономия!$1:$1048576,12,1)</f>
        <v xml:space="preserve"> Euteleostomi</v>
      </c>
      <c r="O4859" t="str">
        <f>VLOOKUP(A4859,таксономия!$1:$1048576,13,1)</f>
        <v>Actinopterygii</v>
      </c>
      <c r="P4859" t="str">
        <f>VLOOKUP(A4859,таксономия!$1:$1048576,14,1)</f>
        <v xml:space="preserve"> Neopterygii</v>
      </c>
      <c r="Q4859" t="str">
        <f>VLOOKUP(A4859,таксономия!$1:$1048576,15,1)</f>
        <v xml:space="preserve"> Teleostei</v>
      </c>
      <c r="R4859" t="str">
        <f>VLOOKUP(A4859,таксономия!$1:$1048576,3,1)</f>
        <v xml:space="preserve"> Tetraodon nigroviridis (Spotted green pufferfish) (Chelonodon nigroviridis).</v>
      </c>
      <c r="S4859">
        <f t="shared" si="75"/>
        <v>82</v>
      </c>
    </row>
    <row r="4860" spans="1:19" x14ac:dyDescent="0.3">
      <c r="A4860" t="s">
        <v>2619</v>
      </c>
      <c r="B4860" t="s">
        <v>2620</v>
      </c>
      <c r="C4860">
        <v>436</v>
      </c>
      <c r="D4860" t="s">
        <v>1897</v>
      </c>
      <c r="E4860">
        <v>300</v>
      </c>
      <c r="F4860">
        <v>351</v>
      </c>
      <c r="G4860">
        <v>5</v>
      </c>
      <c r="H4860" t="s">
        <v>1897</v>
      </c>
      <c r="I4860" t="str">
        <f>VLOOKUP(A4860,таксономия!$1:$1048576,7,1)</f>
        <v>Eukaryota</v>
      </c>
      <c r="J4860" t="str">
        <f>VLOOKUP(A4860,таксономия!$1:$1048576,8,1)</f>
        <v xml:space="preserve"> Metazoa</v>
      </c>
      <c r="K4860" t="str">
        <f>VLOOKUP(A4860,таксономия!$1:$1048576,9,1)</f>
        <v xml:space="preserve"> Chordata</v>
      </c>
      <c r="L4860" t="str">
        <f>VLOOKUP(A4860,таксономия!$1:$1048576,10,1)</f>
        <v xml:space="preserve"> Craniata</v>
      </c>
      <c r="M4860" t="str">
        <f>VLOOKUP(A4860,таксономия!$1:$1048576,11,1)</f>
        <v xml:space="preserve"> Vertebrata</v>
      </c>
      <c r="N4860" t="str">
        <f>VLOOKUP(A4860,таксономия!$1:$1048576,12,1)</f>
        <v xml:space="preserve"> Euteleostomi</v>
      </c>
      <c r="O4860" t="str">
        <f>VLOOKUP(A4860,таксономия!$1:$1048576,13,1)</f>
        <v>Actinopterygii</v>
      </c>
      <c r="P4860" t="str">
        <f>VLOOKUP(A4860,таксономия!$1:$1048576,14,1)</f>
        <v xml:space="preserve"> Neopterygii</v>
      </c>
      <c r="Q4860" t="str">
        <f>VLOOKUP(A4860,таксономия!$1:$1048576,15,1)</f>
        <v xml:space="preserve"> Teleostei</v>
      </c>
      <c r="R4860" t="str">
        <f>VLOOKUP(A4860,таксономия!$1:$1048576,3,1)</f>
        <v xml:space="preserve"> Tetraodon nigroviridis (Spotted green pufferfish) (Chelonodon nigroviridis).</v>
      </c>
      <c r="S4860">
        <f t="shared" si="75"/>
        <v>51</v>
      </c>
    </row>
    <row r="4861" spans="1:19" x14ac:dyDescent="0.3">
      <c r="A4861" t="s">
        <v>2619</v>
      </c>
      <c r="B4861" t="s">
        <v>2620</v>
      </c>
      <c r="C4861">
        <v>436</v>
      </c>
      <c r="D4861" t="s">
        <v>86</v>
      </c>
      <c r="E4861">
        <v>89</v>
      </c>
      <c r="F4861">
        <v>170</v>
      </c>
      <c r="G4861">
        <v>2216</v>
      </c>
      <c r="H4861" t="s">
        <v>87</v>
      </c>
      <c r="I4861" t="str">
        <f>VLOOKUP(A4861,таксономия!$1:$1048576,7,1)</f>
        <v>Eukaryota</v>
      </c>
      <c r="J4861" t="str">
        <f>VLOOKUP(A4861,таксономия!$1:$1048576,8,1)</f>
        <v xml:space="preserve"> Metazoa</v>
      </c>
      <c r="K4861" t="str">
        <f>VLOOKUP(A4861,таксономия!$1:$1048576,9,1)</f>
        <v xml:space="preserve"> Chordata</v>
      </c>
      <c r="L4861" t="str">
        <f>VLOOKUP(A4861,таксономия!$1:$1048576,10,1)</f>
        <v xml:space="preserve"> Craniata</v>
      </c>
      <c r="M4861" t="str">
        <f>VLOOKUP(A4861,таксономия!$1:$1048576,11,1)</f>
        <v xml:space="preserve"> Vertebrata</v>
      </c>
      <c r="N4861" t="str">
        <f>VLOOKUP(A4861,таксономия!$1:$1048576,12,1)</f>
        <v xml:space="preserve"> Euteleostomi</v>
      </c>
      <c r="O4861" t="str">
        <f>VLOOKUP(A4861,таксономия!$1:$1048576,13,1)</f>
        <v>Actinopterygii</v>
      </c>
      <c r="P4861" t="str">
        <f>VLOOKUP(A4861,таксономия!$1:$1048576,14,1)</f>
        <v xml:space="preserve"> Neopterygii</v>
      </c>
      <c r="Q4861" t="str">
        <f>VLOOKUP(A4861,таксономия!$1:$1048576,15,1)</f>
        <v xml:space="preserve"> Teleostei</v>
      </c>
      <c r="R4861" t="str">
        <f>VLOOKUP(A4861,таксономия!$1:$1048576,3,1)</f>
        <v xml:space="preserve"> Tetraodon nigroviridis (Spotted green pufferfish) (Chelonodon nigroviridis).</v>
      </c>
      <c r="S4861">
        <f t="shared" si="75"/>
        <v>81</v>
      </c>
    </row>
    <row r="4862" spans="1:19" x14ac:dyDescent="0.3">
      <c r="A4862" t="s">
        <v>2621</v>
      </c>
      <c r="B4862" t="s">
        <v>2622</v>
      </c>
      <c r="C4862">
        <v>266</v>
      </c>
      <c r="D4862" t="s">
        <v>12</v>
      </c>
      <c r="E4862">
        <v>25</v>
      </c>
      <c r="F4862">
        <v>104</v>
      </c>
      <c r="G4862">
        <v>2697</v>
      </c>
      <c r="H4862" t="s">
        <v>13</v>
      </c>
      <c r="I4862" t="str">
        <f>VLOOKUP(A4862,таксономия!$1:$1048576,7,1)</f>
        <v>Eukaryota</v>
      </c>
      <c r="J4862" t="str">
        <f>VLOOKUP(A4862,таксономия!$1:$1048576,8,1)</f>
        <v xml:space="preserve"> Metazoa</v>
      </c>
      <c r="K4862" t="str">
        <f>VLOOKUP(A4862,таксономия!$1:$1048576,9,1)</f>
        <v xml:space="preserve"> Chordata</v>
      </c>
      <c r="L4862" t="str">
        <f>VLOOKUP(A4862,таксономия!$1:$1048576,10,1)</f>
        <v xml:space="preserve"> Craniata</v>
      </c>
      <c r="M4862" t="str">
        <f>VLOOKUP(A4862,таксономия!$1:$1048576,11,1)</f>
        <v xml:space="preserve"> Vertebrata</v>
      </c>
      <c r="N4862" t="str">
        <f>VLOOKUP(A4862,таксономия!$1:$1048576,12,1)</f>
        <v xml:space="preserve"> Euteleostomi</v>
      </c>
      <c r="O4862" t="str">
        <f>VLOOKUP(A4862,таксономия!$1:$1048576,13,1)</f>
        <v>Actinopterygii</v>
      </c>
      <c r="P4862" t="str">
        <f>VLOOKUP(A4862,таксономия!$1:$1048576,14,1)</f>
        <v xml:space="preserve"> Neopterygii</v>
      </c>
      <c r="Q4862" t="str">
        <f>VLOOKUP(A4862,таксономия!$1:$1048576,15,1)</f>
        <v xml:space="preserve"> Teleostei</v>
      </c>
      <c r="R4862" t="str">
        <f>VLOOKUP(A4862,таксономия!$1:$1048576,3,1)</f>
        <v xml:space="preserve"> Tetraodon nigroviridis (Spotted green pufferfish) (Chelonodon nigroviridis).</v>
      </c>
      <c r="S4862">
        <f t="shared" si="75"/>
        <v>79</v>
      </c>
    </row>
    <row r="4863" spans="1:19" x14ac:dyDescent="0.3">
      <c r="A4863" t="s">
        <v>2621</v>
      </c>
      <c r="B4863" t="s">
        <v>2622</v>
      </c>
      <c r="C4863">
        <v>266</v>
      </c>
      <c r="D4863" t="s">
        <v>308</v>
      </c>
      <c r="E4863">
        <v>142</v>
      </c>
      <c r="F4863">
        <v>239</v>
      </c>
      <c r="G4863">
        <v>107</v>
      </c>
      <c r="H4863" t="s">
        <v>308</v>
      </c>
      <c r="I4863" t="str">
        <f>VLOOKUP(A4863,таксономия!$1:$1048576,7,1)</f>
        <v>Eukaryota</v>
      </c>
      <c r="J4863" t="str">
        <f>VLOOKUP(A4863,таксономия!$1:$1048576,8,1)</f>
        <v xml:space="preserve"> Metazoa</v>
      </c>
      <c r="K4863" t="str">
        <f>VLOOKUP(A4863,таксономия!$1:$1048576,9,1)</f>
        <v xml:space="preserve"> Chordata</v>
      </c>
      <c r="L4863" t="str">
        <f>VLOOKUP(A4863,таксономия!$1:$1048576,10,1)</f>
        <v xml:space="preserve"> Craniata</v>
      </c>
      <c r="M4863" t="str">
        <f>VLOOKUP(A4863,таксономия!$1:$1048576,11,1)</f>
        <v xml:space="preserve"> Vertebrata</v>
      </c>
      <c r="N4863" t="str">
        <f>VLOOKUP(A4863,таксономия!$1:$1048576,12,1)</f>
        <v xml:space="preserve"> Euteleostomi</v>
      </c>
      <c r="O4863" t="str">
        <f>VLOOKUP(A4863,таксономия!$1:$1048576,13,1)</f>
        <v>Actinopterygii</v>
      </c>
      <c r="P4863" t="str">
        <f>VLOOKUP(A4863,таксономия!$1:$1048576,14,1)</f>
        <v xml:space="preserve"> Neopterygii</v>
      </c>
      <c r="Q4863" t="str">
        <f>VLOOKUP(A4863,таксономия!$1:$1048576,15,1)</f>
        <v xml:space="preserve"> Teleostei</v>
      </c>
      <c r="R4863" t="str">
        <f>VLOOKUP(A4863,таксономия!$1:$1048576,3,1)</f>
        <v xml:space="preserve"> Tetraodon nigroviridis (Spotted green pufferfish) (Chelonodon nigroviridis).</v>
      </c>
      <c r="S4863">
        <f t="shared" si="75"/>
        <v>97</v>
      </c>
    </row>
    <row r="4864" spans="1:19" x14ac:dyDescent="0.3">
      <c r="A4864" t="s">
        <v>2623</v>
      </c>
      <c r="B4864" t="s">
        <v>2624</v>
      </c>
      <c r="C4864">
        <v>562</v>
      </c>
      <c r="D4864" t="s">
        <v>34</v>
      </c>
      <c r="E4864">
        <v>88</v>
      </c>
      <c r="F4864">
        <v>120</v>
      </c>
      <c r="G4864">
        <v>24995</v>
      </c>
      <c r="H4864" t="s">
        <v>35</v>
      </c>
      <c r="I4864" t="str">
        <f>VLOOKUP(A4864,таксономия!$1:$1048576,7,1)</f>
        <v>Eukaryota</v>
      </c>
      <c r="J4864" t="str">
        <f>VLOOKUP(A4864,таксономия!$1:$1048576,8,1)</f>
        <v xml:space="preserve"> Metazoa</v>
      </c>
      <c r="K4864" t="str">
        <f>VLOOKUP(A4864,таксономия!$1:$1048576,9,1)</f>
        <v xml:space="preserve"> Chordata</v>
      </c>
      <c r="L4864" t="str">
        <f>VLOOKUP(A4864,таксономия!$1:$1048576,10,1)</f>
        <v xml:space="preserve"> Craniata</v>
      </c>
      <c r="M4864" t="str">
        <f>VLOOKUP(A4864,таксономия!$1:$1048576,11,1)</f>
        <v xml:space="preserve"> Vertebrata</v>
      </c>
      <c r="N4864" t="str">
        <f>VLOOKUP(A4864,таксономия!$1:$1048576,12,1)</f>
        <v xml:space="preserve"> Euteleostomi</v>
      </c>
      <c r="O4864" t="str">
        <f>VLOOKUP(A4864,таксономия!$1:$1048576,13,1)</f>
        <v>Actinopterygii</v>
      </c>
      <c r="P4864" t="str">
        <f>VLOOKUP(A4864,таксономия!$1:$1048576,14,1)</f>
        <v xml:space="preserve"> Neopterygii</v>
      </c>
      <c r="Q4864" t="str">
        <f>VLOOKUP(A4864,таксономия!$1:$1048576,15,1)</f>
        <v xml:space="preserve"> Teleostei</v>
      </c>
      <c r="R4864" t="str">
        <f>VLOOKUP(A4864,таксономия!$1:$1048576,3,1)</f>
        <v xml:space="preserve"> Tetraodon nigroviridis (Spotted green pufferfish) (Chelonodon nigroviridis).</v>
      </c>
      <c r="S4864">
        <f t="shared" si="75"/>
        <v>32</v>
      </c>
    </row>
    <row r="4865" spans="1:19" x14ac:dyDescent="0.3">
      <c r="A4865" t="s">
        <v>2623</v>
      </c>
      <c r="B4865" t="s">
        <v>2624</v>
      </c>
      <c r="C4865">
        <v>562</v>
      </c>
      <c r="D4865" t="s">
        <v>12</v>
      </c>
      <c r="E4865">
        <v>129</v>
      </c>
      <c r="F4865">
        <v>210</v>
      </c>
      <c r="G4865">
        <v>2697</v>
      </c>
      <c r="H4865" t="s">
        <v>13</v>
      </c>
      <c r="I4865" t="str">
        <f>VLOOKUP(A4865,таксономия!$1:$1048576,7,1)</f>
        <v>Eukaryota</v>
      </c>
      <c r="J4865" t="str">
        <f>VLOOKUP(A4865,таксономия!$1:$1048576,8,1)</f>
        <v xml:space="preserve"> Metazoa</v>
      </c>
      <c r="K4865" t="str">
        <f>VLOOKUP(A4865,таксономия!$1:$1048576,9,1)</f>
        <v xml:space="preserve"> Chordata</v>
      </c>
      <c r="L4865" t="str">
        <f>VLOOKUP(A4865,таксономия!$1:$1048576,10,1)</f>
        <v xml:space="preserve"> Craniata</v>
      </c>
      <c r="M4865" t="str">
        <f>VLOOKUP(A4865,таксономия!$1:$1048576,11,1)</f>
        <v xml:space="preserve"> Vertebrata</v>
      </c>
      <c r="N4865" t="str">
        <f>VLOOKUP(A4865,таксономия!$1:$1048576,12,1)</f>
        <v xml:space="preserve"> Euteleostomi</v>
      </c>
      <c r="O4865" t="str">
        <f>VLOOKUP(A4865,таксономия!$1:$1048576,13,1)</f>
        <v>Actinopterygii</v>
      </c>
      <c r="P4865" t="str">
        <f>VLOOKUP(A4865,таксономия!$1:$1048576,14,1)</f>
        <v xml:space="preserve"> Neopterygii</v>
      </c>
      <c r="Q4865" t="str">
        <f>VLOOKUP(A4865,таксономия!$1:$1048576,15,1)</f>
        <v xml:space="preserve"> Teleostei</v>
      </c>
      <c r="R4865" t="str">
        <f>VLOOKUP(A4865,таксономия!$1:$1048576,3,1)</f>
        <v xml:space="preserve"> Tetraodon nigroviridis (Spotted green pufferfish) (Chelonodon nigroviridis).</v>
      </c>
      <c r="S4865">
        <f t="shared" si="75"/>
        <v>81</v>
      </c>
    </row>
    <row r="4866" spans="1:19" x14ac:dyDescent="0.3">
      <c r="A4866" t="s">
        <v>2623</v>
      </c>
      <c r="B4866" t="s">
        <v>2624</v>
      </c>
      <c r="C4866">
        <v>562</v>
      </c>
      <c r="D4866" t="s">
        <v>12</v>
      </c>
      <c r="E4866">
        <v>218</v>
      </c>
      <c r="F4866">
        <v>299</v>
      </c>
      <c r="G4866">
        <v>2697</v>
      </c>
      <c r="H4866" t="s">
        <v>13</v>
      </c>
      <c r="I4866" t="str">
        <f>VLOOKUP(A4866,таксономия!$1:$1048576,7,1)</f>
        <v>Eukaryota</v>
      </c>
      <c r="J4866" t="str">
        <f>VLOOKUP(A4866,таксономия!$1:$1048576,8,1)</f>
        <v xml:space="preserve"> Metazoa</v>
      </c>
      <c r="K4866" t="str">
        <f>VLOOKUP(A4866,таксономия!$1:$1048576,9,1)</f>
        <v xml:space="preserve"> Chordata</v>
      </c>
      <c r="L4866" t="str">
        <f>VLOOKUP(A4866,таксономия!$1:$1048576,10,1)</f>
        <v xml:space="preserve"> Craniata</v>
      </c>
      <c r="M4866" t="str">
        <f>VLOOKUP(A4866,таксономия!$1:$1048576,11,1)</f>
        <v xml:space="preserve"> Vertebrata</v>
      </c>
      <c r="N4866" t="str">
        <f>VLOOKUP(A4866,таксономия!$1:$1048576,12,1)</f>
        <v xml:space="preserve"> Euteleostomi</v>
      </c>
      <c r="O4866" t="str">
        <f>VLOOKUP(A4866,таксономия!$1:$1048576,13,1)</f>
        <v>Actinopterygii</v>
      </c>
      <c r="P4866" t="str">
        <f>VLOOKUP(A4866,таксономия!$1:$1048576,14,1)</f>
        <v xml:space="preserve"> Neopterygii</v>
      </c>
      <c r="Q4866" t="str">
        <f>VLOOKUP(A4866,таксономия!$1:$1048576,15,1)</f>
        <v xml:space="preserve"> Teleostei</v>
      </c>
      <c r="R4866" t="str">
        <f>VLOOKUP(A4866,таксономия!$1:$1048576,3,1)</f>
        <v xml:space="preserve"> Tetraodon nigroviridis (Spotted green pufferfish) (Chelonodon nigroviridis).</v>
      </c>
      <c r="S4866">
        <f t="shared" si="75"/>
        <v>81</v>
      </c>
    </row>
    <row r="4867" spans="1:19" x14ac:dyDescent="0.3">
      <c r="A4867" t="s">
        <v>2623</v>
      </c>
      <c r="B4867" t="s">
        <v>2624</v>
      </c>
      <c r="C4867">
        <v>562</v>
      </c>
      <c r="D4867" t="s">
        <v>16</v>
      </c>
      <c r="E4867">
        <v>317</v>
      </c>
      <c r="F4867">
        <v>556</v>
      </c>
      <c r="G4867">
        <v>22248</v>
      </c>
      <c r="H4867" t="s">
        <v>17</v>
      </c>
      <c r="I4867" t="str">
        <f>VLOOKUP(A4867,таксономия!$1:$1048576,7,1)</f>
        <v>Eukaryota</v>
      </c>
      <c r="J4867" t="str">
        <f>VLOOKUP(A4867,таксономия!$1:$1048576,8,1)</f>
        <v xml:space="preserve"> Metazoa</v>
      </c>
      <c r="K4867" t="str">
        <f>VLOOKUP(A4867,таксономия!$1:$1048576,9,1)</f>
        <v xml:space="preserve"> Chordata</v>
      </c>
      <c r="L4867" t="str">
        <f>VLOOKUP(A4867,таксономия!$1:$1048576,10,1)</f>
        <v xml:space="preserve"> Craniata</v>
      </c>
      <c r="M4867" t="str">
        <f>VLOOKUP(A4867,таксономия!$1:$1048576,11,1)</f>
        <v xml:space="preserve"> Vertebrata</v>
      </c>
      <c r="N4867" t="str">
        <f>VLOOKUP(A4867,таксономия!$1:$1048576,12,1)</f>
        <v xml:space="preserve"> Euteleostomi</v>
      </c>
      <c r="O4867" t="str">
        <f>VLOOKUP(A4867,таксономия!$1:$1048576,13,1)</f>
        <v>Actinopterygii</v>
      </c>
      <c r="P4867" t="str">
        <f>VLOOKUP(A4867,таксономия!$1:$1048576,14,1)</f>
        <v xml:space="preserve"> Neopterygii</v>
      </c>
      <c r="Q4867" t="str">
        <f>VLOOKUP(A4867,таксономия!$1:$1048576,15,1)</f>
        <v xml:space="preserve"> Teleostei</v>
      </c>
      <c r="R4867" t="str">
        <f>VLOOKUP(A4867,таксономия!$1:$1048576,3,1)</f>
        <v xml:space="preserve"> Tetraodon nigroviridis (Spotted green pufferfish) (Chelonodon nigroviridis).</v>
      </c>
      <c r="S4867">
        <f t="shared" ref="S4867:S4930" si="76">$F4867-$E4867</f>
        <v>239</v>
      </c>
    </row>
    <row r="4868" spans="1:19" x14ac:dyDescent="0.3">
      <c r="A4868" t="s">
        <v>2625</v>
      </c>
      <c r="B4868" t="s">
        <v>2626</v>
      </c>
      <c r="C4868">
        <v>582</v>
      </c>
      <c r="D4868" t="s">
        <v>34</v>
      </c>
      <c r="E4868">
        <v>108</v>
      </c>
      <c r="F4868">
        <v>140</v>
      </c>
      <c r="G4868">
        <v>24995</v>
      </c>
      <c r="H4868" t="s">
        <v>35</v>
      </c>
      <c r="I4868" t="str">
        <f>VLOOKUP(A4868,таксономия!$1:$1048576,7,1)</f>
        <v>Eukaryota</v>
      </c>
      <c r="J4868" t="str">
        <f>VLOOKUP(A4868,таксономия!$1:$1048576,8,1)</f>
        <v xml:space="preserve"> Metazoa</v>
      </c>
      <c r="K4868" t="str">
        <f>VLOOKUP(A4868,таксономия!$1:$1048576,9,1)</f>
        <v xml:space="preserve"> Chordata</v>
      </c>
      <c r="L4868" t="str">
        <f>VLOOKUP(A4868,таксономия!$1:$1048576,10,1)</f>
        <v xml:space="preserve"> Craniata</v>
      </c>
      <c r="M4868" t="str">
        <f>VLOOKUP(A4868,таксономия!$1:$1048576,11,1)</f>
        <v xml:space="preserve"> Vertebrata</v>
      </c>
      <c r="N4868" t="str">
        <f>VLOOKUP(A4868,таксономия!$1:$1048576,12,1)</f>
        <v xml:space="preserve"> Euteleostomi</v>
      </c>
      <c r="O4868" t="str">
        <f>VLOOKUP(A4868,таксономия!$1:$1048576,13,1)</f>
        <v>Actinopterygii</v>
      </c>
      <c r="P4868" t="str">
        <f>VLOOKUP(A4868,таксономия!$1:$1048576,14,1)</f>
        <v xml:space="preserve"> Neopterygii</v>
      </c>
      <c r="Q4868" t="str">
        <f>VLOOKUP(A4868,таксономия!$1:$1048576,15,1)</f>
        <v xml:space="preserve"> Teleostei</v>
      </c>
      <c r="R4868" t="str">
        <f>VLOOKUP(A4868,таксономия!$1:$1048576,3,1)</f>
        <v xml:space="preserve"> Tetraodon nigroviridis (Spotted green pufferfish) (Chelonodon nigroviridis).</v>
      </c>
      <c r="S4868">
        <f t="shared" si="76"/>
        <v>32</v>
      </c>
    </row>
    <row r="4869" spans="1:19" x14ac:dyDescent="0.3">
      <c r="A4869" t="s">
        <v>2625</v>
      </c>
      <c r="B4869" t="s">
        <v>2626</v>
      </c>
      <c r="C4869">
        <v>582</v>
      </c>
      <c r="D4869" t="s">
        <v>12</v>
      </c>
      <c r="E4869">
        <v>149</v>
      </c>
      <c r="F4869">
        <v>230</v>
      </c>
      <c r="G4869">
        <v>2697</v>
      </c>
      <c r="H4869" t="s">
        <v>13</v>
      </c>
      <c r="I4869" t="str">
        <f>VLOOKUP(A4869,таксономия!$1:$1048576,7,1)</f>
        <v>Eukaryota</v>
      </c>
      <c r="J4869" t="str">
        <f>VLOOKUP(A4869,таксономия!$1:$1048576,8,1)</f>
        <v xml:space="preserve"> Metazoa</v>
      </c>
      <c r="K4869" t="str">
        <f>VLOOKUP(A4869,таксономия!$1:$1048576,9,1)</f>
        <v xml:space="preserve"> Chordata</v>
      </c>
      <c r="L4869" t="str">
        <f>VLOOKUP(A4869,таксономия!$1:$1048576,10,1)</f>
        <v xml:space="preserve"> Craniata</v>
      </c>
      <c r="M4869" t="str">
        <f>VLOOKUP(A4869,таксономия!$1:$1048576,11,1)</f>
        <v xml:space="preserve"> Vertebrata</v>
      </c>
      <c r="N4869" t="str">
        <f>VLOOKUP(A4869,таксономия!$1:$1048576,12,1)</f>
        <v xml:space="preserve"> Euteleostomi</v>
      </c>
      <c r="O4869" t="str">
        <f>VLOOKUP(A4869,таксономия!$1:$1048576,13,1)</f>
        <v>Actinopterygii</v>
      </c>
      <c r="P4869" t="str">
        <f>VLOOKUP(A4869,таксономия!$1:$1048576,14,1)</f>
        <v xml:space="preserve"> Neopterygii</v>
      </c>
      <c r="Q4869" t="str">
        <f>VLOOKUP(A4869,таксономия!$1:$1048576,15,1)</f>
        <v xml:space="preserve"> Teleostei</v>
      </c>
      <c r="R4869" t="str">
        <f>VLOOKUP(A4869,таксономия!$1:$1048576,3,1)</f>
        <v xml:space="preserve"> Tetraodon nigroviridis (Spotted green pufferfish) (Chelonodon nigroviridis).</v>
      </c>
      <c r="S4869">
        <f t="shared" si="76"/>
        <v>81</v>
      </c>
    </row>
    <row r="4870" spans="1:19" x14ac:dyDescent="0.3">
      <c r="A4870" t="s">
        <v>2625</v>
      </c>
      <c r="B4870" t="s">
        <v>2626</v>
      </c>
      <c r="C4870">
        <v>582</v>
      </c>
      <c r="D4870" t="s">
        <v>12</v>
      </c>
      <c r="E4870">
        <v>238</v>
      </c>
      <c r="F4870">
        <v>319</v>
      </c>
      <c r="G4870">
        <v>2697</v>
      </c>
      <c r="H4870" t="s">
        <v>13</v>
      </c>
      <c r="I4870" t="str">
        <f>VLOOKUP(A4870,таксономия!$1:$1048576,7,1)</f>
        <v>Eukaryota</v>
      </c>
      <c r="J4870" t="str">
        <f>VLOOKUP(A4870,таксономия!$1:$1048576,8,1)</f>
        <v xml:space="preserve"> Metazoa</v>
      </c>
      <c r="K4870" t="str">
        <f>VLOOKUP(A4870,таксономия!$1:$1048576,9,1)</f>
        <v xml:space="preserve"> Chordata</v>
      </c>
      <c r="L4870" t="str">
        <f>VLOOKUP(A4870,таксономия!$1:$1048576,10,1)</f>
        <v xml:space="preserve"> Craniata</v>
      </c>
      <c r="M4870" t="str">
        <f>VLOOKUP(A4870,таксономия!$1:$1048576,11,1)</f>
        <v xml:space="preserve"> Vertebrata</v>
      </c>
      <c r="N4870" t="str">
        <f>VLOOKUP(A4870,таксономия!$1:$1048576,12,1)</f>
        <v xml:space="preserve"> Euteleostomi</v>
      </c>
      <c r="O4870" t="str">
        <f>VLOOKUP(A4870,таксономия!$1:$1048576,13,1)</f>
        <v>Actinopterygii</v>
      </c>
      <c r="P4870" t="str">
        <f>VLOOKUP(A4870,таксономия!$1:$1048576,14,1)</f>
        <v xml:space="preserve"> Neopterygii</v>
      </c>
      <c r="Q4870" t="str">
        <f>VLOOKUP(A4870,таксономия!$1:$1048576,15,1)</f>
        <v xml:space="preserve"> Teleostei</v>
      </c>
      <c r="R4870" t="str">
        <f>VLOOKUP(A4870,таксономия!$1:$1048576,3,1)</f>
        <v xml:space="preserve"> Tetraodon nigroviridis (Spotted green pufferfish) (Chelonodon nigroviridis).</v>
      </c>
      <c r="S4870">
        <f t="shared" si="76"/>
        <v>81</v>
      </c>
    </row>
    <row r="4871" spans="1:19" x14ac:dyDescent="0.3">
      <c r="A4871" t="s">
        <v>2625</v>
      </c>
      <c r="B4871" t="s">
        <v>2626</v>
      </c>
      <c r="C4871">
        <v>582</v>
      </c>
      <c r="D4871" t="s">
        <v>16</v>
      </c>
      <c r="E4871">
        <v>337</v>
      </c>
      <c r="F4871">
        <v>576</v>
      </c>
      <c r="G4871">
        <v>22248</v>
      </c>
      <c r="H4871" t="s">
        <v>17</v>
      </c>
      <c r="I4871" t="str">
        <f>VLOOKUP(A4871,таксономия!$1:$1048576,7,1)</f>
        <v>Eukaryota</v>
      </c>
      <c r="J4871" t="str">
        <f>VLOOKUP(A4871,таксономия!$1:$1048576,8,1)</f>
        <v xml:space="preserve"> Metazoa</v>
      </c>
      <c r="K4871" t="str">
        <f>VLOOKUP(A4871,таксономия!$1:$1048576,9,1)</f>
        <v xml:space="preserve"> Chordata</v>
      </c>
      <c r="L4871" t="str">
        <f>VLOOKUP(A4871,таксономия!$1:$1048576,10,1)</f>
        <v xml:space="preserve"> Craniata</v>
      </c>
      <c r="M4871" t="str">
        <f>VLOOKUP(A4871,таксономия!$1:$1048576,11,1)</f>
        <v xml:space="preserve"> Vertebrata</v>
      </c>
      <c r="N4871" t="str">
        <f>VLOOKUP(A4871,таксономия!$1:$1048576,12,1)</f>
        <v xml:space="preserve"> Euteleostomi</v>
      </c>
      <c r="O4871" t="str">
        <f>VLOOKUP(A4871,таксономия!$1:$1048576,13,1)</f>
        <v>Actinopterygii</v>
      </c>
      <c r="P4871" t="str">
        <f>VLOOKUP(A4871,таксономия!$1:$1048576,14,1)</f>
        <v xml:space="preserve"> Neopterygii</v>
      </c>
      <c r="Q4871" t="str">
        <f>VLOOKUP(A4871,таксономия!$1:$1048576,15,1)</f>
        <v xml:space="preserve"> Teleostei</v>
      </c>
      <c r="R4871" t="str">
        <f>VLOOKUP(A4871,таксономия!$1:$1048576,3,1)</f>
        <v xml:space="preserve"> Tetraodon nigroviridis (Spotted green pufferfish) (Chelonodon nigroviridis).</v>
      </c>
      <c r="S4871">
        <f t="shared" si="76"/>
        <v>239</v>
      </c>
    </row>
    <row r="4872" spans="1:19" x14ac:dyDescent="0.3">
      <c r="A4872" t="s">
        <v>2627</v>
      </c>
      <c r="B4872" t="s">
        <v>2628</v>
      </c>
      <c r="C4872">
        <v>460</v>
      </c>
      <c r="D4872" t="s">
        <v>34</v>
      </c>
      <c r="E4872">
        <v>68</v>
      </c>
      <c r="F4872">
        <v>98</v>
      </c>
      <c r="G4872">
        <v>24995</v>
      </c>
      <c r="H4872" t="s">
        <v>35</v>
      </c>
      <c r="I4872" t="str">
        <f>VLOOKUP(A4872,таксономия!$1:$1048576,7,1)</f>
        <v>Eukaryota</v>
      </c>
      <c r="J4872" t="str">
        <f>VLOOKUP(A4872,таксономия!$1:$1048576,8,1)</f>
        <v xml:space="preserve"> Metazoa</v>
      </c>
      <c r="K4872" t="str">
        <f>VLOOKUP(A4872,таксономия!$1:$1048576,9,1)</f>
        <v xml:space="preserve"> Chordata</v>
      </c>
      <c r="L4872" t="str">
        <f>VLOOKUP(A4872,таксономия!$1:$1048576,10,1)</f>
        <v xml:space="preserve"> Craniata</v>
      </c>
      <c r="M4872" t="str">
        <f>VLOOKUP(A4872,таксономия!$1:$1048576,11,1)</f>
        <v xml:space="preserve"> Vertebrata</v>
      </c>
      <c r="N4872" t="str">
        <f>VLOOKUP(A4872,таксономия!$1:$1048576,12,1)</f>
        <v xml:space="preserve"> Euteleostomi</v>
      </c>
      <c r="O4872" t="str">
        <f>VLOOKUP(A4872,таксономия!$1:$1048576,13,1)</f>
        <v>Actinopterygii</v>
      </c>
      <c r="P4872" t="str">
        <f>VLOOKUP(A4872,таксономия!$1:$1048576,14,1)</f>
        <v xml:space="preserve"> Neopterygii</v>
      </c>
      <c r="Q4872" t="str">
        <f>VLOOKUP(A4872,таксономия!$1:$1048576,15,1)</f>
        <v xml:space="preserve"> Teleostei</v>
      </c>
      <c r="R4872" t="str">
        <f>VLOOKUP(A4872,таксономия!$1:$1048576,3,1)</f>
        <v xml:space="preserve"> Tetraodon nigroviridis (Spotted green pufferfish) (Chelonodon nigroviridis).</v>
      </c>
      <c r="S4872">
        <f t="shared" si="76"/>
        <v>30</v>
      </c>
    </row>
    <row r="4873" spans="1:19" x14ac:dyDescent="0.3">
      <c r="A4873" t="s">
        <v>2627</v>
      </c>
      <c r="B4873" t="s">
        <v>2628</v>
      </c>
      <c r="C4873">
        <v>460</v>
      </c>
      <c r="D4873" t="s">
        <v>12</v>
      </c>
      <c r="E4873">
        <v>106</v>
      </c>
      <c r="F4873">
        <v>186</v>
      </c>
      <c r="G4873">
        <v>2697</v>
      </c>
      <c r="H4873" t="s">
        <v>13</v>
      </c>
      <c r="I4873" t="str">
        <f>VLOOKUP(A4873,таксономия!$1:$1048576,7,1)</f>
        <v>Eukaryota</v>
      </c>
      <c r="J4873" t="str">
        <f>VLOOKUP(A4873,таксономия!$1:$1048576,8,1)</f>
        <v xml:space="preserve"> Metazoa</v>
      </c>
      <c r="K4873" t="str">
        <f>VLOOKUP(A4873,таксономия!$1:$1048576,9,1)</f>
        <v xml:space="preserve"> Chordata</v>
      </c>
      <c r="L4873" t="str">
        <f>VLOOKUP(A4873,таксономия!$1:$1048576,10,1)</f>
        <v xml:space="preserve"> Craniata</v>
      </c>
      <c r="M4873" t="str">
        <f>VLOOKUP(A4873,таксономия!$1:$1048576,11,1)</f>
        <v xml:space="preserve"> Vertebrata</v>
      </c>
      <c r="N4873" t="str">
        <f>VLOOKUP(A4873,таксономия!$1:$1048576,12,1)</f>
        <v xml:space="preserve"> Euteleostomi</v>
      </c>
      <c r="O4873" t="str">
        <f>VLOOKUP(A4873,таксономия!$1:$1048576,13,1)</f>
        <v>Actinopterygii</v>
      </c>
      <c r="P4873" t="str">
        <f>VLOOKUP(A4873,таксономия!$1:$1048576,14,1)</f>
        <v xml:space="preserve"> Neopterygii</v>
      </c>
      <c r="Q4873" t="str">
        <f>VLOOKUP(A4873,таксономия!$1:$1048576,15,1)</f>
        <v xml:space="preserve"> Teleostei</v>
      </c>
      <c r="R4873" t="str">
        <f>VLOOKUP(A4873,таксономия!$1:$1048576,3,1)</f>
        <v xml:space="preserve"> Tetraodon nigroviridis (Spotted green pufferfish) (Chelonodon nigroviridis).</v>
      </c>
      <c r="S4873">
        <f t="shared" si="76"/>
        <v>80</v>
      </c>
    </row>
    <row r="4874" spans="1:19" x14ac:dyDescent="0.3">
      <c r="A4874" t="s">
        <v>2627</v>
      </c>
      <c r="B4874" t="s">
        <v>2628</v>
      </c>
      <c r="C4874">
        <v>460</v>
      </c>
      <c r="D4874" t="s">
        <v>1096</v>
      </c>
      <c r="E4874">
        <v>187</v>
      </c>
      <c r="F4874">
        <v>217</v>
      </c>
      <c r="G4874">
        <v>7</v>
      </c>
      <c r="H4874" t="s">
        <v>1096</v>
      </c>
      <c r="I4874" t="str">
        <f>VLOOKUP(A4874,таксономия!$1:$1048576,7,1)</f>
        <v>Eukaryota</v>
      </c>
      <c r="J4874" t="str">
        <f>VLOOKUP(A4874,таксономия!$1:$1048576,8,1)</f>
        <v xml:space="preserve"> Metazoa</v>
      </c>
      <c r="K4874" t="str">
        <f>VLOOKUP(A4874,таксономия!$1:$1048576,9,1)</f>
        <v xml:space="preserve"> Chordata</v>
      </c>
      <c r="L4874" t="str">
        <f>VLOOKUP(A4874,таксономия!$1:$1048576,10,1)</f>
        <v xml:space="preserve"> Craniata</v>
      </c>
      <c r="M4874" t="str">
        <f>VLOOKUP(A4874,таксономия!$1:$1048576,11,1)</f>
        <v xml:space="preserve"> Vertebrata</v>
      </c>
      <c r="N4874" t="str">
        <f>VLOOKUP(A4874,таксономия!$1:$1048576,12,1)</f>
        <v xml:space="preserve"> Euteleostomi</v>
      </c>
      <c r="O4874" t="str">
        <f>VLOOKUP(A4874,таксономия!$1:$1048576,13,1)</f>
        <v>Actinopterygii</v>
      </c>
      <c r="P4874" t="str">
        <f>VLOOKUP(A4874,таксономия!$1:$1048576,14,1)</f>
        <v xml:space="preserve"> Neopterygii</v>
      </c>
      <c r="Q4874" t="str">
        <f>VLOOKUP(A4874,таксономия!$1:$1048576,15,1)</f>
        <v xml:space="preserve"> Teleostei</v>
      </c>
      <c r="R4874" t="str">
        <f>VLOOKUP(A4874,таксономия!$1:$1048576,3,1)</f>
        <v xml:space="preserve"> Tetraodon nigroviridis (Spotted green pufferfish) (Chelonodon nigroviridis).</v>
      </c>
      <c r="S4874">
        <f t="shared" si="76"/>
        <v>30</v>
      </c>
    </row>
    <row r="4875" spans="1:19" x14ac:dyDescent="0.3">
      <c r="A4875" t="s">
        <v>2627</v>
      </c>
      <c r="B4875" t="s">
        <v>2628</v>
      </c>
      <c r="C4875">
        <v>460</v>
      </c>
      <c r="D4875" t="s">
        <v>16</v>
      </c>
      <c r="E4875">
        <v>219</v>
      </c>
      <c r="F4875">
        <v>455</v>
      </c>
      <c r="G4875">
        <v>22248</v>
      </c>
      <c r="H4875" t="s">
        <v>17</v>
      </c>
      <c r="I4875" t="str">
        <f>VLOOKUP(A4875,таксономия!$1:$1048576,7,1)</f>
        <v>Eukaryota</v>
      </c>
      <c r="J4875" t="str">
        <f>VLOOKUP(A4875,таксономия!$1:$1048576,8,1)</f>
        <v xml:space="preserve"> Metazoa</v>
      </c>
      <c r="K4875" t="str">
        <f>VLOOKUP(A4875,таксономия!$1:$1048576,9,1)</f>
        <v xml:space="preserve"> Chordata</v>
      </c>
      <c r="L4875" t="str">
        <f>VLOOKUP(A4875,таксономия!$1:$1048576,10,1)</f>
        <v xml:space="preserve"> Craniata</v>
      </c>
      <c r="M4875" t="str">
        <f>VLOOKUP(A4875,таксономия!$1:$1048576,11,1)</f>
        <v xml:space="preserve"> Vertebrata</v>
      </c>
      <c r="N4875" t="str">
        <f>VLOOKUP(A4875,таксономия!$1:$1048576,12,1)</f>
        <v xml:space="preserve"> Euteleostomi</v>
      </c>
      <c r="O4875" t="str">
        <f>VLOOKUP(A4875,таксономия!$1:$1048576,13,1)</f>
        <v>Actinopterygii</v>
      </c>
      <c r="P4875" t="str">
        <f>VLOOKUP(A4875,таксономия!$1:$1048576,14,1)</f>
        <v xml:space="preserve"> Neopterygii</v>
      </c>
      <c r="Q4875" t="str">
        <f>VLOOKUP(A4875,таксономия!$1:$1048576,15,1)</f>
        <v xml:space="preserve"> Teleostei</v>
      </c>
      <c r="R4875" t="str">
        <f>VLOOKUP(A4875,таксономия!$1:$1048576,3,1)</f>
        <v xml:space="preserve"> Tetraodon nigroviridis (Spotted green pufferfish) (Chelonodon nigroviridis).</v>
      </c>
      <c r="S4875">
        <f t="shared" si="76"/>
        <v>236</v>
      </c>
    </row>
    <row r="4876" spans="1:19" x14ac:dyDescent="0.3">
      <c r="A4876" t="s">
        <v>2629</v>
      </c>
      <c r="B4876" t="s">
        <v>2630</v>
      </c>
      <c r="C4876">
        <v>699</v>
      </c>
      <c r="D4876" t="s">
        <v>12</v>
      </c>
      <c r="E4876">
        <v>95</v>
      </c>
      <c r="F4876">
        <v>175</v>
      </c>
      <c r="G4876">
        <v>2697</v>
      </c>
      <c r="H4876" t="s">
        <v>13</v>
      </c>
      <c r="I4876" t="str">
        <f>VLOOKUP(A4876,таксономия!$1:$1048576,7,1)</f>
        <v>Eukaryota</v>
      </c>
      <c r="J4876" t="str">
        <f>VLOOKUP(A4876,таксономия!$1:$1048576,8,1)</f>
        <v xml:space="preserve"> Metazoa</v>
      </c>
      <c r="K4876" t="str">
        <f>VLOOKUP(A4876,таксономия!$1:$1048576,9,1)</f>
        <v xml:space="preserve"> Chordata</v>
      </c>
      <c r="L4876" t="str">
        <f>VLOOKUP(A4876,таксономия!$1:$1048576,10,1)</f>
        <v xml:space="preserve"> Craniata</v>
      </c>
      <c r="M4876" t="str">
        <f>VLOOKUP(A4876,таксономия!$1:$1048576,11,1)</f>
        <v xml:space="preserve"> Vertebrata</v>
      </c>
      <c r="N4876" t="str">
        <f>VLOOKUP(A4876,таксономия!$1:$1048576,12,1)</f>
        <v xml:space="preserve"> Euteleostomi</v>
      </c>
      <c r="O4876" t="str">
        <f>VLOOKUP(A4876,таксономия!$1:$1048576,13,1)</f>
        <v>Actinopterygii</v>
      </c>
      <c r="P4876" t="str">
        <f>VLOOKUP(A4876,таксономия!$1:$1048576,14,1)</f>
        <v xml:space="preserve"> Neopterygii</v>
      </c>
      <c r="Q4876" t="str">
        <f>VLOOKUP(A4876,таксономия!$1:$1048576,15,1)</f>
        <v xml:space="preserve"> Teleostei</v>
      </c>
      <c r="R4876" t="str">
        <f>VLOOKUP(A4876,таксономия!$1:$1048576,3,1)</f>
        <v xml:space="preserve"> Tetraodon nigroviridis (Spotted green pufferfish) (Chelonodon nigroviridis).</v>
      </c>
      <c r="S4876">
        <f t="shared" si="76"/>
        <v>80</v>
      </c>
    </row>
    <row r="4877" spans="1:19" x14ac:dyDescent="0.3">
      <c r="A4877" t="s">
        <v>2629</v>
      </c>
      <c r="B4877" t="s">
        <v>2630</v>
      </c>
      <c r="C4877">
        <v>699</v>
      </c>
      <c r="D4877" t="s">
        <v>12</v>
      </c>
      <c r="E4877">
        <v>180</v>
      </c>
      <c r="F4877">
        <v>257</v>
      </c>
      <c r="G4877">
        <v>2697</v>
      </c>
      <c r="H4877" t="s">
        <v>13</v>
      </c>
      <c r="I4877" t="str">
        <f>VLOOKUP(A4877,таксономия!$1:$1048576,7,1)</f>
        <v>Eukaryota</v>
      </c>
      <c r="J4877" t="str">
        <f>VLOOKUP(A4877,таксономия!$1:$1048576,8,1)</f>
        <v xml:space="preserve"> Metazoa</v>
      </c>
      <c r="K4877" t="str">
        <f>VLOOKUP(A4877,таксономия!$1:$1048576,9,1)</f>
        <v xml:space="preserve"> Chordata</v>
      </c>
      <c r="L4877" t="str">
        <f>VLOOKUP(A4877,таксономия!$1:$1048576,10,1)</f>
        <v xml:space="preserve"> Craniata</v>
      </c>
      <c r="M4877" t="str">
        <f>VLOOKUP(A4877,таксономия!$1:$1048576,11,1)</f>
        <v xml:space="preserve"> Vertebrata</v>
      </c>
      <c r="N4877" t="str">
        <f>VLOOKUP(A4877,таксономия!$1:$1048576,12,1)</f>
        <v xml:space="preserve"> Euteleostomi</v>
      </c>
      <c r="O4877" t="str">
        <f>VLOOKUP(A4877,таксономия!$1:$1048576,13,1)</f>
        <v>Actinopterygii</v>
      </c>
      <c r="P4877" t="str">
        <f>VLOOKUP(A4877,таксономия!$1:$1048576,14,1)</f>
        <v xml:space="preserve"> Neopterygii</v>
      </c>
      <c r="Q4877" t="str">
        <f>VLOOKUP(A4877,таксономия!$1:$1048576,15,1)</f>
        <v xml:space="preserve"> Teleostei</v>
      </c>
      <c r="R4877" t="str">
        <f>VLOOKUP(A4877,таксономия!$1:$1048576,3,1)</f>
        <v xml:space="preserve"> Tetraodon nigroviridis (Spotted green pufferfish) (Chelonodon nigroviridis).</v>
      </c>
      <c r="S4877">
        <f t="shared" si="76"/>
        <v>77</v>
      </c>
    </row>
    <row r="4878" spans="1:19" x14ac:dyDescent="0.3">
      <c r="A4878" t="s">
        <v>2629</v>
      </c>
      <c r="B4878" t="s">
        <v>2630</v>
      </c>
      <c r="C4878">
        <v>699</v>
      </c>
      <c r="D4878" t="s">
        <v>12</v>
      </c>
      <c r="E4878">
        <v>271</v>
      </c>
      <c r="F4878">
        <v>349</v>
      </c>
      <c r="G4878">
        <v>2697</v>
      </c>
      <c r="H4878" t="s">
        <v>13</v>
      </c>
      <c r="I4878" t="str">
        <f>VLOOKUP(A4878,таксономия!$1:$1048576,7,1)</f>
        <v>Eukaryota</v>
      </c>
      <c r="J4878" t="str">
        <f>VLOOKUP(A4878,таксономия!$1:$1048576,8,1)</f>
        <v xml:space="preserve"> Metazoa</v>
      </c>
      <c r="K4878" t="str">
        <f>VLOOKUP(A4878,таксономия!$1:$1048576,9,1)</f>
        <v xml:space="preserve"> Chordata</v>
      </c>
      <c r="L4878" t="str">
        <f>VLOOKUP(A4878,таксономия!$1:$1048576,10,1)</f>
        <v xml:space="preserve"> Craniata</v>
      </c>
      <c r="M4878" t="str">
        <f>VLOOKUP(A4878,таксономия!$1:$1048576,11,1)</f>
        <v xml:space="preserve"> Vertebrata</v>
      </c>
      <c r="N4878" t="str">
        <f>VLOOKUP(A4878,таксономия!$1:$1048576,12,1)</f>
        <v xml:space="preserve"> Euteleostomi</v>
      </c>
      <c r="O4878" t="str">
        <f>VLOOKUP(A4878,таксономия!$1:$1048576,13,1)</f>
        <v>Actinopterygii</v>
      </c>
      <c r="P4878" t="str">
        <f>VLOOKUP(A4878,таксономия!$1:$1048576,14,1)</f>
        <v xml:space="preserve"> Neopterygii</v>
      </c>
      <c r="Q4878" t="str">
        <f>VLOOKUP(A4878,таксономия!$1:$1048576,15,1)</f>
        <v xml:space="preserve"> Teleostei</v>
      </c>
      <c r="R4878" t="str">
        <f>VLOOKUP(A4878,таксономия!$1:$1048576,3,1)</f>
        <v xml:space="preserve"> Tetraodon nigroviridis (Spotted green pufferfish) (Chelonodon nigroviridis).</v>
      </c>
      <c r="S4878">
        <f t="shared" si="76"/>
        <v>78</v>
      </c>
    </row>
    <row r="4879" spans="1:19" x14ac:dyDescent="0.3">
      <c r="A4879" t="s">
        <v>2629</v>
      </c>
      <c r="B4879" t="s">
        <v>2630</v>
      </c>
      <c r="C4879">
        <v>699</v>
      </c>
      <c r="D4879" t="s">
        <v>12</v>
      </c>
      <c r="E4879">
        <v>357</v>
      </c>
      <c r="F4879">
        <v>434</v>
      </c>
      <c r="G4879">
        <v>2697</v>
      </c>
      <c r="H4879" t="s">
        <v>13</v>
      </c>
      <c r="I4879" t="str">
        <f>VLOOKUP(A4879,таксономия!$1:$1048576,7,1)</f>
        <v>Eukaryota</v>
      </c>
      <c r="J4879" t="str">
        <f>VLOOKUP(A4879,таксономия!$1:$1048576,8,1)</f>
        <v xml:space="preserve"> Metazoa</v>
      </c>
      <c r="K4879" t="str">
        <f>VLOOKUP(A4879,таксономия!$1:$1048576,9,1)</f>
        <v xml:space="preserve"> Chordata</v>
      </c>
      <c r="L4879" t="str">
        <f>VLOOKUP(A4879,таксономия!$1:$1048576,10,1)</f>
        <v xml:space="preserve"> Craniata</v>
      </c>
      <c r="M4879" t="str">
        <f>VLOOKUP(A4879,таксономия!$1:$1048576,11,1)</f>
        <v xml:space="preserve"> Vertebrata</v>
      </c>
      <c r="N4879" t="str">
        <f>VLOOKUP(A4879,таксономия!$1:$1048576,12,1)</f>
        <v xml:space="preserve"> Euteleostomi</v>
      </c>
      <c r="O4879" t="str">
        <f>VLOOKUP(A4879,таксономия!$1:$1048576,13,1)</f>
        <v>Actinopterygii</v>
      </c>
      <c r="P4879" t="str">
        <f>VLOOKUP(A4879,таксономия!$1:$1048576,14,1)</f>
        <v xml:space="preserve"> Neopterygii</v>
      </c>
      <c r="Q4879" t="str">
        <f>VLOOKUP(A4879,таксономия!$1:$1048576,15,1)</f>
        <v xml:space="preserve"> Teleostei</v>
      </c>
      <c r="R4879" t="str">
        <f>VLOOKUP(A4879,таксономия!$1:$1048576,3,1)</f>
        <v xml:space="preserve"> Tetraodon nigroviridis (Spotted green pufferfish) (Chelonodon nigroviridis).</v>
      </c>
      <c r="S4879">
        <f t="shared" si="76"/>
        <v>77</v>
      </c>
    </row>
    <row r="4880" spans="1:19" x14ac:dyDescent="0.3">
      <c r="A4880" t="s">
        <v>2629</v>
      </c>
      <c r="B4880" t="s">
        <v>2630</v>
      </c>
      <c r="C4880">
        <v>699</v>
      </c>
      <c r="D4880" t="s">
        <v>44</v>
      </c>
      <c r="E4880">
        <v>6</v>
      </c>
      <c r="F4880">
        <v>91</v>
      </c>
      <c r="G4880">
        <v>2217</v>
      </c>
      <c r="H4880" t="s">
        <v>45</v>
      </c>
      <c r="I4880" t="str">
        <f>VLOOKUP(A4880,таксономия!$1:$1048576,7,1)</f>
        <v>Eukaryota</v>
      </c>
      <c r="J4880" t="str">
        <f>VLOOKUP(A4880,таксономия!$1:$1048576,8,1)</f>
        <v xml:space="preserve"> Metazoa</v>
      </c>
      <c r="K4880" t="str">
        <f>VLOOKUP(A4880,таксономия!$1:$1048576,9,1)</f>
        <v xml:space="preserve"> Chordata</v>
      </c>
      <c r="L4880" t="str">
        <f>VLOOKUP(A4880,таксономия!$1:$1048576,10,1)</f>
        <v xml:space="preserve"> Craniata</v>
      </c>
      <c r="M4880" t="str">
        <f>VLOOKUP(A4880,таксономия!$1:$1048576,11,1)</f>
        <v xml:space="preserve"> Vertebrata</v>
      </c>
      <c r="N4880" t="str">
        <f>VLOOKUP(A4880,таксономия!$1:$1048576,12,1)</f>
        <v xml:space="preserve"> Euteleostomi</v>
      </c>
      <c r="O4880" t="str">
        <f>VLOOKUP(A4880,таксономия!$1:$1048576,13,1)</f>
        <v>Actinopterygii</v>
      </c>
      <c r="P4880" t="str">
        <f>VLOOKUP(A4880,таксономия!$1:$1048576,14,1)</f>
        <v xml:space="preserve"> Neopterygii</v>
      </c>
      <c r="Q4880" t="str">
        <f>VLOOKUP(A4880,таксономия!$1:$1048576,15,1)</f>
        <v xml:space="preserve"> Teleostei</v>
      </c>
      <c r="R4880" t="str">
        <f>VLOOKUP(A4880,таксономия!$1:$1048576,3,1)</f>
        <v xml:space="preserve"> Tetraodon nigroviridis (Spotted green pufferfish) (Chelonodon nigroviridis).</v>
      </c>
      <c r="S4880">
        <f t="shared" si="76"/>
        <v>85</v>
      </c>
    </row>
    <row r="4881" spans="1:19" x14ac:dyDescent="0.3">
      <c r="A4881" t="s">
        <v>2629</v>
      </c>
      <c r="B4881" t="s">
        <v>2630</v>
      </c>
      <c r="C4881">
        <v>699</v>
      </c>
      <c r="D4881" t="s">
        <v>16</v>
      </c>
      <c r="E4881">
        <v>459</v>
      </c>
      <c r="F4881">
        <v>683</v>
      </c>
      <c r="G4881">
        <v>22248</v>
      </c>
      <c r="H4881" t="s">
        <v>17</v>
      </c>
      <c r="I4881" t="str">
        <f>VLOOKUP(A4881,таксономия!$1:$1048576,7,1)</f>
        <v>Eukaryota</v>
      </c>
      <c r="J4881" t="str">
        <f>VLOOKUP(A4881,таксономия!$1:$1048576,8,1)</f>
        <v xml:space="preserve"> Metazoa</v>
      </c>
      <c r="K4881" t="str">
        <f>VLOOKUP(A4881,таксономия!$1:$1048576,9,1)</f>
        <v xml:space="preserve"> Chordata</v>
      </c>
      <c r="L4881" t="str">
        <f>VLOOKUP(A4881,таксономия!$1:$1048576,10,1)</f>
        <v xml:space="preserve"> Craniata</v>
      </c>
      <c r="M4881" t="str">
        <f>VLOOKUP(A4881,таксономия!$1:$1048576,11,1)</f>
        <v xml:space="preserve"> Vertebrata</v>
      </c>
      <c r="N4881" t="str">
        <f>VLOOKUP(A4881,таксономия!$1:$1048576,12,1)</f>
        <v xml:space="preserve"> Euteleostomi</v>
      </c>
      <c r="O4881" t="str">
        <f>VLOOKUP(A4881,таксономия!$1:$1048576,13,1)</f>
        <v>Actinopterygii</v>
      </c>
      <c r="P4881" t="str">
        <f>VLOOKUP(A4881,таксономия!$1:$1048576,14,1)</f>
        <v xml:space="preserve"> Neopterygii</v>
      </c>
      <c r="Q4881" t="str">
        <f>VLOOKUP(A4881,таксономия!$1:$1048576,15,1)</f>
        <v xml:space="preserve"> Teleostei</v>
      </c>
      <c r="R4881" t="str">
        <f>VLOOKUP(A4881,таксономия!$1:$1048576,3,1)</f>
        <v xml:space="preserve"> Tetraodon nigroviridis (Spotted green pufferfish) (Chelonodon nigroviridis).</v>
      </c>
      <c r="S4881">
        <f t="shared" si="76"/>
        <v>224</v>
      </c>
    </row>
    <row r="4882" spans="1:19" x14ac:dyDescent="0.3">
      <c r="A4882" t="s">
        <v>2631</v>
      </c>
      <c r="B4882" t="s">
        <v>2632</v>
      </c>
      <c r="C4882">
        <v>170</v>
      </c>
      <c r="D4882" t="s">
        <v>20</v>
      </c>
      <c r="E4882">
        <v>1</v>
      </c>
      <c r="F4882">
        <v>76</v>
      </c>
      <c r="G4882">
        <v>1926</v>
      </c>
      <c r="H4882" t="s">
        <v>21</v>
      </c>
      <c r="I4882" t="str">
        <f>VLOOKUP(A4882,таксономия!$1:$1048576,7,1)</f>
        <v>Eukaryota</v>
      </c>
      <c r="J4882" t="str">
        <f>VLOOKUP(A4882,таксономия!$1:$1048576,8,1)</f>
        <v xml:space="preserve"> Metazoa</v>
      </c>
      <c r="K4882" t="str">
        <f>VLOOKUP(A4882,таксономия!$1:$1048576,9,1)</f>
        <v xml:space="preserve"> Chordata</v>
      </c>
      <c r="L4882" t="str">
        <f>VLOOKUP(A4882,таксономия!$1:$1048576,10,1)</f>
        <v xml:space="preserve"> Craniata</v>
      </c>
      <c r="M4882" t="str">
        <f>VLOOKUP(A4882,таксономия!$1:$1048576,11,1)</f>
        <v xml:space="preserve"> Vertebrata</v>
      </c>
      <c r="N4882" t="str">
        <f>VLOOKUP(A4882,таксономия!$1:$1048576,12,1)</f>
        <v xml:space="preserve"> Euteleostomi</v>
      </c>
      <c r="O4882" t="str">
        <f>VLOOKUP(A4882,таксономия!$1:$1048576,13,1)</f>
        <v>Actinopterygii</v>
      </c>
      <c r="P4882" t="str">
        <f>VLOOKUP(A4882,таксономия!$1:$1048576,14,1)</f>
        <v xml:space="preserve"> Neopterygii</v>
      </c>
      <c r="Q4882" t="str">
        <f>VLOOKUP(A4882,таксономия!$1:$1048576,15,1)</f>
        <v xml:space="preserve"> Teleostei</v>
      </c>
      <c r="R4882" t="str">
        <f>VLOOKUP(A4882,таксономия!$1:$1048576,3,1)</f>
        <v xml:space="preserve"> Tetraodon nigroviridis (Spotted green pufferfish) (Chelonodon nigroviridis).</v>
      </c>
      <c r="S4882">
        <f t="shared" si="76"/>
        <v>75</v>
      </c>
    </row>
    <row r="4883" spans="1:19" x14ac:dyDescent="0.3">
      <c r="A4883" t="s">
        <v>2631</v>
      </c>
      <c r="B4883" t="s">
        <v>2632</v>
      </c>
      <c r="C4883">
        <v>170</v>
      </c>
      <c r="D4883" t="s">
        <v>12</v>
      </c>
      <c r="E4883">
        <v>95</v>
      </c>
      <c r="F4883">
        <v>170</v>
      </c>
      <c r="G4883">
        <v>2697</v>
      </c>
      <c r="H4883" t="s">
        <v>13</v>
      </c>
      <c r="I4883" t="str">
        <f>VLOOKUP(A4883,таксономия!$1:$1048576,7,1)</f>
        <v>Eukaryota</v>
      </c>
      <c r="J4883" t="str">
        <f>VLOOKUP(A4883,таксономия!$1:$1048576,8,1)</f>
        <v xml:space="preserve"> Metazoa</v>
      </c>
      <c r="K4883" t="str">
        <f>VLOOKUP(A4883,таксономия!$1:$1048576,9,1)</f>
        <v xml:space="preserve"> Chordata</v>
      </c>
      <c r="L4883" t="str">
        <f>VLOOKUP(A4883,таксономия!$1:$1048576,10,1)</f>
        <v xml:space="preserve"> Craniata</v>
      </c>
      <c r="M4883" t="str">
        <f>VLOOKUP(A4883,таксономия!$1:$1048576,11,1)</f>
        <v xml:space="preserve"> Vertebrata</v>
      </c>
      <c r="N4883" t="str">
        <f>VLOOKUP(A4883,таксономия!$1:$1048576,12,1)</f>
        <v xml:space="preserve"> Euteleostomi</v>
      </c>
      <c r="O4883" t="str">
        <f>VLOOKUP(A4883,таксономия!$1:$1048576,13,1)</f>
        <v>Actinopterygii</v>
      </c>
      <c r="P4883" t="str">
        <f>VLOOKUP(A4883,таксономия!$1:$1048576,14,1)</f>
        <v xml:space="preserve"> Neopterygii</v>
      </c>
      <c r="Q4883" t="str">
        <f>VLOOKUP(A4883,таксономия!$1:$1048576,15,1)</f>
        <v xml:space="preserve"> Teleostei</v>
      </c>
      <c r="R4883" t="str">
        <f>VLOOKUP(A4883,таксономия!$1:$1048576,3,1)</f>
        <v xml:space="preserve"> Tetraodon nigroviridis (Spotted green pufferfish) (Chelonodon nigroviridis).</v>
      </c>
      <c r="S4883">
        <f t="shared" si="76"/>
        <v>75</v>
      </c>
    </row>
    <row r="4884" spans="1:19" x14ac:dyDescent="0.3">
      <c r="A4884" t="s">
        <v>2633</v>
      </c>
      <c r="B4884" t="s">
        <v>2634</v>
      </c>
      <c r="C4884">
        <v>645</v>
      </c>
      <c r="D4884" t="s">
        <v>12</v>
      </c>
      <c r="E4884">
        <v>174</v>
      </c>
      <c r="F4884">
        <v>249</v>
      </c>
      <c r="G4884">
        <v>2697</v>
      </c>
      <c r="H4884" t="s">
        <v>13</v>
      </c>
      <c r="I4884" t="str">
        <f>VLOOKUP(A4884,таксономия!$1:$1048576,7,1)</f>
        <v>Eukaryota</v>
      </c>
      <c r="J4884" t="str">
        <f>VLOOKUP(A4884,таксономия!$1:$1048576,8,1)</f>
        <v xml:space="preserve"> Metazoa</v>
      </c>
      <c r="K4884" t="str">
        <f>VLOOKUP(A4884,таксономия!$1:$1048576,9,1)</f>
        <v xml:space="preserve"> Ecdysozoa</v>
      </c>
      <c r="L4884" t="str">
        <f>VLOOKUP(A4884,таксономия!$1:$1048576,10,1)</f>
        <v xml:space="preserve"> Nematoda</v>
      </c>
      <c r="M4884" t="str">
        <f>VLOOKUP(A4884,таксономия!$1:$1048576,11,1)</f>
        <v xml:space="preserve"> Chromadorea</v>
      </c>
      <c r="N4884" t="str">
        <f>VLOOKUP(A4884,таксономия!$1:$1048576,12,1)</f>
        <v xml:space="preserve"> Diplogasterida</v>
      </c>
      <c r="O4884" t="str">
        <f>VLOOKUP(A4884,таксономия!$1:$1048576,13,1)</f>
        <v>Neodiplogasteridae</v>
      </c>
      <c r="P4884" t="str">
        <f>VLOOKUP(A4884,таксономия!$1:$1048576,14,1)</f>
        <v xml:space="preserve"> Pristionchus.</v>
      </c>
      <c r="Q4884">
        <f>VLOOKUP(A4884,таксономия!$1:$1048576,15,1)</f>
        <v>0</v>
      </c>
      <c r="R4884" t="str">
        <f>VLOOKUP(A4884,таксономия!$1:$1048576,3,1)</f>
        <v xml:space="preserve"> Pristionchus pacificus (Parasitic nematode).</v>
      </c>
      <c r="S4884">
        <f t="shared" si="76"/>
        <v>75</v>
      </c>
    </row>
    <row r="4885" spans="1:19" x14ac:dyDescent="0.3">
      <c r="A4885" t="s">
        <v>2633</v>
      </c>
      <c r="B4885" t="s">
        <v>2634</v>
      </c>
      <c r="C4885">
        <v>645</v>
      </c>
      <c r="D4885" t="s">
        <v>2635</v>
      </c>
      <c r="E4885">
        <v>1</v>
      </c>
      <c r="F4885">
        <v>49</v>
      </c>
      <c r="G4885">
        <v>9</v>
      </c>
      <c r="H4885" t="s">
        <v>2635</v>
      </c>
      <c r="I4885" t="str">
        <f>VLOOKUP(A4885,таксономия!$1:$1048576,7,1)</f>
        <v>Eukaryota</v>
      </c>
      <c r="J4885" t="str">
        <f>VLOOKUP(A4885,таксономия!$1:$1048576,8,1)</f>
        <v xml:space="preserve"> Metazoa</v>
      </c>
      <c r="K4885" t="str">
        <f>VLOOKUP(A4885,таксономия!$1:$1048576,9,1)</f>
        <v xml:space="preserve"> Ecdysozoa</v>
      </c>
      <c r="L4885" t="str">
        <f>VLOOKUP(A4885,таксономия!$1:$1048576,10,1)</f>
        <v xml:space="preserve"> Nematoda</v>
      </c>
      <c r="M4885" t="str">
        <f>VLOOKUP(A4885,таксономия!$1:$1048576,11,1)</f>
        <v xml:space="preserve"> Chromadorea</v>
      </c>
      <c r="N4885" t="str">
        <f>VLOOKUP(A4885,таксономия!$1:$1048576,12,1)</f>
        <v xml:space="preserve"> Diplogasterida</v>
      </c>
      <c r="O4885" t="str">
        <f>VLOOKUP(A4885,таксономия!$1:$1048576,13,1)</f>
        <v>Neodiplogasteridae</v>
      </c>
      <c r="P4885" t="str">
        <f>VLOOKUP(A4885,таксономия!$1:$1048576,14,1)</f>
        <v xml:space="preserve"> Pristionchus.</v>
      </c>
      <c r="Q4885">
        <f>VLOOKUP(A4885,таксономия!$1:$1048576,15,1)</f>
        <v>0</v>
      </c>
      <c r="R4885" t="str">
        <f>VLOOKUP(A4885,таксономия!$1:$1048576,3,1)</f>
        <v xml:space="preserve"> Pristionchus pacificus (Parasitic nematode).</v>
      </c>
      <c r="S4885">
        <f t="shared" si="76"/>
        <v>48</v>
      </c>
    </row>
    <row r="4886" spans="1:19" x14ac:dyDescent="0.3">
      <c r="A4886" t="s">
        <v>2633</v>
      </c>
      <c r="B4886" t="s">
        <v>2634</v>
      </c>
      <c r="C4886">
        <v>645</v>
      </c>
      <c r="D4886" t="s">
        <v>24</v>
      </c>
      <c r="E4886">
        <v>402</v>
      </c>
      <c r="F4886">
        <v>640</v>
      </c>
      <c r="G4886">
        <v>24806</v>
      </c>
      <c r="H4886" t="s">
        <v>25</v>
      </c>
      <c r="I4886" t="str">
        <f>VLOOKUP(A4886,таксономия!$1:$1048576,7,1)</f>
        <v>Eukaryota</v>
      </c>
      <c r="J4886" t="str">
        <f>VLOOKUP(A4886,таксономия!$1:$1048576,8,1)</f>
        <v xml:space="preserve"> Metazoa</v>
      </c>
      <c r="K4886" t="str">
        <f>VLOOKUP(A4886,таксономия!$1:$1048576,9,1)</f>
        <v xml:space="preserve"> Ecdysozoa</v>
      </c>
      <c r="L4886" t="str">
        <f>VLOOKUP(A4886,таксономия!$1:$1048576,10,1)</f>
        <v xml:space="preserve"> Nematoda</v>
      </c>
      <c r="M4886" t="str">
        <f>VLOOKUP(A4886,таксономия!$1:$1048576,11,1)</f>
        <v xml:space="preserve"> Chromadorea</v>
      </c>
      <c r="N4886" t="str">
        <f>VLOOKUP(A4886,таксономия!$1:$1048576,12,1)</f>
        <v xml:space="preserve"> Diplogasterida</v>
      </c>
      <c r="O4886" t="str">
        <f>VLOOKUP(A4886,таксономия!$1:$1048576,13,1)</f>
        <v>Neodiplogasteridae</v>
      </c>
      <c r="P4886" t="str">
        <f>VLOOKUP(A4886,таксономия!$1:$1048576,14,1)</f>
        <v xml:space="preserve"> Pristionchus.</v>
      </c>
      <c r="Q4886">
        <f>VLOOKUP(A4886,таксономия!$1:$1048576,15,1)</f>
        <v>0</v>
      </c>
      <c r="R4886" t="str">
        <f>VLOOKUP(A4886,таксономия!$1:$1048576,3,1)</f>
        <v xml:space="preserve"> Pristionchus pacificus (Parasitic nematode).</v>
      </c>
      <c r="S4886">
        <f t="shared" si="76"/>
        <v>238</v>
      </c>
    </row>
    <row r="4887" spans="1:19" x14ac:dyDescent="0.3">
      <c r="A4887" t="s">
        <v>2636</v>
      </c>
      <c r="B4887" t="s">
        <v>2637</v>
      </c>
      <c r="C4887">
        <v>692</v>
      </c>
      <c r="D4887" t="s">
        <v>12</v>
      </c>
      <c r="E4887">
        <v>378</v>
      </c>
      <c r="F4887">
        <v>455</v>
      </c>
      <c r="G4887">
        <v>2697</v>
      </c>
      <c r="H4887" t="s">
        <v>13</v>
      </c>
      <c r="I4887" t="str">
        <f>VLOOKUP(A4887,таксономия!$1:$1048576,7,1)</f>
        <v>Eukaryota</v>
      </c>
      <c r="J4887" t="str">
        <f>VLOOKUP(A4887,таксономия!$1:$1048576,8,1)</f>
        <v xml:space="preserve"> Metazoa</v>
      </c>
      <c r="K4887" t="str">
        <f>VLOOKUP(A4887,таксономия!$1:$1048576,9,1)</f>
        <v xml:space="preserve"> Ecdysozoa</v>
      </c>
      <c r="L4887" t="str">
        <f>VLOOKUP(A4887,таксономия!$1:$1048576,10,1)</f>
        <v xml:space="preserve"> Nematoda</v>
      </c>
      <c r="M4887" t="str">
        <f>VLOOKUP(A4887,таксономия!$1:$1048576,11,1)</f>
        <v xml:space="preserve"> Chromadorea</v>
      </c>
      <c r="N4887" t="str">
        <f>VLOOKUP(A4887,таксономия!$1:$1048576,12,1)</f>
        <v xml:space="preserve"> Diplogasterida</v>
      </c>
      <c r="O4887" t="str">
        <f>VLOOKUP(A4887,таксономия!$1:$1048576,13,1)</f>
        <v>Neodiplogasteridae</v>
      </c>
      <c r="P4887" t="str">
        <f>VLOOKUP(A4887,таксономия!$1:$1048576,14,1)</f>
        <v xml:space="preserve"> Pristionchus.</v>
      </c>
      <c r="Q4887">
        <f>VLOOKUP(A4887,таксономия!$1:$1048576,15,1)</f>
        <v>0</v>
      </c>
      <c r="R4887" t="str">
        <f>VLOOKUP(A4887,таксономия!$1:$1048576,3,1)</f>
        <v xml:space="preserve"> Pristionchus pacificus (Parasitic nematode).</v>
      </c>
      <c r="S4887">
        <f t="shared" si="76"/>
        <v>77</v>
      </c>
    </row>
    <row r="4888" spans="1:19" x14ac:dyDescent="0.3">
      <c r="A4888" t="s">
        <v>2636</v>
      </c>
      <c r="B4888" t="s">
        <v>2637</v>
      </c>
      <c r="C4888">
        <v>692</v>
      </c>
      <c r="D4888" t="s">
        <v>377</v>
      </c>
      <c r="E4888">
        <v>114</v>
      </c>
      <c r="F4888">
        <v>217</v>
      </c>
      <c r="G4888">
        <v>12227</v>
      </c>
      <c r="H4888" t="s">
        <v>378</v>
      </c>
      <c r="I4888" t="str">
        <f>VLOOKUP(A4888,таксономия!$1:$1048576,7,1)</f>
        <v>Eukaryota</v>
      </c>
      <c r="J4888" t="str">
        <f>VLOOKUP(A4888,таксономия!$1:$1048576,8,1)</f>
        <v xml:space="preserve"> Metazoa</v>
      </c>
      <c r="K4888" t="str">
        <f>VLOOKUP(A4888,таксономия!$1:$1048576,9,1)</f>
        <v xml:space="preserve"> Ecdysozoa</v>
      </c>
      <c r="L4888" t="str">
        <f>VLOOKUP(A4888,таксономия!$1:$1048576,10,1)</f>
        <v xml:space="preserve"> Nematoda</v>
      </c>
      <c r="M4888" t="str">
        <f>VLOOKUP(A4888,таксономия!$1:$1048576,11,1)</f>
        <v xml:space="preserve"> Chromadorea</v>
      </c>
      <c r="N4888" t="str">
        <f>VLOOKUP(A4888,таксономия!$1:$1048576,12,1)</f>
        <v xml:space="preserve"> Diplogasterida</v>
      </c>
      <c r="O4888" t="str">
        <f>VLOOKUP(A4888,таксономия!$1:$1048576,13,1)</f>
        <v>Neodiplogasteridae</v>
      </c>
      <c r="P4888" t="str">
        <f>VLOOKUP(A4888,таксономия!$1:$1048576,14,1)</f>
        <v xml:space="preserve"> Pristionchus.</v>
      </c>
      <c r="Q4888">
        <f>VLOOKUP(A4888,таксономия!$1:$1048576,15,1)</f>
        <v>0</v>
      </c>
      <c r="R4888" t="str">
        <f>VLOOKUP(A4888,таксономия!$1:$1048576,3,1)</f>
        <v xml:space="preserve"> Pristionchus pacificus (Parasitic nematode).</v>
      </c>
      <c r="S4888">
        <f t="shared" si="76"/>
        <v>103</v>
      </c>
    </row>
    <row r="4889" spans="1:19" x14ac:dyDescent="0.3">
      <c r="A4889" t="s">
        <v>2636</v>
      </c>
      <c r="B4889" t="s">
        <v>2637</v>
      </c>
      <c r="C4889">
        <v>692</v>
      </c>
      <c r="D4889" t="s">
        <v>377</v>
      </c>
      <c r="E4889">
        <v>480</v>
      </c>
      <c r="F4889">
        <v>595</v>
      </c>
      <c r="G4889">
        <v>12227</v>
      </c>
      <c r="H4889" t="s">
        <v>378</v>
      </c>
      <c r="I4889" t="str">
        <f>VLOOKUP(A4889,таксономия!$1:$1048576,7,1)</f>
        <v>Eukaryota</v>
      </c>
      <c r="J4889" t="str">
        <f>VLOOKUP(A4889,таксономия!$1:$1048576,8,1)</f>
        <v xml:space="preserve"> Metazoa</v>
      </c>
      <c r="K4889" t="str">
        <f>VLOOKUP(A4889,таксономия!$1:$1048576,9,1)</f>
        <v xml:space="preserve"> Ecdysozoa</v>
      </c>
      <c r="L4889" t="str">
        <f>VLOOKUP(A4889,таксономия!$1:$1048576,10,1)</f>
        <v xml:space="preserve"> Nematoda</v>
      </c>
      <c r="M4889" t="str">
        <f>VLOOKUP(A4889,таксономия!$1:$1048576,11,1)</f>
        <v xml:space="preserve"> Chromadorea</v>
      </c>
      <c r="N4889" t="str">
        <f>VLOOKUP(A4889,таксономия!$1:$1048576,12,1)</f>
        <v xml:space="preserve"> Diplogasterida</v>
      </c>
      <c r="O4889" t="str">
        <f>VLOOKUP(A4889,таксономия!$1:$1048576,13,1)</f>
        <v>Neodiplogasteridae</v>
      </c>
      <c r="P4889" t="str">
        <f>VLOOKUP(A4889,таксономия!$1:$1048576,14,1)</f>
        <v xml:space="preserve"> Pristionchus.</v>
      </c>
      <c r="Q4889">
        <f>VLOOKUP(A4889,таксономия!$1:$1048576,15,1)</f>
        <v>0</v>
      </c>
      <c r="R4889" t="str">
        <f>VLOOKUP(A4889,таксономия!$1:$1048576,3,1)</f>
        <v xml:space="preserve"> Pristionchus pacificus (Parasitic nematode).</v>
      </c>
      <c r="S4889">
        <f t="shared" si="76"/>
        <v>115</v>
      </c>
    </row>
    <row r="4890" spans="1:19" x14ac:dyDescent="0.3">
      <c r="A4890" t="s">
        <v>2638</v>
      </c>
      <c r="B4890" t="s">
        <v>2639</v>
      </c>
      <c r="C4890">
        <v>1160</v>
      </c>
      <c r="D4890" t="s">
        <v>84</v>
      </c>
      <c r="E4890">
        <v>593</v>
      </c>
      <c r="F4890">
        <v>703</v>
      </c>
      <c r="G4890">
        <v>12961</v>
      </c>
      <c r="H4890" t="s">
        <v>85</v>
      </c>
      <c r="I4890" t="str">
        <f>VLOOKUP(A4890,таксономия!$1:$1048576,7,1)</f>
        <v>Eukaryota</v>
      </c>
      <c r="J4890" t="str">
        <f>VLOOKUP(A4890,таксономия!$1:$1048576,8,1)</f>
        <v xml:space="preserve"> Metazoa</v>
      </c>
      <c r="K4890" t="str">
        <f>VLOOKUP(A4890,таксономия!$1:$1048576,9,1)</f>
        <v xml:space="preserve"> Ecdysozoa</v>
      </c>
      <c r="L4890" t="str">
        <f>VLOOKUP(A4890,таксономия!$1:$1048576,10,1)</f>
        <v xml:space="preserve"> Nematoda</v>
      </c>
      <c r="M4890" t="str">
        <f>VLOOKUP(A4890,таксономия!$1:$1048576,11,1)</f>
        <v xml:space="preserve"> Chromadorea</v>
      </c>
      <c r="N4890" t="str">
        <f>VLOOKUP(A4890,таксономия!$1:$1048576,12,1)</f>
        <v xml:space="preserve"> Diplogasterida</v>
      </c>
      <c r="O4890" t="str">
        <f>VLOOKUP(A4890,таксономия!$1:$1048576,13,1)</f>
        <v>Neodiplogasteridae</v>
      </c>
      <c r="P4890" t="str">
        <f>VLOOKUP(A4890,таксономия!$1:$1048576,14,1)</f>
        <v xml:space="preserve"> Pristionchus.</v>
      </c>
      <c r="Q4890">
        <f>VLOOKUP(A4890,таксономия!$1:$1048576,15,1)</f>
        <v>0</v>
      </c>
      <c r="R4890" t="str">
        <f>VLOOKUP(A4890,таксономия!$1:$1048576,3,1)</f>
        <v xml:space="preserve"> Pristionchus pacificus (Parasitic nematode).</v>
      </c>
      <c r="S4890">
        <f t="shared" si="76"/>
        <v>110</v>
      </c>
    </row>
    <row r="4891" spans="1:19" x14ac:dyDescent="0.3">
      <c r="A4891" t="s">
        <v>2638</v>
      </c>
      <c r="B4891" t="s">
        <v>2639</v>
      </c>
      <c r="C4891">
        <v>1160</v>
      </c>
      <c r="D4891" t="s">
        <v>84</v>
      </c>
      <c r="E4891">
        <v>710</v>
      </c>
      <c r="F4891">
        <v>820</v>
      </c>
      <c r="G4891">
        <v>12961</v>
      </c>
      <c r="H4891" t="s">
        <v>85</v>
      </c>
      <c r="I4891" t="str">
        <f>VLOOKUP(A4891,таксономия!$1:$1048576,7,1)</f>
        <v>Eukaryota</v>
      </c>
      <c r="J4891" t="str">
        <f>VLOOKUP(A4891,таксономия!$1:$1048576,8,1)</f>
        <v xml:space="preserve"> Metazoa</v>
      </c>
      <c r="K4891" t="str">
        <f>VLOOKUP(A4891,таксономия!$1:$1048576,9,1)</f>
        <v xml:space="preserve"> Ecdysozoa</v>
      </c>
      <c r="L4891" t="str">
        <f>VLOOKUP(A4891,таксономия!$1:$1048576,10,1)</f>
        <v xml:space="preserve"> Nematoda</v>
      </c>
      <c r="M4891" t="str">
        <f>VLOOKUP(A4891,таксономия!$1:$1048576,11,1)</f>
        <v xml:space="preserve"> Chromadorea</v>
      </c>
      <c r="N4891" t="str">
        <f>VLOOKUP(A4891,таксономия!$1:$1048576,12,1)</f>
        <v xml:space="preserve"> Diplogasterida</v>
      </c>
      <c r="O4891" t="str">
        <f>VLOOKUP(A4891,таксономия!$1:$1048576,13,1)</f>
        <v>Neodiplogasteridae</v>
      </c>
      <c r="P4891" t="str">
        <f>VLOOKUP(A4891,таксономия!$1:$1048576,14,1)</f>
        <v xml:space="preserve"> Pristionchus.</v>
      </c>
      <c r="Q4891">
        <f>VLOOKUP(A4891,таксономия!$1:$1048576,15,1)</f>
        <v>0</v>
      </c>
      <c r="R4891" t="str">
        <f>VLOOKUP(A4891,таксономия!$1:$1048576,3,1)</f>
        <v xml:space="preserve"> Pristionchus pacificus (Parasitic nematode).</v>
      </c>
      <c r="S4891">
        <f t="shared" si="76"/>
        <v>110</v>
      </c>
    </row>
    <row r="4892" spans="1:19" x14ac:dyDescent="0.3">
      <c r="A4892" t="s">
        <v>2638</v>
      </c>
      <c r="B4892" t="s">
        <v>2639</v>
      </c>
      <c r="C4892">
        <v>1160</v>
      </c>
      <c r="D4892" t="s">
        <v>84</v>
      </c>
      <c r="E4892">
        <v>824</v>
      </c>
      <c r="F4892">
        <v>930</v>
      </c>
      <c r="G4892">
        <v>12961</v>
      </c>
      <c r="H4892" t="s">
        <v>85</v>
      </c>
      <c r="I4892" t="str">
        <f>VLOOKUP(A4892,таксономия!$1:$1048576,7,1)</f>
        <v>Eukaryota</v>
      </c>
      <c r="J4892" t="str">
        <f>VLOOKUP(A4892,таксономия!$1:$1048576,8,1)</f>
        <v xml:space="preserve"> Metazoa</v>
      </c>
      <c r="K4892" t="str">
        <f>VLOOKUP(A4892,таксономия!$1:$1048576,9,1)</f>
        <v xml:space="preserve"> Ecdysozoa</v>
      </c>
      <c r="L4892" t="str">
        <f>VLOOKUP(A4892,таксономия!$1:$1048576,10,1)</f>
        <v xml:space="preserve"> Nematoda</v>
      </c>
      <c r="M4892" t="str">
        <f>VLOOKUP(A4892,таксономия!$1:$1048576,11,1)</f>
        <v xml:space="preserve"> Chromadorea</v>
      </c>
      <c r="N4892" t="str">
        <f>VLOOKUP(A4892,таксономия!$1:$1048576,12,1)</f>
        <v xml:space="preserve"> Diplogasterida</v>
      </c>
      <c r="O4892" t="str">
        <f>VLOOKUP(A4892,таксономия!$1:$1048576,13,1)</f>
        <v>Neodiplogasteridae</v>
      </c>
      <c r="P4892" t="str">
        <f>VLOOKUP(A4892,таксономия!$1:$1048576,14,1)</f>
        <v xml:space="preserve"> Pristionchus.</v>
      </c>
      <c r="Q4892">
        <f>VLOOKUP(A4892,таксономия!$1:$1048576,15,1)</f>
        <v>0</v>
      </c>
      <c r="R4892" t="str">
        <f>VLOOKUP(A4892,таксономия!$1:$1048576,3,1)</f>
        <v xml:space="preserve"> Pristionchus pacificus (Parasitic nematode).</v>
      </c>
      <c r="S4892">
        <f t="shared" si="76"/>
        <v>106</v>
      </c>
    </row>
    <row r="4893" spans="1:19" x14ac:dyDescent="0.3">
      <c r="A4893" t="s">
        <v>2638</v>
      </c>
      <c r="B4893" t="s">
        <v>2639</v>
      </c>
      <c r="C4893">
        <v>1160</v>
      </c>
      <c r="D4893" t="s">
        <v>84</v>
      </c>
      <c r="E4893">
        <v>933</v>
      </c>
      <c r="F4893">
        <v>1040</v>
      </c>
      <c r="G4893">
        <v>12961</v>
      </c>
      <c r="H4893" t="s">
        <v>85</v>
      </c>
      <c r="I4893" t="str">
        <f>VLOOKUP(A4893,таксономия!$1:$1048576,7,1)</f>
        <v>Eukaryota</v>
      </c>
      <c r="J4893" t="str">
        <f>VLOOKUP(A4893,таксономия!$1:$1048576,8,1)</f>
        <v xml:space="preserve"> Metazoa</v>
      </c>
      <c r="K4893" t="str">
        <f>VLOOKUP(A4893,таксономия!$1:$1048576,9,1)</f>
        <v xml:space="preserve"> Ecdysozoa</v>
      </c>
      <c r="L4893" t="str">
        <f>VLOOKUP(A4893,таксономия!$1:$1048576,10,1)</f>
        <v xml:space="preserve"> Nematoda</v>
      </c>
      <c r="M4893" t="str">
        <f>VLOOKUP(A4893,таксономия!$1:$1048576,11,1)</f>
        <v xml:space="preserve"> Chromadorea</v>
      </c>
      <c r="N4893" t="str">
        <f>VLOOKUP(A4893,таксономия!$1:$1048576,12,1)</f>
        <v xml:space="preserve"> Diplogasterida</v>
      </c>
      <c r="O4893" t="str">
        <f>VLOOKUP(A4893,таксономия!$1:$1048576,13,1)</f>
        <v>Neodiplogasteridae</v>
      </c>
      <c r="P4893" t="str">
        <f>VLOOKUP(A4893,таксономия!$1:$1048576,14,1)</f>
        <v xml:space="preserve"> Pristionchus.</v>
      </c>
      <c r="Q4893">
        <f>VLOOKUP(A4893,таксономия!$1:$1048576,15,1)</f>
        <v>0</v>
      </c>
      <c r="R4893" t="str">
        <f>VLOOKUP(A4893,таксономия!$1:$1048576,3,1)</f>
        <v xml:space="preserve"> Pristionchus pacificus (Parasitic nematode).</v>
      </c>
      <c r="S4893">
        <f t="shared" si="76"/>
        <v>107</v>
      </c>
    </row>
    <row r="4894" spans="1:19" x14ac:dyDescent="0.3">
      <c r="A4894" t="s">
        <v>2638</v>
      </c>
      <c r="B4894" t="s">
        <v>2639</v>
      </c>
      <c r="C4894">
        <v>1160</v>
      </c>
      <c r="D4894" t="s">
        <v>84</v>
      </c>
      <c r="E4894">
        <v>1043</v>
      </c>
      <c r="F4894">
        <v>1150</v>
      </c>
      <c r="G4894">
        <v>12961</v>
      </c>
      <c r="H4894" t="s">
        <v>85</v>
      </c>
      <c r="I4894" t="str">
        <f>VLOOKUP(A4894,таксономия!$1:$1048576,7,1)</f>
        <v>Eukaryota</v>
      </c>
      <c r="J4894" t="str">
        <f>VLOOKUP(A4894,таксономия!$1:$1048576,8,1)</f>
        <v xml:space="preserve"> Metazoa</v>
      </c>
      <c r="K4894" t="str">
        <f>VLOOKUP(A4894,таксономия!$1:$1048576,9,1)</f>
        <v xml:space="preserve"> Ecdysozoa</v>
      </c>
      <c r="L4894" t="str">
        <f>VLOOKUP(A4894,таксономия!$1:$1048576,10,1)</f>
        <v xml:space="preserve"> Nematoda</v>
      </c>
      <c r="M4894" t="str">
        <f>VLOOKUP(A4894,таксономия!$1:$1048576,11,1)</f>
        <v xml:space="preserve"> Chromadorea</v>
      </c>
      <c r="N4894" t="str">
        <f>VLOOKUP(A4894,таксономия!$1:$1048576,12,1)</f>
        <v xml:space="preserve"> Diplogasterida</v>
      </c>
      <c r="O4894" t="str">
        <f>VLOOKUP(A4894,таксономия!$1:$1048576,13,1)</f>
        <v>Neodiplogasteridae</v>
      </c>
      <c r="P4894" t="str">
        <f>VLOOKUP(A4894,таксономия!$1:$1048576,14,1)</f>
        <v xml:space="preserve"> Pristionchus.</v>
      </c>
      <c r="Q4894">
        <f>VLOOKUP(A4894,таксономия!$1:$1048576,15,1)</f>
        <v>0</v>
      </c>
      <c r="R4894" t="str">
        <f>VLOOKUP(A4894,таксономия!$1:$1048576,3,1)</f>
        <v xml:space="preserve"> Pristionchus pacificus (Parasitic nematode).</v>
      </c>
      <c r="S4894">
        <f t="shared" si="76"/>
        <v>107</v>
      </c>
    </row>
    <row r="4895" spans="1:19" x14ac:dyDescent="0.3">
      <c r="A4895" t="s">
        <v>2638</v>
      </c>
      <c r="B4895" t="s">
        <v>2639</v>
      </c>
      <c r="C4895">
        <v>1160</v>
      </c>
      <c r="D4895" t="s">
        <v>12</v>
      </c>
      <c r="E4895">
        <v>30</v>
      </c>
      <c r="F4895">
        <v>109</v>
      </c>
      <c r="G4895">
        <v>2697</v>
      </c>
      <c r="H4895" t="s">
        <v>13</v>
      </c>
      <c r="I4895" t="str">
        <f>VLOOKUP(A4895,таксономия!$1:$1048576,7,1)</f>
        <v>Eukaryota</v>
      </c>
      <c r="J4895" t="str">
        <f>VLOOKUP(A4895,таксономия!$1:$1048576,8,1)</f>
        <v xml:space="preserve"> Metazoa</v>
      </c>
      <c r="K4895" t="str">
        <f>VLOOKUP(A4895,таксономия!$1:$1048576,9,1)</f>
        <v xml:space="preserve"> Ecdysozoa</v>
      </c>
      <c r="L4895" t="str">
        <f>VLOOKUP(A4895,таксономия!$1:$1048576,10,1)</f>
        <v xml:space="preserve"> Nematoda</v>
      </c>
      <c r="M4895" t="str">
        <f>VLOOKUP(A4895,таксономия!$1:$1048576,11,1)</f>
        <v xml:space="preserve"> Chromadorea</v>
      </c>
      <c r="N4895" t="str">
        <f>VLOOKUP(A4895,таксономия!$1:$1048576,12,1)</f>
        <v xml:space="preserve"> Diplogasterida</v>
      </c>
      <c r="O4895" t="str">
        <f>VLOOKUP(A4895,таксономия!$1:$1048576,13,1)</f>
        <v>Neodiplogasteridae</v>
      </c>
      <c r="P4895" t="str">
        <f>VLOOKUP(A4895,таксономия!$1:$1048576,14,1)</f>
        <v xml:space="preserve"> Pristionchus.</v>
      </c>
      <c r="Q4895">
        <f>VLOOKUP(A4895,таксономия!$1:$1048576,15,1)</f>
        <v>0</v>
      </c>
      <c r="R4895" t="str">
        <f>VLOOKUP(A4895,таксономия!$1:$1048576,3,1)</f>
        <v xml:space="preserve"> Pristionchus pacificus (Parasitic nematode).</v>
      </c>
      <c r="S4895">
        <f t="shared" si="76"/>
        <v>79</v>
      </c>
    </row>
    <row r="4896" spans="1:19" x14ac:dyDescent="0.3">
      <c r="A4896" t="s">
        <v>2638</v>
      </c>
      <c r="B4896" t="s">
        <v>2639</v>
      </c>
      <c r="C4896">
        <v>1160</v>
      </c>
      <c r="D4896" t="s">
        <v>12</v>
      </c>
      <c r="E4896">
        <v>125</v>
      </c>
      <c r="F4896">
        <v>204</v>
      </c>
      <c r="G4896">
        <v>2697</v>
      </c>
      <c r="H4896" t="s">
        <v>13</v>
      </c>
      <c r="I4896" t="str">
        <f>VLOOKUP(A4896,таксономия!$1:$1048576,7,1)</f>
        <v>Eukaryota</v>
      </c>
      <c r="J4896" t="str">
        <f>VLOOKUP(A4896,таксономия!$1:$1048576,8,1)</f>
        <v xml:space="preserve"> Metazoa</v>
      </c>
      <c r="K4896" t="str">
        <f>VLOOKUP(A4896,таксономия!$1:$1048576,9,1)</f>
        <v xml:space="preserve"> Ecdysozoa</v>
      </c>
      <c r="L4896" t="str">
        <f>VLOOKUP(A4896,таксономия!$1:$1048576,10,1)</f>
        <v xml:space="preserve"> Nematoda</v>
      </c>
      <c r="M4896" t="str">
        <f>VLOOKUP(A4896,таксономия!$1:$1048576,11,1)</f>
        <v xml:space="preserve"> Chromadorea</v>
      </c>
      <c r="N4896" t="str">
        <f>VLOOKUP(A4896,таксономия!$1:$1048576,12,1)</f>
        <v xml:space="preserve"> Diplogasterida</v>
      </c>
      <c r="O4896" t="str">
        <f>VLOOKUP(A4896,таксономия!$1:$1048576,13,1)</f>
        <v>Neodiplogasteridae</v>
      </c>
      <c r="P4896" t="str">
        <f>VLOOKUP(A4896,таксономия!$1:$1048576,14,1)</f>
        <v xml:space="preserve"> Pristionchus.</v>
      </c>
      <c r="Q4896">
        <f>VLOOKUP(A4896,таксономия!$1:$1048576,15,1)</f>
        <v>0</v>
      </c>
      <c r="R4896" t="str">
        <f>VLOOKUP(A4896,таксономия!$1:$1048576,3,1)</f>
        <v xml:space="preserve"> Pristionchus pacificus (Parasitic nematode).</v>
      </c>
      <c r="S4896">
        <f t="shared" si="76"/>
        <v>79</v>
      </c>
    </row>
    <row r="4897" spans="1:19" x14ac:dyDescent="0.3">
      <c r="A4897" t="s">
        <v>2638</v>
      </c>
      <c r="B4897" t="s">
        <v>2639</v>
      </c>
      <c r="C4897">
        <v>1160</v>
      </c>
      <c r="D4897" t="s">
        <v>12</v>
      </c>
      <c r="E4897">
        <v>237</v>
      </c>
      <c r="F4897">
        <v>317</v>
      </c>
      <c r="G4897">
        <v>2697</v>
      </c>
      <c r="H4897" t="s">
        <v>13</v>
      </c>
      <c r="I4897" t="str">
        <f>VLOOKUP(A4897,таксономия!$1:$1048576,7,1)</f>
        <v>Eukaryota</v>
      </c>
      <c r="J4897" t="str">
        <f>VLOOKUP(A4897,таксономия!$1:$1048576,8,1)</f>
        <v xml:space="preserve"> Metazoa</v>
      </c>
      <c r="K4897" t="str">
        <f>VLOOKUP(A4897,таксономия!$1:$1048576,9,1)</f>
        <v xml:space="preserve"> Ecdysozoa</v>
      </c>
      <c r="L4897" t="str">
        <f>VLOOKUP(A4897,таксономия!$1:$1048576,10,1)</f>
        <v xml:space="preserve"> Nematoda</v>
      </c>
      <c r="M4897" t="str">
        <f>VLOOKUP(A4897,таксономия!$1:$1048576,11,1)</f>
        <v xml:space="preserve"> Chromadorea</v>
      </c>
      <c r="N4897" t="str">
        <f>VLOOKUP(A4897,таксономия!$1:$1048576,12,1)</f>
        <v xml:space="preserve"> Diplogasterida</v>
      </c>
      <c r="O4897" t="str">
        <f>VLOOKUP(A4897,таксономия!$1:$1048576,13,1)</f>
        <v>Neodiplogasteridae</v>
      </c>
      <c r="P4897" t="str">
        <f>VLOOKUP(A4897,таксономия!$1:$1048576,14,1)</f>
        <v xml:space="preserve"> Pristionchus.</v>
      </c>
      <c r="Q4897">
        <f>VLOOKUP(A4897,таксономия!$1:$1048576,15,1)</f>
        <v>0</v>
      </c>
      <c r="R4897" t="str">
        <f>VLOOKUP(A4897,таксономия!$1:$1048576,3,1)</f>
        <v xml:space="preserve"> Pristionchus pacificus (Parasitic nematode).</v>
      </c>
      <c r="S4897">
        <f t="shared" si="76"/>
        <v>80</v>
      </c>
    </row>
    <row r="4898" spans="1:19" x14ac:dyDescent="0.3">
      <c r="A4898" t="s">
        <v>2638</v>
      </c>
      <c r="B4898" t="s">
        <v>2639</v>
      </c>
      <c r="C4898">
        <v>1160</v>
      </c>
      <c r="D4898" t="s">
        <v>12</v>
      </c>
      <c r="E4898">
        <v>332</v>
      </c>
      <c r="F4898">
        <v>412</v>
      </c>
      <c r="G4898">
        <v>2697</v>
      </c>
      <c r="H4898" t="s">
        <v>13</v>
      </c>
      <c r="I4898" t="str">
        <f>VLOOKUP(A4898,таксономия!$1:$1048576,7,1)</f>
        <v>Eukaryota</v>
      </c>
      <c r="J4898" t="str">
        <f>VLOOKUP(A4898,таксономия!$1:$1048576,8,1)</f>
        <v xml:space="preserve"> Metazoa</v>
      </c>
      <c r="K4898" t="str">
        <f>VLOOKUP(A4898,таксономия!$1:$1048576,9,1)</f>
        <v xml:space="preserve"> Ecdysozoa</v>
      </c>
      <c r="L4898" t="str">
        <f>VLOOKUP(A4898,таксономия!$1:$1048576,10,1)</f>
        <v xml:space="preserve"> Nematoda</v>
      </c>
      <c r="M4898" t="str">
        <f>VLOOKUP(A4898,таксономия!$1:$1048576,11,1)</f>
        <v xml:space="preserve"> Chromadorea</v>
      </c>
      <c r="N4898" t="str">
        <f>VLOOKUP(A4898,таксономия!$1:$1048576,12,1)</f>
        <v xml:space="preserve"> Diplogasterida</v>
      </c>
      <c r="O4898" t="str">
        <f>VLOOKUP(A4898,таксономия!$1:$1048576,13,1)</f>
        <v>Neodiplogasteridae</v>
      </c>
      <c r="P4898" t="str">
        <f>VLOOKUP(A4898,таксономия!$1:$1048576,14,1)</f>
        <v xml:space="preserve"> Pristionchus.</v>
      </c>
      <c r="Q4898">
        <f>VLOOKUP(A4898,таксономия!$1:$1048576,15,1)</f>
        <v>0</v>
      </c>
      <c r="R4898" t="str">
        <f>VLOOKUP(A4898,таксономия!$1:$1048576,3,1)</f>
        <v xml:space="preserve"> Pristionchus pacificus (Parasitic nematode).</v>
      </c>
      <c r="S4898">
        <f t="shared" si="76"/>
        <v>80</v>
      </c>
    </row>
    <row r="4899" spans="1:19" x14ac:dyDescent="0.3">
      <c r="A4899" t="s">
        <v>2638</v>
      </c>
      <c r="B4899" t="s">
        <v>2639</v>
      </c>
      <c r="C4899">
        <v>1160</v>
      </c>
      <c r="D4899" t="s">
        <v>184</v>
      </c>
      <c r="E4899">
        <v>436</v>
      </c>
      <c r="F4899">
        <v>536</v>
      </c>
      <c r="G4899">
        <v>8985</v>
      </c>
      <c r="H4899" t="s">
        <v>185</v>
      </c>
      <c r="I4899" t="str">
        <f>VLOOKUP(A4899,таксономия!$1:$1048576,7,1)</f>
        <v>Eukaryota</v>
      </c>
      <c r="J4899" t="str">
        <f>VLOOKUP(A4899,таксономия!$1:$1048576,8,1)</f>
        <v xml:space="preserve"> Metazoa</v>
      </c>
      <c r="K4899" t="str">
        <f>VLOOKUP(A4899,таксономия!$1:$1048576,9,1)</f>
        <v xml:space="preserve"> Ecdysozoa</v>
      </c>
      <c r="L4899" t="str">
        <f>VLOOKUP(A4899,таксономия!$1:$1048576,10,1)</f>
        <v xml:space="preserve"> Nematoda</v>
      </c>
      <c r="M4899" t="str">
        <f>VLOOKUP(A4899,таксономия!$1:$1048576,11,1)</f>
        <v xml:space="preserve"> Chromadorea</v>
      </c>
      <c r="N4899" t="str">
        <f>VLOOKUP(A4899,таксономия!$1:$1048576,12,1)</f>
        <v xml:space="preserve"> Diplogasterida</v>
      </c>
      <c r="O4899" t="str">
        <f>VLOOKUP(A4899,таксономия!$1:$1048576,13,1)</f>
        <v>Neodiplogasteridae</v>
      </c>
      <c r="P4899" t="str">
        <f>VLOOKUP(A4899,таксономия!$1:$1048576,14,1)</f>
        <v xml:space="preserve"> Pristionchus.</v>
      </c>
      <c r="Q4899">
        <f>VLOOKUP(A4899,таксономия!$1:$1048576,15,1)</f>
        <v>0</v>
      </c>
      <c r="R4899" t="str">
        <f>VLOOKUP(A4899,таксономия!$1:$1048576,3,1)</f>
        <v xml:space="preserve"> Pristionchus pacificus (Parasitic nematode).</v>
      </c>
      <c r="S4899">
        <f t="shared" si="76"/>
        <v>100</v>
      </c>
    </row>
    <row r="4900" spans="1:19" x14ac:dyDescent="0.3">
      <c r="A4900" t="s">
        <v>2640</v>
      </c>
      <c r="B4900" t="s">
        <v>2641</v>
      </c>
      <c r="C4900">
        <v>209</v>
      </c>
      <c r="D4900" t="s">
        <v>12</v>
      </c>
      <c r="E4900">
        <v>34</v>
      </c>
      <c r="F4900">
        <v>112</v>
      </c>
      <c r="G4900">
        <v>2697</v>
      </c>
      <c r="H4900" t="s">
        <v>13</v>
      </c>
      <c r="I4900" t="str">
        <f>VLOOKUP(A4900,таксономия!$1:$1048576,7,1)</f>
        <v>Eukaryota</v>
      </c>
      <c r="J4900" t="str">
        <f>VLOOKUP(A4900,таксономия!$1:$1048576,8,1)</f>
        <v xml:space="preserve"> Metazoa</v>
      </c>
      <c r="K4900" t="str">
        <f>VLOOKUP(A4900,таксономия!$1:$1048576,9,1)</f>
        <v xml:space="preserve"> Ecdysozoa</v>
      </c>
      <c r="L4900" t="str">
        <f>VLOOKUP(A4900,таксономия!$1:$1048576,10,1)</f>
        <v xml:space="preserve"> Nematoda</v>
      </c>
      <c r="M4900" t="str">
        <f>VLOOKUP(A4900,таксономия!$1:$1048576,11,1)</f>
        <v xml:space="preserve"> Chromadorea</v>
      </c>
      <c r="N4900" t="str">
        <f>VLOOKUP(A4900,таксономия!$1:$1048576,12,1)</f>
        <v xml:space="preserve"> Diplogasterida</v>
      </c>
      <c r="O4900" t="str">
        <f>VLOOKUP(A4900,таксономия!$1:$1048576,13,1)</f>
        <v>Neodiplogasteridae</v>
      </c>
      <c r="P4900" t="str">
        <f>VLOOKUP(A4900,таксономия!$1:$1048576,14,1)</f>
        <v xml:space="preserve"> Pristionchus.</v>
      </c>
      <c r="Q4900">
        <f>VLOOKUP(A4900,таксономия!$1:$1048576,15,1)</f>
        <v>0</v>
      </c>
      <c r="R4900" t="str">
        <f>VLOOKUP(A4900,таксономия!$1:$1048576,3,1)</f>
        <v xml:space="preserve"> Pristionchus pacificus (Parasitic nematode).</v>
      </c>
      <c r="S4900">
        <f t="shared" si="76"/>
        <v>78</v>
      </c>
    </row>
    <row r="4901" spans="1:19" x14ac:dyDescent="0.3">
      <c r="A4901" t="s">
        <v>2640</v>
      </c>
      <c r="B4901" t="s">
        <v>2641</v>
      </c>
      <c r="C4901">
        <v>209</v>
      </c>
      <c r="D4901" t="s">
        <v>12</v>
      </c>
      <c r="E4901">
        <v>122</v>
      </c>
      <c r="F4901">
        <v>200</v>
      </c>
      <c r="G4901">
        <v>2697</v>
      </c>
      <c r="H4901" t="s">
        <v>13</v>
      </c>
      <c r="I4901" t="str">
        <f>VLOOKUP(A4901,таксономия!$1:$1048576,7,1)</f>
        <v>Eukaryota</v>
      </c>
      <c r="J4901" t="str">
        <f>VLOOKUP(A4901,таксономия!$1:$1048576,8,1)</f>
        <v xml:space="preserve"> Metazoa</v>
      </c>
      <c r="K4901" t="str">
        <f>VLOOKUP(A4901,таксономия!$1:$1048576,9,1)</f>
        <v xml:space="preserve"> Ecdysozoa</v>
      </c>
      <c r="L4901" t="str">
        <f>VLOOKUP(A4901,таксономия!$1:$1048576,10,1)</f>
        <v xml:space="preserve"> Nematoda</v>
      </c>
      <c r="M4901" t="str">
        <f>VLOOKUP(A4901,таксономия!$1:$1048576,11,1)</f>
        <v xml:space="preserve"> Chromadorea</v>
      </c>
      <c r="N4901" t="str">
        <f>VLOOKUP(A4901,таксономия!$1:$1048576,12,1)</f>
        <v xml:space="preserve"> Diplogasterida</v>
      </c>
      <c r="O4901" t="str">
        <f>VLOOKUP(A4901,таксономия!$1:$1048576,13,1)</f>
        <v>Neodiplogasteridae</v>
      </c>
      <c r="P4901" t="str">
        <f>VLOOKUP(A4901,таксономия!$1:$1048576,14,1)</f>
        <v xml:space="preserve"> Pristionchus.</v>
      </c>
      <c r="Q4901">
        <f>VLOOKUP(A4901,таксономия!$1:$1048576,15,1)</f>
        <v>0</v>
      </c>
      <c r="R4901" t="str">
        <f>VLOOKUP(A4901,таксономия!$1:$1048576,3,1)</f>
        <v xml:space="preserve"> Pristionchus pacificus (Parasitic nematode).</v>
      </c>
      <c r="S4901">
        <f t="shared" si="76"/>
        <v>78</v>
      </c>
    </row>
    <row r="4902" spans="1:19" x14ac:dyDescent="0.3">
      <c r="A4902" t="s">
        <v>2642</v>
      </c>
      <c r="B4902" t="s">
        <v>2643</v>
      </c>
      <c r="C4902">
        <v>166</v>
      </c>
      <c r="D4902" t="s">
        <v>12</v>
      </c>
      <c r="E4902">
        <v>80</v>
      </c>
      <c r="F4902">
        <v>153</v>
      </c>
      <c r="G4902">
        <v>2697</v>
      </c>
      <c r="H4902" t="s">
        <v>13</v>
      </c>
      <c r="I4902" t="str">
        <f>VLOOKUP(A4902,таксономия!$1:$1048576,7,1)</f>
        <v>Eukaryota</v>
      </c>
      <c r="J4902" t="str">
        <f>VLOOKUP(A4902,таксономия!$1:$1048576,8,1)</f>
        <v xml:space="preserve"> Metazoa</v>
      </c>
      <c r="K4902" t="str">
        <f>VLOOKUP(A4902,таксономия!$1:$1048576,9,1)</f>
        <v xml:space="preserve"> Ecdysozoa</v>
      </c>
      <c r="L4902" t="str">
        <f>VLOOKUP(A4902,таксономия!$1:$1048576,10,1)</f>
        <v xml:space="preserve"> Nematoda</v>
      </c>
      <c r="M4902" t="str">
        <f>VLOOKUP(A4902,таксономия!$1:$1048576,11,1)</f>
        <v xml:space="preserve"> Chromadorea</v>
      </c>
      <c r="N4902" t="str">
        <f>VLOOKUP(A4902,таксономия!$1:$1048576,12,1)</f>
        <v xml:space="preserve"> Diplogasterida</v>
      </c>
      <c r="O4902" t="str">
        <f>VLOOKUP(A4902,таксономия!$1:$1048576,13,1)</f>
        <v>Neodiplogasteridae</v>
      </c>
      <c r="P4902" t="str">
        <f>VLOOKUP(A4902,таксономия!$1:$1048576,14,1)</f>
        <v xml:space="preserve"> Pristionchus.</v>
      </c>
      <c r="Q4902">
        <f>VLOOKUP(A4902,таксономия!$1:$1048576,15,1)</f>
        <v>0</v>
      </c>
      <c r="R4902" t="str">
        <f>VLOOKUP(A4902,таксономия!$1:$1048576,3,1)</f>
        <v xml:space="preserve"> Pristionchus pacificus (Parasitic nematode).</v>
      </c>
      <c r="S4902">
        <f t="shared" si="76"/>
        <v>73</v>
      </c>
    </row>
    <row r="4903" spans="1:19" x14ac:dyDescent="0.3">
      <c r="A4903" t="s">
        <v>2644</v>
      </c>
      <c r="B4903" t="s">
        <v>2645</v>
      </c>
      <c r="C4903">
        <v>120</v>
      </c>
      <c r="D4903" t="s">
        <v>12</v>
      </c>
      <c r="E4903">
        <v>29</v>
      </c>
      <c r="F4903">
        <v>107</v>
      </c>
      <c r="G4903">
        <v>2697</v>
      </c>
      <c r="H4903" t="s">
        <v>13</v>
      </c>
      <c r="I4903" t="str">
        <f>VLOOKUP(A4903,таксономия!$1:$1048576,7,1)</f>
        <v>Eukaryota</v>
      </c>
      <c r="J4903" t="str">
        <f>VLOOKUP(A4903,таксономия!$1:$1048576,8,1)</f>
        <v xml:space="preserve"> Metazoa</v>
      </c>
      <c r="K4903" t="str">
        <f>VLOOKUP(A4903,таксономия!$1:$1048576,9,1)</f>
        <v xml:space="preserve"> Ecdysozoa</v>
      </c>
      <c r="L4903" t="str">
        <f>VLOOKUP(A4903,таксономия!$1:$1048576,10,1)</f>
        <v xml:space="preserve"> Nematoda</v>
      </c>
      <c r="M4903" t="str">
        <f>VLOOKUP(A4903,таксономия!$1:$1048576,11,1)</f>
        <v xml:space="preserve"> Chromadorea</v>
      </c>
      <c r="N4903" t="str">
        <f>VLOOKUP(A4903,таксономия!$1:$1048576,12,1)</f>
        <v xml:space="preserve"> Diplogasterida</v>
      </c>
      <c r="O4903" t="str">
        <f>VLOOKUP(A4903,таксономия!$1:$1048576,13,1)</f>
        <v>Neodiplogasteridae</v>
      </c>
      <c r="P4903" t="str">
        <f>VLOOKUP(A4903,таксономия!$1:$1048576,14,1)</f>
        <v xml:space="preserve"> Pristionchus.</v>
      </c>
      <c r="Q4903">
        <f>VLOOKUP(A4903,таксономия!$1:$1048576,15,1)</f>
        <v>0</v>
      </c>
      <c r="R4903" t="str">
        <f>VLOOKUP(A4903,таксономия!$1:$1048576,3,1)</f>
        <v xml:space="preserve"> Pristionchus pacificus (Parasitic nematode).</v>
      </c>
      <c r="S4903">
        <f t="shared" si="76"/>
        <v>78</v>
      </c>
    </row>
    <row r="4904" spans="1:19" x14ac:dyDescent="0.3">
      <c r="A4904" t="s">
        <v>2646</v>
      </c>
      <c r="B4904" t="s">
        <v>2647</v>
      </c>
      <c r="C4904">
        <v>771</v>
      </c>
      <c r="D4904" t="s">
        <v>383</v>
      </c>
      <c r="E4904">
        <v>712</v>
      </c>
      <c r="F4904">
        <v>755</v>
      </c>
      <c r="G4904">
        <v>24503</v>
      </c>
      <c r="H4904" t="s">
        <v>384</v>
      </c>
      <c r="I4904" t="str">
        <f>VLOOKUP(A4904,таксономия!$1:$1048576,7,1)</f>
        <v>Eukaryota</v>
      </c>
      <c r="J4904" t="str">
        <f>VLOOKUP(A4904,таксономия!$1:$1048576,8,1)</f>
        <v xml:space="preserve"> Metazoa</v>
      </c>
      <c r="K4904" t="str">
        <f>VLOOKUP(A4904,таксономия!$1:$1048576,9,1)</f>
        <v xml:space="preserve"> Ecdysozoa</v>
      </c>
      <c r="L4904" t="str">
        <f>VLOOKUP(A4904,таксономия!$1:$1048576,10,1)</f>
        <v xml:space="preserve"> Nematoda</v>
      </c>
      <c r="M4904" t="str">
        <f>VLOOKUP(A4904,таксономия!$1:$1048576,11,1)</f>
        <v xml:space="preserve"> Chromadorea</v>
      </c>
      <c r="N4904" t="str">
        <f>VLOOKUP(A4904,таксономия!$1:$1048576,12,1)</f>
        <v xml:space="preserve"> Diplogasterida</v>
      </c>
      <c r="O4904" t="str">
        <f>VLOOKUP(A4904,таксономия!$1:$1048576,13,1)</f>
        <v>Neodiplogasteridae</v>
      </c>
      <c r="P4904" t="str">
        <f>VLOOKUP(A4904,таксономия!$1:$1048576,14,1)</f>
        <v xml:space="preserve"> Pristionchus.</v>
      </c>
      <c r="Q4904">
        <f>VLOOKUP(A4904,таксономия!$1:$1048576,15,1)</f>
        <v>0</v>
      </c>
      <c r="R4904" t="str">
        <f>VLOOKUP(A4904,таксономия!$1:$1048576,3,1)</f>
        <v xml:space="preserve"> Pristionchus pacificus (Parasitic nematode).</v>
      </c>
      <c r="S4904">
        <f t="shared" si="76"/>
        <v>43</v>
      </c>
    </row>
    <row r="4905" spans="1:19" x14ac:dyDescent="0.3">
      <c r="A4905" t="s">
        <v>2646</v>
      </c>
      <c r="B4905" t="s">
        <v>2647</v>
      </c>
      <c r="C4905">
        <v>771</v>
      </c>
      <c r="D4905" t="s">
        <v>12</v>
      </c>
      <c r="E4905">
        <v>20</v>
      </c>
      <c r="F4905">
        <v>76</v>
      </c>
      <c r="G4905">
        <v>2697</v>
      </c>
      <c r="H4905" t="s">
        <v>13</v>
      </c>
      <c r="I4905" t="str">
        <f>VLOOKUP(A4905,таксономия!$1:$1048576,7,1)</f>
        <v>Eukaryota</v>
      </c>
      <c r="J4905" t="str">
        <f>VLOOKUP(A4905,таксономия!$1:$1048576,8,1)</f>
        <v xml:space="preserve"> Metazoa</v>
      </c>
      <c r="K4905" t="str">
        <f>VLOOKUP(A4905,таксономия!$1:$1048576,9,1)</f>
        <v xml:space="preserve"> Ecdysozoa</v>
      </c>
      <c r="L4905" t="str">
        <f>VLOOKUP(A4905,таксономия!$1:$1048576,10,1)</f>
        <v xml:space="preserve"> Nematoda</v>
      </c>
      <c r="M4905" t="str">
        <f>VLOOKUP(A4905,таксономия!$1:$1048576,11,1)</f>
        <v xml:space="preserve"> Chromadorea</v>
      </c>
      <c r="N4905" t="str">
        <f>VLOOKUP(A4905,таксономия!$1:$1048576,12,1)</f>
        <v xml:space="preserve"> Diplogasterida</v>
      </c>
      <c r="O4905" t="str">
        <f>VLOOKUP(A4905,таксономия!$1:$1048576,13,1)</f>
        <v>Neodiplogasteridae</v>
      </c>
      <c r="P4905" t="str">
        <f>VLOOKUP(A4905,таксономия!$1:$1048576,14,1)</f>
        <v xml:space="preserve"> Pristionchus.</v>
      </c>
      <c r="Q4905">
        <f>VLOOKUP(A4905,таксономия!$1:$1048576,15,1)</f>
        <v>0</v>
      </c>
      <c r="R4905" t="str">
        <f>VLOOKUP(A4905,таксономия!$1:$1048576,3,1)</f>
        <v xml:space="preserve"> Pristionchus pacificus (Parasitic nematode).</v>
      </c>
      <c r="S4905">
        <f t="shared" si="76"/>
        <v>56</v>
      </c>
    </row>
    <row r="4906" spans="1:19" x14ac:dyDescent="0.3">
      <c r="A4906" t="s">
        <v>2648</v>
      </c>
      <c r="B4906" t="s">
        <v>2649</v>
      </c>
      <c r="C4906">
        <v>483</v>
      </c>
      <c r="D4906" t="s">
        <v>96</v>
      </c>
      <c r="E4906">
        <v>42</v>
      </c>
      <c r="F4906">
        <v>178</v>
      </c>
      <c r="G4906">
        <v>10300</v>
      </c>
      <c r="H4906" t="s">
        <v>97</v>
      </c>
      <c r="I4906" t="str">
        <f>VLOOKUP(A4906,таксономия!$1:$1048576,7,1)</f>
        <v>Eukaryota</v>
      </c>
      <c r="J4906" t="str">
        <f>VLOOKUP(A4906,таксономия!$1:$1048576,8,1)</f>
        <v xml:space="preserve"> Metazoa</v>
      </c>
      <c r="K4906" t="str">
        <f>VLOOKUP(A4906,таксономия!$1:$1048576,9,1)</f>
        <v xml:space="preserve"> Ecdysozoa</v>
      </c>
      <c r="L4906" t="str">
        <f>VLOOKUP(A4906,таксономия!$1:$1048576,10,1)</f>
        <v xml:space="preserve"> Nematoda</v>
      </c>
      <c r="M4906" t="str">
        <f>VLOOKUP(A4906,таксономия!$1:$1048576,11,1)</f>
        <v xml:space="preserve"> Chromadorea</v>
      </c>
      <c r="N4906" t="str">
        <f>VLOOKUP(A4906,таксономия!$1:$1048576,12,1)</f>
        <v xml:space="preserve"> Diplogasterida</v>
      </c>
      <c r="O4906" t="str">
        <f>VLOOKUP(A4906,таксономия!$1:$1048576,13,1)</f>
        <v>Neodiplogasteridae</v>
      </c>
      <c r="P4906" t="str">
        <f>VLOOKUP(A4906,таксономия!$1:$1048576,14,1)</f>
        <v xml:space="preserve"> Pristionchus.</v>
      </c>
      <c r="Q4906">
        <f>VLOOKUP(A4906,таксономия!$1:$1048576,15,1)</f>
        <v>0</v>
      </c>
      <c r="R4906" t="str">
        <f>VLOOKUP(A4906,таксономия!$1:$1048576,3,1)</f>
        <v xml:space="preserve"> Pristionchus pacificus (Parasitic nematode).</v>
      </c>
      <c r="S4906">
        <f t="shared" si="76"/>
        <v>136</v>
      </c>
    </row>
    <row r="4907" spans="1:19" x14ac:dyDescent="0.3">
      <c r="A4907" t="s">
        <v>2648</v>
      </c>
      <c r="B4907" t="s">
        <v>2649</v>
      </c>
      <c r="C4907">
        <v>483</v>
      </c>
      <c r="D4907" t="s">
        <v>12</v>
      </c>
      <c r="E4907">
        <v>190</v>
      </c>
      <c r="F4907">
        <v>267</v>
      </c>
      <c r="G4907">
        <v>2697</v>
      </c>
      <c r="H4907" t="s">
        <v>13</v>
      </c>
      <c r="I4907" t="str">
        <f>VLOOKUP(A4907,таксономия!$1:$1048576,7,1)</f>
        <v>Eukaryota</v>
      </c>
      <c r="J4907" t="str">
        <f>VLOOKUP(A4907,таксономия!$1:$1048576,8,1)</f>
        <v xml:space="preserve"> Metazoa</v>
      </c>
      <c r="K4907" t="str">
        <f>VLOOKUP(A4907,таксономия!$1:$1048576,9,1)</f>
        <v xml:space="preserve"> Ecdysozoa</v>
      </c>
      <c r="L4907" t="str">
        <f>VLOOKUP(A4907,таксономия!$1:$1048576,10,1)</f>
        <v xml:space="preserve"> Nematoda</v>
      </c>
      <c r="M4907" t="str">
        <f>VLOOKUP(A4907,таксономия!$1:$1048576,11,1)</f>
        <v xml:space="preserve"> Chromadorea</v>
      </c>
      <c r="N4907" t="str">
        <f>VLOOKUP(A4907,таксономия!$1:$1048576,12,1)</f>
        <v xml:space="preserve"> Diplogasterida</v>
      </c>
      <c r="O4907" t="str">
        <f>VLOOKUP(A4907,таксономия!$1:$1048576,13,1)</f>
        <v>Neodiplogasteridae</v>
      </c>
      <c r="P4907" t="str">
        <f>VLOOKUP(A4907,таксономия!$1:$1048576,14,1)</f>
        <v xml:space="preserve"> Pristionchus.</v>
      </c>
      <c r="Q4907">
        <f>VLOOKUP(A4907,таксономия!$1:$1048576,15,1)</f>
        <v>0</v>
      </c>
      <c r="R4907" t="str">
        <f>VLOOKUP(A4907,таксономия!$1:$1048576,3,1)</f>
        <v xml:space="preserve"> Pristionchus pacificus (Parasitic nematode).</v>
      </c>
      <c r="S4907">
        <f t="shared" si="76"/>
        <v>77</v>
      </c>
    </row>
    <row r="4908" spans="1:19" x14ac:dyDescent="0.3">
      <c r="A4908" t="s">
        <v>2648</v>
      </c>
      <c r="B4908" t="s">
        <v>2649</v>
      </c>
      <c r="C4908">
        <v>483</v>
      </c>
      <c r="D4908" t="s">
        <v>12</v>
      </c>
      <c r="E4908">
        <v>334</v>
      </c>
      <c r="F4908">
        <v>411</v>
      </c>
      <c r="G4908">
        <v>2697</v>
      </c>
      <c r="H4908" t="s">
        <v>13</v>
      </c>
      <c r="I4908" t="str">
        <f>VLOOKUP(A4908,таксономия!$1:$1048576,7,1)</f>
        <v>Eukaryota</v>
      </c>
      <c r="J4908" t="str">
        <f>VLOOKUP(A4908,таксономия!$1:$1048576,8,1)</f>
        <v xml:space="preserve"> Metazoa</v>
      </c>
      <c r="K4908" t="str">
        <f>VLOOKUP(A4908,таксономия!$1:$1048576,9,1)</f>
        <v xml:space="preserve"> Ecdysozoa</v>
      </c>
      <c r="L4908" t="str">
        <f>VLOOKUP(A4908,таксономия!$1:$1048576,10,1)</f>
        <v xml:space="preserve"> Nematoda</v>
      </c>
      <c r="M4908" t="str">
        <f>VLOOKUP(A4908,таксономия!$1:$1048576,11,1)</f>
        <v xml:space="preserve"> Chromadorea</v>
      </c>
      <c r="N4908" t="str">
        <f>VLOOKUP(A4908,таксономия!$1:$1048576,12,1)</f>
        <v xml:space="preserve"> Diplogasterida</v>
      </c>
      <c r="O4908" t="str">
        <f>VLOOKUP(A4908,таксономия!$1:$1048576,13,1)</f>
        <v>Neodiplogasteridae</v>
      </c>
      <c r="P4908" t="str">
        <f>VLOOKUP(A4908,таксономия!$1:$1048576,14,1)</f>
        <v xml:space="preserve"> Pristionchus.</v>
      </c>
      <c r="Q4908">
        <f>VLOOKUP(A4908,таксономия!$1:$1048576,15,1)</f>
        <v>0</v>
      </c>
      <c r="R4908" t="str">
        <f>VLOOKUP(A4908,таксономия!$1:$1048576,3,1)</f>
        <v xml:space="preserve"> Pristionchus pacificus (Parasitic nematode).</v>
      </c>
      <c r="S4908">
        <f t="shared" si="76"/>
        <v>77</v>
      </c>
    </row>
    <row r="4909" spans="1:19" x14ac:dyDescent="0.3">
      <c r="A4909" t="s">
        <v>2650</v>
      </c>
      <c r="B4909" t="s">
        <v>2651</v>
      </c>
      <c r="C4909">
        <v>527</v>
      </c>
      <c r="D4909" t="s">
        <v>12</v>
      </c>
      <c r="E4909">
        <v>166</v>
      </c>
      <c r="F4909">
        <v>243</v>
      </c>
      <c r="G4909">
        <v>2697</v>
      </c>
      <c r="H4909" t="s">
        <v>13</v>
      </c>
      <c r="I4909" t="str">
        <f>VLOOKUP(A4909,таксономия!$1:$1048576,7,1)</f>
        <v>Eukaryota</v>
      </c>
      <c r="J4909" t="str">
        <f>VLOOKUP(A4909,таксономия!$1:$1048576,8,1)</f>
        <v xml:space="preserve"> Metazoa</v>
      </c>
      <c r="K4909" t="str">
        <f>VLOOKUP(A4909,таксономия!$1:$1048576,9,1)</f>
        <v xml:space="preserve"> Ecdysozoa</v>
      </c>
      <c r="L4909" t="str">
        <f>VLOOKUP(A4909,таксономия!$1:$1048576,10,1)</f>
        <v xml:space="preserve"> Nematoda</v>
      </c>
      <c r="M4909" t="str">
        <f>VLOOKUP(A4909,таксономия!$1:$1048576,11,1)</f>
        <v xml:space="preserve"> Chromadorea</v>
      </c>
      <c r="N4909" t="str">
        <f>VLOOKUP(A4909,таксономия!$1:$1048576,12,1)</f>
        <v xml:space="preserve"> Diplogasterida</v>
      </c>
      <c r="O4909" t="str">
        <f>VLOOKUP(A4909,таксономия!$1:$1048576,13,1)</f>
        <v>Neodiplogasteridae</v>
      </c>
      <c r="P4909" t="str">
        <f>VLOOKUP(A4909,таксономия!$1:$1048576,14,1)</f>
        <v xml:space="preserve"> Pristionchus.</v>
      </c>
      <c r="Q4909">
        <f>VLOOKUP(A4909,таксономия!$1:$1048576,15,1)</f>
        <v>0</v>
      </c>
      <c r="R4909" t="str">
        <f>VLOOKUP(A4909,таксономия!$1:$1048576,3,1)</f>
        <v xml:space="preserve"> Pristionchus pacificus (Parasitic nematode).</v>
      </c>
      <c r="S4909">
        <f t="shared" si="76"/>
        <v>77</v>
      </c>
    </row>
    <row r="4910" spans="1:19" x14ac:dyDescent="0.3">
      <c r="A4910" t="s">
        <v>2650</v>
      </c>
      <c r="B4910" t="s">
        <v>2651</v>
      </c>
      <c r="C4910">
        <v>527</v>
      </c>
      <c r="D4910" t="s">
        <v>12</v>
      </c>
      <c r="E4910">
        <v>253</v>
      </c>
      <c r="F4910">
        <v>331</v>
      </c>
      <c r="G4910">
        <v>2697</v>
      </c>
      <c r="H4910" t="s">
        <v>13</v>
      </c>
      <c r="I4910" t="str">
        <f>VLOOKUP(A4910,таксономия!$1:$1048576,7,1)</f>
        <v>Eukaryota</v>
      </c>
      <c r="J4910" t="str">
        <f>VLOOKUP(A4910,таксономия!$1:$1048576,8,1)</f>
        <v xml:space="preserve"> Metazoa</v>
      </c>
      <c r="K4910" t="str">
        <f>VLOOKUP(A4910,таксономия!$1:$1048576,9,1)</f>
        <v xml:space="preserve"> Ecdysozoa</v>
      </c>
      <c r="L4910" t="str">
        <f>VLOOKUP(A4910,таксономия!$1:$1048576,10,1)</f>
        <v xml:space="preserve"> Nematoda</v>
      </c>
      <c r="M4910" t="str">
        <f>VLOOKUP(A4910,таксономия!$1:$1048576,11,1)</f>
        <v xml:space="preserve"> Chromadorea</v>
      </c>
      <c r="N4910" t="str">
        <f>VLOOKUP(A4910,таксономия!$1:$1048576,12,1)</f>
        <v xml:space="preserve"> Diplogasterida</v>
      </c>
      <c r="O4910" t="str">
        <f>VLOOKUP(A4910,таксономия!$1:$1048576,13,1)</f>
        <v>Neodiplogasteridae</v>
      </c>
      <c r="P4910" t="str">
        <f>VLOOKUP(A4910,таксономия!$1:$1048576,14,1)</f>
        <v xml:space="preserve"> Pristionchus.</v>
      </c>
      <c r="Q4910">
        <f>VLOOKUP(A4910,таксономия!$1:$1048576,15,1)</f>
        <v>0</v>
      </c>
      <c r="R4910" t="str">
        <f>VLOOKUP(A4910,таксономия!$1:$1048576,3,1)</f>
        <v xml:space="preserve"> Pristionchus pacificus (Parasitic nematode).</v>
      </c>
      <c r="S4910">
        <f t="shared" si="76"/>
        <v>78</v>
      </c>
    </row>
    <row r="4911" spans="1:19" x14ac:dyDescent="0.3">
      <c r="A4911" t="s">
        <v>2650</v>
      </c>
      <c r="B4911" t="s">
        <v>2651</v>
      </c>
      <c r="C4911">
        <v>527</v>
      </c>
      <c r="D4911" t="s">
        <v>12</v>
      </c>
      <c r="E4911">
        <v>341</v>
      </c>
      <c r="F4911">
        <v>419</v>
      </c>
      <c r="G4911">
        <v>2697</v>
      </c>
      <c r="H4911" t="s">
        <v>13</v>
      </c>
      <c r="I4911" t="str">
        <f>VLOOKUP(A4911,таксономия!$1:$1048576,7,1)</f>
        <v>Eukaryota</v>
      </c>
      <c r="J4911" t="str">
        <f>VLOOKUP(A4911,таксономия!$1:$1048576,8,1)</f>
        <v xml:space="preserve"> Metazoa</v>
      </c>
      <c r="K4911" t="str">
        <f>VLOOKUP(A4911,таксономия!$1:$1048576,9,1)</f>
        <v xml:space="preserve"> Ecdysozoa</v>
      </c>
      <c r="L4911" t="str">
        <f>VLOOKUP(A4911,таксономия!$1:$1048576,10,1)</f>
        <v xml:space="preserve"> Nematoda</v>
      </c>
      <c r="M4911" t="str">
        <f>VLOOKUP(A4911,таксономия!$1:$1048576,11,1)</f>
        <v xml:space="preserve"> Chromadorea</v>
      </c>
      <c r="N4911" t="str">
        <f>VLOOKUP(A4911,таксономия!$1:$1048576,12,1)</f>
        <v xml:space="preserve"> Diplogasterida</v>
      </c>
      <c r="O4911" t="str">
        <f>VLOOKUP(A4911,таксономия!$1:$1048576,13,1)</f>
        <v>Neodiplogasteridae</v>
      </c>
      <c r="P4911" t="str">
        <f>VLOOKUP(A4911,таксономия!$1:$1048576,14,1)</f>
        <v xml:space="preserve"> Pristionchus.</v>
      </c>
      <c r="Q4911">
        <f>VLOOKUP(A4911,таксономия!$1:$1048576,15,1)</f>
        <v>0</v>
      </c>
      <c r="R4911" t="str">
        <f>VLOOKUP(A4911,таксономия!$1:$1048576,3,1)</f>
        <v xml:space="preserve"> Pristionchus pacificus (Parasitic nematode).</v>
      </c>
      <c r="S4911">
        <f t="shared" si="76"/>
        <v>78</v>
      </c>
    </row>
    <row r="4912" spans="1:19" x14ac:dyDescent="0.3">
      <c r="A4912" t="s">
        <v>2652</v>
      </c>
      <c r="B4912" t="s">
        <v>2653</v>
      </c>
      <c r="C4912">
        <v>281</v>
      </c>
      <c r="D4912" t="s">
        <v>12</v>
      </c>
      <c r="E4912">
        <v>18</v>
      </c>
      <c r="F4912">
        <v>96</v>
      </c>
      <c r="G4912">
        <v>2697</v>
      </c>
      <c r="H4912" t="s">
        <v>13</v>
      </c>
      <c r="I4912" t="str">
        <f>VLOOKUP(A4912,таксономия!$1:$1048576,7,1)</f>
        <v>Eukaryota</v>
      </c>
      <c r="J4912" t="str">
        <f>VLOOKUP(A4912,таксономия!$1:$1048576,8,1)</f>
        <v xml:space="preserve"> Metazoa</v>
      </c>
      <c r="K4912" t="str">
        <f>VLOOKUP(A4912,таксономия!$1:$1048576,9,1)</f>
        <v xml:space="preserve"> Ecdysozoa</v>
      </c>
      <c r="L4912" t="str">
        <f>VLOOKUP(A4912,таксономия!$1:$1048576,10,1)</f>
        <v xml:space="preserve"> Nematoda</v>
      </c>
      <c r="M4912" t="str">
        <f>VLOOKUP(A4912,таксономия!$1:$1048576,11,1)</f>
        <v xml:space="preserve"> Chromadorea</v>
      </c>
      <c r="N4912" t="str">
        <f>VLOOKUP(A4912,таксономия!$1:$1048576,12,1)</f>
        <v xml:space="preserve"> Diplogasterida</v>
      </c>
      <c r="O4912" t="str">
        <f>VLOOKUP(A4912,таксономия!$1:$1048576,13,1)</f>
        <v>Neodiplogasteridae</v>
      </c>
      <c r="P4912" t="str">
        <f>VLOOKUP(A4912,таксономия!$1:$1048576,14,1)</f>
        <v xml:space="preserve"> Pristionchus.</v>
      </c>
      <c r="Q4912">
        <f>VLOOKUP(A4912,таксономия!$1:$1048576,15,1)</f>
        <v>0</v>
      </c>
      <c r="R4912" t="str">
        <f>VLOOKUP(A4912,таксономия!$1:$1048576,3,1)</f>
        <v xml:space="preserve"> Pristionchus pacificus (Parasitic nematode).</v>
      </c>
      <c r="S4912">
        <f t="shared" si="76"/>
        <v>78</v>
      </c>
    </row>
    <row r="4913" spans="1:19" x14ac:dyDescent="0.3">
      <c r="A4913" t="s">
        <v>2652</v>
      </c>
      <c r="B4913" t="s">
        <v>2653</v>
      </c>
      <c r="C4913">
        <v>281</v>
      </c>
      <c r="D4913" t="s">
        <v>12</v>
      </c>
      <c r="E4913">
        <v>106</v>
      </c>
      <c r="F4913">
        <v>184</v>
      </c>
      <c r="G4913">
        <v>2697</v>
      </c>
      <c r="H4913" t="s">
        <v>13</v>
      </c>
      <c r="I4913" t="str">
        <f>VLOOKUP(A4913,таксономия!$1:$1048576,7,1)</f>
        <v>Eukaryota</v>
      </c>
      <c r="J4913" t="str">
        <f>VLOOKUP(A4913,таксономия!$1:$1048576,8,1)</f>
        <v xml:space="preserve"> Metazoa</v>
      </c>
      <c r="K4913" t="str">
        <f>VLOOKUP(A4913,таксономия!$1:$1048576,9,1)</f>
        <v xml:space="preserve"> Ecdysozoa</v>
      </c>
      <c r="L4913" t="str">
        <f>VLOOKUP(A4913,таксономия!$1:$1048576,10,1)</f>
        <v xml:space="preserve"> Nematoda</v>
      </c>
      <c r="M4913" t="str">
        <f>VLOOKUP(A4913,таксономия!$1:$1048576,11,1)</f>
        <v xml:space="preserve"> Chromadorea</v>
      </c>
      <c r="N4913" t="str">
        <f>VLOOKUP(A4913,таксономия!$1:$1048576,12,1)</f>
        <v xml:space="preserve"> Diplogasterida</v>
      </c>
      <c r="O4913" t="str">
        <f>VLOOKUP(A4913,таксономия!$1:$1048576,13,1)</f>
        <v>Neodiplogasteridae</v>
      </c>
      <c r="P4913" t="str">
        <f>VLOOKUP(A4913,таксономия!$1:$1048576,14,1)</f>
        <v xml:space="preserve"> Pristionchus.</v>
      </c>
      <c r="Q4913">
        <f>VLOOKUP(A4913,таксономия!$1:$1048576,15,1)</f>
        <v>0</v>
      </c>
      <c r="R4913" t="str">
        <f>VLOOKUP(A4913,таксономия!$1:$1048576,3,1)</f>
        <v xml:space="preserve"> Pristionchus pacificus (Parasitic nematode).</v>
      </c>
      <c r="S4913">
        <f t="shared" si="76"/>
        <v>78</v>
      </c>
    </row>
    <row r="4914" spans="1:19" x14ac:dyDescent="0.3">
      <c r="A4914" t="s">
        <v>2652</v>
      </c>
      <c r="B4914" t="s">
        <v>2653</v>
      </c>
      <c r="C4914">
        <v>281</v>
      </c>
      <c r="D4914" t="s">
        <v>12</v>
      </c>
      <c r="E4914">
        <v>194</v>
      </c>
      <c r="F4914">
        <v>272</v>
      </c>
      <c r="G4914">
        <v>2697</v>
      </c>
      <c r="H4914" t="s">
        <v>13</v>
      </c>
      <c r="I4914" t="str">
        <f>VLOOKUP(A4914,таксономия!$1:$1048576,7,1)</f>
        <v>Eukaryota</v>
      </c>
      <c r="J4914" t="str">
        <f>VLOOKUP(A4914,таксономия!$1:$1048576,8,1)</f>
        <v xml:space="preserve"> Metazoa</v>
      </c>
      <c r="K4914" t="str">
        <f>VLOOKUP(A4914,таксономия!$1:$1048576,9,1)</f>
        <v xml:space="preserve"> Ecdysozoa</v>
      </c>
      <c r="L4914" t="str">
        <f>VLOOKUP(A4914,таксономия!$1:$1048576,10,1)</f>
        <v xml:space="preserve"> Nematoda</v>
      </c>
      <c r="M4914" t="str">
        <f>VLOOKUP(A4914,таксономия!$1:$1048576,11,1)</f>
        <v xml:space="preserve"> Chromadorea</v>
      </c>
      <c r="N4914" t="str">
        <f>VLOOKUP(A4914,таксономия!$1:$1048576,12,1)</f>
        <v xml:space="preserve"> Diplogasterida</v>
      </c>
      <c r="O4914" t="str">
        <f>VLOOKUP(A4914,таксономия!$1:$1048576,13,1)</f>
        <v>Neodiplogasteridae</v>
      </c>
      <c r="P4914" t="str">
        <f>VLOOKUP(A4914,таксономия!$1:$1048576,14,1)</f>
        <v xml:space="preserve"> Pristionchus.</v>
      </c>
      <c r="Q4914">
        <f>VLOOKUP(A4914,таксономия!$1:$1048576,15,1)</f>
        <v>0</v>
      </c>
      <c r="R4914" t="str">
        <f>VLOOKUP(A4914,таксономия!$1:$1048576,3,1)</f>
        <v xml:space="preserve"> Pristionchus pacificus (Parasitic nematode).</v>
      </c>
      <c r="S4914">
        <f t="shared" si="76"/>
        <v>78</v>
      </c>
    </row>
    <row r="4915" spans="1:19" x14ac:dyDescent="0.3">
      <c r="A4915" t="s">
        <v>2654</v>
      </c>
      <c r="B4915" t="s">
        <v>2655</v>
      </c>
      <c r="C4915">
        <v>216</v>
      </c>
      <c r="D4915" t="s">
        <v>12</v>
      </c>
      <c r="E4915">
        <v>13</v>
      </c>
      <c r="F4915">
        <v>91</v>
      </c>
      <c r="G4915">
        <v>2697</v>
      </c>
      <c r="H4915" t="s">
        <v>13</v>
      </c>
      <c r="I4915" t="str">
        <f>VLOOKUP(A4915,таксономия!$1:$1048576,7,1)</f>
        <v>Eukaryota</v>
      </c>
      <c r="J4915" t="str">
        <f>VLOOKUP(A4915,таксономия!$1:$1048576,8,1)</f>
        <v xml:space="preserve"> Metazoa</v>
      </c>
      <c r="K4915" t="str">
        <f>VLOOKUP(A4915,таксономия!$1:$1048576,9,1)</f>
        <v xml:space="preserve"> Ecdysozoa</v>
      </c>
      <c r="L4915" t="str">
        <f>VLOOKUP(A4915,таксономия!$1:$1048576,10,1)</f>
        <v xml:space="preserve"> Nematoda</v>
      </c>
      <c r="M4915" t="str">
        <f>VLOOKUP(A4915,таксономия!$1:$1048576,11,1)</f>
        <v xml:space="preserve"> Chromadorea</v>
      </c>
      <c r="N4915" t="str">
        <f>VLOOKUP(A4915,таксономия!$1:$1048576,12,1)</f>
        <v xml:space="preserve"> Diplogasterida</v>
      </c>
      <c r="O4915" t="str">
        <f>VLOOKUP(A4915,таксономия!$1:$1048576,13,1)</f>
        <v>Neodiplogasteridae</v>
      </c>
      <c r="P4915" t="str">
        <f>VLOOKUP(A4915,таксономия!$1:$1048576,14,1)</f>
        <v xml:space="preserve"> Pristionchus.</v>
      </c>
      <c r="Q4915">
        <f>VLOOKUP(A4915,таксономия!$1:$1048576,15,1)</f>
        <v>0</v>
      </c>
      <c r="R4915" t="str">
        <f>VLOOKUP(A4915,таксономия!$1:$1048576,3,1)</f>
        <v xml:space="preserve"> Pristionchus pacificus (Parasitic nematode).</v>
      </c>
      <c r="S4915">
        <f t="shared" si="76"/>
        <v>78</v>
      </c>
    </row>
    <row r="4916" spans="1:19" x14ac:dyDescent="0.3">
      <c r="A4916" t="s">
        <v>2654</v>
      </c>
      <c r="B4916" t="s">
        <v>2655</v>
      </c>
      <c r="C4916">
        <v>216</v>
      </c>
      <c r="D4916" t="s">
        <v>12</v>
      </c>
      <c r="E4916">
        <v>101</v>
      </c>
      <c r="F4916">
        <v>179</v>
      </c>
      <c r="G4916">
        <v>2697</v>
      </c>
      <c r="H4916" t="s">
        <v>13</v>
      </c>
      <c r="I4916" t="str">
        <f>VLOOKUP(A4916,таксономия!$1:$1048576,7,1)</f>
        <v>Eukaryota</v>
      </c>
      <c r="J4916" t="str">
        <f>VLOOKUP(A4916,таксономия!$1:$1048576,8,1)</f>
        <v xml:space="preserve"> Metazoa</v>
      </c>
      <c r="K4916" t="str">
        <f>VLOOKUP(A4916,таксономия!$1:$1048576,9,1)</f>
        <v xml:space="preserve"> Ecdysozoa</v>
      </c>
      <c r="L4916" t="str">
        <f>VLOOKUP(A4916,таксономия!$1:$1048576,10,1)</f>
        <v xml:space="preserve"> Nematoda</v>
      </c>
      <c r="M4916" t="str">
        <f>VLOOKUP(A4916,таксономия!$1:$1048576,11,1)</f>
        <v xml:space="preserve"> Chromadorea</v>
      </c>
      <c r="N4916" t="str">
        <f>VLOOKUP(A4916,таксономия!$1:$1048576,12,1)</f>
        <v xml:space="preserve"> Diplogasterida</v>
      </c>
      <c r="O4916" t="str">
        <f>VLOOKUP(A4916,таксономия!$1:$1048576,13,1)</f>
        <v>Neodiplogasteridae</v>
      </c>
      <c r="P4916" t="str">
        <f>VLOOKUP(A4916,таксономия!$1:$1048576,14,1)</f>
        <v xml:space="preserve"> Pristionchus.</v>
      </c>
      <c r="Q4916">
        <f>VLOOKUP(A4916,таксономия!$1:$1048576,15,1)</f>
        <v>0</v>
      </c>
      <c r="R4916" t="str">
        <f>VLOOKUP(A4916,таксономия!$1:$1048576,3,1)</f>
        <v xml:space="preserve"> Pristionchus pacificus (Parasitic nematode).</v>
      </c>
      <c r="S4916">
        <f t="shared" si="76"/>
        <v>78</v>
      </c>
    </row>
    <row r="4917" spans="1:19" x14ac:dyDescent="0.3">
      <c r="A4917" t="s">
        <v>2656</v>
      </c>
      <c r="B4917" t="s">
        <v>2657</v>
      </c>
      <c r="C4917">
        <v>1675</v>
      </c>
      <c r="D4917" t="s">
        <v>96</v>
      </c>
      <c r="E4917">
        <v>1061</v>
      </c>
      <c r="F4917">
        <v>1200</v>
      </c>
      <c r="G4917">
        <v>10300</v>
      </c>
      <c r="H4917" t="s">
        <v>97</v>
      </c>
      <c r="I4917" t="str">
        <f>VLOOKUP(A4917,таксономия!$1:$1048576,7,1)</f>
        <v>Eukaryota</v>
      </c>
      <c r="J4917" t="str">
        <f>VLOOKUP(A4917,таксономия!$1:$1048576,8,1)</f>
        <v xml:space="preserve"> Metazoa</v>
      </c>
      <c r="K4917" t="str">
        <f>VLOOKUP(A4917,таксономия!$1:$1048576,9,1)</f>
        <v xml:space="preserve"> Ecdysozoa</v>
      </c>
      <c r="L4917" t="str">
        <f>VLOOKUP(A4917,таксономия!$1:$1048576,10,1)</f>
        <v xml:space="preserve"> Nematoda</v>
      </c>
      <c r="M4917" t="str">
        <f>VLOOKUP(A4917,таксономия!$1:$1048576,11,1)</f>
        <v xml:space="preserve"> Chromadorea</v>
      </c>
      <c r="N4917" t="str">
        <f>VLOOKUP(A4917,таксономия!$1:$1048576,12,1)</f>
        <v xml:space="preserve"> Diplogasterida</v>
      </c>
      <c r="O4917" t="str">
        <f>VLOOKUP(A4917,таксономия!$1:$1048576,13,1)</f>
        <v>Neodiplogasteridae</v>
      </c>
      <c r="P4917" t="str">
        <f>VLOOKUP(A4917,таксономия!$1:$1048576,14,1)</f>
        <v xml:space="preserve"> Pristionchus.</v>
      </c>
      <c r="Q4917">
        <f>VLOOKUP(A4917,таксономия!$1:$1048576,15,1)</f>
        <v>0</v>
      </c>
      <c r="R4917" t="str">
        <f>VLOOKUP(A4917,таксономия!$1:$1048576,3,1)</f>
        <v xml:space="preserve"> Pristionchus pacificus (Parasitic nematode).</v>
      </c>
      <c r="S4917">
        <f t="shared" si="76"/>
        <v>139</v>
      </c>
    </row>
    <row r="4918" spans="1:19" x14ac:dyDescent="0.3">
      <c r="A4918" t="s">
        <v>2656</v>
      </c>
      <c r="B4918" t="s">
        <v>2657</v>
      </c>
      <c r="C4918">
        <v>1675</v>
      </c>
      <c r="D4918" t="s">
        <v>96</v>
      </c>
      <c r="E4918">
        <v>1234</v>
      </c>
      <c r="F4918">
        <v>1367</v>
      </c>
      <c r="G4918">
        <v>10300</v>
      </c>
      <c r="H4918" t="s">
        <v>97</v>
      </c>
      <c r="I4918" t="str">
        <f>VLOOKUP(A4918,таксономия!$1:$1048576,7,1)</f>
        <v>Eukaryota</v>
      </c>
      <c r="J4918" t="str">
        <f>VLOOKUP(A4918,таксономия!$1:$1048576,8,1)</f>
        <v xml:space="preserve"> Metazoa</v>
      </c>
      <c r="K4918" t="str">
        <f>VLOOKUP(A4918,таксономия!$1:$1048576,9,1)</f>
        <v xml:space="preserve"> Ecdysozoa</v>
      </c>
      <c r="L4918" t="str">
        <f>VLOOKUP(A4918,таксономия!$1:$1048576,10,1)</f>
        <v xml:space="preserve"> Nematoda</v>
      </c>
      <c r="M4918" t="str">
        <f>VLOOKUP(A4918,таксономия!$1:$1048576,11,1)</f>
        <v xml:space="preserve"> Chromadorea</v>
      </c>
      <c r="N4918" t="str">
        <f>VLOOKUP(A4918,таксономия!$1:$1048576,12,1)</f>
        <v xml:space="preserve"> Diplogasterida</v>
      </c>
      <c r="O4918" t="str">
        <f>VLOOKUP(A4918,таксономия!$1:$1048576,13,1)</f>
        <v>Neodiplogasteridae</v>
      </c>
      <c r="P4918" t="str">
        <f>VLOOKUP(A4918,таксономия!$1:$1048576,14,1)</f>
        <v xml:space="preserve"> Pristionchus.</v>
      </c>
      <c r="Q4918">
        <f>VLOOKUP(A4918,таксономия!$1:$1048576,15,1)</f>
        <v>0</v>
      </c>
      <c r="R4918" t="str">
        <f>VLOOKUP(A4918,таксономия!$1:$1048576,3,1)</f>
        <v xml:space="preserve"> Pristionchus pacificus (Parasitic nematode).</v>
      </c>
      <c r="S4918">
        <f t="shared" si="76"/>
        <v>133</v>
      </c>
    </row>
    <row r="4919" spans="1:19" x14ac:dyDescent="0.3">
      <c r="A4919" t="s">
        <v>2656</v>
      </c>
      <c r="B4919" t="s">
        <v>2657</v>
      </c>
      <c r="C4919">
        <v>1675</v>
      </c>
      <c r="D4919" t="s">
        <v>96</v>
      </c>
      <c r="E4919">
        <v>1397</v>
      </c>
      <c r="F4919">
        <v>1531</v>
      </c>
      <c r="G4919">
        <v>10300</v>
      </c>
      <c r="H4919" t="s">
        <v>97</v>
      </c>
      <c r="I4919" t="str">
        <f>VLOOKUP(A4919,таксономия!$1:$1048576,7,1)</f>
        <v>Eukaryota</v>
      </c>
      <c r="J4919" t="str">
        <f>VLOOKUP(A4919,таксономия!$1:$1048576,8,1)</f>
        <v xml:space="preserve"> Metazoa</v>
      </c>
      <c r="K4919" t="str">
        <f>VLOOKUP(A4919,таксономия!$1:$1048576,9,1)</f>
        <v xml:space="preserve"> Ecdysozoa</v>
      </c>
      <c r="L4919" t="str">
        <f>VLOOKUP(A4919,таксономия!$1:$1048576,10,1)</f>
        <v xml:space="preserve"> Nematoda</v>
      </c>
      <c r="M4919" t="str">
        <f>VLOOKUP(A4919,таксономия!$1:$1048576,11,1)</f>
        <v xml:space="preserve"> Chromadorea</v>
      </c>
      <c r="N4919" t="str">
        <f>VLOOKUP(A4919,таксономия!$1:$1048576,12,1)</f>
        <v xml:space="preserve"> Diplogasterida</v>
      </c>
      <c r="O4919" t="str">
        <f>VLOOKUP(A4919,таксономия!$1:$1048576,13,1)</f>
        <v>Neodiplogasteridae</v>
      </c>
      <c r="P4919" t="str">
        <f>VLOOKUP(A4919,таксономия!$1:$1048576,14,1)</f>
        <v xml:space="preserve"> Pristionchus.</v>
      </c>
      <c r="Q4919">
        <f>VLOOKUP(A4919,таксономия!$1:$1048576,15,1)</f>
        <v>0</v>
      </c>
      <c r="R4919" t="str">
        <f>VLOOKUP(A4919,таксономия!$1:$1048576,3,1)</f>
        <v xml:space="preserve"> Pristionchus pacificus (Parasitic nematode).</v>
      </c>
      <c r="S4919">
        <f t="shared" si="76"/>
        <v>134</v>
      </c>
    </row>
    <row r="4920" spans="1:19" x14ac:dyDescent="0.3">
      <c r="A4920" t="s">
        <v>2656</v>
      </c>
      <c r="B4920" t="s">
        <v>2657</v>
      </c>
      <c r="C4920">
        <v>1675</v>
      </c>
      <c r="D4920" t="s">
        <v>12</v>
      </c>
      <c r="E4920">
        <v>958</v>
      </c>
      <c r="F4920">
        <v>1034</v>
      </c>
      <c r="G4920">
        <v>2697</v>
      </c>
      <c r="H4920" t="s">
        <v>13</v>
      </c>
      <c r="I4920" t="str">
        <f>VLOOKUP(A4920,таксономия!$1:$1048576,7,1)</f>
        <v>Eukaryota</v>
      </c>
      <c r="J4920" t="str">
        <f>VLOOKUP(A4920,таксономия!$1:$1048576,8,1)</f>
        <v xml:space="preserve"> Metazoa</v>
      </c>
      <c r="K4920" t="str">
        <f>VLOOKUP(A4920,таксономия!$1:$1048576,9,1)</f>
        <v xml:space="preserve"> Ecdysozoa</v>
      </c>
      <c r="L4920" t="str">
        <f>VLOOKUP(A4920,таксономия!$1:$1048576,10,1)</f>
        <v xml:space="preserve"> Nematoda</v>
      </c>
      <c r="M4920" t="str">
        <f>VLOOKUP(A4920,таксономия!$1:$1048576,11,1)</f>
        <v xml:space="preserve"> Chromadorea</v>
      </c>
      <c r="N4920" t="str">
        <f>VLOOKUP(A4920,таксономия!$1:$1048576,12,1)</f>
        <v xml:space="preserve"> Diplogasterida</v>
      </c>
      <c r="O4920" t="str">
        <f>VLOOKUP(A4920,таксономия!$1:$1048576,13,1)</f>
        <v>Neodiplogasteridae</v>
      </c>
      <c r="P4920" t="str">
        <f>VLOOKUP(A4920,таксономия!$1:$1048576,14,1)</f>
        <v xml:space="preserve"> Pristionchus.</v>
      </c>
      <c r="Q4920">
        <f>VLOOKUP(A4920,таксономия!$1:$1048576,15,1)</f>
        <v>0</v>
      </c>
      <c r="R4920" t="str">
        <f>VLOOKUP(A4920,таксономия!$1:$1048576,3,1)</f>
        <v xml:space="preserve"> Pristionchus pacificus (Parasitic nematode).</v>
      </c>
      <c r="S4920">
        <f t="shared" si="76"/>
        <v>76</v>
      </c>
    </row>
    <row r="4921" spans="1:19" x14ac:dyDescent="0.3">
      <c r="A4921" t="s">
        <v>2656</v>
      </c>
      <c r="B4921" t="s">
        <v>2657</v>
      </c>
      <c r="C4921">
        <v>1675</v>
      </c>
      <c r="D4921" t="s">
        <v>2658</v>
      </c>
      <c r="E4921">
        <v>295</v>
      </c>
      <c r="F4921">
        <v>406</v>
      </c>
      <c r="G4921">
        <v>12012</v>
      </c>
      <c r="H4921" t="s">
        <v>2659</v>
      </c>
      <c r="I4921" t="str">
        <f>VLOOKUP(A4921,таксономия!$1:$1048576,7,1)</f>
        <v>Eukaryota</v>
      </c>
      <c r="J4921" t="str">
        <f>VLOOKUP(A4921,таксономия!$1:$1048576,8,1)</f>
        <v xml:space="preserve"> Metazoa</v>
      </c>
      <c r="K4921" t="str">
        <f>VLOOKUP(A4921,таксономия!$1:$1048576,9,1)</f>
        <v xml:space="preserve"> Ecdysozoa</v>
      </c>
      <c r="L4921" t="str">
        <f>VLOOKUP(A4921,таксономия!$1:$1048576,10,1)</f>
        <v xml:space="preserve"> Nematoda</v>
      </c>
      <c r="M4921" t="str">
        <f>VLOOKUP(A4921,таксономия!$1:$1048576,11,1)</f>
        <v xml:space="preserve"> Chromadorea</v>
      </c>
      <c r="N4921" t="str">
        <f>VLOOKUP(A4921,таксономия!$1:$1048576,12,1)</f>
        <v xml:space="preserve"> Diplogasterida</v>
      </c>
      <c r="O4921" t="str">
        <f>VLOOKUP(A4921,таксономия!$1:$1048576,13,1)</f>
        <v>Neodiplogasteridae</v>
      </c>
      <c r="P4921" t="str">
        <f>VLOOKUP(A4921,таксономия!$1:$1048576,14,1)</f>
        <v xml:space="preserve"> Pristionchus.</v>
      </c>
      <c r="Q4921">
        <f>VLOOKUP(A4921,таксономия!$1:$1048576,15,1)</f>
        <v>0</v>
      </c>
      <c r="R4921" t="str">
        <f>VLOOKUP(A4921,таксономия!$1:$1048576,3,1)</f>
        <v xml:space="preserve"> Pristionchus pacificus (Parasitic nematode).</v>
      </c>
      <c r="S4921">
        <f t="shared" si="76"/>
        <v>111</v>
      </c>
    </row>
    <row r="4922" spans="1:19" x14ac:dyDescent="0.3">
      <c r="A4922" t="s">
        <v>2656</v>
      </c>
      <c r="B4922" t="s">
        <v>2657</v>
      </c>
      <c r="C4922">
        <v>1675</v>
      </c>
      <c r="D4922" t="s">
        <v>2658</v>
      </c>
      <c r="E4922">
        <v>349</v>
      </c>
      <c r="F4922">
        <v>472</v>
      </c>
      <c r="G4922">
        <v>12012</v>
      </c>
      <c r="H4922" t="s">
        <v>2659</v>
      </c>
      <c r="I4922" t="str">
        <f>VLOOKUP(A4922,таксономия!$1:$1048576,7,1)</f>
        <v>Eukaryota</v>
      </c>
      <c r="J4922" t="str">
        <f>VLOOKUP(A4922,таксономия!$1:$1048576,8,1)</f>
        <v xml:space="preserve"> Metazoa</v>
      </c>
      <c r="K4922" t="str">
        <f>VLOOKUP(A4922,таксономия!$1:$1048576,9,1)</f>
        <v xml:space="preserve"> Ecdysozoa</v>
      </c>
      <c r="L4922" t="str">
        <f>VLOOKUP(A4922,таксономия!$1:$1048576,10,1)</f>
        <v xml:space="preserve"> Nematoda</v>
      </c>
      <c r="M4922" t="str">
        <f>VLOOKUP(A4922,таксономия!$1:$1048576,11,1)</f>
        <v xml:space="preserve"> Chromadorea</v>
      </c>
      <c r="N4922" t="str">
        <f>VLOOKUP(A4922,таксономия!$1:$1048576,12,1)</f>
        <v xml:space="preserve"> Diplogasterida</v>
      </c>
      <c r="O4922" t="str">
        <f>VLOOKUP(A4922,таксономия!$1:$1048576,13,1)</f>
        <v>Neodiplogasteridae</v>
      </c>
      <c r="P4922" t="str">
        <f>VLOOKUP(A4922,таксономия!$1:$1048576,14,1)</f>
        <v xml:space="preserve"> Pristionchus.</v>
      </c>
      <c r="Q4922">
        <f>VLOOKUP(A4922,таксономия!$1:$1048576,15,1)</f>
        <v>0</v>
      </c>
      <c r="R4922" t="str">
        <f>VLOOKUP(A4922,таксономия!$1:$1048576,3,1)</f>
        <v xml:space="preserve"> Pristionchus pacificus (Parasitic nematode).</v>
      </c>
      <c r="S4922">
        <f t="shared" si="76"/>
        <v>123</v>
      </c>
    </row>
    <row r="4923" spans="1:19" x14ac:dyDescent="0.3">
      <c r="A4923" t="s">
        <v>2656</v>
      </c>
      <c r="B4923" t="s">
        <v>2657</v>
      </c>
      <c r="C4923">
        <v>1675</v>
      </c>
      <c r="D4923" t="s">
        <v>2658</v>
      </c>
      <c r="E4923">
        <v>387</v>
      </c>
      <c r="F4923">
        <v>519</v>
      </c>
      <c r="G4923">
        <v>12012</v>
      </c>
      <c r="H4923" t="s">
        <v>2659</v>
      </c>
      <c r="I4923" t="str">
        <f>VLOOKUP(A4923,таксономия!$1:$1048576,7,1)</f>
        <v>Eukaryota</v>
      </c>
      <c r="J4923" t="str">
        <f>VLOOKUP(A4923,таксономия!$1:$1048576,8,1)</f>
        <v xml:space="preserve"> Metazoa</v>
      </c>
      <c r="K4923" t="str">
        <f>VLOOKUP(A4923,таксономия!$1:$1048576,9,1)</f>
        <v xml:space="preserve"> Ecdysozoa</v>
      </c>
      <c r="L4923" t="str">
        <f>VLOOKUP(A4923,таксономия!$1:$1048576,10,1)</f>
        <v xml:space="preserve"> Nematoda</v>
      </c>
      <c r="M4923" t="str">
        <f>VLOOKUP(A4923,таксономия!$1:$1048576,11,1)</f>
        <v xml:space="preserve"> Chromadorea</v>
      </c>
      <c r="N4923" t="str">
        <f>VLOOKUP(A4923,таксономия!$1:$1048576,12,1)</f>
        <v xml:space="preserve"> Diplogasterida</v>
      </c>
      <c r="O4923" t="str">
        <f>VLOOKUP(A4923,таксономия!$1:$1048576,13,1)</f>
        <v>Neodiplogasteridae</v>
      </c>
      <c r="P4923" t="str">
        <f>VLOOKUP(A4923,таксономия!$1:$1048576,14,1)</f>
        <v xml:space="preserve"> Pristionchus.</v>
      </c>
      <c r="Q4923">
        <f>VLOOKUP(A4923,таксономия!$1:$1048576,15,1)</f>
        <v>0</v>
      </c>
      <c r="R4923" t="str">
        <f>VLOOKUP(A4923,таксономия!$1:$1048576,3,1)</f>
        <v xml:space="preserve"> Pristionchus pacificus (Parasitic nematode).</v>
      </c>
      <c r="S4923">
        <f t="shared" si="76"/>
        <v>132</v>
      </c>
    </row>
    <row r="4924" spans="1:19" x14ac:dyDescent="0.3">
      <c r="A4924" t="s">
        <v>2656</v>
      </c>
      <c r="B4924" t="s">
        <v>2657</v>
      </c>
      <c r="C4924">
        <v>1675</v>
      </c>
      <c r="D4924" t="s">
        <v>539</v>
      </c>
      <c r="E4924">
        <v>56</v>
      </c>
      <c r="F4924">
        <v>118</v>
      </c>
      <c r="G4924">
        <v>70869</v>
      </c>
      <c r="H4924" t="s">
        <v>540</v>
      </c>
      <c r="I4924" t="str">
        <f>VLOOKUP(A4924,таксономия!$1:$1048576,7,1)</f>
        <v>Eukaryota</v>
      </c>
      <c r="J4924" t="str">
        <f>VLOOKUP(A4924,таксономия!$1:$1048576,8,1)</f>
        <v xml:space="preserve"> Metazoa</v>
      </c>
      <c r="K4924" t="str">
        <f>VLOOKUP(A4924,таксономия!$1:$1048576,9,1)</f>
        <v xml:space="preserve"> Ecdysozoa</v>
      </c>
      <c r="L4924" t="str">
        <f>VLOOKUP(A4924,таксономия!$1:$1048576,10,1)</f>
        <v xml:space="preserve"> Nematoda</v>
      </c>
      <c r="M4924" t="str">
        <f>VLOOKUP(A4924,таксономия!$1:$1048576,11,1)</f>
        <v xml:space="preserve"> Chromadorea</v>
      </c>
      <c r="N4924" t="str">
        <f>VLOOKUP(A4924,таксономия!$1:$1048576,12,1)</f>
        <v xml:space="preserve"> Diplogasterida</v>
      </c>
      <c r="O4924" t="str">
        <f>VLOOKUP(A4924,таксономия!$1:$1048576,13,1)</f>
        <v>Neodiplogasteridae</v>
      </c>
      <c r="P4924" t="str">
        <f>VLOOKUP(A4924,таксономия!$1:$1048576,14,1)</f>
        <v xml:space="preserve"> Pristionchus.</v>
      </c>
      <c r="Q4924">
        <f>VLOOKUP(A4924,таксономия!$1:$1048576,15,1)</f>
        <v>0</v>
      </c>
      <c r="R4924" t="str">
        <f>VLOOKUP(A4924,таксономия!$1:$1048576,3,1)</f>
        <v xml:space="preserve"> Pristionchus pacificus (Parasitic nematode).</v>
      </c>
      <c r="S4924">
        <f t="shared" si="76"/>
        <v>62</v>
      </c>
    </row>
    <row r="4925" spans="1:19" x14ac:dyDescent="0.3">
      <c r="A4925" t="s">
        <v>2656</v>
      </c>
      <c r="B4925" t="s">
        <v>2657</v>
      </c>
      <c r="C4925">
        <v>1675</v>
      </c>
      <c r="D4925" t="s">
        <v>539</v>
      </c>
      <c r="E4925">
        <v>130</v>
      </c>
      <c r="F4925">
        <v>189</v>
      </c>
      <c r="G4925">
        <v>70869</v>
      </c>
      <c r="H4925" t="s">
        <v>540</v>
      </c>
      <c r="I4925" t="str">
        <f>VLOOKUP(A4925,таксономия!$1:$1048576,7,1)</f>
        <v>Eukaryota</v>
      </c>
      <c r="J4925" t="str">
        <f>VLOOKUP(A4925,таксономия!$1:$1048576,8,1)</f>
        <v xml:space="preserve"> Metazoa</v>
      </c>
      <c r="K4925" t="str">
        <f>VLOOKUP(A4925,таксономия!$1:$1048576,9,1)</f>
        <v xml:space="preserve"> Ecdysozoa</v>
      </c>
      <c r="L4925" t="str">
        <f>VLOOKUP(A4925,таксономия!$1:$1048576,10,1)</f>
        <v xml:space="preserve"> Nematoda</v>
      </c>
      <c r="M4925" t="str">
        <f>VLOOKUP(A4925,таксономия!$1:$1048576,11,1)</f>
        <v xml:space="preserve"> Chromadorea</v>
      </c>
      <c r="N4925" t="str">
        <f>VLOOKUP(A4925,таксономия!$1:$1048576,12,1)</f>
        <v xml:space="preserve"> Diplogasterida</v>
      </c>
      <c r="O4925" t="str">
        <f>VLOOKUP(A4925,таксономия!$1:$1048576,13,1)</f>
        <v>Neodiplogasteridae</v>
      </c>
      <c r="P4925" t="str">
        <f>VLOOKUP(A4925,таксономия!$1:$1048576,14,1)</f>
        <v xml:space="preserve"> Pristionchus.</v>
      </c>
      <c r="Q4925">
        <f>VLOOKUP(A4925,таксономия!$1:$1048576,15,1)</f>
        <v>0</v>
      </c>
      <c r="R4925" t="str">
        <f>VLOOKUP(A4925,таксономия!$1:$1048576,3,1)</f>
        <v xml:space="preserve"> Pristionchus pacificus (Parasitic nematode).</v>
      </c>
      <c r="S4925">
        <f t="shared" si="76"/>
        <v>59</v>
      </c>
    </row>
    <row r="4926" spans="1:19" x14ac:dyDescent="0.3">
      <c r="A4926" t="s">
        <v>2656</v>
      </c>
      <c r="B4926" t="s">
        <v>2657</v>
      </c>
      <c r="C4926">
        <v>1675</v>
      </c>
      <c r="D4926" t="s">
        <v>539</v>
      </c>
      <c r="E4926">
        <v>564</v>
      </c>
      <c r="F4926">
        <v>625</v>
      </c>
      <c r="G4926">
        <v>70869</v>
      </c>
      <c r="H4926" t="s">
        <v>540</v>
      </c>
      <c r="I4926" t="str">
        <f>VLOOKUP(A4926,таксономия!$1:$1048576,7,1)</f>
        <v>Eukaryota</v>
      </c>
      <c r="J4926" t="str">
        <f>VLOOKUP(A4926,таксономия!$1:$1048576,8,1)</f>
        <v xml:space="preserve"> Metazoa</v>
      </c>
      <c r="K4926" t="str">
        <f>VLOOKUP(A4926,таксономия!$1:$1048576,9,1)</f>
        <v xml:space="preserve"> Ecdysozoa</v>
      </c>
      <c r="L4926" t="str">
        <f>VLOOKUP(A4926,таксономия!$1:$1048576,10,1)</f>
        <v xml:space="preserve"> Nematoda</v>
      </c>
      <c r="M4926" t="str">
        <f>VLOOKUP(A4926,таксономия!$1:$1048576,11,1)</f>
        <v xml:space="preserve"> Chromadorea</v>
      </c>
      <c r="N4926" t="str">
        <f>VLOOKUP(A4926,таксономия!$1:$1048576,12,1)</f>
        <v xml:space="preserve"> Diplogasterida</v>
      </c>
      <c r="O4926" t="str">
        <f>VLOOKUP(A4926,таксономия!$1:$1048576,13,1)</f>
        <v>Neodiplogasteridae</v>
      </c>
      <c r="P4926" t="str">
        <f>VLOOKUP(A4926,таксономия!$1:$1048576,14,1)</f>
        <v xml:space="preserve"> Pristionchus.</v>
      </c>
      <c r="Q4926">
        <f>VLOOKUP(A4926,таксономия!$1:$1048576,15,1)</f>
        <v>0</v>
      </c>
      <c r="R4926" t="str">
        <f>VLOOKUP(A4926,таксономия!$1:$1048576,3,1)</f>
        <v xml:space="preserve"> Pristionchus pacificus (Parasitic nematode).</v>
      </c>
      <c r="S4926">
        <f t="shared" si="76"/>
        <v>61</v>
      </c>
    </row>
    <row r="4927" spans="1:19" x14ac:dyDescent="0.3">
      <c r="A4927" t="s">
        <v>2656</v>
      </c>
      <c r="B4927" t="s">
        <v>2657</v>
      </c>
      <c r="C4927">
        <v>1675</v>
      </c>
      <c r="D4927" t="s">
        <v>2660</v>
      </c>
      <c r="E4927">
        <v>211</v>
      </c>
      <c r="F4927">
        <v>290</v>
      </c>
      <c r="G4927">
        <v>13</v>
      </c>
      <c r="H4927" t="s">
        <v>2660</v>
      </c>
      <c r="I4927" t="str">
        <f>VLOOKUP(A4927,таксономия!$1:$1048576,7,1)</f>
        <v>Eukaryota</v>
      </c>
      <c r="J4927" t="str">
        <f>VLOOKUP(A4927,таксономия!$1:$1048576,8,1)</f>
        <v xml:space="preserve"> Metazoa</v>
      </c>
      <c r="K4927" t="str">
        <f>VLOOKUP(A4927,таксономия!$1:$1048576,9,1)</f>
        <v xml:space="preserve"> Ecdysozoa</v>
      </c>
      <c r="L4927" t="str">
        <f>VLOOKUP(A4927,таксономия!$1:$1048576,10,1)</f>
        <v xml:space="preserve"> Nematoda</v>
      </c>
      <c r="M4927" t="str">
        <f>VLOOKUP(A4927,таксономия!$1:$1048576,11,1)</f>
        <v xml:space="preserve"> Chromadorea</v>
      </c>
      <c r="N4927" t="str">
        <f>VLOOKUP(A4927,таксономия!$1:$1048576,12,1)</f>
        <v xml:space="preserve"> Diplogasterida</v>
      </c>
      <c r="O4927" t="str">
        <f>VLOOKUP(A4927,таксономия!$1:$1048576,13,1)</f>
        <v>Neodiplogasteridae</v>
      </c>
      <c r="P4927" t="str">
        <f>VLOOKUP(A4927,таксономия!$1:$1048576,14,1)</f>
        <v xml:space="preserve"> Pristionchus.</v>
      </c>
      <c r="Q4927">
        <f>VLOOKUP(A4927,таксономия!$1:$1048576,15,1)</f>
        <v>0</v>
      </c>
      <c r="R4927" t="str">
        <f>VLOOKUP(A4927,таксономия!$1:$1048576,3,1)</f>
        <v xml:space="preserve"> Pristionchus pacificus (Parasitic nematode).</v>
      </c>
      <c r="S4927">
        <f t="shared" si="76"/>
        <v>79</v>
      </c>
    </row>
    <row r="4928" spans="1:19" x14ac:dyDescent="0.3">
      <c r="A4928" t="s">
        <v>2661</v>
      </c>
      <c r="B4928" t="s">
        <v>2662</v>
      </c>
      <c r="C4928">
        <v>2574</v>
      </c>
      <c r="D4928" t="s">
        <v>1018</v>
      </c>
      <c r="E4928">
        <v>2164</v>
      </c>
      <c r="F4928">
        <v>2422</v>
      </c>
      <c r="G4928">
        <v>42866</v>
      </c>
      <c r="H4928" t="s">
        <v>1019</v>
      </c>
      <c r="I4928" t="str">
        <f>VLOOKUP(A4928,таксономия!$1:$1048576,7,1)</f>
        <v>Eukaryota</v>
      </c>
      <c r="J4928" t="str">
        <f>VLOOKUP(A4928,таксономия!$1:$1048576,8,1)</f>
        <v xml:space="preserve"> Metazoa</v>
      </c>
      <c r="K4928" t="str">
        <f>VLOOKUP(A4928,таксономия!$1:$1048576,9,1)</f>
        <v xml:space="preserve"> Ecdysozoa</v>
      </c>
      <c r="L4928" t="str">
        <f>VLOOKUP(A4928,таксономия!$1:$1048576,10,1)</f>
        <v xml:space="preserve"> Nematoda</v>
      </c>
      <c r="M4928" t="str">
        <f>VLOOKUP(A4928,таксономия!$1:$1048576,11,1)</f>
        <v xml:space="preserve"> Chromadorea</v>
      </c>
      <c r="N4928" t="str">
        <f>VLOOKUP(A4928,таксономия!$1:$1048576,12,1)</f>
        <v xml:space="preserve"> Diplogasterida</v>
      </c>
      <c r="O4928" t="str">
        <f>VLOOKUP(A4928,таксономия!$1:$1048576,13,1)</f>
        <v>Neodiplogasteridae</v>
      </c>
      <c r="P4928" t="str">
        <f>VLOOKUP(A4928,таксономия!$1:$1048576,14,1)</f>
        <v xml:space="preserve"> Pristionchus.</v>
      </c>
      <c r="Q4928">
        <f>VLOOKUP(A4928,таксономия!$1:$1048576,15,1)</f>
        <v>0</v>
      </c>
      <c r="R4928" t="str">
        <f>VLOOKUP(A4928,таксономия!$1:$1048576,3,1)</f>
        <v xml:space="preserve"> Pristionchus pacificus (Parasitic nematode).</v>
      </c>
      <c r="S4928">
        <f t="shared" si="76"/>
        <v>258</v>
      </c>
    </row>
    <row r="4929" spans="1:19" x14ac:dyDescent="0.3">
      <c r="A4929" t="s">
        <v>2661</v>
      </c>
      <c r="B4929" t="s">
        <v>2662</v>
      </c>
      <c r="C4929">
        <v>2574</v>
      </c>
      <c r="D4929" t="s">
        <v>84</v>
      </c>
      <c r="E4929">
        <v>1094</v>
      </c>
      <c r="F4929">
        <v>1209</v>
      </c>
      <c r="G4929">
        <v>12961</v>
      </c>
      <c r="H4929" t="s">
        <v>85</v>
      </c>
      <c r="I4929" t="str">
        <f>VLOOKUP(A4929,таксономия!$1:$1048576,7,1)</f>
        <v>Eukaryota</v>
      </c>
      <c r="J4929" t="str">
        <f>VLOOKUP(A4929,таксономия!$1:$1048576,8,1)</f>
        <v xml:space="preserve"> Metazoa</v>
      </c>
      <c r="K4929" t="str">
        <f>VLOOKUP(A4929,таксономия!$1:$1048576,9,1)</f>
        <v xml:space="preserve"> Ecdysozoa</v>
      </c>
      <c r="L4929" t="str">
        <f>VLOOKUP(A4929,таксономия!$1:$1048576,10,1)</f>
        <v xml:space="preserve"> Nematoda</v>
      </c>
      <c r="M4929" t="str">
        <f>VLOOKUP(A4929,таксономия!$1:$1048576,11,1)</f>
        <v xml:space="preserve"> Chromadorea</v>
      </c>
      <c r="N4929" t="str">
        <f>VLOOKUP(A4929,таксономия!$1:$1048576,12,1)</f>
        <v xml:space="preserve"> Diplogasterida</v>
      </c>
      <c r="O4929" t="str">
        <f>VLOOKUP(A4929,таксономия!$1:$1048576,13,1)</f>
        <v>Neodiplogasteridae</v>
      </c>
      <c r="P4929" t="str">
        <f>VLOOKUP(A4929,таксономия!$1:$1048576,14,1)</f>
        <v xml:space="preserve"> Pristionchus.</v>
      </c>
      <c r="Q4929">
        <f>VLOOKUP(A4929,таксономия!$1:$1048576,15,1)</f>
        <v>0</v>
      </c>
      <c r="R4929" t="str">
        <f>VLOOKUP(A4929,таксономия!$1:$1048576,3,1)</f>
        <v xml:space="preserve"> Pristionchus pacificus (Parasitic nematode).</v>
      </c>
      <c r="S4929">
        <f t="shared" si="76"/>
        <v>115</v>
      </c>
    </row>
    <row r="4930" spans="1:19" x14ac:dyDescent="0.3">
      <c r="A4930" t="s">
        <v>2661</v>
      </c>
      <c r="B4930" t="s">
        <v>2662</v>
      </c>
      <c r="C4930">
        <v>2574</v>
      </c>
      <c r="D4930" t="s">
        <v>84</v>
      </c>
      <c r="E4930">
        <v>1223</v>
      </c>
      <c r="F4930">
        <v>1331</v>
      </c>
      <c r="G4930">
        <v>12961</v>
      </c>
      <c r="H4930" t="s">
        <v>85</v>
      </c>
      <c r="I4930" t="str">
        <f>VLOOKUP(A4930,таксономия!$1:$1048576,7,1)</f>
        <v>Eukaryota</v>
      </c>
      <c r="J4930" t="str">
        <f>VLOOKUP(A4930,таксономия!$1:$1048576,8,1)</f>
        <v xml:space="preserve"> Metazoa</v>
      </c>
      <c r="K4930" t="str">
        <f>VLOOKUP(A4930,таксономия!$1:$1048576,9,1)</f>
        <v xml:space="preserve"> Ecdysozoa</v>
      </c>
      <c r="L4930" t="str">
        <f>VLOOKUP(A4930,таксономия!$1:$1048576,10,1)</f>
        <v xml:space="preserve"> Nematoda</v>
      </c>
      <c r="M4930" t="str">
        <f>VLOOKUP(A4930,таксономия!$1:$1048576,11,1)</f>
        <v xml:space="preserve"> Chromadorea</v>
      </c>
      <c r="N4930" t="str">
        <f>VLOOKUP(A4930,таксономия!$1:$1048576,12,1)</f>
        <v xml:space="preserve"> Diplogasterida</v>
      </c>
      <c r="O4930" t="str">
        <f>VLOOKUP(A4930,таксономия!$1:$1048576,13,1)</f>
        <v>Neodiplogasteridae</v>
      </c>
      <c r="P4930" t="str">
        <f>VLOOKUP(A4930,таксономия!$1:$1048576,14,1)</f>
        <v xml:space="preserve"> Pristionchus.</v>
      </c>
      <c r="Q4930">
        <f>VLOOKUP(A4930,таксономия!$1:$1048576,15,1)</f>
        <v>0</v>
      </c>
      <c r="R4930" t="str">
        <f>VLOOKUP(A4930,таксономия!$1:$1048576,3,1)</f>
        <v xml:space="preserve"> Pristionchus pacificus (Parasitic nematode).</v>
      </c>
      <c r="S4930">
        <f t="shared" si="76"/>
        <v>108</v>
      </c>
    </row>
    <row r="4931" spans="1:19" x14ac:dyDescent="0.3">
      <c r="A4931" t="s">
        <v>2661</v>
      </c>
      <c r="B4931" t="s">
        <v>2662</v>
      </c>
      <c r="C4931">
        <v>2574</v>
      </c>
      <c r="D4931" t="s">
        <v>84</v>
      </c>
      <c r="E4931">
        <v>1346</v>
      </c>
      <c r="F4931">
        <v>1465</v>
      </c>
      <c r="G4931">
        <v>12961</v>
      </c>
      <c r="H4931" t="s">
        <v>85</v>
      </c>
      <c r="I4931" t="str">
        <f>VLOOKUP(A4931,таксономия!$1:$1048576,7,1)</f>
        <v>Eukaryota</v>
      </c>
      <c r="J4931" t="str">
        <f>VLOOKUP(A4931,таксономия!$1:$1048576,8,1)</f>
        <v xml:space="preserve"> Metazoa</v>
      </c>
      <c r="K4931" t="str">
        <f>VLOOKUP(A4931,таксономия!$1:$1048576,9,1)</f>
        <v xml:space="preserve"> Ecdysozoa</v>
      </c>
      <c r="L4931" t="str">
        <f>VLOOKUP(A4931,таксономия!$1:$1048576,10,1)</f>
        <v xml:space="preserve"> Nematoda</v>
      </c>
      <c r="M4931" t="str">
        <f>VLOOKUP(A4931,таксономия!$1:$1048576,11,1)</f>
        <v xml:space="preserve"> Chromadorea</v>
      </c>
      <c r="N4931" t="str">
        <f>VLOOKUP(A4931,таксономия!$1:$1048576,12,1)</f>
        <v xml:space="preserve"> Diplogasterida</v>
      </c>
      <c r="O4931" t="str">
        <f>VLOOKUP(A4931,таксономия!$1:$1048576,13,1)</f>
        <v>Neodiplogasteridae</v>
      </c>
      <c r="P4931" t="str">
        <f>VLOOKUP(A4931,таксономия!$1:$1048576,14,1)</f>
        <v xml:space="preserve"> Pristionchus.</v>
      </c>
      <c r="Q4931">
        <f>VLOOKUP(A4931,таксономия!$1:$1048576,15,1)</f>
        <v>0</v>
      </c>
      <c r="R4931" t="str">
        <f>VLOOKUP(A4931,таксономия!$1:$1048576,3,1)</f>
        <v xml:space="preserve"> Pristionchus pacificus (Parasitic nematode).</v>
      </c>
      <c r="S4931">
        <f t="shared" ref="S4931:S4994" si="77">$F4931-$E4931</f>
        <v>119</v>
      </c>
    </row>
    <row r="4932" spans="1:19" x14ac:dyDescent="0.3">
      <c r="A4932" t="s">
        <v>2661</v>
      </c>
      <c r="B4932" t="s">
        <v>2662</v>
      </c>
      <c r="C4932">
        <v>2574</v>
      </c>
      <c r="D4932" t="s">
        <v>96</v>
      </c>
      <c r="E4932">
        <v>260</v>
      </c>
      <c r="F4932">
        <v>386</v>
      </c>
      <c r="G4932">
        <v>10300</v>
      </c>
      <c r="H4932" t="s">
        <v>97</v>
      </c>
      <c r="I4932" t="str">
        <f>VLOOKUP(A4932,таксономия!$1:$1048576,7,1)</f>
        <v>Eukaryota</v>
      </c>
      <c r="J4932" t="str">
        <f>VLOOKUP(A4932,таксономия!$1:$1048576,8,1)</f>
        <v xml:space="preserve"> Metazoa</v>
      </c>
      <c r="K4932" t="str">
        <f>VLOOKUP(A4932,таксономия!$1:$1048576,9,1)</f>
        <v xml:space="preserve"> Ecdysozoa</v>
      </c>
      <c r="L4932" t="str">
        <f>VLOOKUP(A4932,таксономия!$1:$1048576,10,1)</f>
        <v xml:space="preserve"> Nematoda</v>
      </c>
      <c r="M4932" t="str">
        <f>VLOOKUP(A4932,таксономия!$1:$1048576,11,1)</f>
        <v xml:space="preserve"> Chromadorea</v>
      </c>
      <c r="N4932" t="str">
        <f>VLOOKUP(A4932,таксономия!$1:$1048576,12,1)</f>
        <v xml:space="preserve"> Diplogasterida</v>
      </c>
      <c r="O4932" t="str">
        <f>VLOOKUP(A4932,таксономия!$1:$1048576,13,1)</f>
        <v>Neodiplogasteridae</v>
      </c>
      <c r="P4932" t="str">
        <f>VLOOKUP(A4932,таксономия!$1:$1048576,14,1)</f>
        <v xml:space="preserve"> Pristionchus.</v>
      </c>
      <c r="Q4932">
        <f>VLOOKUP(A4932,таксономия!$1:$1048576,15,1)</f>
        <v>0</v>
      </c>
      <c r="R4932" t="str">
        <f>VLOOKUP(A4932,таксономия!$1:$1048576,3,1)</f>
        <v xml:space="preserve"> Pristionchus pacificus (Parasitic nematode).</v>
      </c>
      <c r="S4932">
        <f t="shared" si="77"/>
        <v>126</v>
      </c>
    </row>
    <row r="4933" spans="1:19" x14ac:dyDescent="0.3">
      <c r="A4933" t="s">
        <v>2661</v>
      </c>
      <c r="B4933" t="s">
        <v>2662</v>
      </c>
      <c r="C4933">
        <v>2574</v>
      </c>
      <c r="D4933" t="s">
        <v>96</v>
      </c>
      <c r="E4933">
        <v>538</v>
      </c>
      <c r="F4933">
        <v>681</v>
      </c>
      <c r="G4933">
        <v>10300</v>
      </c>
      <c r="H4933" t="s">
        <v>97</v>
      </c>
      <c r="I4933" t="str">
        <f>VLOOKUP(A4933,таксономия!$1:$1048576,7,1)</f>
        <v>Eukaryota</v>
      </c>
      <c r="J4933" t="str">
        <f>VLOOKUP(A4933,таксономия!$1:$1048576,8,1)</f>
        <v xml:space="preserve"> Metazoa</v>
      </c>
      <c r="K4933" t="str">
        <f>VLOOKUP(A4933,таксономия!$1:$1048576,9,1)</f>
        <v xml:space="preserve"> Ecdysozoa</v>
      </c>
      <c r="L4933" t="str">
        <f>VLOOKUP(A4933,таксономия!$1:$1048576,10,1)</f>
        <v xml:space="preserve"> Nematoda</v>
      </c>
      <c r="M4933" t="str">
        <f>VLOOKUP(A4933,таксономия!$1:$1048576,11,1)</f>
        <v xml:space="preserve"> Chromadorea</v>
      </c>
      <c r="N4933" t="str">
        <f>VLOOKUP(A4933,таксономия!$1:$1048576,12,1)</f>
        <v xml:space="preserve"> Diplogasterida</v>
      </c>
      <c r="O4933" t="str">
        <f>VLOOKUP(A4933,таксономия!$1:$1048576,13,1)</f>
        <v>Neodiplogasteridae</v>
      </c>
      <c r="P4933" t="str">
        <f>VLOOKUP(A4933,таксономия!$1:$1048576,14,1)</f>
        <v xml:space="preserve"> Pristionchus.</v>
      </c>
      <c r="Q4933">
        <f>VLOOKUP(A4933,таксономия!$1:$1048576,15,1)</f>
        <v>0</v>
      </c>
      <c r="R4933" t="str">
        <f>VLOOKUP(A4933,таксономия!$1:$1048576,3,1)</f>
        <v xml:space="preserve"> Pristionchus pacificus (Parasitic nematode).</v>
      </c>
      <c r="S4933">
        <f t="shared" si="77"/>
        <v>143</v>
      </c>
    </row>
    <row r="4934" spans="1:19" x14ac:dyDescent="0.3">
      <c r="A4934" t="s">
        <v>2661</v>
      </c>
      <c r="B4934" t="s">
        <v>2662</v>
      </c>
      <c r="C4934">
        <v>2574</v>
      </c>
      <c r="D4934" t="s">
        <v>669</v>
      </c>
      <c r="E4934">
        <v>935</v>
      </c>
      <c r="F4934">
        <v>970</v>
      </c>
      <c r="G4934">
        <v>5651</v>
      </c>
      <c r="H4934" t="s">
        <v>670</v>
      </c>
      <c r="I4934" t="str">
        <f>VLOOKUP(A4934,таксономия!$1:$1048576,7,1)</f>
        <v>Eukaryota</v>
      </c>
      <c r="J4934" t="str">
        <f>VLOOKUP(A4934,таксономия!$1:$1048576,8,1)</f>
        <v xml:space="preserve"> Metazoa</v>
      </c>
      <c r="K4934" t="str">
        <f>VLOOKUP(A4934,таксономия!$1:$1048576,9,1)</f>
        <v xml:space="preserve"> Ecdysozoa</v>
      </c>
      <c r="L4934" t="str">
        <f>VLOOKUP(A4934,таксономия!$1:$1048576,10,1)</f>
        <v xml:space="preserve"> Nematoda</v>
      </c>
      <c r="M4934" t="str">
        <f>VLOOKUP(A4934,таксономия!$1:$1048576,11,1)</f>
        <v xml:space="preserve"> Chromadorea</v>
      </c>
      <c r="N4934" t="str">
        <f>VLOOKUP(A4934,таксономия!$1:$1048576,12,1)</f>
        <v xml:space="preserve"> Diplogasterida</v>
      </c>
      <c r="O4934" t="str">
        <f>VLOOKUP(A4934,таксономия!$1:$1048576,13,1)</f>
        <v>Neodiplogasteridae</v>
      </c>
      <c r="P4934" t="str">
        <f>VLOOKUP(A4934,таксономия!$1:$1048576,14,1)</f>
        <v xml:space="preserve"> Pristionchus.</v>
      </c>
      <c r="Q4934">
        <f>VLOOKUP(A4934,таксономия!$1:$1048576,15,1)</f>
        <v>0</v>
      </c>
      <c r="R4934" t="str">
        <f>VLOOKUP(A4934,таксономия!$1:$1048576,3,1)</f>
        <v xml:space="preserve"> Pristionchus pacificus (Parasitic nematode).</v>
      </c>
      <c r="S4934">
        <f t="shared" si="77"/>
        <v>35</v>
      </c>
    </row>
    <row r="4935" spans="1:19" x14ac:dyDescent="0.3">
      <c r="A4935" t="s">
        <v>2661</v>
      </c>
      <c r="B4935" t="s">
        <v>2662</v>
      </c>
      <c r="C4935">
        <v>2574</v>
      </c>
      <c r="D4935" t="s">
        <v>12</v>
      </c>
      <c r="E4935">
        <v>61</v>
      </c>
      <c r="F4935">
        <v>135</v>
      </c>
      <c r="G4935">
        <v>2697</v>
      </c>
      <c r="H4935" t="s">
        <v>13</v>
      </c>
      <c r="I4935" t="str">
        <f>VLOOKUP(A4935,таксономия!$1:$1048576,7,1)</f>
        <v>Eukaryota</v>
      </c>
      <c r="J4935" t="str">
        <f>VLOOKUP(A4935,таксономия!$1:$1048576,8,1)</f>
        <v xml:space="preserve"> Metazoa</v>
      </c>
      <c r="K4935" t="str">
        <f>VLOOKUP(A4935,таксономия!$1:$1048576,9,1)</f>
        <v xml:space="preserve"> Ecdysozoa</v>
      </c>
      <c r="L4935" t="str">
        <f>VLOOKUP(A4935,таксономия!$1:$1048576,10,1)</f>
        <v xml:space="preserve"> Nematoda</v>
      </c>
      <c r="M4935" t="str">
        <f>VLOOKUP(A4935,таксономия!$1:$1048576,11,1)</f>
        <v xml:space="preserve"> Chromadorea</v>
      </c>
      <c r="N4935" t="str">
        <f>VLOOKUP(A4935,таксономия!$1:$1048576,12,1)</f>
        <v xml:space="preserve"> Diplogasterida</v>
      </c>
      <c r="O4935" t="str">
        <f>VLOOKUP(A4935,таксономия!$1:$1048576,13,1)</f>
        <v>Neodiplogasteridae</v>
      </c>
      <c r="P4935" t="str">
        <f>VLOOKUP(A4935,таксономия!$1:$1048576,14,1)</f>
        <v xml:space="preserve"> Pristionchus.</v>
      </c>
      <c r="Q4935">
        <f>VLOOKUP(A4935,таксономия!$1:$1048576,15,1)</f>
        <v>0</v>
      </c>
      <c r="R4935" t="str">
        <f>VLOOKUP(A4935,таксономия!$1:$1048576,3,1)</f>
        <v xml:space="preserve"> Pristionchus pacificus (Parasitic nematode).</v>
      </c>
      <c r="S4935">
        <f t="shared" si="77"/>
        <v>74</v>
      </c>
    </row>
    <row r="4936" spans="1:19" x14ac:dyDescent="0.3">
      <c r="A4936" t="s">
        <v>2661</v>
      </c>
      <c r="B4936" t="s">
        <v>2662</v>
      </c>
      <c r="C4936">
        <v>2574</v>
      </c>
      <c r="D4936" t="s">
        <v>539</v>
      </c>
      <c r="E4936">
        <v>2014</v>
      </c>
      <c r="F4936">
        <v>2073</v>
      </c>
      <c r="G4936">
        <v>70869</v>
      </c>
      <c r="H4936" t="s">
        <v>540</v>
      </c>
      <c r="I4936" t="str">
        <f>VLOOKUP(A4936,таксономия!$1:$1048576,7,1)</f>
        <v>Eukaryota</v>
      </c>
      <c r="J4936" t="str">
        <f>VLOOKUP(A4936,таксономия!$1:$1048576,8,1)</f>
        <v xml:space="preserve"> Metazoa</v>
      </c>
      <c r="K4936" t="str">
        <f>VLOOKUP(A4936,таксономия!$1:$1048576,9,1)</f>
        <v xml:space="preserve"> Ecdysozoa</v>
      </c>
      <c r="L4936" t="str">
        <f>VLOOKUP(A4936,таксономия!$1:$1048576,10,1)</f>
        <v xml:space="preserve"> Nematoda</v>
      </c>
      <c r="M4936" t="str">
        <f>VLOOKUP(A4936,таксономия!$1:$1048576,11,1)</f>
        <v xml:space="preserve"> Chromadorea</v>
      </c>
      <c r="N4936" t="str">
        <f>VLOOKUP(A4936,таксономия!$1:$1048576,12,1)</f>
        <v xml:space="preserve"> Diplogasterida</v>
      </c>
      <c r="O4936" t="str">
        <f>VLOOKUP(A4936,таксономия!$1:$1048576,13,1)</f>
        <v>Neodiplogasteridae</v>
      </c>
      <c r="P4936" t="str">
        <f>VLOOKUP(A4936,таксономия!$1:$1048576,14,1)</f>
        <v xml:space="preserve"> Pristionchus.</v>
      </c>
      <c r="Q4936">
        <f>VLOOKUP(A4936,таксономия!$1:$1048576,15,1)</f>
        <v>0</v>
      </c>
      <c r="R4936" t="str">
        <f>VLOOKUP(A4936,таксономия!$1:$1048576,3,1)</f>
        <v xml:space="preserve"> Pristionchus pacificus (Parasitic nematode).</v>
      </c>
      <c r="S4936">
        <f t="shared" si="77"/>
        <v>59</v>
      </c>
    </row>
    <row r="4937" spans="1:19" x14ac:dyDescent="0.3">
      <c r="A4937" t="s">
        <v>2661</v>
      </c>
      <c r="B4937" t="s">
        <v>2662</v>
      </c>
      <c r="C4937">
        <v>2574</v>
      </c>
      <c r="D4937" t="s">
        <v>539</v>
      </c>
      <c r="E4937">
        <v>2061</v>
      </c>
      <c r="F4937">
        <v>2115</v>
      </c>
      <c r="G4937">
        <v>70869</v>
      </c>
      <c r="H4937" t="s">
        <v>540</v>
      </c>
      <c r="I4937" t="str">
        <f>VLOOKUP(A4937,таксономия!$1:$1048576,7,1)</f>
        <v>Eukaryota</v>
      </c>
      <c r="J4937" t="str">
        <f>VLOOKUP(A4937,таксономия!$1:$1048576,8,1)</f>
        <v xml:space="preserve"> Metazoa</v>
      </c>
      <c r="K4937" t="str">
        <f>VLOOKUP(A4937,таксономия!$1:$1048576,9,1)</f>
        <v xml:space="preserve"> Ecdysozoa</v>
      </c>
      <c r="L4937" t="str">
        <f>VLOOKUP(A4937,таксономия!$1:$1048576,10,1)</f>
        <v xml:space="preserve"> Nematoda</v>
      </c>
      <c r="M4937" t="str">
        <f>VLOOKUP(A4937,таксономия!$1:$1048576,11,1)</f>
        <v xml:space="preserve"> Chromadorea</v>
      </c>
      <c r="N4937" t="str">
        <f>VLOOKUP(A4937,таксономия!$1:$1048576,12,1)</f>
        <v xml:space="preserve"> Diplogasterida</v>
      </c>
      <c r="O4937" t="str">
        <f>VLOOKUP(A4937,таксономия!$1:$1048576,13,1)</f>
        <v>Neodiplogasteridae</v>
      </c>
      <c r="P4937" t="str">
        <f>VLOOKUP(A4937,таксономия!$1:$1048576,14,1)</f>
        <v xml:space="preserve"> Pristionchus.</v>
      </c>
      <c r="Q4937">
        <f>VLOOKUP(A4937,таксономия!$1:$1048576,15,1)</f>
        <v>0</v>
      </c>
      <c r="R4937" t="str">
        <f>VLOOKUP(A4937,таксономия!$1:$1048576,3,1)</f>
        <v xml:space="preserve"> Pristionchus pacificus (Parasitic nematode).</v>
      </c>
      <c r="S4937">
        <f t="shared" si="77"/>
        <v>54</v>
      </c>
    </row>
    <row r="4938" spans="1:19" x14ac:dyDescent="0.3">
      <c r="A4938" t="s">
        <v>2661</v>
      </c>
      <c r="B4938" t="s">
        <v>2662</v>
      </c>
      <c r="C4938">
        <v>2574</v>
      </c>
      <c r="D4938" t="s">
        <v>218</v>
      </c>
      <c r="E4938">
        <v>1696</v>
      </c>
      <c r="F4938">
        <v>1732</v>
      </c>
      <c r="G4938">
        <v>19728</v>
      </c>
      <c r="H4938" t="s">
        <v>219</v>
      </c>
      <c r="I4938" t="str">
        <f>VLOOKUP(A4938,таксономия!$1:$1048576,7,1)</f>
        <v>Eukaryota</v>
      </c>
      <c r="J4938" t="str">
        <f>VLOOKUP(A4938,таксономия!$1:$1048576,8,1)</f>
        <v xml:space="preserve"> Metazoa</v>
      </c>
      <c r="K4938" t="str">
        <f>VLOOKUP(A4938,таксономия!$1:$1048576,9,1)</f>
        <v xml:space="preserve"> Ecdysozoa</v>
      </c>
      <c r="L4938" t="str">
        <f>VLOOKUP(A4938,таксономия!$1:$1048576,10,1)</f>
        <v xml:space="preserve"> Nematoda</v>
      </c>
      <c r="M4938" t="str">
        <f>VLOOKUP(A4938,таксономия!$1:$1048576,11,1)</f>
        <v xml:space="preserve"> Chromadorea</v>
      </c>
      <c r="N4938" t="str">
        <f>VLOOKUP(A4938,таксономия!$1:$1048576,12,1)</f>
        <v xml:space="preserve"> Diplogasterida</v>
      </c>
      <c r="O4938" t="str">
        <f>VLOOKUP(A4938,таксономия!$1:$1048576,13,1)</f>
        <v>Neodiplogasteridae</v>
      </c>
      <c r="P4938" t="str">
        <f>VLOOKUP(A4938,таксономия!$1:$1048576,14,1)</f>
        <v xml:space="preserve"> Pristionchus.</v>
      </c>
      <c r="Q4938">
        <f>VLOOKUP(A4938,таксономия!$1:$1048576,15,1)</f>
        <v>0</v>
      </c>
      <c r="R4938" t="str">
        <f>VLOOKUP(A4938,таксономия!$1:$1048576,3,1)</f>
        <v xml:space="preserve"> Pristionchus pacificus (Parasitic nematode).</v>
      </c>
      <c r="S4938">
        <f t="shared" si="77"/>
        <v>36</v>
      </c>
    </row>
    <row r="4939" spans="1:19" x14ac:dyDescent="0.3">
      <c r="A4939" t="s">
        <v>2661</v>
      </c>
      <c r="B4939" t="s">
        <v>2662</v>
      </c>
      <c r="C4939">
        <v>2574</v>
      </c>
      <c r="D4939" t="s">
        <v>218</v>
      </c>
      <c r="E4939">
        <v>1747</v>
      </c>
      <c r="F4939">
        <v>1783</v>
      </c>
      <c r="G4939">
        <v>19728</v>
      </c>
      <c r="H4939" t="s">
        <v>219</v>
      </c>
      <c r="I4939" t="str">
        <f>VLOOKUP(A4939,таксономия!$1:$1048576,7,1)</f>
        <v>Eukaryota</v>
      </c>
      <c r="J4939" t="str">
        <f>VLOOKUP(A4939,таксономия!$1:$1048576,8,1)</f>
        <v xml:space="preserve"> Metazoa</v>
      </c>
      <c r="K4939" t="str">
        <f>VLOOKUP(A4939,таксономия!$1:$1048576,9,1)</f>
        <v xml:space="preserve"> Ecdysozoa</v>
      </c>
      <c r="L4939" t="str">
        <f>VLOOKUP(A4939,таксономия!$1:$1048576,10,1)</f>
        <v xml:space="preserve"> Nematoda</v>
      </c>
      <c r="M4939" t="str">
        <f>VLOOKUP(A4939,таксономия!$1:$1048576,11,1)</f>
        <v xml:space="preserve"> Chromadorea</v>
      </c>
      <c r="N4939" t="str">
        <f>VLOOKUP(A4939,таксономия!$1:$1048576,12,1)</f>
        <v xml:space="preserve"> Diplogasterida</v>
      </c>
      <c r="O4939" t="str">
        <f>VLOOKUP(A4939,таксономия!$1:$1048576,13,1)</f>
        <v>Neodiplogasteridae</v>
      </c>
      <c r="P4939" t="str">
        <f>VLOOKUP(A4939,таксономия!$1:$1048576,14,1)</f>
        <v xml:space="preserve"> Pristionchus.</v>
      </c>
      <c r="Q4939">
        <f>VLOOKUP(A4939,таксономия!$1:$1048576,15,1)</f>
        <v>0</v>
      </c>
      <c r="R4939" t="str">
        <f>VLOOKUP(A4939,таксономия!$1:$1048576,3,1)</f>
        <v xml:space="preserve"> Pristionchus pacificus (Parasitic nematode).</v>
      </c>
      <c r="S4939">
        <f t="shared" si="77"/>
        <v>36</v>
      </c>
    </row>
    <row r="4940" spans="1:19" x14ac:dyDescent="0.3">
      <c r="A4940" t="s">
        <v>2661</v>
      </c>
      <c r="B4940" t="s">
        <v>2662</v>
      </c>
      <c r="C4940">
        <v>2574</v>
      </c>
      <c r="D4940" t="s">
        <v>218</v>
      </c>
      <c r="E4940">
        <v>1786</v>
      </c>
      <c r="F4940">
        <v>1822</v>
      </c>
      <c r="G4940">
        <v>19728</v>
      </c>
      <c r="H4940" t="s">
        <v>219</v>
      </c>
      <c r="I4940" t="str">
        <f>VLOOKUP(A4940,таксономия!$1:$1048576,7,1)</f>
        <v>Eukaryota</v>
      </c>
      <c r="J4940" t="str">
        <f>VLOOKUP(A4940,таксономия!$1:$1048576,8,1)</f>
        <v xml:space="preserve"> Metazoa</v>
      </c>
      <c r="K4940" t="str">
        <f>VLOOKUP(A4940,таксономия!$1:$1048576,9,1)</f>
        <v xml:space="preserve"> Ecdysozoa</v>
      </c>
      <c r="L4940" t="str">
        <f>VLOOKUP(A4940,таксономия!$1:$1048576,10,1)</f>
        <v xml:space="preserve"> Nematoda</v>
      </c>
      <c r="M4940" t="str">
        <f>VLOOKUP(A4940,таксономия!$1:$1048576,11,1)</f>
        <v xml:space="preserve"> Chromadorea</v>
      </c>
      <c r="N4940" t="str">
        <f>VLOOKUP(A4940,таксономия!$1:$1048576,12,1)</f>
        <v xml:space="preserve"> Diplogasterida</v>
      </c>
      <c r="O4940" t="str">
        <f>VLOOKUP(A4940,таксономия!$1:$1048576,13,1)</f>
        <v>Neodiplogasteridae</v>
      </c>
      <c r="P4940" t="str">
        <f>VLOOKUP(A4940,таксономия!$1:$1048576,14,1)</f>
        <v xml:space="preserve"> Pristionchus.</v>
      </c>
      <c r="Q4940">
        <f>VLOOKUP(A4940,таксономия!$1:$1048576,15,1)</f>
        <v>0</v>
      </c>
      <c r="R4940" t="str">
        <f>VLOOKUP(A4940,таксономия!$1:$1048576,3,1)</f>
        <v xml:space="preserve"> Pristionchus pacificus (Parasitic nematode).</v>
      </c>
      <c r="S4940">
        <f t="shared" si="77"/>
        <v>36</v>
      </c>
    </row>
    <row r="4941" spans="1:19" x14ac:dyDescent="0.3">
      <c r="A4941" t="s">
        <v>2661</v>
      </c>
      <c r="B4941" t="s">
        <v>2662</v>
      </c>
      <c r="C4941">
        <v>2574</v>
      </c>
      <c r="D4941" t="s">
        <v>218</v>
      </c>
      <c r="E4941">
        <v>1823</v>
      </c>
      <c r="F4941">
        <v>1861</v>
      </c>
      <c r="G4941">
        <v>19728</v>
      </c>
      <c r="H4941" t="s">
        <v>219</v>
      </c>
      <c r="I4941" t="str">
        <f>VLOOKUP(A4941,таксономия!$1:$1048576,7,1)</f>
        <v>Eukaryota</v>
      </c>
      <c r="J4941" t="str">
        <f>VLOOKUP(A4941,таксономия!$1:$1048576,8,1)</f>
        <v xml:space="preserve"> Metazoa</v>
      </c>
      <c r="K4941" t="str">
        <f>VLOOKUP(A4941,таксономия!$1:$1048576,9,1)</f>
        <v xml:space="preserve"> Ecdysozoa</v>
      </c>
      <c r="L4941" t="str">
        <f>VLOOKUP(A4941,таксономия!$1:$1048576,10,1)</f>
        <v xml:space="preserve"> Nematoda</v>
      </c>
      <c r="M4941" t="str">
        <f>VLOOKUP(A4941,таксономия!$1:$1048576,11,1)</f>
        <v xml:space="preserve"> Chromadorea</v>
      </c>
      <c r="N4941" t="str">
        <f>VLOOKUP(A4941,таксономия!$1:$1048576,12,1)</f>
        <v xml:space="preserve"> Diplogasterida</v>
      </c>
      <c r="O4941" t="str">
        <f>VLOOKUP(A4941,таксономия!$1:$1048576,13,1)</f>
        <v>Neodiplogasteridae</v>
      </c>
      <c r="P4941" t="str">
        <f>VLOOKUP(A4941,таксономия!$1:$1048576,14,1)</f>
        <v xml:space="preserve"> Pristionchus.</v>
      </c>
      <c r="Q4941">
        <f>VLOOKUP(A4941,таксономия!$1:$1048576,15,1)</f>
        <v>0</v>
      </c>
      <c r="R4941" t="str">
        <f>VLOOKUP(A4941,таксономия!$1:$1048576,3,1)</f>
        <v xml:space="preserve"> Pristionchus pacificus (Parasitic nematode).</v>
      </c>
      <c r="S4941">
        <f t="shared" si="77"/>
        <v>38</v>
      </c>
    </row>
    <row r="4942" spans="1:19" x14ac:dyDescent="0.3">
      <c r="A4942" t="s">
        <v>2661</v>
      </c>
      <c r="B4942" t="s">
        <v>2662</v>
      </c>
      <c r="C4942">
        <v>2574</v>
      </c>
      <c r="D4942" t="s">
        <v>218</v>
      </c>
      <c r="E4942">
        <v>1864</v>
      </c>
      <c r="F4942">
        <v>1905</v>
      </c>
      <c r="G4942">
        <v>19728</v>
      </c>
      <c r="H4942" t="s">
        <v>219</v>
      </c>
      <c r="I4942" t="str">
        <f>VLOOKUP(A4942,таксономия!$1:$1048576,7,1)</f>
        <v>Eukaryota</v>
      </c>
      <c r="J4942" t="str">
        <f>VLOOKUP(A4942,таксономия!$1:$1048576,8,1)</f>
        <v xml:space="preserve"> Metazoa</v>
      </c>
      <c r="K4942" t="str">
        <f>VLOOKUP(A4942,таксономия!$1:$1048576,9,1)</f>
        <v xml:space="preserve"> Ecdysozoa</v>
      </c>
      <c r="L4942" t="str">
        <f>VLOOKUP(A4942,таксономия!$1:$1048576,10,1)</f>
        <v xml:space="preserve"> Nematoda</v>
      </c>
      <c r="M4942" t="str">
        <f>VLOOKUP(A4942,таксономия!$1:$1048576,11,1)</f>
        <v xml:space="preserve"> Chromadorea</v>
      </c>
      <c r="N4942" t="str">
        <f>VLOOKUP(A4942,таксономия!$1:$1048576,12,1)</f>
        <v xml:space="preserve"> Diplogasterida</v>
      </c>
      <c r="O4942" t="str">
        <f>VLOOKUP(A4942,таксономия!$1:$1048576,13,1)</f>
        <v>Neodiplogasteridae</v>
      </c>
      <c r="P4942" t="str">
        <f>VLOOKUP(A4942,таксономия!$1:$1048576,14,1)</f>
        <v xml:space="preserve"> Pristionchus.</v>
      </c>
      <c r="Q4942">
        <f>VLOOKUP(A4942,таксономия!$1:$1048576,15,1)</f>
        <v>0</v>
      </c>
      <c r="R4942" t="str">
        <f>VLOOKUP(A4942,таксономия!$1:$1048576,3,1)</f>
        <v xml:space="preserve"> Pristionchus pacificus (Parasitic nematode).</v>
      </c>
      <c r="S4942">
        <f t="shared" si="77"/>
        <v>41</v>
      </c>
    </row>
    <row r="4943" spans="1:19" x14ac:dyDescent="0.3">
      <c r="A4943" t="s">
        <v>2661</v>
      </c>
      <c r="B4943" t="s">
        <v>2662</v>
      </c>
      <c r="C4943">
        <v>2574</v>
      </c>
      <c r="D4943" t="s">
        <v>2663</v>
      </c>
      <c r="E4943">
        <v>2117</v>
      </c>
      <c r="F4943">
        <v>2159</v>
      </c>
      <c r="G4943">
        <v>5</v>
      </c>
      <c r="H4943" t="s">
        <v>2663</v>
      </c>
      <c r="I4943" t="str">
        <f>VLOOKUP(A4943,таксономия!$1:$1048576,7,1)</f>
        <v>Eukaryota</v>
      </c>
      <c r="J4943" t="str">
        <f>VLOOKUP(A4943,таксономия!$1:$1048576,8,1)</f>
        <v xml:space="preserve"> Metazoa</v>
      </c>
      <c r="K4943" t="str">
        <f>VLOOKUP(A4943,таксономия!$1:$1048576,9,1)</f>
        <v xml:space="preserve"> Ecdysozoa</v>
      </c>
      <c r="L4943" t="str">
        <f>VLOOKUP(A4943,таксономия!$1:$1048576,10,1)</f>
        <v xml:space="preserve"> Nematoda</v>
      </c>
      <c r="M4943" t="str">
        <f>VLOOKUP(A4943,таксономия!$1:$1048576,11,1)</f>
        <v xml:space="preserve"> Chromadorea</v>
      </c>
      <c r="N4943" t="str">
        <f>VLOOKUP(A4943,таксономия!$1:$1048576,12,1)</f>
        <v xml:space="preserve"> Diplogasterida</v>
      </c>
      <c r="O4943" t="str">
        <f>VLOOKUP(A4943,таксономия!$1:$1048576,13,1)</f>
        <v>Neodiplogasteridae</v>
      </c>
      <c r="P4943" t="str">
        <f>VLOOKUP(A4943,таксономия!$1:$1048576,14,1)</f>
        <v xml:space="preserve"> Pristionchus.</v>
      </c>
      <c r="Q4943">
        <f>VLOOKUP(A4943,таксономия!$1:$1048576,15,1)</f>
        <v>0</v>
      </c>
      <c r="R4943" t="str">
        <f>VLOOKUP(A4943,таксономия!$1:$1048576,3,1)</f>
        <v xml:space="preserve"> Pristionchus pacificus (Parasitic nematode).</v>
      </c>
      <c r="S4943">
        <f t="shared" si="77"/>
        <v>42</v>
      </c>
    </row>
    <row r="4944" spans="1:19" x14ac:dyDescent="0.3">
      <c r="A4944" t="s">
        <v>2661</v>
      </c>
      <c r="B4944" t="s">
        <v>2662</v>
      </c>
      <c r="C4944">
        <v>2574</v>
      </c>
      <c r="D4944" t="s">
        <v>2664</v>
      </c>
      <c r="E4944">
        <v>1910</v>
      </c>
      <c r="F4944">
        <v>1950</v>
      </c>
      <c r="G4944">
        <v>2</v>
      </c>
      <c r="H4944" t="s">
        <v>2664</v>
      </c>
      <c r="I4944" t="str">
        <f>VLOOKUP(A4944,таксономия!$1:$1048576,7,1)</f>
        <v>Eukaryota</v>
      </c>
      <c r="J4944" t="str">
        <f>VLOOKUP(A4944,таксономия!$1:$1048576,8,1)</f>
        <v xml:space="preserve"> Metazoa</v>
      </c>
      <c r="K4944" t="str">
        <f>VLOOKUP(A4944,таксономия!$1:$1048576,9,1)</f>
        <v xml:space="preserve"> Ecdysozoa</v>
      </c>
      <c r="L4944" t="str">
        <f>VLOOKUP(A4944,таксономия!$1:$1048576,10,1)</f>
        <v xml:space="preserve"> Nematoda</v>
      </c>
      <c r="M4944" t="str">
        <f>VLOOKUP(A4944,таксономия!$1:$1048576,11,1)</f>
        <v xml:space="preserve"> Chromadorea</v>
      </c>
      <c r="N4944" t="str">
        <f>VLOOKUP(A4944,таксономия!$1:$1048576,12,1)</f>
        <v xml:space="preserve"> Diplogasterida</v>
      </c>
      <c r="O4944" t="str">
        <f>VLOOKUP(A4944,таксономия!$1:$1048576,13,1)</f>
        <v>Neodiplogasteridae</v>
      </c>
      <c r="P4944" t="str">
        <f>VLOOKUP(A4944,таксономия!$1:$1048576,14,1)</f>
        <v xml:space="preserve"> Pristionchus.</v>
      </c>
      <c r="Q4944">
        <f>VLOOKUP(A4944,таксономия!$1:$1048576,15,1)</f>
        <v>0</v>
      </c>
      <c r="R4944" t="str">
        <f>VLOOKUP(A4944,таксономия!$1:$1048576,3,1)</f>
        <v xml:space="preserve"> Pristionchus pacificus (Parasitic nematode).</v>
      </c>
      <c r="S4944">
        <f t="shared" si="77"/>
        <v>40</v>
      </c>
    </row>
    <row r="4945" spans="1:19" x14ac:dyDescent="0.3">
      <c r="A4945" t="s">
        <v>2661</v>
      </c>
      <c r="B4945" t="s">
        <v>2662</v>
      </c>
      <c r="C4945">
        <v>2574</v>
      </c>
      <c r="D4945" t="s">
        <v>2665</v>
      </c>
      <c r="E4945">
        <v>1569</v>
      </c>
      <c r="F4945">
        <v>1686</v>
      </c>
      <c r="G4945">
        <v>103</v>
      </c>
      <c r="H4945" t="s">
        <v>2665</v>
      </c>
      <c r="I4945" t="str">
        <f>VLOOKUP(A4945,таксономия!$1:$1048576,7,1)</f>
        <v>Eukaryota</v>
      </c>
      <c r="J4945" t="str">
        <f>VLOOKUP(A4945,таксономия!$1:$1048576,8,1)</f>
        <v xml:space="preserve"> Metazoa</v>
      </c>
      <c r="K4945" t="str">
        <f>VLOOKUP(A4945,таксономия!$1:$1048576,9,1)</f>
        <v xml:space="preserve"> Ecdysozoa</v>
      </c>
      <c r="L4945" t="str">
        <f>VLOOKUP(A4945,таксономия!$1:$1048576,10,1)</f>
        <v xml:space="preserve"> Nematoda</v>
      </c>
      <c r="M4945" t="str">
        <f>VLOOKUP(A4945,таксономия!$1:$1048576,11,1)</f>
        <v xml:space="preserve"> Chromadorea</v>
      </c>
      <c r="N4945" t="str">
        <f>VLOOKUP(A4945,таксономия!$1:$1048576,12,1)</f>
        <v xml:space="preserve"> Diplogasterida</v>
      </c>
      <c r="O4945" t="str">
        <f>VLOOKUP(A4945,таксономия!$1:$1048576,13,1)</f>
        <v>Neodiplogasteridae</v>
      </c>
      <c r="P4945" t="str">
        <f>VLOOKUP(A4945,таксономия!$1:$1048576,14,1)</f>
        <v xml:space="preserve"> Pristionchus.</v>
      </c>
      <c r="Q4945">
        <f>VLOOKUP(A4945,таксономия!$1:$1048576,15,1)</f>
        <v>0</v>
      </c>
      <c r="R4945" t="str">
        <f>VLOOKUP(A4945,таксономия!$1:$1048576,3,1)</f>
        <v xml:space="preserve"> Pristionchus pacificus (Parasitic nematode).</v>
      </c>
      <c r="S4945">
        <f t="shared" si="77"/>
        <v>117</v>
      </c>
    </row>
    <row r="4946" spans="1:19" x14ac:dyDescent="0.3">
      <c r="A4946" t="s">
        <v>2666</v>
      </c>
      <c r="B4946" t="s">
        <v>2667</v>
      </c>
      <c r="C4946">
        <v>361</v>
      </c>
      <c r="D4946" t="s">
        <v>96</v>
      </c>
      <c r="E4946">
        <v>272</v>
      </c>
      <c r="F4946">
        <v>359</v>
      </c>
      <c r="G4946">
        <v>10300</v>
      </c>
      <c r="H4946" t="s">
        <v>97</v>
      </c>
      <c r="I4946" t="str">
        <f>VLOOKUP(A4946,таксономия!$1:$1048576,7,1)</f>
        <v>Eukaryota</v>
      </c>
      <c r="J4946" t="str">
        <f>VLOOKUP(A4946,таксономия!$1:$1048576,8,1)</f>
        <v xml:space="preserve"> Metazoa</v>
      </c>
      <c r="K4946" t="str">
        <f>VLOOKUP(A4946,таксономия!$1:$1048576,9,1)</f>
        <v xml:space="preserve"> Ecdysozoa</v>
      </c>
      <c r="L4946" t="str">
        <f>VLOOKUP(A4946,таксономия!$1:$1048576,10,1)</f>
        <v xml:space="preserve"> Nematoda</v>
      </c>
      <c r="M4946" t="str">
        <f>VLOOKUP(A4946,таксономия!$1:$1048576,11,1)</f>
        <v xml:space="preserve"> Chromadorea</v>
      </c>
      <c r="N4946" t="str">
        <f>VLOOKUP(A4946,таксономия!$1:$1048576,12,1)</f>
        <v xml:space="preserve"> Diplogasterida</v>
      </c>
      <c r="O4946" t="str">
        <f>VLOOKUP(A4946,таксономия!$1:$1048576,13,1)</f>
        <v>Neodiplogasteridae</v>
      </c>
      <c r="P4946" t="str">
        <f>VLOOKUP(A4946,таксономия!$1:$1048576,14,1)</f>
        <v xml:space="preserve"> Pristionchus.</v>
      </c>
      <c r="Q4946">
        <f>VLOOKUP(A4946,таксономия!$1:$1048576,15,1)</f>
        <v>0</v>
      </c>
      <c r="R4946" t="str">
        <f>VLOOKUP(A4946,таксономия!$1:$1048576,3,1)</f>
        <v xml:space="preserve"> Pristionchus pacificus (Parasitic nematode).</v>
      </c>
      <c r="S4946">
        <f t="shared" si="77"/>
        <v>87</v>
      </c>
    </row>
    <row r="4947" spans="1:19" x14ac:dyDescent="0.3">
      <c r="A4947" t="s">
        <v>2666</v>
      </c>
      <c r="B4947" t="s">
        <v>2667</v>
      </c>
      <c r="C4947">
        <v>361</v>
      </c>
      <c r="D4947" t="s">
        <v>12</v>
      </c>
      <c r="E4947">
        <v>160</v>
      </c>
      <c r="F4947">
        <v>240</v>
      </c>
      <c r="G4947">
        <v>2697</v>
      </c>
      <c r="H4947" t="s">
        <v>13</v>
      </c>
      <c r="I4947" t="str">
        <f>VLOOKUP(A4947,таксономия!$1:$1048576,7,1)</f>
        <v>Eukaryota</v>
      </c>
      <c r="J4947" t="str">
        <f>VLOOKUP(A4947,таксономия!$1:$1048576,8,1)</f>
        <v xml:space="preserve"> Metazoa</v>
      </c>
      <c r="K4947" t="str">
        <f>VLOOKUP(A4947,таксономия!$1:$1048576,9,1)</f>
        <v xml:space="preserve"> Ecdysozoa</v>
      </c>
      <c r="L4947" t="str">
        <f>VLOOKUP(A4947,таксономия!$1:$1048576,10,1)</f>
        <v xml:space="preserve"> Nematoda</v>
      </c>
      <c r="M4947" t="str">
        <f>VLOOKUP(A4947,таксономия!$1:$1048576,11,1)</f>
        <v xml:space="preserve"> Chromadorea</v>
      </c>
      <c r="N4947" t="str">
        <f>VLOOKUP(A4947,таксономия!$1:$1048576,12,1)</f>
        <v xml:space="preserve"> Diplogasterida</v>
      </c>
      <c r="O4947" t="str">
        <f>VLOOKUP(A4947,таксономия!$1:$1048576,13,1)</f>
        <v>Neodiplogasteridae</v>
      </c>
      <c r="P4947" t="str">
        <f>VLOOKUP(A4947,таксономия!$1:$1048576,14,1)</f>
        <v xml:space="preserve"> Pristionchus.</v>
      </c>
      <c r="Q4947">
        <f>VLOOKUP(A4947,таксономия!$1:$1048576,15,1)</f>
        <v>0</v>
      </c>
      <c r="R4947" t="str">
        <f>VLOOKUP(A4947,таксономия!$1:$1048576,3,1)</f>
        <v xml:space="preserve"> Pristionchus pacificus (Parasitic nematode).</v>
      </c>
      <c r="S4947">
        <f t="shared" si="77"/>
        <v>80</v>
      </c>
    </row>
    <row r="4948" spans="1:19" x14ac:dyDescent="0.3">
      <c r="A4948" t="s">
        <v>2668</v>
      </c>
      <c r="B4948" t="s">
        <v>2669</v>
      </c>
      <c r="C4948">
        <v>643</v>
      </c>
      <c r="D4948" t="s">
        <v>34</v>
      </c>
      <c r="E4948">
        <v>267</v>
      </c>
      <c r="F4948">
        <v>297</v>
      </c>
      <c r="G4948">
        <v>24995</v>
      </c>
      <c r="H4948" t="s">
        <v>35</v>
      </c>
      <c r="I4948" t="str">
        <f>VLOOKUP(A4948,таксономия!$1:$1048576,7,1)</f>
        <v>Eukaryota</v>
      </c>
      <c r="J4948" t="str">
        <f>VLOOKUP(A4948,таксономия!$1:$1048576,8,1)</f>
        <v xml:space="preserve"> Metazoa</v>
      </c>
      <c r="K4948" t="str">
        <f>VLOOKUP(A4948,таксономия!$1:$1048576,9,1)</f>
        <v xml:space="preserve"> Ecdysozoa</v>
      </c>
      <c r="L4948" t="str">
        <f>VLOOKUP(A4948,таксономия!$1:$1048576,10,1)</f>
        <v xml:space="preserve"> Nematoda</v>
      </c>
      <c r="M4948" t="str">
        <f>VLOOKUP(A4948,таксономия!$1:$1048576,11,1)</f>
        <v xml:space="preserve"> Chromadorea</v>
      </c>
      <c r="N4948" t="str">
        <f>VLOOKUP(A4948,таксономия!$1:$1048576,12,1)</f>
        <v xml:space="preserve"> Diplogasterida</v>
      </c>
      <c r="O4948" t="str">
        <f>VLOOKUP(A4948,таксономия!$1:$1048576,13,1)</f>
        <v>Neodiplogasteridae</v>
      </c>
      <c r="P4948" t="str">
        <f>VLOOKUP(A4948,таксономия!$1:$1048576,14,1)</f>
        <v xml:space="preserve"> Pristionchus.</v>
      </c>
      <c r="Q4948">
        <f>VLOOKUP(A4948,таксономия!$1:$1048576,15,1)</f>
        <v>0</v>
      </c>
      <c r="R4948" t="str">
        <f>VLOOKUP(A4948,таксономия!$1:$1048576,3,1)</f>
        <v xml:space="preserve"> Pristionchus pacificus (Parasitic nematode).</v>
      </c>
      <c r="S4948">
        <f t="shared" si="77"/>
        <v>30</v>
      </c>
    </row>
    <row r="4949" spans="1:19" x14ac:dyDescent="0.3">
      <c r="A4949" t="s">
        <v>2668</v>
      </c>
      <c r="B4949" t="s">
        <v>2669</v>
      </c>
      <c r="C4949">
        <v>643</v>
      </c>
      <c r="D4949" t="s">
        <v>96</v>
      </c>
      <c r="E4949">
        <v>434</v>
      </c>
      <c r="F4949">
        <v>562</v>
      </c>
      <c r="G4949">
        <v>10300</v>
      </c>
      <c r="H4949" t="s">
        <v>97</v>
      </c>
      <c r="I4949" t="str">
        <f>VLOOKUP(A4949,таксономия!$1:$1048576,7,1)</f>
        <v>Eukaryota</v>
      </c>
      <c r="J4949" t="str">
        <f>VLOOKUP(A4949,таксономия!$1:$1048576,8,1)</f>
        <v xml:space="preserve"> Metazoa</v>
      </c>
      <c r="K4949" t="str">
        <f>VLOOKUP(A4949,таксономия!$1:$1048576,9,1)</f>
        <v xml:space="preserve"> Ecdysozoa</v>
      </c>
      <c r="L4949" t="str">
        <f>VLOOKUP(A4949,таксономия!$1:$1048576,10,1)</f>
        <v xml:space="preserve"> Nematoda</v>
      </c>
      <c r="M4949" t="str">
        <f>VLOOKUP(A4949,таксономия!$1:$1048576,11,1)</f>
        <v xml:space="preserve"> Chromadorea</v>
      </c>
      <c r="N4949" t="str">
        <f>VLOOKUP(A4949,таксономия!$1:$1048576,12,1)</f>
        <v xml:space="preserve"> Diplogasterida</v>
      </c>
      <c r="O4949" t="str">
        <f>VLOOKUP(A4949,таксономия!$1:$1048576,13,1)</f>
        <v>Neodiplogasteridae</v>
      </c>
      <c r="P4949" t="str">
        <f>VLOOKUP(A4949,таксономия!$1:$1048576,14,1)</f>
        <v xml:space="preserve"> Pristionchus.</v>
      </c>
      <c r="Q4949">
        <f>VLOOKUP(A4949,таксономия!$1:$1048576,15,1)</f>
        <v>0</v>
      </c>
      <c r="R4949" t="str">
        <f>VLOOKUP(A4949,таксономия!$1:$1048576,3,1)</f>
        <v xml:space="preserve"> Pristionchus pacificus (Parasitic nematode).</v>
      </c>
      <c r="S4949">
        <f t="shared" si="77"/>
        <v>128</v>
      </c>
    </row>
    <row r="4950" spans="1:19" x14ac:dyDescent="0.3">
      <c r="A4950" t="s">
        <v>2668</v>
      </c>
      <c r="B4950" t="s">
        <v>2669</v>
      </c>
      <c r="C4950">
        <v>643</v>
      </c>
      <c r="D4950" t="s">
        <v>12</v>
      </c>
      <c r="E4950">
        <v>111</v>
      </c>
      <c r="F4950">
        <v>188</v>
      </c>
      <c r="G4950">
        <v>2697</v>
      </c>
      <c r="H4950" t="s">
        <v>13</v>
      </c>
      <c r="I4950" t="str">
        <f>VLOOKUP(A4950,таксономия!$1:$1048576,7,1)</f>
        <v>Eukaryota</v>
      </c>
      <c r="J4950" t="str">
        <f>VLOOKUP(A4950,таксономия!$1:$1048576,8,1)</f>
        <v xml:space="preserve"> Metazoa</v>
      </c>
      <c r="K4950" t="str">
        <f>VLOOKUP(A4950,таксономия!$1:$1048576,9,1)</f>
        <v xml:space="preserve"> Ecdysozoa</v>
      </c>
      <c r="L4950" t="str">
        <f>VLOOKUP(A4950,таксономия!$1:$1048576,10,1)</f>
        <v xml:space="preserve"> Nematoda</v>
      </c>
      <c r="M4950" t="str">
        <f>VLOOKUP(A4950,таксономия!$1:$1048576,11,1)</f>
        <v xml:space="preserve"> Chromadorea</v>
      </c>
      <c r="N4950" t="str">
        <f>VLOOKUP(A4950,таксономия!$1:$1048576,12,1)</f>
        <v xml:space="preserve"> Diplogasterida</v>
      </c>
      <c r="O4950" t="str">
        <f>VLOOKUP(A4950,таксономия!$1:$1048576,13,1)</f>
        <v>Neodiplogasteridae</v>
      </c>
      <c r="P4950" t="str">
        <f>VLOOKUP(A4950,таксономия!$1:$1048576,14,1)</f>
        <v xml:space="preserve"> Pristionchus.</v>
      </c>
      <c r="Q4950">
        <f>VLOOKUP(A4950,таксономия!$1:$1048576,15,1)</f>
        <v>0</v>
      </c>
      <c r="R4950" t="str">
        <f>VLOOKUP(A4950,таксономия!$1:$1048576,3,1)</f>
        <v xml:space="preserve"> Pristionchus pacificus (Parasitic nematode).</v>
      </c>
      <c r="S4950">
        <f t="shared" si="77"/>
        <v>77</v>
      </c>
    </row>
    <row r="4951" spans="1:19" x14ac:dyDescent="0.3">
      <c r="A4951" t="s">
        <v>2668</v>
      </c>
      <c r="B4951" t="s">
        <v>2669</v>
      </c>
      <c r="C4951">
        <v>643</v>
      </c>
      <c r="D4951" t="s">
        <v>184</v>
      </c>
      <c r="E4951">
        <v>310</v>
      </c>
      <c r="F4951">
        <v>411</v>
      </c>
      <c r="G4951">
        <v>8985</v>
      </c>
      <c r="H4951" t="s">
        <v>185</v>
      </c>
      <c r="I4951" t="str">
        <f>VLOOKUP(A4951,таксономия!$1:$1048576,7,1)</f>
        <v>Eukaryota</v>
      </c>
      <c r="J4951" t="str">
        <f>VLOOKUP(A4951,таксономия!$1:$1048576,8,1)</f>
        <v xml:space="preserve"> Metazoa</v>
      </c>
      <c r="K4951" t="str">
        <f>VLOOKUP(A4951,таксономия!$1:$1048576,9,1)</f>
        <v xml:space="preserve"> Ecdysozoa</v>
      </c>
      <c r="L4951" t="str">
        <f>VLOOKUP(A4951,таксономия!$1:$1048576,10,1)</f>
        <v xml:space="preserve"> Nematoda</v>
      </c>
      <c r="M4951" t="str">
        <f>VLOOKUP(A4951,таксономия!$1:$1048576,11,1)</f>
        <v xml:space="preserve"> Chromadorea</v>
      </c>
      <c r="N4951" t="str">
        <f>VLOOKUP(A4951,таксономия!$1:$1048576,12,1)</f>
        <v xml:space="preserve"> Diplogasterida</v>
      </c>
      <c r="O4951" t="str">
        <f>VLOOKUP(A4951,таксономия!$1:$1048576,13,1)</f>
        <v>Neodiplogasteridae</v>
      </c>
      <c r="P4951" t="str">
        <f>VLOOKUP(A4951,таксономия!$1:$1048576,14,1)</f>
        <v xml:space="preserve"> Pristionchus.</v>
      </c>
      <c r="Q4951">
        <f>VLOOKUP(A4951,таксономия!$1:$1048576,15,1)</f>
        <v>0</v>
      </c>
      <c r="R4951" t="str">
        <f>VLOOKUP(A4951,таксономия!$1:$1048576,3,1)</f>
        <v xml:space="preserve"> Pristionchus pacificus (Parasitic nematode).</v>
      </c>
      <c r="S4951">
        <f t="shared" si="77"/>
        <v>101</v>
      </c>
    </row>
    <row r="4952" spans="1:19" x14ac:dyDescent="0.3">
      <c r="A4952" t="s">
        <v>2670</v>
      </c>
      <c r="B4952" t="s">
        <v>2671</v>
      </c>
      <c r="C4952">
        <v>106</v>
      </c>
      <c r="D4952" t="s">
        <v>12</v>
      </c>
      <c r="E4952">
        <v>11</v>
      </c>
      <c r="F4952">
        <v>89</v>
      </c>
      <c r="G4952">
        <v>2697</v>
      </c>
      <c r="H4952" t="s">
        <v>13</v>
      </c>
      <c r="I4952" t="str">
        <f>VLOOKUP(A4952,таксономия!$1:$1048576,7,1)</f>
        <v>Eukaryota</v>
      </c>
      <c r="J4952" t="str">
        <f>VLOOKUP(A4952,таксономия!$1:$1048576,8,1)</f>
        <v xml:space="preserve"> Metazoa</v>
      </c>
      <c r="K4952" t="str">
        <f>VLOOKUP(A4952,таксономия!$1:$1048576,9,1)</f>
        <v xml:space="preserve"> Ecdysozoa</v>
      </c>
      <c r="L4952" t="str">
        <f>VLOOKUP(A4952,таксономия!$1:$1048576,10,1)</f>
        <v xml:space="preserve"> Nematoda</v>
      </c>
      <c r="M4952" t="str">
        <f>VLOOKUP(A4952,таксономия!$1:$1048576,11,1)</f>
        <v xml:space="preserve"> Chromadorea</v>
      </c>
      <c r="N4952" t="str">
        <f>VLOOKUP(A4952,таксономия!$1:$1048576,12,1)</f>
        <v xml:space="preserve"> Diplogasterida</v>
      </c>
      <c r="O4952" t="str">
        <f>VLOOKUP(A4952,таксономия!$1:$1048576,13,1)</f>
        <v>Neodiplogasteridae</v>
      </c>
      <c r="P4952" t="str">
        <f>VLOOKUP(A4952,таксономия!$1:$1048576,14,1)</f>
        <v xml:space="preserve"> Pristionchus.</v>
      </c>
      <c r="Q4952">
        <f>VLOOKUP(A4952,таксономия!$1:$1048576,15,1)</f>
        <v>0</v>
      </c>
      <c r="R4952" t="str">
        <f>VLOOKUP(A4952,таксономия!$1:$1048576,3,1)</f>
        <v xml:space="preserve"> Pristionchus pacificus (Parasitic nematode).</v>
      </c>
      <c r="S4952">
        <f t="shared" si="77"/>
        <v>78</v>
      </c>
    </row>
    <row r="4953" spans="1:19" x14ac:dyDescent="0.3">
      <c r="A4953" t="s">
        <v>2672</v>
      </c>
      <c r="B4953" t="s">
        <v>2673</v>
      </c>
      <c r="C4953">
        <v>194</v>
      </c>
      <c r="D4953" t="s">
        <v>12</v>
      </c>
      <c r="E4953">
        <v>23</v>
      </c>
      <c r="F4953">
        <v>102</v>
      </c>
      <c r="G4953">
        <v>2697</v>
      </c>
      <c r="H4953" t="s">
        <v>13</v>
      </c>
      <c r="I4953" t="str">
        <f>VLOOKUP(A4953,таксономия!$1:$1048576,7,1)</f>
        <v>Eukaryota</v>
      </c>
      <c r="J4953" t="str">
        <f>VLOOKUP(A4953,таксономия!$1:$1048576,8,1)</f>
        <v xml:space="preserve"> Metazoa</v>
      </c>
      <c r="K4953" t="str">
        <f>VLOOKUP(A4953,таксономия!$1:$1048576,9,1)</f>
        <v xml:space="preserve"> Ecdysozoa</v>
      </c>
      <c r="L4953" t="str">
        <f>VLOOKUP(A4953,таксономия!$1:$1048576,10,1)</f>
        <v xml:space="preserve"> Nematoda</v>
      </c>
      <c r="M4953" t="str">
        <f>VLOOKUP(A4953,таксономия!$1:$1048576,11,1)</f>
        <v xml:space="preserve"> Chromadorea</v>
      </c>
      <c r="N4953" t="str">
        <f>VLOOKUP(A4953,таксономия!$1:$1048576,12,1)</f>
        <v xml:space="preserve"> Diplogasterida</v>
      </c>
      <c r="O4953" t="str">
        <f>VLOOKUP(A4953,таксономия!$1:$1048576,13,1)</f>
        <v>Neodiplogasteridae</v>
      </c>
      <c r="P4953" t="str">
        <f>VLOOKUP(A4953,таксономия!$1:$1048576,14,1)</f>
        <v xml:space="preserve"> Pristionchus.</v>
      </c>
      <c r="Q4953">
        <f>VLOOKUP(A4953,таксономия!$1:$1048576,15,1)</f>
        <v>0</v>
      </c>
      <c r="R4953" t="str">
        <f>VLOOKUP(A4953,таксономия!$1:$1048576,3,1)</f>
        <v xml:space="preserve"> Pristionchus pacificus (Parasitic nematode).</v>
      </c>
      <c r="S4953">
        <f t="shared" si="77"/>
        <v>79</v>
      </c>
    </row>
    <row r="4954" spans="1:19" x14ac:dyDescent="0.3">
      <c r="A4954" t="s">
        <v>2672</v>
      </c>
      <c r="B4954" t="s">
        <v>2673</v>
      </c>
      <c r="C4954">
        <v>194</v>
      </c>
      <c r="D4954" t="s">
        <v>12</v>
      </c>
      <c r="E4954">
        <v>111</v>
      </c>
      <c r="F4954">
        <v>190</v>
      </c>
      <c r="G4954">
        <v>2697</v>
      </c>
      <c r="H4954" t="s">
        <v>13</v>
      </c>
      <c r="I4954" t="str">
        <f>VLOOKUP(A4954,таксономия!$1:$1048576,7,1)</f>
        <v>Eukaryota</v>
      </c>
      <c r="J4954" t="str">
        <f>VLOOKUP(A4954,таксономия!$1:$1048576,8,1)</f>
        <v xml:space="preserve"> Metazoa</v>
      </c>
      <c r="K4954" t="str">
        <f>VLOOKUP(A4954,таксономия!$1:$1048576,9,1)</f>
        <v xml:space="preserve"> Ecdysozoa</v>
      </c>
      <c r="L4954" t="str">
        <f>VLOOKUP(A4954,таксономия!$1:$1048576,10,1)</f>
        <v xml:space="preserve"> Nematoda</v>
      </c>
      <c r="M4954" t="str">
        <f>VLOOKUP(A4954,таксономия!$1:$1048576,11,1)</f>
        <v xml:space="preserve"> Chromadorea</v>
      </c>
      <c r="N4954" t="str">
        <f>VLOOKUP(A4954,таксономия!$1:$1048576,12,1)</f>
        <v xml:space="preserve"> Diplogasterida</v>
      </c>
      <c r="O4954" t="str">
        <f>VLOOKUP(A4954,таксономия!$1:$1048576,13,1)</f>
        <v>Neodiplogasteridae</v>
      </c>
      <c r="P4954" t="str">
        <f>VLOOKUP(A4954,таксономия!$1:$1048576,14,1)</f>
        <v xml:space="preserve"> Pristionchus.</v>
      </c>
      <c r="Q4954">
        <f>VLOOKUP(A4954,таксономия!$1:$1048576,15,1)</f>
        <v>0</v>
      </c>
      <c r="R4954" t="str">
        <f>VLOOKUP(A4954,таксономия!$1:$1048576,3,1)</f>
        <v xml:space="preserve"> Pristionchus pacificus (Parasitic nematode).</v>
      </c>
      <c r="S4954">
        <f t="shared" si="77"/>
        <v>79</v>
      </c>
    </row>
    <row r="4955" spans="1:19" x14ac:dyDescent="0.3">
      <c r="A4955" t="s">
        <v>2674</v>
      </c>
      <c r="B4955" t="s">
        <v>2675</v>
      </c>
      <c r="C4955">
        <v>194</v>
      </c>
      <c r="D4955" t="s">
        <v>12</v>
      </c>
      <c r="E4955">
        <v>23</v>
      </c>
      <c r="F4955">
        <v>102</v>
      </c>
      <c r="G4955">
        <v>2697</v>
      </c>
      <c r="H4955" t="s">
        <v>13</v>
      </c>
      <c r="I4955" t="str">
        <f>VLOOKUP(A4955,таксономия!$1:$1048576,7,1)</f>
        <v>Eukaryota</v>
      </c>
      <c r="J4955" t="str">
        <f>VLOOKUP(A4955,таксономия!$1:$1048576,8,1)</f>
        <v xml:space="preserve"> Metazoa</v>
      </c>
      <c r="K4955" t="str">
        <f>VLOOKUP(A4955,таксономия!$1:$1048576,9,1)</f>
        <v xml:space="preserve"> Ecdysozoa</v>
      </c>
      <c r="L4955" t="str">
        <f>VLOOKUP(A4955,таксономия!$1:$1048576,10,1)</f>
        <v xml:space="preserve"> Nematoda</v>
      </c>
      <c r="M4955" t="str">
        <f>VLOOKUP(A4955,таксономия!$1:$1048576,11,1)</f>
        <v xml:space="preserve"> Chromadorea</v>
      </c>
      <c r="N4955" t="str">
        <f>VLOOKUP(A4955,таксономия!$1:$1048576,12,1)</f>
        <v xml:space="preserve"> Diplogasterida</v>
      </c>
      <c r="O4955" t="str">
        <f>VLOOKUP(A4955,таксономия!$1:$1048576,13,1)</f>
        <v>Neodiplogasteridae</v>
      </c>
      <c r="P4955" t="str">
        <f>VLOOKUP(A4955,таксономия!$1:$1048576,14,1)</f>
        <v xml:space="preserve"> Pristionchus.</v>
      </c>
      <c r="Q4955">
        <f>VLOOKUP(A4955,таксономия!$1:$1048576,15,1)</f>
        <v>0</v>
      </c>
      <c r="R4955" t="str">
        <f>VLOOKUP(A4955,таксономия!$1:$1048576,3,1)</f>
        <v xml:space="preserve"> Pristionchus pacificus (Parasitic nematode).</v>
      </c>
      <c r="S4955">
        <f t="shared" si="77"/>
        <v>79</v>
      </c>
    </row>
    <row r="4956" spans="1:19" x14ac:dyDescent="0.3">
      <c r="A4956" t="s">
        <v>2674</v>
      </c>
      <c r="B4956" t="s">
        <v>2675</v>
      </c>
      <c r="C4956">
        <v>194</v>
      </c>
      <c r="D4956" t="s">
        <v>12</v>
      </c>
      <c r="E4956">
        <v>111</v>
      </c>
      <c r="F4956">
        <v>189</v>
      </c>
      <c r="G4956">
        <v>2697</v>
      </c>
      <c r="H4956" t="s">
        <v>13</v>
      </c>
      <c r="I4956" t="str">
        <f>VLOOKUP(A4956,таксономия!$1:$1048576,7,1)</f>
        <v>Eukaryota</v>
      </c>
      <c r="J4956" t="str">
        <f>VLOOKUP(A4956,таксономия!$1:$1048576,8,1)</f>
        <v xml:space="preserve"> Metazoa</v>
      </c>
      <c r="K4956" t="str">
        <f>VLOOKUP(A4956,таксономия!$1:$1048576,9,1)</f>
        <v xml:space="preserve"> Ecdysozoa</v>
      </c>
      <c r="L4956" t="str">
        <f>VLOOKUP(A4956,таксономия!$1:$1048576,10,1)</f>
        <v xml:space="preserve"> Nematoda</v>
      </c>
      <c r="M4956" t="str">
        <f>VLOOKUP(A4956,таксономия!$1:$1048576,11,1)</f>
        <v xml:space="preserve"> Chromadorea</v>
      </c>
      <c r="N4956" t="str">
        <f>VLOOKUP(A4956,таксономия!$1:$1048576,12,1)</f>
        <v xml:space="preserve"> Diplogasterida</v>
      </c>
      <c r="O4956" t="str">
        <f>VLOOKUP(A4956,таксономия!$1:$1048576,13,1)</f>
        <v>Neodiplogasteridae</v>
      </c>
      <c r="P4956" t="str">
        <f>VLOOKUP(A4956,таксономия!$1:$1048576,14,1)</f>
        <v xml:space="preserve"> Pristionchus.</v>
      </c>
      <c r="Q4956">
        <f>VLOOKUP(A4956,таксономия!$1:$1048576,15,1)</f>
        <v>0</v>
      </c>
      <c r="R4956" t="str">
        <f>VLOOKUP(A4956,таксономия!$1:$1048576,3,1)</f>
        <v xml:space="preserve"> Pristionchus pacificus (Parasitic nematode).</v>
      </c>
      <c r="S4956">
        <f t="shared" si="77"/>
        <v>78</v>
      </c>
    </row>
    <row r="4957" spans="1:19" x14ac:dyDescent="0.3">
      <c r="A4957" t="s">
        <v>2676</v>
      </c>
      <c r="B4957" t="s">
        <v>2677</v>
      </c>
      <c r="C4957">
        <v>231</v>
      </c>
      <c r="D4957" t="s">
        <v>12</v>
      </c>
      <c r="E4957">
        <v>22</v>
      </c>
      <c r="F4957">
        <v>114</v>
      </c>
      <c r="G4957">
        <v>2697</v>
      </c>
      <c r="H4957" t="s">
        <v>13</v>
      </c>
      <c r="I4957" t="str">
        <f>VLOOKUP(A4957,таксономия!$1:$1048576,7,1)</f>
        <v>Eukaryota</v>
      </c>
      <c r="J4957" t="str">
        <f>VLOOKUP(A4957,таксономия!$1:$1048576,8,1)</f>
        <v xml:space="preserve"> Metazoa</v>
      </c>
      <c r="K4957" t="str">
        <f>VLOOKUP(A4957,таксономия!$1:$1048576,9,1)</f>
        <v xml:space="preserve"> Ecdysozoa</v>
      </c>
      <c r="L4957" t="str">
        <f>VLOOKUP(A4957,таксономия!$1:$1048576,10,1)</f>
        <v xml:space="preserve"> Nematoda</v>
      </c>
      <c r="M4957" t="str">
        <f>VLOOKUP(A4957,таксономия!$1:$1048576,11,1)</f>
        <v xml:space="preserve"> Chromadorea</v>
      </c>
      <c r="N4957" t="str">
        <f>VLOOKUP(A4957,таксономия!$1:$1048576,12,1)</f>
        <v xml:space="preserve"> Diplogasterida</v>
      </c>
      <c r="O4957" t="str">
        <f>VLOOKUP(A4957,таксономия!$1:$1048576,13,1)</f>
        <v>Neodiplogasteridae</v>
      </c>
      <c r="P4957" t="str">
        <f>VLOOKUP(A4957,таксономия!$1:$1048576,14,1)</f>
        <v xml:space="preserve"> Pristionchus.</v>
      </c>
      <c r="Q4957">
        <f>VLOOKUP(A4957,таксономия!$1:$1048576,15,1)</f>
        <v>0</v>
      </c>
      <c r="R4957" t="str">
        <f>VLOOKUP(A4957,таксономия!$1:$1048576,3,1)</f>
        <v xml:space="preserve"> Pristionchus pacificus (Parasitic nematode).</v>
      </c>
      <c r="S4957">
        <f t="shared" si="77"/>
        <v>92</v>
      </c>
    </row>
    <row r="4958" spans="1:19" x14ac:dyDescent="0.3">
      <c r="A4958" t="s">
        <v>2676</v>
      </c>
      <c r="B4958" t="s">
        <v>2677</v>
      </c>
      <c r="C4958">
        <v>231</v>
      </c>
      <c r="D4958" t="s">
        <v>12</v>
      </c>
      <c r="E4958">
        <v>129</v>
      </c>
      <c r="F4958">
        <v>207</v>
      </c>
      <c r="G4958">
        <v>2697</v>
      </c>
      <c r="H4958" t="s">
        <v>13</v>
      </c>
      <c r="I4958" t="str">
        <f>VLOOKUP(A4958,таксономия!$1:$1048576,7,1)</f>
        <v>Eukaryota</v>
      </c>
      <c r="J4958" t="str">
        <f>VLOOKUP(A4958,таксономия!$1:$1048576,8,1)</f>
        <v xml:space="preserve"> Metazoa</v>
      </c>
      <c r="K4958" t="str">
        <f>VLOOKUP(A4958,таксономия!$1:$1048576,9,1)</f>
        <v xml:space="preserve"> Ecdysozoa</v>
      </c>
      <c r="L4958" t="str">
        <f>VLOOKUP(A4958,таксономия!$1:$1048576,10,1)</f>
        <v xml:space="preserve"> Nematoda</v>
      </c>
      <c r="M4958" t="str">
        <f>VLOOKUP(A4958,таксономия!$1:$1048576,11,1)</f>
        <v xml:space="preserve"> Chromadorea</v>
      </c>
      <c r="N4958" t="str">
        <f>VLOOKUP(A4958,таксономия!$1:$1048576,12,1)</f>
        <v xml:space="preserve"> Diplogasterida</v>
      </c>
      <c r="O4958" t="str">
        <f>VLOOKUP(A4958,таксономия!$1:$1048576,13,1)</f>
        <v>Neodiplogasteridae</v>
      </c>
      <c r="P4958" t="str">
        <f>VLOOKUP(A4958,таксономия!$1:$1048576,14,1)</f>
        <v xml:space="preserve"> Pristionchus.</v>
      </c>
      <c r="Q4958">
        <f>VLOOKUP(A4958,таксономия!$1:$1048576,15,1)</f>
        <v>0</v>
      </c>
      <c r="R4958" t="str">
        <f>VLOOKUP(A4958,таксономия!$1:$1048576,3,1)</f>
        <v xml:space="preserve"> Pristionchus pacificus (Parasitic nematode).</v>
      </c>
      <c r="S4958">
        <f t="shared" si="77"/>
        <v>78</v>
      </c>
    </row>
    <row r="4959" spans="1:19" x14ac:dyDescent="0.3">
      <c r="A4959" t="s">
        <v>2678</v>
      </c>
      <c r="B4959" t="s">
        <v>2679</v>
      </c>
      <c r="C4959">
        <v>428</v>
      </c>
      <c r="D4959" t="s">
        <v>96</v>
      </c>
      <c r="E4959">
        <v>42</v>
      </c>
      <c r="F4959">
        <v>176</v>
      </c>
      <c r="G4959">
        <v>10300</v>
      </c>
      <c r="H4959" t="s">
        <v>97</v>
      </c>
      <c r="I4959" t="str">
        <f>VLOOKUP(A4959,таксономия!$1:$1048576,7,1)</f>
        <v>Eukaryota</v>
      </c>
      <c r="J4959" t="str">
        <f>VLOOKUP(A4959,таксономия!$1:$1048576,8,1)</f>
        <v xml:space="preserve"> Metazoa</v>
      </c>
      <c r="K4959" t="str">
        <f>VLOOKUP(A4959,таксономия!$1:$1048576,9,1)</f>
        <v xml:space="preserve"> Ecdysozoa</v>
      </c>
      <c r="L4959" t="str">
        <f>VLOOKUP(A4959,таксономия!$1:$1048576,10,1)</f>
        <v xml:space="preserve"> Nematoda</v>
      </c>
      <c r="M4959" t="str">
        <f>VLOOKUP(A4959,таксономия!$1:$1048576,11,1)</f>
        <v xml:space="preserve"> Chromadorea</v>
      </c>
      <c r="N4959" t="str">
        <f>VLOOKUP(A4959,таксономия!$1:$1048576,12,1)</f>
        <v xml:space="preserve"> Diplogasterida</v>
      </c>
      <c r="O4959" t="str">
        <f>VLOOKUP(A4959,таксономия!$1:$1048576,13,1)</f>
        <v>Neodiplogasteridae</v>
      </c>
      <c r="P4959" t="str">
        <f>VLOOKUP(A4959,таксономия!$1:$1048576,14,1)</f>
        <v xml:space="preserve"> Pristionchus.</v>
      </c>
      <c r="Q4959">
        <f>VLOOKUP(A4959,таксономия!$1:$1048576,15,1)</f>
        <v>0</v>
      </c>
      <c r="R4959" t="str">
        <f>VLOOKUP(A4959,таксономия!$1:$1048576,3,1)</f>
        <v xml:space="preserve"> Pristionchus pacificus (Parasitic nematode).</v>
      </c>
      <c r="S4959">
        <f t="shared" si="77"/>
        <v>134</v>
      </c>
    </row>
    <row r="4960" spans="1:19" x14ac:dyDescent="0.3">
      <c r="A4960" t="s">
        <v>2678</v>
      </c>
      <c r="B4960" t="s">
        <v>2679</v>
      </c>
      <c r="C4960">
        <v>428</v>
      </c>
      <c r="D4960" t="s">
        <v>12</v>
      </c>
      <c r="E4960">
        <v>188</v>
      </c>
      <c r="F4960">
        <v>266</v>
      </c>
      <c r="G4960">
        <v>2697</v>
      </c>
      <c r="H4960" t="s">
        <v>13</v>
      </c>
      <c r="I4960" t="str">
        <f>VLOOKUP(A4960,таксономия!$1:$1048576,7,1)</f>
        <v>Eukaryota</v>
      </c>
      <c r="J4960" t="str">
        <f>VLOOKUP(A4960,таксономия!$1:$1048576,8,1)</f>
        <v xml:space="preserve"> Metazoa</v>
      </c>
      <c r="K4960" t="str">
        <f>VLOOKUP(A4960,таксономия!$1:$1048576,9,1)</f>
        <v xml:space="preserve"> Ecdysozoa</v>
      </c>
      <c r="L4960" t="str">
        <f>VLOOKUP(A4960,таксономия!$1:$1048576,10,1)</f>
        <v xml:space="preserve"> Nematoda</v>
      </c>
      <c r="M4960" t="str">
        <f>VLOOKUP(A4960,таксономия!$1:$1048576,11,1)</f>
        <v xml:space="preserve"> Chromadorea</v>
      </c>
      <c r="N4960" t="str">
        <f>VLOOKUP(A4960,таксономия!$1:$1048576,12,1)</f>
        <v xml:space="preserve"> Diplogasterida</v>
      </c>
      <c r="O4960" t="str">
        <f>VLOOKUP(A4960,таксономия!$1:$1048576,13,1)</f>
        <v>Neodiplogasteridae</v>
      </c>
      <c r="P4960" t="str">
        <f>VLOOKUP(A4960,таксономия!$1:$1048576,14,1)</f>
        <v xml:space="preserve"> Pristionchus.</v>
      </c>
      <c r="Q4960">
        <f>VLOOKUP(A4960,таксономия!$1:$1048576,15,1)</f>
        <v>0</v>
      </c>
      <c r="R4960" t="str">
        <f>VLOOKUP(A4960,таксономия!$1:$1048576,3,1)</f>
        <v xml:space="preserve"> Pristionchus pacificus (Parasitic nematode).</v>
      </c>
      <c r="S4960">
        <f t="shared" si="77"/>
        <v>78</v>
      </c>
    </row>
    <row r="4961" spans="1:19" x14ac:dyDescent="0.3">
      <c r="A4961" t="s">
        <v>2680</v>
      </c>
      <c r="B4961" t="s">
        <v>2681</v>
      </c>
      <c r="C4961">
        <v>255</v>
      </c>
      <c r="D4961" t="s">
        <v>12</v>
      </c>
      <c r="E4961">
        <v>59</v>
      </c>
      <c r="F4961">
        <v>132</v>
      </c>
      <c r="G4961">
        <v>2697</v>
      </c>
      <c r="H4961" t="s">
        <v>13</v>
      </c>
      <c r="I4961" t="str">
        <f>VLOOKUP(A4961,таксономия!$1:$1048576,7,1)</f>
        <v>Eukaryota</v>
      </c>
      <c r="J4961" t="str">
        <f>VLOOKUP(A4961,таксономия!$1:$1048576,8,1)</f>
        <v xml:space="preserve"> Metazoa</v>
      </c>
      <c r="K4961" t="str">
        <f>VLOOKUP(A4961,таксономия!$1:$1048576,9,1)</f>
        <v xml:space="preserve"> Ecdysozoa</v>
      </c>
      <c r="L4961" t="str">
        <f>VLOOKUP(A4961,таксономия!$1:$1048576,10,1)</f>
        <v xml:space="preserve"> Nematoda</v>
      </c>
      <c r="M4961" t="str">
        <f>VLOOKUP(A4961,таксономия!$1:$1048576,11,1)</f>
        <v xml:space="preserve"> Chromadorea</v>
      </c>
      <c r="N4961" t="str">
        <f>VLOOKUP(A4961,таксономия!$1:$1048576,12,1)</f>
        <v xml:space="preserve"> Diplogasterida</v>
      </c>
      <c r="O4961" t="str">
        <f>VLOOKUP(A4961,таксономия!$1:$1048576,13,1)</f>
        <v>Neodiplogasteridae</v>
      </c>
      <c r="P4961" t="str">
        <f>VLOOKUP(A4961,таксономия!$1:$1048576,14,1)</f>
        <v xml:space="preserve"> Pristionchus.</v>
      </c>
      <c r="Q4961">
        <f>VLOOKUP(A4961,таксономия!$1:$1048576,15,1)</f>
        <v>0</v>
      </c>
      <c r="R4961" t="str">
        <f>VLOOKUP(A4961,таксономия!$1:$1048576,3,1)</f>
        <v xml:space="preserve"> Pristionchus pacificus (Parasitic nematode).</v>
      </c>
      <c r="S4961">
        <f t="shared" si="77"/>
        <v>73</v>
      </c>
    </row>
    <row r="4962" spans="1:19" x14ac:dyDescent="0.3">
      <c r="A4962" t="s">
        <v>2680</v>
      </c>
      <c r="B4962" t="s">
        <v>2681</v>
      </c>
      <c r="C4962">
        <v>255</v>
      </c>
      <c r="D4962" t="s">
        <v>12</v>
      </c>
      <c r="E4962">
        <v>142</v>
      </c>
      <c r="F4962">
        <v>219</v>
      </c>
      <c r="G4962">
        <v>2697</v>
      </c>
      <c r="H4962" t="s">
        <v>13</v>
      </c>
      <c r="I4962" t="str">
        <f>VLOOKUP(A4962,таксономия!$1:$1048576,7,1)</f>
        <v>Eukaryota</v>
      </c>
      <c r="J4962" t="str">
        <f>VLOOKUP(A4962,таксономия!$1:$1048576,8,1)</f>
        <v xml:space="preserve"> Metazoa</v>
      </c>
      <c r="K4962" t="str">
        <f>VLOOKUP(A4962,таксономия!$1:$1048576,9,1)</f>
        <v xml:space="preserve"> Ecdysozoa</v>
      </c>
      <c r="L4962" t="str">
        <f>VLOOKUP(A4962,таксономия!$1:$1048576,10,1)</f>
        <v xml:space="preserve"> Nematoda</v>
      </c>
      <c r="M4962" t="str">
        <f>VLOOKUP(A4962,таксономия!$1:$1048576,11,1)</f>
        <v xml:space="preserve"> Chromadorea</v>
      </c>
      <c r="N4962" t="str">
        <f>VLOOKUP(A4962,таксономия!$1:$1048576,12,1)</f>
        <v xml:space="preserve"> Diplogasterida</v>
      </c>
      <c r="O4962" t="str">
        <f>VLOOKUP(A4962,таксономия!$1:$1048576,13,1)</f>
        <v>Neodiplogasteridae</v>
      </c>
      <c r="P4962" t="str">
        <f>VLOOKUP(A4962,таксономия!$1:$1048576,14,1)</f>
        <v xml:space="preserve"> Pristionchus.</v>
      </c>
      <c r="Q4962">
        <f>VLOOKUP(A4962,таксономия!$1:$1048576,15,1)</f>
        <v>0</v>
      </c>
      <c r="R4962" t="str">
        <f>VLOOKUP(A4962,таксономия!$1:$1048576,3,1)</f>
        <v xml:space="preserve"> Pristionchus pacificus (Parasitic nematode).</v>
      </c>
      <c r="S4962">
        <f t="shared" si="77"/>
        <v>77</v>
      </c>
    </row>
    <row r="4963" spans="1:19" x14ac:dyDescent="0.3">
      <c r="A4963" t="s">
        <v>2682</v>
      </c>
      <c r="B4963" t="s">
        <v>2683</v>
      </c>
      <c r="C4963">
        <v>306</v>
      </c>
      <c r="D4963" t="s">
        <v>12</v>
      </c>
      <c r="E4963">
        <v>161</v>
      </c>
      <c r="F4963">
        <v>237</v>
      </c>
      <c r="G4963">
        <v>2697</v>
      </c>
      <c r="H4963" t="s">
        <v>13</v>
      </c>
      <c r="I4963" t="str">
        <f>VLOOKUP(A4963,таксономия!$1:$1048576,7,1)</f>
        <v>Eukaryota</v>
      </c>
      <c r="J4963" t="str">
        <f>VLOOKUP(A4963,таксономия!$1:$1048576,8,1)</f>
        <v xml:space="preserve"> Metazoa</v>
      </c>
      <c r="K4963" t="str">
        <f>VLOOKUP(A4963,таксономия!$1:$1048576,9,1)</f>
        <v xml:space="preserve"> Ecdysozoa</v>
      </c>
      <c r="L4963" t="str">
        <f>VLOOKUP(A4963,таксономия!$1:$1048576,10,1)</f>
        <v xml:space="preserve"> Nematoda</v>
      </c>
      <c r="M4963" t="str">
        <f>VLOOKUP(A4963,таксономия!$1:$1048576,11,1)</f>
        <v xml:space="preserve"> Chromadorea</v>
      </c>
      <c r="N4963" t="str">
        <f>VLOOKUP(A4963,таксономия!$1:$1048576,12,1)</f>
        <v xml:space="preserve"> Diplogasterida</v>
      </c>
      <c r="O4963" t="str">
        <f>VLOOKUP(A4963,таксономия!$1:$1048576,13,1)</f>
        <v>Neodiplogasteridae</v>
      </c>
      <c r="P4963" t="str">
        <f>VLOOKUP(A4963,таксономия!$1:$1048576,14,1)</f>
        <v xml:space="preserve"> Pristionchus.</v>
      </c>
      <c r="Q4963">
        <f>VLOOKUP(A4963,таксономия!$1:$1048576,15,1)</f>
        <v>0</v>
      </c>
      <c r="R4963" t="str">
        <f>VLOOKUP(A4963,таксономия!$1:$1048576,3,1)</f>
        <v xml:space="preserve"> Pristionchus pacificus (Parasitic nematode).</v>
      </c>
      <c r="S4963">
        <f t="shared" si="77"/>
        <v>76</v>
      </c>
    </row>
    <row r="4964" spans="1:19" x14ac:dyDescent="0.3">
      <c r="A4964" t="s">
        <v>2684</v>
      </c>
      <c r="B4964" t="s">
        <v>2685</v>
      </c>
      <c r="C4964">
        <v>1157</v>
      </c>
      <c r="D4964" t="s">
        <v>34</v>
      </c>
      <c r="E4964">
        <v>129</v>
      </c>
      <c r="F4964">
        <v>159</v>
      </c>
      <c r="G4964">
        <v>24995</v>
      </c>
      <c r="H4964" t="s">
        <v>35</v>
      </c>
      <c r="I4964" t="str">
        <f>VLOOKUP(A4964,таксономия!$1:$1048576,7,1)</f>
        <v>Eukaryota</v>
      </c>
      <c r="J4964" t="str">
        <f>VLOOKUP(A4964,таксономия!$1:$1048576,8,1)</f>
        <v xml:space="preserve"> Metazoa</v>
      </c>
      <c r="K4964" t="str">
        <f>VLOOKUP(A4964,таксономия!$1:$1048576,9,1)</f>
        <v xml:space="preserve"> Ecdysozoa</v>
      </c>
      <c r="L4964" t="str">
        <f>VLOOKUP(A4964,таксономия!$1:$1048576,10,1)</f>
        <v xml:space="preserve"> Nematoda</v>
      </c>
      <c r="M4964" t="str">
        <f>VLOOKUP(A4964,таксономия!$1:$1048576,11,1)</f>
        <v xml:space="preserve"> Chromadorea</v>
      </c>
      <c r="N4964" t="str">
        <f>VLOOKUP(A4964,таксономия!$1:$1048576,12,1)</f>
        <v xml:space="preserve"> Diplogasterida</v>
      </c>
      <c r="O4964" t="str">
        <f>VLOOKUP(A4964,таксономия!$1:$1048576,13,1)</f>
        <v>Neodiplogasteridae</v>
      </c>
      <c r="P4964" t="str">
        <f>VLOOKUP(A4964,таксономия!$1:$1048576,14,1)</f>
        <v xml:space="preserve"> Pristionchus.</v>
      </c>
      <c r="Q4964">
        <f>VLOOKUP(A4964,таксономия!$1:$1048576,15,1)</f>
        <v>0</v>
      </c>
      <c r="R4964" t="str">
        <f>VLOOKUP(A4964,таксономия!$1:$1048576,3,1)</f>
        <v xml:space="preserve"> Pristionchus pacificus (Parasitic nematode).</v>
      </c>
      <c r="S4964">
        <f t="shared" si="77"/>
        <v>30</v>
      </c>
    </row>
    <row r="4965" spans="1:19" x14ac:dyDescent="0.3">
      <c r="A4965" t="s">
        <v>2684</v>
      </c>
      <c r="B4965" t="s">
        <v>2685</v>
      </c>
      <c r="C4965">
        <v>1157</v>
      </c>
      <c r="D4965" t="s">
        <v>34</v>
      </c>
      <c r="E4965">
        <v>167</v>
      </c>
      <c r="F4965">
        <v>196</v>
      </c>
      <c r="G4965">
        <v>24995</v>
      </c>
      <c r="H4965" t="s">
        <v>35</v>
      </c>
      <c r="I4965" t="str">
        <f>VLOOKUP(A4965,таксономия!$1:$1048576,7,1)</f>
        <v>Eukaryota</v>
      </c>
      <c r="J4965" t="str">
        <f>VLOOKUP(A4965,таксономия!$1:$1048576,8,1)</f>
        <v xml:space="preserve"> Metazoa</v>
      </c>
      <c r="K4965" t="str">
        <f>VLOOKUP(A4965,таксономия!$1:$1048576,9,1)</f>
        <v xml:space="preserve"> Ecdysozoa</v>
      </c>
      <c r="L4965" t="str">
        <f>VLOOKUP(A4965,таксономия!$1:$1048576,10,1)</f>
        <v xml:space="preserve"> Nematoda</v>
      </c>
      <c r="M4965" t="str">
        <f>VLOOKUP(A4965,таксономия!$1:$1048576,11,1)</f>
        <v xml:space="preserve"> Chromadorea</v>
      </c>
      <c r="N4965" t="str">
        <f>VLOOKUP(A4965,таксономия!$1:$1048576,12,1)</f>
        <v xml:space="preserve"> Diplogasterida</v>
      </c>
      <c r="O4965" t="str">
        <f>VLOOKUP(A4965,таксономия!$1:$1048576,13,1)</f>
        <v>Neodiplogasteridae</v>
      </c>
      <c r="P4965" t="str">
        <f>VLOOKUP(A4965,таксономия!$1:$1048576,14,1)</f>
        <v xml:space="preserve"> Pristionchus.</v>
      </c>
      <c r="Q4965">
        <f>VLOOKUP(A4965,таксономия!$1:$1048576,15,1)</f>
        <v>0</v>
      </c>
      <c r="R4965" t="str">
        <f>VLOOKUP(A4965,таксономия!$1:$1048576,3,1)</f>
        <v xml:space="preserve"> Pristionchus pacificus (Parasitic nematode).</v>
      </c>
      <c r="S4965">
        <f t="shared" si="77"/>
        <v>29</v>
      </c>
    </row>
    <row r="4966" spans="1:19" x14ac:dyDescent="0.3">
      <c r="A4966" t="s">
        <v>2684</v>
      </c>
      <c r="B4966" t="s">
        <v>2685</v>
      </c>
      <c r="C4966">
        <v>1157</v>
      </c>
      <c r="D4966" t="s">
        <v>34</v>
      </c>
      <c r="E4966">
        <v>204</v>
      </c>
      <c r="F4966">
        <v>233</v>
      </c>
      <c r="G4966">
        <v>24995</v>
      </c>
      <c r="H4966" t="s">
        <v>35</v>
      </c>
      <c r="I4966" t="str">
        <f>VLOOKUP(A4966,таксономия!$1:$1048576,7,1)</f>
        <v>Eukaryota</v>
      </c>
      <c r="J4966" t="str">
        <f>VLOOKUP(A4966,таксономия!$1:$1048576,8,1)</f>
        <v xml:space="preserve"> Metazoa</v>
      </c>
      <c r="K4966" t="str">
        <f>VLOOKUP(A4966,таксономия!$1:$1048576,9,1)</f>
        <v xml:space="preserve"> Ecdysozoa</v>
      </c>
      <c r="L4966" t="str">
        <f>VLOOKUP(A4966,таксономия!$1:$1048576,10,1)</f>
        <v xml:space="preserve"> Nematoda</v>
      </c>
      <c r="M4966" t="str">
        <f>VLOOKUP(A4966,таксономия!$1:$1048576,11,1)</f>
        <v xml:space="preserve"> Chromadorea</v>
      </c>
      <c r="N4966" t="str">
        <f>VLOOKUP(A4966,таксономия!$1:$1048576,12,1)</f>
        <v xml:space="preserve"> Diplogasterida</v>
      </c>
      <c r="O4966" t="str">
        <f>VLOOKUP(A4966,таксономия!$1:$1048576,13,1)</f>
        <v>Neodiplogasteridae</v>
      </c>
      <c r="P4966" t="str">
        <f>VLOOKUP(A4966,таксономия!$1:$1048576,14,1)</f>
        <v xml:space="preserve"> Pristionchus.</v>
      </c>
      <c r="Q4966">
        <f>VLOOKUP(A4966,таксономия!$1:$1048576,15,1)</f>
        <v>0</v>
      </c>
      <c r="R4966" t="str">
        <f>VLOOKUP(A4966,таксономия!$1:$1048576,3,1)</f>
        <v xml:space="preserve"> Pristionchus pacificus (Parasitic nematode).</v>
      </c>
      <c r="S4966">
        <f t="shared" si="77"/>
        <v>29</v>
      </c>
    </row>
    <row r="4967" spans="1:19" x14ac:dyDescent="0.3">
      <c r="A4967" t="s">
        <v>2684</v>
      </c>
      <c r="B4967" t="s">
        <v>2685</v>
      </c>
      <c r="C4967">
        <v>1157</v>
      </c>
      <c r="D4967" t="s">
        <v>34</v>
      </c>
      <c r="E4967">
        <v>241</v>
      </c>
      <c r="F4967">
        <v>271</v>
      </c>
      <c r="G4967">
        <v>24995</v>
      </c>
      <c r="H4967" t="s">
        <v>35</v>
      </c>
      <c r="I4967" t="str">
        <f>VLOOKUP(A4967,таксономия!$1:$1048576,7,1)</f>
        <v>Eukaryota</v>
      </c>
      <c r="J4967" t="str">
        <f>VLOOKUP(A4967,таксономия!$1:$1048576,8,1)</f>
        <v xml:space="preserve"> Metazoa</v>
      </c>
      <c r="K4967" t="str">
        <f>VLOOKUP(A4967,таксономия!$1:$1048576,9,1)</f>
        <v xml:space="preserve"> Ecdysozoa</v>
      </c>
      <c r="L4967" t="str">
        <f>VLOOKUP(A4967,таксономия!$1:$1048576,10,1)</f>
        <v xml:space="preserve"> Nematoda</v>
      </c>
      <c r="M4967" t="str">
        <f>VLOOKUP(A4967,таксономия!$1:$1048576,11,1)</f>
        <v xml:space="preserve"> Chromadorea</v>
      </c>
      <c r="N4967" t="str">
        <f>VLOOKUP(A4967,таксономия!$1:$1048576,12,1)</f>
        <v xml:space="preserve"> Diplogasterida</v>
      </c>
      <c r="O4967" t="str">
        <f>VLOOKUP(A4967,таксономия!$1:$1048576,13,1)</f>
        <v>Neodiplogasteridae</v>
      </c>
      <c r="P4967" t="str">
        <f>VLOOKUP(A4967,таксономия!$1:$1048576,14,1)</f>
        <v xml:space="preserve"> Pristionchus.</v>
      </c>
      <c r="Q4967">
        <f>VLOOKUP(A4967,таксономия!$1:$1048576,15,1)</f>
        <v>0</v>
      </c>
      <c r="R4967" t="str">
        <f>VLOOKUP(A4967,таксономия!$1:$1048576,3,1)</f>
        <v xml:space="preserve"> Pristionchus pacificus (Parasitic nematode).</v>
      </c>
      <c r="S4967">
        <f t="shared" si="77"/>
        <v>30</v>
      </c>
    </row>
    <row r="4968" spans="1:19" x14ac:dyDescent="0.3">
      <c r="A4968" t="s">
        <v>2684</v>
      </c>
      <c r="B4968" t="s">
        <v>2685</v>
      </c>
      <c r="C4968">
        <v>1157</v>
      </c>
      <c r="D4968" t="s">
        <v>34</v>
      </c>
      <c r="E4968">
        <v>275</v>
      </c>
      <c r="F4968">
        <v>309</v>
      </c>
      <c r="G4968">
        <v>24995</v>
      </c>
      <c r="H4968" t="s">
        <v>35</v>
      </c>
      <c r="I4968" t="str">
        <f>VLOOKUP(A4968,таксономия!$1:$1048576,7,1)</f>
        <v>Eukaryota</v>
      </c>
      <c r="J4968" t="str">
        <f>VLOOKUP(A4968,таксономия!$1:$1048576,8,1)</f>
        <v xml:space="preserve"> Metazoa</v>
      </c>
      <c r="K4968" t="str">
        <f>VLOOKUP(A4968,таксономия!$1:$1048576,9,1)</f>
        <v xml:space="preserve"> Ecdysozoa</v>
      </c>
      <c r="L4968" t="str">
        <f>VLOOKUP(A4968,таксономия!$1:$1048576,10,1)</f>
        <v xml:space="preserve"> Nematoda</v>
      </c>
      <c r="M4968" t="str">
        <f>VLOOKUP(A4968,таксономия!$1:$1048576,11,1)</f>
        <v xml:space="preserve"> Chromadorea</v>
      </c>
      <c r="N4968" t="str">
        <f>VLOOKUP(A4968,таксономия!$1:$1048576,12,1)</f>
        <v xml:space="preserve"> Diplogasterida</v>
      </c>
      <c r="O4968" t="str">
        <f>VLOOKUP(A4968,таксономия!$1:$1048576,13,1)</f>
        <v>Neodiplogasteridae</v>
      </c>
      <c r="P4968" t="str">
        <f>VLOOKUP(A4968,таксономия!$1:$1048576,14,1)</f>
        <v xml:space="preserve"> Pristionchus.</v>
      </c>
      <c r="Q4968">
        <f>VLOOKUP(A4968,таксономия!$1:$1048576,15,1)</f>
        <v>0</v>
      </c>
      <c r="R4968" t="str">
        <f>VLOOKUP(A4968,таксономия!$1:$1048576,3,1)</f>
        <v xml:space="preserve"> Pristionchus pacificus (Parasitic nematode).</v>
      </c>
      <c r="S4968">
        <f t="shared" si="77"/>
        <v>34</v>
      </c>
    </row>
    <row r="4969" spans="1:19" x14ac:dyDescent="0.3">
      <c r="A4969" t="s">
        <v>2684</v>
      </c>
      <c r="B4969" t="s">
        <v>2685</v>
      </c>
      <c r="C4969">
        <v>1157</v>
      </c>
      <c r="D4969" t="s">
        <v>34</v>
      </c>
      <c r="E4969">
        <v>317</v>
      </c>
      <c r="F4969">
        <v>348</v>
      </c>
      <c r="G4969">
        <v>24995</v>
      </c>
      <c r="H4969" t="s">
        <v>35</v>
      </c>
      <c r="I4969" t="str">
        <f>VLOOKUP(A4969,таксономия!$1:$1048576,7,1)</f>
        <v>Eukaryota</v>
      </c>
      <c r="J4969" t="str">
        <f>VLOOKUP(A4969,таксономия!$1:$1048576,8,1)</f>
        <v xml:space="preserve"> Metazoa</v>
      </c>
      <c r="K4969" t="str">
        <f>VLOOKUP(A4969,таксономия!$1:$1048576,9,1)</f>
        <v xml:space="preserve"> Ecdysozoa</v>
      </c>
      <c r="L4969" t="str">
        <f>VLOOKUP(A4969,таксономия!$1:$1048576,10,1)</f>
        <v xml:space="preserve"> Nematoda</v>
      </c>
      <c r="M4969" t="str">
        <f>VLOOKUP(A4969,таксономия!$1:$1048576,11,1)</f>
        <v xml:space="preserve"> Chromadorea</v>
      </c>
      <c r="N4969" t="str">
        <f>VLOOKUP(A4969,таксономия!$1:$1048576,12,1)</f>
        <v xml:space="preserve"> Diplogasterida</v>
      </c>
      <c r="O4969" t="str">
        <f>VLOOKUP(A4969,таксономия!$1:$1048576,13,1)</f>
        <v>Neodiplogasteridae</v>
      </c>
      <c r="P4969" t="str">
        <f>VLOOKUP(A4969,таксономия!$1:$1048576,14,1)</f>
        <v xml:space="preserve"> Pristionchus.</v>
      </c>
      <c r="Q4969">
        <f>VLOOKUP(A4969,таксономия!$1:$1048576,15,1)</f>
        <v>0</v>
      </c>
      <c r="R4969" t="str">
        <f>VLOOKUP(A4969,таксономия!$1:$1048576,3,1)</f>
        <v xml:space="preserve"> Pristionchus pacificus (Parasitic nematode).</v>
      </c>
      <c r="S4969">
        <f t="shared" si="77"/>
        <v>31</v>
      </c>
    </row>
    <row r="4970" spans="1:19" x14ac:dyDescent="0.3">
      <c r="A4970" t="s">
        <v>2684</v>
      </c>
      <c r="B4970" t="s">
        <v>2685</v>
      </c>
      <c r="C4970">
        <v>1157</v>
      </c>
      <c r="D4970" t="s">
        <v>34</v>
      </c>
      <c r="E4970">
        <v>356</v>
      </c>
      <c r="F4970">
        <v>387</v>
      </c>
      <c r="G4970">
        <v>24995</v>
      </c>
      <c r="H4970" t="s">
        <v>35</v>
      </c>
      <c r="I4970" t="str">
        <f>VLOOKUP(A4970,таксономия!$1:$1048576,7,1)</f>
        <v>Eukaryota</v>
      </c>
      <c r="J4970" t="str">
        <f>VLOOKUP(A4970,таксономия!$1:$1048576,8,1)</f>
        <v xml:space="preserve"> Metazoa</v>
      </c>
      <c r="K4970" t="str">
        <f>VLOOKUP(A4970,таксономия!$1:$1048576,9,1)</f>
        <v xml:space="preserve"> Ecdysozoa</v>
      </c>
      <c r="L4970" t="str">
        <f>VLOOKUP(A4970,таксономия!$1:$1048576,10,1)</f>
        <v xml:space="preserve"> Nematoda</v>
      </c>
      <c r="M4970" t="str">
        <f>VLOOKUP(A4970,таксономия!$1:$1048576,11,1)</f>
        <v xml:space="preserve"> Chromadorea</v>
      </c>
      <c r="N4970" t="str">
        <f>VLOOKUP(A4970,таксономия!$1:$1048576,12,1)</f>
        <v xml:space="preserve"> Diplogasterida</v>
      </c>
      <c r="O4970" t="str">
        <f>VLOOKUP(A4970,таксономия!$1:$1048576,13,1)</f>
        <v>Neodiplogasteridae</v>
      </c>
      <c r="P4970" t="str">
        <f>VLOOKUP(A4970,таксономия!$1:$1048576,14,1)</f>
        <v xml:space="preserve"> Pristionchus.</v>
      </c>
      <c r="Q4970">
        <f>VLOOKUP(A4970,таксономия!$1:$1048576,15,1)</f>
        <v>0</v>
      </c>
      <c r="R4970" t="str">
        <f>VLOOKUP(A4970,таксономия!$1:$1048576,3,1)</f>
        <v xml:space="preserve"> Pristionchus pacificus (Parasitic nematode).</v>
      </c>
      <c r="S4970">
        <f t="shared" si="77"/>
        <v>31</v>
      </c>
    </row>
    <row r="4971" spans="1:19" x14ac:dyDescent="0.3">
      <c r="A4971" t="s">
        <v>2684</v>
      </c>
      <c r="B4971" t="s">
        <v>2685</v>
      </c>
      <c r="C4971">
        <v>1157</v>
      </c>
      <c r="D4971" t="s">
        <v>34</v>
      </c>
      <c r="E4971">
        <v>395</v>
      </c>
      <c r="F4971">
        <v>426</v>
      </c>
      <c r="G4971">
        <v>24995</v>
      </c>
      <c r="H4971" t="s">
        <v>35</v>
      </c>
      <c r="I4971" t="str">
        <f>VLOOKUP(A4971,таксономия!$1:$1048576,7,1)</f>
        <v>Eukaryota</v>
      </c>
      <c r="J4971" t="str">
        <f>VLOOKUP(A4971,таксономия!$1:$1048576,8,1)</f>
        <v xml:space="preserve"> Metazoa</v>
      </c>
      <c r="K4971" t="str">
        <f>VLOOKUP(A4971,таксономия!$1:$1048576,9,1)</f>
        <v xml:space="preserve"> Ecdysozoa</v>
      </c>
      <c r="L4971" t="str">
        <f>VLOOKUP(A4971,таксономия!$1:$1048576,10,1)</f>
        <v xml:space="preserve"> Nematoda</v>
      </c>
      <c r="M4971" t="str">
        <f>VLOOKUP(A4971,таксономия!$1:$1048576,11,1)</f>
        <v xml:space="preserve"> Chromadorea</v>
      </c>
      <c r="N4971" t="str">
        <f>VLOOKUP(A4971,таксономия!$1:$1048576,12,1)</f>
        <v xml:space="preserve"> Diplogasterida</v>
      </c>
      <c r="O4971" t="str">
        <f>VLOOKUP(A4971,таксономия!$1:$1048576,13,1)</f>
        <v>Neodiplogasteridae</v>
      </c>
      <c r="P4971" t="str">
        <f>VLOOKUP(A4971,таксономия!$1:$1048576,14,1)</f>
        <v xml:space="preserve"> Pristionchus.</v>
      </c>
      <c r="Q4971">
        <f>VLOOKUP(A4971,таксономия!$1:$1048576,15,1)</f>
        <v>0</v>
      </c>
      <c r="R4971" t="str">
        <f>VLOOKUP(A4971,таксономия!$1:$1048576,3,1)</f>
        <v xml:space="preserve"> Pristionchus pacificus (Parasitic nematode).</v>
      </c>
      <c r="S4971">
        <f t="shared" si="77"/>
        <v>31</v>
      </c>
    </row>
    <row r="4972" spans="1:19" x14ac:dyDescent="0.3">
      <c r="A4972" t="s">
        <v>2684</v>
      </c>
      <c r="B4972" t="s">
        <v>2685</v>
      </c>
      <c r="C4972">
        <v>1157</v>
      </c>
      <c r="D4972" t="s">
        <v>34</v>
      </c>
      <c r="E4972">
        <v>434</v>
      </c>
      <c r="F4972">
        <v>464</v>
      </c>
      <c r="G4972">
        <v>24995</v>
      </c>
      <c r="H4972" t="s">
        <v>35</v>
      </c>
      <c r="I4972" t="str">
        <f>VLOOKUP(A4972,таксономия!$1:$1048576,7,1)</f>
        <v>Eukaryota</v>
      </c>
      <c r="J4972" t="str">
        <f>VLOOKUP(A4972,таксономия!$1:$1048576,8,1)</f>
        <v xml:space="preserve"> Metazoa</v>
      </c>
      <c r="K4972" t="str">
        <f>VLOOKUP(A4972,таксономия!$1:$1048576,9,1)</f>
        <v xml:space="preserve"> Ecdysozoa</v>
      </c>
      <c r="L4972" t="str">
        <f>VLOOKUP(A4972,таксономия!$1:$1048576,10,1)</f>
        <v xml:space="preserve"> Nematoda</v>
      </c>
      <c r="M4972" t="str">
        <f>VLOOKUP(A4972,таксономия!$1:$1048576,11,1)</f>
        <v xml:space="preserve"> Chromadorea</v>
      </c>
      <c r="N4972" t="str">
        <f>VLOOKUP(A4972,таксономия!$1:$1048576,12,1)</f>
        <v xml:space="preserve"> Diplogasterida</v>
      </c>
      <c r="O4972" t="str">
        <f>VLOOKUP(A4972,таксономия!$1:$1048576,13,1)</f>
        <v>Neodiplogasteridae</v>
      </c>
      <c r="P4972" t="str">
        <f>VLOOKUP(A4972,таксономия!$1:$1048576,14,1)</f>
        <v xml:space="preserve"> Pristionchus.</v>
      </c>
      <c r="Q4972">
        <f>VLOOKUP(A4972,таксономия!$1:$1048576,15,1)</f>
        <v>0</v>
      </c>
      <c r="R4972" t="str">
        <f>VLOOKUP(A4972,таксономия!$1:$1048576,3,1)</f>
        <v xml:space="preserve"> Pristionchus pacificus (Parasitic nematode).</v>
      </c>
      <c r="S4972">
        <f t="shared" si="77"/>
        <v>30</v>
      </c>
    </row>
    <row r="4973" spans="1:19" x14ac:dyDescent="0.3">
      <c r="A4973" t="s">
        <v>2684</v>
      </c>
      <c r="B4973" t="s">
        <v>2685</v>
      </c>
      <c r="C4973">
        <v>1157</v>
      </c>
      <c r="D4973" t="s">
        <v>34</v>
      </c>
      <c r="E4973">
        <v>472</v>
      </c>
      <c r="F4973">
        <v>502</v>
      </c>
      <c r="G4973">
        <v>24995</v>
      </c>
      <c r="H4973" t="s">
        <v>35</v>
      </c>
      <c r="I4973" t="str">
        <f>VLOOKUP(A4973,таксономия!$1:$1048576,7,1)</f>
        <v>Eukaryota</v>
      </c>
      <c r="J4973" t="str">
        <f>VLOOKUP(A4973,таксономия!$1:$1048576,8,1)</f>
        <v xml:space="preserve"> Metazoa</v>
      </c>
      <c r="K4973" t="str">
        <f>VLOOKUP(A4973,таксономия!$1:$1048576,9,1)</f>
        <v xml:space="preserve"> Ecdysozoa</v>
      </c>
      <c r="L4973" t="str">
        <f>VLOOKUP(A4973,таксономия!$1:$1048576,10,1)</f>
        <v xml:space="preserve"> Nematoda</v>
      </c>
      <c r="M4973" t="str">
        <f>VLOOKUP(A4973,таксономия!$1:$1048576,11,1)</f>
        <v xml:space="preserve"> Chromadorea</v>
      </c>
      <c r="N4973" t="str">
        <f>VLOOKUP(A4973,таксономия!$1:$1048576,12,1)</f>
        <v xml:space="preserve"> Diplogasterida</v>
      </c>
      <c r="O4973" t="str">
        <f>VLOOKUP(A4973,таксономия!$1:$1048576,13,1)</f>
        <v>Neodiplogasteridae</v>
      </c>
      <c r="P4973" t="str">
        <f>VLOOKUP(A4973,таксономия!$1:$1048576,14,1)</f>
        <v xml:space="preserve"> Pristionchus.</v>
      </c>
      <c r="Q4973">
        <f>VLOOKUP(A4973,таксономия!$1:$1048576,15,1)</f>
        <v>0</v>
      </c>
      <c r="R4973" t="str">
        <f>VLOOKUP(A4973,таксономия!$1:$1048576,3,1)</f>
        <v xml:space="preserve"> Pristionchus pacificus (Parasitic nematode).</v>
      </c>
      <c r="S4973">
        <f t="shared" si="77"/>
        <v>30</v>
      </c>
    </row>
    <row r="4974" spans="1:19" x14ac:dyDescent="0.3">
      <c r="A4974" t="s">
        <v>2684</v>
      </c>
      <c r="B4974" t="s">
        <v>2685</v>
      </c>
      <c r="C4974">
        <v>1157</v>
      </c>
      <c r="D4974" t="s">
        <v>12</v>
      </c>
      <c r="E4974">
        <v>515</v>
      </c>
      <c r="F4974">
        <v>594</v>
      </c>
      <c r="G4974">
        <v>2697</v>
      </c>
      <c r="H4974" t="s">
        <v>13</v>
      </c>
      <c r="I4974" t="str">
        <f>VLOOKUP(A4974,таксономия!$1:$1048576,7,1)</f>
        <v>Eukaryota</v>
      </c>
      <c r="J4974" t="str">
        <f>VLOOKUP(A4974,таксономия!$1:$1048576,8,1)</f>
        <v xml:space="preserve"> Metazoa</v>
      </c>
      <c r="K4974" t="str">
        <f>VLOOKUP(A4974,таксономия!$1:$1048576,9,1)</f>
        <v xml:space="preserve"> Ecdysozoa</v>
      </c>
      <c r="L4974" t="str">
        <f>VLOOKUP(A4974,таксономия!$1:$1048576,10,1)</f>
        <v xml:space="preserve"> Nematoda</v>
      </c>
      <c r="M4974" t="str">
        <f>VLOOKUP(A4974,таксономия!$1:$1048576,11,1)</f>
        <v xml:space="preserve"> Chromadorea</v>
      </c>
      <c r="N4974" t="str">
        <f>VLOOKUP(A4974,таксономия!$1:$1048576,12,1)</f>
        <v xml:space="preserve"> Diplogasterida</v>
      </c>
      <c r="O4974" t="str">
        <f>VLOOKUP(A4974,таксономия!$1:$1048576,13,1)</f>
        <v>Neodiplogasteridae</v>
      </c>
      <c r="P4974" t="str">
        <f>VLOOKUP(A4974,таксономия!$1:$1048576,14,1)</f>
        <v xml:space="preserve"> Pristionchus.</v>
      </c>
      <c r="Q4974">
        <f>VLOOKUP(A4974,таксономия!$1:$1048576,15,1)</f>
        <v>0</v>
      </c>
      <c r="R4974" t="str">
        <f>VLOOKUP(A4974,таксономия!$1:$1048576,3,1)</f>
        <v xml:space="preserve"> Pristionchus pacificus (Parasitic nematode).</v>
      </c>
      <c r="S4974">
        <f t="shared" si="77"/>
        <v>79</v>
      </c>
    </row>
    <row r="4975" spans="1:19" x14ac:dyDescent="0.3">
      <c r="A4975" t="s">
        <v>2684</v>
      </c>
      <c r="B4975" t="s">
        <v>2685</v>
      </c>
      <c r="C4975">
        <v>1157</v>
      </c>
      <c r="D4975" t="s">
        <v>12</v>
      </c>
      <c r="E4975">
        <v>625</v>
      </c>
      <c r="F4975">
        <v>714</v>
      </c>
      <c r="G4975">
        <v>2697</v>
      </c>
      <c r="H4975" t="s">
        <v>13</v>
      </c>
      <c r="I4975" t="str">
        <f>VLOOKUP(A4975,таксономия!$1:$1048576,7,1)</f>
        <v>Eukaryota</v>
      </c>
      <c r="J4975" t="str">
        <f>VLOOKUP(A4975,таксономия!$1:$1048576,8,1)</f>
        <v xml:space="preserve"> Metazoa</v>
      </c>
      <c r="K4975" t="str">
        <f>VLOOKUP(A4975,таксономия!$1:$1048576,9,1)</f>
        <v xml:space="preserve"> Ecdysozoa</v>
      </c>
      <c r="L4975" t="str">
        <f>VLOOKUP(A4975,таксономия!$1:$1048576,10,1)</f>
        <v xml:space="preserve"> Nematoda</v>
      </c>
      <c r="M4975" t="str">
        <f>VLOOKUP(A4975,таксономия!$1:$1048576,11,1)</f>
        <v xml:space="preserve"> Chromadorea</v>
      </c>
      <c r="N4975" t="str">
        <f>VLOOKUP(A4975,таксономия!$1:$1048576,12,1)</f>
        <v xml:space="preserve"> Diplogasterida</v>
      </c>
      <c r="O4975" t="str">
        <f>VLOOKUP(A4975,таксономия!$1:$1048576,13,1)</f>
        <v>Neodiplogasteridae</v>
      </c>
      <c r="P4975" t="str">
        <f>VLOOKUP(A4975,таксономия!$1:$1048576,14,1)</f>
        <v xml:space="preserve"> Pristionchus.</v>
      </c>
      <c r="Q4975">
        <f>VLOOKUP(A4975,таксономия!$1:$1048576,15,1)</f>
        <v>0</v>
      </c>
      <c r="R4975" t="str">
        <f>VLOOKUP(A4975,таксономия!$1:$1048576,3,1)</f>
        <v xml:space="preserve"> Pristionchus pacificus (Parasitic nematode).</v>
      </c>
      <c r="S4975">
        <f t="shared" si="77"/>
        <v>89</v>
      </c>
    </row>
    <row r="4976" spans="1:19" x14ac:dyDescent="0.3">
      <c r="A4976" t="s">
        <v>2684</v>
      </c>
      <c r="B4976" t="s">
        <v>2685</v>
      </c>
      <c r="C4976">
        <v>1157</v>
      </c>
      <c r="D4976" t="s">
        <v>12</v>
      </c>
      <c r="E4976">
        <v>737</v>
      </c>
      <c r="F4976">
        <v>811</v>
      </c>
      <c r="G4976">
        <v>2697</v>
      </c>
      <c r="H4976" t="s">
        <v>13</v>
      </c>
      <c r="I4976" t="str">
        <f>VLOOKUP(A4976,таксономия!$1:$1048576,7,1)</f>
        <v>Eukaryota</v>
      </c>
      <c r="J4976" t="str">
        <f>VLOOKUP(A4976,таксономия!$1:$1048576,8,1)</f>
        <v xml:space="preserve"> Metazoa</v>
      </c>
      <c r="K4976" t="str">
        <f>VLOOKUP(A4976,таксономия!$1:$1048576,9,1)</f>
        <v xml:space="preserve"> Ecdysozoa</v>
      </c>
      <c r="L4976" t="str">
        <f>VLOOKUP(A4976,таксономия!$1:$1048576,10,1)</f>
        <v xml:space="preserve"> Nematoda</v>
      </c>
      <c r="M4976" t="str">
        <f>VLOOKUP(A4976,таксономия!$1:$1048576,11,1)</f>
        <v xml:space="preserve"> Chromadorea</v>
      </c>
      <c r="N4976" t="str">
        <f>VLOOKUP(A4976,таксономия!$1:$1048576,12,1)</f>
        <v xml:space="preserve"> Diplogasterida</v>
      </c>
      <c r="O4976" t="str">
        <f>VLOOKUP(A4976,таксономия!$1:$1048576,13,1)</f>
        <v>Neodiplogasteridae</v>
      </c>
      <c r="P4976" t="str">
        <f>VLOOKUP(A4976,таксономия!$1:$1048576,14,1)</f>
        <v xml:space="preserve"> Pristionchus.</v>
      </c>
      <c r="Q4976">
        <f>VLOOKUP(A4976,таксономия!$1:$1048576,15,1)</f>
        <v>0</v>
      </c>
      <c r="R4976" t="str">
        <f>VLOOKUP(A4976,таксономия!$1:$1048576,3,1)</f>
        <v xml:space="preserve"> Pristionchus pacificus (Parasitic nematode).</v>
      </c>
      <c r="S4976">
        <f t="shared" si="77"/>
        <v>74</v>
      </c>
    </row>
    <row r="4977" spans="1:19" x14ac:dyDescent="0.3">
      <c r="A4977" t="s">
        <v>2686</v>
      </c>
      <c r="B4977" t="s">
        <v>2687</v>
      </c>
      <c r="C4977">
        <v>1076</v>
      </c>
      <c r="D4977" t="s">
        <v>20</v>
      </c>
      <c r="E4977">
        <v>154</v>
      </c>
      <c r="F4977">
        <v>285</v>
      </c>
      <c r="G4977">
        <v>1926</v>
      </c>
      <c r="H4977" t="s">
        <v>21</v>
      </c>
      <c r="I4977" t="str">
        <f>VLOOKUP(A4977,таксономия!$1:$1048576,7,1)</f>
        <v>Eukaryota</v>
      </c>
      <c r="J4977" t="str">
        <f>VLOOKUP(A4977,таксономия!$1:$1048576,8,1)</f>
        <v xml:space="preserve"> Metazoa</v>
      </c>
      <c r="K4977" t="str">
        <f>VLOOKUP(A4977,таксономия!$1:$1048576,9,1)</f>
        <v xml:space="preserve"> Ecdysozoa</v>
      </c>
      <c r="L4977" t="str">
        <f>VLOOKUP(A4977,таксономия!$1:$1048576,10,1)</f>
        <v xml:space="preserve"> Nematoda</v>
      </c>
      <c r="M4977" t="str">
        <f>VLOOKUP(A4977,таксономия!$1:$1048576,11,1)</f>
        <v xml:space="preserve"> Chromadorea</v>
      </c>
      <c r="N4977" t="str">
        <f>VLOOKUP(A4977,таксономия!$1:$1048576,12,1)</f>
        <v xml:space="preserve"> Diplogasterida</v>
      </c>
      <c r="O4977" t="str">
        <f>VLOOKUP(A4977,таксономия!$1:$1048576,13,1)</f>
        <v>Neodiplogasteridae</v>
      </c>
      <c r="P4977" t="str">
        <f>VLOOKUP(A4977,таксономия!$1:$1048576,14,1)</f>
        <v xml:space="preserve"> Pristionchus.</v>
      </c>
      <c r="Q4977">
        <f>VLOOKUP(A4977,таксономия!$1:$1048576,15,1)</f>
        <v>0</v>
      </c>
      <c r="R4977" t="str">
        <f>VLOOKUP(A4977,таксономия!$1:$1048576,3,1)</f>
        <v xml:space="preserve"> Pristionchus pacificus (Parasitic nematode).</v>
      </c>
      <c r="S4977">
        <f t="shared" si="77"/>
        <v>131</v>
      </c>
    </row>
    <row r="4978" spans="1:19" x14ac:dyDescent="0.3">
      <c r="A4978" t="s">
        <v>2686</v>
      </c>
      <c r="B4978" t="s">
        <v>2687</v>
      </c>
      <c r="C4978">
        <v>1076</v>
      </c>
      <c r="D4978" t="s">
        <v>20</v>
      </c>
      <c r="E4978">
        <v>422</v>
      </c>
      <c r="F4978">
        <v>543</v>
      </c>
      <c r="G4978">
        <v>1926</v>
      </c>
      <c r="H4978" t="s">
        <v>21</v>
      </c>
      <c r="I4978" t="str">
        <f>VLOOKUP(A4978,таксономия!$1:$1048576,7,1)</f>
        <v>Eukaryota</v>
      </c>
      <c r="J4978" t="str">
        <f>VLOOKUP(A4978,таксономия!$1:$1048576,8,1)</f>
        <v xml:space="preserve"> Metazoa</v>
      </c>
      <c r="K4978" t="str">
        <f>VLOOKUP(A4978,таксономия!$1:$1048576,9,1)</f>
        <v xml:space="preserve"> Ecdysozoa</v>
      </c>
      <c r="L4978" t="str">
        <f>VLOOKUP(A4978,таксономия!$1:$1048576,10,1)</f>
        <v xml:space="preserve"> Nematoda</v>
      </c>
      <c r="M4978" t="str">
        <f>VLOOKUP(A4978,таксономия!$1:$1048576,11,1)</f>
        <v xml:space="preserve"> Chromadorea</v>
      </c>
      <c r="N4978" t="str">
        <f>VLOOKUP(A4978,таксономия!$1:$1048576,12,1)</f>
        <v xml:space="preserve"> Diplogasterida</v>
      </c>
      <c r="O4978" t="str">
        <f>VLOOKUP(A4978,таксономия!$1:$1048576,13,1)</f>
        <v>Neodiplogasteridae</v>
      </c>
      <c r="P4978" t="str">
        <f>VLOOKUP(A4978,таксономия!$1:$1048576,14,1)</f>
        <v xml:space="preserve"> Pristionchus.</v>
      </c>
      <c r="Q4978">
        <f>VLOOKUP(A4978,таксономия!$1:$1048576,15,1)</f>
        <v>0</v>
      </c>
      <c r="R4978" t="str">
        <f>VLOOKUP(A4978,таксономия!$1:$1048576,3,1)</f>
        <v xml:space="preserve"> Pristionchus pacificus (Parasitic nematode).</v>
      </c>
      <c r="S4978">
        <f t="shared" si="77"/>
        <v>121</v>
      </c>
    </row>
    <row r="4979" spans="1:19" x14ac:dyDescent="0.3">
      <c r="A4979" t="s">
        <v>2686</v>
      </c>
      <c r="B4979" t="s">
        <v>2687</v>
      </c>
      <c r="C4979">
        <v>1076</v>
      </c>
      <c r="D4979" t="s">
        <v>22</v>
      </c>
      <c r="E4979">
        <v>38</v>
      </c>
      <c r="F4979">
        <v>129</v>
      </c>
      <c r="G4979">
        <v>59728</v>
      </c>
      <c r="H4979" t="s">
        <v>23</v>
      </c>
      <c r="I4979" t="str">
        <f>VLOOKUP(A4979,таксономия!$1:$1048576,7,1)</f>
        <v>Eukaryota</v>
      </c>
      <c r="J4979" t="str">
        <f>VLOOKUP(A4979,таксономия!$1:$1048576,8,1)</f>
        <v xml:space="preserve"> Metazoa</v>
      </c>
      <c r="K4979" t="str">
        <f>VLOOKUP(A4979,таксономия!$1:$1048576,9,1)</f>
        <v xml:space="preserve"> Ecdysozoa</v>
      </c>
      <c r="L4979" t="str">
        <f>VLOOKUP(A4979,таксономия!$1:$1048576,10,1)</f>
        <v xml:space="preserve"> Nematoda</v>
      </c>
      <c r="M4979" t="str">
        <f>VLOOKUP(A4979,таксономия!$1:$1048576,11,1)</f>
        <v xml:space="preserve"> Chromadorea</v>
      </c>
      <c r="N4979" t="str">
        <f>VLOOKUP(A4979,таксономия!$1:$1048576,12,1)</f>
        <v xml:space="preserve"> Diplogasterida</v>
      </c>
      <c r="O4979" t="str">
        <f>VLOOKUP(A4979,таксономия!$1:$1048576,13,1)</f>
        <v>Neodiplogasteridae</v>
      </c>
      <c r="P4979" t="str">
        <f>VLOOKUP(A4979,таксономия!$1:$1048576,14,1)</f>
        <v xml:space="preserve"> Pristionchus.</v>
      </c>
      <c r="Q4979">
        <f>VLOOKUP(A4979,таксономия!$1:$1048576,15,1)</f>
        <v>0</v>
      </c>
      <c r="R4979" t="str">
        <f>VLOOKUP(A4979,таксономия!$1:$1048576,3,1)</f>
        <v xml:space="preserve"> Pristionchus pacificus (Parasitic nematode).</v>
      </c>
      <c r="S4979">
        <f t="shared" si="77"/>
        <v>91</v>
      </c>
    </row>
    <row r="4980" spans="1:19" x14ac:dyDescent="0.3">
      <c r="A4980" t="s">
        <v>2686</v>
      </c>
      <c r="B4980" t="s">
        <v>2687</v>
      </c>
      <c r="C4980">
        <v>1076</v>
      </c>
      <c r="D4980" t="s">
        <v>22</v>
      </c>
      <c r="E4980">
        <v>312</v>
      </c>
      <c r="F4980">
        <v>401</v>
      </c>
      <c r="G4980">
        <v>59728</v>
      </c>
      <c r="H4980" t="s">
        <v>23</v>
      </c>
      <c r="I4980" t="str">
        <f>VLOOKUP(A4980,таксономия!$1:$1048576,7,1)</f>
        <v>Eukaryota</v>
      </c>
      <c r="J4980" t="str">
        <f>VLOOKUP(A4980,таксономия!$1:$1048576,8,1)</f>
        <v xml:space="preserve"> Metazoa</v>
      </c>
      <c r="K4980" t="str">
        <f>VLOOKUP(A4980,таксономия!$1:$1048576,9,1)</f>
        <v xml:space="preserve"> Ecdysozoa</v>
      </c>
      <c r="L4980" t="str">
        <f>VLOOKUP(A4980,таксономия!$1:$1048576,10,1)</f>
        <v xml:space="preserve"> Nematoda</v>
      </c>
      <c r="M4980" t="str">
        <f>VLOOKUP(A4980,таксономия!$1:$1048576,11,1)</f>
        <v xml:space="preserve"> Chromadorea</v>
      </c>
      <c r="N4980" t="str">
        <f>VLOOKUP(A4980,таксономия!$1:$1048576,12,1)</f>
        <v xml:space="preserve"> Diplogasterida</v>
      </c>
      <c r="O4980" t="str">
        <f>VLOOKUP(A4980,таксономия!$1:$1048576,13,1)</f>
        <v>Neodiplogasteridae</v>
      </c>
      <c r="P4980" t="str">
        <f>VLOOKUP(A4980,таксономия!$1:$1048576,14,1)</f>
        <v xml:space="preserve"> Pristionchus.</v>
      </c>
      <c r="Q4980">
        <f>VLOOKUP(A4980,таксономия!$1:$1048576,15,1)</f>
        <v>0</v>
      </c>
      <c r="R4980" t="str">
        <f>VLOOKUP(A4980,таксономия!$1:$1048576,3,1)</f>
        <v xml:space="preserve"> Pristionchus pacificus (Parasitic nematode).</v>
      </c>
      <c r="S4980">
        <f t="shared" si="77"/>
        <v>89</v>
      </c>
    </row>
    <row r="4981" spans="1:19" x14ac:dyDescent="0.3">
      <c r="A4981" t="s">
        <v>2686</v>
      </c>
      <c r="B4981" t="s">
        <v>2687</v>
      </c>
      <c r="C4981">
        <v>1076</v>
      </c>
      <c r="D4981" t="s">
        <v>12</v>
      </c>
      <c r="E4981">
        <v>558</v>
      </c>
      <c r="F4981">
        <v>636</v>
      </c>
      <c r="G4981">
        <v>2697</v>
      </c>
      <c r="H4981" t="s">
        <v>13</v>
      </c>
      <c r="I4981" t="str">
        <f>VLOOKUP(A4981,таксономия!$1:$1048576,7,1)</f>
        <v>Eukaryota</v>
      </c>
      <c r="J4981" t="str">
        <f>VLOOKUP(A4981,таксономия!$1:$1048576,8,1)</f>
        <v xml:space="preserve"> Metazoa</v>
      </c>
      <c r="K4981" t="str">
        <f>VLOOKUP(A4981,таксономия!$1:$1048576,9,1)</f>
        <v xml:space="preserve"> Ecdysozoa</v>
      </c>
      <c r="L4981" t="str">
        <f>VLOOKUP(A4981,таксономия!$1:$1048576,10,1)</f>
        <v xml:space="preserve"> Nematoda</v>
      </c>
      <c r="M4981" t="str">
        <f>VLOOKUP(A4981,таксономия!$1:$1048576,11,1)</f>
        <v xml:space="preserve"> Chromadorea</v>
      </c>
      <c r="N4981" t="str">
        <f>VLOOKUP(A4981,таксономия!$1:$1048576,12,1)</f>
        <v xml:space="preserve"> Diplogasterida</v>
      </c>
      <c r="O4981" t="str">
        <f>VLOOKUP(A4981,таксономия!$1:$1048576,13,1)</f>
        <v>Neodiplogasteridae</v>
      </c>
      <c r="P4981" t="str">
        <f>VLOOKUP(A4981,таксономия!$1:$1048576,14,1)</f>
        <v xml:space="preserve"> Pristionchus.</v>
      </c>
      <c r="Q4981">
        <f>VLOOKUP(A4981,таксономия!$1:$1048576,15,1)</f>
        <v>0</v>
      </c>
      <c r="R4981" t="str">
        <f>VLOOKUP(A4981,таксономия!$1:$1048576,3,1)</f>
        <v xml:space="preserve"> Pristionchus pacificus (Parasitic nematode).</v>
      </c>
      <c r="S4981">
        <f t="shared" si="77"/>
        <v>78</v>
      </c>
    </row>
    <row r="4982" spans="1:19" x14ac:dyDescent="0.3">
      <c r="A4982" t="s">
        <v>2686</v>
      </c>
      <c r="B4982" t="s">
        <v>2687</v>
      </c>
      <c r="C4982">
        <v>1076</v>
      </c>
      <c r="D4982" t="s">
        <v>24</v>
      </c>
      <c r="E4982">
        <v>712</v>
      </c>
      <c r="F4982">
        <v>985</v>
      </c>
      <c r="G4982">
        <v>24806</v>
      </c>
      <c r="H4982" t="s">
        <v>25</v>
      </c>
      <c r="I4982" t="str">
        <f>VLOOKUP(A4982,таксономия!$1:$1048576,7,1)</f>
        <v>Eukaryota</v>
      </c>
      <c r="J4982" t="str">
        <f>VLOOKUP(A4982,таксономия!$1:$1048576,8,1)</f>
        <v xml:space="preserve"> Metazoa</v>
      </c>
      <c r="K4982" t="str">
        <f>VLOOKUP(A4982,таксономия!$1:$1048576,9,1)</f>
        <v xml:space="preserve"> Ecdysozoa</v>
      </c>
      <c r="L4982" t="str">
        <f>VLOOKUP(A4982,таксономия!$1:$1048576,10,1)</f>
        <v xml:space="preserve"> Nematoda</v>
      </c>
      <c r="M4982" t="str">
        <f>VLOOKUP(A4982,таксономия!$1:$1048576,11,1)</f>
        <v xml:space="preserve"> Chromadorea</v>
      </c>
      <c r="N4982" t="str">
        <f>VLOOKUP(A4982,таксономия!$1:$1048576,12,1)</f>
        <v xml:space="preserve"> Diplogasterida</v>
      </c>
      <c r="O4982" t="str">
        <f>VLOOKUP(A4982,таксономия!$1:$1048576,13,1)</f>
        <v>Neodiplogasteridae</v>
      </c>
      <c r="P4982" t="str">
        <f>VLOOKUP(A4982,таксономия!$1:$1048576,14,1)</f>
        <v xml:space="preserve"> Pristionchus.</v>
      </c>
      <c r="Q4982">
        <f>VLOOKUP(A4982,таксономия!$1:$1048576,15,1)</f>
        <v>0</v>
      </c>
      <c r="R4982" t="str">
        <f>VLOOKUP(A4982,таксономия!$1:$1048576,3,1)</f>
        <v xml:space="preserve"> Pristionchus pacificus (Parasitic nematode).</v>
      </c>
      <c r="S4982">
        <f t="shared" si="77"/>
        <v>273</v>
      </c>
    </row>
    <row r="4983" spans="1:19" x14ac:dyDescent="0.3">
      <c r="A4983" t="s">
        <v>2688</v>
      </c>
      <c r="B4983" t="s">
        <v>2689</v>
      </c>
      <c r="C4983">
        <v>174</v>
      </c>
      <c r="D4983" t="s">
        <v>12</v>
      </c>
      <c r="E4983">
        <v>81</v>
      </c>
      <c r="F4983">
        <v>169</v>
      </c>
      <c r="G4983">
        <v>2697</v>
      </c>
      <c r="H4983" t="s">
        <v>13</v>
      </c>
      <c r="I4983" t="str">
        <f>VLOOKUP(A4983,таксономия!$1:$1048576,7,1)</f>
        <v>Eukaryota</v>
      </c>
      <c r="J4983" t="str">
        <f>VLOOKUP(A4983,таксономия!$1:$1048576,8,1)</f>
        <v xml:space="preserve"> Metazoa</v>
      </c>
      <c r="K4983" t="str">
        <f>VLOOKUP(A4983,таксономия!$1:$1048576,9,1)</f>
        <v xml:space="preserve"> Ecdysozoa</v>
      </c>
      <c r="L4983" t="str">
        <f>VLOOKUP(A4983,таксономия!$1:$1048576,10,1)</f>
        <v xml:space="preserve"> Nematoda</v>
      </c>
      <c r="M4983" t="str">
        <f>VLOOKUP(A4983,таксономия!$1:$1048576,11,1)</f>
        <v xml:space="preserve"> Chromadorea</v>
      </c>
      <c r="N4983" t="str">
        <f>VLOOKUP(A4983,таксономия!$1:$1048576,12,1)</f>
        <v xml:space="preserve"> Diplogasterida</v>
      </c>
      <c r="O4983" t="str">
        <f>VLOOKUP(A4983,таксономия!$1:$1048576,13,1)</f>
        <v>Neodiplogasteridae</v>
      </c>
      <c r="P4983" t="str">
        <f>VLOOKUP(A4983,таксономия!$1:$1048576,14,1)</f>
        <v xml:space="preserve"> Pristionchus.</v>
      </c>
      <c r="Q4983">
        <f>VLOOKUP(A4983,таксономия!$1:$1048576,15,1)</f>
        <v>0</v>
      </c>
      <c r="R4983" t="str">
        <f>VLOOKUP(A4983,таксономия!$1:$1048576,3,1)</f>
        <v xml:space="preserve"> Pristionchus pacificus (Parasitic nematode).</v>
      </c>
      <c r="S4983">
        <f t="shared" si="77"/>
        <v>88</v>
      </c>
    </row>
    <row r="4984" spans="1:19" x14ac:dyDescent="0.3">
      <c r="A4984" t="s">
        <v>2690</v>
      </c>
      <c r="B4984" t="s">
        <v>2691</v>
      </c>
      <c r="C4984">
        <v>313</v>
      </c>
      <c r="D4984" t="s">
        <v>96</v>
      </c>
      <c r="E4984">
        <v>168</v>
      </c>
      <c r="F4984">
        <v>303</v>
      </c>
      <c r="G4984">
        <v>10300</v>
      </c>
      <c r="H4984" t="s">
        <v>97</v>
      </c>
      <c r="I4984" t="str">
        <f>VLOOKUP(A4984,таксономия!$1:$1048576,7,1)</f>
        <v>Eukaryota</v>
      </c>
      <c r="J4984" t="str">
        <f>VLOOKUP(A4984,таксономия!$1:$1048576,8,1)</f>
        <v xml:space="preserve"> Metazoa</v>
      </c>
      <c r="K4984" t="str">
        <f>VLOOKUP(A4984,таксономия!$1:$1048576,9,1)</f>
        <v xml:space="preserve"> Ecdysozoa</v>
      </c>
      <c r="L4984" t="str">
        <f>VLOOKUP(A4984,таксономия!$1:$1048576,10,1)</f>
        <v xml:space="preserve"> Nematoda</v>
      </c>
      <c r="M4984" t="str">
        <f>VLOOKUP(A4984,таксономия!$1:$1048576,11,1)</f>
        <v xml:space="preserve"> Chromadorea</v>
      </c>
      <c r="N4984" t="str">
        <f>VLOOKUP(A4984,таксономия!$1:$1048576,12,1)</f>
        <v xml:space="preserve"> Diplogasterida</v>
      </c>
      <c r="O4984" t="str">
        <f>VLOOKUP(A4984,таксономия!$1:$1048576,13,1)</f>
        <v>Neodiplogasteridae</v>
      </c>
      <c r="P4984" t="str">
        <f>VLOOKUP(A4984,таксономия!$1:$1048576,14,1)</f>
        <v xml:space="preserve"> Pristionchus.</v>
      </c>
      <c r="Q4984">
        <f>VLOOKUP(A4984,таксономия!$1:$1048576,15,1)</f>
        <v>0</v>
      </c>
      <c r="R4984" t="str">
        <f>VLOOKUP(A4984,таксономия!$1:$1048576,3,1)</f>
        <v xml:space="preserve"> Pristionchus pacificus (Parasitic nematode).</v>
      </c>
      <c r="S4984">
        <f t="shared" si="77"/>
        <v>135</v>
      </c>
    </row>
    <row r="4985" spans="1:19" x14ac:dyDescent="0.3">
      <c r="A4985" t="s">
        <v>2690</v>
      </c>
      <c r="B4985" t="s">
        <v>2691</v>
      </c>
      <c r="C4985">
        <v>313</v>
      </c>
      <c r="D4985" t="s">
        <v>12</v>
      </c>
      <c r="E4985">
        <v>32</v>
      </c>
      <c r="F4985">
        <v>109</v>
      </c>
      <c r="G4985">
        <v>2697</v>
      </c>
      <c r="H4985" t="s">
        <v>13</v>
      </c>
      <c r="I4985" t="str">
        <f>VLOOKUP(A4985,таксономия!$1:$1048576,7,1)</f>
        <v>Eukaryota</v>
      </c>
      <c r="J4985" t="str">
        <f>VLOOKUP(A4985,таксономия!$1:$1048576,8,1)</f>
        <v xml:space="preserve"> Metazoa</v>
      </c>
      <c r="K4985" t="str">
        <f>VLOOKUP(A4985,таксономия!$1:$1048576,9,1)</f>
        <v xml:space="preserve"> Ecdysozoa</v>
      </c>
      <c r="L4985" t="str">
        <f>VLOOKUP(A4985,таксономия!$1:$1048576,10,1)</f>
        <v xml:space="preserve"> Nematoda</v>
      </c>
      <c r="M4985" t="str">
        <f>VLOOKUP(A4985,таксономия!$1:$1048576,11,1)</f>
        <v xml:space="preserve"> Chromadorea</v>
      </c>
      <c r="N4985" t="str">
        <f>VLOOKUP(A4985,таксономия!$1:$1048576,12,1)</f>
        <v xml:space="preserve"> Diplogasterida</v>
      </c>
      <c r="O4985" t="str">
        <f>VLOOKUP(A4985,таксономия!$1:$1048576,13,1)</f>
        <v>Neodiplogasteridae</v>
      </c>
      <c r="P4985" t="str">
        <f>VLOOKUP(A4985,таксономия!$1:$1048576,14,1)</f>
        <v xml:space="preserve"> Pristionchus.</v>
      </c>
      <c r="Q4985">
        <f>VLOOKUP(A4985,таксономия!$1:$1048576,15,1)</f>
        <v>0</v>
      </c>
      <c r="R4985" t="str">
        <f>VLOOKUP(A4985,таксономия!$1:$1048576,3,1)</f>
        <v xml:space="preserve"> Pristionchus pacificus (Parasitic nematode).</v>
      </c>
      <c r="S4985">
        <f t="shared" si="77"/>
        <v>77</v>
      </c>
    </row>
    <row r="4986" spans="1:19" x14ac:dyDescent="0.3">
      <c r="A4986" t="s">
        <v>2692</v>
      </c>
      <c r="B4986" t="s">
        <v>2693</v>
      </c>
      <c r="C4986">
        <v>195</v>
      </c>
      <c r="D4986" t="s">
        <v>12</v>
      </c>
      <c r="E4986">
        <v>23</v>
      </c>
      <c r="F4986">
        <v>106</v>
      </c>
      <c r="G4986">
        <v>2697</v>
      </c>
      <c r="H4986" t="s">
        <v>13</v>
      </c>
      <c r="I4986" t="str">
        <f>VLOOKUP(A4986,таксономия!$1:$1048576,7,1)</f>
        <v>Eukaryota</v>
      </c>
      <c r="J4986" t="str">
        <f>VLOOKUP(A4986,таксономия!$1:$1048576,8,1)</f>
        <v xml:space="preserve"> Metazoa</v>
      </c>
      <c r="K4986" t="str">
        <f>VLOOKUP(A4986,таксономия!$1:$1048576,9,1)</f>
        <v xml:space="preserve"> Ecdysozoa</v>
      </c>
      <c r="L4986" t="str">
        <f>VLOOKUP(A4986,таксономия!$1:$1048576,10,1)</f>
        <v xml:space="preserve"> Nematoda</v>
      </c>
      <c r="M4986" t="str">
        <f>VLOOKUP(A4986,таксономия!$1:$1048576,11,1)</f>
        <v xml:space="preserve"> Chromadorea</v>
      </c>
      <c r="N4986" t="str">
        <f>VLOOKUP(A4986,таксономия!$1:$1048576,12,1)</f>
        <v xml:space="preserve"> Diplogasterida</v>
      </c>
      <c r="O4986" t="str">
        <f>VLOOKUP(A4986,таксономия!$1:$1048576,13,1)</f>
        <v>Neodiplogasteridae</v>
      </c>
      <c r="P4986" t="str">
        <f>VLOOKUP(A4986,таксономия!$1:$1048576,14,1)</f>
        <v xml:space="preserve"> Pristionchus.</v>
      </c>
      <c r="Q4986">
        <f>VLOOKUP(A4986,таксономия!$1:$1048576,15,1)</f>
        <v>0</v>
      </c>
      <c r="R4986" t="str">
        <f>VLOOKUP(A4986,таксономия!$1:$1048576,3,1)</f>
        <v xml:space="preserve"> Pristionchus pacificus (Parasitic nematode).</v>
      </c>
      <c r="S4986">
        <f t="shared" si="77"/>
        <v>83</v>
      </c>
    </row>
    <row r="4987" spans="1:19" x14ac:dyDescent="0.3">
      <c r="A4987" t="s">
        <v>2692</v>
      </c>
      <c r="B4987" t="s">
        <v>2693</v>
      </c>
      <c r="C4987">
        <v>195</v>
      </c>
      <c r="D4987" t="s">
        <v>12</v>
      </c>
      <c r="E4987">
        <v>111</v>
      </c>
      <c r="F4987">
        <v>190</v>
      </c>
      <c r="G4987">
        <v>2697</v>
      </c>
      <c r="H4987" t="s">
        <v>13</v>
      </c>
      <c r="I4987" t="str">
        <f>VLOOKUP(A4987,таксономия!$1:$1048576,7,1)</f>
        <v>Eukaryota</v>
      </c>
      <c r="J4987" t="str">
        <f>VLOOKUP(A4987,таксономия!$1:$1048576,8,1)</f>
        <v xml:space="preserve"> Metazoa</v>
      </c>
      <c r="K4987" t="str">
        <f>VLOOKUP(A4987,таксономия!$1:$1048576,9,1)</f>
        <v xml:space="preserve"> Ecdysozoa</v>
      </c>
      <c r="L4987" t="str">
        <f>VLOOKUP(A4987,таксономия!$1:$1048576,10,1)</f>
        <v xml:space="preserve"> Nematoda</v>
      </c>
      <c r="M4987" t="str">
        <f>VLOOKUP(A4987,таксономия!$1:$1048576,11,1)</f>
        <v xml:space="preserve"> Chromadorea</v>
      </c>
      <c r="N4987" t="str">
        <f>VLOOKUP(A4987,таксономия!$1:$1048576,12,1)</f>
        <v xml:space="preserve"> Diplogasterida</v>
      </c>
      <c r="O4987" t="str">
        <f>VLOOKUP(A4987,таксономия!$1:$1048576,13,1)</f>
        <v>Neodiplogasteridae</v>
      </c>
      <c r="P4987" t="str">
        <f>VLOOKUP(A4987,таксономия!$1:$1048576,14,1)</f>
        <v xml:space="preserve"> Pristionchus.</v>
      </c>
      <c r="Q4987">
        <f>VLOOKUP(A4987,таксономия!$1:$1048576,15,1)</f>
        <v>0</v>
      </c>
      <c r="R4987" t="str">
        <f>VLOOKUP(A4987,таксономия!$1:$1048576,3,1)</f>
        <v xml:space="preserve"> Pristionchus pacificus (Parasitic nematode).</v>
      </c>
      <c r="S4987">
        <f t="shared" si="77"/>
        <v>79</v>
      </c>
    </row>
    <row r="4988" spans="1:19" x14ac:dyDescent="0.3">
      <c r="A4988" t="s">
        <v>2694</v>
      </c>
      <c r="B4988" t="s">
        <v>2695</v>
      </c>
      <c r="C4988">
        <v>230</v>
      </c>
      <c r="D4988" t="s">
        <v>12</v>
      </c>
      <c r="E4988">
        <v>147</v>
      </c>
      <c r="F4988">
        <v>224</v>
      </c>
      <c r="G4988">
        <v>2697</v>
      </c>
      <c r="H4988" t="s">
        <v>13</v>
      </c>
      <c r="I4988" t="str">
        <f>VLOOKUP(A4988,таксономия!$1:$1048576,7,1)</f>
        <v>Eukaryota</v>
      </c>
      <c r="J4988" t="str">
        <f>VLOOKUP(A4988,таксономия!$1:$1048576,8,1)</f>
        <v xml:space="preserve"> Metazoa</v>
      </c>
      <c r="K4988" t="str">
        <f>VLOOKUP(A4988,таксономия!$1:$1048576,9,1)</f>
        <v xml:space="preserve"> Ecdysozoa</v>
      </c>
      <c r="L4988" t="str">
        <f>VLOOKUP(A4988,таксономия!$1:$1048576,10,1)</f>
        <v xml:space="preserve"> Nematoda</v>
      </c>
      <c r="M4988" t="str">
        <f>VLOOKUP(A4988,таксономия!$1:$1048576,11,1)</f>
        <v xml:space="preserve"> Chromadorea</v>
      </c>
      <c r="N4988" t="str">
        <f>VLOOKUP(A4988,таксономия!$1:$1048576,12,1)</f>
        <v xml:space="preserve"> Diplogasterida</v>
      </c>
      <c r="O4988" t="str">
        <f>VLOOKUP(A4988,таксономия!$1:$1048576,13,1)</f>
        <v>Neodiplogasteridae</v>
      </c>
      <c r="P4988" t="str">
        <f>VLOOKUP(A4988,таксономия!$1:$1048576,14,1)</f>
        <v xml:space="preserve"> Pristionchus.</v>
      </c>
      <c r="Q4988">
        <f>VLOOKUP(A4988,таксономия!$1:$1048576,15,1)</f>
        <v>0</v>
      </c>
      <c r="R4988" t="str">
        <f>VLOOKUP(A4988,таксономия!$1:$1048576,3,1)</f>
        <v xml:space="preserve"> Pristionchus pacificus (Parasitic nematode).</v>
      </c>
      <c r="S4988">
        <f t="shared" si="77"/>
        <v>77</v>
      </c>
    </row>
    <row r="4989" spans="1:19" x14ac:dyDescent="0.3">
      <c r="A4989" t="s">
        <v>2696</v>
      </c>
      <c r="B4989" t="s">
        <v>2697</v>
      </c>
      <c r="C4989">
        <v>715</v>
      </c>
      <c r="D4989" t="s">
        <v>96</v>
      </c>
      <c r="E4989">
        <v>453</v>
      </c>
      <c r="F4989">
        <v>581</v>
      </c>
      <c r="G4989">
        <v>10300</v>
      </c>
      <c r="H4989" t="s">
        <v>97</v>
      </c>
      <c r="I4989" t="str">
        <f>VLOOKUP(A4989,таксономия!$1:$1048576,7,1)</f>
        <v>Eukaryota</v>
      </c>
      <c r="J4989" t="str">
        <f>VLOOKUP(A4989,таксономия!$1:$1048576,8,1)</f>
        <v xml:space="preserve"> Metazoa</v>
      </c>
      <c r="K4989" t="str">
        <f>VLOOKUP(A4989,таксономия!$1:$1048576,9,1)</f>
        <v xml:space="preserve"> Ecdysozoa</v>
      </c>
      <c r="L4989" t="str">
        <f>VLOOKUP(A4989,таксономия!$1:$1048576,10,1)</f>
        <v xml:space="preserve"> Nematoda</v>
      </c>
      <c r="M4989" t="str">
        <f>VLOOKUP(A4989,таксономия!$1:$1048576,11,1)</f>
        <v xml:space="preserve"> Chromadorea</v>
      </c>
      <c r="N4989" t="str">
        <f>VLOOKUP(A4989,таксономия!$1:$1048576,12,1)</f>
        <v xml:space="preserve"> Diplogasterida</v>
      </c>
      <c r="O4989" t="str">
        <f>VLOOKUP(A4989,таксономия!$1:$1048576,13,1)</f>
        <v>Neodiplogasteridae</v>
      </c>
      <c r="P4989" t="str">
        <f>VLOOKUP(A4989,таксономия!$1:$1048576,14,1)</f>
        <v xml:space="preserve"> Pristionchus.</v>
      </c>
      <c r="Q4989">
        <f>VLOOKUP(A4989,таксономия!$1:$1048576,15,1)</f>
        <v>0</v>
      </c>
      <c r="R4989" t="str">
        <f>VLOOKUP(A4989,таксономия!$1:$1048576,3,1)</f>
        <v xml:space="preserve"> Pristionchus pacificus (Parasitic nematode).</v>
      </c>
      <c r="S4989">
        <f t="shared" si="77"/>
        <v>128</v>
      </c>
    </row>
    <row r="4990" spans="1:19" x14ac:dyDescent="0.3">
      <c r="A4990" t="s">
        <v>2696</v>
      </c>
      <c r="B4990" t="s">
        <v>2697</v>
      </c>
      <c r="C4990">
        <v>715</v>
      </c>
      <c r="D4990" t="s">
        <v>96</v>
      </c>
      <c r="E4990">
        <v>605</v>
      </c>
      <c r="F4990">
        <v>713</v>
      </c>
      <c r="G4990">
        <v>10300</v>
      </c>
      <c r="H4990" t="s">
        <v>97</v>
      </c>
      <c r="I4990" t="str">
        <f>VLOOKUP(A4990,таксономия!$1:$1048576,7,1)</f>
        <v>Eukaryota</v>
      </c>
      <c r="J4990" t="str">
        <f>VLOOKUP(A4990,таксономия!$1:$1048576,8,1)</f>
        <v xml:space="preserve"> Metazoa</v>
      </c>
      <c r="K4990" t="str">
        <f>VLOOKUP(A4990,таксономия!$1:$1048576,9,1)</f>
        <v xml:space="preserve"> Ecdysozoa</v>
      </c>
      <c r="L4990" t="str">
        <f>VLOOKUP(A4990,таксономия!$1:$1048576,10,1)</f>
        <v xml:space="preserve"> Nematoda</v>
      </c>
      <c r="M4990" t="str">
        <f>VLOOKUP(A4990,таксономия!$1:$1048576,11,1)</f>
        <v xml:space="preserve"> Chromadorea</v>
      </c>
      <c r="N4990" t="str">
        <f>VLOOKUP(A4990,таксономия!$1:$1048576,12,1)</f>
        <v xml:space="preserve"> Diplogasterida</v>
      </c>
      <c r="O4990" t="str">
        <f>VLOOKUP(A4990,таксономия!$1:$1048576,13,1)</f>
        <v>Neodiplogasteridae</v>
      </c>
      <c r="P4990" t="str">
        <f>VLOOKUP(A4990,таксономия!$1:$1048576,14,1)</f>
        <v xml:space="preserve"> Pristionchus.</v>
      </c>
      <c r="Q4990">
        <f>VLOOKUP(A4990,таксономия!$1:$1048576,15,1)</f>
        <v>0</v>
      </c>
      <c r="R4990" t="str">
        <f>VLOOKUP(A4990,таксономия!$1:$1048576,3,1)</f>
        <v xml:space="preserve"> Pristionchus pacificus (Parasitic nematode).</v>
      </c>
      <c r="S4990">
        <f t="shared" si="77"/>
        <v>108</v>
      </c>
    </row>
    <row r="4991" spans="1:19" x14ac:dyDescent="0.3">
      <c r="A4991" t="s">
        <v>2696</v>
      </c>
      <c r="B4991" t="s">
        <v>2697</v>
      </c>
      <c r="C4991">
        <v>715</v>
      </c>
      <c r="D4991" t="s">
        <v>12</v>
      </c>
      <c r="E4991">
        <v>175</v>
      </c>
      <c r="F4991">
        <v>225</v>
      </c>
      <c r="G4991">
        <v>2697</v>
      </c>
      <c r="H4991" t="s">
        <v>13</v>
      </c>
      <c r="I4991" t="str">
        <f>VLOOKUP(A4991,таксономия!$1:$1048576,7,1)</f>
        <v>Eukaryota</v>
      </c>
      <c r="J4991" t="str">
        <f>VLOOKUP(A4991,таксономия!$1:$1048576,8,1)</f>
        <v xml:space="preserve"> Metazoa</v>
      </c>
      <c r="K4991" t="str">
        <f>VLOOKUP(A4991,таксономия!$1:$1048576,9,1)</f>
        <v xml:space="preserve"> Ecdysozoa</v>
      </c>
      <c r="L4991" t="str">
        <f>VLOOKUP(A4991,таксономия!$1:$1048576,10,1)</f>
        <v xml:space="preserve"> Nematoda</v>
      </c>
      <c r="M4991" t="str">
        <f>VLOOKUP(A4991,таксономия!$1:$1048576,11,1)</f>
        <v xml:space="preserve"> Chromadorea</v>
      </c>
      <c r="N4991" t="str">
        <f>VLOOKUP(A4991,таксономия!$1:$1048576,12,1)</f>
        <v xml:space="preserve"> Diplogasterida</v>
      </c>
      <c r="O4991" t="str">
        <f>VLOOKUP(A4991,таксономия!$1:$1048576,13,1)</f>
        <v>Neodiplogasteridae</v>
      </c>
      <c r="P4991" t="str">
        <f>VLOOKUP(A4991,таксономия!$1:$1048576,14,1)</f>
        <v xml:space="preserve"> Pristionchus.</v>
      </c>
      <c r="Q4991">
        <f>VLOOKUP(A4991,таксономия!$1:$1048576,15,1)</f>
        <v>0</v>
      </c>
      <c r="R4991" t="str">
        <f>VLOOKUP(A4991,таксономия!$1:$1048576,3,1)</f>
        <v xml:space="preserve"> Pristionchus pacificus (Parasitic nematode).</v>
      </c>
      <c r="S4991">
        <f t="shared" si="77"/>
        <v>50</v>
      </c>
    </row>
    <row r="4992" spans="1:19" x14ac:dyDescent="0.3">
      <c r="A4992" t="s">
        <v>2696</v>
      </c>
      <c r="B4992" t="s">
        <v>2697</v>
      </c>
      <c r="C4992">
        <v>715</v>
      </c>
      <c r="D4992" t="s">
        <v>2698</v>
      </c>
      <c r="E4992">
        <v>1</v>
      </c>
      <c r="F4992">
        <v>69</v>
      </c>
      <c r="G4992">
        <v>71</v>
      </c>
      <c r="H4992" t="s">
        <v>2698</v>
      </c>
      <c r="I4992" t="str">
        <f>VLOOKUP(A4992,таксономия!$1:$1048576,7,1)</f>
        <v>Eukaryota</v>
      </c>
      <c r="J4992" t="str">
        <f>VLOOKUP(A4992,таксономия!$1:$1048576,8,1)</f>
        <v xml:space="preserve"> Metazoa</v>
      </c>
      <c r="K4992" t="str">
        <f>VLOOKUP(A4992,таксономия!$1:$1048576,9,1)</f>
        <v xml:space="preserve"> Ecdysozoa</v>
      </c>
      <c r="L4992" t="str">
        <f>VLOOKUP(A4992,таксономия!$1:$1048576,10,1)</f>
        <v xml:space="preserve"> Nematoda</v>
      </c>
      <c r="M4992" t="str">
        <f>VLOOKUP(A4992,таксономия!$1:$1048576,11,1)</f>
        <v xml:space="preserve"> Chromadorea</v>
      </c>
      <c r="N4992" t="str">
        <f>VLOOKUP(A4992,таксономия!$1:$1048576,12,1)</f>
        <v xml:space="preserve"> Diplogasterida</v>
      </c>
      <c r="O4992" t="str">
        <f>VLOOKUP(A4992,таксономия!$1:$1048576,13,1)</f>
        <v>Neodiplogasteridae</v>
      </c>
      <c r="P4992" t="str">
        <f>VLOOKUP(A4992,таксономия!$1:$1048576,14,1)</f>
        <v xml:space="preserve"> Pristionchus.</v>
      </c>
      <c r="Q4992">
        <f>VLOOKUP(A4992,таксономия!$1:$1048576,15,1)</f>
        <v>0</v>
      </c>
      <c r="R4992" t="str">
        <f>VLOOKUP(A4992,таксономия!$1:$1048576,3,1)</f>
        <v xml:space="preserve"> Pristionchus pacificus (Parasitic nematode).</v>
      </c>
      <c r="S4992">
        <f t="shared" si="77"/>
        <v>68</v>
      </c>
    </row>
    <row r="4993" spans="1:19" x14ac:dyDescent="0.3">
      <c r="A4993" t="s">
        <v>2699</v>
      </c>
      <c r="B4993" t="s">
        <v>2700</v>
      </c>
      <c r="C4993">
        <v>937</v>
      </c>
      <c r="D4993" t="s">
        <v>96</v>
      </c>
      <c r="E4993">
        <v>469</v>
      </c>
      <c r="F4993">
        <v>604</v>
      </c>
      <c r="G4993">
        <v>10300</v>
      </c>
      <c r="H4993" t="s">
        <v>97</v>
      </c>
      <c r="I4993" t="str">
        <f>VLOOKUP(A4993,таксономия!$1:$1048576,7,1)</f>
        <v>Eukaryota</v>
      </c>
      <c r="J4993" t="str">
        <f>VLOOKUP(A4993,таксономия!$1:$1048576,8,1)</f>
        <v xml:space="preserve"> Metazoa</v>
      </c>
      <c r="K4993" t="str">
        <f>VLOOKUP(A4993,таксономия!$1:$1048576,9,1)</f>
        <v xml:space="preserve"> Ecdysozoa</v>
      </c>
      <c r="L4993" t="str">
        <f>VLOOKUP(A4993,таксономия!$1:$1048576,10,1)</f>
        <v xml:space="preserve"> Nematoda</v>
      </c>
      <c r="M4993" t="str">
        <f>VLOOKUP(A4993,таксономия!$1:$1048576,11,1)</f>
        <v xml:space="preserve"> Chromadorea</v>
      </c>
      <c r="N4993" t="str">
        <f>VLOOKUP(A4993,таксономия!$1:$1048576,12,1)</f>
        <v xml:space="preserve"> Diplogasterida</v>
      </c>
      <c r="O4993" t="str">
        <f>VLOOKUP(A4993,таксономия!$1:$1048576,13,1)</f>
        <v>Neodiplogasteridae</v>
      </c>
      <c r="P4993" t="str">
        <f>VLOOKUP(A4993,таксономия!$1:$1048576,14,1)</f>
        <v xml:space="preserve"> Pristionchus.</v>
      </c>
      <c r="Q4993">
        <f>VLOOKUP(A4993,таксономия!$1:$1048576,15,1)</f>
        <v>0</v>
      </c>
      <c r="R4993" t="str">
        <f>VLOOKUP(A4993,таксономия!$1:$1048576,3,1)</f>
        <v xml:space="preserve"> Pristionchus pacificus (Parasitic nematode).</v>
      </c>
      <c r="S4993">
        <f t="shared" si="77"/>
        <v>135</v>
      </c>
    </row>
    <row r="4994" spans="1:19" x14ac:dyDescent="0.3">
      <c r="A4994" t="s">
        <v>2699</v>
      </c>
      <c r="B4994" t="s">
        <v>2700</v>
      </c>
      <c r="C4994">
        <v>937</v>
      </c>
      <c r="D4994" t="s">
        <v>12</v>
      </c>
      <c r="E4994">
        <v>88</v>
      </c>
      <c r="F4994">
        <v>166</v>
      </c>
      <c r="G4994">
        <v>2697</v>
      </c>
      <c r="H4994" t="s">
        <v>13</v>
      </c>
      <c r="I4994" t="str">
        <f>VLOOKUP(A4994,таксономия!$1:$1048576,7,1)</f>
        <v>Eukaryota</v>
      </c>
      <c r="J4994" t="str">
        <f>VLOOKUP(A4994,таксономия!$1:$1048576,8,1)</f>
        <v xml:space="preserve"> Metazoa</v>
      </c>
      <c r="K4994" t="str">
        <f>VLOOKUP(A4994,таксономия!$1:$1048576,9,1)</f>
        <v xml:space="preserve"> Ecdysozoa</v>
      </c>
      <c r="L4994" t="str">
        <f>VLOOKUP(A4994,таксономия!$1:$1048576,10,1)</f>
        <v xml:space="preserve"> Nematoda</v>
      </c>
      <c r="M4994" t="str">
        <f>VLOOKUP(A4994,таксономия!$1:$1048576,11,1)</f>
        <v xml:space="preserve"> Chromadorea</v>
      </c>
      <c r="N4994" t="str">
        <f>VLOOKUP(A4994,таксономия!$1:$1048576,12,1)</f>
        <v xml:space="preserve"> Diplogasterida</v>
      </c>
      <c r="O4994" t="str">
        <f>VLOOKUP(A4994,таксономия!$1:$1048576,13,1)</f>
        <v>Neodiplogasteridae</v>
      </c>
      <c r="P4994" t="str">
        <f>VLOOKUP(A4994,таксономия!$1:$1048576,14,1)</f>
        <v xml:space="preserve"> Pristionchus.</v>
      </c>
      <c r="Q4994">
        <f>VLOOKUP(A4994,таксономия!$1:$1048576,15,1)</f>
        <v>0</v>
      </c>
      <c r="R4994" t="str">
        <f>VLOOKUP(A4994,таксономия!$1:$1048576,3,1)</f>
        <v xml:space="preserve"> Pristionchus pacificus (Parasitic nematode).</v>
      </c>
      <c r="S4994">
        <f t="shared" si="77"/>
        <v>78</v>
      </c>
    </row>
    <row r="4995" spans="1:19" x14ac:dyDescent="0.3">
      <c r="A4995" t="s">
        <v>2699</v>
      </c>
      <c r="B4995" t="s">
        <v>2700</v>
      </c>
      <c r="C4995">
        <v>937</v>
      </c>
      <c r="D4995" t="s">
        <v>12</v>
      </c>
      <c r="E4995">
        <v>353</v>
      </c>
      <c r="F4995">
        <v>435</v>
      </c>
      <c r="G4995">
        <v>2697</v>
      </c>
      <c r="H4995" t="s">
        <v>13</v>
      </c>
      <c r="I4995" t="str">
        <f>VLOOKUP(A4995,таксономия!$1:$1048576,7,1)</f>
        <v>Eukaryota</v>
      </c>
      <c r="J4995" t="str">
        <f>VLOOKUP(A4995,таксономия!$1:$1048576,8,1)</f>
        <v xml:space="preserve"> Metazoa</v>
      </c>
      <c r="K4995" t="str">
        <f>VLOOKUP(A4995,таксономия!$1:$1048576,9,1)</f>
        <v xml:space="preserve"> Ecdysozoa</v>
      </c>
      <c r="L4995" t="str">
        <f>VLOOKUP(A4995,таксономия!$1:$1048576,10,1)</f>
        <v xml:space="preserve"> Nematoda</v>
      </c>
      <c r="M4995" t="str">
        <f>VLOOKUP(A4995,таксономия!$1:$1048576,11,1)</f>
        <v xml:space="preserve"> Chromadorea</v>
      </c>
      <c r="N4995" t="str">
        <f>VLOOKUP(A4995,таксономия!$1:$1048576,12,1)</f>
        <v xml:space="preserve"> Diplogasterida</v>
      </c>
      <c r="O4995" t="str">
        <f>VLOOKUP(A4995,таксономия!$1:$1048576,13,1)</f>
        <v>Neodiplogasteridae</v>
      </c>
      <c r="P4995" t="str">
        <f>VLOOKUP(A4995,таксономия!$1:$1048576,14,1)</f>
        <v xml:space="preserve"> Pristionchus.</v>
      </c>
      <c r="Q4995">
        <f>VLOOKUP(A4995,таксономия!$1:$1048576,15,1)</f>
        <v>0</v>
      </c>
      <c r="R4995" t="str">
        <f>VLOOKUP(A4995,таксономия!$1:$1048576,3,1)</f>
        <v xml:space="preserve"> Pristionchus pacificus (Parasitic nematode).</v>
      </c>
      <c r="S4995">
        <f t="shared" ref="S4995:S5058" si="78">$F4995-$E4995</f>
        <v>82</v>
      </c>
    </row>
    <row r="4996" spans="1:19" x14ac:dyDescent="0.3">
      <c r="A4996" t="s">
        <v>2699</v>
      </c>
      <c r="B4996" t="s">
        <v>2700</v>
      </c>
      <c r="C4996">
        <v>937</v>
      </c>
      <c r="D4996" t="s">
        <v>218</v>
      </c>
      <c r="E4996">
        <v>622</v>
      </c>
      <c r="F4996">
        <v>660</v>
      </c>
      <c r="G4996">
        <v>19728</v>
      </c>
      <c r="H4996" t="s">
        <v>219</v>
      </c>
      <c r="I4996" t="str">
        <f>VLOOKUP(A4996,таксономия!$1:$1048576,7,1)</f>
        <v>Eukaryota</v>
      </c>
      <c r="J4996" t="str">
        <f>VLOOKUP(A4996,таксономия!$1:$1048576,8,1)</f>
        <v xml:space="preserve"> Metazoa</v>
      </c>
      <c r="K4996" t="str">
        <f>VLOOKUP(A4996,таксономия!$1:$1048576,9,1)</f>
        <v xml:space="preserve"> Ecdysozoa</v>
      </c>
      <c r="L4996" t="str">
        <f>VLOOKUP(A4996,таксономия!$1:$1048576,10,1)</f>
        <v xml:space="preserve"> Nematoda</v>
      </c>
      <c r="M4996" t="str">
        <f>VLOOKUP(A4996,таксономия!$1:$1048576,11,1)</f>
        <v xml:space="preserve"> Chromadorea</v>
      </c>
      <c r="N4996" t="str">
        <f>VLOOKUP(A4996,таксономия!$1:$1048576,12,1)</f>
        <v xml:space="preserve"> Diplogasterida</v>
      </c>
      <c r="O4996" t="str">
        <f>VLOOKUP(A4996,таксономия!$1:$1048576,13,1)</f>
        <v>Neodiplogasteridae</v>
      </c>
      <c r="P4996" t="str">
        <f>VLOOKUP(A4996,таксономия!$1:$1048576,14,1)</f>
        <v xml:space="preserve"> Pristionchus.</v>
      </c>
      <c r="Q4996">
        <f>VLOOKUP(A4996,таксономия!$1:$1048576,15,1)</f>
        <v>0</v>
      </c>
      <c r="R4996" t="str">
        <f>VLOOKUP(A4996,таксономия!$1:$1048576,3,1)</f>
        <v xml:space="preserve"> Pristionchus pacificus (Parasitic nematode).</v>
      </c>
      <c r="S4996">
        <f t="shared" si="78"/>
        <v>38</v>
      </c>
    </row>
    <row r="4997" spans="1:19" x14ac:dyDescent="0.3">
      <c r="A4997" t="s">
        <v>2699</v>
      </c>
      <c r="B4997" t="s">
        <v>2700</v>
      </c>
      <c r="C4997">
        <v>937</v>
      </c>
      <c r="D4997" t="s">
        <v>218</v>
      </c>
      <c r="E4997">
        <v>745</v>
      </c>
      <c r="F4997">
        <v>785</v>
      </c>
      <c r="G4997">
        <v>19728</v>
      </c>
      <c r="H4997" t="s">
        <v>219</v>
      </c>
      <c r="I4997" t="str">
        <f>VLOOKUP(A4997,таксономия!$1:$1048576,7,1)</f>
        <v>Eukaryota</v>
      </c>
      <c r="J4997" t="str">
        <f>VLOOKUP(A4997,таксономия!$1:$1048576,8,1)</f>
        <v xml:space="preserve"> Metazoa</v>
      </c>
      <c r="K4997" t="str">
        <f>VLOOKUP(A4997,таксономия!$1:$1048576,9,1)</f>
        <v xml:space="preserve"> Ecdysozoa</v>
      </c>
      <c r="L4997" t="str">
        <f>VLOOKUP(A4997,таксономия!$1:$1048576,10,1)</f>
        <v xml:space="preserve"> Nematoda</v>
      </c>
      <c r="M4997" t="str">
        <f>VLOOKUP(A4997,таксономия!$1:$1048576,11,1)</f>
        <v xml:space="preserve"> Chromadorea</v>
      </c>
      <c r="N4997" t="str">
        <f>VLOOKUP(A4997,таксономия!$1:$1048576,12,1)</f>
        <v xml:space="preserve"> Diplogasterida</v>
      </c>
      <c r="O4997" t="str">
        <f>VLOOKUP(A4997,таксономия!$1:$1048576,13,1)</f>
        <v>Neodiplogasteridae</v>
      </c>
      <c r="P4997" t="str">
        <f>VLOOKUP(A4997,таксономия!$1:$1048576,14,1)</f>
        <v xml:space="preserve"> Pristionchus.</v>
      </c>
      <c r="Q4997">
        <f>VLOOKUP(A4997,таксономия!$1:$1048576,15,1)</f>
        <v>0</v>
      </c>
      <c r="R4997" t="str">
        <f>VLOOKUP(A4997,таксономия!$1:$1048576,3,1)</f>
        <v xml:space="preserve"> Pristionchus pacificus (Parasitic nematode).</v>
      </c>
      <c r="S4997">
        <f t="shared" si="78"/>
        <v>40</v>
      </c>
    </row>
    <row r="4998" spans="1:19" x14ac:dyDescent="0.3">
      <c r="A4998" t="s">
        <v>2699</v>
      </c>
      <c r="B4998" t="s">
        <v>2700</v>
      </c>
      <c r="C4998">
        <v>937</v>
      </c>
      <c r="D4998" t="s">
        <v>218</v>
      </c>
      <c r="E4998">
        <v>898</v>
      </c>
      <c r="F4998">
        <v>934</v>
      </c>
      <c r="G4998">
        <v>19728</v>
      </c>
      <c r="H4998" t="s">
        <v>219</v>
      </c>
      <c r="I4998" t="str">
        <f>VLOOKUP(A4998,таксономия!$1:$1048576,7,1)</f>
        <v>Eukaryota</v>
      </c>
      <c r="J4998" t="str">
        <f>VLOOKUP(A4998,таксономия!$1:$1048576,8,1)</f>
        <v xml:space="preserve"> Metazoa</v>
      </c>
      <c r="K4998" t="str">
        <f>VLOOKUP(A4998,таксономия!$1:$1048576,9,1)</f>
        <v xml:space="preserve"> Ecdysozoa</v>
      </c>
      <c r="L4998" t="str">
        <f>VLOOKUP(A4998,таксономия!$1:$1048576,10,1)</f>
        <v xml:space="preserve"> Nematoda</v>
      </c>
      <c r="M4998" t="str">
        <f>VLOOKUP(A4998,таксономия!$1:$1048576,11,1)</f>
        <v xml:space="preserve"> Chromadorea</v>
      </c>
      <c r="N4998" t="str">
        <f>VLOOKUP(A4998,таксономия!$1:$1048576,12,1)</f>
        <v xml:space="preserve"> Diplogasterida</v>
      </c>
      <c r="O4998" t="str">
        <f>VLOOKUP(A4998,таксономия!$1:$1048576,13,1)</f>
        <v>Neodiplogasteridae</v>
      </c>
      <c r="P4998" t="str">
        <f>VLOOKUP(A4998,таксономия!$1:$1048576,14,1)</f>
        <v xml:space="preserve"> Pristionchus.</v>
      </c>
      <c r="Q4998">
        <f>VLOOKUP(A4998,таксономия!$1:$1048576,15,1)</f>
        <v>0</v>
      </c>
      <c r="R4998" t="str">
        <f>VLOOKUP(A4998,таксономия!$1:$1048576,3,1)</f>
        <v xml:space="preserve"> Pristionchus pacificus (Parasitic nematode).</v>
      </c>
      <c r="S4998">
        <f t="shared" si="78"/>
        <v>36</v>
      </c>
    </row>
    <row r="4999" spans="1:19" x14ac:dyDescent="0.3">
      <c r="A4999" t="s">
        <v>2699</v>
      </c>
      <c r="B4999" t="s">
        <v>2700</v>
      </c>
      <c r="C4999">
        <v>937</v>
      </c>
      <c r="D4999" t="s">
        <v>44</v>
      </c>
      <c r="E4999">
        <v>187</v>
      </c>
      <c r="F4999">
        <v>265</v>
      </c>
      <c r="G4999">
        <v>2217</v>
      </c>
      <c r="H4999" t="s">
        <v>45</v>
      </c>
      <c r="I4999" t="str">
        <f>VLOOKUP(A4999,таксономия!$1:$1048576,7,1)</f>
        <v>Eukaryota</v>
      </c>
      <c r="J4999" t="str">
        <f>VLOOKUP(A4999,таксономия!$1:$1048576,8,1)</f>
        <v xml:space="preserve"> Metazoa</v>
      </c>
      <c r="K4999" t="str">
        <f>VLOOKUP(A4999,таксономия!$1:$1048576,9,1)</f>
        <v xml:space="preserve"> Ecdysozoa</v>
      </c>
      <c r="L4999" t="str">
        <f>VLOOKUP(A4999,таксономия!$1:$1048576,10,1)</f>
        <v xml:space="preserve"> Nematoda</v>
      </c>
      <c r="M4999" t="str">
        <f>VLOOKUP(A4999,таксономия!$1:$1048576,11,1)</f>
        <v xml:space="preserve"> Chromadorea</v>
      </c>
      <c r="N4999" t="str">
        <f>VLOOKUP(A4999,таксономия!$1:$1048576,12,1)</f>
        <v xml:space="preserve"> Diplogasterida</v>
      </c>
      <c r="O4999" t="str">
        <f>VLOOKUP(A4999,таксономия!$1:$1048576,13,1)</f>
        <v>Neodiplogasteridae</v>
      </c>
      <c r="P4999" t="str">
        <f>VLOOKUP(A4999,таксономия!$1:$1048576,14,1)</f>
        <v xml:space="preserve"> Pristionchus.</v>
      </c>
      <c r="Q4999">
        <f>VLOOKUP(A4999,таксономия!$1:$1048576,15,1)</f>
        <v>0</v>
      </c>
      <c r="R4999" t="str">
        <f>VLOOKUP(A4999,таксономия!$1:$1048576,3,1)</f>
        <v xml:space="preserve"> Pristionchus pacificus (Parasitic nematode).</v>
      </c>
      <c r="S4999">
        <f t="shared" si="78"/>
        <v>78</v>
      </c>
    </row>
    <row r="5000" spans="1:19" x14ac:dyDescent="0.3">
      <c r="A5000" t="s">
        <v>2699</v>
      </c>
      <c r="B5000" t="s">
        <v>2700</v>
      </c>
      <c r="C5000">
        <v>937</v>
      </c>
      <c r="D5000" t="s">
        <v>44</v>
      </c>
      <c r="E5000">
        <v>270</v>
      </c>
      <c r="F5000">
        <v>378</v>
      </c>
      <c r="G5000">
        <v>2217</v>
      </c>
      <c r="H5000" t="s">
        <v>45</v>
      </c>
      <c r="I5000" t="str">
        <f>VLOOKUP(A5000,таксономия!$1:$1048576,7,1)</f>
        <v>Eukaryota</v>
      </c>
      <c r="J5000" t="str">
        <f>VLOOKUP(A5000,таксономия!$1:$1048576,8,1)</f>
        <v xml:space="preserve"> Metazoa</v>
      </c>
      <c r="K5000" t="str">
        <f>VLOOKUP(A5000,таксономия!$1:$1048576,9,1)</f>
        <v xml:space="preserve"> Ecdysozoa</v>
      </c>
      <c r="L5000" t="str">
        <f>VLOOKUP(A5000,таксономия!$1:$1048576,10,1)</f>
        <v xml:space="preserve"> Nematoda</v>
      </c>
      <c r="M5000" t="str">
        <f>VLOOKUP(A5000,таксономия!$1:$1048576,11,1)</f>
        <v xml:space="preserve"> Chromadorea</v>
      </c>
      <c r="N5000" t="str">
        <f>VLOOKUP(A5000,таксономия!$1:$1048576,12,1)</f>
        <v xml:space="preserve"> Diplogasterida</v>
      </c>
      <c r="O5000" t="str">
        <f>VLOOKUP(A5000,таксономия!$1:$1048576,13,1)</f>
        <v>Neodiplogasteridae</v>
      </c>
      <c r="P5000" t="str">
        <f>VLOOKUP(A5000,таксономия!$1:$1048576,14,1)</f>
        <v xml:space="preserve"> Pristionchus.</v>
      </c>
      <c r="Q5000">
        <f>VLOOKUP(A5000,таксономия!$1:$1048576,15,1)</f>
        <v>0</v>
      </c>
      <c r="R5000" t="str">
        <f>VLOOKUP(A5000,таксономия!$1:$1048576,3,1)</f>
        <v xml:space="preserve"> Pristionchus pacificus (Parasitic nematode).</v>
      </c>
      <c r="S5000">
        <f t="shared" si="78"/>
        <v>108</v>
      </c>
    </row>
    <row r="5001" spans="1:19" x14ac:dyDescent="0.3">
      <c r="A5001" t="s">
        <v>2699</v>
      </c>
      <c r="B5001" t="s">
        <v>2700</v>
      </c>
      <c r="C5001">
        <v>937</v>
      </c>
      <c r="D5001" t="s">
        <v>44</v>
      </c>
      <c r="E5001">
        <v>660</v>
      </c>
      <c r="F5001">
        <v>742</v>
      </c>
      <c r="G5001">
        <v>2217</v>
      </c>
      <c r="H5001" t="s">
        <v>45</v>
      </c>
      <c r="I5001" t="str">
        <f>VLOOKUP(A5001,таксономия!$1:$1048576,7,1)</f>
        <v>Eukaryota</v>
      </c>
      <c r="J5001" t="str">
        <f>VLOOKUP(A5001,таксономия!$1:$1048576,8,1)</f>
        <v xml:space="preserve"> Metazoa</v>
      </c>
      <c r="K5001" t="str">
        <f>VLOOKUP(A5001,таксономия!$1:$1048576,9,1)</f>
        <v xml:space="preserve"> Ecdysozoa</v>
      </c>
      <c r="L5001" t="str">
        <f>VLOOKUP(A5001,таксономия!$1:$1048576,10,1)</f>
        <v xml:space="preserve"> Nematoda</v>
      </c>
      <c r="M5001" t="str">
        <f>VLOOKUP(A5001,таксономия!$1:$1048576,11,1)</f>
        <v xml:space="preserve"> Chromadorea</v>
      </c>
      <c r="N5001" t="str">
        <f>VLOOKUP(A5001,таксономия!$1:$1048576,12,1)</f>
        <v xml:space="preserve"> Diplogasterida</v>
      </c>
      <c r="O5001" t="str">
        <f>VLOOKUP(A5001,таксономия!$1:$1048576,13,1)</f>
        <v>Neodiplogasteridae</v>
      </c>
      <c r="P5001" t="str">
        <f>VLOOKUP(A5001,таксономия!$1:$1048576,14,1)</f>
        <v xml:space="preserve"> Pristionchus.</v>
      </c>
      <c r="Q5001">
        <f>VLOOKUP(A5001,таксономия!$1:$1048576,15,1)</f>
        <v>0</v>
      </c>
      <c r="R5001" t="str">
        <f>VLOOKUP(A5001,таксономия!$1:$1048576,3,1)</f>
        <v xml:space="preserve"> Pristionchus pacificus (Parasitic nematode).</v>
      </c>
      <c r="S5001">
        <f t="shared" si="78"/>
        <v>82</v>
      </c>
    </row>
    <row r="5002" spans="1:19" x14ac:dyDescent="0.3">
      <c r="A5002" t="s">
        <v>2699</v>
      </c>
      <c r="B5002" t="s">
        <v>2700</v>
      </c>
      <c r="C5002">
        <v>937</v>
      </c>
      <c r="D5002" t="s">
        <v>184</v>
      </c>
      <c r="E5002">
        <v>8</v>
      </c>
      <c r="F5002">
        <v>71</v>
      </c>
      <c r="G5002">
        <v>8985</v>
      </c>
      <c r="H5002" t="s">
        <v>185</v>
      </c>
      <c r="I5002" t="str">
        <f>VLOOKUP(A5002,таксономия!$1:$1048576,7,1)</f>
        <v>Eukaryota</v>
      </c>
      <c r="J5002" t="str">
        <f>VLOOKUP(A5002,таксономия!$1:$1048576,8,1)</f>
        <v xml:space="preserve"> Metazoa</v>
      </c>
      <c r="K5002" t="str">
        <f>VLOOKUP(A5002,таксономия!$1:$1048576,9,1)</f>
        <v xml:space="preserve"> Ecdysozoa</v>
      </c>
      <c r="L5002" t="str">
        <f>VLOOKUP(A5002,таксономия!$1:$1048576,10,1)</f>
        <v xml:space="preserve"> Nematoda</v>
      </c>
      <c r="M5002" t="str">
        <f>VLOOKUP(A5002,таксономия!$1:$1048576,11,1)</f>
        <v xml:space="preserve"> Chromadorea</v>
      </c>
      <c r="N5002" t="str">
        <f>VLOOKUP(A5002,таксономия!$1:$1048576,12,1)</f>
        <v xml:space="preserve"> Diplogasterida</v>
      </c>
      <c r="O5002" t="str">
        <f>VLOOKUP(A5002,таксономия!$1:$1048576,13,1)</f>
        <v>Neodiplogasteridae</v>
      </c>
      <c r="P5002" t="str">
        <f>VLOOKUP(A5002,таксономия!$1:$1048576,14,1)</f>
        <v xml:space="preserve"> Pristionchus.</v>
      </c>
      <c r="Q5002">
        <f>VLOOKUP(A5002,таксономия!$1:$1048576,15,1)</f>
        <v>0</v>
      </c>
      <c r="R5002" t="str">
        <f>VLOOKUP(A5002,таксономия!$1:$1048576,3,1)</f>
        <v xml:space="preserve"> Pristionchus pacificus (Parasitic nematode).</v>
      </c>
      <c r="S5002">
        <f t="shared" si="78"/>
        <v>63</v>
      </c>
    </row>
    <row r="5003" spans="1:19" x14ac:dyDescent="0.3">
      <c r="A5003" t="s">
        <v>2699</v>
      </c>
      <c r="B5003" t="s">
        <v>2700</v>
      </c>
      <c r="C5003">
        <v>937</v>
      </c>
      <c r="D5003" t="s">
        <v>184</v>
      </c>
      <c r="E5003">
        <v>796</v>
      </c>
      <c r="F5003">
        <v>895</v>
      </c>
      <c r="G5003">
        <v>8985</v>
      </c>
      <c r="H5003" t="s">
        <v>185</v>
      </c>
      <c r="I5003" t="str">
        <f>VLOOKUP(A5003,таксономия!$1:$1048576,7,1)</f>
        <v>Eukaryota</v>
      </c>
      <c r="J5003" t="str">
        <f>VLOOKUP(A5003,таксономия!$1:$1048576,8,1)</f>
        <v xml:space="preserve"> Metazoa</v>
      </c>
      <c r="K5003" t="str">
        <f>VLOOKUP(A5003,таксономия!$1:$1048576,9,1)</f>
        <v xml:space="preserve"> Ecdysozoa</v>
      </c>
      <c r="L5003" t="str">
        <f>VLOOKUP(A5003,таксономия!$1:$1048576,10,1)</f>
        <v xml:space="preserve"> Nematoda</v>
      </c>
      <c r="M5003" t="str">
        <f>VLOOKUP(A5003,таксономия!$1:$1048576,11,1)</f>
        <v xml:space="preserve"> Chromadorea</v>
      </c>
      <c r="N5003" t="str">
        <f>VLOOKUP(A5003,таксономия!$1:$1048576,12,1)</f>
        <v xml:space="preserve"> Diplogasterida</v>
      </c>
      <c r="O5003" t="str">
        <f>VLOOKUP(A5003,таксономия!$1:$1048576,13,1)</f>
        <v>Neodiplogasteridae</v>
      </c>
      <c r="P5003" t="str">
        <f>VLOOKUP(A5003,таксономия!$1:$1048576,14,1)</f>
        <v xml:space="preserve"> Pristionchus.</v>
      </c>
      <c r="Q5003">
        <f>VLOOKUP(A5003,таксономия!$1:$1048576,15,1)</f>
        <v>0</v>
      </c>
      <c r="R5003" t="str">
        <f>VLOOKUP(A5003,таксономия!$1:$1048576,3,1)</f>
        <v xml:space="preserve"> Pristionchus pacificus (Parasitic nematode).</v>
      </c>
      <c r="S5003">
        <f t="shared" si="78"/>
        <v>99</v>
      </c>
    </row>
    <row r="5004" spans="1:19" x14ac:dyDescent="0.3">
      <c r="A5004" t="s">
        <v>2701</v>
      </c>
      <c r="B5004" t="s">
        <v>2702</v>
      </c>
      <c r="C5004">
        <v>1596</v>
      </c>
      <c r="D5004" t="s">
        <v>12</v>
      </c>
      <c r="E5004">
        <v>212</v>
      </c>
      <c r="F5004">
        <v>282</v>
      </c>
      <c r="G5004">
        <v>2697</v>
      </c>
      <c r="H5004" t="s">
        <v>13</v>
      </c>
      <c r="I5004" t="str">
        <f>VLOOKUP(A5004,таксономия!$1:$1048576,7,1)</f>
        <v>Eukaryota</v>
      </c>
      <c r="J5004" t="str">
        <f>VLOOKUP(A5004,таксономия!$1:$1048576,8,1)</f>
        <v xml:space="preserve"> Metazoa</v>
      </c>
      <c r="K5004" t="str">
        <f>VLOOKUP(A5004,таксономия!$1:$1048576,9,1)</f>
        <v xml:space="preserve"> Ecdysozoa</v>
      </c>
      <c r="L5004" t="str">
        <f>VLOOKUP(A5004,таксономия!$1:$1048576,10,1)</f>
        <v xml:space="preserve"> Nematoda</v>
      </c>
      <c r="M5004" t="str">
        <f>VLOOKUP(A5004,таксономия!$1:$1048576,11,1)</f>
        <v xml:space="preserve"> Chromadorea</v>
      </c>
      <c r="N5004" t="str">
        <f>VLOOKUP(A5004,таксономия!$1:$1048576,12,1)</f>
        <v xml:space="preserve"> Diplogasterida</v>
      </c>
      <c r="O5004" t="str">
        <f>VLOOKUP(A5004,таксономия!$1:$1048576,13,1)</f>
        <v>Neodiplogasteridae</v>
      </c>
      <c r="P5004" t="str">
        <f>VLOOKUP(A5004,таксономия!$1:$1048576,14,1)</f>
        <v xml:space="preserve"> Pristionchus.</v>
      </c>
      <c r="Q5004">
        <f>VLOOKUP(A5004,таксономия!$1:$1048576,15,1)</f>
        <v>0</v>
      </c>
      <c r="R5004" t="str">
        <f>VLOOKUP(A5004,таксономия!$1:$1048576,3,1)</f>
        <v xml:space="preserve"> Pristionchus pacificus (Parasitic nematode).</v>
      </c>
      <c r="S5004">
        <f t="shared" si="78"/>
        <v>70</v>
      </c>
    </row>
    <row r="5005" spans="1:19" x14ac:dyDescent="0.3">
      <c r="A5005" t="s">
        <v>2701</v>
      </c>
      <c r="B5005" t="s">
        <v>2702</v>
      </c>
      <c r="C5005">
        <v>1596</v>
      </c>
      <c r="D5005" t="s">
        <v>12</v>
      </c>
      <c r="E5005">
        <v>333</v>
      </c>
      <c r="F5005">
        <v>410</v>
      </c>
      <c r="G5005">
        <v>2697</v>
      </c>
      <c r="H5005" t="s">
        <v>13</v>
      </c>
      <c r="I5005" t="str">
        <f>VLOOKUP(A5005,таксономия!$1:$1048576,7,1)</f>
        <v>Eukaryota</v>
      </c>
      <c r="J5005" t="str">
        <f>VLOOKUP(A5005,таксономия!$1:$1048576,8,1)</f>
        <v xml:space="preserve"> Metazoa</v>
      </c>
      <c r="K5005" t="str">
        <f>VLOOKUP(A5005,таксономия!$1:$1048576,9,1)</f>
        <v xml:space="preserve"> Ecdysozoa</v>
      </c>
      <c r="L5005" t="str">
        <f>VLOOKUP(A5005,таксономия!$1:$1048576,10,1)</f>
        <v xml:space="preserve"> Nematoda</v>
      </c>
      <c r="M5005" t="str">
        <f>VLOOKUP(A5005,таксономия!$1:$1048576,11,1)</f>
        <v xml:space="preserve"> Chromadorea</v>
      </c>
      <c r="N5005" t="str">
        <f>VLOOKUP(A5005,таксономия!$1:$1048576,12,1)</f>
        <v xml:space="preserve"> Diplogasterida</v>
      </c>
      <c r="O5005" t="str">
        <f>VLOOKUP(A5005,таксономия!$1:$1048576,13,1)</f>
        <v>Neodiplogasteridae</v>
      </c>
      <c r="P5005" t="str">
        <f>VLOOKUP(A5005,таксономия!$1:$1048576,14,1)</f>
        <v xml:space="preserve"> Pristionchus.</v>
      </c>
      <c r="Q5005">
        <f>VLOOKUP(A5005,таксономия!$1:$1048576,15,1)</f>
        <v>0</v>
      </c>
      <c r="R5005" t="str">
        <f>VLOOKUP(A5005,таксономия!$1:$1048576,3,1)</f>
        <v xml:space="preserve"> Pristionchus pacificus (Parasitic nematode).</v>
      </c>
      <c r="S5005">
        <f t="shared" si="78"/>
        <v>77</v>
      </c>
    </row>
    <row r="5006" spans="1:19" x14ac:dyDescent="0.3">
      <c r="A5006" t="s">
        <v>2701</v>
      </c>
      <c r="B5006" t="s">
        <v>2702</v>
      </c>
      <c r="C5006">
        <v>1596</v>
      </c>
      <c r="D5006" t="s">
        <v>12</v>
      </c>
      <c r="E5006">
        <v>477</v>
      </c>
      <c r="F5006">
        <v>533</v>
      </c>
      <c r="G5006">
        <v>2697</v>
      </c>
      <c r="H5006" t="s">
        <v>13</v>
      </c>
      <c r="I5006" t="str">
        <f>VLOOKUP(A5006,таксономия!$1:$1048576,7,1)</f>
        <v>Eukaryota</v>
      </c>
      <c r="J5006" t="str">
        <f>VLOOKUP(A5006,таксономия!$1:$1048576,8,1)</f>
        <v xml:space="preserve"> Metazoa</v>
      </c>
      <c r="K5006" t="str">
        <f>VLOOKUP(A5006,таксономия!$1:$1048576,9,1)</f>
        <v xml:space="preserve"> Ecdysozoa</v>
      </c>
      <c r="L5006" t="str">
        <f>VLOOKUP(A5006,таксономия!$1:$1048576,10,1)</f>
        <v xml:space="preserve"> Nematoda</v>
      </c>
      <c r="M5006" t="str">
        <f>VLOOKUP(A5006,таксономия!$1:$1048576,11,1)</f>
        <v xml:space="preserve"> Chromadorea</v>
      </c>
      <c r="N5006" t="str">
        <f>VLOOKUP(A5006,таксономия!$1:$1048576,12,1)</f>
        <v xml:space="preserve"> Diplogasterida</v>
      </c>
      <c r="O5006" t="str">
        <f>VLOOKUP(A5006,таксономия!$1:$1048576,13,1)</f>
        <v>Neodiplogasteridae</v>
      </c>
      <c r="P5006" t="str">
        <f>VLOOKUP(A5006,таксономия!$1:$1048576,14,1)</f>
        <v xml:space="preserve"> Pristionchus.</v>
      </c>
      <c r="Q5006">
        <f>VLOOKUP(A5006,таксономия!$1:$1048576,15,1)</f>
        <v>0</v>
      </c>
      <c r="R5006" t="str">
        <f>VLOOKUP(A5006,таксономия!$1:$1048576,3,1)</f>
        <v xml:space="preserve"> Pristionchus pacificus (Parasitic nematode).</v>
      </c>
      <c r="S5006">
        <f t="shared" si="78"/>
        <v>56</v>
      </c>
    </row>
    <row r="5007" spans="1:19" x14ac:dyDescent="0.3">
      <c r="A5007" t="s">
        <v>2701</v>
      </c>
      <c r="B5007" t="s">
        <v>2702</v>
      </c>
      <c r="C5007">
        <v>1596</v>
      </c>
      <c r="D5007" t="s">
        <v>12</v>
      </c>
      <c r="E5007">
        <v>540</v>
      </c>
      <c r="F5007">
        <v>617</v>
      </c>
      <c r="G5007">
        <v>2697</v>
      </c>
      <c r="H5007" t="s">
        <v>13</v>
      </c>
      <c r="I5007" t="str">
        <f>VLOOKUP(A5007,таксономия!$1:$1048576,7,1)</f>
        <v>Eukaryota</v>
      </c>
      <c r="J5007" t="str">
        <f>VLOOKUP(A5007,таксономия!$1:$1048576,8,1)</f>
        <v xml:space="preserve"> Metazoa</v>
      </c>
      <c r="K5007" t="str">
        <f>VLOOKUP(A5007,таксономия!$1:$1048576,9,1)</f>
        <v xml:space="preserve"> Ecdysozoa</v>
      </c>
      <c r="L5007" t="str">
        <f>VLOOKUP(A5007,таксономия!$1:$1048576,10,1)</f>
        <v xml:space="preserve"> Nematoda</v>
      </c>
      <c r="M5007" t="str">
        <f>VLOOKUP(A5007,таксономия!$1:$1048576,11,1)</f>
        <v xml:space="preserve"> Chromadorea</v>
      </c>
      <c r="N5007" t="str">
        <f>VLOOKUP(A5007,таксономия!$1:$1048576,12,1)</f>
        <v xml:space="preserve"> Diplogasterida</v>
      </c>
      <c r="O5007" t="str">
        <f>VLOOKUP(A5007,таксономия!$1:$1048576,13,1)</f>
        <v>Neodiplogasteridae</v>
      </c>
      <c r="P5007" t="str">
        <f>VLOOKUP(A5007,таксономия!$1:$1048576,14,1)</f>
        <v xml:space="preserve"> Pristionchus.</v>
      </c>
      <c r="Q5007">
        <f>VLOOKUP(A5007,таксономия!$1:$1048576,15,1)</f>
        <v>0</v>
      </c>
      <c r="R5007" t="str">
        <f>VLOOKUP(A5007,таксономия!$1:$1048576,3,1)</f>
        <v xml:space="preserve"> Pristionchus pacificus (Parasitic nematode).</v>
      </c>
      <c r="S5007">
        <f t="shared" si="78"/>
        <v>77</v>
      </c>
    </row>
    <row r="5008" spans="1:19" x14ac:dyDescent="0.3">
      <c r="A5008" t="s">
        <v>2701</v>
      </c>
      <c r="B5008" t="s">
        <v>2702</v>
      </c>
      <c r="C5008">
        <v>1596</v>
      </c>
      <c r="D5008" t="s">
        <v>377</v>
      </c>
      <c r="E5008">
        <v>96</v>
      </c>
      <c r="F5008">
        <v>205</v>
      </c>
      <c r="G5008">
        <v>12227</v>
      </c>
      <c r="H5008" t="s">
        <v>378</v>
      </c>
      <c r="I5008" t="str">
        <f>VLOOKUP(A5008,таксономия!$1:$1048576,7,1)</f>
        <v>Eukaryota</v>
      </c>
      <c r="J5008" t="str">
        <f>VLOOKUP(A5008,таксономия!$1:$1048576,8,1)</f>
        <v xml:space="preserve"> Metazoa</v>
      </c>
      <c r="K5008" t="str">
        <f>VLOOKUP(A5008,таксономия!$1:$1048576,9,1)</f>
        <v xml:space="preserve"> Ecdysozoa</v>
      </c>
      <c r="L5008" t="str">
        <f>VLOOKUP(A5008,таксономия!$1:$1048576,10,1)</f>
        <v xml:space="preserve"> Nematoda</v>
      </c>
      <c r="M5008" t="str">
        <f>VLOOKUP(A5008,таксономия!$1:$1048576,11,1)</f>
        <v xml:space="preserve"> Chromadorea</v>
      </c>
      <c r="N5008" t="str">
        <f>VLOOKUP(A5008,таксономия!$1:$1048576,12,1)</f>
        <v xml:space="preserve"> Diplogasterida</v>
      </c>
      <c r="O5008" t="str">
        <f>VLOOKUP(A5008,таксономия!$1:$1048576,13,1)</f>
        <v>Neodiplogasteridae</v>
      </c>
      <c r="P5008" t="str">
        <f>VLOOKUP(A5008,таксономия!$1:$1048576,14,1)</f>
        <v xml:space="preserve"> Pristionchus.</v>
      </c>
      <c r="Q5008">
        <f>VLOOKUP(A5008,таксономия!$1:$1048576,15,1)</f>
        <v>0</v>
      </c>
      <c r="R5008" t="str">
        <f>VLOOKUP(A5008,таксономия!$1:$1048576,3,1)</f>
        <v xml:space="preserve"> Pristionchus pacificus (Parasitic nematode).</v>
      </c>
      <c r="S5008">
        <f t="shared" si="78"/>
        <v>109</v>
      </c>
    </row>
    <row r="5009" spans="1:19" x14ac:dyDescent="0.3">
      <c r="A5009" t="s">
        <v>2701</v>
      </c>
      <c r="B5009" t="s">
        <v>2702</v>
      </c>
      <c r="C5009">
        <v>1596</v>
      </c>
      <c r="D5009" t="s">
        <v>377</v>
      </c>
      <c r="E5009">
        <v>644</v>
      </c>
      <c r="F5009">
        <v>751</v>
      </c>
      <c r="G5009">
        <v>12227</v>
      </c>
      <c r="H5009" t="s">
        <v>378</v>
      </c>
      <c r="I5009" t="str">
        <f>VLOOKUP(A5009,таксономия!$1:$1048576,7,1)</f>
        <v>Eukaryota</v>
      </c>
      <c r="J5009" t="str">
        <f>VLOOKUP(A5009,таксономия!$1:$1048576,8,1)</f>
        <v xml:space="preserve"> Metazoa</v>
      </c>
      <c r="K5009" t="str">
        <f>VLOOKUP(A5009,таксономия!$1:$1048576,9,1)</f>
        <v xml:space="preserve"> Ecdysozoa</v>
      </c>
      <c r="L5009" t="str">
        <f>VLOOKUP(A5009,таксономия!$1:$1048576,10,1)</f>
        <v xml:space="preserve"> Nematoda</v>
      </c>
      <c r="M5009" t="str">
        <f>VLOOKUP(A5009,таксономия!$1:$1048576,11,1)</f>
        <v xml:space="preserve"> Chromadorea</v>
      </c>
      <c r="N5009" t="str">
        <f>VLOOKUP(A5009,таксономия!$1:$1048576,12,1)</f>
        <v xml:space="preserve"> Diplogasterida</v>
      </c>
      <c r="O5009" t="str">
        <f>VLOOKUP(A5009,таксономия!$1:$1048576,13,1)</f>
        <v>Neodiplogasteridae</v>
      </c>
      <c r="P5009" t="str">
        <f>VLOOKUP(A5009,таксономия!$1:$1048576,14,1)</f>
        <v xml:space="preserve"> Pristionchus.</v>
      </c>
      <c r="Q5009">
        <f>VLOOKUP(A5009,таксономия!$1:$1048576,15,1)</f>
        <v>0</v>
      </c>
      <c r="R5009" t="str">
        <f>VLOOKUP(A5009,таксономия!$1:$1048576,3,1)</f>
        <v xml:space="preserve"> Pristionchus pacificus (Parasitic nematode).</v>
      </c>
      <c r="S5009">
        <f t="shared" si="78"/>
        <v>107</v>
      </c>
    </row>
    <row r="5010" spans="1:19" x14ac:dyDescent="0.3">
      <c r="A5010" t="s">
        <v>2701</v>
      </c>
      <c r="B5010" t="s">
        <v>2702</v>
      </c>
      <c r="C5010">
        <v>1596</v>
      </c>
      <c r="D5010" t="s">
        <v>377</v>
      </c>
      <c r="E5010">
        <v>790</v>
      </c>
      <c r="F5010">
        <v>901</v>
      </c>
      <c r="G5010">
        <v>12227</v>
      </c>
      <c r="H5010" t="s">
        <v>378</v>
      </c>
      <c r="I5010" t="str">
        <f>VLOOKUP(A5010,таксономия!$1:$1048576,7,1)</f>
        <v>Eukaryota</v>
      </c>
      <c r="J5010" t="str">
        <f>VLOOKUP(A5010,таксономия!$1:$1048576,8,1)</f>
        <v xml:space="preserve"> Metazoa</v>
      </c>
      <c r="K5010" t="str">
        <f>VLOOKUP(A5010,таксономия!$1:$1048576,9,1)</f>
        <v xml:space="preserve"> Ecdysozoa</v>
      </c>
      <c r="L5010" t="str">
        <f>VLOOKUP(A5010,таксономия!$1:$1048576,10,1)</f>
        <v xml:space="preserve"> Nematoda</v>
      </c>
      <c r="M5010" t="str">
        <f>VLOOKUP(A5010,таксономия!$1:$1048576,11,1)</f>
        <v xml:space="preserve"> Chromadorea</v>
      </c>
      <c r="N5010" t="str">
        <f>VLOOKUP(A5010,таксономия!$1:$1048576,12,1)</f>
        <v xml:space="preserve"> Diplogasterida</v>
      </c>
      <c r="O5010" t="str">
        <f>VLOOKUP(A5010,таксономия!$1:$1048576,13,1)</f>
        <v>Neodiplogasteridae</v>
      </c>
      <c r="P5010" t="str">
        <f>VLOOKUP(A5010,таксономия!$1:$1048576,14,1)</f>
        <v xml:space="preserve"> Pristionchus.</v>
      </c>
      <c r="Q5010">
        <f>VLOOKUP(A5010,таксономия!$1:$1048576,15,1)</f>
        <v>0</v>
      </c>
      <c r="R5010" t="str">
        <f>VLOOKUP(A5010,таксономия!$1:$1048576,3,1)</f>
        <v xml:space="preserve"> Pristionchus pacificus (Parasitic nematode).</v>
      </c>
      <c r="S5010">
        <f t="shared" si="78"/>
        <v>111</v>
      </c>
    </row>
    <row r="5011" spans="1:19" x14ac:dyDescent="0.3">
      <c r="A5011" t="s">
        <v>2701</v>
      </c>
      <c r="B5011" t="s">
        <v>2702</v>
      </c>
      <c r="C5011">
        <v>1596</v>
      </c>
      <c r="D5011" t="s">
        <v>377</v>
      </c>
      <c r="E5011">
        <v>918</v>
      </c>
      <c r="F5011">
        <v>1042</v>
      </c>
      <c r="G5011">
        <v>12227</v>
      </c>
      <c r="H5011" t="s">
        <v>378</v>
      </c>
      <c r="I5011" t="str">
        <f>VLOOKUP(A5011,таксономия!$1:$1048576,7,1)</f>
        <v>Eukaryota</v>
      </c>
      <c r="J5011" t="str">
        <f>VLOOKUP(A5011,таксономия!$1:$1048576,8,1)</f>
        <v xml:space="preserve"> Metazoa</v>
      </c>
      <c r="K5011" t="str">
        <f>VLOOKUP(A5011,таксономия!$1:$1048576,9,1)</f>
        <v xml:space="preserve"> Ecdysozoa</v>
      </c>
      <c r="L5011" t="str">
        <f>VLOOKUP(A5011,таксономия!$1:$1048576,10,1)</f>
        <v xml:space="preserve"> Nematoda</v>
      </c>
      <c r="M5011" t="str">
        <f>VLOOKUP(A5011,таксономия!$1:$1048576,11,1)</f>
        <v xml:space="preserve"> Chromadorea</v>
      </c>
      <c r="N5011" t="str">
        <f>VLOOKUP(A5011,таксономия!$1:$1048576,12,1)</f>
        <v xml:space="preserve"> Diplogasterida</v>
      </c>
      <c r="O5011" t="str">
        <f>VLOOKUP(A5011,таксономия!$1:$1048576,13,1)</f>
        <v>Neodiplogasteridae</v>
      </c>
      <c r="P5011" t="str">
        <f>VLOOKUP(A5011,таксономия!$1:$1048576,14,1)</f>
        <v xml:space="preserve"> Pristionchus.</v>
      </c>
      <c r="Q5011">
        <f>VLOOKUP(A5011,таксономия!$1:$1048576,15,1)</f>
        <v>0</v>
      </c>
      <c r="R5011" t="str">
        <f>VLOOKUP(A5011,таксономия!$1:$1048576,3,1)</f>
        <v xml:space="preserve"> Pristionchus pacificus (Parasitic nematode).</v>
      </c>
      <c r="S5011">
        <f t="shared" si="78"/>
        <v>124</v>
      </c>
    </row>
    <row r="5012" spans="1:19" x14ac:dyDescent="0.3">
      <c r="A5012" t="s">
        <v>2701</v>
      </c>
      <c r="B5012" t="s">
        <v>2702</v>
      </c>
      <c r="C5012">
        <v>1596</v>
      </c>
      <c r="D5012" t="s">
        <v>377</v>
      </c>
      <c r="E5012">
        <v>1062</v>
      </c>
      <c r="F5012">
        <v>1187</v>
      </c>
      <c r="G5012">
        <v>12227</v>
      </c>
      <c r="H5012" t="s">
        <v>378</v>
      </c>
      <c r="I5012" t="str">
        <f>VLOOKUP(A5012,таксономия!$1:$1048576,7,1)</f>
        <v>Eukaryota</v>
      </c>
      <c r="J5012" t="str">
        <f>VLOOKUP(A5012,таксономия!$1:$1048576,8,1)</f>
        <v xml:space="preserve"> Metazoa</v>
      </c>
      <c r="K5012" t="str">
        <f>VLOOKUP(A5012,таксономия!$1:$1048576,9,1)</f>
        <v xml:space="preserve"> Ecdysozoa</v>
      </c>
      <c r="L5012" t="str">
        <f>VLOOKUP(A5012,таксономия!$1:$1048576,10,1)</f>
        <v xml:space="preserve"> Nematoda</v>
      </c>
      <c r="M5012" t="str">
        <f>VLOOKUP(A5012,таксономия!$1:$1048576,11,1)</f>
        <v xml:space="preserve"> Chromadorea</v>
      </c>
      <c r="N5012" t="str">
        <f>VLOOKUP(A5012,таксономия!$1:$1048576,12,1)</f>
        <v xml:space="preserve"> Diplogasterida</v>
      </c>
      <c r="O5012" t="str">
        <f>VLOOKUP(A5012,таксономия!$1:$1048576,13,1)</f>
        <v>Neodiplogasteridae</v>
      </c>
      <c r="P5012" t="str">
        <f>VLOOKUP(A5012,таксономия!$1:$1048576,14,1)</f>
        <v xml:space="preserve"> Pristionchus.</v>
      </c>
      <c r="Q5012">
        <f>VLOOKUP(A5012,таксономия!$1:$1048576,15,1)</f>
        <v>0</v>
      </c>
      <c r="R5012" t="str">
        <f>VLOOKUP(A5012,таксономия!$1:$1048576,3,1)</f>
        <v xml:space="preserve"> Pristionchus pacificus (Parasitic nematode).</v>
      </c>
      <c r="S5012">
        <f t="shared" si="78"/>
        <v>125</v>
      </c>
    </row>
    <row r="5013" spans="1:19" x14ac:dyDescent="0.3">
      <c r="A5013" t="s">
        <v>2701</v>
      </c>
      <c r="B5013" t="s">
        <v>2702</v>
      </c>
      <c r="C5013">
        <v>1596</v>
      </c>
      <c r="D5013" t="s">
        <v>377</v>
      </c>
      <c r="E5013">
        <v>1221</v>
      </c>
      <c r="F5013">
        <v>1336</v>
      </c>
      <c r="G5013">
        <v>12227</v>
      </c>
      <c r="H5013" t="s">
        <v>378</v>
      </c>
      <c r="I5013" t="str">
        <f>VLOOKUP(A5013,таксономия!$1:$1048576,7,1)</f>
        <v>Eukaryota</v>
      </c>
      <c r="J5013" t="str">
        <f>VLOOKUP(A5013,таксономия!$1:$1048576,8,1)</f>
        <v xml:space="preserve"> Metazoa</v>
      </c>
      <c r="K5013" t="str">
        <f>VLOOKUP(A5013,таксономия!$1:$1048576,9,1)</f>
        <v xml:space="preserve"> Ecdysozoa</v>
      </c>
      <c r="L5013" t="str">
        <f>VLOOKUP(A5013,таксономия!$1:$1048576,10,1)</f>
        <v xml:space="preserve"> Nematoda</v>
      </c>
      <c r="M5013" t="str">
        <f>VLOOKUP(A5013,таксономия!$1:$1048576,11,1)</f>
        <v xml:space="preserve"> Chromadorea</v>
      </c>
      <c r="N5013" t="str">
        <f>VLOOKUP(A5013,таксономия!$1:$1048576,12,1)</f>
        <v xml:space="preserve"> Diplogasterida</v>
      </c>
      <c r="O5013" t="str">
        <f>VLOOKUP(A5013,таксономия!$1:$1048576,13,1)</f>
        <v>Neodiplogasteridae</v>
      </c>
      <c r="P5013" t="str">
        <f>VLOOKUP(A5013,таксономия!$1:$1048576,14,1)</f>
        <v xml:space="preserve"> Pristionchus.</v>
      </c>
      <c r="Q5013">
        <f>VLOOKUP(A5013,таксономия!$1:$1048576,15,1)</f>
        <v>0</v>
      </c>
      <c r="R5013" t="str">
        <f>VLOOKUP(A5013,таксономия!$1:$1048576,3,1)</f>
        <v xml:space="preserve"> Pristionchus pacificus (Parasitic nematode).</v>
      </c>
      <c r="S5013">
        <f t="shared" si="78"/>
        <v>115</v>
      </c>
    </row>
    <row r="5014" spans="1:19" x14ac:dyDescent="0.3">
      <c r="A5014" t="s">
        <v>2701</v>
      </c>
      <c r="B5014" t="s">
        <v>2702</v>
      </c>
      <c r="C5014">
        <v>1596</v>
      </c>
      <c r="D5014" t="s">
        <v>377</v>
      </c>
      <c r="E5014">
        <v>1378</v>
      </c>
      <c r="F5014">
        <v>1497</v>
      </c>
      <c r="G5014">
        <v>12227</v>
      </c>
      <c r="H5014" t="s">
        <v>378</v>
      </c>
      <c r="I5014" t="str">
        <f>VLOOKUP(A5014,таксономия!$1:$1048576,7,1)</f>
        <v>Eukaryota</v>
      </c>
      <c r="J5014" t="str">
        <f>VLOOKUP(A5014,таксономия!$1:$1048576,8,1)</f>
        <v xml:space="preserve"> Metazoa</v>
      </c>
      <c r="K5014" t="str">
        <f>VLOOKUP(A5014,таксономия!$1:$1048576,9,1)</f>
        <v xml:space="preserve"> Ecdysozoa</v>
      </c>
      <c r="L5014" t="str">
        <f>VLOOKUP(A5014,таксономия!$1:$1048576,10,1)</f>
        <v xml:space="preserve"> Nematoda</v>
      </c>
      <c r="M5014" t="str">
        <f>VLOOKUP(A5014,таксономия!$1:$1048576,11,1)</f>
        <v xml:space="preserve"> Chromadorea</v>
      </c>
      <c r="N5014" t="str">
        <f>VLOOKUP(A5014,таксономия!$1:$1048576,12,1)</f>
        <v xml:space="preserve"> Diplogasterida</v>
      </c>
      <c r="O5014" t="str">
        <f>VLOOKUP(A5014,таксономия!$1:$1048576,13,1)</f>
        <v>Neodiplogasteridae</v>
      </c>
      <c r="P5014" t="str">
        <f>VLOOKUP(A5014,таксономия!$1:$1048576,14,1)</f>
        <v xml:space="preserve"> Pristionchus.</v>
      </c>
      <c r="Q5014">
        <f>VLOOKUP(A5014,таксономия!$1:$1048576,15,1)</f>
        <v>0</v>
      </c>
      <c r="R5014" t="str">
        <f>VLOOKUP(A5014,таксономия!$1:$1048576,3,1)</f>
        <v xml:space="preserve"> Pristionchus pacificus (Parasitic nematode).</v>
      </c>
      <c r="S5014">
        <f t="shared" si="78"/>
        <v>119</v>
      </c>
    </row>
    <row r="5015" spans="1:19" x14ac:dyDescent="0.3">
      <c r="A5015" t="s">
        <v>2701</v>
      </c>
      <c r="B5015" t="s">
        <v>2702</v>
      </c>
      <c r="C5015">
        <v>1596</v>
      </c>
      <c r="D5015" t="s">
        <v>44</v>
      </c>
      <c r="E5015">
        <v>417</v>
      </c>
      <c r="F5015">
        <v>488</v>
      </c>
      <c r="G5015">
        <v>2217</v>
      </c>
      <c r="H5015" t="s">
        <v>45</v>
      </c>
      <c r="I5015" t="str">
        <f>VLOOKUP(A5015,таксономия!$1:$1048576,7,1)</f>
        <v>Eukaryota</v>
      </c>
      <c r="J5015" t="str">
        <f>VLOOKUP(A5015,таксономия!$1:$1048576,8,1)</f>
        <v xml:space="preserve"> Metazoa</v>
      </c>
      <c r="K5015" t="str">
        <f>VLOOKUP(A5015,таксономия!$1:$1048576,9,1)</f>
        <v xml:space="preserve"> Ecdysozoa</v>
      </c>
      <c r="L5015" t="str">
        <f>VLOOKUP(A5015,таксономия!$1:$1048576,10,1)</f>
        <v xml:space="preserve"> Nematoda</v>
      </c>
      <c r="M5015" t="str">
        <f>VLOOKUP(A5015,таксономия!$1:$1048576,11,1)</f>
        <v xml:space="preserve"> Chromadorea</v>
      </c>
      <c r="N5015" t="str">
        <f>VLOOKUP(A5015,таксономия!$1:$1048576,12,1)</f>
        <v xml:space="preserve"> Diplogasterida</v>
      </c>
      <c r="O5015" t="str">
        <f>VLOOKUP(A5015,таксономия!$1:$1048576,13,1)</f>
        <v>Neodiplogasteridae</v>
      </c>
      <c r="P5015" t="str">
        <f>VLOOKUP(A5015,таксономия!$1:$1048576,14,1)</f>
        <v xml:space="preserve"> Pristionchus.</v>
      </c>
      <c r="Q5015">
        <f>VLOOKUP(A5015,таксономия!$1:$1048576,15,1)</f>
        <v>0</v>
      </c>
      <c r="R5015" t="str">
        <f>VLOOKUP(A5015,таксономия!$1:$1048576,3,1)</f>
        <v xml:space="preserve"> Pristionchus pacificus (Parasitic nematode).</v>
      </c>
      <c r="S5015">
        <f t="shared" si="78"/>
        <v>71</v>
      </c>
    </row>
    <row r="5016" spans="1:19" x14ac:dyDescent="0.3">
      <c r="A5016" t="s">
        <v>2703</v>
      </c>
      <c r="B5016" t="s">
        <v>2704</v>
      </c>
      <c r="C5016">
        <v>91</v>
      </c>
      <c r="D5016" t="s">
        <v>12</v>
      </c>
      <c r="E5016">
        <v>1</v>
      </c>
      <c r="F5016">
        <v>41</v>
      </c>
      <c r="G5016">
        <v>2697</v>
      </c>
      <c r="H5016" t="s">
        <v>13</v>
      </c>
      <c r="I5016" t="str">
        <f>VLOOKUP(A5016,таксономия!$1:$1048576,7,1)</f>
        <v>Eukaryota</v>
      </c>
      <c r="J5016" t="str">
        <f>VLOOKUP(A5016,таксономия!$1:$1048576,8,1)</f>
        <v xml:space="preserve"> Metazoa</v>
      </c>
      <c r="K5016" t="str">
        <f>VLOOKUP(A5016,таксономия!$1:$1048576,9,1)</f>
        <v xml:space="preserve"> Chordata</v>
      </c>
      <c r="L5016" t="str">
        <f>VLOOKUP(A5016,таксономия!$1:$1048576,10,1)</f>
        <v xml:space="preserve"> Craniata</v>
      </c>
      <c r="M5016" t="str">
        <f>VLOOKUP(A5016,таксономия!$1:$1048576,11,1)</f>
        <v xml:space="preserve"> Vertebrata</v>
      </c>
      <c r="N5016" t="str">
        <f>VLOOKUP(A5016,таксономия!$1:$1048576,12,1)</f>
        <v xml:space="preserve"> Euteleostomi</v>
      </c>
      <c r="O5016" t="str">
        <f>VLOOKUP(A5016,таксономия!$1:$1048576,13,1)</f>
        <v>Actinopterygii</v>
      </c>
      <c r="P5016" t="str">
        <f>VLOOKUP(A5016,таксономия!$1:$1048576,14,1)</f>
        <v xml:space="preserve"> Neopterygii</v>
      </c>
      <c r="Q5016" t="str">
        <f>VLOOKUP(A5016,таксономия!$1:$1048576,15,1)</f>
        <v xml:space="preserve"> Teleostei</v>
      </c>
      <c r="R5016" t="str">
        <f>VLOOKUP(A5016,таксономия!$1:$1048576,3,1)</f>
        <v xml:space="preserve"> Kryptolebias marmoratus (Mangrove killifish) (Rivulus marmoratus).</v>
      </c>
      <c r="S5016">
        <f t="shared" si="78"/>
        <v>40</v>
      </c>
    </row>
    <row r="5017" spans="1:19" x14ac:dyDescent="0.3">
      <c r="A5017" t="s">
        <v>2705</v>
      </c>
      <c r="B5017" t="s">
        <v>2706</v>
      </c>
      <c r="C5017">
        <v>617</v>
      </c>
      <c r="D5017" t="s">
        <v>10</v>
      </c>
      <c r="E5017">
        <v>49</v>
      </c>
      <c r="F5017">
        <v>90</v>
      </c>
      <c r="G5017">
        <v>998</v>
      </c>
      <c r="H5017" t="s">
        <v>11</v>
      </c>
      <c r="I5017" t="str">
        <f>VLOOKUP(A5017,таксономия!$1:$1048576,7,1)</f>
        <v>Eukaryota</v>
      </c>
      <c r="J5017" t="str">
        <f>VLOOKUP(A5017,таксономия!$1:$1048576,8,1)</f>
        <v xml:space="preserve"> Metazoa</v>
      </c>
      <c r="K5017" t="str">
        <f>VLOOKUP(A5017,таксономия!$1:$1048576,9,1)</f>
        <v xml:space="preserve"> Chordata</v>
      </c>
      <c r="L5017" t="str">
        <f>VLOOKUP(A5017,таксономия!$1:$1048576,10,1)</f>
        <v xml:space="preserve"> Craniata</v>
      </c>
      <c r="M5017" t="str">
        <f>VLOOKUP(A5017,таксономия!$1:$1048576,11,1)</f>
        <v xml:space="preserve"> Vertebrata</v>
      </c>
      <c r="N5017" t="str">
        <f>VLOOKUP(A5017,таксономия!$1:$1048576,12,1)</f>
        <v xml:space="preserve"> Euteleostomi</v>
      </c>
      <c r="O5017" t="str">
        <f>VLOOKUP(A5017,таксономия!$1:$1048576,13,1)</f>
        <v>Mammalia</v>
      </c>
      <c r="P5017" t="str">
        <f>VLOOKUP(A5017,таксономия!$1:$1048576,14,1)</f>
        <v xml:space="preserve"> Eutheria</v>
      </c>
      <c r="Q5017" t="str">
        <f>VLOOKUP(A5017,таксономия!$1:$1048576,15,1)</f>
        <v xml:space="preserve"> Euarchontoglires</v>
      </c>
      <c r="R5017" t="str">
        <f>VLOOKUP(A5017,таксономия!$1:$1048576,3,1)</f>
        <v xml:space="preserve"> Mus musculus (Mouse).</v>
      </c>
      <c r="S5017">
        <f t="shared" si="78"/>
        <v>41</v>
      </c>
    </row>
    <row r="5018" spans="1:19" x14ac:dyDescent="0.3">
      <c r="A5018" t="s">
        <v>2705</v>
      </c>
      <c r="B5018" t="s">
        <v>2706</v>
      </c>
      <c r="C5018">
        <v>617</v>
      </c>
      <c r="D5018" t="s">
        <v>12</v>
      </c>
      <c r="E5018">
        <v>109</v>
      </c>
      <c r="F5018">
        <v>187</v>
      </c>
      <c r="G5018">
        <v>2697</v>
      </c>
      <c r="H5018" t="s">
        <v>13</v>
      </c>
      <c r="I5018" t="str">
        <f>VLOOKUP(A5018,таксономия!$1:$1048576,7,1)</f>
        <v>Eukaryota</v>
      </c>
      <c r="J5018" t="str">
        <f>VLOOKUP(A5018,таксономия!$1:$1048576,8,1)</f>
        <v xml:space="preserve"> Metazoa</v>
      </c>
      <c r="K5018" t="str">
        <f>VLOOKUP(A5018,таксономия!$1:$1048576,9,1)</f>
        <v xml:space="preserve"> Chordata</v>
      </c>
      <c r="L5018" t="str">
        <f>VLOOKUP(A5018,таксономия!$1:$1048576,10,1)</f>
        <v xml:space="preserve"> Craniata</v>
      </c>
      <c r="M5018" t="str">
        <f>VLOOKUP(A5018,таксономия!$1:$1048576,11,1)</f>
        <v xml:space="preserve"> Vertebrata</v>
      </c>
      <c r="N5018" t="str">
        <f>VLOOKUP(A5018,таксономия!$1:$1048576,12,1)</f>
        <v xml:space="preserve"> Euteleostomi</v>
      </c>
      <c r="O5018" t="str">
        <f>VLOOKUP(A5018,таксономия!$1:$1048576,13,1)</f>
        <v>Mammalia</v>
      </c>
      <c r="P5018" t="str">
        <f>VLOOKUP(A5018,таксономия!$1:$1048576,14,1)</f>
        <v xml:space="preserve"> Eutheria</v>
      </c>
      <c r="Q5018" t="str">
        <f>VLOOKUP(A5018,таксономия!$1:$1048576,15,1)</f>
        <v xml:space="preserve"> Euarchontoglires</v>
      </c>
      <c r="R5018" t="str">
        <f>VLOOKUP(A5018,таксономия!$1:$1048576,3,1)</f>
        <v xml:space="preserve"> Mus musculus (Mouse).</v>
      </c>
      <c r="S5018">
        <f t="shared" si="78"/>
        <v>78</v>
      </c>
    </row>
    <row r="5019" spans="1:19" x14ac:dyDescent="0.3">
      <c r="A5019" t="s">
        <v>2705</v>
      </c>
      <c r="B5019" t="s">
        <v>2706</v>
      </c>
      <c r="C5019">
        <v>617</v>
      </c>
      <c r="D5019" t="s">
        <v>12</v>
      </c>
      <c r="E5019">
        <v>214</v>
      </c>
      <c r="F5019">
        <v>292</v>
      </c>
      <c r="G5019">
        <v>2697</v>
      </c>
      <c r="H5019" t="s">
        <v>13</v>
      </c>
      <c r="I5019" t="str">
        <f>VLOOKUP(A5019,таксономия!$1:$1048576,7,1)</f>
        <v>Eukaryota</v>
      </c>
      <c r="J5019" t="str">
        <f>VLOOKUP(A5019,таксономия!$1:$1048576,8,1)</f>
        <v xml:space="preserve"> Metazoa</v>
      </c>
      <c r="K5019" t="str">
        <f>VLOOKUP(A5019,таксономия!$1:$1048576,9,1)</f>
        <v xml:space="preserve"> Chordata</v>
      </c>
      <c r="L5019" t="str">
        <f>VLOOKUP(A5019,таксономия!$1:$1048576,10,1)</f>
        <v xml:space="preserve"> Craniata</v>
      </c>
      <c r="M5019" t="str">
        <f>VLOOKUP(A5019,таксономия!$1:$1048576,11,1)</f>
        <v xml:space="preserve"> Vertebrata</v>
      </c>
      <c r="N5019" t="str">
        <f>VLOOKUP(A5019,таксономия!$1:$1048576,12,1)</f>
        <v xml:space="preserve"> Euteleostomi</v>
      </c>
      <c r="O5019" t="str">
        <f>VLOOKUP(A5019,таксономия!$1:$1048576,13,1)</f>
        <v>Mammalia</v>
      </c>
      <c r="P5019" t="str">
        <f>VLOOKUP(A5019,таксономия!$1:$1048576,14,1)</f>
        <v xml:space="preserve"> Eutheria</v>
      </c>
      <c r="Q5019" t="str">
        <f>VLOOKUP(A5019,таксономия!$1:$1048576,15,1)</f>
        <v xml:space="preserve"> Euarchontoglires</v>
      </c>
      <c r="R5019" t="str">
        <f>VLOOKUP(A5019,таксономия!$1:$1048576,3,1)</f>
        <v xml:space="preserve"> Mus musculus (Mouse).</v>
      </c>
      <c r="S5019">
        <f t="shared" si="78"/>
        <v>78</v>
      </c>
    </row>
    <row r="5020" spans="1:19" x14ac:dyDescent="0.3">
      <c r="A5020" t="s">
        <v>2705</v>
      </c>
      <c r="B5020" t="s">
        <v>2706</v>
      </c>
      <c r="C5020">
        <v>617</v>
      </c>
      <c r="D5020" t="s">
        <v>14</v>
      </c>
      <c r="E5020">
        <v>311</v>
      </c>
      <c r="F5020">
        <v>359</v>
      </c>
      <c r="G5020">
        <v>80</v>
      </c>
      <c r="H5020" t="s">
        <v>15</v>
      </c>
      <c r="I5020" t="str">
        <f>VLOOKUP(A5020,таксономия!$1:$1048576,7,1)</f>
        <v>Eukaryota</v>
      </c>
      <c r="J5020" t="str">
        <f>VLOOKUP(A5020,таксономия!$1:$1048576,8,1)</f>
        <v xml:space="preserve"> Metazoa</v>
      </c>
      <c r="K5020" t="str">
        <f>VLOOKUP(A5020,таксономия!$1:$1048576,9,1)</f>
        <v xml:space="preserve"> Chordata</v>
      </c>
      <c r="L5020" t="str">
        <f>VLOOKUP(A5020,таксономия!$1:$1048576,10,1)</f>
        <v xml:space="preserve"> Craniata</v>
      </c>
      <c r="M5020" t="str">
        <f>VLOOKUP(A5020,таксономия!$1:$1048576,11,1)</f>
        <v xml:space="preserve"> Vertebrata</v>
      </c>
      <c r="N5020" t="str">
        <f>VLOOKUP(A5020,таксономия!$1:$1048576,12,1)</f>
        <v xml:space="preserve"> Euteleostomi</v>
      </c>
      <c r="O5020" t="str">
        <f>VLOOKUP(A5020,таксономия!$1:$1048576,13,1)</f>
        <v>Mammalia</v>
      </c>
      <c r="P5020" t="str">
        <f>VLOOKUP(A5020,таксономия!$1:$1048576,14,1)</f>
        <v xml:space="preserve"> Eutheria</v>
      </c>
      <c r="Q5020" t="str">
        <f>VLOOKUP(A5020,таксономия!$1:$1048576,15,1)</f>
        <v xml:space="preserve"> Euarchontoglires</v>
      </c>
      <c r="R5020" t="str">
        <f>VLOOKUP(A5020,таксономия!$1:$1048576,3,1)</f>
        <v xml:space="preserve"> Mus musculus (Mouse).</v>
      </c>
      <c r="S5020">
        <f t="shared" si="78"/>
        <v>48</v>
      </c>
    </row>
    <row r="5021" spans="1:19" x14ac:dyDescent="0.3">
      <c r="A5021" t="s">
        <v>2705</v>
      </c>
      <c r="B5021" t="s">
        <v>2706</v>
      </c>
      <c r="C5021">
        <v>617</v>
      </c>
      <c r="D5021" t="s">
        <v>16</v>
      </c>
      <c r="E5021">
        <v>360</v>
      </c>
      <c r="F5021">
        <v>609</v>
      </c>
      <c r="G5021">
        <v>22248</v>
      </c>
      <c r="H5021" t="s">
        <v>17</v>
      </c>
      <c r="I5021" t="str">
        <f>VLOOKUP(A5021,таксономия!$1:$1048576,7,1)</f>
        <v>Eukaryota</v>
      </c>
      <c r="J5021" t="str">
        <f>VLOOKUP(A5021,таксономия!$1:$1048576,8,1)</f>
        <v xml:space="preserve"> Metazoa</v>
      </c>
      <c r="K5021" t="str">
        <f>VLOOKUP(A5021,таксономия!$1:$1048576,9,1)</f>
        <v xml:space="preserve"> Chordata</v>
      </c>
      <c r="L5021" t="str">
        <f>VLOOKUP(A5021,таксономия!$1:$1048576,10,1)</f>
        <v xml:space="preserve"> Craniata</v>
      </c>
      <c r="M5021" t="str">
        <f>VLOOKUP(A5021,таксономия!$1:$1048576,11,1)</f>
        <v xml:space="preserve"> Vertebrata</v>
      </c>
      <c r="N5021" t="str">
        <f>VLOOKUP(A5021,таксономия!$1:$1048576,12,1)</f>
        <v xml:space="preserve"> Euteleostomi</v>
      </c>
      <c r="O5021" t="str">
        <f>VLOOKUP(A5021,таксономия!$1:$1048576,13,1)</f>
        <v>Mammalia</v>
      </c>
      <c r="P5021" t="str">
        <f>VLOOKUP(A5021,таксономия!$1:$1048576,14,1)</f>
        <v xml:space="preserve"> Eutheria</v>
      </c>
      <c r="Q5021" t="str">
        <f>VLOOKUP(A5021,таксономия!$1:$1048576,15,1)</f>
        <v xml:space="preserve"> Euarchontoglires</v>
      </c>
      <c r="R5021" t="str">
        <f>VLOOKUP(A5021,таксономия!$1:$1048576,3,1)</f>
        <v xml:space="preserve"> Mus musculus (Mouse).</v>
      </c>
      <c r="S5021">
        <f t="shared" si="78"/>
        <v>249</v>
      </c>
    </row>
    <row r="5022" spans="1:19" x14ac:dyDescent="0.3">
      <c r="A5022" t="s">
        <v>2707</v>
      </c>
      <c r="B5022" t="s">
        <v>2708</v>
      </c>
      <c r="C5022">
        <v>273</v>
      </c>
      <c r="D5022" t="s">
        <v>12</v>
      </c>
      <c r="E5022">
        <v>52</v>
      </c>
      <c r="F5022">
        <v>134</v>
      </c>
      <c r="G5022">
        <v>2697</v>
      </c>
      <c r="H5022" t="s">
        <v>13</v>
      </c>
      <c r="I5022" t="str">
        <f>VLOOKUP(A5022,таксономия!$1:$1048576,7,1)</f>
        <v>Eukaryota</v>
      </c>
      <c r="J5022" t="str">
        <f>VLOOKUP(A5022,таксономия!$1:$1048576,8,1)</f>
        <v xml:space="preserve"> Metazoa</v>
      </c>
      <c r="K5022" t="str">
        <f>VLOOKUP(A5022,таксономия!$1:$1048576,9,1)</f>
        <v xml:space="preserve"> Chordata</v>
      </c>
      <c r="L5022" t="str">
        <f>VLOOKUP(A5022,таксономия!$1:$1048576,10,1)</f>
        <v xml:space="preserve"> Craniata</v>
      </c>
      <c r="M5022" t="str">
        <f>VLOOKUP(A5022,таксономия!$1:$1048576,11,1)</f>
        <v xml:space="preserve"> Vertebrata</v>
      </c>
      <c r="N5022" t="str">
        <f>VLOOKUP(A5022,таксономия!$1:$1048576,12,1)</f>
        <v xml:space="preserve"> Euteleostomi</v>
      </c>
      <c r="O5022" t="str">
        <f>VLOOKUP(A5022,таксономия!$1:$1048576,13,1)</f>
        <v>Mammalia</v>
      </c>
      <c r="P5022" t="str">
        <f>VLOOKUP(A5022,таксономия!$1:$1048576,14,1)</f>
        <v xml:space="preserve"> Eutheria</v>
      </c>
      <c r="Q5022" t="str">
        <f>VLOOKUP(A5022,таксономия!$1:$1048576,15,1)</f>
        <v xml:space="preserve"> Euarchontoglires</v>
      </c>
      <c r="R5022" t="str">
        <f>VLOOKUP(A5022,таксономия!$1:$1048576,3,1)</f>
        <v xml:space="preserve"> Mus musculus (Mouse).</v>
      </c>
      <c r="S5022">
        <f t="shared" si="78"/>
        <v>82</v>
      </c>
    </row>
    <row r="5023" spans="1:19" x14ac:dyDescent="0.3">
      <c r="A5023" t="s">
        <v>2707</v>
      </c>
      <c r="B5023" t="s">
        <v>2708</v>
      </c>
      <c r="C5023">
        <v>273</v>
      </c>
      <c r="D5023" t="s">
        <v>12</v>
      </c>
      <c r="E5023">
        <v>139</v>
      </c>
      <c r="F5023">
        <v>216</v>
      </c>
      <c r="G5023">
        <v>2697</v>
      </c>
      <c r="H5023" t="s">
        <v>13</v>
      </c>
      <c r="I5023" t="str">
        <f>VLOOKUP(A5023,таксономия!$1:$1048576,7,1)</f>
        <v>Eukaryota</v>
      </c>
      <c r="J5023" t="str">
        <f>VLOOKUP(A5023,таксономия!$1:$1048576,8,1)</f>
        <v xml:space="preserve"> Metazoa</v>
      </c>
      <c r="K5023" t="str">
        <f>VLOOKUP(A5023,таксономия!$1:$1048576,9,1)</f>
        <v xml:space="preserve"> Chordata</v>
      </c>
      <c r="L5023" t="str">
        <f>VLOOKUP(A5023,таксономия!$1:$1048576,10,1)</f>
        <v xml:space="preserve"> Craniata</v>
      </c>
      <c r="M5023" t="str">
        <f>VLOOKUP(A5023,таксономия!$1:$1048576,11,1)</f>
        <v xml:space="preserve"> Vertebrata</v>
      </c>
      <c r="N5023" t="str">
        <f>VLOOKUP(A5023,таксономия!$1:$1048576,12,1)</f>
        <v xml:space="preserve"> Euteleostomi</v>
      </c>
      <c r="O5023" t="str">
        <f>VLOOKUP(A5023,таксономия!$1:$1048576,13,1)</f>
        <v>Mammalia</v>
      </c>
      <c r="P5023" t="str">
        <f>VLOOKUP(A5023,таксономия!$1:$1048576,14,1)</f>
        <v xml:space="preserve"> Eutheria</v>
      </c>
      <c r="Q5023" t="str">
        <f>VLOOKUP(A5023,таксономия!$1:$1048576,15,1)</f>
        <v xml:space="preserve"> Euarchontoglires</v>
      </c>
      <c r="R5023" t="str">
        <f>VLOOKUP(A5023,таксономия!$1:$1048576,3,1)</f>
        <v xml:space="preserve"> Mus musculus (Mouse).</v>
      </c>
      <c r="S5023">
        <f t="shared" si="78"/>
        <v>77</v>
      </c>
    </row>
    <row r="5024" spans="1:19" x14ac:dyDescent="0.3">
      <c r="A5024" t="s">
        <v>2707</v>
      </c>
      <c r="B5024" t="s">
        <v>2708</v>
      </c>
      <c r="C5024">
        <v>273</v>
      </c>
      <c r="D5024" t="s">
        <v>12</v>
      </c>
      <c r="E5024">
        <v>231</v>
      </c>
      <c r="F5024">
        <v>273</v>
      </c>
      <c r="G5024">
        <v>2697</v>
      </c>
      <c r="H5024" t="s">
        <v>13</v>
      </c>
      <c r="I5024" t="str">
        <f>VLOOKUP(A5024,таксономия!$1:$1048576,7,1)</f>
        <v>Eukaryota</v>
      </c>
      <c r="J5024" t="str">
        <f>VLOOKUP(A5024,таксономия!$1:$1048576,8,1)</f>
        <v xml:space="preserve"> Metazoa</v>
      </c>
      <c r="K5024" t="str">
        <f>VLOOKUP(A5024,таксономия!$1:$1048576,9,1)</f>
        <v xml:space="preserve"> Chordata</v>
      </c>
      <c r="L5024" t="str">
        <f>VLOOKUP(A5024,таксономия!$1:$1048576,10,1)</f>
        <v xml:space="preserve"> Craniata</v>
      </c>
      <c r="M5024" t="str">
        <f>VLOOKUP(A5024,таксономия!$1:$1048576,11,1)</f>
        <v xml:space="preserve"> Vertebrata</v>
      </c>
      <c r="N5024" t="str">
        <f>VLOOKUP(A5024,таксономия!$1:$1048576,12,1)</f>
        <v xml:space="preserve"> Euteleostomi</v>
      </c>
      <c r="O5024" t="str">
        <f>VLOOKUP(A5024,таксономия!$1:$1048576,13,1)</f>
        <v>Mammalia</v>
      </c>
      <c r="P5024" t="str">
        <f>VLOOKUP(A5024,таксономия!$1:$1048576,14,1)</f>
        <v xml:space="preserve"> Eutheria</v>
      </c>
      <c r="Q5024" t="str">
        <f>VLOOKUP(A5024,таксономия!$1:$1048576,15,1)</f>
        <v xml:space="preserve"> Euarchontoglires</v>
      </c>
      <c r="R5024" t="str">
        <f>VLOOKUP(A5024,таксономия!$1:$1048576,3,1)</f>
        <v xml:space="preserve"> Mus musculus (Mouse).</v>
      </c>
      <c r="S5024">
        <f t="shared" si="78"/>
        <v>42</v>
      </c>
    </row>
    <row r="5025" spans="1:19" x14ac:dyDescent="0.3">
      <c r="A5025" t="s">
        <v>2707</v>
      </c>
      <c r="B5025" t="s">
        <v>2708</v>
      </c>
      <c r="C5025">
        <v>273</v>
      </c>
      <c r="D5025" t="s">
        <v>44</v>
      </c>
      <c r="E5025">
        <v>7</v>
      </c>
      <c r="F5025">
        <v>88</v>
      </c>
      <c r="G5025">
        <v>2217</v>
      </c>
      <c r="H5025" t="s">
        <v>45</v>
      </c>
      <c r="I5025" t="str">
        <f>VLOOKUP(A5025,таксономия!$1:$1048576,7,1)</f>
        <v>Eukaryota</v>
      </c>
      <c r="J5025" t="str">
        <f>VLOOKUP(A5025,таксономия!$1:$1048576,8,1)</f>
        <v xml:space="preserve"> Metazoa</v>
      </c>
      <c r="K5025" t="str">
        <f>VLOOKUP(A5025,таксономия!$1:$1048576,9,1)</f>
        <v xml:space="preserve"> Chordata</v>
      </c>
      <c r="L5025" t="str">
        <f>VLOOKUP(A5025,таксономия!$1:$1048576,10,1)</f>
        <v xml:space="preserve"> Craniata</v>
      </c>
      <c r="M5025" t="str">
        <f>VLOOKUP(A5025,таксономия!$1:$1048576,11,1)</f>
        <v xml:space="preserve"> Vertebrata</v>
      </c>
      <c r="N5025" t="str">
        <f>VLOOKUP(A5025,таксономия!$1:$1048576,12,1)</f>
        <v xml:space="preserve"> Euteleostomi</v>
      </c>
      <c r="O5025" t="str">
        <f>VLOOKUP(A5025,таксономия!$1:$1048576,13,1)</f>
        <v>Mammalia</v>
      </c>
      <c r="P5025" t="str">
        <f>VLOOKUP(A5025,таксономия!$1:$1048576,14,1)</f>
        <v xml:space="preserve"> Eutheria</v>
      </c>
      <c r="Q5025" t="str">
        <f>VLOOKUP(A5025,таксономия!$1:$1048576,15,1)</f>
        <v xml:space="preserve"> Euarchontoglires</v>
      </c>
      <c r="R5025" t="str">
        <f>VLOOKUP(A5025,таксономия!$1:$1048576,3,1)</f>
        <v xml:space="preserve"> Mus musculus (Mouse).</v>
      </c>
      <c r="S5025">
        <f t="shared" si="78"/>
        <v>81</v>
      </c>
    </row>
    <row r="5026" spans="1:19" x14ac:dyDescent="0.3">
      <c r="A5026" t="s">
        <v>2709</v>
      </c>
      <c r="B5026" t="s">
        <v>2710</v>
      </c>
      <c r="C5026">
        <v>263</v>
      </c>
      <c r="D5026" t="s">
        <v>12</v>
      </c>
      <c r="E5026">
        <v>25</v>
      </c>
      <c r="F5026">
        <v>101</v>
      </c>
      <c r="G5026">
        <v>2697</v>
      </c>
      <c r="H5026" t="s">
        <v>13</v>
      </c>
      <c r="I5026" t="str">
        <f>VLOOKUP(A5026,таксономия!$1:$1048576,7,1)</f>
        <v>Eukaryota</v>
      </c>
      <c r="J5026" t="str">
        <f>VLOOKUP(A5026,таксономия!$1:$1048576,8,1)</f>
        <v xml:space="preserve"> Metazoa</v>
      </c>
      <c r="K5026" t="str">
        <f>VLOOKUP(A5026,таксономия!$1:$1048576,9,1)</f>
        <v xml:space="preserve"> Chordata</v>
      </c>
      <c r="L5026" t="str">
        <f>VLOOKUP(A5026,таксономия!$1:$1048576,10,1)</f>
        <v xml:space="preserve"> Craniata</v>
      </c>
      <c r="M5026" t="str">
        <f>VLOOKUP(A5026,таксономия!$1:$1048576,11,1)</f>
        <v xml:space="preserve"> Vertebrata</v>
      </c>
      <c r="N5026" t="str">
        <f>VLOOKUP(A5026,таксономия!$1:$1048576,12,1)</f>
        <v xml:space="preserve"> Euteleostomi</v>
      </c>
      <c r="O5026" t="str">
        <f>VLOOKUP(A5026,таксономия!$1:$1048576,13,1)</f>
        <v>Mammalia</v>
      </c>
      <c r="P5026" t="str">
        <f>VLOOKUP(A5026,таксономия!$1:$1048576,14,1)</f>
        <v xml:space="preserve"> Eutheria</v>
      </c>
      <c r="Q5026" t="str">
        <f>VLOOKUP(A5026,таксономия!$1:$1048576,15,1)</f>
        <v xml:space="preserve"> Euarchontoglires</v>
      </c>
      <c r="R5026" t="str">
        <f>VLOOKUP(A5026,таксономия!$1:$1048576,3,1)</f>
        <v xml:space="preserve"> Macaca mulatta (Rhesus macaque).</v>
      </c>
      <c r="S5026">
        <f t="shared" si="78"/>
        <v>76</v>
      </c>
    </row>
    <row r="5027" spans="1:19" x14ac:dyDescent="0.3">
      <c r="A5027" t="s">
        <v>2711</v>
      </c>
      <c r="B5027" t="s">
        <v>2712</v>
      </c>
      <c r="C5027">
        <v>173</v>
      </c>
      <c r="D5027" t="s">
        <v>12</v>
      </c>
      <c r="E5027">
        <v>25</v>
      </c>
      <c r="F5027">
        <v>101</v>
      </c>
      <c r="G5027">
        <v>2697</v>
      </c>
      <c r="H5027" t="s">
        <v>13</v>
      </c>
      <c r="I5027" t="str">
        <f>VLOOKUP(A5027,таксономия!$1:$1048576,7,1)</f>
        <v>Eukaryota</v>
      </c>
      <c r="J5027" t="str">
        <f>VLOOKUP(A5027,таксономия!$1:$1048576,8,1)</f>
        <v xml:space="preserve"> Metazoa</v>
      </c>
      <c r="K5027" t="str">
        <f>VLOOKUP(A5027,таксономия!$1:$1048576,9,1)</f>
        <v xml:space="preserve"> Chordata</v>
      </c>
      <c r="L5027" t="str">
        <f>VLOOKUP(A5027,таксономия!$1:$1048576,10,1)</f>
        <v xml:space="preserve"> Craniata</v>
      </c>
      <c r="M5027" t="str">
        <f>VLOOKUP(A5027,таксономия!$1:$1048576,11,1)</f>
        <v xml:space="preserve"> Vertebrata</v>
      </c>
      <c r="N5027" t="str">
        <f>VLOOKUP(A5027,таксономия!$1:$1048576,12,1)</f>
        <v xml:space="preserve"> Euteleostomi</v>
      </c>
      <c r="O5027" t="str">
        <f>VLOOKUP(A5027,таксономия!$1:$1048576,13,1)</f>
        <v>Mammalia</v>
      </c>
      <c r="P5027" t="str">
        <f>VLOOKUP(A5027,таксономия!$1:$1048576,14,1)</f>
        <v xml:space="preserve"> Eutheria</v>
      </c>
      <c r="Q5027" t="str">
        <f>VLOOKUP(A5027,таксономия!$1:$1048576,15,1)</f>
        <v xml:space="preserve"> Euarchontoglires</v>
      </c>
      <c r="R5027" t="str">
        <f>VLOOKUP(A5027,таксономия!$1:$1048576,3,1)</f>
        <v xml:space="preserve"> Macaca mulatta (Rhesus macaque).</v>
      </c>
      <c r="S5027">
        <f t="shared" si="78"/>
        <v>76</v>
      </c>
    </row>
    <row r="5028" spans="1:19" x14ac:dyDescent="0.3">
      <c r="A5028" t="s">
        <v>2713</v>
      </c>
      <c r="B5028" t="s">
        <v>2714</v>
      </c>
      <c r="C5028">
        <v>353</v>
      </c>
      <c r="D5028" t="s">
        <v>12</v>
      </c>
      <c r="E5028">
        <v>12</v>
      </c>
      <c r="F5028">
        <v>90</v>
      </c>
      <c r="G5028">
        <v>2697</v>
      </c>
      <c r="H5028" t="s">
        <v>13</v>
      </c>
      <c r="I5028" t="str">
        <f>VLOOKUP(A5028,таксономия!$1:$1048576,7,1)</f>
        <v>Eukaryota</v>
      </c>
      <c r="J5028" t="str">
        <f>VLOOKUP(A5028,таксономия!$1:$1048576,8,1)</f>
        <v xml:space="preserve"> Metazoa</v>
      </c>
      <c r="K5028" t="str">
        <f>VLOOKUP(A5028,таксономия!$1:$1048576,9,1)</f>
        <v xml:space="preserve"> Chordata</v>
      </c>
      <c r="L5028" t="str">
        <f>VLOOKUP(A5028,таксономия!$1:$1048576,10,1)</f>
        <v xml:space="preserve"> Craniata</v>
      </c>
      <c r="M5028" t="str">
        <f>VLOOKUP(A5028,таксономия!$1:$1048576,11,1)</f>
        <v xml:space="preserve"> Vertebrata</v>
      </c>
      <c r="N5028" t="str">
        <f>VLOOKUP(A5028,таксономия!$1:$1048576,12,1)</f>
        <v xml:space="preserve"> Euteleostomi</v>
      </c>
      <c r="O5028" t="str">
        <f>VLOOKUP(A5028,таксономия!$1:$1048576,13,1)</f>
        <v>Mammalia</v>
      </c>
      <c r="P5028" t="str">
        <f>VLOOKUP(A5028,таксономия!$1:$1048576,14,1)</f>
        <v xml:space="preserve"> Eutheria</v>
      </c>
      <c r="Q5028" t="str">
        <f>VLOOKUP(A5028,таксономия!$1:$1048576,15,1)</f>
        <v xml:space="preserve"> Euarchontoglires</v>
      </c>
      <c r="R5028" t="str">
        <f>VLOOKUP(A5028,таксономия!$1:$1048576,3,1)</f>
        <v xml:space="preserve"> Macaca mulatta (Rhesus macaque).</v>
      </c>
      <c r="S5028">
        <f t="shared" si="78"/>
        <v>78</v>
      </c>
    </row>
    <row r="5029" spans="1:19" x14ac:dyDescent="0.3">
      <c r="A5029" t="s">
        <v>2713</v>
      </c>
      <c r="B5029" t="s">
        <v>2714</v>
      </c>
      <c r="C5029">
        <v>353</v>
      </c>
      <c r="D5029" t="s">
        <v>16</v>
      </c>
      <c r="E5029">
        <v>126</v>
      </c>
      <c r="F5029">
        <v>346</v>
      </c>
      <c r="G5029">
        <v>22248</v>
      </c>
      <c r="H5029" t="s">
        <v>17</v>
      </c>
      <c r="I5029" t="str">
        <f>VLOOKUP(A5029,таксономия!$1:$1048576,7,1)</f>
        <v>Eukaryota</v>
      </c>
      <c r="J5029" t="str">
        <f>VLOOKUP(A5029,таксономия!$1:$1048576,8,1)</f>
        <v xml:space="preserve"> Metazoa</v>
      </c>
      <c r="K5029" t="str">
        <f>VLOOKUP(A5029,таксономия!$1:$1048576,9,1)</f>
        <v xml:space="preserve"> Chordata</v>
      </c>
      <c r="L5029" t="str">
        <f>VLOOKUP(A5029,таксономия!$1:$1048576,10,1)</f>
        <v xml:space="preserve"> Craniata</v>
      </c>
      <c r="M5029" t="str">
        <f>VLOOKUP(A5029,таксономия!$1:$1048576,11,1)</f>
        <v xml:space="preserve"> Vertebrata</v>
      </c>
      <c r="N5029" t="str">
        <f>VLOOKUP(A5029,таксономия!$1:$1048576,12,1)</f>
        <v xml:space="preserve"> Euteleostomi</v>
      </c>
      <c r="O5029" t="str">
        <f>VLOOKUP(A5029,таксономия!$1:$1048576,13,1)</f>
        <v>Mammalia</v>
      </c>
      <c r="P5029" t="str">
        <f>VLOOKUP(A5029,таксономия!$1:$1048576,14,1)</f>
        <v xml:space="preserve"> Eutheria</v>
      </c>
      <c r="Q5029" t="str">
        <f>VLOOKUP(A5029,таксономия!$1:$1048576,15,1)</f>
        <v xml:space="preserve"> Euarchontoglires</v>
      </c>
      <c r="R5029" t="str">
        <f>VLOOKUP(A5029,таксономия!$1:$1048576,3,1)</f>
        <v xml:space="preserve"> Macaca mulatta (Rhesus macaque).</v>
      </c>
      <c r="S5029">
        <f t="shared" si="78"/>
        <v>220</v>
      </c>
    </row>
    <row r="5030" spans="1:19" x14ac:dyDescent="0.3">
      <c r="A5030" t="s">
        <v>2715</v>
      </c>
      <c r="B5030" t="s">
        <v>2716</v>
      </c>
      <c r="C5030">
        <v>73</v>
      </c>
      <c r="D5030" t="s">
        <v>12</v>
      </c>
      <c r="E5030">
        <v>34</v>
      </c>
      <c r="F5030">
        <v>73</v>
      </c>
      <c r="G5030">
        <v>2697</v>
      </c>
      <c r="H5030" t="s">
        <v>13</v>
      </c>
      <c r="I5030" t="str">
        <f>VLOOKUP(A5030,таксономия!$1:$1048576,7,1)</f>
        <v>Eukaryota</v>
      </c>
      <c r="J5030" t="str">
        <f>VLOOKUP(A5030,таксономия!$1:$1048576,8,1)</f>
        <v xml:space="preserve"> Metazoa</v>
      </c>
      <c r="K5030" t="str">
        <f>VLOOKUP(A5030,таксономия!$1:$1048576,9,1)</f>
        <v xml:space="preserve"> Chordata</v>
      </c>
      <c r="L5030" t="str">
        <f>VLOOKUP(A5030,таксономия!$1:$1048576,10,1)</f>
        <v xml:space="preserve"> Craniata</v>
      </c>
      <c r="M5030" t="str">
        <f>VLOOKUP(A5030,таксономия!$1:$1048576,11,1)</f>
        <v xml:space="preserve"> Vertebrata</v>
      </c>
      <c r="N5030" t="str">
        <f>VLOOKUP(A5030,таксономия!$1:$1048576,12,1)</f>
        <v xml:space="preserve"> Euteleostomi</v>
      </c>
      <c r="O5030" t="str">
        <f>VLOOKUP(A5030,таксономия!$1:$1048576,13,1)</f>
        <v>Mammalia</v>
      </c>
      <c r="P5030" t="str">
        <f>VLOOKUP(A5030,таксономия!$1:$1048576,14,1)</f>
        <v xml:space="preserve"> Eutheria</v>
      </c>
      <c r="Q5030" t="str">
        <f>VLOOKUP(A5030,таксономия!$1:$1048576,15,1)</f>
        <v xml:space="preserve"> Euarchontoglires</v>
      </c>
      <c r="R5030" t="str">
        <f>VLOOKUP(A5030,таксономия!$1:$1048576,3,1)</f>
        <v xml:space="preserve"> Macaca mulatta (Rhesus macaque).</v>
      </c>
      <c r="S5030">
        <f t="shared" si="78"/>
        <v>39</v>
      </c>
    </row>
    <row r="5031" spans="1:19" x14ac:dyDescent="0.3">
      <c r="A5031" t="s">
        <v>2717</v>
      </c>
      <c r="B5031" t="s">
        <v>2718</v>
      </c>
      <c r="C5031">
        <v>102</v>
      </c>
      <c r="D5031" t="s">
        <v>12</v>
      </c>
      <c r="E5031">
        <v>9</v>
      </c>
      <c r="F5031">
        <v>85</v>
      </c>
      <c r="G5031">
        <v>2697</v>
      </c>
      <c r="H5031" t="s">
        <v>13</v>
      </c>
      <c r="I5031" t="str">
        <f>VLOOKUP(A5031,таксономия!$1:$1048576,7,1)</f>
        <v>Eukaryota</v>
      </c>
      <c r="J5031" t="str">
        <f>VLOOKUP(A5031,таксономия!$1:$1048576,8,1)</f>
        <v xml:space="preserve"> Metazoa</v>
      </c>
      <c r="K5031" t="str">
        <f>VLOOKUP(A5031,таксономия!$1:$1048576,9,1)</f>
        <v xml:space="preserve"> Chordata</v>
      </c>
      <c r="L5031" t="str">
        <f>VLOOKUP(A5031,таксономия!$1:$1048576,10,1)</f>
        <v xml:space="preserve"> Craniata</v>
      </c>
      <c r="M5031" t="str">
        <f>VLOOKUP(A5031,таксономия!$1:$1048576,11,1)</f>
        <v xml:space="preserve"> Vertebrata</v>
      </c>
      <c r="N5031" t="str">
        <f>VLOOKUP(A5031,таксономия!$1:$1048576,12,1)</f>
        <v xml:space="preserve"> Euteleostomi</v>
      </c>
      <c r="O5031" t="str">
        <f>VLOOKUP(A5031,таксономия!$1:$1048576,13,1)</f>
        <v>Mammalia</v>
      </c>
      <c r="P5031" t="str">
        <f>VLOOKUP(A5031,таксономия!$1:$1048576,14,1)</f>
        <v xml:space="preserve"> Eutheria</v>
      </c>
      <c r="Q5031" t="str">
        <f>VLOOKUP(A5031,таксономия!$1:$1048576,15,1)</f>
        <v xml:space="preserve"> Euarchontoglires</v>
      </c>
      <c r="R5031" t="str">
        <f>VLOOKUP(A5031,таксономия!$1:$1048576,3,1)</f>
        <v xml:space="preserve"> Macaca mulatta (Rhesus macaque).</v>
      </c>
      <c r="S5031">
        <f t="shared" si="78"/>
        <v>76</v>
      </c>
    </row>
    <row r="5032" spans="1:19" x14ac:dyDescent="0.3">
      <c r="A5032" t="s">
        <v>2719</v>
      </c>
      <c r="B5032" t="s">
        <v>2720</v>
      </c>
      <c r="C5032">
        <v>107</v>
      </c>
      <c r="D5032" t="s">
        <v>12</v>
      </c>
      <c r="E5032">
        <v>1</v>
      </c>
      <c r="F5032">
        <v>35</v>
      </c>
      <c r="G5032">
        <v>2697</v>
      </c>
      <c r="H5032" t="s">
        <v>13</v>
      </c>
      <c r="I5032" t="str">
        <f>VLOOKUP(A5032,таксономия!$1:$1048576,7,1)</f>
        <v>Eukaryota</v>
      </c>
      <c r="J5032" t="str">
        <f>VLOOKUP(A5032,таксономия!$1:$1048576,8,1)</f>
        <v xml:space="preserve"> Metazoa</v>
      </c>
      <c r="K5032" t="str">
        <f>VLOOKUP(A5032,таксономия!$1:$1048576,9,1)</f>
        <v xml:space="preserve"> Chordata</v>
      </c>
      <c r="L5032" t="str">
        <f>VLOOKUP(A5032,таксономия!$1:$1048576,10,1)</f>
        <v xml:space="preserve"> Craniata</v>
      </c>
      <c r="M5032" t="str">
        <f>VLOOKUP(A5032,таксономия!$1:$1048576,11,1)</f>
        <v xml:space="preserve"> Vertebrata</v>
      </c>
      <c r="N5032" t="str">
        <f>VLOOKUP(A5032,таксономия!$1:$1048576,12,1)</f>
        <v xml:space="preserve"> Euteleostomi</v>
      </c>
      <c r="O5032" t="str">
        <f>VLOOKUP(A5032,таксономия!$1:$1048576,13,1)</f>
        <v>Mammalia</v>
      </c>
      <c r="P5032" t="str">
        <f>VLOOKUP(A5032,таксономия!$1:$1048576,14,1)</f>
        <v xml:space="preserve"> Eutheria</v>
      </c>
      <c r="Q5032" t="str">
        <f>VLOOKUP(A5032,таксономия!$1:$1048576,15,1)</f>
        <v xml:space="preserve"> Euarchontoglires</v>
      </c>
      <c r="R5032" t="str">
        <f>VLOOKUP(A5032,таксономия!$1:$1048576,3,1)</f>
        <v xml:space="preserve"> Macaca mulatta (Rhesus macaque).</v>
      </c>
      <c r="S5032">
        <f t="shared" si="78"/>
        <v>34</v>
      </c>
    </row>
    <row r="5033" spans="1:19" x14ac:dyDescent="0.3">
      <c r="A5033" t="s">
        <v>2719</v>
      </c>
      <c r="B5033" t="s">
        <v>2720</v>
      </c>
      <c r="C5033">
        <v>107</v>
      </c>
      <c r="D5033" t="s">
        <v>184</v>
      </c>
      <c r="E5033">
        <v>40</v>
      </c>
      <c r="F5033">
        <v>107</v>
      </c>
      <c r="G5033">
        <v>8985</v>
      </c>
      <c r="H5033" t="s">
        <v>185</v>
      </c>
      <c r="I5033" t="str">
        <f>VLOOKUP(A5033,таксономия!$1:$1048576,7,1)</f>
        <v>Eukaryota</v>
      </c>
      <c r="J5033" t="str">
        <f>VLOOKUP(A5033,таксономия!$1:$1048576,8,1)</f>
        <v xml:space="preserve"> Metazoa</v>
      </c>
      <c r="K5033" t="str">
        <f>VLOOKUP(A5033,таксономия!$1:$1048576,9,1)</f>
        <v xml:space="preserve"> Chordata</v>
      </c>
      <c r="L5033" t="str">
        <f>VLOOKUP(A5033,таксономия!$1:$1048576,10,1)</f>
        <v xml:space="preserve"> Craniata</v>
      </c>
      <c r="M5033" t="str">
        <f>VLOOKUP(A5033,таксономия!$1:$1048576,11,1)</f>
        <v xml:space="preserve"> Vertebrata</v>
      </c>
      <c r="N5033" t="str">
        <f>VLOOKUP(A5033,таксономия!$1:$1048576,12,1)</f>
        <v xml:space="preserve"> Euteleostomi</v>
      </c>
      <c r="O5033" t="str">
        <f>VLOOKUP(A5033,таксономия!$1:$1048576,13,1)</f>
        <v>Mammalia</v>
      </c>
      <c r="P5033" t="str">
        <f>VLOOKUP(A5033,таксономия!$1:$1048576,14,1)</f>
        <v xml:space="preserve"> Eutheria</v>
      </c>
      <c r="Q5033" t="str">
        <f>VLOOKUP(A5033,таксономия!$1:$1048576,15,1)</f>
        <v xml:space="preserve"> Euarchontoglires</v>
      </c>
      <c r="R5033" t="str">
        <f>VLOOKUP(A5033,таксономия!$1:$1048576,3,1)</f>
        <v xml:space="preserve"> Macaca mulatta (Rhesus macaque).</v>
      </c>
      <c r="S5033">
        <f t="shared" si="78"/>
        <v>67</v>
      </c>
    </row>
    <row r="5034" spans="1:19" x14ac:dyDescent="0.3">
      <c r="A5034" t="s">
        <v>2721</v>
      </c>
      <c r="B5034" t="s">
        <v>2722</v>
      </c>
      <c r="C5034">
        <v>86</v>
      </c>
      <c r="D5034" t="s">
        <v>12</v>
      </c>
      <c r="E5034">
        <v>1</v>
      </c>
      <c r="F5034">
        <v>62</v>
      </c>
      <c r="G5034">
        <v>2697</v>
      </c>
      <c r="H5034" t="s">
        <v>13</v>
      </c>
      <c r="I5034" t="str">
        <f>VLOOKUP(A5034,таксономия!$1:$1048576,7,1)</f>
        <v>Eukaryota</v>
      </c>
      <c r="J5034" t="str">
        <f>VLOOKUP(A5034,таксономия!$1:$1048576,8,1)</f>
        <v xml:space="preserve"> Metazoa</v>
      </c>
      <c r="K5034" t="str">
        <f>VLOOKUP(A5034,таксономия!$1:$1048576,9,1)</f>
        <v xml:space="preserve"> Chordata</v>
      </c>
      <c r="L5034" t="str">
        <f>VLOOKUP(A5034,таксономия!$1:$1048576,10,1)</f>
        <v xml:space="preserve"> Craniata</v>
      </c>
      <c r="M5034" t="str">
        <f>VLOOKUP(A5034,таксономия!$1:$1048576,11,1)</f>
        <v xml:space="preserve"> Vertebrata</v>
      </c>
      <c r="N5034" t="str">
        <f>VLOOKUP(A5034,таксономия!$1:$1048576,12,1)</f>
        <v xml:space="preserve"> Euteleostomi</v>
      </c>
      <c r="O5034" t="str">
        <f>VLOOKUP(A5034,таксономия!$1:$1048576,13,1)</f>
        <v>Mammalia</v>
      </c>
      <c r="P5034" t="str">
        <f>VLOOKUP(A5034,таксономия!$1:$1048576,14,1)</f>
        <v xml:space="preserve"> Eutheria</v>
      </c>
      <c r="Q5034" t="str">
        <f>VLOOKUP(A5034,таксономия!$1:$1048576,15,1)</f>
        <v xml:space="preserve"> Euarchontoglires</v>
      </c>
      <c r="R5034" t="str">
        <f>VLOOKUP(A5034,таксономия!$1:$1048576,3,1)</f>
        <v xml:space="preserve"> Macaca mulatta (Rhesus macaque).</v>
      </c>
      <c r="S5034">
        <f t="shared" si="78"/>
        <v>61</v>
      </c>
    </row>
    <row r="5035" spans="1:19" x14ac:dyDescent="0.3">
      <c r="A5035" t="s">
        <v>2723</v>
      </c>
      <c r="B5035" t="s">
        <v>2724</v>
      </c>
      <c r="C5035">
        <v>320</v>
      </c>
      <c r="D5035" t="s">
        <v>84</v>
      </c>
      <c r="E5035">
        <v>161</v>
      </c>
      <c r="F5035">
        <v>265</v>
      </c>
      <c r="G5035">
        <v>12961</v>
      </c>
      <c r="H5035" t="s">
        <v>85</v>
      </c>
      <c r="I5035" t="str">
        <f>VLOOKUP(A5035,таксономия!$1:$1048576,7,1)</f>
        <v>Eukaryota</v>
      </c>
      <c r="J5035" t="str">
        <f>VLOOKUP(A5035,таксономия!$1:$1048576,8,1)</f>
        <v xml:space="preserve"> Metazoa</v>
      </c>
      <c r="K5035" t="str">
        <f>VLOOKUP(A5035,таксономия!$1:$1048576,9,1)</f>
        <v xml:space="preserve"> Chordata</v>
      </c>
      <c r="L5035" t="str">
        <f>VLOOKUP(A5035,таксономия!$1:$1048576,10,1)</f>
        <v xml:space="preserve"> Craniata</v>
      </c>
      <c r="M5035" t="str">
        <f>VLOOKUP(A5035,таксономия!$1:$1048576,11,1)</f>
        <v xml:space="preserve"> Vertebrata</v>
      </c>
      <c r="N5035" t="str">
        <f>VLOOKUP(A5035,таксономия!$1:$1048576,12,1)</f>
        <v xml:space="preserve"> Euteleostomi</v>
      </c>
      <c r="O5035" t="str">
        <f>VLOOKUP(A5035,таксономия!$1:$1048576,13,1)</f>
        <v>Mammalia</v>
      </c>
      <c r="P5035" t="str">
        <f>VLOOKUP(A5035,таксономия!$1:$1048576,14,1)</f>
        <v xml:space="preserve"> Eutheria</v>
      </c>
      <c r="Q5035" t="str">
        <f>VLOOKUP(A5035,таксономия!$1:$1048576,15,1)</f>
        <v xml:space="preserve"> Euarchontoglires</v>
      </c>
      <c r="R5035" t="str">
        <f>VLOOKUP(A5035,таксономия!$1:$1048576,3,1)</f>
        <v xml:space="preserve"> Macaca mulatta (Rhesus macaque).</v>
      </c>
      <c r="S5035">
        <f t="shared" si="78"/>
        <v>104</v>
      </c>
    </row>
    <row r="5036" spans="1:19" x14ac:dyDescent="0.3">
      <c r="A5036" t="s">
        <v>2723</v>
      </c>
      <c r="B5036" t="s">
        <v>2724</v>
      </c>
      <c r="C5036">
        <v>320</v>
      </c>
      <c r="D5036" t="s">
        <v>12</v>
      </c>
      <c r="E5036">
        <v>1</v>
      </c>
      <c r="F5036">
        <v>61</v>
      </c>
      <c r="G5036">
        <v>2697</v>
      </c>
      <c r="H5036" t="s">
        <v>13</v>
      </c>
      <c r="I5036" t="str">
        <f>VLOOKUP(A5036,таксономия!$1:$1048576,7,1)</f>
        <v>Eukaryota</v>
      </c>
      <c r="J5036" t="str">
        <f>VLOOKUP(A5036,таксономия!$1:$1048576,8,1)</f>
        <v xml:space="preserve"> Metazoa</v>
      </c>
      <c r="K5036" t="str">
        <f>VLOOKUP(A5036,таксономия!$1:$1048576,9,1)</f>
        <v xml:space="preserve"> Chordata</v>
      </c>
      <c r="L5036" t="str">
        <f>VLOOKUP(A5036,таксономия!$1:$1048576,10,1)</f>
        <v xml:space="preserve"> Craniata</v>
      </c>
      <c r="M5036" t="str">
        <f>VLOOKUP(A5036,таксономия!$1:$1048576,11,1)</f>
        <v xml:space="preserve"> Vertebrata</v>
      </c>
      <c r="N5036" t="str">
        <f>VLOOKUP(A5036,таксономия!$1:$1048576,12,1)</f>
        <v xml:space="preserve"> Euteleostomi</v>
      </c>
      <c r="O5036" t="str">
        <f>VLOOKUP(A5036,таксономия!$1:$1048576,13,1)</f>
        <v>Mammalia</v>
      </c>
      <c r="P5036" t="str">
        <f>VLOOKUP(A5036,таксономия!$1:$1048576,14,1)</f>
        <v xml:space="preserve"> Eutheria</v>
      </c>
      <c r="Q5036" t="str">
        <f>VLOOKUP(A5036,таксономия!$1:$1048576,15,1)</f>
        <v xml:space="preserve"> Euarchontoglires</v>
      </c>
      <c r="R5036" t="str">
        <f>VLOOKUP(A5036,таксономия!$1:$1048576,3,1)</f>
        <v xml:space="preserve"> Macaca mulatta (Rhesus macaque).</v>
      </c>
      <c r="S5036">
        <f t="shared" si="78"/>
        <v>60</v>
      </c>
    </row>
    <row r="5037" spans="1:19" x14ac:dyDescent="0.3">
      <c r="A5037" t="s">
        <v>2723</v>
      </c>
      <c r="B5037" t="s">
        <v>2724</v>
      </c>
      <c r="C5037">
        <v>320</v>
      </c>
      <c r="D5037" t="s">
        <v>86</v>
      </c>
      <c r="E5037">
        <v>66</v>
      </c>
      <c r="F5037">
        <v>147</v>
      </c>
      <c r="G5037">
        <v>2216</v>
      </c>
      <c r="H5037" t="s">
        <v>87</v>
      </c>
      <c r="I5037" t="str">
        <f>VLOOKUP(A5037,таксономия!$1:$1048576,7,1)</f>
        <v>Eukaryota</v>
      </c>
      <c r="J5037" t="str">
        <f>VLOOKUP(A5037,таксономия!$1:$1048576,8,1)</f>
        <v xml:space="preserve"> Metazoa</v>
      </c>
      <c r="K5037" t="str">
        <f>VLOOKUP(A5037,таксономия!$1:$1048576,9,1)</f>
        <v xml:space="preserve"> Chordata</v>
      </c>
      <c r="L5037" t="str">
        <f>VLOOKUP(A5037,таксономия!$1:$1048576,10,1)</f>
        <v xml:space="preserve"> Craniata</v>
      </c>
      <c r="M5037" t="str">
        <f>VLOOKUP(A5037,таксономия!$1:$1048576,11,1)</f>
        <v xml:space="preserve"> Vertebrata</v>
      </c>
      <c r="N5037" t="str">
        <f>VLOOKUP(A5037,таксономия!$1:$1048576,12,1)</f>
        <v xml:space="preserve"> Euteleostomi</v>
      </c>
      <c r="O5037" t="str">
        <f>VLOOKUP(A5037,таксономия!$1:$1048576,13,1)</f>
        <v>Mammalia</v>
      </c>
      <c r="P5037" t="str">
        <f>VLOOKUP(A5037,таксономия!$1:$1048576,14,1)</f>
        <v xml:space="preserve"> Eutheria</v>
      </c>
      <c r="Q5037" t="str">
        <f>VLOOKUP(A5037,таксономия!$1:$1048576,15,1)</f>
        <v xml:space="preserve"> Euarchontoglires</v>
      </c>
      <c r="R5037" t="str">
        <f>VLOOKUP(A5037,таксономия!$1:$1048576,3,1)</f>
        <v xml:space="preserve"> Macaca mulatta (Rhesus macaque).</v>
      </c>
      <c r="S5037">
        <f t="shared" si="78"/>
        <v>81</v>
      </c>
    </row>
    <row r="5038" spans="1:19" x14ac:dyDescent="0.3">
      <c r="A5038" t="s">
        <v>2725</v>
      </c>
      <c r="B5038" t="s">
        <v>2726</v>
      </c>
      <c r="C5038">
        <v>562</v>
      </c>
      <c r="D5038" t="s">
        <v>34</v>
      </c>
      <c r="E5038">
        <v>86</v>
      </c>
      <c r="F5038">
        <v>118</v>
      </c>
      <c r="G5038">
        <v>24995</v>
      </c>
      <c r="H5038" t="s">
        <v>35</v>
      </c>
      <c r="I5038" t="str">
        <f>VLOOKUP(A5038,таксономия!$1:$1048576,7,1)</f>
        <v>Eukaryota</v>
      </c>
      <c r="J5038" t="str">
        <f>VLOOKUP(A5038,таксономия!$1:$1048576,8,1)</f>
        <v xml:space="preserve"> Metazoa</v>
      </c>
      <c r="K5038" t="str">
        <f>VLOOKUP(A5038,таксономия!$1:$1048576,9,1)</f>
        <v xml:space="preserve"> Chordata</v>
      </c>
      <c r="L5038" t="str">
        <f>VLOOKUP(A5038,таксономия!$1:$1048576,10,1)</f>
        <v xml:space="preserve"> Craniata</v>
      </c>
      <c r="M5038" t="str">
        <f>VLOOKUP(A5038,таксономия!$1:$1048576,11,1)</f>
        <v xml:space="preserve"> Vertebrata</v>
      </c>
      <c r="N5038" t="str">
        <f>VLOOKUP(A5038,таксономия!$1:$1048576,12,1)</f>
        <v xml:space="preserve"> Euteleostomi</v>
      </c>
      <c r="O5038" t="str">
        <f>VLOOKUP(A5038,таксономия!$1:$1048576,13,1)</f>
        <v>Mammalia</v>
      </c>
      <c r="P5038" t="str">
        <f>VLOOKUP(A5038,таксономия!$1:$1048576,14,1)</f>
        <v xml:space="preserve"> Eutheria</v>
      </c>
      <c r="Q5038" t="str">
        <f>VLOOKUP(A5038,таксономия!$1:$1048576,15,1)</f>
        <v xml:space="preserve"> Euarchontoglires</v>
      </c>
      <c r="R5038" t="str">
        <f>VLOOKUP(A5038,таксономия!$1:$1048576,3,1)</f>
        <v xml:space="preserve"> Macaca mulatta (Rhesus macaque).</v>
      </c>
      <c r="S5038">
        <f t="shared" si="78"/>
        <v>32</v>
      </c>
    </row>
    <row r="5039" spans="1:19" x14ac:dyDescent="0.3">
      <c r="A5039" t="s">
        <v>2725</v>
      </c>
      <c r="B5039" t="s">
        <v>2726</v>
      </c>
      <c r="C5039">
        <v>562</v>
      </c>
      <c r="D5039" t="s">
        <v>12</v>
      </c>
      <c r="E5039">
        <v>127</v>
      </c>
      <c r="F5039">
        <v>208</v>
      </c>
      <c r="G5039">
        <v>2697</v>
      </c>
      <c r="H5039" t="s">
        <v>13</v>
      </c>
      <c r="I5039" t="str">
        <f>VLOOKUP(A5039,таксономия!$1:$1048576,7,1)</f>
        <v>Eukaryota</v>
      </c>
      <c r="J5039" t="str">
        <f>VLOOKUP(A5039,таксономия!$1:$1048576,8,1)</f>
        <v xml:space="preserve"> Metazoa</v>
      </c>
      <c r="K5039" t="str">
        <f>VLOOKUP(A5039,таксономия!$1:$1048576,9,1)</f>
        <v xml:space="preserve"> Chordata</v>
      </c>
      <c r="L5039" t="str">
        <f>VLOOKUP(A5039,таксономия!$1:$1048576,10,1)</f>
        <v xml:space="preserve"> Craniata</v>
      </c>
      <c r="M5039" t="str">
        <f>VLOOKUP(A5039,таксономия!$1:$1048576,11,1)</f>
        <v xml:space="preserve"> Vertebrata</v>
      </c>
      <c r="N5039" t="str">
        <f>VLOOKUP(A5039,таксономия!$1:$1048576,12,1)</f>
        <v xml:space="preserve"> Euteleostomi</v>
      </c>
      <c r="O5039" t="str">
        <f>VLOOKUP(A5039,таксономия!$1:$1048576,13,1)</f>
        <v>Mammalia</v>
      </c>
      <c r="P5039" t="str">
        <f>VLOOKUP(A5039,таксономия!$1:$1048576,14,1)</f>
        <v xml:space="preserve"> Eutheria</v>
      </c>
      <c r="Q5039" t="str">
        <f>VLOOKUP(A5039,таксономия!$1:$1048576,15,1)</f>
        <v xml:space="preserve"> Euarchontoglires</v>
      </c>
      <c r="R5039" t="str">
        <f>VLOOKUP(A5039,таксономия!$1:$1048576,3,1)</f>
        <v xml:space="preserve"> Macaca mulatta (Rhesus macaque).</v>
      </c>
      <c r="S5039">
        <f t="shared" si="78"/>
        <v>81</v>
      </c>
    </row>
    <row r="5040" spans="1:19" x14ac:dyDescent="0.3">
      <c r="A5040" t="s">
        <v>2725</v>
      </c>
      <c r="B5040" t="s">
        <v>2726</v>
      </c>
      <c r="C5040">
        <v>562</v>
      </c>
      <c r="D5040" t="s">
        <v>12</v>
      </c>
      <c r="E5040">
        <v>215</v>
      </c>
      <c r="F5040">
        <v>296</v>
      </c>
      <c r="G5040">
        <v>2697</v>
      </c>
      <c r="H5040" t="s">
        <v>13</v>
      </c>
      <c r="I5040" t="str">
        <f>VLOOKUP(A5040,таксономия!$1:$1048576,7,1)</f>
        <v>Eukaryota</v>
      </c>
      <c r="J5040" t="str">
        <f>VLOOKUP(A5040,таксономия!$1:$1048576,8,1)</f>
        <v xml:space="preserve"> Metazoa</v>
      </c>
      <c r="K5040" t="str">
        <f>VLOOKUP(A5040,таксономия!$1:$1048576,9,1)</f>
        <v xml:space="preserve"> Chordata</v>
      </c>
      <c r="L5040" t="str">
        <f>VLOOKUP(A5040,таксономия!$1:$1048576,10,1)</f>
        <v xml:space="preserve"> Craniata</v>
      </c>
      <c r="M5040" t="str">
        <f>VLOOKUP(A5040,таксономия!$1:$1048576,11,1)</f>
        <v xml:space="preserve"> Vertebrata</v>
      </c>
      <c r="N5040" t="str">
        <f>VLOOKUP(A5040,таксономия!$1:$1048576,12,1)</f>
        <v xml:space="preserve"> Euteleostomi</v>
      </c>
      <c r="O5040" t="str">
        <f>VLOOKUP(A5040,таксономия!$1:$1048576,13,1)</f>
        <v>Mammalia</v>
      </c>
      <c r="P5040" t="str">
        <f>VLOOKUP(A5040,таксономия!$1:$1048576,14,1)</f>
        <v xml:space="preserve"> Eutheria</v>
      </c>
      <c r="Q5040" t="str">
        <f>VLOOKUP(A5040,таксономия!$1:$1048576,15,1)</f>
        <v xml:space="preserve"> Euarchontoglires</v>
      </c>
      <c r="R5040" t="str">
        <f>VLOOKUP(A5040,таксономия!$1:$1048576,3,1)</f>
        <v xml:space="preserve"> Macaca mulatta (Rhesus macaque).</v>
      </c>
      <c r="S5040">
        <f t="shared" si="78"/>
        <v>81</v>
      </c>
    </row>
    <row r="5041" spans="1:19" x14ac:dyDescent="0.3">
      <c r="A5041" t="s">
        <v>2725</v>
      </c>
      <c r="B5041" t="s">
        <v>2726</v>
      </c>
      <c r="C5041">
        <v>562</v>
      </c>
      <c r="D5041" t="s">
        <v>16</v>
      </c>
      <c r="E5041">
        <v>311</v>
      </c>
      <c r="F5041">
        <v>556</v>
      </c>
      <c r="G5041">
        <v>22248</v>
      </c>
      <c r="H5041" t="s">
        <v>17</v>
      </c>
      <c r="I5041" t="str">
        <f>VLOOKUP(A5041,таксономия!$1:$1048576,7,1)</f>
        <v>Eukaryota</v>
      </c>
      <c r="J5041" t="str">
        <f>VLOOKUP(A5041,таксономия!$1:$1048576,8,1)</f>
        <v xml:space="preserve"> Metazoa</v>
      </c>
      <c r="K5041" t="str">
        <f>VLOOKUP(A5041,таксономия!$1:$1048576,9,1)</f>
        <v xml:space="preserve"> Chordata</v>
      </c>
      <c r="L5041" t="str">
        <f>VLOOKUP(A5041,таксономия!$1:$1048576,10,1)</f>
        <v xml:space="preserve"> Craniata</v>
      </c>
      <c r="M5041" t="str">
        <f>VLOOKUP(A5041,таксономия!$1:$1048576,11,1)</f>
        <v xml:space="preserve"> Vertebrata</v>
      </c>
      <c r="N5041" t="str">
        <f>VLOOKUP(A5041,таксономия!$1:$1048576,12,1)</f>
        <v xml:space="preserve"> Euteleostomi</v>
      </c>
      <c r="O5041" t="str">
        <f>VLOOKUP(A5041,таксономия!$1:$1048576,13,1)</f>
        <v>Mammalia</v>
      </c>
      <c r="P5041" t="str">
        <f>VLOOKUP(A5041,таксономия!$1:$1048576,14,1)</f>
        <v xml:space="preserve"> Eutheria</v>
      </c>
      <c r="Q5041" t="str">
        <f>VLOOKUP(A5041,таксономия!$1:$1048576,15,1)</f>
        <v xml:space="preserve"> Euarchontoglires</v>
      </c>
      <c r="R5041" t="str">
        <f>VLOOKUP(A5041,таксономия!$1:$1048576,3,1)</f>
        <v xml:space="preserve"> Macaca mulatta (Rhesus macaque).</v>
      </c>
      <c r="S5041">
        <f t="shared" si="78"/>
        <v>245</v>
      </c>
    </row>
    <row r="5042" spans="1:19" x14ac:dyDescent="0.3">
      <c r="A5042" t="s">
        <v>2725</v>
      </c>
      <c r="B5042" t="s">
        <v>2726</v>
      </c>
      <c r="C5042">
        <v>562</v>
      </c>
      <c r="D5042" t="s">
        <v>250</v>
      </c>
      <c r="E5042">
        <v>41</v>
      </c>
      <c r="F5042">
        <v>78</v>
      </c>
      <c r="G5042">
        <v>1772</v>
      </c>
      <c r="H5042" t="s">
        <v>251</v>
      </c>
      <c r="I5042" t="str">
        <f>VLOOKUP(A5042,таксономия!$1:$1048576,7,1)</f>
        <v>Eukaryota</v>
      </c>
      <c r="J5042" t="str">
        <f>VLOOKUP(A5042,таксономия!$1:$1048576,8,1)</f>
        <v xml:space="preserve"> Metazoa</v>
      </c>
      <c r="K5042" t="str">
        <f>VLOOKUP(A5042,таксономия!$1:$1048576,9,1)</f>
        <v xml:space="preserve"> Chordata</v>
      </c>
      <c r="L5042" t="str">
        <f>VLOOKUP(A5042,таксономия!$1:$1048576,10,1)</f>
        <v xml:space="preserve"> Craniata</v>
      </c>
      <c r="M5042" t="str">
        <f>VLOOKUP(A5042,таксономия!$1:$1048576,11,1)</f>
        <v xml:space="preserve"> Vertebrata</v>
      </c>
      <c r="N5042" t="str">
        <f>VLOOKUP(A5042,таксономия!$1:$1048576,12,1)</f>
        <v xml:space="preserve"> Euteleostomi</v>
      </c>
      <c r="O5042" t="str">
        <f>VLOOKUP(A5042,таксономия!$1:$1048576,13,1)</f>
        <v>Mammalia</v>
      </c>
      <c r="P5042" t="str">
        <f>VLOOKUP(A5042,таксономия!$1:$1048576,14,1)</f>
        <v xml:space="preserve"> Eutheria</v>
      </c>
      <c r="Q5042" t="str">
        <f>VLOOKUP(A5042,таксономия!$1:$1048576,15,1)</f>
        <v xml:space="preserve"> Euarchontoglires</v>
      </c>
      <c r="R5042" t="str">
        <f>VLOOKUP(A5042,таксономия!$1:$1048576,3,1)</f>
        <v xml:space="preserve"> Macaca mulatta (Rhesus macaque).</v>
      </c>
      <c r="S5042">
        <f t="shared" si="78"/>
        <v>37</v>
      </c>
    </row>
    <row r="5043" spans="1:19" x14ac:dyDescent="0.3">
      <c r="A5043" t="s">
        <v>2727</v>
      </c>
      <c r="B5043" t="s">
        <v>2728</v>
      </c>
      <c r="C5043">
        <v>947</v>
      </c>
      <c r="D5043" t="s">
        <v>20</v>
      </c>
      <c r="E5043">
        <v>317</v>
      </c>
      <c r="F5043">
        <v>449</v>
      </c>
      <c r="G5043">
        <v>1926</v>
      </c>
      <c r="H5043" t="s">
        <v>21</v>
      </c>
      <c r="I5043" t="str">
        <f>VLOOKUP(A5043,таксономия!$1:$1048576,7,1)</f>
        <v>Eukaryota</v>
      </c>
      <c r="J5043" t="str">
        <f>VLOOKUP(A5043,таксономия!$1:$1048576,8,1)</f>
        <v xml:space="preserve"> Metazoa</v>
      </c>
      <c r="K5043" t="str">
        <f>VLOOKUP(A5043,таксономия!$1:$1048576,9,1)</f>
        <v xml:space="preserve"> Chordata</v>
      </c>
      <c r="L5043" t="str">
        <f>VLOOKUP(A5043,таксономия!$1:$1048576,10,1)</f>
        <v xml:space="preserve"> Craniata</v>
      </c>
      <c r="M5043" t="str">
        <f>VLOOKUP(A5043,таксономия!$1:$1048576,11,1)</f>
        <v xml:space="preserve"> Vertebrata</v>
      </c>
      <c r="N5043" t="str">
        <f>VLOOKUP(A5043,таксономия!$1:$1048576,12,1)</f>
        <v xml:space="preserve"> Euteleostomi</v>
      </c>
      <c r="O5043" t="str">
        <f>VLOOKUP(A5043,таксономия!$1:$1048576,13,1)</f>
        <v>Lepidosauria</v>
      </c>
      <c r="P5043" t="str">
        <f>VLOOKUP(A5043,таксономия!$1:$1048576,14,1)</f>
        <v xml:space="preserve"> Squamata</v>
      </c>
      <c r="Q5043" t="str">
        <f>VLOOKUP(A5043,таксономия!$1:$1048576,15,1)</f>
        <v xml:space="preserve"> Bifurcata</v>
      </c>
      <c r="R5043" t="str">
        <f>VLOOKUP(A5043,таксономия!$1:$1048576,3,1)</f>
        <v xml:space="preserve"> Anolis carolinensis (Green anole) (American chameleon).</v>
      </c>
      <c r="S5043">
        <f t="shared" si="78"/>
        <v>132</v>
      </c>
    </row>
    <row r="5044" spans="1:19" x14ac:dyDescent="0.3">
      <c r="A5044" t="s">
        <v>2727</v>
      </c>
      <c r="B5044" t="s">
        <v>2728</v>
      </c>
      <c r="C5044">
        <v>947</v>
      </c>
      <c r="D5044" t="s">
        <v>22</v>
      </c>
      <c r="E5044">
        <v>28</v>
      </c>
      <c r="F5044">
        <v>117</v>
      </c>
      <c r="G5044">
        <v>59728</v>
      </c>
      <c r="H5044" t="s">
        <v>23</v>
      </c>
      <c r="I5044" t="str">
        <f>VLOOKUP(A5044,таксономия!$1:$1048576,7,1)</f>
        <v>Eukaryota</v>
      </c>
      <c r="J5044" t="str">
        <f>VLOOKUP(A5044,таксономия!$1:$1048576,8,1)</f>
        <v xml:space="preserve"> Metazoa</v>
      </c>
      <c r="K5044" t="str">
        <f>VLOOKUP(A5044,таксономия!$1:$1048576,9,1)</f>
        <v xml:space="preserve"> Chordata</v>
      </c>
      <c r="L5044" t="str">
        <f>VLOOKUP(A5044,таксономия!$1:$1048576,10,1)</f>
        <v xml:space="preserve"> Craniata</v>
      </c>
      <c r="M5044" t="str">
        <f>VLOOKUP(A5044,таксономия!$1:$1048576,11,1)</f>
        <v xml:space="preserve"> Vertebrata</v>
      </c>
      <c r="N5044" t="str">
        <f>VLOOKUP(A5044,таксономия!$1:$1048576,12,1)</f>
        <v xml:space="preserve"> Euteleostomi</v>
      </c>
      <c r="O5044" t="str">
        <f>VLOOKUP(A5044,таксономия!$1:$1048576,13,1)</f>
        <v>Lepidosauria</v>
      </c>
      <c r="P5044" t="str">
        <f>VLOOKUP(A5044,таксономия!$1:$1048576,14,1)</f>
        <v xml:space="preserve"> Squamata</v>
      </c>
      <c r="Q5044" t="str">
        <f>VLOOKUP(A5044,таксономия!$1:$1048576,15,1)</f>
        <v xml:space="preserve"> Bifurcata</v>
      </c>
      <c r="R5044" t="str">
        <f>VLOOKUP(A5044,таксономия!$1:$1048576,3,1)</f>
        <v xml:space="preserve"> Anolis carolinensis (Green anole) (American chameleon).</v>
      </c>
      <c r="S5044">
        <f t="shared" si="78"/>
        <v>89</v>
      </c>
    </row>
    <row r="5045" spans="1:19" x14ac:dyDescent="0.3">
      <c r="A5045" t="s">
        <v>2727</v>
      </c>
      <c r="B5045" t="s">
        <v>2728</v>
      </c>
      <c r="C5045">
        <v>947</v>
      </c>
      <c r="D5045" t="s">
        <v>22</v>
      </c>
      <c r="E5045">
        <v>121</v>
      </c>
      <c r="F5045">
        <v>208</v>
      </c>
      <c r="G5045">
        <v>59728</v>
      </c>
      <c r="H5045" t="s">
        <v>23</v>
      </c>
      <c r="I5045" t="str">
        <f>VLOOKUP(A5045,таксономия!$1:$1048576,7,1)</f>
        <v>Eukaryota</v>
      </c>
      <c r="J5045" t="str">
        <f>VLOOKUP(A5045,таксономия!$1:$1048576,8,1)</f>
        <v xml:space="preserve"> Metazoa</v>
      </c>
      <c r="K5045" t="str">
        <f>VLOOKUP(A5045,таксономия!$1:$1048576,9,1)</f>
        <v xml:space="preserve"> Chordata</v>
      </c>
      <c r="L5045" t="str">
        <f>VLOOKUP(A5045,таксономия!$1:$1048576,10,1)</f>
        <v xml:space="preserve"> Craniata</v>
      </c>
      <c r="M5045" t="str">
        <f>VLOOKUP(A5045,таксономия!$1:$1048576,11,1)</f>
        <v xml:space="preserve"> Vertebrata</v>
      </c>
      <c r="N5045" t="str">
        <f>VLOOKUP(A5045,таксономия!$1:$1048576,12,1)</f>
        <v xml:space="preserve"> Euteleostomi</v>
      </c>
      <c r="O5045" t="str">
        <f>VLOOKUP(A5045,таксономия!$1:$1048576,13,1)</f>
        <v>Lepidosauria</v>
      </c>
      <c r="P5045" t="str">
        <f>VLOOKUP(A5045,таксономия!$1:$1048576,14,1)</f>
        <v xml:space="preserve"> Squamata</v>
      </c>
      <c r="Q5045" t="str">
        <f>VLOOKUP(A5045,таксономия!$1:$1048576,15,1)</f>
        <v xml:space="preserve"> Bifurcata</v>
      </c>
      <c r="R5045" t="str">
        <f>VLOOKUP(A5045,таксономия!$1:$1048576,3,1)</f>
        <v xml:space="preserve"> Anolis carolinensis (Green anole) (American chameleon).</v>
      </c>
      <c r="S5045">
        <f t="shared" si="78"/>
        <v>87</v>
      </c>
    </row>
    <row r="5046" spans="1:19" x14ac:dyDescent="0.3">
      <c r="A5046" t="s">
        <v>2727</v>
      </c>
      <c r="B5046" t="s">
        <v>2728</v>
      </c>
      <c r="C5046">
        <v>947</v>
      </c>
      <c r="D5046" t="s">
        <v>22</v>
      </c>
      <c r="E5046">
        <v>212</v>
      </c>
      <c r="F5046">
        <v>303</v>
      </c>
      <c r="G5046">
        <v>59728</v>
      </c>
      <c r="H5046" t="s">
        <v>23</v>
      </c>
      <c r="I5046" t="str">
        <f>VLOOKUP(A5046,таксономия!$1:$1048576,7,1)</f>
        <v>Eukaryota</v>
      </c>
      <c r="J5046" t="str">
        <f>VLOOKUP(A5046,таксономия!$1:$1048576,8,1)</f>
        <v xml:space="preserve"> Metazoa</v>
      </c>
      <c r="K5046" t="str">
        <f>VLOOKUP(A5046,таксономия!$1:$1048576,9,1)</f>
        <v xml:space="preserve"> Chordata</v>
      </c>
      <c r="L5046" t="str">
        <f>VLOOKUP(A5046,таксономия!$1:$1048576,10,1)</f>
        <v xml:space="preserve"> Craniata</v>
      </c>
      <c r="M5046" t="str">
        <f>VLOOKUP(A5046,таксономия!$1:$1048576,11,1)</f>
        <v xml:space="preserve"> Vertebrata</v>
      </c>
      <c r="N5046" t="str">
        <f>VLOOKUP(A5046,таксономия!$1:$1048576,12,1)</f>
        <v xml:space="preserve"> Euteleostomi</v>
      </c>
      <c r="O5046" t="str">
        <f>VLOOKUP(A5046,таксономия!$1:$1048576,13,1)</f>
        <v>Lepidosauria</v>
      </c>
      <c r="P5046" t="str">
        <f>VLOOKUP(A5046,таксономия!$1:$1048576,14,1)</f>
        <v xml:space="preserve"> Squamata</v>
      </c>
      <c r="Q5046" t="str">
        <f>VLOOKUP(A5046,таксономия!$1:$1048576,15,1)</f>
        <v xml:space="preserve"> Bifurcata</v>
      </c>
      <c r="R5046" t="str">
        <f>VLOOKUP(A5046,таксономия!$1:$1048576,3,1)</f>
        <v xml:space="preserve"> Anolis carolinensis (Green anole) (American chameleon).</v>
      </c>
      <c r="S5046">
        <f t="shared" si="78"/>
        <v>91</v>
      </c>
    </row>
    <row r="5047" spans="1:19" x14ac:dyDescent="0.3">
      <c r="A5047" t="s">
        <v>2727</v>
      </c>
      <c r="B5047" t="s">
        <v>2728</v>
      </c>
      <c r="C5047">
        <v>947</v>
      </c>
      <c r="D5047" t="s">
        <v>12</v>
      </c>
      <c r="E5047">
        <v>465</v>
      </c>
      <c r="F5047">
        <v>543</v>
      </c>
      <c r="G5047">
        <v>2697</v>
      </c>
      <c r="H5047" t="s">
        <v>13</v>
      </c>
      <c r="I5047" t="str">
        <f>VLOOKUP(A5047,таксономия!$1:$1048576,7,1)</f>
        <v>Eukaryota</v>
      </c>
      <c r="J5047" t="str">
        <f>VLOOKUP(A5047,таксономия!$1:$1048576,8,1)</f>
        <v xml:space="preserve"> Metazoa</v>
      </c>
      <c r="K5047" t="str">
        <f>VLOOKUP(A5047,таксономия!$1:$1048576,9,1)</f>
        <v xml:space="preserve"> Chordata</v>
      </c>
      <c r="L5047" t="str">
        <f>VLOOKUP(A5047,таксономия!$1:$1048576,10,1)</f>
        <v xml:space="preserve"> Craniata</v>
      </c>
      <c r="M5047" t="str">
        <f>VLOOKUP(A5047,таксономия!$1:$1048576,11,1)</f>
        <v xml:space="preserve"> Vertebrata</v>
      </c>
      <c r="N5047" t="str">
        <f>VLOOKUP(A5047,таксономия!$1:$1048576,12,1)</f>
        <v xml:space="preserve"> Euteleostomi</v>
      </c>
      <c r="O5047" t="str">
        <f>VLOOKUP(A5047,таксономия!$1:$1048576,13,1)</f>
        <v>Lepidosauria</v>
      </c>
      <c r="P5047" t="str">
        <f>VLOOKUP(A5047,таксономия!$1:$1048576,14,1)</f>
        <v xml:space="preserve"> Squamata</v>
      </c>
      <c r="Q5047" t="str">
        <f>VLOOKUP(A5047,таксономия!$1:$1048576,15,1)</f>
        <v xml:space="preserve"> Bifurcata</v>
      </c>
      <c r="R5047" t="str">
        <f>VLOOKUP(A5047,таксономия!$1:$1048576,3,1)</f>
        <v xml:space="preserve"> Anolis carolinensis (Green anole) (American chameleon).</v>
      </c>
      <c r="S5047">
        <f t="shared" si="78"/>
        <v>78</v>
      </c>
    </row>
    <row r="5048" spans="1:19" x14ac:dyDescent="0.3">
      <c r="A5048" t="s">
        <v>2727</v>
      </c>
      <c r="B5048" t="s">
        <v>2728</v>
      </c>
      <c r="C5048">
        <v>947</v>
      </c>
      <c r="D5048" t="s">
        <v>24</v>
      </c>
      <c r="E5048">
        <v>653</v>
      </c>
      <c r="F5048">
        <v>934</v>
      </c>
      <c r="G5048">
        <v>24806</v>
      </c>
      <c r="H5048" t="s">
        <v>25</v>
      </c>
      <c r="I5048" t="str">
        <f>VLOOKUP(A5048,таксономия!$1:$1048576,7,1)</f>
        <v>Eukaryota</v>
      </c>
      <c r="J5048" t="str">
        <f>VLOOKUP(A5048,таксономия!$1:$1048576,8,1)</f>
        <v xml:space="preserve"> Metazoa</v>
      </c>
      <c r="K5048" t="str">
        <f>VLOOKUP(A5048,таксономия!$1:$1048576,9,1)</f>
        <v xml:space="preserve"> Chordata</v>
      </c>
      <c r="L5048" t="str">
        <f>VLOOKUP(A5048,таксономия!$1:$1048576,10,1)</f>
        <v xml:space="preserve"> Craniata</v>
      </c>
      <c r="M5048" t="str">
        <f>VLOOKUP(A5048,таксономия!$1:$1048576,11,1)</f>
        <v xml:space="preserve"> Vertebrata</v>
      </c>
      <c r="N5048" t="str">
        <f>VLOOKUP(A5048,таксономия!$1:$1048576,12,1)</f>
        <v xml:space="preserve"> Euteleostomi</v>
      </c>
      <c r="O5048" t="str">
        <f>VLOOKUP(A5048,таксономия!$1:$1048576,13,1)</f>
        <v>Lepidosauria</v>
      </c>
      <c r="P5048" t="str">
        <f>VLOOKUP(A5048,таксономия!$1:$1048576,14,1)</f>
        <v xml:space="preserve"> Squamata</v>
      </c>
      <c r="Q5048" t="str">
        <f>VLOOKUP(A5048,таксономия!$1:$1048576,15,1)</f>
        <v xml:space="preserve"> Bifurcata</v>
      </c>
      <c r="R5048" t="str">
        <f>VLOOKUP(A5048,таксономия!$1:$1048576,3,1)</f>
        <v xml:space="preserve"> Anolis carolinensis (Green anole) (American chameleon).</v>
      </c>
      <c r="S5048">
        <f t="shared" si="78"/>
        <v>281</v>
      </c>
    </row>
    <row r="5049" spans="1:19" x14ac:dyDescent="0.3">
      <c r="A5049" t="s">
        <v>2729</v>
      </c>
      <c r="B5049" t="s">
        <v>2730</v>
      </c>
      <c r="C5049">
        <v>293</v>
      </c>
      <c r="D5049" t="s">
        <v>84</v>
      </c>
      <c r="E5049">
        <v>187</v>
      </c>
      <c r="F5049">
        <v>291</v>
      </c>
      <c r="G5049">
        <v>12961</v>
      </c>
      <c r="H5049" t="s">
        <v>85</v>
      </c>
      <c r="I5049" t="str">
        <f>VLOOKUP(A5049,таксономия!$1:$1048576,7,1)</f>
        <v>Eukaryota</v>
      </c>
      <c r="J5049" t="str">
        <f>VLOOKUP(A5049,таксономия!$1:$1048576,8,1)</f>
        <v xml:space="preserve"> Metazoa</v>
      </c>
      <c r="K5049" t="str">
        <f>VLOOKUP(A5049,таксономия!$1:$1048576,9,1)</f>
        <v xml:space="preserve"> Chordata</v>
      </c>
      <c r="L5049" t="str">
        <f>VLOOKUP(A5049,таксономия!$1:$1048576,10,1)</f>
        <v xml:space="preserve"> Craniata</v>
      </c>
      <c r="M5049" t="str">
        <f>VLOOKUP(A5049,таксономия!$1:$1048576,11,1)</f>
        <v xml:space="preserve"> Vertebrata</v>
      </c>
      <c r="N5049" t="str">
        <f>VLOOKUP(A5049,таксономия!$1:$1048576,12,1)</f>
        <v xml:space="preserve"> Euteleostomi</v>
      </c>
      <c r="O5049" t="str">
        <f>VLOOKUP(A5049,таксономия!$1:$1048576,13,1)</f>
        <v>Lepidosauria</v>
      </c>
      <c r="P5049" t="str">
        <f>VLOOKUP(A5049,таксономия!$1:$1048576,14,1)</f>
        <v xml:space="preserve"> Squamata</v>
      </c>
      <c r="Q5049" t="str">
        <f>VLOOKUP(A5049,таксономия!$1:$1048576,15,1)</f>
        <v xml:space="preserve"> Bifurcata</v>
      </c>
      <c r="R5049" t="str">
        <f>VLOOKUP(A5049,таксономия!$1:$1048576,3,1)</f>
        <v xml:space="preserve"> Anolis carolinensis (Green anole) (American chameleon).</v>
      </c>
      <c r="S5049">
        <f t="shared" si="78"/>
        <v>104</v>
      </c>
    </row>
    <row r="5050" spans="1:19" x14ac:dyDescent="0.3">
      <c r="A5050" t="s">
        <v>2729</v>
      </c>
      <c r="B5050" t="s">
        <v>2730</v>
      </c>
      <c r="C5050">
        <v>293</v>
      </c>
      <c r="D5050" t="s">
        <v>12</v>
      </c>
      <c r="E5050">
        <v>4</v>
      </c>
      <c r="F5050">
        <v>87</v>
      </c>
      <c r="G5050">
        <v>2697</v>
      </c>
      <c r="H5050" t="s">
        <v>13</v>
      </c>
      <c r="I5050" t="str">
        <f>VLOOKUP(A5050,таксономия!$1:$1048576,7,1)</f>
        <v>Eukaryota</v>
      </c>
      <c r="J5050" t="str">
        <f>VLOOKUP(A5050,таксономия!$1:$1048576,8,1)</f>
        <v xml:space="preserve"> Metazoa</v>
      </c>
      <c r="K5050" t="str">
        <f>VLOOKUP(A5050,таксономия!$1:$1048576,9,1)</f>
        <v xml:space="preserve"> Chordata</v>
      </c>
      <c r="L5050" t="str">
        <f>VLOOKUP(A5050,таксономия!$1:$1048576,10,1)</f>
        <v xml:space="preserve"> Craniata</v>
      </c>
      <c r="M5050" t="str">
        <f>VLOOKUP(A5050,таксономия!$1:$1048576,11,1)</f>
        <v xml:space="preserve"> Vertebrata</v>
      </c>
      <c r="N5050" t="str">
        <f>VLOOKUP(A5050,таксономия!$1:$1048576,12,1)</f>
        <v xml:space="preserve"> Euteleostomi</v>
      </c>
      <c r="O5050" t="str">
        <f>VLOOKUP(A5050,таксономия!$1:$1048576,13,1)</f>
        <v>Lepidosauria</v>
      </c>
      <c r="P5050" t="str">
        <f>VLOOKUP(A5050,таксономия!$1:$1048576,14,1)</f>
        <v xml:space="preserve"> Squamata</v>
      </c>
      <c r="Q5050" t="str">
        <f>VLOOKUP(A5050,таксономия!$1:$1048576,15,1)</f>
        <v xml:space="preserve"> Bifurcata</v>
      </c>
      <c r="R5050" t="str">
        <f>VLOOKUP(A5050,таксономия!$1:$1048576,3,1)</f>
        <v xml:space="preserve"> Anolis carolinensis (Green anole) (American chameleon).</v>
      </c>
      <c r="S5050">
        <f t="shared" si="78"/>
        <v>83</v>
      </c>
    </row>
    <row r="5051" spans="1:19" x14ac:dyDescent="0.3">
      <c r="A5051" t="s">
        <v>2729</v>
      </c>
      <c r="B5051" t="s">
        <v>2730</v>
      </c>
      <c r="C5051">
        <v>293</v>
      </c>
      <c r="D5051" t="s">
        <v>86</v>
      </c>
      <c r="E5051">
        <v>92</v>
      </c>
      <c r="F5051">
        <v>173</v>
      </c>
      <c r="G5051">
        <v>2216</v>
      </c>
      <c r="H5051" t="s">
        <v>87</v>
      </c>
      <c r="I5051" t="str">
        <f>VLOOKUP(A5051,таксономия!$1:$1048576,7,1)</f>
        <v>Eukaryota</v>
      </c>
      <c r="J5051" t="str">
        <f>VLOOKUP(A5051,таксономия!$1:$1048576,8,1)</f>
        <v xml:space="preserve"> Metazoa</v>
      </c>
      <c r="K5051" t="str">
        <f>VLOOKUP(A5051,таксономия!$1:$1048576,9,1)</f>
        <v xml:space="preserve"> Chordata</v>
      </c>
      <c r="L5051" t="str">
        <f>VLOOKUP(A5051,таксономия!$1:$1048576,10,1)</f>
        <v xml:space="preserve"> Craniata</v>
      </c>
      <c r="M5051" t="str">
        <f>VLOOKUP(A5051,таксономия!$1:$1048576,11,1)</f>
        <v xml:space="preserve"> Vertebrata</v>
      </c>
      <c r="N5051" t="str">
        <f>VLOOKUP(A5051,таксономия!$1:$1048576,12,1)</f>
        <v xml:space="preserve"> Euteleostomi</v>
      </c>
      <c r="O5051" t="str">
        <f>VLOOKUP(A5051,таксономия!$1:$1048576,13,1)</f>
        <v>Lepidosauria</v>
      </c>
      <c r="P5051" t="str">
        <f>VLOOKUP(A5051,таксономия!$1:$1048576,14,1)</f>
        <v xml:space="preserve"> Squamata</v>
      </c>
      <c r="Q5051" t="str">
        <f>VLOOKUP(A5051,таксономия!$1:$1048576,15,1)</f>
        <v xml:space="preserve"> Bifurcata</v>
      </c>
      <c r="R5051" t="str">
        <f>VLOOKUP(A5051,таксономия!$1:$1048576,3,1)</f>
        <v xml:space="preserve"> Anolis carolinensis (Green anole) (American chameleon).</v>
      </c>
      <c r="S5051">
        <f t="shared" si="78"/>
        <v>81</v>
      </c>
    </row>
    <row r="5052" spans="1:19" x14ac:dyDescent="0.3">
      <c r="A5052" t="s">
        <v>2731</v>
      </c>
      <c r="B5052" t="s">
        <v>2732</v>
      </c>
      <c r="C5052">
        <v>452</v>
      </c>
      <c r="D5052" t="s">
        <v>12</v>
      </c>
      <c r="E5052">
        <v>38</v>
      </c>
      <c r="F5052">
        <v>119</v>
      </c>
      <c r="G5052">
        <v>2697</v>
      </c>
      <c r="H5052" t="s">
        <v>13</v>
      </c>
      <c r="I5052" t="str">
        <f>VLOOKUP(A5052,таксономия!$1:$1048576,7,1)</f>
        <v>Eukaryota</v>
      </c>
      <c r="J5052" t="str">
        <f>VLOOKUP(A5052,таксономия!$1:$1048576,8,1)</f>
        <v xml:space="preserve"> Metazoa</v>
      </c>
      <c r="K5052" t="str">
        <f>VLOOKUP(A5052,таксономия!$1:$1048576,9,1)</f>
        <v xml:space="preserve"> Chordata</v>
      </c>
      <c r="L5052" t="str">
        <f>VLOOKUP(A5052,таксономия!$1:$1048576,10,1)</f>
        <v xml:space="preserve"> Craniata</v>
      </c>
      <c r="M5052" t="str">
        <f>VLOOKUP(A5052,таксономия!$1:$1048576,11,1)</f>
        <v xml:space="preserve"> Vertebrata</v>
      </c>
      <c r="N5052" t="str">
        <f>VLOOKUP(A5052,таксономия!$1:$1048576,12,1)</f>
        <v xml:space="preserve"> Euteleostomi</v>
      </c>
      <c r="O5052" t="str">
        <f>VLOOKUP(A5052,таксономия!$1:$1048576,13,1)</f>
        <v>Lepidosauria</v>
      </c>
      <c r="P5052" t="str">
        <f>VLOOKUP(A5052,таксономия!$1:$1048576,14,1)</f>
        <v xml:space="preserve"> Squamata</v>
      </c>
      <c r="Q5052" t="str">
        <f>VLOOKUP(A5052,таксономия!$1:$1048576,15,1)</f>
        <v xml:space="preserve"> Bifurcata</v>
      </c>
      <c r="R5052" t="str">
        <f>VLOOKUP(A5052,таксономия!$1:$1048576,3,1)</f>
        <v xml:space="preserve"> Anolis carolinensis (Green anole) (American chameleon).</v>
      </c>
      <c r="S5052">
        <f t="shared" si="78"/>
        <v>81</v>
      </c>
    </row>
    <row r="5053" spans="1:19" x14ac:dyDescent="0.3">
      <c r="A5053" t="s">
        <v>2731</v>
      </c>
      <c r="B5053" t="s">
        <v>2732</v>
      </c>
      <c r="C5053">
        <v>452</v>
      </c>
      <c r="D5053" t="s">
        <v>16</v>
      </c>
      <c r="E5053">
        <v>205</v>
      </c>
      <c r="F5053">
        <v>446</v>
      </c>
      <c r="G5053">
        <v>22248</v>
      </c>
      <c r="H5053" t="s">
        <v>17</v>
      </c>
      <c r="I5053" t="str">
        <f>VLOOKUP(A5053,таксономия!$1:$1048576,7,1)</f>
        <v>Eukaryota</v>
      </c>
      <c r="J5053" t="str">
        <f>VLOOKUP(A5053,таксономия!$1:$1048576,8,1)</f>
        <v xml:space="preserve"> Metazoa</v>
      </c>
      <c r="K5053" t="str">
        <f>VLOOKUP(A5053,таксономия!$1:$1048576,9,1)</f>
        <v xml:space="preserve"> Chordata</v>
      </c>
      <c r="L5053" t="str">
        <f>VLOOKUP(A5053,таксономия!$1:$1048576,10,1)</f>
        <v xml:space="preserve"> Craniata</v>
      </c>
      <c r="M5053" t="str">
        <f>VLOOKUP(A5053,таксономия!$1:$1048576,11,1)</f>
        <v xml:space="preserve"> Vertebrata</v>
      </c>
      <c r="N5053" t="str">
        <f>VLOOKUP(A5053,таксономия!$1:$1048576,12,1)</f>
        <v xml:space="preserve"> Euteleostomi</v>
      </c>
      <c r="O5053" t="str">
        <f>VLOOKUP(A5053,таксономия!$1:$1048576,13,1)</f>
        <v>Lepidosauria</v>
      </c>
      <c r="P5053" t="str">
        <f>VLOOKUP(A5053,таксономия!$1:$1048576,14,1)</f>
        <v xml:space="preserve"> Squamata</v>
      </c>
      <c r="Q5053" t="str">
        <f>VLOOKUP(A5053,таксономия!$1:$1048576,15,1)</f>
        <v xml:space="preserve"> Bifurcata</v>
      </c>
      <c r="R5053" t="str">
        <f>VLOOKUP(A5053,таксономия!$1:$1048576,3,1)</f>
        <v xml:space="preserve"> Anolis carolinensis (Green anole) (American chameleon).</v>
      </c>
      <c r="S5053">
        <f t="shared" si="78"/>
        <v>241</v>
      </c>
    </row>
    <row r="5054" spans="1:19" x14ac:dyDescent="0.3">
      <c r="A5054" t="s">
        <v>2731</v>
      </c>
      <c r="B5054" t="s">
        <v>2732</v>
      </c>
      <c r="C5054">
        <v>452</v>
      </c>
      <c r="D5054" t="s">
        <v>585</v>
      </c>
      <c r="E5054">
        <v>18</v>
      </c>
      <c r="F5054">
        <v>30</v>
      </c>
      <c r="G5054">
        <v>6130</v>
      </c>
      <c r="H5054" t="s">
        <v>586</v>
      </c>
      <c r="I5054" t="str">
        <f>VLOOKUP(A5054,таксономия!$1:$1048576,7,1)</f>
        <v>Eukaryota</v>
      </c>
      <c r="J5054" t="str">
        <f>VLOOKUP(A5054,таксономия!$1:$1048576,8,1)</f>
        <v xml:space="preserve"> Metazoa</v>
      </c>
      <c r="K5054" t="str">
        <f>VLOOKUP(A5054,таксономия!$1:$1048576,9,1)</f>
        <v xml:space="preserve"> Chordata</v>
      </c>
      <c r="L5054" t="str">
        <f>VLOOKUP(A5054,таксономия!$1:$1048576,10,1)</f>
        <v xml:space="preserve"> Craniata</v>
      </c>
      <c r="M5054" t="str">
        <f>VLOOKUP(A5054,таксономия!$1:$1048576,11,1)</f>
        <v xml:space="preserve"> Vertebrata</v>
      </c>
      <c r="N5054" t="str">
        <f>VLOOKUP(A5054,таксономия!$1:$1048576,12,1)</f>
        <v xml:space="preserve"> Euteleostomi</v>
      </c>
      <c r="O5054" t="str">
        <f>VLOOKUP(A5054,таксономия!$1:$1048576,13,1)</f>
        <v>Lepidosauria</v>
      </c>
      <c r="P5054" t="str">
        <f>VLOOKUP(A5054,таксономия!$1:$1048576,14,1)</f>
        <v xml:space="preserve"> Squamata</v>
      </c>
      <c r="Q5054" t="str">
        <f>VLOOKUP(A5054,таксономия!$1:$1048576,15,1)</f>
        <v xml:space="preserve"> Bifurcata</v>
      </c>
      <c r="R5054" t="str">
        <f>VLOOKUP(A5054,таксономия!$1:$1048576,3,1)</f>
        <v xml:space="preserve"> Anolis carolinensis (Green anole) (American chameleon).</v>
      </c>
      <c r="S5054">
        <f t="shared" si="78"/>
        <v>12</v>
      </c>
    </row>
    <row r="5055" spans="1:19" x14ac:dyDescent="0.3">
      <c r="A5055" t="s">
        <v>2733</v>
      </c>
      <c r="B5055" t="s">
        <v>2734</v>
      </c>
      <c r="C5055">
        <v>764</v>
      </c>
      <c r="D5055" t="s">
        <v>12</v>
      </c>
      <c r="E5055">
        <v>1</v>
      </c>
      <c r="F5055">
        <v>63</v>
      </c>
      <c r="G5055">
        <v>2697</v>
      </c>
      <c r="H5055" t="s">
        <v>13</v>
      </c>
      <c r="I5055" t="str">
        <f>VLOOKUP(A5055,таксономия!$1:$1048576,7,1)</f>
        <v>Eukaryota</v>
      </c>
      <c r="J5055" t="str">
        <f>VLOOKUP(A5055,таксономия!$1:$1048576,8,1)</f>
        <v xml:space="preserve"> Metazoa</v>
      </c>
      <c r="K5055" t="str">
        <f>VLOOKUP(A5055,таксономия!$1:$1048576,9,1)</f>
        <v xml:space="preserve"> Chordata</v>
      </c>
      <c r="L5055" t="str">
        <f>VLOOKUP(A5055,таксономия!$1:$1048576,10,1)</f>
        <v xml:space="preserve"> Craniata</v>
      </c>
      <c r="M5055" t="str">
        <f>VLOOKUP(A5055,таксономия!$1:$1048576,11,1)</f>
        <v xml:space="preserve"> Vertebrata</v>
      </c>
      <c r="N5055" t="str">
        <f>VLOOKUP(A5055,таксономия!$1:$1048576,12,1)</f>
        <v xml:space="preserve"> Euteleostomi</v>
      </c>
      <c r="O5055" t="str">
        <f>VLOOKUP(A5055,таксономия!$1:$1048576,13,1)</f>
        <v>Lepidosauria</v>
      </c>
      <c r="P5055" t="str">
        <f>VLOOKUP(A5055,таксономия!$1:$1048576,14,1)</f>
        <v xml:space="preserve"> Squamata</v>
      </c>
      <c r="Q5055" t="str">
        <f>VLOOKUP(A5055,таксономия!$1:$1048576,15,1)</f>
        <v xml:space="preserve"> Bifurcata</v>
      </c>
      <c r="R5055" t="str">
        <f>VLOOKUP(A5055,таксономия!$1:$1048576,3,1)</f>
        <v xml:space="preserve"> Anolis carolinensis (Green anole) (American chameleon).</v>
      </c>
      <c r="S5055">
        <f t="shared" si="78"/>
        <v>62</v>
      </c>
    </row>
    <row r="5056" spans="1:19" x14ac:dyDescent="0.3">
      <c r="A5056" t="s">
        <v>2733</v>
      </c>
      <c r="B5056" t="s">
        <v>2734</v>
      </c>
      <c r="C5056">
        <v>764</v>
      </c>
      <c r="D5056" t="s">
        <v>184</v>
      </c>
      <c r="E5056">
        <v>64</v>
      </c>
      <c r="F5056">
        <v>155</v>
      </c>
      <c r="G5056">
        <v>8985</v>
      </c>
      <c r="H5056" t="s">
        <v>185</v>
      </c>
      <c r="I5056" t="str">
        <f>VLOOKUP(A5056,таксономия!$1:$1048576,7,1)</f>
        <v>Eukaryota</v>
      </c>
      <c r="J5056" t="str">
        <f>VLOOKUP(A5056,таксономия!$1:$1048576,8,1)</f>
        <v xml:space="preserve"> Metazoa</v>
      </c>
      <c r="K5056" t="str">
        <f>VLOOKUP(A5056,таксономия!$1:$1048576,9,1)</f>
        <v xml:space="preserve"> Chordata</v>
      </c>
      <c r="L5056" t="str">
        <f>VLOOKUP(A5056,таксономия!$1:$1048576,10,1)</f>
        <v xml:space="preserve"> Craniata</v>
      </c>
      <c r="M5056" t="str">
        <f>VLOOKUP(A5056,таксономия!$1:$1048576,11,1)</f>
        <v xml:space="preserve"> Vertebrata</v>
      </c>
      <c r="N5056" t="str">
        <f>VLOOKUP(A5056,таксономия!$1:$1048576,12,1)</f>
        <v xml:space="preserve"> Euteleostomi</v>
      </c>
      <c r="O5056" t="str">
        <f>VLOOKUP(A5056,таксономия!$1:$1048576,13,1)</f>
        <v>Lepidosauria</v>
      </c>
      <c r="P5056" t="str">
        <f>VLOOKUP(A5056,таксономия!$1:$1048576,14,1)</f>
        <v xml:space="preserve"> Squamata</v>
      </c>
      <c r="Q5056" t="str">
        <f>VLOOKUP(A5056,таксономия!$1:$1048576,15,1)</f>
        <v xml:space="preserve"> Bifurcata</v>
      </c>
      <c r="R5056" t="str">
        <f>VLOOKUP(A5056,таксономия!$1:$1048576,3,1)</f>
        <v xml:space="preserve"> Anolis carolinensis (Green anole) (American chameleon).</v>
      </c>
      <c r="S5056">
        <f t="shared" si="78"/>
        <v>91</v>
      </c>
    </row>
    <row r="5057" spans="1:19" x14ac:dyDescent="0.3">
      <c r="A5057" t="s">
        <v>2733</v>
      </c>
      <c r="B5057" t="s">
        <v>2734</v>
      </c>
      <c r="C5057">
        <v>764</v>
      </c>
      <c r="D5057" t="s">
        <v>184</v>
      </c>
      <c r="E5057">
        <v>170</v>
      </c>
      <c r="F5057">
        <v>267</v>
      </c>
      <c r="G5057">
        <v>8985</v>
      </c>
      <c r="H5057" t="s">
        <v>185</v>
      </c>
      <c r="I5057" t="str">
        <f>VLOOKUP(A5057,таксономия!$1:$1048576,7,1)</f>
        <v>Eukaryota</v>
      </c>
      <c r="J5057" t="str">
        <f>VLOOKUP(A5057,таксономия!$1:$1048576,8,1)</f>
        <v xml:space="preserve"> Metazoa</v>
      </c>
      <c r="K5057" t="str">
        <f>VLOOKUP(A5057,таксономия!$1:$1048576,9,1)</f>
        <v xml:space="preserve"> Chordata</v>
      </c>
      <c r="L5057" t="str">
        <f>VLOOKUP(A5057,таксономия!$1:$1048576,10,1)</f>
        <v xml:space="preserve"> Craniata</v>
      </c>
      <c r="M5057" t="str">
        <f>VLOOKUP(A5057,таксономия!$1:$1048576,11,1)</f>
        <v xml:space="preserve"> Vertebrata</v>
      </c>
      <c r="N5057" t="str">
        <f>VLOOKUP(A5057,таксономия!$1:$1048576,12,1)</f>
        <v xml:space="preserve"> Euteleostomi</v>
      </c>
      <c r="O5057" t="str">
        <f>VLOOKUP(A5057,таксономия!$1:$1048576,13,1)</f>
        <v>Lepidosauria</v>
      </c>
      <c r="P5057" t="str">
        <f>VLOOKUP(A5057,таксономия!$1:$1048576,14,1)</f>
        <v xml:space="preserve"> Squamata</v>
      </c>
      <c r="Q5057" t="str">
        <f>VLOOKUP(A5057,таксономия!$1:$1048576,15,1)</f>
        <v xml:space="preserve"> Bifurcata</v>
      </c>
      <c r="R5057" t="str">
        <f>VLOOKUP(A5057,таксономия!$1:$1048576,3,1)</f>
        <v xml:space="preserve"> Anolis carolinensis (Green anole) (American chameleon).</v>
      </c>
      <c r="S5057">
        <f t="shared" si="78"/>
        <v>97</v>
      </c>
    </row>
    <row r="5058" spans="1:19" x14ac:dyDescent="0.3">
      <c r="A5058" t="s">
        <v>2733</v>
      </c>
      <c r="B5058" t="s">
        <v>2734</v>
      </c>
      <c r="C5058">
        <v>764</v>
      </c>
      <c r="D5058" t="s">
        <v>184</v>
      </c>
      <c r="E5058">
        <v>277</v>
      </c>
      <c r="F5058">
        <v>374</v>
      </c>
      <c r="G5058">
        <v>8985</v>
      </c>
      <c r="H5058" t="s">
        <v>185</v>
      </c>
      <c r="I5058" t="str">
        <f>VLOOKUP(A5058,таксономия!$1:$1048576,7,1)</f>
        <v>Eukaryota</v>
      </c>
      <c r="J5058" t="str">
        <f>VLOOKUP(A5058,таксономия!$1:$1048576,8,1)</f>
        <v xml:space="preserve"> Metazoa</v>
      </c>
      <c r="K5058" t="str">
        <f>VLOOKUP(A5058,таксономия!$1:$1048576,9,1)</f>
        <v xml:space="preserve"> Chordata</v>
      </c>
      <c r="L5058" t="str">
        <f>VLOOKUP(A5058,таксономия!$1:$1048576,10,1)</f>
        <v xml:space="preserve"> Craniata</v>
      </c>
      <c r="M5058" t="str">
        <f>VLOOKUP(A5058,таксономия!$1:$1048576,11,1)</f>
        <v xml:space="preserve"> Vertebrata</v>
      </c>
      <c r="N5058" t="str">
        <f>VLOOKUP(A5058,таксономия!$1:$1048576,12,1)</f>
        <v xml:space="preserve"> Euteleostomi</v>
      </c>
      <c r="O5058" t="str">
        <f>VLOOKUP(A5058,таксономия!$1:$1048576,13,1)</f>
        <v>Lepidosauria</v>
      </c>
      <c r="P5058" t="str">
        <f>VLOOKUP(A5058,таксономия!$1:$1048576,14,1)</f>
        <v xml:space="preserve"> Squamata</v>
      </c>
      <c r="Q5058" t="str">
        <f>VLOOKUP(A5058,таксономия!$1:$1048576,15,1)</f>
        <v xml:space="preserve"> Bifurcata</v>
      </c>
      <c r="R5058" t="str">
        <f>VLOOKUP(A5058,таксономия!$1:$1048576,3,1)</f>
        <v xml:space="preserve"> Anolis carolinensis (Green anole) (American chameleon).</v>
      </c>
      <c r="S5058">
        <f t="shared" si="78"/>
        <v>97</v>
      </c>
    </row>
    <row r="5059" spans="1:19" x14ac:dyDescent="0.3">
      <c r="A5059" t="s">
        <v>2733</v>
      </c>
      <c r="B5059" t="s">
        <v>2734</v>
      </c>
      <c r="C5059">
        <v>764</v>
      </c>
      <c r="D5059" t="s">
        <v>184</v>
      </c>
      <c r="E5059">
        <v>392</v>
      </c>
      <c r="F5059">
        <v>489</v>
      </c>
      <c r="G5059">
        <v>8985</v>
      </c>
      <c r="H5059" t="s">
        <v>185</v>
      </c>
      <c r="I5059" t="str">
        <f>VLOOKUP(A5059,таксономия!$1:$1048576,7,1)</f>
        <v>Eukaryota</v>
      </c>
      <c r="J5059" t="str">
        <f>VLOOKUP(A5059,таксономия!$1:$1048576,8,1)</f>
        <v xml:space="preserve"> Metazoa</v>
      </c>
      <c r="K5059" t="str">
        <f>VLOOKUP(A5059,таксономия!$1:$1048576,9,1)</f>
        <v xml:space="preserve"> Chordata</v>
      </c>
      <c r="L5059" t="str">
        <f>VLOOKUP(A5059,таксономия!$1:$1048576,10,1)</f>
        <v xml:space="preserve"> Craniata</v>
      </c>
      <c r="M5059" t="str">
        <f>VLOOKUP(A5059,таксономия!$1:$1048576,11,1)</f>
        <v xml:space="preserve"> Vertebrata</v>
      </c>
      <c r="N5059" t="str">
        <f>VLOOKUP(A5059,таксономия!$1:$1048576,12,1)</f>
        <v xml:space="preserve"> Euteleostomi</v>
      </c>
      <c r="O5059" t="str">
        <f>VLOOKUP(A5059,таксономия!$1:$1048576,13,1)</f>
        <v>Lepidosauria</v>
      </c>
      <c r="P5059" t="str">
        <f>VLOOKUP(A5059,таксономия!$1:$1048576,14,1)</f>
        <v xml:space="preserve"> Squamata</v>
      </c>
      <c r="Q5059" t="str">
        <f>VLOOKUP(A5059,таксономия!$1:$1048576,15,1)</f>
        <v xml:space="preserve"> Bifurcata</v>
      </c>
      <c r="R5059" t="str">
        <f>VLOOKUP(A5059,таксономия!$1:$1048576,3,1)</f>
        <v xml:space="preserve"> Anolis carolinensis (Green anole) (American chameleon).</v>
      </c>
      <c r="S5059">
        <f t="shared" ref="S5059:S5122" si="79">$F5059-$E5059</f>
        <v>97</v>
      </c>
    </row>
    <row r="5060" spans="1:19" x14ac:dyDescent="0.3">
      <c r="A5060" t="s">
        <v>2733</v>
      </c>
      <c r="B5060" t="s">
        <v>2734</v>
      </c>
      <c r="C5060">
        <v>764</v>
      </c>
      <c r="D5060" t="s">
        <v>16</v>
      </c>
      <c r="E5060">
        <v>520</v>
      </c>
      <c r="F5060">
        <v>758</v>
      </c>
      <c r="G5060">
        <v>22248</v>
      </c>
      <c r="H5060" t="s">
        <v>17</v>
      </c>
      <c r="I5060" t="str">
        <f>VLOOKUP(A5060,таксономия!$1:$1048576,7,1)</f>
        <v>Eukaryota</v>
      </c>
      <c r="J5060" t="str">
        <f>VLOOKUP(A5060,таксономия!$1:$1048576,8,1)</f>
        <v xml:space="preserve"> Metazoa</v>
      </c>
      <c r="K5060" t="str">
        <f>VLOOKUP(A5060,таксономия!$1:$1048576,9,1)</f>
        <v xml:space="preserve"> Chordata</v>
      </c>
      <c r="L5060" t="str">
        <f>VLOOKUP(A5060,таксономия!$1:$1048576,10,1)</f>
        <v xml:space="preserve"> Craniata</v>
      </c>
      <c r="M5060" t="str">
        <f>VLOOKUP(A5060,таксономия!$1:$1048576,11,1)</f>
        <v xml:space="preserve"> Vertebrata</v>
      </c>
      <c r="N5060" t="str">
        <f>VLOOKUP(A5060,таксономия!$1:$1048576,12,1)</f>
        <v xml:space="preserve"> Euteleostomi</v>
      </c>
      <c r="O5060" t="str">
        <f>VLOOKUP(A5060,таксономия!$1:$1048576,13,1)</f>
        <v>Lepidosauria</v>
      </c>
      <c r="P5060" t="str">
        <f>VLOOKUP(A5060,таксономия!$1:$1048576,14,1)</f>
        <v xml:space="preserve"> Squamata</v>
      </c>
      <c r="Q5060" t="str">
        <f>VLOOKUP(A5060,таксономия!$1:$1048576,15,1)</f>
        <v xml:space="preserve"> Bifurcata</v>
      </c>
      <c r="R5060" t="str">
        <f>VLOOKUP(A5060,таксономия!$1:$1048576,3,1)</f>
        <v xml:space="preserve"> Anolis carolinensis (Green anole) (American chameleon).</v>
      </c>
      <c r="S5060">
        <f t="shared" si="79"/>
        <v>238</v>
      </c>
    </row>
    <row r="5061" spans="1:19" x14ac:dyDescent="0.3">
      <c r="A5061" t="s">
        <v>2735</v>
      </c>
      <c r="B5061" t="s">
        <v>2736</v>
      </c>
      <c r="C5061">
        <v>565</v>
      </c>
      <c r="D5061" t="s">
        <v>34</v>
      </c>
      <c r="E5061">
        <v>82</v>
      </c>
      <c r="F5061">
        <v>112</v>
      </c>
      <c r="G5061">
        <v>24995</v>
      </c>
      <c r="H5061" t="s">
        <v>35</v>
      </c>
      <c r="I5061" t="str">
        <f>VLOOKUP(A5061,таксономия!$1:$1048576,7,1)</f>
        <v>Eukaryota</v>
      </c>
      <c r="J5061" t="str">
        <f>VLOOKUP(A5061,таксономия!$1:$1048576,8,1)</f>
        <v xml:space="preserve"> Metazoa</v>
      </c>
      <c r="K5061" t="str">
        <f>VLOOKUP(A5061,таксономия!$1:$1048576,9,1)</f>
        <v xml:space="preserve"> Chordata</v>
      </c>
      <c r="L5061" t="str">
        <f>VLOOKUP(A5061,таксономия!$1:$1048576,10,1)</f>
        <v xml:space="preserve"> Craniata</v>
      </c>
      <c r="M5061" t="str">
        <f>VLOOKUP(A5061,таксономия!$1:$1048576,11,1)</f>
        <v xml:space="preserve"> Vertebrata</v>
      </c>
      <c r="N5061" t="str">
        <f>VLOOKUP(A5061,таксономия!$1:$1048576,12,1)</f>
        <v xml:space="preserve"> Euteleostomi</v>
      </c>
      <c r="O5061" t="str">
        <f>VLOOKUP(A5061,таксономия!$1:$1048576,13,1)</f>
        <v>Lepidosauria</v>
      </c>
      <c r="P5061" t="str">
        <f>VLOOKUP(A5061,таксономия!$1:$1048576,14,1)</f>
        <v xml:space="preserve"> Squamata</v>
      </c>
      <c r="Q5061" t="str">
        <f>VLOOKUP(A5061,таксономия!$1:$1048576,15,1)</f>
        <v xml:space="preserve"> Bifurcata</v>
      </c>
      <c r="R5061" t="str">
        <f>VLOOKUP(A5061,таксономия!$1:$1048576,3,1)</f>
        <v xml:space="preserve"> Anolis carolinensis (Green anole) (American chameleon).</v>
      </c>
      <c r="S5061">
        <f t="shared" si="79"/>
        <v>30</v>
      </c>
    </row>
    <row r="5062" spans="1:19" x14ac:dyDescent="0.3">
      <c r="A5062" t="s">
        <v>2735</v>
      </c>
      <c r="B5062" t="s">
        <v>2736</v>
      </c>
      <c r="C5062">
        <v>565</v>
      </c>
      <c r="D5062" t="s">
        <v>34</v>
      </c>
      <c r="E5062">
        <v>159</v>
      </c>
      <c r="F5062">
        <v>191</v>
      </c>
      <c r="G5062">
        <v>24995</v>
      </c>
      <c r="H5062" t="s">
        <v>35</v>
      </c>
      <c r="I5062" t="str">
        <f>VLOOKUP(A5062,таксономия!$1:$1048576,7,1)</f>
        <v>Eukaryota</v>
      </c>
      <c r="J5062" t="str">
        <f>VLOOKUP(A5062,таксономия!$1:$1048576,8,1)</f>
        <v xml:space="preserve"> Metazoa</v>
      </c>
      <c r="K5062" t="str">
        <f>VLOOKUP(A5062,таксономия!$1:$1048576,9,1)</f>
        <v xml:space="preserve"> Chordata</v>
      </c>
      <c r="L5062" t="str">
        <f>VLOOKUP(A5062,таксономия!$1:$1048576,10,1)</f>
        <v xml:space="preserve"> Craniata</v>
      </c>
      <c r="M5062" t="str">
        <f>VLOOKUP(A5062,таксономия!$1:$1048576,11,1)</f>
        <v xml:space="preserve"> Vertebrata</v>
      </c>
      <c r="N5062" t="str">
        <f>VLOOKUP(A5062,таксономия!$1:$1048576,12,1)</f>
        <v xml:space="preserve"> Euteleostomi</v>
      </c>
      <c r="O5062" t="str">
        <f>VLOOKUP(A5062,таксономия!$1:$1048576,13,1)</f>
        <v>Lepidosauria</v>
      </c>
      <c r="P5062" t="str">
        <f>VLOOKUP(A5062,таксономия!$1:$1048576,14,1)</f>
        <v xml:space="preserve"> Squamata</v>
      </c>
      <c r="Q5062" t="str">
        <f>VLOOKUP(A5062,таксономия!$1:$1048576,15,1)</f>
        <v xml:space="preserve"> Bifurcata</v>
      </c>
      <c r="R5062" t="str">
        <f>VLOOKUP(A5062,таксономия!$1:$1048576,3,1)</f>
        <v xml:space="preserve"> Anolis carolinensis (Green anole) (American chameleon).</v>
      </c>
      <c r="S5062">
        <f t="shared" si="79"/>
        <v>32</v>
      </c>
    </row>
    <row r="5063" spans="1:19" x14ac:dyDescent="0.3">
      <c r="A5063" t="s">
        <v>2735</v>
      </c>
      <c r="B5063" t="s">
        <v>2736</v>
      </c>
      <c r="C5063">
        <v>565</v>
      </c>
      <c r="D5063" t="s">
        <v>12</v>
      </c>
      <c r="E5063">
        <v>199</v>
      </c>
      <c r="F5063">
        <v>280</v>
      </c>
      <c r="G5063">
        <v>2697</v>
      </c>
      <c r="H5063" t="s">
        <v>13</v>
      </c>
      <c r="I5063" t="str">
        <f>VLOOKUP(A5063,таксономия!$1:$1048576,7,1)</f>
        <v>Eukaryota</v>
      </c>
      <c r="J5063" t="str">
        <f>VLOOKUP(A5063,таксономия!$1:$1048576,8,1)</f>
        <v xml:space="preserve"> Metazoa</v>
      </c>
      <c r="K5063" t="str">
        <f>VLOOKUP(A5063,таксономия!$1:$1048576,9,1)</f>
        <v xml:space="preserve"> Chordata</v>
      </c>
      <c r="L5063" t="str">
        <f>VLOOKUP(A5063,таксономия!$1:$1048576,10,1)</f>
        <v xml:space="preserve"> Craniata</v>
      </c>
      <c r="M5063" t="str">
        <f>VLOOKUP(A5063,таксономия!$1:$1048576,11,1)</f>
        <v xml:space="preserve"> Vertebrata</v>
      </c>
      <c r="N5063" t="str">
        <f>VLOOKUP(A5063,таксономия!$1:$1048576,12,1)</f>
        <v xml:space="preserve"> Euteleostomi</v>
      </c>
      <c r="O5063" t="str">
        <f>VLOOKUP(A5063,таксономия!$1:$1048576,13,1)</f>
        <v>Lepidosauria</v>
      </c>
      <c r="P5063" t="str">
        <f>VLOOKUP(A5063,таксономия!$1:$1048576,14,1)</f>
        <v xml:space="preserve"> Squamata</v>
      </c>
      <c r="Q5063" t="str">
        <f>VLOOKUP(A5063,таксономия!$1:$1048576,15,1)</f>
        <v xml:space="preserve"> Bifurcata</v>
      </c>
      <c r="R5063" t="str">
        <f>VLOOKUP(A5063,таксономия!$1:$1048576,3,1)</f>
        <v xml:space="preserve"> Anolis carolinensis (Green anole) (American chameleon).</v>
      </c>
      <c r="S5063">
        <f t="shared" si="79"/>
        <v>81</v>
      </c>
    </row>
    <row r="5064" spans="1:19" x14ac:dyDescent="0.3">
      <c r="A5064" t="s">
        <v>2735</v>
      </c>
      <c r="B5064" t="s">
        <v>2736</v>
      </c>
      <c r="C5064">
        <v>565</v>
      </c>
      <c r="D5064" t="s">
        <v>16</v>
      </c>
      <c r="E5064">
        <v>317</v>
      </c>
      <c r="F5064">
        <v>556</v>
      </c>
      <c r="G5064">
        <v>22248</v>
      </c>
      <c r="H5064" t="s">
        <v>17</v>
      </c>
      <c r="I5064" t="str">
        <f>VLOOKUP(A5064,таксономия!$1:$1048576,7,1)</f>
        <v>Eukaryota</v>
      </c>
      <c r="J5064" t="str">
        <f>VLOOKUP(A5064,таксономия!$1:$1048576,8,1)</f>
        <v xml:space="preserve"> Metazoa</v>
      </c>
      <c r="K5064" t="str">
        <f>VLOOKUP(A5064,таксономия!$1:$1048576,9,1)</f>
        <v xml:space="preserve"> Chordata</v>
      </c>
      <c r="L5064" t="str">
        <f>VLOOKUP(A5064,таксономия!$1:$1048576,10,1)</f>
        <v xml:space="preserve"> Craniata</v>
      </c>
      <c r="M5064" t="str">
        <f>VLOOKUP(A5064,таксономия!$1:$1048576,11,1)</f>
        <v xml:space="preserve"> Vertebrata</v>
      </c>
      <c r="N5064" t="str">
        <f>VLOOKUP(A5064,таксономия!$1:$1048576,12,1)</f>
        <v xml:space="preserve"> Euteleostomi</v>
      </c>
      <c r="O5064" t="str">
        <f>VLOOKUP(A5064,таксономия!$1:$1048576,13,1)</f>
        <v>Lepidosauria</v>
      </c>
      <c r="P5064" t="str">
        <f>VLOOKUP(A5064,таксономия!$1:$1048576,14,1)</f>
        <v xml:space="preserve"> Squamata</v>
      </c>
      <c r="Q5064" t="str">
        <f>VLOOKUP(A5064,таксономия!$1:$1048576,15,1)</f>
        <v xml:space="preserve"> Bifurcata</v>
      </c>
      <c r="R5064" t="str">
        <f>VLOOKUP(A5064,таксономия!$1:$1048576,3,1)</f>
        <v xml:space="preserve"> Anolis carolinensis (Green anole) (American chameleon).</v>
      </c>
      <c r="S5064">
        <f t="shared" si="79"/>
        <v>239</v>
      </c>
    </row>
    <row r="5065" spans="1:19" x14ac:dyDescent="0.3">
      <c r="A5065" t="s">
        <v>2737</v>
      </c>
      <c r="B5065" t="s">
        <v>2738</v>
      </c>
      <c r="C5065">
        <v>555</v>
      </c>
      <c r="D5065" t="s">
        <v>34</v>
      </c>
      <c r="E5065">
        <v>86</v>
      </c>
      <c r="F5065">
        <v>119</v>
      </c>
      <c r="G5065">
        <v>24995</v>
      </c>
      <c r="H5065" t="s">
        <v>35</v>
      </c>
      <c r="I5065" t="str">
        <f>VLOOKUP(A5065,таксономия!$1:$1048576,7,1)</f>
        <v>Eukaryota</v>
      </c>
      <c r="J5065" t="str">
        <f>VLOOKUP(A5065,таксономия!$1:$1048576,8,1)</f>
        <v xml:space="preserve"> Metazoa</v>
      </c>
      <c r="K5065" t="str">
        <f>VLOOKUP(A5065,таксономия!$1:$1048576,9,1)</f>
        <v xml:space="preserve"> Chordata</v>
      </c>
      <c r="L5065" t="str">
        <f>VLOOKUP(A5065,таксономия!$1:$1048576,10,1)</f>
        <v xml:space="preserve"> Craniata</v>
      </c>
      <c r="M5065" t="str">
        <f>VLOOKUP(A5065,таксономия!$1:$1048576,11,1)</f>
        <v xml:space="preserve"> Vertebrata</v>
      </c>
      <c r="N5065" t="str">
        <f>VLOOKUP(A5065,таксономия!$1:$1048576,12,1)</f>
        <v xml:space="preserve"> Euteleostomi</v>
      </c>
      <c r="O5065" t="str">
        <f>VLOOKUP(A5065,таксономия!$1:$1048576,13,1)</f>
        <v>Lepidosauria</v>
      </c>
      <c r="P5065" t="str">
        <f>VLOOKUP(A5065,таксономия!$1:$1048576,14,1)</f>
        <v xml:space="preserve"> Squamata</v>
      </c>
      <c r="Q5065" t="str">
        <f>VLOOKUP(A5065,таксономия!$1:$1048576,15,1)</f>
        <v xml:space="preserve"> Bifurcata</v>
      </c>
      <c r="R5065" t="str">
        <f>VLOOKUP(A5065,таксономия!$1:$1048576,3,1)</f>
        <v xml:space="preserve"> Anolis carolinensis (Green anole) (American chameleon).</v>
      </c>
      <c r="S5065">
        <f t="shared" si="79"/>
        <v>33</v>
      </c>
    </row>
    <row r="5066" spans="1:19" x14ac:dyDescent="0.3">
      <c r="A5066" t="s">
        <v>2737</v>
      </c>
      <c r="B5066" t="s">
        <v>2738</v>
      </c>
      <c r="C5066">
        <v>555</v>
      </c>
      <c r="D5066" t="s">
        <v>12</v>
      </c>
      <c r="E5066">
        <v>128</v>
      </c>
      <c r="F5066">
        <v>209</v>
      </c>
      <c r="G5066">
        <v>2697</v>
      </c>
      <c r="H5066" t="s">
        <v>13</v>
      </c>
      <c r="I5066" t="str">
        <f>VLOOKUP(A5066,таксономия!$1:$1048576,7,1)</f>
        <v>Eukaryota</v>
      </c>
      <c r="J5066" t="str">
        <f>VLOOKUP(A5066,таксономия!$1:$1048576,8,1)</f>
        <v xml:space="preserve"> Metazoa</v>
      </c>
      <c r="K5066" t="str">
        <f>VLOOKUP(A5066,таксономия!$1:$1048576,9,1)</f>
        <v xml:space="preserve"> Chordata</v>
      </c>
      <c r="L5066" t="str">
        <f>VLOOKUP(A5066,таксономия!$1:$1048576,10,1)</f>
        <v xml:space="preserve"> Craniata</v>
      </c>
      <c r="M5066" t="str">
        <f>VLOOKUP(A5066,таксономия!$1:$1048576,11,1)</f>
        <v xml:space="preserve"> Vertebrata</v>
      </c>
      <c r="N5066" t="str">
        <f>VLOOKUP(A5066,таксономия!$1:$1048576,12,1)</f>
        <v xml:space="preserve"> Euteleostomi</v>
      </c>
      <c r="O5066" t="str">
        <f>VLOOKUP(A5066,таксономия!$1:$1048576,13,1)</f>
        <v>Lepidosauria</v>
      </c>
      <c r="P5066" t="str">
        <f>VLOOKUP(A5066,таксономия!$1:$1048576,14,1)</f>
        <v xml:space="preserve"> Squamata</v>
      </c>
      <c r="Q5066" t="str">
        <f>VLOOKUP(A5066,таксономия!$1:$1048576,15,1)</f>
        <v xml:space="preserve"> Bifurcata</v>
      </c>
      <c r="R5066" t="str">
        <f>VLOOKUP(A5066,таксономия!$1:$1048576,3,1)</f>
        <v xml:space="preserve"> Anolis carolinensis (Green anole) (American chameleon).</v>
      </c>
      <c r="S5066">
        <f t="shared" si="79"/>
        <v>81</v>
      </c>
    </row>
    <row r="5067" spans="1:19" x14ac:dyDescent="0.3">
      <c r="A5067" t="s">
        <v>2737</v>
      </c>
      <c r="B5067" t="s">
        <v>2738</v>
      </c>
      <c r="C5067">
        <v>555</v>
      </c>
      <c r="D5067" t="s">
        <v>12</v>
      </c>
      <c r="E5067">
        <v>216</v>
      </c>
      <c r="F5067">
        <v>297</v>
      </c>
      <c r="G5067">
        <v>2697</v>
      </c>
      <c r="H5067" t="s">
        <v>13</v>
      </c>
      <c r="I5067" t="str">
        <f>VLOOKUP(A5067,таксономия!$1:$1048576,7,1)</f>
        <v>Eukaryota</v>
      </c>
      <c r="J5067" t="str">
        <f>VLOOKUP(A5067,таксономия!$1:$1048576,8,1)</f>
        <v xml:space="preserve"> Metazoa</v>
      </c>
      <c r="K5067" t="str">
        <f>VLOOKUP(A5067,таксономия!$1:$1048576,9,1)</f>
        <v xml:space="preserve"> Chordata</v>
      </c>
      <c r="L5067" t="str">
        <f>VLOOKUP(A5067,таксономия!$1:$1048576,10,1)</f>
        <v xml:space="preserve"> Craniata</v>
      </c>
      <c r="M5067" t="str">
        <f>VLOOKUP(A5067,таксономия!$1:$1048576,11,1)</f>
        <v xml:space="preserve"> Vertebrata</v>
      </c>
      <c r="N5067" t="str">
        <f>VLOOKUP(A5067,таксономия!$1:$1048576,12,1)</f>
        <v xml:space="preserve"> Euteleostomi</v>
      </c>
      <c r="O5067" t="str">
        <f>VLOOKUP(A5067,таксономия!$1:$1048576,13,1)</f>
        <v>Lepidosauria</v>
      </c>
      <c r="P5067" t="str">
        <f>VLOOKUP(A5067,таксономия!$1:$1048576,14,1)</f>
        <v xml:space="preserve"> Squamata</v>
      </c>
      <c r="Q5067" t="str">
        <f>VLOOKUP(A5067,таксономия!$1:$1048576,15,1)</f>
        <v xml:space="preserve"> Bifurcata</v>
      </c>
      <c r="R5067" t="str">
        <f>VLOOKUP(A5067,таксономия!$1:$1048576,3,1)</f>
        <v xml:space="preserve"> Anolis carolinensis (Green anole) (American chameleon).</v>
      </c>
      <c r="S5067">
        <f t="shared" si="79"/>
        <v>81</v>
      </c>
    </row>
    <row r="5068" spans="1:19" x14ac:dyDescent="0.3">
      <c r="A5068" t="s">
        <v>2737</v>
      </c>
      <c r="B5068" t="s">
        <v>2738</v>
      </c>
      <c r="C5068">
        <v>555</v>
      </c>
      <c r="D5068" t="s">
        <v>16</v>
      </c>
      <c r="E5068">
        <v>312</v>
      </c>
      <c r="F5068">
        <v>549</v>
      </c>
      <c r="G5068">
        <v>22248</v>
      </c>
      <c r="H5068" t="s">
        <v>17</v>
      </c>
      <c r="I5068" t="str">
        <f>VLOOKUP(A5068,таксономия!$1:$1048576,7,1)</f>
        <v>Eukaryota</v>
      </c>
      <c r="J5068" t="str">
        <f>VLOOKUP(A5068,таксономия!$1:$1048576,8,1)</f>
        <v xml:space="preserve"> Metazoa</v>
      </c>
      <c r="K5068" t="str">
        <f>VLOOKUP(A5068,таксономия!$1:$1048576,9,1)</f>
        <v xml:space="preserve"> Chordata</v>
      </c>
      <c r="L5068" t="str">
        <f>VLOOKUP(A5068,таксономия!$1:$1048576,10,1)</f>
        <v xml:space="preserve"> Craniata</v>
      </c>
      <c r="M5068" t="str">
        <f>VLOOKUP(A5068,таксономия!$1:$1048576,11,1)</f>
        <v xml:space="preserve"> Vertebrata</v>
      </c>
      <c r="N5068" t="str">
        <f>VLOOKUP(A5068,таксономия!$1:$1048576,12,1)</f>
        <v xml:space="preserve"> Euteleostomi</v>
      </c>
      <c r="O5068" t="str">
        <f>VLOOKUP(A5068,таксономия!$1:$1048576,13,1)</f>
        <v>Lepidosauria</v>
      </c>
      <c r="P5068" t="str">
        <f>VLOOKUP(A5068,таксономия!$1:$1048576,14,1)</f>
        <v xml:space="preserve"> Squamata</v>
      </c>
      <c r="Q5068" t="str">
        <f>VLOOKUP(A5068,таксономия!$1:$1048576,15,1)</f>
        <v xml:space="preserve"> Bifurcata</v>
      </c>
      <c r="R5068" t="str">
        <f>VLOOKUP(A5068,таксономия!$1:$1048576,3,1)</f>
        <v xml:space="preserve"> Anolis carolinensis (Green anole) (American chameleon).</v>
      </c>
      <c r="S5068">
        <f t="shared" si="79"/>
        <v>237</v>
      </c>
    </row>
    <row r="5069" spans="1:19" x14ac:dyDescent="0.3">
      <c r="A5069" t="s">
        <v>2739</v>
      </c>
      <c r="B5069" t="s">
        <v>2740</v>
      </c>
      <c r="C5069">
        <v>660</v>
      </c>
      <c r="D5069" t="s">
        <v>12</v>
      </c>
      <c r="E5069">
        <v>1</v>
      </c>
      <c r="F5069">
        <v>57</v>
      </c>
      <c r="G5069">
        <v>2697</v>
      </c>
      <c r="H5069" t="s">
        <v>13</v>
      </c>
      <c r="I5069" t="str">
        <f>VLOOKUP(A5069,таксономия!$1:$1048576,7,1)</f>
        <v>Eukaryota</v>
      </c>
      <c r="J5069" t="str">
        <f>VLOOKUP(A5069,таксономия!$1:$1048576,8,1)</f>
        <v xml:space="preserve"> Metazoa</v>
      </c>
      <c r="K5069" t="str">
        <f>VLOOKUP(A5069,таксономия!$1:$1048576,9,1)</f>
        <v xml:space="preserve"> Chordata</v>
      </c>
      <c r="L5069" t="str">
        <f>VLOOKUP(A5069,таксономия!$1:$1048576,10,1)</f>
        <v xml:space="preserve"> Craniata</v>
      </c>
      <c r="M5069" t="str">
        <f>VLOOKUP(A5069,таксономия!$1:$1048576,11,1)</f>
        <v xml:space="preserve"> Vertebrata</v>
      </c>
      <c r="N5069" t="str">
        <f>VLOOKUP(A5069,таксономия!$1:$1048576,12,1)</f>
        <v xml:space="preserve"> Euteleostomi</v>
      </c>
      <c r="O5069" t="str">
        <f>VLOOKUP(A5069,таксономия!$1:$1048576,13,1)</f>
        <v>Lepidosauria</v>
      </c>
      <c r="P5069" t="str">
        <f>VLOOKUP(A5069,таксономия!$1:$1048576,14,1)</f>
        <v xml:space="preserve"> Squamata</v>
      </c>
      <c r="Q5069" t="str">
        <f>VLOOKUP(A5069,таксономия!$1:$1048576,15,1)</f>
        <v xml:space="preserve"> Bifurcata</v>
      </c>
      <c r="R5069" t="str">
        <f>VLOOKUP(A5069,таксономия!$1:$1048576,3,1)</f>
        <v xml:space="preserve"> Anolis carolinensis (Green anole) (American chameleon).</v>
      </c>
      <c r="S5069">
        <f t="shared" si="79"/>
        <v>56</v>
      </c>
    </row>
    <row r="5070" spans="1:19" x14ac:dyDescent="0.3">
      <c r="A5070" t="s">
        <v>2739</v>
      </c>
      <c r="B5070" t="s">
        <v>2740</v>
      </c>
      <c r="C5070">
        <v>660</v>
      </c>
      <c r="D5070" t="s">
        <v>184</v>
      </c>
      <c r="E5070">
        <v>66</v>
      </c>
      <c r="F5070">
        <v>163</v>
      </c>
      <c r="G5070">
        <v>8985</v>
      </c>
      <c r="H5070" t="s">
        <v>185</v>
      </c>
      <c r="I5070" t="str">
        <f>VLOOKUP(A5070,таксономия!$1:$1048576,7,1)</f>
        <v>Eukaryota</v>
      </c>
      <c r="J5070" t="str">
        <f>VLOOKUP(A5070,таксономия!$1:$1048576,8,1)</f>
        <v xml:space="preserve"> Metazoa</v>
      </c>
      <c r="K5070" t="str">
        <f>VLOOKUP(A5070,таксономия!$1:$1048576,9,1)</f>
        <v xml:space="preserve"> Chordata</v>
      </c>
      <c r="L5070" t="str">
        <f>VLOOKUP(A5070,таксономия!$1:$1048576,10,1)</f>
        <v xml:space="preserve"> Craniata</v>
      </c>
      <c r="M5070" t="str">
        <f>VLOOKUP(A5070,таксономия!$1:$1048576,11,1)</f>
        <v xml:space="preserve"> Vertebrata</v>
      </c>
      <c r="N5070" t="str">
        <f>VLOOKUP(A5070,таксономия!$1:$1048576,12,1)</f>
        <v xml:space="preserve"> Euteleostomi</v>
      </c>
      <c r="O5070" t="str">
        <f>VLOOKUP(A5070,таксономия!$1:$1048576,13,1)</f>
        <v>Lepidosauria</v>
      </c>
      <c r="P5070" t="str">
        <f>VLOOKUP(A5070,таксономия!$1:$1048576,14,1)</f>
        <v xml:space="preserve"> Squamata</v>
      </c>
      <c r="Q5070" t="str">
        <f>VLOOKUP(A5070,таксономия!$1:$1048576,15,1)</f>
        <v xml:space="preserve"> Bifurcata</v>
      </c>
      <c r="R5070" t="str">
        <f>VLOOKUP(A5070,таксономия!$1:$1048576,3,1)</f>
        <v xml:space="preserve"> Anolis carolinensis (Green anole) (American chameleon).</v>
      </c>
      <c r="S5070">
        <f t="shared" si="79"/>
        <v>97</v>
      </c>
    </row>
    <row r="5071" spans="1:19" x14ac:dyDescent="0.3">
      <c r="A5071" t="s">
        <v>2739</v>
      </c>
      <c r="B5071" t="s">
        <v>2740</v>
      </c>
      <c r="C5071">
        <v>660</v>
      </c>
      <c r="D5071" t="s">
        <v>184</v>
      </c>
      <c r="E5071">
        <v>173</v>
      </c>
      <c r="F5071">
        <v>270</v>
      </c>
      <c r="G5071">
        <v>8985</v>
      </c>
      <c r="H5071" t="s">
        <v>185</v>
      </c>
      <c r="I5071" t="str">
        <f>VLOOKUP(A5071,таксономия!$1:$1048576,7,1)</f>
        <v>Eukaryota</v>
      </c>
      <c r="J5071" t="str">
        <f>VLOOKUP(A5071,таксономия!$1:$1048576,8,1)</f>
        <v xml:space="preserve"> Metazoa</v>
      </c>
      <c r="K5071" t="str">
        <f>VLOOKUP(A5071,таксономия!$1:$1048576,9,1)</f>
        <v xml:space="preserve"> Chordata</v>
      </c>
      <c r="L5071" t="str">
        <f>VLOOKUP(A5071,таксономия!$1:$1048576,10,1)</f>
        <v xml:space="preserve"> Craniata</v>
      </c>
      <c r="M5071" t="str">
        <f>VLOOKUP(A5071,таксономия!$1:$1048576,11,1)</f>
        <v xml:space="preserve"> Vertebrata</v>
      </c>
      <c r="N5071" t="str">
        <f>VLOOKUP(A5071,таксономия!$1:$1048576,12,1)</f>
        <v xml:space="preserve"> Euteleostomi</v>
      </c>
      <c r="O5071" t="str">
        <f>VLOOKUP(A5071,таксономия!$1:$1048576,13,1)</f>
        <v>Lepidosauria</v>
      </c>
      <c r="P5071" t="str">
        <f>VLOOKUP(A5071,таксономия!$1:$1048576,14,1)</f>
        <v xml:space="preserve"> Squamata</v>
      </c>
      <c r="Q5071" t="str">
        <f>VLOOKUP(A5071,таксономия!$1:$1048576,15,1)</f>
        <v xml:space="preserve"> Bifurcata</v>
      </c>
      <c r="R5071" t="str">
        <f>VLOOKUP(A5071,таксономия!$1:$1048576,3,1)</f>
        <v xml:space="preserve"> Anolis carolinensis (Green anole) (American chameleon).</v>
      </c>
      <c r="S5071">
        <f t="shared" si="79"/>
        <v>97</v>
      </c>
    </row>
    <row r="5072" spans="1:19" x14ac:dyDescent="0.3">
      <c r="A5072" t="s">
        <v>2739</v>
      </c>
      <c r="B5072" t="s">
        <v>2740</v>
      </c>
      <c r="C5072">
        <v>660</v>
      </c>
      <c r="D5072" t="s">
        <v>184</v>
      </c>
      <c r="E5072">
        <v>288</v>
      </c>
      <c r="F5072">
        <v>385</v>
      </c>
      <c r="G5072">
        <v>8985</v>
      </c>
      <c r="H5072" t="s">
        <v>185</v>
      </c>
      <c r="I5072" t="str">
        <f>VLOOKUP(A5072,таксономия!$1:$1048576,7,1)</f>
        <v>Eukaryota</v>
      </c>
      <c r="J5072" t="str">
        <f>VLOOKUP(A5072,таксономия!$1:$1048576,8,1)</f>
        <v xml:space="preserve"> Metazoa</v>
      </c>
      <c r="K5072" t="str">
        <f>VLOOKUP(A5072,таксономия!$1:$1048576,9,1)</f>
        <v xml:space="preserve"> Chordata</v>
      </c>
      <c r="L5072" t="str">
        <f>VLOOKUP(A5072,таксономия!$1:$1048576,10,1)</f>
        <v xml:space="preserve"> Craniata</v>
      </c>
      <c r="M5072" t="str">
        <f>VLOOKUP(A5072,таксономия!$1:$1048576,11,1)</f>
        <v xml:space="preserve"> Vertebrata</v>
      </c>
      <c r="N5072" t="str">
        <f>VLOOKUP(A5072,таксономия!$1:$1048576,12,1)</f>
        <v xml:space="preserve"> Euteleostomi</v>
      </c>
      <c r="O5072" t="str">
        <f>VLOOKUP(A5072,таксономия!$1:$1048576,13,1)</f>
        <v>Lepidosauria</v>
      </c>
      <c r="P5072" t="str">
        <f>VLOOKUP(A5072,таксономия!$1:$1048576,14,1)</f>
        <v xml:space="preserve"> Squamata</v>
      </c>
      <c r="Q5072" t="str">
        <f>VLOOKUP(A5072,таксономия!$1:$1048576,15,1)</f>
        <v xml:space="preserve"> Bifurcata</v>
      </c>
      <c r="R5072" t="str">
        <f>VLOOKUP(A5072,таксономия!$1:$1048576,3,1)</f>
        <v xml:space="preserve"> Anolis carolinensis (Green anole) (American chameleon).</v>
      </c>
      <c r="S5072">
        <f t="shared" si="79"/>
        <v>97</v>
      </c>
    </row>
    <row r="5073" spans="1:19" x14ac:dyDescent="0.3">
      <c r="A5073" t="s">
        <v>2739</v>
      </c>
      <c r="B5073" t="s">
        <v>2740</v>
      </c>
      <c r="C5073">
        <v>660</v>
      </c>
      <c r="D5073" t="s">
        <v>16</v>
      </c>
      <c r="E5073">
        <v>416</v>
      </c>
      <c r="F5073">
        <v>654</v>
      </c>
      <c r="G5073">
        <v>22248</v>
      </c>
      <c r="H5073" t="s">
        <v>17</v>
      </c>
      <c r="I5073" t="str">
        <f>VLOOKUP(A5073,таксономия!$1:$1048576,7,1)</f>
        <v>Eukaryota</v>
      </c>
      <c r="J5073" t="str">
        <f>VLOOKUP(A5073,таксономия!$1:$1048576,8,1)</f>
        <v xml:space="preserve"> Metazoa</v>
      </c>
      <c r="K5073" t="str">
        <f>VLOOKUP(A5073,таксономия!$1:$1048576,9,1)</f>
        <v xml:space="preserve"> Chordata</v>
      </c>
      <c r="L5073" t="str">
        <f>VLOOKUP(A5073,таксономия!$1:$1048576,10,1)</f>
        <v xml:space="preserve"> Craniata</v>
      </c>
      <c r="M5073" t="str">
        <f>VLOOKUP(A5073,таксономия!$1:$1048576,11,1)</f>
        <v xml:space="preserve"> Vertebrata</v>
      </c>
      <c r="N5073" t="str">
        <f>VLOOKUP(A5073,таксономия!$1:$1048576,12,1)</f>
        <v xml:space="preserve"> Euteleostomi</v>
      </c>
      <c r="O5073" t="str">
        <f>VLOOKUP(A5073,таксономия!$1:$1048576,13,1)</f>
        <v>Lepidosauria</v>
      </c>
      <c r="P5073" t="str">
        <f>VLOOKUP(A5073,таксономия!$1:$1048576,14,1)</f>
        <v xml:space="preserve"> Squamata</v>
      </c>
      <c r="Q5073" t="str">
        <f>VLOOKUP(A5073,таксономия!$1:$1048576,15,1)</f>
        <v xml:space="preserve"> Bifurcata</v>
      </c>
      <c r="R5073" t="str">
        <f>VLOOKUP(A5073,таксономия!$1:$1048576,3,1)</f>
        <v xml:space="preserve"> Anolis carolinensis (Green anole) (American chameleon).</v>
      </c>
      <c r="S5073">
        <f t="shared" si="79"/>
        <v>238</v>
      </c>
    </row>
    <row r="5074" spans="1:19" x14ac:dyDescent="0.3">
      <c r="A5074" t="s">
        <v>2741</v>
      </c>
      <c r="B5074" t="s">
        <v>2742</v>
      </c>
      <c r="C5074">
        <v>487</v>
      </c>
      <c r="D5074" t="s">
        <v>84</v>
      </c>
      <c r="E5074">
        <v>217</v>
      </c>
      <c r="F5074">
        <v>321</v>
      </c>
      <c r="G5074">
        <v>12961</v>
      </c>
      <c r="H5074" t="s">
        <v>85</v>
      </c>
      <c r="I5074" t="str">
        <f>VLOOKUP(A5074,таксономия!$1:$1048576,7,1)</f>
        <v>Eukaryota</v>
      </c>
      <c r="J5074" t="str">
        <f>VLOOKUP(A5074,таксономия!$1:$1048576,8,1)</f>
        <v xml:space="preserve"> Metazoa</v>
      </c>
      <c r="K5074" t="str">
        <f>VLOOKUP(A5074,таксономия!$1:$1048576,9,1)</f>
        <v xml:space="preserve"> Chordata</v>
      </c>
      <c r="L5074" t="str">
        <f>VLOOKUP(A5074,таксономия!$1:$1048576,10,1)</f>
        <v xml:space="preserve"> Craniata</v>
      </c>
      <c r="M5074" t="str">
        <f>VLOOKUP(A5074,таксономия!$1:$1048576,11,1)</f>
        <v xml:space="preserve"> Vertebrata</v>
      </c>
      <c r="N5074" t="str">
        <f>VLOOKUP(A5074,таксономия!$1:$1048576,12,1)</f>
        <v xml:space="preserve"> Euteleostomi</v>
      </c>
      <c r="O5074" t="str">
        <f>VLOOKUP(A5074,таксономия!$1:$1048576,13,1)</f>
        <v>Mammalia</v>
      </c>
      <c r="P5074" t="str">
        <f>VLOOKUP(A5074,таксономия!$1:$1048576,14,1)</f>
        <v xml:space="preserve"> Metatheria</v>
      </c>
      <c r="Q5074" t="str">
        <f>VLOOKUP(A5074,таксономия!$1:$1048576,15,1)</f>
        <v xml:space="preserve"> Didelphimorphia</v>
      </c>
      <c r="R5074" t="str">
        <f>VLOOKUP(A5074,таксономия!$1:$1048576,3,1)</f>
        <v xml:space="preserve"> Monodelphis domestica (Gray short-tailed opossum).</v>
      </c>
      <c r="S5074">
        <f t="shared" si="79"/>
        <v>104</v>
      </c>
    </row>
    <row r="5075" spans="1:19" x14ac:dyDescent="0.3">
      <c r="A5075" t="s">
        <v>2741</v>
      </c>
      <c r="B5075" t="s">
        <v>2742</v>
      </c>
      <c r="C5075">
        <v>487</v>
      </c>
      <c r="D5075" t="s">
        <v>12</v>
      </c>
      <c r="E5075">
        <v>35</v>
      </c>
      <c r="F5075">
        <v>117</v>
      </c>
      <c r="G5075">
        <v>2697</v>
      </c>
      <c r="H5075" t="s">
        <v>13</v>
      </c>
      <c r="I5075" t="str">
        <f>VLOOKUP(A5075,таксономия!$1:$1048576,7,1)</f>
        <v>Eukaryota</v>
      </c>
      <c r="J5075" t="str">
        <f>VLOOKUP(A5075,таксономия!$1:$1048576,8,1)</f>
        <v xml:space="preserve"> Metazoa</v>
      </c>
      <c r="K5075" t="str">
        <f>VLOOKUP(A5075,таксономия!$1:$1048576,9,1)</f>
        <v xml:space="preserve"> Chordata</v>
      </c>
      <c r="L5075" t="str">
        <f>VLOOKUP(A5075,таксономия!$1:$1048576,10,1)</f>
        <v xml:space="preserve"> Craniata</v>
      </c>
      <c r="M5075" t="str">
        <f>VLOOKUP(A5075,таксономия!$1:$1048576,11,1)</f>
        <v xml:space="preserve"> Vertebrata</v>
      </c>
      <c r="N5075" t="str">
        <f>VLOOKUP(A5075,таксономия!$1:$1048576,12,1)</f>
        <v xml:space="preserve"> Euteleostomi</v>
      </c>
      <c r="O5075" t="str">
        <f>VLOOKUP(A5075,таксономия!$1:$1048576,13,1)</f>
        <v>Mammalia</v>
      </c>
      <c r="P5075" t="str">
        <f>VLOOKUP(A5075,таксономия!$1:$1048576,14,1)</f>
        <v xml:space="preserve"> Metatheria</v>
      </c>
      <c r="Q5075" t="str">
        <f>VLOOKUP(A5075,таксономия!$1:$1048576,15,1)</f>
        <v xml:space="preserve"> Didelphimorphia</v>
      </c>
      <c r="R5075" t="str">
        <f>VLOOKUP(A5075,таксономия!$1:$1048576,3,1)</f>
        <v xml:space="preserve"> Monodelphis domestica (Gray short-tailed opossum).</v>
      </c>
      <c r="S5075">
        <f t="shared" si="79"/>
        <v>82</v>
      </c>
    </row>
    <row r="5076" spans="1:19" x14ac:dyDescent="0.3">
      <c r="A5076" t="s">
        <v>2741</v>
      </c>
      <c r="B5076" t="s">
        <v>2742</v>
      </c>
      <c r="C5076">
        <v>487</v>
      </c>
      <c r="D5076" t="s">
        <v>86</v>
      </c>
      <c r="E5076">
        <v>122</v>
      </c>
      <c r="F5076">
        <v>203</v>
      </c>
      <c r="G5076">
        <v>2216</v>
      </c>
      <c r="H5076" t="s">
        <v>87</v>
      </c>
      <c r="I5076" t="str">
        <f>VLOOKUP(A5076,таксономия!$1:$1048576,7,1)</f>
        <v>Eukaryota</v>
      </c>
      <c r="J5076" t="str">
        <f>VLOOKUP(A5076,таксономия!$1:$1048576,8,1)</f>
        <v xml:space="preserve"> Metazoa</v>
      </c>
      <c r="K5076" t="str">
        <f>VLOOKUP(A5076,таксономия!$1:$1048576,9,1)</f>
        <v xml:space="preserve"> Chordata</v>
      </c>
      <c r="L5076" t="str">
        <f>VLOOKUP(A5076,таксономия!$1:$1048576,10,1)</f>
        <v xml:space="preserve"> Craniata</v>
      </c>
      <c r="M5076" t="str">
        <f>VLOOKUP(A5076,таксономия!$1:$1048576,11,1)</f>
        <v xml:space="preserve"> Vertebrata</v>
      </c>
      <c r="N5076" t="str">
        <f>VLOOKUP(A5076,таксономия!$1:$1048576,12,1)</f>
        <v xml:space="preserve"> Euteleostomi</v>
      </c>
      <c r="O5076" t="str">
        <f>VLOOKUP(A5076,таксономия!$1:$1048576,13,1)</f>
        <v>Mammalia</v>
      </c>
      <c r="P5076" t="str">
        <f>VLOOKUP(A5076,таксономия!$1:$1048576,14,1)</f>
        <v xml:space="preserve"> Metatheria</v>
      </c>
      <c r="Q5076" t="str">
        <f>VLOOKUP(A5076,таксономия!$1:$1048576,15,1)</f>
        <v xml:space="preserve"> Didelphimorphia</v>
      </c>
      <c r="R5076" t="str">
        <f>VLOOKUP(A5076,таксономия!$1:$1048576,3,1)</f>
        <v xml:space="preserve"> Monodelphis domestica (Gray short-tailed opossum).</v>
      </c>
      <c r="S5076">
        <f t="shared" si="79"/>
        <v>81</v>
      </c>
    </row>
    <row r="5077" spans="1:19" x14ac:dyDescent="0.3">
      <c r="A5077" t="s">
        <v>2743</v>
      </c>
      <c r="B5077" t="s">
        <v>2744</v>
      </c>
      <c r="C5077">
        <v>385</v>
      </c>
      <c r="D5077" t="s">
        <v>84</v>
      </c>
      <c r="E5077">
        <v>184</v>
      </c>
      <c r="F5077">
        <v>288</v>
      </c>
      <c r="G5077">
        <v>12961</v>
      </c>
      <c r="H5077" t="s">
        <v>85</v>
      </c>
      <c r="I5077" t="str">
        <f>VLOOKUP(A5077,таксономия!$1:$1048576,7,1)</f>
        <v>Eukaryota</v>
      </c>
      <c r="J5077" t="str">
        <f>VLOOKUP(A5077,таксономия!$1:$1048576,8,1)</f>
        <v xml:space="preserve"> Metazoa</v>
      </c>
      <c r="K5077" t="str">
        <f>VLOOKUP(A5077,таксономия!$1:$1048576,9,1)</f>
        <v xml:space="preserve"> Chordata</v>
      </c>
      <c r="L5077" t="str">
        <f>VLOOKUP(A5077,таксономия!$1:$1048576,10,1)</f>
        <v xml:space="preserve"> Craniata</v>
      </c>
      <c r="M5077" t="str">
        <f>VLOOKUP(A5077,таксономия!$1:$1048576,11,1)</f>
        <v xml:space="preserve"> Vertebrata</v>
      </c>
      <c r="N5077" t="str">
        <f>VLOOKUP(A5077,таксономия!$1:$1048576,12,1)</f>
        <v xml:space="preserve"> Euteleostomi</v>
      </c>
      <c r="O5077" t="str">
        <f>VLOOKUP(A5077,таксономия!$1:$1048576,13,1)</f>
        <v>Mammalia</v>
      </c>
      <c r="P5077" t="str">
        <f>VLOOKUP(A5077,таксономия!$1:$1048576,14,1)</f>
        <v xml:space="preserve"> Metatheria</v>
      </c>
      <c r="Q5077" t="str">
        <f>VLOOKUP(A5077,таксономия!$1:$1048576,15,1)</f>
        <v xml:space="preserve"> Didelphimorphia</v>
      </c>
      <c r="R5077" t="str">
        <f>VLOOKUP(A5077,таксономия!$1:$1048576,3,1)</f>
        <v xml:space="preserve"> Monodelphis domestica (Gray short-tailed opossum).</v>
      </c>
      <c r="S5077">
        <f t="shared" si="79"/>
        <v>104</v>
      </c>
    </row>
    <row r="5078" spans="1:19" x14ac:dyDescent="0.3">
      <c r="A5078" t="s">
        <v>2743</v>
      </c>
      <c r="B5078" t="s">
        <v>2744</v>
      </c>
      <c r="C5078">
        <v>385</v>
      </c>
      <c r="D5078" t="s">
        <v>12</v>
      </c>
      <c r="E5078">
        <v>2</v>
      </c>
      <c r="F5078">
        <v>84</v>
      </c>
      <c r="G5078">
        <v>2697</v>
      </c>
      <c r="H5078" t="s">
        <v>13</v>
      </c>
      <c r="I5078" t="str">
        <f>VLOOKUP(A5078,таксономия!$1:$1048576,7,1)</f>
        <v>Eukaryota</v>
      </c>
      <c r="J5078" t="str">
        <f>VLOOKUP(A5078,таксономия!$1:$1048576,8,1)</f>
        <v xml:space="preserve"> Metazoa</v>
      </c>
      <c r="K5078" t="str">
        <f>VLOOKUP(A5078,таксономия!$1:$1048576,9,1)</f>
        <v xml:space="preserve"> Chordata</v>
      </c>
      <c r="L5078" t="str">
        <f>VLOOKUP(A5078,таксономия!$1:$1048576,10,1)</f>
        <v xml:space="preserve"> Craniata</v>
      </c>
      <c r="M5078" t="str">
        <f>VLOOKUP(A5078,таксономия!$1:$1048576,11,1)</f>
        <v xml:space="preserve"> Vertebrata</v>
      </c>
      <c r="N5078" t="str">
        <f>VLOOKUP(A5078,таксономия!$1:$1048576,12,1)</f>
        <v xml:space="preserve"> Euteleostomi</v>
      </c>
      <c r="O5078" t="str">
        <f>VLOOKUP(A5078,таксономия!$1:$1048576,13,1)</f>
        <v>Mammalia</v>
      </c>
      <c r="P5078" t="str">
        <f>VLOOKUP(A5078,таксономия!$1:$1048576,14,1)</f>
        <v xml:space="preserve"> Metatheria</v>
      </c>
      <c r="Q5078" t="str">
        <f>VLOOKUP(A5078,таксономия!$1:$1048576,15,1)</f>
        <v xml:space="preserve"> Didelphimorphia</v>
      </c>
      <c r="R5078" t="str">
        <f>VLOOKUP(A5078,таксономия!$1:$1048576,3,1)</f>
        <v xml:space="preserve"> Monodelphis domestica (Gray short-tailed opossum).</v>
      </c>
      <c r="S5078">
        <f t="shared" si="79"/>
        <v>82</v>
      </c>
    </row>
    <row r="5079" spans="1:19" x14ac:dyDescent="0.3">
      <c r="A5079" t="s">
        <v>2743</v>
      </c>
      <c r="B5079" t="s">
        <v>2744</v>
      </c>
      <c r="C5079">
        <v>385</v>
      </c>
      <c r="D5079" t="s">
        <v>86</v>
      </c>
      <c r="E5079">
        <v>89</v>
      </c>
      <c r="F5079">
        <v>170</v>
      </c>
      <c r="G5079">
        <v>2216</v>
      </c>
      <c r="H5079" t="s">
        <v>87</v>
      </c>
      <c r="I5079" t="str">
        <f>VLOOKUP(A5079,таксономия!$1:$1048576,7,1)</f>
        <v>Eukaryota</v>
      </c>
      <c r="J5079" t="str">
        <f>VLOOKUP(A5079,таксономия!$1:$1048576,8,1)</f>
        <v xml:space="preserve"> Metazoa</v>
      </c>
      <c r="K5079" t="str">
        <f>VLOOKUP(A5079,таксономия!$1:$1048576,9,1)</f>
        <v xml:space="preserve"> Chordata</v>
      </c>
      <c r="L5079" t="str">
        <f>VLOOKUP(A5079,таксономия!$1:$1048576,10,1)</f>
        <v xml:space="preserve"> Craniata</v>
      </c>
      <c r="M5079" t="str">
        <f>VLOOKUP(A5079,таксономия!$1:$1048576,11,1)</f>
        <v xml:space="preserve"> Vertebrata</v>
      </c>
      <c r="N5079" t="str">
        <f>VLOOKUP(A5079,таксономия!$1:$1048576,12,1)</f>
        <v xml:space="preserve"> Euteleostomi</v>
      </c>
      <c r="O5079" t="str">
        <f>VLOOKUP(A5079,таксономия!$1:$1048576,13,1)</f>
        <v>Mammalia</v>
      </c>
      <c r="P5079" t="str">
        <f>VLOOKUP(A5079,таксономия!$1:$1048576,14,1)</f>
        <v xml:space="preserve"> Metatheria</v>
      </c>
      <c r="Q5079" t="str">
        <f>VLOOKUP(A5079,таксономия!$1:$1048576,15,1)</f>
        <v xml:space="preserve"> Didelphimorphia</v>
      </c>
      <c r="R5079" t="str">
        <f>VLOOKUP(A5079,таксономия!$1:$1048576,3,1)</f>
        <v xml:space="preserve"> Monodelphis domestica (Gray short-tailed opossum).</v>
      </c>
      <c r="S5079">
        <f t="shared" si="79"/>
        <v>81</v>
      </c>
    </row>
    <row r="5080" spans="1:19" x14ac:dyDescent="0.3">
      <c r="A5080" t="s">
        <v>2745</v>
      </c>
      <c r="B5080" t="s">
        <v>2746</v>
      </c>
      <c r="C5080">
        <v>944</v>
      </c>
      <c r="D5080" t="s">
        <v>12</v>
      </c>
      <c r="E5080">
        <v>317</v>
      </c>
      <c r="F5080">
        <v>392</v>
      </c>
      <c r="G5080">
        <v>2697</v>
      </c>
      <c r="H5080" t="s">
        <v>13</v>
      </c>
      <c r="I5080" t="str">
        <f>VLOOKUP(A5080,таксономия!$1:$1048576,7,1)</f>
        <v>Eukaryota</v>
      </c>
      <c r="J5080" t="str">
        <f>VLOOKUP(A5080,таксономия!$1:$1048576,8,1)</f>
        <v xml:space="preserve"> Metazoa</v>
      </c>
      <c r="K5080" t="str">
        <f>VLOOKUP(A5080,таксономия!$1:$1048576,9,1)</f>
        <v xml:space="preserve"> Chordata</v>
      </c>
      <c r="L5080" t="str">
        <f>VLOOKUP(A5080,таксономия!$1:$1048576,10,1)</f>
        <v xml:space="preserve"> Craniata</v>
      </c>
      <c r="M5080" t="str">
        <f>VLOOKUP(A5080,таксономия!$1:$1048576,11,1)</f>
        <v xml:space="preserve"> Vertebrata</v>
      </c>
      <c r="N5080" t="str">
        <f>VLOOKUP(A5080,таксономия!$1:$1048576,12,1)</f>
        <v xml:space="preserve"> Euteleostomi</v>
      </c>
      <c r="O5080" t="str">
        <f>VLOOKUP(A5080,таксономия!$1:$1048576,13,1)</f>
        <v>Mammalia</v>
      </c>
      <c r="P5080" t="str">
        <f>VLOOKUP(A5080,таксономия!$1:$1048576,14,1)</f>
        <v xml:space="preserve"> Metatheria</v>
      </c>
      <c r="Q5080" t="str">
        <f>VLOOKUP(A5080,таксономия!$1:$1048576,15,1)</f>
        <v xml:space="preserve"> Didelphimorphia</v>
      </c>
      <c r="R5080" t="str">
        <f>VLOOKUP(A5080,таксономия!$1:$1048576,3,1)</f>
        <v xml:space="preserve"> Monodelphis domestica (Gray short-tailed opossum).</v>
      </c>
      <c r="S5080">
        <f t="shared" si="79"/>
        <v>75</v>
      </c>
    </row>
    <row r="5081" spans="1:19" x14ac:dyDescent="0.3">
      <c r="A5081" t="s">
        <v>2745</v>
      </c>
      <c r="B5081" t="s">
        <v>2746</v>
      </c>
      <c r="C5081">
        <v>944</v>
      </c>
      <c r="D5081" t="s">
        <v>961</v>
      </c>
      <c r="E5081">
        <v>248</v>
      </c>
      <c r="F5081">
        <v>302</v>
      </c>
      <c r="G5081">
        <v>7</v>
      </c>
      <c r="H5081" t="s">
        <v>961</v>
      </c>
      <c r="I5081" t="str">
        <f>VLOOKUP(A5081,таксономия!$1:$1048576,7,1)</f>
        <v>Eukaryota</v>
      </c>
      <c r="J5081" t="str">
        <f>VLOOKUP(A5081,таксономия!$1:$1048576,8,1)</f>
        <v xml:space="preserve"> Metazoa</v>
      </c>
      <c r="K5081" t="str">
        <f>VLOOKUP(A5081,таксономия!$1:$1048576,9,1)</f>
        <v xml:space="preserve"> Chordata</v>
      </c>
      <c r="L5081" t="str">
        <f>VLOOKUP(A5081,таксономия!$1:$1048576,10,1)</f>
        <v xml:space="preserve"> Craniata</v>
      </c>
      <c r="M5081" t="str">
        <f>VLOOKUP(A5081,таксономия!$1:$1048576,11,1)</f>
        <v xml:space="preserve"> Vertebrata</v>
      </c>
      <c r="N5081" t="str">
        <f>VLOOKUP(A5081,таксономия!$1:$1048576,12,1)</f>
        <v xml:space="preserve"> Euteleostomi</v>
      </c>
      <c r="O5081" t="str">
        <f>VLOOKUP(A5081,таксономия!$1:$1048576,13,1)</f>
        <v>Mammalia</v>
      </c>
      <c r="P5081" t="str">
        <f>VLOOKUP(A5081,таксономия!$1:$1048576,14,1)</f>
        <v xml:space="preserve"> Metatheria</v>
      </c>
      <c r="Q5081" t="str">
        <f>VLOOKUP(A5081,таксономия!$1:$1048576,15,1)</f>
        <v xml:space="preserve"> Didelphimorphia</v>
      </c>
      <c r="R5081" t="str">
        <f>VLOOKUP(A5081,таксономия!$1:$1048576,3,1)</f>
        <v xml:space="preserve"> Monodelphis domestica (Gray short-tailed opossum).</v>
      </c>
      <c r="S5081">
        <f t="shared" si="79"/>
        <v>54</v>
      </c>
    </row>
    <row r="5082" spans="1:19" x14ac:dyDescent="0.3">
      <c r="A5082" t="s">
        <v>2745</v>
      </c>
      <c r="B5082" t="s">
        <v>2746</v>
      </c>
      <c r="C5082">
        <v>944</v>
      </c>
      <c r="D5082" t="s">
        <v>1136</v>
      </c>
      <c r="E5082">
        <v>123</v>
      </c>
      <c r="F5082">
        <v>156</v>
      </c>
      <c r="G5082">
        <v>5</v>
      </c>
      <c r="H5082" t="s">
        <v>1136</v>
      </c>
      <c r="I5082" t="str">
        <f>VLOOKUP(A5082,таксономия!$1:$1048576,7,1)</f>
        <v>Eukaryota</v>
      </c>
      <c r="J5082" t="str">
        <f>VLOOKUP(A5082,таксономия!$1:$1048576,8,1)</f>
        <v xml:space="preserve"> Metazoa</v>
      </c>
      <c r="K5082" t="str">
        <f>VLOOKUP(A5082,таксономия!$1:$1048576,9,1)</f>
        <v xml:space="preserve"> Chordata</v>
      </c>
      <c r="L5082" t="str">
        <f>VLOOKUP(A5082,таксономия!$1:$1048576,10,1)</f>
        <v xml:space="preserve"> Craniata</v>
      </c>
      <c r="M5082" t="str">
        <f>VLOOKUP(A5082,таксономия!$1:$1048576,11,1)</f>
        <v xml:space="preserve"> Vertebrata</v>
      </c>
      <c r="N5082" t="str">
        <f>VLOOKUP(A5082,таксономия!$1:$1048576,12,1)</f>
        <v xml:space="preserve"> Euteleostomi</v>
      </c>
      <c r="O5082" t="str">
        <f>VLOOKUP(A5082,таксономия!$1:$1048576,13,1)</f>
        <v>Mammalia</v>
      </c>
      <c r="P5082" t="str">
        <f>VLOOKUP(A5082,таксономия!$1:$1048576,14,1)</f>
        <v xml:space="preserve"> Metatheria</v>
      </c>
      <c r="Q5082" t="str">
        <f>VLOOKUP(A5082,таксономия!$1:$1048576,15,1)</f>
        <v xml:space="preserve"> Didelphimorphia</v>
      </c>
      <c r="R5082" t="str">
        <f>VLOOKUP(A5082,таксономия!$1:$1048576,3,1)</f>
        <v xml:space="preserve"> Monodelphis domestica (Gray short-tailed opossum).</v>
      </c>
      <c r="S5082">
        <f t="shared" si="79"/>
        <v>33</v>
      </c>
    </row>
    <row r="5083" spans="1:19" x14ac:dyDescent="0.3">
      <c r="A5083" t="s">
        <v>2745</v>
      </c>
      <c r="B5083" t="s">
        <v>2746</v>
      </c>
      <c r="C5083">
        <v>944</v>
      </c>
      <c r="D5083" t="s">
        <v>24</v>
      </c>
      <c r="E5083">
        <v>498</v>
      </c>
      <c r="F5083">
        <v>768</v>
      </c>
      <c r="G5083">
        <v>24806</v>
      </c>
      <c r="H5083" t="s">
        <v>25</v>
      </c>
      <c r="I5083" t="str">
        <f>VLOOKUP(A5083,таксономия!$1:$1048576,7,1)</f>
        <v>Eukaryota</v>
      </c>
      <c r="J5083" t="str">
        <f>VLOOKUP(A5083,таксономия!$1:$1048576,8,1)</f>
        <v xml:space="preserve"> Metazoa</v>
      </c>
      <c r="K5083" t="str">
        <f>VLOOKUP(A5083,таксономия!$1:$1048576,9,1)</f>
        <v xml:space="preserve"> Chordata</v>
      </c>
      <c r="L5083" t="str">
        <f>VLOOKUP(A5083,таксономия!$1:$1048576,10,1)</f>
        <v xml:space="preserve"> Craniata</v>
      </c>
      <c r="M5083" t="str">
        <f>VLOOKUP(A5083,таксономия!$1:$1048576,11,1)</f>
        <v xml:space="preserve"> Vertebrata</v>
      </c>
      <c r="N5083" t="str">
        <f>VLOOKUP(A5083,таксономия!$1:$1048576,12,1)</f>
        <v xml:space="preserve"> Euteleostomi</v>
      </c>
      <c r="O5083" t="str">
        <f>VLOOKUP(A5083,таксономия!$1:$1048576,13,1)</f>
        <v>Mammalia</v>
      </c>
      <c r="P5083" t="str">
        <f>VLOOKUP(A5083,таксономия!$1:$1048576,14,1)</f>
        <v xml:space="preserve"> Metatheria</v>
      </c>
      <c r="Q5083" t="str">
        <f>VLOOKUP(A5083,таксономия!$1:$1048576,15,1)</f>
        <v xml:space="preserve"> Didelphimorphia</v>
      </c>
      <c r="R5083" t="str">
        <f>VLOOKUP(A5083,таксономия!$1:$1048576,3,1)</f>
        <v xml:space="preserve"> Monodelphis domestica (Gray short-tailed opossum).</v>
      </c>
      <c r="S5083">
        <f t="shared" si="79"/>
        <v>270</v>
      </c>
    </row>
    <row r="5084" spans="1:19" x14ac:dyDescent="0.3">
      <c r="A5084" t="s">
        <v>2747</v>
      </c>
      <c r="B5084" t="s">
        <v>2748</v>
      </c>
      <c r="C5084">
        <v>746</v>
      </c>
      <c r="D5084" t="s">
        <v>12</v>
      </c>
      <c r="E5084">
        <v>33</v>
      </c>
      <c r="F5084">
        <v>101</v>
      </c>
      <c r="G5084">
        <v>2697</v>
      </c>
      <c r="H5084" t="s">
        <v>13</v>
      </c>
      <c r="I5084" t="str">
        <f>VLOOKUP(A5084,таксономия!$1:$1048576,7,1)</f>
        <v>Eukaryota</v>
      </c>
      <c r="J5084" t="str">
        <f>VLOOKUP(A5084,таксономия!$1:$1048576,8,1)</f>
        <v xml:space="preserve"> Metazoa</v>
      </c>
      <c r="K5084" t="str">
        <f>VLOOKUP(A5084,таксономия!$1:$1048576,9,1)</f>
        <v xml:space="preserve"> Chordata</v>
      </c>
      <c r="L5084" t="str">
        <f>VLOOKUP(A5084,таксономия!$1:$1048576,10,1)</f>
        <v xml:space="preserve"> Craniata</v>
      </c>
      <c r="M5084" t="str">
        <f>VLOOKUP(A5084,таксономия!$1:$1048576,11,1)</f>
        <v xml:space="preserve"> Vertebrata</v>
      </c>
      <c r="N5084" t="str">
        <f>VLOOKUP(A5084,таксономия!$1:$1048576,12,1)</f>
        <v xml:space="preserve"> Euteleostomi</v>
      </c>
      <c r="O5084" t="str">
        <f>VLOOKUP(A5084,таксономия!$1:$1048576,13,1)</f>
        <v>Mammalia</v>
      </c>
      <c r="P5084" t="str">
        <f>VLOOKUP(A5084,таксономия!$1:$1048576,14,1)</f>
        <v xml:space="preserve"> Metatheria</v>
      </c>
      <c r="Q5084" t="str">
        <f>VLOOKUP(A5084,таксономия!$1:$1048576,15,1)</f>
        <v xml:space="preserve"> Didelphimorphia</v>
      </c>
      <c r="R5084" t="str">
        <f>VLOOKUP(A5084,таксономия!$1:$1048576,3,1)</f>
        <v xml:space="preserve"> Monodelphis domestica (Gray short-tailed opossum).</v>
      </c>
      <c r="S5084">
        <f t="shared" si="79"/>
        <v>68</v>
      </c>
    </row>
    <row r="5085" spans="1:19" x14ac:dyDescent="0.3">
      <c r="A5085" t="s">
        <v>2747</v>
      </c>
      <c r="B5085" t="s">
        <v>2748</v>
      </c>
      <c r="C5085">
        <v>746</v>
      </c>
      <c r="D5085" t="s">
        <v>12</v>
      </c>
      <c r="E5085">
        <v>196</v>
      </c>
      <c r="F5085">
        <v>254</v>
      </c>
      <c r="G5085">
        <v>2697</v>
      </c>
      <c r="H5085" t="s">
        <v>13</v>
      </c>
      <c r="I5085" t="str">
        <f>VLOOKUP(A5085,таксономия!$1:$1048576,7,1)</f>
        <v>Eukaryota</v>
      </c>
      <c r="J5085" t="str">
        <f>VLOOKUP(A5085,таксономия!$1:$1048576,8,1)</f>
        <v xml:space="preserve"> Metazoa</v>
      </c>
      <c r="K5085" t="str">
        <f>VLOOKUP(A5085,таксономия!$1:$1048576,9,1)</f>
        <v xml:space="preserve"> Chordata</v>
      </c>
      <c r="L5085" t="str">
        <f>VLOOKUP(A5085,таксономия!$1:$1048576,10,1)</f>
        <v xml:space="preserve"> Craniata</v>
      </c>
      <c r="M5085" t="str">
        <f>VLOOKUP(A5085,таксономия!$1:$1048576,11,1)</f>
        <v xml:space="preserve"> Vertebrata</v>
      </c>
      <c r="N5085" t="str">
        <f>VLOOKUP(A5085,таксономия!$1:$1048576,12,1)</f>
        <v xml:space="preserve"> Euteleostomi</v>
      </c>
      <c r="O5085" t="str">
        <f>VLOOKUP(A5085,таксономия!$1:$1048576,13,1)</f>
        <v>Mammalia</v>
      </c>
      <c r="P5085" t="str">
        <f>VLOOKUP(A5085,таксономия!$1:$1048576,14,1)</f>
        <v xml:space="preserve"> Metatheria</v>
      </c>
      <c r="Q5085" t="str">
        <f>VLOOKUP(A5085,таксономия!$1:$1048576,15,1)</f>
        <v xml:space="preserve"> Didelphimorphia</v>
      </c>
      <c r="R5085" t="str">
        <f>VLOOKUP(A5085,таксономия!$1:$1048576,3,1)</f>
        <v xml:space="preserve"> Monodelphis domestica (Gray short-tailed opossum).</v>
      </c>
      <c r="S5085">
        <f t="shared" si="79"/>
        <v>58</v>
      </c>
    </row>
    <row r="5086" spans="1:19" x14ac:dyDescent="0.3">
      <c r="A5086" t="s">
        <v>2747</v>
      </c>
      <c r="B5086" t="s">
        <v>2748</v>
      </c>
      <c r="C5086">
        <v>746</v>
      </c>
      <c r="D5086" t="s">
        <v>958</v>
      </c>
      <c r="E5086">
        <v>255</v>
      </c>
      <c r="F5086">
        <v>325</v>
      </c>
      <c r="G5086">
        <v>4</v>
      </c>
      <c r="H5086" t="s">
        <v>958</v>
      </c>
      <c r="I5086" t="str">
        <f>VLOOKUP(A5086,таксономия!$1:$1048576,7,1)</f>
        <v>Eukaryota</v>
      </c>
      <c r="J5086" t="str">
        <f>VLOOKUP(A5086,таксономия!$1:$1048576,8,1)</f>
        <v xml:space="preserve"> Metazoa</v>
      </c>
      <c r="K5086" t="str">
        <f>VLOOKUP(A5086,таксономия!$1:$1048576,9,1)</f>
        <v xml:space="preserve"> Chordata</v>
      </c>
      <c r="L5086" t="str">
        <f>VLOOKUP(A5086,таксономия!$1:$1048576,10,1)</f>
        <v xml:space="preserve"> Craniata</v>
      </c>
      <c r="M5086" t="str">
        <f>VLOOKUP(A5086,таксономия!$1:$1048576,11,1)</f>
        <v xml:space="preserve"> Vertebrata</v>
      </c>
      <c r="N5086" t="str">
        <f>VLOOKUP(A5086,таксономия!$1:$1048576,12,1)</f>
        <v xml:space="preserve"> Euteleostomi</v>
      </c>
      <c r="O5086" t="str">
        <f>VLOOKUP(A5086,таксономия!$1:$1048576,13,1)</f>
        <v>Mammalia</v>
      </c>
      <c r="P5086" t="str">
        <f>VLOOKUP(A5086,таксономия!$1:$1048576,14,1)</f>
        <v xml:space="preserve"> Metatheria</v>
      </c>
      <c r="Q5086" t="str">
        <f>VLOOKUP(A5086,таксономия!$1:$1048576,15,1)</f>
        <v xml:space="preserve"> Didelphimorphia</v>
      </c>
      <c r="R5086" t="str">
        <f>VLOOKUP(A5086,таксономия!$1:$1048576,3,1)</f>
        <v xml:space="preserve"> Monodelphis domestica (Gray short-tailed opossum).</v>
      </c>
      <c r="S5086">
        <f t="shared" si="79"/>
        <v>70</v>
      </c>
    </row>
    <row r="5087" spans="1:19" x14ac:dyDescent="0.3">
      <c r="A5087" t="s">
        <v>2747</v>
      </c>
      <c r="B5087" t="s">
        <v>2748</v>
      </c>
      <c r="C5087">
        <v>746</v>
      </c>
      <c r="D5087" t="s">
        <v>318</v>
      </c>
      <c r="E5087">
        <v>492</v>
      </c>
      <c r="F5087">
        <v>544</v>
      </c>
      <c r="G5087">
        <v>18854</v>
      </c>
      <c r="H5087" t="s">
        <v>319</v>
      </c>
      <c r="I5087" t="str">
        <f>VLOOKUP(A5087,таксономия!$1:$1048576,7,1)</f>
        <v>Eukaryota</v>
      </c>
      <c r="J5087" t="str">
        <f>VLOOKUP(A5087,таксономия!$1:$1048576,8,1)</f>
        <v xml:space="preserve"> Metazoa</v>
      </c>
      <c r="K5087" t="str">
        <f>VLOOKUP(A5087,таксономия!$1:$1048576,9,1)</f>
        <v xml:space="preserve"> Chordata</v>
      </c>
      <c r="L5087" t="str">
        <f>VLOOKUP(A5087,таксономия!$1:$1048576,10,1)</f>
        <v xml:space="preserve"> Craniata</v>
      </c>
      <c r="M5087" t="str">
        <f>VLOOKUP(A5087,таксономия!$1:$1048576,11,1)</f>
        <v xml:space="preserve"> Vertebrata</v>
      </c>
      <c r="N5087" t="str">
        <f>VLOOKUP(A5087,таксономия!$1:$1048576,12,1)</f>
        <v xml:space="preserve"> Euteleostomi</v>
      </c>
      <c r="O5087" t="str">
        <f>VLOOKUP(A5087,таксономия!$1:$1048576,13,1)</f>
        <v>Mammalia</v>
      </c>
      <c r="P5087" t="str">
        <f>VLOOKUP(A5087,таксономия!$1:$1048576,14,1)</f>
        <v xml:space="preserve"> Metatheria</v>
      </c>
      <c r="Q5087" t="str">
        <f>VLOOKUP(A5087,таксономия!$1:$1048576,15,1)</f>
        <v xml:space="preserve"> Didelphimorphia</v>
      </c>
      <c r="R5087" t="str">
        <f>VLOOKUP(A5087,таксономия!$1:$1048576,3,1)</f>
        <v xml:space="preserve"> Monodelphis domestica (Gray short-tailed opossum).</v>
      </c>
      <c r="S5087">
        <f t="shared" si="79"/>
        <v>52</v>
      </c>
    </row>
    <row r="5088" spans="1:19" x14ac:dyDescent="0.3">
      <c r="A5088" t="s">
        <v>2749</v>
      </c>
      <c r="B5088" t="s">
        <v>2750</v>
      </c>
      <c r="C5088">
        <v>323</v>
      </c>
      <c r="D5088" t="s">
        <v>12</v>
      </c>
      <c r="E5088">
        <v>188</v>
      </c>
      <c r="F5088">
        <v>246</v>
      </c>
      <c r="G5088">
        <v>2697</v>
      </c>
      <c r="H5088" t="s">
        <v>13</v>
      </c>
      <c r="I5088" t="str">
        <f>VLOOKUP(A5088,таксономия!$1:$1048576,7,1)</f>
        <v>Eukaryota</v>
      </c>
      <c r="J5088" t="str">
        <f>VLOOKUP(A5088,таксономия!$1:$1048576,8,1)</f>
        <v xml:space="preserve"> Metazoa</v>
      </c>
      <c r="K5088" t="str">
        <f>VLOOKUP(A5088,таксономия!$1:$1048576,9,1)</f>
        <v xml:space="preserve"> Chordata</v>
      </c>
      <c r="L5088" t="str">
        <f>VLOOKUP(A5088,таксономия!$1:$1048576,10,1)</f>
        <v xml:space="preserve"> Craniata</v>
      </c>
      <c r="M5088" t="str">
        <f>VLOOKUP(A5088,таксономия!$1:$1048576,11,1)</f>
        <v xml:space="preserve"> Vertebrata</v>
      </c>
      <c r="N5088" t="str">
        <f>VLOOKUP(A5088,таксономия!$1:$1048576,12,1)</f>
        <v xml:space="preserve"> Euteleostomi</v>
      </c>
      <c r="O5088" t="str">
        <f>VLOOKUP(A5088,таксономия!$1:$1048576,13,1)</f>
        <v>Mammalia</v>
      </c>
      <c r="P5088" t="str">
        <f>VLOOKUP(A5088,таксономия!$1:$1048576,14,1)</f>
        <v xml:space="preserve"> Metatheria</v>
      </c>
      <c r="Q5088" t="str">
        <f>VLOOKUP(A5088,таксономия!$1:$1048576,15,1)</f>
        <v xml:space="preserve"> Didelphimorphia</v>
      </c>
      <c r="R5088" t="str">
        <f>VLOOKUP(A5088,таксономия!$1:$1048576,3,1)</f>
        <v xml:space="preserve"> Monodelphis domestica (Gray short-tailed opossum).</v>
      </c>
      <c r="S5088">
        <f t="shared" si="79"/>
        <v>58</v>
      </c>
    </row>
    <row r="5089" spans="1:19" x14ac:dyDescent="0.3">
      <c r="A5089" t="s">
        <v>2749</v>
      </c>
      <c r="B5089" t="s">
        <v>2750</v>
      </c>
      <c r="C5089">
        <v>323</v>
      </c>
      <c r="D5089" t="s">
        <v>2751</v>
      </c>
      <c r="E5089">
        <v>1</v>
      </c>
      <c r="F5089">
        <v>92</v>
      </c>
      <c r="G5089">
        <v>1</v>
      </c>
      <c r="H5089" t="s">
        <v>2751</v>
      </c>
      <c r="I5089" t="str">
        <f>VLOOKUP(A5089,таксономия!$1:$1048576,7,1)</f>
        <v>Eukaryota</v>
      </c>
      <c r="J5089" t="str">
        <f>VLOOKUP(A5089,таксономия!$1:$1048576,8,1)</f>
        <v xml:space="preserve"> Metazoa</v>
      </c>
      <c r="K5089" t="str">
        <f>VLOOKUP(A5089,таксономия!$1:$1048576,9,1)</f>
        <v xml:space="preserve"> Chordata</v>
      </c>
      <c r="L5089" t="str">
        <f>VLOOKUP(A5089,таксономия!$1:$1048576,10,1)</f>
        <v xml:space="preserve"> Craniata</v>
      </c>
      <c r="M5089" t="str">
        <f>VLOOKUP(A5089,таксономия!$1:$1048576,11,1)</f>
        <v xml:space="preserve"> Vertebrata</v>
      </c>
      <c r="N5089" t="str">
        <f>VLOOKUP(A5089,таксономия!$1:$1048576,12,1)</f>
        <v xml:space="preserve"> Euteleostomi</v>
      </c>
      <c r="O5089" t="str">
        <f>VLOOKUP(A5089,таксономия!$1:$1048576,13,1)</f>
        <v>Mammalia</v>
      </c>
      <c r="P5089" t="str">
        <f>VLOOKUP(A5089,таксономия!$1:$1048576,14,1)</f>
        <v xml:space="preserve"> Metatheria</v>
      </c>
      <c r="Q5089" t="str">
        <f>VLOOKUP(A5089,таксономия!$1:$1048576,15,1)</f>
        <v xml:space="preserve"> Didelphimorphia</v>
      </c>
      <c r="R5089" t="str">
        <f>VLOOKUP(A5089,таксономия!$1:$1048576,3,1)</f>
        <v xml:space="preserve"> Monodelphis domestica (Gray short-tailed opossum).</v>
      </c>
      <c r="S5089">
        <f t="shared" si="79"/>
        <v>91</v>
      </c>
    </row>
    <row r="5090" spans="1:19" x14ac:dyDescent="0.3">
      <c r="A5090" t="s">
        <v>2752</v>
      </c>
      <c r="B5090" t="s">
        <v>2753</v>
      </c>
      <c r="C5090">
        <v>2044</v>
      </c>
      <c r="D5090" t="s">
        <v>913</v>
      </c>
      <c r="E5090">
        <v>217</v>
      </c>
      <c r="F5090">
        <v>269</v>
      </c>
      <c r="G5090">
        <v>6920</v>
      </c>
      <c r="H5090" t="s">
        <v>914</v>
      </c>
      <c r="I5090" t="str">
        <f>VLOOKUP(A5090,таксономия!$1:$1048576,7,1)</f>
        <v>Eukaryota</v>
      </c>
      <c r="J5090" t="str">
        <f>VLOOKUP(A5090,таксономия!$1:$1048576,8,1)</f>
        <v xml:space="preserve"> Metazoa</v>
      </c>
      <c r="K5090" t="str">
        <f>VLOOKUP(A5090,таксономия!$1:$1048576,9,1)</f>
        <v xml:space="preserve"> Chordata</v>
      </c>
      <c r="L5090" t="str">
        <f>VLOOKUP(A5090,таксономия!$1:$1048576,10,1)</f>
        <v xml:space="preserve"> Craniata</v>
      </c>
      <c r="M5090" t="str">
        <f>VLOOKUP(A5090,таксономия!$1:$1048576,11,1)</f>
        <v xml:space="preserve"> Vertebrata</v>
      </c>
      <c r="N5090" t="str">
        <f>VLOOKUP(A5090,таксономия!$1:$1048576,12,1)</f>
        <v xml:space="preserve"> Euteleostomi</v>
      </c>
      <c r="O5090" t="str">
        <f>VLOOKUP(A5090,таксономия!$1:$1048576,13,1)</f>
        <v>Mammalia</v>
      </c>
      <c r="P5090" t="str">
        <f>VLOOKUP(A5090,таксономия!$1:$1048576,14,1)</f>
        <v xml:space="preserve"> Metatheria</v>
      </c>
      <c r="Q5090" t="str">
        <f>VLOOKUP(A5090,таксономия!$1:$1048576,15,1)</f>
        <v xml:space="preserve"> Didelphimorphia</v>
      </c>
      <c r="R5090" t="str">
        <f>VLOOKUP(A5090,таксономия!$1:$1048576,3,1)</f>
        <v xml:space="preserve"> Monodelphis domestica (Gray short-tailed opossum).</v>
      </c>
      <c r="S5090">
        <f t="shared" si="79"/>
        <v>52</v>
      </c>
    </row>
    <row r="5091" spans="1:19" x14ac:dyDescent="0.3">
      <c r="A5091" t="s">
        <v>2752</v>
      </c>
      <c r="B5091" t="s">
        <v>2753</v>
      </c>
      <c r="C5091">
        <v>2044</v>
      </c>
      <c r="D5091" t="s">
        <v>913</v>
      </c>
      <c r="E5091">
        <v>298</v>
      </c>
      <c r="F5091">
        <v>350</v>
      </c>
      <c r="G5091">
        <v>6920</v>
      </c>
      <c r="H5091" t="s">
        <v>914</v>
      </c>
      <c r="I5091" t="str">
        <f>VLOOKUP(A5091,таксономия!$1:$1048576,7,1)</f>
        <v>Eukaryota</v>
      </c>
      <c r="J5091" t="str">
        <f>VLOOKUP(A5091,таксономия!$1:$1048576,8,1)</f>
        <v xml:space="preserve"> Metazoa</v>
      </c>
      <c r="K5091" t="str">
        <f>VLOOKUP(A5091,таксономия!$1:$1048576,9,1)</f>
        <v xml:space="preserve"> Chordata</v>
      </c>
      <c r="L5091" t="str">
        <f>VLOOKUP(A5091,таксономия!$1:$1048576,10,1)</f>
        <v xml:space="preserve"> Craniata</v>
      </c>
      <c r="M5091" t="str">
        <f>VLOOKUP(A5091,таксономия!$1:$1048576,11,1)</f>
        <v xml:space="preserve"> Vertebrata</v>
      </c>
      <c r="N5091" t="str">
        <f>VLOOKUP(A5091,таксономия!$1:$1048576,12,1)</f>
        <v xml:space="preserve"> Euteleostomi</v>
      </c>
      <c r="O5091" t="str">
        <f>VLOOKUP(A5091,таксономия!$1:$1048576,13,1)</f>
        <v>Mammalia</v>
      </c>
      <c r="P5091" t="str">
        <f>VLOOKUP(A5091,таксономия!$1:$1048576,14,1)</f>
        <v xml:space="preserve"> Metatheria</v>
      </c>
      <c r="Q5091" t="str">
        <f>VLOOKUP(A5091,таксономия!$1:$1048576,15,1)</f>
        <v xml:space="preserve"> Didelphimorphia</v>
      </c>
      <c r="R5091" t="str">
        <f>VLOOKUP(A5091,таксономия!$1:$1048576,3,1)</f>
        <v xml:space="preserve"> Monodelphis domestica (Gray short-tailed opossum).</v>
      </c>
      <c r="S5091">
        <f t="shared" si="79"/>
        <v>52</v>
      </c>
    </row>
    <row r="5092" spans="1:19" x14ac:dyDescent="0.3">
      <c r="A5092" t="s">
        <v>2752</v>
      </c>
      <c r="B5092" t="s">
        <v>2753</v>
      </c>
      <c r="C5092">
        <v>2044</v>
      </c>
      <c r="D5092" t="s">
        <v>913</v>
      </c>
      <c r="E5092">
        <v>384</v>
      </c>
      <c r="F5092">
        <v>436</v>
      </c>
      <c r="G5092">
        <v>6920</v>
      </c>
      <c r="H5092" t="s">
        <v>914</v>
      </c>
      <c r="I5092" t="str">
        <f>VLOOKUP(A5092,таксономия!$1:$1048576,7,1)</f>
        <v>Eukaryota</v>
      </c>
      <c r="J5092" t="str">
        <f>VLOOKUP(A5092,таксономия!$1:$1048576,8,1)</f>
        <v xml:space="preserve"> Metazoa</v>
      </c>
      <c r="K5092" t="str">
        <f>VLOOKUP(A5092,таксономия!$1:$1048576,9,1)</f>
        <v xml:space="preserve"> Chordata</v>
      </c>
      <c r="L5092" t="str">
        <f>VLOOKUP(A5092,таксономия!$1:$1048576,10,1)</f>
        <v xml:space="preserve"> Craniata</v>
      </c>
      <c r="M5092" t="str">
        <f>VLOOKUP(A5092,таксономия!$1:$1048576,11,1)</f>
        <v xml:space="preserve"> Vertebrata</v>
      </c>
      <c r="N5092" t="str">
        <f>VLOOKUP(A5092,таксономия!$1:$1048576,12,1)</f>
        <v xml:space="preserve"> Euteleostomi</v>
      </c>
      <c r="O5092" t="str">
        <f>VLOOKUP(A5092,таксономия!$1:$1048576,13,1)</f>
        <v>Mammalia</v>
      </c>
      <c r="P5092" t="str">
        <f>VLOOKUP(A5092,таксономия!$1:$1048576,14,1)</f>
        <v xml:space="preserve"> Metatheria</v>
      </c>
      <c r="Q5092" t="str">
        <f>VLOOKUP(A5092,таксономия!$1:$1048576,15,1)</f>
        <v xml:space="preserve"> Didelphimorphia</v>
      </c>
      <c r="R5092" t="str">
        <f>VLOOKUP(A5092,таксономия!$1:$1048576,3,1)</f>
        <v xml:space="preserve"> Monodelphis domestica (Gray short-tailed opossum).</v>
      </c>
      <c r="S5092">
        <f t="shared" si="79"/>
        <v>52</v>
      </c>
    </row>
    <row r="5093" spans="1:19" x14ac:dyDescent="0.3">
      <c r="A5093" t="s">
        <v>2752</v>
      </c>
      <c r="B5093" t="s">
        <v>2753</v>
      </c>
      <c r="C5093">
        <v>2044</v>
      </c>
      <c r="D5093" t="s">
        <v>12</v>
      </c>
      <c r="E5093">
        <v>1245</v>
      </c>
      <c r="F5093">
        <v>1325</v>
      </c>
      <c r="G5093">
        <v>2697</v>
      </c>
      <c r="H5093" t="s">
        <v>13</v>
      </c>
      <c r="I5093" t="str">
        <f>VLOOKUP(A5093,таксономия!$1:$1048576,7,1)</f>
        <v>Eukaryota</v>
      </c>
      <c r="J5093" t="str">
        <f>VLOOKUP(A5093,таксономия!$1:$1048576,8,1)</f>
        <v xml:space="preserve"> Metazoa</v>
      </c>
      <c r="K5093" t="str">
        <f>VLOOKUP(A5093,таксономия!$1:$1048576,9,1)</f>
        <v xml:space="preserve"> Chordata</v>
      </c>
      <c r="L5093" t="str">
        <f>VLOOKUP(A5093,таксономия!$1:$1048576,10,1)</f>
        <v xml:space="preserve"> Craniata</v>
      </c>
      <c r="M5093" t="str">
        <f>VLOOKUP(A5093,таксономия!$1:$1048576,11,1)</f>
        <v xml:space="preserve"> Vertebrata</v>
      </c>
      <c r="N5093" t="str">
        <f>VLOOKUP(A5093,таксономия!$1:$1048576,12,1)</f>
        <v xml:space="preserve"> Euteleostomi</v>
      </c>
      <c r="O5093" t="str">
        <f>VLOOKUP(A5093,таксономия!$1:$1048576,13,1)</f>
        <v>Mammalia</v>
      </c>
      <c r="P5093" t="str">
        <f>VLOOKUP(A5093,таксономия!$1:$1048576,14,1)</f>
        <v xml:space="preserve"> Metatheria</v>
      </c>
      <c r="Q5093" t="str">
        <f>VLOOKUP(A5093,таксономия!$1:$1048576,15,1)</f>
        <v xml:space="preserve"> Didelphimorphia</v>
      </c>
      <c r="R5093" t="str">
        <f>VLOOKUP(A5093,таксономия!$1:$1048576,3,1)</f>
        <v xml:space="preserve"> Monodelphis domestica (Gray short-tailed opossum).</v>
      </c>
      <c r="S5093">
        <f t="shared" si="79"/>
        <v>80</v>
      </c>
    </row>
    <row r="5094" spans="1:19" x14ac:dyDescent="0.3">
      <c r="A5094" t="s">
        <v>2752</v>
      </c>
      <c r="B5094" t="s">
        <v>2753</v>
      </c>
      <c r="C5094">
        <v>2044</v>
      </c>
      <c r="D5094" t="s">
        <v>218</v>
      </c>
      <c r="E5094">
        <v>1337</v>
      </c>
      <c r="F5094">
        <v>1373</v>
      </c>
      <c r="G5094">
        <v>19728</v>
      </c>
      <c r="H5094" t="s">
        <v>219</v>
      </c>
      <c r="I5094" t="str">
        <f>VLOOKUP(A5094,таксономия!$1:$1048576,7,1)</f>
        <v>Eukaryota</v>
      </c>
      <c r="J5094" t="str">
        <f>VLOOKUP(A5094,таксономия!$1:$1048576,8,1)</f>
        <v xml:space="preserve"> Metazoa</v>
      </c>
      <c r="K5094" t="str">
        <f>VLOOKUP(A5094,таксономия!$1:$1048576,9,1)</f>
        <v xml:space="preserve"> Chordata</v>
      </c>
      <c r="L5094" t="str">
        <f>VLOOKUP(A5094,таксономия!$1:$1048576,10,1)</f>
        <v xml:space="preserve"> Craniata</v>
      </c>
      <c r="M5094" t="str">
        <f>VLOOKUP(A5094,таксономия!$1:$1048576,11,1)</f>
        <v xml:space="preserve"> Vertebrata</v>
      </c>
      <c r="N5094" t="str">
        <f>VLOOKUP(A5094,таксономия!$1:$1048576,12,1)</f>
        <v xml:space="preserve"> Euteleostomi</v>
      </c>
      <c r="O5094" t="str">
        <f>VLOOKUP(A5094,таксономия!$1:$1048576,13,1)</f>
        <v>Mammalia</v>
      </c>
      <c r="P5094" t="str">
        <f>VLOOKUP(A5094,таксономия!$1:$1048576,14,1)</f>
        <v xml:space="preserve"> Metatheria</v>
      </c>
      <c r="Q5094" t="str">
        <f>VLOOKUP(A5094,таксономия!$1:$1048576,15,1)</f>
        <v xml:space="preserve"> Didelphimorphia</v>
      </c>
      <c r="R5094" t="str">
        <f>VLOOKUP(A5094,таксономия!$1:$1048576,3,1)</f>
        <v xml:space="preserve"> Monodelphis domestica (Gray short-tailed opossum).</v>
      </c>
      <c r="S5094">
        <f t="shared" si="79"/>
        <v>36</v>
      </c>
    </row>
    <row r="5095" spans="1:19" x14ac:dyDescent="0.3">
      <c r="A5095" t="s">
        <v>2752</v>
      </c>
      <c r="B5095" t="s">
        <v>2753</v>
      </c>
      <c r="C5095">
        <v>2044</v>
      </c>
      <c r="D5095" t="s">
        <v>218</v>
      </c>
      <c r="E5095">
        <v>1456</v>
      </c>
      <c r="F5095">
        <v>1491</v>
      </c>
      <c r="G5095">
        <v>19728</v>
      </c>
      <c r="H5095" t="s">
        <v>219</v>
      </c>
      <c r="I5095" t="str">
        <f>VLOOKUP(A5095,таксономия!$1:$1048576,7,1)</f>
        <v>Eukaryota</v>
      </c>
      <c r="J5095" t="str">
        <f>VLOOKUP(A5095,таксономия!$1:$1048576,8,1)</f>
        <v xml:space="preserve"> Metazoa</v>
      </c>
      <c r="K5095" t="str">
        <f>VLOOKUP(A5095,таксономия!$1:$1048576,9,1)</f>
        <v xml:space="preserve"> Chordata</v>
      </c>
      <c r="L5095" t="str">
        <f>VLOOKUP(A5095,таксономия!$1:$1048576,10,1)</f>
        <v xml:space="preserve"> Craniata</v>
      </c>
      <c r="M5095" t="str">
        <f>VLOOKUP(A5095,таксономия!$1:$1048576,11,1)</f>
        <v xml:space="preserve"> Vertebrata</v>
      </c>
      <c r="N5095" t="str">
        <f>VLOOKUP(A5095,таксономия!$1:$1048576,12,1)</f>
        <v xml:space="preserve"> Euteleostomi</v>
      </c>
      <c r="O5095" t="str">
        <f>VLOOKUP(A5095,таксономия!$1:$1048576,13,1)</f>
        <v>Mammalia</v>
      </c>
      <c r="P5095" t="str">
        <f>VLOOKUP(A5095,таксономия!$1:$1048576,14,1)</f>
        <v xml:space="preserve"> Metatheria</v>
      </c>
      <c r="Q5095" t="str">
        <f>VLOOKUP(A5095,таксономия!$1:$1048576,15,1)</f>
        <v xml:space="preserve"> Didelphimorphia</v>
      </c>
      <c r="R5095" t="str">
        <f>VLOOKUP(A5095,таксономия!$1:$1048576,3,1)</f>
        <v xml:space="preserve"> Monodelphis domestica (Gray short-tailed opossum).</v>
      </c>
      <c r="S5095">
        <f t="shared" si="79"/>
        <v>35</v>
      </c>
    </row>
    <row r="5096" spans="1:19" x14ac:dyDescent="0.3">
      <c r="A5096" t="s">
        <v>2752</v>
      </c>
      <c r="B5096" t="s">
        <v>2753</v>
      </c>
      <c r="C5096">
        <v>2044</v>
      </c>
      <c r="D5096" t="s">
        <v>218</v>
      </c>
      <c r="E5096">
        <v>1605</v>
      </c>
      <c r="F5096">
        <v>1644</v>
      </c>
      <c r="G5096">
        <v>19728</v>
      </c>
      <c r="H5096" t="s">
        <v>219</v>
      </c>
      <c r="I5096" t="str">
        <f>VLOOKUP(A5096,таксономия!$1:$1048576,7,1)</f>
        <v>Eukaryota</v>
      </c>
      <c r="J5096" t="str">
        <f>VLOOKUP(A5096,таксономия!$1:$1048576,8,1)</f>
        <v xml:space="preserve"> Metazoa</v>
      </c>
      <c r="K5096" t="str">
        <f>VLOOKUP(A5096,таксономия!$1:$1048576,9,1)</f>
        <v xml:space="preserve"> Chordata</v>
      </c>
      <c r="L5096" t="str">
        <f>VLOOKUP(A5096,таксономия!$1:$1048576,10,1)</f>
        <v xml:space="preserve"> Craniata</v>
      </c>
      <c r="M5096" t="str">
        <f>VLOOKUP(A5096,таксономия!$1:$1048576,11,1)</f>
        <v xml:space="preserve"> Vertebrata</v>
      </c>
      <c r="N5096" t="str">
        <f>VLOOKUP(A5096,таксономия!$1:$1048576,12,1)</f>
        <v xml:space="preserve"> Euteleostomi</v>
      </c>
      <c r="O5096" t="str">
        <f>VLOOKUP(A5096,таксономия!$1:$1048576,13,1)</f>
        <v>Mammalia</v>
      </c>
      <c r="P5096" t="str">
        <f>VLOOKUP(A5096,таксономия!$1:$1048576,14,1)</f>
        <v xml:space="preserve"> Metatheria</v>
      </c>
      <c r="Q5096" t="str">
        <f>VLOOKUP(A5096,таксономия!$1:$1048576,15,1)</f>
        <v xml:space="preserve"> Didelphimorphia</v>
      </c>
      <c r="R5096" t="str">
        <f>VLOOKUP(A5096,таксономия!$1:$1048576,3,1)</f>
        <v xml:space="preserve"> Monodelphis domestica (Gray short-tailed opossum).</v>
      </c>
      <c r="S5096">
        <f t="shared" si="79"/>
        <v>39</v>
      </c>
    </row>
    <row r="5097" spans="1:19" x14ac:dyDescent="0.3">
      <c r="A5097" t="s">
        <v>2752</v>
      </c>
      <c r="B5097" t="s">
        <v>2753</v>
      </c>
      <c r="C5097">
        <v>2044</v>
      </c>
      <c r="D5097" t="s">
        <v>44</v>
      </c>
      <c r="E5097">
        <v>1373</v>
      </c>
      <c r="F5097">
        <v>1453</v>
      </c>
      <c r="G5097">
        <v>2217</v>
      </c>
      <c r="H5097" t="s">
        <v>45</v>
      </c>
      <c r="I5097" t="str">
        <f>VLOOKUP(A5097,таксономия!$1:$1048576,7,1)</f>
        <v>Eukaryota</v>
      </c>
      <c r="J5097" t="str">
        <f>VLOOKUP(A5097,таксономия!$1:$1048576,8,1)</f>
        <v xml:space="preserve"> Metazoa</v>
      </c>
      <c r="K5097" t="str">
        <f>VLOOKUP(A5097,таксономия!$1:$1048576,9,1)</f>
        <v xml:space="preserve"> Chordata</v>
      </c>
      <c r="L5097" t="str">
        <f>VLOOKUP(A5097,таксономия!$1:$1048576,10,1)</f>
        <v xml:space="preserve"> Craniata</v>
      </c>
      <c r="M5097" t="str">
        <f>VLOOKUP(A5097,таксономия!$1:$1048576,11,1)</f>
        <v xml:space="preserve"> Vertebrata</v>
      </c>
      <c r="N5097" t="str">
        <f>VLOOKUP(A5097,таксономия!$1:$1048576,12,1)</f>
        <v xml:space="preserve"> Euteleostomi</v>
      </c>
      <c r="O5097" t="str">
        <f>VLOOKUP(A5097,таксономия!$1:$1048576,13,1)</f>
        <v>Mammalia</v>
      </c>
      <c r="P5097" t="str">
        <f>VLOOKUP(A5097,таксономия!$1:$1048576,14,1)</f>
        <v xml:space="preserve"> Metatheria</v>
      </c>
      <c r="Q5097" t="str">
        <f>VLOOKUP(A5097,таксономия!$1:$1048576,15,1)</f>
        <v xml:space="preserve"> Didelphimorphia</v>
      </c>
      <c r="R5097" t="str">
        <f>VLOOKUP(A5097,таксономия!$1:$1048576,3,1)</f>
        <v xml:space="preserve"> Monodelphis domestica (Gray short-tailed opossum).</v>
      </c>
      <c r="S5097">
        <f t="shared" si="79"/>
        <v>80</v>
      </c>
    </row>
    <row r="5098" spans="1:19" x14ac:dyDescent="0.3">
      <c r="A5098" t="s">
        <v>2752</v>
      </c>
      <c r="B5098" t="s">
        <v>2753</v>
      </c>
      <c r="C5098">
        <v>2044</v>
      </c>
      <c r="D5098" t="s">
        <v>184</v>
      </c>
      <c r="E5098">
        <v>975</v>
      </c>
      <c r="F5098">
        <v>1076</v>
      </c>
      <c r="G5098">
        <v>8985</v>
      </c>
      <c r="H5098" t="s">
        <v>185</v>
      </c>
      <c r="I5098" t="str">
        <f>VLOOKUP(A5098,таксономия!$1:$1048576,7,1)</f>
        <v>Eukaryota</v>
      </c>
      <c r="J5098" t="str">
        <f>VLOOKUP(A5098,таксономия!$1:$1048576,8,1)</f>
        <v xml:space="preserve"> Metazoa</v>
      </c>
      <c r="K5098" t="str">
        <f>VLOOKUP(A5098,таксономия!$1:$1048576,9,1)</f>
        <v xml:space="preserve"> Chordata</v>
      </c>
      <c r="L5098" t="str">
        <f>VLOOKUP(A5098,таксономия!$1:$1048576,10,1)</f>
        <v xml:space="preserve"> Craniata</v>
      </c>
      <c r="M5098" t="str">
        <f>VLOOKUP(A5098,таксономия!$1:$1048576,11,1)</f>
        <v xml:space="preserve"> Vertebrata</v>
      </c>
      <c r="N5098" t="str">
        <f>VLOOKUP(A5098,таксономия!$1:$1048576,12,1)</f>
        <v xml:space="preserve"> Euteleostomi</v>
      </c>
      <c r="O5098" t="str">
        <f>VLOOKUP(A5098,таксономия!$1:$1048576,13,1)</f>
        <v>Mammalia</v>
      </c>
      <c r="P5098" t="str">
        <f>VLOOKUP(A5098,таксономия!$1:$1048576,14,1)</f>
        <v xml:space="preserve"> Metatheria</v>
      </c>
      <c r="Q5098" t="str">
        <f>VLOOKUP(A5098,таксономия!$1:$1048576,15,1)</f>
        <v xml:space="preserve"> Didelphimorphia</v>
      </c>
      <c r="R5098" t="str">
        <f>VLOOKUP(A5098,таксономия!$1:$1048576,3,1)</f>
        <v xml:space="preserve"> Monodelphis domestica (Gray short-tailed opossum).</v>
      </c>
      <c r="S5098">
        <f t="shared" si="79"/>
        <v>101</v>
      </c>
    </row>
    <row r="5099" spans="1:19" x14ac:dyDescent="0.3">
      <c r="A5099" t="s">
        <v>2752</v>
      </c>
      <c r="B5099" t="s">
        <v>2753</v>
      </c>
      <c r="C5099">
        <v>2044</v>
      </c>
      <c r="D5099" t="s">
        <v>184</v>
      </c>
      <c r="E5099">
        <v>1503</v>
      </c>
      <c r="F5099">
        <v>1601</v>
      </c>
      <c r="G5099">
        <v>8985</v>
      </c>
      <c r="H5099" t="s">
        <v>185</v>
      </c>
      <c r="I5099" t="str">
        <f>VLOOKUP(A5099,таксономия!$1:$1048576,7,1)</f>
        <v>Eukaryota</v>
      </c>
      <c r="J5099" t="str">
        <f>VLOOKUP(A5099,таксономия!$1:$1048576,8,1)</f>
        <v xml:space="preserve"> Metazoa</v>
      </c>
      <c r="K5099" t="str">
        <f>VLOOKUP(A5099,таксономия!$1:$1048576,9,1)</f>
        <v xml:space="preserve"> Chordata</v>
      </c>
      <c r="L5099" t="str">
        <f>VLOOKUP(A5099,таксономия!$1:$1048576,10,1)</f>
        <v xml:space="preserve"> Craniata</v>
      </c>
      <c r="M5099" t="str">
        <f>VLOOKUP(A5099,таксономия!$1:$1048576,11,1)</f>
        <v xml:space="preserve"> Vertebrata</v>
      </c>
      <c r="N5099" t="str">
        <f>VLOOKUP(A5099,таксономия!$1:$1048576,12,1)</f>
        <v xml:space="preserve"> Euteleostomi</v>
      </c>
      <c r="O5099" t="str">
        <f>VLOOKUP(A5099,таксономия!$1:$1048576,13,1)</f>
        <v>Mammalia</v>
      </c>
      <c r="P5099" t="str">
        <f>VLOOKUP(A5099,таксономия!$1:$1048576,14,1)</f>
        <v xml:space="preserve"> Metatheria</v>
      </c>
      <c r="Q5099" t="str">
        <f>VLOOKUP(A5099,таксономия!$1:$1048576,15,1)</f>
        <v xml:space="preserve"> Didelphimorphia</v>
      </c>
      <c r="R5099" t="str">
        <f>VLOOKUP(A5099,таксономия!$1:$1048576,3,1)</f>
        <v xml:space="preserve"> Monodelphis domestica (Gray short-tailed opossum).</v>
      </c>
      <c r="S5099">
        <f t="shared" si="79"/>
        <v>98</v>
      </c>
    </row>
    <row r="5100" spans="1:19" x14ac:dyDescent="0.3">
      <c r="A5100" t="s">
        <v>2752</v>
      </c>
      <c r="B5100" t="s">
        <v>2753</v>
      </c>
      <c r="C5100">
        <v>2044</v>
      </c>
      <c r="D5100" t="s">
        <v>184</v>
      </c>
      <c r="E5100">
        <v>1653</v>
      </c>
      <c r="F5100">
        <v>1750</v>
      </c>
      <c r="G5100">
        <v>8985</v>
      </c>
      <c r="H5100" t="s">
        <v>185</v>
      </c>
      <c r="I5100" t="str">
        <f>VLOOKUP(A5100,таксономия!$1:$1048576,7,1)</f>
        <v>Eukaryota</v>
      </c>
      <c r="J5100" t="str">
        <f>VLOOKUP(A5100,таксономия!$1:$1048576,8,1)</f>
        <v xml:space="preserve"> Metazoa</v>
      </c>
      <c r="K5100" t="str">
        <f>VLOOKUP(A5100,таксономия!$1:$1048576,9,1)</f>
        <v xml:space="preserve"> Chordata</v>
      </c>
      <c r="L5100" t="str">
        <f>VLOOKUP(A5100,таксономия!$1:$1048576,10,1)</f>
        <v xml:space="preserve"> Craniata</v>
      </c>
      <c r="M5100" t="str">
        <f>VLOOKUP(A5100,таксономия!$1:$1048576,11,1)</f>
        <v xml:space="preserve"> Vertebrata</v>
      </c>
      <c r="N5100" t="str">
        <f>VLOOKUP(A5100,таксономия!$1:$1048576,12,1)</f>
        <v xml:space="preserve"> Euteleostomi</v>
      </c>
      <c r="O5100" t="str">
        <f>VLOOKUP(A5100,таксономия!$1:$1048576,13,1)</f>
        <v>Mammalia</v>
      </c>
      <c r="P5100" t="str">
        <f>VLOOKUP(A5100,таксономия!$1:$1048576,14,1)</f>
        <v xml:space="preserve"> Metatheria</v>
      </c>
      <c r="Q5100" t="str">
        <f>VLOOKUP(A5100,таксономия!$1:$1048576,15,1)</f>
        <v xml:space="preserve"> Didelphimorphia</v>
      </c>
      <c r="R5100" t="str">
        <f>VLOOKUP(A5100,таксономия!$1:$1048576,3,1)</f>
        <v xml:space="preserve"> Monodelphis domestica (Gray short-tailed opossum).</v>
      </c>
      <c r="S5100">
        <f t="shared" si="79"/>
        <v>97</v>
      </c>
    </row>
    <row r="5101" spans="1:19" x14ac:dyDescent="0.3">
      <c r="A5101" t="s">
        <v>2752</v>
      </c>
      <c r="B5101" t="s">
        <v>2753</v>
      </c>
      <c r="C5101">
        <v>2044</v>
      </c>
      <c r="D5101" t="s">
        <v>16</v>
      </c>
      <c r="E5101">
        <v>1798</v>
      </c>
      <c r="F5101">
        <v>2033</v>
      </c>
      <c r="G5101">
        <v>22248</v>
      </c>
      <c r="H5101" t="s">
        <v>17</v>
      </c>
      <c r="I5101" t="str">
        <f>VLOOKUP(A5101,таксономия!$1:$1048576,7,1)</f>
        <v>Eukaryota</v>
      </c>
      <c r="J5101" t="str">
        <f>VLOOKUP(A5101,таксономия!$1:$1048576,8,1)</f>
        <v xml:space="preserve"> Metazoa</v>
      </c>
      <c r="K5101" t="str">
        <f>VLOOKUP(A5101,таксономия!$1:$1048576,9,1)</f>
        <v xml:space="preserve"> Chordata</v>
      </c>
      <c r="L5101" t="str">
        <f>VLOOKUP(A5101,таксономия!$1:$1048576,10,1)</f>
        <v xml:space="preserve"> Craniata</v>
      </c>
      <c r="M5101" t="str">
        <f>VLOOKUP(A5101,таксономия!$1:$1048576,11,1)</f>
        <v xml:space="preserve"> Vertebrata</v>
      </c>
      <c r="N5101" t="str">
        <f>VLOOKUP(A5101,таксономия!$1:$1048576,12,1)</f>
        <v xml:space="preserve"> Euteleostomi</v>
      </c>
      <c r="O5101" t="str">
        <f>VLOOKUP(A5101,таксономия!$1:$1048576,13,1)</f>
        <v>Mammalia</v>
      </c>
      <c r="P5101" t="str">
        <f>VLOOKUP(A5101,таксономия!$1:$1048576,14,1)</f>
        <v xml:space="preserve"> Metatheria</v>
      </c>
      <c r="Q5101" t="str">
        <f>VLOOKUP(A5101,таксономия!$1:$1048576,15,1)</f>
        <v xml:space="preserve"> Didelphimorphia</v>
      </c>
      <c r="R5101" t="str">
        <f>VLOOKUP(A5101,таксономия!$1:$1048576,3,1)</f>
        <v xml:space="preserve"> Monodelphis domestica (Gray short-tailed opossum).</v>
      </c>
      <c r="S5101">
        <f t="shared" si="79"/>
        <v>235</v>
      </c>
    </row>
    <row r="5102" spans="1:19" x14ac:dyDescent="0.3">
      <c r="A5102" t="s">
        <v>2754</v>
      </c>
      <c r="B5102" t="s">
        <v>2755</v>
      </c>
      <c r="C5102">
        <v>638</v>
      </c>
      <c r="D5102" t="s">
        <v>20</v>
      </c>
      <c r="E5102">
        <v>21</v>
      </c>
      <c r="F5102">
        <v>152</v>
      </c>
      <c r="G5102">
        <v>1926</v>
      </c>
      <c r="H5102" t="s">
        <v>21</v>
      </c>
      <c r="I5102" t="str">
        <f>VLOOKUP(A5102,таксономия!$1:$1048576,7,1)</f>
        <v>Eukaryota</v>
      </c>
      <c r="J5102" t="str">
        <f>VLOOKUP(A5102,таксономия!$1:$1048576,8,1)</f>
        <v xml:space="preserve"> Metazoa</v>
      </c>
      <c r="K5102" t="str">
        <f>VLOOKUP(A5102,таксономия!$1:$1048576,9,1)</f>
        <v xml:space="preserve"> Ecdysozoa</v>
      </c>
      <c r="L5102" t="str">
        <f>VLOOKUP(A5102,таксономия!$1:$1048576,10,1)</f>
        <v xml:space="preserve"> Arthropoda</v>
      </c>
      <c r="M5102" t="str">
        <f>VLOOKUP(A5102,таксономия!$1:$1048576,11,1)</f>
        <v xml:space="preserve"> Hexapoda</v>
      </c>
      <c r="N5102" t="str">
        <f>VLOOKUP(A5102,таксономия!$1:$1048576,12,1)</f>
        <v xml:space="preserve"> Insecta</v>
      </c>
      <c r="O5102" t="str">
        <f>VLOOKUP(A5102,таксономия!$1:$1048576,13,1)</f>
        <v>Pterygota</v>
      </c>
      <c r="P5102" t="str">
        <f>VLOOKUP(A5102,таксономия!$1:$1048576,14,1)</f>
        <v xml:space="preserve"> Neoptera</v>
      </c>
      <c r="Q5102" t="str">
        <f>VLOOKUP(A5102,таксономия!$1:$1048576,15,1)</f>
        <v xml:space="preserve"> Endopterygota</v>
      </c>
      <c r="R5102" t="str">
        <f>VLOOKUP(A5102,таксономия!$1:$1048576,3,1)</f>
        <v xml:space="preserve"> Bombyx mori (Silk moth).</v>
      </c>
      <c r="S5102">
        <f t="shared" si="79"/>
        <v>131</v>
      </c>
    </row>
    <row r="5103" spans="1:19" x14ac:dyDescent="0.3">
      <c r="A5103" t="s">
        <v>2754</v>
      </c>
      <c r="B5103" t="s">
        <v>2755</v>
      </c>
      <c r="C5103">
        <v>638</v>
      </c>
      <c r="D5103" t="s">
        <v>12</v>
      </c>
      <c r="E5103">
        <v>168</v>
      </c>
      <c r="F5103">
        <v>246</v>
      </c>
      <c r="G5103">
        <v>2697</v>
      </c>
      <c r="H5103" t="s">
        <v>13</v>
      </c>
      <c r="I5103" t="str">
        <f>VLOOKUP(A5103,таксономия!$1:$1048576,7,1)</f>
        <v>Eukaryota</v>
      </c>
      <c r="J5103" t="str">
        <f>VLOOKUP(A5103,таксономия!$1:$1048576,8,1)</f>
        <v xml:space="preserve"> Metazoa</v>
      </c>
      <c r="K5103" t="str">
        <f>VLOOKUP(A5103,таксономия!$1:$1048576,9,1)</f>
        <v xml:space="preserve"> Ecdysozoa</v>
      </c>
      <c r="L5103" t="str">
        <f>VLOOKUP(A5103,таксономия!$1:$1048576,10,1)</f>
        <v xml:space="preserve"> Arthropoda</v>
      </c>
      <c r="M5103" t="str">
        <f>VLOOKUP(A5103,таксономия!$1:$1048576,11,1)</f>
        <v xml:space="preserve"> Hexapoda</v>
      </c>
      <c r="N5103" t="str">
        <f>VLOOKUP(A5103,таксономия!$1:$1048576,12,1)</f>
        <v xml:space="preserve"> Insecta</v>
      </c>
      <c r="O5103" t="str">
        <f>VLOOKUP(A5103,таксономия!$1:$1048576,13,1)</f>
        <v>Pterygota</v>
      </c>
      <c r="P5103" t="str">
        <f>VLOOKUP(A5103,таксономия!$1:$1048576,14,1)</f>
        <v xml:space="preserve"> Neoptera</v>
      </c>
      <c r="Q5103" t="str">
        <f>VLOOKUP(A5103,таксономия!$1:$1048576,15,1)</f>
        <v xml:space="preserve"> Endopterygota</v>
      </c>
      <c r="R5103" t="str">
        <f>VLOOKUP(A5103,таксономия!$1:$1048576,3,1)</f>
        <v xml:space="preserve"> Bombyx mori (Silk moth).</v>
      </c>
      <c r="S5103">
        <f t="shared" si="79"/>
        <v>78</v>
      </c>
    </row>
    <row r="5104" spans="1:19" x14ac:dyDescent="0.3">
      <c r="A5104" t="s">
        <v>2754</v>
      </c>
      <c r="B5104" t="s">
        <v>2755</v>
      </c>
      <c r="C5104">
        <v>638</v>
      </c>
      <c r="D5104" t="s">
        <v>24</v>
      </c>
      <c r="E5104">
        <v>349</v>
      </c>
      <c r="F5104">
        <v>625</v>
      </c>
      <c r="G5104">
        <v>24806</v>
      </c>
      <c r="H5104" t="s">
        <v>25</v>
      </c>
      <c r="I5104" t="str">
        <f>VLOOKUP(A5104,таксономия!$1:$1048576,7,1)</f>
        <v>Eukaryota</v>
      </c>
      <c r="J5104" t="str">
        <f>VLOOKUP(A5104,таксономия!$1:$1048576,8,1)</f>
        <v xml:space="preserve"> Metazoa</v>
      </c>
      <c r="K5104" t="str">
        <f>VLOOKUP(A5104,таксономия!$1:$1048576,9,1)</f>
        <v xml:space="preserve"> Ecdysozoa</v>
      </c>
      <c r="L5104" t="str">
        <f>VLOOKUP(A5104,таксономия!$1:$1048576,10,1)</f>
        <v xml:space="preserve"> Arthropoda</v>
      </c>
      <c r="M5104" t="str">
        <f>VLOOKUP(A5104,таксономия!$1:$1048576,11,1)</f>
        <v xml:space="preserve"> Hexapoda</v>
      </c>
      <c r="N5104" t="str">
        <f>VLOOKUP(A5104,таксономия!$1:$1048576,12,1)</f>
        <v xml:space="preserve"> Insecta</v>
      </c>
      <c r="O5104" t="str">
        <f>VLOOKUP(A5104,таксономия!$1:$1048576,13,1)</f>
        <v>Pterygota</v>
      </c>
      <c r="P5104" t="str">
        <f>VLOOKUP(A5104,таксономия!$1:$1048576,14,1)</f>
        <v xml:space="preserve"> Neoptera</v>
      </c>
      <c r="Q5104" t="str">
        <f>VLOOKUP(A5104,таксономия!$1:$1048576,15,1)</f>
        <v xml:space="preserve"> Endopterygota</v>
      </c>
      <c r="R5104" t="str">
        <f>VLOOKUP(A5104,таксономия!$1:$1048576,3,1)</f>
        <v xml:space="preserve"> Bombyx mori (Silk moth).</v>
      </c>
      <c r="S5104">
        <f t="shared" si="79"/>
        <v>276</v>
      </c>
    </row>
    <row r="5105" spans="1:19" x14ac:dyDescent="0.3">
      <c r="A5105" t="s">
        <v>2756</v>
      </c>
      <c r="B5105" t="s">
        <v>2757</v>
      </c>
      <c r="C5105">
        <v>873</v>
      </c>
      <c r="D5105" t="s">
        <v>22</v>
      </c>
      <c r="E5105">
        <v>102</v>
      </c>
      <c r="F5105">
        <v>168</v>
      </c>
      <c r="G5105">
        <v>59728</v>
      </c>
      <c r="H5105" t="s">
        <v>23</v>
      </c>
      <c r="I5105" t="str">
        <f>VLOOKUP(A5105,таксономия!$1:$1048576,7,1)</f>
        <v>Eukaryota</v>
      </c>
      <c r="J5105" t="str">
        <f>VLOOKUP(A5105,таксономия!$1:$1048576,8,1)</f>
        <v xml:space="preserve"> Metazoa</v>
      </c>
      <c r="K5105" t="str">
        <f>VLOOKUP(A5105,таксономия!$1:$1048576,9,1)</f>
        <v xml:space="preserve"> Ecdysozoa</v>
      </c>
      <c r="L5105" t="str">
        <f>VLOOKUP(A5105,таксономия!$1:$1048576,10,1)</f>
        <v xml:space="preserve"> Arthropoda</v>
      </c>
      <c r="M5105" t="str">
        <f>VLOOKUP(A5105,таксономия!$1:$1048576,11,1)</f>
        <v xml:space="preserve"> Hexapoda</v>
      </c>
      <c r="N5105" t="str">
        <f>VLOOKUP(A5105,таксономия!$1:$1048576,12,1)</f>
        <v xml:space="preserve"> Insecta</v>
      </c>
      <c r="O5105" t="str">
        <f>VLOOKUP(A5105,таксономия!$1:$1048576,13,1)</f>
        <v>Pterygota</v>
      </c>
      <c r="P5105" t="str">
        <f>VLOOKUP(A5105,таксономия!$1:$1048576,14,1)</f>
        <v xml:space="preserve"> Neoptera</v>
      </c>
      <c r="Q5105" t="str">
        <f>VLOOKUP(A5105,таксономия!$1:$1048576,15,1)</f>
        <v xml:space="preserve"> Endopterygota</v>
      </c>
      <c r="R5105" t="str">
        <f>VLOOKUP(A5105,таксономия!$1:$1048576,3,1)</f>
        <v xml:space="preserve"> Bombyx mori (Silk moth).</v>
      </c>
      <c r="S5105">
        <f t="shared" si="79"/>
        <v>66</v>
      </c>
    </row>
    <row r="5106" spans="1:19" x14ac:dyDescent="0.3">
      <c r="A5106" t="s">
        <v>2756</v>
      </c>
      <c r="B5106" t="s">
        <v>2757</v>
      </c>
      <c r="C5106">
        <v>873</v>
      </c>
      <c r="D5106" t="s">
        <v>12</v>
      </c>
      <c r="E5106">
        <v>419</v>
      </c>
      <c r="F5106">
        <v>485</v>
      </c>
      <c r="G5106">
        <v>2697</v>
      </c>
      <c r="H5106" t="s">
        <v>13</v>
      </c>
      <c r="I5106" t="str">
        <f>VLOOKUP(A5106,таксономия!$1:$1048576,7,1)</f>
        <v>Eukaryota</v>
      </c>
      <c r="J5106" t="str">
        <f>VLOOKUP(A5106,таксономия!$1:$1048576,8,1)</f>
        <v xml:space="preserve"> Metazoa</v>
      </c>
      <c r="K5106" t="str">
        <f>VLOOKUP(A5106,таксономия!$1:$1048576,9,1)</f>
        <v xml:space="preserve"> Ecdysozoa</v>
      </c>
      <c r="L5106" t="str">
        <f>VLOOKUP(A5106,таксономия!$1:$1048576,10,1)</f>
        <v xml:space="preserve"> Arthropoda</v>
      </c>
      <c r="M5106" t="str">
        <f>VLOOKUP(A5106,таксономия!$1:$1048576,11,1)</f>
        <v xml:space="preserve"> Hexapoda</v>
      </c>
      <c r="N5106" t="str">
        <f>VLOOKUP(A5106,таксономия!$1:$1048576,12,1)</f>
        <v xml:space="preserve"> Insecta</v>
      </c>
      <c r="O5106" t="str">
        <f>VLOOKUP(A5106,таксономия!$1:$1048576,13,1)</f>
        <v>Pterygota</v>
      </c>
      <c r="P5106" t="str">
        <f>VLOOKUP(A5106,таксономия!$1:$1048576,14,1)</f>
        <v xml:space="preserve"> Neoptera</v>
      </c>
      <c r="Q5106" t="str">
        <f>VLOOKUP(A5106,таксономия!$1:$1048576,15,1)</f>
        <v xml:space="preserve"> Endopterygota</v>
      </c>
      <c r="R5106" t="str">
        <f>VLOOKUP(A5106,таксономия!$1:$1048576,3,1)</f>
        <v xml:space="preserve"> Bombyx mori (Silk moth).</v>
      </c>
      <c r="S5106">
        <f t="shared" si="79"/>
        <v>66</v>
      </c>
    </row>
    <row r="5107" spans="1:19" x14ac:dyDescent="0.3">
      <c r="A5107" t="s">
        <v>2756</v>
      </c>
      <c r="B5107" t="s">
        <v>2757</v>
      </c>
      <c r="C5107">
        <v>873</v>
      </c>
      <c r="D5107" t="s">
        <v>1136</v>
      </c>
      <c r="E5107">
        <v>258</v>
      </c>
      <c r="F5107">
        <v>372</v>
      </c>
      <c r="G5107">
        <v>5</v>
      </c>
      <c r="H5107" t="s">
        <v>1136</v>
      </c>
      <c r="I5107" t="str">
        <f>VLOOKUP(A5107,таксономия!$1:$1048576,7,1)</f>
        <v>Eukaryota</v>
      </c>
      <c r="J5107" t="str">
        <f>VLOOKUP(A5107,таксономия!$1:$1048576,8,1)</f>
        <v xml:space="preserve"> Metazoa</v>
      </c>
      <c r="K5107" t="str">
        <f>VLOOKUP(A5107,таксономия!$1:$1048576,9,1)</f>
        <v xml:space="preserve"> Ecdysozoa</v>
      </c>
      <c r="L5107" t="str">
        <f>VLOOKUP(A5107,таксономия!$1:$1048576,10,1)</f>
        <v xml:space="preserve"> Arthropoda</v>
      </c>
      <c r="M5107" t="str">
        <f>VLOOKUP(A5107,таксономия!$1:$1048576,11,1)</f>
        <v xml:space="preserve"> Hexapoda</v>
      </c>
      <c r="N5107" t="str">
        <f>VLOOKUP(A5107,таксономия!$1:$1048576,12,1)</f>
        <v xml:space="preserve"> Insecta</v>
      </c>
      <c r="O5107" t="str">
        <f>VLOOKUP(A5107,таксономия!$1:$1048576,13,1)</f>
        <v>Pterygota</v>
      </c>
      <c r="P5107" t="str">
        <f>VLOOKUP(A5107,таксономия!$1:$1048576,14,1)</f>
        <v xml:space="preserve"> Neoptera</v>
      </c>
      <c r="Q5107" t="str">
        <f>VLOOKUP(A5107,таксономия!$1:$1048576,15,1)</f>
        <v xml:space="preserve"> Endopterygota</v>
      </c>
      <c r="R5107" t="str">
        <f>VLOOKUP(A5107,таксономия!$1:$1048576,3,1)</f>
        <v xml:space="preserve"> Bombyx mori (Silk moth).</v>
      </c>
      <c r="S5107">
        <f t="shared" si="79"/>
        <v>114</v>
      </c>
    </row>
    <row r="5108" spans="1:19" x14ac:dyDescent="0.3">
      <c r="A5108" t="s">
        <v>2756</v>
      </c>
      <c r="B5108" t="s">
        <v>2757</v>
      </c>
      <c r="C5108">
        <v>873</v>
      </c>
      <c r="D5108" t="s">
        <v>24</v>
      </c>
      <c r="E5108">
        <v>493</v>
      </c>
      <c r="F5108">
        <v>752</v>
      </c>
      <c r="G5108">
        <v>24806</v>
      </c>
      <c r="H5108" t="s">
        <v>25</v>
      </c>
      <c r="I5108" t="str">
        <f>VLOOKUP(A5108,таксономия!$1:$1048576,7,1)</f>
        <v>Eukaryota</v>
      </c>
      <c r="J5108" t="str">
        <f>VLOOKUP(A5108,таксономия!$1:$1048576,8,1)</f>
        <v xml:space="preserve"> Metazoa</v>
      </c>
      <c r="K5108" t="str">
        <f>VLOOKUP(A5108,таксономия!$1:$1048576,9,1)</f>
        <v xml:space="preserve"> Ecdysozoa</v>
      </c>
      <c r="L5108" t="str">
        <f>VLOOKUP(A5108,таксономия!$1:$1048576,10,1)</f>
        <v xml:space="preserve"> Arthropoda</v>
      </c>
      <c r="M5108" t="str">
        <f>VLOOKUP(A5108,таксономия!$1:$1048576,11,1)</f>
        <v xml:space="preserve"> Hexapoda</v>
      </c>
      <c r="N5108" t="str">
        <f>VLOOKUP(A5108,таксономия!$1:$1048576,12,1)</f>
        <v xml:space="preserve"> Insecta</v>
      </c>
      <c r="O5108" t="str">
        <f>VLOOKUP(A5108,таксономия!$1:$1048576,13,1)</f>
        <v>Pterygota</v>
      </c>
      <c r="P5108" t="str">
        <f>VLOOKUP(A5108,таксономия!$1:$1048576,14,1)</f>
        <v xml:space="preserve"> Neoptera</v>
      </c>
      <c r="Q5108" t="str">
        <f>VLOOKUP(A5108,таксономия!$1:$1048576,15,1)</f>
        <v xml:space="preserve"> Endopterygota</v>
      </c>
      <c r="R5108" t="str">
        <f>VLOOKUP(A5108,таксономия!$1:$1048576,3,1)</f>
        <v xml:space="preserve"> Bombyx mori (Silk moth).</v>
      </c>
      <c r="S5108">
        <f t="shared" si="79"/>
        <v>259</v>
      </c>
    </row>
    <row r="5109" spans="1:19" x14ac:dyDescent="0.3">
      <c r="A5109" t="s">
        <v>2758</v>
      </c>
      <c r="B5109" t="s">
        <v>2759</v>
      </c>
      <c r="C5109">
        <v>2323</v>
      </c>
      <c r="D5109" t="s">
        <v>913</v>
      </c>
      <c r="E5109">
        <v>21</v>
      </c>
      <c r="F5109">
        <v>71</v>
      </c>
      <c r="G5109">
        <v>6920</v>
      </c>
      <c r="H5109" t="s">
        <v>914</v>
      </c>
      <c r="I5109" t="str">
        <f>VLOOKUP(A5109,таксономия!$1:$1048576,7,1)</f>
        <v>Eukaryota</v>
      </c>
      <c r="J5109" t="str">
        <f>VLOOKUP(A5109,таксономия!$1:$1048576,8,1)</f>
        <v xml:space="preserve"> Metazoa</v>
      </c>
      <c r="K5109" t="str">
        <f>VLOOKUP(A5109,таксономия!$1:$1048576,9,1)</f>
        <v xml:space="preserve"> Ecdysozoa</v>
      </c>
      <c r="L5109" t="str">
        <f>VLOOKUP(A5109,таксономия!$1:$1048576,10,1)</f>
        <v xml:space="preserve"> Arthropoda</v>
      </c>
      <c r="M5109" t="str">
        <f>VLOOKUP(A5109,таксономия!$1:$1048576,11,1)</f>
        <v xml:space="preserve"> Hexapoda</v>
      </c>
      <c r="N5109" t="str">
        <f>VLOOKUP(A5109,таксономия!$1:$1048576,12,1)</f>
        <v xml:space="preserve"> Insecta</v>
      </c>
      <c r="O5109" t="str">
        <f>VLOOKUP(A5109,таксономия!$1:$1048576,13,1)</f>
        <v>Pterygota</v>
      </c>
      <c r="P5109" t="str">
        <f>VLOOKUP(A5109,таксономия!$1:$1048576,14,1)</f>
        <v xml:space="preserve"> Neoptera</v>
      </c>
      <c r="Q5109" t="str">
        <f>VLOOKUP(A5109,таксономия!$1:$1048576,15,1)</f>
        <v xml:space="preserve"> Endopterygota</v>
      </c>
      <c r="R5109" t="str">
        <f>VLOOKUP(A5109,таксономия!$1:$1048576,3,1)</f>
        <v xml:space="preserve"> Apis mellifera (Honeybee).</v>
      </c>
      <c r="S5109">
        <f t="shared" si="79"/>
        <v>50</v>
      </c>
    </row>
    <row r="5110" spans="1:19" x14ac:dyDescent="0.3">
      <c r="A5110" t="s">
        <v>2758</v>
      </c>
      <c r="B5110" t="s">
        <v>2759</v>
      </c>
      <c r="C5110">
        <v>2323</v>
      </c>
      <c r="D5110" t="s">
        <v>913</v>
      </c>
      <c r="E5110">
        <v>220</v>
      </c>
      <c r="F5110">
        <v>272</v>
      </c>
      <c r="G5110">
        <v>6920</v>
      </c>
      <c r="H5110" t="s">
        <v>914</v>
      </c>
      <c r="I5110" t="str">
        <f>VLOOKUP(A5110,таксономия!$1:$1048576,7,1)</f>
        <v>Eukaryota</v>
      </c>
      <c r="J5110" t="str">
        <f>VLOOKUP(A5110,таксономия!$1:$1048576,8,1)</f>
        <v xml:space="preserve"> Metazoa</v>
      </c>
      <c r="K5110" t="str">
        <f>VLOOKUP(A5110,таксономия!$1:$1048576,9,1)</f>
        <v xml:space="preserve"> Ecdysozoa</v>
      </c>
      <c r="L5110" t="str">
        <f>VLOOKUP(A5110,таксономия!$1:$1048576,10,1)</f>
        <v xml:space="preserve"> Arthropoda</v>
      </c>
      <c r="M5110" t="str">
        <f>VLOOKUP(A5110,таксономия!$1:$1048576,11,1)</f>
        <v xml:space="preserve"> Hexapoda</v>
      </c>
      <c r="N5110" t="str">
        <f>VLOOKUP(A5110,таксономия!$1:$1048576,12,1)</f>
        <v xml:space="preserve"> Insecta</v>
      </c>
      <c r="O5110" t="str">
        <f>VLOOKUP(A5110,таксономия!$1:$1048576,13,1)</f>
        <v>Pterygota</v>
      </c>
      <c r="P5110" t="str">
        <f>VLOOKUP(A5110,таксономия!$1:$1048576,14,1)</f>
        <v xml:space="preserve"> Neoptera</v>
      </c>
      <c r="Q5110" t="str">
        <f>VLOOKUP(A5110,таксономия!$1:$1048576,15,1)</f>
        <v xml:space="preserve"> Endopterygota</v>
      </c>
      <c r="R5110" t="str">
        <f>VLOOKUP(A5110,таксономия!$1:$1048576,3,1)</f>
        <v xml:space="preserve"> Apis mellifera (Honeybee).</v>
      </c>
      <c r="S5110">
        <f t="shared" si="79"/>
        <v>52</v>
      </c>
    </row>
    <row r="5111" spans="1:19" x14ac:dyDescent="0.3">
      <c r="A5111" t="s">
        <v>2758</v>
      </c>
      <c r="B5111" t="s">
        <v>2759</v>
      </c>
      <c r="C5111">
        <v>2323</v>
      </c>
      <c r="D5111" t="s">
        <v>913</v>
      </c>
      <c r="E5111">
        <v>299</v>
      </c>
      <c r="F5111">
        <v>351</v>
      </c>
      <c r="G5111">
        <v>6920</v>
      </c>
      <c r="H5111" t="s">
        <v>914</v>
      </c>
      <c r="I5111" t="str">
        <f>VLOOKUP(A5111,таксономия!$1:$1048576,7,1)</f>
        <v>Eukaryota</v>
      </c>
      <c r="J5111" t="str">
        <f>VLOOKUP(A5111,таксономия!$1:$1048576,8,1)</f>
        <v xml:space="preserve"> Metazoa</v>
      </c>
      <c r="K5111" t="str">
        <f>VLOOKUP(A5111,таксономия!$1:$1048576,9,1)</f>
        <v xml:space="preserve"> Ecdysozoa</v>
      </c>
      <c r="L5111" t="str">
        <f>VLOOKUP(A5111,таксономия!$1:$1048576,10,1)</f>
        <v xml:space="preserve"> Arthropoda</v>
      </c>
      <c r="M5111" t="str">
        <f>VLOOKUP(A5111,таксономия!$1:$1048576,11,1)</f>
        <v xml:space="preserve"> Hexapoda</v>
      </c>
      <c r="N5111" t="str">
        <f>VLOOKUP(A5111,таксономия!$1:$1048576,12,1)</f>
        <v xml:space="preserve"> Insecta</v>
      </c>
      <c r="O5111" t="str">
        <f>VLOOKUP(A5111,таксономия!$1:$1048576,13,1)</f>
        <v>Pterygota</v>
      </c>
      <c r="P5111" t="str">
        <f>VLOOKUP(A5111,таксономия!$1:$1048576,14,1)</f>
        <v xml:space="preserve"> Neoptera</v>
      </c>
      <c r="Q5111" t="str">
        <f>VLOOKUP(A5111,таксономия!$1:$1048576,15,1)</f>
        <v xml:space="preserve"> Endopterygota</v>
      </c>
      <c r="R5111" t="str">
        <f>VLOOKUP(A5111,таксономия!$1:$1048576,3,1)</f>
        <v xml:space="preserve"> Apis mellifera (Honeybee).</v>
      </c>
      <c r="S5111">
        <f t="shared" si="79"/>
        <v>52</v>
      </c>
    </row>
    <row r="5112" spans="1:19" x14ac:dyDescent="0.3">
      <c r="A5112" t="s">
        <v>2758</v>
      </c>
      <c r="B5112" t="s">
        <v>2759</v>
      </c>
      <c r="C5112">
        <v>2323</v>
      </c>
      <c r="D5112" t="s">
        <v>913</v>
      </c>
      <c r="E5112">
        <v>389</v>
      </c>
      <c r="F5112">
        <v>441</v>
      </c>
      <c r="G5112">
        <v>6920</v>
      </c>
      <c r="H5112" t="s">
        <v>914</v>
      </c>
      <c r="I5112" t="str">
        <f>VLOOKUP(A5112,таксономия!$1:$1048576,7,1)</f>
        <v>Eukaryota</v>
      </c>
      <c r="J5112" t="str">
        <f>VLOOKUP(A5112,таксономия!$1:$1048576,8,1)</f>
        <v xml:space="preserve"> Metazoa</v>
      </c>
      <c r="K5112" t="str">
        <f>VLOOKUP(A5112,таксономия!$1:$1048576,9,1)</f>
        <v xml:space="preserve"> Ecdysozoa</v>
      </c>
      <c r="L5112" t="str">
        <f>VLOOKUP(A5112,таксономия!$1:$1048576,10,1)</f>
        <v xml:space="preserve"> Arthropoda</v>
      </c>
      <c r="M5112" t="str">
        <f>VLOOKUP(A5112,таксономия!$1:$1048576,11,1)</f>
        <v xml:space="preserve"> Hexapoda</v>
      </c>
      <c r="N5112" t="str">
        <f>VLOOKUP(A5112,таксономия!$1:$1048576,12,1)</f>
        <v xml:space="preserve"> Insecta</v>
      </c>
      <c r="O5112" t="str">
        <f>VLOOKUP(A5112,таксономия!$1:$1048576,13,1)</f>
        <v>Pterygota</v>
      </c>
      <c r="P5112" t="str">
        <f>VLOOKUP(A5112,таксономия!$1:$1048576,14,1)</f>
        <v xml:space="preserve"> Neoptera</v>
      </c>
      <c r="Q5112" t="str">
        <f>VLOOKUP(A5112,таксономия!$1:$1048576,15,1)</f>
        <v xml:space="preserve"> Endopterygota</v>
      </c>
      <c r="R5112" t="str">
        <f>VLOOKUP(A5112,таксономия!$1:$1048576,3,1)</f>
        <v xml:space="preserve"> Apis mellifera (Honeybee).</v>
      </c>
      <c r="S5112">
        <f t="shared" si="79"/>
        <v>52</v>
      </c>
    </row>
    <row r="5113" spans="1:19" x14ac:dyDescent="0.3">
      <c r="A5113" t="s">
        <v>2758</v>
      </c>
      <c r="B5113" t="s">
        <v>2759</v>
      </c>
      <c r="C5113">
        <v>2323</v>
      </c>
      <c r="D5113" t="s">
        <v>12</v>
      </c>
      <c r="E5113">
        <v>1522</v>
      </c>
      <c r="F5113">
        <v>1603</v>
      </c>
      <c r="G5113">
        <v>2697</v>
      </c>
      <c r="H5113" t="s">
        <v>13</v>
      </c>
      <c r="I5113" t="str">
        <f>VLOOKUP(A5113,таксономия!$1:$1048576,7,1)</f>
        <v>Eukaryota</v>
      </c>
      <c r="J5113" t="str">
        <f>VLOOKUP(A5113,таксономия!$1:$1048576,8,1)</f>
        <v xml:space="preserve"> Metazoa</v>
      </c>
      <c r="K5113" t="str">
        <f>VLOOKUP(A5113,таксономия!$1:$1048576,9,1)</f>
        <v xml:space="preserve"> Ecdysozoa</v>
      </c>
      <c r="L5113" t="str">
        <f>VLOOKUP(A5113,таксономия!$1:$1048576,10,1)</f>
        <v xml:space="preserve"> Arthropoda</v>
      </c>
      <c r="M5113" t="str">
        <f>VLOOKUP(A5113,таксономия!$1:$1048576,11,1)</f>
        <v xml:space="preserve"> Hexapoda</v>
      </c>
      <c r="N5113" t="str">
        <f>VLOOKUP(A5113,таксономия!$1:$1048576,12,1)</f>
        <v xml:space="preserve"> Insecta</v>
      </c>
      <c r="O5113" t="str">
        <f>VLOOKUP(A5113,таксономия!$1:$1048576,13,1)</f>
        <v>Pterygota</v>
      </c>
      <c r="P5113" t="str">
        <f>VLOOKUP(A5113,таксономия!$1:$1048576,14,1)</f>
        <v xml:space="preserve"> Neoptera</v>
      </c>
      <c r="Q5113" t="str">
        <f>VLOOKUP(A5113,таксономия!$1:$1048576,15,1)</f>
        <v xml:space="preserve"> Endopterygota</v>
      </c>
      <c r="R5113" t="str">
        <f>VLOOKUP(A5113,таксономия!$1:$1048576,3,1)</f>
        <v xml:space="preserve"> Apis mellifera (Honeybee).</v>
      </c>
      <c r="S5113">
        <f t="shared" si="79"/>
        <v>81</v>
      </c>
    </row>
    <row r="5114" spans="1:19" x14ac:dyDescent="0.3">
      <c r="A5114" t="s">
        <v>2758</v>
      </c>
      <c r="B5114" t="s">
        <v>2759</v>
      </c>
      <c r="C5114">
        <v>2323</v>
      </c>
      <c r="D5114" t="s">
        <v>218</v>
      </c>
      <c r="E5114">
        <v>1614</v>
      </c>
      <c r="F5114">
        <v>1650</v>
      </c>
      <c r="G5114">
        <v>19728</v>
      </c>
      <c r="H5114" t="s">
        <v>219</v>
      </c>
      <c r="I5114" t="str">
        <f>VLOOKUP(A5114,таксономия!$1:$1048576,7,1)</f>
        <v>Eukaryota</v>
      </c>
      <c r="J5114" t="str">
        <f>VLOOKUP(A5114,таксономия!$1:$1048576,8,1)</f>
        <v xml:space="preserve"> Metazoa</v>
      </c>
      <c r="K5114" t="str">
        <f>VLOOKUP(A5114,таксономия!$1:$1048576,9,1)</f>
        <v xml:space="preserve"> Ecdysozoa</v>
      </c>
      <c r="L5114" t="str">
        <f>VLOOKUP(A5114,таксономия!$1:$1048576,10,1)</f>
        <v xml:space="preserve"> Arthropoda</v>
      </c>
      <c r="M5114" t="str">
        <f>VLOOKUP(A5114,таксономия!$1:$1048576,11,1)</f>
        <v xml:space="preserve"> Hexapoda</v>
      </c>
      <c r="N5114" t="str">
        <f>VLOOKUP(A5114,таксономия!$1:$1048576,12,1)</f>
        <v xml:space="preserve"> Insecta</v>
      </c>
      <c r="O5114" t="str">
        <f>VLOOKUP(A5114,таксономия!$1:$1048576,13,1)</f>
        <v>Pterygota</v>
      </c>
      <c r="P5114" t="str">
        <f>VLOOKUP(A5114,таксономия!$1:$1048576,14,1)</f>
        <v xml:space="preserve"> Neoptera</v>
      </c>
      <c r="Q5114" t="str">
        <f>VLOOKUP(A5114,таксономия!$1:$1048576,15,1)</f>
        <v xml:space="preserve"> Endopterygota</v>
      </c>
      <c r="R5114" t="str">
        <f>VLOOKUP(A5114,таксономия!$1:$1048576,3,1)</f>
        <v xml:space="preserve"> Apis mellifera (Honeybee).</v>
      </c>
      <c r="S5114">
        <f t="shared" si="79"/>
        <v>36</v>
      </c>
    </row>
    <row r="5115" spans="1:19" x14ac:dyDescent="0.3">
      <c r="A5115" t="s">
        <v>2758</v>
      </c>
      <c r="B5115" t="s">
        <v>2759</v>
      </c>
      <c r="C5115">
        <v>2323</v>
      </c>
      <c r="D5115" t="s">
        <v>218</v>
      </c>
      <c r="E5115">
        <v>1733</v>
      </c>
      <c r="F5115">
        <v>1768</v>
      </c>
      <c r="G5115">
        <v>19728</v>
      </c>
      <c r="H5115" t="s">
        <v>219</v>
      </c>
      <c r="I5115" t="str">
        <f>VLOOKUP(A5115,таксономия!$1:$1048576,7,1)</f>
        <v>Eukaryota</v>
      </c>
      <c r="J5115" t="str">
        <f>VLOOKUP(A5115,таксономия!$1:$1048576,8,1)</f>
        <v xml:space="preserve"> Metazoa</v>
      </c>
      <c r="K5115" t="str">
        <f>VLOOKUP(A5115,таксономия!$1:$1048576,9,1)</f>
        <v xml:space="preserve"> Ecdysozoa</v>
      </c>
      <c r="L5115" t="str">
        <f>VLOOKUP(A5115,таксономия!$1:$1048576,10,1)</f>
        <v xml:space="preserve"> Arthropoda</v>
      </c>
      <c r="M5115" t="str">
        <f>VLOOKUP(A5115,таксономия!$1:$1048576,11,1)</f>
        <v xml:space="preserve"> Hexapoda</v>
      </c>
      <c r="N5115" t="str">
        <f>VLOOKUP(A5115,таксономия!$1:$1048576,12,1)</f>
        <v xml:space="preserve"> Insecta</v>
      </c>
      <c r="O5115" t="str">
        <f>VLOOKUP(A5115,таксономия!$1:$1048576,13,1)</f>
        <v>Pterygota</v>
      </c>
      <c r="P5115" t="str">
        <f>VLOOKUP(A5115,таксономия!$1:$1048576,14,1)</f>
        <v xml:space="preserve"> Neoptera</v>
      </c>
      <c r="Q5115" t="str">
        <f>VLOOKUP(A5115,таксономия!$1:$1048576,15,1)</f>
        <v xml:space="preserve"> Endopterygota</v>
      </c>
      <c r="R5115" t="str">
        <f>VLOOKUP(A5115,таксономия!$1:$1048576,3,1)</f>
        <v xml:space="preserve"> Apis mellifera (Honeybee).</v>
      </c>
      <c r="S5115">
        <f t="shared" si="79"/>
        <v>35</v>
      </c>
    </row>
    <row r="5116" spans="1:19" x14ac:dyDescent="0.3">
      <c r="A5116" t="s">
        <v>2758</v>
      </c>
      <c r="B5116" t="s">
        <v>2759</v>
      </c>
      <c r="C5116">
        <v>2323</v>
      </c>
      <c r="D5116" t="s">
        <v>218</v>
      </c>
      <c r="E5116">
        <v>1884</v>
      </c>
      <c r="F5116">
        <v>1923</v>
      </c>
      <c r="G5116">
        <v>19728</v>
      </c>
      <c r="H5116" t="s">
        <v>219</v>
      </c>
      <c r="I5116" t="str">
        <f>VLOOKUP(A5116,таксономия!$1:$1048576,7,1)</f>
        <v>Eukaryota</v>
      </c>
      <c r="J5116" t="str">
        <f>VLOOKUP(A5116,таксономия!$1:$1048576,8,1)</f>
        <v xml:space="preserve"> Metazoa</v>
      </c>
      <c r="K5116" t="str">
        <f>VLOOKUP(A5116,таксономия!$1:$1048576,9,1)</f>
        <v xml:space="preserve"> Ecdysozoa</v>
      </c>
      <c r="L5116" t="str">
        <f>VLOOKUP(A5116,таксономия!$1:$1048576,10,1)</f>
        <v xml:space="preserve"> Arthropoda</v>
      </c>
      <c r="M5116" t="str">
        <f>VLOOKUP(A5116,таксономия!$1:$1048576,11,1)</f>
        <v xml:space="preserve"> Hexapoda</v>
      </c>
      <c r="N5116" t="str">
        <f>VLOOKUP(A5116,таксономия!$1:$1048576,12,1)</f>
        <v xml:space="preserve"> Insecta</v>
      </c>
      <c r="O5116" t="str">
        <f>VLOOKUP(A5116,таксономия!$1:$1048576,13,1)</f>
        <v>Pterygota</v>
      </c>
      <c r="P5116" t="str">
        <f>VLOOKUP(A5116,таксономия!$1:$1048576,14,1)</f>
        <v xml:space="preserve"> Neoptera</v>
      </c>
      <c r="Q5116" t="str">
        <f>VLOOKUP(A5116,таксономия!$1:$1048576,15,1)</f>
        <v xml:space="preserve"> Endopterygota</v>
      </c>
      <c r="R5116" t="str">
        <f>VLOOKUP(A5116,таксономия!$1:$1048576,3,1)</f>
        <v xml:space="preserve"> Apis mellifera (Honeybee).</v>
      </c>
      <c r="S5116">
        <f t="shared" si="79"/>
        <v>39</v>
      </c>
    </row>
    <row r="5117" spans="1:19" x14ac:dyDescent="0.3">
      <c r="A5117" t="s">
        <v>2758</v>
      </c>
      <c r="B5117" t="s">
        <v>2759</v>
      </c>
      <c r="C5117">
        <v>2323</v>
      </c>
      <c r="D5117" t="s">
        <v>377</v>
      </c>
      <c r="E5117">
        <v>1379</v>
      </c>
      <c r="F5117">
        <v>1515</v>
      </c>
      <c r="G5117">
        <v>12227</v>
      </c>
      <c r="H5117" t="s">
        <v>378</v>
      </c>
      <c r="I5117" t="str">
        <f>VLOOKUP(A5117,таксономия!$1:$1048576,7,1)</f>
        <v>Eukaryota</v>
      </c>
      <c r="J5117" t="str">
        <f>VLOOKUP(A5117,таксономия!$1:$1048576,8,1)</f>
        <v xml:space="preserve"> Metazoa</v>
      </c>
      <c r="K5117" t="str">
        <f>VLOOKUP(A5117,таксономия!$1:$1048576,9,1)</f>
        <v xml:space="preserve"> Ecdysozoa</v>
      </c>
      <c r="L5117" t="str">
        <f>VLOOKUP(A5117,таксономия!$1:$1048576,10,1)</f>
        <v xml:space="preserve"> Arthropoda</v>
      </c>
      <c r="M5117" t="str">
        <f>VLOOKUP(A5117,таксономия!$1:$1048576,11,1)</f>
        <v xml:space="preserve"> Hexapoda</v>
      </c>
      <c r="N5117" t="str">
        <f>VLOOKUP(A5117,таксономия!$1:$1048576,12,1)</f>
        <v xml:space="preserve"> Insecta</v>
      </c>
      <c r="O5117" t="str">
        <f>VLOOKUP(A5117,таксономия!$1:$1048576,13,1)</f>
        <v>Pterygota</v>
      </c>
      <c r="P5117" t="str">
        <f>VLOOKUP(A5117,таксономия!$1:$1048576,14,1)</f>
        <v xml:space="preserve"> Neoptera</v>
      </c>
      <c r="Q5117" t="str">
        <f>VLOOKUP(A5117,таксономия!$1:$1048576,15,1)</f>
        <v xml:space="preserve"> Endopterygota</v>
      </c>
      <c r="R5117" t="str">
        <f>VLOOKUP(A5117,таксономия!$1:$1048576,3,1)</f>
        <v xml:space="preserve"> Apis mellifera (Honeybee).</v>
      </c>
      <c r="S5117">
        <f t="shared" si="79"/>
        <v>136</v>
      </c>
    </row>
    <row r="5118" spans="1:19" x14ac:dyDescent="0.3">
      <c r="A5118" t="s">
        <v>2758</v>
      </c>
      <c r="B5118" t="s">
        <v>2759</v>
      </c>
      <c r="C5118">
        <v>2323</v>
      </c>
      <c r="D5118" t="s">
        <v>44</v>
      </c>
      <c r="E5118">
        <v>1650</v>
      </c>
      <c r="F5118">
        <v>1730</v>
      </c>
      <c r="G5118">
        <v>2217</v>
      </c>
      <c r="H5118" t="s">
        <v>45</v>
      </c>
      <c r="I5118" t="str">
        <f>VLOOKUP(A5118,таксономия!$1:$1048576,7,1)</f>
        <v>Eukaryota</v>
      </c>
      <c r="J5118" t="str">
        <f>VLOOKUP(A5118,таксономия!$1:$1048576,8,1)</f>
        <v xml:space="preserve"> Metazoa</v>
      </c>
      <c r="K5118" t="str">
        <f>VLOOKUP(A5118,таксономия!$1:$1048576,9,1)</f>
        <v xml:space="preserve"> Ecdysozoa</v>
      </c>
      <c r="L5118" t="str">
        <f>VLOOKUP(A5118,таксономия!$1:$1048576,10,1)</f>
        <v xml:space="preserve"> Arthropoda</v>
      </c>
      <c r="M5118" t="str">
        <f>VLOOKUP(A5118,таксономия!$1:$1048576,11,1)</f>
        <v xml:space="preserve"> Hexapoda</v>
      </c>
      <c r="N5118" t="str">
        <f>VLOOKUP(A5118,таксономия!$1:$1048576,12,1)</f>
        <v xml:space="preserve"> Insecta</v>
      </c>
      <c r="O5118" t="str">
        <f>VLOOKUP(A5118,таксономия!$1:$1048576,13,1)</f>
        <v>Pterygota</v>
      </c>
      <c r="P5118" t="str">
        <f>VLOOKUP(A5118,таксономия!$1:$1048576,14,1)</f>
        <v xml:space="preserve"> Neoptera</v>
      </c>
      <c r="Q5118" t="str">
        <f>VLOOKUP(A5118,таксономия!$1:$1048576,15,1)</f>
        <v xml:space="preserve"> Endopterygota</v>
      </c>
      <c r="R5118" t="str">
        <f>VLOOKUP(A5118,таксономия!$1:$1048576,3,1)</f>
        <v xml:space="preserve"> Apis mellifera (Honeybee).</v>
      </c>
      <c r="S5118">
        <f t="shared" si="79"/>
        <v>80</v>
      </c>
    </row>
    <row r="5119" spans="1:19" x14ac:dyDescent="0.3">
      <c r="A5119" t="s">
        <v>2758</v>
      </c>
      <c r="B5119" t="s">
        <v>2759</v>
      </c>
      <c r="C5119">
        <v>2323</v>
      </c>
      <c r="D5119" t="s">
        <v>2760</v>
      </c>
      <c r="E5119">
        <v>581</v>
      </c>
      <c r="F5119">
        <v>639</v>
      </c>
      <c r="G5119">
        <v>6</v>
      </c>
      <c r="H5119" t="s">
        <v>2760</v>
      </c>
      <c r="I5119" t="str">
        <f>VLOOKUP(A5119,таксономия!$1:$1048576,7,1)</f>
        <v>Eukaryota</v>
      </c>
      <c r="J5119" t="str">
        <f>VLOOKUP(A5119,таксономия!$1:$1048576,8,1)</f>
        <v xml:space="preserve"> Metazoa</v>
      </c>
      <c r="K5119" t="str">
        <f>VLOOKUP(A5119,таксономия!$1:$1048576,9,1)</f>
        <v xml:space="preserve"> Ecdysozoa</v>
      </c>
      <c r="L5119" t="str">
        <f>VLOOKUP(A5119,таксономия!$1:$1048576,10,1)</f>
        <v xml:space="preserve"> Arthropoda</v>
      </c>
      <c r="M5119" t="str">
        <f>VLOOKUP(A5119,таксономия!$1:$1048576,11,1)</f>
        <v xml:space="preserve"> Hexapoda</v>
      </c>
      <c r="N5119" t="str">
        <f>VLOOKUP(A5119,таксономия!$1:$1048576,12,1)</f>
        <v xml:space="preserve"> Insecta</v>
      </c>
      <c r="O5119" t="str">
        <f>VLOOKUP(A5119,таксономия!$1:$1048576,13,1)</f>
        <v>Pterygota</v>
      </c>
      <c r="P5119" t="str">
        <f>VLOOKUP(A5119,таксономия!$1:$1048576,14,1)</f>
        <v xml:space="preserve"> Neoptera</v>
      </c>
      <c r="Q5119" t="str">
        <f>VLOOKUP(A5119,таксономия!$1:$1048576,15,1)</f>
        <v xml:space="preserve"> Endopterygota</v>
      </c>
      <c r="R5119" t="str">
        <f>VLOOKUP(A5119,таксономия!$1:$1048576,3,1)</f>
        <v xml:space="preserve"> Apis mellifera (Honeybee).</v>
      </c>
      <c r="S5119">
        <f t="shared" si="79"/>
        <v>58</v>
      </c>
    </row>
    <row r="5120" spans="1:19" x14ac:dyDescent="0.3">
      <c r="A5120" t="s">
        <v>2758</v>
      </c>
      <c r="B5120" t="s">
        <v>2759</v>
      </c>
      <c r="C5120">
        <v>2323</v>
      </c>
      <c r="D5120" t="s">
        <v>2761</v>
      </c>
      <c r="E5120">
        <v>641</v>
      </c>
      <c r="F5120">
        <v>755</v>
      </c>
      <c r="G5120">
        <v>4</v>
      </c>
      <c r="H5120" t="s">
        <v>2761</v>
      </c>
      <c r="I5120" t="str">
        <f>VLOOKUP(A5120,таксономия!$1:$1048576,7,1)</f>
        <v>Eukaryota</v>
      </c>
      <c r="J5120" t="str">
        <f>VLOOKUP(A5120,таксономия!$1:$1048576,8,1)</f>
        <v xml:space="preserve"> Metazoa</v>
      </c>
      <c r="K5120" t="str">
        <f>VLOOKUP(A5120,таксономия!$1:$1048576,9,1)</f>
        <v xml:space="preserve"> Ecdysozoa</v>
      </c>
      <c r="L5120" t="str">
        <f>VLOOKUP(A5120,таксономия!$1:$1048576,10,1)</f>
        <v xml:space="preserve"> Arthropoda</v>
      </c>
      <c r="M5120" t="str">
        <f>VLOOKUP(A5120,таксономия!$1:$1048576,11,1)</f>
        <v xml:space="preserve"> Hexapoda</v>
      </c>
      <c r="N5120" t="str">
        <f>VLOOKUP(A5120,таксономия!$1:$1048576,12,1)</f>
        <v xml:space="preserve"> Insecta</v>
      </c>
      <c r="O5120" t="str">
        <f>VLOOKUP(A5120,таксономия!$1:$1048576,13,1)</f>
        <v>Pterygota</v>
      </c>
      <c r="P5120" t="str">
        <f>VLOOKUP(A5120,таксономия!$1:$1048576,14,1)</f>
        <v xml:space="preserve"> Neoptera</v>
      </c>
      <c r="Q5120" t="str">
        <f>VLOOKUP(A5120,таксономия!$1:$1048576,15,1)</f>
        <v xml:space="preserve"> Endopterygota</v>
      </c>
      <c r="R5120" t="str">
        <f>VLOOKUP(A5120,таксономия!$1:$1048576,3,1)</f>
        <v xml:space="preserve"> Apis mellifera (Honeybee).</v>
      </c>
      <c r="S5120">
        <f t="shared" si="79"/>
        <v>114</v>
      </c>
    </row>
    <row r="5121" spans="1:19" x14ac:dyDescent="0.3">
      <c r="A5121" t="s">
        <v>2758</v>
      </c>
      <c r="B5121" t="s">
        <v>2759</v>
      </c>
      <c r="C5121">
        <v>2323</v>
      </c>
      <c r="D5121" t="s">
        <v>2762</v>
      </c>
      <c r="E5121">
        <v>756</v>
      </c>
      <c r="F5121">
        <v>813</v>
      </c>
      <c r="G5121">
        <v>2</v>
      </c>
      <c r="H5121" t="s">
        <v>2762</v>
      </c>
      <c r="I5121" t="str">
        <f>VLOOKUP(A5121,таксономия!$1:$1048576,7,1)</f>
        <v>Eukaryota</v>
      </c>
      <c r="J5121" t="str">
        <f>VLOOKUP(A5121,таксономия!$1:$1048576,8,1)</f>
        <v xml:space="preserve"> Metazoa</v>
      </c>
      <c r="K5121" t="str">
        <f>VLOOKUP(A5121,таксономия!$1:$1048576,9,1)</f>
        <v xml:space="preserve"> Ecdysozoa</v>
      </c>
      <c r="L5121" t="str">
        <f>VLOOKUP(A5121,таксономия!$1:$1048576,10,1)</f>
        <v xml:space="preserve"> Arthropoda</v>
      </c>
      <c r="M5121" t="str">
        <f>VLOOKUP(A5121,таксономия!$1:$1048576,11,1)</f>
        <v xml:space="preserve"> Hexapoda</v>
      </c>
      <c r="N5121" t="str">
        <f>VLOOKUP(A5121,таксономия!$1:$1048576,12,1)</f>
        <v xml:space="preserve"> Insecta</v>
      </c>
      <c r="O5121" t="str">
        <f>VLOOKUP(A5121,таксономия!$1:$1048576,13,1)</f>
        <v>Pterygota</v>
      </c>
      <c r="P5121" t="str">
        <f>VLOOKUP(A5121,таксономия!$1:$1048576,14,1)</f>
        <v xml:space="preserve"> Neoptera</v>
      </c>
      <c r="Q5121" t="str">
        <f>VLOOKUP(A5121,таксономия!$1:$1048576,15,1)</f>
        <v xml:space="preserve"> Endopterygota</v>
      </c>
      <c r="R5121" t="str">
        <f>VLOOKUP(A5121,таксономия!$1:$1048576,3,1)</f>
        <v xml:space="preserve"> Apis mellifera (Honeybee).</v>
      </c>
      <c r="S5121">
        <f t="shared" si="79"/>
        <v>57</v>
      </c>
    </row>
    <row r="5122" spans="1:19" x14ac:dyDescent="0.3">
      <c r="A5122" t="s">
        <v>2758</v>
      </c>
      <c r="B5122" t="s">
        <v>2759</v>
      </c>
      <c r="C5122">
        <v>2323</v>
      </c>
      <c r="D5122" t="s">
        <v>184</v>
      </c>
      <c r="E5122">
        <v>1252</v>
      </c>
      <c r="F5122">
        <v>1353</v>
      </c>
      <c r="G5122">
        <v>8985</v>
      </c>
      <c r="H5122" t="s">
        <v>185</v>
      </c>
      <c r="I5122" t="str">
        <f>VLOOKUP(A5122,таксономия!$1:$1048576,7,1)</f>
        <v>Eukaryota</v>
      </c>
      <c r="J5122" t="str">
        <f>VLOOKUP(A5122,таксономия!$1:$1048576,8,1)</f>
        <v xml:space="preserve"> Metazoa</v>
      </c>
      <c r="K5122" t="str">
        <f>VLOOKUP(A5122,таксономия!$1:$1048576,9,1)</f>
        <v xml:space="preserve"> Ecdysozoa</v>
      </c>
      <c r="L5122" t="str">
        <f>VLOOKUP(A5122,таксономия!$1:$1048576,10,1)</f>
        <v xml:space="preserve"> Arthropoda</v>
      </c>
      <c r="M5122" t="str">
        <f>VLOOKUP(A5122,таксономия!$1:$1048576,11,1)</f>
        <v xml:space="preserve"> Hexapoda</v>
      </c>
      <c r="N5122" t="str">
        <f>VLOOKUP(A5122,таксономия!$1:$1048576,12,1)</f>
        <v xml:space="preserve"> Insecta</v>
      </c>
      <c r="O5122" t="str">
        <f>VLOOKUP(A5122,таксономия!$1:$1048576,13,1)</f>
        <v>Pterygota</v>
      </c>
      <c r="P5122" t="str">
        <f>VLOOKUP(A5122,таксономия!$1:$1048576,14,1)</f>
        <v xml:space="preserve"> Neoptera</v>
      </c>
      <c r="Q5122" t="str">
        <f>VLOOKUP(A5122,таксономия!$1:$1048576,15,1)</f>
        <v xml:space="preserve"> Endopterygota</v>
      </c>
      <c r="R5122" t="str">
        <f>VLOOKUP(A5122,таксономия!$1:$1048576,3,1)</f>
        <v xml:space="preserve"> Apis mellifera (Honeybee).</v>
      </c>
      <c r="S5122">
        <f t="shared" si="79"/>
        <v>101</v>
      </c>
    </row>
    <row r="5123" spans="1:19" x14ac:dyDescent="0.3">
      <c r="A5123" t="s">
        <v>2758</v>
      </c>
      <c r="B5123" t="s">
        <v>2759</v>
      </c>
      <c r="C5123">
        <v>2323</v>
      </c>
      <c r="D5123" t="s">
        <v>184</v>
      </c>
      <c r="E5123">
        <v>1780</v>
      </c>
      <c r="F5123">
        <v>1880</v>
      </c>
      <c r="G5123">
        <v>8985</v>
      </c>
      <c r="H5123" t="s">
        <v>185</v>
      </c>
      <c r="I5123" t="str">
        <f>VLOOKUP(A5123,таксономия!$1:$1048576,7,1)</f>
        <v>Eukaryota</v>
      </c>
      <c r="J5123" t="str">
        <f>VLOOKUP(A5123,таксономия!$1:$1048576,8,1)</f>
        <v xml:space="preserve"> Metazoa</v>
      </c>
      <c r="K5123" t="str">
        <f>VLOOKUP(A5123,таксономия!$1:$1048576,9,1)</f>
        <v xml:space="preserve"> Ecdysozoa</v>
      </c>
      <c r="L5123" t="str">
        <f>VLOOKUP(A5123,таксономия!$1:$1048576,10,1)</f>
        <v xml:space="preserve"> Arthropoda</v>
      </c>
      <c r="M5123" t="str">
        <f>VLOOKUP(A5123,таксономия!$1:$1048576,11,1)</f>
        <v xml:space="preserve"> Hexapoda</v>
      </c>
      <c r="N5123" t="str">
        <f>VLOOKUP(A5123,таксономия!$1:$1048576,12,1)</f>
        <v xml:space="preserve"> Insecta</v>
      </c>
      <c r="O5123" t="str">
        <f>VLOOKUP(A5123,таксономия!$1:$1048576,13,1)</f>
        <v>Pterygota</v>
      </c>
      <c r="P5123" t="str">
        <f>VLOOKUP(A5123,таксономия!$1:$1048576,14,1)</f>
        <v xml:space="preserve"> Neoptera</v>
      </c>
      <c r="Q5123" t="str">
        <f>VLOOKUP(A5123,таксономия!$1:$1048576,15,1)</f>
        <v xml:space="preserve"> Endopterygota</v>
      </c>
      <c r="R5123" t="str">
        <f>VLOOKUP(A5123,таксономия!$1:$1048576,3,1)</f>
        <v xml:space="preserve"> Apis mellifera (Honeybee).</v>
      </c>
      <c r="S5123">
        <f t="shared" ref="S5123:S5186" si="80">$F5123-$E5123</f>
        <v>100</v>
      </c>
    </row>
    <row r="5124" spans="1:19" x14ac:dyDescent="0.3">
      <c r="A5124" t="s">
        <v>2758</v>
      </c>
      <c r="B5124" t="s">
        <v>2759</v>
      </c>
      <c r="C5124">
        <v>2323</v>
      </c>
      <c r="D5124" t="s">
        <v>184</v>
      </c>
      <c r="E5124">
        <v>1932</v>
      </c>
      <c r="F5124">
        <v>2029</v>
      </c>
      <c r="G5124">
        <v>8985</v>
      </c>
      <c r="H5124" t="s">
        <v>185</v>
      </c>
      <c r="I5124" t="str">
        <f>VLOOKUP(A5124,таксономия!$1:$1048576,7,1)</f>
        <v>Eukaryota</v>
      </c>
      <c r="J5124" t="str">
        <f>VLOOKUP(A5124,таксономия!$1:$1048576,8,1)</f>
        <v xml:space="preserve"> Metazoa</v>
      </c>
      <c r="K5124" t="str">
        <f>VLOOKUP(A5124,таксономия!$1:$1048576,9,1)</f>
        <v xml:space="preserve"> Ecdysozoa</v>
      </c>
      <c r="L5124" t="str">
        <f>VLOOKUP(A5124,таксономия!$1:$1048576,10,1)</f>
        <v xml:space="preserve"> Arthropoda</v>
      </c>
      <c r="M5124" t="str">
        <f>VLOOKUP(A5124,таксономия!$1:$1048576,11,1)</f>
        <v xml:space="preserve"> Hexapoda</v>
      </c>
      <c r="N5124" t="str">
        <f>VLOOKUP(A5124,таксономия!$1:$1048576,12,1)</f>
        <v xml:space="preserve"> Insecta</v>
      </c>
      <c r="O5124" t="str">
        <f>VLOOKUP(A5124,таксономия!$1:$1048576,13,1)</f>
        <v>Pterygota</v>
      </c>
      <c r="P5124" t="str">
        <f>VLOOKUP(A5124,таксономия!$1:$1048576,14,1)</f>
        <v xml:space="preserve"> Neoptera</v>
      </c>
      <c r="Q5124" t="str">
        <f>VLOOKUP(A5124,таксономия!$1:$1048576,15,1)</f>
        <v xml:space="preserve"> Endopterygota</v>
      </c>
      <c r="R5124" t="str">
        <f>VLOOKUP(A5124,таксономия!$1:$1048576,3,1)</f>
        <v xml:space="preserve"> Apis mellifera (Honeybee).</v>
      </c>
      <c r="S5124">
        <f t="shared" si="80"/>
        <v>97</v>
      </c>
    </row>
    <row r="5125" spans="1:19" x14ac:dyDescent="0.3">
      <c r="A5125" t="s">
        <v>2758</v>
      </c>
      <c r="B5125" t="s">
        <v>2759</v>
      </c>
      <c r="C5125">
        <v>2323</v>
      </c>
      <c r="D5125" t="s">
        <v>16</v>
      </c>
      <c r="E5125">
        <v>2077</v>
      </c>
      <c r="F5125">
        <v>2312</v>
      </c>
      <c r="G5125">
        <v>22248</v>
      </c>
      <c r="H5125" t="s">
        <v>17</v>
      </c>
      <c r="I5125" t="str">
        <f>VLOOKUP(A5125,таксономия!$1:$1048576,7,1)</f>
        <v>Eukaryota</v>
      </c>
      <c r="J5125" t="str">
        <f>VLOOKUP(A5125,таксономия!$1:$1048576,8,1)</f>
        <v xml:space="preserve"> Metazoa</v>
      </c>
      <c r="K5125" t="str">
        <f>VLOOKUP(A5125,таксономия!$1:$1048576,9,1)</f>
        <v xml:space="preserve"> Ecdysozoa</v>
      </c>
      <c r="L5125" t="str">
        <f>VLOOKUP(A5125,таксономия!$1:$1048576,10,1)</f>
        <v xml:space="preserve"> Arthropoda</v>
      </c>
      <c r="M5125" t="str">
        <f>VLOOKUP(A5125,таксономия!$1:$1048576,11,1)</f>
        <v xml:space="preserve"> Hexapoda</v>
      </c>
      <c r="N5125" t="str">
        <f>VLOOKUP(A5125,таксономия!$1:$1048576,12,1)</f>
        <v xml:space="preserve"> Insecta</v>
      </c>
      <c r="O5125" t="str">
        <f>VLOOKUP(A5125,таксономия!$1:$1048576,13,1)</f>
        <v>Pterygota</v>
      </c>
      <c r="P5125" t="str">
        <f>VLOOKUP(A5125,таксономия!$1:$1048576,14,1)</f>
        <v xml:space="preserve"> Neoptera</v>
      </c>
      <c r="Q5125" t="str">
        <f>VLOOKUP(A5125,таксономия!$1:$1048576,15,1)</f>
        <v xml:space="preserve"> Endopterygota</v>
      </c>
      <c r="R5125" t="str">
        <f>VLOOKUP(A5125,таксономия!$1:$1048576,3,1)</f>
        <v xml:space="preserve"> Apis mellifera (Honeybee).</v>
      </c>
      <c r="S5125">
        <f t="shared" si="80"/>
        <v>235</v>
      </c>
    </row>
    <row r="5126" spans="1:19" x14ac:dyDescent="0.3">
      <c r="A5126" t="s">
        <v>2763</v>
      </c>
      <c r="B5126" t="s">
        <v>2764</v>
      </c>
      <c r="C5126">
        <v>2112</v>
      </c>
      <c r="D5126" t="s">
        <v>913</v>
      </c>
      <c r="E5126">
        <v>21</v>
      </c>
      <c r="F5126">
        <v>71</v>
      </c>
      <c r="G5126">
        <v>6920</v>
      </c>
      <c r="H5126" t="s">
        <v>914</v>
      </c>
      <c r="I5126" t="str">
        <f>VLOOKUP(A5126,таксономия!$1:$1048576,7,1)</f>
        <v>Eukaryota</v>
      </c>
      <c r="J5126" t="str">
        <f>VLOOKUP(A5126,таксономия!$1:$1048576,8,1)</f>
        <v xml:space="preserve"> Metazoa</v>
      </c>
      <c r="K5126" t="str">
        <f>VLOOKUP(A5126,таксономия!$1:$1048576,9,1)</f>
        <v xml:space="preserve"> Ecdysozoa</v>
      </c>
      <c r="L5126" t="str">
        <f>VLOOKUP(A5126,таксономия!$1:$1048576,10,1)</f>
        <v xml:space="preserve"> Arthropoda</v>
      </c>
      <c r="M5126" t="str">
        <f>VLOOKUP(A5126,таксономия!$1:$1048576,11,1)</f>
        <v xml:space="preserve"> Hexapoda</v>
      </c>
      <c r="N5126" t="str">
        <f>VLOOKUP(A5126,таксономия!$1:$1048576,12,1)</f>
        <v xml:space="preserve"> Insecta</v>
      </c>
      <c r="O5126" t="str">
        <f>VLOOKUP(A5126,таксономия!$1:$1048576,13,1)</f>
        <v>Pterygota</v>
      </c>
      <c r="P5126" t="str">
        <f>VLOOKUP(A5126,таксономия!$1:$1048576,14,1)</f>
        <v xml:space="preserve"> Neoptera</v>
      </c>
      <c r="Q5126" t="str">
        <f>VLOOKUP(A5126,таксономия!$1:$1048576,15,1)</f>
        <v xml:space="preserve"> Endopterygota</v>
      </c>
      <c r="R5126" t="str">
        <f>VLOOKUP(A5126,таксономия!$1:$1048576,3,1)</f>
        <v xml:space="preserve"> Apis mellifera (Honeybee).</v>
      </c>
      <c r="S5126">
        <f t="shared" si="80"/>
        <v>50</v>
      </c>
    </row>
    <row r="5127" spans="1:19" x14ac:dyDescent="0.3">
      <c r="A5127" t="s">
        <v>2763</v>
      </c>
      <c r="B5127" t="s">
        <v>2764</v>
      </c>
      <c r="C5127">
        <v>2112</v>
      </c>
      <c r="D5127" t="s">
        <v>913</v>
      </c>
      <c r="E5127">
        <v>220</v>
      </c>
      <c r="F5127">
        <v>272</v>
      </c>
      <c r="G5127">
        <v>6920</v>
      </c>
      <c r="H5127" t="s">
        <v>914</v>
      </c>
      <c r="I5127" t="str">
        <f>VLOOKUP(A5127,таксономия!$1:$1048576,7,1)</f>
        <v>Eukaryota</v>
      </c>
      <c r="J5127" t="str">
        <f>VLOOKUP(A5127,таксономия!$1:$1048576,8,1)</f>
        <v xml:space="preserve"> Metazoa</v>
      </c>
      <c r="K5127" t="str">
        <f>VLOOKUP(A5127,таксономия!$1:$1048576,9,1)</f>
        <v xml:space="preserve"> Ecdysozoa</v>
      </c>
      <c r="L5127" t="str">
        <f>VLOOKUP(A5127,таксономия!$1:$1048576,10,1)</f>
        <v xml:space="preserve"> Arthropoda</v>
      </c>
      <c r="M5127" t="str">
        <f>VLOOKUP(A5127,таксономия!$1:$1048576,11,1)</f>
        <v xml:space="preserve"> Hexapoda</v>
      </c>
      <c r="N5127" t="str">
        <f>VLOOKUP(A5127,таксономия!$1:$1048576,12,1)</f>
        <v xml:space="preserve"> Insecta</v>
      </c>
      <c r="O5127" t="str">
        <f>VLOOKUP(A5127,таксономия!$1:$1048576,13,1)</f>
        <v>Pterygota</v>
      </c>
      <c r="P5127" t="str">
        <f>VLOOKUP(A5127,таксономия!$1:$1048576,14,1)</f>
        <v xml:space="preserve"> Neoptera</v>
      </c>
      <c r="Q5127" t="str">
        <f>VLOOKUP(A5127,таксономия!$1:$1048576,15,1)</f>
        <v xml:space="preserve"> Endopterygota</v>
      </c>
      <c r="R5127" t="str">
        <f>VLOOKUP(A5127,таксономия!$1:$1048576,3,1)</f>
        <v xml:space="preserve"> Apis mellifera (Honeybee).</v>
      </c>
      <c r="S5127">
        <f t="shared" si="80"/>
        <v>52</v>
      </c>
    </row>
    <row r="5128" spans="1:19" x14ac:dyDescent="0.3">
      <c r="A5128" t="s">
        <v>2763</v>
      </c>
      <c r="B5128" t="s">
        <v>2764</v>
      </c>
      <c r="C5128">
        <v>2112</v>
      </c>
      <c r="D5128" t="s">
        <v>913</v>
      </c>
      <c r="E5128">
        <v>299</v>
      </c>
      <c r="F5128">
        <v>351</v>
      </c>
      <c r="G5128">
        <v>6920</v>
      </c>
      <c r="H5128" t="s">
        <v>914</v>
      </c>
      <c r="I5128" t="str">
        <f>VLOOKUP(A5128,таксономия!$1:$1048576,7,1)</f>
        <v>Eukaryota</v>
      </c>
      <c r="J5128" t="str">
        <f>VLOOKUP(A5128,таксономия!$1:$1048576,8,1)</f>
        <v xml:space="preserve"> Metazoa</v>
      </c>
      <c r="K5128" t="str">
        <f>VLOOKUP(A5128,таксономия!$1:$1048576,9,1)</f>
        <v xml:space="preserve"> Ecdysozoa</v>
      </c>
      <c r="L5128" t="str">
        <f>VLOOKUP(A5128,таксономия!$1:$1048576,10,1)</f>
        <v xml:space="preserve"> Arthropoda</v>
      </c>
      <c r="M5128" t="str">
        <f>VLOOKUP(A5128,таксономия!$1:$1048576,11,1)</f>
        <v xml:space="preserve"> Hexapoda</v>
      </c>
      <c r="N5128" t="str">
        <f>VLOOKUP(A5128,таксономия!$1:$1048576,12,1)</f>
        <v xml:space="preserve"> Insecta</v>
      </c>
      <c r="O5128" t="str">
        <f>VLOOKUP(A5128,таксономия!$1:$1048576,13,1)</f>
        <v>Pterygota</v>
      </c>
      <c r="P5128" t="str">
        <f>VLOOKUP(A5128,таксономия!$1:$1048576,14,1)</f>
        <v xml:space="preserve"> Neoptera</v>
      </c>
      <c r="Q5128" t="str">
        <f>VLOOKUP(A5128,таксономия!$1:$1048576,15,1)</f>
        <v xml:space="preserve"> Endopterygota</v>
      </c>
      <c r="R5128" t="str">
        <f>VLOOKUP(A5128,таксономия!$1:$1048576,3,1)</f>
        <v xml:space="preserve"> Apis mellifera (Honeybee).</v>
      </c>
      <c r="S5128">
        <f t="shared" si="80"/>
        <v>52</v>
      </c>
    </row>
    <row r="5129" spans="1:19" x14ac:dyDescent="0.3">
      <c r="A5129" t="s">
        <v>2763</v>
      </c>
      <c r="B5129" t="s">
        <v>2764</v>
      </c>
      <c r="C5129">
        <v>2112</v>
      </c>
      <c r="D5129" t="s">
        <v>913</v>
      </c>
      <c r="E5129">
        <v>389</v>
      </c>
      <c r="F5129">
        <v>441</v>
      </c>
      <c r="G5129">
        <v>6920</v>
      </c>
      <c r="H5129" t="s">
        <v>914</v>
      </c>
      <c r="I5129" t="str">
        <f>VLOOKUP(A5129,таксономия!$1:$1048576,7,1)</f>
        <v>Eukaryota</v>
      </c>
      <c r="J5129" t="str">
        <f>VLOOKUP(A5129,таксономия!$1:$1048576,8,1)</f>
        <v xml:space="preserve"> Metazoa</v>
      </c>
      <c r="K5129" t="str">
        <f>VLOOKUP(A5129,таксономия!$1:$1048576,9,1)</f>
        <v xml:space="preserve"> Ecdysozoa</v>
      </c>
      <c r="L5129" t="str">
        <f>VLOOKUP(A5129,таксономия!$1:$1048576,10,1)</f>
        <v xml:space="preserve"> Arthropoda</v>
      </c>
      <c r="M5129" t="str">
        <f>VLOOKUP(A5129,таксономия!$1:$1048576,11,1)</f>
        <v xml:space="preserve"> Hexapoda</v>
      </c>
      <c r="N5129" t="str">
        <f>VLOOKUP(A5129,таксономия!$1:$1048576,12,1)</f>
        <v xml:space="preserve"> Insecta</v>
      </c>
      <c r="O5129" t="str">
        <f>VLOOKUP(A5129,таксономия!$1:$1048576,13,1)</f>
        <v>Pterygota</v>
      </c>
      <c r="P5129" t="str">
        <f>VLOOKUP(A5129,таксономия!$1:$1048576,14,1)</f>
        <v xml:space="preserve"> Neoptera</v>
      </c>
      <c r="Q5129" t="str">
        <f>VLOOKUP(A5129,таксономия!$1:$1048576,15,1)</f>
        <v xml:space="preserve"> Endopterygota</v>
      </c>
      <c r="R5129" t="str">
        <f>VLOOKUP(A5129,таксономия!$1:$1048576,3,1)</f>
        <v xml:space="preserve"> Apis mellifera (Honeybee).</v>
      </c>
      <c r="S5129">
        <f t="shared" si="80"/>
        <v>52</v>
      </c>
    </row>
    <row r="5130" spans="1:19" x14ac:dyDescent="0.3">
      <c r="A5130" t="s">
        <v>2763</v>
      </c>
      <c r="B5130" t="s">
        <v>2764</v>
      </c>
      <c r="C5130">
        <v>2112</v>
      </c>
      <c r="D5130" t="s">
        <v>12</v>
      </c>
      <c r="E5130">
        <v>1353</v>
      </c>
      <c r="F5130">
        <v>1434</v>
      </c>
      <c r="G5130">
        <v>2697</v>
      </c>
      <c r="H5130" t="s">
        <v>13</v>
      </c>
      <c r="I5130" t="str">
        <f>VLOOKUP(A5130,таксономия!$1:$1048576,7,1)</f>
        <v>Eukaryota</v>
      </c>
      <c r="J5130" t="str">
        <f>VLOOKUP(A5130,таксономия!$1:$1048576,8,1)</f>
        <v xml:space="preserve"> Metazoa</v>
      </c>
      <c r="K5130" t="str">
        <f>VLOOKUP(A5130,таксономия!$1:$1048576,9,1)</f>
        <v xml:space="preserve"> Ecdysozoa</v>
      </c>
      <c r="L5130" t="str">
        <f>VLOOKUP(A5130,таксономия!$1:$1048576,10,1)</f>
        <v xml:space="preserve"> Arthropoda</v>
      </c>
      <c r="M5130" t="str">
        <f>VLOOKUP(A5130,таксономия!$1:$1048576,11,1)</f>
        <v xml:space="preserve"> Hexapoda</v>
      </c>
      <c r="N5130" t="str">
        <f>VLOOKUP(A5130,таксономия!$1:$1048576,12,1)</f>
        <v xml:space="preserve"> Insecta</v>
      </c>
      <c r="O5130" t="str">
        <f>VLOOKUP(A5130,таксономия!$1:$1048576,13,1)</f>
        <v>Pterygota</v>
      </c>
      <c r="P5130" t="str">
        <f>VLOOKUP(A5130,таксономия!$1:$1048576,14,1)</f>
        <v xml:space="preserve"> Neoptera</v>
      </c>
      <c r="Q5130" t="str">
        <f>VLOOKUP(A5130,таксономия!$1:$1048576,15,1)</f>
        <v xml:space="preserve"> Endopterygota</v>
      </c>
      <c r="R5130" t="str">
        <f>VLOOKUP(A5130,таксономия!$1:$1048576,3,1)</f>
        <v xml:space="preserve"> Apis mellifera (Honeybee).</v>
      </c>
      <c r="S5130">
        <f t="shared" si="80"/>
        <v>81</v>
      </c>
    </row>
    <row r="5131" spans="1:19" x14ac:dyDescent="0.3">
      <c r="A5131" t="s">
        <v>2763</v>
      </c>
      <c r="B5131" t="s">
        <v>2764</v>
      </c>
      <c r="C5131">
        <v>2112</v>
      </c>
      <c r="D5131" t="s">
        <v>218</v>
      </c>
      <c r="E5131">
        <v>1445</v>
      </c>
      <c r="F5131">
        <v>1481</v>
      </c>
      <c r="G5131">
        <v>19728</v>
      </c>
      <c r="H5131" t="s">
        <v>219</v>
      </c>
      <c r="I5131" t="str">
        <f>VLOOKUP(A5131,таксономия!$1:$1048576,7,1)</f>
        <v>Eukaryota</v>
      </c>
      <c r="J5131" t="str">
        <f>VLOOKUP(A5131,таксономия!$1:$1048576,8,1)</f>
        <v xml:space="preserve"> Metazoa</v>
      </c>
      <c r="K5131" t="str">
        <f>VLOOKUP(A5131,таксономия!$1:$1048576,9,1)</f>
        <v xml:space="preserve"> Ecdysozoa</v>
      </c>
      <c r="L5131" t="str">
        <f>VLOOKUP(A5131,таксономия!$1:$1048576,10,1)</f>
        <v xml:space="preserve"> Arthropoda</v>
      </c>
      <c r="M5131" t="str">
        <f>VLOOKUP(A5131,таксономия!$1:$1048576,11,1)</f>
        <v xml:space="preserve"> Hexapoda</v>
      </c>
      <c r="N5131" t="str">
        <f>VLOOKUP(A5131,таксономия!$1:$1048576,12,1)</f>
        <v xml:space="preserve"> Insecta</v>
      </c>
      <c r="O5131" t="str">
        <f>VLOOKUP(A5131,таксономия!$1:$1048576,13,1)</f>
        <v>Pterygota</v>
      </c>
      <c r="P5131" t="str">
        <f>VLOOKUP(A5131,таксономия!$1:$1048576,14,1)</f>
        <v xml:space="preserve"> Neoptera</v>
      </c>
      <c r="Q5131" t="str">
        <f>VLOOKUP(A5131,таксономия!$1:$1048576,15,1)</f>
        <v xml:space="preserve"> Endopterygota</v>
      </c>
      <c r="R5131" t="str">
        <f>VLOOKUP(A5131,таксономия!$1:$1048576,3,1)</f>
        <v xml:space="preserve"> Apis mellifera (Honeybee).</v>
      </c>
      <c r="S5131">
        <f t="shared" si="80"/>
        <v>36</v>
      </c>
    </row>
    <row r="5132" spans="1:19" x14ac:dyDescent="0.3">
      <c r="A5132" t="s">
        <v>2763</v>
      </c>
      <c r="B5132" t="s">
        <v>2764</v>
      </c>
      <c r="C5132">
        <v>2112</v>
      </c>
      <c r="D5132" t="s">
        <v>218</v>
      </c>
      <c r="E5132">
        <v>1564</v>
      </c>
      <c r="F5132">
        <v>1599</v>
      </c>
      <c r="G5132">
        <v>19728</v>
      </c>
      <c r="H5132" t="s">
        <v>219</v>
      </c>
      <c r="I5132" t="str">
        <f>VLOOKUP(A5132,таксономия!$1:$1048576,7,1)</f>
        <v>Eukaryota</v>
      </c>
      <c r="J5132" t="str">
        <f>VLOOKUP(A5132,таксономия!$1:$1048576,8,1)</f>
        <v xml:space="preserve"> Metazoa</v>
      </c>
      <c r="K5132" t="str">
        <f>VLOOKUP(A5132,таксономия!$1:$1048576,9,1)</f>
        <v xml:space="preserve"> Ecdysozoa</v>
      </c>
      <c r="L5132" t="str">
        <f>VLOOKUP(A5132,таксономия!$1:$1048576,10,1)</f>
        <v xml:space="preserve"> Arthropoda</v>
      </c>
      <c r="M5132" t="str">
        <f>VLOOKUP(A5132,таксономия!$1:$1048576,11,1)</f>
        <v xml:space="preserve"> Hexapoda</v>
      </c>
      <c r="N5132" t="str">
        <f>VLOOKUP(A5132,таксономия!$1:$1048576,12,1)</f>
        <v xml:space="preserve"> Insecta</v>
      </c>
      <c r="O5132" t="str">
        <f>VLOOKUP(A5132,таксономия!$1:$1048576,13,1)</f>
        <v>Pterygota</v>
      </c>
      <c r="P5132" t="str">
        <f>VLOOKUP(A5132,таксономия!$1:$1048576,14,1)</f>
        <v xml:space="preserve"> Neoptera</v>
      </c>
      <c r="Q5132" t="str">
        <f>VLOOKUP(A5132,таксономия!$1:$1048576,15,1)</f>
        <v xml:space="preserve"> Endopterygota</v>
      </c>
      <c r="R5132" t="str">
        <f>VLOOKUP(A5132,таксономия!$1:$1048576,3,1)</f>
        <v xml:space="preserve"> Apis mellifera (Honeybee).</v>
      </c>
      <c r="S5132">
        <f t="shared" si="80"/>
        <v>35</v>
      </c>
    </row>
    <row r="5133" spans="1:19" x14ac:dyDescent="0.3">
      <c r="A5133" t="s">
        <v>2763</v>
      </c>
      <c r="B5133" t="s">
        <v>2764</v>
      </c>
      <c r="C5133">
        <v>2112</v>
      </c>
      <c r="D5133" t="s">
        <v>218</v>
      </c>
      <c r="E5133">
        <v>1715</v>
      </c>
      <c r="F5133">
        <v>1754</v>
      </c>
      <c r="G5133">
        <v>19728</v>
      </c>
      <c r="H5133" t="s">
        <v>219</v>
      </c>
      <c r="I5133" t="str">
        <f>VLOOKUP(A5133,таксономия!$1:$1048576,7,1)</f>
        <v>Eukaryota</v>
      </c>
      <c r="J5133" t="str">
        <f>VLOOKUP(A5133,таксономия!$1:$1048576,8,1)</f>
        <v xml:space="preserve"> Metazoa</v>
      </c>
      <c r="K5133" t="str">
        <f>VLOOKUP(A5133,таксономия!$1:$1048576,9,1)</f>
        <v xml:space="preserve"> Ecdysozoa</v>
      </c>
      <c r="L5133" t="str">
        <f>VLOOKUP(A5133,таксономия!$1:$1048576,10,1)</f>
        <v xml:space="preserve"> Arthropoda</v>
      </c>
      <c r="M5133" t="str">
        <f>VLOOKUP(A5133,таксономия!$1:$1048576,11,1)</f>
        <v xml:space="preserve"> Hexapoda</v>
      </c>
      <c r="N5133" t="str">
        <f>VLOOKUP(A5133,таксономия!$1:$1048576,12,1)</f>
        <v xml:space="preserve"> Insecta</v>
      </c>
      <c r="O5133" t="str">
        <f>VLOOKUP(A5133,таксономия!$1:$1048576,13,1)</f>
        <v>Pterygota</v>
      </c>
      <c r="P5133" t="str">
        <f>VLOOKUP(A5133,таксономия!$1:$1048576,14,1)</f>
        <v xml:space="preserve"> Neoptera</v>
      </c>
      <c r="Q5133" t="str">
        <f>VLOOKUP(A5133,таксономия!$1:$1048576,15,1)</f>
        <v xml:space="preserve"> Endopterygota</v>
      </c>
      <c r="R5133" t="str">
        <f>VLOOKUP(A5133,таксономия!$1:$1048576,3,1)</f>
        <v xml:space="preserve"> Apis mellifera (Honeybee).</v>
      </c>
      <c r="S5133">
        <f t="shared" si="80"/>
        <v>39</v>
      </c>
    </row>
    <row r="5134" spans="1:19" x14ac:dyDescent="0.3">
      <c r="A5134" t="s">
        <v>2763</v>
      </c>
      <c r="B5134" t="s">
        <v>2764</v>
      </c>
      <c r="C5134">
        <v>2112</v>
      </c>
      <c r="D5134" t="s">
        <v>377</v>
      </c>
      <c r="E5134">
        <v>1210</v>
      </c>
      <c r="F5134">
        <v>1346</v>
      </c>
      <c r="G5134">
        <v>12227</v>
      </c>
      <c r="H5134" t="s">
        <v>378</v>
      </c>
      <c r="I5134" t="str">
        <f>VLOOKUP(A5134,таксономия!$1:$1048576,7,1)</f>
        <v>Eukaryota</v>
      </c>
      <c r="J5134" t="str">
        <f>VLOOKUP(A5134,таксономия!$1:$1048576,8,1)</f>
        <v xml:space="preserve"> Metazoa</v>
      </c>
      <c r="K5134" t="str">
        <f>VLOOKUP(A5134,таксономия!$1:$1048576,9,1)</f>
        <v xml:space="preserve"> Ecdysozoa</v>
      </c>
      <c r="L5134" t="str">
        <f>VLOOKUP(A5134,таксономия!$1:$1048576,10,1)</f>
        <v xml:space="preserve"> Arthropoda</v>
      </c>
      <c r="M5134" t="str">
        <f>VLOOKUP(A5134,таксономия!$1:$1048576,11,1)</f>
        <v xml:space="preserve"> Hexapoda</v>
      </c>
      <c r="N5134" t="str">
        <f>VLOOKUP(A5134,таксономия!$1:$1048576,12,1)</f>
        <v xml:space="preserve"> Insecta</v>
      </c>
      <c r="O5134" t="str">
        <f>VLOOKUP(A5134,таксономия!$1:$1048576,13,1)</f>
        <v>Pterygota</v>
      </c>
      <c r="P5134" t="str">
        <f>VLOOKUP(A5134,таксономия!$1:$1048576,14,1)</f>
        <v xml:space="preserve"> Neoptera</v>
      </c>
      <c r="Q5134" t="str">
        <f>VLOOKUP(A5134,таксономия!$1:$1048576,15,1)</f>
        <v xml:space="preserve"> Endopterygota</v>
      </c>
      <c r="R5134" t="str">
        <f>VLOOKUP(A5134,таксономия!$1:$1048576,3,1)</f>
        <v xml:space="preserve"> Apis mellifera (Honeybee).</v>
      </c>
      <c r="S5134">
        <f t="shared" si="80"/>
        <v>136</v>
      </c>
    </row>
    <row r="5135" spans="1:19" x14ac:dyDescent="0.3">
      <c r="A5135" t="s">
        <v>2763</v>
      </c>
      <c r="B5135" t="s">
        <v>2764</v>
      </c>
      <c r="C5135">
        <v>2112</v>
      </c>
      <c r="D5135" t="s">
        <v>44</v>
      </c>
      <c r="E5135">
        <v>1481</v>
      </c>
      <c r="F5135">
        <v>1561</v>
      </c>
      <c r="G5135">
        <v>2217</v>
      </c>
      <c r="H5135" t="s">
        <v>45</v>
      </c>
      <c r="I5135" t="str">
        <f>VLOOKUP(A5135,таксономия!$1:$1048576,7,1)</f>
        <v>Eukaryota</v>
      </c>
      <c r="J5135" t="str">
        <f>VLOOKUP(A5135,таксономия!$1:$1048576,8,1)</f>
        <v xml:space="preserve"> Metazoa</v>
      </c>
      <c r="K5135" t="str">
        <f>VLOOKUP(A5135,таксономия!$1:$1048576,9,1)</f>
        <v xml:space="preserve"> Ecdysozoa</v>
      </c>
      <c r="L5135" t="str">
        <f>VLOOKUP(A5135,таксономия!$1:$1048576,10,1)</f>
        <v xml:space="preserve"> Arthropoda</v>
      </c>
      <c r="M5135" t="str">
        <f>VLOOKUP(A5135,таксономия!$1:$1048576,11,1)</f>
        <v xml:space="preserve"> Hexapoda</v>
      </c>
      <c r="N5135" t="str">
        <f>VLOOKUP(A5135,таксономия!$1:$1048576,12,1)</f>
        <v xml:space="preserve"> Insecta</v>
      </c>
      <c r="O5135" t="str">
        <f>VLOOKUP(A5135,таксономия!$1:$1048576,13,1)</f>
        <v>Pterygota</v>
      </c>
      <c r="P5135" t="str">
        <f>VLOOKUP(A5135,таксономия!$1:$1048576,14,1)</f>
        <v xml:space="preserve"> Neoptera</v>
      </c>
      <c r="Q5135" t="str">
        <f>VLOOKUP(A5135,таксономия!$1:$1048576,15,1)</f>
        <v xml:space="preserve"> Endopterygota</v>
      </c>
      <c r="R5135" t="str">
        <f>VLOOKUP(A5135,таксономия!$1:$1048576,3,1)</f>
        <v xml:space="preserve"> Apis mellifera (Honeybee).</v>
      </c>
      <c r="S5135">
        <f t="shared" si="80"/>
        <v>80</v>
      </c>
    </row>
    <row r="5136" spans="1:19" x14ac:dyDescent="0.3">
      <c r="A5136" t="s">
        <v>2763</v>
      </c>
      <c r="B5136" t="s">
        <v>2764</v>
      </c>
      <c r="C5136">
        <v>2112</v>
      </c>
      <c r="D5136" t="s">
        <v>2760</v>
      </c>
      <c r="E5136">
        <v>581</v>
      </c>
      <c r="F5136">
        <v>639</v>
      </c>
      <c r="G5136">
        <v>6</v>
      </c>
      <c r="H5136" t="s">
        <v>2760</v>
      </c>
      <c r="I5136" t="str">
        <f>VLOOKUP(A5136,таксономия!$1:$1048576,7,1)</f>
        <v>Eukaryota</v>
      </c>
      <c r="J5136" t="str">
        <f>VLOOKUP(A5136,таксономия!$1:$1048576,8,1)</f>
        <v xml:space="preserve"> Metazoa</v>
      </c>
      <c r="K5136" t="str">
        <f>VLOOKUP(A5136,таксономия!$1:$1048576,9,1)</f>
        <v xml:space="preserve"> Ecdysozoa</v>
      </c>
      <c r="L5136" t="str">
        <f>VLOOKUP(A5136,таксономия!$1:$1048576,10,1)</f>
        <v xml:space="preserve"> Arthropoda</v>
      </c>
      <c r="M5136" t="str">
        <f>VLOOKUP(A5136,таксономия!$1:$1048576,11,1)</f>
        <v xml:space="preserve"> Hexapoda</v>
      </c>
      <c r="N5136" t="str">
        <f>VLOOKUP(A5136,таксономия!$1:$1048576,12,1)</f>
        <v xml:space="preserve"> Insecta</v>
      </c>
      <c r="O5136" t="str">
        <f>VLOOKUP(A5136,таксономия!$1:$1048576,13,1)</f>
        <v>Pterygota</v>
      </c>
      <c r="P5136" t="str">
        <f>VLOOKUP(A5136,таксономия!$1:$1048576,14,1)</f>
        <v xml:space="preserve"> Neoptera</v>
      </c>
      <c r="Q5136" t="str">
        <f>VLOOKUP(A5136,таксономия!$1:$1048576,15,1)</f>
        <v xml:space="preserve"> Endopterygota</v>
      </c>
      <c r="R5136" t="str">
        <f>VLOOKUP(A5136,таксономия!$1:$1048576,3,1)</f>
        <v xml:space="preserve"> Apis mellifera (Honeybee).</v>
      </c>
      <c r="S5136">
        <f t="shared" si="80"/>
        <v>58</v>
      </c>
    </row>
    <row r="5137" spans="1:19" x14ac:dyDescent="0.3">
      <c r="A5137" t="s">
        <v>2763</v>
      </c>
      <c r="B5137" t="s">
        <v>2764</v>
      </c>
      <c r="C5137">
        <v>2112</v>
      </c>
      <c r="D5137" t="s">
        <v>2761</v>
      </c>
      <c r="E5137">
        <v>641</v>
      </c>
      <c r="F5137">
        <v>755</v>
      </c>
      <c r="G5137">
        <v>4</v>
      </c>
      <c r="H5137" t="s">
        <v>2761</v>
      </c>
      <c r="I5137" t="str">
        <f>VLOOKUP(A5137,таксономия!$1:$1048576,7,1)</f>
        <v>Eukaryota</v>
      </c>
      <c r="J5137" t="str">
        <f>VLOOKUP(A5137,таксономия!$1:$1048576,8,1)</f>
        <v xml:space="preserve"> Metazoa</v>
      </c>
      <c r="K5137" t="str">
        <f>VLOOKUP(A5137,таксономия!$1:$1048576,9,1)</f>
        <v xml:space="preserve"> Ecdysozoa</v>
      </c>
      <c r="L5137" t="str">
        <f>VLOOKUP(A5137,таксономия!$1:$1048576,10,1)</f>
        <v xml:space="preserve"> Arthropoda</v>
      </c>
      <c r="M5137" t="str">
        <f>VLOOKUP(A5137,таксономия!$1:$1048576,11,1)</f>
        <v xml:space="preserve"> Hexapoda</v>
      </c>
      <c r="N5137" t="str">
        <f>VLOOKUP(A5137,таксономия!$1:$1048576,12,1)</f>
        <v xml:space="preserve"> Insecta</v>
      </c>
      <c r="O5137" t="str">
        <f>VLOOKUP(A5137,таксономия!$1:$1048576,13,1)</f>
        <v>Pterygota</v>
      </c>
      <c r="P5137" t="str">
        <f>VLOOKUP(A5137,таксономия!$1:$1048576,14,1)</f>
        <v xml:space="preserve"> Neoptera</v>
      </c>
      <c r="Q5137" t="str">
        <f>VLOOKUP(A5137,таксономия!$1:$1048576,15,1)</f>
        <v xml:space="preserve"> Endopterygota</v>
      </c>
      <c r="R5137" t="str">
        <f>VLOOKUP(A5137,таксономия!$1:$1048576,3,1)</f>
        <v xml:space="preserve"> Apis mellifera (Honeybee).</v>
      </c>
      <c r="S5137">
        <f t="shared" si="80"/>
        <v>114</v>
      </c>
    </row>
    <row r="5138" spans="1:19" x14ac:dyDescent="0.3">
      <c r="A5138" t="s">
        <v>2763</v>
      </c>
      <c r="B5138" t="s">
        <v>2764</v>
      </c>
      <c r="C5138">
        <v>2112</v>
      </c>
      <c r="D5138" t="s">
        <v>2762</v>
      </c>
      <c r="E5138">
        <v>756</v>
      </c>
      <c r="F5138">
        <v>813</v>
      </c>
      <c r="G5138">
        <v>2</v>
      </c>
      <c r="H5138" t="s">
        <v>2762</v>
      </c>
      <c r="I5138" t="str">
        <f>VLOOKUP(A5138,таксономия!$1:$1048576,7,1)</f>
        <v>Eukaryota</v>
      </c>
      <c r="J5138" t="str">
        <f>VLOOKUP(A5138,таксономия!$1:$1048576,8,1)</f>
        <v xml:space="preserve"> Metazoa</v>
      </c>
      <c r="K5138" t="str">
        <f>VLOOKUP(A5138,таксономия!$1:$1048576,9,1)</f>
        <v xml:space="preserve"> Ecdysozoa</v>
      </c>
      <c r="L5138" t="str">
        <f>VLOOKUP(A5138,таксономия!$1:$1048576,10,1)</f>
        <v xml:space="preserve"> Arthropoda</v>
      </c>
      <c r="M5138" t="str">
        <f>VLOOKUP(A5138,таксономия!$1:$1048576,11,1)</f>
        <v xml:space="preserve"> Hexapoda</v>
      </c>
      <c r="N5138" t="str">
        <f>VLOOKUP(A5138,таксономия!$1:$1048576,12,1)</f>
        <v xml:space="preserve"> Insecta</v>
      </c>
      <c r="O5138" t="str">
        <f>VLOOKUP(A5138,таксономия!$1:$1048576,13,1)</f>
        <v>Pterygota</v>
      </c>
      <c r="P5138" t="str">
        <f>VLOOKUP(A5138,таксономия!$1:$1048576,14,1)</f>
        <v xml:space="preserve"> Neoptera</v>
      </c>
      <c r="Q5138" t="str">
        <f>VLOOKUP(A5138,таксономия!$1:$1048576,15,1)</f>
        <v xml:space="preserve"> Endopterygota</v>
      </c>
      <c r="R5138" t="str">
        <f>VLOOKUP(A5138,таксономия!$1:$1048576,3,1)</f>
        <v xml:space="preserve"> Apis mellifera (Honeybee).</v>
      </c>
      <c r="S5138">
        <f t="shared" si="80"/>
        <v>57</v>
      </c>
    </row>
    <row r="5139" spans="1:19" x14ac:dyDescent="0.3">
      <c r="A5139" t="s">
        <v>2763</v>
      </c>
      <c r="B5139" t="s">
        <v>2764</v>
      </c>
      <c r="C5139">
        <v>2112</v>
      </c>
      <c r="D5139" t="s">
        <v>184</v>
      </c>
      <c r="E5139">
        <v>1611</v>
      </c>
      <c r="F5139">
        <v>1711</v>
      </c>
      <c r="G5139">
        <v>8985</v>
      </c>
      <c r="H5139" t="s">
        <v>185</v>
      </c>
      <c r="I5139" t="str">
        <f>VLOOKUP(A5139,таксономия!$1:$1048576,7,1)</f>
        <v>Eukaryota</v>
      </c>
      <c r="J5139" t="str">
        <f>VLOOKUP(A5139,таксономия!$1:$1048576,8,1)</f>
        <v xml:space="preserve"> Metazoa</v>
      </c>
      <c r="K5139" t="str">
        <f>VLOOKUP(A5139,таксономия!$1:$1048576,9,1)</f>
        <v xml:space="preserve"> Ecdysozoa</v>
      </c>
      <c r="L5139" t="str">
        <f>VLOOKUP(A5139,таксономия!$1:$1048576,10,1)</f>
        <v xml:space="preserve"> Arthropoda</v>
      </c>
      <c r="M5139" t="str">
        <f>VLOOKUP(A5139,таксономия!$1:$1048576,11,1)</f>
        <v xml:space="preserve"> Hexapoda</v>
      </c>
      <c r="N5139" t="str">
        <f>VLOOKUP(A5139,таксономия!$1:$1048576,12,1)</f>
        <v xml:space="preserve"> Insecta</v>
      </c>
      <c r="O5139" t="str">
        <f>VLOOKUP(A5139,таксономия!$1:$1048576,13,1)</f>
        <v>Pterygota</v>
      </c>
      <c r="P5139" t="str">
        <f>VLOOKUP(A5139,таксономия!$1:$1048576,14,1)</f>
        <v xml:space="preserve"> Neoptera</v>
      </c>
      <c r="Q5139" t="str">
        <f>VLOOKUP(A5139,таксономия!$1:$1048576,15,1)</f>
        <v xml:space="preserve"> Endopterygota</v>
      </c>
      <c r="R5139" t="str">
        <f>VLOOKUP(A5139,таксономия!$1:$1048576,3,1)</f>
        <v xml:space="preserve"> Apis mellifera (Honeybee).</v>
      </c>
      <c r="S5139">
        <f t="shared" si="80"/>
        <v>100</v>
      </c>
    </row>
    <row r="5140" spans="1:19" x14ac:dyDescent="0.3">
      <c r="A5140" t="s">
        <v>2763</v>
      </c>
      <c r="B5140" t="s">
        <v>2764</v>
      </c>
      <c r="C5140">
        <v>2112</v>
      </c>
      <c r="D5140" t="s">
        <v>184</v>
      </c>
      <c r="E5140">
        <v>1763</v>
      </c>
      <c r="F5140">
        <v>1848</v>
      </c>
      <c r="G5140">
        <v>8985</v>
      </c>
      <c r="H5140" t="s">
        <v>185</v>
      </c>
      <c r="I5140" t="str">
        <f>VLOOKUP(A5140,таксономия!$1:$1048576,7,1)</f>
        <v>Eukaryota</v>
      </c>
      <c r="J5140" t="str">
        <f>VLOOKUP(A5140,таксономия!$1:$1048576,8,1)</f>
        <v xml:space="preserve"> Metazoa</v>
      </c>
      <c r="K5140" t="str">
        <f>VLOOKUP(A5140,таксономия!$1:$1048576,9,1)</f>
        <v xml:space="preserve"> Ecdysozoa</v>
      </c>
      <c r="L5140" t="str">
        <f>VLOOKUP(A5140,таксономия!$1:$1048576,10,1)</f>
        <v xml:space="preserve"> Arthropoda</v>
      </c>
      <c r="M5140" t="str">
        <f>VLOOKUP(A5140,таксономия!$1:$1048576,11,1)</f>
        <v xml:space="preserve"> Hexapoda</v>
      </c>
      <c r="N5140" t="str">
        <f>VLOOKUP(A5140,таксономия!$1:$1048576,12,1)</f>
        <v xml:space="preserve"> Insecta</v>
      </c>
      <c r="O5140" t="str">
        <f>VLOOKUP(A5140,таксономия!$1:$1048576,13,1)</f>
        <v>Pterygota</v>
      </c>
      <c r="P5140" t="str">
        <f>VLOOKUP(A5140,таксономия!$1:$1048576,14,1)</f>
        <v xml:space="preserve"> Neoptera</v>
      </c>
      <c r="Q5140" t="str">
        <f>VLOOKUP(A5140,таксономия!$1:$1048576,15,1)</f>
        <v xml:space="preserve"> Endopterygota</v>
      </c>
      <c r="R5140" t="str">
        <f>VLOOKUP(A5140,таксономия!$1:$1048576,3,1)</f>
        <v xml:space="preserve"> Apis mellifera (Honeybee).</v>
      </c>
      <c r="S5140">
        <f t="shared" si="80"/>
        <v>85</v>
      </c>
    </row>
    <row r="5141" spans="1:19" x14ac:dyDescent="0.3">
      <c r="A5141" t="s">
        <v>2763</v>
      </c>
      <c r="B5141" t="s">
        <v>2764</v>
      </c>
      <c r="C5141">
        <v>2112</v>
      </c>
      <c r="D5141" t="s">
        <v>16</v>
      </c>
      <c r="E5141">
        <v>1866</v>
      </c>
      <c r="F5141">
        <v>2101</v>
      </c>
      <c r="G5141">
        <v>22248</v>
      </c>
      <c r="H5141" t="s">
        <v>17</v>
      </c>
      <c r="I5141" t="str">
        <f>VLOOKUP(A5141,таксономия!$1:$1048576,7,1)</f>
        <v>Eukaryota</v>
      </c>
      <c r="J5141" t="str">
        <f>VLOOKUP(A5141,таксономия!$1:$1048576,8,1)</f>
        <v xml:space="preserve"> Metazoa</v>
      </c>
      <c r="K5141" t="str">
        <f>VLOOKUP(A5141,таксономия!$1:$1048576,9,1)</f>
        <v xml:space="preserve"> Ecdysozoa</v>
      </c>
      <c r="L5141" t="str">
        <f>VLOOKUP(A5141,таксономия!$1:$1048576,10,1)</f>
        <v xml:space="preserve"> Arthropoda</v>
      </c>
      <c r="M5141" t="str">
        <f>VLOOKUP(A5141,таксономия!$1:$1048576,11,1)</f>
        <v xml:space="preserve"> Hexapoda</v>
      </c>
      <c r="N5141" t="str">
        <f>VLOOKUP(A5141,таксономия!$1:$1048576,12,1)</f>
        <v xml:space="preserve"> Insecta</v>
      </c>
      <c r="O5141" t="str">
        <f>VLOOKUP(A5141,таксономия!$1:$1048576,13,1)</f>
        <v>Pterygota</v>
      </c>
      <c r="P5141" t="str">
        <f>VLOOKUP(A5141,таксономия!$1:$1048576,14,1)</f>
        <v xml:space="preserve"> Neoptera</v>
      </c>
      <c r="Q5141" t="str">
        <f>VLOOKUP(A5141,таксономия!$1:$1048576,15,1)</f>
        <v xml:space="preserve"> Endopterygota</v>
      </c>
      <c r="R5141" t="str">
        <f>VLOOKUP(A5141,таксономия!$1:$1048576,3,1)</f>
        <v xml:space="preserve"> Apis mellifera (Honeybee).</v>
      </c>
      <c r="S5141">
        <f t="shared" si="80"/>
        <v>235</v>
      </c>
    </row>
    <row r="5142" spans="1:19" x14ac:dyDescent="0.3">
      <c r="A5142" t="s">
        <v>2765</v>
      </c>
      <c r="B5142" t="s">
        <v>2766</v>
      </c>
      <c r="C5142">
        <v>921</v>
      </c>
      <c r="D5142" t="s">
        <v>12</v>
      </c>
      <c r="E5142">
        <v>293</v>
      </c>
      <c r="F5142">
        <v>369</v>
      </c>
      <c r="G5142">
        <v>2697</v>
      </c>
      <c r="H5142" t="s">
        <v>13</v>
      </c>
      <c r="I5142" t="str">
        <f>VLOOKUP(A5142,таксономия!$1:$1048576,7,1)</f>
        <v>Eukaryota</v>
      </c>
      <c r="J5142" t="str">
        <f>VLOOKUP(A5142,таксономия!$1:$1048576,8,1)</f>
        <v xml:space="preserve"> Metazoa</v>
      </c>
      <c r="K5142" t="str">
        <f>VLOOKUP(A5142,таксономия!$1:$1048576,9,1)</f>
        <v xml:space="preserve"> Ecdysozoa</v>
      </c>
      <c r="L5142" t="str">
        <f>VLOOKUP(A5142,таксономия!$1:$1048576,10,1)</f>
        <v xml:space="preserve"> Arthropoda</v>
      </c>
      <c r="M5142" t="str">
        <f>VLOOKUP(A5142,таксономия!$1:$1048576,11,1)</f>
        <v xml:space="preserve"> Hexapoda</v>
      </c>
      <c r="N5142" t="str">
        <f>VLOOKUP(A5142,таксономия!$1:$1048576,12,1)</f>
        <v xml:space="preserve"> Insecta</v>
      </c>
      <c r="O5142" t="str">
        <f>VLOOKUP(A5142,таксономия!$1:$1048576,13,1)</f>
        <v>Pterygota</v>
      </c>
      <c r="P5142" t="str">
        <f>VLOOKUP(A5142,таксономия!$1:$1048576,14,1)</f>
        <v xml:space="preserve"> Neoptera</v>
      </c>
      <c r="Q5142" t="str">
        <f>VLOOKUP(A5142,таксономия!$1:$1048576,15,1)</f>
        <v xml:space="preserve"> Endopterygota</v>
      </c>
      <c r="R5142" t="str">
        <f>VLOOKUP(A5142,таксономия!$1:$1048576,3,1)</f>
        <v xml:space="preserve"> Apis mellifera (Honeybee).</v>
      </c>
      <c r="S5142">
        <f t="shared" si="80"/>
        <v>76</v>
      </c>
    </row>
    <row r="5143" spans="1:19" x14ac:dyDescent="0.3">
      <c r="A5143" t="s">
        <v>2765</v>
      </c>
      <c r="B5143" t="s">
        <v>2766</v>
      </c>
      <c r="C5143">
        <v>921</v>
      </c>
      <c r="D5143" t="s">
        <v>2767</v>
      </c>
      <c r="E5143">
        <v>120</v>
      </c>
      <c r="F5143">
        <v>148</v>
      </c>
      <c r="G5143">
        <v>2</v>
      </c>
      <c r="H5143" t="s">
        <v>2767</v>
      </c>
      <c r="I5143" t="str">
        <f>VLOOKUP(A5143,таксономия!$1:$1048576,7,1)</f>
        <v>Eukaryota</v>
      </c>
      <c r="J5143" t="str">
        <f>VLOOKUP(A5143,таксономия!$1:$1048576,8,1)</f>
        <v xml:space="preserve"> Metazoa</v>
      </c>
      <c r="K5143" t="str">
        <f>VLOOKUP(A5143,таксономия!$1:$1048576,9,1)</f>
        <v xml:space="preserve"> Ecdysozoa</v>
      </c>
      <c r="L5143" t="str">
        <f>VLOOKUP(A5143,таксономия!$1:$1048576,10,1)</f>
        <v xml:space="preserve"> Arthropoda</v>
      </c>
      <c r="M5143" t="str">
        <f>VLOOKUP(A5143,таксономия!$1:$1048576,11,1)</f>
        <v xml:space="preserve"> Hexapoda</v>
      </c>
      <c r="N5143" t="str">
        <f>VLOOKUP(A5143,таксономия!$1:$1048576,12,1)</f>
        <v xml:space="preserve"> Insecta</v>
      </c>
      <c r="O5143" t="str">
        <f>VLOOKUP(A5143,таксономия!$1:$1048576,13,1)</f>
        <v>Pterygota</v>
      </c>
      <c r="P5143" t="str">
        <f>VLOOKUP(A5143,таксономия!$1:$1048576,14,1)</f>
        <v xml:space="preserve"> Neoptera</v>
      </c>
      <c r="Q5143" t="str">
        <f>VLOOKUP(A5143,таксономия!$1:$1048576,15,1)</f>
        <v xml:space="preserve"> Endopterygota</v>
      </c>
      <c r="R5143" t="str">
        <f>VLOOKUP(A5143,таксономия!$1:$1048576,3,1)</f>
        <v xml:space="preserve"> Apis mellifera (Honeybee).</v>
      </c>
      <c r="S5143">
        <f t="shared" si="80"/>
        <v>28</v>
      </c>
    </row>
    <row r="5144" spans="1:19" x14ac:dyDescent="0.3">
      <c r="A5144" t="s">
        <v>2765</v>
      </c>
      <c r="B5144" t="s">
        <v>2766</v>
      </c>
      <c r="C5144">
        <v>921</v>
      </c>
      <c r="D5144" t="s">
        <v>24</v>
      </c>
      <c r="E5144">
        <v>475</v>
      </c>
      <c r="F5144">
        <v>745</v>
      </c>
      <c r="G5144">
        <v>24806</v>
      </c>
      <c r="H5144" t="s">
        <v>25</v>
      </c>
      <c r="I5144" t="str">
        <f>VLOOKUP(A5144,таксономия!$1:$1048576,7,1)</f>
        <v>Eukaryota</v>
      </c>
      <c r="J5144" t="str">
        <f>VLOOKUP(A5144,таксономия!$1:$1048576,8,1)</f>
        <v xml:space="preserve"> Metazoa</v>
      </c>
      <c r="K5144" t="str">
        <f>VLOOKUP(A5144,таксономия!$1:$1048576,9,1)</f>
        <v xml:space="preserve"> Ecdysozoa</v>
      </c>
      <c r="L5144" t="str">
        <f>VLOOKUP(A5144,таксономия!$1:$1048576,10,1)</f>
        <v xml:space="preserve"> Arthropoda</v>
      </c>
      <c r="M5144" t="str">
        <f>VLOOKUP(A5144,таксономия!$1:$1048576,11,1)</f>
        <v xml:space="preserve"> Hexapoda</v>
      </c>
      <c r="N5144" t="str">
        <f>VLOOKUP(A5144,таксономия!$1:$1048576,12,1)</f>
        <v xml:space="preserve"> Insecta</v>
      </c>
      <c r="O5144" t="str">
        <f>VLOOKUP(A5144,таксономия!$1:$1048576,13,1)</f>
        <v>Pterygota</v>
      </c>
      <c r="P5144" t="str">
        <f>VLOOKUP(A5144,таксономия!$1:$1048576,14,1)</f>
        <v xml:space="preserve"> Neoptera</v>
      </c>
      <c r="Q5144" t="str">
        <f>VLOOKUP(A5144,таксономия!$1:$1048576,15,1)</f>
        <v xml:space="preserve"> Endopterygota</v>
      </c>
      <c r="R5144" t="str">
        <f>VLOOKUP(A5144,таксономия!$1:$1048576,3,1)</f>
        <v xml:space="preserve"> Apis mellifera (Honeybee).</v>
      </c>
      <c r="S5144">
        <f t="shared" si="80"/>
        <v>270</v>
      </c>
    </row>
    <row r="5145" spans="1:19" x14ac:dyDescent="0.3">
      <c r="A5145" t="s">
        <v>2768</v>
      </c>
      <c r="B5145" t="s">
        <v>2769</v>
      </c>
      <c r="C5145">
        <v>654</v>
      </c>
      <c r="D5145" t="s">
        <v>20</v>
      </c>
      <c r="E5145">
        <v>28</v>
      </c>
      <c r="F5145">
        <v>158</v>
      </c>
      <c r="G5145">
        <v>1926</v>
      </c>
      <c r="H5145" t="s">
        <v>21</v>
      </c>
      <c r="I5145" t="str">
        <f>VLOOKUP(A5145,таксономия!$1:$1048576,7,1)</f>
        <v>Eukaryota</v>
      </c>
      <c r="J5145" t="str">
        <f>VLOOKUP(A5145,таксономия!$1:$1048576,8,1)</f>
        <v xml:space="preserve"> Metazoa</v>
      </c>
      <c r="K5145" t="str">
        <f>VLOOKUP(A5145,таксономия!$1:$1048576,9,1)</f>
        <v xml:space="preserve"> Ecdysozoa</v>
      </c>
      <c r="L5145" t="str">
        <f>VLOOKUP(A5145,таксономия!$1:$1048576,10,1)</f>
        <v xml:space="preserve"> Arthropoda</v>
      </c>
      <c r="M5145" t="str">
        <f>VLOOKUP(A5145,таксономия!$1:$1048576,11,1)</f>
        <v xml:space="preserve"> Hexapoda</v>
      </c>
      <c r="N5145" t="str">
        <f>VLOOKUP(A5145,таксономия!$1:$1048576,12,1)</f>
        <v xml:space="preserve"> Insecta</v>
      </c>
      <c r="O5145" t="str">
        <f>VLOOKUP(A5145,таксономия!$1:$1048576,13,1)</f>
        <v>Pterygota</v>
      </c>
      <c r="P5145" t="str">
        <f>VLOOKUP(A5145,таксономия!$1:$1048576,14,1)</f>
        <v xml:space="preserve"> Neoptera</v>
      </c>
      <c r="Q5145" t="str">
        <f>VLOOKUP(A5145,таксономия!$1:$1048576,15,1)</f>
        <v xml:space="preserve"> Endopterygota</v>
      </c>
      <c r="R5145" t="str">
        <f>VLOOKUP(A5145,таксономия!$1:$1048576,3,1)</f>
        <v xml:space="preserve"> Apis mellifera (Honeybee).</v>
      </c>
      <c r="S5145">
        <f t="shared" si="80"/>
        <v>130</v>
      </c>
    </row>
    <row r="5146" spans="1:19" x14ac:dyDescent="0.3">
      <c r="A5146" t="s">
        <v>2768</v>
      </c>
      <c r="B5146" t="s">
        <v>2769</v>
      </c>
      <c r="C5146">
        <v>654</v>
      </c>
      <c r="D5146" t="s">
        <v>12</v>
      </c>
      <c r="E5146">
        <v>174</v>
      </c>
      <c r="F5146">
        <v>252</v>
      </c>
      <c r="G5146">
        <v>2697</v>
      </c>
      <c r="H5146" t="s">
        <v>13</v>
      </c>
      <c r="I5146" t="str">
        <f>VLOOKUP(A5146,таксономия!$1:$1048576,7,1)</f>
        <v>Eukaryota</v>
      </c>
      <c r="J5146" t="str">
        <f>VLOOKUP(A5146,таксономия!$1:$1048576,8,1)</f>
        <v xml:space="preserve"> Metazoa</v>
      </c>
      <c r="K5146" t="str">
        <f>VLOOKUP(A5146,таксономия!$1:$1048576,9,1)</f>
        <v xml:space="preserve"> Ecdysozoa</v>
      </c>
      <c r="L5146" t="str">
        <f>VLOOKUP(A5146,таксономия!$1:$1048576,10,1)</f>
        <v xml:space="preserve"> Arthropoda</v>
      </c>
      <c r="M5146" t="str">
        <f>VLOOKUP(A5146,таксономия!$1:$1048576,11,1)</f>
        <v xml:space="preserve"> Hexapoda</v>
      </c>
      <c r="N5146" t="str">
        <f>VLOOKUP(A5146,таксономия!$1:$1048576,12,1)</f>
        <v xml:space="preserve"> Insecta</v>
      </c>
      <c r="O5146" t="str">
        <f>VLOOKUP(A5146,таксономия!$1:$1048576,13,1)</f>
        <v>Pterygota</v>
      </c>
      <c r="P5146" t="str">
        <f>VLOOKUP(A5146,таксономия!$1:$1048576,14,1)</f>
        <v xml:space="preserve"> Neoptera</v>
      </c>
      <c r="Q5146" t="str">
        <f>VLOOKUP(A5146,таксономия!$1:$1048576,15,1)</f>
        <v xml:space="preserve"> Endopterygota</v>
      </c>
      <c r="R5146" t="str">
        <f>VLOOKUP(A5146,таксономия!$1:$1048576,3,1)</f>
        <v xml:space="preserve"> Apis mellifera (Honeybee).</v>
      </c>
      <c r="S5146">
        <f t="shared" si="80"/>
        <v>78</v>
      </c>
    </row>
    <row r="5147" spans="1:19" x14ac:dyDescent="0.3">
      <c r="A5147" t="s">
        <v>2768</v>
      </c>
      <c r="B5147" t="s">
        <v>2769</v>
      </c>
      <c r="C5147">
        <v>654</v>
      </c>
      <c r="D5147" t="s">
        <v>24</v>
      </c>
      <c r="E5147">
        <v>357</v>
      </c>
      <c r="F5147">
        <v>632</v>
      </c>
      <c r="G5147">
        <v>24806</v>
      </c>
      <c r="H5147" t="s">
        <v>25</v>
      </c>
      <c r="I5147" t="str">
        <f>VLOOKUP(A5147,таксономия!$1:$1048576,7,1)</f>
        <v>Eukaryota</v>
      </c>
      <c r="J5147" t="str">
        <f>VLOOKUP(A5147,таксономия!$1:$1048576,8,1)</f>
        <v xml:space="preserve"> Metazoa</v>
      </c>
      <c r="K5147" t="str">
        <f>VLOOKUP(A5147,таксономия!$1:$1048576,9,1)</f>
        <v xml:space="preserve"> Ecdysozoa</v>
      </c>
      <c r="L5147" t="str">
        <f>VLOOKUP(A5147,таксономия!$1:$1048576,10,1)</f>
        <v xml:space="preserve"> Arthropoda</v>
      </c>
      <c r="M5147" t="str">
        <f>VLOOKUP(A5147,таксономия!$1:$1048576,11,1)</f>
        <v xml:space="preserve"> Hexapoda</v>
      </c>
      <c r="N5147" t="str">
        <f>VLOOKUP(A5147,таксономия!$1:$1048576,12,1)</f>
        <v xml:space="preserve"> Insecta</v>
      </c>
      <c r="O5147" t="str">
        <f>VLOOKUP(A5147,таксономия!$1:$1048576,13,1)</f>
        <v>Pterygota</v>
      </c>
      <c r="P5147" t="str">
        <f>VLOOKUP(A5147,таксономия!$1:$1048576,14,1)</f>
        <v xml:space="preserve"> Neoptera</v>
      </c>
      <c r="Q5147" t="str">
        <f>VLOOKUP(A5147,таксономия!$1:$1048576,15,1)</f>
        <v xml:space="preserve"> Endopterygota</v>
      </c>
      <c r="R5147" t="str">
        <f>VLOOKUP(A5147,таксономия!$1:$1048576,3,1)</f>
        <v xml:space="preserve"> Apis mellifera (Honeybee).</v>
      </c>
      <c r="S5147">
        <f t="shared" si="80"/>
        <v>275</v>
      </c>
    </row>
    <row r="5148" spans="1:19" x14ac:dyDescent="0.3">
      <c r="A5148" t="s">
        <v>2770</v>
      </c>
      <c r="B5148" t="s">
        <v>2771</v>
      </c>
      <c r="C5148">
        <v>1305</v>
      </c>
      <c r="D5148" t="s">
        <v>12</v>
      </c>
      <c r="E5148">
        <v>4</v>
      </c>
      <c r="F5148">
        <v>88</v>
      </c>
      <c r="G5148">
        <v>2697</v>
      </c>
      <c r="H5148" t="s">
        <v>13</v>
      </c>
      <c r="I5148" t="str">
        <f>VLOOKUP(A5148,таксономия!$1:$1048576,7,1)</f>
        <v>Eukaryota</v>
      </c>
      <c r="J5148" t="str">
        <f>VLOOKUP(A5148,таксономия!$1:$1048576,8,1)</f>
        <v xml:space="preserve"> Metazoa</v>
      </c>
      <c r="K5148" t="str">
        <f>VLOOKUP(A5148,таксономия!$1:$1048576,9,1)</f>
        <v xml:space="preserve"> Ecdysozoa</v>
      </c>
      <c r="L5148" t="str">
        <f>VLOOKUP(A5148,таксономия!$1:$1048576,10,1)</f>
        <v xml:space="preserve"> Arthropoda</v>
      </c>
      <c r="M5148" t="str">
        <f>VLOOKUP(A5148,таксономия!$1:$1048576,11,1)</f>
        <v xml:space="preserve"> Hexapoda</v>
      </c>
      <c r="N5148" t="str">
        <f>VLOOKUP(A5148,таксономия!$1:$1048576,12,1)</f>
        <v xml:space="preserve"> Insecta</v>
      </c>
      <c r="O5148" t="str">
        <f>VLOOKUP(A5148,таксономия!$1:$1048576,13,1)</f>
        <v>Pterygota</v>
      </c>
      <c r="P5148" t="str">
        <f>VLOOKUP(A5148,таксономия!$1:$1048576,14,1)</f>
        <v xml:space="preserve"> Neoptera</v>
      </c>
      <c r="Q5148" t="str">
        <f>VLOOKUP(A5148,таксономия!$1:$1048576,15,1)</f>
        <v xml:space="preserve"> Endopterygota</v>
      </c>
      <c r="R5148" t="str">
        <f>VLOOKUP(A5148,таксономия!$1:$1048576,3,1)</f>
        <v xml:space="preserve"> Apis mellifera (Honeybee).</v>
      </c>
      <c r="S5148">
        <f t="shared" si="80"/>
        <v>84</v>
      </c>
    </row>
    <row r="5149" spans="1:19" x14ac:dyDescent="0.3">
      <c r="A5149" t="s">
        <v>2770</v>
      </c>
      <c r="B5149" t="s">
        <v>2771</v>
      </c>
      <c r="C5149">
        <v>1305</v>
      </c>
      <c r="D5149" t="s">
        <v>12</v>
      </c>
      <c r="E5149">
        <v>93</v>
      </c>
      <c r="F5149">
        <v>181</v>
      </c>
      <c r="G5149">
        <v>2697</v>
      </c>
      <c r="H5149" t="s">
        <v>13</v>
      </c>
      <c r="I5149" t="str">
        <f>VLOOKUP(A5149,таксономия!$1:$1048576,7,1)</f>
        <v>Eukaryota</v>
      </c>
      <c r="J5149" t="str">
        <f>VLOOKUP(A5149,таксономия!$1:$1048576,8,1)</f>
        <v xml:space="preserve"> Metazoa</v>
      </c>
      <c r="K5149" t="str">
        <f>VLOOKUP(A5149,таксономия!$1:$1048576,9,1)</f>
        <v xml:space="preserve"> Ecdysozoa</v>
      </c>
      <c r="L5149" t="str">
        <f>VLOOKUP(A5149,таксономия!$1:$1048576,10,1)</f>
        <v xml:space="preserve"> Arthropoda</v>
      </c>
      <c r="M5149" t="str">
        <f>VLOOKUP(A5149,таксономия!$1:$1048576,11,1)</f>
        <v xml:space="preserve"> Hexapoda</v>
      </c>
      <c r="N5149" t="str">
        <f>VLOOKUP(A5149,таксономия!$1:$1048576,12,1)</f>
        <v xml:space="preserve"> Insecta</v>
      </c>
      <c r="O5149" t="str">
        <f>VLOOKUP(A5149,таксономия!$1:$1048576,13,1)</f>
        <v>Pterygota</v>
      </c>
      <c r="P5149" t="str">
        <f>VLOOKUP(A5149,таксономия!$1:$1048576,14,1)</f>
        <v xml:space="preserve"> Neoptera</v>
      </c>
      <c r="Q5149" t="str">
        <f>VLOOKUP(A5149,таксономия!$1:$1048576,15,1)</f>
        <v xml:space="preserve"> Endopterygota</v>
      </c>
      <c r="R5149" t="str">
        <f>VLOOKUP(A5149,таксономия!$1:$1048576,3,1)</f>
        <v xml:space="preserve"> Apis mellifera (Honeybee).</v>
      </c>
      <c r="S5149">
        <f t="shared" si="80"/>
        <v>88</v>
      </c>
    </row>
    <row r="5150" spans="1:19" x14ac:dyDescent="0.3">
      <c r="A5150" t="s">
        <v>2770</v>
      </c>
      <c r="B5150" t="s">
        <v>2771</v>
      </c>
      <c r="C5150">
        <v>1305</v>
      </c>
      <c r="D5150" t="s">
        <v>12</v>
      </c>
      <c r="E5150">
        <v>491</v>
      </c>
      <c r="F5150">
        <v>576</v>
      </c>
      <c r="G5150">
        <v>2697</v>
      </c>
      <c r="H5150" t="s">
        <v>13</v>
      </c>
      <c r="I5150" t="str">
        <f>VLOOKUP(A5150,таксономия!$1:$1048576,7,1)</f>
        <v>Eukaryota</v>
      </c>
      <c r="J5150" t="str">
        <f>VLOOKUP(A5150,таксономия!$1:$1048576,8,1)</f>
        <v xml:space="preserve"> Metazoa</v>
      </c>
      <c r="K5150" t="str">
        <f>VLOOKUP(A5150,таксономия!$1:$1048576,9,1)</f>
        <v xml:space="preserve"> Ecdysozoa</v>
      </c>
      <c r="L5150" t="str">
        <f>VLOOKUP(A5150,таксономия!$1:$1048576,10,1)</f>
        <v xml:space="preserve"> Arthropoda</v>
      </c>
      <c r="M5150" t="str">
        <f>VLOOKUP(A5150,таксономия!$1:$1048576,11,1)</f>
        <v xml:space="preserve"> Hexapoda</v>
      </c>
      <c r="N5150" t="str">
        <f>VLOOKUP(A5150,таксономия!$1:$1048576,12,1)</f>
        <v xml:space="preserve"> Insecta</v>
      </c>
      <c r="O5150" t="str">
        <f>VLOOKUP(A5150,таксономия!$1:$1048576,13,1)</f>
        <v>Pterygota</v>
      </c>
      <c r="P5150" t="str">
        <f>VLOOKUP(A5150,таксономия!$1:$1048576,14,1)</f>
        <v xml:space="preserve"> Neoptera</v>
      </c>
      <c r="Q5150" t="str">
        <f>VLOOKUP(A5150,таксономия!$1:$1048576,15,1)</f>
        <v xml:space="preserve"> Endopterygota</v>
      </c>
      <c r="R5150" t="str">
        <f>VLOOKUP(A5150,таксономия!$1:$1048576,3,1)</f>
        <v xml:space="preserve"> Apis mellifera (Honeybee).</v>
      </c>
      <c r="S5150">
        <f t="shared" si="80"/>
        <v>85</v>
      </c>
    </row>
    <row r="5151" spans="1:19" x14ac:dyDescent="0.3">
      <c r="A5151" t="s">
        <v>2770</v>
      </c>
      <c r="B5151" t="s">
        <v>2771</v>
      </c>
      <c r="C5151">
        <v>1305</v>
      </c>
      <c r="D5151" t="s">
        <v>12</v>
      </c>
      <c r="E5151">
        <v>661</v>
      </c>
      <c r="F5151">
        <v>711</v>
      </c>
      <c r="G5151">
        <v>2697</v>
      </c>
      <c r="H5151" t="s">
        <v>13</v>
      </c>
      <c r="I5151" t="str">
        <f>VLOOKUP(A5151,таксономия!$1:$1048576,7,1)</f>
        <v>Eukaryota</v>
      </c>
      <c r="J5151" t="str">
        <f>VLOOKUP(A5151,таксономия!$1:$1048576,8,1)</f>
        <v xml:space="preserve"> Metazoa</v>
      </c>
      <c r="K5151" t="str">
        <f>VLOOKUP(A5151,таксономия!$1:$1048576,9,1)</f>
        <v xml:space="preserve"> Ecdysozoa</v>
      </c>
      <c r="L5151" t="str">
        <f>VLOOKUP(A5151,таксономия!$1:$1048576,10,1)</f>
        <v xml:space="preserve"> Arthropoda</v>
      </c>
      <c r="M5151" t="str">
        <f>VLOOKUP(A5151,таксономия!$1:$1048576,11,1)</f>
        <v xml:space="preserve"> Hexapoda</v>
      </c>
      <c r="N5151" t="str">
        <f>VLOOKUP(A5151,таксономия!$1:$1048576,12,1)</f>
        <v xml:space="preserve"> Insecta</v>
      </c>
      <c r="O5151" t="str">
        <f>VLOOKUP(A5151,таксономия!$1:$1048576,13,1)</f>
        <v>Pterygota</v>
      </c>
      <c r="P5151" t="str">
        <f>VLOOKUP(A5151,таксономия!$1:$1048576,14,1)</f>
        <v xml:space="preserve"> Neoptera</v>
      </c>
      <c r="Q5151" t="str">
        <f>VLOOKUP(A5151,таксономия!$1:$1048576,15,1)</f>
        <v xml:space="preserve"> Endopterygota</v>
      </c>
      <c r="R5151" t="str">
        <f>VLOOKUP(A5151,таксономия!$1:$1048576,3,1)</f>
        <v xml:space="preserve"> Apis mellifera (Honeybee).</v>
      </c>
      <c r="S5151">
        <f t="shared" si="80"/>
        <v>50</v>
      </c>
    </row>
    <row r="5152" spans="1:19" x14ac:dyDescent="0.3">
      <c r="A5152" t="s">
        <v>2770</v>
      </c>
      <c r="B5152" t="s">
        <v>2771</v>
      </c>
      <c r="C5152">
        <v>1305</v>
      </c>
      <c r="D5152" t="s">
        <v>958</v>
      </c>
      <c r="E5152">
        <v>712</v>
      </c>
      <c r="F5152">
        <v>782</v>
      </c>
      <c r="G5152">
        <v>4</v>
      </c>
      <c r="H5152" t="s">
        <v>958</v>
      </c>
      <c r="I5152" t="str">
        <f>VLOOKUP(A5152,таксономия!$1:$1048576,7,1)</f>
        <v>Eukaryota</v>
      </c>
      <c r="J5152" t="str">
        <f>VLOOKUP(A5152,таксономия!$1:$1048576,8,1)</f>
        <v xml:space="preserve"> Metazoa</v>
      </c>
      <c r="K5152" t="str">
        <f>VLOOKUP(A5152,таксономия!$1:$1048576,9,1)</f>
        <v xml:space="preserve"> Ecdysozoa</v>
      </c>
      <c r="L5152" t="str">
        <f>VLOOKUP(A5152,таксономия!$1:$1048576,10,1)</f>
        <v xml:space="preserve"> Arthropoda</v>
      </c>
      <c r="M5152" t="str">
        <f>VLOOKUP(A5152,таксономия!$1:$1048576,11,1)</f>
        <v xml:space="preserve"> Hexapoda</v>
      </c>
      <c r="N5152" t="str">
        <f>VLOOKUP(A5152,таксономия!$1:$1048576,12,1)</f>
        <v xml:space="preserve"> Insecta</v>
      </c>
      <c r="O5152" t="str">
        <f>VLOOKUP(A5152,таксономия!$1:$1048576,13,1)</f>
        <v>Pterygota</v>
      </c>
      <c r="P5152" t="str">
        <f>VLOOKUP(A5152,таксономия!$1:$1048576,14,1)</f>
        <v xml:space="preserve"> Neoptera</v>
      </c>
      <c r="Q5152" t="str">
        <f>VLOOKUP(A5152,таксономия!$1:$1048576,15,1)</f>
        <v xml:space="preserve"> Endopterygota</v>
      </c>
      <c r="R5152" t="str">
        <f>VLOOKUP(A5152,таксономия!$1:$1048576,3,1)</f>
        <v xml:space="preserve"> Apis mellifera (Honeybee).</v>
      </c>
      <c r="S5152">
        <f t="shared" si="80"/>
        <v>70</v>
      </c>
    </row>
    <row r="5153" spans="1:19" x14ac:dyDescent="0.3">
      <c r="A5153" t="s">
        <v>2770</v>
      </c>
      <c r="B5153" t="s">
        <v>2771</v>
      </c>
      <c r="C5153">
        <v>1305</v>
      </c>
      <c r="D5153" t="s">
        <v>318</v>
      </c>
      <c r="E5153">
        <v>979</v>
      </c>
      <c r="F5153">
        <v>1031</v>
      </c>
      <c r="G5153">
        <v>18854</v>
      </c>
      <c r="H5153" t="s">
        <v>319</v>
      </c>
      <c r="I5153" t="str">
        <f>VLOOKUP(A5153,таксономия!$1:$1048576,7,1)</f>
        <v>Eukaryota</v>
      </c>
      <c r="J5153" t="str">
        <f>VLOOKUP(A5153,таксономия!$1:$1048576,8,1)</f>
        <v xml:space="preserve"> Metazoa</v>
      </c>
      <c r="K5153" t="str">
        <f>VLOOKUP(A5153,таксономия!$1:$1048576,9,1)</f>
        <v xml:space="preserve"> Ecdysozoa</v>
      </c>
      <c r="L5153" t="str">
        <f>VLOOKUP(A5153,таксономия!$1:$1048576,10,1)</f>
        <v xml:space="preserve"> Arthropoda</v>
      </c>
      <c r="M5153" t="str">
        <f>VLOOKUP(A5153,таксономия!$1:$1048576,11,1)</f>
        <v xml:space="preserve"> Hexapoda</v>
      </c>
      <c r="N5153" t="str">
        <f>VLOOKUP(A5153,таксономия!$1:$1048576,12,1)</f>
        <v xml:space="preserve"> Insecta</v>
      </c>
      <c r="O5153" t="str">
        <f>VLOOKUP(A5153,таксономия!$1:$1048576,13,1)</f>
        <v>Pterygota</v>
      </c>
      <c r="P5153" t="str">
        <f>VLOOKUP(A5153,таксономия!$1:$1048576,14,1)</f>
        <v xml:space="preserve"> Neoptera</v>
      </c>
      <c r="Q5153" t="str">
        <f>VLOOKUP(A5153,таксономия!$1:$1048576,15,1)</f>
        <v xml:space="preserve"> Endopterygota</v>
      </c>
      <c r="R5153" t="str">
        <f>VLOOKUP(A5153,таксономия!$1:$1048576,3,1)</f>
        <v xml:space="preserve"> Apis mellifera (Honeybee).</v>
      </c>
      <c r="S5153">
        <f t="shared" si="80"/>
        <v>52</v>
      </c>
    </row>
    <row r="5154" spans="1:19" x14ac:dyDescent="0.3">
      <c r="A5154" t="s">
        <v>2772</v>
      </c>
      <c r="B5154" t="s">
        <v>2773</v>
      </c>
      <c r="C5154">
        <v>879</v>
      </c>
      <c r="D5154" t="s">
        <v>20</v>
      </c>
      <c r="E5154">
        <v>119</v>
      </c>
      <c r="F5154">
        <v>238</v>
      </c>
      <c r="G5154">
        <v>1926</v>
      </c>
      <c r="H5154" t="s">
        <v>21</v>
      </c>
      <c r="I5154" t="str">
        <f>VLOOKUP(A5154,таксономия!$1:$1048576,7,1)</f>
        <v>Eukaryota</v>
      </c>
      <c r="J5154" t="str">
        <f>VLOOKUP(A5154,таксономия!$1:$1048576,8,1)</f>
        <v xml:space="preserve"> Metazoa</v>
      </c>
      <c r="K5154" t="str">
        <f>VLOOKUP(A5154,таксономия!$1:$1048576,9,1)</f>
        <v xml:space="preserve"> Chordata</v>
      </c>
      <c r="L5154" t="str">
        <f>VLOOKUP(A5154,таксономия!$1:$1048576,10,1)</f>
        <v xml:space="preserve"> Craniata</v>
      </c>
      <c r="M5154" t="str">
        <f>VLOOKUP(A5154,таксономия!$1:$1048576,11,1)</f>
        <v xml:space="preserve"> Vertebrata</v>
      </c>
      <c r="N5154" t="str">
        <f>VLOOKUP(A5154,таксономия!$1:$1048576,12,1)</f>
        <v xml:space="preserve"> Euteleostomi</v>
      </c>
      <c r="O5154" t="str">
        <f>VLOOKUP(A5154,таксономия!$1:$1048576,13,1)</f>
        <v>Mammalia</v>
      </c>
      <c r="P5154" t="str">
        <f>VLOOKUP(A5154,таксономия!$1:$1048576,14,1)</f>
        <v xml:space="preserve"> Eutheria</v>
      </c>
      <c r="Q5154" t="str">
        <f>VLOOKUP(A5154,таксономия!$1:$1048576,15,1)</f>
        <v xml:space="preserve"> Euarchontoglires</v>
      </c>
      <c r="R5154" t="str">
        <f>VLOOKUP(A5154,таксономия!$1:$1048576,3,1)</f>
        <v xml:space="preserve"> Callithrix jacchus (White-tufted-ear marmoset).</v>
      </c>
      <c r="S5154">
        <f t="shared" si="80"/>
        <v>119</v>
      </c>
    </row>
    <row r="5155" spans="1:19" x14ac:dyDescent="0.3">
      <c r="A5155" t="s">
        <v>2772</v>
      </c>
      <c r="B5155" t="s">
        <v>2773</v>
      </c>
      <c r="C5155">
        <v>879</v>
      </c>
      <c r="D5155" t="s">
        <v>22</v>
      </c>
      <c r="E5155">
        <v>7</v>
      </c>
      <c r="F5155">
        <v>97</v>
      </c>
      <c r="G5155">
        <v>59728</v>
      </c>
      <c r="H5155" t="s">
        <v>23</v>
      </c>
      <c r="I5155" t="str">
        <f>VLOOKUP(A5155,таксономия!$1:$1048576,7,1)</f>
        <v>Eukaryota</v>
      </c>
      <c r="J5155" t="str">
        <f>VLOOKUP(A5155,таксономия!$1:$1048576,8,1)</f>
        <v xml:space="preserve"> Metazoa</v>
      </c>
      <c r="K5155" t="str">
        <f>VLOOKUP(A5155,таксономия!$1:$1048576,9,1)</f>
        <v xml:space="preserve"> Chordata</v>
      </c>
      <c r="L5155" t="str">
        <f>VLOOKUP(A5155,таксономия!$1:$1048576,10,1)</f>
        <v xml:space="preserve"> Craniata</v>
      </c>
      <c r="M5155" t="str">
        <f>VLOOKUP(A5155,таксономия!$1:$1048576,11,1)</f>
        <v xml:space="preserve"> Vertebrata</v>
      </c>
      <c r="N5155" t="str">
        <f>VLOOKUP(A5155,таксономия!$1:$1048576,12,1)</f>
        <v xml:space="preserve"> Euteleostomi</v>
      </c>
      <c r="O5155" t="str">
        <f>VLOOKUP(A5155,таксономия!$1:$1048576,13,1)</f>
        <v>Mammalia</v>
      </c>
      <c r="P5155" t="str">
        <f>VLOOKUP(A5155,таксономия!$1:$1048576,14,1)</f>
        <v xml:space="preserve"> Eutheria</v>
      </c>
      <c r="Q5155" t="str">
        <f>VLOOKUP(A5155,таксономия!$1:$1048576,15,1)</f>
        <v xml:space="preserve"> Euarchontoglires</v>
      </c>
      <c r="R5155" t="str">
        <f>VLOOKUP(A5155,таксономия!$1:$1048576,3,1)</f>
        <v xml:space="preserve"> Callithrix jacchus (White-tufted-ear marmoset).</v>
      </c>
      <c r="S5155">
        <f t="shared" si="80"/>
        <v>90</v>
      </c>
    </row>
    <row r="5156" spans="1:19" x14ac:dyDescent="0.3">
      <c r="A5156" t="s">
        <v>2772</v>
      </c>
      <c r="B5156" t="s">
        <v>2773</v>
      </c>
      <c r="C5156">
        <v>879</v>
      </c>
      <c r="D5156" t="s">
        <v>12</v>
      </c>
      <c r="E5156">
        <v>254</v>
      </c>
      <c r="F5156">
        <v>332</v>
      </c>
      <c r="G5156">
        <v>2697</v>
      </c>
      <c r="H5156" t="s">
        <v>13</v>
      </c>
      <c r="I5156" t="str">
        <f>VLOOKUP(A5156,таксономия!$1:$1048576,7,1)</f>
        <v>Eukaryota</v>
      </c>
      <c r="J5156" t="str">
        <f>VLOOKUP(A5156,таксономия!$1:$1048576,8,1)</f>
        <v xml:space="preserve"> Metazoa</v>
      </c>
      <c r="K5156" t="str">
        <f>VLOOKUP(A5156,таксономия!$1:$1048576,9,1)</f>
        <v xml:space="preserve"> Chordata</v>
      </c>
      <c r="L5156" t="str">
        <f>VLOOKUP(A5156,таксономия!$1:$1048576,10,1)</f>
        <v xml:space="preserve"> Craniata</v>
      </c>
      <c r="M5156" t="str">
        <f>VLOOKUP(A5156,таксономия!$1:$1048576,11,1)</f>
        <v xml:space="preserve"> Vertebrata</v>
      </c>
      <c r="N5156" t="str">
        <f>VLOOKUP(A5156,таксономия!$1:$1048576,12,1)</f>
        <v xml:space="preserve"> Euteleostomi</v>
      </c>
      <c r="O5156" t="str">
        <f>VLOOKUP(A5156,таксономия!$1:$1048576,13,1)</f>
        <v>Mammalia</v>
      </c>
      <c r="P5156" t="str">
        <f>VLOOKUP(A5156,таксономия!$1:$1048576,14,1)</f>
        <v xml:space="preserve"> Eutheria</v>
      </c>
      <c r="Q5156" t="str">
        <f>VLOOKUP(A5156,таксономия!$1:$1048576,15,1)</f>
        <v xml:space="preserve"> Euarchontoglires</v>
      </c>
      <c r="R5156" t="str">
        <f>VLOOKUP(A5156,таксономия!$1:$1048576,3,1)</f>
        <v xml:space="preserve"> Callithrix jacchus (White-tufted-ear marmoset).</v>
      </c>
      <c r="S5156">
        <f t="shared" si="80"/>
        <v>78</v>
      </c>
    </row>
    <row r="5157" spans="1:19" x14ac:dyDescent="0.3">
      <c r="A5157" t="s">
        <v>2772</v>
      </c>
      <c r="B5157" t="s">
        <v>2773</v>
      </c>
      <c r="C5157">
        <v>879</v>
      </c>
      <c r="D5157" t="s">
        <v>24</v>
      </c>
      <c r="E5157">
        <v>411</v>
      </c>
      <c r="F5157">
        <v>683</v>
      </c>
      <c r="G5157">
        <v>24806</v>
      </c>
      <c r="H5157" t="s">
        <v>25</v>
      </c>
      <c r="I5157" t="str">
        <f>VLOOKUP(A5157,таксономия!$1:$1048576,7,1)</f>
        <v>Eukaryota</v>
      </c>
      <c r="J5157" t="str">
        <f>VLOOKUP(A5157,таксономия!$1:$1048576,8,1)</f>
        <v xml:space="preserve"> Metazoa</v>
      </c>
      <c r="K5157" t="str">
        <f>VLOOKUP(A5157,таксономия!$1:$1048576,9,1)</f>
        <v xml:space="preserve"> Chordata</v>
      </c>
      <c r="L5157" t="str">
        <f>VLOOKUP(A5157,таксономия!$1:$1048576,10,1)</f>
        <v xml:space="preserve"> Craniata</v>
      </c>
      <c r="M5157" t="str">
        <f>VLOOKUP(A5157,таксономия!$1:$1048576,11,1)</f>
        <v xml:space="preserve"> Vertebrata</v>
      </c>
      <c r="N5157" t="str">
        <f>VLOOKUP(A5157,таксономия!$1:$1048576,12,1)</f>
        <v xml:space="preserve"> Euteleostomi</v>
      </c>
      <c r="O5157" t="str">
        <f>VLOOKUP(A5157,таксономия!$1:$1048576,13,1)</f>
        <v>Mammalia</v>
      </c>
      <c r="P5157" t="str">
        <f>VLOOKUP(A5157,таксономия!$1:$1048576,14,1)</f>
        <v xml:space="preserve"> Eutheria</v>
      </c>
      <c r="Q5157" t="str">
        <f>VLOOKUP(A5157,таксономия!$1:$1048576,15,1)</f>
        <v xml:space="preserve"> Euarchontoglires</v>
      </c>
      <c r="R5157" t="str">
        <f>VLOOKUP(A5157,таксономия!$1:$1048576,3,1)</f>
        <v xml:space="preserve"> Callithrix jacchus (White-tufted-ear marmoset).</v>
      </c>
      <c r="S5157">
        <f t="shared" si="80"/>
        <v>272</v>
      </c>
    </row>
    <row r="5158" spans="1:19" x14ac:dyDescent="0.3">
      <c r="A5158" t="s">
        <v>2774</v>
      </c>
      <c r="B5158" t="s">
        <v>2775</v>
      </c>
      <c r="C5158">
        <v>558</v>
      </c>
      <c r="D5158" t="s">
        <v>34</v>
      </c>
      <c r="E5158">
        <v>75</v>
      </c>
      <c r="F5158">
        <v>105</v>
      </c>
      <c r="G5158">
        <v>24995</v>
      </c>
      <c r="H5158" t="s">
        <v>35</v>
      </c>
      <c r="I5158" t="str">
        <f>VLOOKUP(A5158,таксономия!$1:$1048576,7,1)</f>
        <v>Eukaryota</v>
      </c>
      <c r="J5158" t="str">
        <f>VLOOKUP(A5158,таксономия!$1:$1048576,8,1)</f>
        <v xml:space="preserve"> Metazoa</v>
      </c>
      <c r="K5158" t="str">
        <f>VLOOKUP(A5158,таксономия!$1:$1048576,9,1)</f>
        <v xml:space="preserve"> Chordata</v>
      </c>
      <c r="L5158" t="str">
        <f>VLOOKUP(A5158,таксономия!$1:$1048576,10,1)</f>
        <v xml:space="preserve"> Craniata</v>
      </c>
      <c r="M5158" t="str">
        <f>VLOOKUP(A5158,таксономия!$1:$1048576,11,1)</f>
        <v xml:space="preserve"> Vertebrata</v>
      </c>
      <c r="N5158" t="str">
        <f>VLOOKUP(A5158,таксономия!$1:$1048576,12,1)</f>
        <v xml:space="preserve"> Euteleostomi</v>
      </c>
      <c r="O5158" t="str">
        <f>VLOOKUP(A5158,таксономия!$1:$1048576,13,1)</f>
        <v>Mammalia</v>
      </c>
      <c r="P5158" t="str">
        <f>VLOOKUP(A5158,таксономия!$1:$1048576,14,1)</f>
        <v xml:space="preserve"> Eutheria</v>
      </c>
      <c r="Q5158" t="str">
        <f>VLOOKUP(A5158,таксономия!$1:$1048576,15,1)</f>
        <v xml:space="preserve"> Laurasiatheria</v>
      </c>
      <c r="R5158" t="str">
        <f>VLOOKUP(A5158,таксономия!$1:$1048576,3,1)</f>
        <v xml:space="preserve"> Bos taurus (Bovine).</v>
      </c>
      <c r="S5158">
        <f t="shared" si="80"/>
        <v>30</v>
      </c>
    </row>
    <row r="5159" spans="1:19" x14ac:dyDescent="0.3">
      <c r="A5159" t="s">
        <v>2774</v>
      </c>
      <c r="B5159" t="s">
        <v>2775</v>
      </c>
      <c r="C5159">
        <v>558</v>
      </c>
      <c r="D5159" t="s">
        <v>34</v>
      </c>
      <c r="E5159">
        <v>152</v>
      </c>
      <c r="F5159">
        <v>184</v>
      </c>
      <c r="G5159">
        <v>24995</v>
      </c>
      <c r="H5159" t="s">
        <v>35</v>
      </c>
      <c r="I5159" t="str">
        <f>VLOOKUP(A5159,таксономия!$1:$1048576,7,1)</f>
        <v>Eukaryota</v>
      </c>
      <c r="J5159" t="str">
        <f>VLOOKUP(A5159,таксономия!$1:$1048576,8,1)</f>
        <v xml:space="preserve"> Metazoa</v>
      </c>
      <c r="K5159" t="str">
        <f>VLOOKUP(A5159,таксономия!$1:$1048576,9,1)</f>
        <v xml:space="preserve"> Chordata</v>
      </c>
      <c r="L5159" t="str">
        <f>VLOOKUP(A5159,таксономия!$1:$1048576,10,1)</f>
        <v xml:space="preserve"> Craniata</v>
      </c>
      <c r="M5159" t="str">
        <f>VLOOKUP(A5159,таксономия!$1:$1048576,11,1)</f>
        <v xml:space="preserve"> Vertebrata</v>
      </c>
      <c r="N5159" t="str">
        <f>VLOOKUP(A5159,таксономия!$1:$1048576,12,1)</f>
        <v xml:space="preserve"> Euteleostomi</v>
      </c>
      <c r="O5159" t="str">
        <f>VLOOKUP(A5159,таксономия!$1:$1048576,13,1)</f>
        <v>Mammalia</v>
      </c>
      <c r="P5159" t="str">
        <f>VLOOKUP(A5159,таксономия!$1:$1048576,14,1)</f>
        <v xml:space="preserve"> Eutheria</v>
      </c>
      <c r="Q5159" t="str">
        <f>VLOOKUP(A5159,таксономия!$1:$1048576,15,1)</f>
        <v xml:space="preserve"> Laurasiatheria</v>
      </c>
      <c r="R5159" t="str">
        <f>VLOOKUP(A5159,таксономия!$1:$1048576,3,1)</f>
        <v xml:space="preserve"> Bos taurus (Bovine).</v>
      </c>
      <c r="S5159">
        <f t="shared" si="80"/>
        <v>32</v>
      </c>
    </row>
    <row r="5160" spans="1:19" x14ac:dyDescent="0.3">
      <c r="A5160" t="s">
        <v>2774</v>
      </c>
      <c r="B5160" t="s">
        <v>2775</v>
      </c>
      <c r="C5160">
        <v>558</v>
      </c>
      <c r="D5160" t="s">
        <v>12</v>
      </c>
      <c r="E5160">
        <v>192</v>
      </c>
      <c r="F5160">
        <v>274</v>
      </c>
      <c r="G5160">
        <v>2697</v>
      </c>
      <c r="H5160" t="s">
        <v>13</v>
      </c>
      <c r="I5160" t="str">
        <f>VLOOKUP(A5160,таксономия!$1:$1048576,7,1)</f>
        <v>Eukaryota</v>
      </c>
      <c r="J5160" t="str">
        <f>VLOOKUP(A5160,таксономия!$1:$1048576,8,1)</f>
        <v xml:space="preserve"> Metazoa</v>
      </c>
      <c r="K5160" t="str">
        <f>VLOOKUP(A5160,таксономия!$1:$1048576,9,1)</f>
        <v xml:space="preserve"> Chordata</v>
      </c>
      <c r="L5160" t="str">
        <f>VLOOKUP(A5160,таксономия!$1:$1048576,10,1)</f>
        <v xml:space="preserve"> Craniata</v>
      </c>
      <c r="M5160" t="str">
        <f>VLOOKUP(A5160,таксономия!$1:$1048576,11,1)</f>
        <v xml:space="preserve"> Vertebrata</v>
      </c>
      <c r="N5160" t="str">
        <f>VLOOKUP(A5160,таксономия!$1:$1048576,12,1)</f>
        <v xml:space="preserve"> Euteleostomi</v>
      </c>
      <c r="O5160" t="str">
        <f>VLOOKUP(A5160,таксономия!$1:$1048576,13,1)</f>
        <v>Mammalia</v>
      </c>
      <c r="P5160" t="str">
        <f>VLOOKUP(A5160,таксономия!$1:$1048576,14,1)</f>
        <v xml:space="preserve"> Eutheria</v>
      </c>
      <c r="Q5160" t="str">
        <f>VLOOKUP(A5160,таксономия!$1:$1048576,15,1)</f>
        <v xml:space="preserve"> Laurasiatheria</v>
      </c>
      <c r="R5160" t="str">
        <f>VLOOKUP(A5160,таксономия!$1:$1048576,3,1)</f>
        <v xml:space="preserve"> Bos taurus (Bovine).</v>
      </c>
      <c r="S5160">
        <f t="shared" si="80"/>
        <v>82</v>
      </c>
    </row>
    <row r="5161" spans="1:19" x14ac:dyDescent="0.3">
      <c r="A5161" t="s">
        <v>2774</v>
      </c>
      <c r="B5161" t="s">
        <v>2775</v>
      </c>
      <c r="C5161">
        <v>558</v>
      </c>
      <c r="D5161" t="s">
        <v>16</v>
      </c>
      <c r="E5161">
        <v>312</v>
      </c>
      <c r="F5161">
        <v>548</v>
      </c>
      <c r="G5161">
        <v>22248</v>
      </c>
      <c r="H5161" t="s">
        <v>17</v>
      </c>
      <c r="I5161" t="str">
        <f>VLOOKUP(A5161,таксономия!$1:$1048576,7,1)</f>
        <v>Eukaryota</v>
      </c>
      <c r="J5161" t="str">
        <f>VLOOKUP(A5161,таксономия!$1:$1048576,8,1)</f>
        <v xml:space="preserve"> Metazoa</v>
      </c>
      <c r="K5161" t="str">
        <f>VLOOKUP(A5161,таксономия!$1:$1048576,9,1)</f>
        <v xml:space="preserve"> Chordata</v>
      </c>
      <c r="L5161" t="str">
        <f>VLOOKUP(A5161,таксономия!$1:$1048576,10,1)</f>
        <v xml:space="preserve"> Craniata</v>
      </c>
      <c r="M5161" t="str">
        <f>VLOOKUP(A5161,таксономия!$1:$1048576,11,1)</f>
        <v xml:space="preserve"> Vertebrata</v>
      </c>
      <c r="N5161" t="str">
        <f>VLOOKUP(A5161,таксономия!$1:$1048576,12,1)</f>
        <v xml:space="preserve"> Euteleostomi</v>
      </c>
      <c r="O5161" t="str">
        <f>VLOOKUP(A5161,таксономия!$1:$1048576,13,1)</f>
        <v>Mammalia</v>
      </c>
      <c r="P5161" t="str">
        <f>VLOOKUP(A5161,таксономия!$1:$1048576,14,1)</f>
        <v xml:space="preserve"> Eutheria</v>
      </c>
      <c r="Q5161" t="str">
        <f>VLOOKUP(A5161,таксономия!$1:$1048576,15,1)</f>
        <v xml:space="preserve"> Laurasiatheria</v>
      </c>
      <c r="R5161" t="str">
        <f>VLOOKUP(A5161,таксономия!$1:$1048576,3,1)</f>
        <v xml:space="preserve"> Bos taurus (Bovine).</v>
      </c>
      <c r="S5161">
        <f t="shared" si="80"/>
        <v>236</v>
      </c>
    </row>
    <row r="5162" spans="1:19" x14ac:dyDescent="0.3">
      <c r="A5162" t="s">
        <v>2776</v>
      </c>
      <c r="B5162" t="s">
        <v>2777</v>
      </c>
      <c r="C5162">
        <v>560</v>
      </c>
      <c r="D5162" t="s">
        <v>34</v>
      </c>
      <c r="E5162">
        <v>77</v>
      </c>
      <c r="F5162">
        <v>107</v>
      </c>
      <c r="G5162">
        <v>24995</v>
      </c>
      <c r="H5162" t="s">
        <v>35</v>
      </c>
      <c r="I5162" t="str">
        <f>VLOOKUP(A5162,таксономия!$1:$1048576,7,1)</f>
        <v>Eukaryota</v>
      </c>
      <c r="J5162" t="str">
        <f>VLOOKUP(A5162,таксономия!$1:$1048576,8,1)</f>
        <v xml:space="preserve"> Metazoa</v>
      </c>
      <c r="K5162" t="str">
        <f>VLOOKUP(A5162,таксономия!$1:$1048576,9,1)</f>
        <v xml:space="preserve"> Chordata</v>
      </c>
      <c r="L5162" t="str">
        <f>VLOOKUP(A5162,таксономия!$1:$1048576,10,1)</f>
        <v xml:space="preserve"> Craniata</v>
      </c>
      <c r="M5162" t="str">
        <f>VLOOKUP(A5162,таксономия!$1:$1048576,11,1)</f>
        <v xml:space="preserve"> Vertebrata</v>
      </c>
      <c r="N5162" t="str">
        <f>VLOOKUP(A5162,таксономия!$1:$1048576,12,1)</f>
        <v xml:space="preserve"> Euteleostomi</v>
      </c>
      <c r="O5162" t="str">
        <f>VLOOKUP(A5162,таксономия!$1:$1048576,13,1)</f>
        <v>Mammalia</v>
      </c>
      <c r="P5162" t="str">
        <f>VLOOKUP(A5162,таксономия!$1:$1048576,14,1)</f>
        <v xml:space="preserve"> Eutheria</v>
      </c>
      <c r="Q5162" t="str">
        <f>VLOOKUP(A5162,таксономия!$1:$1048576,15,1)</f>
        <v xml:space="preserve"> Laurasiatheria</v>
      </c>
      <c r="R5162" t="str">
        <f>VLOOKUP(A5162,таксономия!$1:$1048576,3,1)</f>
        <v xml:space="preserve"> Bos taurus (Bovine).</v>
      </c>
      <c r="S5162">
        <f t="shared" si="80"/>
        <v>30</v>
      </c>
    </row>
    <row r="5163" spans="1:19" x14ac:dyDescent="0.3">
      <c r="A5163" t="s">
        <v>2776</v>
      </c>
      <c r="B5163" t="s">
        <v>2777</v>
      </c>
      <c r="C5163">
        <v>560</v>
      </c>
      <c r="D5163" t="s">
        <v>34</v>
      </c>
      <c r="E5163">
        <v>154</v>
      </c>
      <c r="F5163">
        <v>186</v>
      </c>
      <c r="G5163">
        <v>24995</v>
      </c>
      <c r="H5163" t="s">
        <v>35</v>
      </c>
      <c r="I5163" t="str">
        <f>VLOOKUP(A5163,таксономия!$1:$1048576,7,1)</f>
        <v>Eukaryota</v>
      </c>
      <c r="J5163" t="str">
        <f>VLOOKUP(A5163,таксономия!$1:$1048576,8,1)</f>
        <v xml:space="preserve"> Metazoa</v>
      </c>
      <c r="K5163" t="str">
        <f>VLOOKUP(A5163,таксономия!$1:$1048576,9,1)</f>
        <v xml:space="preserve"> Chordata</v>
      </c>
      <c r="L5163" t="str">
        <f>VLOOKUP(A5163,таксономия!$1:$1048576,10,1)</f>
        <v xml:space="preserve"> Craniata</v>
      </c>
      <c r="M5163" t="str">
        <f>VLOOKUP(A5163,таксономия!$1:$1048576,11,1)</f>
        <v xml:space="preserve"> Vertebrata</v>
      </c>
      <c r="N5163" t="str">
        <f>VLOOKUP(A5163,таксономия!$1:$1048576,12,1)</f>
        <v xml:space="preserve"> Euteleostomi</v>
      </c>
      <c r="O5163" t="str">
        <f>VLOOKUP(A5163,таксономия!$1:$1048576,13,1)</f>
        <v>Mammalia</v>
      </c>
      <c r="P5163" t="str">
        <f>VLOOKUP(A5163,таксономия!$1:$1048576,14,1)</f>
        <v xml:space="preserve"> Eutheria</v>
      </c>
      <c r="Q5163" t="str">
        <f>VLOOKUP(A5163,таксономия!$1:$1048576,15,1)</f>
        <v xml:space="preserve"> Laurasiatheria</v>
      </c>
      <c r="R5163" t="str">
        <f>VLOOKUP(A5163,таксономия!$1:$1048576,3,1)</f>
        <v xml:space="preserve"> Bos taurus (Bovine).</v>
      </c>
      <c r="S5163">
        <f t="shared" si="80"/>
        <v>32</v>
      </c>
    </row>
    <row r="5164" spans="1:19" x14ac:dyDescent="0.3">
      <c r="A5164" t="s">
        <v>2776</v>
      </c>
      <c r="B5164" t="s">
        <v>2777</v>
      </c>
      <c r="C5164">
        <v>560</v>
      </c>
      <c r="D5164" t="s">
        <v>12</v>
      </c>
      <c r="E5164">
        <v>194</v>
      </c>
      <c r="F5164">
        <v>276</v>
      </c>
      <c r="G5164">
        <v>2697</v>
      </c>
      <c r="H5164" t="s">
        <v>13</v>
      </c>
      <c r="I5164" t="str">
        <f>VLOOKUP(A5164,таксономия!$1:$1048576,7,1)</f>
        <v>Eukaryota</v>
      </c>
      <c r="J5164" t="str">
        <f>VLOOKUP(A5164,таксономия!$1:$1048576,8,1)</f>
        <v xml:space="preserve"> Metazoa</v>
      </c>
      <c r="K5164" t="str">
        <f>VLOOKUP(A5164,таксономия!$1:$1048576,9,1)</f>
        <v xml:space="preserve"> Chordata</v>
      </c>
      <c r="L5164" t="str">
        <f>VLOOKUP(A5164,таксономия!$1:$1048576,10,1)</f>
        <v xml:space="preserve"> Craniata</v>
      </c>
      <c r="M5164" t="str">
        <f>VLOOKUP(A5164,таксономия!$1:$1048576,11,1)</f>
        <v xml:space="preserve"> Vertebrata</v>
      </c>
      <c r="N5164" t="str">
        <f>VLOOKUP(A5164,таксономия!$1:$1048576,12,1)</f>
        <v xml:space="preserve"> Euteleostomi</v>
      </c>
      <c r="O5164" t="str">
        <f>VLOOKUP(A5164,таксономия!$1:$1048576,13,1)</f>
        <v>Mammalia</v>
      </c>
      <c r="P5164" t="str">
        <f>VLOOKUP(A5164,таксономия!$1:$1048576,14,1)</f>
        <v xml:space="preserve"> Eutheria</v>
      </c>
      <c r="Q5164" t="str">
        <f>VLOOKUP(A5164,таксономия!$1:$1048576,15,1)</f>
        <v xml:space="preserve"> Laurasiatheria</v>
      </c>
      <c r="R5164" t="str">
        <f>VLOOKUP(A5164,таксономия!$1:$1048576,3,1)</f>
        <v xml:space="preserve"> Bos taurus (Bovine).</v>
      </c>
      <c r="S5164">
        <f t="shared" si="80"/>
        <v>82</v>
      </c>
    </row>
    <row r="5165" spans="1:19" x14ac:dyDescent="0.3">
      <c r="A5165" t="s">
        <v>2776</v>
      </c>
      <c r="B5165" t="s">
        <v>2777</v>
      </c>
      <c r="C5165">
        <v>560</v>
      </c>
      <c r="D5165" t="s">
        <v>16</v>
      </c>
      <c r="E5165">
        <v>314</v>
      </c>
      <c r="F5165">
        <v>550</v>
      </c>
      <c r="G5165">
        <v>22248</v>
      </c>
      <c r="H5165" t="s">
        <v>17</v>
      </c>
      <c r="I5165" t="str">
        <f>VLOOKUP(A5165,таксономия!$1:$1048576,7,1)</f>
        <v>Eukaryota</v>
      </c>
      <c r="J5165" t="str">
        <f>VLOOKUP(A5165,таксономия!$1:$1048576,8,1)</f>
        <v xml:space="preserve"> Metazoa</v>
      </c>
      <c r="K5165" t="str">
        <f>VLOOKUP(A5165,таксономия!$1:$1048576,9,1)</f>
        <v xml:space="preserve"> Chordata</v>
      </c>
      <c r="L5165" t="str">
        <f>VLOOKUP(A5165,таксономия!$1:$1048576,10,1)</f>
        <v xml:space="preserve"> Craniata</v>
      </c>
      <c r="M5165" t="str">
        <f>VLOOKUP(A5165,таксономия!$1:$1048576,11,1)</f>
        <v xml:space="preserve"> Vertebrata</v>
      </c>
      <c r="N5165" t="str">
        <f>VLOOKUP(A5165,таксономия!$1:$1048576,12,1)</f>
        <v xml:space="preserve"> Euteleostomi</v>
      </c>
      <c r="O5165" t="str">
        <f>VLOOKUP(A5165,таксономия!$1:$1048576,13,1)</f>
        <v>Mammalia</v>
      </c>
      <c r="P5165" t="str">
        <f>VLOOKUP(A5165,таксономия!$1:$1048576,14,1)</f>
        <v xml:space="preserve"> Eutheria</v>
      </c>
      <c r="Q5165" t="str">
        <f>VLOOKUP(A5165,таксономия!$1:$1048576,15,1)</f>
        <v xml:space="preserve"> Laurasiatheria</v>
      </c>
      <c r="R5165" t="str">
        <f>VLOOKUP(A5165,таксономия!$1:$1048576,3,1)</f>
        <v xml:space="preserve"> Bos taurus (Bovine).</v>
      </c>
      <c r="S5165">
        <f t="shared" si="80"/>
        <v>236</v>
      </c>
    </row>
    <row r="5166" spans="1:19" x14ac:dyDescent="0.3">
      <c r="A5166" t="s">
        <v>2778</v>
      </c>
      <c r="B5166" t="s">
        <v>2779</v>
      </c>
      <c r="C5166">
        <v>558</v>
      </c>
      <c r="D5166" t="s">
        <v>34</v>
      </c>
      <c r="E5166">
        <v>75</v>
      </c>
      <c r="F5166">
        <v>105</v>
      </c>
      <c r="G5166">
        <v>24995</v>
      </c>
      <c r="H5166" t="s">
        <v>35</v>
      </c>
      <c r="I5166" t="str">
        <f>VLOOKUP(A5166,таксономия!$1:$1048576,7,1)</f>
        <v>Eukaryota</v>
      </c>
      <c r="J5166" t="str">
        <f>VLOOKUP(A5166,таксономия!$1:$1048576,8,1)</f>
        <v xml:space="preserve"> Metazoa</v>
      </c>
      <c r="K5166" t="str">
        <f>VLOOKUP(A5166,таксономия!$1:$1048576,9,1)</f>
        <v xml:space="preserve"> Chordata</v>
      </c>
      <c r="L5166" t="str">
        <f>VLOOKUP(A5166,таксономия!$1:$1048576,10,1)</f>
        <v xml:space="preserve"> Craniata</v>
      </c>
      <c r="M5166" t="str">
        <f>VLOOKUP(A5166,таксономия!$1:$1048576,11,1)</f>
        <v xml:space="preserve"> Vertebrata</v>
      </c>
      <c r="N5166" t="str">
        <f>VLOOKUP(A5166,таксономия!$1:$1048576,12,1)</f>
        <v xml:space="preserve"> Euteleostomi</v>
      </c>
      <c r="O5166" t="str">
        <f>VLOOKUP(A5166,таксономия!$1:$1048576,13,1)</f>
        <v>Mammalia</v>
      </c>
      <c r="P5166" t="str">
        <f>VLOOKUP(A5166,таксономия!$1:$1048576,14,1)</f>
        <v xml:space="preserve"> Eutheria</v>
      </c>
      <c r="Q5166" t="str">
        <f>VLOOKUP(A5166,таксономия!$1:$1048576,15,1)</f>
        <v xml:space="preserve"> Euarchontoglires</v>
      </c>
      <c r="R5166" t="str">
        <f>VLOOKUP(A5166,таксономия!$1:$1048576,3,1)</f>
        <v xml:space="preserve"> Mus musculus (Mouse).</v>
      </c>
      <c r="S5166">
        <f t="shared" si="80"/>
        <v>30</v>
      </c>
    </row>
    <row r="5167" spans="1:19" x14ac:dyDescent="0.3">
      <c r="A5167" t="s">
        <v>2778</v>
      </c>
      <c r="B5167" t="s">
        <v>2779</v>
      </c>
      <c r="C5167">
        <v>558</v>
      </c>
      <c r="D5167" t="s">
        <v>34</v>
      </c>
      <c r="E5167">
        <v>152</v>
      </c>
      <c r="F5167">
        <v>184</v>
      </c>
      <c r="G5167">
        <v>24995</v>
      </c>
      <c r="H5167" t="s">
        <v>35</v>
      </c>
      <c r="I5167" t="str">
        <f>VLOOKUP(A5167,таксономия!$1:$1048576,7,1)</f>
        <v>Eukaryota</v>
      </c>
      <c r="J5167" t="str">
        <f>VLOOKUP(A5167,таксономия!$1:$1048576,8,1)</f>
        <v xml:space="preserve"> Metazoa</v>
      </c>
      <c r="K5167" t="str">
        <f>VLOOKUP(A5167,таксономия!$1:$1048576,9,1)</f>
        <v xml:space="preserve"> Chordata</v>
      </c>
      <c r="L5167" t="str">
        <f>VLOOKUP(A5167,таксономия!$1:$1048576,10,1)</f>
        <v xml:space="preserve"> Craniata</v>
      </c>
      <c r="M5167" t="str">
        <f>VLOOKUP(A5167,таксономия!$1:$1048576,11,1)</f>
        <v xml:space="preserve"> Vertebrata</v>
      </c>
      <c r="N5167" t="str">
        <f>VLOOKUP(A5167,таксономия!$1:$1048576,12,1)</f>
        <v xml:space="preserve"> Euteleostomi</v>
      </c>
      <c r="O5167" t="str">
        <f>VLOOKUP(A5167,таксономия!$1:$1048576,13,1)</f>
        <v>Mammalia</v>
      </c>
      <c r="P5167" t="str">
        <f>VLOOKUP(A5167,таксономия!$1:$1048576,14,1)</f>
        <v xml:space="preserve"> Eutheria</v>
      </c>
      <c r="Q5167" t="str">
        <f>VLOOKUP(A5167,таксономия!$1:$1048576,15,1)</f>
        <v xml:space="preserve"> Euarchontoglires</v>
      </c>
      <c r="R5167" t="str">
        <f>VLOOKUP(A5167,таксономия!$1:$1048576,3,1)</f>
        <v xml:space="preserve"> Mus musculus (Mouse).</v>
      </c>
      <c r="S5167">
        <f t="shared" si="80"/>
        <v>32</v>
      </c>
    </row>
    <row r="5168" spans="1:19" x14ac:dyDescent="0.3">
      <c r="A5168" t="s">
        <v>2778</v>
      </c>
      <c r="B5168" t="s">
        <v>2779</v>
      </c>
      <c r="C5168">
        <v>558</v>
      </c>
      <c r="D5168" t="s">
        <v>12</v>
      </c>
      <c r="E5168">
        <v>192</v>
      </c>
      <c r="F5168">
        <v>274</v>
      </c>
      <c r="G5168">
        <v>2697</v>
      </c>
      <c r="H5168" t="s">
        <v>13</v>
      </c>
      <c r="I5168" t="str">
        <f>VLOOKUP(A5168,таксономия!$1:$1048576,7,1)</f>
        <v>Eukaryota</v>
      </c>
      <c r="J5168" t="str">
        <f>VLOOKUP(A5168,таксономия!$1:$1048576,8,1)</f>
        <v xml:space="preserve"> Metazoa</v>
      </c>
      <c r="K5168" t="str">
        <f>VLOOKUP(A5168,таксономия!$1:$1048576,9,1)</f>
        <v xml:space="preserve"> Chordata</v>
      </c>
      <c r="L5168" t="str">
        <f>VLOOKUP(A5168,таксономия!$1:$1048576,10,1)</f>
        <v xml:space="preserve"> Craniata</v>
      </c>
      <c r="M5168" t="str">
        <f>VLOOKUP(A5168,таксономия!$1:$1048576,11,1)</f>
        <v xml:space="preserve"> Vertebrata</v>
      </c>
      <c r="N5168" t="str">
        <f>VLOOKUP(A5168,таксономия!$1:$1048576,12,1)</f>
        <v xml:space="preserve"> Euteleostomi</v>
      </c>
      <c r="O5168" t="str">
        <f>VLOOKUP(A5168,таксономия!$1:$1048576,13,1)</f>
        <v>Mammalia</v>
      </c>
      <c r="P5168" t="str">
        <f>VLOOKUP(A5168,таксономия!$1:$1048576,14,1)</f>
        <v xml:space="preserve"> Eutheria</v>
      </c>
      <c r="Q5168" t="str">
        <f>VLOOKUP(A5168,таксономия!$1:$1048576,15,1)</f>
        <v xml:space="preserve"> Euarchontoglires</v>
      </c>
      <c r="R5168" t="str">
        <f>VLOOKUP(A5168,таксономия!$1:$1048576,3,1)</f>
        <v xml:space="preserve"> Mus musculus (Mouse).</v>
      </c>
      <c r="S5168">
        <f t="shared" si="80"/>
        <v>82</v>
      </c>
    </row>
    <row r="5169" spans="1:19" x14ac:dyDescent="0.3">
      <c r="A5169" t="s">
        <v>2778</v>
      </c>
      <c r="B5169" t="s">
        <v>2779</v>
      </c>
      <c r="C5169">
        <v>558</v>
      </c>
      <c r="D5169" t="s">
        <v>16</v>
      </c>
      <c r="E5169">
        <v>312</v>
      </c>
      <c r="F5169">
        <v>548</v>
      </c>
      <c r="G5169">
        <v>22248</v>
      </c>
      <c r="H5169" t="s">
        <v>17</v>
      </c>
      <c r="I5169" t="str">
        <f>VLOOKUP(A5169,таксономия!$1:$1048576,7,1)</f>
        <v>Eukaryota</v>
      </c>
      <c r="J5169" t="str">
        <f>VLOOKUP(A5169,таксономия!$1:$1048576,8,1)</f>
        <v xml:space="preserve"> Metazoa</v>
      </c>
      <c r="K5169" t="str">
        <f>VLOOKUP(A5169,таксономия!$1:$1048576,9,1)</f>
        <v xml:space="preserve"> Chordata</v>
      </c>
      <c r="L5169" t="str">
        <f>VLOOKUP(A5169,таксономия!$1:$1048576,10,1)</f>
        <v xml:space="preserve"> Craniata</v>
      </c>
      <c r="M5169" t="str">
        <f>VLOOKUP(A5169,таксономия!$1:$1048576,11,1)</f>
        <v xml:space="preserve"> Vertebrata</v>
      </c>
      <c r="N5169" t="str">
        <f>VLOOKUP(A5169,таксономия!$1:$1048576,12,1)</f>
        <v xml:space="preserve"> Euteleostomi</v>
      </c>
      <c r="O5169" t="str">
        <f>VLOOKUP(A5169,таксономия!$1:$1048576,13,1)</f>
        <v>Mammalia</v>
      </c>
      <c r="P5169" t="str">
        <f>VLOOKUP(A5169,таксономия!$1:$1048576,14,1)</f>
        <v xml:space="preserve"> Eutheria</v>
      </c>
      <c r="Q5169" t="str">
        <f>VLOOKUP(A5169,таксономия!$1:$1048576,15,1)</f>
        <v xml:space="preserve"> Euarchontoglires</v>
      </c>
      <c r="R5169" t="str">
        <f>VLOOKUP(A5169,таксономия!$1:$1048576,3,1)</f>
        <v xml:space="preserve"> Mus musculus (Mouse).</v>
      </c>
      <c r="S5169">
        <f t="shared" si="80"/>
        <v>236</v>
      </c>
    </row>
    <row r="5170" spans="1:19" x14ac:dyDescent="0.3">
      <c r="A5170" t="s">
        <v>2780</v>
      </c>
      <c r="B5170" t="s">
        <v>2781</v>
      </c>
      <c r="C5170">
        <v>558</v>
      </c>
      <c r="D5170" t="s">
        <v>34</v>
      </c>
      <c r="E5170">
        <v>75</v>
      </c>
      <c r="F5170">
        <v>105</v>
      </c>
      <c r="G5170">
        <v>24995</v>
      </c>
      <c r="H5170" t="s">
        <v>35</v>
      </c>
      <c r="I5170" t="str">
        <f>VLOOKUP(A5170,таксономия!$1:$1048576,7,1)</f>
        <v>Eukaryota</v>
      </c>
      <c r="J5170" t="str">
        <f>VLOOKUP(A5170,таксономия!$1:$1048576,8,1)</f>
        <v xml:space="preserve"> Metazoa</v>
      </c>
      <c r="K5170" t="str">
        <f>VLOOKUP(A5170,таксономия!$1:$1048576,9,1)</f>
        <v xml:space="preserve"> Chordata</v>
      </c>
      <c r="L5170" t="str">
        <f>VLOOKUP(A5170,таксономия!$1:$1048576,10,1)</f>
        <v xml:space="preserve"> Craniata</v>
      </c>
      <c r="M5170" t="str">
        <f>VLOOKUP(A5170,таксономия!$1:$1048576,11,1)</f>
        <v xml:space="preserve"> Vertebrata</v>
      </c>
      <c r="N5170" t="str">
        <f>VLOOKUP(A5170,таксономия!$1:$1048576,12,1)</f>
        <v xml:space="preserve"> Euteleostomi</v>
      </c>
      <c r="O5170" t="str">
        <f>VLOOKUP(A5170,таксономия!$1:$1048576,13,1)</f>
        <v>Mammalia</v>
      </c>
      <c r="P5170" t="str">
        <f>VLOOKUP(A5170,таксономия!$1:$1048576,14,1)</f>
        <v xml:space="preserve"> Eutheria</v>
      </c>
      <c r="Q5170" t="str">
        <f>VLOOKUP(A5170,таксономия!$1:$1048576,15,1)</f>
        <v xml:space="preserve"> Euarchontoglires</v>
      </c>
      <c r="R5170" t="str">
        <f>VLOOKUP(A5170,таксономия!$1:$1048576,3,1)</f>
        <v xml:space="preserve"> Rattus norvegicus (Rat).</v>
      </c>
      <c r="S5170">
        <f t="shared" si="80"/>
        <v>30</v>
      </c>
    </row>
    <row r="5171" spans="1:19" x14ac:dyDescent="0.3">
      <c r="A5171" t="s">
        <v>2780</v>
      </c>
      <c r="B5171" t="s">
        <v>2781</v>
      </c>
      <c r="C5171">
        <v>558</v>
      </c>
      <c r="D5171" t="s">
        <v>34</v>
      </c>
      <c r="E5171">
        <v>152</v>
      </c>
      <c r="F5171">
        <v>184</v>
      </c>
      <c r="G5171">
        <v>24995</v>
      </c>
      <c r="H5171" t="s">
        <v>35</v>
      </c>
      <c r="I5171" t="str">
        <f>VLOOKUP(A5171,таксономия!$1:$1048576,7,1)</f>
        <v>Eukaryota</v>
      </c>
      <c r="J5171" t="str">
        <f>VLOOKUP(A5171,таксономия!$1:$1048576,8,1)</f>
        <v xml:space="preserve"> Metazoa</v>
      </c>
      <c r="K5171" t="str">
        <f>VLOOKUP(A5171,таксономия!$1:$1048576,9,1)</f>
        <v xml:space="preserve"> Chordata</v>
      </c>
      <c r="L5171" t="str">
        <f>VLOOKUP(A5171,таксономия!$1:$1048576,10,1)</f>
        <v xml:space="preserve"> Craniata</v>
      </c>
      <c r="M5171" t="str">
        <f>VLOOKUP(A5171,таксономия!$1:$1048576,11,1)</f>
        <v xml:space="preserve"> Vertebrata</v>
      </c>
      <c r="N5171" t="str">
        <f>VLOOKUP(A5171,таксономия!$1:$1048576,12,1)</f>
        <v xml:space="preserve"> Euteleostomi</v>
      </c>
      <c r="O5171" t="str">
        <f>VLOOKUP(A5171,таксономия!$1:$1048576,13,1)</f>
        <v>Mammalia</v>
      </c>
      <c r="P5171" t="str">
        <f>VLOOKUP(A5171,таксономия!$1:$1048576,14,1)</f>
        <v xml:space="preserve"> Eutheria</v>
      </c>
      <c r="Q5171" t="str">
        <f>VLOOKUP(A5171,таксономия!$1:$1048576,15,1)</f>
        <v xml:space="preserve"> Euarchontoglires</v>
      </c>
      <c r="R5171" t="str">
        <f>VLOOKUP(A5171,таксономия!$1:$1048576,3,1)</f>
        <v xml:space="preserve"> Rattus norvegicus (Rat).</v>
      </c>
      <c r="S5171">
        <f t="shared" si="80"/>
        <v>32</v>
      </c>
    </row>
    <row r="5172" spans="1:19" x14ac:dyDescent="0.3">
      <c r="A5172" t="s">
        <v>2780</v>
      </c>
      <c r="B5172" t="s">
        <v>2781</v>
      </c>
      <c r="C5172">
        <v>558</v>
      </c>
      <c r="D5172" t="s">
        <v>12</v>
      </c>
      <c r="E5172">
        <v>192</v>
      </c>
      <c r="F5172">
        <v>274</v>
      </c>
      <c r="G5172">
        <v>2697</v>
      </c>
      <c r="H5172" t="s">
        <v>13</v>
      </c>
      <c r="I5172" t="str">
        <f>VLOOKUP(A5172,таксономия!$1:$1048576,7,1)</f>
        <v>Eukaryota</v>
      </c>
      <c r="J5172" t="str">
        <f>VLOOKUP(A5172,таксономия!$1:$1048576,8,1)</f>
        <v xml:space="preserve"> Metazoa</v>
      </c>
      <c r="K5172" t="str">
        <f>VLOOKUP(A5172,таксономия!$1:$1048576,9,1)</f>
        <v xml:space="preserve"> Chordata</v>
      </c>
      <c r="L5172" t="str">
        <f>VLOOKUP(A5172,таксономия!$1:$1048576,10,1)</f>
        <v xml:space="preserve"> Craniata</v>
      </c>
      <c r="M5172" t="str">
        <f>VLOOKUP(A5172,таксономия!$1:$1048576,11,1)</f>
        <v xml:space="preserve"> Vertebrata</v>
      </c>
      <c r="N5172" t="str">
        <f>VLOOKUP(A5172,таксономия!$1:$1048576,12,1)</f>
        <v xml:space="preserve"> Euteleostomi</v>
      </c>
      <c r="O5172" t="str">
        <f>VLOOKUP(A5172,таксономия!$1:$1048576,13,1)</f>
        <v>Mammalia</v>
      </c>
      <c r="P5172" t="str">
        <f>VLOOKUP(A5172,таксономия!$1:$1048576,14,1)</f>
        <v xml:space="preserve"> Eutheria</v>
      </c>
      <c r="Q5172" t="str">
        <f>VLOOKUP(A5172,таксономия!$1:$1048576,15,1)</f>
        <v xml:space="preserve"> Euarchontoglires</v>
      </c>
      <c r="R5172" t="str">
        <f>VLOOKUP(A5172,таксономия!$1:$1048576,3,1)</f>
        <v xml:space="preserve"> Rattus norvegicus (Rat).</v>
      </c>
      <c r="S5172">
        <f t="shared" si="80"/>
        <v>82</v>
      </c>
    </row>
    <row r="5173" spans="1:19" x14ac:dyDescent="0.3">
      <c r="A5173" t="s">
        <v>2780</v>
      </c>
      <c r="B5173" t="s">
        <v>2781</v>
      </c>
      <c r="C5173">
        <v>558</v>
      </c>
      <c r="D5173" t="s">
        <v>16</v>
      </c>
      <c r="E5173">
        <v>312</v>
      </c>
      <c r="F5173">
        <v>548</v>
      </c>
      <c r="G5173">
        <v>22248</v>
      </c>
      <c r="H5173" t="s">
        <v>17</v>
      </c>
      <c r="I5173" t="str">
        <f>VLOOKUP(A5173,таксономия!$1:$1048576,7,1)</f>
        <v>Eukaryota</v>
      </c>
      <c r="J5173" t="str">
        <f>VLOOKUP(A5173,таксономия!$1:$1048576,8,1)</f>
        <v xml:space="preserve"> Metazoa</v>
      </c>
      <c r="K5173" t="str">
        <f>VLOOKUP(A5173,таксономия!$1:$1048576,9,1)</f>
        <v xml:space="preserve"> Chordata</v>
      </c>
      <c r="L5173" t="str">
        <f>VLOOKUP(A5173,таксономия!$1:$1048576,10,1)</f>
        <v xml:space="preserve"> Craniata</v>
      </c>
      <c r="M5173" t="str">
        <f>VLOOKUP(A5173,таксономия!$1:$1048576,11,1)</f>
        <v xml:space="preserve"> Vertebrata</v>
      </c>
      <c r="N5173" t="str">
        <f>VLOOKUP(A5173,таксономия!$1:$1048576,12,1)</f>
        <v xml:space="preserve"> Euteleostomi</v>
      </c>
      <c r="O5173" t="str">
        <f>VLOOKUP(A5173,таксономия!$1:$1048576,13,1)</f>
        <v>Mammalia</v>
      </c>
      <c r="P5173" t="str">
        <f>VLOOKUP(A5173,таксономия!$1:$1048576,14,1)</f>
        <v xml:space="preserve"> Eutheria</v>
      </c>
      <c r="Q5173" t="str">
        <f>VLOOKUP(A5173,таксономия!$1:$1048576,15,1)</f>
        <v xml:space="preserve"> Euarchontoglires</v>
      </c>
      <c r="R5173" t="str">
        <f>VLOOKUP(A5173,таксономия!$1:$1048576,3,1)</f>
        <v xml:space="preserve"> Rattus norvegicus (Rat).</v>
      </c>
      <c r="S5173">
        <f t="shared" si="80"/>
        <v>236</v>
      </c>
    </row>
    <row r="5174" spans="1:19" x14ac:dyDescent="0.3">
      <c r="A5174" t="s">
        <v>2782</v>
      </c>
      <c r="B5174" t="s">
        <v>2783</v>
      </c>
      <c r="C5174">
        <v>654</v>
      </c>
      <c r="D5174" t="s">
        <v>34</v>
      </c>
      <c r="E5174">
        <v>243</v>
      </c>
      <c r="F5174">
        <v>275</v>
      </c>
      <c r="G5174">
        <v>24995</v>
      </c>
      <c r="H5174" t="s">
        <v>35</v>
      </c>
      <c r="I5174" t="str">
        <f>VLOOKUP(A5174,таксономия!$1:$1048576,7,1)</f>
        <v>Eukaryota</v>
      </c>
      <c r="J5174" t="str">
        <f>VLOOKUP(A5174,таксономия!$1:$1048576,8,1)</f>
        <v xml:space="preserve"> Metazoa</v>
      </c>
      <c r="K5174" t="str">
        <f>VLOOKUP(A5174,таксономия!$1:$1048576,9,1)</f>
        <v xml:space="preserve"> Chordata</v>
      </c>
      <c r="L5174" t="str">
        <f>VLOOKUP(A5174,таксономия!$1:$1048576,10,1)</f>
        <v xml:space="preserve"> Craniata</v>
      </c>
      <c r="M5174" t="str">
        <f>VLOOKUP(A5174,таксономия!$1:$1048576,11,1)</f>
        <v xml:space="preserve"> Vertebrata</v>
      </c>
      <c r="N5174" t="str">
        <f>VLOOKUP(A5174,таксономия!$1:$1048576,12,1)</f>
        <v xml:space="preserve"> Euteleostomi</v>
      </c>
      <c r="O5174" t="str">
        <f>VLOOKUP(A5174,таксономия!$1:$1048576,13,1)</f>
        <v>Mammalia</v>
      </c>
      <c r="P5174" t="str">
        <f>VLOOKUP(A5174,таксономия!$1:$1048576,14,1)</f>
        <v xml:space="preserve"> Eutheria</v>
      </c>
      <c r="Q5174" t="str">
        <f>VLOOKUP(A5174,таксономия!$1:$1048576,15,1)</f>
        <v xml:space="preserve"> Euarchontoglires</v>
      </c>
      <c r="R5174" t="str">
        <f>VLOOKUP(A5174,таксономия!$1:$1048576,3,1)</f>
        <v xml:space="preserve"> Rattus norvegicus (Rat).</v>
      </c>
      <c r="S5174">
        <f t="shared" si="80"/>
        <v>32</v>
      </c>
    </row>
    <row r="5175" spans="1:19" x14ac:dyDescent="0.3">
      <c r="A5175" t="s">
        <v>2782</v>
      </c>
      <c r="B5175" t="s">
        <v>2783</v>
      </c>
      <c r="C5175">
        <v>654</v>
      </c>
      <c r="D5175" t="s">
        <v>12</v>
      </c>
      <c r="E5175">
        <v>284</v>
      </c>
      <c r="F5175">
        <v>365</v>
      </c>
      <c r="G5175">
        <v>2697</v>
      </c>
      <c r="H5175" t="s">
        <v>13</v>
      </c>
      <c r="I5175" t="str">
        <f>VLOOKUP(A5175,таксономия!$1:$1048576,7,1)</f>
        <v>Eukaryota</v>
      </c>
      <c r="J5175" t="str">
        <f>VLOOKUP(A5175,таксономия!$1:$1048576,8,1)</f>
        <v xml:space="preserve"> Metazoa</v>
      </c>
      <c r="K5175" t="str">
        <f>VLOOKUP(A5175,таксономия!$1:$1048576,9,1)</f>
        <v xml:space="preserve"> Chordata</v>
      </c>
      <c r="L5175" t="str">
        <f>VLOOKUP(A5175,таксономия!$1:$1048576,10,1)</f>
        <v xml:space="preserve"> Craniata</v>
      </c>
      <c r="M5175" t="str">
        <f>VLOOKUP(A5175,таксономия!$1:$1048576,11,1)</f>
        <v xml:space="preserve"> Vertebrata</v>
      </c>
      <c r="N5175" t="str">
        <f>VLOOKUP(A5175,таксономия!$1:$1048576,12,1)</f>
        <v xml:space="preserve"> Euteleostomi</v>
      </c>
      <c r="O5175" t="str">
        <f>VLOOKUP(A5175,таксономия!$1:$1048576,13,1)</f>
        <v>Mammalia</v>
      </c>
      <c r="P5175" t="str">
        <f>VLOOKUP(A5175,таксономия!$1:$1048576,14,1)</f>
        <v xml:space="preserve"> Eutheria</v>
      </c>
      <c r="Q5175" t="str">
        <f>VLOOKUP(A5175,таксономия!$1:$1048576,15,1)</f>
        <v xml:space="preserve"> Euarchontoglires</v>
      </c>
      <c r="R5175" t="str">
        <f>VLOOKUP(A5175,таксономия!$1:$1048576,3,1)</f>
        <v xml:space="preserve"> Rattus norvegicus (Rat).</v>
      </c>
      <c r="S5175">
        <f t="shared" si="80"/>
        <v>81</v>
      </c>
    </row>
    <row r="5176" spans="1:19" x14ac:dyDescent="0.3">
      <c r="A5176" t="s">
        <v>2782</v>
      </c>
      <c r="B5176" t="s">
        <v>2783</v>
      </c>
      <c r="C5176">
        <v>654</v>
      </c>
      <c r="D5176" t="s">
        <v>16</v>
      </c>
      <c r="E5176">
        <v>407</v>
      </c>
      <c r="F5176">
        <v>640</v>
      </c>
      <c r="G5176">
        <v>22248</v>
      </c>
      <c r="H5176" t="s">
        <v>17</v>
      </c>
      <c r="I5176" t="str">
        <f>VLOOKUP(A5176,таксономия!$1:$1048576,7,1)</f>
        <v>Eukaryota</v>
      </c>
      <c r="J5176" t="str">
        <f>VLOOKUP(A5176,таксономия!$1:$1048576,8,1)</f>
        <v xml:space="preserve"> Metazoa</v>
      </c>
      <c r="K5176" t="str">
        <f>VLOOKUP(A5176,таксономия!$1:$1048576,9,1)</f>
        <v xml:space="preserve"> Chordata</v>
      </c>
      <c r="L5176" t="str">
        <f>VLOOKUP(A5176,таксономия!$1:$1048576,10,1)</f>
        <v xml:space="preserve"> Craniata</v>
      </c>
      <c r="M5176" t="str">
        <f>VLOOKUP(A5176,таксономия!$1:$1048576,11,1)</f>
        <v xml:space="preserve"> Vertebrata</v>
      </c>
      <c r="N5176" t="str">
        <f>VLOOKUP(A5176,таксономия!$1:$1048576,12,1)</f>
        <v xml:space="preserve"> Euteleostomi</v>
      </c>
      <c r="O5176" t="str">
        <f>VLOOKUP(A5176,таксономия!$1:$1048576,13,1)</f>
        <v>Mammalia</v>
      </c>
      <c r="P5176" t="str">
        <f>VLOOKUP(A5176,таксономия!$1:$1048576,14,1)</f>
        <v xml:space="preserve"> Eutheria</v>
      </c>
      <c r="Q5176" t="str">
        <f>VLOOKUP(A5176,таксономия!$1:$1048576,15,1)</f>
        <v xml:space="preserve"> Euarchontoglires</v>
      </c>
      <c r="R5176" t="str">
        <f>VLOOKUP(A5176,таксономия!$1:$1048576,3,1)</f>
        <v xml:space="preserve"> Rattus norvegicus (Rat).</v>
      </c>
      <c r="S5176">
        <f t="shared" si="80"/>
        <v>233</v>
      </c>
    </row>
    <row r="5177" spans="1:19" x14ac:dyDescent="0.3">
      <c r="A5177" t="s">
        <v>2782</v>
      </c>
      <c r="B5177" t="s">
        <v>2783</v>
      </c>
      <c r="C5177">
        <v>654</v>
      </c>
      <c r="D5177" t="s">
        <v>250</v>
      </c>
      <c r="E5177">
        <v>200</v>
      </c>
      <c r="F5177">
        <v>235</v>
      </c>
      <c r="G5177">
        <v>1772</v>
      </c>
      <c r="H5177" t="s">
        <v>251</v>
      </c>
      <c r="I5177" t="str">
        <f>VLOOKUP(A5177,таксономия!$1:$1048576,7,1)</f>
        <v>Eukaryota</v>
      </c>
      <c r="J5177" t="str">
        <f>VLOOKUP(A5177,таксономия!$1:$1048576,8,1)</f>
        <v xml:space="preserve"> Metazoa</v>
      </c>
      <c r="K5177" t="str">
        <f>VLOOKUP(A5177,таксономия!$1:$1048576,9,1)</f>
        <v xml:space="preserve"> Chordata</v>
      </c>
      <c r="L5177" t="str">
        <f>VLOOKUP(A5177,таксономия!$1:$1048576,10,1)</f>
        <v xml:space="preserve"> Craniata</v>
      </c>
      <c r="M5177" t="str">
        <f>VLOOKUP(A5177,таксономия!$1:$1048576,11,1)</f>
        <v xml:space="preserve"> Vertebrata</v>
      </c>
      <c r="N5177" t="str">
        <f>VLOOKUP(A5177,таксономия!$1:$1048576,12,1)</f>
        <v xml:space="preserve"> Euteleostomi</v>
      </c>
      <c r="O5177" t="str">
        <f>VLOOKUP(A5177,таксономия!$1:$1048576,13,1)</f>
        <v>Mammalia</v>
      </c>
      <c r="P5177" t="str">
        <f>VLOOKUP(A5177,таксономия!$1:$1048576,14,1)</f>
        <v xml:space="preserve"> Eutheria</v>
      </c>
      <c r="Q5177" t="str">
        <f>VLOOKUP(A5177,таксономия!$1:$1048576,15,1)</f>
        <v xml:space="preserve"> Euarchontoglires</v>
      </c>
      <c r="R5177" t="str">
        <f>VLOOKUP(A5177,таксономия!$1:$1048576,3,1)</f>
        <v xml:space="preserve"> Rattus norvegicus (Rat).</v>
      </c>
      <c r="S5177">
        <f t="shared" si="80"/>
        <v>35</v>
      </c>
    </row>
    <row r="5178" spans="1:19" x14ac:dyDescent="0.3">
      <c r="A5178" t="s">
        <v>2782</v>
      </c>
      <c r="B5178" t="s">
        <v>2783</v>
      </c>
      <c r="C5178">
        <v>654</v>
      </c>
      <c r="D5178" t="s">
        <v>36</v>
      </c>
      <c r="E5178">
        <v>106</v>
      </c>
      <c r="F5178">
        <v>146</v>
      </c>
      <c r="G5178">
        <v>1582</v>
      </c>
      <c r="H5178" t="s">
        <v>37</v>
      </c>
      <c r="I5178" t="str">
        <f>VLOOKUP(A5178,таксономия!$1:$1048576,7,1)</f>
        <v>Eukaryota</v>
      </c>
      <c r="J5178" t="str">
        <f>VLOOKUP(A5178,таксономия!$1:$1048576,8,1)</f>
        <v xml:space="preserve"> Metazoa</v>
      </c>
      <c r="K5178" t="str">
        <f>VLOOKUP(A5178,таксономия!$1:$1048576,9,1)</f>
        <v xml:space="preserve"> Chordata</v>
      </c>
      <c r="L5178" t="str">
        <f>VLOOKUP(A5178,таксономия!$1:$1048576,10,1)</f>
        <v xml:space="preserve"> Craniata</v>
      </c>
      <c r="M5178" t="str">
        <f>VLOOKUP(A5178,таксономия!$1:$1048576,11,1)</f>
        <v xml:space="preserve"> Vertebrata</v>
      </c>
      <c r="N5178" t="str">
        <f>VLOOKUP(A5178,таксономия!$1:$1048576,12,1)</f>
        <v xml:space="preserve"> Euteleostomi</v>
      </c>
      <c r="O5178" t="str">
        <f>VLOOKUP(A5178,таксономия!$1:$1048576,13,1)</f>
        <v>Mammalia</v>
      </c>
      <c r="P5178" t="str">
        <f>VLOOKUP(A5178,таксономия!$1:$1048576,14,1)</f>
        <v xml:space="preserve"> Eutheria</v>
      </c>
      <c r="Q5178" t="str">
        <f>VLOOKUP(A5178,таксономия!$1:$1048576,15,1)</f>
        <v xml:space="preserve"> Euarchontoglires</v>
      </c>
      <c r="R5178" t="str">
        <f>VLOOKUP(A5178,таксономия!$1:$1048576,3,1)</f>
        <v xml:space="preserve"> Rattus norvegicus (Rat).</v>
      </c>
      <c r="S5178">
        <f t="shared" si="80"/>
        <v>40</v>
      </c>
    </row>
    <row r="5179" spans="1:19" x14ac:dyDescent="0.3">
      <c r="A5179" t="s">
        <v>2784</v>
      </c>
      <c r="B5179" t="s">
        <v>2785</v>
      </c>
      <c r="C5179">
        <v>655</v>
      </c>
      <c r="D5179" t="s">
        <v>34</v>
      </c>
      <c r="E5179">
        <v>164</v>
      </c>
      <c r="F5179">
        <v>196</v>
      </c>
      <c r="G5179">
        <v>24995</v>
      </c>
      <c r="H5179" t="s">
        <v>35</v>
      </c>
      <c r="I5179" t="str">
        <f>VLOOKUP(A5179,таксономия!$1:$1048576,7,1)</f>
        <v>Eukaryota</v>
      </c>
      <c r="J5179" t="str">
        <f>VLOOKUP(A5179,таксономия!$1:$1048576,8,1)</f>
        <v xml:space="preserve"> Metazoa</v>
      </c>
      <c r="K5179" t="str">
        <f>VLOOKUP(A5179,таксономия!$1:$1048576,9,1)</f>
        <v xml:space="preserve"> Chordata</v>
      </c>
      <c r="L5179" t="str">
        <f>VLOOKUP(A5179,таксономия!$1:$1048576,10,1)</f>
        <v xml:space="preserve"> Craniata</v>
      </c>
      <c r="M5179" t="str">
        <f>VLOOKUP(A5179,таксономия!$1:$1048576,11,1)</f>
        <v xml:space="preserve"> Vertebrata</v>
      </c>
      <c r="N5179" t="str">
        <f>VLOOKUP(A5179,таксономия!$1:$1048576,12,1)</f>
        <v xml:space="preserve"> Euteleostomi</v>
      </c>
      <c r="O5179" t="str">
        <f>VLOOKUP(A5179,таксономия!$1:$1048576,13,1)</f>
        <v>Mammalia</v>
      </c>
      <c r="P5179" t="str">
        <f>VLOOKUP(A5179,таксономия!$1:$1048576,14,1)</f>
        <v xml:space="preserve"> Eutheria</v>
      </c>
      <c r="Q5179" t="str">
        <f>VLOOKUP(A5179,таксономия!$1:$1048576,15,1)</f>
        <v xml:space="preserve"> Euarchontoglires</v>
      </c>
      <c r="R5179" t="str">
        <f>VLOOKUP(A5179,таксономия!$1:$1048576,3,1)</f>
        <v xml:space="preserve"> Rattus norvegicus (Rat).</v>
      </c>
      <c r="S5179">
        <f t="shared" si="80"/>
        <v>32</v>
      </c>
    </row>
    <row r="5180" spans="1:19" x14ac:dyDescent="0.3">
      <c r="A5180" t="s">
        <v>2784</v>
      </c>
      <c r="B5180" t="s">
        <v>2785</v>
      </c>
      <c r="C5180">
        <v>655</v>
      </c>
      <c r="D5180" t="s">
        <v>34</v>
      </c>
      <c r="E5180">
        <v>245</v>
      </c>
      <c r="F5180">
        <v>277</v>
      </c>
      <c r="G5180">
        <v>24995</v>
      </c>
      <c r="H5180" t="s">
        <v>35</v>
      </c>
      <c r="I5180" t="str">
        <f>VLOOKUP(A5180,таксономия!$1:$1048576,7,1)</f>
        <v>Eukaryota</v>
      </c>
      <c r="J5180" t="str">
        <f>VLOOKUP(A5180,таксономия!$1:$1048576,8,1)</f>
        <v xml:space="preserve"> Metazoa</v>
      </c>
      <c r="K5180" t="str">
        <f>VLOOKUP(A5180,таксономия!$1:$1048576,9,1)</f>
        <v xml:space="preserve"> Chordata</v>
      </c>
      <c r="L5180" t="str">
        <f>VLOOKUP(A5180,таксономия!$1:$1048576,10,1)</f>
        <v xml:space="preserve"> Craniata</v>
      </c>
      <c r="M5180" t="str">
        <f>VLOOKUP(A5180,таксономия!$1:$1048576,11,1)</f>
        <v xml:space="preserve"> Vertebrata</v>
      </c>
      <c r="N5180" t="str">
        <f>VLOOKUP(A5180,таксономия!$1:$1048576,12,1)</f>
        <v xml:space="preserve"> Euteleostomi</v>
      </c>
      <c r="O5180" t="str">
        <f>VLOOKUP(A5180,таксономия!$1:$1048576,13,1)</f>
        <v>Mammalia</v>
      </c>
      <c r="P5180" t="str">
        <f>VLOOKUP(A5180,таксономия!$1:$1048576,14,1)</f>
        <v xml:space="preserve"> Eutheria</v>
      </c>
      <c r="Q5180" t="str">
        <f>VLOOKUP(A5180,таксономия!$1:$1048576,15,1)</f>
        <v xml:space="preserve"> Euarchontoglires</v>
      </c>
      <c r="R5180" t="str">
        <f>VLOOKUP(A5180,таксономия!$1:$1048576,3,1)</f>
        <v xml:space="preserve"> Rattus norvegicus (Rat).</v>
      </c>
      <c r="S5180">
        <f t="shared" si="80"/>
        <v>32</v>
      </c>
    </row>
    <row r="5181" spans="1:19" x14ac:dyDescent="0.3">
      <c r="A5181" t="s">
        <v>2784</v>
      </c>
      <c r="B5181" t="s">
        <v>2785</v>
      </c>
      <c r="C5181">
        <v>655</v>
      </c>
      <c r="D5181" t="s">
        <v>12</v>
      </c>
      <c r="E5181">
        <v>286</v>
      </c>
      <c r="F5181">
        <v>367</v>
      </c>
      <c r="G5181">
        <v>2697</v>
      </c>
      <c r="H5181" t="s">
        <v>13</v>
      </c>
      <c r="I5181" t="str">
        <f>VLOOKUP(A5181,таксономия!$1:$1048576,7,1)</f>
        <v>Eukaryota</v>
      </c>
      <c r="J5181" t="str">
        <f>VLOOKUP(A5181,таксономия!$1:$1048576,8,1)</f>
        <v xml:space="preserve"> Metazoa</v>
      </c>
      <c r="K5181" t="str">
        <f>VLOOKUP(A5181,таксономия!$1:$1048576,9,1)</f>
        <v xml:space="preserve"> Chordata</v>
      </c>
      <c r="L5181" t="str">
        <f>VLOOKUP(A5181,таксономия!$1:$1048576,10,1)</f>
        <v xml:space="preserve"> Craniata</v>
      </c>
      <c r="M5181" t="str">
        <f>VLOOKUP(A5181,таксономия!$1:$1048576,11,1)</f>
        <v xml:space="preserve"> Vertebrata</v>
      </c>
      <c r="N5181" t="str">
        <f>VLOOKUP(A5181,таксономия!$1:$1048576,12,1)</f>
        <v xml:space="preserve"> Euteleostomi</v>
      </c>
      <c r="O5181" t="str">
        <f>VLOOKUP(A5181,таксономия!$1:$1048576,13,1)</f>
        <v>Mammalia</v>
      </c>
      <c r="P5181" t="str">
        <f>VLOOKUP(A5181,таксономия!$1:$1048576,14,1)</f>
        <v xml:space="preserve"> Eutheria</v>
      </c>
      <c r="Q5181" t="str">
        <f>VLOOKUP(A5181,таксономия!$1:$1048576,15,1)</f>
        <v xml:space="preserve"> Euarchontoglires</v>
      </c>
      <c r="R5181" t="str">
        <f>VLOOKUP(A5181,таксономия!$1:$1048576,3,1)</f>
        <v xml:space="preserve"> Rattus norvegicus (Rat).</v>
      </c>
      <c r="S5181">
        <f t="shared" si="80"/>
        <v>81</v>
      </c>
    </row>
    <row r="5182" spans="1:19" x14ac:dyDescent="0.3">
      <c r="A5182" t="s">
        <v>2784</v>
      </c>
      <c r="B5182" t="s">
        <v>2785</v>
      </c>
      <c r="C5182">
        <v>655</v>
      </c>
      <c r="D5182" t="s">
        <v>16</v>
      </c>
      <c r="E5182">
        <v>408</v>
      </c>
      <c r="F5182">
        <v>641</v>
      </c>
      <c r="G5182">
        <v>22248</v>
      </c>
      <c r="H5182" t="s">
        <v>17</v>
      </c>
      <c r="I5182" t="str">
        <f>VLOOKUP(A5182,таксономия!$1:$1048576,7,1)</f>
        <v>Eukaryota</v>
      </c>
      <c r="J5182" t="str">
        <f>VLOOKUP(A5182,таксономия!$1:$1048576,8,1)</f>
        <v xml:space="preserve"> Metazoa</v>
      </c>
      <c r="K5182" t="str">
        <f>VLOOKUP(A5182,таксономия!$1:$1048576,9,1)</f>
        <v xml:space="preserve"> Chordata</v>
      </c>
      <c r="L5182" t="str">
        <f>VLOOKUP(A5182,таксономия!$1:$1048576,10,1)</f>
        <v xml:space="preserve"> Craniata</v>
      </c>
      <c r="M5182" t="str">
        <f>VLOOKUP(A5182,таксономия!$1:$1048576,11,1)</f>
        <v xml:space="preserve"> Vertebrata</v>
      </c>
      <c r="N5182" t="str">
        <f>VLOOKUP(A5182,таксономия!$1:$1048576,12,1)</f>
        <v xml:space="preserve"> Euteleostomi</v>
      </c>
      <c r="O5182" t="str">
        <f>VLOOKUP(A5182,таксономия!$1:$1048576,13,1)</f>
        <v>Mammalia</v>
      </c>
      <c r="P5182" t="str">
        <f>VLOOKUP(A5182,таксономия!$1:$1048576,14,1)</f>
        <v xml:space="preserve"> Eutheria</v>
      </c>
      <c r="Q5182" t="str">
        <f>VLOOKUP(A5182,таксономия!$1:$1048576,15,1)</f>
        <v xml:space="preserve"> Euarchontoglires</v>
      </c>
      <c r="R5182" t="str">
        <f>VLOOKUP(A5182,таксономия!$1:$1048576,3,1)</f>
        <v xml:space="preserve"> Rattus norvegicus (Rat).</v>
      </c>
      <c r="S5182">
        <f t="shared" si="80"/>
        <v>233</v>
      </c>
    </row>
    <row r="5183" spans="1:19" x14ac:dyDescent="0.3">
      <c r="A5183" t="s">
        <v>2784</v>
      </c>
      <c r="B5183" t="s">
        <v>2785</v>
      </c>
      <c r="C5183">
        <v>655</v>
      </c>
      <c r="D5183" t="s">
        <v>250</v>
      </c>
      <c r="E5183">
        <v>202</v>
      </c>
      <c r="F5183">
        <v>237</v>
      </c>
      <c r="G5183">
        <v>1772</v>
      </c>
      <c r="H5183" t="s">
        <v>251</v>
      </c>
      <c r="I5183" t="str">
        <f>VLOOKUP(A5183,таксономия!$1:$1048576,7,1)</f>
        <v>Eukaryota</v>
      </c>
      <c r="J5183" t="str">
        <f>VLOOKUP(A5183,таксономия!$1:$1048576,8,1)</f>
        <v xml:space="preserve"> Metazoa</v>
      </c>
      <c r="K5183" t="str">
        <f>VLOOKUP(A5183,таксономия!$1:$1048576,9,1)</f>
        <v xml:space="preserve"> Chordata</v>
      </c>
      <c r="L5183" t="str">
        <f>VLOOKUP(A5183,таксономия!$1:$1048576,10,1)</f>
        <v xml:space="preserve"> Craniata</v>
      </c>
      <c r="M5183" t="str">
        <f>VLOOKUP(A5183,таксономия!$1:$1048576,11,1)</f>
        <v xml:space="preserve"> Vertebrata</v>
      </c>
      <c r="N5183" t="str">
        <f>VLOOKUP(A5183,таксономия!$1:$1048576,12,1)</f>
        <v xml:space="preserve"> Euteleostomi</v>
      </c>
      <c r="O5183" t="str">
        <f>VLOOKUP(A5183,таксономия!$1:$1048576,13,1)</f>
        <v>Mammalia</v>
      </c>
      <c r="P5183" t="str">
        <f>VLOOKUP(A5183,таксономия!$1:$1048576,14,1)</f>
        <v xml:space="preserve"> Eutheria</v>
      </c>
      <c r="Q5183" t="str">
        <f>VLOOKUP(A5183,таксономия!$1:$1048576,15,1)</f>
        <v xml:space="preserve"> Euarchontoglires</v>
      </c>
      <c r="R5183" t="str">
        <f>VLOOKUP(A5183,таксономия!$1:$1048576,3,1)</f>
        <v xml:space="preserve"> Rattus norvegicus (Rat).</v>
      </c>
      <c r="S5183">
        <f t="shared" si="80"/>
        <v>35</v>
      </c>
    </row>
    <row r="5184" spans="1:19" x14ac:dyDescent="0.3">
      <c r="A5184" t="s">
        <v>2784</v>
      </c>
      <c r="B5184" t="s">
        <v>2785</v>
      </c>
      <c r="C5184">
        <v>655</v>
      </c>
      <c r="D5184" t="s">
        <v>36</v>
      </c>
      <c r="E5184">
        <v>108</v>
      </c>
      <c r="F5184">
        <v>148</v>
      </c>
      <c r="G5184">
        <v>1582</v>
      </c>
      <c r="H5184" t="s">
        <v>37</v>
      </c>
      <c r="I5184" t="str">
        <f>VLOOKUP(A5184,таксономия!$1:$1048576,7,1)</f>
        <v>Eukaryota</v>
      </c>
      <c r="J5184" t="str">
        <f>VLOOKUP(A5184,таксономия!$1:$1048576,8,1)</f>
        <v xml:space="preserve"> Metazoa</v>
      </c>
      <c r="K5184" t="str">
        <f>VLOOKUP(A5184,таксономия!$1:$1048576,9,1)</f>
        <v xml:space="preserve"> Chordata</v>
      </c>
      <c r="L5184" t="str">
        <f>VLOOKUP(A5184,таксономия!$1:$1048576,10,1)</f>
        <v xml:space="preserve"> Craniata</v>
      </c>
      <c r="M5184" t="str">
        <f>VLOOKUP(A5184,таксономия!$1:$1048576,11,1)</f>
        <v xml:space="preserve"> Vertebrata</v>
      </c>
      <c r="N5184" t="str">
        <f>VLOOKUP(A5184,таксономия!$1:$1048576,12,1)</f>
        <v xml:space="preserve"> Euteleostomi</v>
      </c>
      <c r="O5184" t="str">
        <f>VLOOKUP(A5184,таксономия!$1:$1048576,13,1)</f>
        <v>Mammalia</v>
      </c>
      <c r="P5184" t="str">
        <f>VLOOKUP(A5184,таксономия!$1:$1048576,14,1)</f>
        <v xml:space="preserve"> Eutheria</v>
      </c>
      <c r="Q5184" t="str">
        <f>VLOOKUP(A5184,таксономия!$1:$1048576,15,1)</f>
        <v xml:space="preserve"> Euarchontoglires</v>
      </c>
      <c r="R5184" t="str">
        <f>VLOOKUP(A5184,таксономия!$1:$1048576,3,1)</f>
        <v xml:space="preserve"> Rattus norvegicus (Rat).</v>
      </c>
      <c r="S5184">
        <f t="shared" si="80"/>
        <v>40</v>
      </c>
    </row>
    <row r="5185" spans="1:19" x14ac:dyDescent="0.3">
      <c r="A5185" t="s">
        <v>2786</v>
      </c>
      <c r="B5185" t="s">
        <v>2787</v>
      </c>
      <c r="C5185">
        <v>653</v>
      </c>
      <c r="D5185" t="s">
        <v>34</v>
      </c>
      <c r="E5185">
        <v>161</v>
      </c>
      <c r="F5185">
        <v>193</v>
      </c>
      <c r="G5185">
        <v>24995</v>
      </c>
      <c r="H5185" t="s">
        <v>35</v>
      </c>
      <c r="I5185" t="str">
        <f>VLOOKUP(A5185,таксономия!$1:$1048576,7,1)</f>
        <v>Eukaryota</v>
      </c>
      <c r="J5185" t="str">
        <f>VLOOKUP(A5185,таксономия!$1:$1048576,8,1)</f>
        <v xml:space="preserve"> Metazoa</v>
      </c>
      <c r="K5185" t="str">
        <f>VLOOKUP(A5185,таксономия!$1:$1048576,9,1)</f>
        <v xml:space="preserve"> Chordata</v>
      </c>
      <c r="L5185" t="str">
        <f>VLOOKUP(A5185,таксономия!$1:$1048576,10,1)</f>
        <v xml:space="preserve"> Craniata</v>
      </c>
      <c r="M5185" t="str">
        <f>VLOOKUP(A5185,таксономия!$1:$1048576,11,1)</f>
        <v xml:space="preserve"> Vertebrata</v>
      </c>
      <c r="N5185" t="str">
        <f>VLOOKUP(A5185,таксономия!$1:$1048576,12,1)</f>
        <v xml:space="preserve"> Euteleostomi</v>
      </c>
      <c r="O5185" t="str">
        <f>VLOOKUP(A5185,таксономия!$1:$1048576,13,1)</f>
        <v>Mammalia</v>
      </c>
      <c r="P5185" t="str">
        <f>VLOOKUP(A5185,таксономия!$1:$1048576,14,1)</f>
        <v xml:space="preserve"> Eutheria</v>
      </c>
      <c r="Q5185" t="str">
        <f>VLOOKUP(A5185,таксономия!$1:$1048576,15,1)</f>
        <v xml:space="preserve"> Euarchontoglires</v>
      </c>
      <c r="R5185" t="str">
        <f>VLOOKUP(A5185,таксономия!$1:$1048576,3,1)</f>
        <v xml:space="preserve"> Rattus norvegicus (Rat).</v>
      </c>
      <c r="S5185">
        <f t="shared" si="80"/>
        <v>32</v>
      </c>
    </row>
    <row r="5186" spans="1:19" x14ac:dyDescent="0.3">
      <c r="A5186" t="s">
        <v>2786</v>
      </c>
      <c r="B5186" t="s">
        <v>2787</v>
      </c>
      <c r="C5186">
        <v>653</v>
      </c>
      <c r="D5186" t="s">
        <v>34</v>
      </c>
      <c r="E5186">
        <v>242</v>
      </c>
      <c r="F5186">
        <v>274</v>
      </c>
      <c r="G5186">
        <v>24995</v>
      </c>
      <c r="H5186" t="s">
        <v>35</v>
      </c>
      <c r="I5186" t="str">
        <f>VLOOKUP(A5186,таксономия!$1:$1048576,7,1)</f>
        <v>Eukaryota</v>
      </c>
      <c r="J5186" t="str">
        <f>VLOOKUP(A5186,таксономия!$1:$1048576,8,1)</f>
        <v xml:space="preserve"> Metazoa</v>
      </c>
      <c r="K5186" t="str">
        <f>VLOOKUP(A5186,таксономия!$1:$1048576,9,1)</f>
        <v xml:space="preserve"> Chordata</v>
      </c>
      <c r="L5186" t="str">
        <f>VLOOKUP(A5186,таксономия!$1:$1048576,10,1)</f>
        <v xml:space="preserve"> Craniata</v>
      </c>
      <c r="M5186" t="str">
        <f>VLOOKUP(A5186,таксономия!$1:$1048576,11,1)</f>
        <v xml:space="preserve"> Vertebrata</v>
      </c>
      <c r="N5186" t="str">
        <f>VLOOKUP(A5186,таксономия!$1:$1048576,12,1)</f>
        <v xml:space="preserve"> Euteleostomi</v>
      </c>
      <c r="O5186" t="str">
        <f>VLOOKUP(A5186,таксономия!$1:$1048576,13,1)</f>
        <v>Mammalia</v>
      </c>
      <c r="P5186" t="str">
        <f>VLOOKUP(A5186,таксономия!$1:$1048576,14,1)</f>
        <v xml:space="preserve"> Eutheria</v>
      </c>
      <c r="Q5186" t="str">
        <f>VLOOKUP(A5186,таксономия!$1:$1048576,15,1)</f>
        <v xml:space="preserve"> Euarchontoglires</v>
      </c>
      <c r="R5186" t="str">
        <f>VLOOKUP(A5186,таксономия!$1:$1048576,3,1)</f>
        <v xml:space="preserve"> Rattus norvegicus (Rat).</v>
      </c>
      <c r="S5186">
        <f t="shared" si="80"/>
        <v>32</v>
      </c>
    </row>
    <row r="5187" spans="1:19" x14ac:dyDescent="0.3">
      <c r="A5187" t="s">
        <v>2786</v>
      </c>
      <c r="B5187" t="s">
        <v>2787</v>
      </c>
      <c r="C5187">
        <v>653</v>
      </c>
      <c r="D5187" t="s">
        <v>12</v>
      </c>
      <c r="E5187">
        <v>283</v>
      </c>
      <c r="F5187">
        <v>364</v>
      </c>
      <c r="G5187">
        <v>2697</v>
      </c>
      <c r="H5187" t="s">
        <v>13</v>
      </c>
      <c r="I5187" t="str">
        <f>VLOOKUP(A5187,таксономия!$1:$1048576,7,1)</f>
        <v>Eukaryota</v>
      </c>
      <c r="J5187" t="str">
        <f>VLOOKUP(A5187,таксономия!$1:$1048576,8,1)</f>
        <v xml:space="preserve"> Metazoa</v>
      </c>
      <c r="K5187" t="str">
        <f>VLOOKUP(A5187,таксономия!$1:$1048576,9,1)</f>
        <v xml:space="preserve"> Chordata</v>
      </c>
      <c r="L5187" t="str">
        <f>VLOOKUP(A5187,таксономия!$1:$1048576,10,1)</f>
        <v xml:space="preserve"> Craniata</v>
      </c>
      <c r="M5187" t="str">
        <f>VLOOKUP(A5187,таксономия!$1:$1048576,11,1)</f>
        <v xml:space="preserve"> Vertebrata</v>
      </c>
      <c r="N5187" t="str">
        <f>VLOOKUP(A5187,таксономия!$1:$1048576,12,1)</f>
        <v xml:space="preserve"> Euteleostomi</v>
      </c>
      <c r="O5187" t="str">
        <f>VLOOKUP(A5187,таксономия!$1:$1048576,13,1)</f>
        <v>Mammalia</v>
      </c>
      <c r="P5187" t="str">
        <f>VLOOKUP(A5187,таксономия!$1:$1048576,14,1)</f>
        <v xml:space="preserve"> Eutheria</v>
      </c>
      <c r="Q5187" t="str">
        <f>VLOOKUP(A5187,таксономия!$1:$1048576,15,1)</f>
        <v xml:space="preserve"> Euarchontoglires</v>
      </c>
      <c r="R5187" t="str">
        <f>VLOOKUP(A5187,таксономия!$1:$1048576,3,1)</f>
        <v xml:space="preserve"> Rattus norvegicus (Rat).</v>
      </c>
      <c r="S5187">
        <f t="shared" ref="S5187:S5250" si="81">$F5187-$E5187</f>
        <v>81</v>
      </c>
    </row>
    <row r="5188" spans="1:19" x14ac:dyDescent="0.3">
      <c r="A5188" t="s">
        <v>2786</v>
      </c>
      <c r="B5188" t="s">
        <v>2787</v>
      </c>
      <c r="C5188">
        <v>653</v>
      </c>
      <c r="D5188" t="s">
        <v>2788</v>
      </c>
      <c r="E5188">
        <v>1</v>
      </c>
      <c r="F5188">
        <v>49</v>
      </c>
      <c r="G5188">
        <v>6</v>
      </c>
      <c r="H5188" t="s">
        <v>2788</v>
      </c>
      <c r="I5188" t="str">
        <f>VLOOKUP(A5188,таксономия!$1:$1048576,7,1)</f>
        <v>Eukaryota</v>
      </c>
      <c r="J5188" t="str">
        <f>VLOOKUP(A5188,таксономия!$1:$1048576,8,1)</f>
        <v xml:space="preserve"> Metazoa</v>
      </c>
      <c r="K5188" t="str">
        <f>VLOOKUP(A5188,таксономия!$1:$1048576,9,1)</f>
        <v xml:space="preserve"> Chordata</v>
      </c>
      <c r="L5188" t="str">
        <f>VLOOKUP(A5188,таксономия!$1:$1048576,10,1)</f>
        <v xml:space="preserve"> Craniata</v>
      </c>
      <c r="M5188" t="str">
        <f>VLOOKUP(A5188,таксономия!$1:$1048576,11,1)</f>
        <v xml:space="preserve"> Vertebrata</v>
      </c>
      <c r="N5188" t="str">
        <f>VLOOKUP(A5188,таксономия!$1:$1048576,12,1)</f>
        <v xml:space="preserve"> Euteleostomi</v>
      </c>
      <c r="O5188" t="str">
        <f>VLOOKUP(A5188,таксономия!$1:$1048576,13,1)</f>
        <v>Mammalia</v>
      </c>
      <c r="P5188" t="str">
        <f>VLOOKUP(A5188,таксономия!$1:$1048576,14,1)</f>
        <v xml:space="preserve"> Eutheria</v>
      </c>
      <c r="Q5188" t="str">
        <f>VLOOKUP(A5188,таксономия!$1:$1048576,15,1)</f>
        <v xml:space="preserve"> Euarchontoglires</v>
      </c>
      <c r="R5188" t="str">
        <f>VLOOKUP(A5188,таксономия!$1:$1048576,3,1)</f>
        <v xml:space="preserve"> Rattus norvegicus (Rat).</v>
      </c>
      <c r="S5188">
        <f t="shared" si="81"/>
        <v>48</v>
      </c>
    </row>
    <row r="5189" spans="1:19" x14ac:dyDescent="0.3">
      <c r="A5189" t="s">
        <v>2786</v>
      </c>
      <c r="B5189" t="s">
        <v>2787</v>
      </c>
      <c r="C5189">
        <v>653</v>
      </c>
      <c r="D5189" t="s">
        <v>16</v>
      </c>
      <c r="E5189">
        <v>406</v>
      </c>
      <c r="F5189">
        <v>639</v>
      </c>
      <c r="G5189">
        <v>22248</v>
      </c>
      <c r="H5189" t="s">
        <v>17</v>
      </c>
      <c r="I5189" t="str">
        <f>VLOOKUP(A5189,таксономия!$1:$1048576,7,1)</f>
        <v>Eukaryota</v>
      </c>
      <c r="J5189" t="str">
        <f>VLOOKUP(A5189,таксономия!$1:$1048576,8,1)</f>
        <v xml:space="preserve"> Metazoa</v>
      </c>
      <c r="K5189" t="str">
        <f>VLOOKUP(A5189,таксономия!$1:$1048576,9,1)</f>
        <v xml:space="preserve"> Chordata</v>
      </c>
      <c r="L5189" t="str">
        <f>VLOOKUP(A5189,таксономия!$1:$1048576,10,1)</f>
        <v xml:space="preserve"> Craniata</v>
      </c>
      <c r="M5189" t="str">
        <f>VLOOKUP(A5189,таксономия!$1:$1048576,11,1)</f>
        <v xml:space="preserve"> Vertebrata</v>
      </c>
      <c r="N5189" t="str">
        <f>VLOOKUP(A5189,таксономия!$1:$1048576,12,1)</f>
        <v xml:space="preserve"> Euteleostomi</v>
      </c>
      <c r="O5189" t="str">
        <f>VLOOKUP(A5189,таксономия!$1:$1048576,13,1)</f>
        <v>Mammalia</v>
      </c>
      <c r="P5189" t="str">
        <f>VLOOKUP(A5189,таксономия!$1:$1048576,14,1)</f>
        <v xml:space="preserve"> Eutheria</v>
      </c>
      <c r="Q5189" t="str">
        <f>VLOOKUP(A5189,таксономия!$1:$1048576,15,1)</f>
        <v xml:space="preserve"> Euarchontoglires</v>
      </c>
      <c r="R5189" t="str">
        <f>VLOOKUP(A5189,таксономия!$1:$1048576,3,1)</f>
        <v xml:space="preserve"> Rattus norvegicus (Rat).</v>
      </c>
      <c r="S5189">
        <f t="shared" si="81"/>
        <v>233</v>
      </c>
    </row>
    <row r="5190" spans="1:19" x14ac:dyDescent="0.3">
      <c r="A5190" t="s">
        <v>2786</v>
      </c>
      <c r="B5190" t="s">
        <v>2787</v>
      </c>
      <c r="C5190">
        <v>653</v>
      </c>
      <c r="D5190" t="s">
        <v>250</v>
      </c>
      <c r="E5190">
        <v>199</v>
      </c>
      <c r="F5190">
        <v>234</v>
      </c>
      <c r="G5190">
        <v>1772</v>
      </c>
      <c r="H5190" t="s">
        <v>251</v>
      </c>
      <c r="I5190" t="str">
        <f>VLOOKUP(A5190,таксономия!$1:$1048576,7,1)</f>
        <v>Eukaryota</v>
      </c>
      <c r="J5190" t="str">
        <f>VLOOKUP(A5190,таксономия!$1:$1048576,8,1)</f>
        <v xml:space="preserve"> Metazoa</v>
      </c>
      <c r="K5190" t="str">
        <f>VLOOKUP(A5190,таксономия!$1:$1048576,9,1)</f>
        <v xml:space="preserve"> Chordata</v>
      </c>
      <c r="L5190" t="str">
        <f>VLOOKUP(A5190,таксономия!$1:$1048576,10,1)</f>
        <v xml:space="preserve"> Craniata</v>
      </c>
      <c r="M5190" t="str">
        <f>VLOOKUP(A5190,таксономия!$1:$1048576,11,1)</f>
        <v xml:space="preserve"> Vertebrata</v>
      </c>
      <c r="N5190" t="str">
        <f>VLOOKUP(A5190,таксономия!$1:$1048576,12,1)</f>
        <v xml:space="preserve"> Euteleostomi</v>
      </c>
      <c r="O5190" t="str">
        <f>VLOOKUP(A5190,таксономия!$1:$1048576,13,1)</f>
        <v>Mammalia</v>
      </c>
      <c r="P5190" t="str">
        <f>VLOOKUP(A5190,таксономия!$1:$1048576,14,1)</f>
        <v xml:space="preserve"> Eutheria</v>
      </c>
      <c r="Q5190" t="str">
        <f>VLOOKUP(A5190,таксономия!$1:$1048576,15,1)</f>
        <v xml:space="preserve"> Euarchontoglires</v>
      </c>
      <c r="R5190" t="str">
        <f>VLOOKUP(A5190,таксономия!$1:$1048576,3,1)</f>
        <v xml:space="preserve"> Rattus norvegicus (Rat).</v>
      </c>
      <c r="S5190">
        <f t="shared" si="81"/>
        <v>35</v>
      </c>
    </row>
    <row r="5191" spans="1:19" x14ac:dyDescent="0.3">
      <c r="A5191" t="s">
        <v>2786</v>
      </c>
      <c r="B5191" t="s">
        <v>2787</v>
      </c>
      <c r="C5191">
        <v>653</v>
      </c>
      <c r="D5191" t="s">
        <v>36</v>
      </c>
      <c r="E5191">
        <v>105</v>
      </c>
      <c r="F5191">
        <v>145</v>
      </c>
      <c r="G5191">
        <v>1582</v>
      </c>
      <c r="H5191" t="s">
        <v>37</v>
      </c>
      <c r="I5191" t="str">
        <f>VLOOKUP(A5191,таксономия!$1:$1048576,7,1)</f>
        <v>Eukaryota</v>
      </c>
      <c r="J5191" t="str">
        <f>VLOOKUP(A5191,таксономия!$1:$1048576,8,1)</f>
        <v xml:space="preserve"> Metazoa</v>
      </c>
      <c r="K5191" t="str">
        <f>VLOOKUP(A5191,таксономия!$1:$1048576,9,1)</f>
        <v xml:space="preserve"> Chordata</v>
      </c>
      <c r="L5191" t="str">
        <f>VLOOKUP(A5191,таксономия!$1:$1048576,10,1)</f>
        <v xml:space="preserve"> Craniata</v>
      </c>
      <c r="M5191" t="str">
        <f>VLOOKUP(A5191,таксономия!$1:$1048576,11,1)</f>
        <v xml:space="preserve"> Vertebrata</v>
      </c>
      <c r="N5191" t="str">
        <f>VLOOKUP(A5191,таксономия!$1:$1048576,12,1)</f>
        <v xml:space="preserve"> Euteleostomi</v>
      </c>
      <c r="O5191" t="str">
        <f>VLOOKUP(A5191,таксономия!$1:$1048576,13,1)</f>
        <v>Mammalia</v>
      </c>
      <c r="P5191" t="str">
        <f>VLOOKUP(A5191,таксономия!$1:$1048576,14,1)</f>
        <v xml:space="preserve"> Eutheria</v>
      </c>
      <c r="Q5191" t="str">
        <f>VLOOKUP(A5191,таксономия!$1:$1048576,15,1)</f>
        <v xml:space="preserve"> Euarchontoglires</v>
      </c>
      <c r="R5191" t="str">
        <f>VLOOKUP(A5191,таксономия!$1:$1048576,3,1)</f>
        <v xml:space="preserve"> Rattus norvegicus (Rat).</v>
      </c>
      <c r="S5191">
        <f t="shared" si="81"/>
        <v>40</v>
      </c>
    </row>
    <row r="5192" spans="1:19" x14ac:dyDescent="0.3">
      <c r="A5192" t="s">
        <v>2789</v>
      </c>
      <c r="B5192" t="s">
        <v>2790</v>
      </c>
      <c r="C5192">
        <v>712</v>
      </c>
      <c r="D5192" t="s">
        <v>12</v>
      </c>
      <c r="E5192">
        <v>110</v>
      </c>
      <c r="F5192">
        <v>186</v>
      </c>
      <c r="G5192">
        <v>2697</v>
      </c>
      <c r="H5192" t="s">
        <v>13</v>
      </c>
      <c r="I5192" t="str">
        <f>VLOOKUP(A5192,таксономия!$1:$1048576,7,1)</f>
        <v>Eukaryota</v>
      </c>
      <c r="J5192" t="str">
        <f>VLOOKUP(A5192,таксономия!$1:$1048576,8,1)</f>
        <v xml:space="preserve"> Metazoa</v>
      </c>
      <c r="K5192" t="str">
        <f>VLOOKUP(A5192,таксономия!$1:$1048576,9,1)</f>
        <v xml:space="preserve"> Chordata</v>
      </c>
      <c r="L5192" t="str">
        <f>VLOOKUP(A5192,таксономия!$1:$1048576,10,1)</f>
        <v xml:space="preserve"> Craniata</v>
      </c>
      <c r="M5192" t="str">
        <f>VLOOKUP(A5192,таксономия!$1:$1048576,11,1)</f>
        <v xml:space="preserve"> Vertebrata</v>
      </c>
      <c r="N5192" t="str">
        <f>VLOOKUP(A5192,таксономия!$1:$1048576,12,1)</f>
        <v xml:space="preserve"> Euteleostomi</v>
      </c>
      <c r="O5192" t="str">
        <f>VLOOKUP(A5192,таксономия!$1:$1048576,13,1)</f>
        <v>Mammalia</v>
      </c>
      <c r="P5192" t="str">
        <f>VLOOKUP(A5192,таксономия!$1:$1048576,14,1)</f>
        <v xml:space="preserve"> Eutheria</v>
      </c>
      <c r="Q5192" t="str">
        <f>VLOOKUP(A5192,таксономия!$1:$1048576,15,1)</f>
        <v xml:space="preserve"> Euarchontoglires</v>
      </c>
      <c r="R5192" t="str">
        <f>VLOOKUP(A5192,таксономия!$1:$1048576,3,1)</f>
        <v xml:space="preserve"> Rattus norvegicus (Rat).</v>
      </c>
      <c r="S5192">
        <f t="shared" si="81"/>
        <v>76</v>
      </c>
    </row>
    <row r="5193" spans="1:19" x14ac:dyDescent="0.3">
      <c r="A5193" t="s">
        <v>2789</v>
      </c>
      <c r="B5193" t="s">
        <v>2790</v>
      </c>
      <c r="C5193">
        <v>712</v>
      </c>
      <c r="D5193" t="s">
        <v>12</v>
      </c>
      <c r="E5193">
        <v>191</v>
      </c>
      <c r="F5193">
        <v>232</v>
      </c>
      <c r="G5193">
        <v>2697</v>
      </c>
      <c r="H5193" t="s">
        <v>13</v>
      </c>
      <c r="I5193" t="str">
        <f>VLOOKUP(A5193,таксономия!$1:$1048576,7,1)</f>
        <v>Eukaryota</v>
      </c>
      <c r="J5193" t="str">
        <f>VLOOKUP(A5193,таксономия!$1:$1048576,8,1)</f>
        <v xml:space="preserve"> Metazoa</v>
      </c>
      <c r="K5193" t="str">
        <f>VLOOKUP(A5193,таксономия!$1:$1048576,9,1)</f>
        <v xml:space="preserve"> Chordata</v>
      </c>
      <c r="L5193" t="str">
        <f>VLOOKUP(A5193,таксономия!$1:$1048576,10,1)</f>
        <v xml:space="preserve"> Craniata</v>
      </c>
      <c r="M5193" t="str">
        <f>VLOOKUP(A5193,таксономия!$1:$1048576,11,1)</f>
        <v xml:space="preserve"> Vertebrata</v>
      </c>
      <c r="N5193" t="str">
        <f>VLOOKUP(A5193,таксономия!$1:$1048576,12,1)</f>
        <v xml:space="preserve"> Euteleostomi</v>
      </c>
      <c r="O5193" t="str">
        <f>VLOOKUP(A5193,таксономия!$1:$1048576,13,1)</f>
        <v>Mammalia</v>
      </c>
      <c r="P5193" t="str">
        <f>VLOOKUP(A5193,таксономия!$1:$1048576,14,1)</f>
        <v xml:space="preserve"> Eutheria</v>
      </c>
      <c r="Q5193" t="str">
        <f>VLOOKUP(A5193,таксономия!$1:$1048576,15,1)</f>
        <v xml:space="preserve"> Euarchontoglires</v>
      </c>
      <c r="R5193" t="str">
        <f>VLOOKUP(A5193,таксономия!$1:$1048576,3,1)</f>
        <v xml:space="preserve"> Rattus norvegicus (Rat).</v>
      </c>
      <c r="S5193">
        <f t="shared" si="81"/>
        <v>41</v>
      </c>
    </row>
    <row r="5194" spans="1:19" x14ac:dyDescent="0.3">
      <c r="A5194" t="s">
        <v>2789</v>
      </c>
      <c r="B5194" t="s">
        <v>2790</v>
      </c>
      <c r="C5194">
        <v>712</v>
      </c>
      <c r="D5194" t="s">
        <v>12</v>
      </c>
      <c r="E5194">
        <v>284</v>
      </c>
      <c r="F5194">
        <v>362</v>
      </c>
      <c r="G5194">
        <v>2697</v>
      </c>
      <c r="H5194" t="s">
        <v>13</v>
      </c>
      <c r="I5194" t="str">
        <f>VLOOKUP(A5194,таксономия!$1:$1048576,7,1)</f>
        <v>Eukaryota</v>
      </c>
      <c r="J5194" t="str">
        <f>VLOOKUP(A5194,таксономия!$1:$1048576,8,1)</f>
        <v xml:space="preserve"> Metazoa</v>
      </c>
      <c r="K5194" t="str">
        <f>VLOOKUP(A5194,таксономия!$1:$1048576,9,1)</f>
        <v xml:space="preserve"> Chordata</v>
      </c>
      <c r="L5194" t="str">
        <f>VLOOKUP(A5194,таксономия!$1:$1048576,10,1)</f>
        <v xml:space="preserve"> Craniata</v>
      </c>
      <c r="M5194" t="str">
        <f>VLOOKUP(A5194,таксономия!$1:$1048576,11,1)</f>
        <v xml:space="preserve"> Vertebrata</v>
      </c>
      <c r="N5194" t="str">
        <f>VLOOKUP(A5194,таксономия!$1:$1048576,12,1)</f>
        <v xml:space="preserve"> Euteleostomi</v>
      </c>
      <c r="O5194" t="str">
        <f>VLOOKUP(A5194,таксономия!$1:$1048576,13,1)</f>
        <v>Mammalia</v>
      </c>
      <c r="P5194" t="str">
        <f>VLOOKUP(A5194,таксономия!$1:$1048576,14,1)</f>
        <v xml:space="preserve"> Eutheria</v>
      </c>
      <c r="Q5194" t="str">
        <f>VLOOKUP(A5194,таксономия!$1:$1048576,15,1)</f>
        <v xml:space="preserve"> Euarchontoglires</v>
      </c>
      <c r="R5194" t="str">
        <f>VLOOKUP(A5194,таксономия!$1:$1048576,3,1)</f>
        <v xml:space="preserve"> Rattus norvegicus (Rat).</v>
      </c>
      <c r="S5194">
        <f t="shared" si="81"/>
        <v>78</v>
      </c>
    </row>
    <row r="5195" spans="1:19" x14ac:dyDescent="0.3">
      <c r="A5195" t="s">
        <v>2789</v>
      </c>
      <c r="B5195" t="s">
        <v>2790</v>
      </c>
      <c r="C5195">
        <v>712</v>
      </c>
      <c r="D5195" t="s">
        <v>12</v>
      </c>
      <c r="E5195">
        <v>371</v>
      </c>
      <c r="F5195">
        <v>449</v>
      </c>
      <c r="G5195">
        <v>2697</v>
      </c>
      <c r="H5195" t="s">
        <v>13</v>
      </c>
      <c r="I5195" t="str">
        <f>VLOOKUP(A5195,таксономия!$1:$1048576,7,1)</f>
        <v>Eukaryota</v>
      </c>
      <c r="J5195" t="str">
        <f>VLOOKUP(A5195,таксономия!$1:$1048576,8,1)</f>
        <v xml:space="preserve"> Metazoa</v>
      </c>
      <c r="K5195" t="str">
        <f>VLOOKUP(A5195,таксономия!$1:$1048576,9,1)</f>
        <v xml:space="preserve"> Chordata</v>
      </c>
      <c r="L5195" t="str">
        <f>VLOOKUP(A5195,таксономия!$1:$1048576,10,1)</f>
        <v xml:space="preserve"> Craniata</v>
      </c>
      <c r="M5195" t="str">
        <f>VLOOKUP(A5195,таксономия!$1:$1048576,11,1)</f>
        <v xml:space="preserve"> Vertebrata</v>
      </c>
      <c r="N5195" t="str">
        <f>VLOOKUP(A5195,таксономия!$1:$1048576,12,1)</f>
        <v xml:space="preserve"> Euteleostomi</v>
      </c>
      <c r="O5195" t="str">
        <f>VLOOKUP(A5195,таксономия!$1:$1048576,13,1)</f>
        <v>Mammalia</v>
      </c>
      <c r="P5195" t="str">
        <f>VLOOKUP(A5195,таксономия!$1:$1048576,14,1)</f>
        <v xml:space="preserve"> Eutheria</v>
      </c>
      <c r="Q5195" t="str">
        <f>VLOOKUP(A5195,таксономия!$1:$1048576,15,1)</f>
        <v xml:space="preserve"> Euarchontoglires</v>
      </c>
      <c r="R5195" t="str">
        <f>VLOOKUP(A5195,таксономия!$1:$1048576,3,1)</f>
        <v xml:space="preserve"> Rattus norvegicus (Rat).</v>
      </c>
      <c r="S5195">
        <f t="shared" si="81"/>
        <v>78</v>
      </c>
    </row>
    <row r="5196" spans="1:19" x14ac:dyDescent="0.3">
      <c r="A5196" t="s">
        <v>2789</v>
      </c>
      <c r="B5196" t="s">
        <v>2790</v>
      </c>
      <c r="C5196">
        <v>712</v>
      </c>
      <c r="D5196" t="s">
        <v>44</v>
      </c>
      <c r="E5196">
        <v>24</v>
      </c>
      <c r="F5196">
        <v>106</v>
      </c>
      <c r="G5196">
        <v>2217</v>
      </c>
      <c r="H5196" t="s">
        <v>45</v>
      </c>
      <c r="I5196" t="str">
        <f>VLOOKUP(A5196,таксономия!$1:$1048576,7,1)</f>
        <v>Eukaryota</v>
      </c>
      <c r="J5196" t="str">
        <f>VLOOKUP(A5196,таксономия!$1:$1048576,8,1)</f>
        <v xml:space="preserve"> Metazoa</v>
      </c>
      <c r="K5196" t="str">
        <f>VLOOKUP(A5196,таксономия!$1:$1048576,9,1)</f>
        <v xml:space="preserve"> Chordata</v>
      </c>
      <c r="L5196" t="str">
        <f>VLOOKUP(A5196,таксономия!$1:$1048576,10,1)</f>
        <v xml:space="preserve"> Craniata</v>
      </c>
      <c r="M5196" t="str">
        <f>VLOOKUP(A5196,таксономия!$1:$1048576,11,1)</f>
        <v xml:space="preserve"> Vertebrata</v>
      </c>
      <c r="N5196" t="str">
        <f>VLOOKUP(A5196,таксономия!$1:$1048576,12,1)</f>
        <v xml:space="preserve"> Euteleostomi</v>
      </c>
      <c r="O5196" t="str">
        <f>VLOOKUP(A5196,таксономия!$1:$1048576,13,1)</f>
        <v>Mammalia</v>
      </c>
      <c r="P5196" t="str">
        <f>VLOOKUP(A5196,таксономия!$1:$1048576,14,1)</f>
        <v xml:space="preserve"> Eutheria</v>
      </c>
      <c r="Q5196" t="str">
        <f>VLOOKUP(A5196,таксономия!$1:$1048576,15,1)</f>
        <v xml:space="preserve"> Euarchontoglires</v>
      </c>
      <c r="R5196" t="str">
        <f>VLOOKUP(A5196,таксономия!$1:$1048576,3,1)</f>
        <v xml:space="preserve"> Rattus norvegicus (Rat).</v>
      </c>
      <c r="S5196">
        <f t="shared" si="81"/>
        <v>82</v>
      </c>
    </row>
    <row r="5197" spans="1:19" x14ac:dyDescent="0.3">
      <c r="A5197" t="s">
        <v>2789</v>
      </c>
      <c r="B5197" t="s">
        <v>2790</v>
      </c>
      <c r="C5197">
        <v>712</v>
      </c>
      <c r="D5197" t="s">
        <v>16</v>
      </c>
      <c r="E5197">
        <v>485</v>
      </c>
      <c r="F5197">
        <v>705</v>
      </c>
      <c r="G5197">
        <v>22248</v>
      </c>
      <c r="H5197" t="s">
        <v>17</v>
      </c>
      <c r="I5197" t="str">
        <f>VLOOKUP(A5197,таксономия!$1:$1048576,7,1)</f>
        <v>Eukaryota</v>
      </c>
      <c r="J5197" t="str">
        <f>VLOOKUP(A5197,таксономия!$1:$1048576,8,1)</f>
        <v xml:space="preserve"> Metazoa</v>
      </c>
      <c r="K5197" t="str">
        <f>VLOOKUP(A5197,таксономия!$1:$1048576,9,1)</f>
        <v xml:space="preserve"> Chordata</v>
      </c>
      <c r="L5197" t="str">
        <f>VLOOKUP(A5197,таксономия!$1:$1048576,10,1)</f>
        <v xml:space="preserve"> Craniata</v>
      </c>
      <c r="M5197" t="str">
        <f>VLOOKUP(A5197,таксономия!$1:$1048576,11,1)</f>
        <v xml:space="preserve"> Vertebrata</v>
      </c>
      <c r="N5197" t="str">
        <f>VLOOKUP(A5197,таксономия!$1:$1048576,12,1)</f>
        <v xml:space="preserve"> Euteleostomi</v>
      </c>
      <c r="O5197" t="str">
        <f>VLOOKUP(A5197,таксономия!$1:$1048576,13,1)</f>
        <v>Mammalia</v>
      </c>
      <c r="P5197" t="str">
        <f>VLOOKUP(A5197,таксономия!$1:$1048576,14,1)</f>
        <v xml:space="preserve"> Eutheria</v>
      </c>
      <c r="Q5197" t="str">
        <f>VLOOKUP(A5197,таксономия!$1:$1048576,15,1)</f>
        <v xml:space="preserve"> Euarchontoglires</v>
      </c>
      <c r="R5197" t="str">
        <f>VLOOKUP(A5197,таксономия!$1:$1048576,3,1)</f>
        <v xml:space="preserve"> Rattus norvegicus (Rat).</v>
      </c>
      <c r="S5197">
        <f t="shared" si="81"/>
        <v>220</v>
      </c>
    </row>
    <row r="5198" spans="1:19" x14ac:dyDescent="0.3">
      <c r="A5198" t="s">
        <v>2791</v>
      </c>
      <c r="B5198" t="s">
        <v>2792</v>
      </c>
      <c r="C5198">
        <v>711</v>
      </c>
      <c r="D5198" t="s">
        <v>12</v>
      </c>
      <c r="E5198">
        <v>110</v>
      </c>
      <c r="F5198">
        <v>186</v>
      </c>
      <c r="G5198">
        <v>2697</v>
      </c>
      <c r="H5198" t="s">
        <v>13</v>
      </c>
      <c r="I5198" t="str">
        <f>VLOOKUP(A5198,таксономия!$1:$1048576,7,1)</f>
        <v>Eukaryota</v>
      </c>
      <c r="J5198" t="str">
        <f>VLOOKUP(A5198,таксономия!$1:$1048576,8,1)</f>
        <v xml:space="preserve"> Metazoa</v>
      </c>
      <c r="K5198" t="str">
        <f>VLOOKUP(A5198,таксономия!$1:$1048576,9,1)</f>
        <v xml:space="preserve"> Chordata</v>
      </c>
      <c r="L5198" t="str">
        <f>VLOOKUP(A5198,таксономия!$1:$1048576,10,1)</f>
        <v xml:space="preserve"> Craniata</v>
      </c>
      <c r="M5198" t="str">
        <f>VLOOKUP(A5198,таксономия!$1:$1048576,11,1)</f>
        <v xml:space="preserve"> Vertebrata</v>
      </c>
      <c r="N5198" t="str">
        <f>VLOOKUP(A5198,таксономия!$1:$1048576,12,1)</f>
        <v xml:space="preserve"> Euteleostomi</v>
      </c>
      <c r="O5198" t="str">
        <f>VLOOKUP(A5198,таксономия!$1:$1048576,13,1)</f>
        <v>Mammalia</v>
      </c>
      <c r="P5198" t="str">
        <f>VLOOKUP(A5198,таксономия!$1:$1048576,14,1)</f>
        <v xml:space="preserve"> Eutheria</v>
      </c>
      <c r="Q5198" t="str">
        <f>VLOOKUP(A5198,таксономия!$1:$1048576,15,1)</f>
        <v xml:space="preserve"> Euarchontoglires</v>
      </c>
      <c r="R5198" t="str">
        <f>VLOOKUP(A5198,таксономия!$1:$1048576,3,1)</f>
        <v xml:space="preserve"> Rattus norvegicus (Rat).</v>
      </c>
      <c r="S5198">
        <f t="shared" si="81"/>
        <v>76</v>
      </c>
    </row>
    <row r="5199" spans="1:19" x14ac:dyDescent="0.3">
      <c r="A5199" t="s">
        <v>2791</v>
      </c>
      <c r="B5199" t="s">
        <v>2792</v>
      </c>
      <c r="C5199">
        <v>711</v>
      </c>
      <c r="D5199" t="s">
        <v>12</v>
      </c>
      <c r="E5199">
        <v>191</v>
      </c>
      <c r="F5199">
        <v>268</v>
      </c>
      <c r="G5199">
        <v>2697</v>
      </c>
      <c r="H5199" t="s">
        <v>13</v>
      </c>
      <c r="I5199" t="str">
        <f>VLOOKUP(A5199,таксономия!$1:$1048576,7,1)</f>
        <v>Eukaryota</v>
      </c>
      <c r="J5199" t="str">
        <f>VLOOKUP(A5199,таксономия!$1:$1048576,8,1)</f>
        <v xml:space="preserve"> Metazoa</v>
      </c>
      <c r="K5199" t="str">
        <f>VLOOKUP(A5199,таксономия!$1:$1048576,9,1)</f>
        <v xml:space="preserve"> Chordata</v>
      </c>
      <c r="L5199" t="str">
        <f>VLOOKUP(A5199,таксономия!$1:$1048576,10,1)</f>
        <v xml:space="preserve"> Craniata</v>
      </c>
      <c r="M5199" t="str">
        <f>VLOOKUP(A5199,таксономия!$1:$1048576,11,1)</f>
        <v xml:space="preserve"> Vertebrata</v>
      </c>
      <c r="N5199" t="str">
        <f>VLOOKUP(A5199,таксономия!$1:$1048576,12,1)</f>
        <v xml:space="preserve"> Euteleostomi</v>
      </c>
      <c r="O5199" t="str">
        <f>VLOOKUP(A5199,таксономия!$1:$1048576,13,1)</f>
        <v>Mammalia</v>
      </c>
      <c r="P5199" t="str">
        <f>VLOOKUP(A5199,таксономия!$1:$1048576,14,1)</f>
        <v xml:space="preserve"> Eutheria</v>
      </c>
      <c r="Q5199" t="str">
        <f>VLOOKUP(A5199,таксономия!$1:$1048576,15,1)</f>
        <v xml:space="preserve"> Euarchontoglires</v>
      </c>
      <c r="R5199" t="str">
        <f>VLOOKUP(A5199,таксономия!$1:$1048576,3,1)</f>
        <v xml:space="preserve"> Rattus norvegicus (Rat).</v>
      </c>
      <c r="S5199">
        <f t="shared" si="81"/>
        <v>77</v>
      </c>
    </row>
    <row r="5200" spans="1:19" x14ac:dyDescent="0.3">
      <c r="A5200" t="s">
        <v>2791</v>
      </c>
      <c r="B5200" t="s">
        <v>2792</v>
      </c>
      <c r="C5200">
        <v>711</v>
      </c>
      <c r="D5200" t="s">
        <v>12</v>
      </c>
      <c r="E5200">
        <v>283</v>
      </c>
      <c r="F5200">
        <v>361</v>
      </c>
      <c r="G5200">
        <v>2697</v>
      </c>
      <c r="H5200" t="s">
        <v>13</v>
      </c>
      <c r="I5200" t="str">
        <f>VLOOKUP(A5200,таксономия!$1:$1048576,7,1)</f>
        <v>Eukaryota</v>
      </c>
      <c r="J5200" t="str">
        <f>VLOOKUP(A5200,таксономия!$1:$1048576,8,1)</f>
        <v xml:space="preserve"> Metazoa</v>
      </c>
      <c r="K5200" t="str">
        <f>VLOOKUP(A5200,таксономия!$1:$1048576,9,1)</f>
        <v xml:space="preserve"> Chordata</v>
      </c>
      <c r="L5200" t="str">
        <f>VLOOKUP(A5200,таксономия!$1:$1048576,10,1)</f>
        <v xml:space="preserve"> Craniata</v>
      </c>
      <c r="M5200" t="str">
        <f>VLOOKUP(A5200,таксономия!$1:$1048576,11,1)</f>
        <v xml:space="preserve"> Vertebrata</v>
      </c>
      <c r="N5200" t="str">
        <f>VLOOKUP(A5200,таксономия!$1:$1048576,12,1)</f>
        <v xml:space="preserve"> Euteleostomi</v>
      </c>
      <c r="O5200" t="str">
        <f>VLOOKUP(A5200,таксономия!$1:$1048576,13,1)</f>
        <v>Mammalia</v>
      </c>
      <c r="P5200" t="str">
        <f>VLOOKUP(A5200,таксономия!$1:$1048576,14,1)</f>
        <v xml:space="preserve"> Eutheria</v>
      </c>
      <c r="Q5200" t="str">
        <f>VLOOKUP(A5200,таксономия!$1:$1048576,15,1)</f>
        <v xml:space="preserve"> Euarchontoglires</v>
      </c>
      <c r="R5200" t="str">
        <f>VLOOKUP(A5200,таксономия!$1:$1048576,3,1)</f>
        <v xml:space="preserve"> Rattus norvegicus (Rat).</v>
      </c>
      <c r="S5200">
        <f t="shared" si="81"/>
        <v>78</v>
      </c>
    </row>
    <row r="5201" spans="1:19" x14ac:dyDescent="0.3">
      <c r="A5201" t="s">
        <v>2791</v>
      </c>
      <c r="B5201" t="s">
        <v>2792</v>
      </c>
      <c r="C5201">
        <v>711</v>
      </c>
      <c r="D5201" t="s">
        <v>12</v>
      </c>
      <c r="E5201">
        <v>370</v>
      </c>
      <c r="F5201">
        <v>448</v>
      </c>
      <c r="G5201">
        <v>2697</v>
      </c>
      <c r="H5201" t="s">
        <v>13</v>
      </c>
      <c r="I5201" t="str">
        <f>VLOOKUP(A5201,таксономия!$1:$1048576,7,1)</f>
        <v>Eukaryota</v>
      </c>
      <c r="J5201" t="str">
        <f>VLOOKUP(A5201,таксономия!$1:$1048576,8,1)</f>
        <v xml:space="preserve"> Metazoa</v>
      </c>
      <c r="K5201" t="str">
        <f>VLOOKUP(A5201,таксономия!$1:$1048576,9,1)</f>
        <v xml:space="preserve"> Chordata</v>
      </c>
      <c r="L5201" t="str">
        <f>VLOOKUP(A5201,таксономия!$1:$1048576,10,1)</f>
        <v xml:space="preserve"> Craniata</v>
      </c>
      <c r="M5201" t="str">
        <f>VLOOKUP(A5201,таксономия!$1:$1048576,11,1)</f>
        <v xml:space="preserve"> Vertebrata</v>
      </c>
      <c r="N5201" t="str">
        <f>VLOOKUP(A5201,таксономия!$1:$1048576,12,1)</f>
        <v xml:space="preserve"> Euteleostomi</v>
      </c>
      <c r="O5201" t="str">
        <f>VLOOKUP(A5201,таксономия!$1:$1048576,13,1)</f>
        <v>Mammalia</v>
      </c>
      <c r="P5201" t="str">
        <f>VLOOKUP(A5201,таксономия!$1:$1048576,14,1)</f>
        <v xml:space="preserve"> Eutheria</v>
      </c>
      <c r="Q5201" t="str">
        <f>VLOOKUP(A5201,таксономия!$1:$1048576,15,1)</f>
        <v xml:space="preserve"> Euarchontoglires</v>
      </c>
      <c r="R5201" t="str">
        <f>VLOOKUP(A5201,таксономия!$1:$1048576,3,1)</f>
        <v xml:space="preserve"> Rattus norvegicus (Rat).</v>
      </c>
      <c r="S5201">
        <f t="shared" si="81"/>
        <v>78</v>
      </c>
    </row>
    <row r="5202" spans="1:19" x14ac:dyDescent="0.3">
      <c r="A5202" t="s">
        <v>2791</v>
      </c>
      <c r="B5202" t="s">
        <v>2792</v>
      </c>
      <c r="C5202">
        <v>711</v>
      </c>
      <c r="D5202" t="s">
        <v>44</v>
      </c>
      <c r="E5202">
        <v>16</v>
      </c>
      <c r="F5202">
        <v>106</v>
      </c>
      <c r="G5202">
        <v>2217</v>
      </c>
      <c r="H5202" t="s">
        <v>45</v>
      </c>
      <c r="I5202" t="str">
        <f>VLOOKUP(A5202,таксономия!$1:$1048576,7,1)</f>
        <v>Eukaryota</v>
      </c>
      <c r="J5202" t="str">
        <f>VLOOKUP(A5202,таксономия!$1:$1048576,8,1)</f>
        <v xml:space="preserve"> Metazoa</v>
      </c>
      <c r="K5202" t="str">
        <f>VLOOKUP(A5202,таксономия!$1:$1048576,9,1)</f>
        <v xml:space="preserve"> Chordata</v>
      </c>
      <c r="L5202" t="str">
        <f>VLOOKUP(A5202,таксономия!$1:$1048576,10,1)</f>
        <v xml:space="preserve"> Craniata</v>
      </c>
      <c r="M5202" t="str">
        <f>VLOOKUP(A5202,таксономия!$1:$1048576,11,1)</f>
        <v xml:space="preserve"> Vertebrata</v>
      </c>
      <c r="N5202" t="str">
        <f>VLOOKUP(A5202,таксономия!$1:$1048576,12,1)</f>
        <v xml:space="preserve"> Euteleostomi</v>
      </c>
      <c r="O5202" t="str">
        <f>VLOOKUP(A5202,таксономия!$1:$1048576,13,1)</f>
        <v>Mammalia</v>
      </c>
      <c r="P5202" t="str">
        <f>VLOOKUP(A5202,таксономия!$1:$1048576,14,1)</f>
        <v xml:space="preserve"> Eutheria</v>
      </c>
      <c r="Q5202" t="str">
        <f>VLOOKUP(A5202,таксономия!$1:$1048576,15,1)</f>
        <v xml:space="preserve"> Euarchontoglires</v>
      </c>
      <c r="R5202" t="str">
        <f>VLOOKUP(A5202,таксономия!$1:$1048576,3,1)</f>
        <v xml:space="preserve"> Rattus norvegicus (Rat).</v>
      </c>
      <c r="S5202">
        <f t="shared" si="81"/>
        <v>90</v>
      </c>
    </row>
    <row r="5203" spans="1:19" x14ac:dyDescent="0.3">
      <c r="A5203" t="s">
        <v>2791</v>
      </c>
      <c r="B5203" t="s">
        <v>2792</v>
      </c>
      <c r="C5203">
        <v>711</v>
      </c>
      <c r="D5203" t="s">
        <v>16</v>
      </c>
      <c r="E5203">
        <v>484</v>
      </c>
      <c r="F5203">
        <v>704</v>
      </c>
      <c r="G5203">
        <v>22248</v>
      </c>
      <c r="H5203" t="s">
        <v>17</v>
      </c>
      <c r="I5203" t="str">
        <f>VLOOKUP(A5203,таксономия!$1:$1048576,7,1)</f>
        <v>Eukaryota</v>
      </c>
      <c r="J5203" t="str">
        <f>VLOOKUP(A5203,таксономия!$1:$1048576,8,1)</f>
        <v xml:space="preserve"> Metazoa</v>
      </c>
      <c r="K5203" t="str">
        <f>VLOOKUP(A5203,таксономия!$1:$1048576,9,1)</f>
        <v xml:space="preserve"> Chordata</v>
      </c>
      <c r="L5203" t="str">
        <f>VLOOKUP(A5203,таксономия!$1:$1048576,10,1)</f>
        <v xml:space="preserve"> Craniata</v>
      </c>
      <c r="M5203" t="str">
        <f>VLOOKUP(A5203,таксономия!$1:$1048576,11,1)</f>
        <v xml:space="preserve"> Vertebrata</v>
      </c>
      <c r="N5203" t="str">
        <f>VLOOKUP(A5203,таксономия!$1:$1048576,12,1)</f>
        <v xml:space="preserve"> Euteleostomi</v>
      </c>
      <c r="O5203" t="str">
        <f>VLOOKUP(A5203,таксономия!$1:$1048576,13,1)</f>
        <v>Mammalia</v>
      </c>
      <c r="P5203" t="str">
        <f>VLOOKUP(A5203,таксономия!$1:$1048576,14,1)</f>
        <v xml:space="preserve"> Eutheria</v>
      </c>
      <c r="Q5203" t="str">
        <f>VLOOKUP(A5203,таксономия!$1:$1048576,15,1)</f>
        <v xml:space="preserve"> Euarchontoglires</v>
      </c>
      <c r="R5203" t="str">
        <f>VLOOKUP(A5203,таксономия!$1:$1048576,3,1)</f>
        <v xml:space="preserve"> Rattus norvegicus (Rat).</v>
      </c>
      <c r="S5203">
        <f t="shared" si="81"/>
        <v>220</v>
      </c>
    </row>
    <row r="5204" spans="1:19" x14ac:dyDescent="0.3">
      <c r="A5204" t="s">
        <v>2793</v>
      </c>
      <c r="B5204" t="s">
        <v>2794</v>
      </c>
      <c r="C5204">
        <v>716</v>
      </c>
      <c r="D5204" t="s">
        <v>12</v>
      </c>
      <c r="E5204">
        <v>110</v>
      </c>
      <c r="F5204">
        <v>186</v>
      </c>
      <c r="G5204">
        <v>2697</v>
      </c>
      <c r="H5204" t="s">
        <v>13</v>
      </c>
      <c r="I5204" t="str">
        <f>VLOOKUP(A5204,таксономия!$1:$1048576,7,1)</f>
        <v>Eukaryota</v>
      </c>
      <c r="J5204" t="str">
        <f>VLOOKUP(A5204,таксономия!$1:$1048576,8,1)</f>
        <v xml:space="preserve"> Metazoa</v>
      </c>
      <c r="K5204" t="str">
        <f>VLOOKUP(A5204,таксономия!$1:$1048576,9,1)</f>
        <v xml:space="preserve"> Chordata</v>
      </c>
      <c r="L5204" t="str">
        <f>VLOOKUP(A5204,таксономия!$1:$1048576,10,1)</f>
        <v xml:space="preserve"> Craniata</v>
      </c>
      <c r="M5204" t="str">
        <f>VLOOKUP(A5204,таксономия!$1:$1048576,11,1)</f>
        <v xml:space="preserve"> Vertebrata</v>
      </c>
      <c r="N5204" t="str">
        <f>VLOOKUP(A5204,таксономия!$1:$1048576,12,1)</f>
        <v xml:space="preserve"> Euteleostomi</v>
      </c>
      <c r="O5204" t="str">
        <f>VLOOKUP(A5204,таксономия!$1:$1048576,13,1)</f>
        <v>Mammalia</v>
      </c>
      <c r="P5204" t="str">
        <f>VLOOKUP(A5204,таксономия!$1:$1048576,14,1)</f>
        <v xml:space="preserve"> Eutheria</v>
      </c>
      <c r="Q5204" t="str">
        <f>VLOOKUP(A5204,таксономия!$1:$1048576,15,1)</f>
        <v xml:space="preserve"> Euarchontoglires</v>
      </c>
      <c r="R5204" t="str">
        <f>VLOOKUP(A5204,таксономия!$1:$1048576,3,1)</f>
        <v xml:space="preserve"> Rattus norvegicus (Rat).</v>
      </c>
      <c r="S5204">
        <f t="shared" si="81"/>
        <v>76</v>
      </c>
    </row>
    <row r="5205" spans="1:19" x14ac:dyDescent="0.3">
      <c r="A5205" t="s">
        <v>2793</v>
      </c>
      <c r="B5205" t="s">
        <v>2794</v>
      </c>
      <c r="C5205">
        <v>716</v>
      </c>
      <c r="D5205" t="s">
        <v>12</v>
      </c>
      <c r="E5205">
        <v>191</v>
      </c>
      <c r="F5205">
        <v>268</v>
      </c>
      <c r="G5205">
        <v>2697</v>
      </c>
      <c r="H5205" t="s">
        <v>13</v>
      </c>
      <c r="I5205" t="str">
        <f>VLOOKUP(A5205,таксономия!$1:$1048576,7,1)</f>
        <v>Eukaryota</v>
      </c>
      <c r="J5205" t="str">
        <f>VLOOKUP(A5205,таксономия!$1:$1048576,8,1)</f>
        <v xml:space="preserve"> Metazoa</v>
      </c>
      <c r="K5205" t="str">
        <f>VLOOKUP(A5205,таксономия!$1:$1048576,9,1)</f>
        <v xml:space="preserve"> Chordata</v>
      </c>
      <c r="L5205" t="str">
        <f>VLOOKUP(A5205,таксономия!$1:$1048576,10,1)</f>
        <v xml:space="preserve"> Craniata</v>
      </c>
      <c r="M5205" t="str">
        <f>VLOOKUP(A5205,таксономия!$1:$1048576,11,1)</f>
        <v xml:space="preserve"> Vertebrata</v>
      </c>
      <c r="N5205" t="str">
        <f>VLOOKUP(A5205,таксономия!$1:$1048576,12,1)</f>
        <v xml:space="preserve"> Euteleostomi</v>
      </c>
      <c r="O5205" t="str">
        <f>VLOOKUP(A5205,таксономия!$1:$1048576,13,1)</f>
        <v>Mammalia</v>
      </c>
      <c r="P5205" t="str">
        <f>VLOOKUP(A5205,таксономия!$1:$1048576,14,1)</f>
        <v xml:space="preserve"> Eutheria</v>
      </c>
      <c r="Q5205" t="str">
        <f>VLOOKUP(A5205,таксономия!$1:$1048576,15,1)</f>
        <v xml:space="preserve"> Euarchontoglires</v>
      </c>
      <c r="R5205" t="str">
        <f>VLOOKUP(A5205,таксономия!$1:$1048576,3,1)</f>
        <v xml:space="preserve"> Rattus norvegicus (Rat).</v>
      </c>
      <c r="S5205">
        <f t="shared" si="81"/>
        <v>77</v>
      </c>
    </row>
    <row r="5206" spans="1:19" x14ac:dyDescent="0.3">
      <c r="A5206" t="s">
        <v>2793</v>
      </c>
      <c r="B5206" t="s">
        <v>2794</v>
      </c>
      <c r="C5206">
        <v>716</v>
      </c>
      <c r="D5206" t="s">
        <v>12</v>
      </c>
      <c r="E5206">
        <v>292</v>
      </c>
      <c r="F5206">
        <v>370</v>
      </c>
      <c r="G5206">
        <v>2697</v>
      </c>
      <c r="H5206" t="s">
        <v>13</v>
      </c>
      <c r="I5206" t="str">
        <f>VLOOKUP(A5206,таксономия!$1:$1048576,7,1)</f>
        <v>Eukaryota</v>
      </c>
      <c r="J5206" t="str">
        <f>VLOOKUP(A5206,таксономия!$1:$1048576,8,1)</f>
        <v xml:space="preserve"> Metazoa</v>
      </c>
      <c r="K5206" t="str">
        <f>VLOOKUP(A5206,таксономия!$1:$1048576,9,1)</f>
        <v xml:space="preserve"> Chordata</v>
      </c>
      <c r="L5206" t="str">
        <f>VLOOKUP(A5206,таксономия!$1:$1048576,10,1)</f>
        <v xml:space="preserve"> Craniata</v>
      </c>
      <c r="M5206" t="str">
        <f>VLOOKUP(A5206,таксономия!$1:$1048576,11,1)</f>
        <v xml:space="preserve"> Vertebrata</v>
      </c>
      <c r="N5206" t="str">
        <f>VLOOKUP(A5206,таксономия!$1:$1048576,12,1)</f>
        <v xml:space="preserve"> Euteleostomi</v>
      </c>
      <c r="O5206" t="str">
        <f>VLOOKUP(A5206,таксономия!$1:$1048576,13,1)</f>
        <v>Mammalia</v>
      </c>
      <c r="P5206" t="str">
        <f>VLOOKUP(A5206,таксономия!$1:$1048576,14,1)</f>
        <v xml:space="preserve"> Eutheria</v>
      </c>
      <c r="Q5206" t="str">
        <f>VLOOKUP(A5206,таксономия!$1:$1048576,15,1)</f>
        <v xml:space="preserve"> Euarchontoglires</v>
      </c>
      <c r="R5206" t="str">
        <f>VLOOKUP(A5206,таксономия!$1:$1048576,3,1)</f>
        <v xml:space="preserve"> Rattus norvegicus (Rat).</v>
      </c>
      <c r="S5206">
        <f t="shared" si="81"/>
        <v>78</v>
      </c>
    </row>
    <row r="5207" spans="1:19" x14ac:dyDescent="0.3">
      <c r="A5207" t="s">
        <v>2793</v>
      </c>
      <c r="B5207" t="s">
        <v>2794</v>
      </c>
      <c r="C5207">
        <v>716</v>
      </c>
      <c r="D5207" t="s">
        <v>12</v>
      </c>
      <c r="E5207">
        <v>379</v>
      </c>
      <c r="F5207">
        <v>457</v>
      </c>
      <c r="G5207">
        <v>2697</v>
      </c>
      <c r="H5207" t="s">
        <v>13</v>
      </c>
      <c r="I5207" t="str">
        <f>VLOOKUP(A5207,таксономия!$1:$1048576,7,1)</f>
        <v>Eukaryota</v>
      </c>
      <c r="J5207" t="str">
        <f>VLOOKUP(A5207,таксономия!$1:$1048576,8,1)</f>
        <v xml:space="preserve"> Metazoa</v>
      </c>
      <c r="K5207" t="str">
        <f>VLOOKUP(A5207,таксономия!$1:$1048576,9,1)</f>
        <v xml:space="preserve"> Chordata</v>
      </c>
      <c r="L5207" t="str">
        <f>VLOOKUP(A5207,таксономия!$1:$1048576,10,1)</f>
        <v xml:space="preserve"> Craniata</v>
      </c>
      <c r="M5207" t="str">
        <f>VLOOKUP(A5207,таксономия!$1:$1048576,11,1)</f>
        <v xml:space="preserve"> Vertebrata</v>
      </c>
      <c r="N5207" t="str">
        <f>VLOOKUP(A5207,таксономия!$1:$1048576,12,1)</f>
        <v xml:space="preserve"> Euteleostomi</v>
      </c>
      <c r="O5207" t="str">
        <f>VLOOKUP(A5207,таксономия!$1:$1048576,13,1)</f>
        <v>Mammalia</v>
      </c>
      <c r="P5207" t="str">
        <f>VLOOKUP(A5207,таксономия!$1:$1048576,14,1)</f>
        <v xml:space="preserve"> Eutheria</v>
      </c>
      <c r="Q5207" t="str">
        <f>VLOOKUP(A5207,таксономия!$1:$1048576,15,1)</f>
        <v xml:space="preserve"> Euarchontoglires</v>
      </c>
      <c r="R5207" t="str">
        <f>VLOOKUP(A5207,таксономия!$1:$1048576,3,1)</f>
        <v xml:space="preserve"> Rattus norvegicus (Rat).</v>
      </c>
      <c r="S5207">
        <f t="shared" si="81"/>
        <v>78</v>
      </c>
    </row>
    <row r="5208" spans="1:19" x14ac:dyDescent="0.3">
      <c r="A5208" t="s">
        <v>2793</v>
      </c>
      <c r="B5208" t="s">
        <v>2794</v>
      </c>
      <c r="C5208">
        <v>716</v>
      </c>
      <c r="D5208" t="s">
        <v>44</v>
      </c>
      <c r="E5208">
        <v>13</v>
      </c>
      <c r="F5208">
        <v>106</v>
      </c>
      <c r="G5208">
        <v>2217</v>
      </c>
      <c r="H5208" t="s">
        <v>45</v>
      </c>
      <c r="I5208" t="str">
        <f>VLOOKUP(A5208,таксономия!$1:$1048576,7,1)</f>
        <v>Eukaryota</v>
      </c>
      <c r="J5208" t="str">
        <f>VLOOKUP(A5208,таксономия!$1:$1048576,8,1)</f>
        <v xml:space="preserve"> Metazoa</v>
      </c>
      <c r="K5208" t="str">
        <f>VLOOKUP(A5208,таксономия!$1:$1048576,9,1)</f>
        <v xml:space="preserve"> Chordata</v>
      </c>
      <c r="L5208" t="str">
        <f>VLOOKUP(A5208,таксономия!$1:$1048576,10,1)</f>
        <v xml:space="preserve"> Craniata</v>
      </c>
      <c r="M5208" t="str">
        <f>VLOOKUP(A5208,таксономия!$1:$1048576,11,1)</f>
        <v xml:space="preserve"> Vertebrata</v>
      </c>
      <c r="N5208" t="str">
        <f>VLOOKUP(A5208,таксономия!$1:$1048576,12,1)</f>
        <v xml:space="preserve"> Euteleostomi</v>
      </c>
      <c r="O5208" t="str">
        <f>VLOOKUP(A5208,таксономия!$1:$1048576,13,1)</f>
        <v>Mammalia</v>
      </c>
      <c r="P5208" t="str">
        <f>VLOOKUP(A5208,таксономия!$1:$1048576,14,1)</f>
        <v xml:space="preserve"> Eutheria</v>
      </c>
      <c r="Q5208" t="str">
        <f>VLOOKUP(A5208,таксономия!$1:$1048576,15,1)</f>
        <v xml:space="preserve"> Euarchontoglires</v>
      </c>
      <c r="R5208" t="str">
        <f>VLOOKUP(A5208,таксономия!$1:$1048576,3,1)</f>
        <v xml:space="preserve"> Rattus norvegicus (Rat).</v>
      </c>
      <c r="S5208">
        <f t="shared" si="81"/>
        <v>93</v>
      </c>
    </row>
    <row r="5209" spans="1:19" x14ac:dyDescent="0.3">
      <c r="A5209" t="s">
        <v>2793</v>
      </c>
      <c r="B5209" t="s">
        <v>2794</v>
      </c>
      <c r="C5209">
        <v>716</v>
      </c>
      <c r="D5209" t="s">
        <v>16</v>
      </c>
      <c r="E5209">
        <v>489</v>
      </c>
      <c r="F5209">
        <v>709</v>
      </c>
      <c r="G5209">
        <v>22248</v>
      </c>
      <c r="H5209" t="s">
        <v>17</v>
      </c>
      <c r="I5209" t="str">
        <f>VLOOKUP(A5209,таксономия!$1:$1048576,7,1)</f>
        <v>Eukaryota</v>
      </c>
      <c r="J5209" t="str">
        <f>VLOOKUP(A5209,таксономия!$1:$1048576,8,1)</f>
        <v xml:space="preserve"> Metazoa</v>
      </c>
      <c r="K5209" t="str">
        <f>VLOOKUP(A5209,таксономия!$1:$1048576,9,1)</f>
        <v xml:space="preserve"> Chordata</v>
      </c>
      <c r="L5209" t="str">
        <f>VLOOKUP(A5209,таксономия!$1:$1048576,10,1)</f>
        <v xml:space="preserve"> Craniata</v>
      </c>
      <c r="M5209" t="str">
        <f>VLOOKUP(A5209,таксономия!$1:$1048576,11,1)</f>
        <v xml:space="preserve"> Vertebrata</v>
      </c>
      <c r="N5209" t="str">
        <f>VLOOKUP(A5209,таксономия!$1:$1048576,12,1)</f>
        <v xml:space="preserve"> Euteleostomi</v>
      </c>
      <c r="O5209" t="str">
        <f>VLOOKUP(A5209,таксономия!$1:$1048576,13,1)</f>
        <v>Mammalia</v>
      </c>
      <c r="P5209" t="str">
        <f>VLOOKUP(A5209,таксономия!$1:$1048576,14,1)</f>
        <v xml:space="preserve"> Eutheria</v>
      </c>
      <c r="Q5209" t="str">
        <f>VLOOKUP(A5209,таксономия!$1:$1048576,15,1)</f>
        <v xml:space="preserve"> Euarchontoglires</v>
      </c>
      <c r="R5209" t="str">
        <f>VLOOKUP(A5209,таксономия!$1:$1048576,3,1)</f>
        <v xml:space="preserve"> Rattus norvegicus (Rat).</v>
      </c>
      <c r="S5209">
        <f t="shared" si="81"/>
        <v>220</v>
      </c>
    </row>
    <row r="5210" spans="1:19" x14ac:dyDescent="0.3">
      <c r="A5210" t="s">
        <v>2795</v>
      </c>
      <c r="B5210" t="s">
        <v>2796</v>
      </c>
      <c r="C5210">
        <v>730</v>
      </c>
      <c r="D5210" t="s">
        <v>12</v>
      </c>
      <c r="E5210">
        <v>128</v>
      </c>
      <c r="F5210">
        <v>206</v>
      </c>
      <c r="G5210">
        <v>2697</v>
      </c>
      <c r="H5210" t="s">
        <v>13</v>
      </c>
      <c r="I5210" t="str">
        <f>VLOOKUP(A5210,таксономия!$1:$1048576,7,1)</f>
        <v>Eukaryota</v>
      </c>
      <c r="J5210" t="str">
        <f>VLOOKUP(A5210,таксономия!$1:$1048576,8,1)</f>
        <v xml:space="preserve"> Metazoa</v>
      </c>
      <c r="K5210" t="str">
        <f>VLOOKUP(A5210,таксономия!$1:$1048576,9,1)</f>
        <v xml:space="preserve"> Chordata</v>
      </c>
      <c r="L5210" t="str">
        <f>VLOOKUP(A5210,таксономия!$1:$1048576,10,1)</f>
        <v xml:space="preserve"> Craniata</v>
      </c>
      <c r="M5210" t="str">
        <f>VLOOKUP(A5210,таксономия!$1:$1048576,11,1)</f>
        <v xml:space="preserve"> Vertebrata</v>
      </c>
      <c r="N5210" t="str">
        <f>VLOOKUP(A5210,таксономия!$1:$1048576,12,1)</f>
        <v xml:space="preserve"> Euteleostomi</v>
      </c>
      <c r="O5210" t="str">
        <f>VLOOKUP(A5210,таксономия!$1:$1048576,13,1)</f>
        <v>Mammalia</v>
      </c>
      <c r="P5210" t="str">
        <f>VLOOKUP(A5210,таксономия!$1:$1048576,14,1)</f>
        <v xml:space="preserve"> Eutheria</v>
      </c>
      <c r="Q5210" t="str">
        <f>VLOOKUP(A5210,таксономия!$1:$1048576,15,1)</f>
        <v xml:space="preserve"> Euarchontoglires</v>
      </c>
      <c r="R5210" t="str">
        <f>VLOOKUP(A5210,таксономия!$1:$1048576,3,1)</f>
        <v xml:space="preserve"> Rattus norvegicus (Rat).</v>
      </c>
      <c r="S5210">
        <f t="shared" si="81"/>
        <v>78</v>
      </c>
    </row>
    <row r="5211" spans="1:19" x14ac:dyDescent="0.3">
      <c r="A5211" t="s">
        <v>2795</v>
      </c>
      <c r="B5211" t="s">
        <v>2796</v>
      </c>
      <c r="C5211">
        <v>730</v>
      </c>
      <c r="D5211" t="s">
        <v>12</v>
      </c>
      <c r="E5211">
        <v>211</v>
      </c>
      <c r="F5211">
        <v>288</v>
      </c>
      <c r="G5211">
        <v>2697</v>
      </c>
      <c r="H5211" t="s">
        <v>13</v>
      </c>
      <c r="I5211" t="str">
        <f>VLOOKUP(A5211,таксономия!$1:$1048576,7,1)</f>
        <v>Eukaryota</v>
      </c>
      <c r="J5211" t="str">
        <f>VLOOKUP(A5211,таксономия!$1:$1048576,8,1)</f>
        <v xml:space="preserve"> Metazoa</v>
      </c>
      <c r="K5211" t="str">
        <f>VLOOKUP(A5211,таксономия!$1:$1048576,9,1)</f>
        <v xml:space="preserve"> Chordata</v>
      </c>
      <c r="L5211" t="str">
        <f>VLOOKUP(A5211,таксономия!$1:$1048576,10,1)</f>
        <v xml:space="preserve"> Craniata</v>
      </c>
      <c r="M5211" t="str">
        <f>VLOOKUP(A5211,таксономия!$1:$1048576,11,1)</f>
        <v xml:space="preserve"> Vertebrata</v>
      </c>
      <c r="N5211" t="str">
        <f>VLOOKUP(A5211,таксономия!$1:$1048576,12,1)</f>
        <v xml:space="preserve"> Euteleostomi</v>
      </c>
      <c r="O5211" t="str">
        <f>VLOOKUP(A5211,таксономия!$1:$1048576,13,1)</f>
        <v>Mammalia</v>
      </c>
      <c r="P5211" t="str">
        <f>VLOOKUP(A5211,таксономия!$1:$1048576,14,1)</f>
        <v xml:space="preserve"> Eutheria</v>
      </c>
      <c r="Q5211" t="str">
        <f>VLOOKUP(A5211,таксономия!$1:$1048576,15,1)</f>
        <v xml:space="preserve"> Euarchontoglires</v>
      </c>
      <c r="R5211" t="str">
        <f>VLOOKUP(A5211,таксономия!$1:$1048576,3,1)</f>
        <v xml:space="preserve"> Rattus norvegicus (Rat).</v>
      </c>
      <c r="S5211">
        <f t="shared" si="81"/>
        <v>77</v>
      </c>
    </row>
    <row r="5212" spans="1:19" x14ac:dyDescent="0.3">
      <c r="A5212" t="s">
        <v>2795</v>
      </c>
      <c r="B5212" t="s">
        <v>2796</v>
      </c>
      <c r="C5212">
        <v>730</v>
      </c>
      <c r="D5212" t="s">
        <v>12</v>
      </c>
      <c r="E5212">
        <v>305</v>
      </c>
      <c r="F5212">
        <v>383</v>
      </c>
      <c r="G5212">
        <v>2697</v>
      </c>
      <c r="H5212" t="s">
        <v>13</v>
      </c>
      <c r="I5212" t="str">
        <f>VLOOKUP(A5212,таксономия!$1:$1048576,7,1)</f>
        <v>Eukaryota</v>
      </c>
      <c r="J5212" t="str">
        <f>VLOOKUP(A5212,таксономия!$1:$1048576,8,1)</f>
        <v xml:space="preserve"> Metazoa</v>
      </c>
      <c r="K5212" t="str">
        <f>VLOOKUP(A5212,таксономия!$1:$1048576,9,1)</f>
        <v xml:space="preserve"> Chordata</v>
      </c>
      <c r="L5212" t="str">
        <f>VLOOKUP(A5212,таксономия!$1:$1048576,10,1)</f>
        <v xml:space="preserve"> Craniata</v>
      </c>
      <c r="M5212" t="str">
        <f>VLOOKUP(A5212,таксономия!$1:$1048576,11,1)</f>
        <v xml:space="preserve"> Vertebrata</v>
      </c>
      <c r="N5212" t="str">
        <f>VLOOKUP(A5212,таксономия!$1:$1048576,12,1)</f>
        <v xml:space="preserve"> Euteleostomi</v>
      </c>
      <c r="O5212" t="str">
        <f>VLOOKUP(A5212,таксономия!$1:$1048576,13,1)</f>
        <v>Mammalia</v>
      </c>
      <c r="P5212" t="str">
        <f>VLOOKUP(A5212,таксономия!$1:$1048576,14,1)</f>
        <v xml:space="preserve"> Eutheria</v>
      </c>
      <c r="Q5212" t="str">
        <f>VLOOKUP(A5212,таксономия!$1:$1048576,15,1)</f>
        <v xml:space="preserve"> Euarchontoglires</v>
      </c>
      <c r="R5212" t="str">
        <f>VLOOKUP(A5212,таксономия!$1:$1048576,3,1)</f>
        <v xml:space="preserve"> Rattus norvegicus (Rat).</v>
      </c>
      <c r="S5212">
        <f t="shared" si="81"/>
        <v>78</v>
      </c>
    </row>
    <row r="5213" spans="1:19" x14ac:dyDescent="0.3">
      <c r="A5213" t="s">
        <v>2795</v>
      </c>
      <c r="B5213" t="s">
        <v>2796</v>
      </c>
      <c r="C5213">
        <v>730</v>
      </c>
      <c r="D5213" t="s">
        <v>12</v>
      </c>
      <c r="E5213">
        <v>391</v>
      </c>
      <c r="F5213">
        <v>469</v>
      </c>
      <c r="G5213">
        <v>2697</v>
      </c>
      <c r="H5213" t="s">
        <v>13</v>
      </c>
      <c r="I5213" t="str">
        <f>VLOOKUP(A5213,таксономия!$1:$1048576,7,1)</f>
        <v>Eukaryota</v>
      </c>
      <c r="J5213" t="str">
        <f>VLOOKUP(A5213,таксономия!$1:$1048576,8,1)</f>
        <v xml:space="preserve"> Metazoa</v>
      </c>
      <c r="K5213" t="str">
        <f>VLOOKUP(A5213,таксономия!$1:$1048576,9,1)</f>
        <v xml:space="preserve"> Chordata</v>
      </c>
      <c r="L5213" t="str">
        <f>VLOOKUP(A5213,таксономия!$1:$1048576,10,1)</f>
        <v xml:space="preserve"> Craniata</v>
      </c>
      <c r="M5213" t="str">
        <f>VLOOKUP(A5213,таксономия!$1:$1048576,11,1)</f>
        <v xml:space="preserve"> Vertebrata</v>
      </c>
      <c r="N5213" t="str">
        <f>VLOOKUP(A5213,таксономия!$1:$1048576,12,1)</f>
        <v xml:space="preserve"> Euteleostomi</v>
      </c>
      <c r="O5213" t="str">
        <f>VLOOKUP(A5213,таксономия!$1:$1048576,13,1)</f>
        <v>Mammalia</v>
      </c>
      <c r="P5213" t="str">
        <f>VLOOKUP(A5213,таксономия!$1:$1048576,14,1)</f>
        <v xml:space="preserve"> Eutheria</v>
      </c>
      <c r="Q5213" t="str">
        <f>VLOOKUP(A5213,таксономия!$1:$1048576,15,1)</f>
        <v xml:space="preserve"> Euarchontoglires</v>
      </c>
      <c r="R5213" t="str">
        <f>VLOOKUP(A5213,таксономия!$1:$1048576,3,1)</f>
        <v xml:space="preserve"> Rattus norvegicus (Rat).</v>
      </c>
      <c r="S5213">
        <f t="shared" si="81"/>
        <v>78</v>
      </c>
    </row>
    <row r="5214" spans="1:19" x14ac:dyDescent="0.3">
      <c r="A5214" t="s">
        <v>2795</v>
      </c>
      <c r="B5214" t="s">
        <v>2796</v>
      </c>
      <c r="C5214">
        <v>730</v>
      </c>
      <c r="D5214" t="s">
        <v>44</v>
      </c>
      <c r="E5214">
        <v>40</v>
      </c>
      <c r="F5214">
        <v>124</v>
      </c>
      <c r="G5214">
        <v>2217</v>
      </c>
      <c r="H5214" t="s">
        <v>45</v>
      </c>
      <c r="I5214" t="str">
        <f>VLOOKUP(A5214,таксономия!$1:$1048576,7,1)</f>
        <v>Eukaryota</v>
      </c>
      <c r="J5214" t="str">
        <f>VLOOKUP(A5214,таксономия!$1:$1048576,8,1)</f>
        <v xml:space="preserve"> Metazoa</v>
      </c>
      <c r="K5214" t="str">
        <f>VLOOKUP(A5214,таксономия!$1:$1048576,9,1)</f>
        <v xml:space="preserve"> Chordata</v>
      </c>
      <c r="L5214" t="str">
        <f>VLOOKUP(A5214,таксономия!$1:$1048576,10,1)</f>
        <v xml:space="preserve"> Craniata</v>
      </c>
      <c r="M5214" t="str">
        <f>VLOOKUP(A5214,таксономия!$1:$1048576,11,1)</f>
        <v xml:space="preserve"> Vertebrata</v>
      </c>
      <c r="N5214" t="str">
        <f>VLOOKUP(A5214,таксономия!$1:$1048576,12,1)</f>
        <v xml:space="preserve"> Euteleostomi</v>
      </c>
      <c r="O5214" t="str">
        <f>VLOOKUP(A5214,таксономия!$1:$1048576,13,1)</f>
        <v>Mammalia</v>
      </c>
      <c r="P5214" t="str">
        <f>VLOOKUP(A5214,таксономия!$1:$1048576,14,1)</f>
        <v xml:space="preserve"> Eutheria</v>
      </c>
      <c r="Q5214" t="str">
        <f>VLOOKUP(A5214,таксономия!$1:$1048576,15,1)</f>
        <v xml:space="preserve"> Euarchontoglires</v>
      </c>
      <c r="R5214" t="str">
        <f>VLOOKUP(A5214,таксономия!$1:$1048576,3,1)</f>
        <v xml:space="preserve"> Rattus norvegicus (Rat).</v>
      </c>
      <c r="S5214">
        <f t="shared" si="81"/>
        <v>84</v>
      </c>
    </row>
    <row r="5215" spans="1:19" x14ac:dyDescent="0.3">
      <c r="A5215" t="s">
        <v>2795</v>
      </c>
      <c r="B5215" t="s">
        <v>2796</v>
      </c>
      <c r="C5215">
        <v>730</v>
      </c>
      <c r="D5215" t="s">
        <v>16</v>
      </c>
      <c r="E5215">
        <v>495</v>
      </c>
      <c r="F5215">
        <v>718</v>
      </c>
      <c r="G5215">
        <v>22248</v>
      </c>
      <c r="H5215" t="s">
        <v>17</v>
      </c>
      <c r="I5215" t="str">
        <f>VLOOKUP(A5215,таксономия!$1:$1048576,7,1)</f>
        <v>Eukaryota</v>
      </c>
      <c r="J5215" t="str">
        <f>VLOOKUP(A5215,таксономия!$1:$1048576,8,1)</f>
        <v xml:space="preserve"> Metazoa</v>
      </c>
      <c r="K5215" t="str">
        <f>VLOOKUP(A5215,таксономия!$1:$1048576,9,1)</f>
        <v xml:space="preserve"> Chordata</v>
      </c>
      <c r="L5215" t="str">
        <f>VLOOKUP(A5215,таксономия!$1:$1048576,10,1)</f>
        <v xml:space="preserve"> Craniata</v>
      </c>
      <c r="M5215" t="str">
        <f>VLOOKUP(A5215,таксономия!$1:$1048576,11,1)</f>
        <v xml:space="preserve"> Vertebrata</v>
      </c>
      <c r="N5215" t="str">
        <f>VLOOKUP(A5215,таксономия!$1:$1048576,12,1)</f>
        <v xml:space="preserve"> Euteleostomi</v>
      </c>
      <c r="O5215" t="str">
        <f>VLOOKUP(A5215,таксономия!$1:$1048576,13,1)</f>
        <v>Mammalia</v>
      </c>
      <c r="P5215" t="str">
        <f>VLOOKUP(A5215,таксономия!$1:$1048576,14,1)</f>
        <v xml:space="preserve"> Eutheria</v>
      </c>
      <c r="Q5215" t="str">
        <f>VLOOKUP(A5215,таксономия!$1:$1048576,15,1)</f>
        <v xml:space="preserve"> Euarchontoglires</v>
      </c>
      <c r="R5215" t="str">
        <f>VLOOKUP(A5215,таксономия!$1:$1048576,3,1)</f>
        <v xml:space="preserve"> Rattus norvegicus (Rat).</v>
      </c>
      <c r="S5215">
        <f t="shared" si="81"/>
        <v>223</v>
      </c>
    </row>
    <row r="5216" spans="1:19" x14ac:dyDescent="0.3">
      <c r="A5216" t="s">
        <v>2797</v>
      </c>
      <c r="B5216" t="s">
        <v>2798</v>
      </c>
      <c r="C5216">
        <v>730</v>
      </c>
      <c r="D5216" t="s">
        <v>12</v>
      </c>
      <c r="E5216">
        <v>128</v>
      </c>
      <c r="F5216">
        <v>206</v>
      </c>
      <c r="G5216">
        <v>2697</v>
      </c>
      <c r="H5216" t="s">
        <v>13</v>
      </c>
      <c r="I5216" t="str">
        <f>VLOOKUP(A5216,таксономия!$1:$1048576,7,1)</f>
        <v>Eukaryota</v>
      </c>
      <c r="J5216" t="str">
        <f>VLOOKUP(A5216,таксономия!$1:$1048576,8,1)</f>
        <v xml:space="preserve"> Metazoa</v>
      </c>
      <c r="K5216" t="str">
        <f>VLOOKUP(A5216,таксономия!$1:$1048576,9,1)</f>
        <v xml:space="preserve"> Chordata</v>
      </c>
      <c r="L5216" t="str">
        <f>VLOOKUP(A5216,таксономия!$1:$1048576,10,1)</f>
        <v xml:space="preserve"> Craniata</v>
      </c>
      <c r="M5216" t="str">
        <f>VLOOKUP(A5216,таксономия!$1:$1048576,11,1)</f>
        <v xml:space="preserve"> Vertebrata</v>
      </c>
      <c r="N5216" t="str">
        <f>VLOOKUP(A5216,таксономия!$1:$1048576,12,1)</f>
        <v xml:space="preserve"> Euteleostomi</v>
      </c>
      <c r="O5216" t="str">
        <f>VLOOKUP(A5216,таксономия!$1:$1048576,13,1)</f>
        <v>Mammalia</v>
      </c>
      <c r="P5216" t="str">
        <f>VLOOKUP(A5216,таксономия!$1:$1048576,14,1)</f>
        <v xml:space="preserve"> Eutheria</v>
      </c>
      <c r="Q5216" t="str">
        <f>VLOOKUP(A5216,таксономия!$1:$1048576,15,1)</f>
        <v xml:space="preserve"> Euarchontoglires</v>
      </c>
      <c r="R5216" t="str">
        <f>VLOOKUP(A5216,таксономия!$1:$1048576,3,1)</f>
        <v xml:space="preserve"> Rattus norvegicus (Rat).</v>
      </c>
      <c r="S5216">
        <f t="shared" si="81"/>
        <v>78</v>
      </c>
    </row>
    <row r="5217" spans="1:19" x14ac:dyDescent="0.3">
      <c r="A5217" t="s">
        <v>2797</v>
      </c>
      <c r="B5217" t="s">
        <v>2798</v>
      </c>
      <c r="C5217">
        <v>730</v>
      </c>
      <c r="D5217" t="s">
        <v>12</v>
      </c>
      <c r="E5217">
        <v>211</v>
      </c>
      <c r="F5217">
        <v>288</v>
      </c>
      <c r="G5217">
        <v>2697</v>
      </c>
      <c r="H5217" t="s">
        <v>13</v>
      </c>
      <c r="I5217" t="str">
        <f>VLOOKUP(A5217,таксономия!$1:$1048576,7,1)</f>
        <v>Eukaryota</v>
      </c>
      <c r="J5217" t="str">
        <f>VLOOKUP(A5217,таксономия!$1:$1048576,8,1)</f>
        <v xml:space="preserve"> Metazoa</v>
      </c>
      <c r="K5217" t="str">
        <f>VLOOKUP(A5217,таксономия!$1:$1048576,9,1)</f>
        <v xml:space="preserve"> Chordata</v>
      </c>
      <c r="L5217" t="str">
        <f>VLOOKUP(A5217,таксономия!$1:$1048576,10,1)</f>
        <v xml:space="preserve"> Craniata</v>
      </c>
      <c r="M5217" t="str">
        <f>VLOOKUP(A5217,таксономия!$1:$1048576,11,1)</f>
        <v xml:space="preserve"> Vertebrata</v>
      </c>
      <c r="N5217" t="str">
        <f>VLOOKUP(A5217,таксономия!$1:$1048576,12,1)</f>
        <v xml:space="preserve"> Euteleostomi</v>
      </c>
      <c r="O5217" t="str">
        <f>VLOOKUP(A5217,таксономия!$1:$1048576,13,1)</f>
        <v>Mammalia</v>
      </c>
      <c r="P5217" t="str">
        <f>VLOOKUP(A5217,таксономия!$1:$1048576,14,1)</f>
        <v xml:space="preserve"> Eutheria</v>
      </c>
      <c r="Q5217" t="str">
        <f>VLOOKUP(A5217,таксономия!$1:$1048576,15,1)</f>
        <v xml:space="preserve"> Euarchontoglires</v>
      </c>
      <c r="R5217" t="str">
        <f>VLOOKUP(A5217,таксономия!$1:$1048576,3,1)</f>
        <v xml:space="preserve"> Rattus norvegicus (Rat).</v>
      </c>
      <c r="S5217">
        <f t="shared" si="81"/>
        <v>77</v>
      </c>
    </row>
    <row r="5218" spans="1:19" x14ac:dyDescent="0.3">
      <c r="A5218" t="s">
        <v>2797</v>
      </c>
      <c r="B5218" t="s">
        <v>2798</v>
      </c>
      <c r="C5218">
        <v>730</v>
      </c>
      <c r="D5218" t="s">
        <v>12</v>
      </c>
      <c r="E5218">
        <v>305</v>
      </c>
      <c r="F5218">
        <v>383</v>
      </c>
      <c r="G5218">
        <v>2697</v>
      </c>
      <c r="H5218" t="s">
        <v>13</v>
      </c>
      <c r="I5218" t="str">
        <f>VLOOKUP(A5218,таксономия!$1:$1048576,7,1)</f>
        <v>Eukaryota</v>
      </c>
      <c r="J5218" t="str">
        <f>VLOOKUP(A5218,таксономия!$1:$1048576,8,1)</f>
        <v xml:space="preserve"> Metazoa</v>
      </c>
      <c r="K5218" t="str">
        <f>VLOOKUP(A5218,таксономия!$1:$1048576,9,1)</f>
        <v xml:space="preserve"> Chordata</v>
      </c>
      <c r="L5218" t="str">
        <f>VLOOKUP(A5218,таксономия!$1:$1048576,10,1)</f>
        <v xml:space="preserve"> Craniata</v>
      </c>
      <c r="M5218" t="str">
        <f>VLOOKUP(A5218,таксономия!$1:$1048576,11,1)</f>
        <v xml:space="preserve"> Vertebrata</v>
      </c>
      <c r="N5218" t="str">
        <f>VLOOKUP(A5218,таксономия!$1:$1048576,12,1)</f>
        <v xml:space="preserve"> Euteleostomi</v>
      </c>
      <c r="O5218" t="str">
        <f>VLOOKUP(A5218,таксономия!$1:$1048576,13,1)</f>
        <v>Mammalia</v>
      </c>
      <c r="P5218" t="str">
        <f>VLOOKUP(A5218,таксономия!$1:$1048576,14,1)</f>
        <v xml:space="preserve"> Eutheria</v>
      </c>
      <c r="Q5218" t="str">
        <f>VLOOKUP(A5218,таксономия!$1:$1048576,15,1)</f>
        <v xml:space="preserve"> Euarchontoglires</v>
      </c>
      <c r="R5218" t="str">
        <f>VLOOKUP(A5218,таксономия!$1:$1048576,3,1)</f>
        <v xml:space="preserve"> Rattus norvegicus (Rat).</v>
      </c>
      <c r="S5218">
        <f t="shared" si="81"/>
        <v>78</v>
      </c>
    </row>
    <row r="5219" spans="1:19" x14ac:dyDescent="0.3">
      <c r="A5219" t="s">
        <v>2797</v>
      </c>
      <c r="B5219" t="s">
        <v>2798</v>
      </c>
      <c r="C5219">
        <v>730</v>
      </c>
      <c r="D5219" t="s">
        <v>12</v>
      </c>
      <c r="E5219">
        <v>391</v>
      </c>
      <c r="F5219">
        <v>469</v>
      </c>
      <c r="G5219">
        <v>2697</v>
      </c>
      <c r="H5219" t="s">
        <v>13</v>
      </c>
      <c r="I5219" t="str">
        <f>VLOOKUP(A5219,таксономия!$1:$1048576,7,1)</f>
        <v>Eukaryota</v>
      </c>
      <c r="J5219" t="str">
        <f>VLOOKUP(A5219,таксономия!$1:$1048576,8,1)</f>
        <v xml:space="preserve"> Metazoa</v>
      </c>
      <c r="K5219" t="str">
        <f>VLOOKUP(A5219,таксономия!$1:$1048576,9,1)</f>
        <v xml:space="preserve"> Chordata</v>
      </c>
      <c r="L5219" t="str">
        <f>VLOOKUP(A5219,таксономия!$1:$1048576,10,1)</f>
        <v xml:space="preserve"> Craniata</v>
      </c>
      <c r="M5219" t="str">
        <f>VLOOKUP(A5219,таксономия!$1:$1048576,11,1)</f>
        <v xml:space="preserve"> Vertebrata</v>
      </c>
      <c r="N5219" t="str">
        <f>VLOOKUP(A5219,таксономия!$1:$1048576,12,1)</f>
        <v xml:space="preserve"> Euteleostomi</v>
      </c>
      <c r="O5219" t="str">
        <f>VLOOKUP(A5219,таксономия!$1:$1048576,13,1)</f>
        <v>Mammalia</v>
      </c>
      <c r="P5219" t="str">
        <f>VLOOKUP(A5219,таксономия!$1:$1048576,14,1)</f>
        <v xml:space="preserve"> Eutheria</v>
      </c>
      <c r="Q5219" t="str">
        <f>VLOOKUP(A5219,таксономия!$1:$1048576,15,1)</f>
        <v xml:space="preserve"> Euarchontoglires</v>
      </c>
      <c r="R5219" t="str">
        <f>VLOOKUP(A5219,таксономия!$1:$1048576,3,1)</f>
        <v xml:space="preserve"> Rattus norvegicus (Rat).</v>
      </c>
      <c r="S5219">
        <f t="shared" si="81"/>
        <v>78</v>
      </c>
    </row>
    <row r="5220" spans="1:19" x14ac:dyDescent="0.3">
      <c r="A5220" t="s">
        <v>2797</v>
      </c>
      <c r="B5220" t="s">
        <v>2798</v>
      </c>
      <c r="C5220">
        <v>730</v>
      </c>
      <c r="D5220" t="s">
        <v>44</v>
      </c>
      <c r="E5220">
        <v>40</v>
      </c>
      <c r="F5220">
        <v>124</v>
      </c>
      <c r="G5220">
        <v>2217</v>
      </c>
      <c r="H5220" t="s">
        <v>45</v>
      </c>
      <c r="I5220" t="str">
        <f>VLOOKUP(A5220,таксономия!$1:$1048576,7,1)</f>
        <v>Eukaryota</v>
      </c>
      <c r="J5220" t="str">
        <f>VLOOKUP(A5220,таксономия!$1:$1048576,8,1)</f>
        <v xml:space="preserve"> Metazoa</v>
      </c>
      <c r="K5220" t="str">
        <f>VLOOKUP(A5220,таксономия!$1:$1048576,9,1)</f>
        <v xml:space="preserve"> Chordata</v>
      </c>
      <c r="L5220" t="str">
        <f>VLOOKUP(A5220,таксономия!$1:$1048576,10,1)</f>
        <v xml:space="preserve"> Craniata</v>
      </c>
      <c r="M5220" t="str">
        <f>VLOOKUP(A5220,таксономия!$1:$1048576,11,1)</f>
        <v xml:space="preserve"> Vertebrata</v>
      </c>
      <c r="N5220" t="str">
        <f>VLOOKUP(A5220,таксономия!$1:$1048576,12,1)</f>
        <v xml:space="preserve"> Euteleostomi</v>
      </c>
      <c r="O5220" t="str">
        <f>VLOOKUP(A5220,таксономия!$1:$1048576,13,1)</f>
        <v>Mammalia</v>
      </c>
      <c r="P5220" t="str">
        <f>VLOOKUP(A5220,таксономия!$1:$1048576,14,1)</f>
        <v xml:space="preserve"> Eutheria</v>
      </c>
      <c r="Q5220" t="str">
        <f>VLOOKUP(A5220,таксономия!$1:$1048576,15,1)</f>
        <v xml:space="preserve"> Euarchontoglires</v>
      </c>
      <c r="R5220" t="str">
        <f>VLOOKUP(A5220,таксономия!$1:$1048576,3,1)</f>
        <v xml:space="preserve"> Rattus norvegicus (Rat).</v>
      </c>
      <c r="S5220">
        <f t="shared" si="81"/>
        <v>84</v>
      </c>
    </row>
    <row r="5221" spans="1:19" x14ac:dyDescent="0.3">
      <c r="A5221" t="s">
        <v>2797</v>
      </c>
      <c r="B5221" t="s">
        <v>2798</v>
      </c>
      <c r="C5221">
        <v>730</v>
      </c>
      <c r="D5221" t="s">
        <v>16</v>
      </c>
      <c r="E5221">
        <v>495</v>
      </c>
      <c r="F5221">
        <v>718</v>
      </c>
      <c r="G5221">
        <v>22248</v>
      </c>
      <c r="H5221" t="s">
        <v>17</v>
      </c>
      <c r="I5221" t="str">
        <f>VLOOKUP(A5221,таксономия!$1:$1048576,7,1)</f>
        <v>Eukaryota</v>
      </c>
      <c r="J5221" t="str">
        <f>VLOOKUP(A5221,таксономия!$1:$1048576,8,1)</f>
        <v xml:space="preserve"> Metazoa</v>
      </c>
      <c r="K5221" t="str">
        <f>VLOOKUP(A5221,таксономия!$1:$1048576,9,1)</f>
        <v xml:space="preserve"> Chordata</v>
      </c>
      <c r="L5221" t="str">
        <f>VLOOKUP(A5221,таксономия!$1:$1048576,10,1)</f>
        <v xml:space="preserve"> Craniata</v>
      </c>
      <c r="M5221" t="str">
        <f>VLOOKUP(A5221,таксономия!$1:$1048576,11,1)</f>
        <v xml:space="preserve"> Vertebrata</v>
      </c>
      <c r="N5221" t="str">
        <f>VLOOKUP(A5221,таксономия!$1:$1048576,12,1)</f>
        <v xml:space="preserve"> Euteleostomi</v>
      </c>
      <c r="O5221" t="str">
        <f>VLOOKUP(A5221,таксономия!$1:$1048576,13,1)</f>
        <v>Mammalia</v>
      </c>
      <c r="P5221" t="str">
        <f>VLOOKUP(A5221,таксономия!$1:$1048576,14,1)</f>
        <v xml:space="preserve"> Eutheria</v>
      </c>
      <c r="Q5221" t="str">
        <f>VLOOKUP(A5221,таксономия!$1:$1048576,15,1)</f>
        <v xml:space="preserve"> Euarchontoglires</v>
      </c>
      <c r="R5221" t="str">
        <f>VLOOKUP(A5221,таксономия!$1:$1048576,3,1)</f>
        <v xml:space="preserve"> Rattus norvegicus (Rat).</v>
      </c>
      <c r="S5221">
        <f t="shared" si="81"/>
        <v>223</v>
      </c>
    </row>
    <row r="5222" spans="1:19" x14ac:dyDescent="0.3">
      <c r="A5222" t="s">
        <v>2799</v>
      </c>
      <c r="B5222" t="s">
        <v>2800</v>
      </c>
      <c r="C5222">
        <v>728</v>
      </c>
      <c r="D5222" t="s">
        <v>12</v>
      </c>
      <c r="E5222">
        <v>126</v>
      </c>
      <c r="F5222">
        <v>204</v>
      </c>
      <c r="G5222">
        <v>2697</v>
      </c>
      <c r="H5222" t="s">
        <v>13</v>
      </c>
      <c r="I5222" t="str">
        <f>VLOOKUP(A5222,таксономия!$1:$1048576,7,1)</f>
        <v>Eukaryota</v>
      </c>
      <c r="J5222" t="str">
        <f>VLOOKUP(A5222,таксономия!$1:$1048576,8,1)</f>
        <v xml:space="preserve"> Metazoa</v>
      </c>
      <c r="K5222" t="str">
        <f>VLOOKUP(A5222,таксономия!$1:$1048576,9,1)</f>
        <v xml:space="preserve"> Chordata</v>
      </c>
      <c r="L5222" t="str">
        <f>VLOOKUP(A5222,таксономия!$1:$1048576,10,1)</f>
        <v xml:space="preserve"> Craniata</v>
      </c>
      <c r="M5222" t="str">
        <f>VLOOKUP(A5222,таксономия!$1:$1048576,11,1)</f>
        <v xml:space="preserve"> Vertebrata</v>
      </c>
      <c r="N5222" t="str">
        <f>VLOOKUP(A5222,таксономия!$1:$1048576,12,1)</f>
        <v xml:space="preserve"> Euteleostomi</v>
      </c>
      <c r="O5222" t="str">
        <f>VLOOKUP(A5222,таксономия!$1:$1048576,13,1)</f>
        <v>Mammalia</v>
      </c>
      <c r="P5222" t="str">
        <f>VLOOKUP(A5222,таксономия!$1:$1048576,14,1)</f>
        <v xml:space="preserve"> Eutheria</v>
      </c>
      <c r="Q5222" t="str">
        <f>VLOOKUP(A5222,таксономия!$1:$1048576,15,1)</f>
        <v xml:space="preserve"> Euarchontoglires</v>
      </c>
      <c r="R5222" t="str">
        <f>VLOOKUP(A5222,таксономия!$1:$1048576,3,1)</f>
        <v xml:space="preserve"> Rattus norvegicus (Rat).</v>
      </c>
      <c r="S5222">
        <f t="shared" si="81"/>
        <v>78</v>
      </c>
    </row>
    <row r="5223" spans="1:19" x14ac:dyDescent="0.3">
      <c r="A5223" t="s">
        <v>2799</v>
      </c>
      <c r="B5223" t="s">
        <v>2800</v>
      </c>
      <c r="C5223">
        <v>728</v>
      </c>
      <c r="D5223" t="s">
        <v>12</v>
      </c>
      <c r="E5223">
        <v>209</v>
      </c>
      <c r="F5223">
        <v>286</v>
      </c>
      <c r="G5223">
        <v>2697</v>
      </c>
      <c r="H5223" t="s">
        <v>13</v>
      </c>
      <c r="I5223" t="str">
        <f>VLOOKUP(A5223,таксономия!$1:$1048576,7,1)</f>
        <v>Eukaryota</v>
      </c>
      <c r="J5223" t="str">
        <f>VLOOKUP(A5223,таксономия!$1:$1048576,8,1)</f>
        <v xml:space="preserve"> Metazoa</v>
      </c>
      <c r="K5223" t="str">
        <f>VLOOKUP(A5223,таксономия!$1:$1048576,9,1)</f>
        <v xml:space="preserve"> Chordata</v>
      </c>
      <c r="L5223" t="str">
        <f>VLOOKUP(A5223,таксономия!$1:$1048576,10,1)</f>
        <v xml:space="preserve"> Craniata</v>
      </c>
      <c r="M5223" t="str">
        <f>VLOOKUP(A5223,таксономия!$1:$1048576,11,1)</f>
        <v xml:space="preserve"> Vertebrata</v>
      </c>
      <c r="N5223" t="str">
        <f>VLOOKUP(A5223,таксономия!$1:$1048576,12,1)</f>
        <v xml:space="preserve"> Euteleostomi</v>
      </c>
      <c r="O5223" t="str">
        <f>VLOOKUP(A5223,таксономия!$1:$1048576,13,1)</f>
        <v>Mammalia</v>
      </c>
      <c r="P5223" t="str">
        <f>VLOOKUP(A5223,таксономия!$1:$1048576,14,1)</f>
        <v xml:space="preserve"> Eutheria</v>
      </c>
      <c r="Q5223" t="str">
        <f>VLOOKUP(A5223,таксономия!$1:$1048576,15,1)</f>
        <v xml:space="preserve"> Euarchontoglires</v>
      </c>
      <c r="R5223" t="str">
        <f>VLOOKUP(A5223,таксономия!$1:$1048576,3,1)</f>
        <v xml:space="preserve"> Rattus norvegicus (Rat).</v>
      </c>
      <c r="S5223">
        <f t="shared" si="81"/>
        <v>77</v>
      </c>
    </row>
    <row r="5224" spans="1:19" x14ac:dyDescent="0.3">
      <c r="A5224" t="s">
        <v>2799</v>
      </c>
      <c r="B5224" t="s">
        <v>2800</v>
      </c>
      <c r="C5224">
        <v>728</v>
      </c>
      <c r="D5224" t="s">
        <v>12</v>
      </c>
      <c r="E5224">
        <v>303</v>
      </c>
      <c r="F5224">
        <v>381</v>
      </c>
      <c r="G5224">
        <v>2697</v>
      </c>
      <c r="H5224" t="s">
        <v>13</v>
      </c>
      <c r="I5224" t="str">
        <f>VLOOKUP(A5224,таксономия!$1:$1048576,7,1)</f>
        <v>Eukaryota</v>
      </c>
      <c r="J5224" t="str">
        <f>VLOOKUP(A5224,таксономия!$1:$1048576,8,1)</f>
        <v xml:space="preserve"> Metazoa</v>
      </c>
      <c r="K5224" t="str">
        <f>VLOOKUP(A5224,таксономия!$1:$1048576,9,1)</f>
        <v xml:space="preserve"> Chordata</v>
      </c>
      <c r="L5224" t="str">
        <f>VLOOKUP(A5224,таксономия!$1:$1048576,10,1)</f>
        <v xml:space="preserve"> Craniata</v>
      </c>
      <c r="M5224" t="str">
        <f>VLOOKUP(A5224,таксономия!$1:$1048576,11,1)</f>
        <v xml:space="preserve"> Vertebrata</v>
      </c>
      <c r="N5224" t="str">
        <f>VLOOKUP(A5224,таксономия!$1:$1048576,12,1)</f>
        <v xml:space="preserve"> Euteleostomi</v>
      </c>
      <c r="O5224" t="str">
        <f>VLOOKUP(A5224,таксономия!$1:$1048576,13,1)</f>
        <v>Mammalia</v>
      </c>
      <c r="P5224" t="str">
        <f>VLOOKUP(A5224,таксономия!$1:$1048576,14,1)</f>
        <v xml:space="preserve"> Eutheria</v>
      </c>
      <c r="Q5224" t="str">
        <f>VLOOKUP(A5224,таксономия!$1:$1048576,15,1)</f>
        <v xml:space="preserve"> Euarchontoglires</v>
      </c>
      <c r="R5224" t="str">
        <f>VLOOKUP(A5224,таксономия!$1:$1048576,3,1)</f>
        <v xml:space="preserve"> Rattus norvegicus (Rat).</v>
      </c>
      <c r="S5224">
        <f t="shared" si="81"/>
        <v>78</v>
      </c>
    </row>
    <row r="5225" spans="1:19" x14ac:dyDescent="0.3">
      <c r="A5225" t="s">
        <v>2799</v>
      </c>
      <c r="B5225" t="s">
        <v>2800</v>
      </c>
      <c r="C5225">
        <v>728</v>
      </c>
      <c r="D5225" t="s">
        <v>12</v>
      </c>
      <c r="E5225">
        <v>389</v>
      </c>
      <c r="F5225">
        <v>467</v>
      </c>
      <c r="G5225">
        <v>2697</v>
      </c>
      <c r="H5225" t="s">
        <v>13</v>
      </c>
      <c r="I5225" t="str">
        <f>VLOOKUP(A5225,таксономия!$1:$1048576,7,1)</f>
        <v>Eukaryota</v>
      </c>
      <c r="J5225" t="str">
        <f>VLOOKUP(A5225,таксономия!$1:$1048576,8,1)</f>
        <v xml:space="preserve"> Metazoa</v>
      </c>
      <c r="K5225" t="str">
        <f>VLOOKUP(A5225,таксономия!$1:$1048576,9,1)</f>
        <v xml:space="preserve"> Chordata</v>
      </c>
      <c r="L5225" t="str">
        <f>VLOOKUP(A5225,таксономия!$1:$1048576,10,1)</f>
        <v xml:space="preserve"> Craniata</v>
      </c>
      <c r="M5225" t="str">
        <f>VLOOKUP(A5225,таксономия!$1:$1048576,11,1)</f>
        <v xml:space="preserve"> Vertebrata</v>
      </c>
      <c r="N5225" t="str">
        <f>VLOOKUP(A5225,таксономия!$1:$1048576,12,1)</f>
        <v xml:space="preserve"> Euteleostomi</v>
      </c>
      <c r="O5225" t="str">
        <f>VLOOKUP(A5225,таксономия!$1:$1048576,13,1)</f>
        <v>Mammalia</v>
      </c>
      <c r="P5225" t="str">
        <f>VLOOKUP(A5225,таксономия!$1:$1048576,14,1)</f>
        <v xml:space="preserve"> Eutheria</v>
      </c>
      <c r="Q5225" t="str">
        <f>VLOOKUP(A5225,таксономия!$1:$1048576,15,1)</f>
        <v xml:space="preserve"> Euarchontoglires</v>
      </c>
      <c r="R5225" t="str">
        <f>VLOOKUP(A5225,таксономия!$1:$1048576,3,1)</f>
        <v xml:space="preserve"> Rattus norvegicus (Rat).</v>
      </c>
      <c r="S5225">
        <f t="shared" si="81"/>
        <v>78</v>
      </c>
    </row>
    <row r="5226" spans="1:19" x14ac:dyDescent="0.3">
      <c r="A5226" t="s">
        <v>2799</v>
      </c>
      <c r="B5226" t="s">
        <v>2800</v>
      </c>
      <c r="C5226">
        <v>728</v>
      </c>
      <c r="D5226" t="s">
        <v>44</v>
      </c>
      <c r="E5226">
        <v>38</v>
      </c>
      <c r="F5226">
        <v>122</v>
      </c>
      <c r="G5226">
        <v>2217</v>
      </c>
      <c r="H5226" t="s">
        <v>45</v>
      </c>
      <c r="I5226" t="str">
        <f>VLOOKUP(A5226,таксономия!$1:$1048576,7,1)</f>
        <v>Eukaryota</v>
      </c>
      <c r="J5226" t="str">
        <f>VLOOKUP(A5226,таксономия!$1:$1048576,8,1)</f>
        <v xml:space="preserve"> Metazoa</v>
      </c>
      <c r="K5226" t="str">
        <f>VLOOKUP(A5226,таксономия!$1:$1048576,9,1)</f>
        <v xml:space="preserve"> Chordata</v>
      </c>
      <c r="L5226" t="str">
        <f>VLOOKUP(A5226,таксономия!$1:$1048576,10,1)</f>
        <v xml:space="preserve"> Craniata</v>
      </c>
      <c r="M5226" t="str">
        <f>VLOOKUP(A5226,таксономия!$1:$1048576,11,1)</f>
        <v xml:space="preserve"> Vertebrata</v>
      </c>
      <c r="N5226" t="str">
        <f>VLOOKUP(A5226,таксономия!$1:$1048576,12,1)</f>
        <v xml:space="preserve"> Euteleostomi</v>
      </c>
      <c r="O5226" t="str">
        <f>VLOOKUP(A5226,таксономия!$1:$1048576,13,1)</f>
        <v>Mammalia</v>
      </c>
      <c r="P5226" t="str">
        <f>VLOOKUP(A5226,таксономия!$1:$1048576,14,1)</f>
        <v xml:space="preserve"> Eutheria</v>
      </c>
      <c r="Q5226" t="str">
        <f>VLOOKUP(A5226,таксономия!$1:$1048576,15,1)</f>
        <v xml:space="preserve"> Euarchontoglires</v>
      </c>
      <c r="R5226" t="str">
        <f>VLOOKUP(A5226,таксономия!$1:$1048576,3,1)</f>
        <v xml:space="preserve"> Rattus norvegicus (Rat).</v>
      </c>
      <c r="S5226">
        <f t="shared" si="81"/>
        <v>84</v>
      </c>
    </row>
    <row r="5227" spans="1:19" x14ac:dyDescent="0.3">
      <c r="A5227" t="s">
        <v>2799</v>
      </c>
      <c r="B5227" t="s">
        <v>2800</v>
      </c>
      <c r="C5227">
        <v>728</v>
      </c>
      <c r="D5227" t="s">
        <v>16</v>
      </c>
      <c r="E5227">
        <v>493</v>
      </c>
      <c r="F5227">
        <v>716</v>
      </c>
      <c r="G5227">
        <v>22248</v>
      </c>
      <c r="H5227" t="s">
        <v>17</v>
      </c>
      <c r="I5227" t="str">
        <f>VLOOKUP(A5227,таксономия!$1:$1048576,7,1)</f>
        <v>Eukaryota</v>
      </c>
      <c r="J5227" t="str">
        <f>VLOOKUP(A5227,таксономия!$1:$1048576,8,1)</f>
        <v xml:space="preserve"> Metazoa</v>
      </c>
      <c r="K5227" t="str">
        <f>VLOOKUP(A5227,таксономия!$1:$1048576,9,1)</f>
        <v xml:space="preserve"> Chordata</v>
      </c>
      <c r="L5227" t="str">
        <f>VLOOKUP(A5227,таксономия!$1:$1048576,10,1)</f>
        <v xml:space="preserve"> Craniata</v>
      </c>
      <c r="M5227" t="str">
        <f>VLOOKUP(A5227,таксономия!$1:$1048576,11,1)</f>
        <v xml:space="preserve"> Vertebrata</v>
      </c>
      <c r="N5227" t="str">
        <f>VLOOKUP(A5227,таксономия!$1:$1048576,12,1)</f>
        <v xml:space="preserve"> Euteleostomi</v>
      </c>
      <c r="O5227" t="str">
        <f>VLOOKUP(A5227,таксономия!$1:$1048576,13,1)</f>
        <v>Mammalia</v>
      </c>
      <c r="P5227" t="str">
        <f>VLOOKUP(A5227,таксономия!$1:$1048576,14,1)</f>
        <v xml:space="preserve"> Eutheria</v>
      </c>
      <c r="Q5227" t="str">
        <f>VLOOKUP(A5227,таксономия!$1:$1048576,15,1)</f>
        <v xml:space="preserve"> Euarchontoglires</v>
      </c>
      <c r="R5227" t="str">
        <f>VLOOKUP(A5227,таксономия!$1:$1048576,3,1)</f>
        <v xml:space="preserve"> Rattus norvegicus (Rat).</v>
      </c>
      <c r="S5227">
        <f t="shared" si="81"/>
        <v>223</v>
      </c>
    </row>
    <row r="5228" spans="1:19" x14ac:dyDescent="0.3">
      <c r="A5228" t="s">
        <v>2801</v>
      </c>
      <c r="B5228" t="s">
        <v>2802</v>
      </c>
      <c r="C5228">
        <v>728</v>
      </c>
      <c r="D5228" t="s">
        <v>12</v>
      </c>
      <c r="E5228">
        <v>128</v>
      </c>
      <c r="F5228">
        <v>206</v>
      </c>
      <c r="G5228">
        <v>2697</v>
      </c>
      <c r="H5228" t="s">
        <v>13</v>
      </c>
      <c r="I5228" t="str">
        <f>VLOOKUP(A5228,таксономия!$1:$1048576,7,1)</f>
        <v>Eukaryota</v>
      </c>
      <c r="J5228" t="str">
        <f>VLOOKUP(A5228,таксономия!$1:$1048576,8,1)</f>
        <v xml:space="preserve"> Metazoa</v>
      </c>
      <c r="K5228" t="str">
        <f>VLOOKUP(A5228,таксономия!$1:$1048576,9,1)</f>
        <v xml:space="preserve"> Chordata</v>
      </c>
      <c r="L5228" t="str">
        <f>VLOOKUP(A5228,таксономия!$1:$1048576,10,1)</f>
        <v xml:space="preserve"> Craniata</v>
      </c>
      <c r="M5228" t="str">
        <f>VLOOKUP(A5228,таксономия!$1:$1048576,11,1)</f>
        <v xml:space="preserve"> Vertebrata</v>
      </c>
      <c r="N5228" t="str">
        <f>VLOOKUP(A5228,таксономия!$1:$1048576,12,1)</f>
        <v xml:space="preserve"> Euteleostomi</v>
      </c>
      <c r="O5228" t="str">
        <f>VLOOKUP(A5228,таксономия!$1:$1048576,13,1)</f>
        <v>Mammalia</v>
      </c>
      <c r="P5228" t="str">
        <f>VLOOKUP(A5228,таксономия!$1:$1048576,14,1)</f>
        <v xml:space="preserve"> Eutheria</v>
      </c>
      <c r="Q5228" t="str">
        <f>VLOOKUP(A5228,таксономия!$1:$1048576,15,1)</f>
        <v xml:space="preserve"> Euarchontoglires</v>
      </c>
      <c r="R5228" t="str">
        <f>VLOOKUP(A5228,таксономия!$1:$1048576,3,1)</f>
        <v xml:space="preserve"> Rattus norvegicus (Rat).</v>
      </c>
      <c r="S5228">
        <f t="shared" si="81"/>
        <v>78</v>
      </c>
    </row>
    <row r="5229" spans="1:19" x14ac:dyDescent="0.3">
      <c r="A5229" t="s">
        <v>2801</v>
      </c>
      <c r="B5229" t="s">
        <v>2802</v>
      </c>
      <c r="C5229">
        <v>728</v>
      </c>
      <c r="D5229" t="s">
        <v>12</v>
      </c>
      <c r="E5229">
        <v>211</v>
      </c>
      <c r="F5229">
        <v>288</v>
      </c>
      <c r="G5229">
        <v>2697</v>
      </c>
      <c r="H5229" t="s">
        <v>13</v>
      </c>
      <c r="I5229" t="str">
        <f>VLOOKUP(A5229,таксономия!$1:$1048576,7,1)</f>
        <v>Eukaryota</v>
      </c>
      <c r="J5229" t="str">
        <f>VLOOKUP(A5229,таксономия!$1:$1048576,8,1)</f>
        <v xml:space="preserve"> Metazoa</v>
      </c>
      <c r="K5229" t="str">
        <f>VLOOKUP(A5229,таксономия!$1:$1048576,9,1)</f>
        <v xml:space="preserve"> Chordata</v>
      </c>
      <c r="L5229" t="str">
        <f>VLOOKUP(A5229,таксономия!$1:$1048576,10,1)</f>
        <v xml:space="preserve"> Craniata</v>
      </c>
      <c r="M5229" t="str">
        <f>VLOOKUP(A5229,таксономия!$1:$1048576,11,1)</f>
        <v xml:space="preserve"> Vertebrata</v>
      </c>
      <c r="N5229" t="str">
        <f>VLOOKUP(A5229,таксономия!$1:$1048576,12,1)</f>
        <v xml:space="preserve"> Euteleostomi</v>
      </c>
      <c r="O5229" t="str">
        <f>VLOOKUP(A5229,таксономия!$1:$1048576,13,1)</f>
        <v>Mammalia</v>
      </c>
      <c r="P5229" t="str">
        <f>VLOOKUP(A5229,таксономия!$1:$1048576,14,1)</f>
        <v xml:space="preserve"> Eutheria</v>
      </c>
      <c r="Q5229" t="str">
        <f>VLOOKUP(A5229,таксономия!$1:$1048576,15,1)</f>
        <v xml:space="preserve"> Euarchontoglires</v>
      </c>
      <c r="R5229" t="str">
        <f>VLOOKUP(A5229,таксономия!$1:$1048576,3,1)</f>
        <v xml:space="preserve"> Rattus norvegicus (Rat).</v>
      </c>
      <c r="S5229">
        <f t="shared" si="81"/>
        <v>77</v>
      </c>
    </row>
    <row r="5230" spans="1:19" x14ac:dyDescent="0.3">
      <c r="A5230" t="s">
        <v>2801</v>
      </c>
      <c r="B5230" t="s">
        <v>2802</v>
      </c>
      <c r="C5230">
        <v>728</v>
      </c>
      <c r="D5230" t="s">
        <v>12</v>
      </c>
      <c r="E5230">
        <v>305</v>
      </c>
      <c r="F5230">
        <v>383</v>
      </c>
      <c r="G5230">
        <v>2697</v>
      </c>
      <c r="H5230" t="s">
        <v>13</v>
      </c>
      <c r="I5230" t="str">
        <f>VLOOKUP(A5230,таксономия!$1:$1048576,7,1)</f>
        <v>Eukaryota</v>
      </c>
      <c r="J5230" t="str">
        <f>VLOOKUP(A5230,таксономия!$1:$1048576,8,1)</f>
        <v xml:space="preserve"> Metazoa</v>
      </c>
      <c r="K5230" t="str">
        <f>VLOOKUP(A5230,таксономия!$1:$1048576,9,1)</f>
        <v xml:space="preserve"> Chordata</v>
      </c>
      <c r="L5230" t="str">
        <f>VLOOKUP(A5230,таксономия!$1:$1048576,10,1)</f>
        <v xml:space="preserve"> Craniata</v>
      </c>
      <c r="M5230" t="str">
        <f>VLOOKUP(A5230,таксономия!$1:$1048576,11,1)</f>
        <v xml:space="preserve"> Vertebrata</v>
      </c>
      <c r="N5230" t="str">
        <f>VLOOKUP(A5230,таксономия!$1:$1048576,12,1)</f>
        <v xml:space="preserve"> Euteleostomi</v>
      </c>
      <c r="O5230" t="str">
        <f>VLOOKUP(A5230,таксономия!$1:$1048576,13,1)</f>
        <v>Mammalia</v>
      </c>
      <c r="P5230" t="str">
        <f>VLOOKUP(A5230,таксономия!$1:$1048576,14,1)</f>
        <v xml:space="preserve"> Eutheria</v>
      </c>
      <c r="Q5230" t="str">
        <f>VLOOKUP(A5230,таксономия!$1:$1048576,15,1)</f>
        <v xml:space="preserve"> Euarchontoglires</v>
      </c>
      <c r="R5230" t="str">
        <f>VLOOKUP(A5230,таксономия!$1:$1048576,3,1)</f>
        <v xml:space="preserve"> Rattus norvegicus (Rat).</v>
      </c>
      <c r="S5230">
        <f t="shared" si="81"/>
        <v>78</v>
      </c>
    </row>
    <row r="5231" spans="1:19" x14ac:dyDescent="0.3">
      <c r="A5231" t="s">
        <v>2801</v>
      </c>
      <c r="B5231" t="s">
        <v>2802</v>
      </c>
      <c r="C5231">
        <v>728</v>
      </c>
      <c r="D5231" t="s">
        <v>12</v>
      </c>
      <c r="E5231">
        <v>391</v>
      </c>
      <c r="F5231">
        <v>469</v>
      </c>
      <c r="G5231">
        <v>2697</v>
      </c>
      <c r="H5231" t="s">
        <v>13</v>
      </c>
      <c r="I5231" t="str">
        <f>VLOOKUP(A5231,таксономия!$1:$1048576,7,1)</f>
        <v>Eukaryota</v>
      </c>
      <c r="J5231" t="str">
        <f>VLOOKUP(A5231,таксономия!$1:$1048576,8,1)</f>
        <v xml:space="preserve"> Metazoa</v>
      </c>
      <c r="K5231" t="str">
        <f>VLOOKUP(A5231,таксономия!$1:$1048576,9,1)</f>
        <v xml:space="preserve"> Chordata</v>
      </c>
      <c r="L5231" t="str">
        <f>VLOOKUP(A5231,таксономия!$1:$1048576,10,1)</f>
        <v xml:space="preserve"> Craniata</v>
      </c>
      <c r="M5231" t="str">
        <f>VLOOKUP(A5231,таксономия!$1:$1048576,11,1)</f>
        <v xml:space="preserve"> Vertebrata</v>
      </c>
      <c r="N5231" t="str">
        <f>VLOOKUP(A5231,таксономия!$1:$1048576,12,1)</f>
        <v xml:space="preserve"> Euteleostomi</v>
      </c>
      <c r="O5231" t="str">
        <f>VLOOKUP(A5231,таксономия!$1:$1048576,13,1)</f>
        <v>Mammalia</v>
      </c>
      <c r="P5231" t="str">
        <f>VLOOKUP(A5231,таксономия!$1:$1048576,14,1)</f>
        <v xml:space="preserve"> Eutheria</v>
      </c>
      <c r="Q5231" t="str">
        <f>VLOOKUP(A5231,таксономия!$1:$1048576,15,1)</f>
        <v xml:space="preserve"> Euarchontoglires</v>
      </c>
      <c r="R5231" t="str">
        <f>VLOOKUP(A5231,таксономия!$1:$1048576,3,1)</f>
        <v xml:space="preserve"> Rattus norvegicus (Rat).</v>
      </c>
      <c r="S5231">
        <f t="shared" si="81"/>
        <v>78</v>
      </c>
    </row>
    <row r="5232" spans="1:19" x14ac:dyDescent="0.3">
      <c r="A5232" t="s">
        <v>2801</v>
      </c>
      <c r="B5232" t="s">
        <v>2802</v>
      </c>
      <c r="C5232">
        <v>728</v>
      </c>
      <c r="D5232" t="s">
        <v>44</v>
      </c>
      <c r="E5232">
        <v>40</v>
      </c>
      <c r="F5232">
        <v>124</v>
      </c>
      <c r="G5232">
        <v>2217</v>
      </c>
      <c r="H5232" t="s">
        <v>45</v>
      </c>
      <c r="I5232" t="str">
        <f>VLOOKUP(A5232,таксономия!$1:$1048576,7,1)</f>
        <v>Eukaryota</v>
      </c>
      <c r="J5232" t="str">
        <f>VLOOKUP(A5232,таксономия!$1:$1048576,8,1)</f>
        <v xml:space="preserve"> Metazoa</v>
      </c>
      <c r="K5232" t="str">
        <f>VLOOKUP(A5232,таксономия!$1:$1048576,9,1)</f>
        <v xml:space="preserve"> Chordata</v>
      </c>
      <c r="L5232" t="str">
        <f>VLOOKUP(A5232,таксономия!$1:$1048576,10,1)</f>
        <v xml:space="preserve"> Craniata</v>
      </c>
      <c r="M5232" t="str">
        <f>VLOOKUP(A5232,таксономия!$1:$1048576,11,1)</f>
        <v xml:space="preserve"> Vertebrata</v>
      </c>
      <c r="N5232" t="str">
        <f>VLOOKUP(A5232,таксономия!$1:$1048576,12,1)</f>
        <v xml:space="preserve"> Euteleostomi</v>
      </c>
      <c r="O5232" t="str">
        <f>VLOOKUP(A5232,таксономия!$1:$1048576,13,1)</f>
        <v>Mammalia</v>
      </c>
      <c r="P5232" t="str">
        <f>VLOOKUP(A5232,таксономия!$1:$1048576,14,1)</f>
        <v xml:space="preserve"> Eutheria</v>
      </c>
      <c r="Q5232" t="str">
        <f>VLOOKUP(A5232,таксономия!$1:$1048576,15,1)</f>
        <v xml:space="preserve"> Euarchontoglires</v>
      </c>
      <c r="R5232" t="str">
        <f>VLOOKUP(A5232,таксономия!$1:$1048576,3,1)</f>
        <v xml:space="preserve"> Rattus norvegicus (Rat).</v>
      </c>
      <c r="S5232">
        <f t="shared" si="81"/>
        <v>84</v>
      </c>
    </row>
    <row r="5233" spans="1:19" x14ac:dyDescent="0.3">
      <c r="A5233" t="s">
        <v>2801</v>
      </c>
      <c r="B5233" t="s">
        <v>2802</v>
      </c>
      <c r="C5233">
        <v>728</v>
      </c>
      <c r="D5233" t="s">
        <v>16</v>
      </c>
      <c r="E5233">
        <v>495</v>
      </c>
      <c r="F5233">
        <v>716</v>
      </c>
      <c r="G5233">
        <v>22248</v>
      </c>
      <c r="H5233" t="s">
        <v>17</v>
      </c>
      <c r="I5233" t="str">
        <f>VLOOKUP(A5233,таксономия!$1:$1048576,7,1)</f>
        <v>Eukaryota</v>
      </c>
      <c r="J5233" t="str">
        <f>VLOOKUP(A5233,таксономия!$1:$1048576,8,1)</f>
        <v xml:space="preserve"> Metazoa</v>
      </c>
      <c r="K5233" t="str">
        <f>VLOOKUP(A5233,таксономия!$1:$1048576,9,1)</f>
        <v xml:space="preserve"> Chordata</v>
      </c>
      <c r="L5233" t="str">
        <f>VLOOKUP(A5233,таксономия!$1:$1048576,10,1)</f>
        <v xml:space="preserve"> Craniata</v>
      </c>
      <c r="M5233" t="str">
        <f>VLOOKUP(A5233,таксономия!$1:$1048576,11,1)</f>
        <v xml:space="preserve"> Vertebrata</v>
      </c>
      <c r="N5233" t="str">
        <f>VLOOKUP(A5233,таксономия!$1:$1048576,12,1)</f>
        <v xml:space="preserve"> Euteleostomi</v>
      </c>
      <c r="O5233" t="str">
        <f>VLOOKUP(A5233,таксономия!$1:$1048576,13,1)</f>
        <v>Mammalia</v>
      </c>
      <c r="P5233" t="str">
        <f>VLOOKUP(A5233,таксономия!$1:$1048576,14,1)</f>
        <v xml:space="preserve"> Eutheria</v>
      </c>
      <c r="Q5233" t="str">
        <f>VLOOKUP(A5233,таксономия!$1:$1048576,15,1)</f>
        <v xml:space="preserve"> Euarchontoglires</v>
      </c>
      <c r="R5233" t="str">
        <f>VLOOKUP(A5233,таксономия!$1:$1048576,3,1)</f>
        <v xml:space="preserve"> Rattus norvegicus (Rat).</v>
      </c>
      <c r="S5233">
        <f t="shared" si="81"/>
        <v>221</v>
      </c>
    </row>
    <row r="5234" spans="1:19" x14ac:dyDescent="0.3">
      <c r="A5234" t="s">
        <v>2803</v>
      </c>
      <c r="B5234" t="s">
        <v>2804</v>
      </c>
      <c r="C5234">
        <v>728</v>
      </c>
      <c r="D5234" t="s">
        <v>12</v>
      </c>
      <c r="E5234">
        <v>129</v>
      </c>
      <c r="F5234">
        <v>207</v>
      </c>
      <c r="G5234">
        <v>2697</v>
      </c>
      <c r="H5234" t="s">
        <v>13</v>
      </c>
      <c r="I5234" t="str">
        <f>VLOOKUP(A5234,таксономия!$1:$1048576,7,1)</f>
        <v>Eukaryota</v>
      </c>
      <c r="J5234" t="str">
        <f>VLOOKUP(A5234,таксономия!$1:$1048576,8,1)</f>
        <v xml:space="preserve"> Metazoa</v>
      </c>
      <c r="K5234" t="str">
        <f>VLOOKUP(A5234,таксономия!$1:$1048576,9,1)</f>
        <v xml:space="preserve"> Chordata</v>
      </c>
      <c r="L5234" t="str">
        <f>VLOOKUP(A5234,таксономия!$1:$1048576,10,1)</f>
        <v xml:space="preserve"> Craniata</v>
      </c>
      <c r="M5234" t="str">
        <f>VLOOKUP(A5234,таксономия!$1:$1048576,11,1)</f>
        <v xml:space="preserve"> Vertebrata</v>
      </c>
      <c r="N5234" t="str">
        <f>VLOOKUP(A5234,таксономия!$1:$1048576,12,1)</f>
        <v xml:space="preserve"> Euteleostomi</v>
      </c>
      <c r="O5234" t="str">
        <f>VLOOKUP(A5234,таксономия!$1:$1048576,13,1)</f>
        <v>Mammalia</v>
      </c>
      <c r="P5234" t="str">
        <f>VLOOKUP(A5234,таксономия!$1:$1048576,14,1)</f>
        <v xml:space="preserve"> Eutheria</v>
      </c>
      <c r="Q5234" t="str">
        <f>VLOOKUP(A5234,таксономия!$1:$1048576,15,1)</f>
        <v xml:space="preserve"> Euarchontoglires</v>
      </c>
      <c r="R5234" t="str">
        <f>VLOOKUP(A5234,таксономия!$1:$1048576,3,1)</f>
        <v xml:space="preserve"> Mus musculus (Mouse).</v>
      </c>
      <c r="S5234">
        <f t="shared" si="81"/>
        <v>78</v>
      </c>
    </row>
    <row r="5235" spans="1:19" x14ac:dyDescent="0.3">
      <c r="A5235" t="s">
        <v>2803</v>
      </c>
      <c r="B5235" t="s">
        <v>2804</v>
      </c>
      <c r="C5235">
        <v>728</v>
      </c>
      <c r="D5235" t="s">
        <v>12</v>
      </c>
      <c r="E5235">
        <v>212</v>
      </c>
      <c r="F5235">
        <v>289</v>
      </c>
      <c r="G5235">
        <v>2697</v>
      </c>
      <c r="H5235" t="s">
        <v>13</v>
      </c>
      <c r="I5235" t="str">
        <f>VLOOKUP(A5235,таксономия!$1:$1048576,7,1)</f>
        <v>Eukaryota</v>
      </c>
      <c r="J5235" t="str">
        <f>VLOOKUP(A5235,таксономия!$1:$1048576,8,1)</f>
        <v xml:space="preserve"> Metazoa</v>
      </c>
      <c r="K5235" t="str">
        <f>VLOOKUP(A5235,таксономия!$1:$1048576,9,1)</f>
        <v xml:space="preserve"> Chordata</v>
      </c>
      <c r="L5235" t="str">
        <f>VLOOKUP(A5235,таксономия!$1:$1048576,10,1)</f>
        <v xml:space="preserve"> Craniata</v>
      </c>
      <c r="M5235" t="str">
        <f>VLOOKUP(A5235,таксономия!$1:$1048576,11,1)</f>
        <v xml:space="preserve"> Vertebrata</v>
      </c>
      <c r="N5235" t="str">
        <f>VLOOKUP(A5235,таксономия!$1:$1048576,12,1)</f>
        <v xml:space="preserve"> Euteleostomi</v>
      </c>
      <c r="O5235" t="str">
        <f>VLOOKUP(A5235,таксономия!$1:$1048576,13,1)</f>
        <v>Mammalia</v>
      </c>
      <c r="P5235" t="str">
        <f>VLOOKUP(A5235,таксономия!$1:$1048576,14,1)</f>
        <v xml:space="preserve"> Eutheria</v>
      </c>
      <c r="Q5235" t="str">
        <f>VLOOKUP(A5235,таксономия!$1:$1048576,15,1)</f>
        <v xml:space="preserve"> Euarchontoglires</v>
      </c>
      <c r="R5235" t="str">
        <f>VLOOKUP(A5235,таксономия!$1:$1048576,3,1)</f>
        <v xml:space="preserve"> Mus musculus (Mouse).</v>
      </c>
      <c r="S5235">
        <f t="shared" si="81"/>
        <v>77</v>
      </c>
    </row>
    <row r="5236" spans="1:19" x14ac:dyDescent="0.3">
      <c r="A5236" t="s">
        <v>2803</v>
      </c>
      <c r="B5236" t="s">
        <v>2804</v>
      </c>
      <c r="C5236">
        <v>728</v>
      </c>
      <c r="D5236" t="s">
        <v>12</v>
      </c>
      <c r="E5236">
        <v>306</v>
      </c>
      <c r="F5236">
        <v>384</v>
      </c>
      <c r="G5236">
        <v>2697</v>
      </c>
      <c r="H5236" t="s">
        <v>13</v>
      </c>
      <c r="I5236" t="str">
        <f>VLOOKUP(A5236,таксономия!$1:$1048576,7,1)</f>
        <v>Eukaryota</v>
      </c>
      <c r="J5236" t="str">
        <f>VLOOKUP(A5236,таксономия!$1:$1048576,8,1)</f>
        <v xml:space="preserve"> Metazoa</v>
      </c>
      <c r="K5236" t="str">
        <f>VLOOKUP(A5236,таксономия!$1:$1048576,9,1)</f>
        <v xml:space="preserve"> Chordata</v>
      </c>
      <c r="L5236" t="str">
        <f>VLOOKUP(A5236,таксономия!$1:$1048576,10,1)</f>
        <v xml:space="preserve"> Craniata</v>
      </c>
      <c r="M5236" t="str">
        <f>VLOOKUP(A5236,таксономия!$1:$1048576,11,1)</f>
        <v xml:space="preserve"> Vertebrata</v>
      </c>
      <c r="N5236" t="str">
        <f>VLOOKUP(A5236,таксономия!$1:$1048576,12,1)</f>
        <v xml:space="preserve"> Euteleostomi</v>
      </c>
      <c r="O5236" t="str">
        <f>VLOOKUP(A5236,таксономия!$1:$1048576,13,1)</f>
        <v>Mammalia</v>
      </c>
      <c r="P5236" t="str">
        <f>VLOOKUP(A5236,таксономия!$1:$1048576,14,1)</f>
        <v xml:space="preserve"> Eutheria</v>
      </c>
      <c r="Q5236" t="str">
        <f>VLOOKUP(A5236,таксономия!$1:$1048576,15,1)</f>
        <v xml:space="preserve"> Euarchontoglires</v>
      </c>
      <c r="R5236" t="str">
        <f>VLOOKUP(A5236,таксономия!$1:$1048576,3,1)</f>
        <v xml:space="preserve"> Mus musculus (Mouse).</v>
      </c>
      <c r="S5236">
        <f t="shared" si="81"/>
        <v>78</v>
      </c>
    </row>
    <row r="5237" spans="1:19" x14ac:dyDescent="0.3">
      <c r="A5237" t="s">
        <v>2803</v>
      </c>
      <c r="B5237" t="s">
        <v>2804</v>
      </c>
      <c r="C5237">
        <v>728</v>
      </c>
      <c r="D5237" t="s">
        <v>12</v>
      </c>
      <c r="E5237">
        <v>392</v>
      </c>
      <c r="F5237">
        <v>470</v>
      </c>
      <c r="G5237">
        <v>2697</v>
      </c>
      <c r="H5237" t="s">
        <v>13</v>
      </c>
      <c r="I5237" t="str">
        <f>VLOOKUP(A5237,таксономия!$1:$1048576,7,1)</f>
        <v>Eukaryota</v>
      </c>
      <c r="J5237" t="str">
        <f>VLOOKUP(A5237,таксономия!$1:$1048576,8,1)</f>
        <v xml:space="preserve"> Metazoa</v>
      </c>
      <c r="K5237" t="str">
        <f>VLOOKUP(A5237,таксономия!$1:$1048576,9,1)</f>
        <v xml:space="preserve"> Chordata</v>
      </c>
      <c r="L5237" t="str">
        <f>VLOOKUP(A5237,таксономия!$1:$1048576,10,1)</f>
        <v xml:space="preserve"> Craniata</v>
      </c>
      <c r="M5237" t="str">
        <f>VLOOKUP(A5237,таксономия!$1:$1048576,11,1)</f>
        <v xml:space="preserve"> Vertebrata</v>
      </c>
      <c r="N5237" t="str">
        <f>VLOOKUP(A5237,таксономия!$1:$1048576,12,1)</f>
        <v xml:space="preserve"> Euteleostomi</v>
      </c>
      <c r="O5237" t="str">
        <f>VLOOKUP(A5237,таксономия!$1:$1048576,13,1)</f>
        <v>Mammalia</v>
      </c>
      <c r="P5237" t="str">
        <f>VLOOKUP(A5237,таксономия!$1:$1048576,14,1)</f>
        <v xml:space="preserve"> Eutheria</v>
      </c>
      <c r="Q5237" t="str">
        <f>VLOOKUP(A5237,таксономия!$1:$1048576,15,1)</f>
        <v xml:space="preserve"> Euarchontoglires</v>
      </c>
      <c r="R5237" t="str">
        <f>VLOOKUP(A5237,таксономия!$1:$1048576,3,1)</f>
        <v xml:space="preserve"> Mus musculus (Mouse).</v>
      </c>
      <c r="S5237">
        <f t="shared" si="81"/>
        <v>78</v>
      </c>
    </row>
    <row r="5238" spans="1:19" x14ac:dyDescent="0.3">
      <c r="A5238" t="s">
        <v>2803</v>
      </c>
      <c r="B5238" t="s">
        <v>2804</v>
      </c>
      <c r="C5238">
        <v>728</v>
      </c>
      <c r="D5238" t="s">
        <v>44</v>
      </c>
      <c r="E5238">
        <v>41</v>
      </c>
      <c r="F5238">
        <v>125</v>
      </c>
      <c r="G5238">
        <v>2217</v>
      </c>
      <c r="H5238" t="s">
        <v>45</v>
      </c>
      <c r="I5238" t="str">
        <f>VLOOKUP(A5238,таксономия!$1:$1048576,7,1)</f>
        <v>Eukaryota</v>
      </c>
      <c r="J5238" t="str">
        <f>VLOOKUP(A5238,таксономия!$1:$1048576,8,1)</f>
        <v xml:space="preserve"> Metazoa</v>
      </c>
      <c r="K5238" t="str">
        <f>VLOOKUP(A5238,таксономия!$1:$1048576,9,1)</f>
        <v xml:space="preserve"> Chordata</v>
      </c>
      <c r="L5238" t="str">
        <f>VLOOKUP(A5238,таксономия!$1:$1048576,10,1)</f>
        <v xml:space="preserve"> Craniata</v>
      </c>
      <c r="M5238" t="str">
        <f>VLOOKUP(A5238,таксономия!$1:$1048576,11,1)</f>
        <v xml:space="preserve"> Vertebrata</v>
      </c>
      <c r="N5238" t="str">
        <f>VLOOKUP(A5238,таксономия!$1:$1048576,12,1)</f>
        <v xml:space="preserve"> Euteleostomi</v>
      </c>
      <c r="O5238" t="str">
        <f>VLOOKUP(A5238,таксономия!$1:$1048576,13,1)</f>
        <v>Mammalia</v>
      </c>
      <c r="P5238" t="str">
        <f>VLOOKUP(A5238,таксономия!$1:$1048576,14,1)</f>
        <v xml:space="preserve"> Eutheria</v>
      </c>
      <c r="Q5238" t="str">
        <f>VLOOKUP(A5238,таксономия!$1:$1048576,15,1)</f>
        <v xml:space="preserve"> Euarchontoglires</v>
      </c>
      <c r="R5238" t="str">
        <f>VLOOKUP(A5238,таксономия!$1:$1048576,3,1)</f>
        <v xml:space="preserve"> Mus musculus (Mouse).</v>
      </c>
      <c r="S5238">
        <f t="shared" si="81"/>
        <v>84</v>
      </c>
    </row>
    <row r="5239" spans="1:19" x14ac:dyDescent="0.3">
      <c r="A5239" t="s">
        <v>2803</v>
      </c>
      <c r="B5239" t="s">
        <v>2804</v>
      </c>
      <c r="C5239">
        <v>728</v>
      </c>
      <c r="D5239" t="s">
        <v>16</v>
      </c>
      <c r="E5239">
        <v>496</v>
      </c>
      <c r="F5239">
        <v>719</v>
      </c>
      <c r="G5239">
        <v>22248</v>
      </c>
      <c r="H5239" t="s">
        <v>17</v>
      </c>
      <c r="I5239" t="str">
        <f>VLOOKUP(A5239,таксономия!$1:$1048576,7,1)</f>
        <v>Eukaryota</v>
      </c>
      <c r="J5239" t="str">
        <f>VLOOKUP(A5239,таксономия!$1:$1048576,8,1)</f>
        <v xml:space="preserve"> Metazoa</v>
      </c>
      <c r="K5239" t="str">
        <f>VLOOKUP(A5239,таксономия!$1:$1048576,9,1)</f>
        <v xml:space="preserve"> Chordata</v>
      </c>
      <c r="L5239" t="str">
        <f>VLOOKUP(A5239,таксономия!$1:$1048576,10,1)</f>
        <v xml:space="preserve"> Craniata</v>
      </c>
      <c r="M5239" t="str">
        <f>VLOOKUP(A5239,таксономия!$1:$1048576,11,1)</f>
        <v xml:space="preserve"> Vertebrata</v>
      </c>
      <c r="N5239" t="str">
        <f>VLOOKUP(A5239,таксономия!$1:$1048576,12,1)</f>
        <v xml:space="preserve"> Euteleostomi</v>
      </c>
      <c r="O5239" t="str">
        <f>VLOOKUP(A5239,таксономия!$1:$1048576,13,1)</f>
        <v>Mammalia</v>
      </c>
      <c r="P5239" t="str">
        <f>VLOOKUP(A5239,таксономия!$1:$1048576,14,1)</f>
        <v xml:space="preserve"> Eutheria</v>
      </c>
      <c r="Q5239" t="str">
        <f>VLOOKUP(A5239,таксономия!$1:$1048576,15,1)</f>
        <v xml:space="preserve"> Euarchontoglires</v>
      </c>
      <c r="R5239" t="str">
        <f>VLOOKUP(A5239,таксономия!$1:$1048576,3,1)</f>
        <v xml:space="preserve"> Mus musculus (Mouse).</v>
      </c>
      <c r="S5239">
        <f t="shared" si="81"/>
        <v>223</v>
      </c>
    </row>
    <row r="5240" spans="1:19" x14ac:dyDescent="0.3">
      <c r="A5240" t="s">
        <v>2805</v>
      </c>
      <c r="B5240" t="s">
        <v>2806</v>
      </c>
      <c r="C5240">
        <v>728</v>
      </c>
      <c r="D5240" t="s">
        <v>12</v>
      </c>
      <c r="E5240">
        <v>129</v>
      </c>
      <c r="F5240">
        <v>207</v>
      </c>
      <c r="G5240">
        <v>2697</v>
      </c>
      <c r="H5240" t="s">
        <v>13</v>
      </c>
      <c r="I5240" t="str">
        <f>VLOOKUP(A5240,таксономия!$1:$1048576,7,1)</f>
        <v>Eukaryota</v>
      </c>
      <c r="J5240" t="str">
        <f>VLOOKUP(A5240,таксономия!$1:$1048576,8,1)</f>
        <v xml:space="preserve"> Metazoa</v>
      </c>
      <c r="K5240" t="str">
        <f>VLOOKUP(A5240,таксономия!$1:$1048576,9,1)</f>
        <v xml:space="preserve"> Chordata</v>
      </c>
      <c r="L5240" t="str">
        <f>VLOOKUP(A5240,таксономия!$1:$1048576,10,1)</f>
        <v xml:space="preserve"> Craniata</v>
      </c>
      <c r="M5240" t="str">
        <f>VLOOKUP(A5240,таксономия!$1:$1048576,11,1)</f>
        <v xml:space="preserve"> Vertebrata</v>
      </c>
      <c r="N5240" t="str">
        <f>VLOOKUP(A5240,таксономия!$1:$1048576,12,1)</f>
        <v xml:space="preserve"> Euteleostomi</v>
      </c>
      <c r="O5240" t="str">
        <f>VLOOKUP(A5240,таксономия!$1:$1048576,13,1)</f>
        <v>Mammalia</v>
      </c>
      <c r="P5240" t="str">
        <f>VLOOKUP(A5240,таксономия!$1:$1048576,14,1)</f>
        <v xml:space="preserve"> Eutheria</v>
      </c>
      <c r="Q5240" t="str">
        <f>VLOOKUP(A5240,таксономия!$1:$1048576,15,1)</f>
        <v xml:space="preserve"> Euarchontoglires</v>
      </c>
      <c r="R5240" t="str">
        <f>VLOOKUP(A5240,таксономия!$1:$1048576,3,1)</f>
        <v xml:space="preserve"> Rattus norvegicus (Rat).</v>
      </c>
      <c r="S5240">
        <f t="shared" si="81"/>
        <v>78</v>
      </c>
    </row>
    <row r="5241" spans="1:19" x14ac:dyDescent="0.3">
      <c r="A5241" t="s">
        <v>2805</v>
      </c>
      <c r="B5241" t="s">
        <v>2806</v>
      </c>
      <c r="C5241">
        <v>728</v>
      </c>
      <c r="D5241" t="s">
        <v>12</v>
      </c>
      <c r="E5241">
        <v>212</v>
      </c>
      <c r="F5241">
        <v>289</v>
      </c>
      <c r="G5241">
        <v>2697</v>
      </c>
      <c r="H5241" t="s">
        <v>13</v>
      </c>
      <c r="I5241" t="str">
        <f>VLOOKUP(A5241,таксономия!$1:$1048576,7,1)</f>
        <v>Eukaryota</v>
      </c>
      <c r="J5241" t="str">
        <f>VLOOKUP(A5241,таксономия!$1:$1048576,8,1)</f>
        <v xml:space="preserve"> Metazoa</v>
      </c>
      <c r="K5241" t="str">
        <f>VLOOKUP(A5241,таксономия!$1:$1048576,9,1)</f>
        <v xml:space="preserve"> Chordata</v>
      </c>
      <c r="L5241" t="str">
        <f>VLOOKUP(A5241,таксономия!$1:$1048576,10,1)</f>
        <v xml:space="preserve"> Craniata</v>
      </c>
      <c r="M5241" t="str">
        <f>VLOOKUP(A5241,таксономия!$1:$1048576,11,1)</f>
        <v xml:space="preserve"> Vertebrata</v>
      </c>
      <c r="N5241" t="str">
        <f>VLOOKUP(A5241,таксономия!$1:$1048576,12,1)</f>
        <v xml:space="preserve"> Euteleostomi</v>
      </c>
      <c r="O5241" t="str">
        <f>VLOOKUP(A5241,таксономия!$1:$1048576,13,1)</f>
        <v>Mammalia</v>
      </c>
      <c r="P5241" t="str">
        <f>VLOOKUP(A5241,таксономия!$1:$1048576,14,1)</f>
        <v xml:space="preserve"> Eutheria</v>
      </c>
      <c r="Q5241" t="str">
        <f>VLOOKUP(A5241,таксономия!$1:$1048576,15,1)</f>
        <v xml:space="preserve"> Euarchontoglires</v>
      </c>
      <c r="R5241" t="str">
        <f>VLOOKUP(A5241,таксономия!$1:$1048576,3,1)</f>
        <v xml:space="preserve"> Rattus norvegicus (Rat).</v>
      </c>
      <c r="S5241">
        <f t="shared" si="81"/>
        <v>77</v>
      </c>
    </row>
    <row r="5242" spans="1:19" x14ac:dyDescent="0.3">
      <c r="A5242" t="s">
        <v>2805</v>
      </c>
      <c r="B5242" t="s">
        <v>2806</v>
      </c>
      <c r="C5242">
        <v>728</v>
      </c>
      <c r="D5242" t="s">
        <v>12</v>
      </c>
      <c r="E5242">
        <v>306</v>
      </c>
      <c r="F5242">
        <v>384</v>
      </c>
      <c r="G5242">
        <v>2697</v>
      </c>
      <c r="H5242" t="s">
        <v>13</v>
      </c>
      <c r="I5242" t="str">
        <f>VLOOKUP(A5242,таксономия!$1:$1048576,7,1)</f>
        <v>Eukaryota</v>
      </c>
      <c r="J5242" t="str">
        <f>VLOOKUP(A5242,таксономия!$1:$1048576,8,1)</f>
        <v xml:space="preserve"> Metazoa</v>
      </c>
      <c r="K5242" t="str">
        <f>VLOOKUP(A5242,таксономия!$1:$1048576,9,1)</f>
        <v xml:space="preserve"> Chordata</v>
      </c>
      <c r="L5242" t="str">
        <f>VLOOKUP(A5242,таксономия!$1:$1048576,10,1)</f>
        <v xml:space="preserve"> Craniata</v>
      </c>
      <c r="M5242" t="str">
        <f>VLOOKUP(A5242,таксономия!$1:$1048576,11,1)</f>
        <v xml:space="preserve"> Vertebrata</v>
      </c>
      <c r="N5242" t="str">
        <f>VLOOKUP(A5242,таксономия!$1:$1048576,12,1)</f>
        <v xml:space="preserve"> Euteleostomi</v>
      </c>
      <c r="O5242" t="str">
        <f>VLOOKUP(A5242,таксономия!$1:$1048576,13,1)</f>
        <v>Mammalia</v>
      </c>
      <c r="P5242" t="str">
        <f>VLOOKUP(A5242,таксономия!$1:$1048576,14,1)</f>
        <v xml:space="preserve"> Eutheria</v>
      </c>
      <c r="Q5242" t="str">
        <f>VLOOKUP(A5242,таксономия!$1:$1048576,15,1)</f>
        <v xml:space="preserve"> Euarchontoglires</v>
      </c>
      <c r="R5242" t="str">
        <f>VLOOKUP(A5242,таксономия!$1:$1048576,3,1)</f>
        <v xml:space="preserve"> Rattus norvegicus (Rat).</v>
      </c>
      <c r="S5242">
        <f t="shared" si="81"/>
        <v>78</v>
      </c>
    </row>
    <row r="5243" spans="1:19" x14ac:dyDescent="0.3">
      <c r="A5243" t="s">
        <v>2805</v>
      </c>
      <c r="B5243" t="s">
        <v>2806</v>
      </c>
      <c r="C5243">
        <v>728</v>
      </c>
      <c r="D5243" t="s">
        <v>12</v>
      </c>
      <c r="E5243">
        <v>392</v>
      </c>
      <c r="F5243">
        <v>470</v>
      </c>
      <c r="G5243">
        <v>2697</v>
      </c>
      <c r="H5243" t="s">
        <v>13</v>
      </c>
      <c r="I5243" t="str">
        <f>VLOOKUP(A5243,таксономия!$1:$1048576,7,1)</f>
        <v>Eukaryota</v>
      </c>
      <c r="J5243" t="str">
        <f>VLOOKUP(A5243,таксономия!$1:$1048576,8,1)</f>
        <v xml:space="preserve"> Metazoa</v>
      </c>
      <c r="K5243" t="str">
        <f>VLOOKUP(A5243,таксономия!$1:$1048576,9,1)</f>
        <v xml:space="preserve"> Chordata</v>
      </c>
      <c r="L5243" t="str">
        <f>VLOOKUP(A5243,таксономия!$1:$1048576,10,1)</f>
        <v xml:space="preserve"> Craniata</v>
      </c>
      <c r="M5243" t="str">
        <f>VLOOKUP(A5243,таксономия!$1:$1048576,11,1)</f>
        <v xml:space="preserve"> Vertebrata</v>
      </c>
      <c r="N5243" t="str">
        <f>VLOOKUP(A5243,таксономия!$1:$1048576,12,1)</f>
        <v xml:space="preserve"> Euteleostomi</v>
      </c>
      <c r="O5243" t="str">
        <f>VLOOKUP(A5243,таксономия!$1:$1048576,13,1)</f>
        <v>Mammalia</v>
      </c>
      <c r="P5243" t="str">
        <f>VLOOKUP(A5243,таксономия!$1:$1048576,14,1)</f>
        <v xml:space="preserve"> Eutheria</v>
      </c>
      <c r="Q5243" t="str">
        <f>VLOOKUP(A5243,таксономия!$1:$1048576,15,1)</f>
        <v xml:space="preserve"> Euarchontoglires</v>
      </c>
      <c r="R5243" t="str">
        <f>VLOOKUP(A5243,таксономия!$1:$1048576,3,1)</f>
        <v xml:space="preserve"> Rattus norvegicus (Rat).</v>
      </c>
      <c r="S5243">
        <f t="shared" si="81"/>
        <v>78</v>
      </c>
    </row>
    <row r="5244" spans="1:19" x14ac:dyDescent="0.3">
      <c r="A5244" t="s">
        <v>2805</v>
      </c>
      <c r="B5244" t="s">
        <v>2806</v>
      </c>
      <c r="C5244">
        <v>728</v>
      </c>
      <c r="D5244" t="s">
        <v>44</v>
      </c>
      <c r="E5244">
        <v>41</v>
      </c>
      <c r="F5244">
        <v>125</v>
      </c>
      <c r="G5244">
        <v>2217</v>
      </c>
      <c r="H5244" t="s">
        <v>45</v>
      </c>
      <c r="I5244" t="str">
        <f>VLOOKUP(A5244,таксономия!$1:$1048576,7,1)</f>
        <v>Eukaryota</v>
      </c>
      <c r="J5244" t="str">
        <f>VLOOKUP(A5244,таксономия!$1:$1048576,8,1)</f>
        <v xml:space="preserve"> Metazoa</v>
      </c>
      <c r="K5244" t="str">
        <f>VLOOKUP(A5244,таксономия!$1:$1048576,9,1)</f>
        <v xml:space="preserve"> Chordata</v>
      </c>
      <c r="L5244" t="str">
        <f>VLOOKUP(A5244,таксономия!$1:$1048576,10,1)</f>
        <v xml:space="preserve"> Craniata</v>
      </c>
      <c r="M5244" t="str">
        <f>VLOOKUP(A5244,таксономия!$1:$1048576,11,1)</f>
        <v xml:space="preserve"> Vertebrata</v>
      </c>
      <c r="N5244" t="str">
        <f>VLOOKUP(A5244,таксономия!$1:$1048576,12,1)</f>
        <v xml:space="preserve"> Euteleostomi</v>
      </c>
      <c r="O5244" t="str">
        <f>VLOOKUP(A5244,таксономия!$1:$1048576,13,1)</f>
        <v>Mammalia</v>
      </c>
      <c r="P5244" t="str">
        <f>VLOOKUP(A5244,таксономия!$1:$1048576,14,1)</f>
        <v xml:space="preserve"> Eutheria</v>
      </c>
      <c r="Q5244" t="str">
        <f>VLOOKUP(A5244,таксономия!$1:$1048576,15,1)</f>
        <v xml:space="preserve"> Euarchontoglires</v>
      </c>
      <c r="R5244" t="str">
        <f>VLOOKUP(A5244,таксономия!$1:$1048576,3,1)</f>
        <v xml:space="preserve"> Rattus norvegicus (Rat).</v>
      </c>
      <c r="S5244">
        <f t="shared" si="81"/>
        <v>84</v>
      </c>
    </row>
    <row r="5245" spans="1:19" x14ac:dyDescent="0.3">
      <c r="A5245" t="s">
        <v>2805</v>
      </c>
      <c r="B5245" t="s">
        <v>2806</v>
      </c>
      <c r="C5245">
        <v>728</v>
      </c>
      <c r="D5245" t="s">
        <v>16</v>
      </c>
      <c r="E5245">
        <v>496</v>
      </c>
      <c r="F5245">
        <v>719</v>
      </c>
      <c r="G5245">
        <v>22248</v>
      </c>
      <c r="H5245" t="s">
        <v>17</v>
      </c>
      <c r="I5245" t="str">
        <f>VLOOKUP(A5245,таксономия!$1:$1048576,7,1)</f>
        <v>Eukaryota</v>
      </c>
      <c r="J5245" t="str">
        <f>VLOOKUP(A5245,таксономия!$1:$1048576,8,1)</f>
        <v xml:space="preserve"> Metazoa</v>
      </c>
      <c r="K5245" t="str">
        <f>VLOOKUP(A5245,таксономия!$1:$1048576,9,1)</f>
        <v xml:space="preserve"> Chordata</v>
      </c>
      <c r="L5245" t="str">
        <f>VLOOKUP(A5245,таксономия!$1:$1048576,10,1)</f>
        <v xml:space="preserve"> Craniata</v>
      </c>
      <c r="M5245" t="str">
        <f>VLOOKUP(A5245,таксономия!$1:$1048576,11,1)</f>
        <v xml:space="preserve"> Vertebrata</v>
      </c>
      <c r="N5245" t="str">
        <f>VLOOKUP(A5245,таксономия!$1:$1048576,12,1)</f>
        <v xml:space="preserve"> Euteleostomi</v>
      </c>
      <c r="O5245" t="str">
        <f>VLOOKUP(A5245,таксономия!$1:$1048576,13,1)</f>
        <v>Mammalia</v>
      </c>
      <c r="P5245" t="str">
        <f>VLOOKUP(A5245,таксономия!$1:$1048576,14,1)</f>
        <v xml:space="preserve"> Eutheria</v>
      </c>
      <c r="Q5245" t="str">
        <f>VLOOKUP(A5245,таксономия!$1:$1048576,15,1)</f>
        <v xml:space="preserve"> Euarchontoglires</v>
      </c>
      <c r="R5245" t="str">
        <f>VLOOKUP(A5245,таксономия!$1:$1048576,3,1)</f>
        <v xml:space="preserve"> Rattus norvegicus (Rat).</v>
      </c>
      <c r="S5245">
        <f t="shared" si="81"/>
        <v>223</v>
      </c>
    </row>
    <row r="5246" spans="1:19" x14ac:dyDescent="0.3">
      <c r="A5246" t="s">
        <v>2807</v>
      </c>
      <c r="B5246" t="s">
        <v>2808</v>
      </c>
      <c r="C5246">
        <v>386</v>
      </c>
      <c r="D5246" t="s">
        <v>20</v>
      </c>
      <c r="E5246">
        <v>59</v>
      </c>
      <c r="F5246">
        <v>191</v>
      </c>
      <c r="G5246">
        <v>1926</v>
      </c>
      <c r="H5246" t="s">
        <v>21</v>
      </c>
      <c r="I5246" t="str">
        <f>VLOOKUP(A5246,таксономия!$1:$1048576,7,1)</f>
        <v>Eukaryota</v>
      </c>
      <c r="J5246" t="str">
        <f>VLOOKUP(A5246,таксономия!$1:$1048576,8,1)</f>
        <v xml:space="preserve"> Metazoa</v>
      </c>
      <c r="K5246" t="str">
        <f>VLOOKUP(A5246,таксономия!$1:$1048576,9,1)</f>
        <v xml:space="preserve"> Porifera</v>
      </c>
      <c r="L5246" t="str">
        <f>VLOOKUP(A5246,таксономия!$1:$1048576,10,1)</f>
        <v xml:space="preserve"> Demospongiae</v>
      </c>
      <c r="M5246" t="str">
        <f>VLOOKUP(A5246,таксономия!$1:$1048576,11,1)</f>
        <v xml:space="preserve"> Ceractinomorpha</v>
      </c>
      <c r="N5246" t="str">
        <f>VLOOKUP(A5246,таксономия!$1:$1048576,12,1)</f>
        <v>Haplosclerida</v>
      </c>
      <c r="O5246" t="str">
        <f>VLOOKUP(A5246,таксономия!$1:$1048576,13,1)</f>
        <v xml:space="preserve"> Niphatidae</v>
      </c>
      <c r="P5246" t="str">
        <f>VLOOKUP(A5246,таксономия!$1:$1048576,14,1)</f>
        <v xml:space="preserve"> Amphimedon.</v>
      </c>
      <c r="Q5246">
        <f>VLOOKUP(A5246,таксономия!$1:$1048576,15,1)</f>
        <v>0</v>
      </c>
      <c r="R5246" t="str">
        <f>VLOOKUP(A5246,таксономия!$1:$1048576,3,1)</f>
        <v xml:space="preserve"> Amphimedon queenslandica (Sponge).</v>
      </c>
      <c r="S5246">
        <f t="shared" si="81"/>
        <v>132</v>
      </c>
    </row>
    <row r="5247" spans="1:19" x14ac:dyDescent="0.3">
      <c r="A5247" t="s">
        <v>2807</v>
      </c>
      <c r="B5247" t="s">
        <v>2808</v>
      </c>
      <c r="C5247">
        <v>386</v>
      </c>
      <c r="D5247" t="s">
        <v>12</v>
      </c>
      <c r="E5247">
        <v>214</v>
      </c>
      <c r="F5247">
        <v>306</v>
      </c>
      <c r="G5247">
        <v>2697</v>
      </c>
      <c r="H5247" t="s">
        <v>13</v>
      </c>
      <c r="I5247" t="str">
        <f>VLOOKUP(A5247,таксономия!$1:$1048576,7,1)</f>
        <v>Eukaryota</v>
      </c>
      <c r="J5247" t="str">
        <f>VLOOKUP(A5247,таксономия!$1:$1048576,8,1)</f>
        <v xml:space="preserve"> Metazoa</v>
      </c>
      <c r="K5247" t="str">
        <f>VLOOKUP(A5247,таксономия!$1:$1048576,9,1)</f>
        <v xml:space="preserve"> Porifera</v>
      </c>
      <c r="L5247" t="str">
        <f>VLOOKUP(A5247,таксономия!$1:$1048576,10,1)</f>
        <v xml:space="preserve"> Demospongiae</v>
      </c>
      <c r="M5247" t="str">
        <f>VLOOKUP(A5247,таксономия!$1:$1048576,11,1)</f>
        <v xml:space="preserve"> Ceractinomorpha</v>
      </c>
      <c r="N5247" t="str">
        <f>VLOOKUP(A5247,таксономия!$1:$1048576,12,1)</f>
        <v>Haplosclerida</v>
      </c>
      <c r="O5247" t="str">
        <f>VLOOKUP(A5247,таксономия!$1:$1048576,13,1)</f>
        <v xml:space="preserve"> Niphatidae</v>
      </c>
      <c r="P5247" t="str">
        <f>VLOOKUP(A5247,таксономия!$1:$1048576,14,1)</f>
        <v xml:space="preserve"> Amphimedon.</v>
      </c>
      <c r="Q5247">
        <f>VLOOKUP(A5247,таксономия!$1:$1048576,15,1)</f>
        <v>0</v>
      </c>
      <c r="R5247" t="str">
        <f>VLOOKUP(A5247,таксономия!$1:$1048576,3,1)</f>
        <v xml:space="preserve"> Amphimedon queenslandica (Sponge).</v>
      </c>
      <c r="S5247">
        <f t="shared" si="81"/>
        <v>92</v>
      </c>
    </row>
    <row r="5248" spans="1:19" x14ac:dyDescent="0.3">
      <c r="A5248" t="s">
        <v>2807</v>
      </c>
      <c r="B5248" t="s">
        <v>2808</v>
      </c>
      <c r="C5248">
        <v>386</v>
      </c>
      <c r="D5248" t="s">
        <v>24</v>
      </c>
      <c r="E5248">
        <v>326</v>
      </c>
      <c r="F5248">
        <v>385</v>
      </c>
      <c r="G5248">
        <v>24806</v>
      </c>
      <c r="H5248" t="s">
        <v>25</v>
      </c>
      <c r="I5248" t="str">
        <f>VLOOKUP(A5248,таксономия!$1:$1048576,7,1)</f>
        <v>Eukaryota</v>
      </c>
      <c r="J5248" t="str">
        <f>VLOOKUP(A5248,таксономия!$1:$1048576,8,1)</f>
        <v xml:space="preserve"> Metazoa</v>
      </c>
      <c r="K5248" t="str">
        <f>VLOOKUP(A5248,таксономия!$1:$1048576,9,1)</f>
        <v xml:space="preserve"> Porifera</v>
      </c>
      <c r="L5248" t="str">
        <f>VLOOKUP(A5248,таксономия!$1:$1048576,10,1)</f>
        <v xml:space="preserve"> Demospongiae</v>
      </c>
      <c r="M5248" t="str">
        <f>VLOOKUP(A5248,таксономия!$1:$1048576,11,1)</f>
        <v xml:space="preserve"> Ceractinomorpha</v>
      </c>
      <c r="N5248" t="str">
        <f>VLOOKUP(A5248,таксономия!$1:$1048576,12,1)</f>
        <v>Haplosclerida</v>
      </c>
      <c r="O5248" t="str">
        <f>VLOOKUP(A5248,таксономия!$1:$1048576,13,1)</f>
        <v xml:space="preserve"> Niphatidae</v>
      </c>
      <c r="P5248" t="str">
        <f>VLOOKUP(A5248,таксономия!$1:$1048576,14,1)</f>
        <v xml:space="preserve"> Amphimedon.</v>
      </c>
      <c r="Q5248">
        <f>VLOOKUP(A5248,таксономия!$1:$1048576,15,1)</f>
        <v>0</v>
      </c>
      <c r="R5248" t="str">
        <f>VLOOKUP(A5248,таксономия!$1:$1048576,3,1)</f>
        <v xml:space="preserve"> Amphimedon queenslandica (Sponge).</v>
      </c>
      <c r="S5248">
        <f t="shared" si="81"/>
        <v>59</v>
      </c>
    </row>
    <row r="5249" spans="1:19" x14ac:dyDescent="0.3">
      <c r="A5249" t="s">
        <v>2809</v>
      </c>
      <c r="B5249" t="s">
        <v>2810</v>
      </c>
      <c r="C5249">
        <v>932</v>
      </c>
      <c r="D5249" t="s">
        <v>20</v>
      </c>
      <c r="E5249">
        <v>260</v>
      </c>
      <c r="F5249">
        <v>382</v>
      </c>
      <c r="G5249">
        <v>1926</v>
      </c>
      <c r="H5249" t="s">
        <v>21</v>
      </c>
      <c r="I5249" t="str">
        <f>VLOOKUP(A5249,таксономия!$1:$1048576,7,1)</f>
        <v>Eukaryota</v>
      </c>
      <c r="J5249" t="str">
        <f>VLOOKUP(A5249,таксономия!$1:$1048576,8,1)</f>
        <v xml:space="preserve"> Metazoa</v>
      </c>
      <c r="K5249" t="str">
        <f>VLOOKUP(A5249,таксономия!$1:$1048576,9,1)</f>
        <v xml:space="preserve"> Porifera</v>
      </c>
      <c r="L5249" t="str">
        <f>VLOOKUP(A5249,таксономия!$1:$1048576,10,1)</f>
        <v xml:space="preserve"> Demospongiae</v>
      </c>
      <c r="M5249" t="str">
        <f>VLOOKUP(A5249,таксономия!$1:$1048576,11,1)</f>
        <v xml:space="preserve"> Ceractinomorpha</v>
      </c>
      <c r="N5249" t="str">
        <f>VLOOKUP(A5249,таксономия!$1:$1048576,12,1)</f>
        <v>Haplosclerida</v>
      </c>
      <c r="O5249" t="str">
        <f>VLOOKUP(A5249,таксономия!$1:$1048576,13,1)</f>
        <v xml:space="preserve"> Niphatidae</v>
      </c>
      <c r="P5249" t="str">
        <f>VLOOKUP(A5249,таксономия!$1:$1048576,14,1)</f>
        <v xml:space="preserve"> Amphimedon.</v>
      </c>
      <c r="Q5249">
        <f>VLOOKUP(A5249,таксономия!$1:$1048576,15,1)</f>
        <v>0</v>
      </c>
      <c r="R5249" t="str">
        <f>VLOOKUP(A5249,таксономия!$1:$1048576,3,1)</f>
        <v xml:space="preserve"> Amphimedon queenslandica (Sponge).</v>
      </c>
      <c r="S5249">
        <f t="shared" si="81"/>
        <v>122</v>
      </c>
    </row>
    <row r="5250" spans="1:19" x14ac:dyDescent="0.3">
      <c r="A5250" t="s">
        <v>2809</v>
      </c>
      <c r="B5250" t="s">
        <v>2810</v>
      </c>
      <c r="C5250">
        <v>932</v>
      </c>
      <c r="D5250" t="s">
        <v>2811</v>
      </c>
      <c r="E5250">
        <v>148</v>
      </c>
      <c r="F5250">
        <v>222</v>
      </c>
      <c r="G5250">
        <v>4712</v>
      </c>
      <c r="H5250" t="s">
        <v>2812</v>
      </c>
      <c r="I5250" t="str">
        <f>VLOOKUP(A5250,таксономия!$1:$1048576,7,1)</f>
        <v>Eukaryota</v>
      </c>
      <c r="J5250" t="str">
        <f>VLOOKUP(A5250,таксономия!$1:$1048576,8,1)</f>
        <v xml:space="preserve"> Metazoa</v>
      </c>
      <c r="K5250" t="str">
        <f>VLOOKUP(A5250,таксономия!$1:$1048576,9,1)</f>
        <v xml:space="preserve"> Porifera</v>
      </c>
      <c r="L5250" t="str">
        <f>VLOOKUP(A5250,таксономия!$1:$1048576,10,1)</f>
        <v xml:space="preserve"> Demospongiae</v>
      </c>
      <c r="M5250" t="str">
        <f>VLOOKUP(A5250,таксономия!$1:$1048576,11,1)</f>
        <v xml:space="preserve"> Ceractinomorpha</v>
      </c>
      <c r="N5250" t="str">
        <f>VLOOKUP(A5250,таксономия!$1:$1048576,12,1)</f>
        <v>Haplosclerida</v>
      </c>
      <c r="O5250" t="str">
        <f>VLOOKUP(A5250,таксономия!$1:$1048576,13,1)</f>
        <v xml:space="preserve"> Niphatidae</v>
      </c>
      <c r="P5250" t="str">
        <f>VLOOKUP(A5250,таксономия!$1:$1048576,14,1)</f>
        <v xml:space="preserve"> Amphimedon.</v>
      </c>
      <c r="Q5250">
        <f>VLOOKUP(A5250,таксономия!$1:$1048576,15,1)</f>
        <v>0</v>
      </c>
      <c r="R5250" t="str">
        <f>VLOOKUP(A5250,таксономия!$1:$1048576,3,1)</f>
        <v xml:space="preserve"> Amphimedon queenslandica (Sponge).</v>
      </c>
      <c r="S5250">
        <f t="shared" si="81"/>
        <v>74</v>
      </c>
    </row>
    <row r="5251" spans="1:19" x14ac:dyDescent="0.3">
      <c r="A5251" t="s">
        <v>2809</v>
      </c>
      <c r="B5251" t="s">
        <v>2810</v>
      </c>
      <c r="C5251">
        <v>932</v>
      </c>
      <c r="D5251" t="s">
        <v>12</v>
      </c>
      <c r="E5251">
        <v>403</v>
      </c>
      <c r="F5251">
        <v>482</v>
      </c>
      <c r="G5251">
        <v>2697</v>
      </c>
      <c r="H5251" t="s">
        <v>13</v>
      </c>
      <c r="I5251" t="str">
        <f>VLOOKUP(A5251,таксономия!$1:$1048576,7,1)</f>
        <v>Eukaryota</v>
      </c>
      <c r="J5251" t="str">
        <f>VLOOKUP(A5251,таксономия!$1:$1048576,8,1)</f>
        <v xml:space="preserve"> Metazoa</v>
      </c>
      <c r="K5251" t="str">
        <f>VLOOKUP(A5251,таксономия!$1:$1048576,9,1)</f>
        <v xml:space="preserve"> Porifera</v>
      </c>
      <c r="L5251" t="str">
        <f>VLOOKUP(A5251,таксономия!$1:$1048576,10,1)</f>
        <v xml:space="preserve"> Demospongiae</v>
      </c>
      <c r="M5251" t="str">
        <f>VLOOKUP(A5251,таксономия!$1:$1048576,11,1)</f>
        <v xml:space="preserve"> Ceractinomorpha</v>
      </c>
      <c r="N5251" t="str">
        <f>VLOOKUP(A5251,таксономия!$1:$1048576,12,1)</f>
        <v>Haplosclerida</v>
      </c>
      <c r="O5251" t="str">
        <f>VLOOKUP(A5251,таксономия!$1:$1048576,13,1)</f>
        <v xml:space="preserve"> Niphatidae</v>
      </c>
      <c r="P5251" t="str">
        <f>VLOOKUP(A5251,таксономия!$1:$1048576,14,1)</f>
        <v xml:space="preserve"> Amphimedon.</v>
      </c>
      <c r="Q5251">
        <f>VLOOKUP(A5251,таксономия!$1:$1048576,15,1)</f>
        <v>0</v>
      </c>
      <c r="R5251" t="str">
        <f>VLOOKUP(A5251,таксономия!$1:$1048576,3,1)</f>
        <v xml:space="preserve"> Amphimedon queenslandica (Sponge).</v>
      </c>
      <c r="S5251">
        <f t="shared" ref="S5251:S5314" si="82">$F5251-$E5251</f>
        <v>79</v>
      </c>
    </row>
    <row r="5252" spans="1:19" x14ac:dyDescent="0.3">
      <c r="A5252" t="s">
        <v>2809</v>
      </c>
      <c r="B5252" t="s">
        <v>2810</v>
      </c>
      <c r="C5252">
        <v>932</v>
      </c>
      <c r="D5252" t="s">
        <v>24</v>
      </c>
      <c r="E5252">
        <v>634</v>
      </c>
      <c r="F5252">
        <v>912</v>
      </c>
      <c r="G5252">
        <v>24806</v>
      </c>
      <c r="H5252" t="s">
        <v>25</v>
      </c>
      <c r="I5252" t="str">
        <f>VLOOKUP(A5252,таксономия!$1:$1048576,7,1)</f>
        <v>Eukaryota</v>
      </c>
      <c r="J5252" t="str">
        <f>VLOOKUP(A5252,таксономия!$1:$1048576,8,1)</f>
        <v xml:space="preserve"> Metazoa</v>
      </c>
      <c r="K5252" t="str">
        <f>VLOOKUP(A5252,таксономия!$1:$1048576,9,1)</f>
        <v xml:space="preserve"> Porifera</v>
      </c>
      <c r="L5252" t="str">
        <f>VLOOKUP(A5252,таксономия!$1:$1048576,10,1)</f>
        <v xml:space="preserve"> Demospongiae</v>
      </c>
      <c r="M5252" t="str">
        <f>VLOOKUP(A5252,таксономия!$1:$1048576,11,1)</f>
        <v xml:space="preserve"> Ceractinomorpha</v>
      </c>
      <c r="N5252" t="str">
        <f>VLOOKUP(A5252,таксономия!$1:$1048576,12,1)</f>
        <v>Haplosclerida</v>
      </c>
      <c r="O5252" t="str">
        <f>VLOOKUP(A5252,таксономия!$1:$1048576,13,1)</f>
        <v xml:space="preserve"> Niphatidae</v>
      </c>
      <c r="P5252" t="str">
        <f>VLOOKUP(A5252,таксономия!$1:$1048576,14,1)</f>
        <v xml:space="preserve"> Amphimedon.</v>
      </c>
      <c r="Q5252">
        <f>VLOOKUP(A5252,таксономия!$1:$1048576,15,1)</f>
        <v>0</v>
      </c>
      <c r="R5252" t="str">
        <f>VLOOKUP(A5252,таксономия!$1:$1048576,3,1)</f>
        <v xml:space="preserve"> Amphimedon queenslandica (Sponge).</v>
      </c>
      <c r="S5252">
        <f t="shared" si="82"/>
        <v>278</v>
      </c>
    </row>
    <row r="5253" spans="1:19" x14ac:dyDescent="0.3">
      <c r="A5253" t="s">
        <v>2809</v>
      </c>
      <c r="B5253" t="s">
        <v>2810</v>
      </c>
      <c r="C5253">
        <v>932</v>
      </c>
      <c r="D5253" t="s">
        <v>398</v>
      </c>
      <c r="E5253">
        <v>477</v>
      </c>
      <c r="F5253">
        <v>540</v>
      </c>
      <c r="G5253">
        <v>23751</v>
      </c>
      <c r="H5253" t="s">
        <v>399</v>
      </c>
      <c r="I5253" t="str">
        <f>VLOOKUP(A5253,таксономия!$1:$1048576,7,1)</f>
        <v>Eukaryota</v>
      </c>
      <c r="J5253" t="str">
        <f>VLOOKUP(A5253,таксономия!$1:$1048576,8,1)</f>
        <v xml:space="preserve"> Metazoa</v>
      </c>
      <c r="K5253" t="str">
        <f>VLOOKUP(A5253,таксономия!$1:$1048576,9,1)</f>
        <v xml:space="preserve"> Porifera</v>
      </c>
      <c r="L5253" t="str">
        <f>VLOOKUP(A5253,таксономия!$1:$1048576,10,1)</f>
        <v xml:space="preserve"> Demospongiae</v>
      </c>
      <c r="M5253" t="str">
        <f>VLOOKUP(A5253,таксономия!$1:$1048576,11,1)</f>
        <v xml:space="preserve"> Ceractinomorpha</v>
      </c>
      <c r="N5253" t="str">
        <f>VLOOKUP(A5253,таксономия!$1:$1048576,12,1)</f>
        <v>Haplosclerida</v>
      </c>
      <c r="O5253" t="str">
        <f>VLOOKUP(A5253,таксономия!$1:$1048576,13,1)</f>
        <v xml:space="preserve"> Niphatidae</v>
      </c>
      <c r="P5253" t="str">
        <f>VLOOKUP(A5253,таксономия!$1:$1048576,14,1)</f>
        <v xml:space="preserve"> Amphimedon.</v>
      </c>
      <c r="Q5253">
        <f>VLOOKUP(A5253,таксономия!$1:$1048576,15,1)</f>
        <v>0</v>
      </c>
      <c r="R5253" t="str">
        <f>VLOOKUP(A5253,таксономия!$1:$1048576,3,1)</f>
        <v xml:space="preserve"> Amphimedon queenslandica (Sponge).</v>
      </c>
      <c r="S5253">
        <f t="shared" si="82"/>
        <v>63</v>
      </c>
    </row>
    <row r="5254" spans="1:19" x14ac:dyDescent="0.3">
      <c r="A5254" t="s">
        <v>2809</v>
      </c>
      <c r="B5254" t="s">
        <v>2810</v>
      </c>
      <c r="C5254">
        <v>932</v>
      </c>
      <c r="D5254" t="s">
        <v>398</v>
      </c>
      <c r="E5254">
        <v>545</v>
      </c>
      <c r="F5254">
        <v>600</v>
      </c>
      <c r="G5254">
        <v>23751</v>
      </c>
      <c r="H5254" t="s">
        <v>399</v>
      </c>
      <c r="I5254" t="str">
        <f>VLOOKUP(A5254,таксономия!$1:$1048576,7,1)</f>
        <v>Eukaryota</v>
      </c>
      <c r="J5254" t="str">
        <f>VLOOKUP(A5254,таксономия!$1:$1048576,8,1)</f>
        <v xml:space="preserve"> Metazoa</v>
      </c>
      <c r="K5254" t="str">
        <f>VLOOKUP(A5254,таксономия!$1:$1048576,9,1)</f>
        <v xml:space="preserve"> Porifera</v>
      </c>
      <c r="L5254" t="str">
        <f>VLOOKUP(A5254,таксономия!$1:$1048576,10,1)</f>
        <v xml:space="preserve"> Demospongiae</v>
      </c>
      <c r="M5254" t="str">
        <f>VLOOKUP(A5254,таксономия!$1:$1048576,11,1)</f>
        <v xml:space="preserve"> Ceractinomorpha</v>
      </c>
      <c r="N5254" t="str">
        <f>VLOOKUP(A5254,таксономия!$1:$1048576,12,1)</f>
        <v>Haplosclerida</v>
      </c>
      <c r="O5254" t="str">
        <f>VLOOKUP(A5254,таксономия!$1:$1048576,13,1)</f>
        <v xml:space="preserve"> Niphatidae</v>
      </c>
      <c r="P5254" t="str">
        <f>VLOOKUP(A5254,таксономия!$1:$1048576,14,1)</f>
        <v xml:space="preserve"> Amphimedon.</v>
      </c>
      <c r="Q5254">
        <f>VLOOKUP(A5254,таксономия!$1:$1048576,15,1)</f>
        <v>0</v>
      </c>
      <c r="R5254" t="str">
        <f>VLOOKUP(A5254,таксономия!$1:$1048576,3,1)</f>
        <v xml:space="preserve"> Amphimedon queenslandica (Sponge).</v>
      </c>
      <c r="S5254">
        <f t="shared" si="82"/>
        <v>55</v>
      </c>
    </row>
    <row r="5255" spans="1:19" x14ac:dyDescent="0.3">
      <c r="A5255" t="s">
        <v>2813</v>
      </c>
      <c r="B5255" t="s">
        <v>2814</v>
      </c>
      <c r="C5255">
        <v>1217</v>
      </c>
      <c r="D5255" t="s">
        <v>20</v>
      </c>
      <c r="E5255">
        <v>331</v>
      </c>
      <c r="F5255">
        <v>452</v>
      </c>
      <c r="G5255">
        <v>1926</v>
      </c>
      <c r="H5255" t="s">
        <v>21</v>
      </c>
      <c r="I5255" t="str">
        <f>VLOOKUP(A5255,таксономия!$1:$1048576,7,1)</f>
        <v>Eukaryota</v>
      </c>
      <c r="J5255" t="str">
        <f>VLOOKUP(A5255,таксономия!$1:$1048576,8,1)</f>
        <v xml:space="preserve"> Metazoa</v>
      </c>
      <c r="K5255" t="str">
        <f>VLOOKUP(A5255,таксономия!$1:$1048576,9,1)</f>
        <v xml:space="preserve"> Porifera</v>
      </c>
      <c r="L5255" t="str">
        <f>VLOOKUP(A5255,таксономия!$1:$1048576,10,1)</f>
        <v xml:space="preserve"> Demospongiae</v>
      </c>
      <c r="M5255" t="str">
        <f>VLOOKUP(A5255,таксономия!$1:$1048576,11,1)</f>
        <v xml:space="preserve"> Ceractinomorpha</v>
      </c>
      <c r="N5255" t="str">
        <f>VLOOKUP(A5255,таксономия!$1:$1048576,12,1)</f>
        <v>Haplosclerida</v>
      </c>
      <c r="O5255" t="str">
        <f>VLOOKUP(A5255,таксономия!$1:$1048576,13,1)</f>
        <v xml:space="preserve"> Niphatidae</v>
      </c>
      <c r="P5255" t="str">
        <f>VLOOKUP(A5255,таксономия!$1:$1048576,14,1)</f>
        <v xml:space="preserve"> Amphimedon.</v>
      </c>
      <c r="Q5255">
        <f>VLOOKUP(A5255,таксономия!$1:$1048576,15,1)</f>
        <v>0</v>
      </c>
      <c r="R5255" t="str">
        <f>VLOOKUP(A5255,таксономия!$1:$1048576,3,1)</f>
        <v xml:space="preserve"> Amphimedon queenslandica (Sponge).</v>
      </c>
      <c r="S5255">
        <f t="shared" si="82"/>
        <v>121</v>
      </c>
    </row>
    <row r="5256" spans="1:19" x14ac:dyDescent="0.3">
      <c r="A5256" t="s">
        <v>2813</v>
      </c>
      <c r="B5256" t="s">
        <v>2814</v>
      </c>
      <c r="C5256">
        <v>1217</v>
      </c>
      <c r="D5256" t="s">
        <v>20</v>
      </c>
      <c r="E5256">
        <v>556</v>
      </c>
      <c r="F5256">
        <v>681</v>
      </c>
      <c r="G5256">
        <v>1926</v>
      </c>
      <c r="H5256" t="s">
        <v>21</v>
      </c>
      <c r="I5256" t="str">
        <f>VLOOKUP(A5256,таксономия!$1:$1048576,7,1)</f>
        <v>Eukaryota</v>
      </c>
      <c r="J5256" t="str">
        <f>VLOOKUP(A5256,таксономия!$1:$1048576,8,1)</f>
        <v xml:space="preserve"> Metazoa</v>
      </c>
      <c r="K5256" t="str">
        <f>VLOOKUP(A5256,таксономия!$1:$1048576,9,1)</f>
        <v xml:space="preserve"> Porifera</v>
      </c>
      <c r="L5256" t="str">
        <f>VLOOKUP(A5256,таксономия!$1:$1048576,10,1)</f>
        <v xml:space="preserve"> Demospongiae</v>
      </c>
      <c r="M5256" t="str">
        <f>VLOOKUP(A5256,таксономия!$1:$1048576,11,1)</f>
        <v xml:space="preserve"> Ceractinomorpha</v>
      </c>
      <c r="N5256" t="str">
        <f>VLOOKUP(A5256,таксономия!$1:$1048576,12,1)</f>
        <v>Haplosclerida</v>
      </c>
      <c r="O5256" t="str">
        <f>VLOOKUP(A5256,таксономия!$1:$1048576,13,1)</f>
        <v xml:space="preserve"> Niphatidae</v>
      </c>
      <c r="P5256" t="str">
        <f>VLOOKUP(A5256,таксономия!$1:$1048576,14,1)</f>
        <v xml:space="preserve"> Amphimedon.</v>
      </c>
      <c r="Q5256">
        <f>VLOOKUP(A5256,таксономия!$1:$1048576,15,1)</f>
        <v>0</v>
      </c>
      <c r="R5256" t="str">
        <f>VLOOKUP(A5256,таксономия!$1:$1048576,3,1)</f>
        <v xml:space="preserve"> Amphimedon queenslandica (Sponge).</v>
      </c>
      <c r="S5256">
        <f t="shared" si="82"/>
        <v>125</v>
      </c>
    </row>
    <row r="5257" spans="1:19" x14ac:dyDescent="0.3">
      <c r="A5257" t="s">
        <v>2813</v>
      </c>
      <c r="B5257" t="s">
        <v>2814</v>
      </c>
      <c r="C5257">
        <v>1217</v>
      </c>
      <c r="D5257" t="s">
        <v>2811</v>
      </c>
      <c r="E5257">
        <v>219</v>
      </c>
      <c r="F5257">
        <v>293</v>
      </c>
      <c r="G5257">
        <v>4712</v>
      </c>
      <c r="H5257" t="s">
        <v>2812</v>
      </c>
      <c r="I5257" t="str">
        <f>VLOOKUP(A5257,таксономия!$1:$1048576,7,1)</f>
        <v>Eukaryota</v>
      </c>
      <c r="J5257" t="str">
        <f>VLOOKUP(A5257,таксономия!$1:$1048576,8,1)</f>
        <v xml:space="preserve"> Metazoa</v>
      </c>
      <c r="K5257" t="str">
        <f>VLOOKUP(A5257,таксономия!$1:$1048576,9,1)</f>
        <v xml:space="preserve"> Porifera</v>
      </c>
      <c r="L5257" t="str">
        <f>VLOOKUP(A5257,таксономия!$1:$1048576,10,1)</f>
        <v xml:space="preserve"> Demospongiae</v>
      </c>
      <c r="M5257" t="str">
        <f>VLOOKUP(A5257,таксономия!$1:$1048576,11,1)</f>
        <v xml:space="preserve"> Ceractinomorpha</v>
      </c>
      <c r="N5257" t="str">
        <f>VLOOKUP(A5257,таксономия!$1:$1048576,12,1)</f>
        <v>Haplosclerida</v>
      </c>
      <c r="O5257" t="str">
        <f>VLOOKUP(A5257,таксономия!$1:$1048576,13,1)</f>
        <v xml:space="preserve"> Niphatidae</v>
      </c>
      <c r="P5257" t="str">
        <f>VLOOKUP(A5257,таксономия!$1:$1048576,14,1)</f>
        <v xml:space="preserve"> Amphimedon.</v>
      </c>
      <c r="Q5257">
        <f>VLOOKUP(A5257,таксономия!$1:$1048576,15,1)</f>
        <v>0</v>
      </c>
      <c r="R5257" t="str">
        <f>VLOOKUP(A5257,таксономия!$1:$1048576,3,1)</f>
        <v xml:space="preserve"> Amphimedon queenslandica (Sponge).</v>
      </c>
      <c r="S5257">
        <f t="shared" si="82"/>
        <v>74</v>
      </c>
    </row>
    <row r="5258" spans="1:19" x14ac:dyDescent="0.3">
      <c r="A5258" t="s">
        <v>2813</v>
      </c>
      <c r="B5258" t="s">
        <v>2814</v>
      </c>
      <c r="C5258">
        <v>1217</v>
      </c>
      <c r="D5258" t="s">
        <v>12</v>
      </c>
      <c r="E5258">
        <v>474</v>
      </c>
      <c r="F5258">
        <v>553</v>
      </c>
      <c r="G5258">
        <v>2697</v>
      </c>
      <c r="H5258" t="s">
        <v>13</v>
      </c>
      <c r="I5258" t="str">
        <f>VLOOKUP(A5258,таксономия!$1:$1048576,7,1)</f>
        <v>Eukaryota</v>
      </c>
      <c r="J5258" t="str">
        <f>VLOOKUP(A5258,таксономия!$1:$1048576,8,1)</f>
        <v xml:space="preserve"> Metazoa</v>
      </c>
      <c r="K5258" t="str">
        <f>VLOOKUP(A5258,таксономия!$1:$1048576,9,1)</f>
        <v xml:space="preserve"> Porifera</v>
      </c>
      <c r="L5258" t="str">
        <f>VLOOKUP(A5258,таксономия!$1:$1048576,10,1)</f>
        <v xml:space="preserve"> Demospongiae</v>
      </c>
      <c r="M5258" t="str">
        <f>VLOOKUP(A5258,таксономия!$1:$1048576,11,1)</f>
        <v xml:space="preserve"> Ceractinomorpha</v>
      </c>
      <c r="N5258" t="str">
        <f>VLOOKUP(A5258,таксономия!$1:$1048576,12,1)</f>
        <v>Haplosclerida</v>
      </c>
      <c r="O5258" t="str">
        <f>VLOOKUP(A5258,таксономия!$1:$1048576,13,1)</f>
        <v xml:space="preserve"> Niphatidae</v>
      </c>
      <c r="P5258" t="str">
        <f>VLOOKUP(A5258,таксономия!$1:$1048576,14,1)</f>
        <v xml:space="preserve"> Amphimedon.</v>
      </c>
      <c r="Q5258">
        <f>VLOOKUP(A5258,таксономия!$1:$1048576,15,1)</f>
        <v>0</v>
      </c>
      <c r="R5258" t="str">
        <f>VLOOKUP(A5258,таксономия!$1:$1048576,3,1)</f>
        <v xml:space="preserve"> Amphimedon queenslandica (Sponge).</v>
      </c>
      <c r="S5258">
        <f t="shared" si="82"/>
        <v>79</v>
      </c>
    </row>
    <row r="5259" spans="1:19" x14ac:dyDescent="0.3">
      <c r="A5259" t="s">
        <v>2813</v>
      </c>
      <c r="B5259" t="s">
        <v>2814</v>
      </c>
      <c r="C5259">
        <v>1217</v>
      </c>
      <c r="D5259" t="s">
        <v>12</v>
      </c>
      <c r="E5259">
        <v>701</v>
      </c>
      <c r="F5259">
        <v>774</v>
      </c>
      <c r="G5259">
        <v>2697</v>
      </c>
      <c r="H5259" t="s">
        <v>13</v>
      </c>
      <c r="I5259" t="str">
        <f>VLOOKUP(A5259,таксономия!$1:$1048576,7,1)</f>
        <v>Eukaryota</v>
      </c>
      <c r="J5259" t="str">
        <f>VLOOKUP(A5259,таксономия!$1:$1048576,8,1)</f>
        <v xml:space="preserve"> Metazoa</v>
      </c>
      <c r="K5259" t="str">
        <f>VLOOKUP(A5259,таксономия!$1:$1048576,9,1)</f>
        <v xml:space="preserve"> Porifera</v>
      </c>
      <c r="L5259" t="str">
        <f>VLOOKUP(A5259,таксономия!$1:$1048576,10,1)</f>
        <v xml:space="preserve"> Demospongiae</v>
      </c>
      <c r="M5259" t="str">
        <f>VLOOKUP(A5259,таксономия!$1:$1048576,11,1)</f>
        <v xml:space="preserve"> Ceractinomorpha</v>
      </c>
      <c r="N5259" t="str">
        <f>VLOOKUP(A5259,таксономия!$1:$1048576,12,1)</f>
        <v>Haplosclerida</v>
      </c>
      <c r="O5259" t="str">
        <f>VLOOKUP(A5259,таксономия!$1:$1048576,13,1)</f>
        <v xml:space="preserve"> Niphatidae</v>
      </c>
      <c r="P5259" t="str">
        <f>VLOOKUP(A5259,таксономия!$1:$1048576,14,1)</f>
        <v xml:space="preserve"> Amphimedon.</v>
      </c>
      <c r="Q5259">
        <f>VLOOKUP(A5259,таксономия!$1:$1048576,15,1)</f>
        <v>0</v>
      </c>
      <c r="R5259" t="str">
        <f>VLOOKUP(A5259,таксономия!$1:$1048576,3,1)</f>
        <v xml:space="preserve"> Amphimedon queenslandica (Sponge).</v>
      </c>
      <c r="S5259">
        <f t="shared" si="82"/>
        <v>73</v>
      </c>
    </row>
    <row r="5260" spans="1:19" x14ac:dyDescent="0.3">
      <c r="A5260" t="s">
        <v>2813</v>
      </c>
      <c r="B5260" t="s">
        <v>2814</v>
      </c>
      <c r="C5260">
        <v>1217</v>
      </c>
      <c r="D5260" t="s">
        <v>24</v>
      </c>
      <c r="E5260">
        <v>892</v>
      </c>
      <c r="F5260">
        <v>1175</v>
      </c>
      <c r="G5260">
        <v>24806</v>
      </c>
      <c r="H5260" t="s">
        <v>25</v>
      </c>
      <c r="I5260" t="str">
        <f>VLOOKUP(A5260,таксономия!$1:$1048576,7,1)</f>
        <v>Eukaryota</v>
      </c>
      <c r="J5260" t="str">
        <f>VLOOKUP(A5260,таксономия!$1:$1048576,8,1)</f>
        <v xml:space="preserve"> Metazoa</v>
      </c>
      <c r="K5260" t="str">
        <f>VLOOKUP(A5260,таксономия!$1:$1048576,9,1)</f>
        <v xml:space="preserve"> Porifera</v>
      </c>
      <c r="L5260" t="str">
        <f>VLOOKUP(A5260,таксономия!$1:$1048576,10,1)</f>
        <v xml:space="preserve"> Demospongiae</v>
      </c>
      <c r="M5260" t="str">
        <f>VLOOKUP(A5260,таксономия!$1:$1048576,11,1)</f>
        <v xml:space="preserve"> Ceractinomorpha</v>
      </c>
      <c r="N5260" t="str">
        <f>VLOOKUP(A5260,таксономия!$1:$1048576,12,1)</f>
        <v>Haplosclerida</v>
      </c>
      <c r="O5260" t="str">
        <f>VLOOKUP(A5260,таксономия!$1:$1048576,13,1)</f>
        <v xml:space="preserve"> Niphatidae</v>
      </c>
      <c r="P5260" t="str">
        <f>VLOOKUP(A5260,таксономия!$1:$1048576,14,1)</f>
        <v xml:space="preserve"> Amphimedon.</v>
      </c>
      <c r="Q5260">
        <f>VLOOKUP(A5260,таксономия!$1:$1048576,15,1)</f>
        <v>0</v>
      </c>
      <c r="R5260" t="str">
        <f>VLOOKUP(A5260,таксономия!$1:$1048576,3,1)</f>
        <v xml:space="preserve"> Amphimedon queenslandica (Sponge).</v>
      </c>
      <c r="S5260">
        <f t="shared" si="82"/>
        <v>283</v>
      </c>
    </row>
    <row r="5261" spans="1:19" x14ac:dyDescent="0.3">
      <c r="A5261" t="s">
        <v>2815</v>
      </c>
      <c r="B5261" t="s">
        <v>2816</v>
      </c>
      <c r="C5261">
        <v>473</v>
      </c>
      <c r="D5261" t="s">
        <v>84</v>
      </c>
      <c r="E5261">
        <v>214</v>
      </c>
      <c r="F5261">
        <v>318</v>
      </c>
      <c r="G5261">
        <v>12961</v>
      </c>
      <c r="H5261" t="s">
        <v>85</v>
      </c>
      <c r="I5261" t="str">
        <f>VLOOKUP(A5261,таксономия!$1:$1048576,7,1)</f>
        <v>Eukaryota</v>
      </c>
      <c r="J5261" t="str">
        <f>VLOOKUP(A5261,таксономия!$1:$1048576,8,1)</f>
        <v xml:space="preserve"> Metazoa</v>
      </c>
      <c r="K5261" t="str">
        <f>VLOOKUP(A5261,таксономия!$1:$1048576,9,1)</f>
        <v xml:space="preserve"> Chordata</v>
      </c>
      <c r="L5261" t="str">
        <f>VLOOKUP(A5261,таксономия!$1:$1048576,10,1)</f>
        <v xml:space="preserve"> Craniata</v>
      </c>
      <c r="M5261" t="str">
        <f>VLOOKUP(A5261,таксономия!$1:$1048576,11,1)</f>
        <v xml:space="preserve"> Vertebrata</v>
      </c>
      <c r="N5261" t="str">
        <f>VLOOKUP(A5261,таксономия!$1:$1048576,12,1)</f>
        <v xml:space="preserve"> Euteleostomi</v>
      </c>
      <c r="O5261" t="str">
        <f>VLOOKUP(A5261,таксономия!$1:$1048576,13,1)</f>
        <v>Mammalia</v>
      </c>
      <c r="P5261" t="str">
        <f>VLOOKUP(A5261,таксономия!$1:$1048576,14,1)</f>
        <v xml:space="preserve"> Eutheria</v>
      </c>
      <c r="Q5261" t="str">
        <f>VLOOKUP(A5261,таксономия!$1:$1048576,15,1)</f>
        <v xml:space="preserve"> Euarchontoglires</v>
      </c>
      <c r="R5261" t="str">
        <f>VLOOKUP(A5261,таксономия!$1:$1048576,3,1)</f>
        <v xml:space="preserve"> Homo sapiens (Human).</v>
      </c>
      <c r="S5261">
        <f t="shared" si="82"/>
        <v>104</v>
      </c>
    </row>
    <row r="5262" spans="1:19" x14ac:dyDescent="0.3">
      <c r="A5262" t="s">
        <v>2815</v>
      </c>
      <c r="B5262" t="s">
        <v>2816</v>
      </c>
      <c r="C5262">
        <v>473</v>
      </c>
      <c r="D5262" t="s">
        <v>12</v>
      </c>
      <c r="E5262">
        <v>32</v>
      </c>
      <c r="F5262">
        <v>114</v>
      </c>
      <c r="G5262">
        <v>2697</v>
      </c>
      <c r="H5262" t="s">
        <v>13</v>
      </c>
      <c r="I5262" t="str">
        <f>VLOOKUP(A5262,таксономия!$1:$1048576,7,1)</f>
        <v>Eukaryota</v>
      </c>
      <c r="J5262" t="str">
        <f>VLOOKUP(A5262,таксономия!$1:$1048576,8,1)</f>
        <v xml:space="preserve"> Metazoa</v>
      </c>
      <c r="K5262" t="str">
        <f>VLOOKUP(A5262,таксономия!$1:$1048576,9,1)</f>
        <v xml:space="preserve"> Chordata</v>
      </c>
      <c r="L5262" t="str">
        <f>VLOOKUP(A5262,таксономия!$1:$1048576,10,1)</f>
        <v xml:space="preserve"> Craniata</v>
      </c>
      <c r="M5262" t="str">
        <f>VLOOKUP(A5262,таксономия!$1:$1048576,11,1)</f>
        <v xml:space="preserve"> Vertebrata</v>
      </c>
      <c r="N5262" t="str">
        <f>VLOOKUP(A5262,таксономия!$1:$1048576,12,1)</f>
        <v xml:space="preserve"> Euteleostomi</v>
      </c>
      <c r="O5262" t="str">
        <f>VLOOKUP(A5262,таксономия!$1:$1048576,13,1)</f>
        <v>Mammalia</v>
      </c>
      <c r="P5262" t="str">
        <f>VLOOKUP(A5262,таксономия!$1:$1048576,14,1)</f>
        <v xml:space="preserve"> Eutheria</v>
      </c>
      <c r="Q5262" t="str">
        <f>VLOOKUP(A5262,таксономия!$1:$1048576,15,1)</f>
        <v xml:space="preserve"> Euarchontoglires</v>
      </c>
      <c r="R5262" t="str">
        <f>VLOOKUP(A5262,таксономия!$1:$1048576,3,1)</f>
        <v xml:space="preserve"> Homo sapiens (Human).</v>
      </c>
      <c r="S5262">
        <f t="shared" si="82"/>
        <v>82</v>
      </c>
    </row>
    <row r="5263" spans="1:19" x14ac:dyDescent="0.3">
      <c r="A5263" t="s">
        <v>2815</v>
      </c>
      <c r="B5263" t="s">
        <v>2816</v>
      </c>
      <c r="C5263">
        <v>473</v>
      </c>
      <c r="D5263" t="s">
        <v>86</v>
      </c>
      <c r="E5263">
        <v>119</v>
      </c>
      <c r="F5263">
        <v>200</v>
      </c>
      <c r="G5263">
        <v>2216</v>
      </c>
      <c r="H5263" t="s">
        <v>87</v>
      </c>
      <c r="I5263" t="str">
        <f>VLOOKUP(A5263,таксономия!$1:$1048576,7,1)</f>
        <v>Eukaryota</v>
      </c>
      <c r="J5263" t="str">
        <f>VLOOKUP(A5263,таксономия!$1:$1048576,8,1)</f>
        <v xml:space="preserve"> Metazoa</v>
      </c>
      <c r="K5263" t="str">
        <f>VLOOKUP(A5263,таксономия!$1:$1048576,9,1)</f>
        <v xml:space="preserve"> Chordata</v>
      </c>
      <c r="L5263" t="str">
        <f>VLOOKUP(A5263,таксономия!$1:$1048576,10,1)</f>
        <v xml:space="preserve"> Craniata</v>
      </c>
      <c r="M5263" t="str">
        <f>VLOOKUP(A5263,таксономия!$1:$1048576,11,1)</f>
        <v xml:space="preserve"> Vertebrata</v>
      </c>
      <c r="N5263" t="str">
        <f>VLOOKUP(A5263,таксономия!$1:$1048576,12,1)</f>
        <v xml:space="preserve"> Euteleostomi</v>
      </c>
      <c r="O5263" t="str">
        <f>VLOOKUP(A5263,таксономия!$1:$1048576,13,1)</f>
        <v>Mammalia</v>
      </c>
      <c r="P5263" t="str">
        <f>VLOOKUP(A5263,таксономия!$1:$1048576,14,1)</f>
        <v xml:space="preserve"> Eutheria</v>
      </c>
      <c r="Q5263" t="str">
        <f>VLOOKUP(A5263,таксономия!$1:$1048576,15,1)</f>
        <v xml:space="preserve"> Euarchontoglires</v>
      </c>
      <c r="R5263" t="str">
        <f>VLOOKUP(A5263,таксономия!$1:$1048576,3,1)</f>
        <v xml:space="preserve"> Homo sapiens (Human).</v>
      </c>
      <c r="S5263">
        <f t="shared" si="82"/>
        <v>81</v>
      </c>
    </row>
    <row r="5264" spans="1:19" x14ac:dyDescent="0.3">
      <c r="A5264" t="s">
        <v>2817</v>
      </c>
      <c r="B5264" t="s">
        <v>2818</v>
      </c>
      <c r="C5264">
        <v>473</v>
      </c>
      <c r="D5264" t="s">
        <v>84</v>
      </c>
      <c r="E5264">
        <v>214</v>
      </c>
      <c r="F5264">
        <v>318</v>
      </c>
      <c r="G5264">
        <v>12961</v>
      </c>
      <c r="H5264" t="s">
        <v>85</v>
      </c>
      <c r="I5264" t="str">
        <f>VLOOKUP(A5264,таксономия!$1:$1048576,7,1)</f>
        <v>Eukaryota</v>
      </c>
      <c r="J5264" t="str">
        <f>VLOOKUP(A5264,таксономия!$1:$1048576,8,1)</f>
        <v xml:space="preserve"> Metazoa</v>
      </c>
      <c r="K5264" t="str">
        <f>VLOOKUP(A5264,таксономия!$1:$1048576,9,1)</f>
        <v xml:space="preserve"> Chordata</v>
      </c>
      <c r="L5264" t="str">
        <f>VLOOKUP(A5264,таксономия!$1:$1048576,10,1)</f>
        <v xml:space="preserve"> Craniata</v>
      </c>
      <c r="M5264" t="str">
        <f>VLOOKUP(A5264,таксономия!$1:$1048576,11,1)</f>
        <v xml:space="preserve"> Vertebrata</v>
      </c>
      <c r="N5264" t="str">
        <f>VLOOKUP(A5264,таксономия!$1:$1048576,12,1)</f>
        <v xml:space="preserve"> Euteleostomi</v>
      </c>
      <c r="O5264" t="str">
        <f>VLOOKUP(A5264,таксономия!$1:$1048576,13,1)</f>
        <v>Mammalia</v>
      </c>
      <c r="P5264" t="str">
        <f>VLOOKUP(A5264,таксономия!$1:$1048576,14,1)</f>
        <v xml:space="preserve"> Eutheria</v>
      </c>
      <c r="Q5264" t="str">
        <f>VLOOKUP(A5264,таксономия!$1:$1048576,15,1)</f>
        <v xml:space="preserve"> Euarchontoglires</v>
      </c>
      <c r="R5264" t="str">
        <f>VLOOKUP(A5264,таксономия!$1:$1048576,3,1)</f>
        <v xml:space="preserve"> Mus musculus (Mouse).</v>
      </c>
      <c r="S5264">
        <f t="shared" si="82"/>
        <v>104</v>
      </c>
    </row>
    <row r="5265" spans="1:19" x14ac:dyDescent="0.3">
      <c r="A5265" t="s">
        <v>2817</v>
      </c>
      <c r="B5265" t="s">
        <v>2818</v>
      </c>
      <c r="C5265">
        <v>473</v>
      </c>
      <c r="D5265" t="s">
        <v>12</v>
      </c>
      <c r="E5265">
        <v>32</v>
      </c>
      <c r="F5265">
        <v>114</v>
      </c>
      <c r="G5265">
        <v>2697</v>
      </c>
      <c r="H5265" t="s">
        <v>13</v>
      </c>
      <c r="I5265" t="str">
        <f>VLOOKUP(A5265,таксономия!$1:$1048576,7,1)</f>
        <v>Eukaryota</v>
      </c>
      <c r="J5265" t="str">
        <f>VLOOKUP(A5265,таксономия!$1:$1048576,8,1)</f>
        <v xml:space="preserve"> Metazoa</v>
      </c>
      <c r="K5265" t="str">
        <f>VLOOKUP(A5265,таксономия!$1:$1048576,9,1)</f>
        <v xml:space="preserve"> Chordata</v>
      </c>
      <c r="L5265" t="str">
        <f>VLOOKUP(A5265,таксономия!$1:$1048576,10,1)</f>
        <v xml:space="preserve"> Craniata</v>
      </c>
      <c r="M5265" t="str">
        <f>VLOOKUP(A5265,таксономия!$1:$1048576,11,1)</f>
        <v xml:space="preserve"> Vertebrata</v>
      </c>
      <c r="N5265" t="str">
        <f>VLOOKUP(A5265,таксономия!$1:$1048576,12,1)</f>
        <v xml:space="preserve"> Euteleostomi</v>
      </c>
      <c r="O5265" t="str">
        <f>VLOOKUP(A5265,таксономия!$1:$1048576,13,1)</f>
        <v>Mammalia</v>
      </c>
      <c r="P5265" t="str">
        <f>VLOOKUP(A5265,таксономия!$1:$1048576,14,1)</f>
        <v xml:space="preserve"> Eutheria</v>
      </c>
      <c r="Q5265" t="str">
        <f>VLOOKUP(A5265,таксономия!$1:$1048576,15,1)</f>
        <v xml:space="preserve"> Euarchontoglires</v>
      </c>
      <c r="R5265" t="str">
        <f>VLOOKUP(A5265,таксономия!$1:$1048576,3,1)</f>
        <v xml:space="preserve"> Mus musculus (Mouse).</v>
      </c>
      <c r="S5265">
        <f t="shared" si="82"/>
        <v>82</v>
      </c>
    </row>
    <row r="5266" spans="1:19" x14ac:dyDescent="0.3">
      <c r="A5266" t="s">
        <v>2817</v>
      </c>
      <c r="B5266" t="s">
        <v>2818</v>
      </c>
      <c r="C5266">
        <v>473</v>
      </c>
      <c r="D5266" t="s">
        <v>86</v>
      </c>
      <c r="E5266">
        <v>119</v>
      </c>
      <c r="F5266">
        <v>200</v>
      </c>
      <c r="G5266">
        <v>2216</v>
      </c>
      <c r="H5266" t="s">
        <v>87</v>
      </c>
      <c r="I5266" t="str">
        <f>VLOOKUP(A5266,таксономия!$1:$1048576,7,1)</f>
        <v>Eukaryota</v>
      </c>
      <c r="J5266" t="str">
        <f>VLOOKUP(A5266,таксономия!$1:$1048576,8,1)</f>
        <v xml:space="preserve"> Metazoa</v>
      </c>
      <c r="K5266" t="str">
        <f>VLOOKUP(A5266,таксономия!$1:$1048576,9,1)</f>
        <v xml:space="preserve"> Chordata</v>
      </c>
      <c r="L5266" t="str">
        <f>VLOOKUP(A5266,таксономия!$1:$1048576,10,1)</f>
        <v xml:space="preserve"> Craniata</v>
      </c>
      <c r="M5266" t="str">
        <f>VLOOKUP(A5266,таксономия!$1:$1048576,11,1)</f>
        <v xml:space="preserve"> Vertebrata</v>
      </c>
      <c r="N5266" t="str">
        <f>VLOOKUP(A5266,таксономия!$1:$1048576,12,1)</f>
        <v xml:space="preserve"> Euteleostomi</v>
      </c>
      <c r="O5266" t="str">
        <f>VLOOKUP(A5266,таксономия!$1:$1048576,13,1)</f>
        <v>Mammalia</v>
      </c>
      <c r="P5266" t="str">
        <f>VLOOKUP(A5266,таксономия!$1:$1048576,14,1)</f>
        <v xml:space="preserve"> Eutheria</v>
      </c>
      <c r="Q5266" t="str">
        <f>VLOOKUP(A5266,таксономия!$1:$1048576,15,1)</f>
        <v xml:space="preserve"> Euarchontoglires</v>
      </c>
      <c r="R5266" t="str">
        <f>VLOOKUP(A5266,таксономия!$1:$1048576,3,1)</f>
        <v xml:space="preserve"> Mus musculus (Mouse).</v>
      </c>
      <c r="S5266">
        <f t="shared" si="82"/>
        <v>81</v>
      </c>
    </row>
    <row r="5267" spans="1:19" x14ac:dyDescent="0.3">
      <c r="A5267" t="s">
        <v>2819</v>
      </c>
      <c r="B5267" t="s">
        <v>2820</v>
      </c>
      <c r="C5267">
        <v>473</v>
      </c>
      <c r="D5267" t="s">
        <v>84</v>
      </c>
      <c r="E5267">
        <v>214</v>
      </c>
      <c r="F5267">
        <v>318</v>
      </c>
      <c r="G5267">
        <v>12961</v>
      </c>
      <c r="H5267" t="s">
        <v>85</v>
      </c>
      <c r="I5267" t="str">
        <f>VLOOKUP(A5267,таксономия!$1:$1048576,7,1)</f>
        <v>Eukaryota</v>
      </c>
      <c r="J5267" t="str">
        <f>VLOOKUP(A5267,таксономия!$1:$1048576,8,1)</f>
        <v xml:space="preserve"> Metazoa</v>
      </c>
      <c r="K5267" t="str">
        <f>VLOOKUP(A5267,таксономия!$1:$1048576,9,1)</f>
        <v xml:space="preserve"> Chordata</v>
      </c>
      <c r="L5267" t="str">
        <f>VLOOKUP(A5267,таксономия!$1:$1048576,10,1)</f>
        <v xml:space="preserve"> Craniata</v>
      </c>
      <c r="M5267" t="str">
        <f>VLOOKUP(A5267,таксономия!$1:$1048576,11,1)</f>
        <v xml:space="preserve"> Vertebrata</v>
      </c>
      <c r="N5267" t="str">
        <f>VLOOKUP(A5267,таксономия!$1:$1048576,12,1)</f>
        <v xml:space="preserve"> Euteleostomi</v>
      </c>
      <c r="O5267" t="str">
        <f>VLOOKUP(A5267,таксономия!$1:$1048576,13,1)</f>
        <v>Mammalia</v>
      </c>
      <c r="P5267" t="str">
        <f>VLOOKUP(A5267,таксономия!$1:$1048576,14,1)</f>
        <v xml:space="preserve"> Eutheria</v>
      </c>
      <c r="Q5267" t="str">
        <f>VLOOKUP(A5267,таксономия!$1:$1048576,15,1)</f>
        <v xml:space="preserve"> Euarchontoglires</v>
      </c>
      <c r="R5267" t="str">
        <f>VLOOKUP(A5267,таксономия!$1:$1048576,3,1)</f>
        <v xml:space="preserve"> Rattus norvegicus (Rat).</v>
      </c>
      <c r="S5267">
        <f t="shared" si="82"/>
        <v>104</v>
      </c>
    </row>
    <row r="5268" spans="1:19" x14ac:dyDescent="0.3">
      <c r="A5268" t="s">
        <v>2819</v>
      </c>
      <c r="B5268" t="s">
        <v>2820</v>
      </c>
      <c r="C5268">
        <v>473</v>
      </c>
      <c r="D5268" t="s">
        <v>12</v>
      </c>
      <c r="E5268">
        <v>32</v>
      </c>
      <c r="F5268">
        <v>114</v>
      </c>
      <c r="G5268">
        <v>2697</v>
      </c>
      <c r="H5268" t="s">
        <v>13</v>
      </c>
      <c r="I5268" t="str">
        <f>VLOOKUP(A5268,таксономия!$1:$1048576,7,1)</f>
        <v>Eukaryota</v>
      </c>
      <c r="J5268" t="str">
        <f>VLOOKUP(A5268,таксономия!$1:$1048576,8,1)</f>
        <v xml:space="preserve"> Metazoa</v>
      </c>
      <c r="K5268" t="str">
        <f>VLOOKUP(A5268,таксономия!$1:$1048576,9,1)</f>
        <v xml:space="preserve"> Chordata</v>
      </c>
      <c r="L5268" t="str">
        <f>VLOOKUP(A5268,таксономия!$1:$1048576,10,1)</f>
        <v xml:space="preserve"> Craniata</v>
      </c>
      <c r="M5268" t="str">
        <f>VLOOKUP(A5268,таксономия!$1:$1048576,11,1)</f>
        <v xml:space="preserve"> Vertebrata</v>
      </c>
      <c r="N5268" t="str">
        <f>VLOOKUP(A5268,таксономия!$1:$1048576,12,1)</f>
        <v xml:space="preserve"> Euteleostomi</v>
      </c>
      <c r="O5268" t="str">
        <f>VLOOKUP(A5268,таксономия!$1:$1048576,13,1)</f>
        <v>Mammalia</v>
      </c>
      <c r="P5268" t="str">
        <f>VLOOKUP(A5268,таксономия!$1:$1048576,14,1)</f>
        <v xml:space="preserve"> Eutheria</v>
      </c>
      <c r="Q5268" t="str">
        <f>VLOOKUP(A5268,таксономия!$1:$1048576,15,1)</f>
        <v xml:space="preserve"> Euarchontoglires</v>
      </c>
      <c r="R5268" t="str">
        <f>VLOOKUP(A5268,таксономия!$1:$1048576,3,1)</f>
        <v xml:space="preserve"> Rattus norvegicus (Rat).</v>
      </c>
      <c r="S5268">
        <f t="shared" si="82"/>
        <v>82</v>
      </c>
    </row>
    <row r="5269" spans="1:19" x14ac:dyDescent="0.3">
      <c r="A5269" t="s">
        <v>2819</v>
      </c>
      <c r="B5269" t="s">
        <v>2820</v>
      </c>
      <c r="C5269">
        <v>473</v>
      </c>
      <c r="D5269" t="s">
        <v>86</v>
      </c>
      <c r="E5269">
        <v>119</v>
      </c>
      <c r="F5269">
        <v>200</v>
      </c>
      <c r="G5269">
        <v>2216</v>
      </c>
      <c r="H5269" t="s">
        <v>87</v>
      </c>
      <c r="I5269" t="str">
        <f>VLOOKUP(A5269,таксономия!$1:$1048576,7,1)</f>
        <v>Eukaryota</v>
      </c>
      <c r="J5269" t="str">
        <f>VLOOKUP(A5269,таксономия!$1:$1048576,8,1)</f>
        <v xml:space="preserve"> Metazoa</v>
      </c>
      <c r="K5269" t="str">
        <f>VLOOKUP(A5269,таксономия!$1:$1048576,9,1)</f>
        <v xml:space="preserve"> Chordata</v>
      </c>
      <c r="L5269" t="str">
        <f>VLOOKUP(A5269,таксономия!$1:$1048576,10,1)</f>
        <v xml:space="preserve"> Craniata</v>
      </c>
      <c r="M5269" t="str">
        <f>VLOOKUP(A5269,таксономия!$1:$1048576,11,1)</f>
        <v xml:space="preserve"> Vertebrata</v>
      </c>
      <c r="N5269" t="str">
        <f>VLOOKUP(A5269,таксономия!$1:$1048576,12,1)</f>
        <v xml:space="preserve"> Euteleostomi</v>
      </c>
      <c r="O5269" t="str">
        <f>VLOOKUP(A5269,таксономия!$1:$1048576,13,1)</f>
        <v>Mammalia</v>
      </c>
      <c r="P5269" t="str">
        <f>VLOOKUP(A5269,таксономия!$1:$1048576,14,1)</f>
        <v xml:space="preserve"> Eutheria</v>
      </c>
      <c r="Q5269" t="str">
        <f>VLOOKUP(A5269,таксономия!$1:$1048576,15,1)</f>
        <v xml:space="preserve"> Euarchontoglires</v>
      </c>
      <c r="R5269" t="str">
        <f>VLOOKUP(A5269,таксономия!$1:$1048576,3,1)</f>
        <v xml:space="preserve"> Rattus norvegicus (Rat).</v>
      </c>
      <c r="S5269">
        <f t="shared" si="82"/>
        <v>81</v>
      </c>
    </row>
    <row r="5270" spans="1:19" x14ac:dyDescent="0.3">
      <c r="A5270" t="s">
        <v>2821</v>
      </c>
      <c r="B5270" t="s">
        <v>2822</v>
      </c>
      <c r="C5270">
        <v>452</v>
      </c>
      <c r="D5270" t="s">
        <v>84</v>
      </c>
      <c r="E5270">
        <v>212</v>
      </c>
      <c r="F5270">
        <v>316</v>
      </c>
      <c r="G5270">
        <v>12961</v>
      </c>
      <c r="H5270" t="s">
        <v>85</v>
      </c>
      <c r="I5270" t="str">
        <f>VLOOKUP(A5270,таксономия!$1:$1048576,7,1)</f>
        <v>Eukaryota</v>
      </c>
      <c r="J5270" t="str">
        <f>VLOOKUP(A5270,таксономия!$1:$1048576,8,1)</f>
        <v xml:space="preserve"> Metazoa</v>
      </c>
      <c r="K5270" t="str">
        <f>VLOOKUP(A5270,таксономия!$1:$1048576,9,1)</f>
        <v xml:space="preserve"> Chordata</v>
      </c>
      <c r="L5270" t="str">
        <f>VLOOKUP(A5270,таксономия!$1:$1048576,10,1)</f>
        <v xml:space="preserve"> Craniata</v>
      </c>
      <c r="M5270" t="str">
        <f>VLOOKUP(A5270,таксономия!$1:$1048576,11,1)</f>
        <v xml:space="preserve"> Vertebrata</v>
      </c>
      <c r="N5270" t="str">
        <f>VLOOKUP(A5270,таксономия!$1:$1048576,12,1)</f>
        <v xml:space="preserve"> Euteleostomi</v>
      </c>
      <c r="O5270" t="str">
        <f>VLOOKUP(A5270,таксономия!$1:$1048576,13,1)</f>
        <v>Amphibia</v>
      </c>
      <c r="P5270" t="str">
        <f>VLOOKUP(A5270,таксономия!$1:$1048576,14,1)</f>
        <v xml:space="preserve"> Batrachia</v>
      </c>
      <c r="Q5270" t="str">
        <f>VLOOKUP(A5270,таксономия!$1:$1048576,15,1)</f>
        <v xml:space="preserve"> Anura</v>
      </c>
      <c r="R5270" t="str">
        <f>VLOOKUP(A5270,таксономия!$1:$1048576,3,1)</f>
        <v xml:space="preserve"> Xenopus laevis (African clawed frog).</v>
      </c>
      <c r="S5270">
        <f t="shared" si="82"/>
        <v>104</v>
      </c>
    </row>
    <row r="5271" spans="1:19" x14ac:dyDescent="0.3">
      <c r="A5271" t="s">
        <v>2821</v>
      </c>
      <c r="B5271" t="s">
        <v>2822</v>
      </c>
      <c r="C5271">
        <v>452</v>
      </c>
      <c r="D5271" t="s">
        <v>12</v>
      </c>
      <c r="E5271">
        <v>30</v>
      </c>
      <c r="F5271">
        <v>112</v>
      </c>
      <c r="G5271">
        <v>2697</v>
      </c>
      <c r="H5271" t="s">
        <v>13</v>
      </c>
      <c r="I5271" t="str">
        <f>VLOOKUP(A5271,таксономия!$1:$1048576,7,1)</f>
        <v>Eukaryota</v>
      </c>
      <c r="J5271" t="str">
        <f>VLOOKUP(A5271,таксономия!$1:$1048576,8,1)</f>
        <v xml:space="preserve"> Metazoa</v>
      </c>
      <c r="K5271" t="str">
        <f>VLOOKUP(A5271,таксономия!$1:$1048576,9,1)</f>
        <v xml:space="preserve"> Chordata</v>
      </c>
      <c r="L5271" t="str">
        <f>VLOOKUP(A5271,таксономия!$1:$1048576,10,1)</f>
        <v xml:space="preserve"> Craniata</v>
      </c>
      <c r="M5271" t="str">
        <f>VLOOKUP(A5271,таксономия!$1:$1048576,11,1)</f>
        <v xml:space="preserve"> Vertebrata</v>
      </c>
      <c r="N5271" t="str">
        <f>VLOOKUP(A5271,таксономия!$1:$1048576,12,1)</f>
        <v xml:space="preserve"> Euteleostomi</v>
      </c>
      <c r="O5271" t="str">
        <f>VLOOKUP(A5271,таксономия!$1:$1048576,13,1)</f>
        <v>Amphibia</v>
      </c>
      <c r="P5271" t="str">
        <f>VLOOKUP(A5271,таксономия!$1:$1048576,14,1)</f>
        <v xml:space="preserve"> Batrachia</v>
      </c>
      <c r="Q5271" t="str">
        <f>VLOOKUP(A5271,таксономия!$1:$1048576,15,1)</f>
        <v xml:space="preserve"> Anura</v>
      </c>
      <c r="R5271" t="str">
        <f>VLOOKUP(A5271,таксономия!$1:$1048576,3,1)</f>
        <v xml:space="preserve"> Xenopus laevis (African clawed frog).</v>
      </c>
      <c r="S5271">
        <f t="shared" si="82"/>
        <v>82</v>
      </c>
    </row>
    <row r="5272" spans="1:19" x14ac:dyDescent="0.3">
      <c r="A5272" t="s">
        <v>2821</v>
      </c>
      <c r="B5272" t="s">
        <v>2822</v>
      </c>
      <c r="C5272">
        <v>452</v>
      </c>
      <c r="D5272" t="s">
        <v>86</v>
      </c>
      <c r="E5272">
        <v>117</v>
      </c>
      <c r="F5272">
        <v>198</v>
      </c>
      <c r="G5272">
        <v>2216</v>
      </c>
      <c r="H5272" t="s">
        <v>87</v>
      </c>
      <c r="I5272" t="str">
        <f>VLOOKUP(A5272,таксономия!$1:$1048576,7,1)</f>
        <v>Eukaryota</v>
      </c>
      <c r="J5272" t="str">
        <f>VLOOKUP(A5272,таксономия!$1:$1048576,8,1)</f>
        <v xml:space="preserve"> Metazoa</v>
      </c>
      <c r="K5272" t="str">
        <f>VLOOKUP(A5272,таксономия!$1:$1048576,9,1)</f>
        <v xml:space="preserve"> Chordata</v>
      </c>
      <c r="L5272" t="str">
        <f>VLOOKUP(A5272,таксономия!$1:$1048576,10,1)</f>
        <v xml:space="preserve"> Craniata</v>
      </c>
      <c r="M5272" t="str">
        <f>VLOOKUP(A5272,таксономия!$1:$1048576,11,1)</f>
        <v xml:space="preserve"> Vertebrata</v>
      </c>
      <c r="N5272" t="str">
        <f>VLOOKUP(A5272,таксономия!$1:$1048576,12,1)</f>
        <v xml:space="preserve"> Euteleostomi</v>
      </c>
      <c r="O5272" t="str">
        <f>VLOOKUP(A5272,таксономия!$1:$1048576,13,1)</f>
        <v>Amphibia</v>
      </c>
      <c r="P5272" t="str">
        <f>VLOOKUP(A5272,таксономия!$1:$1048576,14,1)</f>
        <v xml:space="preserve"> Batrachia</v>
      </c>
      <c r="Q5272" t="str">
        <f>VLOOKUP(A5272,таксономия!$1:$1048576,15,1)</f>
        <v xml:space="preserve"> Anura</v>
      </c>
      <c r="R5272" t="str">
        <f>VLOOKUP(A5272,таксономия!$1:$1048576,3,1)</f>
        <v xml:space="preserve"> Xenopus laevis (African clawed frog).</v>
      </c>
      <c r="S5272">
        <f t="shared" si="82"/>
        <v>81</v>
      </c>
    </row>
    <row r="5273" spans="1:19" x14ac:dyDescent="0.3">
      <c r="A5273" t="s">
        <v>2823</v>
      </c>
      <c r="B5273" t="s">
        <v>2824</v>
      </c>
      <c r="C5273">
        <v>462</v>
      </c>
      <c r="D5273" t="s">
        <v>84</v>
      </c>
      <c r="E5273">
        <v>219</v>
      </c>
      <c r="F5273">
        <v>323</v>
      </c>
      <c r="G5273">
        <v>12961</v>
      </c>
      <c r="H5273" t="s">
        <v>85</v>
      </c>
      <c r="I5273" t="str">
        <f>VLOOKUP(A5273,таксономия!$1:$1048576,7,1)</f>
        <v>Eukaryota</v>
      </c>
      <c r="J5273" t="str">
        <f>VLOOKUP(A5273,таксономия!$1:$1048576,8,1)</f>
        <v xml:space="preserve"> Metazoa</v>
      </c>
      <c r="K5273" t="str">
        <f>VLOOKUP(A5273,таксономия!$1:$1048576,9,1)</f>
        <v xml:space="preserve"> Chordata</v>
      </c>
      <c r="L5273" t="str">
        <f>VLOOKUP(A5273,таксономия!$1:$1048576,10,1)</f>
        <v xml:space="preserve"> Craniata</v>
      </c>
      <c r="M5273" t="str">
        <f>VLOOKUP(A5273,таксономия!$1:$1048576,11,1)</f>
        <v xml:space="preserve"> Vertebrata</v>
      </c>
      <c r="N5273" t="str">
        <f>VLOOKUP(A5273,таксономия!$1:$1048576,12,1)</f>
        <v xml:space="preserve"> Euteleostomi</v>
      </c>
      <c r="O5273" t="str">
        <f>VLOOKUP(A5273,таксономия!$1:$1048576,13,1)</f>
        <v>Amphibia</v>
      </c>
      <c r="P5273" t="str">
        <f>VLOOKUP(A5273,таксономия!$1:$1048576,14,1)</f>
        <v xml:space="preserve"> Batrachia</v>
      </c>
      <c r="Q5273" t="str">
        <f>VLOOKUP(A5273,таксономия!$1:$1048576,15,1)</f>
        <v xml:space="preserve"> Anura</v>
      </c>
      <c r="R5273" t="str">
        <f>VLOOKUP(A5273,таксономия!$1:$1048576,3,1)</f>
        <v xml:space="preserve"> Xenopus laevis (African clawed frog).</v>
      </c>
      <c r="S5273">
        <f t="shared" si="82"/>
        <v>104</v>
      </c>
    </row>
    <row r="5274" spans="1:19" x14ac:dyDescent="0.3">
      <c r="A5274" t="s">
        <v>2823</v>
      </c>
      <c r="B5274" t="s">
        <v>2824</v>
      </c>
      <c r="C5274">
        <v>462</v>
      </c>
      <c r="D5274" t="s">
        <v>12</v>
      </c>
      <c r="E5274">
        <v>36</v>
      </c>
      <c r="F5274">
        <v>119</v>
      </c>
      <c r="G5274">
        <v>2697</v>
      </c>
      <c r="H5274" t="s">
        <v>13</v>
      </c>
      <c r="I5274" t="str">
        <f>VLOOKUP(A5274,таксономия!$1:$1048576,7,1)</f>
        <v>Eukaryota</v>
      </c>
      <c r="J5274" t="str">
        <f>VLOOKUP(A5274,таксономия!$1:$1048576,8,1)</f>
        <v xml:space="preserve"> Metazoa</v>
      </c>
      <c r="K5274" t="str">
        <f>VLOOKUP(A5274,таксономия!$1:$1048576,9,1)</f>
        <v xml:space="preserve"> Chordata</v>
      </c>
      <c r="L5274" t="str">
        <f>VLOOKUP(A5274,таксономия!$1:$1048576,10,1)</f>
        <v xml:space="preserve"> Craniata</v>
      </c>
      <c r="M5274" t="str">
        <f>VLOOKUP(A5274,таксономия!$1:$1048576,11,1)</f>
        <v xml:space="preserve"> Vertebrata</v>
      </c>
      <c r="N5274" t="str">
        <f>VLOOKUP(A5274,таксономия!$1:$1048576,12,1)</f>
        <v xml:space="preserve"> Euteleostomi</v>
      </c>
      <c r="O5274" t="str">
        <f>VLOOKUP(A5274,таксономия!$1:$1048576,13,1)</f>
        <v>Amphibia</v>
      </c>
      <c r="P5274" t="str">
        <f>VLOOKUP(A5274,таксономия!$1:$1048576,14,1)</f>
        <v xml:space="preserve"> Batrachia</v>
      </c>
      <c r="Q5274" t="str">
        <f>VLOOKUP(A5274,таксономия!$1:$1048576,15,1)</f>
        <v xml:space="preserve"> Anura</v>
      </c>
      <c r="R5274" t="str">
        <f>VLOOKUP(A5274,таксономия!$1:$1048576,3,1)</f>
        <v xml:space="preserve"> Xenopus laevis (African clawed frog).</v>
      </c>
      <c r="S5274">
        <f t="shared" si="82"/>
        <v>83</v>
      </c>
    </row>
    <row r="5275" spans="1:19" x14ac:dyDescent="0.3">
      <c r="A5275" t="s">
        <v>2823</v>
      </c>
      <c r="B5275" t="s">
        <v>2824</v>
      </c>
      <c r="C5275">
        <v>462</v>
      </c>
      <c r="D5275" t="s">
        <v>86</v>
      </c>
      <c r="E5275">
        <v>124</v>
      </c>
      <c r="F5275">
        <v>205</v>
      </c>
      <c r="G5275">
        <v>2216</v>
      </c>
      <c r="H5275" t="s">
        <v>87</v>
      </c>
      <c r="I5275" t="str">
        <f>VLOOKUP(A5275,таксономия!$1:$1048576,7,1)</f>
        <v>Eukaryota</v>
      </c>
      <c r="J5275" t="str">
        <f>VLOOKUP(A5275,таксономия!$1:$1048576,8,1)</f>
        <v xml:space="preserve"> Metazoa</v>
      </c>
      <c r="K5275" t="str">
        <f>VLOOKUP(A5275,таксономия!$1:$1048576,9,1)</f>
        <v xml:space="preserve"> Chordata</v>
      </c>
      <c r="L5275" t="str">
        <f>VLOOKUP(A5275,таксономия!$1:$1048576,10,1)</f>
        <v xml:space="preserve"> Craniata</v>
      </c>
      <c r="M5275" t="str">
        <f>VLOOKUP(A5275,таксономия!$1:$1048576,11,1)</f>
        <v xml:space="preserve"> Vertebrata</v>
      </c>
      <c r="N5275" t="str">
        <f>VLOOKUP(A5275,таксономия!$1:$1048576,12,1)</f>
        <v xml:space="preserve"> Euteleostomi</v>
      </c>
      <c r="O5275" t="str">
        <f>VLOOKUP(A5275,таксономия!$1:$1048576,13,1)</f>
        <v>Amphibia</v>
      </c>
      <c r="P5275" t="str">
        <f>VLOOKUP(A5275,таксономия!$1:$1048576,14,1)</f>
        <v xml:space="preserve"> Batrachia</v>
      </c>
      <c r="Q5275" t="str">
        <f>VLOOKUP(A5275,таксономия!$1:$1048576,15,1)</f>
        <v xml:space="preserve"> Anura</v>
      </c>
      <c r="R5275" t="str">
        <f>VLOOKUP(A5275,таксономия!$1:$1048576,3,1)</f>
        <v xml:space="preserve"> Xenopus laevis (African clawed frog).</v>
      </c>
      <c r="S5275">
        <f t="shared" si="82"/>
        <v>81</v>
      </c>
    </row>
    <row r="5276" spans="1:19" x14ac:dyDescent="0.3">
      <c r="A5276" t="s">
        <v>2825</v>
      </c>
      <c r="B5276" t="s">
        <v>2826</v>
      </c>
      <c r="C5276">
        <v>461</v>
      </c>
      <c r="D5276" t="s">
        <v>84</v>
      </c>
      <c r="E5276">
        <v>218</v>
      </c>
      <c r="F5276">
        <v>322</v>
      </c>
      <c r="G5276">
        <v>12961</v>
      </c>
      <c r="H5276" t="s">
        <v>85</v>
      </c>
      <c r="I5276" t="str">
        <f>VLOOKUP(A5276,таксономия!$1:$1048576,7,1)</f>
        <v>Eukaryota</v>
      </c>
      <c r="J5276" t="str">
        <f>VLOOKUP(A5276,таксономия!$1:$1048576,8,1)</f>
        <v xml:space="preserve"> Metazoa</v>
      </c>
      <c r="K5276" t="str">
        <f>VLOOKUP(A5276,таксономия!$1:$1048576,9,1)</f>
        <v xml:space="preserve"> Chordata</v>
      </c>
      <c r="L5276" t="str">
        <f>VLOOKUP(A5276,таксономия!$1:$1048576,10,1)</f>
        <v xml:space="preserve"> Craniata</v>
      </c>
      <c r="M5276" t="str">
        <f>VLOOKUP(A5276,таксономия!$1:$1048576,11,1)</f>
        <v xml:space="preserve"> Vertebrata</v>
      </c>
      <c r="N5276" t="str">
        <f>VLOOKUP(A5276,таксономия!$1:$1048576,12,1)</f>
        <v xml:space="preserve"> Euteleostomi</v>
      </c>
      <c r="O5276" t="str">
        <f>VLOOKUP(A5276,таксономия!$1:$1048576,13,1)</f>
        <v>Mammalia</v>
      </c>
      <c r="P5276" t="str">
        <f>VLOOKUP(A5276,таксономия!$1:$1048576,14,1)</f>
        <v xml:space="preserve"> Eutheria</v>
      </c>
      <c r="Q5276" t="str">
        <f>VLOOKUP(A5276,таксономия!$1:$1048576,15,1)</f>
        <v xml:space="preserve"> Euarchontoglires</v>
      </c>
      <c r="R5276" t="str">
        <f>VLOOKUP(A5276,таксономия!$1:$1048576,3,1)</f>
        <v xml:space="preserve"> Mus musculus (Mouse).</v>
      </c>
      <c r="S5276">
        <f t="shared" si="82"/>
        <v>104</v>
      </c>
    </row>
    <row r="5277" spans="1:19" x14ac:dyDescent="0.3">
      <c r="A5277" t="s">
        <v>2825</v>
      </c>
      <c r="B5277" t="s">
        <v>2826</v>
      </c>
      <c r="C5277">
        <v>461</v>
      </c>
      <c r="D5277" t="s">
        <v>12</v>
      </c>
      <c r="E5277">
        <v>35</v>
      </c>
      <c r="F5277">
        <v>118</v>
      </c>
      <c r="G5277">
        <v>2697</v>
      </c>
      <c r="H5277" t="s">
        <v>13</v>
      </c>
      <c r="I5277" t="str">
        <f>VLOOKUP(A5277,таксономия!$1:$1048576,7,1)</f>
        <v>Eukaryota</v>
      </c>
      <c r="J5277" t="str">
        <f>VLOOKUP(A5277,таксономия!$1:$1048576,8,1)</f>
        <v xml:space="preserve"> Metazoa</v>
      </c>
      <c r="K5277" t="str">
        <f>VLOOKUP(A5277,таксономия!$1:$1048576,9,1)</f>
        <v xml:space="preserve"> Chordata</v>
      </c>
      <c r="L5277" t="str">
        <f>VLOOKUP(A5277,таксономия!$1:$1048576,10,1)</f>
        <v xml:space="preserve"> Craniata</v>
      </c>
      <c r="M5277" t="str">
        <f>VLOOKUP(A5277,таксономия!$1:$1048576,11,1)</f>
        <v xml:space="preserve"> Vertebrata</v>
      </c>
      <c r="N5277" t="str">
        <f>VLOOKUP(A5277,таксономия!$1:$1048576,12,1)</f>
        <v xml:space="preserve"> Euteleostomi</v>
      </c>
      <c r="O5277" t="str">
        <f>VLOOKUP(A5277,таксономия!$1:$1048576,13,1)</f>
        <v>Mammalia</v>
      </c>
      <c r="P5277" t="str">
        <f>VLOOKUP(A5277,таксономия!$1:$1048576,14,1)</f>
        <v xml:space="preserve"> Eutheria</v>
      </c>
      <c r="Q5277" t="str">
        <f>VLOOKUP(A5277,таксономия!$1:$1048576,15,1)</f>
        <v xml:space="preserve"> Euarchontoglires</v>
      </c>
      <c r="R5277" t="str">
        <f>VLOOKUP(A5277,таксономия!$1:$1048576,3,1)</f>
        <v xml:space="preserve"> Mus musculus (Mouse).</v>
      </c>
      <c r="S5277">
        <f t="shared" si="82"/>
        <v>83</v>
      </c>
    </row>
    <row r="5278" spans="1:19" x14ac:dyDescent="0.3">
      <c r="A5278" t="s">
        <v>2825</v>
      </c>
      <c r="B5278" t="s">
        <v>2826</v>
      </c>
      <c r="C5278">
        <v>461</v>
      </c>
      <c r="D5278" t="s">
        <v>86</v>
      </c>
      <c r="E5278">
        <v>123</v>
      </c>
      <c r="F5278">
        <v>204</v>
      </c>
      <c r="G5278">
        <v>2216</v>
      </c>
      <c r="H5278" t="s">
        <v>87</v>
      </c>
      <c r="I5278" t="str">
        <f>VLOOKUP(A5278,таксономия!$1:$1048576,7,1)</f>
        <v>Eukaryota</v>
      </c>
      <c r="J5278" t="str">
        <f>VLOOKUP(A5278,таксономия!$1:$1048576,8,1)</f>
        <v xml:space="preserve"> Metazoa</v>
      </c>
      <c r="K5278" t="str">
        <f>VLOOKUP(A5278,таксономия!$1:$1048576,9,1)</f>
        <v xml:space="preserve"> Chordata</v>
      </c>
      <c r="L5278" t="str">
        <f>VLOOKUP(A5278,таксономия!$1:$1048576,10,1)</f>
        <v xml:space="preserve"> Craniata</v>
      </c>
      <c r="M5278" t="str">
        <f>VLOOKUP(A5278,таксономия!$1:$1048576,11,1)</f>
        <v xml:space="preserve"> Vertebrata</v>
      </c>
      <c r="N5278" t="str">
        <f>VLOOKUP(A5278,таксономия!$1:$1048576,12,1)</f>
        <v xml:space="preserve"> Euteleostomi</v>
      </c>
      <c r="O5278" t="str">
        <f>VLOOKUP(A5278,таксономия!$1:$1048576,13,1)</f>
        <v>Mammalia</v>
      </c>
      <c r="P5278" t="str">
        <f>VLOOKUP(A5278,таксономия!$1:$1048576,14,1)</f>
        <v xml:space="preserve"> Eutheria</v>
      </c>
      <c r="Q5278" t="str">
        <f>VLOOKUP(A5278,таксономия!$1:$1048576,15,1)</f>
        <v xml:space="preserve"> Euarchontoglires</v>
      </c>
      <c r="R5278" t="str">
        <f>VLOOKUP(A5278,таксономия!$1:$1048576,3,1)</f>
        <v xml:space="preserve"> Mus musculus (Mouse).</v>
      </c>
      <c r="S5278">
        <f t="shared" si="82"/>
        <v>81</v>
      </c>
    </row>
    <row r="5279" spans="1:19" x14ac:dyDescent="0.3">
      <c r="A5279" t="s">
        <v>2827</v>
      </c>
      <c r="B5279" t="s">
        <v>2828</v>
      </c>
      <c r="C5279">
        <v>132</v>
      </c>
      <c r="D5279" t="s">
        <v>12</v>
      </c>
      <c r="E5279">
        <v>28</v>
      </c>
      <c r="F5279">
        <v>105</v>
      </c>
      <c r="G5279">
        <v>2697</v>
      </c>
      <c r="H5279" t="s">
        <v>13</v>
      </c>
      <c r="I5279" t="str">
        <f>VLOOKUP(A5279,таксономия!$1:$1048576,7,1)</f>
        <v>Eukaryota</v>
      </c>
      <c r="J5279" t="str">
        <f>VLOOKUP(A5279,таксономия!$1:$1048576,8,1)</f>
        <v xml:space="preserve"> Metazoa</v>
      </c>
      <c r="K5279" t="str">
        <f>VLOOKUP(A5279,таксономия!$1:$1048576,9,1)</f>
        <v xml:space="preserve"> Chordata</v>
      </c>
      <c r="L5279" t="str">
        <f>VLOOKUP(A5279,таксономия!$1:$1048576,10,1)</f>
        <v xml:space="preserve"> Craniata</v>
      </c>
      <c r="M5279" t="str">
        <f>VLOOKUP(A5279,таксономия!$1:$1048576,11,1)</f>
        <v xml:space="preserve"> Vertebrata</v>
      </c>
      <c r="N5279" t="str">
        <f>VLOOKUP(A5279,таксономия!$1:$1048576,12,1)</f>
        <v xml:space="preserve"> Euteleostomi</v>
      </c>
      <c r="O5279" t="str">
        <f>VLOOKUP(A5279,таксономия!$1:$1048576,13,1)</f>
        <v>Mammalia</v>
      </c>
      <c r="P5279" t="str">
        <f>VLOOKUP(A5279,таксономия!$1:$1048576,14,1)</f>
        <v xml:space="preserve"> Eutheria</v>
      </c>
      <c r="Q5279" t="str">
        <f>VLOOKUP(A5279,таксономия!$1:$1048576,15,1)</f>
        <v xml:space="preserve"> Euarchontoglires</v>
      </c>
      <c r="R5279" t="str">
        <f>VLOOKUP(A5279,таксономия!$1:$1048576,3,1)</f>
        <v xml:space="preserve"> Homo sapiens (Human).</v>
      </c>
      <c r="S5279">
        <f t="shared" si="82"/>
        <v>77</v>
      </c>
    </row>
    <row r="5280" spans="1:19" x14ac:dyDescent="0.3">
      <c r="A5280" t="s">
        <v>2829</v>
      </c>
      <c r="B5280" t="s">
        <v>2830</v>
      </c>
      <c r="C5280">
        <v>715</v>
      </c>
      <c r="D5280" t="s">
        <v>12</v>
      </c>
      <c r="E5280">
        <v>75</v>
      </c>
      <c r="F5280">
        <v>156</v>
      </c>
      <c r="G5280">
        <v>2697</v>
      </c>
      <c r="H5280" t="s">
        <v>13</v>
      </c>
      <c r="I5280" t="str">
        <f>VLOOKUP(A5280,таксономия!$1:$1048576,7,1)</f>
        <v>Eukaryota</v>
      </c>
      <c r="J5280" t="str">
        <f>VLOOKUP(A5280,таксономия!$1:$1048576,8,1)</f>
        <v xml:space="preserve"> Metazoa</v>
      </c>
      <c r="K5280" t="str">
        <f>VLOOKUP(A5280,таксономия!$1:$1048576,9,1)</f>
        <v xml:space="preserve"> Chordata</v>
      </c>
      <c r="L5280" t="str">
        <f>VLOOKUP(A5280,таксономия!$1:$1048576,10,1)</f>
        <v xml:space="preserve"> Craniata</v>
      </c>
      <c r="M5280" t="str">
        <f>VLOOKUP(A5280,таксономия!$1:$1048576,11,1)</f>
        <v xml:space="preserve"> Vertebrata</v>
      </c>
      <c r="N5280" t="str">
        <f>VLOOKUP(A5280,таксономия!$1:$1048576,12,1)</f>
        <v xml:space="preserve"> Euteleostomi</v>
      </c>
      <c r="O5280" t="str">
        <f>VLOOKUP(A5280,таксономия!$1:$1048576,13,1)</f>
        <v>Mammalia</v>
      </c>
      <c r="P5280" t="str">
        <f>VLOOKUP(A5280,таксономия!$1:$1048576,14,1)</f>
        <v xml:space="preserve"> Eutheria</v>
      </c>
      <c r="Q5280" t="str">
        <f>VLOOKUP(A5280,таксономия!$1:$1048576,15,1)</f>
        <v xml:space="preserve"> Euarchontoglires</v>
      </c>
      <c r="R5280" t="str">
        <f>VLOOKUP(A5280,таксономия!$1:$1048576,3,1)</f>
        <v xml:space="preserve"> Homo sapiens (Human).</v>
      </c>
      <c r="S5280">
        <f t="shared" si="82"/>
        <v>81</v>
      </c>
    </row>
    <row r="5281" spans="1:19" x14ac:dyDescent="0.3">
      <c r="A5281" t="s">
        <v>2829</v>
      </c>
      <c r="B5281" t="s">
        <v>2830</v>
      </c>
      <c r="C5281">
        <v>715</v>
      </c>
      <c r="D5281" t="s">
        <v>12</v>
      </c>
      <c r="E5281">
        <v>161</v>
      </c>
      <c r="F5281">
        <v>238</v>
      </c>
      <c r="G5281">
        <v>2697</v>
      </c>
      <c r="H5281" t="s">
        <v>13</v>
      </c>
      <c r="I5281" t="str">
        <f>VLOOKUP(A5281,таксономия!$1:$1048576,7,1)</f>
        <v>Eukaryota</v>
      </c>
      <c r="J5281" t="str">
        <f>VLOOKUP(A5281,таксономия!$1:$1048576,8,1)</f>
        <v xml:space="preserve"> Metazoa</v>
      </c>
      <c r="K5281" t="str">
        <f>VLOOKUP(A5281,таксономия!$1:$1048576,9,1)</f>
        <v xml:space="preserve"> Chordata</v>
      </c>
      <c r="L5281" t="str">
        <f>VLOOKUP(A5281,таксономия!$1:$1048576,10,1)</f>
        <v xml:space="preserve"> Craniata</v>
      </c>
      <c r="M5281" t="str">
        <f>VLOOKUP(A5281,таксономия!$1:$1048576,11,1)</f>
        <v xml:space="preserve"> Vertebrata</v>
      </c>
      <c r="N5281" t="str">
        <f>VLOOKUP(A5281,таксономия!$1:$1048576,12,1)</f>
        <v xml:space="preserve"> Euteleostomi</v>
      </c>
      <c r="O5281" t="str">
        <f>VLOOKUP(A5281,таксономия!$1:$1048576,13,1)</f>
        <v>Mammalia</v>
      </c>
      <c r="P5281" t="str">
        <f>VLOOKUP(A5281,таксономия!$1:$1048576,14,1)</f>
        <v xml:space="preserve"> Eutheria</v>
      </c>
      <c r="Q5281" t="str">
        <f>VLOOKUP(A5281,таксономия!$1:$1048576,15,1)</f>
        <v xml:space="preserve"> Euarchontoglires</v>
      </c>
      <c r="R5281" t="str">
        <f>VLOOKUP(A5281,таксономия!$1:$1048576,3,1)</f>
        <v xml:space="preserve"> Homo sapiens (Human).</v>
      </c>
      <c r="S5281">
        <f t="shared" si="82"/>
        <v>77</v>
      </c>
    </row>
    <row r="5282" spans="1:19" x14ac:dyDescent="0.3">
      <c r="A5282" t="s">
        <v>2829</v>
      </c>
      <c r="B5282" t="s">
        <v>2830</v>
      </c>
      <c r="C5282">
        <v>715</v>
      </c>
      <c r="D5282" t="s">
        <v>12</v>
      </c>
      <c r="E5282">
        <v>253</v>
      </c>
      <c r="F5282">
        <v>345</v>
      </c>
      <c r="G5282">
        <v>2697</v>
      </c>
      <c r="H5282" t="s">
        <v>13</v>
      </c>
      <c r="I5282" t="str">
        <f>VLOOKUP(A5282,таксономия!$1:$1048576,7,1)</f>
        <v>Eukaryota</v>
      </c>
      <c r="J5282" t="str">
        <f>VLOOKUP(A5282,таксономия!$1:$1048576,8,1)</f>
        <v xml:space="preserve"> Metazoa</v>
      </c>
      <c r="K5282" t="str">
        <f>VLOOKUP(A5282,таксономия!$1:$1048576,9,1)</f>
        <v xml:space="preserve"> Chordata</v>
      </c>
      <c r="L5282" t="str">
        <f>VLOOKUP(A5282,таксономия!$1:$1048576,10,1)</f>
        <v xml:space="preserve"> Craniata</v>
      </c>
      <c r="M5282" t="str">
        <f>VLOOKUP(A5282,таксономия!$1:$1048576,11,1)</f>
        <v xml:space="preserve"> Vertebrata</v>
      </c>
      <c r="N5282" t="str">
        <f>VLOOKUP(A5282,таксономия!$1:$1048576,12,1)</f>
        <v xml:space="preserve"> Euteleostomi</v>
      </c>
      <c r="O5282" t="str">
        <f>VLOOKUP(A5282,таксономия!$1:$1048576,13,1)</f>
        <v>Mammalia</v>
      </c>
      <c r="P5282" t="str">
        <f>VLOOKUP(A5282,таксономия!$1:$1048576,14,1)</f>
        <v xml:space="preserve"> Eutheria</v>
      </c>
      <c r="Q5282" t="str">
        <f>VLOOKUP(A5282,таксономия!$1:$1048576,15,1)</f>
        <v xml:space="preserve"> Euarchontoglires</v>
      </c>
      <c r="R5282" t="str">
        <f>VLOOKUP(A5282,таксономия!$1:$1048576,3,1)</f>
        <v xml:space="preserve"> Homo sapiens (Human).</v>
      </c>
      <c r="S5282">
        <f t="shared" si="82"/>
        <v>92</v>
      </c>
    </row>
    <row r="5283" spans="1:19" x14ac:dyDescent="0.3">
      <c r="A5283" t="s">
        <v>2829</v>
      </c>
      <c r="B5283" t="s">
        <v>2830</v>
      </c>
      <c r="C5283">
        <v>715</v>
      </c>
      <c r="D5283" t="s">
        <v>12</v>
      </c>
      <c r="E5283">
        <v>354</v>
      </c>
      <c r="F5283">
        <v>415</v>
      </c>
      <c r="G5283">
        <v>2697</v>
      </c>
      <c r="H5283" t="s">
        <v>13</v>
      </c>
      <c r="I5283" t="str">
        <f>VLOOKUP(A5283,таксономия!$1:$1048576,7,1)</f>
        <v>Eukaryota</v>
      </c>
      <c r="J5283" t="str">
        <f>VLOOKUP(A5283,таксономия!$1:$1048576,8,1)</f>
        <v xml:space="preserve"> Metazoa</v>
      </c>
      <c r="K5283" t="str">
        <f>VLOOKUP(A5283,таксономия!$1:$1048576,9,1)</f>
        <v xml:space="preserve"> Chordata</v>
      </c>
      <c r="L5283" t="str">
        <f>VLOOKUP(A5283,таксономия!$1:$1048576,10,1)</f>
        <v xml:space="preserve"> Craniata</v>
      </c>
      <c r="M5283" t="str">
        <f>VLOOKUP(A5283,таксономия!$1:$1048576,11,1)</f>
        <v xml:space="preserve"> Vertebrata</v>
      </c>
      <c r="N5283" t="str">
        <f>VLOOKUP(A5283,таксономия!$1:$1048576,12,1)</f>
        <v xml:space="preserve"> Euteleostomi</v>
      </c>
      <c r="O5283" t="str">
        <f>VLOOKUP(A5283,таксономия!$1:$1048576,13,1)</f>
        <v>Mammalia</v>
      </c>
      <c r="P5283" t="str">
        <f>VLOOKUP(A5283,таксономия!$1:$1048576,14,1)</f>
        <v xml:space="preserve"> Eutheria</v>
      </c>
      <c r="Q5283" t="str">
        <f>VLOOKUP(A5283,таксономия!$1:$1048576,15,1)</f>
        <v xml:space="preserve"> Euarchontoglires</v>
      </c>
      <c r="R5283" t="str">
        <f>VLOOKUP(A5283,таксономия!$1:$1048576,3,1)</f>
        <v xml:space="preserve"> Homo sapiens (Human).</v>
      </c>
      <c r="S5283">
        <f t="shared" si="82"/>
        <v>61</v>
      </c>
    </row>
    <row r="5284" spans="1:19" x14ac:dyDescent="0.3">
      <c r="A5284" t="s">
        <v>2829</v>
      </c>
      <c r="B5284" t="s">
        <v>2830</v>
      </c>
      <c r="C5284">
        <v>715</v>
      </c>
      <c r="D5284" t="s">
        <v>12</v>
      </c>
      <c r="E5284">
        <v>425</v>
      </c>
      <c r="F5284">
        <v>464</v>
      </c>
      <c r="G5284">
        <v>2697</v>
      </c>
      <c r="H5284" t="s">
        <v>13</v>
      </c>
      <c r="I5284" t="str">
        <f>VLOOKUP(A5284,таксономия!$1:$1048576,7,1)</f>
        <v>Eukaryota</v>
      </c>
      <c r="J5284" t="str">
        <f>VLOOKUP(A5284,таксономия!$1:$1048576,8,1)</f>
        <v xml:space="preserve"> Metazoa</v>
      </c>
      <c r="K5284" t="str">
        <f>VLOOKUP(A5284,таксономия!$1:$1048576,9,1)</f>
        <v xml:space="preserve"> Chordata</v>
      </c>
      <c r="L5284" t="str">
        <f>VLOOKUP(A5284,таксономия!$1:$1048576,10,1)</f>
        <v xml:space="preserve"> Craniata</v>
      </c>
      <c r="M5284" t="str">
        <f>VLOOKUP(A5284,таксономия!$1:$1048576,11,1)</f>
        <v xml:space="preserve"> Vertebrata</v>
      </c>
      <c r="N5284" t="str">
        <f>VLOOKUP(A5284,таксономия!$1:$1048576,12,1)</f>
        <v xml:space="preserve"> Euteleostomi</v>
      </c>
      <c r="O5284" t="str">
        <f>VLOOKUP(A5284,таксономия!$1:$1048576,13,1)</f>
        <v>Mammalia</v>
      </c>
      <c r="P5284" t="str">
        <f>VLOOKUP(A5284,таксономия!$1:$1048576,14,1)</f>
        <v xml:space="preserve"> Eutheria</v>
      </c>
      <c r="Q5284" t="str">
        <f>VLOOKUP(A5284,таксономия!$1:$1048576,15,1)</f>
        <v xml:space="preserve"> Euarchontoglires</v>
      </c>
      <c r="R5284" t="str">
        <f>VLOOKUP(A5284,таксономия!$1:$1048576,3,1)</f>
        <v xml:space="preserve"> Homo sapiens (Human).</v>
      </c>
      <c r="S5284">
        <f t="shared" si="82"/>
        <v>39</v>
      </c>
    </row>
    <row r="5285" spans="1:19" x14ac:dyDescent="0.3">
      <c r="A5285" t="s">
        <v>2829</v>
      </c>
      <c r="B5285" t="s">
        <v>2830</v>
      </c>
      <c r="C5285">
        <v>715</v>
      </c>
      <c r="D5285" t="s">
        <v>44</v>
      </c>
      <c r="E5285">
        <v>19</v>
      </c>
      <c r="F5285">
        <v>110</v>
      </c>
      <c r="G5285">
        <v>2217</v>
      </c>
      <c r="H5285" t="s">
        <v>45</v>
      </c>
      <c r="I5285" t="str">
        <f>VLOOKUP(A5285,таксономия!$1:$1048576,7,1)</f>
        <v>Eukaryota</v>
      </c>
      <c r="J5285" t="str">
        <f>VLOOKUP(A5285,таксономия!$1:$1048576,8,1)</f>
        <v xml:space="preserve"> Metazoa</v>
      </c>
      <c r="K5285" t="str">
        <f>VLOOKUP(A5285,таксономия!$1:$1048576,9,1)</f>
        <v xml:space="preserve"> Chordata</v>
      </c>
      <c r="L5285" t="str">
        <f>VLOOKUP(A5285,таксономия!$1:$1048576,10,1)</f>
        <v xml:space="preserve"> Craniata</v>
      </c>
      <c r="M5285" t="str">
        <f>VLOOKUP(A5285,таксономия!$1:$1048576,11,1)</f>
        <v xml:space="preserve"> Vertebrata</v>
      </c>
      <c r="N5285" t="str">
        <f>VLOOKUP(A5285,таксономия!$1:$1048576,12,1)</f>
        <v xml:space="preserve"> Euteleostomi</v>
      </c>
      <c r="O5285" t="str">
        <f>VLOOKUP(A5285,таксономия!$1:$1048576,13,1)</f>
        <v>Mammalia</v>
      </c>
      <c r="P5285" t="str">
        <f>VLOOKUP(A5285,таксономия!$1:$1048576,14,1)</f>
        <v xml:space="preserve"> Eutheria</v>
      </c>
      <c r="Q5285" t="str">
        <f>VLOOKUP(A5285,таксономия!$1:$1048576,15,1)</f>
        <v xml:space="preserve"> Euarchontoglires</v>
      </c>
      <c r="R5285" t="str">
        <f>VLOOKUP(A5285,таксономия!$1:$1048576,3,1)</f>
        <v xml:space="preserve"> Homo sapiens (Human).</v>
      </c>
      <c r="S5285">
        <f t="shared" si="82"/>
        <v>91</v>
      </c>
    </row>
    <row r="5286" spans="1:19" x14ac:dyDescent="0.3">
      <c r="A5286" t="s">
        <v>2829</v>
      </c>
      <c r="B5286" t="s">
        <v>2830</v>
      </c>
      <c r="C5286">
        <v>715</v>
      </c>
      <c r="D5286" t="s">
        <v>16</v>
      </c>
      <c r="E5286">
        <v>488</v>
      </c>
      <c r="F5286">
        <v>708</v>
      </c>
      <c r="G5286">
        <v>22248</v>
      </c>
      <c r="H5286" t="s">
        <v>17</v>
      </c>
      <c r="I5286" t="str">
        <f>VLOOKUP(A5286,таксономия!$1:$1048576,7,1)</f>
        <v>Eukaryota</v>
      </c>
      <c r="J5286" t="str">
        <f>VLOOKUP(A5286,таксономия!$1:$1048576,8,1)</f>
        <v xml:space="preserve"> Metazoa</v>
      </c>
      <c r="K5286" t="str">
        <f>VLOOKUP(A5286,таксономия!$1:$1048576,9,1)</f>
        <v xml:space="preserve"> Chordata</v>
      </c>
      <c r="L5286" t="str">
        <f>VLOOKUP(A5286,таксономия!$1:$1048576,10,1)</f>
        <v xml:space="preserve"> Craniata</v>
      </c>
      <c r="M5286" t="str">
        <f>VLOOKUP(A5286,таксономия!$1:$1048576,11,1)</f>
        <v xml:space="preserve"> Vertebrata</v>
      </c>
      <c r="N5286" t="str">
        <f>VLOOKUP(A5286,таксономия!$1:$1048576,12,1)</f>
        <v xml:space="preserve"> Euteleostomi</v>
      </c>
      <c r="O5286" t="str">
        <f>VLOOKUP(A5286,таксономия!$1:$1048576,13,1)</f>
        <v>Mammalia</v>
      </c>
      <c r="P5286" t="str">
        <f>VLOOKUP(A5286,таксономия!$1:$1048576,14,1)</f>
        <v xml:space="preserve"> Eutheria</v>
      </c>
      <c r="Q5286" t="str">
        <f>VLOOKUP(A5286,таксономия!$1:$1048576,15,1)</f>
        <v xml:space="preserve"> Euarchontoglires</v>
      </c>
      <c r="R5286" t="str">
        <f>VLOOKUP(A5286,таксономия!$1:$1048576,3,1)</f>
        <v xml:space="preserve"> Homo sapiens (Human).</v>
      </c>
      <c r="S5286">
        <f t="shared" si="82"/>
        <v>220</v>
      </c>
    </row>
    <row r="5287" spans="1:19" x14ac:dyDescent="0.3">
      <c r="A5287" t="s">
        <v>2831</v>
      </c>
      <c r="B5287" t="s">
        <v>2832</v>
      </c>
      <c r="C5287">
        <v>947</v>
      </c>
      <c r="D5287" t="s">
        <v>20</v>
      </c>
      <c r="E5287">
        <v>317</v>
      </c>
      <c r="F5287">
        <v>449</v>
      </c>
      <c r="G5287">
        <v>1926</v>
      </c>
      <c r="H5287" t="s">
        <v>21</v>
      </c>
      <c r="I5287" t="str">
        <f>VLOOKUP(A5287,таксономия!$1:$1048576,7,1)</f>
        <v>Eukaryota</v>
      </c>
      <c r="J5287" t="str">
        <f>VLOOKUP(A5287,таксономия!$1:$1048576,8,1)</f>
        <v xml:space="preserve"> Metazoa</v>
      </c>
      <c r="K5287" t="str">
        <f>VLOOKUP(A5287,таксономия!$1:$1048576,9,1)</f>
        <v xml:space="preserve"> Chordata</v>
      </c>
      <c r="L5287" t="str">
        <f>VLOOKUP(A5287,таксономия!$1:$1048576,10,1)</f>
        <v xml:space="preserve"> Craniata</v>
      </c>
      <c r="M5287" t="str">
        <f>VLOOKUP(A5287,таксономия!$1:$1048576,11,1)</f>
        <v xml:space="preserve"> Vertebrata</v>
      </c>
      <c r="N5287" t="str">
        <f>VLOOKUP(A5287,таксономия!$1:$1048576,12,1)</f>
        <v xml:space="preserve"> Euteleostomi</v>
      </c>
      <c r="O5287" t="str">
        <f>VLOOKUP(A5287,таксономия!$1:$1048576,13,1)</f>
        <v>Testudines + Archosauria group</v>
      </c>
      <c r="P5287" t="str">
        <f>VLOOKUP(A5287,таксономия!$1:$1048576,14,1)</f>
        <v xml:space="preserve"> Archosauria</v>
      </c>
      <c r="Q5287" t="str">
        <f>VLOOKUP(A5287,таксономия!$1:$1048576,15,1)</f>
        <v xml:space="preserve"> Dinosauria</v>
      </c>
      <c r="R5287" t="str">
        <f>VLOOKUP(A5287,таксономия!$1:$1048576,3,1)</f>
        <v xml:space="preserve"> Gallus gallus (Chicken).</v>
      </c>
      <c r="S5287">
        <f t="shared" si="82"/>
        <v>132</v>
      </c>
    </row>
    <row r="5288" spans="1:19" x14ac:dyDescent="0.3">
      <c r="A5288" t="s">
        <v>2831</v>
      </c>
      <c r="B5288" t="s">
        <v>2832</v>
      </c>
      <c r="C5288">
        <v>947</v>
      </c>
      <c r="D5288" t="s">
        <v>22</v>
      </c>
      <c r="E5288">
        <v>28</v>
      </c>
      <c r="F5288">
        <v>117</v>
      </c>
      <c r="G5288">
        <v>59728</v>
      </c>
      <c r="H5288" t="s">
        <v>23</v>
      </c>
      <c r="I5288" t="str">
        <f>VLOOKUP(A5288,таксономия!$1:$1048576,7,1)</f>
        <v>Eukaryota</v>
      </c>
      <c r="J5288" t="str">
        <f>VLOOKUP(A5288,таксономия!$1:$1048576,8,1)</f>
        <v xml:space="preserve"> Metazoa</v>
      </c>
      <c r="K5288" t="str">
        <f>VLOOKUP(A5288,таксономия!$1:$1048576,9,1)</f>
        <v xml:space="preserve"> Chordata</v>
      </c>
      <c r="L5288" t="str">
        <f>VLOOKUP(A5288,таксономия!$1:$1048576,10,1)</f>
        <v xml:space="preserve"> Craniata</v>
      </c>
      <c r="M5288" t="str">
        <f>VLOOKUP(A5288,таксономия!$1:$1048576,11,1)</f>
        <v xml:space="preserve"> Vertebrata</v>
      </c>
      <c r="N5288" t="str">
        <f>VLOOKUP(A5288,таксономия!$1:$1048576,12,1)</f>
        <v xml:space="preserve"> Euteleostomi</v>
      </c>
      <c r="O5288" t="str">
        <f>VLOOKUP(A5288,таксономия!$1:$1048576,13,1)</f>
        <v>Testudines + Archosauria group</v>
      </c>
      <c r="P5288" t="str">
        <f>VLOOKUP(A5288,таксономия!$1:$1048576,14,1)</f>
        <v xml:space="preserve"> Archosauria</v>
      </c>
      <c r="Q5288" t="str">
        <f>VLOOKUP(A5288,таксономия!$1:$1048576,15,1)</f>
        <v xml:space="preserve"> Dinosauria</v>
      </c>
      <c r="R5288" t="str">
        <f>VLOOKUP(A5288,таксономия!$1:$1048576,3,1)</f>
        <v xml:space="preserve"> Gallus gallus (Chicken).</v>
      </c>
      <c r="S5288">
        <f t="shared" si="82"/>
        <v>89</v>
      </c>
    </row>
    <row r="5289" spans="1:19" x14ac:dyDescent="0.3">
      <c r="A5289" t="s">
        <v>2831</v>
      </c>
      <c r="B5289" t="s">
        <v>2832</v>
      </c>
      <c r="C5289">
        <v>947</v>
      </c>
      <c r="D5289" t="s">
        <v>22</v>
      </c>
      <c r="E5289">
        <v>121</v>
      </c>
      <c r="F5289">
        <v>208</v>
      </c>
      <c r="G5289">
        <v>59728</v>
      </c>
      <c r="H5289" t="s">
        <v>23</v>
      </c>
      <c r="I5289" t="str">
        <f>VLOOKUP(A5289,таксономия!$1:$1048576,7,1)</f>
        <v>Eukaryota</v>
      </c>
      <c r="J5289" t="str">
        <f>VLOOKUP(A5289,таксономия!$1:$1048576,8,1)</f>
        <v xml:space="preserve"> Metazoa</v>
      </c>
      <c r="K5289" t="str">
        <f>VLOOKUP(A5289,таксономия!$1:$1048576,9,1)</f>
        <v xml:space="preserve"> Chordata</v>
      </c>
      <c r="L5289" t="str">
        <f>VLOOKUP(A5289,таксономия!$1:$1048576,10,1)</f>
        <v xml:space="preserve"> Craniata</v>
      </c>
      <c r="M5289" t="str">
        <f>VLOOKUP(A5289,таксономия!$1:$1048576,11,1)</f>
        <v xml:space="preserve"> Vertebrata</v>
      </c>
      <c r="N5289" t="str">
        <f>VLOOKUP(A5289,таксономия!$1:$1048576,12,1)</f>
        <v xml:space="preserve"> Euteleostomi</v>
      </c>
      <c r="O5289" t="str">
        <f>VLOOKUP(A5289,таксономия!$1:$1048576,13,1)</f>
        <v>Testudines + Archosauria group</v>
      </c>
      <c r="P5289" t="str">
        <f>VLOOKUP(A5289,таксономия!$1:$1048576,14,1)</f>
        <v xml:space="preserve"> Archosauria</v>
      </c>
      <c r="Q5289" t="str">
        <f>VLOOKUP(A5289,таксономия!$1:$1048576,15,1)</f>
        <v xml:space="preserve"> Dinosauria</v>
      </c>
      <c r="R5289" t="str">
        <f>VLOOKUP(A5289,таксономия!$1:$1048576,3,1)</f>
        <v xml:space="preserve"> Gallus gallus (Chicken).</v>
      </c>
      <c r="S5289">
        <f t="shared" si="82"/>
        <v>87</v>
      </c>
    </row>
    <row r="5290" spans="1:19" x14ac:dyDescent="0.3">
      <c r="A5290" t="s">
        <v>2831</v>
      </c>
      <c r="B5290" t="s">
        <v>2832</v>
      </c>
      <c r="C5290">
        <v>947</v>
      </c>
      <c r="D5290" t="s">
        <v>956</v>
      </c>
      <c r="E5290">
        <v>213</v>
      </c>
      <c r="F5290">
        <v>303</v>
      </c>
      <c r="G5290">
        <v>24350</v>
      </c>
      <c r="H5290" t="s">
        <v>957</v>
      </c>
      <c r="I5290" t="str">
        <f>VLOOKUP(A5290,таксономия!$1:$1048576,7,1)</f>
        <v>Eukaryota</v>
      </c>
      <c r="J5290" t="str">
        <f>VLOOKUP(A5290,таксономия!$1:$1048576,8,1)</f>
        <v xml:space="preserve"> Metazoa</v>
      </c>
      <c r="K5290" t="str">
        <f>VLOOKUP(A5290,таксономия!$1:$1048576,9,1)</f>
        <v xml:space="preserve"> Chordata</v>
      </c>
      <c r="L5290" t="str">
        <f>VLOOKUP(A5290,таксономия!$1:$1048576,10,1)</f>
        <v xml:space="preserve"> Craniata</v>
      </c>
      <c r="M5290" t="str">
        <f>VLOOKUP(A5290,таксономия!$1:$1048576,11,1)</f>
        <v xml:space="preserve"> Vertebrata</v>
      </c>
      <c r="N5290" t="str">
        <f>VLOOKUP(A5290,таксономия!$1:$1048576,12,1)</f>
        <v xml:space="preserve"> Euteleostomi</v>
      </c>
      <c r="O5290" t="str">
        <f>VLOOKUP(A5290,таксономия!$1:$1048576,13,1)</f>
        <v>Testudines + Archosauria group</v>
      </c>
      <c r="P5290" t="str">
        <f>VLOOKUP(A5290,таксономия!$1:$1048576,14,1)</f>
        <v xml:space="preserve"> Archosauria</v>
      </c>
      <c r="Q5290" t="str">
        <f>VLOOKUP(A5290,таксономия!$1:$1048576,15,1)</f>
        <v xml:space="preserve"> Dinosauria</v>
      </c>
      <c r="R5290" t="str">
        <f>VLOOKUP(A5290,таксономия!$1:$1048576,3,1)</f>
        <v xml:space="preserve"> Gallus gallus (Chicken).</v>
      </c>
      <c r="S5290">
        <f t="shared" si="82"/>
        <v>90</v>
      </c>
    </row>
    <row r="5291" spans="1:19" x14ac:dyDescent="0.3">
      <c r="A5291" t="s">
        <v>2831</v>
      </c>
      <c r="B5291" t="s">
        <v>2832</v>
      </c>
      <c r="C5291">
        <v>947</v>
      </c>
      <c r="D5291" t="s">
        <v>12</v>
      </c>
      <c r="E5291">
        <v>465</v>
      </c>
      <c r="F5291">
        <v>543</v>
      </c>
      <c r="G5291">
        <v>2697</v>
      </c>
      <c r="H5291" t="s">
        <v>13</v>
      </c>
      <c r="I5291" t="str">
        <f>VLOOKUP(A5291,таксономия!$1:$1048576,7,1)</f>
        <v>Eukaryota</v>
      </c>
      <c r="J5291" t="str">
        <f>VLOOKUP(A5291,таксономия!$1:$1048576,8,1)</f>
        <v xml:space="preserve"> Metazoa</v>
      </c>
      <c r="K5291" t="str">
        <f>VLOOKUP(A5291,таксономия!$1:$1048576,9,1)</f>
        <v xml:space="preserve"> Chordata</v>
      </c>
      <c r="L5291" t="str">
        <f>VLOOKUP(A5291,таксономия!$1:$1048576,10,1)</f>
        <v xml:space="preserve"> Craniata</v>
      </c>
      <c r="M5291" t="str">
        <f>VLOOKUP(A5291,таксономия!$1:$1048576,11,1)</f>
        <v xml:space="preserve"> Vertebrata</v>
      </c>
      <c r="N5291" t="str">
        <f>VLOOKUP(A5291,таксономия!$1:$1048576,12,1)</f>
        <v xml:space="preserve"> Euteleostomi</v>
      </c>
      <c r="O5291" t="str">
        <f>VLOOKUP(A5291,таксономия!$1:$1048576,13,1)</f>
        <v>Testudines + Archosauria group</v>
      </c>
      <c r="P5291" t="str">
        <f>VLOOKUP(A5291,таксономия!$1:$1048576,14,1)</f>
        <v xml:space="preserve"> Archosauria</v>
      </c>
      <c r="Q5291" t="str">
        <f>VLOOKUP(A5291,таксономия!$1:$1048576,15,1)</f>
        <v xml:space="preserve"> Dinosauria</v>
      </c>
      <c r="R5291" t="str">
        <f>VLOOKUP(A5291,таксономия!$1:$1048576,3,1)</f>
        <v xml:space="preserve"> Gallus gallus (Chicken).</v>
      </c>
      <c r="S5291">
        <f t="shared" si="82"/>
        <v>78</v>
      </c>
    </row>
    <row r="5292" spans="1:19" x14ac:dyDescent="0.3">
      <c r="A5292" t="s">
        <v>2831</v>
      </c>
      <c r="B5292" t="s">
        <v>2832</v>
      </c>
      <c r="C5292">
        <v>947</v>
      </c>
      <c r="D5292" t="s">
        <v>24</v>
      </c>
      <c r="E5292">
        <v>655</v>
      </c>
      <c r="F5292">
        <v>934</v>
      </c>
      <c r="G5292">
        <v>24806</v>
      </c>
      <c r="H5292" t="s">
        <v>25</v>
      </c>
      <c r="I5292" t="str">
        <f>VLOOKUP(A5292,таксономия!$1:$1048576,7,1)</f>
        <v>Eukaryota</v>
      </c>
      <c r="J5292" t="str">
        <f>VLOOKUP(A5292,таксономия!$1:$1048576,8,1)</f>
        <v xml:space="preserve"> Metazoa</v>
      </c>
      <c r="K5292" t="str">
        <f>VLOOKUP(A5292,таксономия!$1:$1048576,9,1)</f>
        <v xml:space="preserve"> Chordata</v>
      </c>
      <c r="L5292" t="str">
        <f>VLOOKUP(A5292,таксономия!$1:$1048576,10,1)</f>
        <v xml:space="preserve"> Craniata</v>
      </c>
      <c r="M5292" t="str">
        <f>VLOOKUP(A5292,таксономия!$1:$1048576,11,1)</f>
        <v xml:space="preserve"> Vertebrata</v>
      </c>
      <c r="N5292" t="str">
        <f>VLOOKUP(A5292,таксономия!$1:$1048576,12,1)</f>
        <v xml:space="preserve"> Euteleostomi</v>
      </c>
      <c r="O5292" t="str">
        <f>VLOOKUP(A5292,таксономия!$1:$1048576,13,1)</f>
        <v>Testudines + Archosauria group</v>
      </c>
      <c r="P5292" t="str">
        <f>VLOOKUP(A5292,таксономия!$1:$1048576,14,1)</f>
        <v xml:space="preserve"> Archosauria</v>
      </c>
      <c r="Q5292" t="str">
        <f>VLOOKUP(A5292,таксономия!$1:$1048576,15,1)</f>
        <v xml:space="preserve"> Dinosauria</v>
      </c>
      <c r="R5292" t="str">
        <f>VLOOKUP(A5292,таксономия!$1:$1048576,3,1)</f>
        <v xml:space="preserve"> Gallus gallus (Chicken).</v>
      </c>
      <c r="S5292">
        <f t="shared" si="82"/>
        <v>279</v>
      </c>
    </row>
    <row r="5293" spans="1:19" x14ac:dyDescent="0.3">
      <c r="A5293" t="s">
        <v>2833</v>
      </c>
      <c r="B5293" t="s">
        <v>2834</v>
      </c>
      <c r="C5293">
        <v>876</v>
      </c>
      <c r="D5293" t="s">
        <v>12</v>
      </c>
      <c r="E5293">
        <v>98</v>
      </c>
      <c r="F5293">
        <v>168</v>
      </c>
      <c r="G5293">
        <v>2697</v>
      </c>
      <c r="H5293" t="s">
        <v>13</v>
      </c>
      <c r="I5293" t="str">
        <f>VLOOKUP(A5293,таксономия!$1:$1048576,7,1)</f>
        <v>Eukaryota</v>
      </c>
      <c r="J5293" t="str">
        <f>VLOOKUP(A5293,таксономия!$1:$1048576,8,1)</f>
        <v xml:space="preserve"> Metazoa</v>
      </c>
      <c r="K5293" t="str">
        <f>VLOOKUP(A5293,таксономия!$1:$1048576,9,1)</f>
        <v xml:space="preserve"> Chordata</v>
      </c>
      <c r="L5293" t="str">
        <f>VLOOKUP(A5293,таксономия!$1:$1048576,10,1)</f>
        <v xml:space="preserve"> Craniata</v>
      </c>
      <c r="M5293" t="str">
        <f>VLOOKUP(A5293,таксономия!$1:$1048576,11,1)</f>
        <v xml:space="preserve"> Vertebrata</v>
      </c>
      <c r="N5293" t="str">
        <f>VLOOKUP(A5293,таксономия!$1:$1048576,12,1)</f>
        <v xml:space="preserve"> Euteleostomi</v>
      </c>
      <c r="O5293" t="str">
        <f>VLOOKUP(A5293,таксономия!$1:$1048576,13,1)</f>
        <v>Mammalia</v>
      </c>
      <c r="P5293" t="str">
        <f>VLOOKUP(A5293,таксономия!$1:$1048576,14,1)</f>
        <v xml:space="preserve"> Eutheria</v>
      </c>
      <c r="Q5293" t="str">
        <f>VLOOKUP(A5293,таксономия!$1:$1048576,15,1)</f>
        <v xml:space="preserve"> Euarchontoglires</v>
      </c>
      <c r="R5293" t="str">
        <f>VLOOKUP(A5293,таксономия!$1:$1048576,3,1)</f>
        <v xml:space="preserve"> Gorilla gorilla gorilla (Lowland gorilla).</v>
      </c>
      <c r="S5293">
        <f t="shared" si="82"/>
        <v>70</v>
      </c>
    </row>
    <row r="5294" spans="1:19" x14ac:dyDescent="0.3">
      <c r="A5294" t="s">
        <v>2833</v>
      </c>
      <c r="B5294" t="s">
        <v>2834</v>
      </c>
      <c r="C5294">
        <v>876</v>
      </c>
      <c r="D5294" t="s">
        <v>871</v>
      </c>
      <c r="E5294">
        <v>1</v>
      </c>
      <c r="F5294">
        <v>70</v>
      </c>
      <c r="G5294">
        <v>390</v>
      </c>
      <c r="H5294" t="s">
        <v>871</v>
      </c>
      <c r="I5294" t="str">
        <f>VLOOKUP(A5294,таксономия!$1:$1048576,7,1)</f>
        <v>Eukaryota</v>
      </c>
      <c r="J5294" t="str">
        <f>VLOOKUP(A5294,таксономия!$1:$1048576,8,1)</f>
        <v xml:space="preserve"> Metazoa</v>
      </c>
      <c r="K5294" t="str">
        <f>VLOOKUP(A5294,таксономия!$1:$1048576,9,1)</f>
        <v xml:space="preserve"> Chordata</v>
      </c>
      <c r="L5294" t="str">
        <f>VLOOKUP(A5294,таксономия!$1:$1048576,10,1)</f>
        <v xml:space="preserve"> Craniata</v>
      </c>
      <c r="M5294" t="str">
        <f>VLOOKUP(A5294,таксономия!$1:$1048576,11,1)</f>
        <v xml:space="preserve"> Vertebrata</v>
      </c>
      <c r="N5294" t="str">
        <f>VLOOKUP(A5294,таксономия!$1:$1048576,12,1)</f>
        <v xml:space="preserve"> Euteleostomi</v>
      </c>
      <c r="O5294" t="str">
        <f>VLOOKUP(A5294,таксономия!$1:$1048576,13,1)</f>
        <v>Mammalia</v>
      </c>
      <c r="P5294" t="str">
        <f>VLOOKUP(A5294,таксономия!$1:$1048576,14,1)</f>
        <v xml:space="preserve"> Eutheria</v>
      </c>
      <c r="Q5294" t="str">
        <f>VLOOKUP(A5294,таксономия!$1:$1048576,15,1)</f>
        <v xml:space="preserve"> Euarchontoglires</v>
      </c>
      <c r="R5294" t="str">
        <f>VLOOKUP(A5294,таксономия!$1:$1048576,3,1)</f>
        <v xml:space="preserve"> Gorilla gorilla gorilla (Lowland gorilla).</v>
      </c>
      <c r="S5294">
        <f t="shared" si="82"/>
        <v>69</v>
      </c>
    </row>
    <row r="5295" spans="1:19" x14ac:dyDescent="0.3">
      <c r="A5295" t="s">
        <v>2833</v>
      </c>
      <c r="B5295" t="s">
        <v>2834</v>
      </c>
      <c r="C5295">
        <v>876</v>
      </c>
      <c r="D5295" t="s">
        <v>184</v>
      </c>
      <c r="E5295">
        <v>174</v>
      </c>
      <c r="F5295">
        <v>271</v>
      </c>
      <c r="G5295">
        <v>8985</v>
      </c>
      <c r="H5295" t="s">
        <v>185</v>
      </c>
      <c r="I5295" t="str">
        <f>VLOOKUP(A5295,таксономия!$1:$1048576,7,1)</f>
        <v>Eukaryota</v>
      </c>
      <c r="J5295" t="str">
        <f>VLOOKUP(A5295,таксономия!$1:$1048576,8,1)</f>
        <v xml:space="preserve"> Metazoa</v>
      </c>
      <c r="K5295" t="str">
        <f>VLOOKUP(A5295,таксономия!$1:$1048576,9,1)</f>
        <v xml:space="preserve"> Chordata</v>
      </c>
      <c r="L5295" t="str">
        <f>VLOOKUP(A5295,таксономия!$1:$1048576,10,1)</f>
        <v xml:space="preserve"> Craniata</v>
      </c>
      <c r="M5295" t="str">
        <f>VLOOKUP(A5295,таксономия!$1:$1048576,11,1)</f>
        <v xml:space="preserve"> Vertebrata</v>
      </c>
      <c r="N5295" t="str">
        <f>VLOOKUP(A5295,таксономия!$1:$1048576,12,1)</f>
        <v xml:space="preserve"> Euteleostomi</v>
      </c>
      <c r="O5295" t="str">
        <f>VLOOKUP(A5295,таксономия!$1:$1048576,13,1)</f>
        <v>Mammalia</v>
      </c>
      <c r="P5295" t="str">
        <f>VLOOKUP(A5295,таксономия!$1:$1048576,14,1)</f>
        <v xml:space="preserve"> Eutheria</v>
      </c>
      <c r="Q5295" t="str">
        <f>VLOOKUP(A5295,таксономия!$1:$1048576,15,1)</f>
        <v xml:space="preserve"> Euarchontoglires</v>
      </c>
      <c r="R5295" t="str">
        <f>VLOOKUP(A5295,таксономия!$1:$1048576,3,1)</f>
        <v xml:space="preserve"> Gorilla gorilla gorilla (Lowland gorilla).</v>
      </c>
      <c r="S5295">
        <f t="shared" si="82"/>
        <v>97</v>
      </c>
    </row>
    <row r="5296" spans="1:19" x14ac:dyDescent="0.3">
      <c r="A5296" t="s">
        <v>2833</v>
      </c>
      <c r="B5296" t="s">
        <v>2834</v>
      </c>
      <c r="C5296">
        <v>876</v>
      </c>
      <c r="D5296" t="s">
        <v>184</v>
      </c>
      <c r="E5296">
        <v>284</v>
      </c>
      <c r="F5296">
        <v>381</v>
      </c>
      <c r="G5296">
        <v>8985</v>
      </c>
      <c r="H5296" t="s">
        <v>185</v>
      </c>
      <c r="I5296" t="str">
        <f>VLOOKUP(A5296,таксономия!$1:$1048576,7,1)</f>
        <v>Eukaryota</v>
      </c>
      <c r="J5296" t="str">
        <f>VLOOKUP(A5296,таксономия!$1:$1048576,8,1)</f>
        <v xml:space="preserve"> Metazoa</v>
      </c>
      <c r="K5296" t="str">
        <f>VLOOKUP(A5296,таксономия!$1:$1048576,9,1)</f>
        <v xml:space="preserve"> Chordata</v>
      </c>
      <c r="L5296" t="str">
        <f>VLOOKUP(A5296,таксономия!$1:$1048576,10,1)</f>
        <v xml:space="preserve"> Craniata</v>
      </c>
      <c r="M5296" t="str">
        <f>VLOOKUP(A5296,таксономия!$1:$1048576,11,1)</f>
        <v xml:space="preserve"> Vertebrata</v>
      </c>
      <c r="N5296" t="str">
        <f>VLOOKUP(A5296,таксономия!$1:$1048576,12,1)</f>
        <v xml:space="preserve"> Euteleostomi</v>
      </c>
      <c r="O5296" t="str">
        <f>VLOOKUP(A5296,таксономия!$1:$1048576,13,1)</f>
        <v>Mammalia</v>
      </c>
      <c r="P5296" t="str">
        <f>VLOOKUP(A5296,таксономия!$1:$1048576,14,1)</f>
        <v xml:space="preserve"> Eutheria</v>
      </c>
      <c r="Q5296" t="str">
        <f>VLOOKUP(A5296,таксономия!$1:$1048576,15,1)</f>
        <v xml:space="preserve"> Euarchontoglires</v>
      </c>
      <c r="R5296" t="str">
        <f>VLOOKUP(A5296,таксономия!$1:$1048576,3,1)</f>
        <v xml:space="preserve"> Gorilla gorilla gorilla (Lowland gorilla).</v>
      </c>
      <c r="S5296">
        <f t="shared" si="82"/>
        <v>97</v>
      </c>
    </row>
    <row r="5297" spans="1:19" x14ac:dyDescent="0.3">
      <c r="A5297" t="s">
        <v>2833</v>
      </c>
      <c r="B5297" t="s">
        <v>2834</v>
      </c>
      <c r="C5297">
        <v>876</v>
      </c>
      <c r="D5297" t="s">
        <v>184</v>
      </c>
      <c r="E5297">
        <v>391</v>
      </c>
      <c r="F5297">
        <v>487</v>
      </c>
      <c r="G5297">
        <v>8985</v>
      </c>
      <c r="H5297" t="s">
        <v>185</v>
      </c>
      <c r="I5297" t="str">
        <f>VLOOKUP(A5297,таксономия!$1:$1048576,7,1)</f>
        <v>Eukaryota</v>
      </c>
      <c r="J5297" t="str">
        <f>VLOOKUP(A5297,таксономия!$1:$1048576,8,1)</f>
        <v xml:space="preserve"> Metazoa</v>
      </c>
      <c r="K5297" t="str">
        <f>VLOOKUP(A5297,таксономия!$1:$1048576,9,1)</f>
        <v xml:space="preserve"> Chordata</v>
      </c>
      <c r="L5297" t="str">
        <f>VLOOKUP(A5297,таксономия!$1:$1048576,10,1)</f>
        <v xml:space="preserve"> Craniata</v>
      </c>
      <c r="M5297" t="str">
        <f>VLOOKUP(A5297,таксономия!$1:$1048576,11,1)</f>
        <v xml:space="preserve"> Vertebrata</v>
      </c>
      <c r="N5297" t="str">
        <f>VLOOKUP(A5297,таксономия!$1:$1048576,12,1)</f>
        <v xml:space="preserve"> Euteleostomi</v>
      </c>
      <c r="O5297" t="str">
        <f>VLOOKUP(A5297,таксономия!$1:$1048576,13,1)</f>
        <v>Mammalia</v>
      </c>
      <c r="P5297" t="str">
        <f>VLOOKUP(A5297,таксономия!$1:$1048576,14,1)</f>
        <v xml:space="preserve"> Eutheria</v>
      </c>
      <c r="Q5297" t="str">
        <f>VLOOKUP(A5297,таксономия!$1:$1048576,15,1)</f>
        <v xml:space="preserve"> Euarchontoglires</v>
      </c>
      <c r="R5297" t="str">
        <f>VLOOKUP(A5297,таксономия!$1:$1048576,3,1)</f>
        <v xml:space="preserve"> Gorilla gorilla gorilla (Lowland gorilla).</v>
      </c>
      <c r="S5297">
        <f t="shared" si="82"/>
        <v>96</v>
      </c>
    </row>
    <row r="5298" spans="1:19" x14ac:dyDescent="0.3">
      <c r="A5298" t="s">
        <v>2833</v>
      </c>
      <c r="B5298" t="s">
        <v>2834</v>
      </c>
      <c r="C5298">
        <v>876</v>
      </c>
      <c r="D5298" t="s">
        <v>184</v>
      </c>
      <c r="E5298">
        <v>504</v>
      </c>
      <c r="F5298">
        <v>601</v>
      </c>
      <c r="G5298">
        <v>8985</v>
      </c>
      <c r="H5298" t="s">
        <v>185</v>
      </c>
      <c r="I5298" t="str">
        <f>VLOOKUP(A5298,таксономия!$1:$1048576,7,1)</f>
        <v>Eukaryota</v>
      </c>
      <c r="J5298" t="str">
        <f>VLOOKUP(A5298,таксономия!$1:$1048576,8,1)</f>
        <v xml:space="preserve"> Metazoa</v>
      </c>
      <c r="K5298" t="str">
        <f>VLOOKUP(A5298,таксономия!$1:$1048576,9,1)</f>
        <v xml:space="preserve"> Chordata</v>
      </c>
      <c r="L5298" t="str">
        <f>VLOOKUP(A5298,таксономия!$1:$1048576,10,1)</f>
        <v xml:space="preserve"> Craniata</v>
      </c>
      <c r="M5298" t="str">
        <f>VLOOKUP(A5298,таксономия!$1:$1048576,11,1)</f>
        <v xml:space="preserve"> Vertebrata</v>
      </c>
      <c r="N5298" t="str">
        <f>VLOOKUP(A5298,таксономия!$1:$1048576,12,1)</f>
        <v xml:space="preserve"> Euteleostomi</v>
      </c>
      <c r="O5298" t="str">
        <f>VLOOKUP(A5298,таксономия!$1:$1048576,13,1)</f>
        <v>Mammalia</v>
      </c>
      <c r="P5298" t="str">
        <f>VLOOKUP(A5298,таксономия!$1:$1048576,14,1)</f>
        <v xml:space="preserve"> Eutheria</v>
      </c>
      <c r="Q5298" t="str">
        <f>VLOOKUP(A5298,таксономия!$1:$1048576,15,1)</f>
        <v xml:space="preserve"> Euarchontoglires</v>
      </c>
      <c r="R5298" t="str">
        <f>VLOOKUP(A5298,таксономия!$1:$1048576,3,1)</f>
        <v xml:space="preserve"> Gorilla gorilla gorilla (Lowland gorilla).</v>
      </c>
      <c r="S5298">
        <f t="shared" si="82"/>
        <v>97</v>
      </c>
    </row>
    <row r="5299" spans="1:19" x14ac:dyDescent="0.3">
      <c r="A5299" t="s">
        <v>2833</v>
      </c>
      <c r="B5299" t="s">
        <v>2834</v>
      </c>
      <c r="C5299">
        <v>876</v>
      </c>
      <c r="D5299" t="s">
        <v>16</v>
      </c>
      <c r="E5299">
        <v>632</v>
      </c>
      <c r="F5299">
        <v>870</v>
      </c>
      <c r="G5299">
        <v>22248</v>
      </c>
      <c r="H5299" t="s">
        <v>17</v>
      </c>
      <c r="I5299" t="str">
        <f>VLOOKUP(A5299,таксономия!$1:$1048576,7,1)</f>
        <v>Eukaryota</v>
      </c>
      <c r="J5299" t="str">
        <f>VLOOKUP(A5299,таксономия!$1:$1048576,8,1)</f>
        <v xml:space="preserve"> Metazoa</v>
      </c>
      <c r="K5299" t="str">
        <f>VLOOKUP(A5299,таксономия!$1:$1048576,9,1)</f>
        <v xml:space="preserve"> Chordata</v>
      </c>
      <c r="L5299" t="str">
        <f>VLOOKUP(A5299,таксономия!$1:$1048576,10,1)</f>
        <v xml:space="preserve"> Craniata</v>
      </c>
      <c r="M5299" t="str">
        <f>VLOOKUP(A5299,таксономия!$1:$1048576,11,1)</f>
        <v xml:space="preserve"> Vertebrata</v>
      </c>
      <c r="N5299" t="str">
        <f>VLOOKUP(A5299,таксономия!$1:$1048576,12,1)</f>
        <v xml:space="preserve"> Euteleostomi</v>
      </c>
      <c r="O5299" t="str">
        <f>VLOOKUP(A5299,таксономия!$1:$1048576,13,1)</f>
        <v>Mammalia</v>
      </c>
      <c r="P5299" t="str">
        <f>VLOOKUP(A5299,таксономия!$1:$1048576,14,1)</f>
        <v xml:space="preserve"> Eutheria</v>
      </c>
      <c r="Q5299" t="str">
        <f>VLOOKUP(A5299,таксономия!$1:$1048576,15,1)</f>
        <v xml:space="preserve"> Euarchontoglires</v>
      </c>
      <c r="R5299" t="str">
        <f>VLOOKUP(A5299,таксономия!$1:$1048576,3,1)</f>
        <v xml:space="preserve"> Gorilla gorilla gorilla (Lowland gorilla).</v>
      </c>
      <c r="S5299">
        <f t="shared" si="82"/>
        <v>238</v>
      </c>
    </row>
    <row r="5300" spans="1:19" x14ac:dyDescent="0.3">
      <c r="A5300" t="s">
        <v>2835</v>
      </c>
      <c r="B5300" t="s">
        <v>2836</v>
      </c>
      <c r="C5300">
        <v>875</v>
      </c>
      <c r="D5300" t="s">
        <v>12</v>
      </c>
      <c r="E5300">
        <v>97</v>
      </c>
      <c r="F5300">
        <v>167</v>
      </c>
      <c r="G5300">
        <v>2697</v>
      </c>
      <c r="H5300" t="s">
        <v>13</v>
      </c>
      <c r="I5300" t="str">
        <f>VLOOKUP(A5300,таксономия!$1:$1048576,7,1)</f>
        <v>Eukaryota</v>
      </c>
      <c r="J5300" t="str">
        <f>VLOOKUP(A5300,таксономия!$1:$1048576,8,1)</f>
        <v xml:space="preserve"> Metazoa</v>
      </c>
      <c r="K5300" t="str">
        <f>VLOOKUP(A5300,таксономия!$1:$1048576,9,1)</f>
        <v xml:space="preserve"> Chordata</v>
      </c>
      <c r="L5300" t="str">
        <f>VLOOKUP(A5300,таксономия!$1:$1048576,10,1)</f>
        <v xml:space="preserve"> Craniata</v>
      </c>
      <c r="M5300" t="str">
        <f>VLOOKUP(A5300,таксономия!$1:$1048576,11,1)</f>
        <v xml:space="preserve"> Vertebrata</v>
      </c>
      <c r="N5300" t="str">
        <f>VLOOKUP(A5300,таксономия!$1:$1048576,12,1)</f>
        <v xml:space="preserve"> Euteleostomi</v>
      </c>
      <c r="O5300" t="str">
        <f>VLOOKUP(A5300,таксономия!$1:$1048576,13,1)</f>
        <v>Mammalia</v>
      </c>
      <c r="P5300" t="str">
        <f>VLOOKUP(A5300,таксономия!$1:$1048576,14,1)</f>
        <v xml:space="preserve"> Eutheria</v>
      </c>
      <c r="Q5300" t="str">
        <f>VLOOKUP(A5300,таксономия!$1:$1048576,15,1)</f>
        <v xml:space="preserve"> Euarchontoglires</v>
      </c>
      <c r="R5300" t="str">
        <f>VLOOKUP(A5300,таксономия!$1:$1048576,3,1)</f>
        <v xml:space="preserve"> Homo sapiens (Human).</v>
      </c>
      <c r="S5300">
        <f t="shared" si="82"/>
        <v>70</v>
      </c>
    </row>
    <row r="5301" spans="1:19" x14ac:dyDescent="0.3">
      <c r="A5301" t="s">
        <v>2835</v>
      </c>
      <c r="B5301" t="s">
        <v>2836</v>
      </c>
      <c r="C5301">
        <v>875</v>
      </c>
      <c r="D5301" t="s">
        <v>871</v>
      </c>
      <c r="E5301">
        <v>1</v>
      </c>
      <c r="F5301">
        <v>69</v>
      </c>
      <c r="G5301">
        <v>390</v>
      </c>
      <c r="H5301" t="s">
        <v>871</v>
      </c>
      <c r="I5301" t="str">
        <f>VLOOKUP(A5301,таксономия!$1:$1048576,7,1)</f>
        <v>Eukaryota</v>
      </c>
      <c r="J5301" t="str">
        <f>VLOOKUP(A5301,таксономия!$1:$1048576,8,1)</f>
        <v xml:space="preserve"> Metazoa</v>
      </c>
      <c r="K5301" t="str">
        <f>VLOOKUP(A5301,таксономия!$1:$1048576,9,1)</f>
        <v xml:space="preserve"> Chordata</v>
      </c>
      <c r="L5301" t="str">
        <f>VLOOKUP(A5301,таксономия!$1:$1048576,10,1)</f>
        <v xml:space="preserve"> Craniata</v>
      </c>
      <c r="M5301" t="str">
        <f>VLOOKUP(A5301,таксономия!$1:$1048576,11,1)</f>
        <v xml:space="preserve"> Vertebrata</v>
      </c>
      <c r="N5301" t="str">
        <f>VLOOKUP(A5301,таксономия!$1:$1048576,12,1)</f>
        <v xml:space="preserve"> Euteleostomi</v>
      </c>
      <c r="O5301" t="str">
        <f>VLOOKUP(A5301,таксономия!$1:$1048576,13,1)</f>
        <v>Mammalia</v>
      </c>
      <c r="P5301" t="str">
        <f>VLOOKUP(A5301,таксономия!$1:$1048576,14,1)</f>
        <v xml:space="preserve"> Eutheria</v>
      </c>
      <c r="Q5301" t="str">
        <f>VLOOKUP(A5301,таксономия!$1:$1048576,15,1)</f>
        <v xml:space="preserve"> Euarchontoglires</v>
      </c>
      <c r="R5301" t="str">
        <f>VLOOKUP(A5301,таксономия!$1:$1048576,3,1)</f>
        <v xml:space="preserve"> Homo sapiens (Human).</v>
      </c>
      <c r="S5301">
        <f t="shared" si="82"/>
        <v>68</v>
      </c>
    </row>
    <row r="5302" spans="1:19" x14ac:dyDescent="0.3">
      <c r="A5302" t="s">
        <v>2835</v>
      </c>
      <c r="B5302" t="s">
        <v>2836</v>
      </c>
      <c r="C5302">
        <v>875</v>
      </c>
      <c r="D5302" t="s">
        <v>184</v>
      </c>
      <c r="E5302">
        <v>173</v>
      </c>
      <c r="F5302">
        <v>270</v>
      </c>
      <c r="G5302">
        <v>8985</v>
      </c>
      <c r="H5302" t="s">
        <v>185</v>
      </c>
      <c r="I5302" t="str">
        <f>VLOOKUP(A5302,таксономия!$1:$1048576,7,1)</f>
        <v>Eukaryota</v>
      </c>
      <c r="J5302" t="str">
        <f>VLOOKUP(A5302,таксономия!$1:$1048576,8,1)</f>
        <v xml:space="preserve"> Metazoa</v>
      </c>
      <c r="K5302" t="str">
        <f>VLOOKUP(A5302,таксономия!$1:$1048576,9,1)</f>
        <v xml:space="preserve"> Chordata</v>
      </c>
      <c r="L5302" t="str">
        <f>VLOOKUP(A5302,таксономия!$1:$1048576,10,1)</f>
        <v xml:space="preserve"> Craniata</v>
      </c>
      <c r="M5302" t="str">
        <f>VLOOKUP(A5302,таксономия!$1:$1048576,11,1)</f>
        <v xml:space="preserve"> Vertebrata</v>
      </c>
      <c r="N5302" t="str">
        <f>VLOOKUP(A5302,таксономия!$1:$1048576,12,1)</f>
        <v xml:space="preserve"> Euteleostomi</v>
      </c>
      <c r="O5302" t="str">
        <f>VLOOKUP(A5302,таксономия!$1:$1048576,13,1)</f>
        <v>Mammalia</v>
      </c>
      <c r="P5302" t="str">
        <f>VLOOKUP(A5302,таксономия!$1:$1048576,14,1)</f>
        <v xml:space="preserve"> Eutheria</v>
      </c>
      <c r="Q5302" t="str">
        <f>VLOOKUP(A5302,таксономия!$1:$1048576,15,1)</f>
        <v xml:space="preserve"> Euarchontoglires</v>
      </c>
      <c r="R5302" t="str">
        <f>VLOOKUP(A5302,таксономия!$1:$1048576,3,1)</f>
        <v xml:space="preserve"> Homo sapiens (Human).</v>
      </c>
      <c r="S5302">
        <f t="shared" si="82"/>
        <v>97</v>
      </c>
    </row>
    <row r="5303" spans="1:19" x14ac:dyDescent="0.3">
      <c r="A5303" t="s">
        <v>2835</v>
      </c>
      <c r="B5303" t="s">
        <v>2836</v>
      </c>
      <c r="C5303">
        <v>875</v>
      </c>
      <c r="D5303" t="s">
        <v>184</v>
      </c>
      <c r="E5303">
        <v>283</v>
      </c>
      <c r="F5303">
        <v>380</v>
      </c>
      <c r="G5303">
        <v>8985</v>
      </c>
      <c r="H5303" t="s">
        <v>185</v>
      </c>
      <c r="I5303" t="str">
        <f>VLOOKUP(A5303,таксономия!$1:$1048576,7,1)</f>
        <v>Eukaryota</v>
      </c>
      <c r="J5303" t="str">
        <f>VLOOKUP(A5303,таксономия!$1:$1048576,8,1)</f>
        <v xml:space="preserve"> Metazoa</v>
      </c>
      <c r="K5303" t="str">
        <f>VLOOKUP(A5303,таксономия!$1:$1048576,9,1)</f>
        <v xml:space="preserve"> Chordata</v>
      </c>
      <c r="L5303" t="str">
        <f>VLOOKUP(A5303,таксономия!$1:$1048576,10,1)</f>
        <v xml:space="preserve"> Craniata</v>
      </c>
      <c r="M5303" t="str">
        <f>VLOOKUP(A5303,таксономия!$1:$1048576,11,1)</f>
        <v xml:space="preserve"> Vertebrata</v>
      </c>
      <c r="N5303" t="str">
        <f>VLOOKUP(A5303,таксономия!$1:$1048576,12,1)</f>
        <v xml:space="preserve"> Euteleostomi</v>
      </c>
      <c r="O5303" t="str">
        <f>VLOOKUP(A5303,таксономия!$1:$1048576,13,1)</f>
        <v>Mammalia</v>
      </c>
      <c r="P5303" t="str">
        <f>VLOOKUP(A5303,таксономия!$1:$1048576,14,1)</f>
        <v xml:space="preserve"> Eutheria</v>
      </c>
      <c r="Q5303" t="str">
        <f>VLOOKUP(A5303,таксономия!$1:$1048576,15,1)</f>
        <v xml:space="preserve"> Euarchontoglires</v>
      </c>
      <c r="R5303" t="str">
        <f>VLOOKUP(A5303,таксономия!$1:$1048576,3,1)</f>
        <v xml:space="preserve"> Homo sapiens (Human).</v>
      </c>
      <c r="S5303">
        <f t="shared" si="82"/>
        <v>97</v>
      </c>
    </row>
    <row r="5304" spans="1:19" x14ac:dyDescent="0.3">
      <c r="A5304" t="s">
        <v>2835</v>
      </c>
      <c r="B5304" t="s">
        <v>2836</v>
      </c>
      <c r="C5304">
        <v>875</v>
      </c>
      <c r="D5304" t="s">
        <v>184</v>
      </c>
      <c r="E5304">
        <v>390</v>
      </c>
      <c r="F5304">
        <v>486</v>
      </c>
      <c r="G5304">
        <v>8985</v>
      </c>
      <c r="H5304" t="s">
        <v>185</v>
      </c>
      <c r="I5304" t="str">
        <f>VLOOKUP(A5304,таксономия!$1:$1048576,7,1)</f>
        <v>Eukaryota</v>
      </c>
      <c r="J5304" t="str">
        <f>VLOOKUP(A5304,таксономия!$1:$1048576,8,1)</f>
        <v xml:space="preserve"> Metazoa</v>
      </c>
      <c r="K5304" t="str">
        <f>VLOOKUP(A5304,таксономия!$1:$1048576,9,1)</f>
        <v xml:space="preserve"> Chordata</v>
      </c>
      <c r="L5304" t="str">
        <f>VLOOKUP(A5304,таксономия!$1:$1048576,10,1)</f>
        <v xml:space="preserve"> Craniata</v>
      </c>
      <c r="M5304" t="str">
        <f>VLOOKUP(A5304,таксономия!$1:$1048576,11,1)</f>
        <v xml:space="preserve"> Vertebrata</v>
      </c>
      <c r="N5304" t="str">
        <f>VLOOKUP(A5304,таксономия!$1:$1048576,12,1)</f>
        <v xml:space="preserve"> Euteleostomi</v>
      </c>
      <c r="O5304" t="str">
        <f>VLOOKUP(A5304,таксономия!$1:$1048576,13,1)</f>
        <v>Mammalia</v>
      </c>
      <c r="P5304" t="str">
        <f>VLOOKUP(A5304,таксономия!$1:$1048576,14,1)</f>
        <v xml:space="preserve"> Eutheria</v>
      </c>
      <c r="Q5304" t="str">
        <f>VLOOKUP(A5304,таксономия!$1:$1048576,15,1)</f>
        <v xml:space="preserve"> Euarchontoglires</v>
      </c>
      <c r="R5304" t="str">
        <f>VLOOKUP(A5304,таксономия!$1:$1048576,3,1)</f>
        <v xml:space="preserve"> Homo sapiens (Human).</v>
      </c>
      <c r="S5304">
        <f t="shared" si="82"/>
        <v>96</v>
      </c>
    </row>
    <row r="5305" spans="1:19" x14ac:dyDescent="0.3">
      <c r="A5305" t="s">
        <v>2835</v>
      </c>
      <c r="B5305" t="s">
        <v>2836</v>
      </c>
      <c r="C5305">
        <v>875</v>
      </c>
      <c r="D5305" t="s">
        <v>184</v>
      </c>
      <c r="E5305">
        <v>503</v>
      </c>
      <c r="F5305">
        <v>600</v>
      </c>
      <c r="G5305">
        <v>8985</v>
      </c>
      <c r="H5305" t="s">
        <v>185</v>
      </c>
      <c r="I5305" t="str">
        <f>VLOOKUP(A5305,таксономия!$1:$1048576,7,1)</f>
        <v>Eukaryota</v>
      </c>
      <c r="J5305" t="str">
        <f>VLOOKUP(A5305,таксономия!$1:$1048576,8,1)</f>
        <v xml:space="preserve"> Metazoa</v>
      </c>
      <c r="K5305" t="str">
        <f>VLOOKUP(A5305,таксономия!$1:$1048576,9,1)</f>
        <v xml:space="preserve"> Chordata</v>
      </c>
      <c r="L5305" t="str">
        <f>VLOOKUP(A5305,таксономия!$1:$1048576,10,1)</f>
        <v xml:space="preserve"> Craniata</v>
      </c>
      <c r="M5305" t="str">
        <f>VLOOKUP(A5305,таксономия!$1:$1048576,11,1)</f>
        <v xml:space="preserve"> Vertebrata</v>
      </c>
      <c r="N5305" t="str">
        <f>VLOOKUP(A5305,таксономия!$1:$1048576,12,1)</f>
        <v xml:space="preserve"> Euteleostomi</v>
      </c>
      <c r="O5305" t="str">
        <f>VLOOKUP(A5305,таксономия!$1:$1048576,13,1)</f>
        <v>Mammalia</v>
      </c>
      <c r="P5305" t="str">
        <f>VLOOKUP(A5305,таксономия!$1:$1048576,14,1)</f>
        <v xml:space="preserve"> Eutheria</v>
      </c>
      <c r="Q5305" t="str">
        <f>VLOOKUP(A5305,таксономия!$1:$1048576,15,1)</f>
        <v xml:space="preserve"> Euarchontoglires</v>
      </c>
      <c r="R5305" t="str">
        <f>VLOOKUP(A5305,таксономия!$1:$1048576,3,1)</f>
        <v xml:space="preserve"> Homo sapiens (Human).</v>
      </c>
      <c r="S5305">
        <f t="shared" si="82"/>
        <v>97</v>
      </c>
    </row>
    <row r="5306" spans="1:19" x14ac:dyDescent="0.3">
      <c r="A5306" t="s">
        <v>2835</v>
      </c>
      <c r="B5306" t="s">
        <v>2836</v>
      </c>
      <c r="C5306">
        <v>875</v>
      </c>
      <c r="D5306" t="s">
        <v>16</v>
      </c>
      <c r="E5306">
        <v>631</v>
      </c>
      <c r="F5306">
        <v>869</v>
      </c>
      <c r="G5306">
        <v>22248</v>
      </c>
      <c r="H5306" t="s">
        <v>17</v>
      </c>
      <c r="I5306" t="str">
        <f>VLOOKUP(A5306,таксономия!$1:$1048576,7,1)</f>
        <v>Eukaryota</v>
      </c>
      <c r="J5306" t="str">
        <f>VLOOKUP(A5306,таксономия!$1:$1048576,8,1)</f>
        <v xml:space="preserve"> Metazoa</v>
      </c>
      <c r="K5306" t="str">
        <f>VLOOKUP(A5306,таксономия!$1:$1048576,9,1)</f>
        <v xml:space="preserve"> Chordata</v>
      </c>
      <c r="L5306" t="str">
        <f>VLOOKUP(A5306,таксономия!$1:$1048576,10,1)</f>
        <v xml:space="preserve"> Craniata</v>
      </c>
      <c r="M5306" t="str">
        <f>VLOOKUP(A5306,таксономия!$1:$1048576,11,1)</f>
        <v xml:space="preserve"> Vertebrata</v>
      </c>
      <c r="N5306" t="str">
        <f>VLOOKUP(A5306,таксономия!$1:$1048576,12,1)</f>
        <v xml:space="preserve"> Euteleostomi</v>
      </c>
      <c r="O5306" t="str">
        <f>VLOOKUP(A5306,таксономия!$1:$1048576,13,1)</f>
        <v>Mammalia</v>
      </c>
      <c r="P5306" t="str">
        <f>VLOOKUP(A5306,таксономия!$1:$1048576,14,1)</f>
        <v xml:space="preserve"> Eutheria</v>
      </c>
      <c r="Q5306" t="str">
        <f>VLOOKUP(A5306,таксономия!$1:$1048576,15,1)</f>
        <v xml:space="preserve"> Euarchontoglires</v>
      </c>
      <c r="R5306" t="str">
        <f>VLOOKUP(A5306,таксономия!$1:$1048576,3,1)</f>
        <v xml:space="preserve"> Homo sapiens (Human).</v>
      </c>
      <c r="S5306">
        <f t="shared" si="82"/>
        <v>238</v>
      </c>
    </row>
    <row r="5307" spans="1:19" x14ac:dyDescent="0.3">
      <c r="A5307" t="s">
        <v>2837</v>
      </c>
      <c r="B5307" t="s">
        <v>2838</v>
      </c>
      <c r="C5307">
        <v>875</v>
      </c>
      <c r="D5307" t="s">
        <v>12</v>
      </c>
      <c r="E5307">
        <v>96</v>
      </c>
      <c r="F5307">
        <v>167</v>
      </c>
      <c r="G5307">
        <v>2697</v>
      </c>
      <c r="H5307" t="s">
        <v>13</v>
      </c>
      <c r="I5307" t="str">
        <f>VLOOKUP(A5307,таксономия!$1:$1048576,7,1)</f>
        <v>Eukaryota</v>
      </c>
      <c r="J5307" t="str">
        <f>VLOOKUP(A5307,таксономия!$1:$1048576,8,1)</f>
        <v xml:space="preserve"> Metazoa</v>
      </c>
      <c r="K5307" t="str">
        <f>VLOOKUP(A5307,таксономия!$1:$1048576,9,1)</f>
        <v xml:space="preserve"> Chordata</v>
      </c>
      <c r="L5307" t="str">
        <f>VLOOKUP(A5307,таксономия!$1:$1048576,10,1)</f>
        <v xml:space="preserve"> Craniata</v>
      </c>
      <c r="M5307" t="str">
        <f>VLOOKUP(A5307,таксономия!$1:$1048576,11,1)</f>
        <v xml:space="preserve"> Vertebrata</v>
      </c>
      <c r="N5307" t="str">
        <f>VLOOKUP(A5307,таксономия!$1:$1048576,12,1)</f>
        <v xml:space="preserve"> Euteleostomi</v>
      </c>
      <c r="O5307" t="str">
        <f>VLOOKUP(A5307,таксономия!$1:$1048576,13,1)</f>
        <v>Mammalia</v>
      </c>
      <c r="P5307" t="str">
        <f>VLOOKUP(A5307,таксономия!$1:$1048576,14,1)</f>
        <v xml:space="preserve"> Eutheria</v>
      </c>
      <c r="Q5307" t="str">
        <f>VLOOKUP(A5307,таксономия!$1:$1048576,15,1)</f>
        <v xml:space="preserve"> Euarchontoglires</v>
      </c>
      <c r="R5307" t="str">
        <f>VLOOKUP(A5307,таксономия!$1:$1048576,3,1)</f>
        <v xml:space="preserve"> Macaca mulatta (Rhesus macaque).</v>
      </c>
      <c r="S5307">
        <f t="shared" si="82"/>
        <v>71</v>
      </c>
    </row>
    <row r="5308" spans="1:19" x14ac:dyDescent="0.3">
      <c r="A5308" t="s">
        <v>2837</v>
      </c>
      <c r="B5308" t="s">
        <v>2838</v>
      </c>
      <c r="C5308">
        <v>875</v>
      </c>
      <c r="D5308" t="s">
        <v>871</v>
      </c>
      <c r="E5308">
        <v>1</v>
      </c>
      <c r="F5308">
        <v>69</v>
      </c>
      <c r="G5308">
        <v>390</v>
      </c>
      <c r="H5308" t="s">
        <v>871</v>
      </c>
      <c r="I5308" t="str">
        <f>VLOOKUP(A5308,таксономия!$1:$1048576,7,1)</f>
        <v>Eukaryota</v>
      </c>
      <c r="J5308" t="str">
        <f>VLOOKUP(A5308,таксономия!$1:$1048576,8,1)</f>
        <v xml:space="preserve"> Metazoa</v>
      </c>
      <c r="K5308" t="str">
        <f>VLOOKUP(A5308,таксономия!$1:$1048576,9,1)</f>
        <v xml:space="preserve"> Chordata</v>
      </c>
      <c r="L5308" t="str">
        <f>VLOOKUP(A5308,таксономия!$1:$1048576,10,1)</f>
        <v xml:space="preserve"> Craniata</v>
      </c>
      <c r="M5308" t="str">
        <f>VLOOKUP(A5308,таксономия!$1:$1048576,11,1)</f>
        <v xml:space="preserve"> Vertebrata</v>
      </c>
      <c r="N5308" t="str">
        <f>VLOOKUP(A5308,таксономия!$1:$1048576,12,1)</f>
        <v xml:space="preserve"> Euteleostomi</v>
      </c>
      <c r="O5308" t="str">
        <f>VLOOKUP(A5308,таксономия!$1:$1048576,13,1)</f>
        <v>Mammalia</v>
      </c>
      <c r="P5308" t="str">
        <f>VLOOKUP(A5308,таксономия!$1:$1048576,14,1)</f>
        <v xml:space="preserve"> Eutheria</v>
      </c>
      <c r="Q5308" t="str">
        <f>VLOOKUP(A5308,таксономия!$1:$1048576,15,1)</f>
        <v xml:space="preserve"> Euarchontoglires</v>
      </c>
      <c r="R5308" t="str">
        <f>VLOOKUP(A5308,таксономия!$1:$1048576,3,1)</f>
        <v xml:space="preserve"> Macaca mulatta (Rhesus macaque).</v>
      </c>
      <c r="S5308">
        <f t="shared" si="82"/>
        <v>68</v>
      </c>
    </row>
    <row r="5309" spans="1:19" x14ac:dyDescent="0.3">
      <c r="A5309" t="s">
        <v>2837</v>
      </c>
      <c r="B5309" t="s">
        <v>2838</v>
      </c>
      <c r="C5309">
        <v>875</v>
      </c>
      <c r="D5309" t="s">
        <v>184</v>
      </c>
      <c r="E5309">
        <v>173</v>
      </c>
      <c r="F5309">
        <v>270</v>
      </c>
      <c r="G5309">
        <v>8985</v>
      </c>
      <c r="H5309" t="s">
        <v>185</v>
      </c>
      <c r="I5309" t="str">
        <f>VLOOKUP(A5309,таксономия!$1:$1048576,7,1)</f>
        <v>Eukaryota</v>
      </c>
      <c r="J5309" t="str">
        <f>VLOOKUP(A5309,таксономия!$1:$1048576,8,1)</f>
        <v xml:space="preserve"> Metazoa</v>
      </c>
      <c r="K5309" t="str">
        <f>VLOOKUP(A5309,таксономия!$1:$1048576,9,1)</f>
        <v xml:space="preserve"> Chordata</v>
      </c>
      <c r="L5309" t="str">
        <f>VLOOKUP(A5309,таксономия!$1:$1048576,10,1)</f>
        <v xml:space="preserve"> Craniata</v>
      </c>
      <c r="M5309" t="str">
        <f>VLOOKUP(A5309,таксономия!$1:$1048576,11,1)</f>
        <v xml:space="preserve"> Vertebrata</v>
      </c>
      <c r="N5309" t="str">
        <f>VLOOKUP(A5309,таксономия!$1:$1048576,12,1)</f>
        <v xml:space="preserve"> Euteleostomi</v>
      </c>
      <c r="O5309" t="str">
        <f>VLOOKUP(A5309,таксономия!$1:$1048576,13,1)</f>
        <v>Mammalia</v>
      </c>
      <c r="P5309" t="str">
        <f>VLOOKUP(A5309,таксономия!$1:$1048576,14,1)</f>
        <v xml:space="preserve"> Eutheria</v>
      </c>
      <c r="Q5309" t="str">
        <f>VLOOKUP(A5309,таксономия!$1:$1048576,15,1)</f>
        <v xml:space="preserve"> Euarchontoglires</v>
      </c>
      <c r="R5309" t="str">
        <f>VLOOKUP(A5309,таксономия!$1:$1048576,3,1)</f>
        <v xml:space="preserve"> Macaca mulatta (Rhesus macaque).</v>
      </c>
      <c r="S5309">
        <f t="shared" si="82"/>
        <v>97</v>
      </c>
    </row>
    <row r="5310" spans="1:19" x14ac:dyDescent="0.3">
      <c r="A5310" t="s">
        <v>2837</v>
      </c>
      <c r="B5310" t="s">
        <v>2838</v>
      </c>
      <c r="C5310">
        <v>875</v>
      </c>
      <c r="D5310" t="s">
        <v>184</v>
      </c>
      <c r="E5310">
        <v>283</v>
      </c>
      <c r="F5310">
        <v>380</v>
      </c>
      <c r="G5310">
        <v>8985</v>
      </c>
      <c r="H5310" t="s">
        <v>185</v>
      </c>
      <c r="I5310" t="str">
        <f>VLOOKUP(A5310,таксономия!$1:$1048576,7,1)</f>
        <v>Eukaryota</v>
      </c>
      <c r="J5310" t="str">
        <f>VLOOKUP(A5310,таксономия!$1:$1048576,8,1)</f>
        <v xml:space="preserve"> Metazoa</v>
      </c>
      <c r="K5310" t="str">
        <f>VLOOKUP(A5310,таксономия!$1:$1048576,9,1)</f>
        <v xml:space="preserve"> Chordata</v>
      </c>
      <c r="L5310" t="str">
        <f>VLOOKUP(A5310,таксономия!$1:$1048576,10,1)</f>
        <v xml:space="preserve"> Craniata</v>
      </c>
      <c r="M5310" t="str">
        <f>VLOOKUP(A5310,таксономия!$1:$1048576,11,1)</f>
        <v xml:space="preserve"> Vertebrata</v>
      </c>
      <c r="N5310" t="str">
        <f>VLOOKUP(A5310,таксономия!$1:$1048576,12,1)</f>
        <v xml:space="preserve"> Euteleostomi</v>
      </c>
      <c r="O5310" t="str">
        <f>VLOOKUP(A5310,таксономия!$1:$1048576,13,1)</f>
        <v>Mammalia</v>
      </c>
      <c r="P5310" t="str">
        <f>VLOOKUP(A5310,таксономия!$1:$1048576,14,1)</f>
        <v xml:space="preserve"> Eutheria</v>
      </c>
      <c r="Q5310" t="str">
        <f>VLOOKUP(A5310,таксономия!$1:$1048576,15,1)</f>
        <v xml:space="preserve"> Euarchontoglires</v>
      </c>
      <c r="R5310" t="str">
        <f>VLOOKUP(A5310,таксономия!$1:$1048576,3,1)</f>
        <v xml:space="preserve"> Macaca mulatta (Rhesus macaque).</v>
      </c>
      <c r="S5310">
        <f t="shared" si="82"/>
        <v>97</v>
      </c>
    </row>
    <row r="5311" spans="1:19" x14ac:dyDescent="0.3">
      <c r="A5311" t="s">
        <v>2837</v>
      </c>
      <c r="B5311" t="s">
        <v>2838</v>
      </c>
      <c r="C5311">
        <v>875</v>
      </c>
      <c r="D5311" t="s">
        <v>184</v>
      </c>
      <c r="E5311">
        <v>390</v>
      </c>
      <c r="F5311">
        <v>486</v>
      </c>
      <c r="G5311">
        <v>8985</v>
      </c>
      <c r="H5311" t="s">
        <v>185</v>
      </c>
      <c r="I5311" t="str">
        <f>VLOOKUP(A5311,таксономия!$1:$1048576,7,1)</f>
        <v>Eukaryota</v>
      </c>
      <c r="J5311" t="str">
        <f>VLOOKUP(A5311,таксономия!$1:$1048576,8,1)</f>
        <v xml:space="preserve"> Metazoa</v>
      </c>
      <c r="K5311" t="str">
        <f>VLOOKUP(A5311,таксономия!$1:$1048576,9,1)</f>
        <v xml:space="preserve"> Chordata</v>
      </c>
      <c r="L5311" t="str">
        <f>VLOOKUP(A5311,таксономия!$1:$1048576,10,1)</f>
        <v xml:space="preserve"> Craniata</v>
      </c>
      <c r="M5311" t="str">
        <f>VLOOKUP(A5311,таксономия!$1:$1048576,11,1)</f>
        <v xml:space="preserve"> Vertebrata</v>
      </c>
      <c r="N5311" t="str">
        <f>VLOOKUP(A5311,таксономия!$1:$1048576,12,1)</f>
        <v xml:space="preserve"> Euteleostomi</v>
      </c>
      <c r="O5311" t="str">
        <f>VLOOKUP(A5311,таксономия!$1:$1048576,13,1)</f>
        <v>Mammalia</v>
      </c>
      <c r="P5311" t="str">
        <f>VLOOKUP(A5311,таксономия!$1:$1048576,14,1)</f>
        <v xml:space="preserve"> Eutheria</v>
      </c>
      <c r="Q5311" t="str">
        <f>VLOOKUP(A5311,таксономия!$1:$1048576,15,1)</f>
        <v xml:space="preserve"> Euarchontoglires</v>
      </c>
      <c r="R5311" t="str">
        <f>VLOOKUP(A5311,таксономия!$1:$1048576,3,1)</f>
        <v xml:space="preserve"> Macaca mulatta (Rhesus macaque).</v>
      </c>
      <c r="S5311">
        <f t="shared" si="82"/>
        <v>96</v>
      </c>
    </row>
    <row r="5312" spans="1:19" x14ac:dyDescent="0.3">
      <c r="A5312" t="s">
        <v>2837</v>
      </c>
      <c r="B5312" t="s">
        <v>2838</v>
      </c>
      <c r="C5312">
        <v>875</v>
      </c>
      <c r="D5312" t="s">
        <v>184</v>
      </c>
      <c r="E5312">
        <v>503</v>
      </c>
      <c r="F5312">
        <v>600</v>
      </c>
      <c r="G5312">
        <v>8985</v>
      </c>
      <c r="H5312" t="s">
        <v>185</v>
      </c>
      <c r="I5312" t="str">
        <f>VLOOKUP(A5312,таксономия!$1:$1048576,7,1)</f>
        <v>Eukaryota</v>
      </c>
      <c r="J5312" t="str">
        <f>VLOOKUP(A5312,таксономия!$1:$1048576,8,1)</f>
        <v xml:space="preserve"> Metazoa</v>
      </c>
      <c r="K5312" t="str">
        <f>VLOOKUP(A5312,таксономия!$1:$1048576,9,1)</f>
        <v xml:space="preserve"> Chordata</v>
      </c>
      <c r="L5312" t="str">
        <f>VLOOKUP(A5312,таксономия!$1:$1048576,10,1)</f>
        <v xml:space="preserve"> Craniata</v>
      </c>
      <c r="M5312" t="str">
        <f>VLOOKUP(A5312,таксономия!$1:$1048576,11,1)</f>
        <v xml:space="preserve"> Vertebrata</v>
      </c>
      <c r="N5312" t="str">
        <f>VLOOKUP(A5312,таксономия!$1:$1048576,12,1)</f>
        <v xml:space="preserve"> Euteleostomi</v>
      </c>
      <c r="O5312" t="str">
        <f>VLOOKUP(A5312,таксономия!$1:$1048576,13,1)</f>
        <v>Mammalia</v>
      </c>
      <c r="P5312" t="str">
        <f>VLOOKUP(A5312,таксономия!$1:$1048576,14,1)</f>
        <v xml:space="preserve"> Eutheria</v>
      </c>
      <c r="Q5312" t="str">
        <f>VLOOKUP(A5312,таксономия!$1:$1048576,15,1)</f>
        <v xml:space="preserve"> Euarchontoglires</v>
      </c>
      <c r="R5312" t="str">
        <f>VLOOKUP(A5312,таксономия!$1:$1048576,3,1)</f>
        <v xml:space="preserve"> Macaca mulatta (Rhesus macaque).</v>
      </c>
      <c r="S5312">
        <f t="shared" si="82"/>
        <v>97</v>
      </c>
    </row>
    <row r="5313" spans="1:19" x14ac:dyDescent="0.3">
      <c r="A5313" t="s">
        <v>2837</v>
      </c>
      <c r="B5313" t="s">
        <v>2838</v>
      </c>
      <c r="C5313">
        <v>875</v>
      </c>
      <c r="D5313" t="s">
        <v>16</v>
      </c>
      <c r="E5313">
        <v>631</v>
      </c>
      <c r="F5313">
        <v>869</v>
      </c>
      <c r="G5313">
        <v>22248</v>
      </c>
      <c r="H5313" t="s">
        <v>17</v>
      </c>
      <c r="I5313" t="str">
        <f>VLOOKUP(A5313,таксономия!$1:$1048576,7,1)</f>
        <v>Eukaryota</v>
      </c>
      <c r="J5313" t="str">
        <f>VLOOKUP(A5313,таксономия!$1:$1048576,8,1)</f>
        <v xml:space="preserve"> Metazoa</v>
      </c>
      <c r="K5313" t="str">
        <f>VLOOKUP(A5313,таксономия!$1:$1048576,9,1)</f>
        <v xml:space="preserve"> Chordata</v>
      </c>
      <c r="L5313" t="str">
        <f>VLOOKUP(A5313,таксономия!$1:$1048576,10,1)</f>
        <v xml:space="preserve"> Craniata</v>
      </c>
      <c r="M5313" t="str">
        <f>VLOOKUP(A5313,таксономия!$1:$1048576,11,1)</f>
        <v xml:space="preserve"> Vertebrata</v>
      </c>
      <c r="N5313" t="str">
        <f>VLOOKUP(A5313,таксономия!$1:$1048576,12,1)</f>
        <v xml:space="preserve"> Euteleostomi</v>
      </c>
      <c r="O5313" t="str">
        <f>VLOOKUP(A5313,таксономия!$1:$1048576,13,1)</f>
        <v>Mammalia</v>
      </c>
      <c r="P5313" t="str">
        <f>VLOOKUP(A5313,таксономия!$1:$1048576,14,1)</f>
        <v xml:space="preserve"> Eutheria</v>
      </c>
      <c r="Q5313" t="str">
        <f>VLOOKUP(A5313,таксономия!$1:$1048576,15,1)</f>
        <v xml:space="preserve"> Euarchontoglires</v>
      </c>
      <c r="R5313" t="str">
        <f>VLOOKUP(A5313,таксономия!$1:$1048576,3,1)</f>
        <v xml:space="preserve"> Macaca mulatta (Rhesus macaque).</v>
      </c>
      <c r="S5313">
        <f t="shared" si="82"/>
        <v>238</v>
      </c>
    </row>
    <row r="5314" spans="1:19" x14ac:dyDescent="0.3">
      <c r="A5314" t="s">
        <v>2839</v>
      </c>
      <c r="B5314" t="s">
        <v>2840</v>
      </c>
      <c r="C5314">
        <v>761</v>
      </c>
      <c r="D5314" t="s">
        <v>12</v>
      </c>
      <c r="E5314">
        <v>86</v>
      </c>
      <c r="F5314">
        <v>159</v>
      </c>
      <c r="G5314">
        <v>2697</v>
      </c>
      <c r="H5314" t="s">
        <v>13</v>
      </c>
      <c r="I5314" t="str">
        <f>VLOOKUP(A5314,таксономия!$1:$1048576,7,1)</f>
        <v>Eukaryota</v>
      </c>
      <c r="J5314" t="str">
        <f>VLOOKUP(A5314,таксономия!$1:$1048576,8,1)</f>
        <v xml:space="preserve"> Metazoa</v>
      </c>
      <c r="K5314" t="str">
        <f>VLOOKUP(A5314,таксономия!$1:$1048576,9,1)</f>
        <v xml:space="preserve"> Chordata</v>
      </c>
      <c r="L5314" t="str">
        <f>VLOOKUP(A5314,таксономия!$1:$1048576,10,1)</f>
        <v xml:space="preserve"> Craniata</v>
      </c>
      <c r="M5314" t="str">
        <f>VLOOKUP(A5314,таксономия!$1:$1048576,11,1)</f>
        <v xml:space="preserve"> Vertebrata</v>
      </c>
      <c r="N5314" t="str">
        <f>VLOOKUP(A5314,таксономия!$1:$1048576,12,1)</f>
        <v xml:space="preserve"> Euteleostomi</v>
      </c>
      <c r="O5314" t="str">
        <f>VLOOKUP(A5314,таксономия!$1:$1048576,13,1)</f>
        <v>Mammalia</v>
      </c>
      <c r="P5314" t="str">
        <f>VLOOKUP(A5314,таксономия!$1:$1048576,14,1)</f>
        <v xml:space="preserve"> Eutheria</v>
      </c>
      <c r="Q5314" t="str">
        <f>VLOOKUP(A5314,таксономия!$1:$1048576,15,1)</f>
        <v xml:space="preserve"> Euarchontoglires</v>
      </c>
      <c r="R5314" t="str">
        <f>VLOOKUP(A5314,таксономия!$1:$1048576,3,1)</f>
        <v xml:space="preserve"> Mus musculus (Mouse).</v>
      </c>
      <c r="S5314">
        <f t="shared" si="82"/>
        <v>73</v>
      </c>
    </row>
    <row r="5315" spans="1:19" x14ac:dyDescent="0.3">
      <c r="A5315" t="s">
        <v>2839</v>
      </c>
      <c r="B5315" t="s">
        <v>2840</v>
      </c>
      <c r="C5315">
        <v>761</v>
      </c>
      <c r="D5315" t="s">
        <v>184</v>
      </c>
      <c r="E5315">
        <v>169</v>
      </c>
      <c r="F5315">
        <v>266</v>
      </c>
      <c r="G5315">
        <v>8985</v>
      </c>
      <c r="H5315" t="s">
        <v>185</v>
      </c>
      <c r="I5315" t="str">
        <f>VLOOKUP(A5315,таксономия!$1:$1048576,7,1)</f>
        <v>Eukaryota</v>
      </c>
      <c r="J5315" t="str">
        <f>VLOOKUP(A5315,таксономия!$1:$1048576,8,1)</f>
        <v xml:space="preserve"> Metazoa</v>
      </c>
      <c r="K5315" t="str">
        <f>VLOOKUP(A5315,таксономия!$1:$1048576,9,1)</f>
        <v xml:space="preserve"> Chordata</v>
      </c>
      <c r="L5315" t="str">
        <f>VLOOKUP(A5315,таксономия!$1:$1048576,10,1)</f>
        <v xml:space="preserve"> Craniata</v>
      </c>
      <c r="M5315" t="str">
        <f>VLOOKUP(A5315,таксономия!$1:$1048576,11,1)</f>
        <v xml:space="preserve"> Vertebrata</v>
      </c>
      <c r="N5315" t="str">
        <f>VLOOKUP(A5315,таксономия!$1:$1048576,12,1)</f>
        <v xml:space="preserve"> Euteleostomi</v>
      </c>
      <c r="O5315" t="str">
        <f>VLOOKUP(A5315,таксономия!$1:$1048576,13,1)</f>
        <v>Mammalia</v>
      </c>
      <c r="P5315" t="str">
        <f>VLOOKUP(A5315,таксономия!$1:$1048576,14,1)</f>
        <v xml:space="preserve"> Eutheria</v>
      </c>
      <c r="Q5315" t="str">
        <f>VLOOKUP(A5315,таксономия!$1:$1048576,15,1)</f>
        <v xml:space="preserve"> Euarchontoglires</v>
      </c>
      <c r="R5315" t="str">
        <f>VLOOKUP(A5315,таксономия!$1:$1048576,3,1)</f>
        <v xml:space="preserve"> Mus musculus (Mouse).</v>
      </c>
      <c r="S5315">
        <f t="shared" ref="S5315:S5378" si="83">$F5315-$E5315</f>
        <v>97</v>
      </c>
    </row>
    <row r="5316" spans="1:19" x14ac:dyDescent="0.3">
      <c r="A5316" t="s">
        <v>2839</v>
      </c>
      <c r="B5316" t="s">
        <v>2840</v>
      </c>
      <c r="C5316">
        <v>761</v>
      </c>
      <c r="D5316" t="s">
        <v>184</v>
      </c>
      <c r="E5316">
        <v>276</v>
      </c>
      <c r="F5316">
        <v>372</v>
      </c>
      <c r="G5316">
        <v>8985</v>
      </c>
      <c r="H5316" t="s">
        <v>185</v>
      </c>
      <c r="I5316" t="str">
        <f>VLOOKUP(A5316,таксономия!$1:$1048576,7,1)</f>
        <v>Eukaryota</v>
      </c>
      <c r="J5316" t="str">
        <f>VLOOKUP(A5316,таксономия!$1:$1048576,8,1)</f>
        <v xml:space="preserve"> Metazoa</v>
      </c>
      <c r="K5316" t="str">
        <f>VLOOKUP(A5316,таксономия!$1:$1048576,9,1)</f>
        <v xml:space="preserve"> Chordata</v>
      </c>
      <c r="L5316" t="str">
        <f>VLOOKUP(A5316,таксономия!$1:$1048576,10,1)</f>
        <v xml:space="preserve"> Craniata</v>
      </c>
      <c r="M5316" t="str">
        <f>VLOOKUP(A5316,таксономия!$1:$1048576,11,1)</f>
        <v xml:space="preserve"> Vertebrata</v>
      </c>
      <c r="N5316" t="str">
        <f>VLOOKUP(A5316,таксономия!$1:$1048576,12,1)</f>
        <v xml:space="preserve"> Euteleostomi</v>
      </c>
      <c r="O5316" t="str">
        <f>VLOOKUP(A5316,таксономия!$1:$1048576,13,1)</f>
        <v>Mammalia</v>
      </c>
      <c r="P5316" t="str">
        <f>VLOOKUP(A5316,таксономия!$1:$1048576,14,1)</f>
        <v xml:space="preserve"> Eutheria</v>
      </c>
      <c r="Q5316" t="str">
        <f>VLOOKUP(A5316,таксономия!$1:$1048576,15,1)</f>
        <v xml:space="preserve"> Euarchontoglires</v>
      </c>
      <c r="R5316" t="str">
        <f>VLOOKUP(A5316,таксономия!$1:$1048576,3,1)</f>
        <v xml:space="preserve"> Mus musculus (Mouse).</v>
      </c>
      <c r="S5316">
        <f t="shared" si="83"/>
        <v>96</v>
      </c>
    </row>
    <row r="5317" spans="1:19" x14ac:dyDescent="0.3">
      <c r="A5317" t="s">
        <v>2839</v>
      </c>
      <c r="B5317" t="s">
        <v>2840</v>
      </c>
      <c r="C5317">
        <v>761</v>
      </c>
      <c r="D5317" t="s">
        <v>184</v>
      </c>
      <c r="E5317">
        <v>389</v>
      </c>
      <c r="F5317">
        <v>486</v>
      </c>
      <c r="G5317">
        <v>8985</v>
      </c>
      <c r="H5317" t="s">
        <v>185</v>
      </c>
      <c r="I5317" t="str">
        <f>VLOOKUP(A5317,таксономия!$1:$1048576,7,1)</f>
        <v>Eukaryota</v>
      </c>
      <c r="J5317" t="str">
        <f>VLOOKUP(A5317,таксономия!$1:$1048576,8,1)</f>
        <v xml:space="preserve"> Metazoa</v>
      </c>
      <c r="K5317" t="str">
        <f>VLOOKUP(A5317,таксономия!$1:$1048576,9,1)</f>
        <v xml:space="preserve"> Chordata</v>
      </c>
      <c r="L5317" t="str">
        <f>VLOOKUP(A5317,таксономия!$1:$1048576,10,1)</f>
        <v xml:space="preserve"> Craniata</v>
      </c>
      <c r="M5317" t="str">
        <f>VLOOKUP(A5317,таксономия!$1:$1048576,11,1)</f>
        <v xml:space="preserve"> Vertebrata</v>
      </c>
      <c r="N5317" t="str">
        <f>VLOOKUP(A5317,таксономия!$1:$1048576,12,1)</f>
        <v xml:space="preserve"> Euteleostomi</v>
      </c>
      <c r="O5317" t="str">
        <f>VLOOKUP(A5317,таксономия!$1:$1048576,13,1)</f>
        <v>Mammalia</v>
      </c>
      <c r="P5317" t="str">
        <f>VLOOKUP(A5317,таксономия!$1:$1048576,14,1)</f>
        <v xml:space="preserve"> Eutheria</v>
      </c>
      <c r="Q5317" t="str">
        <f>VLOOKUP(A5317,таксономия!$1:$1048576,15,1)</f>
        <v xml:space="preserve"> Euarchontoglires</v>
      </c>
      <c r="R5317" t="str">
        <f>VLOOKUP(A5317,таксономия!$1:$1048576,3,1)</f>
        <v xml:space="preserve"> Mus musculus (Mouse).</v>
      </c>
      <c r="S5317">
        <f t="shared" si="83"/>
        <v>97</v>
      </c>
    </row>
    <row r="5318" spans="1:19" x14ac:dyDescent="0.3">
      <c r="A5318" t="s">
        <v>2839</v>
      </c>
      <c r="B5318" t="s">
        <v>2840</v>
      </c>
      <c r="C5318">
        <v>761</v>
      </c>
      <c r="D5318" t="s">
        <v>16</v>
      </c>
      <c r="E5318">
        <v>517</v>
      </c>
      <c r="F5318">
        <v>755</v>
      </c>
      <c r="G5318">
        <v>22248</v>
      </c>
      <c r="H5318" t="s">
        <v>17</v>
      </c>
      <c r="I5318" t="str">
        <f>VLOOKUP(A5318,таксономия!$1:$1048576,7,1)</f>
        <v>Eukaryota</v>
      </c>
      <c r="J5318" t="str">
        <f>VLOOKUP(A5318,таксономия!$1:$1048576,8,1)</f>
        <v xml:space="preserve"> Metazoa</v>
      </c>
      <c r="K5318" t="str">
        <f>VLOOKUP(A5318,таксономия!$1:$1048576,9,1)</f>
        <v xml:space="preserve"> Chordata</v>
      </c>
      <c r="L5318" t="str">
        <f>VLOOKUP(A5318,таксономия!$1:$1048576,10,1)</f>
        <v xml:space="preserve"> Craniata</v>
      </c>
      <c r="M5318" t="str">
        <f>VLOOKUP(A5318,таксономия!$1:$1048576,11,1)</f>
        <v xml:space="preserve"> Vertebrata</v>
      </c>
      <c r="N5318" t="str">
        <f>VLOOKUP(A5318,таксономия!$1:$1048576,12,1)</f>
        <v xml:space="preserve"> Euteleostomi</v>
      </c>
      <c r="O5318" t="str">
        <f>VLOOKUP(A5318,таксономия!$1:$1048576,13,1)</f>
        <v>Mammalia</v>
      </c>
      <c r="P5318" t="str">
        <f>VLOOKUP(A5318,таксономия!$1:$1048576,14,1)</f>
        <v xml:space="preserve"> Eutheria</v>
      </c>
      <c r="Q5318" t="str">
        <f>VLOOKUP(A5318,таксономия!$1:$1048576,15,1)</f>
        <v xml:space="preserve"> Euarchontoglires</v>
      </c>
      <c r="R5318" t="str">
        <f>VLOOKUP(A5318,таксономия!$1:$1048576,3,1)</f>
        <v xml:space="preserve"> Mus musculus (Mouse).</v>
      </c>
      <c r="S5318">
        <f t="shared" si="83"/>
        <v>238</v>
      </c>
    </row>
    <row r="5319" spans="1:19" x14ac:dyDescent="0.3">
      <c r="A5319" t="s">
        <v>2841</v>
      </c>
      <c r="B5319" t="s">
        <v>2842</v>
      </c>
      <c r="C5319">
        <v>875</v>
      </c>
      <c r="D5319" t="s">
        <v>12</v>
      </c>
      <c r="E5319">
        <v>97</v>
      </c>
      <c r="F5319">
        <v>167</v>
      </c>
      <c r="G5319">
        <v>2697</v>
      </c>
      <c r="H5319" t="s">
        <v>13</v>
      </c>
      <c r="I5319" t="str">
        <f>VLOOKUP(A5319,таксономия!$1:$1048576,7,1)</f>
        <v>Eukaryota</v>
      </c>
      <c r="J5319" t="str">
        <f>VLOOKUP(A5319,таксономия!$1:$1048576,8,1)</f>
        <v xml:space="preserve"> Metazoa</v>
      </c>
      <c r="K5319" t="str">
        <f>VLOOKUP(A5319,таксономия!$1:$1048576,9,1)</f>
        <v xml:space="preserve"> Chordata</v>
      </c>
      <c r="L5319" t="str">
        <f>VLOOKUP(A5319,таксономия!$1:$1048576,10,1)</f>
        <v xml:space="preserve"> Craniata</v>
      </c>
      <c r="M5319" t="str">
        <f>VLOOKUP(A5319,таксономия!$1:$1048576,11,1)</f>
        <v xml:space="preserve"> Vertebrata</v>
      </c>
      <c r="N5319" t="str">
        <f>VLOOKUP(A5319,таксономия!$1:$1048576,12,1)</f>
        <v xml:space="preserve"> Euteleostomi</v>
      </c>
      <c r="O5319" t="str">
        <f>VLOOKUP(A5319,таксономия!$1:$1048576,13,1)</f>
        <v>Mammalia</v>
      </c>
      <c r="P5319" t="str">
        <f>VLOOKUP(A5319,таксономия!$1:$1048576,14,1)</f>
        <v xml:space="preserve"> Eutheria</v>
      </c>
      <c r="Q5319" t="str">
        <f>VLOOKUP(A5319,таксономия!$1:$1048576,15,1)</f>
        <v xml:space="preserve"> Euarchontoglires</v>
      </c>
      <c r="R5319" t="str">
        <f>VLOOKUP(A5319,таксономия!$1:$1048576,3,1)</f>
        <v xml:space="preserve"> Nomascus leucogenys (Northern white-cheeked gibbon) (Hylobates leucogenys).</v>
      </c>
      <c r="S5319">
        <f t="shared" si="83"/>
        <v>70</v>
      </c>
    </row>
    <row r="5320" spans="1:19" x14ac:dyDescent="0.3">
      <c r="A5320" t="s">
        <v>2841</v>
      </c>
      <c r="B5320" t="s">
        <v>2842</v>
      </c>
      <c r="C5320">
        <v>875</v>
      </c>
      <c r="D5320" t="s">
        <v>871</v>
      </c>
      <c r="E5320">
        <v>1</v>
      </c>
      <c r="F5320">
        <v>69</v>
      </c>
      <c r="G5320">
        <v>390</v>
      </c>
      <c r="H5320" t="s">
        <v>871</v>
      </c>
      <c r="I5320" t="str">
        <f>VLOOKUP(A5320,таксономия!$1:$1048576,7,1)</f>
        <v>Eukaryota</v>
      </c>
      <c r="J5320" t="str">
        <f>VLOOKUP(A5320,таксономия!$1:$1048576,8,1)</f>
        <v xml:space="preserve"> Metazoa</v>
      </c>
      <c r="K5320" t="str">
        <f>VLOOKUP(A5320,таксономия!$1:$1048576,9,1)</f>
        <v xml:space="preserve"> Chordata</v>
      </c>
      <c r="L5320" t="str">
        <f>VLOOKUP(A5320,таксономия!$1:$1048576,10,1)</f>
        <v xml:space="preserve"> Craniata</v>
      </c>
      <c r="M5320" t="str">
        <f>VLOOKUP(A5320,таксономия!$1:$1048576,11,1)</f>
        <v xml:space="preserve"> Vertebrata</v>
      </c>
      <c r="N5320" t="str">
        <f>VLOOKUP(A5320,таксономия!$1:$1048576,12,1)</f>
        <v xml:space="preserve"> Euteleostomi</v>
      </c>
      <c r="O5320" t="str">
        <f>VLOOKUP(A5320,таксономия!$1:$1048576,13,1)</f>
        <v>Mammalia</v>
      </c>
      <c r="P5320" t="str">
        <f>VLOOKUP(A5320,таксономия!$1:$1048576,14,1)</f>
        <v xml:space="preserve"> Eutheria</v>
      </c>
      <c r="Q5320" t="str">
        <f>VLOOKUP(A5320,таксономия!$1:$1048576,15,1)</f>
        <v xml:space="preserve"> Euarchontoglires</v>
      </c>
      <c r="R5320" t="str">
        <f>VLOOKUP(A5320,таксономия!$1:$1048576,3,1)</f>
        <v xml:space="preserve"> Nomascus leucogenys (Northern white-cheeked gibbon) (Hylobates leucogenys).</v>
      </c>
      <c r="S5320">
        <f t="shared" si="83"/>
        <v>68</v>
      </c>
    </row>
    <row r="5321" spans="1:19" x14ac:dyDescent="0.3">
      <c r="A5321" t="s">
        <v>2841</v>
      </c>
      <c r="B5321" t="s">
        <v>2842</v>
      </c>
      <c r="C5321">
        <v>875</v>
      </c>
      <c r="D5321" t="s">
        <v>184</v>
      </c>
      <c r="E5321">
        <v>173</v>
      </c>
      <c r="F5321">
        <v>270</v>
      </c>
      <c r="G5321">
        <v>8985</v>
      </c>
      <c r="H5321" t="s">
        <v>185</v>
      </c>
      <c r="I5321" t="str">
        <f>VLOOKUP(A5321,таксономия!$1:$1048576,7,1)</f>
        <v>Eukaryota</v>
      </c>
      <c r="J5321" t="str">
        <f>VLOOKUP(A5321,таксономия!$1:$1048576,8,1)</f>
        <v xml:space="preserve"> Metazoa</v>
      </c>
      <c r="K5321" t="str">
        <f>VLOOKUP(A5321,таксономия!$1:$1048576,9,1)</f>
        <v xml:space="preserve"> Chordata</v>
      </c>
      <c r="L5321" t="str">
        <f>VLOOKUP(A5321,таксономия!$1:$1048576,10,1)</f>
        <v xml:space="preserve"> Craniata</v>
      </c>
      <c r="M5321" t="str">
        <f>VLOOKUP(A5321,таксономия!$1:$1048576,11,1)</f>
        <v xml:space="preserve"> Vertebrata</v>
      </c>
      <c r="N5321" t="str">
        <f>VLOOKUP(A5321,таксономия!$1:$1048576,12,1)</f>
        <v xml:space="preserve"> Euteleostomi</v>
      </c>
      <c r="O5321" t="str">
        <f>VLOOKUP(A5321,таксономия!$1:$1048576,13,1)</f>
        <v>Mammalia</v>
      </c>
      <c r="P5321" t="str">
        <f>VLOOKUP(A5321,таксономия!$1:$1048576,14,1)</f>
        <v xml:space="preserve"> Eutheria</v>
      </c>
      <c r="Q5321" t="str">
        <f>VLOOKUP(A5321,таксономия!$1:$1048576,15,1)</f>
        <v xml:space="preserve"> Euarchontoglires</v>
      </c>
      <c r="R5321" t="str">
        <f>VLOOKUP(A5321,таксономия!$1:$1048576,3,1)</f>
        <v xml:space="preserve"> Nomascus leucogenys (Northern white-cheeked gibbon) (Hylobates leucogenys).</v>
      </c>
      <c r="S5321">
        <f t="shared" si="83"/>
        <v>97</v>
      </c>
    </row>
    <row r="5322" spans="1:19" x14ac:dyDescent="0.3">
      <c r="A5322" t="s">
        <v>2841</v>
      </c>
      <c r="B5322" t="s">
        <v>2842</v>
      </c>
      <c r="C5322">
        <v>875</v>
      </c>
      <c r="D5322" t="s">
        <v>184</v>
      </c>
      <c r="E5322">
        <v>283</v>
      </c>
      <c r="F5322">
        <v>380</v>
      </c>
      <c r="G5322">
        <v>8985</v>
      </c>
      <c r="H5322" t="s">
        <v>185</v>
      </c>
      <c r="I5322" t="str">
        <f>VLOOKUP(A5322,таксономия!$1:$1048576,7,1)</f>
        <v>Eukaryota</v>
      </c>
      <c r="J5322" t="str">
        <f>VLOOKUP(A5322,таксономия!$1:$1048576,8,1)</f>
        <v xml:space="preserve"> Metazoa</v>
      </c>
      <c r="K5322" t="str">
        <f>VLOOKUP(A5322,таксономия!$1:$1048576,9,1)</f>
        <v xml:space="preserve"> Chordata</v>
      </c>
      <c r="L5322" t="str">
        <f>VLOOKUP(A5322,таксономия!$1:$1048576,10,1)</f>
        <v xml:space="preserve"> Craniata</v>
      </c>
      <c r="M5322" t="str">
        <f>VLOOKUP(A5322,таксономия!$1:$1048576,11,1)</f>
        <v xml:space="preserve"> Vertebrata</v>
      </c>
      <c r="N5322" t="str">
        <f>VLOOKUP(A5322,таксономия!$1:$1048576,12,1)</f>
        <v xml:space="preserve"> Euteleostomi</v>
      </c>
      <c r="O5322" t="str">
        <f>VLOOKUP(A5322,таксономия!$1:$1048576,13,1)</f>
        <v>Mammalia</v>
      </c>
      <c r="P5322" t="str">
        <f>VLOOKUP(A5322,таксономия!$1:$1048576,14,1)</f>
        <v xml:space="preserve"> Eutheria</v>
      </c>
      <c r="Q5322" t="str">
        <f>VLOOKUP(A5322,таксономия!$1:$1048576,15,1)</f>
        <v xml:space="preserve"> Euarchontoglires</v>
      </c>
      <c r="R5322" t="str">
        <f>VLOOKUP(A5322,таксономия!$1:$1048576,3,1)</f>
        <v xml:space="preserve"> Nomascus leucogenys (Northern white-cheeked gibbon) (Hylobates leucogenys).</v>
      </c>
      <c r="S5322">
        <f t="shared" si="83"/>
        <v>97</v>
      </c>
    </row>
    <row r="5323" spans="1:19" x14ac:dyDescent="0.3">
      <c r="A5323" t="s">
        <v>2841</v>
      </c>
      <c r="B5323" t="s">
        <v>2842</v>
      </c>
      <c r="C5323">
        <v>875</v>
      </c>
      <c r="D5323" t="s">
        <v>184</v>
      </c>
      <c r="E5323">
        <v>390</v>
      </c>
      <c r="F5323">
        <v>486</v>
      </c>
      <c r="G5323">
        <v>8985</v>
      </c>
      <c r="H5323" t="s">
        <v>185</v>
      </c>
      <c r="I5323" t="str">
        <f>VLOOKUP(A5323,таксономия!$1:$1048576,7,1)</f>
        <v>Eukaryota</v>
      </c>
      <c r="J5323" t="str">
        <f>VLOOKUP(A5323,таксономия!$1:$1048576,8,1)</f>
        <v xml:space="preserve"> Metazoa</v>
      </c>
      <c r="K5323" t="str">
        <f>VLOOKUP(A5323,таксономия!$1:$1048576,9,1)</f>
        <v xml:space="preserve"> Chordata</v>
      </c>
      <c r="L5323" t="str">
        <f>VLOOKUP(A5323,таксономия!$1:$1048576,10,1)</f>
        <v xml:space="preserve"> Craniata</v>
      </c>
      <c r="M5323" t="str">
        <f>VLOOKUP(A5323,таксономия!$1:$1048576,11,1)</f>
        <v xml:space="preserve"> Vertebrata</v>
      </c>
      <c r="N5323" t="str">
        <f>VLOOKUP(A5323,таксономия!$1:$1048576,12,1)</f>
        <v xml:space="preserve"> Euteleostomi</v>
      </c>
      <c r="O5323" t="str">
        <f>VLOOKUP(A5323,таксономия!$1:$1048576,13,1)</f>
        <v>Mammalia</v>
      </c>
      <c r="P5323" t="str">
        <f>VLOOKUP(A5323,таксономия!$1:$1048576,14,1)</f>
        <v xml:space="preserve"> Eutheria</v>
      </c>
      <c r="Q5323" t="str">
        <f>VLOOKUP(A5323,таксономия!$1:$1048576,15,1)</f>
        <v xml:space="preserve"> Euarchontoglires</v>
      </c>
      <c r="R5323" t="str">
        <f>VLOOKUP(A5323,таксономия!$1:$1048576,3,1)</f>
        <v xml:space="preserve"> Nomascus leucogenys (Northern white-cheeked gibbon) (Hylobates leucogenys).</v>
      </c>
      <c r="S5323">
        <f t="shared" si="83"/>
        <v>96</v>
      </c>
    </row>
    <row r="5324" spans="1:19" x14ac:dyDescent="0.3">
      <c r="A5324" t="s">
        <v>2841</v>
      </c>
      <c r="B5324" t="s">
        <v>2842</v>
      </c>
      <c r="C5324">
        <v>875</v>
      </c>
      <c r="D5324" t="s">
        <v>184</v>
      </c>
      <c r="E5324">
        <v>503</v>
      </c>
      <c r="F5324">
        <v>600</v>
      </c>
      <c r="G5324">
        <v>8985</v>
      </c>
      <c r="H5324" t="s">
        <v>185</v>
      </c>
      <c r="I5324" t="str">
        <f>VLOOKUP(A5324,таксономия!$1:$1048576,7,1)</f>
        <v>Eukaryota</v>
      </c>
      <c r="J5324" t="str">
        <f>VLOOKUP(A5324,таксономия!$1:$1048576,8,1)</f>
        <v xml:space="preserve"> Metazoa</v>
      </c>
      <c r="K5324" t="str">
        <f>VLOOKUP(A5324,таксономия!$1:$1048576,9,1)</f>
        <v xml:space="preserve"> Chordata</v>
      </c>
      <c r="L5324" t="str">
        <f>VLOOKUP(A5324,таксономия!$1:$1048576,10,1)</f>
        <v xml:space="preserve"> Craniata</v>
      </c>
      <c r="M5324" t="str">
        <f>VLOOKUP(A5324,таксономия!$1:$1048576,11,1)</f>
        <v xml:space="preserve"> Vertebrata</v>
      </c>
      <c r="N5324" t="str">
        <f>VLOOKUP(A5324,таксономия!$1:$1048576,12,1)</f>
        <v xml:space="preserve"> Euteleostomi</v>
      </c>
      <c r="O5324" t="str">
        <f>VLOOKUP(A5324,таксономия!$1:$1048576,13,1)</f>
        <v>Mammalia</v>
      </c>
      <c r="P5324" t="str">
        <f>VLOOKUP(A5324,таксономия!$1:$1048576,14,1)</f>
        <v xml:space="preserve"> Eutheria</v>
      </c>
      <c r="Q5324" t="str">
        <f>VLOOKUP(A5324,таксономия!$1:$1048576,15,1)</f>
        <v xml:space="preserve"> Euarchontoglires</v>
      </c>
      <c r="R5324" t="str">
        <f>VLOOKUP(A5324,таксономия!$1:$1048576,3,1)</f>
        <v xml:space="preserve"> Nomascus leucogenys (Northern white-cheeked gibbon) (Hylobates leucogenys).</v>
      </c>
      <c r="S5324">
        <f t="shared" si="83"/>
        <v>97</v>
      </c>
    </row>
    <row r="5325" spans="1:19" x14ac:dyDescent="0.3">
      <c r="A5325" t="s">
        <v>2841</v>
      </c>
      <c r="B5325" t="s">
        <v>2842</v>
      </c>
      <c r="C5325">
        <v>875</v>
      </c>
      <c r="D5325" t="s">
        <v>16</v>
      </c>
      <c r="E5325">
        <v>631</v>
      </c>
      <c r="F5325">
        <v>869</v>
      </c>
      <c r="G5325">
        <v>22248</v>
      </c>
      <c r="H5325" t="s">
        <v>17</v>
      </c>
      <c r="I5325" t="str">
        <f>VLOOKUP(A5325,таксономия!$1:$1048576,7,1)</f>
        <v>Eukaryota</v>
      </c>
      <c r="J5325" t="str">
        <f>VLOOKUP(A5325,таксономия!$1:$1048576,8,1)</f>
        <v xml:space="preserve"> Metazoa</v>
      </c>
      <c r="K5325" t="str">
        <f>VLOOKUP(A5325,таксономия!$1:$1048576,9,1)</f>
        <v xml:space="preserve"> Chordata</v>
      </c>
      <c r="L5325" t="str">
        <f>VLOOKUP(A5325,таксономия!$1:$1048576,10,1)</f>
        <v xml:space="preserve"> Craniata</v>
      </c>
      <c r="M5325" t="str">
        <f>VLOOKUP(A5325,таксономия!$1:$1048576,11,1)</f>
        <v xml:space="preserve"> Vertebrata</v>
      </c>
      <c r="N5325" t="str">
        <f>VLOOKUP(A5325,таксономия!$1:$1048576,12,1)</f>
        <v xml:space="preserve"> Euteleostomi</v>
      </c>
      <c r="O5325" t="str">
        <f>VLOOKUP(A5325,таксономия!$1:$1048576,13,1)</f>
        <v>Mammalia</v>
      </c>
      <c r="P5325" t="str">
        <f>VLOOKUP(A5325,таксономия!$1:$1048576,14,1)</f>
        <v xml:space="preserve"> Eutheria</v>
      </c>
      <c r="Q5325" t="str">
        <f>VLOOKUP(A5325,таксономия!$1:$1048576,15,1)</f>
        <v xml:space="preserve"> Euarchontoglires</v>
      </c>
      <c r="R5325" t="str">
        <f>VLOOKUP(A5325,таксономия!$1:$1048576,3,1)</f>
        <v xml:space="preserve"> Nomascus leucogenys (Northern white-cheeked gibbon) (Hylobates leucogenys).</v>
      </c>
      <c r="S5325">
        <f t="shared" si="83"/>
        <v>238</v>
      </c>
    </row>
    <row r="5326" spans="1:19" x14ac:dyDescent="0.3">
      <c r="A5326" t="s">
        <v>2843</v>
      </c>
      <c r="B5326" t="s">
        <v>2844</v>
      </c>
      <c r="C5326">
        <v>875</v>
      </c>
      <c r="D5326" t="s">
        <v>12</v>
      </c>
      <c r="E5326">
        <v>97</v>
      </c>
      <c r="F5326">
        <v>167</v>
      </c>
      <c r="G5326">
        <v>2697</v>
      </c>
      <c r="H5326" t="s">
        <v>13</v>
      </c>
      <c r="I5326" t="str">
        <f>VLOOKUP(A5326,таксономия!$1:$1048576,7,1)</f>
        <v>Eukaryota</v>
      </c>
      <c r="J5326" t="str">
        <f>VLOOKUP(A5326,таксономия!$1:$1048576,8,1)</f>
        <v xml:space="preserve"> Metazoa</v>
      </c>
      <c r="K5326" t="str">
        <f>VLOOKUP(A5326,таксономия!$1:$1048576,9,1)</f>
        <v xml:space="preserve"> Chordata</v>
      </c>
      <c r="L5326" t="str">
        <f>VLOOKUP(A5326,таксономия!$1:$1048576,10,1)</f>
        <v xml:space="preserve"> Craniata</v>
      </c>
      <c r="M5326" t="str">
        <f>VLOOKUP(A5326,таксономия!$1:$1048576,11,1)</f>
        <v xml:space="preserve"> Vertebrata</v>
      </c>
      <c r="N5326" t="str">
        <f>VLOOKUP(A5326,таксономия!$1:$1048576,12,1)</f>
        <v xml:space="preserve"> Euteleostomi</v>
      </c>
      <c r="O5326" t="str">
        <f>VLOOKUP(A5326,таксономия!$1:$1048576,13,1)</f>
        <v>Mammalia</v>
      </c>
      <c r="P5326" t="str">
        <f>VLOOKUP(A5326,таксономия!$1:$1048576,14,1)</f>
        <v xml:space="preserve"> Eutheria</v>
      </c>
      <c r="Q5326" t="str">
        <f>VLOOKUP(A5326,таксономия!$1:$1048576,15,1)</f>
        <v xml:space="preserve"> Euarchontoglires</v>
      </c>
      <c r="R5326" t="str">
        <f>VLOOKUP(A5326,таксономия!$1:$1048576,3,1)</f>
        <v xml:space="preserve"> Pan troglodytes (Chimpanzee).</v>
      </c>
      <c r="S5326">
        <f t="shared" si="83"/>
        <v>70</v>
      </c>
    </row>
    <row r="5327" spans="1:19" x14ac:dyDescent="0.3">
      <c r="A5327" t="s">
        <v>2843</v>
      </c>
      <c r="B5327" t="s">
        <v>2844</v>
      </c>
      <c r="C5327">
        <v>875</v>
      </c>
      <c r="D5327" t="s">
        <v>871</v>
      </c>
      <c r="E5327">
        <v>1</v>
      </c>
      <c r="F5327">
        <v>69</v>
      </c>
      <c r="G5327">
        <v>390</v>
      </c>
      <c r="H5327" t="s">
        <v>871</v>
      </c>
      <c r="I5327" t="str">
        <f>VLOOKUP(A5327,таксономия!$1:$1048576,7,1)</f>
        <v>Eukaryota</v>
      </c>
      <c r="J5327" t="str">
        <f>VLOOKUP(A5327,таксономия!$1:$1048576,8,1)</f>
        <v xml:space="preserve"> Metazoa</v>
      </c>
      <c r="K5327" t="str">
        <f>VLOOKUP(A5327,таксономия!$1:$1048576,9,1)</f>
        <v xml:space="preserve"> Chordata</v>
      </c>
      <c r="L5327" t="str">
        <f>VLOOKUP(A5327,таксономия!$1:$1048576,10,1)</f>
        <v xml:space="preserve"> Craniata</v>
      </c>
      <c r="M5327" t="str">
        <f>VLOOKUP(A5327,таксономия!$1:$1048576,11,1)</f>
        <v xml:space="preserve"> Vertebrata</v>
      </c>
      <c r="N5327" t="str">
        <f>VLOOKUP(A5327,таксономия!$1:$1048576,12,1)</f>
        <v xml:space="preserve"> Euteleostomi</v>
      </c>
      <c r="O5327" t="str">
        <f>VLOOKUP(A5327,таксономия!$1:$1048576,13,1)</f>
        <v>Mammalia</v>
      </c>
      <c r="P5327" t="str">
        <f>VLOOKUP(A5327,таксономия!$1:$1048576,14,1)</f>
        <v xml:space="preserve"> Eutheria</v>
      </c>
      <c r="Q5327" t="str">
        <f>VLOOKUP(A5327,таксономия!$1:$1048576,15,1)</f>
        <v xml:space="preserve"> Euarchontoglires</v>
      </c>
      <c r="R5327" t="str">
        <f>VLOOKUP(A5327,таксономия!$1:$1048576,3,1)</f>
        <v xml:space="preserve"> Pan troglodytes (Chimpanzee).</v>
      </c>
      <c r="S5327">
        <f t="shared" si="83"/>
        <v>68</v>
      </c>
    </row>
    <row r="5328" spans="1:19" x14ac:dyDescent="0.3">
      <c r="A5328" t="s">
        <v>2843</v>
      </c>
      <c r="B5328" t="s">
        <v>2844</v>
      </c>
      <c r="C5328">
        <v>875</v>
      </c>
      <c r="D5328" t="s">
        <v>184</v>
      </c>
      <c r="E5328">
        <v>173</v>
      </c>
      <c r="F5328">
        <v>270</v>
      </c>
      <c r="G5328">
        <v>8985</v>
      </c>
      <c r="H5328" t="s">
        <v>185</v>
      </c>
      <c r="I5328" t="str">
        <f>VLOOKUP(A5328,таксономия!$1:$1048576,7,1)</f>
        <v>Eukaryota</v>
      </c>
      <c r="J5328" t="str">
        <f>VLOOKUP(A5328,таксономия!$1:$1048576,8,1)</f>
        <v xml:space="preserve"> Metazoa</v>
      </c>
      <c r="K5328" t="str">
        <f>VLOOKUP(A5328,таксономия!$1:$1048576,9,1)</f>
        <v xml:space="preserve"> Chordata</v>
      </c>
      <c r="L5328" t="str">
        <f>VLOOKUP(A5328,таксономия!$1:$1048576,10,1)</f>
        <v xml:space="preserve"> Craniata</v>
      </c>
      <c r="M5328" t="str">
        <f>VLOOKUP(A5328,таксономия!$1:$1048576,11,1)</f>
        <v xml:space="preserve"> Vertebrata</v>
      </c>
      <c r="N5328" t="str">
        <f>VLOOKUP(A5328,таксономия!$1:$1048576,12,1)</f>
        <v xml:space="preserve"> Euteleostomi</v>
      </c>
      <c r="O5328" t="str">
        <f>VLOOKUP(A5328,таксономия!$1:$1048576,13,1)</f>
        <v>Mammalia</v>
      </c>
      <c r="P5328" t="str">
        <f>VLOOKUP(A5328,таксономия!$1:$1048576,14,1)</f>
        <v xml:space="preserve"> Eutheria</v>
      </c>
      <c r="Q5328" t="str">
        <f>VLOOKUP(A5328,таксономия!$1:$1048576,15,1)</f>
        <v xml:space="preserve"> Euarchontoglires</v>
      </c>
      <c r="R5328" t="str">
        <f>VLOOKUP(A5328,таксономия!$1:$1048576,3,1)</f>
        <v xml:space="preserve"> Pan troglodytes (Chimpanzee).</v>
      </c>
      <c r="S5328">
        <f t="shared" si="83"/>
        <v>97</v>
      </c>
    </row>
    <row r="5329" spans="1:19" x14ac:dyDescent="0.3">
      <c r="A5329" t="s">
        <v>2843</v>
      </c>
      <c r="B5329" t="s">
        <v>2844</v>
      </c>
      <c r="C5329">
        <v>875</v>
      </c>
      <c r="D5329" t="s">
        <v>184</v>
      </c>
      <c r="E5329">
        <v>283</v>
      </c>
      <c r="F5329">
        <v>380</v>
      </c>
      <c r="G5329">
        <v>8985</v>
      </c>
      <c r="H5329" t="s">
        <v>185</v>
      </c>
      <c r="I5329" t="str">
        <f>VLOOKUP(A5329,таксономия!$1:$1048576,7,1)</f>
        <v>Eukaryota</v>
      </c>
      <c r="J5329" t="str">
        <f>VLOOKUP(A5329,таксономия!$1:$1048576,8,1)</f>
        <v xml:space="preserve"> Metazoa</v>
      </c>
      <c r="K5329" t="str">
        <f>VLOOKUP(A5329,таксономия!$1:$1048576,9,1)</f>
        <v xml:space="preserve"> Chordata</v>
      </c>
      <c r="L5329" t="str">
        <f>VLOOKUP(A5329,таксономия!$1:$1048576,10,1)</f>
        <v xml:space="preserve"> Craniata</v>
      </c>
      <c r="M5329" t="str">
        <f>VLOOKUP(A5329,таксономия!$1:$1048576,11,1)</f>
        <v xml:space="preserve"> Vertebrata</v>
      </c>
      <c r="N5329" t="str">
        <f>VLOOKUP(A5329,таксономия!$1:$1048576,12,1)</f>
        <v xml:space="preserve"> Euteleostomi</v>
      </c>
      <c r="O5329" t="str">
        <f>VLOOKUP(A5329,таксономия!$1:$1048576,13,1)</f>
        <v>Mammalia</v>
      </c>
      <c r="P5329" t="str">
        <f>VLOOKUP(A5329,таксономия!$1:$1048576,14,1)</f>
        <v xml:space="preserve"> Eutheria</v>
      </c>
      <c r="Q5329" t="str">
        <f>VLOOKUP(A5329,таксономия!$1:$1048576,15,1)</f>
        <v xml:space="preserve"> Euarchontoglires</v>
      </c>
      <c r="R5329" t="str">
        <f>VLOOKUP(A5329,таксономия!$1:$1048576,3,1)</f>
        <v xml:space="preserve"> Pan troglodytes (Chimpanzee).</v>
      </c>
      <c r="S5329">
        <f t="shared" si="83"/>
        <v>97</v>
      </c>
    </row>
    <row r="5330" spans="1:19" x14ac:dyDescent="0.3">
      <c r="A5330" t="s">
        <v>2843</v>
      </c>
      <c r="B5330" t="s">
        <v>2844</v>
      </c>
      <c r="C5330">
        <v>875</v>
      </c>
      <c r="D5330" t="s">
        <v>184</v>
      </c>
      <c r="E5330">
        <v>390</v>
      </c>
      <c r="F5330">
        <v>486</v>
      </c>
      <c r="G5330">
        <v>8985</v>
      </c>
      <c r="H5330" t="s">
        <v>185</v>
      </c>
      <c r="I5330" t="str">
        <f>VLOOKUP(A5330,таксономия!$1:$1048576,7,1)</f>
        <v>Eukaryota</v>
      </c>
      <c r="J5330" t="str">
        <f>VLOOKUP(A5330,таксономия!$1:$1048576,8,1)</f>
        <v xml:space="preserve"> Metazoa</v>
      </c>
      <c r="K5330" t="str">
        <f>VLOOKUP(A5330,таксономия!$1:$1048576,9,1)</f>
        <v xml:space="preserve"> Chordata</v>
      </c>
      <c r="L5330" t="str">
        <f>VLOOKUP(A5330,таксономия!$1:$1048576,10,1)</f>
        <v xml:space="preserve"> Craniata</v>
      </c>
      <c r="M5330" t="str">
        <f>VLOOKUP(A5330,таксономия!$1:$1048576,11,1)</f>
        <v xml:space="preserve"> Vertebrata</v>
      </c>
      <c r="N5330" t="str">
        <f>VLOOKUP(A5330,таксономия!$1:$1048576,12,1)</f>
        <v xml:space="preserve"> Euteleostomi</v>
      </c>
      <c r="O5330" t="str">
        <f>VLOOKUP(A5330,таксономия!$1:$1048576,13,1)</f>
        <v>Mammalia</v>
      </c>
      <c r="P5330" t="str">
        <f>VLOOKUP(A5330,таксономия!$1:$1048576,14,1)</f>
        <v xml:space="preserve"> Eutheria</v>
      </c>
      <c r="Q5330" t="str">
        <f>VLOOKUP(A5330,таксономия!$1:$1048576,15,1)</f>
        <v xml:space="preserve"> Euarchontoglires</v>
      </c>
      <c r="R5330" t="str">
        <f>VLOOKUP(A5330,таксономия!$1:$1048576,3,1)</f>
        <v xml:space="preserve"> Pan troglodytes (Chimpanzee).</v>
      </c>
      <c r="S5330">
        <f t="shared" si="83"/>
        <v>96</v>
      </c>
    </row>
    <row r="5331" spans="1:19" x14ac:dyDescent="0.3">
      <c r="A5331" t="s">
        <v>2843</v>
      </c>
      <c r="B5331" t="s">
        <v>2844</v>
      </c>
      <c r="C5331">
        <v>875</v>
      </c>
      <c r="D5331" t="s">
        <v>184</v>
      </c>
      <c r="E5331">
        <v>503</v>
      </c>
      <c r="F5331">
        <v>600</v>
      </c>
      <c r="G5331">
        <v>8985</v>
      </c>
      <c r="H5331" t="s">
        <v>185</v>
      </c>
      <c r="I5331" t="str">
        <f>VLOOKUP(A5331,таксономия!$1:$1048576,7,1)</f>
        <v>Eukaryota</v>
      </c>
      <c r="J5331" t="str">
        <f>VLOOKUP(A5331,таксономия!$1:$1048576,8,1)</f>
        <v xml:space="preserve"> Metazoa</v>
      </c>
      <c r="K5331" t="str">
        <f>VLOOKUP(A5331,таксономия!$1:$1048576,9,1)</f>
        <v xml:space="preserve"> Chordata</v>
      </c>
      <c r="L5331" t="str">
        <f>VLOOKUP(A5331,таксономия!$1:$1048576,10,1)</f>
        <v xml:space="preserve"> Craniata</v>
      </c>
      <c r="M5331" t="str">
        <f>VLOOKUP(A5331,таксономия!$1:$1048576,11,1)</f>
        <v xml:space="preserve"> Vertebrata</v>
      </c>
      <c r="N5331" t="str">
        <f>VLOOKUP(A5331,таксономия!$1:$1048576,12,1)</f>
        <v xml:space="preserve"> Euteleostomi</v>
      </c>
      <c r="O5331" t="str">
        <f>VLOOKUP(A5331,таксономия!$1:$1048576,13,1)</f>
        <v>Mammalia</v>
      </c>
      <c r="P5331" t="str">
        <f>VLOOKUP(A5331,таксономия!$1:$1048576,14,1)</f>
        <v xml:space="preserve"> Eutheria</v>
      </c>
      <c r="Q5331" t="str">
        <f>VLOOKUP(A5331,таксономия!$1:$1048576,15,1)</f>
        <v xml:space="preserve"> Euarchontoglires</v>
      </c>
      <c r="R5331" t="str">
        <f>VLOOKUP(A5331,таксономия!$1:$1048576,3,1)</f>
        <v xml:space="preserve"> Pan troglodytes (Chimpanzee).</v>
      </c>
      <c r="S5331">
        <f t="shared" si="83"/>
        <v>97</v>
      </c>
    </row>
    <row r="5332" spans="1:19" x14ac:dyDescent="0.3">
      <c r="A5332" t="s">
        <v>2843</v>
      </c>
      <c r="B5332" t="s">
        <v>2844</v>
      </c>
      <c r="C5332">
        <v>875</v>
      </c>
      <c r="D5332" t="s">
        <v>16</v>
      </c>
      <c r="E5332">
        <v>631</v>
      </c>
      <c r="F5332">
        <v>869</v>
      </c>
      <c r="G5332">
        <v>22248</v>
      </c>
      <c r="H5332" t="s">
        <v>17</v>
      </c>
      <c r="I5332" t="str">
        <f>VLOOKUP(A5332,таксономия!$1:$1048576,7,1)</f>
        <v>Eukaryota</v>
      </c>
      <c r="J5332" t="str">
        <f>VLOOKUP(A5332,таксономия!$1:$1048576,8,1)</f>
        <v xml:space="preserve"> Metazoa</v>
      </c>
      <c r="K5332" t="str">
        <f>VLOOKUP(A5332,таксономия!$1:$1048576,9,1)</f>
        <v xml:space="preserve"> Chordata</v>
      </c>
      <c r="L5332" t="str">
        <f>VLOOKUP(A5332,таксономия!$1:$1048576,10,1)</f>
        <v xml:space="preserve"> Craniata</v>
      </c>
      <c r="M5332" t="str">
        <f>VLOOKUP(A5332,таксономия!$1:$1048576,11,1)</f>
        <v xml:space="preserve"> Vertebrata</v>
      </c>
      <c r="N5332" t="str">
        <f>VLOOKUP(A5332,таксономия!$1:$1048576,12,1)</f>
        <v xml:space="preserve"> Euteleostomi</v>
      </c>
      <c r="O5332" t="str">
        <f>VLOOKUP(A5332,таксономия!$1:$1048576,13,1)</f>
        <v>Mammalia</v>
      </c>
      <c r="P5332" t="str">
        <f>VLOOKUP(A5332,таксономия!$1:$1048576,14,1)</f>
        <v xml:space="preserve"> Eutheria</v>
      </c>
      <c r="Q5332" t="str">
        <f>VLOOKUP(A5332,таксономия!$1:$1048576,15,1)</f>
        <v xml:space="preserve"> Euarchontoglires</v>
      </c>
      <c r="R5332" t="str">
        <f>VLOOKUP(A5332,таксономия!$1:$1048576,3,1)</f>
        <v xml:space="preserve"> Pan troglodytes (Chimpanzee).</v>
      </c>
      <c r="S5332">
        <f t="shared" si="83"/>
        <v>238</v>
      </c>
    </row>
    <row r="5333" spans="1:19" x14ac:dyDescent="0.3">
      <c r="A5333" t="s">
        <v>2845</v>
      </c>
      <c r="B5333" t="s">
        <v>2846</v>
      </c>
      <c r="C5333">
        <v>877</v>
      </c>
      <c r="D5333" t="s">
        <v>12</v>
      </c>
      <c r="E5333">
        <v>99</v>
      </c>
      <c r="F5333">
        <v>169</v>
      </c>
      <c r="G5333">
        <v>2697</v>
      </c>
      <c r="H5333" t="s">
        <v>13</v>
      </c>
      <c r="I5333" t="str">
        <f>VLOOKUP(A5333,таксономия!$1:$1048576,7,1)</f>
        <v>Eukaryota</v>
      </c>
      <c r="J5333" t="str">
        <f>VLOOKUP(A5333,таксономия!$1:$1048576,8,1)</f>
        <v xml:space="preserve"> Metazoa</v>
      </c>
      <c r="K5333" t="str">
        <f>VLOOKUP(A5333,таксономия!$1:$1048576,9,1)</f>
        <v xml:space="preserve"> Chordata</v>
      </c>
      <c r="L5333" t="str">
        <f>VLOOKUP(A5333,таксономия!$1:$1048576,10,1)</f>
        <v xml:space="preserve"> Craniata</v>
      </c>
      <c r="M5333" t="str">
        <f>VLOOKUP(A5333,таксономия!$1:$1048576,11,1)</f>
        <v xml:space="preserve"> Vertebrata</v>
      </c>
      <c r="N5333" t="str">
        <f>VLOOKUP(A5333,таксономия!$1:$1048576,12,1)</f>
        <v xml:space="preserve"> Euteleostomi</v>
      </c>
      <c r="O5333" t="str">
        <f>VLOOKUP(A5333,таксономия!$1:$1048576,13,1)</f>
        <v>Mammalia</v>
      </c>
      <c r="P5333" t="str">
        <f>VLOOKUP(A5333,таксономия!$1:$1048576,14,1)</f>
        <v xml:space="preserve"> Eutheria</v>
      </c>
      <c r="Q5333" t="str">
        <f>VLOOKUP(A5333,таксономия!$1:$1048576,15,1)</f>
        <v xml:space="preserve"> Euarchontoglires</v>
      </c>
      <c r="R5333" t="str">
        <f>VLOOKUP(A5333,таксономия!$1:$1048576,3,1)</f>
        <v xml:space="preserve"> Pongo pygmaeus (Bornean orangutan).</v>
      </c>
      <c r="S5333">
        <f t="shared" si="83"/>
        <v>70</v>
      </c>
    </row>
    <row r="5334" spans="1:19" x14ac:dyDescent="0.3">
      <c r="A5334" t="s">
        <v>2845</v>
      </c>
      <c r="B5334" t="s">
        <v>2846</v>
      </c>
      <c r="C5334">
        <v>877</v>
      </c>
      <c r="D5334" t="s">
        <v>871</v>
      </c>
      <c r="E5334">
        <v>1</v>
      </c>
      <c r="F5334">
        <v>71</v>
      </c>
      <c r="G5334">
        <v>390</v>
      </c>
      <c r="H5334" t="s">
        <v>871</v>
      </c>
      <c r="I5334" t="str">
        <f>VLOOKUP(A5334,таксономия!$1:$1048576,7,1)</f>
        <v>Eukaryota</v>
      </c>
      <c r="J5334" t="str">
        <f>VLOOKUP(A5334,таксономия!$1:$1048576,8,1)</f>
        <v xml:space="preserve"> Metazoa</v>
      </c>
      <c r="K5334" t="str">
        <f>VLOOKUP(A5334,таксономия!$1:$1048576,9,1)</f>
        <v xml:space="preserve"> Chordata</v>
      </c>
      <c r="L5334" t="str">
        <f>VLOOKUP(A5334,таксономия!$1:$1048576,10,1)</f>
        <v xml:space="preserve"> Craniata</v>
      </c>
      <c r="M5334" t="str">
        <f>VLOOKUP(A5334,таксономия!$1:$1048576,11,1)</f>
        <v xml:space="preserve"> Vertebrata</v>
      </c>
      <c r="N5334" t="str">
        <f>VLOOKUP(A5334,таксономия!$1:$1048576,12,1)</f>
        <v xml:space="preserve"> Euteleostomi</v>
      </c>
      <c r="O5334" t="str">
        <f>VLOOKUP(A5334,таксономия!$1:$1048576,13,1)</f>
        <v>Mammalia</v>
      </c>
      <c r="P5334" t="str">
        <f>VLOOKUP(A5334,таксономия!$1:$1048576,14,1)</f>
        <v xml:space="preserve"> Eutheria</v>
      </c>
      <c r="Q5334" t="str">
        <f>VLOOKUP(A5334,таксономия!$1:$1048576,15,1)</f>
        <v xml:space="preserve"> Euarchontoglires</v>
      </c>
      <c r="R5334" t="str">
        <f>VLOOKUP(A5334,таксономия!$1:$1048576,3,1)</f>
        <v xml:space="preserve"> Pongo pygmaeus (Bornean orangutan).</v>
      </c>
      <c r="S5334">
        <f t="shared" si="83"/>
        <v>70</v>
      </c>
    </row>
    <row r="5335" spans="1:19" x14ac:dyDescent="0.3">
      <c r="A5335" t="s">
        <v>2845</v>
      </c>
      <c r="B5335" t="s">
        <v>2846</v>
      </c>
      <c r="C5335">
        <v>877</v>
      </c>
      <c r="D5335" t="s">
        <v>184</v>
      </c>
      <c r="E5335">
        <v>175</v>
      </c>
      <c r="F5335">
        <v>272</v>
      </c>
      <c r="G5335">
        <v>8985</v>
      </c>
      <c r="H5335" t="s">
        <v>185</v>
      </c>
      <c r="I5335" t="str">
        <f>VLOOKUP(A5335,таксономия!$1:$1048576,7,1)</f>
        <v>Eukaryota</v>
      </c>
      <c r="J5335" t="str">
        <f>VLOOKUP(A5335,таксономия!$1:$1048576,8,1)</f>
        <v xml:space="preserve"> Metazoa</v>
      </c>
      <c r="K5335" t="str">
        <f>VLOOKUP(A5335,таксономия!$1:$1048576,9,1)</f>
        <v xml:space="preserve"> Chordata</v>
      </c>
      <c r="L5335" t="str">
        <f>VLOOKUP(A5335,таксономия!$1:$1048576,10,1)</f>
        <v xml:space="preserve"> Craniata</v>
      </c>
      <c r="M5335" t="str">
        <f>VLOOKUP(A5335,таксономия!$1:$1048576,11,1)</f>
        <v xml:space="preserve"> Vertebrata</v>
      </c>
      <c r="N5335" t="str">
        <f>VLOOKUP(A5335,таксономия!$1:$1048576,12,1)</f>
        <v xml:space="preserve"> Euteleostomi</v>
      </c>
      <c r="O5335" t="str">
        <f>VLOOKUP(A5335,таксономия!$1:$1048576,13,1)</f>
        <v>Mammalia</v>
      </c>
      <c r="P5335" t="str">
        <f>VLOOKUP(A5335,таксономия!$1:$1048576,14,1)</f>
        <v xml:space="preserve"> Eutheria</v>
      </c>
      <c r="Q5335" t="str">
        <f>VLOOKUP(A5335,таксономия!$1:$1048576,15,1)</f>
        <v xml:space="preserve"> Euarchontoglires</v>
      </c>
      <c r="R5335" t="str">
        <f>VLOOKUP(A5335,таксономия!$1:$1048576,3,1)</f>
        <v xml:space="preserve"> Pongo pygmaeus (Bornean orangutan).</v>
      </c>
      <c r="S5335">
        <f t="shared" si="83"/>
        <v>97</v>
      </c>
    </row>
    <row r="5336" spans="1:19" x14ac:dyDescent="0.3">
      <c r="A5336" t="s">
        <v>2845</v>
      </c>
      <c r="B5336" t="s">
        <v>2846</v>
      </c>
      <c r="C5336">
        <v>877</v>
      </c>
      <c r="D5336" t="s">
        <v>184</v>
      </c>
      <c r="E5336">
        <v>285</v>
      </c>
      <c r="F5336">
        <v>382</v>
      </c>
      <c r="G5336">
        <v>8985</v>
      </c>
      <c r="H5336" t="s">
        <v>185</v>
      </c>
      <c r="I5336" t="str">
        <f>VLOOKUP(A5336,таксономия!$1:$1048576,7,1)</f>
        <v>Eukaryota</v>
      </c>
      <c r="J5336" t="str">
        <f>VLOOKUP(A5336,таксономия!$1:$1048576,8,1)</f>
        <v xml:space="preserve"> Metazoa</v>
      </c>
      <c r="K5336" t="str">
        <f>VLOOKUP(A5336,таксономия!$1:$1048576,9,1)</f>
        <v xml:space="preserve"> Chordata</v>
      </c>
      <c r="L5336" t="str">
        <f>VLOOKUP(A5336,таксономия!$1:$1048576,10,1)</f>
        <v xml:space="preserve"> Craniata</v>
      </c>
      <c r="M5336" t="str">
        <f>VLOOKUP(A5336,таксономия!$1:$1048576,11,1)</f>
        <v xml:space="preserve"> Vertebrata</v>
      </c>
      <c r="N5336" t="str">
        <f>VLOOKUP(A5336,таксономия!$1:$1048576,12,1)</f>
        <v xml:space="preserve"> Euteleostomi</v>
      </c>
      <c r="O5336" t="str">
        <f>VLOOKUP(A5336,таксономия!$1:$1048576,13,1)</f>
        <v>Mammalia</v>
      </c>
      <c r="P5336" t="str">
        <f>VLOOKUP(A5336,таксономия!$1:$1048576,14,1)</f>
        <v xml:space="preserve"> Eutheria</v>
      </c>
      <c r="Q5336" t="str">
        <f>VLOOKUP(A5336,таксономия!$1:$1048576,15,1)</f>
        <v xml:space="preserve"> Euarchontoglires</v>
      </c>
      <c r="R5336" t="str">
        <f>VLOOKUP(A5336,таксономия!$1:$1048576,3,1)</f>
        <v xml:space="preserve"> Pongo pygmaeus (Bornean orangutan).</v>
      </c>
      <c r="S5336">
        <f t="shared" si="83"/>
        <v>97</v>
      </c>
    </row>
    <row r="5337" spans="1:19" x14ac:dyDescent="0.3">
      <c r="A5337" t="s">
        <v>2845</v>
      </c>
      <c r="B5337" t="s">
        <v>2846</v>
      </c>
      <c r="C5337">
        <v>877</v>
      </c>
      <c r="D5337" t="s">
        <v>184</v>
      </c>
      <c r="E5337">
        <v>392</v>
      </c>
      <c r="F5337">
        <v>488</v>
      </c>
      <c r="G5337">
        <v>8985</v>
      </c>
      <c r="H5337" t="s">
        <v>185</v>
      </c>
      <c r="I5337" t="str">
        <f>VLOOKUP(A5337,таксономия!$1:$1048576,7,1)</f>
        <v>Eukaryota</v>
      </c>
      <c r="J5337" t="str">
        <f>VLOOKUP(A5337,таксономия!$1:$1048576,8,1)</f>
        <v xml:space="preserve"> Metazoa</v>
      </c>
      <c r="K5337" t="str">
        <f>VLOOKUP(A5337,таксономия!$1:$1048576,9,1)</f>
        <v xml:space="preserve"> Chordata</v>
      </c>
      <c r="L5337" t="str">
        <f>VLOOKUP(A5337,таксономия!$1:$1048576,10,1)</f>
        <v xml:space="preserve"> Craniata</v>
      </c>
      <c r="M5337" t="str">
        <f>VLOOKUP(A5337,таксономия!$1:$1048576,11,1)</f>
        <v xml:space="preserve"> Vertebrata</v>
      </c>
      <c r="N5337" t="str">
        <f>VLOOKUP(A5337,таксономия!$1:$1048576,12,1)</f>
        <v xml:space="preserve"> Euteleostomi</v>
      </c>
      <c r="O5337" t="str">
        <f>VLOOKUP(A5337,таксономия!$1:$1048576,13,1)</f>
        <v>Mammalia</v>
      </c>
      <c r="P5337" t="str">
        <f>VLOOKUP(A5337,таксономия!$1:$1048576,14,1)</f>
        <v xml:space="preserve"> Eutheria</v>
      </c>
      <c r="Q5337" t="str">
        <f>VLOOKUP(A5337,таксономия!$1:$1048576,15,1)</f>
        <v xml:space="preserve"> Euarchontoglires</v>
      </c>
      <c r="R5337" t="str">
        <f>VLOOKUP(A5337,таксономия!$1:$1048576,3,1)</f>
        <v xml:space="preserve"> Pongo pygmaeus (Bornean orangutan).</v>
      </c>
      <c r="S5337">
        <f t="shared" si="83"/>
        <v>96</v>
      </c>
    </row>
    <row r="5338" spans="1:19" x14ac:dyDescent="0.3">
      <c r="A5338" t="s">
        <v>2845</v>
      </c>
      <c r="B5338" t="s">
        <v>2846</v>
      </c>
      <c r="C5338">
        <v>877</v>
      </c>
      <c r="D5338" t="s">
        <v>184</v>
      </c>
      <c r="E5338">
        <v>505</v>
      </c>
      <c r="F5338">
        <v>602</v>
      </c>
      <c r="G5338">
        <v>8985</v>
      </c>
      <c r="H5338" t="s">
        <v>185</v>
      </c>
      <c r="I5338" t="str">
        <f>VLOOKUP(A5338,таксономия!$1:$1048576,7,1)</f>
        <v>Eukaryota</v>
      </c>
      <c r="J5338" t="str">
        <f>VLOOKUP(A5338,таксономия!$1:$1048576,8,1)</f>
        <v xml:space="preserve"> Metazoa</v>
      </c>
      <c r="K5338" t="str">
        <f>VLOOKUP(A5338,таксономия!$1:$1048576,9,1)</f>
        <v xml:space="preserve"> Chordata</v>
      </c>
      <c r="L5338" t="str">
        <f>VLOOKUP(A5338,таксономия!$1:$1048576,10,1)</f>
        <v xml:space="preserve"> Craniata</v>
      </c>
      <c r="M5338" t="str">
        <f>VLOOKUP(A5338,таксономия!$1:$1048576,11,1)</f>
        <v xml:space="preserve"> Vertebrata</v>
      </c>
      <c r="N5338" t="str">
        <f>VLOOKUP(A5338,таксономия!$1:$1048576,12,1)</f>
        <v xml:space="preserve"> Euteleostomi</v>
      </c>
      <c r="O5338" t="str">
        <f>VLOOKUP(A5338,таксономия!$1:$1048576,13,1)</f>
        <v>Mammalia</v>
      </c>
      <c r="P5338" t="str">
        <f>VLOOKUP(A5338,таксономия!$1:$1048576,14,1)</f>
        <v xml:space="preserve"> Eutheria</v>
      </c>
      <c r="Q5338" t="str">
        <f>VLOOKUP(A5338,таксономия!$1:$1048576,15,1)</f>
        <v xml:space="preserve"> Euarchontoglires</v>
      </c>
      <c r="R5338" t="str">
        <f>VLOOKUP(A5338,таксономия!$1:$1048576,3,1)</f>
        <v xml:space="preserve"> Pongo pygmaeus (Bornean orangutan).</v>
      </c>
      <c r="S5338">
        <f t="shared" si="83"/>
        <v>97</v>
      </c>
    </row>
    <row r="5339" spans="1:19" x14ac:dyDescent="0.3">
      <c r="A5339" t="s">
        <v>2845</v>
      </c>
      <c r="B5339" t="s">
        <v>2846</v>
      </c>
      <c r="C5339">
        <v>877</v>
      </c>
      <c r="D5339" t="s">
        <v>16</v>
      </c>
      <c r="E5339">
        <v>633</v>
      </c>
      <c r="F5339">
        <v>871</v>
      </c>
      <c r="G5339">
        <v>22248</v>
      </c>
      <c r="H5339" t="s">
        <v>17</v>
      </c>
      <c r="I5339" t="str">
        <f>VLOOKUP(A5339,таксономия!$1:$1048576,7,1)</f>
        <v>Eukaryota</v>
      </c>
      <c r="J5339" t="str">
        <f>VLOOKUP(A5339,таксономия!$1:$1048576,8,1)</f>
        <v xml:space="preserve"> Metazoa</v>
      </c>
      <c r="K5339" t="str">
        <f>VLOOKUP(A5339,таксономия!$1:$1048576,9,1)</f>
        <v xml:space="preserve"> Chordata</v>
      </c>
      <c r="L5339" t="str">
        <f>VLOOKUP(A5339,таксономия!$1:$1048576,10,1)</f>
        <v xml:space="preserve"> Craniata</v>
      </c>
      <c r="M5339" t="str">
        <f>VLOOKUP(A5339,таксономия!$1:$1048576,11,1)</f>
        <v xml:space="preserve"> Vertebrata</v>
      </c>
      <c r="N5339" t="str">
        <f>VLOOKUP(A5339,таксономия!$1:$1048576,12,1)</f>
        <v xml:space="preserve"> Euteleostomi</v>
      </c>
      <c r="O5339" t="str">
        <f>VLOOKUP(A5339,таксономия!$1:$1048576,13,1)</f>
        <v>Mammalia</v>
      </c>
      <c r="P5339" t="str">
        <f>VLOOKUP(A5339,таксономия!$1:$1048576,14,1)</f>
        <v xml:space="preserve"> Eutheria</v>
      </c>
      <c r="Q5339" t="str">
        <f>VLOOKUP(A5339,таксономия!$1:$1048576,15,1)</f>
        <v xml:space="preserve"> Euarchontoglires</v>
      </c>
      <c r="R5339" t="str">
        <f>VLOOKUP(A5339,таксономия!$1:$1048576,3,1)</f>
        <v xml:space="preserve"> Pongo pygmaeus (Bornean orangutan).</v>
      </c>
      <c r="S5339">
        <f t="shared" si="83"/>
        <v>238</v>
      </c>
    </row>
    <row r="5340" spans="1:19" x14ac:dyDescent="0.3">
      <c r="A5340" t="s">
        <v>2847</v>
      </c>
      <c r="B5340" t="s">
        <v>2848</v>
      </c>
      <c r="C5340">
        <v>761</v>
      </c>
      <c r="D5340" t="s">
        <v>12</v>
      </c>
      <c r="E5340">
        <v>89</v>
      </c>
      <c r="F5340">
        <v>159</v>
      </c>
      <c r="G5340">
        <v>2697</v>
      </c>
      <c r="H5340" t="s">
        <v>13</v>
      </c>
      <c r="I5340" t="str">
        <f>VLOOKUP(A5340,таксономия!$1:$1048576,7,1)</f>
        <v>Eukaryota</v>
      </c>
      <c r="J5340" t="str">
        <f>VLOOKUP(A5340,таксономия!$1:$1048576,8,1)</f>
        <v xml:space="preserve"> Metazoa</v>
      </c>
      <c r="K5340" t="str">
        <f>VLOOKUP(A5340,таксономия!$1:$1048576,9,1)</f>
        <v xml:space="preserve"> Chordata</v>
      </c>
      <c r="L5340" t="str">
        <f>VLOOKUP(A5340,таксономия!$1:$1048576,10,1)</f>
        <v xml:space="preserve"> Craniata</v>
      </c>
      <c r="M5340" t="str">
        <f>VLOOKUP(A5340,таксономия!$1:$1048576,11,1)</f>
        <v xml:space="preserve"> Vertebrata</v>
      </c>
      <c r="N5340" t="str">
        <f>VLOOKUP(A5340,таксономия!$1:$1048576,12,1)</f>
        <v xml:space="preserve"> Euteleostomi</v>
      </c>
      <c r="O5340" t="str">
        <f>VLOOKUP(A5340,таксономия!$1:$1048576,13,1)</f>
        <v>Mammalia</v>
      </c>
      <c r="P5340" t="str">
        <f>VLOOKUP(A5340,таксономия!$1:$1048576,14,1)</f>
        <v xml:space="preserve"> Eutheria</v>
      </c>
      <c r="Q5340" t="str">
        <f>VLOOKUP(A5340,таксономия!$1:$1048576,15,1)</f>
        <v xml:space="preserve"> Euarchontoglires</v>
      </c>
      <c r="R5340" t="str">
        <f>VLOOKUP(A5340,таксономия!$1:$1048576,3,1)</f>
        <v xml:space="preserve"> Rattus norvegicus (Rat).</v>
      </c>
      <c r="S5340">
        <f t="shared" si="83"/>
        <v>70</v>
      </c>
    </row>
    <row r="5341" spans="1:19" x14ac:dyDescent="0.3">
      <c r="A5341" t="s">
        <v>2847</v>
      </c>
      <c r="B5341" t="s">
        <v>2848</v>
      </c>
      <c r="C5341">
        <v>761</v>
      </c>
      <c r="D5341" t="s">
        <v>184</v>
      </c>
      <c r="E5341">
        <v>169</v>
      </c>
      <c r="F5341">
        <v>266</v>
      </c>
      <c r="G5341">
        <v>8985</v>
      </c>
      <c r="H5341" t="s">
        <v>185</v>
      </c>
      <c r="I5341" t="str">
        <f>VLOOKUP(A5341,таксономия!$1:$1048576,7,1)</f>
        <v>Eukaryota</v>
      </c>
      <c r="J5341" t="str">
        <f>VLOOKUP(A5341,таксономия!$1:$1048576,8,1)</f>
        <v xml:space="preserve"> Metazoa</v>
      </c>
      <c r="K5341" t="str">
        <f>VLOOKUP(A5341,таксономия!$1:$1048576,9,1)</f>
        <v xml:space="preserve"> Chordata</v>
      </c>
      <c r="L5341" t="str">
        <f>VLOOKUP(A5341,таксономия!$1:$1048576,10,1)</f>
        <v xml:space="preserve"> Craniata</v>
      </c>
      <c r="M5341" t="str">
        <f>VLOOKUP(A5341,таксономия!$1:$1048576,11,1)</f>
        <v xml:space="preserve"> Vertebrata</v>
      </c>
      <c r="N5341" t="str">
        <f>VLOOKUP(A5341,таксономия!$1:$1048576,12,1)</f>
        <v xml:space="preserve"> Euteleostomi</v>
      </c>
      <c r="O5341" t="str">
        <f>VLOOKUP(A5341,таксономия!$1:$1048576,13,1)</f>
        <v>Mammalia</v>
      </c>
      <c r="P5341" t="str">
        <f>VLOOKUP(A5341,таксономия!$1:$1048576,14,1)</f>
        <v xml:space="preserve"> Eutheria</v>
      </c>
      <c r="Q5341" t="str">
        <f>VLOOKUP(A5341,таксономия!$1:$1048576,15,1)</f>
        <v xml:space="preserve"> Euarchontoglires</v>
      </c>
      <c r="R5341" t="str">
        <f>VLOOKUP(A5341,таксономия!$1:$1048576,3,1)</f>
        <v xml:space="preserve"> Rattus norvegicus (Rat).</v>
      </c>
      <c r="S5341">
        <f t="shared" si="83"/>
        <v>97</v>
      </c>
    </row>
    <row r="5342" spans="1:19" x14ac:dyDescent="0.3">
      <c r="A5342" t="s">
        <v>2847</v>
      </c>
      <c r="B5342" t="s">
        <v>2848</v>
      </c>
      <c r="C5342">
        <v>761</v>
      </c>
      <c r="D5342" t="s">
        <v>184</v>
      </c>
      <c r="E5342">
        <v>276</v>
      </c>
      <c r="F5342">
        <v>372</v>
      </c>
      <c r="G5342">
        <v>8985</v>
      </c>
      <c r="H5342" t="s">
        <v>185</v>
      </c>
      <c r="I5342" t="str">
        <f>VLOOKUP(A5342,таксономия!$1:$1048576,7,1)</f>
        <v>Eukaryota</v>
      </c>
      <c r="J5342" t="str">
        <f>VLOOKUP(A5342,таксономия!$1:$1048576,8,1)</f>
        <v xml:space="preserve"> Metazoa</v>
      </c>
      <c r="K5342" t="str">
        <f>VLOOKUP(A5342,таксономия!$1:$1048576,9,1)</f>
        <v xml:space="preserve"> Chordata</v>
      </c>
      <c r="L5342" t="str">
        <f>VLOOKUP(A5342,таксономия!$1:$1048576,10,1)</f>
        <v xml:space="preserve"> Craniata</v>
      </c>
      <c r="M5342" t="str">
        <f>VLOOKUP(A5342,таксономия!$1:$1048576,11,1)</f>
        <v xml:space="preserve"> Vertebrata</v>
      </c>
      <c r="N5342" t="str">
        <f>VLOOKUP(A5342,таксономия!$1:$1048576,12,1)</f>
        <v xml:space="preserve"> Euteleostomi</v>
      </c>
      <c r="O5342" t="str">
        <f>VLOOKUP(A5342,таксономия!$1:$1048576,13,1)</f>
        <v>Mammalia</v>
      </c>
      <c r="P5342" t="str">
        <f>VLOOKUP(A5342,таксономия!$1:$1048576,14,1)</f>
        <v xml:space="preserve"> Eutheria</v>
      </c>
      <c r="Q5342" t="str">
        <f>VLOOKUP(A5342,таксономия!$1:$1048576,15,1)</f>
        <v xml:space="preserve"> Euarchontoglires</v>
      </c>
      <c r="R5342" t="str">
        <f>VLOOKUP(A5342,таксономия!$1:$1048576,3,1)</f>
        <v xml:space="preserve"> Rattus norvegicus (Rat).</v>
      </c>
      <c r="S5342">
        <f t="shared" si="83"/>
        <v>96</v>
      </c>
    </row>
    <row r="5343" spans="1:19" x14ac:dyDescent="0.3">
      <c r="A5343" t="s">
        <v>2847</v>
      </c>
      <c r="B5343" t="s">
        <v>2848</v>
      </c>
      <c r="C5343">
        <v>761</v>
      </c>
      <c r="D5343" t="s">
        <v>184</v>
      </c>
      <c r="E5343">
        <v>389</v>
      </c>
      <c r="F5343">
        <v>486</v>
      </c>
      <c r="G5343">
        <v>8985</v>
      </c>
      <c r="H5343" t="s">
        <v>185</v>
      </c>
      <c r="I5343" t="str">
        <f>VLOOKUP(A5343,таксономия!$1:$1048576,7,1)</f>
        <v>Eukaryota</v>
      </c>
      <c r="J5343" t="str">
        <f>VLOOKUP(A5343,таксономия!$1:$1048576,8,1)</f>
        <v xml:space="preserve"> Metazoa</v>
      </c>
      <c r="K5343" t="str">
        <f>VLOOKUP(A5343,таксономия!$1:$1048576,9,1)</f>
        <v xml:space="preserve"> Chordata</v>
      </c>
      <c r="L5343" t="str">
        <f>VLOOKUP(A5343,таксономия!$1:$1048576,10,1)</f>
        <v xml:space="preserve"> Craniata</v>
      </c>
      <c r="M5343" t="str">
        <f>VLOOKUP(A5343,таксономия!$1:$1048576,11,1)</f>
        <v xml:space="preserve"> Vertebrata</v>
      </c>
      <c r="N5343" t="str">
        <f>VLOOKUP(A5343,таксономия!$1:$1048576,12,1)</f>
        <v xml:space="preserve"> Euteleostomi</v>
      </c>
      <c r="O5343" t="str">
        <f>VLOOKUP(A5343,таксономия!$1:$1048576,13,1)</f>
        <v>Mammalia</v>
      </c>
      <c r="P5343" t="str">
        <f>VLOOKUP(A5343,таксономия!$1:$1048576,14,1)</f>
        <v xml:space="preserve"> Eutheria</v>
      </c>
      <c r="Q5343" t="str">
        <f>VLOOKUP(A5343,таксономия!$1:$1048576,15,1)</f>
        <v xml:space="preserve"> Euarchontoglires</v>
      </c>
      <c r="R5343" t="str">
        <f>VLOOKUP(A5343,таксономия!$1:$1048576,3,1)</f>
        <v xml:space="preserve"> Rattus norvegicus (Rat).</v>
      </c>
      <c r="S5343">
        <f t="shared" si="83"/>
        <v>97</v>
      </c>
    </row>
    <row r="5344" spans="1:19" x14ac:dyDescent="0.3">
      <c r="A5344" t="s">
        <v>2847</v>
      </c>
      <c r="B5344" t="s">
        <v>2848</v>
      </c>
      <c r="C5344">
        <v>761</v>
      </c>
      <c r="D5344" t="s">
        <v>16</v>
      </c>
      <c r="E5344">
        <v>517</v>
      </c>
      <c r="F5344">
        <v>755</v>
      </c>
      <c r="G5344">
        <v>22248</v>
      </c>
      <c r="H5344" t="s">
        <v>17</v>
      </c>
      <c r="I5344" t="str">
        <f>VLOOKUP(A5344,таксономия!$1:$1048576,7,1)</f>
        <v>Eukaryota</v>
      </c>
      <c r="J5344" t="str">
        <f>VLOOKUP(A5344,таксономия!$1:$1048576,8,1)</f>
        <v xml:space="preserve"> Metazoa</v>
      </c>
      <c r="K5344" t="str">
        <f>VLOOKUP(A5344,таксономия!$1:$1048576,9,1)</f>
        <v xml:space="preserve"> Chordata</v>
      </c>
      <c r="L5344" t="str">
        <f>VLOOKUP(A5344,таксономия!$1:$1048576,10,1)</f>
        <v xml:space="preserve"> Craniata</v>
      </c>
      <c r="M5344" t="str">
        <f>VLOOKUP(A5344,таксономия!$1:$1048576,11,1)</f>
        <v xml:space="preserve"> Vertebrata</v>
      </c>
      <c r="N5344" t="str">
        <f>VLOOKUP(A5344,таксономия!$1:$1048576,12,1)</f>
        <v xml:space="preserve"> Euteleostomi</v>
      </c>
      <c r="O5344" t="str">
        <f>VLOOKUP(A5344,таксономия!$1:$1048576,13,1)</f>
        <v>Mammalia</v>
      </c>
      <c r="P5344" t="str">
        <f>VLOOKUP(A5344,таксономия!$1:$1048576,14,1)</f>
        <v xml:space="preserve"> Eutheria</v>
      </c>
      <c r="Q5344" t="str">
        <f>VLOOKUP(A5344,таксономия!$1:$1048576,15,1)</f>
        <v xml:space="preserve"> Euarchontoglires</v>
      </c>
      <c r="R5344" t="str">
        <f>VLOOKUP(A5344,таксономия!$1:$1048576,3,1)</f>
        <v xml:space="preserve"> Rattus norvegicus (Rat).</v>
      </c>
      <c r="S5344">
        <f t="shared" si="83"/>
        <v>238</v>
      </c>
    </row>
    <row r="5345" spans="1:19" x14ac:dyDescent="0.3">
      <c r="A5345" t="s">
        <v>2849</v>
      </c>
      <c r="B5345" t="s">
        <v>2850</v>
      </c>
      <c r="C5345">
        <v>875</v>
      </c>
      <c r="D5345" t="s">
        <v>12</v>
      </c>
      <c r="E5345">
        <v>96</v>
      </c>
      <c r="F5345">
        <v>167</v>
      </c>
      <c r="G5345">
        <v>2697</v>
      </c>
      <c r="H5345" t="s">
        <v>13</v>
      </c>
      <c r="I5345" t="str">
        <f>VLOOKUP(A5345,таксономия!$1:$1048576,7,1)</f>
        <v>Eukaryota</v>
      </c>
      <c r="J5345" t="str">
        <f>VLOOKUP(A5345,таксономия!$1:$1048576,8,1)</f>
        <v xml:space="preserve"> Metazoa</v>
      </c>
      <c r="K5345" t="str">
        <f>VLOOKUP(A5345,таксономия!$1:$1048576,9,1)</f>
        <v xml:space="preserve"> Chordata</v>
      </c>
      <c r="L5345" t="str">
        <f>VLOOKUP(A5345,таксономия!$1:$1048576,10,1)</f>
        <v xml:space="preserve"> Craniata</v>
      </c>
      <c r="M5345" t="str">
        <f>VLOOKUP(A5345,таксономия!$1:$1048576,11,1)</f>
        <v xml:space="preserve"> Vertebrata</v>
      </c>
      <c r="N5345" t="str">
        <f>VLOOKUP(A5345,таксономия!$1:$1048576,12,1)</f>
        <v xml:space="preserve"> Euteleostomi</v>
      </c>
      <c r="O5345" t="str">
        <f>VLOOKUP(A5345,таксономия!$1:$1048576,13,1)</f>
        <v>Mammalia</v>
      </c>
      <c r="P5345" t="str">
        <f>VLOOKUP(A5345,таксономия!$1:$1048576,14,1)</f>
        <v xml:space="preserve"> Eutheria</v>
      </c>
      <c r="Q5345" t="str">
        <f>VLOOKUP(A5345,таксономия!$1:$1048576,15,1)</f>
        <v xml:space="preserve"> Euarchontoglires</v>
      </c>
      <c r="R5345" t="str">
        <f>VLOOKUP(A5345,таксономия!$1:$1048576,3,1)</f>
        <v xml:space="preserve"> Saguinus labiatus (Red-chested mustached tamarin).</v>
      </c>
      <c r="S5345">
        <f t="shared" si="83"/>
        <v>71</v>
      </c>
    </row>
    <row r="5346" spans="1:19" x14ac:dyDescent="0.3">
      <c r="A5346" t="s">
        <v>2849</v>
      </c>
      <c r="B5346" t="s">
        <v>2850</v>
      </c>
      <c r="C5346">
        <v>875</v>
      </c>
      <c r="D5346" t="s">
        <v>871</v>
      </c>
      <c r="E5346">
        <v>1</v>
      </c>
      <c r="F5346">
        <v>69</v>
      </c>
      <c r="G5346">
        <v>390</v>
      </c>
      <c r="H5346" t="s">
        <v>871</v>
      </c>
      <c r="I5346" t="str">
        <f>VLOOKUP(A5346,таксономия!$1:$1048576,7,1)</f>
        <v>Eukaryota</v>
      </c>
      <c r="J5346" t="str">
        <f>VLOOKUP(A5346,таксономия!$1:$1048576,8,1)</f>
        <v xml:space="preserve"> Metazoa</v>
      </c>
      <c r="K5346" t="str">
        <f>VLOOKUP(A5346,таксономия!$1:$1048576,9,1)</f>
        <v xml:space="preserve"> Chordata</v>
      </c>
      <c r="L5346" t="str">
        <f>VLOOKUP(A5346,таксономия!$1:$1048576,10,1)</f>
        <v xml:space="preserve"> Craniata</v>
      </c>
      <c r="M5346" t="str">
        <f>VLOOKUP(A5346,таксономия!$1:$1048576,11,1)</f>
        <v xml:space="preserve"> Vertebrata</v>
      </c>
      <c r="N5346" t="str">
        <f>VLOOKUP(A5346,таксономия!$1:$1048576,12,1)</f>
        <v xml:space="preserve"> Euteleostomi</v>
      </c>
      <c r="O5346" t="str">
        <f>VLOOKUP(A5346,таксономия!$1:$1048576,13,1)</f>
        <v>Mammalia</v>
      </c>
      <c r="P5346" t="str">
        <f>VLOOKUP(A5346,таксономия!$1:$1048576,14,1)</f>
        <v xml:space="preserve"> Eutheria</v>
      </c>
      <c r="Q5346" t="str">
        <f>VLOOKUP(A5346,таксономия!$1:$1048576,15,1)</f>
        <v xml:space="preserve"> Euarchontoglires</v>
      </c>
      <c r="R5346" t="str">
        <f>VLOOKUP(A5346,таксономия!$1:$1048576,3,1)</f>
        <v xml:space="preserve"> Saguinus labiatus (Red-chested mustached tamarin).</v>
      </c>
      <c r="S5346">
        <f t="shared" si="83"/>
        <v>68</v>
      </c>
    </row>
    <row r="5347" spans="1:19" x14ac:dyDescent="0.3">
      <c r="A5347" t="s">
        <v>2849</v>
      </c>
      <c r="B5347" t="s">
        <v>2850</v>
      </c>
      <c r="C5347">
        <v>875</v>
      </c>
      <c r="D5347" t="s">
        <v>184</v>
      </c>
      <c r="E5347">
        <v>173</v>
      </c>
      <c r="F5347">
        <v>270</v>
      </c>
      <c r="G5347">
        <v>8985</v>
      </c>
      <c r="H5347" t="s">
        <v>185</v>
      </c>
      <c r="I5347" t="str">
        <f>VLOOKUP(A5347,таксономия!$1:$1048576,7,1)</f>
        <v>Eukaryota</v>
      </c>
      <c r="J5347" t="str">
        <f>VLOOKUP(A5347,таксономия!$1:$1048576,8,1)</f>
        <v xml:space="preserve"> Metazoa</v>
      </c>
      <c r="K5347" t="str">
        <f>VLOOKUP(A5347,таксономия!$1:$1048576,9,1)</f>
        <v xml:space="preserve"> Chordata</v>
      </c>
      <c r="L5347" t="str">
        <f>VLOOKUP(A5347,таксономия!$1:$1048576,10,1)</f>
        <v xml:space="preserve"> Craniata</v>
      </c>
      <c r="M5347" t="str">
        <f>VLOOKUP(A5347,таксономия!$1:$1048576,11,1)</f>
        <v xml:space="preserve"> Vertebrata</v>
      </c>
      <c r="N5347" t="str">
        <f>VLOOKUP(A5347,таксономия!$1:$1048576,12,1)</f>
        <v xml:space="preserve"> Euteleostomi</v>
      </c>
      <c r="O5347" t="str">
        <f>VLOOKUP(A5347,таксономия!$1:$1048576,13,1)</f>
        <v>Mammalia</v>
      </c>
      <c r="P5347" t="str">
        <f>VLOOKUP(A5347,таксономия!$1:$1048576,14,1)</f>
        <v xml:space="preserve"> Eutheria</v>
      </c>
      <c r="Q5347" t="str">
        <f>VLOOKUP(A5347,таксономия!$1:$1048576,15,1)</f>
        <v xml:space="preserve"> Euarchontoglires</v>
      </c>
      <c r="R5347" t="str">
        <f>VLOOKUP(A5347,таксономия!$1:$1048576,3,1)</f>
        <v xml:space="preserve"> Saguinus labiatus (Red-chested mustached tamarin).</v>
      </c>
      <c r="S5347">
        <f t="shared" si="83"/>
        <v>97</v>
      </c>
    </row>
    <row r="5348" spans="1:19" x14ac:dyDescent="0.3">
      <c r="A5348" t="s">
        <v>2849</v>
      </c>
      <c r="B5348" t="s">
        <v>2850</v>
      </c>
      <c r="C5348">
        <v>875</v>
      </c>
      <c r="D5348" t="s">
        <v>184</v>
      </c>
      <c r="E5348">
        <v>283</v>
      </c>
      <c r="F5348">
        <v>380</v>
      </c>
      <c r="G5348">
        <v>8985</v>
      </c>
      <c r="H5348" t="s">
        <v>185</v>
      </c>
      <c r="I5348" t="str">
        <f>VLOOKUP(A5348,таксономия!$1:$1048576,7,1)</f>
        <v>Eukaryota</v>
      </c>
      <c r="J5348" t="str">
        <f>VLOOKUP(A5348,таксономия!$1:$1048576,8,1)</f>
        <v xml:space="preserve"> Metazoa</v>
      </c>
      <c r="K5348" t="str">
        <f>VLOOKUP(A5348,таксономия!$1:$1048576,9,1)</f>
        <v xml:space="preserve"> Chordata</v>
      </c>
      <c r="L5348" t="str">
        <f>VLOOKUP(A5348,таксономия!$1:$1048576,10,1)</f>
        <v xml:space="preserve"> Craniata</v>
      </c>
      <c r="M5348" t="str">
        <f>VLOOKUP(A5348,таксономия!$1:$1048576,11,1)</f>
        <v xml:space="preserve"> Vertebrata</v>
      </c>
      <c r="N5348" t="str">
        <f>VLOOKUP(A5348,таксономия!$1:$1048576,12,1)</f>
        <v xml:space="preserve"> Euteleostomi</v>
      </c>
      <c r="O5348" t="str">
        <f>VLOOKUP(A5348,таксономия!$1:$1048576,13,1)</f>
        <v>Mammalia</v>
      </c>
      <c r="P5348" t="str">
        <f>VLOOKUP(A5348,таксономия!$1:$1048576,14,1)</f>
        <v xml:space="preserve"> Eutheria</v>
      </c>
      <c r="Q5348" t="str">
        <f>VLOOKUP(A5348,таксономия!$1:$1048576,15,1)</f>
        <v xml:space="preserve"> Euarchontoglires</v>
      </c>
      <c r="R5348" t="str">
        <f>VLOOKUP(A5348,таксономия!$1:$1048576,3,1)</f>
        <v xml:space="preserve"> Saguinus labiatus (Red-chested mustached tamarin).</v>
      </c>
      <c r="S5348">
        <f t="shared" si="83"/>
        <v>97</v>
      </c>
    </row>
    <row r="5349" spans="1:19" x14ac:dyDescent="0.3">
      <c r="A5349" t="s">
        <v>2849</v>
      </c>
      <c r="B5349" t="s">
        <v>2850</v>
      </c>
      <c r="C5349">
        <v>875</v>
      </c>
      <c r="D5349" t="s">
        <v>184</v>
      </c>
      <c r="E5349">
        <v>390</v>
      </c>
      <c r="F5349">
        <v>486</v>
      </c>
      <c r="G5349">
        <v>8985</v>
      </c>
      <c r="H5349" t="s">
        <v>185</v>
      </c>
      <c r="I5349" t="str">
        <f>VLOOKUP(A5349,таксономия!$1:$1048576,7,1)</f>
        <v>Eukaryota</v>
      </c>
      <c r="J5349" t="str">
        <f>VLOOKUP(A5349,таксономия!$1:$1048576,8,1)</f>
        <v xml:space="preserve"> Metazoa</v>
      </c>
      <c r="K5349" t="str">
        <f>VLOOKUP(A5349,таксономия!$1:$1048576,9,1)</f>
        <v xml:space="preserve"> Chordata</v>
      </c>
      <c r="L5349" t="str">
        <f>VLOOKUP(A5349,таксономия!$1:$1048576,10,1)</f>
        <v xml:space="preserve"> Craniata</v>
      </c>
      <c r="M5349" t="str">
        <f>VLOOKUP(A5349,таксономия!$1:$1048576,11,1)</f>
        <v xml:space="preserve"> Vertebrata</v>
      </c>
      <c r="N5349" t="str">
        <f>VLOOKUP(A5349,таксономия!$1:$1048576,12,1)</f>
        <v xml:space="preserve"> Euteleostomi</v>
      </c>
      <c r="O5349" t="str">
        <f>VLOOKUP(A5349,таксономия!$1:$1048576,13,1)</f>
        <v>Mammalia</v>
      </c>
      <c r="P5349" t="str">
        <f>VLOOKUP(A5349,таксономия!$1:$1048576,14,1)</f>
        <v xml:space="preserve"> Eutheria</v>
      </c>
      <c r="Q5349" t="str">
        <f>VLOOKUP(A5349,таксономия!$1:$1048576,15,1)</f>
        <v xml:space="preserve"> Euarchontoglires</v>
      </c>
      <c r="R5349" t="str">
        <f>VLOOKUP(A5349,таксономия!$1:$1048576,3,1)</f>
        <v xml:space="preserve"> Saguinus labiatus (Red-chested mustached tamarin).</v>
      </c>
      <c r="S5349">
        <f t="shared" si="83"/>
        <v>96</v>
      </c>
    </row>
    <row r="5350" spans="1:19" x14ac:dyDescent="0.3">
      <c r="A5350" t="s">
        <v>2849</v>
      </c>
      <c r="B5350" t="s">
        <v>2850</v>
      </c>
      <c r="C5350">
        <v>875</v>
      </c>
      <c r="D5350" t="s">
        <v>184</v>
      </c>
      <c r="E5350">
        <v>503</v>
      </c>
      <c r="F5350">
        <v>600</v>
      </c>
      <c r="G5350">
        <v>8985</v>
      </c>
      <c r="H5350" t="s">
        <v>185</v>
      </c>
      <c r="I5350" t="str">
        <f>VLOOKUP(A5350,таксономия!$1:$1048576,7,1)</f>
        <v>Eukaryota</v>
      </c>
      <c r="J5350" t="str">
        <f>VLOOKUP(A5350,таксономия!$1:$1048576,8,1)</f>
        <v xml:space="preserve"> Metazoa</v>
      </c>
      <c r="K5350" t="str">
        <f>VLOOKUP(A5350,таксономия!$1:$1048576,9,1)</f>
        <v xml:space="preserve"> Chordata</v>
      </c>
      <c r="L5350" t="str">
        <f>VLOOKUP(A5350,таксономия!$1:$1048576,10,1)</f>
        <v xml:space="preserve"> Craniata</v>
      </c>
      <c r="M5350" t="str">
        <f>VLOOKUP(A5350,таксономия!$1:$1048576,11,1)</f>
        <v xml:space="preserve"> Vertebrata</v>
      </c>
      <c r="N5350" t="str">
        <f>VLOOKUP(A5350,таксономия!$1:$1048576,12,1)</f>
        <v xml:space="preserve"> Euteleostomi</v>
      </c>
      <c r="O5350" t="str">
        <f>VLOOKUP(A5350,таксономия!$1:$1048576,13,1)</f>
        <v>Mammalia</v>
      </c>
      <c r="P5350" t="str">
        <f>VLOOKUP(A5350,таксономия!$1:$1048576,14,1)</f>
        <v xml:space="preserve"> Eutheria</v>
      </c>
      <c r="Q5350" t="str">
        <f>VLOOKUP(A5350,таксономия!$1:$1048576,15,1)</f>
        <v xml:space="preserve"> Euarchontoglires</v>
      </c>
      <c r="R5350" t="str">
        <f>VLOOKUP(A5350,таксономия!$1:$1048576,3,1)</f>
        <v xml:space="preserve"> Saguinus labiatus (Red-chested mustached tamarin).</v>
      </c>
      <c r="S5350">
        <f t="shared" si="83"/>
        <v>97</v>
      </c>
    </row>
    <row r="5351" spans="1:19" x14ac:dyDescent="0.3">
      <c r="A5351" t="s">
        <v>2849</v>
      </c>
      <c r="B5351" t="s">
        <v>2850</v>
      </c>
      <c r="C5351">
        <v>875</v>
      </c>
      <c r="D5351" t="s">
        <v>16</v>
      </c>
      <c r="E5351">
        <v>631</v>
      </c>
      <c r="F5351">
        <v>869</v>
      </c>
      <c r="G5351">
        <v>22248</v>
      </c>
      <c r="H5351" t="s">
        <v>17</v>
      </c>
      <c r="I5351" t="str">
        <f>VLOOKUP(A5351,таксономия!$1:$1048576,7,1)</f>
        <v>Eukaryota</v>
      </c>
      <c r="J5351" t="str">
        <f>VLOOKUP(A5351,таксономия!$1:$1048576,8,1)</f>
        <v xml:space="preserve"> Metazoa</v>
      </c>
      <c r="K5351" t="str">
        <f>VLOOKUP(A5351,таксономия!$1:$1048576,9,1)</f>
        <v xml:space="preserve"> Chordata</v>
      </c>
      <c r="L5351" t="str">
        <f>VLOOKUP(A5351,таксономия!$1:$1048576,10,1)</f>
        <v xml:space="preserve"> Craniata</v>
      </c>
      <c r="M5351" t="str">
        <f>VLOOKUP(A5351,таксономия!$1:$1048576,11,1)</f>
        <v xml:space="preserve"> Vertebrata</v>
      </c>
      <c r="N5351" t="str">
        <f>VLOOKUP(A5351,таксономия!$1:$1048576,12,1)</f>
        <v xml:space="preserve"> Euteleostomi</v>
      </c>
      <c r="O5351" t="str">
        <f>VLOOKUP(A5351,таксономия!$1:$1048576,13,1)</f>
        <v>Mammalia</v>
      </c>
      <c r="P5351" t="str">
        <f>VLOOKUP(A5351,таксономия!$1:$1048576,14,1)</f>
        <v xml:space="preserve"> Eutheria</v>
      </c>
      <c r="Q5351" t="str">
        <f>VLOOKUP(A5351,таксономия!$1:$1048576,15,1)</f>
        <v xml:space="preserve"> Euarchontoglires</v>
      </c>
      <c r="R5351" t="str">
        <f>VLOOKUP(A5351,таксономия!$1:$1048576,3,1)</f>
        <v xml:space="preserve"> Saguinus labiatus (Red-chested mustached tamarin).</v>
      </c>
      <c r="S5351">
        <f t="shared" si="83"/>
        <v>238</v>
      </c>
    </row>
    <row r="5352" spans="1:19" x14ac:dyDescent="0.3">
      <c r="A5352" t="s">
        <v>2851</v>
      </c>
      <c r="B5352" t="s">
        <v>2852</v>
      </c>
      <c r="C5352">
        <v>875</v>
      </c>
      <c r="D5352" t="s">
        <v>12</v>
      </c>
      <c r="E5352">
        <v>97</v>
      </c>
      <c r="F5352">
        <v>167</v>
      </c>
      <c r="G5352">
        <v>2697</v>
      </c>
      <c r="H5352" t="s">
        <v>13</v>
      </c>
      <c r="I5352" t="str">
        <f>VLOOKUP(A5352,таксономия!$1:$1048576,7,1)</f>
        <v>Eukaryota</v>
      </c>
      <c r="J5352" t="str">
        <f>VLOOKUP(A5352,таксономия!$1:$1048576,8,1)</f>
        <v xml:space="preserve"> Metazoa</v>
      </c>
      <c r="K5352" t="str">
        <f>VLOOKUP(A5352,таксономия!$1:$1048576,9,1)</f>
        <v xml:space="preserve"> Chordata</v>
      </c>
      <c r="L5352" t="str">
        <f>VLOOKUP(A5352,таксономия!$1:$1048576,10,1)</f>
        <v xml:space="preserve"> Craniata</v>
      </c>
      <c r="M5352" t="str">
        <f>VLOOKUP(A5352,таксономия!$1:$1048576,11,1)</f>
        <v xml:space="preserve"> Vertebrata</v>
      </c>
      <c r="N5352" t="str">
        <f>VLOOKUP(A5352,таксономия!$1:$1048576,12,1)</f>
        <v xml:space="preserve"> Euteleostomi</v>
      </c>
      <c r="O5352" t="str">
        <f>VLOOKUP(A5352,таксономия!$1:$1048576,13,1)</f>
        <v>Mammalia</v>
      </c>
      <c r="P5352" t="str">
        <f>VLOOKUP(A5352,таксономия!$1:$1048576,14,1)</f>
        <v xml:space="preserve"> Eutheria</v>
      </c>
      <c r="Q5352" t="str">
        <f>VLOOKUP(A5352,таксономия!$1:$1048576,15,1)</f>
        <v xml:space="preserve"> Euarchontoglires</v>
      </c>
      <c r="R5352" t="str">
        <f>VLOOKUP(A5352,таксономия!$1:$1048576,3,1)</f>
        <v xml:space="preserve"> Trachypithecus phayrei (Phayre's leaf monkey).</v>
      </c>
      <c r="S5352">
        <f t="shared" si="83"/>
        <v>70</v>
      </c>
    </row>
    <row r="5353" spans="1:19" x14ac:dyDescent="0.3">
      <c r="A5353" t="s">
        <v>2851</v>
      </c>
      <c r="B5353" t="s">
        <v>2852</v>
      </c>
      <c r="C5353">
        <v>875</v>
      </c>
      <c r="D5353" t="s">
        <v>871</v>
      </c>
      <c r="E5353">
        <v>1</v>
      </c>
      <c r="F5353">
        <v>69</v>
      </c>
      <c r="G5353">
        <v>390</v>
      </c>
      <c r="H5353" t="s">
        <v>871</v>
      </c>
      <c r="I5353" t="str">
        <f>VLOOKUP(A5353,таксономия!$1:$1048576,7,1)</f>
        <v>Eukaryota</v>
      </c>
      <c r="J5353" t="str">
        <f>VLOOKUP(A5353,таксономия!$1:$1048576,8,1)</f>
        <v xml:space="preserve"> Metazoa</v>
      </c>
      <c r="K5353" t="str">
        <f>VLOOKUP(A5353,таксономия!$1:$1048576,9,1)</f>
        <v xml:space="preserve"> Chordata</v>
      </c>
      <c r="L5353" t="str">
        <f>VLOOKUP(A5353,таксономия!$1:$1048576,10,1)</f>
        <v xml:space="preserve"> Craniata</v>
      </c>
      <c r="M5353" t="str">
        <f>VLOOKUP(A5353,таксономия!$1:$1048576,11,1)</f>
        <v xml:space="preserve"> Vertebrata</v>
      </c>
      <c r="N5353" t="str">
        <f>VLOOKUP(A5353,таксономия!$1:$1048576,12,1)</f>
        <v xml:space="preserve"> Euteleostomi</v>
      </c>
      <c r="O5353" t="str">
        <f>VLOOKUP(A5353,таксономия!$1:$1048576,13,1)</f>
        <v>Mammalia</v>
      </c>
      <c r="P5353" t="str">
        <f>VLOOKUP(A5353,таксономия!$1:$1048576,14,1)</f>
        <v xml:space="preserve"> Eutheria</v>
      </c>
      <c r="Q5353" t="str">
        <f>VLOOKUP(A5353,таксономия!$1:$1048576,15,1)</f>
        <v xml:space="preserve"> Euarchontoglires</v>
      </c>
      <c r="R5353" t="str">
        <f>VLOOKUP(A5353,таксономия!$1:$1048576,3,1)</f>
        <v xml:space="preserve"> Trachypithecus phayrei (Phayre's leaf monkey).</v>
      </c>
      <c r="S5353">
        <f t="shared" si="83"/>
        <v>68</v>
      </c>
    </row>
    <row r="5354" spans="1:19" x14ac:dyDescent="0.3">
      <c r="A5354" t="s">
        <v>2851</v>
      </c>
      <c r="B5354" t="s">
        <v>2852</v>
      </c>
      <c r="C5354">
        <v>875</v>
      </c>
      <c r="D5354" t="s">
        <v>184</v>
      </c>
      <c r="E5354">
        <v>173</v>
      </c>
      <c r="F5354">
        <v>270</v>
      </c>
      <c r="G5354">
        <v>8985</v>
      </c>
      <c r="H5354" t="s">
        <v>185</v>
      </c>
      <c r="I5354" t="str">
        <f>VLOOKUP(A5354,таксономия!$1:$1048576,7,1)</f>
        <v>Eukaryota</v>
      </c>
      <c r="J5354" t="str">
        <f>VLOOKUP(A5354,таксономия!$1:$1048576,8,1)</f>
        <v xml:space="preserve"> Metazoa</v>
      </c>
      <c r="K5354" t="str">
        <f>VLOOKUP(A5354,таксономия!$1:$1048576,9,1)</f>
        <v xml:space="preserve"> Chordata</v>
      </c>
      <c r="L5354" t="str">
        <f>VLOOKUP(A5354,таксономия!$1:$1048576,10,1)</f>
        <v xml:space="preserve"> Craniata</v>
      </c>
      <c r="M5354" t="str">
        <f>VLOOKUP(A5354,таксономия!$1:$1048576,11,1)</f>
        <v xml:space="preserve"> Vertebrata</v>
      </c>
      <c r="N5354" t="str">
        <f>VLOOKUP(A5354,таксономия!$1:$1048576,12,1)</f>
        <v xml:space="preserve"> Euteleostomi</v>
      </c>
      <c r="O5354" t="str">
        <f>VLOOKUP(A5354,таксономия!$1:$1048576,13,1)</f>
        <v>Mammalia</v>
      </c>
      <c r="P5354" t="str">
        <f>VLOOKUP(A5354,таксономия!$1:$1048576,14,1)</f>
        <v xml:space="preserve"> Eutheria</v>
      </c>
      <c r="Q5354" t="str">
        <f>VLOOKUP(A5354,таксономия!$1:$1048576,15,1)</f>
        <v xml:space="preserve"> Euarchontoglires</v>
      </c>
      <c r="R5354" t="str">
        <f>VLOOKUP(A5354,таксономия!$1:$1048576,3,1)</f>
        <v xml:space="preserve"> Trachypithecus phayrei (Phayre's leaf monkey).</v>
      </c>
      <c r="S5354">
        <f t="shared" si="83"/>
        <v>97</v>
      </c>
    </row>
    <row r="5355" spans="1:19" x14ac:dyDescent="0.3">
      <c r="A5355" t="s">
        <v>2851</v>
      </c>
      <c r="B5355" t="s">
        <v>2852</v>
      </c>
      <c r="C5355">
        <v>875</v>
      </c>
      <c r="D5355" t="s">
        <v>184</v>
      </c>
      <c r="E5355">
        <v>283</v>
      </c>
      <c r="F5355">
        <v>380</v>
      </c>
      <c r="G5355">
        <v>8985</v>
      </c>
      <c r="H5355" t="s">
        <v>185</v>
      </c>
      <c r="I5355" t="str">
        <f>VLOOKUP(A5355,таксономия!$1:$1048576,7,1)</f>
        <v>Eukaryota</v>
      </c>
      <c r="J5355" t="str">
        <f>VLOOKUP(A5355,таксономия!$1:$1048576,8,1)</f>
        <v xml:space="preserve"> Metazoa</v>
      </c>
      <c r="K5355" t="str">
        <f>VLOOKUP(A5355,таксономия!$1:$1048576,9,1)</f>
        <v xml:space="preserve"> Chordata</v>
      </c>
      <c r="L5355" t="str">
        <f>VLOOKUP(A5355,таксономия!$1:$1048576,10,1)</f>
        <v xml:space="preserve"> Craniata</v>
      </c>
      <c r="M5355" t="str">
        <f>VLOOKUP(A5355,таксономия!$1:$1048576,11,1)</f>
        <v xml:space="preserve"> Vertebrata</v>
      </c>
      <c r="N5355" t="str">
        <f>VLOOKUP(A5355,таксономия!$1:$1048576,12,1)</f>
        <v xml:space="preserve"> Euteleostomi</v>
      </c>
      <c r="O5355" t="str">
        <f>VLOOKUP(A5355,таксономия!$1:$1048576,13,1)</f>
        <v>Mammalia</v>
      </c>
      <c r="P5355" t="str">
        <f>VLOOKUP(A5355,таксономия!$1:$1048576,14,1)</f>
        <v xml:space="preserve"> Eutheria</v>
      </c>
      <c r="Q5355" t="str">
        <f>VLOOKUP(A5355,таксономия!$1:$1048576,15,1)</f>
        <v xml:space="preserve"> Euarchontoglires</v>
      </c>
      <c r="R5355" t="str">
        <f>VLOOKUP(A5355,таксономия!$1:$1048576,3,1)</f>
        <v xml:space="preserve"> Trachypithecus phayrei (Phayre's leaf monkey).</v>
      </c>
      <c r="S5355">
        <f t="shared" si="83"/>
        <v>97</v>
      </c>
    </row>
    <row r="5356" spans="1:19" x14ac:dyDescent="0.3">
      <c r="A5356" t="s">
        <v>2851</v>
      </c>
      <c r="B5356" t="s">
        <v>2852</v>
      </c>
      <c r="C5356">
        <v>875</v>
      </c>
      <c r="D5356" t="s">
        <v>184</v>
      </c>
      <c r="E5356">
        <v>390</v>
      </c>
      <c r="F5356">
        <v>486</v>
      </c>
      <c r="G5356">
        <v>8985</v>
      </c>
      <c r="H5356" t="s">
        <v>185</v>
      </c>
      <c r="I5356" t="str">
        <f>VLOOKUP(A5356,таксономия!$1:$1048576,7,1)</f>
        <v>Eukaryota</v>
      </c>
      <c r="J5356" t="str">
        <f>VLOOKUP(A5356,таксономия!$1:$1048576,8,1)</f>
        <v xml:space="preserve"> Metazoa</v>
      </c>
      <c r="K5356" t="str">
        <f>VLOOKUP(A5356,таксономия!$1:$1048576,9,1)</f>
        <v xml:space="preserve"> Chordata</v>
      </c>
      <c r="L5356" t="str">
        <f>VLOOKUP(A5356,таксономия!$1:$1048576,10,1)</f>
        <v xml:space="preserve"> Craniata</v>
      </c>
      <c r="M5356" t="str">
        <f>VLOOKUP(A5356,таксономия!$1:$1048576,11,1)</f>
        <v xml:space="preserve"> Vertebrata</v>
      </c>
      <c r="N5356" t="str">
        <f>VLOOKUP(A5356,таксономия!$1:$1048576,12,1)</f>
        <v xml:space="preserve"> Euteleostomi</v>
      </c>
      <c r="O5356" t="str">
        <f>VLOOKUP(A5356,таксономия!$1:$1048576,13,1)</f>
        <v>Mammalia</v>
      </c>
      <c r="P5356" t="str">
        <f>VLOOKUP(A5356,таксономия!$1:$1048576,14,1)</f>
        <v xml:space="preserve"> Eutheria</v>
      </c>
      <c r="Q5356" t="str">
        <f>VLOOKUP(A5356,таксономия!$1:$1048576,15,1)</f>
        <v xml:space="preserve"> Euarchontoglires</v>
      </c>
      <c r="R5356" t="str">
        <f>VLOOKUP(A5356,таксономия!$1:$1048576,3,1)</f>
        <v xml:space="preserve"> Trachypithecus phayrei (Phayre's leaf monkey).</v>
      </c>
      <c r="S5356">
        <f t="shared" si="83"/>
        <v>96</v>
      </c>
    </row>
    <row r="5357" spans="1:19" x14ac:dyDescent="0.3">
      <c r="A5357" t="s">
        <v>2851</v>
      </c>
      <c r="B5357" t="s">
        <v>2852</v>
      </c>
      <c r="C5357">
        <v>875</v>
      </c>
      <c r="D5357" t="s">
        <v>184</v>
      </c>
      <c r="E5357">
        <v>503</v>
      </c>
      <c r="F5357">
        <v>600</v>
      </c>
      <c r="G5357">
        <v>8985</v>
      </c>
      <c r="H5357" t="s">
        <v>185</v>
      </c>
      <c r="I5357" t="str">
        <f>VLOOKUP(A5357,таксономия!$1:$1048576,7,1)</f>
        <v>Eukaryota</v>
      </c>
      <c r="J5357" t="str">
        <f>VLOOKUP(A5357,таксономия!$1:$1048576,8,1)</f>
        <v xml:space="preserve"> Metazoa</v>
      </c>
      <c r="K5357" t="str">
        <f>VLOOKUP(A5357,таксономия!$1:$1048576,9,1)</f>
        <v xml:space="preserve"> Chordata</v>
      </c>
      <c r="L5357" t="str">
        <f>VLOOKUP(A5357,таксономия!$1:$1048576,10,1)</f>
        <v xml:space="preserve"> Craniata</v>
      </c>
      <c r="M5357" t="str">
        <f>VLOOKUP(A5357,таксономия!$1:$1048576,11,1)</f>
        <v xml:space="preserve"> Vertebrata</v>
      </c>
      <c r="N5357" t="str">
        <f>VLOOKUP(A5357,таксономия!$1:$1048576,12,1)</f>
        <v xml:space="preserve"> Euteleostomi</v>
      </c>
      <c r="O5357" t="str">
        <f>VLOOKUP(A5357,таксономия!$1:$1048576,13,1)</f>
        <v>Mammalia</v>
      </c>
      <c r="P5357" t="str">
        <f>VLOOKUP(A5357,таксономия!$1:$1048576,14,1)</f>
        <v xml:space="preserve"> Eutheria</v>
      </c>
      <c r="Q5357" t="str">
        <f>VLOOKUP(A5357,таксономия!$1:$1048576,15,1)</f>
        <v xml:space="preserve"> Euarchontoglires</v>
      </c>
      <c r="R5357" t="str">
        <f>VLOOKUP(A5357,таксономия!$1:$1048576,3,1)</f>
        <v xml:space="preserve"> Trachypithecus phayrei (Phayre's leaf monkey).</v>
      </c>
      <c r="S5357">
        <f t="shared" si="83"/>
        <v>97</v>
      </c>
    </row>
    <row r="5358" spans="1:19" x14ac:dyDescent="0.3">
      <c r="A5358" t="s">
        <v>2851</v>
      </c>
      <c r="B5358" t="s">
        <v>2852</v>
      </c>
      <c r="C5358">
        <v>875</v>
      </c>
      <c r="D5358" t="s">
        <v>16</v>
      </c>
      <c r="E5358">
        <v>631</v>
      </c>
      <c r="F5358">
        <v>869</v>
      </c>
      <c r="G5358">
        <v>22248</v>
      </c>
      <c r="H5358" t="s">
        <v>17</v>
      </c>
      <c r="I5358" t="str">
        <f>VLOOKUP(A5358,таксономия!$1:$1048576,7,1)</f>
        <v>Eukaryota</v>
      </c>
      <c r="J5358" t="str">
        <f>VLOOKUP(A5358,таксономия!$1:$1048576,8,1)</f>
        <v xml:space="preserve"> Metazoa</v>
      </c>
      <c r="K5358" t="str">
        <f>VLOOKUP(A5358,таксономия!$1:$1048576,9,1)</f>
        <v xml:space="preserve"> Chordata</v>
      </c>
      <c r="L5358" t="str">
        <f>VLOOKUP(A5358,таксономия!$1:$1048576,10,1)</f>
        <v xml:space="preserve"> Craniata</v>
      </c>
      <c r="M5358" t="str">
        <f>VLOOKUP(A5358,таксономия!$1:$1048576,11,1)</f>
        <v xml:space="preserve"> Vertebrata</v>
      </c>
      <c r="N5358" t="str">
        <f>VLOOKUP(A5358,таксономия!$1:$1048576,12,1)</f>
        <v xml:space="preserve"> Euteleostomi</v>
      </c>
      <c r="O5358" t="str">
        <f>VLOOKUP(A5358,таксономия!$1:$1048576,13,1)</f>
        <v>Mammalia</v>
      </c>
      <c r="P5358" t="str">
        <f>VLOOKUP(A5358,таксономия!$1:$1048576,14,1)</f>
        <v xml:space="preserve"> Eutheria</v>
      </c>
      <c r="Q5358" t="str">
        <f>VLOOKUP(A5358,таксономия!$1:$1048576,15,1)</f>
        <v xml:space="preserve"> Euarchontoglires</v>
      </c>
      <c r="R5358" t="str">
        <f>VLOOKUP(A5358,таксономия!$1:$1048576,3,1)</f>
        <v xml:space="preserve"> Trachypithecus phayrei (Phayre's leaf monkey).</v>
      </c>
      <c r="S5358">
        <f t="shared" si="83"/>
        <v>238</v>
      </c>
    </row>
    <row r="5359" spans="1:19" x14ac:dyDescent="0.3">
      <c r="A5359" t="s">
        <v>2853</v>
      </c>
      <c r="B5359" t="s">
        <v>2854</v>
      </c>
      <c r="C5359">
        <v>215</v>
      </c>
      <c r="D5359" t="s">
        <v>12</v>
      </c>
      <c r="E5359">
        <v>1</v>
      </c>
      <c r="F5359">
        <v>43</v>
      </c>
      <c r="G5359">
        <v>2697</v>
      </c>
      <c r="H5359" t="s">
        <v>13</v>
      </c>
      <c r="I5359" t="str">
        <f>VLOOKUP(A5359,таксономия!$1:$1048576,7,1)</f>
        <v>Eukaryota</v>
      </c>
      <c r="J5359" t="str">
        <f>VLOOKUP(A5359,таксономия!$1:$1048576,8,1)</f>
        <v xml:space="preserve"> Metazoa</v>
      </c>
      <c r="K5359" t="str">
        <f>VLOOKUP(A5359,таксономия!$1:$1048576,9,1)</f>
        <v xml:space="preserve"> Chordata</v>
      </c>
      <c r="L5359" t="str">
        <f>VLOOKUP(A5359,таксономия!$1:$1048576,10,1)</f>
        <v xml:space="preserve"> Craniata</v>
      </c>
      <c r="M5359" t="str">
        <f>VLOOKUP(A5359,таксономия!$1:$1048576,11,1)</f>
        <v xml:space="preserve"> Vertebrata</v>
      </c>
      <c r="N5359" t="str">
        <f>VLOOKUP(A5359,таксономия!$1:$1048576,12,1)</f>
        <v xml:space="preserve"> Euteleostomi</v>
      </c>
      <c r="O5359" t="str">
        <f>VLOOKUP(A5359,таксономия!$1:$1048576,13,1)</f>
        <v>Testudines + Archosauria group</v>
      </c>
      <c r="P5359" t="str">
        <f>VLOOKUP(A5359,таксономия!$1:$1048576,14,1)</f>
        <v xml:space="preserve"> Archosauria</v>
      </c>
      <c r="Q5359" t="str">
        <f>VLOOKUP(A5359,таксономия!$1:$1048576,15,1)</f>
        <v xml:space="preserve"> Dinosauria</v>
      </c>
      <c r="R5359" t="str">
        <f>VLOOKUP(A5359,таксономия!$1:$1048576,3,1)</f>
        <v xml:space="preserve"> Gallus gallus (Chicken).</v>
      </c>
      <c r="S5359">
        <f t="shared" si="83"/>
        <v>42</v>
      </c>
    </row>
    <row r="5360" spans="1:19" x14ac:dyDescent="0.3">
      <c r="A5360" t="s">
        <v>2853</v>
      </c>
      <c r="B5360" t="s">
        <v>2854</v>
      </c>
      <c r="C5360">
        <v>215</v>
      </c>
      <c r="D5360" t="s">
        <v>12</v>
      </c>
      <c r="E5360">
        <v>60</v>
      </c>
      <c r="F5360">
        <v>138</v>
      </c>
      <c r="G5360">
        <v>2697</v>
      </c>
      <c r="H5360" t="s">
        <v>13</v>
      </c>
      <c r="I5360" t="str">
        <f>VLOOKUP(A5360,таксономия!$1:$1048576,7,1)</f>
        <v>Eukaryota</v>
      </c>
      <c r="J5360" t="str">
        <f>VLOOKUP(A5360,таксономия!$1:$1048576,8,1)</f>
        <v xml:space="preserve"> Metazoa</v>
      </c>
      <c r="K5360" t="str">
        <f>VLOOKUP(A5360,таксономия!$1:$1048576,9,1)</f>
        <v xml:space="preserve"> Chordata</v>
      </c>
      <c r="L5360" t="str">
        <f>VLOOKUP(A5360,таксономия!$1:$1048576,10,1)</f>
        <v xml:space="preserve"> Craniata</v>
      </c>
      <c r="M5360" t="str">
        <f>VLOOKUP(A5360,таксономия!$1:$1048576,11,1)</f>
        <v xml:space="preserve"> Vertebrata</v>
      </c>
      <c r="N5360" t="str">
        <f>VLOOKUP(A5360,таксономия!$1:$1048576,12,1)</f>
        <v xml:space="preserve"> Euteleostomi</v>
      </c>
      <c r="O5360" t="str">
        <f>VLOOKUP(A5360,таксономия!$1:$1048576,13,1)</f>
        <v>Testudines + Archosauria group</v>
      </c>
      <c r="P5360" t="str">
        <f>VLOOKUP(A5360,таксономия!$1:$1048576,14,1)</f>
        <v xml:space="preserve"> Archosauria</v>
      </c>
      <c r="Q5360" t="str">
        <f>VLOOKUP(A5360,таксономия!$1:$1048576,15,1)</f>
        <v xml:space="preserve"> Dinosauria</v>
      </c>
      <c r="R5360" t="str">
        <f>VLOOKUP(A5360,таксономия!$1:$1048576,3,1)</f>
        <v xml:space="preserve"> Gallus gallus (Chicken).</v>
      </c>
      <c r="S5360">
        <f t="shared" si="83"/>
        <v>78</v>
      </c>
    </row>
    <row r="5361" spans="1:19" x14ac:dyDescent="0.3">
      <c r="A5361" t="s">
        <v>2853</v>
      </c>
      <c r="B5361" t="s">
        <v>2854</v>
      </c>
      <c r="C5361">
        <v>215</v>
      </c>
      <c r="D5361" t="s">
        <v>12</v>
      </c>
      <c r="E5361">
        <v>146</v>
      </c>
      <c r="F5361">
        <v>215</v>
      </c>
      <c r="G5361">
        <v>2697</v>
      </c>
      <c r="H5361" t="s">
        <v>13</v>
      </c>
      <c r="I5361" t="str">
        <f>VLOOKUP(A5361,таксономия!$1:$1048576,7,1)</f>
        <v>Eukaryota</v>
      </c>
      <c r="J5361" t="str">
        <f>VLOOKUP(A5361,таксономия!$1:$1048576,8,1)</f>
        <v xml:space="preserve"> Metazoa</v>
      </c>
      <c r="K5361" t="str">
        <f>VLOOKUP(A5361,таксономия!$1:$1048576,9,1)</f>
        <v xml:space="preserve"> Chordata</v>
      </c>
      <c r="L5361" t="str">
        <f>VLOOKUP(A5361,таксономия!$1:$1048576,10,1)</f>
        <v xml:space="preserve"> Craniata</v>
      </c>
      <c r="M5361" t="str">
        <f>VLOOKUP(A5361,таксономия!$1:$1048576,11,1)</f>
        <v xml:space="preserve"> Vertebrata</v>
      </c>
      <c r="N5361" t="str">
        <f>VLOOKUP(A5361,таксономия!$1:$1048576,12,1)</f>
        <v xml:space="preserve"> Euteleostomi</v>
      </c>
      <c r="O5361" t="str">
        <f>VLOOKUP(A5361,таксономия!$1:$1048576,13,1)</f>
        <v>Testudines + Archosauria group</v>
      </c>
      <c r="P5361" t="str">
        <f>VLOOKUP(A5361,таксономия!$1:$1048576,14,1)</f>
        <v xml:space="preserve"> Archosauria</v>
      </c>
      <c r="Q5361" t="str">
        <f>VLOOKUP(A5361,таксономия!$1:$1048576,15,1)</f>
        <v xml:space="preserve"> Dinosauria</v>
      </c>
      <c r="R5361" t="str">
        <f>VLOOKUP(A5361,таксономия!$1:$1048576,3,1)</f>
        <v xml:space="preserve"> Gallus gallus (Chicken).</v>
      </c>
      <c r="S5361">
        <f t="shared" si="83"/>
        <v>69</v>
      </c>
    </row>
    <row r="5362" spans="1:19" x14ac:dyDescent="0.3">
      <c r="A5362" t="s">
        <v>2855</v>
      </c>
      <c r="B5362" t="s">
        <v>2856</v>
      </c>
      <c r="C5362">
        <v>454</v>
      </c>
      <c r="D5362" t="s">
        <v>12</v>
      </c>
      <c r="E5362">
        <v>1</v>
      </c>
      <c r="F5362">
        <v>65</v>
      </c>
      <c r="G5362">
        <v>2697</v>
      </c>
      <c r="H5362" t="s">
        <v>13</v>
      </c>
      <c r="I5362" t="str">
        <f>VLOOKUP(A5362,таксономия!$1:$1048576,7,1)</f>
        <v>Eukaryota</v>
      </c>
      <c r="J5362" t="str">
        <f>VLOOKUP(A5362,таксономия!$1:$1048576,8,1)</f>
        <v xml:space="preserve"> Metazoa</v>
      </c>
      <c r="K5362" t="str">
        <f>VLOOKUP(A5362,таксономия!$1:$1048576,9,1)</f>
        <v xml:space="preserve"> Chordata</v>
      </c>
      <c r="L5362" t="str">
        <f>VLOOKUP(A5362,таксономия!$1:$1048576,10,1)</f>
        <v xml:space="preserve"> Craniata</v>
      </c>
      <c r="M5362" t="str">
        <f>VLOOKUP(A5362,таксономия!$1:$1048576,11,1)</f>
        <v xml:space="preserve"> Vertebrata</v>
      </c>
      <c r="N5362" t="str">
        <f>VLOOKUP(A5362,таксономия!$1:$1048576,12,1)</f>
        <v xml:space="preserve"> Euteleostomi</v>
      </c>
      <c r="O5362" t="str">
        <f>VLOOKUP(A5362,таксономия!$1:$1048576,13,1)</f>
        <v>Mammalia</v>
      </c>
      <c r="P5362" t="str">
        <f>VLOOKUP(A5362,таксономия!$1:$1048576,14,1)</f>
        <v xml:space="preserve"> Eutheria</v>
      </c>
      <c r="Q5362" t="str">
        <f>VLOOKUP(A5362,таксономия!$1:$1048576,15,1)</f>
        <v xml:space="preserve"> Euarchontoglires</v>
      </c>
      <c r="R5362" t="str">
        <f>VLOOKUP(A5362,таксономия!$1:$1048576,3,1)</f>
        <v xml:space="preserve"> Papio hamadryas (Hamadryas baboon).</v>
      </c>
      <c r="S5362">
        <f t="shared" si="83"/>
        <v>64</v>
      </c>
    </row>
    <row r="5363" spans="1:19" x14ac:dyDescent="0.3">
      <c r="A5363" t="s">
        <v>2855</v>
      </c>
      <c r="B5363" t="s">
        <v>2856</v>
      </c>
      <c r="C5363">
        <v>454</v>
      </c>
      <c r="D5363" t="s">
        <v>12</v>
      </c>
      <c r="E5363">
        <v>102</v>
      </c>
      <c r="F5363">
        <v>179</v>
      </c>
      <c r="G5363">
        <v>2697</v>
      </c>
      <c r="H5363" t="s">
        <v>13</v>
      </c>
      <c r="I5363" t="str">
        <f>VLOOKUP(A5363,таксономия!$1:$1048576,7,1)</f>
        <v>Eukaryota</v>
      </c>
      <c r="J5363" t="str">
        <f>VLOOKUP(A5363,таксономия!$1:$1048576,8,1)</f>
        <v xml:space="preserve"> Metazoa</v>
      </c>
      <c r="K5363" t="str">
        <f>VLOOKUP(A5363,таксономия!$1:$1048576,9,1)</f>
        <v xml:space="preserve"> Chordata</v>
      </c>
      <c r="L5363" t="str">
        <f>VLOOKUP(A5363,таксономия!$1:$1048576,10,1)</f>
        <v xml:space="preserve"> Craniata</v>
      </c>
      <c r="M5363" t="str">
        <f>VLOOKUP(A5363,таксономия!$1:$1048576,11,1)</f>
        <v xml:space="preserve"> Vertebrata</v>
      </c>
      <c r="N5363" t="str">
        <f>VLOOKUP(A5363,таксономия!$1:$1048576,12,1)</f>
        <v xml:space="preserve"> Euteleostomi</v>
      </c>
      <c r="O5363" t="str">
        <f>VLOOKUP(A5363,таксономия!$1:$1048576,13,1)</f>
        <v>Mammalia</v>
      </c>
      <c r="P5363" t="str">
        <f>VLOOKUP(A5363,таксономия!$1:$1048576,14,1)</f>
        <v xml:space="preserve"> Eutheria</v>
      </c>
      <c r="Q5363" t="str">
        <f>VLOOKUP(A5363,таксономия!$1:$1048576,15,1)</f>
        <v xml:space="preserve"> Euarchontoglires</v>
      </c>
      <c r="R5363" t="str">
        <f>VLOOKUP(A5363,таксономия!$1:$1048576,3,1)</f>
        <v xml:space="preserve"> Papio hamadryas (Hamadryas baboon).</v>
      </c>
      <c r="S5363">
        <f t="shared" si="83"/>
        <v>77</v>
      </c>
    </row>
    <row r="5364" spans="1:19" x14ac:dyDescent="0.3">
      <c r="A5364" t="s">
        <v>2855</v>
      </c>
      <c r="B5364" t="s">
        <v>2856</v>
      </c>
      <c r="C5364">
        <v>454</v>
      </c>
      <c r="D5364" t="s">
        <v>16</v>
      </c>
      <c r="E5364">
        <v>225</v>
      </c>
      <c r="F5364">
        <v>447</v>
      </c>
      <c r="G5364">
        <v>22248</v>
      </c>
      <c r="H5364" t="s">
        <v>17</v>
      </c>
      <c r="I5364" t="str">
        <f>VLOOKUP(A5364,таксономия!$1:$1048576,7,1)</f>
        <v>Eukaryota</v>
      </c>
      <c r="J5364" t="str">
        <f>VLOOKUP(A5364,таксономия!$1:$1048576,8,1)</f>
        <v xml:space="preserve"> Metazoa</v>
      </c>
      <c r="K5364" t="str">
        <f>VLOOKUP(A5364,таксономия!$1:$1048576,9,1)</f>
        <v xml:space="preserve"> Chordata</v>
      </c>
      <c r="L5364" t="str">
        <f>VLOOKUP(A5364,таксономия!$1:$1048576,10,1)</f>
        <v xml:space="preserve"> Craniata</v>
      </c>
      <c r="M5364" t="str">
        <f>VLOOKUP(A5364,таксономия!$1:$1048576,11,1)</f>
        <v xml:space="preserve"> Vertebrata</v>
      </c>
      <c r="N5364" t="str">
        <f>VLOOKUP(A5364,таксономия!$1:$1048576,12,1)</f>
        <v xml:space="preserve"> Euteleostomi</v>
      </c>
      <c r="O5364" t="str">
        <f>VLOOKUP(A5364,таксономия!$1:$1048576,13,1)</f>
        <v>Mammalia</v>
      </c>
      <c r="P5364" t="str">
        <f>VLOOKUP(A5364,таксономия!$1:$1048576,14,1)</f>
        <v xml:space="preserve"> Eutheria</v>
      </c>
      <c r="Q5364" t="str">
        <f>VLOOKUP(A5364,таксономия!$1:$1048576,15,1)</f>
        <v xml:space="preserve"> Euarchontoglires</v>
      </c>
      <c r="R5364" t="str">
        <f>VLOOKUP(A5364,таксономия!$1:$1048576,3,1)</f>
        <v xml:space="preserve"> Papio hamadryas (Hamadryas baboon).</v>
      </c>
      <c r="S5364">
        <f t="shared" si="83"/>
        <v>222</v>
      </c>
    </row>
    <row r="5365" spans="1:19" x14ac:dyDescent="0.3">
      <c r="A5365" t="s">
        <v>2857</v>
      </c>
      <c r="B5365" t="s">
        <v>2858</v>
      </c>
      <c r="C5365">
        <v>334</v>
      </c>
      <c r="D5365" t="s">
        <v>12</v>
      </c>
      <c r="E5365">
        <v>5</v>
      </c>
      <c r="F5365">
        <v>84</v>
      </c>
      <c r="G5365">
        <v>2697</v>
      </c>
      <c r="H5365" t="s">
        <v>13</v>
      </c>
      <c r="I5365" t="str">
        <f>VLOOKUP(A5365,таксономия!$1:$1048576,7,1)</f>
        <v>Eukaryota</v>
      </c>
      <c r="J5365" t="str">
        <f>VLOOKUP(A5365,таксономия!$1:$1048576,8,1)</f>
        <v xml:space="preserve"> Metazoa</v>
      </c>
      <c r="K5365" t="str">
        <f>VLOOKUP(A5365,таксономия!$1:$1048576,9,1)</f>
        <v xml:space="preserve"> Chordata</v>
      </c>
      <c r="L5365" t="str">
        <f>VLOOKUP(A5365,таксономия!$1:$1048576,10,1)</f>
        <v xml:space="preserve"> Craniata</v>
      </c>
      <c r="M5365" t="str">
        <f>VLOOKUP(A5365,таксономия!$1:$1048576,11,1)</f>
        <v xml:space="preserve"> Vertebrata</v>
      </c>
      <c r="N5365" t="str">
        <f>VLOOKUP(A5365,таксономия!$1:$1048576,12,1)</f>
        <v xml:space="preserve"> Euteleostomi</v>
      </c>
      <c r="O5365" t="str">
        <f>VLOOKUP(A5365,таксономия!$1:$1048576,13,1)</f>
        <v>Mammalia</v>
      </c>
      <c r="P5365" t="str">
        <f>VLOOKUP(A5365,таксономия!$1:$1048576,14,1)</f>
        <v xml:space="preserve"> Eutheria</v>
      </c>
      <c r="Q5365" t="str">
        <f>VLOOKUP(A5365,таксономия!$1:$1048576,15,1)</f>
        <v xml:space="preserve"> Euarchontoglires</v>
      </c>
      <c r="R5365" t="str">
        <f>VLOOKUP(A5365,таксономия!$1:$1048576,3,1)</f>
        <v xml:space="preserve"> Papio hamadryas (Hamadryas baboon).</v>
      </c>
      <c r="S5365">
        <f t="shared" si="83"/>
        <v>79</v>
      </c>
    </row>
    <row r="5366" spans="1:19" x14ac:dyDescent="0.3">
      <c r="A5366" t="s">
        <v>2857</v>
      </c>
      <c r="B5366" t="s">
        <v>2858</v>
      </c>
      <c r="C5366">
        <v>334</v>
      </c>
      <c r="D5366" t="s">
        <v>16</v>
      </c>
      <c r="E5366">
        <v>105</v>
      </c>
      <c r="F5366">
        <v>327</v>
      </c>
      <c r="G5366">
        <v>22248</v>
      </c>
      <c r="H5366" t="s">
        <v>17</v>
      </c>
      <c r="I5366" t="str">
        <f>VLOOKUP(A5366,таксономия!$1:$1048576,7,1)</f>
        <v>Eukaryota</v>
      </c>
      <c r="J5366" t="str">
        <f>VLOOKUP(A5366,таксономия!$1:$1048576,8,1)</f>
        <v xml:space="preserve"> Metazoa</v>
      </c>
      <c r="K5366" t="str">
        <f>VLOOKUP(A5366,таксономия!$1:$1048576,9,1)</f>
        <v xml:space="preserve"> Chordata</v>
      </c>
      <c r="L5366" t="str">
        <f>VLOOKUP(A5366,таксономия!$1:$1048576,10,1)</f>
        <v xml:space="preserve"> Craniata</v>
      </c>
      <c r="M5366" t="str">
        <f>VLOOKUP(A5366,таксономия!$1:$1048576,11,1)</f>
        <v xml:space="preserve"> Vertebrata</v>
      </c>
      <c r="N5366" t="str">
        <f>VLOOKUP(A5366,таксономия!$1:$1048576,12,1)</f>
        <v xml:space="preserve"> Euteleostomi</v>
      </c>
      <c r="O5366" t="str">
        <f>VLOOKUP(A5366,таксономия!$1:$1048576,13,1)</f>
        <v>Mammalia</v>
      </c>
      <c r="P5366" t="str">
        <f>VLOOKUP(A5366,таксономия!$1:$1048576,14,1)</f>
        <v xml:space="preserve"> Eutheria</v>
      </c>
      <c r="Q5366" t="str">
        <f>VLOOKUP(A5366,таксономия!$1:$1048576,15,1)</f>
        <v xml:space="preserve"> Euarchontoglires</v>
      </c>
      <c r="R5366" t="str">
        <f>VLOOKUP(A5366,таксономия!$1:$1048576,3,1)</f>
        <v xml:space="preserve"> Papio hamadryas (Hamadryas baboon).</v>
      </c>
      <c r="S5366">
        <f t="shared" si="83"/>
        <v>222</v>
      </c>
    </row>
    <row r="5367" spans="1:19" x14ac:dyDescent="0.3">
      <c r="A5367" t="s">
        <v>2859</v>
      </c>
      <c r="B5367" t="s">
        <v>2860</v>
      </c>
      <c r="C5367">
        <v>211</v>
      </c>
      <c r="D5367" t="s">
        <v>12</v>
      </c>
      <c r="E5367">
        <v>129</v>
      </c>
      <c r="F5367">
        <v>207</v>
      </c>
      <c r="G5367">
        <v>2697</v>
      </c>
      <c r="H5367" t="s">
        <v>13</v>
      </c>
      <c r="I5367" t="str">
        <f>VLOOKUP(A5367,таксономия!$1:$1048576,7,1)</f>
        <v>Eukaryota</v>
      </c>
      <c r="J5367" t="str">
        <f>VLOOKUP(A5367,таксономия!$1:$1048576,8,1)</f>
        <v xml:space="preserve"> Metazoa</v>
      </c>
      <c r="K5367" t="str">
        <f>VLOOKUP(A5367,таксономия!$1:$1048576,9,1)</f>
        <v xml:space="preserve"> Chordata</v>
      </c>
      <c r="L5367" t="str">
        <f>VLOOKUP(A5367,таксономия!$1:$1048576,10,1)</f>
        <v xml:space="preserve"> Craniata</v>
      </c>
      <c r="M5367" t="str">
        <f>VLOOKUP(A5367,таксономия!$1:$1048576,11,1)</f>
        <v xml:space="preserve"> Vertebrata</v>
      </c>
      <c r="N5367" t="str">
        <f>VLOOKUP(A5367,таксономия!$1:$1048576,12,1)</f>
        <v xml:space="preserve"> Euteleostomi</v>
      </c>
      <c r="O5367" t="str">
        <f>VLOOKUP(A5367,таксономия!$1:$1048576,13,1)</f>
        <v>Mammalia</v>
      </c>
      <c r="P5367" t="str">
        <f>VLOOKUP(A5367,таксономия!$1:$1048576,14,1)</f>
        <v xml:space="preserve"> Eutheria</v>
      </c>
      <c r="Q5367" t="str">
        <f>VLOOKUP(A5367,таксономия!$1:$1048576,15,1)</f>
        <v xml:space="preserve"> Euarchontoglires</v>
      </c>
      <c r="R5367" t="str">
        <f>VLOOKUP(A5367,таксономия!$1:$1048576,3,1)</f>
        <v xml:space="preserve"> Papio hamadryas (Hamadryas baboon).</v>
      </c>
      <c r="S5367">
        <f t="shared" si="83"/>
        <v>78</v>
      </c>
    </row>
    <row r="5368" spans="1:19" x14ac:dyDescent="0.3">
      <c r="A5368" t="s">
        <v>2859</v>
      </c>
      <c r="B5368" t="s">
        <v>2860</v>
      </c>
      <c r="C5368">
        <v>211</v>
      </c>
      <c r="D5368" t="s">
        <v>44</v>
      </c>
      <c r="E5368">
        <v>41</v>
      </c>
      <c r="F5368">
        <v>125</v>
      </c>
      <c r="G5368">
        <v>2217</v>
      </c>
      <c r="H5368" t="s">
        <v>45</v>
      </c>
      <c r="I5368" t="str">
        <f>VLOOKUP(A5368,таксономия!$1:$1048576,7,1)</f>
        <v>Eukaryota</v>
      </c>
      <c r="J5368" t="str">
        <f>VLOOKUP(A5368,таксономия!$1:$1048576,8,1)</f>
        <v xml:space="preserve"> Metazoa</v>
      </c>
      <c r="K5368" t="str">
        <f>VLOOKUP(A5368,таксономия!$1:$1048576,9,1)</f>
        <v xml:space="preserve"> Chordata</v>
      </c>
      <c r="L5368" t="str">
        <f>VLOOKUP(A5368,таксономия!$1:$1048576,10,1)</f>
        <v xml:space="preserve"> Craniata</v>
      </c>
      <c r="M5368" t="str">
        <f>VLOOKUP(A5368,таксономия!$1:$1048576,11,1)</f>
        <v xml:space="preserve"> Vertebrata</v>
      </c>
      <c r="N5368" t="str">
        <f>VLOOKUP(A5368,таксономия!$1:$1048576,12,1)</f>
        <v xml:space="preserve"> Euteleostomi</v>
      </c>
      <c r="O5368" t="str">
        <f>VLOOKUP(A5368,таксономия!$1:$1048576,13,1)</f>
        <v>Mammalia</v>
      </c>
      <c r="P5368" t="str">
        <f>VLOOKUP(A5368,таксономия!$1:$1048576,14,1)</f>
        <v xml:space="preserve"> Eutheria</v>
      </c>
      <c r="Q5368" t="str">
        <f>VLOOKUP(A5368,таксономия!$1:$1048576,15,1)</f>
        <v xml:space="preserve"> Euarchontoglires</v>
      </c>
      <c r="R5368" t="str">
        <f>VLOOKUP(A5368,таксономия!$1:$1048576,3,1)</f>
        <v xml:space="preserve"> Papio hamadryas (Hamadryas baboon).</v>
      </c>
      <c r="S5368">
        <f t="shared" si="83"/>
        <v>84</v>
      </c>
    </row>
    <row r="5369" spans="1:19" x14ac:dyDescent="0.3">
      <c r="A5369" t="s">
        <v>2861</v>
      </c>
      <c r="B5369" t="s">
        <v>2862</v>
      </c>
      <c r="C5369">
        <v>111</v>
      </c>
      <c r="D5369" t="s">
        <v>12</v>
      </c>
      <c r="E5369">
        <v>15</v>
      </c>
      <c r="F5369">
        <v>93</v>
      </c>
      <c r="G5369">
        <v>2697</v>
      </c>
      <c r="H5369" t="s">
        <v>13</v>
      </c>
      <c r="I5369" t="str">
        <f>VLOOKUP(A5369,таксономия!$1:$1048576,7,1)</f>
        <v>Eukaryota</v>
      </c>
      <c r="J5369" t="str">
        <f>VLOOKUP(A5369,таксономия!$1:$1048576,8,1)</f>
        <v xml:space="preserve"> Metazoa</v>
      </c>
      <c r="K5369" t="str">
        <f>VLOOKUP(A5369,таксономия!$1:$1048576,9,1)</f>
        <v xml:space="preserve"> Chordata</v>
      </c>
      <c r="L5369" t="str">
        <f>VLOOKUP(A5369,таксономия!$1:$1048576,10,1)</f>
        <v xml:space="preserve"> Craniata</v>
      </c>
      <c r="M5369" t="str">
        <f>VLOOKUP(A5369,таксономия!$1:$1048576,11,1)</f>
        <v xml:space="preserve"> Vertebrata</v>
      </c>
      <c r="N5369" t="str">
        <f>VLOOKUP(A5369,таксономия!$1:$1048576,12,1)</f>
        <v xml:space="preserve"> Euteleostomi</v>
      </c>
      <c r="O5369" t="str">
        <f>VLOOKUP(A5369,таксономия!$1:$1048576,13,1)</f>
        <v>Mammalia</v>
      </c>
      <c r="P5369" t="str">
        <f>VLOOKUP(A5369,таксономия!$1:$1048576,14,1)</f>
        <v xml:space="preserve"> Eutheria</v>
      </c>
      <c r="Q5369" t="str">
        <f>VLOOKUP(A5369,таксономия!$1:$1048576,15,1)</f>
        <v xml:space="preserve"> Euarchontoglires</v>
      </c>
      <c r="R5369" t="str">
        <f>VLOOKUP(A5369,таксономия!$1:$1048576,3,1)</f>
        <v xml:space="preserve"> Oryctolagus cuniculus (Rabbit).</v>
      </c>
      <c r="S5369">
        <f t="shared" si="83"/>
        <v>78</v>
      </c>
    </row>
    <row r="5370" spans="1:19" x14ac:dyDescent="0.3">
      <c r="A5370" t="s">
        <v>2863</v>
      </c>
      <c r="B5370" t="s">
        <v>2864</v>
      </c>
      <c r="C5370">
        <v>261</v>
      </c>
      <c r="D5370" t="s">
        <v>12</v>
      </c>
      <c r="E5370">
        <v>25</v>
      </c>
      <c r="F5370">
        <v>101</v>
      </c>
      <c r="G5370">
        <v>2697</v>
      </c>
      <c r="H5370" t="s">
        <v>13</v>
      </c>
      <c r="I5370" t="str">
        <f>VLOOKUP(A5370,таксономия!$1:$1048576,7,1)</f>
        <v>Eukaryota</v>
      </c>
      <c r="J5370" t="str">
        <f>VLOOKUP(A5370,таксономия!$1:$1048576,8,1)</f>
        <v xml:space="preserve"> Metazoa</v>
      </c>
      <c r="K5370" t="str">
        <f>VLOOKUP(A5370,таксономия!$1:$1048576,9,1)</f>
        <v xml:space="preserve"> Chordata</v>
      </c>
      <c r="L5370" t="str">
        <f>VLOOKUP(A5370,таксономия!$1:$1048576,10,1)</f>
        <v xml:space="preserve"> Craniata</v>
      </c>
      <c r="M5370" t="str">
        <f>VLOOKUP(A5370,таксономия!$1:$1048576,11,1)</f>
        <v xml:space="preserve"> Vertebrata</v>
      </c>
      <c r="N5370" t="str">
        <f>VLOOKUP(A5370,таксономия!$1:$1048576,12,1)</f>
        <v xml:space="preserve"> Euteleostomi</v>
      </c>
      <c r="O5370" t="str">
        <f>VLOOKUP(A5370,таксономия!$1:$1048576,13,1)</f>
        <v>Mammalia</v>
      </c>
      <c r="P5370" t="str">
        <f>VLOOKUP(A5370,таксономия!$1:$1048576,14,1)</f>
        <v xml:space="preserve"> Eutheria</v>
      </c>
      <c r="Q5370" t="str">
        <f>VLOOKUP(A5370,таксономия!$1:$1048576,15,1)</f>
        <v xml:space="preserve"> Laurasiatheria</v>
      </c>
      <c r="R5370" t="str">
        <f>VLOOKUP(A5370,таксономия!$1:$1048576,3,1)</f>
        <v xml:space="preserve"> Bos taurus (Bovine).</v>
      </c>
      <c r="S5370">
        <f t="shared" si="83"/>
        <v>76</v>
      </c>
    </row>
    <row r="5371" spans="1:19" x14ac:dyDescent="0.3">
      <c r="A5371" t="s">
        <v>2865</v>
      </c>
      <c r="B5371" t="s">
        <v>2866</v>
      </c>
      <c r="C5371">
        <v>263</v>
      </c>
      <c r="D5371" t="s">
        <v>12</v>
      </c>
      <c r="E5371">
        <v>25</v>
      </c>
      <c r="F5371">
        <v>99</v>
      </c>
      <c r="G5371">
        <v>2697</v>
      </c>
      <c r="H5371" t="s">
        <v>13</v>
      </c>
      <c r="I5371" t="str">
        <f>VLOOKUP(A5371,таксономия!$1:$1048576,7,1)</f>
        <v>Eukaryota</v>
      </c>
      <c r="J5371" t="str">
        <f>VLOOKUP(A5371,таксономия!$1:$1048576,8,1)</f>
        <v xml:space="preserve"> Metazoa</v>
      </c>
      <c r="K5371" t="str">
        <f>VLOOKUP(A5371,таксономия!$1:$1048576,9,1)</f>
        <v xml:space="preserve"> Chordata</v>
      </c>
      <c r="L5371" t="str">
        <f>VLOOKUP(A5371,таксономия!$1:$1048576,10,1)</f>
        <v xml:space="preserve"> Craniata</v>
      </c>
      <c r="M5371" t="str">
        <f>VLOOKUP(A5371,таксономия!$1:$1048576,11,1)</f>
        <v xml:space="preserve"> Vertebrata</v>
      </c>
      <c r="N5371" t="str">
        <f>VLOOKUP(A5371,таксономия!$1:$1048576,12,1)</f>
        <v xml:space="preserve"> Euteleostomi</v>
      </c>
      <c r="O5371" t="str">
        <f>VLOOKUP(A5371,таксономия!$1:$1048576,13,1)</f>
        <v>Actinopterygii</v>
      </c>
      <c r="P5371" t="str">
        <f>VLOOKUP(A5371,таксономия!$1:$1048576,14,1)</f>
        <v xml:space="preserve"> Neopterygii</v>
      </c>
      <c r="Q5371" t="str">
        <f>VLOOKUP(A5371,таксономия!$1:$1048576,15,1)</f>
        <v xml:space="preserve"> Teleostei</v>
      </c>
      <c r="R5371" t="str">
        <f>VLOOKUP(A5371,таксономия!$1:$1048576,3,1)</f>
        <v xml:space="preserve"> Danio rerio (Zebrafish) (Brachydanio rerio).</v>
      </c>
      <c r="S5371">
        <f t="shared" si="83"/>
        <v>74</v>
      </c>
    </row>
    <row r="5372" spans="1:19" x14ac:dyDescent="0.3">
      <c r="A5372" t="s">
        <v>2867</v>
      </c>
      <c r="B5372" t="s">
        <v>2868</v>
      </c>
      <c r="C5372">
        <v>263</v>
      </c>
      <c r="D5372" t="s">
        <v>12</v>
      </c>
      <c r="E5372">
        <v>25</v>
      </c>
      <c r="F5372">
        <v>101</v>
      </c>
      <c r="G5372">
        <v>2697</v>
      </c>
      <c r="H5372" t="s">
        <v>13</v>
      </c>
      <c r="I5372" t="str">
        <f>VLOOKUP(A5372,таксономия!$1:$1048576,7,1)</f>
        <v>Eukaryota</v>
      </c>
      <c r="J5372" t="str">
        <f>VLOOKUP(A5372,таксономия!$1:$1048576,8,1)</f>
        <v xml:space="preserve"> Metazoa</v>
      </c>
      <c r="K5372" t="str">
        <f>VLOOKUP(A5372,таксономия!$1:$1048576,9,1)</f>
        <v xml:space="preserve"> Chordata</v>
      </c>
      <c r="L5372" t="str">
        <f>VLOOKUP(A5372,таксономия!$1:$1048576,10,1)</f>
        <v xml:space="preserve"> Craniata</v>
      </c>
      <c r="M5372" t="str">
        <f>VLOOKUP(A5372,таксономия!$1:$1048576,11,1)</f>
        <v xml:space="preserve"> Vertebrata</v>
      </c>
      <c r="N5372" t="str">
        <f>VLOOKUP(A5372,таксономия!$1:$1048576,12,1)</f>
        <v xml:space="preserve"> Euteleostomi</v>
      </c>
      <c r="O5372" t="str">
        <f>VLOOKUP(A5372,таксономия!$1:$1048576,13,1)</f>
        <v>Mammalia</v>
      </c>
      <c r="P5372" t="str">
        <f>VLOOKUP(A5372,таксономия!$1:$1048576,14,1)</f>
        <v xml:space="preserve"> Eutheria</v>
      </c>
      <c r="Q5372" t="str">
        <f>VLOOKUP(A5372,таксономия!$1:$1048576,15,1)</f>
        <v xml:space="preserve"> Euarchontoglires</v>
      </c>
      <c r="R5372" t="str">
        <f>VLOOKUP(A5372,таксономия!$1:$1048576,3,1)</f>
        <v xml:space="preserve"> Homo sapiens (Human).</v>
      </c>
      <c r="S5372">
        <f t="shared" si="83"/>
        <v>76</v>
      </c>
    </row>
    <row r="5373" spans="1:19" x14ac:dyDescent="0.3">
      <c r="A5373" t="s">
        <v>2869</v>
      </c>
      <c r="B5373" t="s">
        <v>2870</v>
      </c>
      <c r="C5373">
        <v>264</v>
      </c>
      <c r="D5373" t="s">
        <v>12</v>
      </c>
      <c r="E5373">
        <v>25</v>
      </c>
      <c r="F5373">
        <v>101</v>
      </c>
      <c r="G5373">
        <v>2697</v>
      </c>
      <c r="H5373" t="s">
        <v>13</v>
      </c>
      <c r="I5373" t="str">
        <f>VLOOKUP(A5373,таксономия!$1:$1048576,7,1)</f>
        <v>Eukaryota</v>
      </c>
      <c r="J5373" t="str">
        <f>VLOOKUP(A5373,таксономия!$1:$1048576,8,1)</f>
        <v xml:space="preserve"> Metazoa</v>
      </c>
      <c r="K5373" t="str">
        <f>VLOOKUP(A5373,таксономия!$1:$1048576,9,1)</f>
        <v xml:space="preserve"> Chordata</v>
      </c>
      <c r="L5373" t="str">
        <f>VLOOKUP(A5373,таксономия!$1:$1048576,10,1)</f>
        <v xml:space="preserve"> Craniata</v>
      </c>
      <c r="M5373" t="str">
        <f>VLOOKUP(A5373,таксономия!$1:$1048576,11,1)</f>
        <v xml:space="preserve"> Vertebrata</v>
      </c>
      <c r="N5373" t="str">
        <f>VLOOKUP(A5373,таксономия!$1:$1048576,12,1)</f>
        <v xml:space="preserve"> Euteleostomi</v>
      </c>
      <c r="O5373" t="str">
        <f>VLOOKUP(A5373,таксономия!$1:$1048576,13,1)</f>
        <v>Mammalia</v>
      </c>
      <c r="P5373" t="str">
        <f>VLOOKUP(A5373,таксономия!$1:$1048576,14,1)</f>
        <v xml:space="preserve"> Eutheria</v>
      </c>
      <c r="Q5373" t="str">
        <f>VLOOKUP(A5373,таксономия!$1:$1048576,15,1)</f>
        <v xml:space="preserve"> Euarchontoglires</v>
      </c>
      <c r="R5373" t="str">
        <f>VLOOKUP(A5373,таксономия!$1:$1048576,3,1)</f>
        <v xml:space="preserve"> Mus musculus (Mouse).</v>
      </c>
      <c r="S5373">
        <f t="shared" si="83"/>
        <v>76</v>
      </c>
    </row>
    <row r="5374" spans="1:19" x14ac:dyDescent="0.3">
      <c r="A5374" t="s">
        <v>2871</v>
      </c>
      <c r="B5374" t="s">
        <v>2872</v>
      </c>
      <c r="C5374">
        <v>263</v>
      </c>
      <c r="D5374" t="s">
        <v>12</v>
      </c>
      <c r="E5374">
        <v>25</v>
      </c>
      <c r="F5374">
        <v>101</v>
      </c>
      <c r="G5374">
        <v>2697</v>
      </c>
      <c r="H5374" t="s">
        <v>13</v>
      </c>
      <c r="I5374" t="str">
        <f>VLOOKUP(A5374,таксономия!$1:$1048576,7,1)</f>
        <v>Eukaryota</v>
      </c>
      <c r="J5374" t="str">
        <f>VLOOKUP(A5374,таксономия!$1:$1048576,8,1)</f>
        <v xml:space="preserve"> Metazoa</v>
      </c>
      <c r="K5374" t="str">
        <f>VLOOKUP(A5374,таксономия!$1:$1048576,9,1)</f>
        <v xml:space="preserve"> Chordata</v>
      </c>
      <c r="L5374" t="str">
        <f>VLOOKUP(A5374,таксономия!$1:$1048576,10,1)</f>
        <v xml:space="preserve"> Craniata</v>
      </c>
      <c r="M5374" t="str">
        <f>VLOOKUP(A5374,таксономия!$1:$1048576,11,1)</f>
        <v xml:space="preserve"> Vertebrata</v>
      </c>
      <c r="N5374" t="str">
        <f>VLOOKUP(A5374,таксономия!$1:$1048576,12,1)</f>
        <v xml:space="preserve"> Euteleostomi</v>
      </c>
      <c r="O5374" t="str">
        <f>VLOOKUP(A5374,таксономия!$1:$1048576,13,1)</f>
        <v>Mammalia</v>
      </c>
      <c r="P5374" t="str">
        <f>VLOOKUP(A5374,таксономия!$1:$1048576,14,1)</f>
        <v xml:space="preserve"> Eutheria</v>
      </c>
      <c r="Q5374" t="str">
        <f>VLOOKUP(A5374,таксономия!$1:$1048576,15,1)</f>
        <v xml:space="preserve"> Euarchontoglires</v>
      </c>
      <c r="R5374" t="str">
        <f>VLOOKUP(A5374,таксономия!$1:$1048576,3,1)</f>
        <v xml:space="preserve"> Pongo abelii (Sumatran orangutan) (Pongo pygmaeus abelii).</v>
      </c>
      <c r="S5374">
        <f t="shared" si="83"/>
        <v>76</v>
      </c>
    </row>
    <row r="5375" spans="1:19" x14ac:dyDescent="0.3">
      <c r="A5375" t="s">
        <v>2873</v>
      </c>
      <c r="B5375" t="s">
        <v>2874</v>
      </c>
      <c r="C5375">
        <v>246</v>
      </c>
      <c r="D5375" t="s">
        <v>12</v>
      </c>
      <c r="E5375">
        <v>25</v>
      </c>
      <c r="F5375">
        <v>101</v>
      </c>
      <c r="G5375">
        <v>2697</v>
      </c>
      <c r="H5375" t="s">
        <v>13</v>
      </c>
      <c r="I5375" t="str">
        <f>VLOOKUP(A5375,таксономия!$1:$1048576,7,1)</f>
        <v>Eukaryota</v>
      </c>
      <c r="J5375" t="str">
        <f>VLOOKUP(A5375,таксономия!$1:$1048576,8,1)</f>
        <v xml:space="preserve"> Metazoa</v>
      </c>
      <c r="K5375" t="str">
        <f>VLOOKUP(A5375,таксономия!$1:$1048576,9,1)</f>
        <v xml:space="preserve"> Chordata</v>
      </c>
      <c r="L5375" t="str">
        <f>VLOOKUP(A5375,таксономия!$1:$1048576,10,1)</f>
        <v xml:space="preserve"> Craniata</v>
      </c>
      <c r="M5375" t="str">
        <f>VLOOKUP(A5375,таксономия!$1:$1048576,11,1)</f>
        <v xml:space="preserve"> Vertebrata</v>
      </c>
      <c r="N5375" t="str">
        <f>VLOOKUP(A5375,таксономия!$1:$1048576,12,1)</f>
        <v xml:space="preserve"> Euteleostomi</v>
      </c>
      <c r="O5375" t="str">
        <f>VLOOKUP(A5375,таксономия!$1:$1048576,13,1)</f>
        <v>Mammalia</v>
      </c>
      <c r="P5375" t="str">
        <f>VLOOKUP(A5375,таксономия!$1:$1048576,14,1)</f>
        <v xml:space="preserve"> Eutheria</v>
      </c>
      <c r="Q5375" t="str">
        <f>VLOOKUP(A5375,таксономия!$1:$1048576,15,1)</f>
        <v xml:space="preserve"> Euarchontoglires</v>
      </c>
      <c r="R5375" t="str">
        <f>VLOOKUP(A5375,таксономия!$1:$1048576,3,1)</f>
        <v xml:space="preserve"> Rattus norvegicus (Rat).</v>
      </c>
      <c r="S5375">
        <f t="shared" si="83"/>
        <v>76</v>
      </c>
    </row>
    <row r="5376" spans="1:19" x14ac:dyDescent="0.3">
      <c r="A5376" t="s">
        <v>2875</v>
      </c>
      <c r="B5376" t="s">
        <v>2876</v>
      </c>
      <c r="C5376">
        <v>717</v>
      </c>
      <c r="D5376" t="s">
        <v>12</v>
      </c>
      <c r="E5376">
        <v>119</v>
      </c>
      <c r="F5376">
        <v>195</v>
      </c>
      <c r="G5376">
        <v>2697</v>
      </c>
      <c r="H5376" t="s">
        <v>13</v>
      </c>
      <c r="I5376" t="str">
        <f>VLOOKUP(A5376,таксономия!$1:$1048576,7,1)</f>
        <v>Eukaryota</v>
      </c>
      <c r="J5376" t="str">
        <f>VLOOKUP(A5376,таксономия!$1:$1048576,8,1)</f>
        <v xml:space="preserve"> Metazoa</v>
      </c>
      <c r="K5376" t="str">
        <f>VLOOKUP(A5376,таксономия!$1:$1048576,9,1)</f>
        <v xml:space="preserve"> Chordata</v>
      </c>
      <c r="L5376" t="str">
        <f>VLOOKUP(A5376,таксономия!$1:$1048576,10,1)</f>
        <v xml:space="preserve"> Craniata</v>
      </c>
      <c r="M5376" t="str">
        <f>VLOOKUP(A5376,таксономия!$1:$1048576,11,1)</f>
        <v xml:space="preserve"> Vertebrata</v>
      </c>
      <c r="N5376" t="str">
        <f>VLOOKUP(A5376,таксономия!$1:$1048576,12,1)</f>
        <v xml:space="preserve"> Euteleostomi</v>
      </c>
      <c r="O5376" t="str">
        <f>VLOOKUP(A5376,таксономия!$1:$1048576,13,1)</f>
        <v>Amphibia</v>
      </c>
      <c r="P5376" t="str">
        <f>VLOOKUP(A5376,таксономия!$1:$1048576,14,1)</f>
        <v xml:space="preserve"> Batrachia</v>
      </c>
      <c r="Q5376" t="str">
        <f>VLOOKUP(A5376,таксономия!$1:$1048576,15,1)</f>
        <v xml:space="preserve"> Anura</v>
      </c>
      <c r="R5376" t="str">
        <f>VLOOKUP(A5376,таксономия!$1:$1048576,3,1)</f>
        <v xml:space="preserve"> Xenopus laevis (African clawed frog).</v>
      </c>
      <c r="S5376">
        <f t="shared" si="83"/>
        <v>76</v>
      </c>
    </row>
    <row r="5377" spans="1:19" x14ac:dyDescent="0.3">
      <c r="A5377" t="s">
        <v>2875</v>
      </c>
      <c r="B5377" t="s">
        <v>2876</v>
      </c>
      <c r="C5377">
        <v>717</v>
      </c>
      <c r="D5377" t="s">
        <v>12</v>
      </c>
      <c r="E5377">
        <v>200</v>
      </c>
      <c r="F5377">
        <v>277</v>
      </c>
      <c r="G5377">
        <v>2697</v>
      </c>
      <c r="H5377" t="s">
        <v>13</v>
      </c>
      <c r="I5377" t="str">
        <f>VLOOKUP(A5377,таксономия!$1:$1048576,7,1)</f>
        <v>Eukaryota</v>
      </c>
      <c r="J5377" t="str">
        <f>VLOOKUP(A5377,таксономия!$1:$1048576,8,1)</f>
        <v xml:space="preserve"> Metazoa</v>
      </c>
      <c r="K5377" t="str">
        <f>VLOOKUP(A5377,таксономия!$1:$1048576,9,1)</f>
        <v xml:space="preserve"> Chordata</v>
      </c>
      <c r="L5377" t="str">
        <f>VLOOKUP(A5377,таксономия!$1:$1048576,10,1)</f>
        <v xml:space="preserve"> Craniata</v>
      </c>
      <c r="M5377" t="str">
        <f>VLOOKUP(A5377,таксономия!$1:$1048576,11,1)</f>
        <v xml:space="preserve"> Vertebrata</v>
      </c>
      <c r="N5377" t="str">
        <f>VLOOKUP(A5377,таксономия!$1:$1048576,12,1)</f>
        <v xml:space="preserve"> Euteleostomi</v>
      </c>
      <c r="O5377" t="str">
        <f>VLOOKUP(A5377,таксономия!$1:$1048576,13,1)</f>
        <v>Amphibia</v>
      </c>
      <c r="P5377" t="str">
        <f>VLOOKUP(A5377,таксономия!$1:$1048576,14,1)</f>
        <v xml:space="preserve"> Batrachia</v>
      </c>
      <c r="Q5377" t="str">
        <f>VLOOKUP(A5377,таксономия!$1:$1048576,15,1)</f>
        <v xml:space="preserve"> Anura</v>
      </c>
      <c r="R5377" t="str">
        <f>VLOOKUP(A5377,таксономия!$1:$1048576,3,1)</f>
        <v xml:space="preserve"> Xenopus laevis (African clawed frog).</v>
      </c>
      <c r="S5377">
        <f t="shared" si="83"/>
        <v>77</v>
      </c>
    </row>
    <row r="5378" spans="1:19" x14ac:dyDescent="0.3">
      <c r="A5378" t="s">
        <v>2875</v>
      </c>
      <c r="B5378" t="s">
        <v>2876</v>
      </c>
      <c r="C5378">
        <v>717</v>
      </c>
      <c r="D5378" t="s">
        <v>12</v>
      </c>
      <c r="E5378">
        <v>291</v>
      </c>
      <c r="F5378">
        <v>369</v>
      </c>
      <c r="G5378">
        <v>2697</v>
      </c>
      <c r="H5378" t="s">
        <v>13</v>
      </c>
      <c r="I5378" t="str">
        <f>VLOOKUP(A5378,таксономия!$1:$1048576,7,1)</f>
        <v>Eukaryota</v>
      </c>
      <c r="J5378" t="str">
        <f>VLOOKUP(A5378,таксономия!$1:$1048576,8,1)</f>
        <v xml:space="preserve"> Metazoa</v>
      </c>
      <c r="K5378" t="str">
        <f>VLOOKUP(A5378,таксономия!$1:$1048576,9,1)</f>
        <v xml:space="preserve"> Chordata</v>
      </c>
      <c r="L5378" t="str">
        <f>VLOOKUP(A5378,таксономия!$1:$1048576,10,1)</f>
        <v xml:space="preserve"> Craniata</v>
      </c>
      <c r="M5378" t="str">
        <f>VLOOKUP(A5378,таксономия!$1:$1048576,11,1)</f>
        <v xml:space="preserve"> Vertebrata</v>
      </c>
      <c r="N5378" t="str">
        <f>VLOOKUP(A5378,таксономия!$1:$1048576,12,1)</f>
        <v xml:space="preserve"> Euteleostomi</v>
      </c>
      <c r="O5378" t="str">
        <f>VLOOKUP(A5378,таксономия!$1:$1048576,13,1)</f>
        <v>Amphibia</v>
      </c>
      <c r="P5378" t="str">
        <f>VLOOKUP(A5378,таксономия!$1:$1048576,14,1)</f>
        <v xml:space="preserve"> Batrachia</v>
      </c>
      <c r="Q5378" t="str">
        <f>VLOOKUP(A5378,таксономия!$1:$1048576,15,1)</f>
        <v xml:space="preserve"> Anura</v>
      </c>
      <c r="R5378" t="str">
        <f>VLOOKUP(A5378,таксономия!$1:$1048576,3,1)</f>
        <v xml:space="preserve"> Xenopus laevis (African clawed frog).</v>
      </c>
      <c r="S5378">
        <f t="shared" si="83"/>
        <v>78</v>
      </c>
    </row>
    <row r="5379" spans="1:19" x14ac:dyDescent="0.3">
      <c r="A5379" t="s">
        <v>2875</v>
      </c>
      <c r="B5379" t="s">
        <v>2876</v>
      </c>
      <c r="C5379">
        <v>717</v>
      </c>
      <c r="D5379" t="s">
        <v>12</v>
      </c>
      <c r="E5379">
        <v>378</v>
      </c>
      <c r="F5379">
        <v>455</v>
      </c>
      <c r="G5379">
        <v>2697</v>
      </c>
      <c r="H5379" t="s">
        <v>13</v>
      </c>
      <c r="I5379" t="str">
        <f>VLOOKUP(A5379,таксономия!$1:$1048576,7,1)</f>
        <v>Eukaryota</v>
      </c>
      <c r="J5379" t="str">
        <f>VLOOKUP(A5379,таксономия!$1:$1048576,8,1)</f>
        <v xml:space="preserve"> Metazoa</v>
      </c>
      <c r="K5379" t="str">
        <f>VLOOKUP(A5379,таксономия!$1:$1048576,9,1)</f>
        <v xml:space="preserve"> Chordata</v>
      </c>
      <c r="L5379" t="str">
        <f>VLOOKUP(A5379,таксономия!$1:$1048576,10,1)</f>
        <v xml:space="preserve"> Craniata</v>
      </c>
      <c r="M5379" t="str">
        <f>VLOOKUP(A5379,таксономия!$1:$1048576,11,1)</f>
        <v xml:space="preserve"> Vertebrata</v>
      </c>
      <c r="N5379" t="str">
        <f>VLOOKUP(A5379,таксономия!$1:$1048576,12,1)</f>
        <v xml:space="preserve"> Euteleostomi</v>
      </c>
      <c r="O5379" t="str">
        <f>VLOOKUP(A5379,таксономия!$1:$1048576,13,1)</f>
        <v>Amphibia</v>
      </c>
      <c r="P5379" t="str">
        <f>VLOOKUP(A5379,таксономия!$1:$1048576,14,1)</f>
        <v xml:space="preserve"> Batrachia</v>
      </c>
      <c r="Q5379" t="str">
        <f>VLOOKUP(A5379,таксономия!$1:$1048576,15,1)</f>
        <v xml:space="preserve"> Anura</v>
      </c>
      <c r="R5379" t="str">
        <f>VLOOKUP(A5379,таксономия!$1:$1048576,3,1)</f>
        <v xml:space="preserve"> Xenopus laevis (African clawed frog).</v>
      </c>
      <c r="S5379">
        <f t="shared" ref="S5379:S5442" si="84">$F5379-$E5379</f>
        <v>77</v>
      </c>
    </row>
    <row r="5380" spans="1:19" x14ac:dyDescent="0.3">
      <c r="A5380" t="s">
        <v>2875</v>
      </c>
      <c r="B5380" t="s">
        <v>2876</v>
      </c>
      <c r="C5380">
        <v>717</v>
      </c>
      <c r="D5380" t="s">
        <v>44</v>
      </c>
      <c r="E5380">
        <v>34</v>
      </c>
      <c r="F5380">
        <v>115</v>
      </c>
      <c r="G5380">
        <v>2217</v>
      </c>
      <c r="H5380" t="s">
        <v>45</v>
      </c>
      <c r="I5380" t="str">
        <f>VLOOKUP(A5380,таксономия!$1:$1048576,7,1)</f>
        <v>Eukaryota</v>
      </c>
      <c r="J5380" t="str">
        <f>VLOOKUP(A5380,таксономия!$1:$1048576,8,1)</f>
        <v xml:space="preserve"> Metazoa</v>
      </c>
      <c r="K5380" t="str">
        <f>VLOOKUP(A5380,таксономия!$1:$1048576,9,1)</f>
        <v xml:space="preserve"> Chordata</v>
      </c>
      <c r="L5380" t="str">
        <f>VLOOKUP(A5380,таксономия!$1:$1048576,10,1)</f>
        <v xml:space="preserve"> Craniata</v>
      </c>
      <c r="M5380" t="str">
        <f>VLOOKUP(A5380,таксономия!$1:$1048576,11,1)</f>
        <v xml:space="preserve"> Vertebrata</v>
      </c>
      <c r="N5380" t="str">
        <f>VLOOKUP(A5380,таксономия!$1:$1048576,12,1)</f>
        <v xml:space="preserve"> Euteleostomi</v>
      </c>
      <c r="O5380" t="str">
        <f>VLOOKUP(A5380,таксономия!$1:$1048576,13,1)</f>
        <v>Amphibia</v>
      </c>
      <c r="P5380" t="str">
        <f>VLOOKUP(A5380,таксономия!$1:$1048576,14,1)</f>
        <v xml:space="preserve"> Batrachia</v>
      </c>
      <c r="Q5380" t="str">
        <f>VLOOKUP(A5380,таксономия!$1:$1048576,15,1)</f>
        <v xml:space="preserve"> Anura</v>
      </c>
      <c r="R5380" t="str">
        <f>VLOOKUP(A5380,таксономия!$1:$1048576,3,1)</f>
        <v xml:space="preserve"> Xenopus laevis (African clawed frog).</v>
      </c>
      <c r="S5380">
        <f t="shared" si="84"/>
        <v>81</v>
      </c>
    </row>
    <row r="5381" spans="1:19" x14ac:dyDescent="0.3">
      <c r="A5381" t="s">
        <v>2875</v>
      </c>
      <c r="B5381" t="s">
        <v>2876</v>
      </c>
      <c r="C5381">
        <v>717</v>
      </c>
      <c r="D5381" t="s">
        <v>16</v>
      </c>
      <c r="E5381">
        <v>487</v>
      </c>
      <c r="F5381">
        <v>710</v>
      </c>
      <c r="G5381">
        <v>22248</v>
      </c>
      <c r="H5381" t="s">
        <v>17</v>
      </c>
      <c r="I5381" t="str">
        <f>VLOOKUP(A5381,таксономия!$1:$1048576,7,1)</f>
        <v>Eukaryota</v>
      </c>
      <c r="J5381" t="str">
        <f>VLOOKUP(A5381,таксономия!$1:$1048576,8,1)</f>
        <v xml:space="preserve"> Metazoa</v>
      </c>
      <c r="K5381" t="str">
        <f>VLOOKUP(A5381,таксономия!$1:$1048576,9,1)</f>
        <v xml:space="preserve"> Chordata</v>
      </c>
      <c r="L5381" t="str">
        <f>VLOOKUP(A5381,таксономия!$1:$1048576,10,1)</f>
        <v xml:space="preserve"> Craniata</v>
      </c>
      <c r="M5381" t="str">
        <f>VLOOKUP(A5381,таксономия!$1:$1048576,11,1)</f>
        <v xml:space="preserve"> Vertebrata</v>
      </c>
      <c r="N5381" t="str">
        <f>VLOOKUP(A5381,таксономия!$1:$1048576,12,1)</f>
        <v xml:space="preserve"> Euteleostomi</v>
      </c>
      <c r="O5381" t="str">
        <f>VLOOKUP(A5381,таксономия!$1:$1048576,13,1)</f>
        <v>Amphibia</v>
      </c>
      <c r="P5381" t="str">
        <f>VLOOKUP(A5381,таксономия!$1:$1048576,14,1)</f>
        <v xml:space="preserve"> Batrachia</v>
      </c>
      <c r="Q5381" t="str">
        <f>VLOOKUP(A5381,таксономия!$1:$1048576,15,1)</f>
        <v xml:space="preserve"> Anura</v>
      </c>
      <c r="R5381" t="str">
        <f>VLOOKUP(A5381,таксономия!$1:$1048576,3,1)</f>
        <v xml:space="preserve"> Xenopus laevis (African clawed frog).</v>
      </c>
      <c r="S5381">
        <f t="shared" si="84"/>
        <v>223</v>
      </c>
    </row>
    <row r="5382" spans="1:19" x14ac:dyDescent="0.3">
      <c r="A5382" t="s">
        <v>2877</v>
      </c>
      <c r="B5382" t="s">
        <v>2878</v>
      </c>
      <c r="C5382">
        <v>716</v>
      </c>
      <c r="D5382" t="s">
        <v>12</v>
      </c>
      <c r="E5382">
        <v>110</v>
      </c>
      <c r="F5382">
        <v>186</v>
      </c>
      <c r="G5382">
        <v>2697</v>
      </c>
      <c r="H5382" t="s">
        <v>13</v>
      </c>
      <c r="I5382" t="str">
        <f>VLOOKUP(A5382,таксономия!$1:$1048576,7,1)</f>
        <v>Eukaryota</v>
      </c>
      <c r="J5382" t="str">
        <f>VLOOKUP(A5382,таксономия!$1:$1048576,8,1)</f>
        <v xml:space="preserve"> Metazoa</v>
      </c>
      <c r="K5382" t="str">
        <f>VLOOKUP(A5382,таксономия!$1:$1048576,9,1)</f>
        <v xml:space="preserve"> Chordata</v>
      </c>
      <c r="L5382" t="str">
        <f>VLOOKUP(A5382,таксономия!$1:$1048576,10,1)</f>
        <v xml:space="preserve"> Craniata</v>
      </c>
      <c r="M5382" t="str">
        <f>VLOOKUP(A5382,таксономия!$1:$1048576,11,1)</f>
        <v xml:space="preserve"> Vertebrata</v>
      </c>
      <c r="N5382" t="str">
        <f>VLOOKUP(A5382,таксономия!$1:$1048576,12,1)</f>
        <v xml:space="preserve"> Euteleostomi</v>
      </c>
      <c r="O5382" t="str">
        <f>VLOOKUP(A5382,таксономия!$1:$1048576,13,1)</f>
        <v>Mammalia</v>
      </c>
      <c r="P5382" t="str">
        <f>VLOOKUP(A5382,таксономия!$1:$1048576,14,1)</f>
        <v xml:space="preserve"> Eutheria</v>
      </c>
      <c r="Q5382" t="str">
        <f>VLOOKUP(A5382,таксономия!$1:$1048576,15,1)</f>
        <v xml:space="preserve"> Euarchontoglires</v>
      </c>
      <c r="R5382" t="str">
        <f>VLOOKUP(A5382,таксономия!$1:$1048576,3,1)</f>
        <v xml:space="preserve"> Rattus norvegicus (Rat).</v>
      </c>
      <c r="S5382">
        <f t="shared" si="84"/>
        <v>76</v>
      </c>
    </row>
    <row r="5383" spans="1:19" x14ac:dyDescent="0.3">
      <c r="A5383" t="s">
        <v>2877</v>
      </c>
      <c r="B5383" t="s">
        <v>2878</v>
      </c>
      <c r="C5383">
        <v>716</v>
      </c>
      <c r="D5383" t="s">
        <v>12</v>
      </c>
      <c r="E5383">
        <v>191</v>
      </c>
      <c r="F5383">
        <v>268</v>
      </c>
      <c r="G5383">
        <v>2697</v>
      </c>
      <c r="H5383" t="s">
        <v>13</v>
      </c>
      <c r="I5383" t="str">
        <f>VLOOKUP(A5383,таксономия!$1:$1048576,7,1)</f>
        <v>Eukaryota</v>
      </c>
      <c r="J5383" t="str">
        <f>VLOOKUP(A5383,таксономия!$1:$1048576,8,1)</f>
        <v xml:space="preserve"> Metazoa</v>
      </c>
      <c r="K5383" t="str">
        <f>VLOOKUP(A5383,таксономия!$1:$1048576,9,1)</f>
        <v xml:space="preserve"> Chordata</v>
      </c>
      <c r="L5383" t="str">
        <f>VLOOKUP(A5383,таксономия!$1:$1048576,10,1)</f>
        <v xml:space="preserve"> Craniata</v>
      </c>
      <c r="M5383" t="str">
        <f>VLOOKUP(A5383,таксономия!$1:$1048576,11,1)</f>
        <v xml:space="preserve"> Vertebrata</v>
      </c>
      <c r="N5383" t="str">
        <f>VLOOKUP(A5383,таксономия!$1:$1048576,12,1)</f>
        <v xml:space="preserve"> Euteleostomi</v>
      </c>
      <c r="O5383" t="str">
        <f>VLOOKUP(A5383,таксономия!$1:$1048576,13,1)</f>
        <v>Mammalia</v>
      </c>
      <c r="P5383" t="str">
        <f>VLOOKUP(A5383,таксономия!$1:$1048576,14,1)</f>
        <v xml:space="preserve"> Eutheria</v>
      </c>
      <c r="Q5383" t="str">
        <f>VLOOKUP(A5383,таксономия!$1:$1048576,15,1)</f>
        <v xml:space="preserve"> Euarchontoglires</v>
      </c>
      <c r="R5383" t="str">
        <f>VLOOKUP(A5383,таксономия!$1:$1048576,3,1)</f>
        <v xml:space="preserve"> Rattus norvegicus (Rat).</v>
      </c>
      <c r="S5383">
        <f t="shared" si="84"/>
        <v>77</v>
      </c>
    </row>
    <row r="5384" spans="1:19" x14ac:dyDescent="0.3">
      <c r="A5384" t="s">
        <v>2877</v>
      </c>
      <c r="B5384" t="s">
        <v>2878</v>
      </c>
      <c r="C5384">
        <v>716</v>
      </c>
      <c r="D5384" t="s">
        <v>12</v>
      </c>
      <c r="E5384">
        <v>292</v>
      </c>
      <c r="F5384">
        <v>370</v>
      </c>
      <c r="G5384">
        <v>2697</v>
      </c>
      <c r="H5384" t="s">
        <v>13</v>
      </c>
      <c r="I5384" t="str">
        <f>VLOOKUP(A5384,таксономия!$1:$1048576,7,1)</f>
        <v>Eukaryota</v>
      </c>
      <c r="J5384" t="str">
        <f>VLOOKUP(A5384,таксономия!$1:$1048576,8,1)</f>
        <v xml:space="preserve"> Metazoa</v>
      </c>
      <c r="K5384" t="str">
        <f>VLOOKUP(A5384,таксономия!$1:$1048576,9,1)</f>
        <v xml:space="preserve"> Chordata</v>
      </c>
      <c r="L5384" t="str">
        <f>VLOOKUP(A5384,таксономия!$1:$1048576,10,1)</f>
        <v xml:space="preserve"> Craniata</v>
      </c>
      <c r="M5384" t="str">
        <f>VLOOKUP(A5384,таксономия!$1:$1048576,11,1)</f>
        <v xml:space="preserve"> Vertebrata</v>
      </c>
      <c r="N5384" t="str">
        <f>VLOOKUP(A5384,таксономия!$1:$1048576,12,1)</f>
        <v xml:space="preserve"> Euteleostomi</v>
      </c>
      <c r="O5384" t="str">
        <f>VLOOKUP(A5384,таксономия!$1:$1048576,13,1)</f>
        <v>Mammalia</v>
      </c>
      <c r="P5384" t="str">
        <f>VLOOKUP(A5384,таксономия!$1:$1048576,14,1)</f>
        <v xml:space="preserve"> Eutheria</v>
      </c>
      <c r="Q5384" t="str">
        <f>VLOOKUP(A5384,таксономия!$1:$1048576,15,1)</f>
        <v xml:space="preserve"> Euarchontoglires</v>
      </c>
      <c r="R5384" t="str">
        <f>VLOOKUP(A5384,таксономия!$1:$1048576,3,1)</f>
        <v xml:space="preserve"> Rattus norvegicus (Rat).</v>
      </c>
      <c r="S5384">
        <f t="shared" si="84"/>
        <v>78</v>
      </c>
    </row>
    <row r="5385" spans="1:19" x14ac:dyDescent="0.3">
      <c r="A5385" t="s">
        <v>2877</v>
      </c>
      <c r="B5385" t="s">
        <v>2878</v>
      </c>
      <c r="C5385">
        <v>716</v>
      </c>
      <c r="D5385" t="s">
        <v>12</v>
      </c>
      <c r="E5385">
        <v>379</v>
      </c>
      <c r="F5385">
        <v>457</v>
      </c>
      <c r="G5385">
        <v>2697</v>
      </c>
      <c r="H5385" t="s">
        <v>13</v>
      </c>
      <c r="I5385" t="str">
        <f>VLOOKUP(A5385,таксономия!$1:$1048576,7,1)</f>
        <v>Eukaryota</v>
      </c>
      <c r="J5385" t="str">
        <f>VLOOKUP(A5385,таксономия!$1:$1048576,8,1)</f>
        <v xml:space="preserve"> Metazoa</v>
      </c>
      <c r="K5385" t="str">
        <f>VLOOKUP(A5385,таксономия!$1:$1048576,9,1)</f>
        <v xml:space="preserve"> Chordata</v>
      </c>
      <c r="L5385" t="str">
        <f>VLOOKUP(A5385,таксономия!$1:$1048576,10,1)</f>
        <v xml:space="preserve"> Craniata</v>
      </c>
      <c r="M5385" t="str">
        <f>VLOOKUP(A5385,таксономия!$1:$1048576,11,1)</f>
        <v xml:space="preserve"> Vertebrata</v>
      </c>
      <c r="N5385" t="str">
        <f>VLOOKUP(A5385,таксономия!$1:$1048576,12,1)</f>
        <v xml:space="preserve"> Euteleostomi</v>
      </c>
      <c r="O5385" t="str">
        <f>VLOOKUP(A5385,таксономия!$1:$1048576,13,1)</f>
        <v>Mammalia</v>
      </c>
      <c r="P5385" t="str">
        <f>VLOOKUP(A5385,таксономия!$1:$1048576,14,1)</f>
        <v xml:space="preserve"> Eutheria</v>
      </c>
      <c r="Q5385" t="str">
        <f>VLOOKUP(A5385,таксономия!$1:$1048576,15,1)</f>
        <v xml:space="preserve"> Euarchontoglires</v>
      </c>
      <c r="R5385" t="str">
        <f>VLOOKUP(A5385,таксономия!$1:$1048576,3,1)</f>
        <v xml:space="preserve"> Rattus norvegicus (Rat).</v>
      </c>
      <c r="S5385">
        <f t="shared" si="84"/>
        <v>78</v>
      </c>
    </row>
    <row r="5386" spans="1:19" x14ac:dyDescent="0.3">
      <c r="A5386" t="s">
        <v>2877</v>
      </c>
      <c r="B5386" t="s">
        <v>2878</v>
      </c>
      <c r="C5386">
        <v>716</v>
      </c>
      <c r="D5386" t="s">
        <v>44</v>
      </c>
      <c r="E5386">
        <v>13</v>
      </c>
      <c r="F5386">
        <v>106</v>
      </c>
      <c r="G5386">
        <v>2217</v>
      </c>
      <c r="H5386" t="s">
        <v>45</v>
      </c>
      <c r="I5386" t="str">
        <f>VLOOKUP(A5386,таксономия!$1:$1048576,7,1)</f>
        <v>Eukaryota</v>
      </c>
      <c r="J5386" t="str">
        <f>VLOOKUP(A5386,таксономия!$1:$1048576,8,1)</f>
        <v xml:space="preserve"> Metazoa</v>
      </c>
      <c r="K5386" t="str">
        <f>VLOOKUP(A5386,таксономия!$1:$1048576,9,1)</f>
        <v xml:space="preserve"> Chordata</v>
      </c>
      <c r="L5386" t="str">
        <f>VLOOKUP(A5386,таксономия!$1:$1048576,10,1)</f>
        <v xml:space="preserve"> Craniata</v>
      </c>
      <c r="M5386" t="str">
        <f>VLOOKUP(A5386,таксономия!$1:$1048576,11,1)</f>
        <v xml:space="preserve"> Vertebrata</v>
      </c>
      <c r="N5386" t="str">
        <f>VLOOKUP(A5386,таксономия!$1:$1048576,12,1)</f>
        <v xml:space="preserve"> Euteleostomi</v>
      </c>
      <c r="O5386" t="str">
        <f>VLOOKUP(A5386,таксономия!$1:$1048576,13,1)</f>
        <v>Mammalia</v>
      </c>
      <c r="P5386" t="str">
        <f>VLOOKUP(A5386,таксономия!$1:$1048576,14,1)</f>
        <v xml:space="preserve"> Eutheria</v>
      </c>
      <c r="Q5386" t="str">
        <f>VLOOKUP(A5386,таксономия!$1:$1048576,15,1)</f>
        <v xml:space="preserve"> Euarchontoglires</v>
      </c>
      <c r="R5386" t="str">
        <f>VLOOKUP(A5386,таксономия!$1:$1048576,3,1)</f>
        <v xml:space="preserve"> Rattus norvegicus (Rat).</v>
      </c>
      <c r="S5386">
        <f t="shared" si="84"/>
        <v>93</v>
      </c>
    </row>
    <row r="5387" spans="1:19" x14ac:dyDescent="0.3">
      <c r="A5387" t="s">
        <v>2877</v>
      </c>
      <c r="B5387" t="s">
        <v>2878</v>
      </c>
      <c r="C5387">
        <v>716</v>
      </c>
      <c r="D5387" t="s">
        <v>16</v>
      </c>
      <c r="E5387">
        <v>489</v>
      </c>
      <c r="F5387">
        <v>709</v>
      </c>
      <c r="G5387">
        <v>22248</v>
      </c>
      <c r="H5387" t="s">
        <v>17</v>
      </c>
      <c r="I5387" t="str">
        <f>VLOOKUP(A5387,таксономия!$1:$1048576,7,1)</f>
        <v>Eukaryota</v>
      </c>
      <c r="J5387" t="str">
        <f>VLOOKUP(A5387,таксономия!$1:$1048576,8,1)</f>
        <v xml:space="preserve"> Metazoa</v>
      </c>
      <c r="K5387" t="str">
        <f>VLOOKUP(A5387,таксономия!$1:$1048576,9,1)</f>
        <v xml:space="preserve"> Chordata</v>
      </c>
      <c r="L5387" t="str">
        <f>VLOOKUP(A5387,таксономия!$1:$1048576,10,1)</f>
        <v xml:space="preserve"> Craniata</v>
      </c>
      <c r="M5387" t="str">
        <f>VLOOKUP(A5387,таксономия!$1:$1048576,11,1)</f>
        <v xml:space="preserve"> Vertebrata</v>
      </c>
      <c r="N5387" t="str">
        <f>VLOOKUP(A5387,таксономия!$1:$1048576,12,1)</f>
        <v xml:space="preserve"> Euteleostomi</v>
      </c>
      <c r="O5387" t="str">
        <f>VLOOKUP(A5387,таксономия!$1:$1048576,13,1)</f>
        <v>Mammalia</v>
      </c>
      <c r="P5387" t="str">
        <f>VLOOKUP(A5387,таксономия!$1:$1048576,14,1)</f>
        <v xml:space="preserve"> Eutheria</v>
      </c>
      <c r="Q5387" t="str">
        <f>VLOOKUP(A5387,таксономия!$1:$1048576,15,1)</f>
        <v xml:space="preserve"> Euarchontoglires</v>
      </c>
      <c r="R5387" t="str">
        <f>VLOOKUP(A5387,таксономия!$1:$1048576,3,1)</f>
        <v xml:space="preserve"> Rattus norvegicus (Rat).</v>
      </c>
      <c r="S5387">
        <f t="shared" si="84"/>
        <v>220</v>
      </c>
    </row>
    <row r="5388" spans="1:19" x14ac:dyDescent="0.3">
      <c r="A5388" t="s">
        <v>2879</v>
      </c>
      <c r="B5388" t="s">
        <v>2880</v>
      </c>
      <c r="C5388">
        <v>491</v>
      </c>
      <c r="D5388" t="s">
        <v>12</v>
      </c>
      <c r="E5388">
        <v>90</v>
      </c>
      <c r="F5388">
        <v>175</v>
      </c>
      <c r="G5388">
        <v>2697</v>
      </c>
      <c r="H5388" t="s">
        <v>13</v>
      </c>
      <c r="I5388" t="str">
        <f>VLOOKUP(A5388,таксономия!$1:$1048576,7,1)</f>
        <v>Eukaryota</v>
      </c>
      <c r="J5388" t="str">
        <f>VLOOKUP(A5388,таксономия!$1:$1048576,8,1)</f>
        <v xml:space="preserve"> Metazoa</v>
      </c>
      <c r="K5388" t="str">
        <f>VLOOKUP(A5388,таксономия!$1:$1048576,9,1)</f>
        <v xml:space="preserve"> Ecdysozoa</v>
      </c>
      <c r="L5388" t="str">
        <f>VLOOKUP(A5388,таксономия!$1:$1048576,10,1)</f>
        <v xml:space="preserve"> Nematoda</v>
      </c>
      <c r="M5388" t="str">
        <f>VLOOKUP(A5388,таксономия!$1:$1048576,11,1)</f>
        <v xml:space="preserve"> Chromadorea</v>
      </c>
      <c r="N5388" t="str">
        <f>VLOOKUP(A5388,таксономия!$1:$1048576,12,1)</f>
        <v xml:space="preserve"> Rhabditida</v>
      </c>
      <c r="O5388" t="str">
        <f>VLOOKUP(A5388,таксономия!$1:$1048576,13,1)</f>
        <v>Rhabditoidea</v>
      </c>
      <c r="P5388" t="str">
        <f>VLOOKUP(A5388,таксономия!$1:$1048576,14,1)</f>
        <v xml:space="preserve"> Rhabditidae</v>
      </c>
      <c r="Q5388" t="str">
        <f>VLOOKUP(A5388,таксономия!$1:$1048576,15,1)</f>
        <v xml:space="preserve"> Peloderinae</v>
      </c>
      <c r="R5388" t="str">
        <f>VLOOKUP(A5388,таксономия!$1:$1048576,3,1)</f>
        <v xml:space="preserve"> Caenorhabditis elegans.</v>
      </c>
      <c r="S5388">
        <f t="shared" si="84"/>
        <v>85</v>
      </c>
    </row>
    <row r="5389" spans="1:19" x14ac:dyDescent="0.3">
      <c r="A5389" t="s">
        <v>2879</v>
      </c>
      <c r="B5389" t="s">
        <v>2880</v>
      </c>
      <c r="C5389">
        <v>491</v>
      </c>
      <c r="D5389" t="s">
        <v>121</v>
      </c>
      <c r="E5389">
        <v>221</v>
      </c>
      <c r="F5389">
        <v>311</v>
      </c>
      <c r="G5389">
        <v>6</v>
      </c>
      <c r="H5389" t="s">
        <v>121</v>
      </c>
      <c r="I5389" t="str">
        <f>VLOOKUP(A5389,таксономия!$1:$1048576,7,1)</f>
        <v>Eukaryota</v>
      </c>
      <c r="J5389" t="str">
        <f>VLOOKUP(A5389,таксономия!$1:$1048576,8,1)</f>
        <v xml:space="preserve"> Metazoa</v>
      </c>
      <c r="K5389" t="str">
        <f>VLOOKUP(A5389,таксономия!$1:$1048576,9,1)</f>
        <v xml:space="preserve"> Ecdysozoa</v>
      </c>
      <c r="L5389" t="str">
        <f>VLOOKUP(A5389,таксономия!$1:$1048576,10,1)</f>
        <v xml:space="preserve"> Nematoda</v>
      </c>
      <c r="M5389" t="str">
        <f>VLOOKUP(A5389,таксономия!$1:$1048576,11,1)</f>
        <v xml:space="preserve"> Chromadorea</v>
      </c>
      <c r="N5389" t="str">
        <f>VLOOKUP(A5389,таксономия!$1:$1048576,12,1)</f>
        <v xml:space="preserve"> Rhabditida</v>
      </c>
      <c r="O5389" t="str">
        <f>VLOOKUP(A5389,таксономия!$1:$1048576,13,1)</f>
        <v>Rhabditoidea</v>
      </c>
      <c r="P5389" t="str">
        <f>VLOOKUP(A5389,таксономия!$1:$1048576,14,1)</f>
        <v xml:space="preserve"> Rhabditidae</v>
      </c>
      <c r="Q5389" t="str">
        <f>VLOOKUP(A5389,таксономия!$1:$1048576,15,1)</f>
        <v xml:space="preserve"> Peloderinae</v>
      </c>
      <c r="R5389" t="str">
        <f>VLOOKUP(A5389,таксономия!$1:$1048576,3,1)</f>
        <v xml:space="preserve"> Caenorhabditis elegans.</v>
      </c>
      <c r="S5389">
        <f t="shared" si="84"/>
        <v>90</v>
      </c>
    </row>
    <row r="5390" spans="1:19" x14ac:dyDescent="0.3">
      <c r="A5390" t="s">
        <v>2879</v>
      </c>
      <c r="B5390" t="s">
        <v>2880</v>
      </c>
      <c r="C5390">
        <v>491</v>
      </c>
      <c r="D5390" t="s">
        <v>122</v>
      </c>
      <c r="E5390">
        <v>181</v>
      </c>
      <c r="F5390">
        <v>219</v>
      </c>
      <c r="G5390">
        <v>5</v>
      </c>
      <c r="H5390" t="s">
        <v>122</v>
      </c>
      <c r="I5390" t="str">
        <f>VLOOKUP(A5390,таксономия!$1:$1048576,7,1)</f>
        <v>Eukaryota</v>
      </c>
      <c r="J5390" t="str">
        <f>VLOOKUP(A5390,таксономия!$1:$1048576,8,1)</f>
        <v xml:space="preserve"> Metazoa</v>
      </c>
      <c r="K5390" t="str">
        <f>VLOOKUP(A5390,таксономия!$1:$1048576,9,1)</f>
        <v xml:space="preserve"> Ecdysozoa</v>
      </c>
      <c r="L5390" t="str">
        <f>VLOOKUP(A5390,таксономия!$1:$1048576,10,1)</f>
        <v xml:space="preserve"> Nematoda</v>
      </c>
      <c r="M5390" t="str">
        <f>VLOOKUP(A5390,таксономия!$1:$1048576,11,1)</f>
        <v xml:space="preserve"> Chromadorea</v>
      </c>
      <c r="N5390" t="str">
        <f>VLOOKUP(A5390,таксономия!$1:$1048576,12,1)</f>
        <v xml:space="preserve"> Rhabditida</v>
      </c>
      <c r="O5390" t="str">
        <f>VLOOKUP(A5390,таксономия!$1:$1048576,13,1)</f>
        <v>Rhabditoidea</v>
      </c>
      <c r="P5390" t="str">
        <f>VLOOKUP(A5390,таксономия!$1:$1048576,14,1)</f>
        <v xml:space="preserve"> Rhabditidae</v>
      </c>
      <c r="Q5390" t="str">
        <f>VLOOKUP(A5390,таксономия!$1:$1048576,15,1)</f>
        <v xml:space="preserve"> Peloderinae</v>
      </c>
      <c r="R5390" t="str">
        <f>VLOOKUP(A5390,таксономия!$1:$1048576,3,1)</f>
        <v xml:space="preserve"> Caenorhabditis elegans.</v>
      </c>
      <c r="S5390">
        <f t="shared" si="84"/>
        <v>38</v>
      </c>
    </row>
    <row r="5391" spans="1:19" x14ac:dyDescent="0.3">
      <c r="A5391" t="s">
        <v>2881</v>
      </c>
      <c r="B5391" t="s">
        <v>2882</v>
      </c>
      <c r="C5391">
        <v>812</v>
      </c>
      <c r="D5391" t="s">
        <v>12</v>
      </c>
      <c r="E5391">
        <v>110</v>
      </c>
      <c r="F5391">
        <v>188</v>
      </c>
      <c r="G5391">
        <v>2697</v>
      </c>
      <c r="H5391" t="s">
        <v>13</v>
      </c>
      <c r="I5391" t="str">
        <f>VLOOKUP(A5391,таксономия!$1:$1048576,7,1)</f>
        <v>Eukaryota</v>
      </c>
      <c r="J5391" t="str">
        <f>VLOOKUP(A5391,таксономия!$1:$1048576,8,1)</f>
        <v xml:space="preserve"> Metazoa</v>
      </c>
      <c r="K5391" t="str">
        <f>VLOOKUP(A5391,таксономия!$1:$1048576,9,1)</f>
        <v xml:space="preserve"> Chordata</v>
      </c>
      <c r="L5391" t="str">
        <f>VLOOKUP(A5391,таксономия!$1:$1048576,10,1)</f>
        <v xml:space="preserve"> Craniata</v>
      </c>
      <c r="M5391" t="str">
        <f>VLOOKUP(A5391,таксономия!$1:$1048576,11,1)</f>
        <v xml:space="preserve"> Vertebrata</v>
      </c>
      <c r="N5391" t="str">
        <f>VLOOKUP(A5391,таксономия!$1:$1048576,12,1)</f>
        <v xml:space="preserve"> Euteleostomi</v>
      </c>
      <c r="O5391" t="str">
        <f>VLOOKUP(A5391,таксономия!$1:$1048576,13,1)</f>
        <v>Mammalia</v>
      </c>
      <c r="P5391" t="str">
        <f>VLOOKUP(A5391,таксономия!$1:$1048576,14,1)</f>
        <v xml:space="preserve"> Eutheria</v>
      </c>
      <c r="Q5391" t="str">
        <f>VLOOKUP(A5391,таксономия!$1:$1048576,15,1)</f>
        <v xml:space="preserve"> Laurasiatheria</v>
      </c>
      <c r="R5391" t="str">
        <f>VLOOKUP(A5391,таксономия!$1:$1048576,3,1)</f>
        <v xml:space="preserve"> Bos taurus (Bovine).</v>
      </c>
      <c r="S5391">
        <f t="shared" si="84"/>
        <v>78</v>
      </c>
    </row>
    <row r="5392" spans="1:19" x14ac:dyDescent="0.3">
      <c r="A5392" t="s">
        <v>2881</v>
      </c>
      <c r="B5392" t="s">
        <v>2882</v>
      </c>
      <c r="C5392">
        <v>812</v>
      </c>
      <c r="D5392" t="s">
        <v>12</v>
      </c>
      <c r="E5392">
        <v>192</v>
      </c>
      <c r="F5392">
        <v>269</v>
      </c>
      <c r="G5392">
        <v>2697</v>
      </c>
      <c r="H5392" t="s">
        <v>13</v>
      </c>
      <c r="I5392" t="str">
        <f>VLOOKUP(A5392,таксономия!$1:$1048576,7,1)</f>
        <v>Eukaryota</v>
      </c>
      <c r="J5392" t="str">
        <f>VLOOKUP(A5392,таксономия!$1:$1048576,8,1)</f>
        <v xml:space="preserve"> Metazoa</v>
      </c>
      <c r="K5392" t="str">
        <f>VLOOKUP(A5392,таксономия!$1:$1048576,9,1)</f>
        <v xml:space="preserve"> Chordata</v>
      </c>
      <c r="L5392" t="str">
        <f>VLOOKUP(A5392,таксономия!$1:$1048576,10,1)</f>
        <v xml:space="preserve"> Craniata</v>
      </c>
      <c r="M5392" t="str">
        <f>VLOOKUP(A5392,таксономия!$1:$1048576,11,1)</f>
        <v xml:space="preserve"> Vertebrata</v>
      </c>
      <c r="N5392" t="str">
        <f>VLOOKUP(A5392,таксономия!$1:$1048576,12,1)</f>
        <v xml:space="preserve"> Euteleostomi</v>
      </c>
      <c r="O5392" t="str">
        <f>VLOOKUP(A5392,таксономия!$1:$1048576,13,1)</f>
        <v>Mammalia</v>
      </c>
      <c r="P5392" t="str">
        <f>VLOOKUP(A5392,таксономия!$1:$1048576,14,1)</f>
        <v xml:space="preserve"> Eutheria</v>
      </c>
      <c r="Q5392" t="str">
        <f>VLOOKUP(A5392,таксономия!$1:$1048576,15,1)</f>
        <v xml:space="preserve"> Laurasiatheria</v>
      </c>
      <c r="R5392" t="str">
        <f>VLOOKUP(A5392,таксономия!$1:$1048576,3,1)</f>
        <v xml:space="preserve"> Bos taurus (Bovine).</v>
      </c>
      <c r="S5392">
        <f t="shared" si="84"/>
        <v>77</v>
      </c>
    </row>
    <row r="5393" spans="1:19" x14ac:dyDescent="0.3">
      <c r="A5393" t="s">
        <v>2881</v>
      </c>
      <c r="B5393" t="s">
        <v>2882</v>
      </c>
      <c r="C5393">
        <v>812</v>
      </c>
      <c r="D5393" t="s">
        <v>12</v>
      </c>
      <c r="E5393">
        <v>282</v>
      </c>
      <c r="F5393">
        <v>359</v>
      </c>
      <c r="G5393">
        <v>2697</v>
      </c>
      <c r="H5393" t="s">
        <v>13</v>
      </c>
      <c r="I5393" t="str">
        <f>VLOOKUP(A5393,таксономия!$1:$1048576,7,1)</f>
        <v>Eukaryota</v>
      </c>
      <c r="J5393" t="str">
        <f>VLOOKUP(A5393,таксономия!$1:$1048576,8,1)</f>
        <v xml:space="preserve"> Metazoa</v>
      </c>
      <c r="K5393" t="str">
        <f>VLOOKUP(A5393,таксономия!$1:$1048576,9,1)</f>
        <v xml:space="preserve"> Chordata</v>
      </c>
      <c r="L5393" t="str">
        <f>VLOOKUP(A5393,таксономия!$1:$1048576,10,1)</f>
        <v xml:space="preserve"> Craniata</v>
      </c>
      <c r="M5393" t="str">
        <f>VLOOKUP(A5393,таксономия!$1:$1048576,11,1)</f>
        <v xml:space="preserve"> Vertebrata</v>
      </c>
      <c r="N5393" t="str">
        <f>VLOOKUP(A5393,таксономия!$1:$1048576,12,1)</f>
        <v xml:space="preserve"> Euteleostomi</v>
      </c>
      <c r="O5393" t="str">
        <f>VLOOKUP(A5393,таксономия!$1:$1048576,13,1)</f>
        <v>Mammalia</v>
      </c>
      <c r="P5393" t="str">
        <f>VLOOKUP(A5393,таксономия!$1:$1048576,14,1)</f>
        <v xml:space="preserve"> Eutheria</v>
      </c>
      <c r="Q5393" t="str">
        <f>VLOOKUP(A5393,таксономия!$1:$1048576,15,1)</f>
        <v xml:space="preserve"> Laurasiatheria</v>
      </c>
      <c r="R5393" t="str">
        <f>VLOOKUP(A5393,таксономия!$1:$1048576,3,1)</f>
        <v xml:space="preserve"> Bos taurus (Bovine).</v>
      </c>
      <c r="S5393">
        <f t="shared" si="84"/>
        <v>77</v>
      </c>
    </row>
    <row r="5394" spans="1:19" x14ac:dyDescent="0.3">
      <c r="A5394" t="s">
        <v>2881</v>
      </c>
      <c r="B5394" t="s">
        <v>2882</v>
      </c>
      <c r="C5394">
        <v>812</v>
      </c>
      <c r="D5394" t="s">
        <v>12</v>
      </c>
      <c r="E5394">
        <v>384</v>
      </c>
      <c r="F5394">
        <v>461</v>
      </c>
      <c r="G5394">
        <v>2697</v>
      </c>
      <c r="H5394" t="s">
        <v>13</v>
      </c>
      <c r="I5394" t="str">
        <f>VLOOKUP(A5394,таксономия!$1:$1048576,7,1)</f>
        <v>Eukaryota</v>
      </c>
      <c r="J5394" t="str">
        <f>VLOOKUP(A5394,таксономия!$1:$1048576,8,1)</f>
        <v xml:space="preserve"> Metazoa</v>
      </c>
      <c r="K5394" t="str">
        <f>VLOOKUP(A5394,таксономия!$1:$1048576,9,1)</f>
        <v xml:space="preserve"> Chordata</v>
      </c>
      <c r="L5394" t="str">
        <f>VLOOKUP(A5394,таксономия!$1:$1048576,10,1)</f>
        <v xml:space="preserve"> Craniata</v>
      </c>
      <c r="M5394" t="str">
        <f>VLOOKUP(A5394,таксономия!$1:$1048576,11,1)</f>
        <v xml:space="preserve"> Vertebrata</v>
      </c>
      <c r="N5394" t="str">
        <f>VLOOKUP(A5394,таксономия!$1:$1048576,12,1)</f>
        <v xml:space="preserve"> Euteleostomi</v>
      </c>
      <c r="O5394" t="str">
        <f>VLOOKUP(A5394,таксономия!$1:$1048576,13,1)</f>
        <v>Mammalia</v>
      </c>
      <c r="P5394" t="str">
        <f>VLOOKUP(A5394,таксономия!$1:$1048576,14,1)</f>
        <v xml:space="preserve"> Eutheria</v>
      </c>
      <c r="Q5394" t="str">
        <f>VLOOKUP(A5394,таксономия!$1:$1048576,15,1)</f>
        <v xml:space="preserve"> Laurasiatheria</v>
      </c>
      <c r="R5394" t="str">
        <f>VLOOKUP(A5394,таксономия!$1:$1048576,3,1)</f>
        <v xml:space="preserve"> Bos taurus (Bovine).</v>
      </c>
      <c r="S5394">
        <f t="shared" si="84"/>
        <v>77</v>
      </c>
    </row>
    <row r="5395" spans="1:19" x14ac:dyDescent="0.3">
      <c r="A5395" t="s">
        <v>2881</v>
      </c>
      <c r="B5395" t="s">
        <v>2882</v>
      </c>
      <c r="C5395">
        <v>812</v>
      </c>
      <c r="D5395" t="s">
        <v>12</v>
      </c>
      <c r="E5395">
        <v>485</v>
      </c>
      <c r="F5395">
        <v>564</v>
      </c>
      <c r="G5395">
        <v>2697</v>
      </c>
      <c r="H5395" t="s">
        <v>13</v>
      </c>
      <c r="I5395" t="str">
        <f>VLOOKUP(A5395,таксономия!$1:$1048576,7,1)</f>
        <v>Eukaryota</v>
      </c>
      <c r="J5395" t="str">
        <f>VLOOKUP(A5395,таксономия!$1:$1048576,8,1)</f>
        <v xml:space="preserve"> Metazoa</v>
      </c>
      <c r="K5395" t="str">
        <f>VLOOKUP(A5395,таксономия!$1:$1048576,9,1)</f>
        <v xml:space="preserve"> Chordata</v>
      </c>
      <c r="L5395" t="str">
        <f>VLOOKUP(A5395,таксономия!$1:$1048576,10,1)</f>
        <v xml:space="preserve"> Craniata</v>
      </c>
      <c r="M5395" t="str">
        <f>VLOOKUP(A5395,таксономия!$1:$1048576,11,1)</f>
        <v xml:space="preserve"> Vertebrata</v>
      </c>
      <c r="N5395" t="str">
        <f>VLOOKUP(A5395,таксономия!$1:$1048576,12,1)</f>
        <v xml:space="preserve"> Euteleostomi</v>
      </c>
      <c r="O5395" t="str">
        <f>VLOOKUP(A5395,таксономия!$1:$1048576,13,1)</f>
        <v>Mammalia</v>
      </c>
      <c r="P5395" t="str">
        <f>VLOOKUP(A5395,таксономия!$1:$1048576,14,1)</f>
        <v xml:space="preserve"> Eutheria</v>
      </c>
      <c r="Q5395" t="str">
        <f>VLOOKUP(A5395,таксономия!$1:$1048576,15,1)</f>
        <v xml:space="preserve"> Laurasiatheria</v>
      </c>
      <c r="R5395" t="str">
        <f>VLOOKUP(A5395,таксономия!$1:$1048576,3,1)</f>
        <v xml:space="preserve"> Bos taurus (Bovine).</v>
      </c>
      <c r="S5395">
        <f t="shared" si="84"/>
        <v>79</v>
      </c>
    </row>
    <row r="5396" spans="1:19" x14ac:dyDescent="0.3">
      <c r="A5396" t="s">
        <v>2881</v>
      </c>
      <c r="B5396" t="s">
        <v>2882</v>
      </c>
      <c r="C5396">
        <v>812</v>
      </c>
      <c r="D5396" t="s">
        <v>44</v>
      </c>
      <c r="E5396">
        <v>30</v>
      </c>
      <c r="F5396">
        <v>106</v>
      </c>
      <c r="G5396">
        <v>2217</v>
      </c>
      <c r="H5396" t="s">
        <v>45</v>
      </c>
      <c r="I5396" t="str">
        <f>VLOOKUP(A5396,таксономия!$1:$1048576,7,1)</f>
        <v>Eukaryota</v>
      </c>
      <c r="J5396" t="str">
        <f>VLOOKUP(A5396,таксономия!$1:$1048576,8,1)</f>
        <v xml:space="preserve"> Metazoa</v>
      </c>
      <c r="K5396" t="str">
        <f>VLOOKUP(A5396,таксономия!$1:$1048576,9,1)</f>
        <v xml:space="preserve"> Chordata</v>
      </c>
      <c r="L5396" t="str">
        <f>VLOOKUP(A5396,таксономия!$1:$1048576,10,1)</f>
        <v xml:space="preserve"> Craniata</v>
      </c>
      <c r="M5396" t="str">
        <f>VLOOKUP(A5396,таксономия!$1:$1048576,11,1)</f>
        <v xml:space="preserve"> Vertebrata</v>
      </c>
      <c r="N5396" t="str">
        <f>VLOOKUP(A5396,таксономия!$1:$1048576,12,1)</f>
        <v xml:space="preserve"> Euteleostomi</v>
      </c>
      <c r="O5396" t="str">
        <f>VLOOKUP(A5396,таксономия!$1:$1048576,13,1)</f>
        <v>Mammalia</v>
      </c>
      <c r="P5396" t="str">
        <f>VLOOKUP(A5396,таксономия!$1:$1048576,14,1)</f>
        <v xml:space="preserve"> Eutheria</v>
      </c>
      <c r="Q5396" t="str">
        <f>VLOOKUP(A5396,таксономия!$1:$1048576,15,1)</f>
        <v xml:space="preserve"> Laurasiatheria</v>
      </c>
      <c r="R5396" t="str">
        <f>VLOOKUP(A5396,таксономия!$1:$1048576,3,1)</f>
        <v xml:space="preserve"> Bos taurus (Bovine).</v>
      </c>
      <c r="S5396">
        <f t="shared" si="84"/>
        <v>76</v>
      </c>
    </row>
    <row r="5397" spans="1:19" x14ac:dyDescent="0.3">
      <c r="A5397" t="s">
        <v>2881</v>
      </c>
      <c r="B5397" t="s">
        <v>2882</v>
      </c>
      <c r="C5397">
        <v>812</v>
      </c>
      <c r="D5397" t="s">
        <v>16</v>
      </c>
      <c r="E5397">
        <v>584</v>
      </c>
      <c r="F5397">
        <v>805</v>
      </c>
      <c r="G5397">
        <v>22248</v>
      </c>
      <c r="H5397" t="s">
        <v>17</v>
      </c>
      <c r="I5397" t="str">
        <f>VLOOKUP(A5397,таксономия!$1:$1048576,7,1)</f>
        <v>Eukaryota</v>
      </c>
      <c r="J5397" t="str">
        <f>VLOOKUP(A5397,таксономия!$1:$1048576,8,1)</f>
        <v xml:space="preserve"> Metazoa</v>
      </c>
      <c r="K5397" t="str">
        <f>VLOOKUP(A5397,таксономия!$1:$1048576,9,1)</f>
        <v xml:space="preserve"> Chordata</v>
      </c>
      <c r="L5397" t="str">
        <f>VLOOKUP(A5397,таксономия!$1:$1048576,10,1)</f>
        <v xml:space="preserve"> Craniata</v>
      </c>
      <c r="M5397" t="str">
        <f>VLOOKUP(A5397,таксономия!$1:$1048576,11,1)</f>
        <v xml:space="preserve"> Vertebrata</v>
      </c>
      <c r="N5397" t="str">
        <f>VLOOKUP(A5397,таксономия!$1:$1048576,12,1)</f>
        <v xml:space="preserve"> Euteleostomi</v>
      </c>
      <c r="O5397" t="str">
        <f>VLOOKUP(A5397,таксономия!$1:$1048576,13,1)</f>
        <v>Mammalia</v>
      </c>
      <c r="P5397" t="str">
        <f>VLOOKUP(A5397,таксономия!$1:$1048576,14,1)</f>
        <v xml:space="preserve"> Eutheria</v>
      </c>
      <c r="Q5397" t="str">
        <f>VLOOKUP(A5397,таксономия!$1:$1048576,15,1)</f>
        <v xml:space="preserve"> Laurasiatheria</v>
      </c>
      <c r="R5397" t="str">
        <f>VLOOKUP(A5397,таксономия!$1:$1048576,3,1)</f>
        <v xml:space="preserve"> Bos taurus (Bovine).</v>
      </c>
      <c r="S5397">
        <f t="shared" si="84"/>
        <v>221</v>
      </c>
    </row>
    <row r="5398" spans="1:19" x14ac:dyDescent="0.3">
      <c r="A5398" t="s">
        <v>2883</v>
      </c>
      <c r="B5398" t="s">
        <v>2884</v>
      </c>
      <c r="C5398">
        <v>333</v>
      </c>
      <c r="D5398" t="s">
        <v>12</v>
      </c>
      <c r="E5398">
        <v>4</v>
      </c>
      <c r="F5398">
        <v>83</v>
      </c>
      <c r="G5398">
        <v>2697</v>
      </c>
      <c r="H5398" t="s">
        <v>13</v>
      </c>
      <c r="I5398" t="str">
        <f>VLOOKUP(A5398,таксономия!$1:$1048576,7,1)</f>
        <v>Eukaryota</v>
      </c>
      <c r="J5398" t="str">
        <f>VLOOKUP(A5398,таксономия!$1:$1048576,8,1)</f>
        <v xml:space="preserve"> Metazoa</v>
      </c>
      <c r="K5398" t="str">
        <f>VLOOKUP(A5398,таксономия!$1:$1048576,9,1)</f>
        <v xml:space="preserve"> Chordata</v>
      </c>
      <c r="L5398" t="str">
        <f>VLOOKUP(A5398,таксономия!$1:$1048576,10,1)</f>
        <v xml:space="preserve"> Craniata</v>
      </c>
      <c r="M5398" t="str">
        <f>VLOOKUP(A5398,таксономия!$1:$1048576,11,1)</f>
        <v xml:space="preserve"> Vertebrata</v>
      </c>
      <c r="N5398" t="str">
        <f>VLOOKUP(A5398,таксономия!$1:$1048576,12,1)</f>
        <v xml:space="preserve"> Euteleostomi</v>
      </c>
      <c r="O5398" t="str">
        <f>VLOOKUP(A5398,таксономия!$1:$1048576,13,1)</f>
        <v>Mammalia</v>
      </c>
      <c r="P5398" t="str">
        <f>VLOOKUP(A5398,таксономия!$1:$1048576,14,1)</f>
        <v xml:space="preserve"> Eutheria</v>
      </c>
      <c r="Q5398" t="str">
        <f>VLOOKUP(A5398,таксономия!$1:$1048576,15,1)</f>
        <v xml:space="preserve"> Laurasiatheria</v>
      </c>
      <c r="R5398" t="str">
        <f>VLOOKUP(A5398,таксономия!$1:$1048576,3,1)</f>
        <v xml:space="preserve"> Canis familiaris (Dog) (Canis lupus familiaris).</v>
      </c>
      <c r="S5398">
        <f t="shared" si="84"/>
        <v>79</v>
      </c>
    </row>
    <row r="5399" spans="1:19" x14ac:dyDescent="0.3">
      <c r="A5399" t="s">
        <v>2883</v>
      </c>
      <c r="B5399" t="s">
        <v>2884</v>
      </c>
      <c r="C5399">
        <v>333</v>
      </c>
      <c r="D5399" t="s">
        <v>16</v>
      </c>
      <c r="E5399">
        <v>104</v>
      </c>
      <c r="F5399">
        <v>326</v>
      </c>
      <c r="G5399">
        <v>22248</v>
      </c>
      <c r="H5399" t="s">
        <v>17</v>
      </c>
      <c r="I5399" t="str">
        <f>VLOOKUP(A5399,таксономия!$1:$1048576,7,1)</f>
        <v>Eukaryota</v>
      </c>
      <c r="J5399" t="str">
        <f>VLOOKUP(A5399,таксономия!$1:$1048576,8,1)</f>
        <v xml:space="preserve"> Metazoa</v>
      </c>
      <c r="K5399" t="str">
        <f>VLOOKUP(A5399,таксономия!$1:$1048576,9,1)</f>
        <v xml:space="preserve"> Chordata</v>
      </c>
      <c r="L5399" t="str">
        <f>VLOOKUP(A5399,таксономия!$1:$1048576,10,1)</f>
        <v xml:space="preserve"> Craniata</v>
      </c>
      <c r="M5399" t="str">
        <f>VLOOKUP(A5399,таксономия!$1:$1048576,11,1)</f>
        <v xml:space="preserve"> Vertebrata</v>
      </c>
      <c r="N5399" t="str">
        <f>VLOOKUP(A5399,таксономия!$1:$1048576,12,1)</f>
        <v xml:space="preserve"> Euteleostomi</v>
      </c>
      <c r="O5399" t="str">
        <f>VLOOKUP(A5399,таксономия!$1:$1048576,13,1)</f>
        <v>Mammalia</v>
      </c>
      <c r="P5399" t="str">
        <f>VLOOKUP(A5399,таксономия!$1:$1048576,14,1)</f>
        <v xml:space="preserve"> Eutheria</v>
      </c>
      <c r="Q5399" t="str">
        <f>VLOOKUP(A5399,таксономия!$1:$1048576,15,1)</f>
        <v xml:space="preserve"> Laurasiatheria</v>
      </c>
      <c r="R5399" t="str">
        <f>VLOOKUP(A5399,таксономия!$1:$1048576,3,1)</f>
        <v xml:space="preserve"> Canis familiaris (Dog) (Canis lupus familiaris).</v>
      </c>
      <c r="S5399">
        <f t="shared" si="84"/>
        <v>222</v>
      </c>
    </row>
    <row r="5400" spans="1:19" x14ac:dyDescent="0.3">
      <c r="A5400" t="s">
        <v>2885</v>
      </c>
      <c r="B5400" t="s">
        <v>2886</v>
      </c>
      <c r="C5400">
        <v>123</v>
      </c>
      <c r="D5400" t="s">
        <v>12</v>
      </c>
      <c r="E5400">
        <v>41</v>
      </c>
      <c r="F5400">
        <v>118</v>
      </c>
      <c r="G5400">
        <v>2697</v>
      </c>
      <c r="H5400" t="s">
        <v>13</v>
      </c>
      <c r="I5400" t="str">
        <f>VLOOKUP(A5400,таксономия!$1:$1048576,7,1)</f>
        <v>Eukaryota</v>
      </c>
      <c r="J5400" t="str">
        <f>VLOOKUP(A5400,таксономия!$1:$1048576,8,1)</f>
        <v xml:space="preserve"> Metazoa</v>
      </c>
      <c r="K5400" t="str">
        <f>VLOOKUP(A5400,таксономия!$1:$1048576,9,1)</f>
        <v xml:space="preserve"> Chordata</v>
      </c>
      <c r="L5400" t="str">
        <f>VLOOKUP(A5400,таксономия!$1:$1048576,10,1)</f>
        <v xml:space="preserve"> Craniata</v>
      </c>
      <c r="M5400" t="str">
        <f>VLOOKUP(A5400,таксономия!$1:$1048576,11,1)</f>
        <v xml:space="preserve"> Vertebrata</v>
      </c>
      <c r="N5400" t="str">
        <f>VLOOKUP(A5400,таксономия!$1:$1048576,12,1)</f>
        <v xml:space="preserve"> Euteleostomi</v>
      </c>
      <c r="O5400" t="str">
        <f>VLOOKUP(A5400,таксономия!$1:$1048576,13,1)</f>
        <v>Mammalia</v>
      </c>
      <c r="P5400" t="str">
        <f>VLOOKUP(A5400,таксономия!$1:$1048576,14,1)</f>
        <v xml:space="preserve"> Eutheria</v>
      </c>
      <c r="Q5400" t="str">
        <f>VLOOKUP(A5400,таксономия!$1:$1048576,15,1)</f>
        <v xml:space="preserve"> Laurasiatheria</v>
      </c>
      <c r="R5400" t="str">
        <f>VLOOKUP(A5400,таксономия!$1:$1048576,3,1)</f>
        <v xml:space="preserve"> Capra hircus (Goat).</v>
      </c>
      <c r="S5400">
        <f t="shared" si="84"/>
        <v>77</v>
      </c>
    </row>
    <row r="5401" spans="1:19" x14ac:dyDescent="0.3">
      <c r="A5401" t="s">
        <v>2887</v>
      </c>
      <c r="B5401" t="s">
        <v>2888</v>
      </c>
      <c r="C5401">
        <v>810</v>
      </c>
      <c r="D5401" t="s">
        <v>12</v>
      </c>
      <c r="E5401">
        <v>103</v>
      </c>
      <c r="F5401">
        <v>181</v>
      </c>
      <c r="G5401">
        <v>2697</v>
      </c>
      <c r="H5401" t="s">
        <v>13</v>
      </c>
      <c r="I5401" t="str">
        <f>VLOOKUP(A5401,таксономия!$1:$1048576,7,1)</f>
        <v>Eukaryota</v>
      </c>
      <c r="J5401" t="str">
        <f>VLOOKUP(A5401,таксономия!$1:$1048576,8,1)</f>
        <v xml:space="preserve"> Metazoa</v>
      </c>
      <c r="K5401" t="str">
        <f>VLOOKUP(A5401,таксономия!$1:$1048576,9,1)</f>
        <v xml:space="preserve"> Chordata</v>
      </c>
      <c r="L5401" t="str">
        <f>VLOOKUP(A5401,таксономия!$1:$1048576,10,1)</f>
        <v xml:space="preserve"> Craniata</v>
      </c>
      <c r="M5401" t="str">
        <f>VLOOKUP(A5401,таксономия!$1:$1048576,11,1)</f>
        <v xml:space="preserve"> Vertebrata</v>
      </c>
      <c r="N5401" t="str">
        <f>VLOOKUP(A5401,таксономия!$1:$1048576,12,1)</f>
        <v xml:space="preserve"> Euteleostomi</v>
      </c>
      <c r="O5401" t="str">
        <f>VLOOKUP(A5401,таксономия!$1:$1048576,13,1)</f>
        <v>Mammalia</v>
      </c>
      <c r="P5401" t="str">
        <f>VLOOKUP(A5401,таксономия!$1:$1048576,14,1)</f>
        <v xml:space="preserve"> Eutheria</v>
      </c>
      <c r="Q5401" t="str">
        <f>VLOOKUP(A5401,таксономия!$1:$1048576,15,1)</f>
        <v xml:space="preserve"> Laurasiatheria</v>
      </c>
      <c r="R5401" t="str">
        <f>VLOOKUP(A5401,таксономия!$1:$1048576,3,1)</f>
        <v xml:space="preserve"> Erinaceus europaeus (Western European hedgehog).</v>
      </c>
      <c r="S5401">
        <f t="shared" si="84"/>
        <v>78</v>
      </c>
    </row>
    <row r="5402" spans="1:19" x14ac:dyDescent="0.3">
      <c r="A5402" t="s">
        <v>2887</v>
      </c>
      <c r="B5402" t="s">
        <v>2888</v>
      </c>
      <c r="C5402">
        <v>810</v>
      </c>
      <c r="D5402" t="s">
        <v>12</v>
      </c>
      <c r="E5402">
        <v>185</v>
      </c>
      <c r="F5402">
        <v>262</v>
      </c>
      <c r="G5402">
        <v>2697</v>
      </c>
      <c r="H5402" t="s">
        <v>13</v>
      </c>
      <c r="I5402" t="str">
        <f>VLOOKUP(A5402,таксономия!$1:$1048576,7,1)</f>
        <v>Eukaryota</v>
      </c>
      <c r="J5402" t="str">
        <f>VLOOKUP(A5402,таксономия!$1:$1048576,8,1)</f>
        <v xml:space="preserve"> Metazoa</v>
      </c>
      <c r="K5402" t="str">
        <f>VLOOKUP(A5402,таксономия!$1:$1048576,9,1)</f>
        <v xml:space="preserve"> Chordata</v>
      </c>
      <c r="L5402" t="str">
        <f>VLOOKUP(A5402,таксономия!$1:$1048576,10,1)</f>
        <v xml:space="preserve"> Craniata</v>
      </c>
      <c r="M5402" t="str">
        <f>VLOOKUP(A5402,таксономия!$1:$1048576,11,1)</f>
        <v xml:space="preserve"> Vertebrata</v>
      </c>
      <c r="N5402" t="str">
        <f>VLOOKUP(A5402,таксономия!$1:$1048576,12,1)</f>
        <v xml:space="preserve"> Euteleostomi</v>
      </c>
      <c r="O5402" t="str">
        <f>VLOOKUP(A5402,таксономия!$1:$1048576,13,1)</f>
        <v>Mammalia</v>
      </c>
      <c r="P5402" t="str">
        <f>VLOOKUP(A5402,таксономия!$1:$1048576,14,1)</f>
        <v xml:space="preserve"> Eutheria</v>
      </c>
      <c r="Q5402" t="str">
        <f>VLOOKUP(A5402,таксономия!$1:$1048576,15,1)</f>
        <v xml:space="preserve"> Laurasiatheria</v>
      </c>
      <c r="R5402" t="str">
        <f>VLOOKUP(A5402,таксономия!$1:$1048576,3,1)</f>
        <v xml:space="preserve"> Erinaceus europaeus (Western European hedgehog).</v>
      </c>
      <c r="S5402">
        <f t="shared" si="84"/>
        <v>77</v>
      </c>
    </row>
    <row r="5403" spans="1:19" x14ac:dyDescent="0.3">
      <c r="A5403" t="s">
        <v>2887</v>
      </c>
      <c r="B5403" t="s">
        <v>2888</v>
      </c>
      <c r="C5403">
        <v>810</v>
      </c>
      <c r="D5403" t="s">
        <v>12</v>
      </c>
      <c r="E5403">
        <v>275</v>
      </c>
      <c r="F5403">
        <v>352</v>
      </c>
      <c r="G5403">
        <v>2697</v>
      </c>
      <c r="H5403" t="s">
        <v>13</v>
      </c>
      <c r="I5403" t="str">
        <f>VLOOKUP(A5403,таксономия!$1:$1048576,7,1)</f>
        <v>Eukaryota</v>
      </c>
      <c r="J5403" t="str">
        <f>VLOOKUP(A5403,таксономия!$1:$1048576,8,1)</f>
        <v xml:space="preserve"> Metazoa</v>
      </c>
      <c r="K5403" t="str">
        <f>VLOOKUP(A5403,таксономия!$1:$1048576,9,1)</f>
        <v xml:space="preserve"> Chordata</v>
      </c>
      <c r="L5403" t="str">
        <f>VLOOKUP(A5403,таксономия!$1:$1048576,10,1)</f>
        <v xml:space="preserve"> Craniata</v>
      </c>
      <c r="M5403" t="str">
        <f>VLOOKUP(A5403,таксономия!$1:$1048576,11,1)</f>
        <v xml:space="preserve"> Vertebrata</v>
      </c>
      <c r="N5403" t="str">
        <f>VLOOKUP(A5403,таксономия!$1:$1048576,12,1)</f>
        <v xml:space="preserve"> Euteleostomi</v>
      </c>
      <c r="O5403" t="str">
        <f>VLOOKUP(A5403,таксономия!$1:$1048576,13,1)</f>
        <v>Mammalia</v>
      </c>
      <c r="P5403" t="str">
        <f>VLOOKUP(A5403,таксономия!$1:$1048576,14,1)</f>
        <v xml:space="preserve"> Eutheria</v>
      </c>
      <c r="Q5403" t="str">
        <f>VLOOKUP(A5403,таксономия!$1:$1048576,15,1)</f>
        <v xml:space="preserve"> Laurasiatheria</v>
      </c>
      <c r="R5403" t="str">
        <f>VLOOKUP(A5403,таксономия!$1:$1048576,3,1)</f>
        <v xml:space="preserve"> Erinaceus europaeus (Western European hedgehog).</v>
      </c>
      <c r="S5403">
        <f t="shared" si="84"/>
        <v>77</v>
      </c>
    </row>
    <row r="5404" spans="1:19" x14ac:dyDescent="0.3">
      <c r="A5404" t="s">
        <v>2887</v>
      </c>
      <c r="B5404" t="s">
        <v>2888</v>
      </c>
      <c r="C5404">
        <v>810</v>
      </c>
      <c r="D5404" t="s">
        <v>12</v>
      </c>
      <c r="E5404">
        <v>379</v>
      </c>
      <c r="F5404">
        <v>456</v>
      </c>
      <c r="G5404">
        <v>2697</v>
      </c>
      <c r="H5404" t="s">
        <v>13</v>
      </c>
      <c r="I5404" t="str">
        <f>VLOOKUP(A5404,таксономия!$1:$1048576,7,1)</f>
        <v>Eukaryota</v>
      </c>
      <c r="J5404" t="str">
        <f>VLOOKUP(A5404,таксономия!$1:$1048576,8,1)</f>
        <v xml:space="preserve"> Metazoa</v>
      </c>
      <c r="K5404" t="str">
        <f>VLOOKUP(A5404,таксономия!$1:$1048576,9,1)</f>
        <v xml:space="preserve"> Chordata</v>
      </c>
      <c r="L5404" t="str">
        <f>VLOOKUP(A5404,таксономия!$1:$1048576,10,1)</f>
        <v xml:space="preserve"> Craniata</v>
      </c>
      <c r="M5404" t="str">
        <f>VLOOKUP(A5404,таксономия!$1:$1048576,11,1)</f>
        <v xml:space="preserve"> Vertebrata</v>
      </c>
      <c r="N5404" t="str">
        <f>VLOOKUP(A5404,таксономия!$1:$1048576,12,1)</f>
        <v xml:space="preserve"> Euteleostomi</v>
      </c>
      <c r="O5404" t="str">
        <f>VLOOKUP(A5404,таксономия!$1:$1048576,13,1)</f>
        <v>Mammalia</v>
      </c>
      <c r="P5404" t="str">
        <f>VLOOKUP(A5404,таксономия!$1:$1048576,14,1)</f>
        <v xml:space="preserve"> Eutheria</v>
      </c>
      <c r="Q5404" t="str">
        <f>VLOOKUP(A5404,таксономия!$1:$1048576,15,1)</f>
        <v xml:space="preserve"> Laurasiatheria</v>
      </c>
      <c r="R5404" t="str">
        <f>VLOOKUP(A5404,таксономия!$1:$1048576,3,1)</f>
        <v xml:space="preserve"> Erinaceus europaeus (Western European hedgehog).</v>
      </c>
      <c r="S5404">
        <f t="shared" si="84"/>
        <v>77</v>
      </c>
    </row>
    <row r="5405" spans="1:19" x14ac:dyDescent="0.3">
      <c r="A5405" t="s">
        <v>2887</v>
      </c>
      <c r="B5405" t="s">
        <v>2888</v>
      </c>
      <c r="C5405">
        <v>810</v>
      </c>
      <c r="D5405" t="s">
        <v>12</v>
      </c>
      <c r="E5405">
        <v>482</v>
      </c>
      <c r="F5405">
        <v>561</v>
      </c>
      <c r="G5405">
        <v>2697</v>
      </c>
      <c r="H5405" t="s">
        <v>13</v>
      </c>
      <c r="I5405" t="str">
        <f>VLOOKUP(A5405,таксономия!$1:$1048576,7,1)</f>
        <v>Eukaryota</v>
      </c>
      <c r="J5405" t="str">
        <f>VLOOKUP(A5405,таксономия!$1:$1048576,8,1)</f>
        <v xml:space="preserve"> Metazoa</v>
      </c>
      <c r="K5405" t="str">
        <f>VLOOKUP(A5405,таксономия!$1:$1048576,9,1)</f>
        <v xml:space="preserve"> Chordata</v>
      </c>
      <c r="L5405" t="str">
        <f>VLOOKUP(A5405,таксономия!$1:$1048576,10,1)</f>
        <v xml:space="preserve"> Craniata</v>
      </c>
      <c r="M5405" t="str">
        <f>VLOOKUP(A5405,таксономия!$1:$1048576,11,1)</f>
        <v xml:space="preserve"> Vertebrata</v>
      </c>
      <c r="N5405" t="str">
        <f>VLOOKUP(A5405,таксономия!$1:$1048576,12,1)</f>
        <v xml:space="preserve"> Euteleostomi</v>
      </c>
      <c r="O5405" t="str">
        <f>VLOOKUP(A5405,таксономия!$1:$1048576,13,1)</f>
        <v>Mammalia</v>
      </c>
      <c r="P5405" t="str">
        <f>VLOOKUP(A5405,таксономия!$1:$1048576,14,1)</f>
        <v xml:space="preserve"> Eutheria</v>
      </c>
      <c r="Q5405" t="str">
        <f>VLOOKUP(A5405,таксономия!$1:$1048576,15,1)</f>
        <v xml:space="preserve"> Laurasiatheria</v>
      </c>
      <c r="R5405" t="str">
        <f>VLOOKUP(A5405,таксономия!$1:$1048576,3,1)</f>
        <v xml:space="preserve"> Erinaceus europaeus (Western European hedgehog).</v>
      </c>
      <c r="S5405">
        <f t="shared" si="84"/>
        <v>79</v>
      </c>
    </row>
    <row r="5406" spans="1:19" x14ac:dyDescent="0.3">
      <c r="A5406" t="s">
        <v>2887</v>
      </c>
      <c r="B5406" t="s">
        <v>2888</v>
      </c>
      <c r="C5406">
        <v>810</v>
      </c>
      <c r="D5406" t="s">
        <v>44</v>
      </c>
      <c r="E5406">
        <v>23</v>
      </c>
      <c r="F5406">
        <v>99</v>
      </c>
      <c r="G5406">
        <v>2217</v>
      </c>
      <c r="H5406" t="s">
        <v>45</v>
      </c>
      <c r="I5406" t="str">
        <f>VLOOKUP(A5406,таксономия!$1:$1048576,7,1)</f>
        <v>Eukaryota</v>
      </c>
      <c r="J5406" t="str">
        <f>VLOOKUP(A5406,таксономия!$1:$1048576,8,1)</f>
        <v xml:space="preserve"> Metazoa</v>
      </c>
      <c r="K5406" t="str">
        <f>VLOOKUP(A5406,таксономия!$1:$1048576,9,1)</f>
        <v xml:space="preserve"> Chordata</v>
      </c>
      <c r="L5406" t="str">
        <f>VLOOKUP(A5406,таксономия!$1:$1048576,10,1)</f>
        <v xml:space="preserve"> Craniata</v>
      </c>
      <c r="M5406" t="str">
        <f>VLOOKUP(A5406,таксономия!$1:$1048576,11,1)</f>
        <v xml:space="preserve"> Vertebrata</v>
      </c>
      <c r="N5406" t="str">
        <f>VLOOKUP(A5406,таксономия!$1:$1048576,12,1)</f>
        <v xml:space="preserve"> Euteleostomi</v>
      </c>
      <c r="O5406" t="str">
        <f>VLOOKUP(A5406,таксономия!$1:$1048576,13,1)</f>
        <v>Mammalia</v>
      </c>
      <c r="P5406" t="str">
        <f>VLOOKUP(A5406,таксономия!$1:$1048576,14,1)</f>
        <v xml:space="preserve"> Eutheria</v>
      </c>
      <c r="Q5406" t="str">
        <f>VLOOKUP(A5406,таксономия!$1:$1048576,15,1)</f>
        <v xml:space="preserve"> Laurasiatheria</v>
      </c>
      <c r="R5406" t="str">
        <f>VLOOKUP(A5406,таксономия!$1:$1048576,3,1)</f>
        <v xml:space="preserve"> Erinaceus europaeus (Western European hedgehog).</v>
      </c>
      <c r="S5406">
        <f t="shared" si="84"/>
        <v>76</v>
      </c>
    </row>
    <row r="5407" spans="1:19" x14ac:dyDescent="0.3">
      <c r="A5407" t="s">
        <v>2887</v>
      </c>
      <c r="B5407" t="s">
        <v>2888</v>
      </c>
      <c r="C5407">
        <v>810</v>
      </c>
      <c r="D5407" t="s">
        <v>16</v>
      </c>
      <c r="E5407">
        <v>582</v>
      </c>
      <c r="F5407">
        <v>803</v>
      </c>
      <c r="G5407">
        <v>22248</v>
      </c>
      <c r="H5407" t="s">
        <v>17</v>
      </c>
      <c r="I5407" t="str">
        <f>VLOOKUP(A5407,таксономия!$1:$1048576,7,1)</f>
        <v>Eukaryota</v>
      </c>
      <c r="J5407" t="str">
        <f>VLOOKUP(A5407,таксономия!$1:$1048576,8,1)</f>
        <v xml:space="preserve"> Metazoa</v>
      </c>
      <c r="K5407" t="str">
        <f>VLOOKUP(A5407,таксономия!$1:$1048576,9,1)</f>
        <v xml:space="preserve"> Chordata</v>
      </c>
      <c r="L5407" t="str">
        <f>VLOOKUP(A5407,таксономия!$1:$1048576,10,1)</f>
        <v xml:space="preserve"> Craniata</v>
      </c>
      <c r="M5407" t="str">
        <f>VLOOKUP(A5407,таксономия!$1:$1048576,11,1)</f>
        <v xml:space="preserve"> Vertebrata</v>
      </c>
      <c r="N5407" t="str">
        <f>VLOOKUP(A5407,таксономия!$1:$1048576,12,1)</f>
        <v xml:space="preserve"> Euteleostomi</v>
      </c>
      <c r="O5407" t="str">
        <f>VLOOKUP(A5407,таксономия!$1:$1048576,13,1)</f>
        <v>Mammalia</v>
      </c>
      <c r="P5407" t="str">
        <f>VLOOKUP(A5407,таксономия!$1:$1048576,14,1)</f>
        <v xml:space="preserve"> Eutheria</v>
      </c>
      <c r="Q5407" t="str">
        <f>VLOOKUP(A5407,таксономия!$1:$1048576,15,1)</f>
        <v xml:space="preserve"> Laurasiatheria</v>
      </c>
      <c r="R5407" t="str">
        <f>VLOOKUP(A5407,таксономия!$1:$1048576,3,1)</f>
        <v xml:space="preserve"> Erinaceus europaeus (Western European hedgehog).</v>
      </c>
      <c r="S5407">
        <f t="shared" si="84"/>
        <v>221</v>
      </c>
    </row>
    <row r="5408" spans="1:19" x14ac:dyDescent="0.3">
      <c r="A5408" t="s">
        <v>2889</v>
      </c>
      <c r="B5408" t="s">
        <v>2890</v>
      </c>
      <c r="C5408">
        <v>338</v>
      </c>
      <c r="D5408" t="s">
        <v>12</v>
      </c>
      <c r="E5408">
        <v>9</v>
      </c>
      <c r="F5408">
        <v>88</v>
      </c>
      <c r="G5408">
        <v>2697</v>
      </c>
      <c r="H5408" t="s">
        <v>13</v>
      </c>
      <c r="I5408" t="str">
        <f>VLOOKUP(A5408,таксономия!$1:$1048576,7,1)</f>
        <v>Eukaryota</v>
      </c>
      <c r="J5408" t="str">
        <f>VLOOKUP(A5408,таксономия!$1:$1048576,8,1)</f>
        <v xml:space="preserve"> Metazoa</v>
      </c>
      <c r="K5408" t="str">
        <f>VLOOKUP(A5408,таксономия!$1:$1048576,9,1)</f>
        <v xml:space="preserve"> Chordata</v>
      </c>
      <c r="L5408" t="str">
        <f>VLOOKUP(A5408,таксономия!$1:$1048576,10,1)</f>
        <v xml:space="preserve"> Craniata</v>
      </c>
      <c r="M5408" t="str">
        <f>VLOOKUP(A5408,таксономия!$1:$1048576,11,1)</f>
        <v xml:space="preserve"> Vertebrata</v>
      </c>
      <c r="N5408" t="str">
        <f>VLOOKUP(A5408,таксономия!$1:$1048576,12,1)</f>
        <v xml:space="preserve"> Euteleostomi</v>
      </c>
      <c r="O5408" t="str">
        <f>VLOOKUP(A5408,таксономия!$1:$1048576,13,1)</f>
        <v>Mammalia</v>
      </c>
      <c r="P5408" t="str">
        <f>VLOOKUP(A5408,таксономия!$1:$1048576,14,1)</f>
        <v xml:space="preserve"> Eutheria</v>
      </c>
      <c r="Q5408" t="str">
        <f>VLOOKUP(A5408,таксономия!$1:$1048576,15,1)</f>
        <v xml:space="preserve"> Laurasiatheria</v>
      </c>
      <c r="R5408" t="str">
        <f>VLOOKUP(A5408,таксономия!$1:$1048576,3,1)</f>
        <v xml:space="preserve"> Equus caballus (Horse).</v>
      </c>
      <c r="S5408">
        <f t="shared" si="84"/>
        <v>79</v>
      </c>
    </row>
    <row r="5409" spans="1:19" x14ac:dyDescent="0.3">
      <c r="A5409" t="s">
        <v>2889</v>
      </c>
      <c r="B5409" t="s">
        <v>2890</v>
      </c>
      <c r="C5409">
        <v>338</v>
      </c>
      <c r="D5409" t="s">
        <v>16</v>
      </c>
      <c r="E5409">
        <v>109</v>
      </c>
      <c r="F5409">
        <v>331</v>
      </c>
      <c r="G5409">
        <v>22248</v>
      </c>
      <c r="H5409" t="s">
        <v>17</v>
      </c>
      <c r="I5409" t="str">
        <f>VLOOKUP(A5409,таксономия!$1:$1048576,7,1)</f>
        <v>Eukaryota</v>
      </c>
      <c r="J5409" t="str">
        <f>VLOOKUP(A5409,таксономия!$1:$1048576,8,1)</f>
        <v xml:space="preserve"> Metazoa</v>
      </c>
      <c r="K5409" t="str">
        <f>VLOOKUP(A5409,таксономия!$1:$1048576,9,1)</f>
        <v xml:space="preserve"> Chordata</v>
      </c>
      <c r="L5409" t="str">
        <f>VLOOKUP(A5409,таксономия!$1:$1048576,10,1)</f>
        <v xml:space="preserve"> Craniata</v>
      </c>
      <c r="M5409" t="str">
        <f>VLOOKUP(A5409,таксономия!$1:$1048576,11,1)</f>
        <v xml:space="preserve"> Vertebrata</v>
      </c>
      <c r="N5409" t="str">
        <f>VLOOKUP(A5409,таксономия!$1:$1048576,12,1)</f>
        <v xml:space="preserve"> Euteleostomi</v>
      </c>
      <c r="O5409" t="str">
        <f>VLOOKUP(A5409,таксономия!$1:$1048576,13,1)</f>
        <v>Mammalia</v>
      </c>
      <c r="P5409" t="str">
        <f>VLOOKUP(A5409,таксономия!$1:$1048576,14,1)</f>
        <v xml:space="preserve"> Eutheria</v>
      </c>
      <c r="Q5409" t="str">
        <f>VLOOKUP(A5409,таксономия!$1:$1048576,15,1)</f>
        <v xml:space="preserve"> Laurasiatheria</v>
      </c>
      <c r="R5409" t="str">
        <f>VLOOKUP(A5409,таксономия!$1:$1048576,3,1)</f>
        <v xml:space="preserve"> Equus caballus (Horse).</v>
      </c>
      <c r="S5409">
        <f t="shared" si="84"/>
        <v>222</v>
      </c>
    </row>
    <row r="5410" spans="1:19" x14ac:dyDescent="0.3">
      <c r="A5410" t="s">
        <v>2891</v>
      </c>
      <c r="B5410" t="s">
        <v>2892</v>
      </c>
      <c r="C5410">
        <v>810</v>
      </c>
      <c r="D5410" t="s">
        <v>12</v>
      </c>
      <c r="E5410">
        <v>103</v>
      </c>
      <c r="F5410">
        <v>181</v>
      </c>
      <c r="G5410">
        <v>2697</v>
      </c>
      <c r="H5410" t="s">
        <v>13</v>
      </c>
      <c r="I5410" t="str">
        <f>VLOOKUP(A5410,таксономия!$1:$1048576,7,1)</f>
        <v>Eukaryota</v>
      </c>
      <c r="J5410" t="str">
        <f>VLOOKUP(A5410,таксономия!$1:$1048576,8,1)</f>
        <v xml:space="preserve"> Metazoa</v>
      </c>
      <c r="K5410" t="str">
        <f>VLOOKUP(A5410,таксономия!$1:$1048576,9,1)</f>
        <v xml:space="preserve"> Chordata</v>
      </c>
      <c r="L5410" t="str">
        <f>VLOOKUP(A5410,таксономия!$1:$1048576,10,1)</f>
        <v xml:space="preserve"> Craniata</v>
      </c>
      <c r="M5410" t="str">
        <f>VLOOKUP(A5410,таксономия!$1:$1048576,11,1)</f>
        <v xml:space="preserve"> Vertebrata</v>
      </c>
      <c r="N5410" t="str">
        <f>VLOOKUP(A5410,таксономия!$1:$1048576,12,1)</f>
        <v xml:space="preserve"> Euteleostomi</v>
      </c>
      <c r="O5410" t="str">
        <f>VLOOKUP(A5410,таксономия!$1:$1048576,13,1)</f>
        <v>Mammalia</v>
      </c>
      <c r="P5410" t="str">
        <f>VLOOKUP(A5410,таксономия!$1:$1048576,14,1)</f>
        <v xml:space="preserve"> Eutheria</v>
      </c>
      <c r="Q5410" t="str">
        <f>VLOOKUP(A5410,таксономия!$1:$1048576,15,1)</f>
        <v xml:space="preserve"> Euarchontoglires</v>
      </c>
      <c r="R5410" t="str">
        <f>VLOOKUP(A5410,таксономия!$1:$1048576,3,1)</f>
        <v xml:space="preserve"> Homo sapiens (Human).</v>
      </c>
      <c r="S5410">
        <f t="shared" si="84"/>
        <v>78</v>
      </c>
    </row>
    <row r="5411" spans="1:19" x14ac:dyDescent="0.3">
      <c r="A5411" t="s">
        <v>2891</v>
      </c>
      <c r="B5411" t="s">
        <v>2892</v>
      </c>
      <c r="C5411">
        <v>810</v>
      </c>
      <c r="D5411" t="s">
        <v>12</v>
      </c>
      <c r="E5411">
        <v>185</v>
      </c>
      <c r="F5411">
        <v>262</v>
      </c>
      <c r="G5411">
        <v>2697</v>
      </c>
      <c r="H5411" t="s">
        <v>13</v>
      </c>
      <c r="I5411" t="str">
        <f>VLOOKUP(A5411,таксономия!$1:$1048576,7,1)</f>
        <v>Eukaryota</v>
      </c>
      <c r="J5411" t="str">
        <f>VLOOKUP(A5411,таксономия!$1:$1048576,8,1)</f>
        <v xml:space="preserve"> Metazoa</v>
      </c>
      <c r="K5411" t="str">
        <f>VLOOKUP(A5411,таксономия!$1:$1048576,9,1)</f>
        <v xml:space="preserve"> Chordata</v>
      </c>
      <c r="L5411" t="str">
        <f>VLOOKUP(A5411,таксономия!$1:$1048576,10,1)</f>
        <v xml:space="preserve"> Craniata</v>
      </c>
      <c r="M5411" t="str">
        <f>VLOOKUP(A5411,таксономия!$1:$1048576,11,1)</f>
        <v xml:space="preserve"> Vertebrata</v>
      </c>
      <c r="N5411" t="str">
        <f>VLOOKUP(A5411,таксономия!$1:$1048576,12,1)</f>
        <v xml:space="preserve"> Euteleostomi</v>
      </c>
      <c r="O5411" t="str">
        <f>VLOOKUP(A5411,таксономия!$1:$1048576,13,1)</f>
        <v>Mammalia</v>
      </c>
      <c r="P5411" t="str">
        <f>VLOOKUP(A5411,таксономия!$1:$1048576,14,1)</f>
        <v xml:space="preserve"> Eutheria</v>
      </c>
      <c r="Q5411" t="str">
        <f>VLOOKUP(A5411,таксономия!$1:$1048576,15,1)</f>
        <v xml:space="preserve"> Euarchontoglires</v>
      </c>
      <c r="R5411" t="str">
        <f>VLOOKUP(A5411,таксономия!$1:$1048576,3,1)</f>
        <v xml:space="preserve"> Homo sapiens (Human).</v>
      </c>
      <c r="S5411">
        <f t="shared" si="84"/>
        <v>77</v>
      </c>
    </row>
    <row r="5412" spans="1:19" x14ac:dyDescent="0.3">
      <c r="A5412" t="s">
        <v>2891</v>
      </c>
      <c r="B5412" t="s">
        <v>2892</v>
      </c>
      <c r="C5412">
        <v>810</v>
      </c>
      <c r="D5412" t="s">
        <v>12</v>
      </c>
      <c r="E5412">
        <v>275</v>
      </c>
      <c r="F5412">
        <v>352</v>
      </c>
      <c r="G5412">
        <v>2697</v>
      </c>
      <c r="H5412" t="s">
        <v>13</v>
      </c>
      <c r="I5412" t="str">
        <f>VLOOKUP(A5412,таксономия!$1:$1048576,7,1)</f>
        <v>Eukaryota</v>
      </c>
      <c r="J5412" t="str">
        <f>VLOOKUP(A5412,таксономия!$1:$1048576,8,1)</f>
        <v xml:space="preserve"> Metazoa</v>
      </c>
      <c r="K5412" t="str">
        <f>VLOOKUP(A5412,таксономия!$1:$1048576,9,1)</f>
        <v xml:space="preserve"> Chordata</v>
      </c>
      <c r="L5412" t="str">
        <f>VLOOKUP(A5412,таксономия!$1:$1048576,10,1)</f>
        <v xml:space="preserve"> Craniata</v>
      </c>
      <c r="M5412" t="str">
        <f>VLOOKUP(A5412,таксономия!$1:$1048576,11,1)</f>
        <v xml:space="preserve"> Vertebrata</v>
      </c>
      <c r="N5412" t="str">
        <f>VLOOKUP(A5412,таксономия!$1:$1048576,12,1)</f>
        <v xml:space="preserve"> Euteleostomi</v>
      </c>
      <c r="O5412" t="str">
        <f>VLOOKUP(A5412,таксономия!$1:$1048576,13,1)</f>
        <v>Mammalia</v>
      </c>
      <c r="P5412" t="str">
        <f>VLOOKUP(A5412,таксономия!$1:$1048576,14,1)</f>
        <v xml:space="preserve"> Eutheria</v>
      </c>
      <c r="Q5412" t="str">
        <f>VLOOKUP(A5412,таксономия!$1:$1048576,15,1)</f>
        <v xml:space="preserve"> Euarchontoglires</v>
      </c>
      <c r="R5412" t="str">
        <f>VLOOKUP(A5412,таксономия!$1:$1048576,3,1)</f>
        <v xml:space="preserve"> Homo sapiens (Human).</v>
      </c>
      <c r="S5412">
        <f t="shared" si="84"/>
        <v>77</v>
      </c>
    </row>
    <row r="5413" spans="1:19" x14ac:dyDescent="0.3">
      <c r="A5413" t="s">
        <v>2891</v>
      </c>
      <c r="B5413" t="s">
        <v>2892</v>
      </c>
      <c r="C5413">
        <v>810</v>
      </c>
      <c r="D5413" t="s">
        <v>12</v>
      </c>
      <c r="E5413">
        <v>377</v>
      </c>
      <c r="F5413">
        <v>454</v>
      </c>
      <c r="G5413">
        <v>2697</v>
      </c>
      <c r="H5413" t="s">
        <v>13</v>
      </c>
      <c r="I5413" t="str">
        <f>VLOOKUP(A5413,таксономия!$1:$1048576,7,1)</f>
        <v>Eukaryota</v>
      </c>
      <c r="J5413" t="str">
        <f>VLOOKUP(A5413,таксономия!$1:$1048576,8,1)</f>
        <v xml:space="preserve"> Metazoa</v>
      </c>
      <c r="K5413" t="str">
        <f>VLOOKUP(A5413,таксономия!$1:$1048576,9,1)</f>
        <v xml:space="preserve"> Chordata</v>
      </c>
      <c r="L5413" t="str">
        <f>VLOOKUP(A5413,таксономия!$1:$1048576,10,1)</f>
        <v xml:space="preserve"> Craniata</v>
      </c>
      <c r="M5413" t="str">
        <f>VLOOKUP(A5413,таксономия!$1:$1048576,11,1)</f>
        <v xml:space="preserve"> Vertebrata</v>
      </c>
      <c r="N5413" t="str">
        <f>VLOOKUP(A5413,таксономия!$1:$1048576,12,1)</f>
        <v xml:space="preserve"> Euteleostomi</v>
      </c>
      <c r="O5413" t="str">
        <f>VLOOKUP(A5413,таксономия!$1:$1048576,13,1)</f>
        <v>Mammalia</v>
      </c>
      <c r="P5413" t="str">
        <f>VLOOKUP(A5413,таксономия!$1:$1048576,14,1)</f>
        <v xml:space="preserve"> Eutheria</v>
      </c>
      <c r="Q5413" t="str">
        <f>VLOOKUP(A5413,таксономия!$1:$1048576,15,1)</f>
        <v xml:space="preserve"> Euarchontoglires</v>
      </c>
      <c r="R5413" t="str">
        <f>VLOOKUP(A5413,таксономия!$1:$1048576,3,1)</f>
        <v xml:space="preserve"> Homo sapiens (Human).</v>
      </c>
      <c r="S5413">
        <f t="shared" si="84"/>
        <v>77</v>
      </c>
    </row>
    <row r="5414" spans="1:19" x14ac:dyDescent="0.3">
      <c r="A5414" t="s">
        <v>2891</v>
      </c>
      <c r="B5414" t="s">
        <v>2892</v>
      </c>
      <c r="C5414">
        <v>810</v>
      </c>
      <c r="D5414" t="s">
        <v>12</v>
      </c>
      <c r="E5414">
        <v>481</v>
      </c>
      <c r="F5414">
        <v>560</v>
      </c>
      <c r="G5414">
        <v>2697</v>
      </c>
      <c r="H5414" t="s">
        <v>13</v>
      </c>
      <c r="I5414" t="str">
        <f>VLOOKUP(A5414,таксономия!$1:$1048576,7,1)</f>
        <v>Eukaryota</v>
      </c>
      <c r="J5414" t="str">
        <f>VLOOKUP(A5414,таксономия!$1:$1048576,8,1)</f>
        <v xml:space="preserve"> Metazoa</v>
      </c>
      <c r="K5414" t="str">
        <f>VLOOKUP(A5414,таксономия!$1:$1048576,9,1)</f>
        <v xml:space="preserve"> Chordata</v>
      </c>
      <c r="L5414" t="str">
        <f>VLOOKUP(A5414,таксономия!$1:$1048576,10,1)</f>
        <v xml:space="preserve"> Craniata</v>
      </c>
      <c r="M5414" t="str">
        <f>VLOOKUP(A5414,таксономия!$1:$1048576,11,1)</f>
        <v xml:space="preserve"> Vertebrata</v>
      </c>
      <c r="N5414" t="str">
        <f>VLOOKUP(A5414,таксономия!$1:$1048576,12,1)</f>
        <v xml:space="preserve"> Euteleostomi</v>
      </c>
      <c r="O5414" t="str">
        <f>VLOOKUP(A5414,таксономия!$1:$1048576,13,1)</f>
        <v>Mammalia</v>
      </c>
      <c r="P5414" t="str">
        <f>VLOOKUP(A5414,таксономия!$1:$1048576,14,1)</f>
        <v xml:space="preserve"> Eutheria</v>
      </c>
      <c r="Q5414" t="str">
        <f>VLOOKUP(A5414,таксономия!$1:$1048576,15,1)</f>
        <v xml:space="preserve"> Euarchontoglires</v>
      </c>
      <c r="R5414" t="str">
        <f>VLOOKUP(A5414,таксономия!$1:$1048576,3,1)</f>
        <v xml:space="preserve"> Homo sapiens (Human).</v>
      </c>
      <c r="S5414">
        <f t="shared" si="84"/>
        <v>79</v>
      </c>
    </row>
    <row r="5415" spans="1:19" x14ac:dyDescent="0.3">
      <c r="A5415" t="s">
        <v>2891</v>
      </c>
      <c r="B5415" t="s">
        <v>2892</v>
      </c>
      <c r="C5415">
        <v>810</v>
      </c>
      <c r="D5415" t="s">
        <v>44</v>
      </c>
      <c r="E5415">
        <v>23</v>
      </c>
      <c r="F5415">
        <v>99</v>
      </c>
      <c r="G5415">
        <v>2217</v>
      </c>
      <c r="H5415" t="s">
        <v>45</v>
      </c>
      <c r="I5415" t="str">
        <f>VLOOKUP(A5415,таксономия!$1:$1048576,7,1)</f>
        <v>Eukaryota</v>
      </c>
      <c r="J5415" t="str">
        <f>VLOOKUP(A5415,таксономия!$1:$1048576,8,1)</f>
        <v xml:space="preserve"> Metazoa</v>
      </c>
      <c r="K5415" t="str">
        <f>VLOOKUP(A5415,таксономия!$1:$1048576,9,1)</f>
        <v xml:space="preserve"> Chordata</v>
      </c>
      <c r="L5415" t="str">
        <f>VLOOKUP(A5415,таксономия!$1:$1048576,10,1)</f>
        <v xml:space="preserve"> Craniata</v>
      </c>
      <c r="M5415" t="str">
        <f>VLOOKUP(A5415,таксономия!$1:$1048576,11,1)</f>
        <v xml:space="preserve"> Vertebrata</v>
      </c>
      <c r="N5415" t="str">
        <f>VLOOKUP(A5415,таксономия!$1:$1048576,12,1)</f>
        <v xml:space="preserve"> Euteleostomi</v>
      </c>
      <c r="O5415" t="str">
        <f>VLOOKUP(A5415,таксономия!$1:$1048576,13,1)</f>
        <v>Mammalia</v>
      </c>
      <c r="P5415" t="str">
        <f>VLOOKUP(A5415,таксономия!$1:$1048576,14,1)</f>
        <v xml:space="preserve"> Eutheria</v>
      </c>
      <c r="Q5415" t="str">
        <f>VLOOKUP(A5415,таксономия!$1:$1048576,15,1)</f>
        <v xml:space="preserve"> Euarchontoglires</v>
      </c>
      <c r="R5415" t="str">
        <f>VLOOKUP(A5415,таксономия!$1:$1048576,3,1)</f>
        <v xml:space="preserve"> Homo sapiens (Human).</v>
      </c>
      <c r="S5415">
        <f t="shared" si="84"/>
        <v>76</v>
      </c>
    </row>
    <row r="5416" spans="1:19" x14ac:dyDescent="0.3">
      <c r="A5416" t="s">
        <v>2891</v>
      </c>
      <c r="B5416" t="s">
        <v>2892</v>
      </c>
      <c r="C5416">
        <v>810</v>
      </c>
      <c r="D5416" t="s">
        <v>16</v>
      </c>
      <c r="E5416">
        <v>581</v>
      </c>
      <c r="F5416">
        <v>803</v>
      </c>
      <c r="G5416">
        <v>22248</v>
      </c>
      <c r="H5416" t="s">
        <v>17</v>
      </c>
      <c r="I5416" t="str">
        <f>VLOOKUP(A5416,таксономия!$1:$1048576,7,1)</f>
        <v>Eukaryota</v>
      </c>
      <c r="J5416" t="str">
        <f>VLOOKUP(A5416,таксономия!$1:$1048576,8,1)</f>
        <v xml:space="preserve"> Metazoa</v>
      </c>
      <c r="K5416" t="str">
        <f>VLOOKUP(A5416,таксономия!$1:$1048576,9,1)</f>
        <v xml:space="preserve"> Chordata</v>
      </c>
      <c r="L5416" t="str">
        <f>VLOOKUP(A5416,таксономия!$1:$1048576,10,1)</f>
        <v xml:space="preserve"> Craniata</v>
      </c>
      <c r="M5416" t="str">
        <f>VLOOKUP(A5416,таксономия!$1:$1048576,11,1)</f>
        <v xml:space="preserve"> Vertebrata</v>
      </c>
      <c r="N5416" t="str">
        <f>VLOOKUP(A5416,таксономия!$1:$1048576,12,1)</f>
        <v xml:space="preserve"> Euteleostomi</v>
      </c>
      <c r="O5416" t="str">
        <f>VLOOKUP(A5416,таксономия!$1:$1048576,13,1)</f>
        <v>Mammalia</v>
      </c>
      <c r="P5416" t="str">
        <f>VLOOKUP(A5416,таксономия!$1:$1048576,14,1)</f>
        <v xml:space="preserve"> Eutheria</v>
      </c>
      <c r="Q5416" t="str">
        <f>VLOOKUP(A5416,таксономия!$1:$1048576,15,1)</f>
        <v xml:space="preserve"> Euarchontoglires</v>
      </c>
      <c r="R5416" t="str">
        <f>VLOOKUP(A5416,таксономия!$1:$1048576,3,1)</f>
        <v xml:space="preserve"> Homo sapiens (Human).</v>
      </c>
      <c r="S5416">
        <f t="shared" si="84"/>
        <v>222</v>
      </c>
    </row>
    <row r="5417" spans="1:19" x14ac:dyDescent="0.3">
      <c r="A5417" t="s">
        <v>2893</v>
      </c>
      <c r="B5417" t="s">
        <v>2894</v>
      </c>
      <c r="C5417">
        <v>806</v>
      </c>
      <c r="D5417" t="s">
        <v>12</v>
      </c>
      <c r="E5417">
        <v>103</v>
      </c>
      <c r="F5417">
        <v>181</v>
      </c>
      <c r="G5417">
        <v>2697</v>
      </c>
      <c r="H5417" t="s">
        <v>13</v>
      </c>
      <c r="I5417" t="str">
        <f>VLOOKUP(A5417,таксономия!$1:$1048576,7,1)</f>
        <v>Eukaryota</v>
      </c>
      <c r="J5417" t="str">
        <f>VLOOKUP(A5417,таксономия!$1:$1048576,8,1)</f>
        <v xml:space="preserve"> Metazoa</v>
      </c>
      <c r="K5417" t="str">
        <f>VLOOKUP(A5417,таксономия!$1:$1048576,9,1)</f>
        <v xml:space="preserve"> Chordata</v>
      </c>
      <c r="L5417" t="str">
        <f>VLOOKUP(A5417,таксономия!$1:$1048576,10,1)</f>
        <v xml:space="preserve"> Craniata</v>
      </c>
      <c r="M5417" t="str">
        <f>VLOOKUP(A5417,таксономия!$1:$1048576,11,1)</f>
        <v xml:space="preserve"> Vertebrata</v>
      </c>
      <c r="N5417" t="str">
        <f>VLOOKUP(A5417,таксономия!$1:$1048576,12,1)</f>
        <v xml:space="preserve"> Euteleostomi</v>
      </c>
      <c r="O5417" t="str">
        <f>VLOOKUP(A5417,таксономия!$1:$1048576,13,1)</f>
        <v>Mammalia</v>
      </c>
      <c r="P5417" t="str">
        <f>VLOOKUP(A5417,таксономия!$1:$1048576,14,1)</f>
        <v xml:space="preserve"> Metatheria</v>
      </c>
      <c r="Q5417" t="str">
        <f>VLOOKUP(A5417,таксономия!$1:$1048576,15,1)</f>
        <v xml:space="preserve"> Diprotodontia</v>
      </c>
      <c r="R5417" t="str">
        <f>VLOOKUP(A5417,таксономия!$1:$1048576,3,1)</f>
        <v xml:space="preserve"> Macropus eugenii (Tammar wallaby).</v>
      </c>
      <c r="S5417">
        <f t="shared" si="84"/>
        <v>78</v>
      </c>
    </row>
    <row r="5418" spans="1:19" x14ac:dyDescent="0.3">
      <c r="A5418" t="s">
        <v>2893</v>
      </c>
      <c r="B5418" t="s">
        <v>2894</v>
      </c>
      <c r="C5418">
        <v>806</v>
      </c>
      <c r="D5418" t="s">
        <v>12</v>
      </c>
      <c r="E5418">
        <v>185</v>
      </c>
      <c r="F5418">
        <v>262</v>
      </c>
      <c r="G5418">
        <v>2697</v>
      </c>
      <c r="H5418" t="s">
        <v>13</v>
      </c>
      <c r="I5418" t="str">
        <f>VLOOKUP(A5418,таксономия!$1:$1048576,7,1)</f>
        <v>Eukaryota</v>
      </c>
      <c r="J5418" t="str">
        <f>VLOOKUP(A5418,таксономия!$1:$1048576,8,1)</f>
        <v xml:space="preserve"> Metazoa</v>
      </c>
      <c r="K5418" t="str">
        <f>VLOOKUP(A5418,таксономия!$1:$1048576,9,1)</f>
        <v xml:space="preserve"> Chordata</v>
      </c>
      <c r="L5418" t="str">
        <f>VLOOKUP(A5418,таксономия!$1:$1048576,10,1)</f>
        <v xml:space="preserve"> Craniata</v>
      </c>
      <c r="M5418" t="str">
        <f>VLOOKUP(A5418,таксономия!$1:$1048576,11,1)</f>
        <v xml:space="preserve"> Vertebrata</v>
      </c>
      <c r="N5418" t="str">
        <f>VLOOKUP(A5418,таксономия!$1:$1048576,12,1)</f>
        <v xml:space="preserve"> Euteleostomi</v>
      </c>
      <c r="O5418" t="str">
        <f>VLOOKUP(A5418,таксономия!$1:$1048576,13,1)</f>
        <v>Mammalia</v>
      </c>
      <c r="P5418" t="str">
        <f>VLOOKUP(A5418,таксономия!$1:$1048576,14,1)</f>
        <v xml:space="preserve"> Metatheria</v>
      </c>
      <c r="Q5418" t="str">
        <f>VLOOKUP(A5418,таксономия!$1:$1048576,15,1)</f>
        <v xml:space="preserve"> Diprotodontia</v>
      </c>
      <c r="R5418" t="str">
        <f>VLOOKUP(A5418,таксономия!$1:$1048576,3,1)</f>
        <v xml:space="preserve"> Macropus eugenii (Tammar wallaby).</v>
      </c>
      <c r="S5418">
        <f t="shared" si="84"/>
        <v>77</v>
      </c>
    </row>
    <row r="5419" spans="1:19" x14ac:dyDescent="0.3">
      <c r="A5419" t="s">
        <v>2893</v>
      </c>
      <c r="B5419" t="s">
        <v>2894</v>
      </c>
      <c r="C5419">
        <v>806</v>
      </c>
      <c r="D5419" t="s">
        <v>12</v>
      </c>
      <c r="E5419">
        <v>275</v>
      </c>
      <c r="F5419">
        <v>352</v>
      </c>
      <c r="G5419">
        <v>2697</v>
      </c>
      <c r="H5419" t="s">
        <v>13</v>
      </c>
      <c r="I5419" t="str">
        <f>VLOOKUP(A5419,таксономия!$1:$1048576,7,1)</f>
        <v>Eukaryota</v>
      </c>
      <c r="J5419" t="str">
        <f>VLOOKUP(A5419,таксономия!$1:$1048576,8,1)</f>
        <v xml:space="preserve"> Metazoa</v>
      </c>
      <c r="K5419" t="str">
        <f>VLOOKUP(A5419,таксономия!$1:$1048576,9,1)</f>
        <v xml:space="preserve"> Chordata</v>
      </c>
      <c r="L5419" t="str">
        <f>VLOOKUP(A5419,таксономия!$1:$1048576,10,1)</f>
        <v xml:space="preserve"> Craniata</v>
      </c>
      <c r="M5419" t="str">
        <f>VLOOKUP(A5419,таксономия!$1:$1048576,11,1)</f>
        <v xml:space="preserve"> Vertebrata</v>
      </c>
      <c r="N5419" t="str">
        <f>VLOOKUP(A5419,таксономия!$1:$1048576,12,1)</f>
        <v xml:space="preserve"> Euteleostomi</v>
      </c>
      <c r="O5419" t="str">
        <f>VLOOKUP(A5419,таксономия!$1:$1048576,13,1)</f>
        <v>Mammalia</v>
      </c>
      <c r="P5419" t="str">
        <f>VLOOKUP(A5419,таксономия!$1:$1048576,14,1)</f>
        <v xml:space="preserve"> Metatheria</v>
      </c>
      <c r="Q5419" t="str">
        <f>VLOOKUP(A5419,таксономия!$1:$1048576,15,1)</f>
        <v xml:space="preserve"> Diprotodontia</v>
      </c>
      <c r="R5419" t="str">
        <f>VLOOKUP(A5419,таксономия!$1:$1048576,3,1)</f>
        <v xml:space="preserve"> Macropus eugenii (Tammar wallaby).</v>
      </c>
      <c r="S5419">
        <f t="shared" si="84"/>
        <v>77</v>
      </c>
    </row>
    <row r="5420" spans="1:19" x14ac:dyDescent="0.3">
      <c r="A5420" t="s">
        <v>2893</v>
      </c>
      <c r="B5420" t="s">
        <v>2894</v>
      </c>
      <c r="C5420">
        <v>806</v>
      </c>
      <c r="D5420" t="s">
        <v>12</v>
      </c>
      <c r="E5420">
        <v>371</v>
      </c>
      <c r="F5420">
        <v>448</v>
      </c>
      <c r="G5420">
        <v>2697</v>
      </c>
      <c r="H5420" t="s">
        <v>13</v>
      </c>
      <c r="I5420" t="str">
        <f>VLOOKUP(A5420,таксономия!$1:$1048576,7,1)</f>
        <v>Eukaryota</v>
      </c>
      <c r="J5420" t="str">
        <f>VLOOKUP(A5420,таксономия!$1:$1048576,8,1)</f>
        <v xml:space="preserve"> Metazoa</v>
      </c>
      <c r="K5420" t="str">
        <f>VLOOKUP(A5420,таксономия!$1:$1048576,9,1)</f>
        <v xml:space="preserve"> Chordata</v>
      </c>
      <c r="L5420" t="str">
        <f>VLOOKUP(A5420,таксономия!$1:$1048576,10,1)</f>
        <v xml:space="preserve"> Craniata</v>
      </c>
      <c r="M5420" t="str">
        <f>VLOOKUP(A5420,таксономия!$1:$1048576,11,1)</f>
        <v xml:space="preserve"> Vertebrata</v>
      </c>
      <c r="N5420" t="str">
        <f>VLOOKUP(A5420,таксономия!$1:$1048576,12,1)</f>
        <v xml:space="preserve"> Euteleostomi</v>
      </c>
      <c r="O5420" t="str">
        <f>VLOOKUP(A5420,таксономия!$1:$1048576,13,1)</f>
        <v>Mammalia</v>
      </c>
      <c r="P5420" t="str">
        <f>VLOOKUP(A5420,таксономия!$1:$1048576,14,1)</f>
        <v xml:space="preserve"> Metatheria</v>
      </c>
      <c r="Q5420" t="str">
        <f>VLOOKUP(A5420,таксономия!$1:$1048576,15,1)</f>
        <v xml:space="preserve"> Diprotodontia</v>
      </c>
      <c r="R5420" t="str">
        <f>VLOOKUP(A5420,таксономия!$1:$1048576,3,1)</f>
        <v xml:space="preserve"> Macropus eugenii (Tammar wallaby).</v>
      </c>
      <c r="S5420">
        <f t="shared" si="84"/>
        <v>77</v>
      </c>
    </row>
    <row r="5421" spans="1:19" x14ac:dyDescent="0.3">
      <c r="A5421" t="s">
        <v>2893</v>
      </c>
      <c r="B5421" t="s">
        <v>2894</v>
      </c>
      <c r="C5421">
        <v>806</v>
      </c>
      <c r="D5421" t="s">
        <v>12</v>
      </c>
      <c r="E5421">
        <v>476</v>
      </c>
      <c r="F5421">
        <v>555</v>
      </c>
      <c r="G5421">
        <v>2697</v>
      </c>
      <c r="H5421" t="s">
        <v>13</v>
      </c>
      <c r="I5421" t="str">
        <f>VLOOKUP(A5421,таксономия!$1:$1048576,7,1)</f>
        <v>Eukaryota</v>
      </c>
      <c r="J5421" t="str">
        <f>VLOOKUP(A5421,таксономия!$1:$1048576,8,1)</f>
        <v xml:space="preserve"> Metazoa</v>
      </c>
      <c r="K5421" t="str">
        <f>VLOOKUP(A5421,таксономия!$1:$1048576,9,1)</f>
        <v xml:space="preserve"> Chordata</v>
      </c>
      <c r="L5421" t="str">
        <f>VLOOKUP(A5421,таксономия!$1:$1048576,10,1)</f>
        <v xml:space="preserve"> Craniata</v>
      </c>
      <c r="M5421" t="str">
        <f>VLOOKUP(A5421,таксономия!$1:$1048576,11,1)</f>
        <v xml:space="preserve"> Vertebrata</v>
      </c>
      <c r="N5421" t="str">
        <f>VLOOKUP(A5421,таксономия!$1:$1048576,12,1)</f>
        <v xml:space="preserve"> Euteleostomi</v>
      </c>
      <c r="O5421" t="str">
        <f>VLOOKUP(A5421,таксономия!$1:$1048576,13,1)</f>
        <v>Mammalia</v>
      </c>
      <c r="P5421" t="str">
        <f>VLOOKUP(A5421,таксономия!$1:$1048576,14,1)</f>
        <v xml:space="preserve"> Metatheria</v>
      </c>
      <c r="Q5421" t="str">
        <f>VLOOKUP(A5421,таксономия!$1:$1048576,15,1)</f>
        <v xml:space="preserve"> Diprotodontia</v>
      </c>
      <c r="R5421" t="str">
        <f>VLOOKUP(A5421,таксономия!$1:$1048576,3,1)</f>
        <v xml:space="preserve"> Macropus eugenii (Tammar wallaby).</v>
      </c>
      <c r="S5421">
        <f t="shared" si="84"/>
        <v>79</v>
      </c>
    </row>
    <row r="5422" spans="1:19" x14ac:dyDescent="0.3">
      <c r="A5422" t="s">
        <v>2893</v>
      </c>
      <c r="B5422" t="s">
        <v>2894</v>
      </c>
      <c r="C5422">
        <v>806</v>
      </c>
      <c r="D5422" t="s">
        <v>44</v>
      </c>
      <c r="E5422">
        <v>23</v>
      </c>
      <c r="F5422">
        <v>99</v>
      </c>
      <c r="G5422">
        <v>2217</v>
      </c>
      <c r="H5422" t="s">
        <v>45</v>
      </c>
      <c r="I5422" t="str">
        <f>VLOOKUP(A5422,таксономия!$1:$1048576,7,1)</f>
        <v>Eukaryota</v>
      </c>
      <c r="J5422" t="str">
        <f>VLOOKUP(A5422,таксономия!$1:$1048576,8,1)</f>
        <v xml:space="preserve"> Metazoa</v>
      </c>
      <c r="K5422" t="str">
        <f>VLOOKUP(A5422,таксономия!$1:$1048576,9,1)</f>
        <v xml:space="preserve"> Chordata</v>
      </c>
      <c r="L5422" t="str">
        <f>VLOOKUP(A5422,таксономия!$1:$1048576,10,1)</f>
        <v xml:space="preserve"> Craniata</v>
      </c>
      <c r="M5422" t="str">
        <f>VLOOKUP(A5422,таксономия!$1:$1048576,11,1)</f>
        <v xml:space="preserve"> Vertebrata</v>
      </c>
      <c r="N5422" t="str">
        <f>VLOOKUP(A5422,таксономия!$1:$1048576,12,1)</f>
        <v xml:space="preserve"> Euteleostomi</v>
      </c>
      <c r="O5422" t="str">
        <f>VLOOKUP(A5422,таксономия!$1:$1048576,13,1)</f>
        <v>Mammalia</v>
      </c>
      <c r="P5422" t="str">
        <f>VLOOKUP(A5422,таксономия!$1:$1048576,14,1)</f>
        <v xml:space="preserve"> Metatheria</v>
      </c>
      <c r="Q5422" t="str">
        <f>VLOOKUP(A5422,таксономия!$1:$1048576,15,1)</f>
        <v xml:space="preserve"> Diprotodontia</v>
      </c>
      <c r="R5422" t="str">
        <f>VLOOKUP(A5422,таксономия!$1:$1048576,3,1)</f>
        <v xml:space="preserve"> Macropus eugenii (Tammar wallaby).</v>
      </c>
      <c r="S5422">
        <f t="shared" si="84"/>
        <v>76</v>
      </c>
    </row>
    <row r="5423" spans="1:19" x14ac:dyDescent="0.3">
      <c r="A5423" t="s">
        <v>2893</v>
      </c>
      <c r="B5423" t="s">
        <v>2894</v>
      </c>
      <c r="C5423">
        <v>806</v>
      </c>
      <c r="D5423" t="s">
        <v>16</v>
      </c>
      <c r="E5423">
        <v>577</v>
      </c>
      <c r="F5423">
        <v>799</v>
      </c>
      <c r="G5423">
        <v>22248</v>
      </c>
      <c r="H5423" t="s">
        <v>17</v>
      </c>
      <c r="I5423" t="str">
        <f>VLOOKUP(A5423,таксономия!$1:$1048576,7,1)</f>
        <v>Eukaryota</v>
      </c>
      <c r="J5423" t="str">
        <f>VLOOKUP(A5423,таксономия!$1:$1048576,8,1)</f>
        <v xml:space="preserve"> Metazoa</v>
      </c>
      <c r="K5423" t="str">
        <f>VLOOKUP(A5423,таксономия!$1:$1048576,9,1)</f>
        <v xml:space="preserve"> Chordata</v>
      </c>
      <c r="L5423" t="str">
        <f>VLOOKUP(A5423,таксономия!$1:$1048576,10,1)</f>
        <v xml:space="preserve"> Craniata</v>
      </c>
      <c r="M5423" t="str">
        <f>VLOOKUP(A5423,таксономия!$1:$1048576,11,1)</f>
        <v xml:space="preserve"> Vertebrata</v>
      </c>
      <c r="N5423" t="str">
        <f>VLOOKUP(A5423,таксономия!$1:$1048576,12,1)</f>
        <v xml:space="preserve"> Euteleostomi</v>
      </c>
      <c r="O5423" t="str">
        <f>VLOOKUP(A5423,таксономия!$1:$1048576,13,1)</f>
        <v>Mammalia</v>
      </c>
      <c r="P5423" t="str">
        <f>VLOOKUP(A5423,таксономия!$1:$1048576,14,1)</f>
        <v xml:space="preserve"> Metatheria</v>
      </c>
      <c r="Q5423" t="str">
        <f>VLOOKUP(A5423,таксономия!$1:$1048576,15,1)</f>
        <v xml:space="preserve"> Diprotodontia</v>
      </c>
      <c r="R5423" t="str">
        <f>VLOOKUP(A5423,таксономия!$1:$1048576,3,1)</f>
        <v xml:space="preserve"> Macropus eugenii (Tammar wallaby).</v>
      </c>
      <c r="S5423">
        <f t="shared" si="84"/>
        <v>222</v>
      </c>
    </row>
    <row r="5424" spans="1:19" x14ac:dyDescent="0.3">
      <c r="A5424" t="s">
        <v>2895</v>
      </c>
      <c r="B5424" t="s">
        <v>2896</v>
      </c>
      <c r="C5424">
        <v>810</v>
      </c>
      <c r="D5424" t="s">
        <v>12</v>
      </c>
      <c r="E5424">
        <v>103</v>
      </c>
      <c r="F5424">
        <v>181</v>
      </c>
      <c r="G5424">
        <v>2697</v>
      </c>
      <c r="H5424" t="s">
        <v>13</v>
      </c>
      <c r="I5424" t="str">
        <f>VLOOKUP(A5424,таксономия!$1:$1048576,7,1)</f>
        <v>Eukaryota</v>
      </c>
      <c r="J5424" t="str">
        <f>VLOOKUP(A5424,таксономия!$1:$1048576,8,1)</f>
        <v xml:space="preserve"> Metazoa</v>
      </c>
      <c r="K5424" t="str">
        <f>VLOOKUP(A5424,таксономия!$1:$1048576,9,1)</f>
        <v xml:space="preserve"> Chordata</v>
      </c>
      <c r="L5424" t="str">
        <f>VLOOKUP(A5424,таксономия!$1:$1048576,10,1)</f>
        <v xml:space="preserve"> Craniata</v>
      </c>
      <c r="M5424" t="str">
        <f>VLOOKUP(A5424,таксономия!$1:$1048576,11,1)</f>
        <v xml:space="preserve"> Vertebrata</v>
      </c>
      <c r="N5424" t="str">
        <f>VLOOKUP(A5424,таксономия!$1:$1048576,12,1)</f>
        <v xml:space="preserve"> Euteleostomi</v>
      </c>
      <c r="O5424" t="str">
        <f>VLOOKUP(A5424,таксономия!$1:$1048576,13,1)</f>
        <v>Mammalia</v>
      </c>
      <c r="P5424" t="str">
        <f>VLOOKUP(A5424,таксономия!$1:$1048576,14,1)</f>
        <v xml:space="preserve"> Eutheria</v>
      </c>
      <c r="Q5424" t="str">
        <f>VLOOKUP(A5424,таксономия!$1:$1048576,15,1)</f>
        <v xml:space="preserve"> Euarchontoglires</v>
      </c>
      <c r="R5424" t="str">
        <f>VLOOKUP(A5424,таксономия!$1:$1048576,3,1)</f>
        <v xml:space="preserve"> Macaca mulatta (Rhesus macaque).</v>
      </c>
      <c r="S5424">
        <f t="shared" si="84"/>
        <v>78</v>
      </c>
    </row>
    <row r="5425" spans="1:19" x14ac:dyDescent="0.3">
      <c r="A5425" t="s">
        <v>2895</v>
      </c>
      <c r="B5425" t="s">
        <v>2896</v>
      </c>
      <c r="C5425">
        <v>810</v>
      </c>
      <c r="D5425" t="s">
        <v>12</v>
      </c>
      <c r="E5425">
        <v>185</v>
      </c>
      <c r="F5425">
        <v>262</v>
      </c>
      <c r="G5425">
        <v>2697</v>
      </c>
      <c r="H5425" t="s">
        <v>13</v>
      </c>
      <c r="I5425" t="str">
        <f>VLOOKUP(A5425,таксономия!$1:$1048576,7,1)</f>
        <v>Eukaryota</v>
      </c>
      <c r="J5425" t="str">
        <f>VLOOKUP(A5425,таксономия!$1:$1048576,8,1)</f>
        <v xml:space="preserve"> Metazoa</v>
      </c>
      <c r="K5425" t="str">
        <f>VLOOKUP(A5425,таксономия!$1:$1048576,9,1)</f>
        <v xml:space="preserve"> Chordata</v>
      </c>
      <c r="L5425" t="str">
        <f>VLOOKUP(A5425,таксономия!$1:$1048576,10,1)</f>
        <v xml:space="preserve"> Craniata</v>
      </c>
      <c r="M5425" t="str">
        <f>VLOOKUP(A5425,таксономия!$1:$1048576,11,1)</f>
        <v xml:space="preserve"> Vertebrata</v>
      </c>
      <c r="N5425" t="str">
        <f>VLOOKUP(A5425,таксономия!$1:$1048576,12,1)</f>
        <v xml:space="preserve"> Euteleostomi</v>
      </c>
      <c r="O5425" t="str">
        <f>VLOOKUP(A5425,таксономия!$1:$1048576,13,1)</f>
        <v>Mammalia</v>
      </c>
      <c r="P5425" t="str">
        <f>VLOOKUP(A5425,таксономия!$1:$1048576,14,1)</f>
        <v xml:space="preserve"> Eutheria</v>
      </c>
      <c r="Q5425" t="str">
        <f>VLOOKUP(A5425,таксономия!$1:$1048576,15,1)</f>
        <v xml:space="preserve"> Euarchontoglires</v>
      </c>
      <c r="R5425" t="str">
        <f>VLOOKUP(A5425,таксономия!$1:$1048576,3,1)</f>
        <v xml:space="preserve"> Macaca mulatta (Rhesus macaque).</v>
      </c>
      <c r="S5425">
        <f t="shared" si="84"/>
        <v>77</v>
      </c>
    </row>
    <row r="5426" spans="1:19" x14ac:dyDescent="0.3">
      <c r="A5426" t="s">
        <v>2895</v>
      </c>
      <c r="B5426" t="s">
        <v>2896</v>
      </c>
      <c r="C5426">
        <v>810</v>
      </c>
      <c r="D5426" t="s">
        <v>12</v>
      </c>
      <c r="E5426">
        <v>275</v>
      </c>
      <c r="F5426">
        <v>352</v>
      </c>
      <c r="G5426">
        <v>2697</v>
      </c>
      <c r="H5426" t="s">
        <v>13</v>
      </c>
      <c r="I5426" t="str">
        <f>VLOOKUP(A5426,таксономия!$1:$1048576,7,1)</f>
        <v>Eukaryota</v>
      </c>
      <c r="J5426" t="str">
        <f>VLOOKUP(A5426,таксономия!$1:$1048576,8,1)</f>
        <v xml:space="preserve"> Metazoa</v>
      </c>
      <c r="K5426" t="str">
        <f>VLOOKUP(A5426,таксономия!$1:$1048576,9,1)</f>
        <v xml:space="preserve"> Chordata</v>
      </c>
      <c r="L5426" t="str">
        <f>VLOOKUP(A5426,таксономия!$1:$1048576,10,1)</f>
        <v xml:space="preserve"> Craniata</v>
      </c>
      <c r="M5426" t="str">
        <f>VLOOKUP(A5426,таксономия!$1:$1048576,11,1)</f>
        <v xml:space="preserve"> Vertebrata</v>
      </c>
      <c r="N5426" t="str">
        <f>VLOOKUP(A5426,таксономия!$1:$1048576,12,1)</f>
        <v xml:space="preserve"> Euteleostomi</v>
      </c>
      <c r="O5426" t="str">
        <f>VLOOKUP(A5426,таксономия!$1:$1048576,13,1)</f>
        <v>Mammalia</v>
      </c>
      <c r="P5426" t="str">
        <f>VLOOKUP(A5426,таксономия!$1:$1048576,14,1)</f>
        <v xml:space="preserve"> Eutheria</v>
      </c>
      <c r="Q5426" t="str">
        <f>VLOOKUP(A5426,таксономия!$1:$1048576,15,1)</f>
        <v xml:space="preserve"> Euarchontoglires</v>
      </c>
      <c r="R5426" t="str">
        <f>VLOOKUP(A5426,таксономия!$1:$1048576,3,1)</f>
        <v xml:space="preserve"> Macaca mulatta (Rhesus macaque).</v>
      </c>
      <c r="S5426">
        <f t="shared" si="84"/>
        <v>77</v>
      </c>
    </row>
    <row r="5427" spans="1:19" x14ac:dyDescent="0.3">
      <c r="A5427" t="s">
        <v>2895</v>
      </c>
      <c r="B5427" t="s">
        <v>2896</v>
      </c>
      <c r="C5427">
        <v>810</v>
      </c>
      <c r="D5427" t="s">
        <v>12</v>
      </c>
      <c r="E5427">
        <v>377</v>
      </c>
      <c r="F5427">
        <v>454</v>
      </c>
      <c r="G5427">
        <v>2697</v>
      </c>
      <c r="H5427" t="s">
        <v>13</v>
      </c>
      <c r="I5427" t="str">
        <f>VLOOKUP(A5427,таксономия!$1:$1048576,7,1)</f>
        <v>Eukaryota</v>
      </c>
      <c r="J5427" t="str">
        <f>VLOOKUP(A5427,таксономия!$1:$1048576,8,1)</f>
        <v xml:space="preserve"> Metazoa</v>
      </c>
      <c r="K5427" t="str">
        <f>VLOOKUP(A5427,таксономия!$1:$1048576,9,1)</f>
        <v xml:space="preserve"> Chordata</v>
      </c>
      <c r="L5427" t="str">
        <f>VLOOKUP(A5427,таксономия!$1:$1048576,10,1)</f>
        <v xml:space="preserve"> Craniata</v>
      </c>
      <c r="M5427" t="str">
        <f>VLOOKUP(A5427,таксономия!$1:$1048576,11,1)</f>
        <v xml:space="preserve"> Vertebrata</v>
      </c>
      <c r="N5427" t="str">
        <f>VLOOKUP(A5427,таксономия!$1:$1048576,12,1)</f>
        <v xml:space="preserve"> Euteleostomi</v>
      </c>
      <c r="O5427" t="str">
        <f>VLOOKUP(A5427,таксономия!$1:$1048576,13,1)</f>
        <v>Mammalia</v>
      </c>
      <c r="P5427" t="str">
        <f>VLOOKUP(A5427,таксономия!$1:$1048576,14,1)</f>
        <v xml:space="preserve"> Eutheria</v>
      </c>
      <c r="Q5427" t="str">
        <f>VLOOKUP(A5427,таксономия!$1:$1048576,15,1)</f>
        <v xml:space="preserve"> Euarchontoglires</v>
      </c>
      <c r="R5427" t="str">
        <f>VLOOKUP(A5427,таксономия!$1:$1048576,3,1)</f>
        <v xml:space="preserve"> Macaca mulatta (Rhesus macaque).</v>
      </c>
      <c r="S5427">
        <f t="shared" si="84"/>
        <v>77</v>
      </c>
    </row>
    <row r="5428" spans="1:19" x14ac:dyDescent="0.3">
      <c r="A5428" t="s">
        <v>2895</v>
      </c>
      <c r="B5428" t="s">
        <v>2896</v>
      </c>
      <c r="C5428">
        <v>810</v>
      </c>
      <c r="D5428" t="s">
        <v>12</v>
      </c>
      <c r="E5428">
        <v>481</v>
      </c>
      <c r="F5428">
        <v>560</v>
      </c>
      <c r="G5428">
        <v>2697</v>
      </c>
      <c r="H5428" t="s">
        <v>13</v>
      </c>
      <c r="I5428" t="str">
        <f>VLOOKUP(A5428,таксономия!$1:$1048576,7,1)</f>
        <v>Eukaryota</v>
      </c>
      <c r="J5428" t="str">
        <f>VLOOKUP(A5428,таксономия!$1:$1048576,8,1)</f>
        <v xml:space="preserve"> Metazoa</v>
      </c>
      <c r="K5428" t="str">
        <f>VLOOKUP(A5428,таксономия!$1:$1048576,9,1)</f>
        <v xml:space="preserve"> Chordata</v>
      </c>
      <c r="L5428" t="str">
        <f>VLOOKUP(A5428,таксономия!$1:$1048576,10,1)</f>
        <v xml:space="preserve"> Craniata</v>
      </c>
      <c r="M5428" t="str">
        <f>VLOOKUP(A5428,таксономия!$1:$1048576,11,1)</f>
        <v xml:space="preserve"> Vertebrata</v>
      </c>
      <c r="N5428" t="str">
        <f>VLOOKUP(A5428,таксономия!$1:$1048576,12,1)</f>
        <v xml:space="preserve"> Euteleostomi</v>
      </c>
      <c r="O5428" t="str">
        <f>VLOOKUP(A5428,таксономия!$1:$1048576,13,1)</f>
        <v>Mammalia</v>
      </c>
      <c r="P5428" t="str">
        <f>VLOOKUP(A5428,таксономия!$1:$1048576,14,1)</f>
        <v xml:space="preserve"> Eutheria</v>
      </c>
      <c r="Q5428" t="str">
        <f>VLOOKUP(A5428,таксономия!$1:$1048576,15,1)</f>
        <v xml:space="preserve"> Euarchontoglires</v>
      </c>
      <c r="R5428" t="str">
        <f>VLOOKUP(A5428,таксономия!$1:$1048576,3,1)</f>
        <v xml:space="preserve"> Macaca mulatta (Rhesus macaque).</v>
      </c>
      <c r="S5428">
        <f t="shared" si="84"/>
        <v>79</v>
      </c>
    </row>
    <row r="5429" spans="1:19" x14ac:dyDescent="0.3">
      <c r="A5429" t="s">
        <v>2895</v>
      </c>
      <c r="B5429" t="s">
        <v>2896</v>
      </c>
      <c r="C5429">
        <v>810</v>
      </c>
      <c r="D5429" t="s">
        <v>44</v>
      </c>
      <c r="E5429">
        <v>23</v>
      </c>
      <c r="F5429">
        <v>99</v>
      </c>
      <c r="G5429">
        <v>2217</v>
      </c>
      <c r="H5429" t="s">
        <v>45</v>
      </c>
      <c r="I5429" t="str">
        <f>VLOOKUP(A5429,таксономия!$1:$1048576,7,1)</f>
        <v>Eukaryota</v>
      </c>
      <c r="J5429" t="str">
        <f>VLOOKUP(A5429,таксономия!$1:$1048576,8,1)</f>
        <v xml:space="preserve"> Metazoa</v>
      </c>
      <c r="K5429" t="str">
        <f>VLOOKUP(A5429,таксономия!$1:$1048576,9,1)</f>
        <v xml:space="preserve"> Chordata</v>
      </c>
      <c r="L5429" t="str">
        <f>VLOOKUP(A5429,таксономия!$1:$1048576,10,1)</f>
        <v xml:space="preserve"> Craniata</v>
      </c>
      <c r="M5429" t="str">
        <f>VLOOKUP(A5429,таксономия!$1:$1048576,11,1)</f>
        <v xml:space="preserve"> Vertebrata</v>
      </c>
      <c r="N5429" t="str">
        <f>VLOOKUP(A5429,таксономия!$1:$1048576,12,1)</f>
        <v xml:space="preserve"> Euteleostomi</v>
      </c>
      <c r="O5429" t="str">
        <f>VLOOKUP(A5429,таксономия!$1:$1048576,13,1)</f>
        <v>Mammalia</v>
      </c>
      <c r="P5429" t="str">
        <f>VLOOKUP(A5429,таксономия!$1:$1048576,14,1)</f>
        <v xml:space="preserve"> Eutheria</v>
      </c>
      <c r="Q5429" t="str">
        <f>VLOOKUP(A5429,таксономия!$1:$1048576,15,1)</f>
        <v xml:space="preserve"> Euarchontoglires</v>
      </c>
      <c r="R5429" t="str">
        <f>VLOOKUP(A5429,таксономия!$1:$1048576,3,1)</f>
        <v xml:space="preserve"> Macaca mulatta (Rhesus macaque).</v>
      </c>
      <c r="S5429">
        <f t="shared" si="84"/>
        <v>76</v>
      </c>
    </row>
    <row r="5430" spans="1:19" x14ac:dyDescent="0.3">
      <c r="A5430" t="s">
        <v>2895</v>
      </c>
      <c r="B5430" t="s">
        <v>2896</v>
      </c>
      <c r="C5430">
        <v>810</v>
      </c>
      <c r="D5430" t="s">
        <v>16</v>
      </c>
      <c r="E5430">
        <v>581</v>
      </c>
      <c r="F5430">
        <v>803</v>
      </c>
      <c r="G5430">
        <v>22248</v>
      </c>
      <c r="H5430" t="s">
        <v>17</v>
      </c>
      <c r="I5430" t="str">
        <f>VLOOKUP(A5430,таксономия!$1:$1048576,7,1)</f>
        <v>Eukaryota</v>
      </c>
      <c r="J5430" t="str">
        <f>VLOOKUP(A5430,таксономия!$1:$1048576,8,1)</f>
        <v xml:space="preserve"> Metazoa</v>
      </c>
      <c r="K5430" t="str">
        <f>VLOOKUP(A5430,таксономия!$1:$1048576,9,1)</f>
        <v xml:space="preserve"> Chordata</v>
      </c>
      <c r="L5430" t="str">
        <f>VLOOKUP(A5430,таксономия!$1:$1048576,10,1)</f>
        <v xml:space="preserve"> Craniata</v>
      </c>
      <c r="M5430" t="str">
        <f>VLOOKUP(A5430,таксономия!$1:$1048576,11,1)</f>
        <v xml:space="preserve"> Vertebrata</v>
      </c>
      <c r="N5430" t="str">
        <f>VLOOKUP(A5430,таксономия!$1:$1048576,12,1)</f>
        <v xml:space="preserve"> Euteleostomi</v>
      </c>
      <c r="O5430" t="str">
        <f>VLOOKUP(A5430,таксономия!$1:$1048576,13,1)</f>
        <v>Mammalia</v>
      </c>
      <c r="P5430" t="str">
        <f>VLOOKUP(A5430,таксономия!$1:$1048576,14,1)</f>
        <v xml:space="preserve"> Eutheria</v>
      </c>
      <c r="Q5430" t="str">
        <f>VLOOKUP(A5430,таксономия!$1:$1048576,15,1)</f>
        <v xml:space="preserve"> Euarchontoglires</v>
      </c>
      <c r="R5430" t="str">
        <f>VLOOKUP(A5430,таксономия!$1:$1048576,3,1)</f>
        <v xml:space="preserve"> Macaca mulatta (Rhesus macaque).</v>
      </c>
      <c r="S5430">
        <f t="shared" si="84"/>
        <v>222</v>
      </c>
    </row>
    <row r="5431" spans="1:19" x14ac:dyDescent="0.3">
      <c r="A5431" t="s">
        <v>2897</v>
      </c>
      <c r="B5431" t="s">
        <v>2898</v>
      </c>
      <c r="C5431">
        <v>812</v>
      </c>
      <c r="D5431" t="s">
        <v>12</v>
      </c>
      <c r="E5431">
        <v>103</v>
      </c>
      <c r="F5431">
        <v>181</v>
      </c>
      <c r="G5431">
        <v>2697</v>
      </c>
      <c r="H5431" t="s">
        <v>13</v>
      </c>
      <c r="I5431" t="str">
        <f>VLOOKUP(A5431,таксономия!$1:$1048576,7,1)</f>
        <v>Eukaryota</v>
      </c>
      <c r="J5431" t="str">
        <f>VLOOKUP(A5431,таксономия!$1:$1048576,8,1)</f>
        <v xml:space="preserve"> Metazoa</v>
      </c>
      <c r="K5431" t="str">
        <f>VLOOKUP(A5431,таксономия!$1:$1048576,9,1)</f>
        <v xml:space="preserve"> Chordata</v>
      </c>
      <c r="L5431" t="str">
        <f>VLOOKUP(A5431,таксономия!$1:$1048576,10,1)</f>
        <v xml:space="preserve"> Craniata</v>
      </c>
      <c r="M5431" t="str">
        <f>VLOOKUP(A5431,таксономия!$1:$1048576,11,1)</f>
        <v xml:space="preserve"> Vertebrata</v>
      </c>
      <c r="N5431" t="str">
        <f>VLOOKUP(A5431,таксономия!$1:$1048576,12,1)</f>
        <v xml:space="preserve"> Euteleostomi</v>
      </c>
      <c r="O5431" t="str">
        <f>VLOOKUP(A5431,таксономия!$1:$1048576,13,1)</f>
        <v>Mammalia</v>
      </c>
      <c r="P5431" t="str">
        <f>VLOOKUP(A5431,таксономия!$1:$1048576,14,1)</f>
        <v xml:space="preserve"> Eutheria</v>
      </c>
      <c r="Q5431" t="str">
        <f>VLOOKUP(A5431,таксономия!$1:$1048576,15,1)</f>
        <v xml:space="preserve"> Euarchontoglires</v>
      </c>
      <c r="R5431" t="str">
        <f>VLOOKUP(A5431,таксономия!$1:$1048576,3,1)</f>
        <v xml:space="preserve"> Mus musculus (Mouse).</v>
      </c>
      <c r="S5431">
        <f t="shared" si="84"/>
        <v>78</v>
      </c>
    </row>
    <row r="5432" spans="1:19" x14ac:dyDescent="0.3">
      <c r="A5432" t="s">
        <v>2897</v>
      </c>
      <c r="B5432" t="s">
        <v>2898</v>
      </c>
      <c r="C5432">
        <v>812</v>
      </c>
      <c r="D5432" t="s">
        <v>12</v>
      </c>
      <c r="E5432">
        <v>185</v>
      </c>
      <c r="F5432">
        <v>262</v>
      </c>
      <c r="G5432">
        <v>2697</v>
      </c>
      <c r="H5432" t="s">
        <v>13</v>
      </c>
      <c r="I5432" t="str">
        <f>VLOOKUP(A5432,таксономия!$1:$1048576,7,1)</f>
        <v>Eukaryota</v>
      </c>
      <c r="J5432" t="str">
        <f>VLOOKUP(A5432,таксономия!$1:$1048576,8,1)</f>
        <v xml:space="preserve"> Metazoa</v>
      </c>
      <c r="K5432" t="str">
        <f>VLOOKUP(A5432,таксономия!$1:$1048576,9,1)</f>
        <v xml:space="preserve"> Chordata</v>
      </c>
      <c r="L5432" t="str">
        <f>VLOOKUP(A5432,таксономия!$1:$1048576,10,1)</f>
        <v xml:space="preserve"> Craniata</v>
      </c>
      <c r="M5432" t="str">
        <f>VLOOKUP(A5432,таксономия!$1:$1048576,11,1)</f>
        <v xml:space="preserve"> Vertebrata</v>
      </c>
      <c r="N5432" t="str">
        <f>VLOOKUP(A5432,таксономия!$1:$1048576,12,1)</f>
        <v xml:space="preserve"> Euteleostomi</v>
      </c>
      <c r="O5432" t="str">
        <f>VLOOKUP(A5432,таксономия!$1:$1048576,13,1)</f>
        <v>Mammalia</v>
      </c>
      <c r="P5432" t="str">
        <f>VLOOKUP(A5432,таксономия!$1:$1048576,14,1)</f>
        <v xml:space="preserve"> Eutheria</v>
      </c>
      <c r="Q5432" t="str">
        <f>VLOOKUP(A5432,таксономия!$1:$1048576,15,1)</f>
        <v xml:space="preserve"> Euarchontoglires</v>
      </c>
      <c r="R5432" t="str">
        <f>VLOOKUP(A5432,таксономия!$1:$1048576,3,1)</f>
        <v xml:space="preserve"> Mus musculus (Mouse).</v>
      </c>
      <c r="S5432">
        <f t="shared" si="84"/>
        <v>77</v>
      </c>
    </row>
    <row r="5433" spans="1:19" x14ac:dyDescent="0.3">
      <c r="A5433" t="s">
        <v>2897</v>
      </c>
      <c r="B5433" t="s">
        <v>2898</v>
      </c>
      <c r="C5433">
        <v>812</v>
      </c>
      <c r="D5433" t="s">
        <v>12</v>
      </c>
      <c r="E5433">
        <v>275</v>
      </c>
      <c r="F5433">
        <v>352</v>
      </c>
      <c r="G5433">
        <v>2697</v>
      </c>
      <c r="H5433" t="s">
        <v>13</v>
      </c>
      <c r="I5433" t="str">
        <f>VLOOKUP(A5433,таксономия!$1:$1048576,7,1)</f>
        <v>Eukaryota</v>
      </c>
      <c r="J5433" t="str">
        <f>VLOOKUP(A5433,таксономия!$1:$1048576,8,1)</f>
        <v xml:space="preserve"> Metazoa</v>
      </c>
      <c r="K5433" t="str">
        <f>VLOOKUP(A5433,таксономия!$1:$1048576,9,1)</f>
        <v xml:space="preserve"> Chordata</v>
      </c>
      <c r="L5433" t="str">
        <f>VLOOKUP(A5433,таксономия!$1:$1048576,10,1)</f>
        <v xml:space="preserve"> Craniata</v>
      </c>
      <c r="M5433" t="str">
        <f>VLOOKUP(A5433,таксономия!$1:$1048576,11,1)</f>
        <v xml:space="preserve"> Vertebrata</v>
      </c>
      <c r="N5433" t="str">
        <f>VLOOKUP(A5433,таксономия!$1:$1048576,12,1)</f>
        <v xml:space="preserve"> Euteleostomi</v>
      </c>
      <c r="O5433" t="str">
        <f>VLOOKUP(A5433,таксономия!$1:$1048576,13,1)</f>
        <v>Mammalia</v>
      </c>
      <c r="P5433" t="str">
        <f>VLOOKUP(A5433,таксономия!$1:$1048576,14,1)</f>
        <v xml:space="preserve"> Eutheria</v>
      </c>
      <c r="Q5433" t="str">
        <f>VLOOKUP(A5433,таксономия!$1:$1048576,15,1)</f>
        <v xml:space="preserve"> Euarchontoglires</v>
      </c>
      <c r="R5433" t="str">
        <f>VLOOKUP(A5433,таксономия!$1:$1048576,3,1)</f>
        <v xml:space="preserve"> Mus musculus (Mouse).</v>
      </c>
      <c r="S5433">
        <f t="shared" si="84"/>
        <v>77</v>
      </c>
    </row>
    <row r="5434" spans="1:19" x14ac:dyDescent="0.3">
      <c r="A5434" t="s">
        <v>2897</v>
      </c>
      <c r="B5434" t="s">
        <v>2898</v>
      </c>
      <c r="C5434">
        <v>812</v>
      </c>
      <c r="D5434" t="s">
        <v>12</v>
      </c>
      <c r="E5434">
        <v>377</v>
      </c>
      <c r="F5434">
        <v>454</v>
      </c>
      <c r="G5434">
        <v>2697</v>
      </c>
      <c r="H5434" t="s">
        <v>13</v>
      </c>
      <c r="I5434" t="str">
        <f>VLOOKUP(A5434,таксономия!$1:$1048576,7,1)</f>
        <v>Eukaryota</v>
      </c>
      <c r="J5434" t="str">
        <f>VLOOKUP(A5434,таксономия!$1:$1048576,8,1)</f>
        <v xml:space="preserve"> Metazoa</v>
      </c>
      <c r="K5434" t="str">
        <f>VLOOKUP(A5434,таксономия!$1:$1048576,9,1)</f>
        <v xml:space="preserve"> Chordata</v>
      </c>
      <c r="L5434" t="str">
        <f>VLOOKUP(A5434,таксономия!$1:$1048576,10,1)</f>
        <v xml:space="preserve"> Craniata</v>
      </c>
      <c r="M5434" t="str">
        <f>VLOOKUP(A5434,таксономия!$1:$1048576,11,1)</f>
        <v xml:space="preserve"> Vertebrata</v>
      </c>
      <c r="N5434" t="str">
        <f>VLOOKUP(A5434,таксономия!$1:$1048576,12,1)</f>
        <v xml:space="preserve"> Euteleostomi</v>
      </c>
      <c r="O5434" t="str">
        <f>VLOOKUP(A5434,таксономия!$1:$1048576,13,1)</f>
        <v>Mammalia</v>
      </c>
      <c r="P5434" t="str">
        <f>VLOOKUP(A5434,таксономия!$1:$1048576,14,1)</f>
        <v xml:space="preserve"> Eutheria</v>
      </c>
      <c r="Q5434" t="str">
        <f>VLOOKUP(A5434,таксономия!$1:$1048576,15,1)</f>
        <v xml:space="preserve"> Euarchontoglires</v>
      </c>
      <c r="R5434" t="str">
        <f>VLOOKUP(A5434,таксономия!$1:$1048576,3,1)</f>
        <v xml:space="preserve"> Mus musculus (Mouse).</v>
      </c>
      <c r="S5434">
        <f t="shared" si="84"/>
        <v>77</v>
      </c>
    </row>
    <row r="5435" spans="1:19" x14ac:dyDescent="0.3">
      <c r="A5435" t="s">
        <v>2897</v>
      </c>
      <c r="B5435" t="s">
        <v>2898</v>
      </c>
      <c r="C5435">
        <v>812</v>
      </c>
      <c r="D5435" t="s">
        <v>12</v>
      </c>
      <c r="E5435">
        <v>481</v>
      </c>
      <c r="F5435">
        <v>560</v>
      </c>
      <c r="G5435">
        <v>2697</v>
      </c>
      <c r="H5435" t="s">
        <v>13</v>
      </c>
      <c r="I5435" t="str">
        <f>VLOOKUP(A5435,таксономия!$1:$1048576,7,1)</f>
        <v>Eukaryota</v>
      </c>
      <c r="J5435" t="str">
        <f>VLOOKUP(A5435,таксономия!$1:$1048576,8,1)</f>
        <v xml:space="preserve"> Metazoa</v>
      </c>
      <c r="K5435" t="str">
        <f>VLOOKUP(A5435,таксономия!$1:$1048576,9,1)</f>
        <v xml:space="preserve"> Chordata</v>
      </c>
      <c r="L5435" t="str">
        <f>VLOOKUP(A5435,таксономия!$1:$1048576,10,1)</f>
        <v xml:space="preserve"> Craniata</v>
      </c>
      <c r="M5435" t="str">
        <f>VLOOKUP(A5435,таксономия!$1:$1048576,11,1)</f>
        <v xml:space="preserve"> Vertebrata</v>
      </c>
      <c r="N5435" t="str">
        <f>VLOOKUP(A5435,таксономия!$1:$1048576,12,1)</f>
        <v xml:space="preserve"> Euteleostomi</v>
      </c>
      <c r="O5435" t="str">
        <f>VLOOKUP(A5435,таксономия!$1:$1048576,13,1)</f>
        <v>Mammalia</v>
      </c>
      <c r="P5435" t="str">
        <f>VLOOKUP(A5435,таксономия!$1:$1048576,14,1)</f>
        <v xml:space="preserve"> Eutheria</v>
      </c>
      <c r="Q5435" t="str">
        <f>VLOOKUP(A5435,таксономия!$1:$1048576,15,1)</f>
        <v xml:space="preserve"> Euarchontoglires</v>
      </c>
      <c r="R5435" t="str">
        <f>VLOOKUP(A5435,таксономия!$1:$1048576,3,1)</f>
        <v xml:space="preserve"> Mus musculus (Mouse).</v>
      </c>
      <c r="S5435">
        <f t="shared" si="84"/>
        <v>79</v>
      </c>
    </row>
    <row r="5436" spans="1:19" x14ac:dyDescent="0.3">
      <c r="A5436" t="s">
        <v>2897</v>
      </c>
      <c r="B5436" t="s">
        <v>2898</v>
      </c>
      <c r="C5436">
        <v>812</v>
      </c>
      <c r="D5436" t="s">
        <v>44</v>
      </c>
      <c r="E5436">
        <v>24</v>
      </c>
      <c r="F5436">
        <v>99</v>
      </c>
      <c r="G5436">
        <v>2217</v>
      </c>
      <c r="H5436" t="s">
        <v>45</v>
      </c>
      <c r="I5436" t="str">
        <f>VLOOKUP(A5436,таксономия!$1:$1048576,7,1)</f>
        <v>Eukaryota</v>
      </c>
      <c r="J5436" t="str">
        <f>VLOOKUP(A5436,таксономия!$1:$1048576,8,1)</f>
        <v xml:space="preserve"> Metazoa</v>
      </c>
      <c r="K5436" t="str">
        <f>VLOOKUP(A5436,таксономия!$1:$1048576,9,1)</f>
        <v xml:space="preserve"> Chordata</v>
      </c>
      <c r="L5436" t="str">
        <f>VLOOKUP(A5436,таксономия!$1:$1048576,10,1)</f>
        <v xml:space="preserve"> Craniata</v>
      </c>
      <c r="M5436" t="str">
        <f>VLOOKUP(A5436,таксономия!$1:$1048576,11,1)</f>
        <v xml:space="preserve"> Vertebrata</v>
      </c>
      <c r="N5436" t="str">
        <f>VLOOKUP(A5436,таксономия!$1:$1048576,12,1)</f>
        <v xml:space="preserve"> Euteleostomi</v>
      </c>
      <c r="O5436" t="str">
        <f>VLOOKUP(A5436,таксономия!$1:$1048576,13,1)</f>
        <v>Mammalia</v>
      </c>
      <c r="P5436" t="str">
        <f>VLOOKUP(A5436,таксономия!$1:$1048576,14,1)</f>
        <v xml:space="preserve"> Eutheria</v>
      </c>
      <c r="Q5436" t="str">
        <f>VLOOKUP(A5436,таксономия!$1:$1048576,15,1)</f>
        <v xml:space="preserve"> Euarchontoglires</v>
      </c>
      <c r="R5436" t="str">
        <f>VLOOKUP(A5436,таксономия!$1:$1048576,3,1)</f>
        <v xml:space="preserve"> Mus musculus (Mouse).</v>
      </c>
      <c r="S5436">
        <f t="shared" si="84"/>
        <v>75</v>
      </c>
    </row>
    <row r="5437" spans="1:19" x14ac:dyDescent="0.3">
      <c r="A5437" t="s">
        <v>2897</v>
      </c>
      <c r="B5437" t="s">
        <v>2898</v>
      </c>
      <c r="C5437">
        <v>812</v>
      </c>
      <c r="D5437" t="s">
        <v>16</v>
      </c>
      <c r="E5437">
        <v>582</v>
      </c>
      <c r="F5437">
        <v>805</v>
      </c>
      <c r="G5437">
        <v>22248</v>
      </c>
      <c r="H5437" t="s">
        <v>17</v>
      </c>
      <c r="I5437" t="str">
        <f>VLOOKUP(A5437,таксономия!$1:$1048576,7,1)</f>
        <v>Eukaryota</v>
      </c>
      <c r="J5437" t="str">
        <f>VLOOKUP(A5437,таксономия!$1:$1048576,8,1)</f>
        <v xml:space="preserve"> Metazoa</v>
      </c>
      <c r="K5437" t="str">
        <f>VLOOKUP(A5437,таксономия!$1:$1048576,9,1)</f>
        <v xml:space="preserve"> Chordata</v>
      </c>
      <c r="L5437" t="str">
        <f>VLOOKUP(A5437,таксономия!$1:$1048576,10,1)</f>
        <v xml:space="preserve"> Craniata</v>
      </c>
      <c r="M5437" t="str">
        <f>VLOOKUP(A5437,таксономия!$1:$1048576,11,1)</f>
        <v xml:space="preserve"> Vertebrata</v>
      </c>
      <c r="N5437" t="str">
        <f>VLOOKUP(A5437,таксономия!$1:$1048576,12,1)</f>
        <v xml:space="preserve"> Euteleostomi</v>
      </c>
      <c r="O5437" t="str">
        <f>VLOOKUP(A5437,таксономия!$1:$1048576,13,1)</f>
        <v>Mammalia</v>
      </c>
      <c r="P5437" t="str">
        <f>VLOOKUP(A5437,таксономия!$1:$1048576,14,1)</f>
        <v xml:space="preserve"> Eutheria</v>
      </c>
      <c r="Q5437" t="str">
        <f>VLOOKUP(A5437,таксономия!$1:$1048576,15,1)</f>
        <v xml:space="preserve"> Euarchontoglires</v>
      </c>
      <c r="R5437" t="str">
        <f>VLOOKUP(A5437,таксономия!$1:$1048576,3,1)</f>
        <v xml:space="preserve"> Mus musculus (Mouse).</v>
      </c>
      <c r="S5437">
        <f t="shared" si="84"/>
        <v>223</v>
      </c>
    </row>
    <row r="5438" spans="1:19" x14ac:dyDescent="0.3">
      <c r="A5438" t="s">
        <v>2899</v>
      </c>
      <c r="B5438" t="s">
        <v>2900</v>
      </c>
      <c r="C5438">
        <v>809</v>
      </c>
      <c r="D5438" t="s">
        <v>12</v>
      </c>
      <c r="E5438">
        <v>103</v>
      </c>
      <c r="F5438">
        <v>181</v>
      </c>
      <c r="G5438">
        <v>2697</v>
      </c>
      <c r="H5438" t="s">
        <v>13</v>
      </c>
      <c r="I5438" t="str">
        <f>VLOOKUP(A5438,таксономия!$1:$1048576,7,1)</f>
        <v>Eukaryota</v>
      </c>
      <c r="J5438" t="str">
        <f>VLOOKUP(A5438,таксономия!$1:$1048576,8,1)</f>
        <v xml:space="preserve"> Metazoa</v>
      </c>
      <c r="K5438" t="str">
        <f>VLOOKUP(A5438,таксономия!$1:$1048576,9,1)</f>
        <v xml:space="preserve"> Chordata</v>
      </c>
      <c r="L5438" t="str">
        <f>VLOOKUP(A5438,таксономия!$1:$1048576,10,1)</f>
        <v xml:space="preserve"> Craniata</v>
      </c>
      <c r="M5438" t="str">
        <f>VLOOKUP(A5438,таксономия!$1:$1048576,11,1)</f>
        <v xml:space="preserve"> Vertebrata</v>
      </c>
      <c r="N5438" t="str">
        <f>VLOOKUP(A5438,таксономия!$1:$1048576,12,1)</f>
        <v xml:space="preserve"> Euteleostomi</v>
      </c>
      <c r="O5438" t="str">
        <f>VLOOKUP(A5438,таксономия!$1:$1048576,13,1)</f>
        <v>Mammalia</v>
      </c>
      <c r="P5438" t="str">
        <f>VLOOKUP(A5438,таксономия!$1:$1048576,14,1)</f>
        <v xml:space="preserve"> Eutheria</v>
      </c>
      <c r="Q5438" t="str">
        <f>VLOOKUP(A5438,таксономия!$1:$1048576,15,1)</f>
        <v xml:space="preserve"> Laurasiatheria</v>
      </c>
      <c r="R5438" t="str">
        <f>VLOOKUP(A5438,таксономия!$1:$1048576,3,1)</f>
        <v xml:space="preserve"> Sus scrofa (Pig).</v>
      </c>
      <c r="S5438">
        <f t="shared" si="84"/>
        <v>78</v>
      </c>
    </row>
    <row r="5439" spans="1:19" x14ac:dyDescent="0.3">
      <c r="A5439" t="s">
        <v>2899</v>
      </c>
      <c r="B5439" t="s">
        <v>2900</v>
      </c>
      <c r="C5439">
        <v>809</v>
      </c>
      <c r="D5439" t="s">
        <v>12</v>
      </c>
      <c r="E5439">
        <v>185</v>
      </c>
      <c r="F5439">
        <v>262</v>
      </c>
      <c r="G5439">
        <v>2697</v>
      </c>
      <c r="H5439" t="s">
        <v>13</v>
      </c>
      <c r="I5439" t="str">
        <f>VLOOKUP(A5439,таксономия!$1:$1048576,7,1)</f>
        <v>Eukaryota</v>
      </c>
      <c r="J5439" t="str">
        <f>VLOOKUP(A5439,таксономия!$1:$1048576,8,1)</f>
        <v xml:space="preserve"> Metazoa</v>
      </c>
      <c r="K5439" t="str">
        <f>VLOOKUP(A5439,таксономия!$1:$1048576,9,1)</f>
        <v xml:space="preserve"> Chordata</v>
      </c>
      <c r="L5439" t="str">
        <f>VLOOKUP(A5439,таксономия!$1:$1048576,10,1)</f>
        <v xml:space="preserve"> Craniata</v>
      </c>
      <c r="M5439" t="str">
        <f>VLOOKUP(A5439,таксономия!$1:$1048576,11,1)</f>
        <v xml:space="preserve"> Vertebrata</v>
      </c>
      <c r="N5439" t="str">
        <f>VLOOKUP(A5439,таксономия!$1:$1048576,12,1)</f>
        <v xml:space="preserve"> Euteleostomi</v>
      </c>
      <c r="O5439" t="str">
        <f>VLOOKUP(A5439,таксономия!$1:$1048576,13,1)</f>
        <v>Mammalia</v>
      </c>
      <c r="P5439" t="str">
        <f>VLOOKUP(A5439,таксономия!$1:$1048576,14,1)</f>
        <v xml:space="preserve"> Eutheria</v>
      </c>
      <c r="Q5439" t="str">
        <f>VLOOKUP(A5439,таксономия!$1:$1048576,15,1)</f>
        <v xml:space="preserve"> Laurasiatheria</v>
      </c>
      <c r="R5439" t="str">
        <f>VLOOKUP(A5439,таксономия!$1:$1048576,3,1)</f>
        <v xml:space="preserve"> Sus scrofa (Pig).</v>
      </c>
      <c r="S5439">
        <f t="shared" si="84"/>
        <v>77</v>
      </c>
    </row>
    <row r="5440" spans="1:19" x14ac:dyDescent="0.3">
      <c r="A5440" t="s">
        <v>2899</v>
      </c>
      <c r="B5440" t="s">
        <v>2900</v>
      </c>
      <c r="C5440">
        <v>809</v>
      </c>
      <c r="D5440" t="s">
        <v>12</v>
      </c>
      <c r="E5440">
        <v>275</v>
      </c>
      <c r="F5440">
        <v>352</v>
      </c>
      <c r="G5440">
        <v>2697</v>
      </c>
      <c r="H5440" t="s">
        <v>13</v>
      </c>
      <c r="I5440" t="str">
        <f>VLOOKUP(A5440,таксономия!$1:$1048576,7,1)</f>
        <v>Eukaryota</v>
      </c>
      <c r="J5440" t="str">
        <f>VLOOKUP(A5440,таксономия!$1:$1048576,8,1)</f>
        <v xml:space="preserve"> Metazoa</v>
      </c>
      <c r="K5440" t="str">
        <f>VLOOKUP(A5440,таксономия!$1:$1048576,9,1)</f>
        <v xml:space="preserve"> Chordata</v>
      </c>
      <c r="L5440" t="str">
        <f>VLOOKUP(A5440,таксономия!$1:$1048576,10,1)</f>
        <v xml:space="preserve"> Craniata</v>
      </c>
      <c r="M5440" t="str">
        <f>VLOOKUP(A5440,таксономия!$1:$1048576,11,1)</f>
        <v xml:space="preserve"> Vertebrata</v>
      </c>
      <c r="N5440" t="str">
        <f>VLOOKUP(A5440,таксономия!$1:$1048576,12,1)</f>
        <v xml:space="preserve"> Euteleostomi</v>
      </c>
      <c r="O5440" t="str">
        <f>VLOOKUP(A5440,таксономия!$1:$1048576,13,1)</f>
        <v>Mammalia</v>
      </c>
      <c r="P5440" t="str">
        <f>VLOOKUP(A5440,таксономия!$1:$1048576,14,1)</f>
        <v xml:space="preserve"> Eutheria</v>
      </c>
      <c r="Q5440" t="str">
        <f>VLOOKUP(A5440,таксономия!$1:$1048576,15,1)</f>
        <v xml:space="preserve"> Laurasiatheria</v>
      </c>
      <c r="R5440" t="str">
        <f>VLOOKUP(A5440,таксономия!$1:$1048576,3,1)</f>
        <v xml:space="preserve"> Sus scrofa (Pig).</v>
      </c>
      <c r="S5440">
        <f t="shared" si="84"/>
        <v>77</v>
      </c>
    </row>
    <row r="5441" spans="1:19" x14ac:dyDescent="0.3">
      <c r="A5441" t="s">
        <v>2899</v>
      </c>
      <c r="B5441" t="s">
        <v>2900</v>
      </c>
      <c r="C5441">
        <v>809</v>
      </c>
      <c r="D5441" t="s">
        <v>12</v>
      </c>
      <c r="E5441">
        <v>377</v>
      </c>
      <c r="F5441">
        <v>454</v>
      </c>
      <c r="G5441">
        <v>2697</v>
      </c>
      <c r="H5441" t="s">
        <v>13</v>
      </c>
      <c r="I5441" t="str">
        <f>VLOOKUP(A5441,таксономия!$1:$1048576,7,1)</f>
        <v>Eukaryota</v>
      </c>
      <c r="J5441" t="str">
        <f>VLOOKUP(A5441,таксономия!$1:$1048576,8,1)</f>
        <v xml:space="preserve"> Metazoa</v>
      </c>
      <c r="K5441" t="str">
        <f>VLOOKUP(A5441,таксономия!$1:$1048576,9,1)</f>
        <v xml:space="preserve"> Chordata</v>
      </c>
      <c r="L5441" t="str">
        <f>VLOOKUP(A5441,таксономия!$1:$1048576,10,1)</f>
        <v xml:space="preserve"> Craniata</v>
      </c>
      <c r="M5441" t="str">
        <f>VLOOKUP(A5441,таксономия!$1:$1048576,11,1)</f>
        <v xml:space="preserve"> Vertebrata</v>
      </c>
      <c r="N5441" t="str">
        <f>VLOOKUP(A5441,таксономия!$1:$1048576,12,1)</f>
        <v xml:space="preserve"> Euteleostomi</v>
      </c>
      <c r="O5441" t="str">
        <f>VLOOKUP(A5441,таксономия!$1:$1048576,13,1)</f>
        <v>Mammalia</v>
      </c>
      <c r="P5441" t="str">
        <f>VLOOKUP(A5441,таксономия!$1:$1048576,14,1)</f>
        <v xml:space="preserve"> Eutheria</v>
      </c>
      <c r="Q5441" t="str">
        <f>VLOOKUP(A5441,таксономия!$1:$1048576,15,1)</f>
        <v xml:space="preserve"> Laurasiatheria</v>
      </c>
      <c r="R5441" t="str">
        <f>VLOOKUP(A5441,таксономия!$1:$1048576,3,1)</f>
        <v xml:space="preserve"> Sus scrofa (Pig).</v>
      </c>
      <c r="S5441">
        <f t="shared" si="84"/>
        <v>77</v>
      </c>
    </row>
    <row r="5442" spans="1:19" x14ac:dyDescent="0.3">
      <c r="A5442" t="s">
        <v>2899</v>
      </c>
      <c r="B5442" t="s">
        <v>2900</v>
      </c>
      <c r="C5442">
        <v>809</v>
      </c>
      <c r="D5442" t="s">
        <v>12</v>
      </c>
      <c r="E5442">
        <v>480</v>
      </c>
      <c r="F5442">
        <v>559</v>
      </c>
      <c r="G5442">
        <v>2697</v>
      </c>
      <c r="H5442" t="s">
        <v>13</v>
      </c>
      <c r="I5442" t="str">
        <f>VLOOKUP(A5442,таксономия!$1:$1048576,7,1)</f>
        <v>Eukaryota</v>
      </c>
      <c r="J5442" t="str">
        <f>VLOOKUP(A5442,таксономия!$1:$1048576,8,1)</f>
        <v xml:space="preserve"> Metazoa</v>
      </c>
      <c r="K5442" t="str">
        <f>VLOOKUP(A5442,таксономия!$1:$1048576,9,1)</f>
        <v xml:space="preserve"> Chordata</v>
      </c>
      <c r="L5442" t="str">
        <f>VLOOKUP(A5442,таксономия!$1:$1048576,10,1)</f>
        <v xml:space="preserve"> Craniata</v>
      </c>
      <c r="M5442" t="str">
        <f>VLOOKUP(A5442,таксономия!$1:$1048576,11,1)</f>
        <v xml:space="preserve"> Vertebrata</v>
      </c>
      <c r="N5442" t="str">
        <f>VLOOKUP(A5442,таксономия!$1:$1048576,12,1)</f>
        <v xml:space="preserve"> Euteleostomi</v>
      </c>
      <c r="O5442" t="str">
        <f>VLOOKUP(A5442,таксономия!$1:$1048576,13,1)</f>
        <v>Mammalia</v>
      </c>
      <c r="P5442" t="str">
        <f>VLOOKUP(A5442,таксономия!$1:$1048576,14,1)</f>
        <v xml:space="preserve"> Eutheria</v>
      </c>
      <c r="Q5442" t="str">
        <f>VLOOKUP(A5442,таксономия!$1:$1048576,15,1)</f>
        <v xml:space="preserve"> Laurasiatheria</v>
      </c>
      <c r="R5442" t="str">
        <f>VLOOKUP(A5442,таксономия!$1:$1048576,3,1)</f>
        <v xml:space="preserve"> Sus scrofa (Pig).</v>
      </c>
      <c r="S5442">
        <f t="shared" si="84"/>
        <v>79</v>
      </c>
    </row>
    <row r="5443" spans="1:19" x14ac:dyDescent="0.3">
      <c r="A5443" t="s">
        <v>2899</v>
      </c>
      <c r="B5443" t="s">
        <v>2900</v>
      </c>
      <c r="C5443">
        <v>809</v>
      </c>
      <c r="D5443" t="s">
        <v>44</v>
      </c>
      <c r="E5443">
        <v>23</v>
      </c>
      <c r="F5443">
        <v>99</v>
      </c>
      <c r="G5443">
        <v>2217</v>
      </c>
      <c r="H5443" t="s">
        <v>45</v>
      </c>
      <c r="I5443" t="str">
        <f>VLOOKUP(A5443,таксономия!$1:$1048576,7,1)</f>
        <v>Eukaryota</v>
      </c>
      <c r="J5443" t="str">
        <f>VLOOKUP(A5443,таксономия!$1:$1048576,8,1)</f>
        <v xml:space="preserve"> Metazoa</v>
      </c>
      <c r="K5443" t="str">
        <f>VLOOKUP(A5443,таксономия!$1:$1048576,9,1)</f>
        <v xml:space="preserve"> Chordata</v>
      </c>
      <c r="L5443" t="str">
        <f>VLOOKUP(A5443,таксономия!$1:$1048576,10,1)</f>
        <v xml:space="preserve"> Craniata</v>
      </c>
      <c r="M5443" t="str">
        <f>VLOOKUP(A5443,таксономия!$1:$1048576,11,1)</f>
        <v xml:space="preserve"> Vertebrata</v>
      </c>
      <c r="N5443" t="str">
        <f>VLOOKUP(A5443,таксономия!$1:$1048576,12,1)</f>
        <v xml:space="preserve"> Euteleostomi</v>
      </c>
      <c r="O5443" t="str">
        <f>VLOOKUP(A5443,таксономия!$1:$1048576,13,1)</f>
        <v>Mammalia</v>
      </c>
      <c r="P5443" t="str">
        <f>VLOOKUP(A5443,таксономия!$1:$1048576,14,1)</f>
        <v xml:space="preserve"> Eutheria</v>
      </c>
      <c r="Q5443" t="str">
        <f>VLOOKUP(A5443,таксономия!$1:$1048576,15,1)</f>
        <v xml:space="preserve"> Laurasiatheria</v>
      </c>
      <c r="R5443" t="str">
        <f>VLOOKUP(A5443,таксономия!$1:$1048576,3,1)</f>
        <v xml:space="preserve"> Sus scrofa (Pig).</v>
      </c>
      <c r="S5443">
        <f t="shared" ref="S5443:S5506" si="85">$F5443-$E5443</f>
        <v>76</v>
      </c>
    </row>
    <row r="5444" spans="1:19" x14ac:dyDescent="0.3">
      <c r="A5444" t="s">
        <v>2899</v>
      </c>
      <c r="B5444" t="s">
        <v>2900</v>
      </c>
      <c r="C5444">
        <v>809</v>
      </c>
      <c r="D5444" t="s">
        <v>16</v>
      </c>
      <c r="E5444">
        <v>580</v>
      </c>
      <c r="F5444">
        <v>802</v>
      </c>
      <c r="G5444">
        <v>22248</v>
      </c>
      <c r="H5444" t="s">
        <v>17</v>
      </c>
      <c r="I5444" t="str">
        <f>VLOOKUP(A5444,таксономия!$1:$1048576,7,1)</f>
        <v>Eukaryota</v>
      </c>
      <c r="J5444" t="str">
        <f>VLOOKUP(A5444,таксономия!$1:$1048576,8,1)</f>
        <v xml:space="preserve"> Metazoa</v>
      </c>
      <c r="K5444" t="str">
        <f>VLOOKUP(A5444,таксономия!$1:$1048576,9,1)</f>
        <v xml:space="preserve"> Chordata</v>
      </c>
      <c r="L5444" t="str">
        <f>VLOOKUP(A5444,таксономия!$1:$1048576,10,1)</f>
        <v xml:space="preserve"> Craniata</v>
      </c>
      <c r="M5444" t="str">
        <f>VLOOKUP(A5444,таксономия!$1:$1048576,11,1)</f>
        <v xml:space="preserve"> Vertebrata</v>
      </c>
      <c r="N5444" t="str">
        <f>VLOOKUP(A5444,таксономия!$1:$1048576,12,1)</f>
        <v xml:space="preserve"> Euteleostomi</v>
      </c>
      <c r="O5444" t="str">
        <f>VLOOKUP(A5444,таксономия!$1:$1048576,13,1)</f>
        <v>Mammalia</v>
      </c>
      <c r="P5444" t="str">
        <f>VLOOKUP(A5444,таксономия!$1:$1048576,14,1)</f>
        <v xml:space="preserve"> Eutheria</v>
      </c>
      <c r="Q5444" t="str">
        <f>VLOOKUP(A5444,таксономия!$1:$1048576,15,1)</f>
        <v xml:space="preserve"> Laurasiatheria</v>
      </c>
      <c r="R5444" t="str">
        <f>VLOOKUP(A5444,таксономия!$1:$1048576,3,1)</f>
        <v xml:space="preserve"> Sus scrofa (Pig).</v>
      </c>
      <c r="S5444">
        <f t="shared" si="85"/>
        <v>222</v>
      </c>
    </row>
    <row r="5445" spans="1:19" x14ac:dyDescent="0.3">
      <c r="A5445" t="s">
        <v>2901</v>
      </c>
      <c r="B5445" t="s">
        <v>2902</v>
      </c>
      <c r="C5445">
        <v>810</v>
      </c>
      <c r="D5445" t="s">
        <v>12</v>
      </c>
      <c r="E5445">
        <v>103</v>
      </c>
      <c r="F5445">
        <v>181</v>
      </c>
      <c r="G5445">
        <v>2697</v>
      </c>
      <c r="H5445" t="s">
        <v>13</v>
      </c>
      <c r="I5445" t="str">
        <f>VLOOKUP(A5445,таксономия!$1:$1048576,7,1)</f>
        <v>Eukaryota</v>
      </c>
      <c r="J5445" t="str">
        <f>VLOOKUP(A5445,таксономия!$1:$1048576,8,1)</f>
        <v xml:space="preserve"> Metazoa</v>
      </c>
      <c r="K5445" t="str">
        <f>VLOOKUP(A5445,таксономия!$1:$1048576,9,1)</f>
        <v xml:space="preserve"> Chordata</v>
      </c>
      <c r="L5445" t="str">
        <f>VLOOKUP(A5445,таксономия!$1:$1048576,10,1)</f>
        <v xml:space="preserve"> Craniata</v>
      </c>
      <c r="M5445" t="str">
        <f>VLOOKUP(A5445,таксономия!$1:$1048576,11,1)</f>
        <v xml:space="preserve"> Vertebrata</v>
      </c>
      <c r="N5445" t="str">
        <f>VLOOKUP(A5445,таксономия!$1:$1048576,12,1)</f>
        <v xml:space="preserve"> Euteleostomi</v>
      </c>
      <c r="O5445" t="str">
        <f>VLOOKUP(A5445,таксономия!$1:$1048576,13,1)</f>
        <v>Mammalia</v>
      </c>
      <c r="P5445" t="str">
        <f>VLOOKUP(A5445,таксономия!$1:$1048576,14,1)</f>
        <v xml:space="preserve"> Eutheria</v>
      </c>
      <c r="Q5445" t="str">
        <f>VLOOKUP(A5445,таксономия!$1:$1048576,15,1)</f>
        <v xml:space="preserve"> Euarchontoglires</v>
      </c>
      <c r="R5445" t="str">
        <f>VLOOKUP(A5445,таксономия!$1:$1048576,3,1)</f>
        <v xml:space="preserve"> Pongo abelii (Sumatran orangutan) (Pongo pygmaeus abelii).</v>
      </c>
      <c r="S5445">
        <f t="shared" si="85"/>
        <v>78</v>
      </c>
    </row>
    <row r="5446" spans="1:19" x14ac:dyDescent="0.3">
      <c r="A5446" t="s">
        <v>2901</v>
      </c>
      <c r="B5446" t="s">
        <v>2902</v>
      </c>
      <c r="C5446">
        <v>810</v>
      </c>
      <c r="D5446" t="s">
        <v>12</v>
      </c>
      <c r="E5446">
        <v>185</v>
      </c>
      <c r="F5446">
        <v>262</v>
      </c>
      <c r="G5446">
        <v>2697</v>
      </c>
      <c r="H5446" t="s">
        <v>13</v>
      </c>
      <c r="I5446" t="str">
        <f>VLOOKUP(A5446,таксономия!$1:$1048576,7,1)</f>
        <v>Eukaryota</v>
      </c>
      <c r="J5446" t="str">
        <f>VLOOKUP(A5446,таксономия!$1:$1048576,8,1)</f>
        <v xml:space="preserve"> Metazoa</v>
      </c>
      <c r="K5446" t="str">
        <f>VLOOKUP(A5446,таксономия!$1:$1048576,9,1)</f>
        <v xml:space="preserve"> Chordata</v>
      </c>
      <c r="L5446" t="str">
        <f>VLOOKUP(A5446,таксономия!$1:$1048576,10,1)</f>
        <v xml:space="preserve"> Craniata</v>
      </c>
      <c r="M5446" t="str">
        <f>VLOOKUP(A5446,таксономия!$1:$1048576,11,1)</f>
        <v xml:space="preserve"> Vertebrata</v>
      </c>
      <c r="N5446" t="str">
        <f>VLOOKUP(A5446,таксономия!$1:$1048576,12,1)</f>
        <v xml:space="preserve"> Euteleostomi</v>
      </c>
      <c r="O5446" t="str">
        <f>VLOOKUP(A5446,таксономия!$1:$1048576,13,1)</f>
        <v>Mammalia</v>
      </c>
      <c r="P5446" t="str">
        <f>VLOOKUP(A5446,таксономия!$1:$1048576,14,1)</f>
        <v xml:space="preserve"> Eutheria</v>
      </c>
      <c r="Q5446" t="str">
        <f>VLOOKUP(A5446,таксономия!$1:$1048576,15,1)</f>
        <v xml:space="preserve"> Euarchontoglires</v>
      </c>
      <c r="R5446" t="str">
        <f>VLOOKUP(A5446,таксономия!$1:$1048576,3,1)</f>
        <v xml:space="preserve"> Pongo abelii (Sumatran orangutan) (Pongo pygmaeus abelii).</v>
      </c>
      <c r="S5446">
        <f t="shared" si="85"/>
        <v>77</v>
      </c>
    </row>
    <row r="5447" spans="1:19" x14ac:dyDescent="0.3">
      <c r="A5447" t="s">
        <v>2901</v>
      </c>
      <c r="B5447" t="s">
        <v>2902</v>
      </c>
      <c r="C5447">
        <v>810</v>
      </c>
      <c r="D5447" t="s">
        <v>12</v>
      </c>
      <c r="E5447">
        <v>275</v>
      </c>
      <c r="F5447">
        <v>352</v>
      </c>
      <c r="G5447">
        <v>2697</v>
      </c>
      <c r="H5447" t="s">
        <v>13</v>
      </c>
      <c r="I5447" t="str">
        <f>VLOOKUP(A5447,таксономия!$1:$1048576,7,1)</f>
        <v>Eukaryota</v>
      </c>
      <c r="J5447" t="str">
        <f>VLOOKUP(A5447,таксономия!$1:$1048576,8,1)</f>
        <v xml:space="preserve"> Metazoa</v>
      </c>
      <c r="K5447" t="str">
        <f>VLOOKUP(A5447,таксономия!$1:$1048576,9,1)</f>
        <v xml:space="preserve"> Chordata</v>
      </c>
      <c r="L5447" t="str">
        <f>VLOOKUP(A5447,таксономия!$1:$1048576,10,1)</f>
        <v xml:space="preserve"> Craniata</v>
      </c>
      <c r="M5447" t="str">
        <f>VLOOKUP(A5447,таксономия!$1:$1048576,11,1)</f>
        <v xml:space="preserve"> Vertebrata</v>
      </c>
      <c r="N5447" t="str">
        <f>VLOOKUP(A5447,таксономия!$1:$1048576,12,1)</f>
        <v xml:space="preserve"> Euteleostomi</v>
      </c>
      <c r="O5447" t="str">
        <f>VLOOKUP(A5447,таксономия!$1:$1048576,13,1)</f>
        <v>Mammalia</v>
      </c>
      <c r="P5447" t="str">
        <f>VLOOKUP(A5447,таксономия!$1:$1048576,14,1)</f>
        <v xml:space="preserve"> Eutheria</v>
      </c>
      <c r="Q5447" t="str">
        <f>VLOOKUP(A5447,таксономия!$1:$1048576,15,1)</f>
        <v xml:space="preserve"> Euarchontoglires</v>
      </c>
      <c r="R5447" t="str">
        <f>VLOOKUP(A5447,таксономия!$1:$1048576,3,1)</f>
        <v xml:space="preserve"> Pongo abelii (Sumatran orangutan) (Pongo pygmaeus abelii).</v>
      </c>
      <c r="S5447">
        <f t="shared" si="85"/>
        <v>77</v>
      </c>
    </row>
    <row r="5448" spans="1:19" x14ac:dyDescent="0.3">
      <c r="A5448" t="s">
        <v>2901</v>
      </c>
      <c r="B5448" t="s">
        <v>2902</v>
      </c>
      <c r="C5448">
        <v>810</v>
      </c>
      <c r="D5448" t="s">
        <v>12</v>
      </c>
      <c r="E5448">
        <v>377</v>
      </c>
      <c r="F5448">
        <v>454</v>
      </c>
      <c r="G5448">
        <v>2697</v>
      </c>
      <c r="H5448" t="s">
        <v>13</v>
      </c>
      <c r="I5448" t="str">
        <f>VLOOKUP(A5448,таксономия!$1:$1048576,7,1)</f>
        <v>Eukaryota</v>
      </c>
      <c r="J5448" t="str">
        <f>VLOOKUP(A5448,таксономия!$1:$1048576,8,1)</f>
        <v xml:space="preserve"> Metazoa</v>
      </c>
      <c r="K5448" t="str">
        <f>VLOOKUP(A5448,таксономия!$1:$1048576,9,1)</f>
        <v xml:space="preserve"> Chordata</v>
      </c>
      <c r="L5448" t="str">
        <f>VLOOKUP(A5448,таксономия!$1:$1048576,10,1)</f>
        <v xml:space="preserve"> Craniata</v>
      </c>
      <c r="M5448" t="str">
        <f>VLOOKUP(A5448,таксономия!$1:$1048576,11,1)</f>
        <v xml:space="preserve"> Vertebrata</v>
      </c>
      <c r="N5448" t="str">
        <f>VLOOKUP(A5448,таксономия!$1:$1048576,12,1)</f>
        <v xml:space="preserve"> Euteleostomi</v>
      </c>
      <c r="O5448" t="str">
        <f>VLOOKUP(A5448,таксономия!$1:$1048576,13,1)</f>
        <v>Mammalia</v>
      </c>
      <c r="P5448" t="str">
        <f>VLOOKUP(A5448,таксономия!$1:$1048576,14,1)</f>
        <v xml:space="preserve"> Eutheria</v>
      </c>
      <c r="Q5448" t="str">
        <f>VLOOKUP(A5448,таксономия!$1:$1048576,15,1)</f>
        <v xml:space="preserve"> Euarchontoglires</v>
      </c>
      <c r="R5448" t="str">
        <f>VLOOKUP(A5448,таксономия!$1:$1048576,3,1)</f>
        <v xml:space="preserve"> Pongo abelii (Sumatran orangutan) (Pongo pygmaeus abelii).</v>
      </c>
      <c r="S5448">
        <f t="shared" si="85"/>
        <v>77</v>
      </c>
    </row>
    <row r="5449" spans="1:19" x14ac:dyDescent="0.3">
      <c r="A5449" t="s">
        <v>2901</v>
      </c>
      <c r="B5449" t="s">
        <v>2902</v>
      </c>
      <c r="C5449">
        <v>810</v>
      </c>
      <c r="D5449" t="s">
        <v>12</v>
      </c>
      <c r="E5449">
        <v>481</v>
      </c>
      <c r="F5449">
        <v>560</v>
      </c>
      <c r="G5449">
        <v>2697</v>
      </c>
      <c r="H5449" t="s">
        <v>13</v>
      </c>
      <c r="I5449" t="str">
        <f>VLOOKUP(A5449,таксономия!$1:$1048576,7,1)</f>
        <v>Eukaryota</v>
      </c>
      <c r="J5449" t="str">
        <f>VLOOKUP(A5449,таксономия!$1:$1048576,8,1)</f>
        <v xml:space="preserve"> Metazoa</v>
      </c>
      <c r="K5449" t="str">
        <f>VLOOKUP(A5449,таксономия!$1:$1048576,9,1)</f>
        <v xml:space="preserve"> Chordata</v>
      </c>
      <c r="L5449" t="str">
        <f>VLOOKUP(A5449,таксономия!$1:$1048576,10,1)</f>
        <v xml:space="preserve"> Craniata</v>
      </c>
      <c r="M5449" t="str">
        <f>VLOOKUP(A5449,таксономия!$1:$1048576,11,1)</f>
        <v xml:space="preserve"> Vertebrata</v>
      </c>
      <c r="N5449" t="str">
        <f>VLOOKUP(A5449,таксономия!$1:$1048576,12,1)</f>
        <v xml:space="preserve"> Euteleostomi</v>
      </c>
      <c r="O5449" t="str">
        <f>VLOOKUP(A5449,таксономия!$1:$1048576,13,1)</f>
        <v>Mammalia</v>
      </c>
      <c r="P5449" t="str">
        <f>VLOOKUP(A5449,таксономия!$1:$1048576,14,1)</f>
        <v xml:space="preserve"> Eutheria</v>
      </c>
      <c r="Q5449" t="str">
        <f>VLOOKUP(A5449,таксономия!$1:$1048576,15,1)</f>
        <v xml:space="preserve"> Euarchontoglires</v>
      </c>
      <c r="R5449" t="str">
        <f>VLOOKUP(A5449,таксономия!$1:$1048576,3,1)</f>
        <v xml:space="preserve"> Pongo abelii (Sumatran orangutan) (Pongo pygmaeus abelii).</v>
      </c>
      <c r="S5449">
        <f t="shared" si="85"/>
        <v>79</v>
      </c>
    </row>
    <row r="5450" spans="1:19" x14ac:dyDescent="0.3">
      <c r="A5450" t="s">
        <v>2901</v>
      </c>
      <c r="B5450" t="s">
        <v>2902</v>
      </c>
      <c r="C5450">
        <v>810</v>
      </c>
      <c r="D5450" t="s">
        <v>44</v>
      </c>
      <c r="E5450">
        <v>23</v>
      </c>
      <c r="F5450">
        <v>99</v>
      </c>
      <c r="G5450">
        <v>2217</v>
      </c>
      <c r="H5450" t="s">
        <v>45</v>
      </c>
      <c r="I5450" t="str">
        <f>VLOOKUP(A5450,таксономия!$1:$1048576,7,1)</f>
        <v>Eukaryota</v>
      </c>
      <c r="J5450" t="str">
        <f>VLOOKUP(A5450,таксономия!$1:$1048576,8,1)</f>
        <v xml:space="preserve"> Metazoa</v>
      </c>
      <c r="K5450" t="str">
        <f>VLOOKUP(A5450,таксономия!$1:$1048576,9,1)</f>
        <v xml:space="preserve"> Chordata</v>
      </c>
      <c r="L5450" t="str">
        <f>VLOOKUP(A5450,таксономия!$1:$1048576,10,1)</f>
        <v xml:space="preserve"> Craniata</v>
      </c>
      <c r="M5450" t="str">
        <f>VLOOKUP(A5450,таксономия!$1:$1048576,11,1)</f>
        <v xml:space="preserve"> Vertebrata</v>
      </c>
      <c r="N5450" t="str">
        <f>VLOOKUP(A5450,таксономия!$1:$1048576,12,1)</f>
        <v xml:space="preserve"> Euteleostomi</v>
      </c>
      <c r="O5450" t="str">
        <f>VLOOKUP(A5450,таксономия!$1:$1048576,13,1)</f>
        <v>Mammalia</v>
      </c>
      <c r="P5450" t="str">
        <f>VLOOKUP(A5450,таксономия!$1:$1048576,14,1)</f>
        <v xml:space="preserve"> Eutheria</v>
      </c>
      <c r="Q5450" t="str">
        <f>VLOOKUP(A5450,таксономия!$1:$1048576,15,1)</f>
        <v xml:space="preserve"> Euarchontoglires</v>
      </c>
      <c r="R5450" t="str">
        <f>VLOOKUP(A5450,таксономия!$1:$1048576,3,1)</f>
        <v xml:space="preserve"> Pongo abelii (Sumatran orangutan) (Pongo pygmaeus abelii).</v>
      </c>
      <c r="S5450">
        <f t="shared" si="85"/>
        <v>76</v>
      </c>
    </row>
    <row r="5451" spans="1:19" x14ac:dyDescent="0.3">
      <c r="A5451" t="s">
        <v>2901</v>
      </c>
      <c r="B5451" t="s">
        <v>2902</v>
      </c>
      <c r="C5451">
        <v>810</v>
      </c>
      <c r="D5451" t="s">
        <v>16</v>
      </c>
      <c r="E5451">
        <v>581</v>
      </c>
      <c r="F5451">
        <v>803</v>
      </c>
      <c r="G5451">
        <v>22248</v>
      </c>
      <c r="H5451" t="s">
        <v>17</v>
      </c>
      <c r="I5451" t="str">
        <f>VLOOKUP(A5451,таксономия!$1:$1048576,7,1)</f>
        <v>Eukaryota</v>
      </c>
      <c r="J5451" t="str">
        <f>VLOOKUP(A5451,таксономия!$1:$1048576,8,1)</f>
        <v xml:space="preserve"> Metazoa</v>
      </c>
      <c r="K5451" t="str">
        <f>VLOOKUP(A5451,таксономия!$1:$1048576,9,1)</f>
        <v xml:space="preserve"> Chordata</v>
      </c>
      <c r="L5451" t="str">
        <f>VLOOKUP(A5451,таксономия!$1:$1048576,10,1)</f>
        <v xml:space="preserve"> Craniata</v>
      </c>
      <c r="M5451" t="str">
        <f>VLOOKUP(A5451,таксономия!$1:$1048576,11,1)</f>
        <v xml:space="preserve"> Vertebrata</v>
      </c>
      <c r="N5451" t="str">
        <f>VLOOKUP(A5451,таксономия!$1:$1048576,12,1)</f>
        <v xml:space="preserve"> Euteleostomi</v>
      </c>
      <c r="O5451" t="str">
        <f>VLOOKUP(A5451,таксономия!$1:$1048576,13,1)</f>
        <v>Mammalia</v>
      </c>
      <c r="P5451" t="str">
        <f>VLOOKUP(A5451,таксономия!$1:$1048576,14,1)</f>
        <v xml:space="preserve"> Eutheria</v>
      </c>
      <c r="Q5451" t="str">
        <f>VLOOKUP(A5451,таксономия!$1:$1048576,15,1)</f>
        <v xml:space="preserve"> Euarchontoglires</v>
      </c>
      <c r="R5451" t="str">
        <f>VLOOKUP(A5451,таксономия!$1:$1048576,3,1)</f>
        <v xml:space="preserve"> Pongo abelii (Sumatran orangutan) (Pongo pygmaeus abelii).</v>
      </c>
      <c r="S5451">
        <f t="shared" si="85"/>
        <v>222</v>
      </c>
    </row>
    <row r="5452" spans="1:19" x14ac:dyDescent="0.3">
      <c r="A5452" t="s">
        <v>2903</v>
      </c>
      <c r="B5452" t="s">
        <v>2904</v>
      </c>
      <c r="C5452">
        <v>812</v>
      </c>
      <c r="D5452" t="s">
        <v>12</v>
      </c>
      <c r="E5452">
        <v>103</v>
      </c>
      <c r="F5452">
        <v>181</v>
      </c>
      <c r="G5452">
        <v>2697</v>
      </c>
      <c r="H5452" t="s">
        <v>13</v>
      </c>
      <c r="I5452" t="str">
        <f>VLOOKUP(A5452,таксономия!$1:$1048576,7,1)</f>
        <v>Eukaryota</v>
      </c>
      <c r="J5452" t="str">
        <f>VLOOKUP(A5452,таксономия!$1:$1048576,8,1)</f>
        <v xml:space="preserve"> Metazoa</v>
      </c>
      <c r="K5452" t="str">
        <f>VLOOKUP(A5452,таксономия!$1:$1048576,9,1)</f>
        <v xml:space="preserve"> Chordata</v>
      </c>
      <c r="L5452" t="str">
        <f>VLOOKUP(A5452,таксономия!$1:$1048576,10,1)</f>
        <v xml:space="preserve"> Craniata</v>
      </c>
      <c r="M5452" t="str">
        <f>VLOOKUP(A5452,таксономия!$1:$1048576,11,1)</f>
        <v xml:space="preserve"> Vertebrata</v>
      </c>
      <c r="N5452" t="str">
        <f>VLOOKUP(A5452,таксономия!$1:$1048576,12,1)</f>
        <v xml:space="preserve"> Euteleostomi</v>
      </c>
      <c r="O5452" t="str">
        <f>VLOOKUP(A5452,таксономия!$1:$1048576,13,1)</f>
        <v>Mammalia</v>
      </c>
      <c r="P5452" t="str">
        <f>VLOOKUP(A5452,таксономия!$1:$1048576,14,1)</f>
        <v xml:space="preserve"> Eutheria</v>
      </c>
      <c r="Q5452" t="str">
        <f>VLOOKUP(A5452,таксономия!$1:$1048576,15,1)</f>
        <v xml:space="preserve"> Euarchontoglires</v>
      </c>
      <c r="R5452" t="str">
        <f>VLOOKUP(A5452,таксономия!$1:$1048576,3,1)</f>
        <v xml:space="preserve"> Rattus norvegicus (Rat).</v>
      </c>
      <c r="S5452">
        <f t="shared" si="85"/>
        <v>78</v>
      </c>
    </row>
    <row r="5453" spans="1:19" x14ac:dyDescent="0.3">
      <c r="A5453" t="s">
        <v>2903</v>
      </c>
      <c r="B5453" t="s">
        <v>2904</v>
      </c>
      <c r="C5453">
        <v>812</v>
      </c>
      <c r="D5453" t="s">
        <v>12</v>
      </c>
      <c r="E5453">
        <v>185</v>
      </c>
      <c r="F5453">
        <v>262</v>
      </c>
      <c r="G5453">
        <v>2697</v>
      </c>
      <c r="H5453" t="s">
        <v>13</v>
      </c>
      <c r="I5453" t="str">
        <f>VLOOKUP(A5453,таксономия!$1:$1048576,7,1)</f>
        <v>Eukaryota</v>
      </c>
      <c r="J5453" t="str">
        <f>VLOOKUP(A5453,таксономия!$1:$1048576,8,1)</f>
        <v xml:space="preserve"> Metazoa</v>
      </c>
      <c r="K5453" t="str">
        <f>VLOOKUP(A5453,таксономия!$1:$1048576,9,1)</f>
        <v xml:space="preserve"> Chordata</v>
      </c>
      <c r="L5453" t="str">
        <f>VLOOKUP(A5453,таксономия!$1:$1048576,10,1)</f>
        <v xml:space="preserve"> Craniata</v>
      </c>
      <c r="M5453" t="str">
        <f>VLOOKUP(A5453,таксономия!$1:$1048576,11,1)</f>
        <v xml:space="preserve"> Vertebrata</v>
      </c>
      <c r="N5453" t="str">
        <f>VLOOKUP(A5453,таксономия!$1:$1048576,12,1)</f>
        <v xml:space="preserve"> Euteleostomi</v>
      </c>
      <c r="O5453" t="str">
        <f>VLOOKUP(A5453,таксономия!$1:$1048576,13,1)</f>
        <v>Mammalia</v>
      </c>
      <c r="P5453" t="str">
        <f>VLOOKUP(A5453,таксономия!$1:$1048576,14,1)</f>
        <v xml:space="preserve"> Eutheria</v>
      </c>
      <c r="Q5453" t="str">
        <f>VLOOKUP(A5453,таксономия!$1:$1048576,15,1)</f>
        <v xml:space="preserve"> Euarchontoglires</v>
      </c>
      <c r="R5453" t="str">
        <f>VLOOKUP(A5453,таксономия!$1:$1048576,3,1)</f>
        <v xml:space="preserve"> Rattus norvegicus (Rat).</v>
      </c>
      <c r="S5453">
        <f t="shared" si="85"/>
        <v>77</v>
      </c>
    </row>
    <row r="5454" spans="1:19" x14ac:dyDescent="0.3">
      <c r="A5454" t="s">
        <v>2903</v>
      </c>
      <c r="B5454" t="s">
        <v>2904</v>
      </c>
      <c r="C5454">
        <v>812</v>
      </c>
      <c r="D5454" t="s">
        <v>12</v>
      </c>
      <c r="E5454">
        <v>275</v>
      </c>
      <c r="F5454">
        <v>352</v>
      </c>
      <c r="G5454">
        <v>2697</v>
      </c>
      <c r="H5454" t="s">
        <v>13</v>
      </c>
      <c r="I5454" t="str">
        <f>VLOOKUP(A5454,таксономия!$1:$1048576,7,1)</f>
        <v>Eukaryota</v>
      </c>
      <c r="J5454" t="str">
        <f>VLOOKUP(A5454,таксономия!$1:$1048576,8,1)</f>
        <v xml:space="preserve"> Metazoa</v>
      </c>
      <c r="K5454" t="str">
        <f>VLOOKUP(A5454,таксономия!$1:$1048576,9,1)</f>
        <v xml:space="preserve"> Chordata</v>
      </c>
      <c r="L5454" t="str">
        <f>VLOOKUP(A5454,таксономия!$1:$1048576,10,1)</f>
        <v xml:space="preserve"> Craniata</v>
      </c>
      <c r="M5454" t="str">
        <f>VLOOKUP(A5454,таксономия!$1:$1048576,11,1)</f>
        <v xml:space="preserve"> Vertebrata</v>
      </c>
      <c r="N5454" t="str">
        <f>VLOOKUP(A5454,таксономия!$1:$1048576,12,1)</f>
        <v xml:space="preserve"> Euteleostomi</v>
      </c>
      <c r="O5454" t="str">
        <f>VLOOKUP(A5454,таксономия!$1:$1048576,13,1)</f>
        <v>Mammalia</v>
      </c>
      <c r="P5454" t="str">
        <f>VLOOKUP(A5454,таксономия!$1:$1048576,14,1)</f>
        <v xml:space="preserve"> Eutheria</v>
      </c>
      <c r="Q5454" t="str">
        <f>VLOOKUP(A5454,таксономия!$1:$1048576,15,1)</f>
        <v xml:space="preserve"> Euarchontoglires</v>
      </c>
      <c r="R5454" t="str">
        <f>VLOOKUP(A5454,таксономия!$1:$1048576,3,1)</f>
        <v xml:space="preserve"> Rattus norvegicus (Rat).</v>
      </c>
      <c r="S5454">
        <f t="shared" si="85"/>
        <v>77</v>
      </c>
    </row>
    <row r="5455" spans="1:19" x14ac:dyDescent="0.3">
      <c r="A5455" t="s">
        <v>2903</v>
      </c>
      <c r="B5455" t="s">
        <v>2904</v>
      </c>
      <c r="C5455">
        <v>812</v>
      </c>
      <c r="D5455" t="s">
        <v>12</v>
      </c>
      <c r="E5455">
        <v>376</v>
      </c>
      <c r="F5455">
        <v>454</v>
      </c>
      <c r="G5455">
        <v>2697</v>
      </c>
      <c r="H5455" t="s">
        <v>13</v>
      </c>
      <c r="I5455" t="str">
        <f>VLOOKUP(A5455,таксономия!$1:$1048576,7,1)</f>
        <v>Eukaryota</v>
      </c>
      <c r="J5455" t="str">
        <f>VLOOKUP(A5455,таксономия!$1:$1048576,8,1)</f>
        <v xml:space="preserve"> Metazoa</v>
      </c>
      <c r="K5455" t="str">
        <f>VLOOKUP(A5455,таксономия!$1:$1048576,9,1)</f>
        <v xml:space="preserve"> Chordata</v>
      </c>
      <c r="L5455" t="str">
        <f>VLOOKUP(A5455,таксономия!$1:$1048576,10,1)</f>
        <v xml:space="preserve"> Craniata</v>
      </c>
      <c r="M5455" t="str">
        <f>VLOOKUP(A5455,таксономия!$1:$1048576,11,1)</f>
        <v xml:space="preserve"> Vertebrata</v>
      </c>
      <c r="N5455" t="str">
        <f>VLOOKUP(A5455,таксономия!$1:$1048576,12,1)</f>
        <v xml:space="preserve"> Euteleostomi</v>
      </c>
      <c r="O5455" t="str">
        <f>VLOOKUP(A5455,таксономия!$1:$1048576,13,1)</f>
        <v>Mammalia</v>
      </c>
      <c r="P5455" t="str">
        <f>VLOOKUP(A5455,таксономия!$1:$1048576,14,1)</f>
        <v xml:space="preserve"> Eutheria</v>
      </c>
      <c r="Q5455" t="str">
        <f>VLOOKUP(A5455,таксономия!$1:$1048576,15,1)</f>
        <v xml:space="preserve"> Euarchontoglires</v>
      </c>
      <c r="R5455" t="str">
        <f>VLOOKUP(A5455,таксономия!$1:$1048576,3,1)</f>
        <v xml:space="preserve"> Rattus norvegicus (Rat).</v>
      </c>
      <c r="S5455">
        <f t="shared" si="85"/>
        <v>78</v>
      </c>
    </row>
    <row r="5456" spans="1:19" x14ac:dyDescent="0.3">
      <c r="A5456" t="s">
        <v>2903</v>
      </c>
      <c r="B5456" t="s">
        <v>2904</v>
      </c>
      <c r="C5456">
        <v>812</v>
      </c>
      <c r="D5456" t="s">
        <v>12</v>
      </c>
      <c r="E5456">
        <v>481</v>
      </c>
      <c r="F5456">
        <v>560</v>
      </c>
      <c r="G5456">
        <v>2697</v>
      </c>
      <c r="H5456" t="s">
        <v>13</v>
      </c>
      <c r="I5456" t="str">
        <f>VLOOKUP(A5456,таксономия!$1:$1048576,7,1)</f>
        <v>Eukaryota</v>
      </c>
      <c r="J5456" t="str">
        <f>VLOOKUP(A5456,таксономия!$1:$1048576,8,1)</f>
        <v xml:space="preserve"> Metazoa</v>
      </c>
      <c r="K5456" t="str">
        <f>VLOOKUP(A5456,таксономия!$1:$1048576,9,1)</f>
        <v xml:space="preserve"> Chordata</v>
      </c>
      <c r="L5456" t="str">
        <f>VLOOKUP(A5456,таксономия!$1:$1048576,10,1)</f>
        <v xml:space="preserve"> Craniata</v>
      </c>
      <c r="M5456" t="str">
        <f>VLOOKUP(A5456,таксономия!$1:$1048576,11,1)</f>
        <v xml:space="preserve"> Vertebrata</v>
      </c>
      <c r="N5456" t="str">
        <f>VLOOKUP(A5456,таксономия!$1:$1048576,12,1)</f>
        <v xml:space="preserve"> Euteleostomi</v>
      </c>
      <c r="O5456" t="str">
        <f>VLOOKUP(A5456,таксономия!$1:$1048576,13,1)</f>
        <v>Mammalia</v>
      </c>
      <c r="P5456" t="str">
        <f>VLOOKUP(A5456,таксономия!$1:$1048576,14,1)</f>
        <v xml:space="preserve"> Eutheria</v>
      </c>
      <c r="Q5456" t="str">
        <f>VLOOKUP(A5456,таксономия!$1:$1048576,15,1)</f>
        <v xml:space="preserve"> Euarchontoglires</v>
      </c>
      <c r="R5456" t="str">
        <f>VLOOKUP(A5456,таксономия!$1:$1048576,3,1)</f>
        <v xml:space="preserve"> Rattus norvegicus (Rat).</v>
      </c>
      <c r="S5456">
        <f t="shared" si="85"/>
        <v>79</v>
      </c>
    </row>
    <row r="5457" spans="1:19" x14ac:dyDescent="0.3">
      <c r="A5457" t="s">
        <v>2903</v>
      </c>
      <c r="B5457" t="s">
        <v>2904</v>
      </c>
      <c r="C5457">
        <v>812</v>
      </c>
      <c r="D5457" t="s">
        <v>44</v>
      </c>
      <c r="E5457">
        <v>23</v>
      </c>
      <c r="F5457">
        <v>99</v>
      </c>
      <c r="G5457">
        <v>2217</v>
      </c>
      <c r="H5457" t="s">
        <v>45</v>
      </c>
      <c r="I5457" t="str">
        <f>VLOOKUP(A5457,таксономия!$1:$1048576,7,1)</f>
        <v>Eukaryota</v>
      </c>
      <c r="J5457" t="str">
        <f>VLOOKUP(A5457,таксономия!$1:$1048576,8,1)</f>
        <v xml:space="preserve"> Metazoa</v>
      </c>
      <c r="K5457" t="str">
        <f>VLOOKUP(A5457,таксономия!$1:$1048576,9,1)</f>
        <v xml:space="preserve"> Chordata</v>
      </c>
      <c r="L5457" t="str">
        <f>VLOOKUP(A5457,таксономия!$1:$1048576,10,1)</f>
        <v xml:space="preserve"> Craniata</v>
      </c>
      <c r="M5457" t="str">
        <f>VLOOKUP(A5457,таксономия!$1:$1048576,11,1)</f>
        <v xml:space="preserve"> Vertebrata</v>
      </c>
      <c r="N5457" t="str">
        <f>VLOOKUP(A5457,таксономия!$1:$1048576,12,1)</f>
        <v xml:space="preserve"> Euteleostomi</v>
      </c>
      <c r="O5457" t="str">
        <f>VLOOKUP(A5457,таксономия!$1:$1048576,13,1)</f>
        <v>Mammalia</v>
      </c>
      <c r="P5457" t="str">
        <f>VLOOKUP(A5457,таксономия!$1:$1048576,14,1)</f>
        <v xml:space="preserve"> Eutheria</v>
      </c>
      <c r="Q5457" t="str">
        <f>VLOOKUP(A5457,таксономия!$1:$1048576,15,1)</f>
        <v xml:space="preserve"> Euarchontoglires</v>
      </c>
      <c r="R5457" t="str">
        <f>VLOOKUP(A5457,таксономия!$1:$1048576,3,1)</f>
        <v xml:space="preserve"> Rattus norvegicus (Rat).</v>
      </c>
      <c r="S5457">
        <f t="shared" si="85"/>
        <v>76</v>
      </c>
    </row>
    <row r="5458" spans="1:19" x14ac:dyDescent="0.3">
      <c r="A5458" t="s">
        <v>2903</v>
      </c>
      <c r="B5458" t="s">
        <v>2904</v>
      </c>
      <c r="C5458">
        <v>812</v>
      </c>
      <c r="D5458" t="s">
        <v>16</v>
      </c>
      <c r="E5458">
        <v>582</v>
      </c>
      <c r="F5458">
        <v>805</v>
      </c>
      <c r="G5458">
        <v>22248</v>
      </c>
      <c r="H5458" t="s">
        <v>17</v>
      </c>
      <c r="I5458" t="str">
        <f>VLOOKUP(A5458,таксономия!$1:$1048576,7,1)</f>
        <v>Eukaryota</v>
      </c>
      <c r="J5458" t="str">
        <f>VLOOKUP(A5458,таксономия!$1:$1048576,8,1)</f>
        <v xml:space="preserve"> Metazoa</v>
      </c>
      <c r="K5458" t="str">
        <f>VLOOKUP(A5458,таксономия!$1:$1048576,9,1)</f>
        <v xml:space="preserve"> Chordata</v>
      </c>
      <c r="L5458" t="str">
        <f>VLOOKUP(A5458,таксономия!$1:$1048576,10,1)</f>
        <v xml:space="preserve"> Craniata</v>
      </c>
      <c r="M5458" t="str">
        <f>VLOOKUP(A5458,таксономия!$1:$1048576,11,1)</f>
        <v xml:space="preserve"> Vertebrata</v>
      </c>
      <c r="N5458" t="str">
        <f>VLOOKUP(A5458,таксономия!$1:$1048576,12,1)</f>
        <v xml:space="preserve"> Euteleostomi</v>
      </c>
      <c r="O5458" t="str">
        <f>VLOOKUP(A5458,таксономия!$1:$1048576,13,1)</f>
        <v>Mammalia</v>
      </c>
      <c r="P5458" t="str">
        <f>VLOOKUP(A5458,таксономия!$1:$1048576,14,1)</f>
        <v xml:space="preserve"> Eutheria</v>
      </c>
      <c r="Q5458" t="str">
        <f>VLOOKUP(A5458,таксономия!$1:$1048576,15,1)</f>
        <v xml:space="preserve"> Euarchontoglires</v>
      </c>
      <c r="R5458" t="str">
        <f>VLOOKUP(A5458,таксономия!$1:$1048576,3,1)</f>
        <v xml:space="preserve"> Rattus norvegicus (Rat).</v>
      </c>
      <c r="S5458">
        <f t="shared" si="85"/>
        <v>223</v>
      </c>
    </row>
    <row r="5459" spans="1:19" x14ac:dyDescent="0.3">
      <c r="A5459" t="s">
        <v>2905</v>
      </c>
      <c r="B5459" t="s">
        <v>2906</v>
      </c>
      <c r="C5459">
        <v>343</v>
      </c>
      <c r="D5459" t="s">
        <v>12</v>
      </c>
      <c r="E5459">
        <v>15</v>
      </c>
      <c r="F5459">
        <v>94</v>
      </c>
      <c r="G5459">
        <v>2697</v>
      </c>
      <c r="H5459" t="s">
        <v>13</v>
      </c>
      <c r="I5459" t="str">
        <f>VLOOKUP(A5459,таксономия!$1:$1048576,7,1)</f>
        <v>Eukaryota</v>
      </c>
      <c r="J5459" t="str">
        <f>VLOOKUP(A5459,таксономия!$1:$1048576,8,1)</f>
        <v xml:space="preserve"> Metazoa</v>
      </c>
      <c r="K5459" t="str">
        <f>VLOOKUP(A5459,таксономия!$1:$1048576,9,1)</f>
        <v xml:space="preserve"> Chordata</v>
      </c>
      <c r="L5459" t="str">
        <f>VLOOKUP(A5459,таксономия!$1:$1048576,10,1)</f>
        <v xml:space="preserve"> Craniata</v>
      </c>
      <c r="M5459" t="str">
        <f>VLOOKUP(A5459,таксономия!$1:$1048576,11,1)</f>
        <v xml:space="preserve"> Vertebrata</v>
      </c>
      <c r="N5459" t="str">
        <f>VLOOKUP(A5459,таксономия!$1:$1048576,12,1)</f>
        <v xml:space="preserve"> Euteleostomi</v>
      </c>
      <c r="O5459" t="str">
        <f>VLOOKUP(A5459,таксономия!$1:$1048576,13,1)</f>
        <v>Mammalia</v>
      </c>
      <c r="P5459" t="str">
        <f>VLOOKUP(A5459,таксономия!$1:$1048576,14,1)</f>
        <v xml:space="preserve"> Eutheria</v>
      </c>
      <c r="Q5459" t="str">
        <f>VLOOKUP(A5459,таксономия!$1:$1048576,15,1)</f>
        <v xml:space="preserve"> Laurasiatheria</v>
      </c>
      <c r="R5459" t="str">
        <f>VLOOKUP(A5459,таксономия!$1:$1048576,3,1)</f>
        <v xml:space="preserve"> Ovis aries (Sheep).</v>
      </c>
      <c r="S5459">
        <f t="shared" si="85"/>
        <v>79</v>
      </c>
    </row>
    <row r="5460" spans="1:19" x14ac:dyDescent="0.3">
      <c r="A5460" t="s">
        <v>2905</v>
      </c>
      <c r="B5460" t="s">
        <v>2906</v>
      </c>
      <c r="C5460">
        <v>343</v>
      </c>
      <c r="D5460" t="s">
        <v>16</v>
      </c>
      <c r="E5460">
        <v>114</v>
      </c>
      <c r="F5460">
        <v>336</v>
      </c>
      <c r="G5460">
        <v>22248</v>
      </c>
      <c r="H5460" t="s">
        <v>17</v>
      </c>
      <c r="I5460" t="str">
        <f>VLOOKUP(A5460,таксономия!$1:$1048576,7,1)</f>
        <v>Eukaryota</v>
      </c>
      <c r="J5460" t="str">
        <f>VLOOKUP(A5460,таксономия!$1:$1048576,8,1)</f>
        <v xml:space="preserve"> Metazoa</v>
      </c>
      <c r="K5460" t="str">
        <f>VLOOKUP(A5460,таксономия!$1:$1048576,9,1)</f>
        <v xml:space="preserve"> Chordata</v>
      </c>
      <c r="L5460" t="str">
        <f>VLOOKUP(A5460,таксономия!$1:$1048576,10,1)</f>
        <v xml:space="preserve"> Craniata</v>
      </c>
      <c r="M5460" t="str">
        <f>VLOOKUP(A5460,таксономия!$1:$1048576,11,1)</f>
        <v xml:space="preserve"> Vertebrata</v>
      </c>
      <c r="N5460" t="str">
        <f>VLOOKUP(A5460,таксономия!$1:$1048576,12,1)</f>
        <v xml:space="preserve"> Euteleostomi</v>
      </c>
      <c r="O5460" t="str">
        <f>VLOOKUP(A5460,таксономия!$1:$1048576,13,1)</f>
        <v>Mammalia</v>
      </c>
      <c r="P5460" t="str">
        <f>VLOOKUP(A5460,таксономия!$1:$1048576,14,1)</f>
        <v xml:space="preserve"> Eutheria</v>
      </c>
      <c r="Q5460" t="str">
        <f>VLOOKUP(A5460,таксономия!$1:$1048576,15,1)</f>
        <v xml:space="preserve"> Laurasiatheria</v>
      </c>
      <c r="R5460" t="str">
        <f>VLOOKUP(A5460,таксономия!$1:$1048576,3,1)</f>
        <v xml:space="preserve"> Ovis aries (Sheep).</v>
      </c>
      <c r="S5460">
        <f t="shared" si="85"/>
        <v>222</v>
      </c>
    </row>
    <row r="5461" spans="1:19" x14ac:dyDescent="0.3">
      <c r="A5461" t="s">
        <v>2907</v>
      </c>
      <c r="B5461" t="s">
        <v>2908</v>
      </c>
      <c r="C5461">
        <v>3708</v>
      </c>
      <c r="D5461" t="s">
        <v>2909</v>
      </c>
      <c r="E5461">
        <v>1715</v>
      </c>
      <c r="F5461">
        <v>1734</v>
      </c>
      <c r="G5461">
        <v>5306</v>
      </c>
      <c r="H5461" t="s">
        <v>2910</v>
      </c>
      <c r="I5461" t="str">
        <f>VLOOKUP(A5461,таксономия!$1:$1048576,7,1)</f>
        <v>Eukaryota</v>
      </c>
      <c r="J5461" t="str">
        <f>VLOOKUP(A5461,таксономия!$1:$1048576,8,1)</f>
        <v xml:space="preserve"> Viridiplantae</v>
      </c>
      <c r="K5461" t="str">
        <f>VLOOKUP(A5461,таксономия!$1:$1048576,9,1)</f>
        <v xml:space="preserve"> Chlorophyta</v>
      </c>
      <c r="L5461" t="str">
        <f>VLOOKUP(A5461,таксономия!$1:$1048576,10,1)</f>
        <v xml:space="preserve"> Mamiellophyceae</v>
      </c>
      <c r="M5461" t="str">
        <f>VLOOKUP(A5461,таксономия!$1:$1048576,11,1)</f>
        <v xml:space="preserve"> Mamiellales</v>
      </c>
      <c r="N5461" t="str">
        <f>VLOOKUP(A5461,таксономия!$1:$1048576,12,1)</f>
        <v>Ostreococcus.</v>
      </c>
      <c r="O5461">
        <f>VLOOKUP(A5461,таксономия!$1:$1048576,13,1)</f>
        <v>0</v>
      </c>
      <c r="P5461">
        <f>VLOOKUP(A5461,таксономия!$1:$1048576,14,1)</f>
        <v>0</v>
      </c>
      <c r="Q5461">
        <f>VLOOKUP(A5461,таксономия!$1:$1048576,15,1)</f>
        <v>0</v>
      </c>
      <c r="R5461" t="str">
        <f>VLOOKUP(A5461,таксономия!$1:$1048576,3,1)</f>
        <v xml:space="preserve"> Ostreococcus tauri.</v>
      </c>
      <c r="S5461">
        <f t="shared" si="85"/>
        <v>19</v>
      </c>
    </row>
    <row r="5462" spans="1:19" x14ac:dyDescent="0.3">
      <c r="A5462" t="s">
        <v>2907</v>
      </c>
      <c r="B5462" t="s">
        <v>2908</v>
      </c>
      <c r="C5462">
        <v>3708</v>
      </c>
      <c r="D5462" t="s">
        <v>12</v>
      </c>
      <c r="E5462">
        <v>652</v>
      </c>
      <c r="F5462">
        <v>725</v>
      </c>
      <c r="G5462">
        <v>2697</v>
      </c>
      <c r="H5462" t="s">
        <v>13</v>
      </c>
      <c r="I5462" t="str">
        <f>VLOOKUP(A5462,таксономия!$1:$1048576,7,1)</f>
        <v>Eukaryota</v>
      </c>
      <c r="J5462" t="str">
        <f>VLOOKUP(A5462,таксономия!$1:$1048576,8,1)</f>
        <v xml:space="preserve"> Viridiplantae</v>
      </c>
      <c r="K5462" t="str">
        <f>VLOOKUP(A5462,таксономия!$1:$1048576,9,1)</f>
        <v xml:space="preserve"> Chlorophyta</v>
      </c>
      <c r="L5462" t="str">
        <f>VLOOKUP(A5462,таксономия!$1:$1048576,10,1)</f>
        <v xml:space="preserve"> Mamiellophyceae</v>
      </c>
      <c r="M5462" t="str">
        <f>VLOOKUP(A5462,таксономия!$1:$1048576,11,1)</f>
        <v xml:space="preserve"> Mamiellales</v>
      </c>
      <c r="N5462" t="str">
        <f>VLOOKUP(A5462,таксономия!$1:$1048576,12,1)</f>
        <v>Ostreococcus.</v>
      </c>
      <c r="O5462">
        <f>VLOOKUP(A5462,таксономия!$1:$1048576,13,1)</f>
        <v>0</v>
      </c>
      <c r="P5462">
        <f>VLOOKUP(A5462,таксономия!$1:$1048576,14,1)</f>
        <v>0</v>
      </c>
      <c r="Q5462">
        <f>VLOOKUP(A5462,таксономия!$1:$1048576,15,1)</f>
        <v>0</v>
      </c>
      <c r="R5462" t="str">
        <f>VLOOKUP(A5462,таксономия!$1:$1048576,3,1)</f>
        <v xml:space="preserve"> Ostreococcus tauri.</v>
      </c>
      <c r="S5462">
        <f t="shared" si="85"/>
        <v>73</v>
      </c>
    </row>
    <row r="5463" spans="1:19" x14ac:dyDescent="0.3">
      <c r="A5463" t="s">
        <v>2911</v>
      </c>
      <c r="B5463" t="s">
        <v>2912</v>
      </c>
      <c r="C5463">
        <v>3738</v>
      </c>
      <c r="D5463" t="s">
        <v>12</v>
      </c>
      <c r="E5463">
        <v>1403</v>
      </c>
      <c r="F5463">
        <v>1479</v>
      </c>
      <c r="G5463">
        <v>2697</v>
      </c>
      <c r="H5463" t="s">
        <v>13</v>
      </c>
      <c r="I5463" t="str">
        <f>VLOOKUP(A5463,таксономия!$1:$1048576,7,1)</f>
        <v>Eukaryota</v>
      </c>
      <c r="J5463" t="str">
        <f>VLOOKUP(A5463,таксономия!$1:$1048576,8,1)</f>
        <v xml:space="preserve"> Viridiplantae</v>
      </c>
      <c r="K5463" t="str">
        <f>VLOOKUP(A5463,таксономия!$1:$1048576,9,1)</f>
        <v xml:space="preserve"> Chlorophyta</v>
      </c>
      <c r="L5463" t="str">
        <f>VLOOKUP(A5463,таксономия!$1:$1048576,10,1)</f>
        <v xml:space="preserve"> Mamiellophyceae</v>
      </c>
      <c r="M5463" t="str">
        <f>VLOOKUP(A5463,таксономия!$1:$1048576,11,1)</f>
        <v xml:space="preserve"> Mamiellales</v>
      </c>
      <c r="N5463" t="str">
        <f>VLOOKUP(A5463,таксономия!$1:$1048576,12,1)</f>
        <v>Ostreococcus.</v>
      </c>
      <c r="O5463">
        <f>VLOOKUP(A5463,таксономия!$1:$1048576,13,1)</f>
        <v>0</v>
      </c>
      <c r="P5463">
        <f>VLOOKUP(A5463,таксономия!$1:$1048576,14,1)</f>
        <v>0</v>
      </c>
      <c r="Q5463">
        <f>VLOOKUP(A5463,таксономия!$1:$1048576,15,1)</f>
        <v>0</v>
      </c>
      <c r="R5463" t="str">
        <f>VLOOKUP(A5463,таксономия!$1:$1048576,3,1)</f>
        <v xml:space="preserve"> Ostreococcus tauri.</v>
      </c>
      <c r="S5463">
        <f t="shared" si="85"/>
        <v>76</v>
      </c>
    </row>
    <row r="5464" spans="1:19" x14ac:dyDescent="0.3">
      <c r="A5464" t="s">
        <v>2911</v>
      </c>
      <c r="B5464" t="s">
        <v>2912</v>
      </c>
      <c r="C5464">
        <v>3738</v>
      </c>
      <c r="D5464" t="s">
        <v>524</v>
      </c>
      <c r="E5464">
        <v>457</v>
      </c>
      <c r="F5464">
        <v>635</v>
      </c>
      <c r="G5464">
        <v>6160</v>
      </c>
      <c r="H5464" t="s">
        <v>525</v>
      </c>
      <c r="I5464" t="str">
        <f>VLOOKUP(A5464,таксономия!$1:$1048576,7,1)</f>
        <v>Eukaryota</v>
      </c>
      <c r="J5464" t="str">
        <f>VLOOKUP(A5464,таксономия!$1:$1048576,8,1)</f>
        <v xml:space="preserve"> Viridiplantae</v>
      </c>
      <c r="K5464" t="str">
        <f>VLOOKUP(A5464,таксономия!$1:$1048576,9,1)</f>
        <v xml:space="preserve"> Chlorophyta</v>
      </c>
      <c r="L5464" t="str">
        <f>VLOOKUP(A5464,таксономия!$1:$1048576,10,1)</f>
        <v xml:space="preserve"> Mamiellophyceae</v>
      </c>
      <c r="M5464" t="str">
        <f>VLOOKUP(A5464,таксономия!$1:$1048576,11,1)</f>
        <v xml:space="preserve"> Mamiellales</v>
      </c>
      <c r="N5464" t="str">
        <f>VLOOKUP(A5464,таксономия!$1:$1048576,12,1)</f>
        <v>Ostreococcus.</v>
      </c>
      <c r="O5464">
        <f>VLOOKUP(A5464,таксономия!$1:$1048576,13,1)</f>
        <v>0</v>
      </c>
      <c r="P5464">
        <f>VLOOKUP(A5464,таксономия!$1:$1048576,14,1)</f>
        <v>0</v>
      </c>
      <c r="Q5464">
        <f>VLOOKUP(A5464,таксономия!$1:$1048576,15,1)</f>
        <v>0</v>
      </c>
      <c r="R5464" t="str">
        <f>VLOOKUP(A5464,таксономия!$1:$1048576,3,1)</f>
        <v xml:space="preserve"> Ostreococcus tauri.</v>
      </c>
      <c r="S5464">
        <f t="shared" si="85"/>
        <v>178</v>
      </c>
    </row>
    <row r="5465" spans="1:19" x14ac:dyDescent="0.3">
      <c r="A5465" t="s">
        <v>2911</v>
      </c>
      <c r="B5465" t="s">
        <v>2912</v>
      </c>
      <c r="C5465">
        <v>3738</v>
      </c>
      <c r="D5465" t="s">
        <v>2913</v>
      </c>
      <c r="E5465">
        <v>1808</v>
      </c>
      <c r="F5465">
        <v>1839</v>
      </c>
      <c r="G5465">
        <v>115</v>
      </c>
      <c r="H5465" t="s">
        <v>2913</v>
      </c>
      <c r="I5465" t="str">
        <f>VLOOKUP(A5465,таксономия!$1:$1048576,7,1)</f>
        <v>Eukaryota</v>
      </c>
      <c r="J5465" t="str">
        <f>VLOOKUP(A5465,таксономия!$1:$1048576,8,1)</f>
        <v xml:space="preserve"> Viridiplantae</v>
      </c>
      <c r="K5465" t="str">
        <f>VLOOKUP(A5465,таксономия!$1:$1048576,9,1)</f>
        <v xml:space="preserve"> Chlorophyta</v>
      </c>
      <c r="L5465" t="str">
        <f>VLOOKUP(A5465,таксономия!$1:$1048576,10,1)</f>
        <v xml:space="preserve"> Mamiellophyceae</v>
      </c>
      <c r="M5465" t="str">
        <f>VLOOKUP(A5465,таксономия!$1:$1048576,11,1)</f>
        <v xml:space="preserve"> Mamiellales</v>
      </c>
      <c r="N5465" t="str">
        <f>VLOOKUP(A5465,таксономия!$1:$1048576,12,1)</f>
        <v>Ostreococcus.</v>
      </c>
      <c r="O5465">
        <f>VLOOKUP(A5465,таксономия!$1:$1048576,13,1)</f>
        <v>0</v>
      </c>
      <c r="P5465">
        <f>VLOOKUP(A5465,таксономия!$1:$1048576,14,1)</f>
        <v>0</v>
      </c>
      <c r="Q5465">
        <f>VLOOKUP(A5465,таксономия!$1:$1048576,15,1)</f>
        <v>0</v>
      </c>
      <c r="R5465" t="str">
        <f>VLOOKUP(A5465,таксономия!$1:$1048576,3,1)</f>
        <v xml:space="preserve"> Ostreococcus tauri.</v>
      </c>
      <c r="S5465">
        <f t="shared" si="85"/>
        <v>31</v>
      </c>
    </row>
    <row r="5466" spans="1:19" x14ac:dyDescent="0.3">
      <c r="A5466" t="s">
        <v>2911</v>
      </c>
      <c r="B5466" t="s">
        <v>2912</v>
      </c>
      <c r="C5466">
        <v>3738</v>
      </c>
      <c r="D5466" t="s">
        <v>2914</v>
      </c>
      <c r="E5466">
        <v>71</v>
      </c>
      <c r="F5466">
        <v>245</v>
      </c>
      <c r="G5466">
        <v>12</v>
      </c>
      <c r="H5466" t="s">
        <v>2914</v>
      </c>
      <c r="I5466" t="str">
        <f>VLOOKUP(A5466,таксономия!$1:$1048576,7,1)</f>
        <v>Eukaryota</v>
      </c>
      <c r="J5466" t="str">
        <f>VLOOKUP(A5466,таксономия!$1:$1048576,8,1)</f>
        <v xml:space="preserve"> Viridiplantae</v>
      </c>
      <c r="K5466" t="str">
        <f>VLOOKUP(A5466,таксономия!$1:$1048576,9,1)</f>
        <v xml:space="preserve"> Chlorophyta</v>
      </c>
      <c r="L5466" t="str">
        <f>VLOOKUP(A5466,таксономия!$1:$1048576,10,1)</f>
        <v xml:space="preserve"> Mamiellophyceae</v>
      </c>
      <c r="M5466" t="str">
        <f>VLOOKUP(A5466,таксономия!$1:$1048576,11,1)</f>
        <v xml:space="preserve"> Mamiellales</v>
      </c>
      <c r="N5466" t="str">
        <f>VLOOKUP(A5466,таксономия!$1:$1048576,12,1)</f>
        <v>Ostreococcus.</v>
      </c>
      <c r="O5466">
        <f>VLOOKUP(A5466,таксономия!$1:$1048576,13,1)</f>
        <v>0</v>
      </c>
      <c r="P5466">
        <f>VLOOKUP(A5466,таксономия!$1:$1048576,14,1)</f>
        <v>0</v>
      </c>
      <c r="Q5466">
        <f>VLOOKUP(A5466,таксономия!$1:$1048576,15,1)</f>
        <v>0</v>
      </c>
      <c r="R5466" t="str">
        <f>VLOOKUP(A5466,таксономия!$1:$1048576,3,1)</f>
        <v xml:space="preserve"> Ostreococcus tauri.</v>
      </c>
      <c r="S5466">
        <f t="shared" si="85"/>
        <v>174</v>
      </c>
    </row>
    <row r="5467" spans="1:19" x14ac:dyDescent="0.3">
      <c r="A5467" t="s">
        <v>2915</v>
      </c>
      <c r="B5467" t="s">
        <v>2916</v>
      </c>
      <c r="C5467">
        <v>946</v>
      </c>
      <c r="D5467" t="s">
        <v>20</v>
      </c>
      <c r="E5467">
        <v>319</v>
      </c>
      <c r="F5467">
        <v>448</v>
      </c>
      <c r="G5467">
        <v>1926</v>
      </c>
      <c r="H5467" t="s">
        <v>21</v>
      </c>
      <c r="I5467" t="str">
        <f>VLOOKUP(A5467,таксономия!$1:$1048576,7,1)</f>
        <v>Eukaryota</v>
      </c>
      <c r="J5467" t="str">
        <f>VLOOKUP(A5467,таксономия!$1:$1048576,8,1)</f>
        <v xml:space="preserve"> Metazoa</v>
      </c>
      <c r="K5467" t="str">
        <f>VLOOKUP(A5467,таксономия!$1:$1048576,9,1)</f>
        <v xml:space="preserve"> Chordata</v>
      </c>
      <c r="L5467" t="str">
        <f>VLOOKUP(A5467,таксономия!$1:$1048576,10,1)</f>
        <v xml:space="preserve"> Craniata</v>
      </c>
      <c r="M5467" t="str">
        <f>VLOOKUP(A5467,таксономия!$1:$1048576,11,1)</f>
        <v xml:space="preserve"> Vertebrata</v>
      </c>
      <c r="N5467" t="str">
        <f>VLOOKUP(A5467,таксономия!$1:$1048576,12,1)</f>
        <v xml:space="preserve"> Chondrichthyes</v>
      </c>
      <c r="O5467" t="str">
        <f>VLOOKUP(A5467,таксономия!$1:$1048576,13,1)</f>
        <v>Elasmobranchii</v>
      </c>
      <c r="P5467" t="str">
        <f>VLOOKUP(A5467,таксономия!$1:$1048576,14,1)</f>
        <v xml:space="preserve"> Batoidea</v>
      </c>
      <c r="Q5467" t="str">
        <f>VLOOKUP(A5467,таксономия!$1:$1048576,15,1)</f>
        <v xml:space="preserve"> Torpediniformes</v>
      </c>
      <c r="R5467" t="str">
        <f>VLOOKUP(A5467,таксономия!$1:$1048576,3,1)</f>
        <v xml:space="preserve"> Torpedo californica (Pacific electric ray).</v>
      </c>
      <c r="S5467">
        <f t="shared" si="85"/>
        <v>129</v>
      </c>
    </row>
    <row r="5468" spans="1:19" x14ac:dyDescent="0.3">
      <c r="A5468" t="s">
        <v>2915</v>
      </c>
      <c r="B5468" t="s">
        <v>2916</v>
      </c>
      <c r="C5468">
        <v>946</v>
      </c>
      <c r="D5468" t="s">
        <v>22</v>
      </c>
      <c r="E5468">
        <v>30</v>
      </c>
      <c r="F5468">
        <v>119</v>
      </c>
      <c r="G5468">
        <v>59728</v>
      </c>
      <c r="H5468" t="s">
        <v>23</v>
      </c>
      <c r="I5468" t="str">
        <f>VLOOKUP(A5468,таксономия!$1:$1048576,7,1)</f>
        <v>Eukaryota</v>
      </c>
      <c r="J5468" t="str">
        <f>VLOOKUP(A5468,таксономия!$1:$1048576,8,1)</f>
        <v xml:space="preserve"> Metazoa</v>
      </c>
      <c r="K5468" t="str">
        <f>VLOOKUP(A5468,таксономия!$1:$1048576,9,1)</f>
        <v xml:space="preserve"> Chordata</v>
      </c>
      <c r="L5468" t="str">
        <f>VLOOKUP(A5468,таксономия!$1:$1048576,10,1)</f>
        <v xml:space="preserve"> Craniata</v>
      </c>
      <c r="M5468" t="str">
        <f>VLOOKUP(A5468,таксономия!$1:$1048576,11,1)</f>
        <v xml:space="preserve"> Vertebrata</v>
      </c>
      <c r="N5468" t="str">
        <f>VLOOKUP(A5468,таксономия!$1:$1048576,12,1)</f>
        <v xml:space="preserve"> Chondrichthyes</v>
      </c>
      <c r="O5468" t="str">
        <f>VLOOKUP(A5468,таксономия!$1:$1048576,13,1)</f>
        <v>Elasmobranchii</v>
      </c>
      <c r="P5468" t="str">
        <f>VLOOKUP(A5468,таксономия!$1:$1048576,14,1)</f>
        <v xml:space="preserve"> Batoidea</v>
      </c>
      <c r="Q5468" t="str">
        <f>VLOOKUP(A5468,таксономия!$1:$1048576,15,1)</f>
        <v xml:space="preserve"> Torpediniformes</v>
      </c>
      <c r="R5468" t="str">
        <f>VLOOKUP(A5468,таксономия!$1:$1048576,3,1)</f>
        <v xml:space="preserve"> Torpedo californica (Pacific electric ray).</v>
      </c>
      <c r="S5468">
        <f t="shared" si="85"/>
        <v>89</v>
      </c>
    </row>
    <row r="5469" spans="1:19" x14ac:dyDescent="0.3">
      <c r="A5469" t="s">
        <v>2915</v>
      </c>
      <c r="B5469" t="s">
        <v>2916</v>
      </c>
      <c r="C5469">
        <v>946</v>
      </c>
      <c r="D5469" t="s">
        <v>22</v>
      </c>
      <c r="E5469">
        <v>123</v>
      </c>
      <c r="F5469">
        <v>213</v>
      </c>
      <c r="G5469">
        <v>59728</v>
      </c>
      <c r="H5469" t="s">
        <v>23</v>
      </c>
      <c r="I5469" t="str">
        <f>VLOOKUP(A5469,таксономия!$1:$1048576,7,1)</f>
        <v>Eukaryota</v>
      </c>
      <c r="J5469" t="str">
        <f>VLOOKUP(A5469,таксономия!$1:$1048576,8,1)</f>
        <v xml:space="preserve"> Metazoa</v>
      </c>
      <c r="K5469" t="str">
        <f>VLOOKUP(A5469,таксономия!$1:$1048576,9,1)</f>
        <v xml:space="preserve"> Chordata</v>
      </c>
      <c r="L5469" t="str">
        <f>VLOOKUP(A5469,таксономия!$1:$1048576,10,1)</f>
        <v xml:space="preserve"> Craniata</v>
      </c>
      <c r="M5469" t="str">
        <f>VLOOKUP(A5469,таксономия!$1:$1048576,11,1)</f>
        <v xml:space="preserve"> Vertebrata</v>
      </c>
      <c r="N5469" t="str">
        <f>VLOOKUP(A5469,таксономия!$1:$1048576,12,1)</f>
        <v xml:space="preserve"> Chondrichthyes</v>
      </c>
      <c r="O5469" t="str">
        <f>VLOOKUP(A5469,таксономия!$1:$1048576,13,1)</f>
        <v>Elasmobranchii</v>
      </c>
      <c r="P5469" t="str">
        <f>VLOOKUP(A5469,таксономия!$1:$1048576,14,1)</f>
        <v xml:space="preserve"> Batoidea</v>
      </c>
      <c r="Q5469" t="str">
        <f>VLOOKUP(A5469,таксономия!$1:$1048576,15,1)</f>
        <v xml:space="preserve"> Torpediniformes</v>
      </c>
      <c r="R5469" t="str">
        <f>VLOOKUP(A5469,таксономия!$1:$1048576,3,1)</f>
        <v xml:space="preserve"> Torpedo californica (Pacific electric ray).</v>
      </c>
      <c r="S5469">
        <f t="shared" si="85"/>
        <v>90</v>
      </c>
    </row>
    <row r="5470" spans="1:19" x14ac:dyDescent="0.3">
      <c r="A5470" t="s">
        <v>2915</v>
      </c>
      <c r="B5470" t="s">
        <v>2916</v>
      </c>
      <c r="C5470">
        <v>946</v>
      </c>
      <c r="D5470" t="s">
        <v>22</v>
      </c>
      <c r="E5470">
        <v>215</v>
      </c>
      <c r="F5470">
        <v>307</v>
      </c>
      <c r="G5470">
        <v>59728</v>
      </c>
      <c r="H5470" t="s">
        <v>23</v>
      </c>
      <c r="I5470" t="str">
        <f>VLOOKUP(A5470,таксономия!$1:$1048576,7,1)</f>
        <v>Eukaryota</v>
      </c>
      <c r="J5470" t="str">
        <f>VLOOKUP(A5470,таксономия!$1:$1048576,8,1)</f>
        <v xml:space="preserve"> Metazoa</v>
      </c>
      <c r="K5470" t="str">
        <f>VLOOKUP(A5470,таксономия!$1:$1048576,9,1)</f>
        <v xml:space="preserve"> Chordata</v>
      </c>
      <c r="L5470" t="str">
        <f>VLOOKUP(A5470,таксономия!$1:$1048576,10,1)</f>
        <v xml:space="preserve"> Craniata</v>
      </c>
      <c r="M5470" t="str">
        <f>VLOOKUP(A5470,таксономия!$1:$1048576,11,1)</f>
        <v xml:space="preserve"> Vertebrata</v>
      </c>
      <c r="N5470" t="str">
        <f>VLOOKUP(A5470,таксономия!$1:$1048576,12,1)</f>
        <v xml:space="preserve"> Chondrichthyes</v>
      </c>
      <c r="O5470" t="str">
        <f>VLOOKUP(A5470,таксономия!$1:$1048576,13,1)</f>
        <v>Elasmobranchii</v>
      </c>
      <c r="P5470" t="str">
        <f>VLOOKUP(A5470,таксономия!$1:$1048576,14,1)</f>
        <v xml:space="preserve"> Batoidea</v>
      </c>
      <c r="Q5470" t="str">
        <f>VLOOKUP(A5470,таксономия!$1:$1048576,15,1)</f>
        <v xml:space="preserve"> Torpediniformes</v>
      </c>
      <c r="R5470" t="str">
        <f>VLOOKUP(A5470,таксономия!$1:$1048576,3,1)</f>
        <v xml:space="preserve"> Torpedo californica (Pacific electric ray).</v>
      </c>
      <c r="S5470">
        <f t="shared" si="85"/>
        <v>92</v>
      </c>
    </row>
    <row r="5471" spans="1:19" x14ac:dyDescent="0.3">
      <c r="A5471" t="s">
        <v>2915</v>
      </c>
      <c r="B5471" t="s">
        <v>2916</v>
      </c>
      <c r="C5471">
        <v>946</v>
      </c>
      <c r="D5471" t="s">
        <v>12</v>
      </c>
      <c r="E5471">
        <v>464</v>
      </c>
      <c r="F5471">
        <v>542</v>
      </c>
      <c r="G5471">
        <v>2697</v>
      </c>
      <c r="H5471" t="s">
        <v>13</v>
      </c>
      <c r="I5471" t="str">
        <f>VLOOKUP(A5471,таксономия!$1:$1048576,7,1)</f>
        <v>Eukaryota</v>
      </c>
      <c r="J5471" t="str">
        <f>VLOOKUP(A5471,таксономия!$1:$1048576,8,1)</f>
        <v xml:space="preserve"> Metazoa</v>
      </c>
      <c r="K5471" t="str">
        <f>VLOOKUP(A5471,таксономия!$1:$1048576,9,1)</f>
        <v xml:space="preserve"> Chordata</v>
      </c>
      <c r="L5471" t="str">
        <f>VLOOKUP(A5471,таксономия!$1:$1048576,10,1)</f>
        <v xml:space="preserve"> Craniata</v>
      </c>
      <c r="M5471" t="str">
        <f>VLOOKUP(A5471,таксономия!$1:$1048576,11,1)</f>
        <v xml:space="preserve"> Vertebrata</v>
      </c>
      <c r="N5471" t="str">
        <f>VLOOKUP(A5471,таксономия!$1:$1048576,12,1)</f>
        <v xml:space="preserve"> Chondrichthyes</v>
      </c>
      <c r="O5471" t="str">
        <f>VLOOKUP(A5471,таксономия!$1:$1048576,13,1)</f>
        <v>Elasmobranchii</v>
      </c>
      <c r="P5471" t="str">
        <f>VLOOKUP(A5471,таксономия!$1:$1048576,14,1)</f>
        <v xml:space="preserve"> Batoidea</v>
      </c>
      <c r="Q5471" t="str">
        <f>VLOOKUP(A5471,таксономия!$1:$1048576,15,1)</f>
        <v xml:space="preserve"> Torpediniformes</v>
      </c>
      <c r="R5471" t="str">
        <f>VLOOKUP(A5471,таксономия!$1:$1048576,3,1)</f>
        <v xml:space="preserve"> Torpedo californica (Pacific electric ray).</v>
      </c>
      <c r="S5471">
        <f t="shared" si="85"/>
        <v>78</v>
      </c>
    </row>
    <row r="5472" spans="1:19" x14ac:dyDescent="0.3">
      <c r="A5472" t="s">
        <v>2915</v>
      </c>
      <c r="B5472" t="s">
        <v>2916</v>
      </c>
      <c r="C5472">
        <v>946</v>
      </c>
      <c r="D5472" t="s">
        <v>24</v>
      </c>
      <c r="E5472">
        <v>652</v>
      </c>
      <c r="F5472">
        <v>933</v>
      </c>
      <c r="G5472">
        <v>24806</v>
      </c>
      <c r="H5472" t="s">
        <v>25</v>
      </c>
      <c r="I5472" t="str">
        <f>VLOOKUP(A5472,таксономия!$1:$1048576,7,1)</f>
        <v>Eukaryota</v>
      </c>
      <c r="J5472" t="str">
        <f>VLOOKUP(A5472,таксономия!$1:$1048576,8,1)</f>
        <v xml:space="preserve"> Metazoa</v>
      </c>
      <c r="K5472" t="str">
        <f>VLOOKUP(A5472,таксономия!$1:$1048576,9,1)</f>
        <v xml:space="preserve"> Chordata</v>
      </c>
      <c r="L5472" t="str">
        <f>VLOOKUP(A5472,таксономия!$1:$1048576,10,1)</f>
        <v xml:space="preserve"> Craniata</v>
      </c>
      <c r="M5472" t="str">
        <f>VLOOKUP(A5472,таксономия!$1:$1048576,11,1)</f>
        <v xml:space="preserve"> Vertebrata</v>
      </c>
      <c r="N5472" t="str">
        <f>VLOOKUP(A5472,таксономия!$1:$1048576,12,1)</f>
        <v xml:space="preserve"> Chondrichthyes</v>
      </c>
      <c r="O5472" t="str">
        <f>VLOOKUP(A5472,таксономия!$1:$1048576,13,1)</f>
        <v>Elasmobranchii</v>
      </c>
      <c r="P5472" t="str">
        <f>VLOOKUP(A5472,таксономия!$1:$1048576,14,1)</f>
        <v xml:space="preserve"> Batoidea</v>
      </c>
      <c r="Q5472" t="str">
        <f>VLOOKUP(A5472,таксономия!$1:$1048576,15,1)</f>
        <v xml:space="preserve"> Torpediniformes</v>
      </c>
      <c r="R5472" t="str">
        <f>VLOOKUP(A5472,таксономия!$1:$1048576,3,1)</f>
        <v xml:space="preserve"> Torpedo californica (Pacific electric ray).</v>
      </c>
      <c r="S5472">
        <f t="shared" si="85"/>
        <v>281</v>
      </c>
    </row>
    <row r="5473" spans="1:19" x14ac:dyDescent="0.3">
      <c r="A5473" t="s">
        <v>2917</v>
      </c>
      <c r="B5473" t="s">
        <v>2918</v>
      </c>
      <c r="C5473">
        <v>558</v>
      </c>
      <c r="D5473" t="s">
        <v>34</v>
      </c>
      <c r="E5473">
        <v>91</v>
      </c>
      <c r="F5473">
        <v>122</v>
      </c>
      <c r="G5473">
        <v>24995</v>
      </c>
      <c r="H5473" t="s">
        <v>35</v>
      </c>
      <c r="I5473" t="str">
        <f>VLOOKUP(A5473,таксономия!$1:$1048576,7,1)</f>
        <v>Eukaryota</v>
      </c>
      <c r="J5473" t="str">
        <f>VLOOKUP(A5473,таксономия!$1:$1048576,8,1)</f>
        <v xml:space="preserve"> Metazoa</v>
      </c>
      <c r="K5473" t="str">
        <f>VLOOKUP(A5473,таксономия!$1:$1048576,9,1)</f>
        <v xml:space="preserve"> Chordata</v>
      </c>
      <c r="L5473" t="str">
        <f>VLOOKUP(A5473,таксономия!$1:$1048576,10,1)</f>
        <v xml:space="preserve"> Craniata</v>
      </c>
      <c r="M5473" t="str">
        <f>VLOOKUP(A5473,таксономия!$1:$1048576,11,1)</f>
        <v xml:space="preserve"> Vertebrata</v>
      </c>
      <c r="N5473" t="str">
        <f>VLOOKUP(A5473,таксономия!$1:$1048576,12,1)</f>
        <v xml:space="preserve"> Euteleostomi</v>
      </c>
      <c r="O5473" t="str">
        <f>VLOOKUP(A5473,таксономия!$1:$1048576,13,1)</f>
        <v>Actinopterygii</v>
      </c>
      <c r="P5473" t="str">
        <f>VLOOKUP(A5473,таксономия!$1:$1048576,14,1)</f>
        <v xml:space="preserve"> Neopterygii</v>
      </c>
      <c r="Q5473" t="str">
        <f>VLOOKUP(A5473,таксономия!$1:$1048576,15,1)</f>
        <v xml:space="preserve"> Teleostei</v>
      </c>
      <c r="R5473" t="str">
        <f>VLOOKUP(A5473,таксономия!$1:$1048576,3,1)</f>
        <v xml:space="preserve"> Danio rerio (Zebrafish) (Brachydanio rerio).</v>
      </c>
      <c r="S5473">
        <f t="shared" si="85"/>
        <v>31</v>
      </c>
    </row>
    <row r="5474" spans="1:19" x14ac:dyDescent="0.3">
      <c r="A5474" t="s">
        <v>2917</v>
      </c>
      <c r="B5474" t="s">
        <v>2918</v>
      </c>
      <c r="C5474">
        <v>558</v>
      </c>
      <c r="D5474" t="s">
        <v>34</v>
      </c>
      <c r="E5474">
        <v>168</v>
      </c>
      <c r="F5474">
        <v>200</v>
      </c>
      <c r="G5474">
        <v>24995</v>
      </c>
      <c r="H5474" t="s">
        <v>35</v>
      </c>
      <c r="I5474" t="str">
        <f>VLOOKUP(A5474,таксономия!$1:$1048576,7,1)</f>
        <v>Eukaryota</v>
      </c>
      <c r="J5474" t="str">
        <f>VLOOKUP(A5474,таксономия!$1:$1048576,8,1)</f>
        <v xml:space="preserve"> Metazoa</v>
      </c>
      <c r="K5474" t="str">
        <f>VLOOKUP(A5474,таксономия!$1:$1048576,9,1)</f>
        <v xml:space="preserve"> Chordata</v>
      </c>
      <c r="L5474" t="str">
        <f>VLOOKUP(A5474,таксономия!$1:$1048576,10,1)</f>
        <v xml:space="preserve"> Craniata</v>
      </c>
      <c r="M5474" t="str">
        <f>VLOOKUP(A5474,таксономия!$1:$1048576,11,1)</f>
        <v xml:space="preserve"> Vertebrata</v>
      </c>
      <c r="N5474" t="str">
        <f>VLOOKUP(A5474,таксономия!$1:$1048576,12,1)</f>
        <v xml:space="preserve"> Euteleostomi</v>
      </c>
      <c r="O5474" t="str">
        <f>VLOOKUP(A5474,таксономия!$1:$1048576,13,1)</f>
        <v>Actinopterygii</v>
      </c>
      <c r="P5474" t="str">
        <f>VLOOKUP(A5474,таксономия!$1:$1048576,14,1)</f>
        <v xml:space="preserve"> Neopterygii</v>
      </c>
      <c r="Q5474" t="str">
        <f>VLOOKUP(A5474,таксономия!$1:$1048576,15,1)</f>
        <v xml:space="preserve"> Teleostei</v>
      </c>
      <c r="R5474" t="str">
        <f>VLOOKUP(A5474,таксономия!$1:$1048576,3,1)</f>
        <v xml:space="preserve"> Danio rerio (Zebrafish) (Brachydanio rerio).</v>
      </c>
      <c r="S5474">
        <f t="shared" si="85"/>
        <v>32</v>
      </c>
    </row>
    <row r="5475" spans="1:19" x14ac:dyDescent="0.3">
      <c r="A5475" t="s">
        <v>2917</v>
      </c>
      <c r="B5475" t="s">
        <v>2918</v>
      </c>
      <c r="C5475">
        <v>558</v>
      </c>
      <c r="D5475" t="s">
        <v>12</v>
      </c>
      <c r="E5475">
        <v>208</v>
      </c>
      <c r="F5475">
        <v>283</v>
      </c>
      <c r="G5475">
        <v>2697</v>
      </c>
      <c r="H5475" t="s">
        <v>13</v>
      </c>
      <c r="I5475" t="str">
        <f>VLOOKUP(A5475,таксономия!$1:$1048576,7,1)</f>
        <v>Eukaryota</v>
      </c>
      <c r="J5475" t="str">
        <f>VLOOKUP(A5475,таксономия!$1:$1048576,8,1)</f>
        <v xml:space="preserve"> Metazoa</v>
      </c>
      <c r="K5475" t="str">
        <f>VLOOKUP(A5475,таксономия!$1:$1048576,9,1)</f>
        <v xml:space="preserve"> Chordata</v>
      </c>
      <c r="L5475" t="str">
        <f>VLOOKUP(A5475,таксономия!$1:$1048576,10,1)</f>
        <v xml:space="preserve"> Craniata</v>
      </c>
      <c r="M5475" t="str">
        <f>VLOOKUP(A5475,таксономия!$1:$1048576,11,1)</f>
        <v xml:space="preserve"> Vertebrata</v>
      </c>
      <c r="N5475" t="str">
        <f>VLOOKUP(A5475,таксономия!$1:$1048576,12,1)</f>
        <v xml:space="preserve"> Euteleostomi</v>
      </c>
      <c r="O5475" t="str">
        <f>VLOOKUP(A5475,таксономия!$1:$1048576,13,1)</f>
        <v>Actinopterygii</v>
      </c>
      <c r="P5475" t="str">
        <f>VLOOKUP(A5475,таксономия!$1:$1048576,14,1)</f>
        <v xml:space="preserve"> Neopterygii</v>
      </c>
      <c r="Q5475" t="str">
        <f>VLOOKUP(A5475,таксономия!$1:$1048576,15,1)</f>
        <v xml:space="preserve"> Teleostei</v>
      </c>
      <c r="R5475" t="str">
        <f>VLOOKUP(A5475,таксономия!$1:$1048576,3,1)</f>
        <v xml:space="preserve"> Danio rerio (Zebrafish) (Brachydanio rerio).</v>
      </c>
      <c r="S5475">
        <f t="shared" si="85"/>
        <v>75</v>
      </c>
    </row>
    <row r="5476" spans="1:19" x14ac:dyDescent="0.3">
      <c r="A5476" t="s">
        <v>2917</v>
      </c>
      <c r="B5476" t="s">
        <v>2918</v>
      </c>
      <c r="C5476">
        <v>558</v>
      </c>
      <c r="D5476" t="s">
        <v>16</v>
      </c>
      <c r="E5476">
        <v>315</v>
      </c>
      <c r="F5476">
        <v>551</v>
      </c>
      <c r="G5476">
        <v>22248</v>
      </c>
      <c r="H5476" t="s">
        <v>17</v>
      </c>
      <c r="I5476" t="str">
        <f>VLOOKUP(A5476,таксономия!$1:$1048576,7,1)</f>
        <v>Eukaryota</v>
      </c>
      <c r="J5476" t="str">
        <f>VLOOKUP(A5476,таксономия!$1:$1048576,8,1)</f>
        <v xml:space="preserve"> Metazoa</v>
      </c>
      <c r="K5476" t="str">
        <f>VLOOKUP(A5476,таксономия!$1:$1048576,9,1)</f>
        <v xml:space="preserve"> Chordata</v>
      </c>
      <c r="L5476" t="str">
        <f>VLOOKUP(A5476,таксономия!$1:$1048576,10,1)</f>
        <v xml:space="preserve"> Craniata</v>
      </c>
      <c r="M5476" t="str">
        <f>VLOOKUP(A5476,таксономия!$1:$1048576,11,1)</f>
        <v xml:space="preserve"> Vertebrata</v>
      </c>
      <c r="N5476" t="str">
        <f>VLOOKUP(A5476,таксономия!$1:$1048576,12,1)</f>
        <v xml:space="preserve"> Euteleostomi</v>
      </c>
      <c r="O5476" t="str">
        <f>VLOOKUP(A5476,таксономия!$1:$1048576,13,1)</f>
        <v>Actinopterygii</v>
      </c>
      <c r="P5476" t="str">
        <f>VLOOKUP(A5476,таксономия!$1:$1048576,14,1)</f>
        <v xml:space="preserve"> Neopterygii</v>
      </c>
      <c r="Q5476" t="str">
        <f>VLOOKUP(A5476,таксономия!$1:$1048576,15,1)</f>
        <v xml:space="preserve"> Teleostei</v>
      </c>
      <c r="R5476" t="str">
        <f>VLOOKUP(A5476,таксономия!$1:$1048576,3,1)</f>
        <v xml:space="preserve"> Danio rerio (Zebrafish) (Brachydanio rerio).</v>
      </c>
      <c r="S5476">
        <f t="shared" si="85"/>
        <v>236</v>
      </c>
    </row>
    <row r="5477" spans="1:19" x14ac:dyDescent="0.3">
      <c r="A5477" t="s">
        <v>2919</v>
      </c>
      <c r="B5477" t="s">
        <v>2920</v>
      </c>
      <c r="C5477">
        <v>257</v>
      </c>
      <c r="D5477" t="s">
        <v>12</v>
      </c>
      <c r="E5477">
        <v>25</v>
      </c>
      <c r="F5477">
        <v>106</v>
      </c>
      <c r="G5477">
        <v>2697</v>
      </c>
      <c r="H5477" t="s">
        <v>13</v>
      </c>
      <c r="I5477" t="str">
        <f>VLOOKUP(A5477,таксономия!$1:$1048576,7,1)</f>
        <v>Eukaryota</v>
      </c>
      <c r="J5477" t="str">
        <f>VLOOKUP(A5477,таксономия!$1:$1048576,8,1)</f>
        <v xml:space="preserve"> Metazoa</v>
      </c>
      <c r="K5477" t="str">
        <f>VLOOKUP(A5477,таксономия!$1:$1048576,9,1)</f>
        <v xml:space="preserve"> Chordata</v>
      </c>
      <c r="L5477" t="str">
        <f>VLOOKUP(A5477,таксономия!$1:$1048576,10,1)</f>
        <v xml:space="preserve"> Craniata</v>
      </c>
      <c r="M5477" t="str">
        <f>VLOOKUP(A5477,таксономия!$1:$1048576,11,1)</f>
        <v xml:space="preserve"> Vertebrata</v>
      </c>
      <c r="N5477" t="str">
        <f>VLOOKUP(A5477,таксономия!$1:$1048576,12,1)</f>
        <v xml:space="preserve"> Euteleostomi</v>
      </c>
      <c r="O5477" t="str">
        <f>VLOOKUP(A5477,таксономия!$1:$1048576,13,1)</f>
        <v>Amphibia</v>
      </c>
      <c r="P5477" t="str">
        <f>VLOOKUP(A5477,таксономия!$1:$1048576,14,1)</f>
        <v xml:space="preserve"> Batrachia</v>
      </c>
      <c r="Q5477" t="str">
        <f>VLOOKUP(A5477,таксономия!$1:$1048576,15,1)</f>
        <v xml:space="preserve"> Anura</v>
      </c>
      <c r="R5477" t="str">
        <f>VLOOKUP(A5477,таксономия!$1:$1048576,3,1)</f>
        <v xml:space="preserve"> Xenopus tropicalis (Western clawed frog) (Silurana tropicalis).</v>
      </c>
      <c r="S5477">
        <f t="shared" si="85"/>
        <v>81</v>
      </c>
    </row>
    <row r="5478" spans="1:19" x14ac:dyDescent="0.3">
      <c r="A5478" t="s">
        <v>2919</v>
      </c>
      <c r="B5478" t="s">
        <v>2920</v>
      </c>
      <c r="C5478">
        <v>257</v>
      </c>
      <c r="D5478" t="s">
        <v>86</v>
      </c>
      <c r="E5478">
        <v>111</v>
      </c>
      <c r="F5478">
        <v>207</v>
      </c>
      <c r="G5478">
        <v>2216</v>
      </c>
      <c r="H5478" t="s">
        <v>87</v>
      </c>
      <c r="I5478" t="str">
        <f>VLOOKUP(A5478,таксономия!$1:$1048576,7,1)</f>
        <v>Eukaryota</v>
      </c>
      <c r="J5478" t="str">
        <f>VLOOKUP(A5478,таксономия!$1:$1048576,8,1)</f>
        <v xml:space="preserve"> Metazoa</v>
      </c>
      <c r="K5478" t="str">
        <f>VLOOKUP(A5478,таксономия!$1:$1048576,9,1)</f>
        <v xml:space="preserve"> Chordata</v>
      </c>
      <c r="L5478" t="str">
        <f>VLOOKUP(A5478,таксономия!$1:$1048576,10,1)</f>
        <v xml:space="preserve"> Craniata</v>
      </c>
      <c r="M5478" t="str">
        <f>VLOOKUP(A5478,таксономия!$1:$1048576,11,1)</f>
        <v xml:space="preserve"> Vertebrata</v>
      </c>
      <c r="N5478" t="str">
        <f>VLOOKUP(A5478,таксономия!$1:$1048576,12,1)</f>
        <v xml:space="preserve"> Euteleostomi</v>
      </c>
      <c r="O5478" t="str">
        <f>VLOOKUP(A5478,таксономия!$1:$1048576,13,1)</f>
        <v>Amphibia</v>
      </c>
      <c r="P5478" t="str">
        <f>VLOOKUP(A5478,таксономия!$1:$1048576,14,1)</f>
        <v xml:space="preserve"> Batrachia</v>
      </c>
      <c r="Q5478" t="str">
        <f>VLOOKUP(A5478,таксономия!$1:$1048576,15,1)</f>
        <v xml:space="preserve"> Anura</v>
      </c>
      <c r="R5478" t="str">
        <f>VLOOKUP(A5478,таксономия!$1:$1048576,3,1)</f>
        <v xml:space="preserve"> Xenopus tropicalis (Western clawed frog) (Silurana tropicalis).</v>
      </c>
      <c r="S5478">
        <f t="shared" si="85"/>
        <v>96</v>
      </c>
    </row>
    <row r="5479" spans="1:19" x14ac:dyDescent="0.3">
      <c r="A5479" t="s">
        <v>2921</v>
      </c>
      <c r="B5479" t="s">
        <v>2922</v>
      </c>
      <c r="C5479">
        <v>433</v>
      </c>
      <c r="D5479" t="s">
        <v>12</v>
      </c>
      <c r="E5479">
        <v>71</v>
      </c>
      <c r="F5479">
        <v>152</v>
      </c>
      <c r="G5479">
        <v>2697</v>
      </c>
      <c r="H5479" t="s">
        <v>13</v>
      </c>
      <c r="I5479" t="str">
        <f>VLOOKUP(A5479,таксономия!$1:$1048576,7,1)</f>
        <v>Eukaryota</v>
      </c>
      <c r="J5479" t="str">
        <f>VLOOKUP(A5479,таксономия!$1:$1048576,8,1)</f>
        <v xml:space="preserve"> Metazoa</v>
      </c>
      <c r="K5479" t="str">
        <f>VLOOKUP(A5479,таксономия!$1:$1048576,9,1)</f>
        <v xml:space="preserve"> Chordata</v>
      </c>
      <c r="L5479" t="str">
        <f>VLOOKUP(A5479,таксономия!$1:$1048576,10,1)</f>
        <v xml:space="preserve"> Craniata</v>
      </c>
      <c r="M5479" t="str">
        <f>VLOOKUP(A5479,таксономия!$1:$1048576,11,1)</f>
        <v xml:space="preserve"> Vertebrata</v>
      </c>
      <c r="N5479" t="str">
        <f>VLOOKUP(A5479,таксономия!$1:$1048576,12,1)</f>
        <v xml:space="preserve"> Euteleostomi</v>
      </c>
      <c r="O5479" t="str">
        <f>VLOOKUP(A5479,таксономия!$1:$1048576,13,1)</f>
        <v>Mammalia</v>
      </c>
      <c r="P5479" t="str">
        <f>VLOOKUP(A5479,таксономия!$1:$1048576,14,1)</f>
        <v xml:space="preserve"> Eutheria</v>
      </c>
      <c r="Q5479" t="str">
        <f>VLOOKUP(A5479,таксономия!$1:$1048576,15,1)</f>
        <v xml:space="preserve"> Euarchontoglires</v>
      </c>
      <c r="R5479" t="str">
        <f>VLOOKUP(A5479,таксономия!$1:$1048576,3,1)</f>
        <v xml:space="preserve"> Mus musculus (Mouse).</v>
      </c>
      <c r="S5479">
        <f t="shared" si="85"/>
        <v>81</v>
      </c>
    </row>
    <row r="5480" spans="1:19" x14ac:dyDescent="0.3">
      <c r="A5480" t="s">
        <v>2921</v>
      </c>
      <c r="B5480" t="s">
        <v>2922</v>
      </c>
      <c r="C5480">
        <v>433</v>
      </c>
      <c r="D5480" t="s">
        <v>16</v>
      </c>
      <c r="E5480">
        <v>180</v>
      </c>
      <c r="F5480">
        <v>421</v>
      </c>
      <c r="G5480">
        <v>22248</v>
      </c>
      <c r="H5480" t="s">
        <v>17</v>
      </c>
      <c r="I5480" t="str">
        <f>VLOOKUP(A5480,таксономия!$1:$1048576,7,1)</f>
        <v>Eukaryota</v>
      </c>
      <c r="J5480" t="str">
        <f>VLOOKUP(A5480,таксономия!$1:$1048576,8,1)</f>
        <v xml:space="preserve"> Metazoa</v>
      </c>
      <c r="K5480" t="str">
        <f>VLOOKUP(A5480,таксономия!$1:$1048576,9,1)</f>
        <v xml:space="preserve"> Chordata</v>
      </c>
      <c r="L5480" t="str">
        <f>VLOOKUP(A5480,таксономия!$1:$1048576,10,1)</f>
        <v xml:space="preserve"> Craniata</v>
      </c>
      <c r="M5480" t="str">
        <f>VLOOKUP(A5480,таксономия!$1:$1048576,11,1)</f>
        <v xml:space="preserve"> Vertebrata</v>
      </c>
      <c r="N5480" t="str">
        <f>VLOOKUP(A5480,таксономия!$1:$1048576,12,1)</f>
        <v xml:space="preserve"> Euteleostomi</v>
      </c>
      <c r="O5480" t="str">
        <f>VLOOKUP(A5480,таксономия!$1:$1048576,13,1)</f>
        <v>Mammalia</v>
      </c>
      <c r="P5480" t="str">
        <f>VLOOKUP(A5480,таксономия!$1:$1048576,14,1)</f>
        <v xml:space="preserve"> Eutheria</v>
      </c>
      <c r="Q5480" t="str">
        <f>VLOOKUP(A5480,таксономия!$1:$1048576,15,1)</f>
        <v xml:space="preserve"> Euarchontoglires</v>
      </c>
      <c r="R5480" t="str">
        <f>VLOOKUP(A5480,таксономия!$1:$1048576,3,1)</f>
        <v xml:space="preserve"> Mus musculus (Mouse).</v>
      </c>
      <c r="S5480">
        <f t="shared" si="85"/>
        <v>241</v>
      </c>
    </row>
    <row r="5481" spans="1:19" x14ac:dyDescent="0.3">
      <c r="A5481" t="s">
        <v>2923</v>
      </c>
      <c r="B5481" t="s">
        <v>2924</v>
      </c>
      <c r="C5481">
        <v>567</v>
      </c>
      <c r="D5481" t="s">
        <v>12</v>
      </c>
      <c r="E5481">
        <v>85</v>
      </c>
      <c r="F5481">
        <v>161</v>
      </c>
      <c r="G5481">
        <v>2697</v>
      </c>
      <c r="H5481" t="s">
        <v>13</v>
      </c>
      <c r="I5481" t="str">
        <f>VLOOKUP(A5481,таксономия!$1:$1048576,7,1)</f>
        <v>Eukaryota</v>
      </c>
      <c r="J5481" t="str">
        <f>VLOOKUP(A5481,таксономия!$1:$1048576,8,1)</f>
        <v xml:space="preserve"> Metazoa</v>
      </c>
      <c r="K5481" t="str">
        <f>VLOOKUP(A5481,таксономия!$1:$1048576,9,1)</f>
        <v xml:space="preserve"> Chordata</v>
      </c>
      <c r="L5481" t="str">
        <f>VLOOKUP(A5481,таксономия!$1:$1048576,10,1)</f>
        <v xml:space="preserve"> Craniata</v>
      </c>
      <c r="M5481" t="str">
        <f>VLOOKUP(A5481,таксономия!$1:$1048576,11,1)</f>
        <v xml:space="preserve"> Vertebrata</v>
      </c>
      <c r="N5481" t="str">
        <f>VLOOKUP(A5481,таксономия!$1:$1048576,12,1)</f>
        <v xml:space="preserve"> Euteleostomi</v>
      </c>
      <c r="O5481" t="str">
        <f>VLOOKUP(A5481,таксономия!$1:$1048576,13,1)</f>
        <v>Mammalia</v>
      </c>
      <c r="P5481" t="str">
        <f>VLOOKUP(A5481,таксономия!$1:$1048576,14,1)</f>
        <v xml:space="preserve"> Eutheria</v>
      </c>
      <c r="Q5481" t="str">
        <f>VLOOKUP(A5481,таксономия!$1:$1048576,15,1)</f>
        <v xml:space="preserve"> Euarchontoglires</v>
      </c>
      <c r="R5481" t="str">
        <f>VLOOKUP(A5481,таксономия!$1:$1048576,3,1)</f>
        <v xml:space="preserve"> Homo sapiens (Human).</v>
      </c>
      <c r="S5481">
        <f t="shared" si="85"/>
        <v>76</v>
      </c>
    </row>
    <row r="5482" spans="1:19" x14ac:dyDescent="0.3">
      <c r="A5482" t="s">
        <v>2923</v>
      </c>
      <c r="B5482" t="s">
        <v>2924</v>
      </c>
      <c r="C5482">
        <v>567</v>
      </c>
      <c r="D5482" t="s">
        <v>12</v>
      </c>
      <c r="E5482">
        <v>166</v>
      </c>
      <c r="F5482">
        <v>243</v>
      </c>
      <c r="G5482">
        <v>2697</v>
      </c>
      <c r="H5482" t="s">
        <v>13</v>
      </c>
      <c r="I5482" t="str">
        <f>VLOOKUP(A5482,таксономия!$1:$1048576,7,1)</f>
        <v>Eukaryota</v>
      </c>
      <c r="J5482" t="str">
        <f>VLOOKUP(A5482,таксономия!$1:$1048576,8,1)</f>
        <v xml:space="preserve"> Metazoa</v>
      </c>
      <c r="K5482" t="str">
        <f>VLOOKUP(A5482,таксономия!$1:$1048576,9,1)</f>
        <v xml:space="preserve"> Chordata</v>
      </c>
      <c r="L5482" t="str">
        <f>VLOOKUP(A5482,таксономия!$1:$1048576,10,1)</f>
        <v xml:space="preserve"> Craniata</v>
      </c>
      <c r="M5482" t="str">
        <f>VLOOKUP(A5482,таксономия!$1:$1048576,11,1)</f>
        <v xml:space="preserve"> Vertebrata</v>
      </c>
      <c r="N5482" t="str">
        <f>VLOOKUP(A5482,таксономия!$1:$1048576,12,1)</f>
        <v xml:space="preserve"> Euteleostomi</v>
      </c>
      <c r="O5482" t="str">
        <f>VLOOKUP(A5482,таксономия!$1:$1048576,13,1)</f>
        <v>Mammalia</v>
      </c>
      <c r="P5482" t="str">
        <f>VLOOKUP(A5482,таксономия!$1:$1048576,14,1)</f>
        <v xml:space="preserve"> Eutheria</v>
      </c>
      <c r="Q5482" t="str">
        <f>VLOOKUP(A5482,таксономия!$1:$1048576,15,1)</f>
        <v xml:space="preserve"> Euarchontoglires</v>
      </c>
      <c r="R5482" t="str">
        <f>VLOOKUP(A5482,таксономия!$1:$1048576,3,1)</f>
        <v xml:space="preserve"> Homo sapiens (Human).</v>
      </c>
      <c r="S5482">
        <f t="shared" si="85"/>
        <v>77</v>
      </c>
    </row>
    <row r="5483" spans="1:19" x14ac:dyDescent="0.3">
      <c r="A5483" t="s">
        <v>2923</v>
      </c>
      <c r="B5483" t="s">
        <v>2924</v>
      </c>
      <c r="C5483">
        <v>567</v>
      </c>
      <c r="D5483" t="s">
        <v>12</v>
      </c>
      <c r="E5483">
        <v>258</v>
      </c>
      <c r="F5483">
        <v>336</v>
      </c>
      <c r="G5483">
        <v>2697</v>
      </c>
      <c r="H5483" t="s">
        <v>13</v>
      </c>
      <c r="I5483" t="str">
        <f>VLOOKUP(A5483,таксономия!$1:$1048576,7,1)</f>
        <v>Eukaryota</v>
      </c>
      <c r="J5483" t="str">
        <f>VLOOKUP(A5483,таксономия!$1:$1048576,8,1)</f>
        <v xml:space="preserve"> Metazoa</v>
      </c>
      <c r="K5483" t="str">
        <f>VLOOKUP(A5483,таксономия!$1:$1048576,9,1)</f>
        <v xml:space="preserve"> Chordata</v>
      </c>
      <c r="L5483" t="str">
        <f>VLOOKUP(A5483,таксономия!$1:$1048576,10,1)</f>
        <v xml:space="preserve"> Craniata</v>
      </c>
      <c r="M5483" t="str">
        <f>VLOOKUP(A5483,таксономия!$1:$1048576,11,1)</f>
        <v xml:space="preserve"> Vertebrata</v>
      </c>
      <c r="N5483" t="str">
        <f>VLOOKUP(A5483,таксономия!$1:$1048576,12,1)</f>
        <v xml:space="preserve"> Euteleostomi</v>
      </c>
      <c r="O5483" t="str">
        <f>VLOOKUP(A5483,таксономия!$1:$1048576,13,1)</f>
        <v>Mammalia</v>
      </c>
      <c r="P5483" t="str">
        <f>VLOOKUP(A5483,таксономия!$1:$1048576,14,1)</f>
        <v xml:space="preserve"> Eutheria</v>
      </c>
      <c r="Q5483" t="str">
        <f>VLOOKUP(A5483,таксономия!$1:$1048576,15,1)</f>
        <v xml:space="preserve"> Euarchontoglires</v>
      </c>
      <c r="R5483" t="str">
        <f>VLOOKUP(A5483,таксономия!$1:$1048576,3,1)</f>
        <v xml:space="preserve"> Homo sapiens (Human).</v>
      </c>
      <c r="S5483">
        <f t="shared" si="85"/>
        <v>78</v>
      </c>
    </row>
    <row r="5484" spans="1:19" x14ac:dyDescent="0.3">
      <c r="A5484" t="s">
        <v>2923</v>
      </c>
      <c r="B5484" t="s">
        <v>2924</v>
      </c>
      <c r="C5484">
        <v>567</v>
      </c>
      <c r="D5484" t="s">
        <v>12</v>
      </c>
      <c r="E5484">
        <v>345</v>
      </c>
      <c r="F5484">
        <v>423</v>
      </c>
      <c r="G5484">
        <v>2697</v>
      </c>
      <c r="H5484" t="s">
        <v>13</v>
      </c>
      <c r="I5484" t="str">
        <f>VLOOKUP(A5484,таксономия!$1:$1048576,7,1)</f>
        <v>Eukaryota</v>
      </c>
      <c r="J5484" t="str">
        <f>VLOOKUP(A5484,таксономия!$1:$1048576,8,1)</f>
        <v xml:space="preserve"> Metazoa</v>
      </c>
      <c r="K5484" t="str">
        <f>VLOOKUP(A5484,таксономия!$1:$1048576,9,1)</f>
        <v xml:space="preserve"> Chordata</v>
      </c>
      <c r="L5484" t="str">
        <f>VLOOKUP(A5484,таксономия!$1:$1048576,10,1)</f>
        <v xml:space="preserve"> Craniata</v>
      </c>
      <c r="M5484" t="str">
        <f>VLOOKUP(A5484,таксономия!$1:$1048576,11,1)</f>
        <v xml:space="preserve"> Vertebrata</v>
      </c>
      <c r="N5484" t="str">
        <f>VLOOKUP(A5484,таксономия!$1:$1048576,12,1)</f>
        <v xml:space="preserve"> Euteleostomi</v>
      </c>
      <c r="O5484" t="str">
        <f>VLOOKUP(A5484,таксономия!$1:$1048576,13,1)</f>
        <v>Mammalia</v>
      </c>
      <c r="P5484" t="str">
        <f>VLOOKUP(A5484,таксономия!$1:$1048576,14,1)</f>
        <v xml:space="preserve"> Eutheria</v>
      </c>
      <c r="Q5484" t="str">
        <f>VLOOKUP(A5484,таксономия!$1:$1048576,15,1)</f>
        <v xml:space="preserve"> Euarchontoglires</v>
      </c>
      <c r="R5484" t="str">
        <f>VLOOKUP(A5484,таксономия!$1:$1048576,3,1)</f>
        <v xml:space="preserve"> Homo sapiens (Human).</v>
      </c>
      <c r="S5484">
        <f t="shared" si="85"/>
        <v>78</v>
      </c>
    </row>
    <row r="5485" spans="1:19" x14ac:dyDescent="0.3">
      <c r="A5485" t="s">
        <v>2923</v>
      </c>
      <c r="B5485" t="s">
        <v>2924</v>
      </c>
      <c r="C5485">
        <v>567</v>
      </c>
      <c r="D5485" t="s">
        <v>44</v>
      </c>
      <c r="E5485">
        <v>9</v>
      </c>
      <c r="F5485">
        <v>81</v>
      </c>
      <c r="G5485">
        <v>2217</v>
      </c>
      <c r="H5485" t="s">
        <v>45</v>
      </c>
      <c r="I5485" t="str">
        <f>VLOOKUP(A5485,таксономия!$1:$1048576,7,1)</f>
        <v>Eukaryota</v>
      </c>
      <c r="J5485" t="str">
        <f>VLOOKUP(A5485,таксономия!$1:$1048576,8,1)</f>
        <v xml:space="preserve"> Metazoa</v>
      </c>
      <c r="K5485" t="str">
        <f>VLOOKUP(A5485,таксономия!$1:$1048576,9,1)</f>
        <v xml:space="preserve"> Chordata</v>
      </c>
      <c r="L5485" t="str">
        <f>VLOOKUP(A5485,таксономия!$1:$1048576,10,1)</f>
        <v xml:space="preserve"> Craniata</v>
      </c>
      <c r="M5485" t="str">
        <f>VLOOKUP(A5485,таксономия!$1:$1048576,11,1)</f>
        <v xml:space="preserve"> Vertebrata</v>
      </c>
      <c r="N5485" t="str">
        <f>VLOOKUP(A5485,таксономия!$1:$1048576,12,1)</f>
        <v xml:space="preserve"> Euteleostomi</v>
      </c>
      <c r="O5485" t="str">
        <f>VLOOKUP(A5485,таксономия!$1:$1048576,13,1)</f>
        <v>Mammalia</v>
      </c>
      <c r="P5485" t="str">
        <f>VLOOKUP(A5485,таксономия!$1:$1048576,14,1)</f>
        <v xml:space="preserve"> Eutheria</v>
      </c>
      <c r="Q5485" t="str">
        <f>VLOOKUP(A5485,таксономия!$1:$1048576,15,1)</f>
        <v xml:space="preserve"> Euarchontoglires</v>
      </c>
      <c r="R5485" t="str">
        <f>VLOOKUP(A5485,таксономия!$1:$1048576,3,1)</f>
        <v xml:space="preserve"> Homo sapiens (Human).</v>
      </c>
      <c r="S5485">
        <f t="shared" si="85"/>
        <v>72</v>
      </c>
    </row>
    <row r="5486" spans="1:19" x14ac:dyDescent="0.3">
      <c r="A5486" t="s">
        <v>2923</v>
      </c>
      <c r="B5486" t="s">
        <v>2924</v>
      </c>
      <c r="C5486">
        <v>567</v>
      </c>
      <c r="D5486" t="s">
        <v>16</v>
      </c>
      <c r="E5486">
        <v>459</v>
      </c>
      <c r="F5486">
        <v>567</v>
      </c>
      <c r="G5486">
        <v>22248</v>
      </c>
      <c r="H5486" t="s">
        <v>17</v>
      </c>
      <c r="I5486" t="str">
        <f>VLOOKUP(A5486,таксономия!$1:$1048576,7,1)</f>
        <v>Eukaryota</v>
      </c>
      <c r="J5486" t="str">
        <f>VLOOKUP(A5486,таксономия!$1:$1048576,8,1)</f>
        <v xml:space="preserve"> Metazoa</v>
      </c>
      <c r="K5486" t="str">
        <f>VLOOKUP(A5486,таксономия!$1:$1048576,9,1)</f>
        <v xml:space="preserve"> Chordata</v>
      </c>
      <c r="L5486" t="str">
        <f>VLOOKUP(A5486,таксономия!$1:$1048576,10,1)</f>
        <v xml:space="preserve"> Craniata</v>
      </c>
      <c r="M5486" t="str">
        <f>VLOOKUP(A5486,таксономия!$1:$1048576,11,1)</f>
        <v xml:space="preserve"> Vertebrata</v>
      </c>
      <c r="N5486" t="str">
        <f>VLOOKUP(A5486,таксономия!$1:$1048576,12,1)</f>
        <v xml:space="preserve"> Euteleostomi</v>
      </c>
      <c r="O5486" t="str">
        <f>VLOOKUP(A5486,таксономия!$1:$1048576,13,1)</f>
        <v>Mammalia</v>
      </c>
      <c r="P5486" t="str">
        <f>VLOOKUP(A5486,таксономия!$1:$1048576,14,1)</f>
        <v xml:space="preserve"> Eutheria</v>
      </c>
      <c r="Q5486" t="str">
        <f>VLOOKUP(A5486,таксономия!$1:$1048576,15,1)</f>
        <v xml:space="preserve"> Euarchontoglires</v>
      </c>
      <c r="R5486" t="str">
        <f>VLOOKUP(A5486,таксономия!$1:$1048576,3,1)</f>
        <v xml:space="preserve"> Homo sapiens (Human).</v>
      </c>
      <c r="S5486">
        <f t="shared" si="85"/>
        <v>108</v>
      </c>
    </row>
    <row r="5487" spans="1:19" x14ac:dyDescent="0.3">
      <c r="A5487" t="s">
        <v>2925</v>
      </c>
      <c r="B5487" t="s">
        <v>2926</v>
      </c>
      <c r="C5487">
        <v>646</v>
      </c>
      <c r="D5487" t="s">
        <v>12</v>
      </c>
      <c r="E5487">
        <v>203</v>
      </c>
      <c r="F5487">
        <v>274</v>
      </c>
      <c r="G5487">
        <v>2697</v>
      </c>
      <c r="H5487" t="s">
        <v>13</v>
      </c>
      <c r="I5487" t="str">
        <f>VLOOKUP(A5487,таксономия!$1:$1048576,7,1)</f>
        <v>Eukaryota</v>
      </c>
      <c r="J5487" t="str">
        <f>VLOOKUP(A5487,таксономия!$1:$1048576,8,1)</f>
        <v xml:space="preserve"> Metazoa</v>
      </c>
      <c r="K5487" t="str">
        <f>VLOOKUP(A5487,таксономия!$1:$1048576,9,1)</f>
        <v xml:space="preserve"> Ecdysozoa</v>
      </c>
      <c r="L5487" t="str">
        <f>VLOOKUP(A5487,таксономия!$1:$1048576,10,1)</f>
        <v xml:space="preserve"> Arthropoda</v>
      </c>
      <c r="M5487" t="str">
        <f>VLOOKUP(A5487,таксономия!$1:$1048576,11,1)</f>
        <v xml:space="preserve"> Hexapoda</v>
      </c>
      <c r="N5487" t="str">
        <f>VLOOKUP(A5487,таксономия!$1:$1048576,12,1)</f>
        <v xml:space="preserve"> Insecta</v>
      </c>
      <c r="O5487" t="str">
        <f>VLOOKUP(A5487,таксономия!$1:$1048576,13,1)</f>
        <v>Pterygota</v>
      </c>
      <c r="P5487" t="str">
        <f>VLOOKUP(A5487,таксономия!$1:$1048576,14,1)</f>
        <v xml:space="preserve"> Neoptera</v>
      </c>
      <c r="Q5487" t="str">
        <f>VLOOKUP(A5487,таксономия!$1:$1048576,15,1)</f>
        <v xml:space="preserve"> Endopterygota</v>
      </c>
      <c r="R5487" t="str">
        <f>VLOOKUP(A5487,таксономия!$1:$1048576,3,1)</f>
        <v xml:space="preserve"> Aedes aegypti (Yellowfever mosquito) (Culex aegypti).</v>
      </c>
      <c r="S5487">
        <f t="shared" si="85"/>
        <v>71</v>
      </c>
    </row>
    <row r="5488" spans="1:19" x14ac:dyDescent="0.3">
      <c r="A5488" t="s">
        <v>2925</v>
      </c>
      <c r="B5488" t="s">
        <v>2926</v>
      </c>
      <c r="C5488">
        <v>646</v>
      </c>
      <c r="D5488" t="s">
        <v>2927</v>
      </c>
      <c r="E5488">
        <v>1</v>
      </c>
      <c r="F5488">
        <v>65</v>
      </c>
      <c r="G5488">
        <v>14</v>
      </c>
      <c r="H5488" t="s">
        <v>2927</v>
      </c>
      <c r="I5488" t="str">
        <f>VLOOKUP(A5488,таксономия!$1:$1048576,7,1)</f>
        <v>Eukaryota</v>
      </c>
      <c r="J5488" t="str">
        <f>VLOOKUP(A5488,таксономия!$1:$1048576,8,1)</f>
        <v xml:space="preserve"> Metazoa</v>
      </c>
      <c r="K5488" t="str">
        <f>VLOOKUP(A5488,таксономия!$1:$1048576,9,1)</f>
        <v xml:space="preserve"> Ecdysozoa</v>
      </c>
      <c r="L5488" t="str">
        <f>VLOOKUP(A5488,таксономия!$1:$1048576,10,1)</f>
        <v xml:space="preserve"> Arthropoda</v>
      </c>
      <c r="M5488" t="str">
        <f>VLOOKUP(A5488,таксономия!$1:$1048576,11,1)</f>
        <v xml:space="preserve"> Hexapoda</v>
      </c>
      <c r="N5488" t="str">
        <f>VLOOKUP(A5488,таксономия!$1:$1048576,12,1)</f>
        <v xml:space="preserve"> Insecta</v>
      </c>
      <c r="O5488" t="str">
        <f>VLOOKUP(A5488,таксономия!$1:$1048576,13,1)</f>
        <v>Pterygota</v>
      </c>
      <c r="P5488" t="str">
        <f>VLOOKUP(A5488,таксономия!$1:$1048576,14,1)</f>
        <v xml:space="preserve"> Neoptera</v>
      </c>
      <c r="Q5488" t="str">
        <f>VLOOKUP(A5488,таксономия!$1:$1048576,15,1)</f>
        <v xml:space="preserve"> Endopterygota</v>
      </c>
      <c r="R5488" t="str">
        <f>VLOOKUP(A5488,таксономия!$1:$1048576,3,1)</f>
        <v xml:space="preserve"> Aedes aegypti (Yellowfever mosquito) (Culex aegypti).</v>
      </c>
      <c r="S5488">
        <f t="shared" si="85"/>
        <v>64</v>
      </c>
    </row>
    <row r="5489" spans="1:19" x14ac:dyDescent="0.3">
      <c r="A5489" t="s">
        <v>2925</v>
      </c>
      <c r="B5489" t="s">
        <v>2926</v>
      </c>
      <c r="C5489">
        <v>646</v>
      </c>
      <c r="D5489" t="s">
        <v>24</v>
      </c>
      <c r="E5489">
        <v>372</v>
      </c>
      <c r="F5489">
        <v>632</v>
      </c>
      <c r="G5489">
        <v>24806</v>
      </c>
      <c r="H5489" t="s">
        <v>25</v>
      </c>
      <c r="I5489" t="str">
        <f>VLOOKUP(A5489,таксономия!$1:$1048576,7,1)</f>
        <v>Eukaryota</v>
      </c>
      <c r="J5489" t="str">
        <f>VLOOKUP(A5489,таксономия!$1:$1048576,8,1)</f>
        <v xml:space="preserve"> Metazoa</v>
      </c>
      <c r="K5489" t="str">
        <f>VLOOKUP(A5489,таксономия!$1:$1048576,9,1)</f>
        <v xml:space="preserve"> Ecdysozoa</v>
      </c>
      <c r="L5489" t="str">
        <f>VLOOKUP(A5489,таксономия!$1:$1048576,10,1)</f>
        <v xml:space="preserve"> Arthropoda</v>
      </c>
      <c r="M5489" t="str">
        <f>VLOOKUP(A5489,таксономия!$1:$1048576,11,1)</f>
        <v xml:space="preserve"> Hexapoda</v>
      </c>
      <c r="N5489" t="str">
        <f>VLOOKUP(A5489,таксономия!$1:$1048576,12,1)</f>
        <v xml:space="preserve"> Insecta</v>
      </c>
      <c r="O5489" t="str">
        <f>VLOOKUP(A5489,таксономия!$1:$1048576,13,1)</f>
        <v>Pterygota</v>
      </c>
      <c r="P5489" t="str">
        <f>VLOOKUP(A5489,таксономия!$1:$1048576,14,1)</f>
        <v xml:space="preserve"> Neoptera</v>
      </c>
      <c r="Q5489" t="str">
        <f>VLOOKUP(A5489,таксономия!$1:$1048576,15,1)</f>
        <v xml:space="preserve"> Endopterygota</v>
      </c>
      <c r="R5489" t="str">
        <f>VLOOKUP(A5489,таксономия!$1:$1048576,3,1)</f>
        <v xml:space="preserve"> Aedes aegypti (Yellowfever mosquito) (Culex aegypti).</v>
      </c>
      <c r="S5489">
        <f t="shared" si="85"/>
        <v>260</v>
      </c>
    </row>
    <row r="5490" spans="1:19" x14ac:dyDescent="0.3">
      <c r="A5490" t="s">
        <v>2928</v>
      </c>
      <c r="B5490" t="s">
        <v>2929</v>
      </c>
      <c r="C5490">
        <v>635</v>
      </c>
      <c r="D5490" t="s">
        <v>12</v>
      </c>
      <c r="E5490">
        <v>222</v>
      </c>
      <c r="F5490">
        <v>297</v>
      </c>
      <c r="G5490">
        <v>2697</v>
      </c>
      <c r="H5490" t="s">
        <v>13</v>
      </c>
      <c r="I5490" t="str">
        <f>VLOOKUP(A5490,таксономия!$1:$1048576,7,1)</f>
        <v>Eukaryota</v>
      </c>
      <c r="J5490" t="str">
        <f>VLOOKUP(A5490,таксономия!$1:$1048576,8,1)</f>
        <v xml:space="preserve"> Metazoa</v>
      </c>
      <c r="K5490" t="str">
        <f>VLOOKUP(A5490,таксономия!$1:$1048576,9,1)</f>
        <v xml:space="preserve"> Ecdysozoa</v>
      </c>
      <c r="L5490" t="str">
        <f>VLOOKUP(A5490,таксономия!$1:$1048576,10,1)</f>
        <v xml:space="preserve"> Arthropoda</v>
      </c>
      <c r="M5490" t="str">
        <f>VLOOKUP(A5490,таксономия!$1:$1048576,11,1)</f>
        <v xml:space="preserve"> Hexapoda</v>
      </c>
      <c r="N5490" t="str">
        <f>VLOOKUP(A5490,таксономия!$1:$1048576,12,1)</f>
        <v xml:space="preserve"> Insecta</v>
      </c>
      <c r="O5490" t="str">
        <f>VLOOKUP(A5490,таксономия!$1:$1048576,13,1)</f>
        <v>Pterygota</v>
      </c>
      <c r="P5490" t="str">
        <f>VLOOKUP(A5490,таксономия!$1:$1048576,14,1)</f>
        <v xml:space="preserve"> Neoptera</v>
      </c>
      <c r="Q5490" t="str">
        <f>VLOOKUP(A5490,таксономия!$1:$1048576,15,1)</f>
        <v xml:space="preserve"> Endopterygota</v>
      </c>
      <c r="R5490" t="str">
        <f>VLOOKUP(A5490,таксономия!$1:$1048576,3,1)</f>
        <v xml:space="preserve"> Aedes aegypti (Yellowfever mosquito) (Culex aegypti).</v>
      </c>
      <c r="S5490">
        <f t="shared" si="85"/>
        <v>75</v>
      </c>
    </row>
    <row r="5491" spans="1:19" x14ac:dyDescent="0.3">
      <c r="A5491" t="s">
        <v>2928</v>
      </c>
      <c r="B5491" t="s">
        <v>2929</v>
      </c>
      <c r="C5491">
        <v>635</v>
      </c>
      <c r="D5491" t="s">
        <v>218</v>
      </c>
      <c r="E5491">
        <v>311</v>
      </c>
      <c r="F5491">
        <v>348</v>
      </c>
      <c r="G5491">
        <v>19728</v>
      </c>
      <c r="H5491" t="s">
        <v>219</v>
      </c>
      <c r="I5491" t="str">
        <f>VLOOKUP(A5491,таксономия!$1:$1048576,7,1)</f>
        <v>Eukaryota</v>
      </c>
      <c r="J5491" t="str">
        <f>VLOOKUP(A5491,таксономия!$1:$1048576,8,1)</f>
        <v xml:space="preserve"> Metazoa</v>
      </c>
      <c r="K5491" t="str">
        <f>VLOOKUP(A5491,таксономия!$1:$1048576,9,1)</f>
        <v xml:space="preserve"> Ecdysozoa</v>
      </c>
      <c r="L5491" t="str">
        <f>VLOOKUP(A5491,таксономия!$1:$1048576,10,1)</f>
        <v xml:space="preserve"> Arthropoda</v>
      </c>
      <c r="M5491" t="str">
        <f>VLOOKUP(A5491,таксономия!$1:$1048576,11,1)</f>
        <v xml:space="preserve"> Hexapoda</v>
      </c>
      <c r="N5491" t="str">
        <f>VLOOKUP(A5491,таксономия!$1:$1048576,12,1)</f>
        <v xml:space="preserve"> Insecta</v>
      </c>
      <c r="O5491" t="str">
        <f>VLOOKUP(A5491,таксономия!$1:$1048576,13,1)</f>
        <v>Pterygota</v>
      </c>
      <c r="P5491" t="str">
        <f>VLOOKUP(A5491,таксономия!$1:$1048576,14,1)</f>
        <v xml:space="preserve"> Neoptera</v>
      </c>
      <c r="Q5491" t="str">
        <f>VLOOKUP(A5491,таксономия!$1:$1048576,15,1)</f>
        <v xml:space="preserve"> Endopterygota</v>
      </c>
      <c r="R5491" t="str">
        <f>VLOOKUP(A5491,таксономия!$1:$1048576,3,1)</f>
        <v xml:space="preserve"> Aedes aegypti (Yellowfever mosquito) (Culex aegypti).</v>
      </c>
      <c r="S5491">
        <f t="shared" si="85"/>
        <v>37</v>
      </c>
    </row>
    <row r="5492" spans="1:19" x14ac:dyDescent="0.3">
      <c r="A5492" t="s">
        <v>2928</v>
      </c>
      <c r="B5492" t="s">
        <v>2929</v>
      </c>
      <c r="C5492">
        <v>635</v>
      </c>
      <c r="D5492" t="s">
        <v>44</v>
      </c>
      <c r="E5492">
        <v>348</v>
      </c>
      <c r="F5492">
        <v>428</v>
      </c>
      <c r="G5492">
        <v>2217</v>
      </c>
      <c r="H5492" t="s">
        <v>45</v>
      </c>
      <c r="I5492" t="str">
        <f>VLOOKUP(A5492,таксономия!$1:$1048576,7,1)</f>
        <v>Eukaryota</v>
      </c>
      <c r="J5492" t="str">
        <f>VLOOKUP(A5492,таксономия!$1:$1048576,8,1)</f>
        <v xml:space="preserve"> Metazoa</v>
      </c>
      <c r="K5492" t="str">
        <f>VLOOKUP(A5492,таксономия!$1:$1048576,9,1)</f>
        <v xml:space="preserve"> Ecdysozoa</v>
      </c>
      <c r="L5492" t="str">
        <f>VLOOKUP(A5492,таксономия!$1:$1048576,10,1)</f>
        <v xml:space="preserve"> Arthropoda</v>
      </c>
      <c r="M5492" t="str">
        <f>VLOOKUP(A5492,таксономия!$1:$1048576,11,1)</f>
        <v xml:space="preserve"> Hexapoda</v>
      </c>
      <c r="N5492" t="str">
        <f>VLOOKUP(A5492,таксономия!$1:$1048576,12,1)</f>
        <v xml:space="preserve"> Insecta</v>
      </c>
      <c r="O5492" t="str">
        <f>VLOOKUP(A5492,таксономия!$1:$1048576,13,1)</f>
        <v>Pterygota</v>
      </c>
      <c r="P5492" t="str">
        <f>VLOOKUP(A5492,таксономия!$1:$1048576,14,1)</f>
        <v xml:space="preserve"> Neoptera</v>
      </c>
      <c r="Q5492" t="str">
        <f>VLOOKUP(A5492,таксономия!$1:$1048576,15,1)</f>
        <v xml:space="preserve"> Endopterygota</v>
      </c>
      <c r="R5492" t="str">
        <f>VLOOKUP(A5492,таксономия!$1:$1048576,3,1)</f>
        <v xml:space="preserve"> Aedes aegypti (Yellowfever mosquito) (Culex aegypti).</v>
      </c>
      <c r="S5492">
        <f t="shared" si="85"/>
        <v>80</v>
      </c>
    </row>
    <row r="5493" spans="1:19" x14ac:dyDescent="0.3">
      <c r="A5493" t="s">
        <v>2928</v>
      </c>
      <c r="B5493" t="s">
        <v>2929</v>
      </c>
      <c r="C5493">
        <v>635</v>
      </c>
      <c r="D5493" t="s">
        <v>2930</v>
      </c>
      <c r="E5493">
        <v>588</v>
      </c>
      <c r="F5493">
        <v>632</v>
      </c>
      <c r="G5493">
        <v>2</v>
      </c>
      <c r="H5493" t="s">
        <v>2930</v>
      </c>
      <c r="I5493" t="str">
        <f>VLOOKUP(A5493,таксономия!$1:$1048576,7,1)</f>
        <v>Eukaryota</v>
      </c>
      <c r="J5493" t="str">
        <f>VLOOKUP(A5493,таксономия!$1:$1048576,8,1)</f>
        <v xml:space="preserve"> Metazoa</v>
      </c>
      <c r="K5493" t="str">
        <f>VLOOKUP(A5493,таксономия!$1:$1048576,9,1)</f>
        <v xml:space="preserve"> Ecdysozoa</v>
      </c>
      <c r="L5493" t="str">
        <f>VLOOKUP(A5493,таксономия!$1:$1048576,10,1)</f>
        <v xml:space="preserve"> Arthropoda</v>
      </c>
      <c r="M5493" t="str">
        <f>VLOOKUP(A5493,таксономия!$1:$1048576,11,1)</f>
        <v xml:space="preserve"> Hexapoda</v>
      </c>
      <c r="N5493" t="str">
        <f>VLOOKUP(A5493,таксономия!$1:$1048576,12,1)</f>
        <v xml:space="preserve"> Insecta</v>
      </c>
      <c r="O5493" t="str">
        <f>VLOOKUP(A5493,таксономия!$1:$1048576,13,1)</f>
        <v>Pterygota</v>
      </c>
      <c r="P5493" t="str">
        <f>VLOOKUP(A5493,таксономия!$1:$1048576,14,1)</f>
        <v xml:space="preserve"> Neoptera</v>
      </c>
      <c r="Q5493" t="str">
        <f>VLOOKUP(A5493,таксономия!$1:$1048576,15,1)</f>
        <v xml:space="preserve"> Endopterygota</v>
      </c>
      <c r="R5493" t="str">
        <f>VLOOKUP(A5493,таксономия!$1:$1048576,3,1)</f>
        <v xml:space="preserve"> Aedes aegypti (Yellowfever mosquito) (Culex aegypti).</v>
      </c>
      <c r="S5493">
        <f t="shared" si="85"/>
        <v>44</v>
      </c>
    </row>
    <row r="5494" spans="1:19" x14ac:dyDescent="0.3">
      <c r="A5494" t="s">
        <v>2931</v>
      </c>
      <c r="B5494" t="s">
        <v>2932</v>
      </c>
      <c r="C5494">
        <v>666</v>
      </c>
      <c r="D5494" t="s">
        <v>20</v>
      </c>
      <c r="E5494">
        <v>49</v>
      </c>
      <c r="F5494">
        <v>182</v>
      </c>
      <c r="G5494">
        <v>1926</v>
      </c>
      <c r="H5494" t="s">
        <v>21</v>
      </c>
      <c r="I5494" t="str">
        <f>VLOOKUP(A5494,таксономия!$1:$1048576,7,1)</f>
        <v>Eukaryota</v>
      </c>
      <c r="J5494" t="str">
        <f>VLOOKUP(A5494,таксономия!$1:$1048576,8,1)</f>
        <v xml:space="preserve"> Metazoa</v>
      </c>
      <c r="K5494" t="str">
        <f>VLOOKUP(A5494,таксономия!$1:$1048576,9,1)</f>
        <v xml:space="preserve"> Ecdysozoa</v>
      </c>
      <c r="L5494" t="str">
        <f>VLOOKUP(A5494,таксономия!$1:$1048576,10,1)</f>
        <v xml:space="preserve"> Arthropoda</v>
      </c>
      <c r="M5494" t="str">
        <f>VLOOKUP(A5494,таксономия!$1:$1048576,11,1)</f>
        <v xml:space="preserve"> Hexapoda</v>
      </c>
      <c r="N5494" t="str">
        <f>VLOOKUP(A5494,таксономия!$1:$1048576,12,1)</f>
        <v xml:space="preserve"> Insecta</v>
      </c>
      <c r="O5494" t="str">
        <f>VLOOKUP(A5494,таксономия!$1:$1048576,13,1)</f>
        <v>Pterygota</v>
      </c>
      <c r="P5494" t="str">
        <f>VLOOKUP(A5494,таксономия!$1:$1048576,14,1)</f>
        <v xml:space="preserve"> Neoptera</v>
      </c>
      <c r="Q5494" t="str">
        <f>VLOOKUP(A5494,таксономия!$1:$1048576,15,1)</f>
        <v xml:space="preserve"> Endopterygota</v>
      </c>
      <c r="R5494" t="str">
        <f>VLOOKUP(A5494,таксономия!$1:$1048576,3,1)</f>
        <v xml:space="preserve"> Aedes aegypti (Yellowfever mosquito) (Culex aegypti).</v>
      </c>
      <c r="S5494">
        <f t="shared" si="85"/>
        <v>133</v>
      </c>
    </row>
    <row r="5495" spans="1:19" x14ac:dyDescent="0.3">
      <c r="A5495" t="s">
        <v>2931</v>
      </c>
      <c r="B5495" t="s">
        <v>2932</v>
      </c>
      <c r="C5495">
        <v>666</v>
      </c>
      <c r="D5495" t="s">
        <v>12</v>
      </c>
      <c r="E5495">
        <v>198</v>
      </c>
      <c r="F5495">
        <v>276</v>
      </c>
      <c r="G5495">
        <v>2697</v>
      </c>
      <c r="H5495" t="s">
        <v>13</v>
      </c>
      <c r="I5495" t="str">
        <f>VLOOKUP(A5495,таксономия!$1:$1048576,7,1)</f>
        <v>Eukaryota</v>
      </c>
      <c r="J5495" t="str">
        <f>VLOOKUP(A5495,таксономия!$1:$1048576,8,1)</f>
        <v xml:space="preserve"> Metazoa</v>
      </c>
      <c r="K5495" t="str">
        <f>VLOOKUP(A5495,таксономия!$1:$1048576,9,1)</f>
        <v xml:space="preserve"> Ecdysozoa</v>
      </c>
      <c r="L5495" t="str">
        <f>VLOOKUP(A5495,таксономия!$1:$1048576,10,1)</f>
        <v xml:space="preserve"> Arthropoda</v>
      </c>
      <c r="M5495" t="str">
        <f>VLOOKUP(A5495,таксономия!$1:$1048576,11,1)</f>
        <v xml:space="preserve"> Hexapoda</v>
      </c>
      <c r="N5495" t="str">
        <f>VLOOKUP(A5495,таксономия!$1:$1048576,12,1)</f>
        <v xml:space="preserve"> Insecta</v>
      </c>
      <c r="O5495" t="str">
        <f>VLOOKUP(A5495,таксономия!$1:$1048576,13,1)</f>
        <v>Pterygota</v>
      </c>
      <c r="P5495" t="str">
        <f>VLOOKUP(A5495,таксономия!$1:$1048576,14,1)</f>
        <v xml:space="preserve"> Neoptera</v>
      </c>
      <c r="Q5495" t="str">
        <f>VLOOKUP(A5495,таксономия!$1:$1048576,15,1)</f>
        <v xml:space="preserve"> Endopterygota</v>
      </c>
      <c r="R5495" t="str">
        <f>VLOOKUP(A5495,таксономия!$1:$1048576,3,1)</f>
        <v xml:space="preserve"> Aedes aegypti (Yellowfever mosquito) (Culex aegypti).</v>
      </c>
      <c r="S5495">
        <f t="shared" si="85"/>
        <v>78</v>
      </c>
    </row>
    <row r="5496" spans="1:19" x14ac:dyDescent="0.3">
      <c r="A5496" t="s">
        <v>2931</v>
      </c>
      <c r="B5496" t="s">
        <v>2932</v>
      </c>
      <c r="C5496">
        <v>666</v>
      </c>
      <c r="D5496" t="s">
        <v>24</v>
      </c>
      <c r="E5496">
        <v>383</v>
      </c>
      <c r="F5496">
        <v>653</v>
      </c>
      <c r="G5496">
        <v>24806</v>
      </c>
      <c r="H5496" t="s">
        <v>25</v>
      </c>
      <c r="I5496" t="str">
        <f>VLOOKUP(A5496,таксономия!$1:$1048576,7,1)</f>
        <v>Eukaryota</v>
      </c>
      <c r="J5496" t="str">
        <f>VLOOKUP(A5496,таксономия!$1:$1048576,8,1)</f>
        <v xml:space="preserve"> Metazoa</v>
      </c>
      <c r="K5496" t="str">
        <f>VLOOKUP(A5496,таксономия!$1:$1048576,9,1)</f>
        <v xml:space="preserve"> Ecdysozoa</v>
      </c>
      <c r="L5496" t="str">
        <f>VLOOKUP(A5496,таксономия!$1:$1048576,10,1)</f>
        <v xml:space="preserve"> Arthropoda</v>
      </c>
      <c r="M5496" t="str">
        <f>VLOOKUP(A5496,таксономия!$1:$1048576,11,1)</f>
        <v xml:space="preserve"> Hexapoda</v>
      </c>
      <c r="N5496" t="str">
        <f>VLOOKUP(A5496,таксономия!$1:$1048576,12,1)</f>
        <v xml:space="preserve"> Insecta</v>
      </c>
      <c r="O5496" t="str">
        <f>VLOOKUP(A5496,таксономия!$1:$1048576,13,1)</f>
        <v>Pterygota</v>
      </c>
      <c r="P5496" t="str">
        <f>VLOOKUP(A5496,таксономия!$1:$1048576,14,1)</f>
        <v xml:space="preserve"> Neoptera</v>
      </c>
      <c r="Q5496" t="str">
        <f>VLOOKUP(A5496,таксономия!$1:$1048576,15,1)</f>
        <v xml:space="preserve"> Endopterygota</v>
      </c>
      <c r="R5496" t="str">
        <f>VLOOKUP(A5496,таксономия!$1:$1048576,3,1)</f>
        <v xml:space="preserve"> Aedes aegypti (Yellowfever mosquito) (Culex aegypti).</v>
      </c>
      <c r="S5496">
        <f t="shared" si="85"/>
        <v>270</v>
      </c>
    </row>
    <row r="5497" spans="1:19" x14ac:dyDescent="0.3">
      <c r="A5497" t="s">
        <v>2933</v>
      </c>
      <c r="B5497" t="s">
        <v>2934</v>
      </c>
      <c r="C5497">
        <v>2040</v>
      </c>
      <c r="D5497" t="s">
        <v>12</v>
      </c>
      <c r="E5497">
        <v>28</v>
      </c>
      <c r="F5497">
        <v>105</v>
      </c>
      <c r="G5497">
        <v>2697</v>
      </c>
      <c r="H5497" t="s">
        <v>13</v>
      </c>
      <c r="I5497" t="str">
        <f>VLOOKUP(A5497,таксономия!$1:$1048576,7,1)</f>
        <v>Eukaryota</v>
      </c>
      <c r="J5497" t="str">
        <f>VLOOKUP(A5497,таксономия!$1:$1048576,8,1)</f>
        <v xml:space="preserve"> Metazoa</v>
      </c>
      <c r="K5497" t="str">
        <f>VLOOKUP(A5497,таксономия!$1:$1048576,9,1)</f>
        <v xml:space="preserve"> Chordata</v>
      </c>
      <c r="L5497" t="str">
        <f>VLOOKUP(A5497,таксономия!$1:$1048576,10,1)</f>
        <v xml:space="preserve"> Craniata</v>
      </c>
      <c r="M5497" t="str">
        <f>VLOOKUP(A5497,таксономия!$1:$1048576,11,1)</f>
        <v xml:space="preserve"> Vertebrata</v>
      </c>
      <c r="N5497" t="str">
        <f>VLOOKUP(A5497,таксономия!$1:$1048576,12,1)</f>
        <v xml:space="preserve"> Euteleostomi</v>
      </c>
      <c r="O5497" t="str">
        <f>VLOOKUP(A5497,таксономия!$1:$1048576,13,1)</f>
        <v>Mammalia</v>
      </c>
      <c r="P5497" t="str">
        <f>VLOOKUP(A5497,таксономия!$1:$1048576,14,1)</f>
        <v xml:space="preserve"> Eutheria</v>
      </c>
      <c r="Q5497" t="str">
        <f>VLOOKUP(A5497,таксономия!$1:$1048576,15,1)</f>
        <v xml:space="preserve"> Euarchontoglires</v>
      </c>
      <c r="R5497" t="str">
        <f>VLOOKUP(A5497,таксономия!$1:$1048576,3,1)</f>
        <v xml:space="preserve"> Homo sapiens (Human).</v>
      </c>
      <c r="S5497">
        <f t="shared" si="85"/>
        <v>77</v>
      </c>
    </row>
    <row r="5498" spans="1:19" x14ac:dyDescent="0.3">
      <c r="A5498" t="s">
        <v>2933</v>
      </c>
      <c r="B5498" t="s">
        <v>2934</v>
      </c>
      <c r="C5498">
        <v>2040</v>
      </c>
      <c r="D5498" t="s">
        <v>12</v>
      </c>
      <c r="E5498">
        <v>142</v>
      </c>
      <c r="F5498">
        <v>219</v>
      </c>
      <c r="G5498">
        <v>2697</v>
      </c>
      <c r="H5498" t="s">
        <v>13</v>
      </c>
      <c r="I5498" t="str">
        <f>VLOOKUP(A5498,таксономия!$1:$1048576,7,1)</f>
        <v>Eukaryota</v>
      </c>
      <c r="J5498" t="str">
        <f>VLOOKUP(A5498,таксономия!$1:$1048576,8,1)</f>
        <v xml:space="preserve"> Metazoa</v>
      </c>
      <c r="K5498" t="str">
        <f>VLOOKUP(A5498,таксономия!$1:$1048576,9,1)</f>
        <v xml:space="preserve"> Chordata</v>
      </c>
      <c r="L5498" t="str">
        <f>VLOOKUP(A5498,таксономия!$1:$1048576,10,1)</f>
        <v xml:space="preserve"> Craniata</v>
      </c>
      <c r="M5498" t="str">
        <f>VLOOKUP(A5498,таксономия!$1:$1048576,11,1)</f>
        <v xml:space="preserve"> Vertebrata</v>
      </c>
      <c r="N5498" t="str">
        <f>VLOOKUP(A5498,таксономия!$1:$1048576,12,1)</f>
        <v xml:space="preserve"> Euteleostomi</v>
      </c>
      <c r="O5498" t="str">
        <f>VLOOKUP(A5498,таксономия!$1:$1048576,13,1)</f>
        <v>Mammalia</v>
      </c>
      <c r="P5498" t="str">
        <f>VLOOKUP(A5498,таксономия!$1:$1048576,14,1)</f>
        <v xml:space="preserve"> Eutheria</v>
      </c>
      <c r="Q5498" t="str">
        <f>VLOOKUP(A5498,таксономия!$1:$1048576,15,1)</f>
        <v xml:space="preserve"> Euarchontoglires</v>
      </c>
      <c r="R5498" t="str">
        <f>VLOOKUP(A5498,таксономия!$1:$1048576,3,1)</f>
        <v xml:space="preserve"> Homo sapiens (Human).</v>
      </c>
      <c r="S5498">
        <f t="shared" si="85"/>
        <v>77</v>
      </c>
    </row>
    <row r="5499" spans="1:19" x14ac:dyDescent="0.3">
      <c r="A5499" t="s">
        <v>2933</v>
      </c>
      <c r="B5499" t="s">
        <v>2934</v>
      </c>
      <c r="C5499">
        <v>2040</v>
      </c>
      <c r="D5499" t="s">
        <v>12</v>
      </c>
      <c r="E5499">
        <v>256</v>
      </c>
      <c r="F5499">
        <v>333</v>
      </c>
      <c r="G5499">
        <v>2697</v>
      </c>
      <c r="H5499" t="s">
        <v>13</v>
      </c>
      <c r="I5499" t="str">
        <f>VLOOKUP(A5499,таксономия!$1:$1048576,7,1)</f>
        <v>Eukaryota</v>
      </c>
      <c r="J5499" t="str">
        <f>VLOOKUP(A5499,таксономия!$1:$1048576,8,1)</f>
        <v xml:space="preserve"> Metazoa</v>
      </c>
      <c r="K5499" t="str">
        <f>VLOOKUP(A5499,таксономия!$1:$1048576,9,1)</f>
        <v xml:space="preserve"> Chordata</v>
      </c>
      <c r="L5499" t="str">
        <f>VLOOKUP(A5499,таксономия!$1:$1048576,10,1)</f>
        <v xml:space="preserve"> Craniata</v>
      </c>
      <c r="M5499" t="str">
        <f>VLOOKUP(A5499,таксономия!$1:$1048576,11,1)</f>
        <v xml:space="preserve"> Vertebrata</v>
      </c>
      <c r="N5499" t="str">
        <f>VLOOKUP(A5499,таксономия!$1:$1048576,12,1)</f>
        <v xml:space="preserve"> Euteleostomi</v>
      </c>
      <c r="O5499" t="str">
        <f>VLOOKUP(A5499,таксономия!$1:$1048576,13,1)</f>
        <v>Mammalia</v>
      </c>
      <c r="P5499" t="str">
        <f>VLOOKUP(A5499,таксономия!$1:$1048576,14,1)</f>
        <v xml:space="preserve"> Eutheria</v>
      </c>
      <c r="Q5499" t="str">
        <f>VLOOKUP(A5499,таксономия!$1:$1048576,15,1)</f>
        <v xml:space="preserve"> Euarchontoglires</v>
      </c>
      <c r="R5499" t="str">
        <f>VLOOKUP(A5499,таксономия!$1:$1048576,3,1)</f>
        <v xml:space="preserve"> Homo sapiens (Human).</v>
      </c>
      <c r="S5499">
        <f t="shared" si="85"/>
        <v>77</v>
      </c>
    </row>
    <row r="5500" spans="1:19" x14ac:dyDescent="0.3">
      <c r="A5500" t="s">
        <v>2933</v>
      </c>
      <c r="B5500" t="s">
        <v>2934</v>
      </c>
      <c r="C5500">
        <v>2040</v>
      </c>
      <c r="D5500" t="s">
        <v>12</v>
      </c>
      <c r="E5500">
        <v>370</v>
      </c>
      <c r="F5500">
        <v>447</v>
      </c>
      <c r="G5500">
        <v>2697</v>
      </c>
      <c r="H5500" t="s">
        <v>13</v>
      </c>
      <c r="I5500" t="str">
        <f>VLOOKUP(A5500,таксономия!$1:$1048576,7,1)</f>
        <v>Eukaryota</v>
      </c>
      <c r="J5500" t="str">
        <f>VLOOKUP(A5500,таксономия!$1:$1048576,8,1)</f>
        <v xml:space="preserve"> Metazoa</v>
      </c>
      <c r="K5500" t="str">
        <f>VLOOKUP(A5500,таксономия!$1:$1048576,9,1)</f>
        <v xml:space="preserve"> Chordata</v>
      </c>
      <c r="L5500" t="str">
        <f>VLOOKUP(A5500,таксономия!$1:$1048576,10,1)</f>
        <v xml:space="preserve"> Craniata</v>
      </c>
      <c r="M5500" t="str">
        <f>VLOOKUP(A5500,таксономия!$1:$1048576,11,1)</f>
        <v xml:space="preserve"> Vertebrata</v>
      </c>
      <c r="N5500" t="str">
        <f>VLOOKUP(A5500,таксономия!$1:$1048576,12,1)</f>
        <v xml:space="preserve"> Euteleostomi</v>
      </c>
      <c r="O5500" t="str">
        <f>VLOOKUP(A5500,таксономия!$1:$1048576,13,1)</f>
        <v>Mammalia</v>
      </c>
      <c r="P5500" t="str">
        <f>VLOOKUP(A5500,таксономия!$1:$1048576,14,1)</f>
        <v xml:space="preserve"> Eutheria</v>
      </c>
      <c r="Q5500" t="str">
        <f>VLOOKUP(A5500,таксономия!$1:$1048576,15,1)</f>
        <v xml:space="preserve"> Euarchontoglires</v>
      </c>
      <c r="R5500" t="str">
        <f>VLOOKUP(A5500,таксономия!$1:$1048576,3,1)</f>
        <v xml:space="preserve"> Homo sapiens (Human).</v>
      </c>
      <c r="S5500">
        <f t="shared" si="85"/>
        <v>77</v>
      </c>
    </row>
    <row r="5501" spans="1:19" x14ac:dyDescent="0.3">
      <c r="A5501" t="s">
        <v>2933</v>
      </c>
      <c r="B5501" t="s">
        <v>2934</v>
      </c>
      <c r="C5501">
        <v>2040</v>
      </c>
      <c r="D5501" t="s">
        <v>12</v>
      </c>
      <c r="E5501">
        <v>484</v>
      </c>
      <c r="F5501">
        <v>561</v>
      </c>
      <c r="G5501">
        <v>2697</v>
      </c>
      <c r="H5501" t="s">
        <v>13</v>
      </c>
      <c r="I5501" t="str">
        <f>VLOOKUP(A5501,таксономия!$1:$1048576,7,1)</f>
        <v>Eukaryota</v>
      </c>
      <c r="J5501" t="str">
        <f>VLOOKUP(A5501,таксономия!$1:$1048576,8,1)</f>
        <v xml:space="preserve"> Metazoa</v>
      </c>
      <c r="K5501" t="str">
        <f>VLOOKUP(A5501,таксономия!$1:$1048576,9,1)</f>
        <v xml:space="preserve"> Chordata</v>
      </c>
      <c r="L5501" t="str">
        <f>VLOOKUP(A5501,таксономия!$1:$1048576,10,1)</f>
        <v xml:space="preserve"> Craniata</v>
      </c>
      <c r="M5501" t="str">
        <f>VLOOKUP(A5501,таксономия!$1:$1048576,11,1)</f>
        <v xml:space="preserve"> Vertebrata</v>
      </c>
      <c r="N5501" t="str">
        <f>VLOOKUP(A5501,таксономия!$1:$1048576,12,1)</f>
        <v xml:space="preserve"> Euteleostomi</v>
      </c>
      <c r="O5501" t="str">
        <f>VLOOKUP(A5501,таксономия!$1:$1048576,13,1)</f>
        <v>Mammalia</v>
      </c>
      <c r="P5501" t="str">
        <f>VLOOKUP(A5501,таксономия!$1:$1048576,14,1)</f>
        <v xml:space="preserve"> Eutheria</v>
      </c>
      <c r="Q5501" t="str">
        <f>VLOOKUP(A5501,таксономия!$1:$1048576,15,1)</f>
        <v xml:space="preserve"> Euarchontoglires</v>
      </c>
      <c r="R5501" t="str">
        <f>VLOOKUP(A5501,таксономия!$1:$1048576,3,1)</f>
        <v xml:space="preserve"> Homo sapiens (Human).</v>
      </c>
      <c r="S5501">
        <f t="shared" si="85"/>
        <v>77</v>
      </c>
    </row>
    <row r="5502" spans="1:19" x14ac:dyDescent="0.3">
      <c r="A5502" t="s">
        <v>2933</v>
      </c>
      <c r="B5502" t="s">
        <v>2934</v>
      </c>
      <c r="C5502">
        <v>2040</v>
      </c>
      <c r="D5502" t="s">
        <v>12</v>
      </c>
      <c r="E5502">
        <v>598</v>
      </c>
      <c r="F5502">
        <v>675</v>
      </c>
      <c r="G5502">
        <v>2697</v>
      </c>
      <c r="H5502" t="s">
        <v>13</v>
      </c>
      <c r="I5502" t="str">
        <f>VLOOKUP(A5502,таксономия!$1:$1048576,7,1)</f>
        <v>Eukaryota</v>
      </c>
      <c r="J5502" t="str">
        <f>VLOOKUP(A5502,таксономия!$1:$1048576,8,1)</f>
        <v xml:space="preserve"> Metazoa</v>
      </c>
      <c r="K5502" t="str">
        <f>VLOOKUP(A5502,таксономия!$1:$1048576,9,1)</f>
        <v xml:space="preserve"> Chordata</v>
      </c>
      <c r="L5502" t="str">
        <f>VLOOKUP(A5502,таксономия!$1:$1048576,10,1)</f>
        <v xml:space="preserve"> Craniata</v>
      </c>
      <c r="M5502" t="str">
        <f>VLOOKUP(A5502,таксономия!$1:$1048576,11,1)</f>
        <v xml:space="preserve"> Vertebrata</v>
      </c>
      <c r="N5502" t="str">
        <f>VLOOKUP(A5502,таксономия!$1:$1048576,12,1)</f>
        <v xml:space="preserve"> Euteleostomi</v>
      </c>
      <c r="O5502" t="str">
        <f>VLOOKUP(A5502,таксономия!$1:$1048576,13,1)</f>
        <v>Mammalia</v>
      </c>
      <c r="P5502" t="str">
        <f>VLOOKUP(A5502,таксономия!$1:$1048576,14,1)</f>
        <v xml:space="preserve"> Eutheria</v>
      </c>
      <c r="Q5502" t="str">
        <f>VLOOKUP(A5502,таксономия!$1:$1048576,15,1)</f>
        <v xml:space="preserve"> Euarchontoglires</v>
      </c>
      <c r="R5502" t="str">
        <f>VLOOKUP(A5502,таксономия!$1:$1048576,3,1)</f>
        <v xml:space="preserve"> Homo sapiens (Human).</v>
      </c>
      <c r="S5502">
        <f t="shared" si="85"/>
        <v>77</v>
      </c>
    </row>
    <row r="5503" spans="1:19" x14ac:dyDescent="0.3">
      <c r="A5503" t="s">
        <v>2933</v>
      </c>
      <c r="B5503" t="s">
        <v>2934</v>
      </c>
      <c r="C5503">
        <v>2040</v>
      </c>
      <c r="D5503" t="s">
        <v>12</v>
      </c>
      <c r="E5503">
        <v>712</v>
      </c>
      <c r="F5503">
        <v>789</v>
      </c>
      <c r="G5503">
        <v>2697</v>
      </c>
      <c r="H5503" t="s">
        <v>13</v>
      </c>
      <c r="I5503" t="str">
        <f>VLOOKUP(A5503,таксономия!$1:$1048576,7,1)</f>
        <v>Eukaryota</v>
      </c>
      <c r="J5503" t="str">
        <f>VLOOKUP(A5503,таксономия!$1:$1048576,8,1)</f>
        <v xml:space="preserve"> Metazoa</v>
      </c>
      <c r="K5503" t="str">
        <f>VLOOKUP(A5503,таксономия!$1:$1048576,9,1)</f>
        <v xml:space="preserve"> Chordata</v>
      </c>
      <c r="L5503" t="str">
        <f>VLOOKUP(A5503,таксономия!$1:$1048576,10,1)</f>
        <v xml:space="preserve"> Craniata</v>
      </c>
      <c r="M5503" t="str">
        <f>VLOOKUP(A5503,таксономия!$1:$1048576,11,1)</f>
        <v xml:space="preserve"> Vertebrata</v>
      </c>
      <c r="N5503" t="str">
        <f>VLOOKUP(A5503,таксономия!$1:$1048576,12,1)</f>
        <v xml:space="preserve"> Euteleostomi</v>
      </c>
      <c r="O5503" t="str">
        <f>VLOOKUP(A5503,таксономия!$1:$1048576,13,1)</f>
        <v>Mammalia</v>
      </c>
      <c r="P5503" t="str">
        <f>VLOOKUP(A5503,таксономия!$1:$1048576,14,1)</f>
        <v xml:space="preserve"> Eutheria</v>
      </c>
      <c r="Q5503" t="str">
        <f>VLOOKUP(A5503,таксономия!$1:$1048576,15,1)</f>
        <v xml:space="preserve"> Euarchontoglires</v>
      </c>
      <c r="R5503" t="str">
        <f>VLOOKUP(A5503,таксономия!$1:$1048576,3,1)</f>
        <v xml:space="preserve"> Homo sapiens (Human).</v>
      </c>
      <c r="S5503">
        <f t="shared" si="85"/>
        <v>77</v>
      </c>
    </row>
    <row r="5504" spans="1:19" x14ac:dyDescent="0.3">
      <c r="A5504" t="s">
        <v>2933</v>
      </c>
      <c r="B5504" t="s">
        <v>2934</v>
      </c>
      <c r="C5504">
        <v>2040</v>
      </c>
      <c r="D5504" t="s">
        <v>12</v>
      </c>
      <c r="E5504">
        <v>826</v>
      </c>
      <c r="F5504">
        <v>903</v>
      </c>
      <c r="G5504">
        <v>2697</v>
      </c>
      <c r="H5504" t="s">
        <v>13</v>
      </c>
      <c r="I5504" t="str">
        <f>VLOOKUP(A5504,таксономия!$1:$1048576,7,1)</f>
        <v>Eukaryota</v>
      </c>
      <c r="J5504" t="str">
        <f>VLOOKUP(A5504,таксономия!$1:$1048576,8,1)</f>
        <v xml:space="preserve"> Metazoa</v>
      </c>
      <c r="K5504" t="str">
        <f>VLOOKUP(A5504,таксономия!$1:$1048576,9,1)</f>
        <v xml:space="preserve"> Chordata</v>
      </c>
      <c r="L5504" t="str">
        <f>VLOOKUP(A5504,таксономия!$1:$1048576,10,1)</f>
        <v xml:space="preserve"> Craniata</v>
      </c>
      <c r="M5504" t="str">
        <f>VLOOKUP(A5504,таксономия!$1:$1048576,11,1)</f>
        <v xml:space="preserve"> Vertebrata</v>
      </c>
      <c r="N5504" t="str">
        <f>VLOOKUP(A5504,таксономия!$1:$1048576,12,1)</f>
        <v xml:space="preserve"> Euteleostomi</v>
      </c>
      <c r="O5504" t="str">
        <f>VLOOKUP(A5504,таксономия!$1:$1048576,13,1)</f>
        <v>Mammalia</v>
      </c>
      <c r="P5504" t="str">
        <f>VLOOKUP(A5504,таксономия!$1:$1048576,14,1)</f>
        <v xml:space="preserve"> Eutheria</v>
      </c>
      <c r="Q5504" t="str">
        <f>VLOOKUP(A5504,таксономия!$1:$1048576,15,1)</f>
        <v xml:space="preserve"> Euarchontoglires</v>
      </c>
      <c r="R5504" t="str">
        <f>VLOOKUP(A5504,таксономия!$1:$1048576,3,1)</f>
        <v xml:space="preserve"> Homo sapiens (Human).</v>
      </c>
      <c r="S5504">
        <f t="shared" si="85"/>
        <v>77</v>
      </c>
    </row>
    <row r="5505" spans="1:19" x14ac:dyDescent="0.3">
      <c r="A5505" t="s">
        <v>2933</v>
      </c>
      <c r="B5505" t="s">
        <v>2934</v>
      </c>
      <c r="C5505">
        <v>2040</v>
      </c>
      <c r="D5505" t="s">
        <v>12</v>
      </c>
      <c r="E5505">
        <v>940</v>
      </c>
      <c r="F5505">
        <v>1017</v>
      </c>
      <c r="G5505">
        <v>2697</v>
      </c>
      <c r="H5505" t="s">
        <v>13</v>
      </c>
      <c r="I5505" t="str">
        <f>VLOOKUP(A5505,таксономия!$1:$1048576,7,1)</f>
        <v>Eukaryota</v>
      </c>
      <c r="J5505" t="str">
        <f>VLOOKUP(A5505,таксономия!$1:$1048576,8,1)</f>
        <v xml:space="preserve"> Metazoa</v>
      </c>
      <c r="K5505" t="str">
        <f>VLOOKUP(A5505,таксономия!$1:$1048576,9,1)</f>
        <v xml:space="preserve"> Chordata</v>
      </c>
      <c r="L5505" t="str">
        <f>VLOOKUP(A5505,таксономия!$1:$1048576,10,1)</f>
        <v xml:space="preserve"> Craniata</v>
      </c>
      <c r="M5505" t="str">
        <f>VLOOKUP(A5505,таксономия!$1:$1048576,11,1)</f>
        <v xml:space="preserve"> Vertebrata</v>
      </c>
      <c r="N5505" t="str">
        <f>VLOOKUP(A5505,таксономия!$1:$1048576,12,1)</f>
        <v xml:space="preserve"> Euteleostomi</v>
      </c>
      <c r="O5505" t="str">
        <f>VLOOKUP(A5505,таксономия!$1:$1048576,13,1)</f>
        <v>Mammalia</v>
      </c>
      <c r="P5505" t="str">
        <f>VLOOKUP(A5505,таксономия!$1:$1048576,14,1)</f>
        <v xml:space="preserve"> Eutheria</v>
      </c>
      <c r="Q5505" t="str">
        <f>VLOOKUP(A5505,таксономия!$1:$1048576,15,1)</f>
        <v xml:space="preserve"> Euarchontoglires</v>
      </c>
      <c r="R5505" t="str">
        <f>VLOOKUP(A5505,таксономия!$1:$1048576,3,1)</f>
        <v xml:space="preserve"> Homo sapiens (Human).</v>
      </c>
      <c r="S5505">
        <f t="shared" si="85"/>
        <v>77</v>
      </c>
    </row>
    <row r="5506" spans="1:19" x14ac:dyDescent="0.3">
      <c r="A5506" t="s">
        <v>2933</v>
      </c>
      <c r="B5506" t="s">
        <v>2934</v>
      </c>
      <c r="C5506">
        <v>2040</v>
      </c>
      <c r="D5506" t="s">
        <v>12</v>
      </c>
      <c r="E5506">
        <v>1054</v>
      </c>
      <c r="F5506">
        <v>1131</v>
      </c>
      <c r="G5506">
        <v>2697</v>
      </c>
      <c r="H5506" t="s">
        <v>13</v>
      </c>
      <c r="I5506" t="str">
        <f>VLOOKUP(A5506,таксономия!$1:$1048576,7,1)</f>
        <v>Eukaryota</v>
      </c>
      <c r="J5506" t="str">
        <f>VLOOKUP(A5506,таксономия!$1:$1048576,8,1)</f>
        <v xml:space="preserve"> Metazoa</v>
      </c>
      <c r="K5506" t="str">
        <f>VLOOKUP(A5506,таксономия!$1:$1048576,9,1)</f>
        <v xml:space="preserve"> Chordata</v>
      </c>
      <c r="L5506" t="str">
        <f>VLOOKUP(A5506,таксономия!$1:$1048576,10,1)</f>
        <v xml:space="preserve"> Craniata</v>
      </c>
      <c r="M5506" t="str">
        <f>VLOOKUP(A5506,таксономия!$1:$1048576,11,1)</f>
        <v xml:space="preserve"> Vertebrata</v>
      </c>
      <c r="N5506" t="str">
        <f>VLOOKUP(A5506,таксономия!$1:$1048576,12,1)</f>
        <v xml:space="preserve"> Euteleostomi</v>
      </c>
      <c r="O5506" t="str">
        <f>VLOOKUP(A5506,таксономия!$1:$1048576,13,1)</f>
        <v>Mammalia</v>
      </c>
      <c r="P5506" t="str">
        <f>VLOOKUP(A5506,таксономия!$1:$1048576,14,1)</f>
        <v xml:space="preserve"> Eutheria</v>
      </c>
      <c r="Q5506" t="str">
        <f>VLOOKUP(A5506,таксономия!$1:$1048576,15,1)</f>
        <v xml:space="preserve"> Euarchontoglires</v>
      </c>
      <c r="R5506" t="str">
        <f>VLOOKUP(A5506,таксономия!$1:$1048576,3,1)</f>
        <v xml:space="preserve"> Homo sapiens (Human).</v>
      </c>
      <c r="S5506">
        <f t="shared" si="85"/>
        <v>77</v>
      </c>
    </row>
    <row r="5507" spans="1:19" x14ac:dyDescent="0.3">
      <c r="A5507" t="s">
        <v>2933</v>
      </c>
      <c r="B5507" t="s">
        <v>2934</v>
      </c>
      <c r="C5507">
        <v>2040</v>
      </c>
      <c r="D5507" t="s">
        <v>12</v>
      </c>
      <c r="E5507">
        <v>1168</v>
      </c>
      <c r="F5507">
        <v>1245</v>
      </c>
      <c r="G5507">
        <v>2697</v>
      </c>
      <c r="H5507" t="s">
        <v>13</v>
      </c>
      <c r="I5507" t="str">
        <f>VLOOKUP(A5507,таксономия!$1:$1048576,7,1)</f>
        <v>Eukaryota</v>
      </c>
      <c r="J5507" t="str">
        <f>VLOOKUP(A5507,таксономия!$1:$1048576,8,1)</f>
        <v xml:space="preserve"> Metazoa</v>
      </c>
      <c r="K5507" t="str">
        <f>VLOOKUP(A5507,таксономия!$1:$1048576,9,1)</f>
        <v xml:space="preserve"> Chordata</v>
      </c>
      <c r="L5507" t="str">
        <f>VLOOKUP(A5507,таксономия!$1:$1048576,10,1)</f>
        <v xml:space="preserve"> Craniata</v>
      </c>
      <c r="M5507" t="str">
        <f>VLOOKUP(A5507,таксономия!$1:$1048576,11,1)</f>
        <v xml:space="preserve"> Vertebrata</v>
      </c>
      <c r="N5507" t="str">
        <f>VLOOKUP(A5507,таксономия!$1:$1048576,12,1)</f>
        <v xml:space="preserve"> Euteleostomi</v>
      </c>
      <c r="O5507" t="str">
        <f>VLOOKUP(A5507,таксономия!$1:$1048576,13,1)</f>
        <v>Mammalia</v>
      </c>
      <c r="P5507" t="str">
        <f>VLOOKUP(A5507,таксономия!$1:$1048576,14,1)</f>
        <v xml:space="preserve"> Eutheria</v>
      </c>
      <c r="Q5507" t="str">
        <f>VLOOKUP(A5507,таксономия!$1:$1048576,15,1)</f>
        <v xml:space="preserve"> Euarchontoglires</v>
      </c>
      <c r="R5507" t="str">
        <f>VLOOKUP(A5507,таксономия!$1:$1048576,3,1)</f>
        <v xml:space="preserve"> Homo sapiens (Human).</v>
      </c>
      <c r="S5507">
        <f t="shared" ref="S5507:S5570" si="86">$F5507-$E5507</f>
        <v>77</v>
      </c>
    </row>
    <row r="5508" spans="1:19" x14ac:dyDescent="0.3">
      <c r="A5508" t="s">
        <v>2933</v>
      </c>
      <c r="B5508" t="s">
        <v>2934</v>
      </c>
      <c r="C5508">
        <v>2040</v>
      </c>
      <c r="D5508" t="s">
        <v>12</v>
      </c>
      <c r="E5508">
        <v>1274</v>
      </c>
      <c r="F5508">
        <v>1351</v>
      </c>
      <c r="G5508">
        <v>2697</v>
      </c>
      <c r="H5508" t="s">
        <v>13</v>
      </c>
      <c r="I5508" t="str">
        <f>VLOOKUP(A5508,таксономия!$1:$1048576,7,1)</f>
        <v>Eukaryota</v>
      </c>
      <c r="J5508" t="str">
        <f>VLOOKUP(A5508,таксономия!$1:$1048576,8,1)</f>
        <v xml:space="preserve"> Metazoa</v>
      </c>
      <c r="K5508" t="str">
        <f>VLOOKUP(A5508,таксономия!$1:$1048576,9,1)</f>
        <v xml:space="preserve"> Chordata</v>
      </c>
      <c r="L5508" t="str">
        <f>VLOOKUP(A5508,таксономия!$1:$1048576,10,1)</f>
        <v xml:space="preserve"> Craniata</v>
      </c>
      <c r="M5508" t="str">
        <f>VLOOKUP(A5508,таксономия!$1:$1048576,11,1)</f>
        <v xml:space="preserve"> Vertebrata</v>
      </c>
      <c r="N5508" t="str">
        <f>VLOOKUP(A5508,таксономия!$1:$1048576,12,1)</f>
        <v xml:space="preserve"> Euteleostomi</v>
      </c>
      <c r="O5508" t="str">
        <f>VLOOKUP(A5508,таксономия!$1:$1048576,13,1)</f>
        <v>Mammalia</v>
      </c>
      <c r="P5508" t="str">
        <f>VLOOKUP(A5508,таксономия!$1:$1048576,14,1)</f>
        <v xml:space="preserve"> Eutheria</v>
      </c>
      <c r="Q5508" t="str">
        <f>VLOOKUP(A5508,таксономия!$1:$1048576,15,1)</f>
        <v xml:space="preserve"> Euarchontoglires</v>
      </c>
      <c r="R5508" t="str">
        <f>VLOOKUP(A5508,таксономия!$1:$1048576,3,1)</f>
        <v xml:space="preserve"> Homo sapiens (Human).</v>
      </c>
      <c r="S5508">
        <f t="shared" si="86"/>
        <v>77</v>
      </c>
    </row>
    <row r="5509" spans="1:19" x14ac:dyDescent="0.3">
      <c r="A5509" t="s">
        <v>2933</v>
      </c>
      <c r="B5509" t="s">
        <v>2934</v>
      </c>
      <c r="C5509">
        <v>2040</v>
      </c>
      <c r="D5509" t="s">
        <v>12</v>
      </c>
      <c r="E5509">
        <v>1388</v>
      </c>
      <c r="F5509">
        <v>1465</v>
      </c>
      <c r="G5509">
        <v>2697</v>
      </c>
      <c r="H5509" t="s">
        <v>13</v>
      </c>
      <c r="I5509" t="str">
        <f>VLOOKUP(A5509,таксономия!$1:$1048576,7,1)</f>
        <v>Eukaryota</v>
      </c>
      <c r="J5509" t="str">
        <f>VLOOKUP(A5509,таксономия!$1:$1048576,8,1)</f>
        <v xml:space="preserve"> Metazoa</v>
      </c>
      <c r="K5509" t="str">
        <f>VLOOKUP(A5509,таксономия!$1:$1048576,9,1)</f>
        <v xml:space="preserve"> Chordata</v>
      </c>
      <c r="L5509" t="str">
        <f>VLOOKUP(A5509,таксономия!$1:$1048576,10,1)</f>
        <v xml:space="preserve"> Craniata</v>
      </c>
      <c r="M5509" t="str">
        <f>VLOOKUP(A5509,таксономия!$1:$1048576,11,1)</f>
        <v xml:space="preserve"> Vertebrata</v>
      </c>
      <c r="N5509" t="str">
        <f>VLOOKUP(A5509,таксономия!$1:$1048576,12,1)</f>
        <v xml:space="preserve"> Euteleostomi</v>
      </c>
      <c r="O5509" t="str">
        <f>VLOOKUP(A5509,таксономия!$1:$1048576,13,1)</f>
        <v>Mammalia</v>
      </c>
      <c r="P5509" t="str">
        <f>VLOOKUP(A5509,таксономия!$1:$1048576,14,1)</f>
        <v xml:space="preserve"> Eutheria</v>
      </c>
      <c r="Q5509" t="str">
        <f>VLOOKUP(A5509,таксономия!$1:$1048576,15,1)</f>
        <v xml:space="preserve"> Euarchontoglires</v>
      </c>
      <c r="R5509" t="str">
        <f>VLOOKUP(A5509,таксономия!$1:$1048576,3,1)</f>
        <v xml:space="preserve"> Homo sapiens (Human).</v>
      </c>
      <c r="S5509">
        <f t="shared" si="86"/>
        <v>77</v>
      </c>
    </row>
    <row r="5510" spans="1:19" x14ac:dyDescent="0.3">
      <c r="A5510" t="s">
        <v>2933</v>
      </c>
      <c r="B5510" t="s">
        <v>2934</v>
      </c>
      <c r="C5510">
        <v>2040</v>
      </c>
      <c r="D5510" t="s">
        <v>12</v>
      </c>
      <c r="E5510">
        <v>1502</v>
      </c>
      <c r="F5510">
        <v>1579</v>
      </c>
      <c r="G5510">
        <v>2697</v>
      </c>
      <c r="H5510" t="s">
        <v>13</v>
      </c>
      <c r="I5510" t="str">
        <f>VLOOKUP(A5510,таксономия!$1:$1048576,7,1)</f>
        <v>Eukaryota</v>
      </c>
      <c r="J5510" t="str">
        <f>VLOOKUP(A5510,таксономия!$1:$1048576,8,1)</f>
        <v xml:space="preserve"> Metazoa</v>
      </c>
      <c r="K5510" t="str">
        <f>VLOOKUP(A5510,таксономия!$1:$1048576,9,1)</f>
        <v xml:space="preserve"> Chordata</v>
      </c>
      <c r="L5510" t="str">
        <f>VLOOKUP(A5510,таксономия!$1:$1048576,10,1)</f>
        <v xml:space="preserve"> Craniata</v>
      </c>
      <c r="M5510" t="str">
        <f>VLOOKUP(A5510,таксономия!$1:$1048576,11,1)</f>
        <v xml:space="preserve"> Vertebrata</v>
      </c>
      <c r="N5510" t="str">
        <f>VLOOKUP(A5510,таксономия!$1:$1048576,12,1)</f>
        <v xml:space="preserve"> Euteleostomi</v>
      </c>
      <c r="O5510" t="str">
        <f>VLOOKUP(A5510,таксономия!$1:$1048576,13,1)</f>
        <v>Mammalia</v>
      </c>
      <c r="P5510" t="str">
        <f>VLOOKUP(A5510,таксономия!$1:$1048576,14,1)</f>
        <v xml:space="preserve"> Eutheria</v>
      </c>
      <c r="Q5510" t="str">
        <f>VLOOKUP(A5510,таксономия!$1:$1048576,15,1)</f>
        <v xml:space="preserve"> Euarchontoglires</v>
      </c>
      <c r="R5510" t="str">
        <f>VLOOKUP(A5510,таксономия!$1:$1048576,3,1)</f>
        <v xml:space="preserve"> Homo sapiens (Human).</v>
      </c>
      <c r="S5510">
        <f t="shared" si="86"/>
        <v>77</v>
      </c>
    </row>
    <row r="5511" spans="1:19" x14ac:dyDescent="0.3">
      <c r="A5511" t="s">
        <v>2933</v>
      </c>
      <c r="B5511" t="s">
        <v>2934</v>
      </c>
      <c r="C5511">
        <v>2040</v>
      </c>
      <c r="D5511" t="s">
        <v>12</v>
      </c>
      <c r="E5511">
        <v>1616</v>
      </c>
      <c r="F5511">
        <v>1693</v>
      </c>
      <c r="G5511">
        <v>2697</v>
      </c>
      <c r="H5511" t="s">
        <v>13</v>
      </c>
      <c r="I5511" t="str">
        <f>VLOOKUP(A5511,таксономия!$1:$1048576,7,1)</f>
        <v>Eukaryota</v>
      </c>
      <c r="J5511" t="str">
        <f>VLOOKUP(A5511,таксономия!$1:$1048576,8,1)</f>
        <v xml:space="preserve"> Metazoa</v>
      </c>
      <c r="K5511" t="str">
        <f>VLOOKUP(A5511,таксономия!$1:$1048576,9,1)</f>
        <v xml:space="preserve"> Chordata</v>
      </c>
      <c r="L5511" t="str">
        <f>VLOOKUP(A5511,таксономия!$1:$1048576,10,1)</f>
        <v xml:space="preserve"> Craniata</v>
      </c>
      <c r="M5511" t="str">
        <f>VLOOKUP(A5511,таксономия!$1:$1048576,11,1)</f>
        <v xml:space="preserve"> Vertebrata</v>
      </c>
      <c r="N5511" t="str">
        <f>VLOOKUP(A5511,таксономия!$1:$1048576,12,1)</f>
        <v xml:space="preserve"> Euteleostomi</v>
      </c>
      <c r="O5511" t="str">
        <f>VLOOKUP(A5511,таксономия!$1:$1048576,13,1)</f>
        <v>Mammalia</v>
      </c>
      <c r="P5511" t="str">
        <f>VLOOKUP(A5511,таксономия!$1:$1048576,14,1)</f>
        <v xml:space="preserve"> Eutheria</v>
      </c>
      <c r="Q5511" t="str">
        <f>VLOOKUP(A5511,таксономия!$1:$1048576,15,1)</f>
        <v xml:space="preserve"> Euarchontoglires</v>
      </c>
      <c r="R5511" t="str">
        <f>VLOOKUP(A5511,таксономия!$1:$1048576,3,1)</f>
        <v xml:space="preserve"> Homo sapiens (Human).</v>
      </c>
      <c r="S5511">
        <f t="shared" si="86"/>
        <v>77</v>
      </c>
    </row>
    <row r="5512" spans="1:19" x14ac:dyDescent="0.3">
      <c r="A5512" t="s">
        <v>2933</v>
      </c>
      <c r="B5512" t="s">
        <v>2934</v>
      </c>
      <c r="C5512">
        <v>2040</v>
      </c>
      <c r="D5512" t="s">
        <v>12</v>
      </c>
      <c r="E5512">
        <v>1720</v>
      </c>
      <c r="F5512">
        <v>1799</v>
      </c>
      <c r="G5512">
        <v>2697</v>
      </c>
      <c r="H5512" t="s">
        <v>13</v>
      </c>
      <c r="I5512" t="str">
        <f>VLOOKUP(A5512,таксономия!$1:$1048576,7,1)</f>
        <v>Eukaryota</v>
      </c>
      <c r="J5512" t="str">
        <f>VLOOKUP(A5512,таксономия!$1:$1048576,8,1)</f>
        <v xml:space="preserve"> Metazoa</v>
      </c>
      <c r="K5512" t="str">
        <f>VLOOKUP(A5512,таксономия!$1:$1048576,9,1)</f>
        <v xml:space="preserve"> Chordata</v>
      </c>
      <c r="L5512" t="str">
        <f>VLOOKUP(A5512,таксономия!$1:$1048576,10,1)</f>
        <v xml:space="preserve"> Craniata</v>
      </c>
      <c r="M5512" t="str">
        <f>VLOOKUP(A5512,таксономия!$1:$1048576,11,1)</f>
        <v xml:space="preserve"> Vertebrata</v>
      </c>
      <c r="N5512" t="str">
        <f>VLOOKUP(A5512,таксономия!$1:$1048576,12,1)</f>
        <v xml:space="preserve"> Euteleostomi</v>
      </c>
      <c r="O5512" t="str">
        <f>VLOOKUP(A5512,таксономия!$1:$1048576,13,1)</f>
        <v>Mammalia</v>
      </c>
      <c r="P5512" t="str">
        <f>VLOOKUP(A5512,таксономия!$1:$1048576,14,1)</f>
        <v xml:space="preserve"> Eutheria</v>
      </c>
      <c r="Q5512" t="str">
        <f>VLOOKUP(A5512,таксономия!$1:$1048576,15,1)</f>
        <v xml:space="preserve"> Euarchontoglires</v>
      </c>
      <c r="R5512" t="str">
        <f>VLOOKUP(A5512,таксономия!$1:$1048576,3,1)</f>
        <v xml:space="preserve"> Homo sapiens (Human).</v>
      </c>
      <c r="S5512">
        <f t="shared" si="86"/>
        <v>79</v>
      </c>
    </row>
    <row r="5513" spans="1:19" x14ac:dyDescent="0.3">
      <c r="A5513" t="s">
        <v>2933</v>
      </c>
      <c r="B5513" t="s">
        <v>2934</v>
      </c>
      <c r="C5513">
        <v>2040</v>
      </c>
      <c r="D5513" t="s">
        <v>16</v>
      </c>
      <c r="E5513">
        <v>1820</v>
      </c>
      <c r="F5513">
        <v>2033</v>
      </c>
      <c r="G5513">
        <v>22248</v>
      </c>
      <c r="H5513" t="s">
        <v>17</v>
      </c>
      <c r="I5513" t="str">
        <f>VLOOKUP(A5513,таксономия!$1:$1048576,7,1)</f>
        <v>Eukaryota</v>
      </c>
      <c r="J5513" t="str">
        <f>VLOOKUP(A5513,таксономия!$1:$1048576,8,1)</f>
        <v xml:space="preserve"> Metazoa</v>
      </c>
      <c r="K5513" t="str">
        <f>VLOOKUP(A5513,таксономия!$1:$1048576,9,1)</f>
        <v xml:space="preserve"> Chordata</v>
      </c>
      <c r="L5513" t="str">
        <f>VLOOKUP(A5513,таксономия!$1:$1048576,10,1)</f>
        <v xml:space="preserve"> Craniata</v>
      </c>
      <c r="M5513" t="str">
        <f>VLOOKUP(A5513,таксономия!$1:$1048576,11,1)</f>
        <v xml:space="preserve"> Vertebrata</v>
      </c>
      <c r="N5513" t="str">
        <f>VLOOKUP(A5513,таксономия!$1:$1048576,12,1)</f>
        <v xml:space="preserve"> Euteleostomi</v>
      </c>
      <c r="O5513" t="str">
        <f>VLOOKUP(A5513,таксономия!$1:$1048576,13,1)</f>
        <v>Mammalia</v>
      </c>
      <c r="P5513" t="str">
        <f>VLOOKUP(A5513,таксономия!$1:$1048576,14,1)</f>
        <v xml:space="preserve"> Eutheria</v>
      </c>
      <c r="Q5513" t="str">
        <f>VLOOKUP(A5513,таксономия!$1:$1048576,15,1)</f>
        <v xml:space="preserve"> Euarchontoglires</v>
      </c>
      <c r="R5513" t="str">
        <f>VLOOKUP(A5513,таксономия!$1:$1048576,3,1)</f>
        <v xml:space="preserve"> Homo sapiens (Human).</v>
      </c>
      <c r="S5513">
        <f t="shared" si="86"/>
        <v>213</v>
      </c>
    </row>
    <row r="5514" spans="1:19" x14ac:dyDescent="0.3">
      <c r="A5514" t="s">
        <v>2935</v>
      </c>
      <c r="B5514" t="s">
        <v>2936</v>
      </c>
      <c r="C5514">
        <v>552</v>
      </c>
      <c r="D5514" t="s">
        <v>34</v>
      </c>
      <c r="E5514">
        <v>85</v>
      </c>
      <c r="F5514">
        <v>116</v>
      </c>
      <c r="G5514">
        <v>24995</v>
      </c>
      <c r="H5514" t="s">
        <v>35</v>
      </c>
      <c r="I5514" t="str">
        <f>VLOOKUP(A5514,таксономия!$1:$1048576,7,1)</f>
        <v>Eukaryota</v>
      </c>
      <c r="J5514" t="str">
        <f>VLOOKUP(A5514,таксономия!$1:$1048576,8,1)</f>
        <v xml:space="preserve"> Metazoa</v>
      </c>
      <c r="K5514" t="str">
        <f>VLOOKUP(A5514,таксономия!$1:$1048576,9,1)</f>
        <v xml:space="preserve"> Chordata</v>
      </c>
      <c r="L5514" t="str">
        <f>VLOOKUP(A5514,таксономия!$1:$1048576,10,1)</f>
        <v xml:space="preserve"> Craniata</v>
      </c>
      <c r="M5514" t="str">
        <f>VLOOKUP(A5514,таксономия!$1:$1048576,11,1)</f>
        <v xml:space="preserve"> Vertebrata</v>
      </c>
      <c r="N5514" t="str">
        <f>VLOOKUP(A5514,таксономия!$1:$1048576,12,1)</f>
        <v xml:space="preserve"> Euteleostomi</v>
      </c>
      <c r="O5514" t="str">
        <f>VLOOKUP(A5514,таксономия!$1:$1048576,13,1)</f>
        <v>Actinopterygii</v>
      </c>
      <c r="P5514" t="str">
        <f>VLOOKUP(A5514,таксономия!$1:$1048576,14,1)</f>
        <v xml:space="preserve"> Neopterygii</v>
      </c>
      <c r="Q5514" t="str">
        <f>VLOOKUP(A5514,таксономия!$1:$1048576,15,1)</f>
        <v xml:space="preserve"> Teleostei</v>
      </c>
      <c r="R5514" t="str">
        <f>VLOOKUP(A5514,таксономия!$1:$1048576,3,1)</f>
        <v xml:space="preserve"> Danio rerio (Zebrafish) (Brachydanio rerio).</v>
      </c>
      <c r="S5514">
        <f t="shared" si="86"/>
        <v>31</v>
      </c>
    </row>
    <row r="5515" spans="1:19" x14ac:dyDescent="0.3">
      <c r="A5515" t="s">
        <v>2935</v>
      </c>
      <c r="B5515" t="s">
        <v>2936</v>
      </c>
      <c r="C5515">
        <v>552</v>
      </c>
      <c r="D5515" t="s">
        <v>34</v>
      </c>
      <c r="E5515">
        <v>162</v>
      </c>
      <c r="F5515">
        <v>194</v>
      </c>
      <c r="G5515">
        <v>24995</v>
      </c>
      <c r="H5515" t="s">
        <v>35</v>
      </c>
      <c r="I5515" t="str">
        <f>VLOOKUP(A5515,таксономия!$1:$1048576,7,1)</f>
        <v>Eukaryota</v>
      </c>
      <c r="J5515" t="str">
        <f>VLOOKUP(A5515,таксономия!$1:$1048576,8,1)</f>
        <v xml:space="preserve"> Metazoa</v>
      </c>
      <c r="K5515" t="str">
        <f>VLOOKUP(A5515,таксономия!$1:$1048576,9,1)</f>
        <v xml:space="preserve"> Chordata</v>
      </c>
      <c r="L5515" t="str">
        <f>VLOOKUP(A5515,таксономия!$1:$1048576,10,1)</f>
        <v xml:space="preserve"> Craniata</v>
      </c>
      <c r="M5515" t="str">
        <f>VLOOKUP(A5515,таксономия!$1:$1048576,11,1)</f>
        <v xml:space="preserve"> Vertebrata</v>
      </c>
      <c r="N5515" t="str">
        <f>VLOOKUP(A5515,таксономия!$1:$1048576,12,1)</f>
        <v xml:space="preserve"> Euteleostomi</v>
      </c>
      <c r="O5515" t="str">
        <f>VLOOKUP(A5515,таксономия!$1:$1048576,13,1)</f>
        <v>Actinopterygii</v>
      </c>
      <c r="P5515" t="str">
        <f>VLOOKUP(A5515,таксономия!$1:$1048576,14,1)</f>
        <v xml:space="preserve"> Neopterygii</v>
      </c>
      <c r="Q5515" t="str">
        <f>VLOOKUP(A5515,таксономия!$1:$1048576,15,1)</f>
        <v xml:space="preserve"> Teleostei</v>
      </c>
      <c r="R5515" t="str">
        <f>VLOOKUP(A5515,таксономия!$1:$1048576,3,1)</f>
        <v xml:space="preserve"> Danio rerio (Zebrafish) (Brachydanio rerio).</v>
      </c>
      <c r="S5515">
        <f t="shared" si="86"/>
        <v>32</v>
      </c>
    </row>
    <row r="5516" spans="1:19" x14ac:dyDescent="0.3">
      <c r="A5516" t="s">
        <v>2935</v>
      </c>
      <c r="B5516" t="s">
        <v>2936</v>
      </c>
      <c r="C5516">
        <v>552</v>
      </c>
      <c r="D5516" t="s">
        <v>12</v>
      </c>
      <c r="E5516">
        <v>202</v>
      </c>
      <c r="F5516">
        <v>277</v>
      </c>
      <c r="G5516">
        <v>2697</v>
      </c>
      <c r="H5516" t="s">
        <v>13</v>
      </c>
      <c r="I5516" t="str">
        <f>VLOOKUP(A5516,таксономия!$1:$1048576,7,1)</f>
        <v>Eukaryota</v>
      </c>
      <c r="J5516" t="str">
        <f>VLOOKUP(A5516,таксономия!$1:$1048576,8,1)</f>
        <v xml:space="preserve"> Metazoa</v>
      </c>
      <c r="K5516" t="str">
        <f>VLOOKUP(A5516,таксономия!$1:$1048576,9,1)</f>
        <v xml:space="preserve"> Chordata</v>
      </c>
      <c r="L5516" t="str">
        <f>VLOOKUP(A5516,таксономия!$1:$1048576,10,1)</f>
        <v xml:space="preserve"> Craniata</v>
      </c>
      <c r="M5516" t="str">
        <f>VLOOKUP(A5516,таксономия!$1:$1048576,11,1)</f>
        <v xml:space="preserve"> Vertebrata</v>
      </c>
      <c r="N5516" t="str">
        <f>VLOOKUP(A5516,таксономия!$1:$1048576,12,1)</f>
        <v xml:space="preserve"> Euteleostomi</v>
      </c>
      <c r="O5516" t="str">
        <f>VLOOKUP(A5516,таксономия!$1:$1048576,13,1)</f>
        <v>Actinopterygii</v>
      </c>
      <c r="P5516" t="str">
        <f>VLOOKUP(A5516,таксономия!$1:$1048576,14,1)</f>
        <v xml:space="preserve"> Neopterygii</v>
      </c>
      <c r="Q5516" t="str">
        <f>VLOOKUP(A5516,таксономия!$1:$1048576,15,1)</f>
        <v xml:space="preserve"> Teleostei</v>
      </c>
      <c r="R5516" t="str">
        <f>VLOOKUP(A5516,таксономия!$1:$1048576,3,1)</f>
        <v xml:space="preserve"> Danio rerio (Zebrafish) (Brachydanio rerio).</v>
      </c>
      <c r="S5516">
        <f t="shared" si="86"/>
        <v>75</v>
      </c>
    </row>
    <row r="5517" spans="1:19" x14ac:dyDescent="0.3">
      <c r="A5517" t="s">
        <v>2935</v>
      </c>
      <c r="B5517" t="s">
        <v>2936</v>
      </c>
      <c r="C5517">
        <v>552</v>
      </c>
      <c r="D5517" t="s">
        <v>16</v>
      </c>
      <c r="E5517">
        <v>309</v>
      </c>
      <c r="F5517">
        <v>545</v>
      </c>
      <c r="G5517">
        <v>22248</v>
      </c>
      <c r="H5517" t="s">
        <v>17</v>
      </c>
      <c r="I5517" t="str">
        <f>VLOOKUP(A5517,таксономия!$1:$1048576,7,1)</f>
        <v>Eukaryota</v>
      </c>
      <c r="J5517" t="str">
        <f>VLOOKUP(A5517,таксономия!$1:$1048576,8,1)</f>
        <v xml:space="preserve"> Metazoa</v>
      </c>
      <c r="K5517" t="str">
        <f>VLOOKUP(A5517,таксономия!$1:$1048576,9,1)</f>
        <v xml:space="preserve"> Chordata</v>
      </c>
      <c r="L5517" t="str">
        <f>VLOOKUP(A5517,таксономия!$1:$1048576,10,1)</f>
        <v xml:space="preserve"> Craniata</v>
      </c>
      <c r="M5517" t="str">
        <f>VLOOKUP(A5517,таксономия!$1:$1048576,11,1)</f>
        <v xml:space="preserve"> Vertebrata</v>
      </c>
      <c r="N5517" t="str">
        <f>VLOOKUP(A5517,таксономия!$1:$1048576,12,1)</f>
        <v xml:space="preserve"> Euteleostomi</v>
      </c>
      <c r="O5517" t="str">
        <f>VLOOKUP(A5517,таксономия!$1:$1048576,13,1)</f>
        <v>Actinopterygii</v>
      </c>
      <c r="P5517" t="str">
        <f>VLOOKUP(A5517,таксономия!$1:$1048576,14,1)</f>
        <v xml:space="preserve"> Neopterygii</v>
      </c>
      <c r="Q5517" t="str">
        <f>VLOOKUP(A5517,таксономия!$1:$1048576,15,1)</f>
        <v xml:space="preserve"> Teleostei</v>
      </c>
      <c r="R5517" t="str">
        <f>VLOOKUP(A5517,таксономия!$1:$1048576,3,1)</f>
        <v xml:space="preserve"> Danio rerio (Zebrafish) (Brachydanio rerio).</v>
      </c>
      <c r="S5517">
        <f t="shared" si="86"/>
        <v>236</v>
      </c>
    </row>
    <row r="5518" spans="1:19" x14ac:dyDescent="0.3">
      <c r="A5518" t="s">
        <v>2937</v>
      </c>
      <c r="B5518" t="s">
        <v>2938</v>
      </c>
      <c r="C5518">
        <v>913</v>
      </c>
      <c r="D5518" t="s">
        <v>20</v>
      </c>
      <c r="E5518">
        <v>141</v>
      </c>
      <c r="F5518">
        <v>268</v>
      </c>
      <c r="G5518">
        <v>1926</v>
      </c>
      <c r="H5518" t="s">
        <v>21</v>
      </c>
      <c r="I5518" t="str">
        <f>VLOOKUP(A5518,таксономия!$1:$1048576,7,1)</f>
        <v>Eukaryota</v>
      </c>
      <c r="J5518" t="str">
        <f>VLOOKUP(A5518,таксономия!$1:$1048576,8,1)</f>
        <v xml:space="preserve"> Metazoa</v>
      </c>
      <c r="K5518" t="str">
        <f>VLOOKUP(A5518,таксономия!$1:$1048576,9,1)</f>
        <v xml:space="preserve"> Chordata</v>
      </c>
      <c r="L5518" t="str">
        <f>VLOOKUP(A5518,таксономия!$1:$1048576,10,1)</f>
        <v xml:space="preserve"> Craniata</v>
      </c>
      <c r="M5518" t="str">
        <f>VLOOKUP(A5518,таксономия!$1:$1048576,11,1)</f>
        <v xml:space="preserve"> Vertebrata</v>
      </c>
      <c r="N5518" t="str">
        <f>VLOOKUP(A5518,таксономия!$1:$1048576,12,1)</f>
        <v xml:space="preserve"> Euteleostomi</v>
      </c>
      <c r="O5518" t="str">
        <f>VLOOKUP(A5518,таксономия!$1:$1048576,13,1)</f>
        <v>Actinopterygii</v>
      </c>
      <c r="P5518" t="str">
        <f>VLOOKUP(A5518,таксономия!$1:$1048576,14,1)</f>
        <v xml:space="preserve"> Neopterygii</v>
      </c>
      <c r="Q5518" t="str">
        <f>VLOOKUP(A5518,таксономия!$1:$1048576,15,1)</f>
        <v xml:space="preserve"> Teleostei</v>
      </c>
      <c r="R5518" t="str">
        <f>VLOOKUP(A5518,таксономия!$1:$1048576,3,1)</f>
        <v xml:space="preserve"> Danio rerio (Zebrafish) (Brachydanio rerio).</v>
      </c>
      <c r="S5518">
        <f t="shared" si="86"/>
        <v>127</v>
      </c>
    </row>
    <row r="5519" spans="1:19" x14ac:dyDescent="0.3">
      <c r="A5519" t="s">
        <v>2937</v>
      </c>
      <c r="B5519" t="s">
        <v>2938</v>
      </c>
      <c r="C5519">
        <v>913</v>
      </c>
      <c r="D5519" t="s">
        <v>22</v>
      </c>
      <c r="E5519">
        <v>27</v>
      </c>
      <c r="F5519">
        <v>117</v>
      </c>
      <c r="G5519">
        <v>59728</v>
      </c>
      <c r="H5519" t="s">
        <v>23</v>
      </c>
      <c r="I5519" t="str">
        <f>VLOOKUP(A5519,таксономия!$1:$1048576,7,1)</f>
        <v>Eukaryota</v>
      </c>
      <c r="J5519" t="str">
        <f>VLOOKUP(A5519,таксономия!$1:$1048576,8,1)</f>
        <v xml:space="preserve"> Metazoa</v>
      </c>
      <c r="K5519" t="str">
        <f>VLOOKUP(A5519,таксономия!$1:$1048576,9,1)</f>
        <v xml:space="preserve"> Chordata</v>
      </c>
      <c r="L5519" t="str">
        <f>VLOOKUP(A5519,таксономия!$1:$1048576,10,1)</f>
        <v xml:space="preserve"> Craniata</v>
      </c>
      <c r="M5519" t="str">
        <f>VLOOKUP(A5519,таксономия!$1:$1048576,11,1)</f>
        <v xml:space="preserve"> Vertebrata</v>
      </c>
      <c r="N5519" t="str">
        <f>VLOOKUP(A5519,таксономия!$1:$1048576,12,1)</f>
        <v xml:space="preserve"> Euteleostomi</v>
      </c>
      <c r="O5519" t="str">
        <f>VLOOKUP(A5519,таксономия!$1:$1048576,13,1)</f>
        <v>Actinopterygii</v>
      </c>
      <c r="P5519" t="str">
        <f>VLOOKUP(A5519,таксономия!$1:$1048576,14,1)</f>
        <v xml:space="preserve"> Neopterygii</v>
      </c>
      <c r="Q5519" t="str">
        <f>VLOOKUP(A5519,таксономия!$1:$1048576,15,1)</f>
        <v xml:space="preserve"> Teleostei</v>
      </c>
      <c r="R5519" t="str">
        <f>VLOOKUP(A5519,таксономия!$1:$1048576,3,1)</f>
        <v xml:space="preserve"> Danio rerio (Zebrafish) (Brachydanio rerio).</v>
      </c>
      <c r="S5519">
        <f t="shared" si="86"/>
        <v>90</v>
      </c>
    </row>
    <row r="5520" spans="1:19" x14ac:dyDescent="0.3">
      <c r="A5520" t="s">
        <v>2937</v>
      </c>
      <c r="B5520" t="s">
        <v>2938</v>
      </c>
      <c r="C5520">
        <v>913</v>
      </c>
      <c r="D5520" t="s">
        <v>12</v>
      </c>
      <c r="E5520">
        <v>284</v>
      </c>
      <c r="F5520">
        <v>362</v>
      </c>
      <c r="G5520">
        <v>2697</v>
      </c>
      <c r="H5520" t="s">
        <v>13</v>
      </c>
      <c r="I5520" t="str">
        <f>VLOOKUP(A5520,таксономия!$1:$1048576,7,1)</f>
        <v>Eukaryota</v>
      </c>
      <c r="J5520" t="str">
        <f>VLOOKUP(A5520,таксономия!$1:$1048576,8,1)</f>
        <v xml:space="preserve"> Metazoa</v>
      </c>
      <c r="K5520" t="str">
        <f>VLOOKUP(A5520,таксономия!$1:$1048576,9,1)</f>
        <v xml:space="preserve"> Chordata</v>
      </c>
      <c r="L5520" t="str">
        <f>VLOOKUP(A5520,таксономия!$1:$1048576,10,1)</f>
        <v xml:space="preserve"> Craniata</v>
      </c>
      <c r="M5520" t="str">
        <f>VLOOKUP(A5520,таксономия!$1:$1048576,11,1)</f>
        <v xml:space="preserve"> Vertebrata</v>
      </c>
      <c r="N5520" t="str">
        <f>VLOOKUP(A5520,таксономия!$1:$1048576,12,1)</f>
        <v xml:space="preserve"> Euteleostomi</v>
      </c>
      <c r="O5520" t="str">
        <f>VLOOKUP(A5520,таксономия!$1:$1048576,13,1)</f>
        <v>Actinopterygii</v>
      </c>
      <c r="P5520" t="str">
        <f>VLOOKUP(A5520,таксономия!$1:$1048576,14,1)</f>
        <v xml:space="preserve"> Neopterygii</v>
      </c>
      <c r="Q5520" t="str">
        <f>VLOOKUP(A5520,таксономия!$1:$1048576,15,1)</f>
        <v xml:space="preserve"> Teleostei</v>
      </c>
      <c r="R5520" t="str">
        <f>VLOOKUP(A5520,таксономия!$1:$1048576,3,1)</f>
        <v xml:space="preserve"> Danio rerio (Zebrafish) (Brachydanio rerio).</v>
      </c>
      <c r="S5520">
        <f t="shared" si="86"/>
        <v>78</v>
      </c>
    </row>
    <row r="5521" spans="1:19" x14ac:dyDescent="0.3">
      <c r="A5521" t="s">
        <v>2937</v>
      </c>
      <c r="B5521" t="s">
        <v>2938</v>
      </c>
      <c r="C5521">
        <v>913</v>
      </c>
      <c r="D5521" t="s">
        <v>24</v>
      </c>
      <c r="E5521">
        <v>445</v>
      </c>
      <c r="F5521">
        <v>718</v>
      </c>
      <c r="G5521">
        <v>24806</v>
      </c>
      <c r="H5521" t="s">
        <v>25</v>
      </c>
      <c r="I5521" t="str">
        <f>VLOOKUP(A5521,таксономия!$1:$1048576,7,1)</f>
        <v>Eukaryota</v>
      </c>
      <c r="J5521" t="str">
        <f>VLOOKUP(A5521,таксономия!$1:$1048576,8,1)</f>
        <v xml:space="preserve"> Metazoa</v>
      </c>
      <c r="K5521" t="str">
        <f>VLOOKUP(A5521,таксономия!$1:$1048576,9,1)</f>
        <v xml:space="preserve"> Chordata</v>
      </c>
      <c r="L5521" t="str">
        <f>VLOOKUP(A5521,таксономия!$1:$1048576,10,1)</f>
        <v xml:space="preserve"> Craniata</v>
      </c>
      <c r="M5521" t="str">
        <f>VLOOKUP(A5521,таксономия!$1:$1048576,11,1)</f>
        <v xml:space="preserve"> Vertebrata</v>
      </c>
      <c r="N5521" t="str">
        <f>VLOOKUP(A5521,таксономия!$1:$1048576,12,1)</f>
        <v xml:space="preserve"> Euteleostomi</v>
      </c>
      <c r="O5521" t="str">
        <f>VLOOKUP(A5521,таксономия!$1:$1048576,13,1)</f>
        <v>Actinopterygii</v>
      </c>
      <c r="P5521" t="str">
        <f>VLOOKUP(A5521,таксономия!$1:$1048576,14,1)</f>
        <v xml:space="preserve"> Neopterygii</v>
      </c>
      <c r="Q5521" t="str">
        <f>VLOOKUP(A5521,таксономия!$1:$1048576,15,1)</f>
        <v xml:space="preserve"> Teleostei</v>
      </c>
      <c r="R5521" t="str">
        <f>VLOOKUP(A5521,таксономия!$1:$1048576,3,1)</f>
        <v xml:space="preserve"> Danio rerio (Zebrafish) (Brachydanio rerio).</v>
      </c>
      <c r="S5521">
        <f t="shared" si="86"/>
        <v>273</v>
      </c>
    </row>
    <row r="5522" spans="1:19" x14ac:dyDescent="0.3">
      <c r="A5522" t="s">
        <v>2939</v>
      </c>
      <c r="B5522" t="s">
        <v>2940</v>
      </c>
      <c r="C5522">
        <v>430</v>
      </c>
      <c r="D5522" t="s">
        <v>12</v>
      </c>
      <c r="E5522">
        <v>72</v>
      </c>
      <c r="F5522">
        <v>148</v>
      </c>
      <c r="G5522">
        <v>2697</v>
      </c>
      <c r="H5522" t="s">
        <v>13</v>
      </c>
      <c r="I5522" t="str">
        <f>VLOOKUP(A5522,таксономия!$1:$1048576,7,1)</f>
        <v>Eukaryota</v>
      </c>
      <c r="J5522" t="str">
        <f>VLOOKUP(A5522,таксономия!$1:$1048576,8,1)</f>
        <v xml:space="preserve"> Metazoa</v>
      </c>
      <c r="K5522" t="str">
        <f>VLOOKUP(A5522,таксономия!$1:$1048576,9,1)</f>
        <v xml:space="preserve"> Chordata</v>
      </c>
      <c r="L5522" t="str">
        <f>VLOOKUP(A5522,таксономия!$1:$1048576,10,1)</f>
        <v xml:space="preserve"> Craniata</v>
      </c>
      <c r="M5522" t="str">
        <f>VLOOKUP(A5522,таксономия!$1:$1048576,11,1)</f>
        <v xml:space="preserve"> Vertebrata</v>
      </c>
      <c r="N5522" t="str">
        <f>VLOOKUP(A5522,таксономия!$1:$1048576,12,1)</f>
        <v xml:space="preserve"> Euteleostomi</v>
      </c>
      <c r="O5522" t="str">
        <f>VLOOKUP(A5522,таксономия!$1:$1048576,13,1)</f>
        <v>Actinopterygii</v>
      </c>
      <c r="P5522" t="str">
        <f>VLOOKUP(A5522,таксономия!$1:$1048576,14,1)</f>
        <v xml:space="preserve"> Neopterygii</v>
      </c>
      <c r="Q5522" t="str">
        <f>VLOOKUP(A5522,таксономия!$1:$1048576,15,1)</f>
        <v xml:space="preserve"> Teleostei</v>
      </c>
      <c r="R5522" t="str">
        <f>VLOOKUP(A5522,таксономия!$1:$1048576,3,1)</f>
        <v xml:space="preserve"> Danio rerio (Zebrafish) (Brachydanio rerio).</v>
      </c>
      <c r="S5522">
        <f t="shared" si="86"/>
        <v>76</v>
      </c>
    </row>
    <row r="5523" spans="1:19" x14ac:dyDescent="0.3">
      <c r="A5523" t="s">
        <v>2939</v>
      </c>
      <c r="B5523" t="s">
        <v>2940</v>
      </c>
      <c r="C5523">
        <v>430</v>
      </c>
      <c r="D5523" t="s">
        <v>16</v>
      </c>
      <c r="E5523">
        <v>178</v>
      </c>
      <c r="F5523">
        <v>420</v>
      </c>
      <c r="G5523">
        <v>22248</v>
      </c>
      <c r="H5523" t="s">
        <v>17</v>
      </c>
      <c r="I5523" t="str">
        <f>VLOOKUP(A5523,таксономия!$1:$1048576,7,1)</f>
        <v>Eukaryota</v>
      </c>
      <c r="J5523" t="str">
        <f>VLOOKUP(A5523,таксономия!$1:$1048576,8,1)</f>
        <v xml:space="preserve"> Metazoa</v>
      </c>
      <c r="K5523" t="str">
        <f>VLOOKUP(A5523,таксономия!$1:$1048576,9,1)</f>
        <v xml:space="preserve"> Chordata</v>
      </c>
      <c r="L5523" t="str">
        <f>VLOOKUP(A5523,таксономия!$1:$1048576,10,1)</f>
        <v xml:space="preserve"> Craniata</v>
      </c>
      <c r="M5523" t="str">
        <f>VLOOKUP(A5523,таксономия!$1:$1048576,11,1)</f>
        <v xml:space="preserve"> Vertebrata</v>
      </c>
      <c r="N5523" t="str">
        <f>VLOOKUP(A5523,таксономия!$1:$1048576,12,1)</f>
        <v xml:space="preserve"> Euteleostomi</v>
      </c>
      <c r="O5523" t="str">
        <f>VLOOKUP(A5523,таксономия!$1:$1048576,13,1)</f>
        <v>Actinopterygii</v>
      </c>
      <c r="P5523" t="str">
        <f>VLOOKUP(A5523,таксономия!$1:$1048576,14,1)</f>
        <v xml:space="preserve"> Neopterygii</v>
      </c>
      <c r="Q5523" t="str">
        <f>VLOOKUP(A5523,таксономия!$1:$1048576,15,1)</f>
        <v xml:space="preserve"> Teleostei</v>
      </c>
      <c r="R5523" t="str">
        <f>VLOOKUP(A5523,таксономия!$1:$1048576,3,1)</f>
        <v xml:space="preserve"> Danio rerio (Zebrafish) (Brachydanio rerio).</v>
      </c>
      <c r="S5523">
        <f t="shared" si="86"/>
        <v>242</v>
      </c>
    </row>
    <row r="5524" spans="1:19" x14ac:dyDescent="0.3">
      <c r="A5524" t="s">
        <v>2941</v>
      </c>
      <c r="B5524" t="s">
        <v>2942</v>
      </c>
      <c r="C5524">
        <v>385</v>
      </c>
      <c r="D5524" t="s">
        <v>12</v>
      </c>
      <c r="E5524">
        <v>23</v>
      </c>
      <c r="F5524">
        <v>103</v>
      </c>
      <c r="G5524">
        <v>2697</v>
      </c>
      <c r="H5524" t="s">
        <v>13</v>
      </c>
      <c r="I5524" t="str">
        <f>VLOOKUP(A5524,таксономия!$1:$1048576,7,1)</f>
        <v>Eukaryota</v>
      </c>
      <c r="J5524" t="str">
        <f>VLOOKUP(A5524,таксономия!$1:$1048576,8,1)</f>
        <v xml:space="preserve"> Metazoa</v>
      </c>
      <c r="K5524" t="str">
        <f>VLOOKUP(A5524,таксономия!$1:$1048576,9,1)</f>
        <v xml:space="preserve"> Chordata</v>
      </c>
      <c r="L5524" t="str">
        <f>VLOOKUP(A5524,таксономия!$1:$1048576,10,1)</f>
        <v xml:space="preserve"> Tunicata</v>
      </c>
      <c r="M5524" t="str">
        <f>VLOOKUP(A5524,таксономия!$1:$1048576,11,1)</f>
        <v xml:space="preserve"> Ascidiacea</v>
      </c>
      <c r="N5524" t="str">
        <f>VLOOKUP(A5524,таксономия!$1:$1048576,12,1)</f>
        <v xml:space="preserve"> Stolidobranchia</v>
      </c>
      <c r="O5524" t="str">
        <f>VLOOKUP(A5524,таксономия!$1:$1048576,13,1)</f>
        <v>Pyuridae</v>
      </c>
      <c r="P5524" t="str">
        <f>VLOOKUP(A5524,таксономия!$1:$1048576,14,1)</f>
        <v xml:space="preserve"> Herdmania.</v>
      </c>
      <c r="Q5524">
        <f>VLOOKUP(A5524,таксономия!$1:$1048576,15,1)</f>
        <v>0</v>
      </c>
      <c r="R5524" t="str">
        <f>VLOOKUP(A5524,таксономия!$1:$1048576,3,1)</f>
        <v xml:space="preserve"> Herdmania momus (Brown sea squirt) (Cynthia momus).</v>
      </c>
      <c r="S5524">
        <f t="shared" si="86"/>
        <v>80</v>
      </c>
    </row>
    <row r="5525" spans="1:19" x14ac:dyDescent="0.3">
      <c r="A5525" t="s">
        <v>2941</v>
      </c>
      <c r="B5525" t="s">
        <v>2942</v>
      </c>
      <c r="C5525">
        <v>385</v>
      </c>
      <c r="D5525" t="s">
        <v>16</v>
      </c>
      <c r="E5525">
        <v>145</v>
      </c>
      <c r="F5525">
        <v>378</v>
      </c>
      <c r="G5525">
        <v>22248</v>
      </c>
      <c r="H5525" t="s">
        <v>17</v>
      </c>
      <c r="I5525" t="str">
        <f>VLOOKUP(A5525,таксономия!$1:$1048576,7,1)</f>
        <v>Eukaryota</v>
      </c>
      <c r="J5525" t="str">
        <f>VLOOKUP(A5525,таксономия!$1:$1048576,8,1)</f>
        <v xml:space="preserve"> Metazoa</v>
      </c>
      <c r="K5525" t="str">
        <f>VLOOKUP(A5525,таксономия!$1:$1048576,9,1)</f>
        <v xml:space="preserve"> Chordata</v>
      </c>
      <c r="L5525" t="str">
        <f>VLOOKUP(A5525,таксономия!$1:$1048576,10,1)</f>
        <v xml:space="preserve"> Tunicata</v>
      </c>
      <c r="M5525" t="str">
        <f>VLOOKUP(A5525,таксономия!$1:$1048576,11,1)</f>
        <v xml:space="preserve"> Ascidiacea</v>
      </c>
      <c r="N5525" t="str">
        <f>VLOOKUP(A5525,таксономия!$1:$1048576,12,1)</f>
        <v xml:space="preserve"> Stolidobranchia</v>
      </c>
      <c r="O5525" t="str">
        <f>VLOOKUP(A5525,таксономия!$1:$1048576,13,1)</f>
        <v>Pyuridae</v>
      </c>
      <c r="P5525" t="str">
        <f>VLOOKUP(A5525,таксономия!$1:$1048576,14,1)</f>
        <v xml:space="preserve"> Herdmania.</v>
      </c>
      <c r="Q5525">
        <f>VLOOKUP(A5525,таксономия!$1:$1048576,15,1)</f>
        <v>0</v>
      </c>
      <c r="R5525" t="str">
        <f>VLOOKUP(A5525,таксономия!$1:$1048576,3,1)</f>
        <v xml:space="preserve"> Herdmania momus (Brown sea squirt) (Cynthia momus).</v>
      </c>
      <c r="S5525">
        <f t="shared" si="86"/>
        <v>233</v>
      </c>
    </row>
    <row r="5526" spans="1:19" x14ac:dyDescent="0.3">
      <c r="A5526" t="s">
        <v>2943</v>
      </c>
      <c r="B5526" t="s">
        <v>2944</v>
      </c>
      <c r="C5526">
        <v>2869</v>
      </c>
      <c r="D5526" t="s">
        <v>12</v>
      </c>
      <c r="E5526">
        <v>1</v>
      </c>
      <c r="F5526">
        <v>65</v>
      </c>
      <c r="G5526">
        <v>2697</v>
      </c>
      <c r="H5526" t="s">
        <v>13</v>
      </c>
      <c r="I5526" t="str">
        <f>VLOOKUP(A5526,таксономия!$1:$1048576,7,1)</f>
        <v>Eukaryota</v>
      </c>
      <c r="J5526" t="str">
        <f>VLOOKUP(A5526,таксономия!$1:$1048576,8,1)</f>
        <v xml:space="preserve"> Metazoa</v>
      </c>
      <c r="K5526" t="str">
        <f>VLOOKUP(A5526,таксономия!$1:$1048576,9,1)</f>
        <v xml:space="preserve"> Chordata</v>
      </c>
      <c r="L5526" t="str">
        <f>VLOOKUP(A5526,таксономия!$1:$1048576,10,1)</f>
        <v xml:space="preserve"> Craniata</v>
      </c>
      <c r="M5526" t="str">
        <f>VLOOKUP(A5526,таксономия!$1:$1048576,11,1)</f>
        <v xml:space="preserve"> Vertebrata</v>
      </c>
      <c r="N5526" t="str">
        <f>VLOOKUP(A5526,таксономия!$1:$1048576,12,1)</f>
        <v xml:space="preserve"> Euteleostomi</v>
      </c>
      <c r="O5526" t="str">
        <f>VLOOKUP(A5526,таксономия!$1:$1048576,13,1)</f>
        <v>Mammalia</v>
      </c>
      <c r="P5526" t="str">
        <f>VLOOKUP(A5526,таксономия!$1:$1048576,14,1)</f>
        <v xml:space="preserve"> Eutheria</v>
      </c>
      <c r="Q5526" t="str">
        <f>VLOOKUP(A5526,таксономия!$1:$1048576,15,1)</f>
        <v xml:space="preserve"> Laurasiatheria</v>
      </c>
      <c r="R5526" t="str">
        <f>VLOOKUP(A5526,таксономия!$1:$1048576,3,1)</f>
        <v xml:space="preserve"> Erinaceus europaeus (Western European hedgehog).</v>
      </c>
      <c r="S5526">
        <f t="shared" si="86"/>
        <v>64</v>
      </c>
    </row>
    <row r="5527" spans="1:19" x14ac:dyDescent="0.3">
      <c r="A5527" t="s">
        <v>2943</v>
      </c>
      <c r="B5527" t="s">
        <v>2944</v>
      </c>
      <c r="C5527">
        <v>2869</v>
      </c>
      <c r="D5527" t="s">
        <v>12</v>
      </c>
      <c r="E5527">
        <v>81</v>
      </c>
      <c r="F5527">
        <v>158</v>
      </c>
      <c r="G5527">
        <v>2697</v>
      </c>
      <c r="H5527" t="s">
        <v>13</v>
      </c>
      <c r="I5527" t="str">
        <f>VLOOKUP(A5527,таксономия!$1:$1048576,7,1)</f>
        <v>Eukaryota</v>
      </c>
      <c r="J5527" t="str">
        <f>VLOOKUP(A5527,таксономия!$1:$1048576,8,1)</f>
        <v xml:space="preserve"> Metazoa</v>
      </c>
      <c r="K5527" t="str">
        <f>VLOOKUP(A5527,таксономия!$1:$1048576,9,1)</f>
        <v xml:space="preserve"> Chordata</v>
      </c>
      <c r="L5527" t="str">
        <f>VLOOKUP(A5527,таксономия!$1:$1048576,10,1)</f>
        <v xml:space="preserve"> Craniata</v>
      </c>
      <c r="M5527" t="str">
        <f>VLOOKUP(A5527,таксономия!$1:$1048576,11,1)</f>
        <v xml:space="preserve"> Vertebrata</v>
      </c>
      <c r="N5527" t="str">
        <f>VLOOKUP(A5527,таксономия!$1:$1048576,12,1)</f>
        <v xml:space="preserve"> Euteleostomi</v>
      </c>
      <c r="O5527" t="str">
        <f>VLOOKUP(A5527,таксономия!$1:$1048576,13,1)</f>
        <v>Mammalia</v>
      </c>
      <c r="P5527" t="str">
        <f>VLOOKUP(A5527,таксономия!$1:$1048576,14,1)</f>
        <v xml:space="preserve"> Eutheria</v>
      </c>
      <c r="Q5527" t="str">
        <f>VLOOKUP(A5527,таксономия!$1:$1048576,15,1)</f>
        <v xml:space="preserve"> Laurasiatheria</v>
      </c>
      <c r="R5527" t="str">
        <f>VLOOKUP(A5527,таксономия!$1:$1048576,3,1)</f>
        <v xml:space="preserve"> Erinaceus europaeus (Western European hedgehog).</v>
      </c>
      <c r="S5527">
        <f t="shared" si="86"/>
        <v>77</v>
      </c>
    </row>
    <row r="5528" spans="1:19" x14ac:dyDescent="0.3">
      <c r="A5528" t="s">
        <v>2943</v>
      </c>
      <c r="B5528" t="s">
        <v>2944</v>
      </c>
      <c r="C5528">
        <v>2869</v>
      </c>
      <c r="D5528" t="s">
        <v>12</v>
      </c>
      <c r="E5528">
        <v>174</v>
      </c>
      <c r="F5528">
        <v>251</v>
      </c>
      <c r="G5528">
        <v>2697</v>
      </c>
      <c r="H5528" t="s">
        <v>13</v>
      </c>
      <c r="I5528" t="str">
        <f>VLOOKUP(A5528,таксономия!$1:$1048576,7,1)</f>
        <v>Eukaryota</v>
      </c>
      <c r="J5528" t="str">
        <f>VLOOKUP(A5528,таксономия!$1:$1048576,8,1)</f>
        <v xml:space="preserve"> Metazoa</v>
      </c>
      <c r="K5528" t="str">
        <f>VLOOKUP(A5528,таксономия!$1:$1048576,9,1)</f>
        <v xml:space="preserve"> Chordata</v>
      </c>
      <c r="L5528" t="str">
        <f>VLOOKUP(A5528,таксономия!$1:$1048576,10,1)</f>
        <v xml:space="preserve"> Craniata</v>
      </c>
      <c r="M5528" t="str">
        <f>VLOOKUP(A5528,таксономия!$1:$1048576,11,1)</f>
        <v xml:space="preserve"> Vertebrata</v>
      </c>
      <c r="N5528" t="str">
        <f>VLOOKUP(A5528,таксономия!$1:$1048576,12,1)</f>
        <v xml:space="preserve"> Euteleostomi</v>
      </c>
      <c r="O5528" t="str">
        <f>VLOOKUP(A5528,таксономия!$1:$1048576,13,1)</f>
        <v>Mammalia</v>
      </c>
      <c r="P5528" t="str">
        <f>VLOOKUP(A5528,таксономия!$1:$1048576,14,1)</f>
        <v xml:space="preserve"> Eutheria</v>
      </c>
      <c r="Q5528" t="str">
        <f>VLOOKUP(A5528,таксономия!$1:$1048576,15,1)</f>
        <v xml:space="preserve"> Laurasiatheria</v>
      </c>
      <c r="R5528" t="str">
        <f>VLOOKUP(A5528,таксономия!$1:$1048576,3,1)</f>
        <v xml:space="preserve"> Erinaceus europaeus (Western European hedgehog).</v>
      </c>
      <c r="S5528">
        <f t="shared" si="86"/>
        <v>77</v>
      </c>
    </row>
    <row r="5529" spans="1:19" x14ac:dyDescent="0.3">
      <c r="A5529" t="s">
        <v>2943</v>
      </c>
      <c r="B5529" t="s">
        <v>2944</v>
      </c>
      <c r="C5529">
        <v>2869</v>
      </c>
      <c r="D5529" t="s">
        <v>12</v>
      </c>
      <c r="E5529">
        <v>267</v>
      </c>
      <c r="F5529">
        <v>344</v>
      </c>
      <c r="G5529">
        <v>2697</v>
      </c>
      <c r="H5529" t="s">
        <v>13</v>
      </c>
      <c r="I5529" t="str">
        <f>VLOOKUP(A5529,таксономия!$1:$1048576,7,1)</f>
        <v>Eukaryota</v>
      </c>
      <c r="J5529" t="str">
        <f>VLOOKUP(A5529,таксономия!$1:$1048576,8,1)</f>
        <v xml:space="preserve"> Metazoa</v>
      </c>
      <c r="K5529" t="str">
        <f>VLOOKUP(A5529,таксономия!$1:$1048576,9,1)</f>
        <v xml:space="preserve"> Chordata</v>
      </c>
      <c r="L5529" t="str">
        <f>VLOOKUP(A5529,таксономия!$1:$1048576,10,1)</f>
        <v xml:space="preserve"> Craniata</v>
      </c>
      <c r="M5529" t="str">
        <f>VLOOKUP(A5529,таксономия!$1:$1048576,11,1)</f>
        <v xml:space="preserve"> Vertebrata</v>
      </c>
      <c r="N5529" t="str">
        <f>VLOOKUP(A5529,таксономия!$1:$1048576,12,1)</f>
        <v xml:space="preserve"> Euteleostomi</v>
      </c>
      <c r="O5529" t="str">
        <f>VLOOKUP(A5529,таксономия!$1:$1048576,13,1)</f>
        <v>Mammalia</v>
      </c>
      <c r="P5529" t="str">
        <f>VLOOKUP(A5529,таксономия!$1:$1048576,14,1)</f>
        <v xml:space="preserve"> Eutheria</v>
      </c>
      <c r="Q5529" t="str">
        <f>VLOOKUP(A5529,таксономия!$1:$1048576,15,1)</f>
        <v xml:space="preserve"> Laurasiatheria</v>
      </c>
      <c r="R5529" t="str">
        <f>VLOOKUP(A5529,таксономия!$1:$1048576,3,1)</f>
        <v xml:space="preserve"> Erinaceus europaeus (Western European hedgehog).</v>
      </c>
      <c r="S5529">
        <f t="shared" si="86"/>
        <v>77</v>
      </c>
    </row>
    <row r="5530" spans="1:19" x14ac:dyDescent="0.3">
      <c r="A5530" t="s">
        <v>2943</v>
      </c>
      <c r="B5530" t="s">
        <v>2944</v>
      </c>
      <c r="C5530">
        <v>2869</v>
      </c>
      <c r="D5530" t="s">
        <v>12</v>
      </c>
      <c r="E5530">
        <v>360</v>
      </c>
      <c r="F5530">
        <v>437</v>
      </c>
      <c r="G5530">
        <v>2697</v>
      </c>
      <c r="H5530" t="s">
        <v>13</v>
      </c>
      <c r="I5530" t="str">
        <f>VLOOKUP(A5530,таксономия!$1:$1048576,7,1)</f>
        <v>Eukaryota</v>
      </c>
      <c r="J5530" t="str">
        <f>VLOOKUP(A5530,таксономия!$1:$1048576,8,1)</f>
        <v xml:space="preserve"> Metazoa</v>
      </c>
      <c r="K5530" t="str">
        <f>VLOOKUP(A5530,таксономия!$1:$1048576,9,1)</f>
        <v xml:space="preserve"> Chordata</v>
      </c>
      <c r="L5530" t="str">
        <f>VLOOKUP(A5530,таксономия!$1:$1048576,10,1)</f>
        <v xml:space="preserve"> Craniata</v>
      </c>
      <c r="M5530" t="str">
        <f>VLOOKUP(A5530,таксономия!$1:$1048576,11,1)</f>
        <v xml:space="preserve"> Vertebrata</v>
      </c>
      <c r="N5530" t="str">
        <f>VLOOKUP(A5530,таксономия!$1:$1048576,12,1)</f>
        <v xml:space="preserve"> Euteleostomi</v>
      </c>
      <c r="O5530" t="str">
        <f>VLOOKUP(A5530,таксономия!$1:$1048576,13,1)</f>
        <v>Mammalia</v>
      </c>
      <c r="P5530" t="str">
        <f>VLOOKUP(A5530,таксономия!$1:$1048576,14,1)</f>
        <v xml:space="preserve"> Eutheria</v>
      </c>
      <c r="Q5530" t="str">
        <f>VLOOKUP(A5530,таксономия!$1:$1048576,15,1)</f>
        <v xml:space="preserve"> Laurasiatheria</v>
      </c>
      <c r="R5530" t="str">
        <f>VLOOKUP(A5530,таксономия!$1:$1048576,3,1)</f>
        <v xml:space="preserve"> Erinaceus europaeus (Western European hedgehog).</v>
      </c>
      <c r="S5530">
        <f t="shared" si="86"/>
        <v>77</v>
      </c>
    </row>
    <row r="5531" spans="1:19" x14ac:dyDescent="0.3">
      <c r="A5531" t="s">
        <v>2943</v>
      </c>
      <c r="B5531" t="s">
        <v>2944</v>
      </c>
      <c r="C5531">
        <v>2869</v>
      </c>
      <c r="D5531" t="s">
        <v>12</v>
      </c>
      <c r="E5531">
        <v>453</v>
      </c>
      <c r="F5531">
        <v>530</v>
      </c>
      <c r="G5531">
        <v>2697</v>
      </c>
      <c r="H5531" t="s">
        <v>13</v>
      </c>
      <c r="I5531" t="str">
        <f>VLOOKUP(A5531,таксономия!$1:$1048576,7,1)</f>
        <v>Eukaryota</v>
      </c>
      <c r="J5531" t="str">
        <f>VLOOKUP(A5531,таксономия!$1:$1048576,8,1)</f>
        <v xml:space="preserve"> Metazoa</v>
      </c>
      <c r="K5531" t="str">
        <f>VLOOKUP(A5531,таксономия!$1:$1048576,9,1)</f>
        <v xml:space="preserve"> Chordata</v>
      </c>
      <c r="L5531" t="str">
        <f>VLOOKUP(A5531,таксономия!$1:$1048576,10,1)</f>
        <v xml:space="preserve"> Craniata</v>
      </c>
      <c r="M5531" t="str">
        <f>VLOOKUP(A5531,таксономия!$1:$1048576,11,1)</f>
        <v xml:space="preserve"> Vertebrata</v>
      </c>
      <c r="N5531" t="str">
        <f>VLOOKUP(A5531,таксономия!$1:$1048576,12,1)</f>
        <v xml:space="preserve"> Euteleostomi</v>
      </c>
      <c r="O5531" t="str">
        <f>VLOOKUP(A5531,таксономия!$1:$1048576,13,1)</f>
        <v>Mammalia</v>
      </c>
      <c r="P5531" t="str">
        <f>VLOOKUP(A5531,таксономия!$1:$1048576,14,1)</f>
        <v xml:space="preserve"> Eutheria</v>
      </c>
      <c r="Q5531" t="str">
        <f>VLOOKUP(A5531,таксономия!$1:$1048576,15,1)</f>
        <v xml:space="preserve"> Laurasiatheria</v>
      </c>
      <c r="R5531" t="str">
        <f>VLOOKUP(A5531,таксономия!$1:$1048576,3,1)</f>
        <v xml:space="preserve"> Erinaceus europaeus (Western European hedgehog).</v>
      </c>
      <c r="S5531">
        <f t="shared" si="86"/>
        <v>77</v>
      </c>
    </row>
    <row r="5532" spans="1:19" x14ac:dyDescent="0.3">
      <c r="A5532" t="s">
        <v>2943</v>
      </c>
      <c r="B5532" t="s">
        <v>2944</v>
      </c>
      <c r="C5532">
        <v>2869</v>
      </c>
      <c r="D5532" t="s">
        <v>12</v>
      </c>
      <c r="E5532">
        <v>546</v>
      </c>
      <c r="F5532">
        <v>623</v>
      </c>
      <c r="G5532">
        <v>2697</v>
      </c>
      <c r="H5532" t="s">
        <v>13</v>
      </c>
      <c r="I5532" t="str">
        <f>VLOOKUP(A5532,таксономия!$1:$1048576,7,1)</f>
        <v>Eukaryota</v>
      </c>
      <c r="J5532" t="str">
        <f>VLOOKUP(A5532,таксономия!$1:$1048576,8,1)</f>
        <v xml:space="preserve"> Metazoa</v>
      </c>
      <c r="K5532" t="str">
        <f>VLOOKUP(A5532,таксономия!$1:$1048576,9,1)</f>
        <v xml:space="preserve"> Chordata</v>
      </c>
      <c r="L5532" t="str">
        <f>VLOOKUP(A5532,таксономия!$1:$1048576,10,1)</f>
        <v xml:space="preserve"> Craniata</v>
      </c>
      <c r="M5532" t="str">
        <f>VLOOKUP(A5532,таксономия!$1:$1048576,11,1)</f>
        <v xml:space="preserve"> Vertebrata</v>
      </c>
      <c r="N5532" t="str">
        <f>VLOOKUP(A5532,таксономия!$1:$1048576,12,1)</f>
        <v xml:space="preserve"> Euteleostomi</v>
      </c>
      <c r="O5532" t="str">
        <f>VLOOKUP(A5532,таксономия!$1:$1048576,13,1)</f>
        <v>Mammalia</v>
      </c>
      <c r="P5532" t="str">
        <f>VLOOKUP(A5532,таксономия!$1:$1048576,14,1)</f>
        <v xml:space="preserve"> Eutheria</v>
      </c>
      <c r="Q5532" t="str">
        <f>VLOOKUP(A5532,таксономия!$1:$1048576,15,1)</f>
        <v xml:space="preserve"> Laurasiatheria</v>
      </c>
      <c r="R5532" t="str">
        <f>VLOOKUP(A5532,таксономия!$1:$1048576,3,1)</f>
        <v xml:space="preserve"> Erinaceus europaeus (Western European hedgehog).</v>
      </c>
      <c r="S5532">
        <f t="shared" si="86"/>
        <v>77</v>
      </c>
    </row>
    <row r="5533" spans="1:19" x14ac:dyDescent="0.3">
      <c r="A5533" t="s">
        <v>2943</v>
      </c>
      <c r="B5533" t="s">
        <v>2944</v>
      </c>
      <c r="C5533">
        <v>2869</v>
      </c>
      <c r="D5533" t="s">
        <v>12</v>
      </c>
      <c r="E5533">
        <v>639</v>
      </c>
      <c r="F5533">
        <v>716</v>
      </c>
      <c r="G5533">
        <v>2697</v>
      </c>
      <c r="H5533" t="s">
        <v>13</v>
      </c>
      <c r="I5533" t="str">
        <f>VLOOKUP(A5533,таксономия!$1:$1048576,7,1)</f>
        <v>Eukaryota</v>
      </c>
      <c r="J5533" t="str">
        <f>VLOOKUP(A5533,таксономия!$1:$1048576,8,1)</f>
        <v xml:space="preserve"> Metazoa</v>
      </c>
      <c r="K5533" t="str">
        <f>VLOOKUP(A5533,таксономия!$1:$1048576,9,1)</f>
        <v xml:space="preserve"> Chordata</v>
      </c>
      <c r="L5533" t="str">
        <f>VLOOKUP(A5533,таксономия!$1:$1048576,10,1)</f>
        <v xml:space="preserve"> Craniata</v>
      </c>
      <c r="M5533" t="str">
        <f>VLOOKUP(A5533,таксономия!$1:$1048576,11,1)</f>
        <v xml:space="preserve"> Vertebrata</v>
      </c>
      <c r="N5533" t="str">
        <f>VLOOKUP(A5533,таксономия!$1:$1048576,12,1)</f>
        <v xml:space="preserve"> Euteleostomi</v>
      </c>
      <c r="O5533" t="str">
        <f>VLOOKUP(A5533,таксономия!$1:$1048576,13,1)</f>
        <v>Mammalia</v>
      </c>
      <c r="P5533" t="str">
        <f>VLOOKUP(A5533,таксономия!$1:$1048576,14,1)</f>
        <v xml:space="preserve"> Eutheria</v>
      </c>
      <c r="Q5533" t="str">
        <f>VLOOKUP(A5533,таксономия!$1:$1048576,15,1)</f>
        <v xml:space="preserve"> Laurasiatheria</v>
      </c>
      <c r="R5533" t="str">
        <f>VLOOKUP(A5533,таксономия!$1:$1048576,3,1)</f>
        <v xml:space="preserve"> Erinaceus europaeus (Western European hedgehog).</v>
      </c>
      <c r="S5533">
        <f t="shared" si="86"/>
        <v>77</v>
      </c>
    </row>
    <row r="5534" spans="1:19" x14ac:dyDescent="0.3">
      <c r="A5534" t="s">
        <v>2943</v>
      </c>
      <c r="B5534" t="s">
        <v>2944</v>
      </c>
      <c r="C5534">
        <v>2869</v>
      </c>
      <c r="D5534" t="s">
        <v>12</v>
      </c>
      <c r="E5534">
        <v>732</v>
      </c>
      <c r="F5534">
        <v>809</v>
      </c>
      <c r="G5534">
        <v>2697</v>
      </c>
      <c r="H5534" t="s">
        <v>13</v>
      </c>
      <c r="I5534" t="str">
        <f>VLOOKUP(A5534,таксономия!$1:$1048576,7,1)</f>
        <v>Eukaryota</v>
      </c>
      <c r="J5534" t="str">
        <f>VLOOKUP(A5534,таксономия!$1:$1048576,8,1)</f>
        <v xml:space="preserve"> Metazoa</v>
      </c>
      <c r="K5534" t="str">
        <f>VLOOKUP(A5534,таксономия!$1:$1048576,9,1)</f>
        <v xml:space="preserve"> Chordata</v>
      </c>
      <c r="L5534" t="str">
        <f>VLOOKUP(A5534,таксономия!$1:$1048576,10,1)</f>
        <v xml:space="preserve"> Craniata</v>
      </c>
      <c r="M5534" t="str">
        <f>VLOOKUP(A5534,таксономия!$1:$1048576,11,1)</f>
        <v xml:space="preserve"> Vertebrata</v>
      </c>
      <c r="N5534" t="str">
        <f>VLOOKUP(A5534,таксономия!$1:$1048576,12,1)</f>
        <v xml:space="preserve"> Euteleostomi</v>
      </c>
      <c r="O5534" t="str">
        <f>VLOOKUP(A5534,таксономия!$1:$1048576,13,1)</f>
        <v>Mammalia</v>
      </c>
      <c r="P5534" t="str">
        <f>VLOOKUP(A5534,таксономия!$1:$1048576,14,1)</f>
        <v xml:space="preserve"> Eutheria</v>
      </c>
      <c r="Q5534" t="str">
        <f>VLOOKUP(A5534,таксономия!$1:$1048576,15,1)</f>
        <v xml:space="preserve"> Laurasiatheria</v>
      </c>
      <c r="R5534" t="str">
        <f>VLOOKUP(A5534,таксономия!$1:$1048576,3,1)</f>
        <v xml:space="preserve"> Erinaceus europaeus (Western European hedgehog).</v>
      </c>
      <c r="S5534">
        <f t="shared" si="86"/>
        <v>77</v>
      </c>
    </row>
    <row r="5535" spans="1:19" x14ac:dyDescent="0.3">
      <c r="A5535" t="s">
        <v>2943</v>
      </c>
      <c r="B5535" t="s">
        <v>2944</v>
      </c>
      <c r="C5535">
        <v>2869</v>
      </c>
      <c r="D5535" t="s">
        <v>12</v>
      </c>
      <c r="E5535">
        <v>825</v>
      </c>
      <c r="F5535">
        <v>902</v>
      </c>
      <c r="G5535">
        <v>2697</v>
      </c>
      <c r="H5535" t="s">
        <v>13</v>
      </c>
      <c r="I5535" t="str">
        <f>VLOOKUP(A5535,таксономия!$1:$1048576,7,1)</f>
        <v>Eukaryota</v>
      </c>
      <c r="J5535" t="str">
        <f>VLOOKUP(A5535,таксономия!$1:$1048576,8,1)</f>
        <v xml:space="preserve"> Metazoa</v>
      </c>
      <c r="K5535" t="str">
        <f>VLOOKUP(A5535,таксономия!$1:$1048576,9,1)</f>
        <v xml:space="preserve"> Chordata</v>
      </c>
      <c r="L5535" t="str">
        <f>VLOOKUP(A5535,таксономия!$1:$1048576,10,1)</f>
        <v xml:space="preserve"> Craniata</v>
      </c>
      <c r="M5535" t="str">
        <f>VLOOKUP(A5535,таксономия!$1:$1048576,11,1)</f>
        <v xml:space="preserve"> Vertebrata</v>
      </c>
      <c r="N5535" t="str">
        <f>VLOOKUP(A5535,таксономия!$1:$1048576,12,1)</f>
        <v xml:space="preserve"> Euteleostomi</v>
      </c>
      <c r="O5535" t="str">
        <f>VLOOKUP(A5535,таксономия!$1:$1048576,13,1)</f>
        <v>Mammalia</v>
      </c>
      <c r="P5535" t="str">
        <f>VLOOKUP(A5535,таксономия!$1:$1048576,14,1)</f>
        <v xml:space="preserve"> Eutheria</v>
      </c>
      <c r="Q5535" t="str">
        <f>VLOOKUP(A5535,таксономия!$1:$1048576,15,1)</f>
        <v xml:space="preserve"> Laurasiatheria</v>
      </c>
      <c r="R5535" t="str">
        <f>VLOOKUP(A5535,таксономия!$1:$1048576,3,1)</f>
        <v xml:space="preserve"> Erinaceus europaeus (Western European hedgehog).</v>
      </c>
      <c r="S5535">
        <f t="shared" si="86"/>
        <v>77</v>
      </c>
    </row>
    <row r="5536" spans="1:19" x14ac:dyDescent="0.3">
      <c r="A5536" t="s">
        <v>2943</v>
      </c>
      <c r="B5536" t="s">
        <v>2944</v>
      </c>
      <c r="C5536">
        <v>2869</v>
      </c>
      <c r="D5536" t="s">
        <v>12</v>
      </c>
      <c r="E5536">
        <v>918</v>
      </c>
      <c r="F5536">
        <v>995</v>
      </c>
      <c r="G5536">
        <v>2697</v>
      </c>
      <c r="H5536" t="s">
        <v>13</v>
      </c>
      <c r="I5536" t="str">
        <f>VLOOKUP(A5536,таксономия!$1:$1048576,7,1)</f>
        <v>Eukaryota</v>
      </c>
      <c r="J5536" t="str">
        <f>VLOOKUP(A5536,таксономия!$1:$1048576,8,1)</f>
        <v xml:space="preserve"> Metazoa</v>
      </c>
      <c r="K5536" t="str">
        <f>VLOOKUP(A5536,таксономия!$1:$1048576,9,1)</f>
        <v xml:space="preserve"> Chordata</v>
      </c>
      <c r="L5536" t="str">
        <f>VLOOKUP(A5536,таксономия!$1:$1048576,10,1)</f>
        <v xml:space="preserve"> Craniata</v>
      </c>
      <c r="M5536" t="str">
        <f>VLOOKUP(A5536,таксономия!$1:$1048576,11,1)</f>
        <v xml:space="preserve"> Vertebrata</v>
      </c>
      <c r="N5536" t="str">
        <f>VLOOKUP(A5536,таксономия!$1:$1048576,12,1)</f>
        <v xml:space="preserve"> Euteleostomi</v>
      </c>
      <c r="O5536" t="str">
        <f>VLOOKUP(A5536,таксономия!$1:$1048576,13,1)</f>
        <v>Mammalia</v>
      </c>
      <c r="P5536" t="str">
        <f>VLOOKUP(A5536,таксономия!$1:$1048576,14,1)</f>
        <v xml:space="preserve"> Eutheria</v>
      </c>
      <c r="Q5536" t="str">
        <f>VLOOKUP(A5536,таксономия!$1:$1048576,15,1)</f>
        <v xml:space="preserve"> Laurasiatheria</v>
      </c>
      <c r="R5536" t="str">
        <f>VLOOKUP(A5536,таксономия!$1:$1048576,3,1)</f>
        <v xml:space="preserve"> Erinaceus europaeus (Western European hedgehog).</v>
      </c>
      <c r="S5536">
        <f t="shared" si="86"/>
        <v>77</v>
      </c>
    </row>
    <row r="5537" spans="1:19" x14ac:dyDescent="0.3">
      <c r="A5537" t="s">
        <v>2943</v>
      </c>
      <c r="B5537" t="s">
        <v>2944</v>
      </c>
      <c r="C5537">
        <v>2869</v>
      </c>
      <c r="D5537" t="s">
        <v>12</v>
      </c>
      <c r="E5537">
        <v>1011</v>
      </c>
      <c r="F5537">
        <v>1088</v>
      </c>
      <c r="G5537">
        <v>2697</v>
      </c>
      <c r="H5537" t="s">
        <v>13</v>
      </c>
      <c r="I5537" t="str">
        <f>VLOOKUP(A5537,таксономия!$1:$1048576,7,1)</f>
        <v>Eukaryota</v>
      </c>
      <c r="J5537" t="str">
        <f>VLOOKUP(A5537,таксономия!$1:$1048576,8,1)</f>
        <v xml:space="preserve"> Metazoa</v>
      </c>
      <c r="K5537" t="str">
        <f>VLOOKUP(A5537,таксономия!$1:$1048576,9,1)</f>
        <v xml:space="preserve"> Chordata</v>
      </c>
      <c r="L5537" t="str">
        <f>VLOOKUP(A5537,таксономия!$1:$1048576,10,1)</f>
        <v xml:space="preserve"> Craniata</v>
      </c>
      <c r="M5537" t="str">
        <f>VLOOKUP(A5537,таксономия!$1:$1048576,11,1)</f>
        <v xml:space="preserve"> Vertebrata</v>
      </c>
      <c r="N5537" t="str">
        <f>VLOOKUP(A5537,таксономия!$1:$1048576,12,1)</f>
        <v xml:space="preserve"> Euteleostomi</v>
      </c>
      <c r="O5537" t="str">
        <f>VLOOKUP(A5537,таксономия!$1:$1048576,13,1)</f>
        <v>Mammalia</v>
      </c>
      <c r="P5537" t="str">
        <f>VLOOKUP(A5537,таксономия!$1:$1048576,14,1)</f>
        <v xml:space="preserve"> Eutheria</v>
      </c>
      <c r="Q5537" t="str">
        <f>VLOOKUP(A5537,таксономия!$1:$1048576,15,1)</f>
        <v xml:space="preserve"> Laurasiatheria</v>
      </c>
      <c r="R5537" t="str">
        <f>VLOOKUP(A5537,таксономия!$1:$1048576,3,1)</f>
        <v xml:space="preserve"> Erinaceus europaeus (Western European hedgehog).</v>
      </c>
      <c r="S5537">
        <f t="shared" si="86"/>
        <v>77</v>
      </c>
    </row>
    <row r="5538" spans="1:19" x14ac:dyDescent="0.3">
      <c r="A5538" t="s">
        <v>2943</v>
      </c>
      <c r="B5538" t="s">
        <v>2944</v>
      </c>
      <c r="C5538">
        <v>2869</v>
      </c>
      <c r="D5538" t="s">
        <v>12</v>
      </c>
      <c r="E5538">
        <v>1104</v>
      </c>
      <c r="F5538">
        <v>1181</v>
      </c>
      <c r="G5538">
        <v>2697</v>
      </c>
      <c r="H5538" t="s">
        <v>13</v>
      </c>
      <c r="I5538" t="str">
        <f>VLOOKUP(A5538,таксономия!$1:$1048576,7,1)</f>
        <v>Eukaryota</v>
      </c>
      <c r="J5538" t="str">
        <f>VLOOKUP(A5538,таксономия!$1:$1048576,8,1)</f>
        <v xml:space="preserve"> Metazoa</v>
      </c>
      <c r="K5538" t="str">
        <f>VLOOKUP(A5538,таксономия!$1:$1048576,9,1)</f>
        <v xml:space="preserve"> Chordata</v>
      </c>
      <c r="L5538" t="str">
        <f>VLOOKUP(A5538,таксономия!$1:$1048576,10,1)</f>
        <v xml:space="preserve"> Craniata</v>
      </c>
      <c r="M5538" t="str">
        <f>VLOOKUP(A5538,таксономия!$1:$1048576,11,1)</f>
        <v xml:space="preserve"> Vertebrata</v>
      </c>
      <c r="N5538" t="str">
        <f>VLOOKUP(A5538,таксономия!$1:$1048576,12,1)</f>
        <v xml:space="preserve"> Euteleostomi</v>
      </c>
      <c r="O5538" t="str">
        <f>VLOOKUP(A5538,таксономия!$1:$1048576,13,1)</f>
        <v>Mammalia</v>
      </c>
      <c r="P5538" t="str">
        <f>VLOOKUP(A5538,таксономия!$1:$1048576,14,1)</f>
        <v xml:space="preserve"> Eutheria</v>
      </c>
      <c r="Q5538" t="str">
        <f>VLOOKUP(A5538,таксономия!$1:$1048576,15,1)</f>
        <v xml:space="preserve"> Laurasiatheria</v>
      </c>
      <c r="R5538" t="str">
        <f>VLOOKUP(A5538,таксономия!$1:$1048576,3,1)</f>
        <v xml:space="preserve"> Erinaceus europaeus (Western European hedgehog).</v>
      </c>
      <c r="S5538">
        <f t="shared" si="86"/>
        <v>77</v>
      </c>
    </row>
    <row r="5539" spans="1:19" x14ac:dyDescent="0.3">
      <c r="A5539" t="s">
        <v>2943</v>
      </c>
      <c r="B5539" t="s">
        <v>2944</v>
      </c>
      <c r="C5539">
        <v>2869</v>
      </c>
      <c r="D5539" t="s">
        <v>12</v>
      </c>
      <c r="E5539">
        <v>1197</v>
      </c>
      <c r="F5539">
        <v>1274</v>
      </c>
      <c r="G5539">
        <v>2697</v>
      </c>
      <c r="H5539" t="s">
        <v>13</v>
      </c>
      <c r="I5539" t="str">
        <f>VLOOKUP(A5539,таксономия!$1:$1048576,7,1)</f>
        <v>Eukaryota</v>
      </c>
      <c r="J5539" t="str">
        <f>VLOOKUP(A5539,таксономия!$1:$1048576,8,1)</f>
        <v xml:space="preserve"> Metazoa</v>
      </c>
      <c r="K5539" t="str">
        <f>VLOOKUP(A5539,таксономия!$1:$1048576,9,1)</f>
        <v xml:space="preserve"> Chordata</v>
      </c>
      <c r="L5539" t="str">
        <f>VLOOKUP(A5539,таксономия!$1:$1048576,10,1)</f>
        <v xml:space="preserve"> Craniata</v>
      </c>
      <c r="M5539" t="str">
        <f>VLOOKUP(A5539,таксономия!$1:$1048576,11,1)</f>
        <v xml:space="preserve"> Vertebrata</v>
      </c>
      <c r="N5539" t="str">
        <f>VLOOKUP(A5539,таксономия!$1:$1048576,12,1)</f>
        <v xml:space="preserve"> Euteleostomi</v>
      </c>
      <c r="O5539" t="str">
        <f>VLOOKUP(A5539,таксономия!$1:$1048576,13,1)</f>
        <v>Mammalia</v>
      </c>
      <c r="P5539" t="str">
        <f>VLOOKUP(A5539,таксономия!$1:$1048576,14,1)</f>
        <v xml:space="preserve"> Eutheria</v>
      </c>
      <c r="Q5539" t="str">
        <f>VLOOKUP(A5539,таксономия!$1:$1048576,15,1)</f>
        <v xml:space="preserve"> Laurasiatheria</v>
      </c>
      <c r="R5539" t="str">
        <f>VLOOKUP(A5539,таксономия!$1:$1048576,3,1)</f>
        <v xml:space="preserve"> Erinaceus europaeus (Western European hedgehog).</v>
      </c>
      <c r="S5539">
        <f t="shared" si="86"/>
        <v>77</v>
      </c>
    </row>
    <row r="5540" spans="1:19" x14ac:dyDescent="0.3">
      <c r="A5540" t="s">
        <v>2943</v>
      </c>
      <c r="B5540" t="s">
        <v>2944</v>
      </c>
      <c r="C5540">
        <v>2869</v>
      </c>
      <c r="D5540" t="s">
        <v>12</v>
      </c>
      <c r="E5540">
        <v>1290</v>
      </c>
      <c r="F5540">
        <v>1367</v>
      </c>
      <c r="G5540">
        <v>2697</v>
      </c>
      <c r="H5540" t="s">
        <v>13</v>
      </c>
      <c r="I5540" t="str">
        <f>VLOOKUP(A5540,таксономия!$1:$1048576,7,1)</f>
        <v>Eukaryota</v>
      </c>
      <c r="J5540" t="str">
        <f>VLOOKUP(A5540,таксономия!$1:$1048576,8,1)</f>
        <v xml:space="preserve"> Metazoa</v>
      </c>
      <c r="K5540" t="str">
        <f>VLOOKUP(A5540,таксономия!$1:$1048576,9,1)</f>
        <v xml:space="preserve"> Chordata</v>
      </c>
      <c r="L5540" t="str">
        <f>VLOOKUP(A5540,таксономия!$1:$1048576,10,1)</f>
        <v xml:space="preserve"> Craniata</v>
      </c>
      <c r="M5540" t="str">
        <f>VLOOKUP(A5540,таксономия!$1:$1048576,11,1)</f>
        <v xml:space="preserve"> Vertebrata</v>
      </c>
      <c r="N5540" t="str">
        <f>VLOOKUP(A5540,таксономия!$1:$1048576,12,1)</f>
        <v xml:space="preserve"> Euteleostomi</v>
      </c>
      <c r="O5540" t="str">
        <f>VLOOKUP(A5540,таксономия!$1:$1048576,13,1)</f>
        <v>Mammalia</v>
      </c>
      <c r="P5540" t="str">
        <f>VLOOKUP(A5540,таксономия!$1:$1048576,14,1)</f>
        <v xml:space="preserve"> Eutheria</v>
      </c>
      <c r="Q5540" t="str">
        <f>VLOOKUP(A5540,таксономия!$1:$1048576,15,1)</f>
        <v xml:space="preserve"> Laurasiatheria</v>
      </c>
      <c r="R5540" t="str">
        <f>VLOOKUP(A5540,таксономия!$1:$1048576,3,1)</f>
        <v xml:space="preserve"> Erinaceus europaeus (Western European hedgehog).</v>
      </c>
      <c r="S5540">
        <f t="shared" si="86"/>
        <v>77</v>
      </c>
    </row>
    <row r="5541" spans="1:19" x14ac:dyDescent="0.3">
      <c r="A5541" t="s">
        <v>2943</v>
      </c>
      <c r="B5541" t="s">
        <v>2944</v>
      </c>
      <c r="C5541">
        <v>2869</v>
      </c>
      <c r="D5541" t="s">
        <v>12</v>
      </c>
      <c r="E5541">
        <v>1383</v>
      </c>
      <c r="F5541">
        <v>1460</v>
      </c>
      <c r="G5541">
        <v>2697</v>
      </c>
      <c r="H5541" t="s">
        <v>13</v>
      </c>
      <c r="I5541" t="str">
        <f>VLOOKUP(A5541,таксономия!$1:$1048576,7,1)</f>
        <v>Eukaryota</v>
      </c>
      <c r="J5541" t="str">
        <f>VLOOKUP(A5541,таксономия!$1:$1048576,8,1)</f>
        <v xml:space="preserve"> Metazoa</v>
      </c>
      <c r="K5541" t="str">
        <f>VLOOKUP(A5541,таксономия!$1:$1048576,9,1)</f>
        <v xml:space="preserve"> Chordata</v>
      </c>
      <c r="L5541" t="str">
        <f>VLOOKUP(A5541,таксономия!$1:$1048576,10,1)</f>
        <v xml:space="preserve"> Craniata</v>
      </c>
      <c r="M5541" t="str">
        <f>VLOOKUP(A5541,таксономия!$1:$1048576,11,1)</f>
        <v xml:space="preserve"> Vertebrata</v>
      </c>
      <c r="N5541" t="str">
        <f>VLOOKUP(A5541,таксономия!$1:$1048576,12,1)</f>
        <v xml:space="preserve"> Euteleostomi</v>
      </c>
      <c r="O5541" t="str">
        <f>VLOOKUP(A5541,таксономия!$1:$1048576,13,1)</f>
        <v>Mammalia</v>
      </c>
      <c r="P5541" t="str">
        <f>VLOOKUP(A5541,таксономия!$1:$1048576,14,1)</f>
        <v xml:space="preserve"> Eutheria</v>
      </c>
      <c r="Q5541" t="str">
        <f>VLOOKUP(A5541,таксономия!$1:$1048576,15,1)</f>
        <v xml:space="preserve"> Laurasiatheria</v>
      </c>
      <c r="R5541" t="str">
        <f>VLOOKUP(A5541,таксономия!$1:$1048576,3,1)</f>
        <v xml:space="preserve"> Erinaceus europaeus (Western European hedgehog).</v>
      </c>
      <c r="S5541">
        <f t="shared" si="86"/>
        <v>77</v>
      </c>
    </row>
    <row r="5542" spans="1:19" x14ac:dyDescent="0.3">
      <c r="A5542" t="s">
        <v>2943</v>
      </c>
      <c r="B5542" t="s">
        <v>2944</v>
      </c>
      <c r="C5542">
        <v>2869</v>
      </c>
      <c r="D5542" t="s">
        <v>12</v>
      </c>
      <c r="E5542">
        <v>1476</v>
      </c>
      <c r="F5542">
        <v>1553</v>
      </c>
      <c r="G5542">
        <v>2697</v>
      </c>
      <c r="H5542" t="s">
        <v>13</v>
      </c>
      <c r="I5542" t="str">
        <f>VLOOKUP(A5542,таксономия!$1:$1048576,7,1)</f>
        <v>Eukaryota</v>
      </c>
      <c r="J5542" t="str">
        <f>VLOOKUP(A5542,таксономия!$1:$1048576,8,1)</f>
        <v xml:space="preserve"> Metazoa</v>
      </c>
      <c r="K5542" t="str">
        <f>VLOOKUP(A5542,таксономия!$1:$1048576,9,1)</f>
        <v xml:space="preserve"> Chordata</v>
      </c>
      <c r="L5542" t="str">
        <f>VLOOKUP(A5542,таксономия!$1:$1048576,10,1)</f>
        <v xml:space="preserve"> Craniata</v>
      </c>
      <c r="M5542" t="str">
        <f>VLOOKUP(A5542,таксономия!$1:$1048576,11,1)</f>
        <v xml:space="preserve"> Vertebrata</v>
      </c>
      <c r="N5542" t="str">
        <f>VLOOKUP(A5542,таксономия!$1:$1048576,12,1)</f>
        <v xml:space="preserve"> Euteleostomi</v>
      </c>
      <c r="O5542" t="str">
        <f>VLOOKUP(A5542,таксономия!$1:$1048576,13,1)</f>
        <v>Mammalia</v>
      </c>
      <c r="P5542" t="str">
        <f>VLOOKUP(A5542,таксономия!$1:$1048576,14,1)</f>
        <v xml:space="preserve"> Eutheria</v>
      </c>
      <c r="Q5542" t="str">
        <f>VLOOKUP(A5542,таксономия!$1:$1048576,15,1)</f>
        <v xml:space="preserve"> Laurasiatheria</v>
      </c>
      <c r="R5542" t="str">
        <f>VLOOKUP(A5542,таксономия!$1:$1048576,3,1)</f>
        <v xml:space="preserve"> Erinaceus europaeus (Western European hedgehog).</v>
      </c>
      <c r="S5542">
        <f t="shared" si="86"/>
        <v>77</v>
      </c>
    </row>
    <row r="5543" spans="1:19" x14ac:dyDescent="0.3">
      <c r="A5543" t="s">
        <v>2943</v>
      </c>
      <c r="B5543" t="s">
        <v>2944</v>
      </c>
      <c r="C5543">
        <v>2869</v>
      </c>
      <c r="D5543" t="s">
        <v>12</v>
      </c>
      <c r="E5543">
        <v>1569</v>
      </c>
      <c r="F5543">
        <v>1646</v>
      </c>
      <c r="G5543">
        <v>2697</v>
      </c>
      <c r="H5543" t="s">
        <v>13</v>
      </c>
      <c r="I5543" t="str">
        <f>VLOOKUP(A5543,таксономия!$1:$1048576,7,1)</f>
        <v>Eukaryota</v>
      </c>
      <c r="J5543" t="str">
        <f>VLOOKUP(A5543,таксономия!$1:$1048576,8,1)</f>
        <v xml:space="preserve"> Metazoa</v>
      </c>
      <c r="K5543" t="str">
        <f>VLOOKUP(A5543,таксономия!$1:$1048576,9,1)</f>
        <v xml:space="preserve"> Chordata</v>
      </c>
      <c r="L5543" t="str">
        <f>VLOOKUP(A5543,таксономия!$1:$1048576,10,1)</f>
        <v xml:space="preserve"> Craniata</v>
      </c>
      <c r="M5543" t="str">
        <f>VLOOKUP(A5543,таксономия!$1:$1048576,11,1)</f>
        <v xml:space="preserve"> Vertebrata</v>
      </c>
      <c r="N5543" t="str">
        <f>VLOOKUP(A5543,таксономия!$1:$1048576,12,1)</f>
        <v xml:space="preserve"> Euteleostomi</v>
      </c>
      <c r="O5543" t="str">
        <f>VLOOKUP(A5543,таксономия!$1:$1048576,13,1)</f>
        <v>Mammalia</v>
      </c>
      <c r="P5543" t="str">
        <f>VLOOKUP(A5543,таксономия!$1:$1048576,14,1)</f>
        <v xml:space="preserve"> Eutheria</v>
      </c>
      <c r="Q5543" t="str">
        <f>VLOOKUP(A5543,таксономия!$1:$1048576,15,1)</f>
        <v xml:space="preserve"> Laurasiatheria</v>
      </c>
      <c r="R5543" t="str">
        <f>VLOOKUP(A5543,таксономия!$1:$1048576,3,1)</f>
        <v xml:space="preserve"> Erinaceus europaeus (Western European hedgehog).</v>
      </c>
      <c r="S5543">
        <f t="shared" si="86"/>
        <v>77</v>
      </c>
    </row>
    <row r="5544" spans="1:19" x14ac:dyDescent="0.3">
      <c r="A5544" t="s">
        <v>2943</v>
      </c>
      <c r="B5544" t="s">
        <v>2944</v>
      </c>
      <c r="C5544">
        <v>2869</v>
      </c>
      <c r="D5544" t="s">
        <v>12</v>
      </c>
      <c r="E5544">
        <v>1662</v>
      </c>
      <c r="F5544">
        <v>1739</v>
      </c>
      <c r="G5544">
        <v>2697</v>
      </c>
      <c r="H5544" t="s">
        <v>13</v>
      </c>
      <c r="I5544" t="str">
        <f>VLOOKUP(A5544,таксономия!$1:$1048576,7,1)</f>
        <v>Eukaryota</v>
      </c>
      <c r="J5544" t="str">
        <f>VLOOKUP(A5544,таксономия!$1:$1048576,8,1)</f>
        <v xml:space="preserve"> Metazoa</v>
      </c>
      <c r="K5544" t="str">
        <f>VLOOKUP(A5544,таксономия!$1:$1048576,9,1)</f>
        <v xml:space="preserve"> Chordata</v>
      </c>
      <c r="L5544" t="str">
        <f>VLOOKUP(A5544,таксономия!$1:$1048576,10,1)</f>
        <v xml:space="preserve"> Craniata</v>
      </c>
      <c r="M5544" t="str">
        <f>VLOOKUP(A5544,таксономия!$1:$1048576,11,1)</f>
        <v xml:space="preserve"> Vertebrata</v>
      </c>
      <c r="N5544" t="str">
        <f>VLOOKUP(A5544,таксономия!$1:$1048576,12,1)</f>
        <v xml:space="preserve"> Euteleostomi</v>
      </c>
      <c r="O5544" t="str">
        <f>VLOOKUP(A5544,таксономия!$1:$1048576,13,1)</f>
        <v>Mammalia</v>
      </c>
      <c r="P5544" t="str">
        <f>VLOOKUP(A5544,таксономия!$1:$1048576,14,1)</f>
        <v xml:space="preserve"> Eutheria</v>
      </c>
      <c r="Q5544" t="str">
        <f>VLOOKUP(A5544,таксономия!$1:$1048576,15,1)</f>
        <v xml:space="preserve"> Laurasiatheria</v>
      </c>
      <c r="R5544" t="str">
        <f>VLOOKUP(A5544,таксономия!$1:$1048576,3,1)</f>
        <v xml:space="preserve"> Erinaceus europaeus (Western European hedgehog).</v>
      </c>
      <c r="S5544">
        <f t="shared" si="86"/>
        <v>77</v>
      </c>
    </row>
    <row r="5545" spans="1:19" x14ac:dyDescent="0.3">
      <c r="A5545" t="s">
        <v>2943</v>
      </c>
      <c r="B5545" t="s">
        <v>2944</v>
      </c>
      <c r="C5545">
        <v>2869</v>
      </c>
      <c r="D5545" t="s">
        <v>12</v>
      </c>
      <c r="E5545">
        <v>1755</v>
      </c>
      <c r="F5545">
        <v>1832</v>
      </c>
      <c r="G5545">
        <v>2697</v>
      </c>
      <c r="H5545" t="s">
        <v>13</v>
      </c>
      <c r="I5545" t="str">
        <f>VLOOKUP(A5545,таксономия!$1:$1048576,7,1)</f>
        <v>Eukaryota</v>
      </c>
      <c r="J5545" t="str">
        <f>VLOOKUP(A5545,таксономия!$1:$1048576,8,1)</f>
        <v xml:space="preserve"> Metazoa</v>
      </c>
      <c r="K5545" t="str">
        <f>VLOOKUP(A5545,таксономия!$1:$1048576,9,1)</f>
        <v xml:space="preserve"> Chordata</v>
      </c>
      <c r="L5545" t="str">
        <f>VLOOKUP(A5545,таксономия!$1:$1048576,10,1)</f>
        <v xml:space="preserve"> Craniata</v>
      </c>
      <c r="M5545" t="str">
        <f>VLOOKUP(A5545,таксономия!$1:$1048576,11,1)</f>
        <v xml:space="preserve"> Vertebrata</v>
      </c>
      <c r="N5545" t="str">
        <f>VLOOKUP(A5545,таксономия!$1:$1048576,12,1)</f>
        <v xml:space="preserve"> Euteleostomi</v>
      </c>
      <c r="O5545" t="str">
        <f>VLOOKUP(A5545,таксономия!$1:$1048576,13,1)</f>
        <v>Mammalia</v>
      </c>
      <c r="P5545" t="str">
        <f>VLOOKUP(A5545,таксономия!$1:$1048576,14,1)</f>
        <v xml:space="preserve"> Eutheria</v>
      </c>
      <c r="Q5545" t="str">
        <f>VLOOKUP(A5545,таксономия!$1:$1048576,15,1)</f>
        <v xml:space="preserve"> Laurasiatheria</v>
      </c>
      <c r="R5545" t="str">
        <f>VLOOKUP(A5545,таксономия!$1:$1048576,3,1)</f>
        <v xml:space="preserve"> Erinaceus europaeus (Western European hedgehog).</v>
      </c>
      <c r="S5545">
        <f t="shared" si="86"/>
        <v>77</v>
      </c>
    </row>
    <row r="5546" spans="1:19" x14ac:dyDescent="0.3">
      <c r="A5546" t="s">
        <v>2943</v>
      </c>
      <c r="B5546" t="s">
        <v>2944</v>
      </c>
      <c r="C5546">
        <v>2869</v>
      </c>
      <c r="D5546" t="s">
        <v>12</v>
      </c>
      <c r="E5546">
        <v>1848</v>
      </c>
      <c r="F5546">
        <v>1925</v>
      </c>
      <c r="G5546">
        <v>2697</v>
      </c>
      <c r="H5546" t="s">
        <v>13</v>
      </c>
      <c r="I5546" t="str">
        <f>VLOOKUP(A5546,таксономия!$1:$1048576,7,1)</f>
        <v>Eukaryota</v>
      </c>
      <c r="J5546" t="str">
        <f>VLOOKUP(A5546,таксономия!$1:$1048576,8,1)</f>
        <v xml:space="preserve"> Metazoa</v>
      </c>
      <c r="K5546" t="str">
        <f>VLOOKUP(A5546,таксономия!$1:$1048576,9,1)</f>
        <v xml:space="preserve"> Chordata</v>
      </c>
      <c r="L5546" t="str">
        <f>VLOOKUP(A5546,таксономия!$1:$1048576,10,1)</f>
        <v xml:space="preserve"> Craniata</v>
      </c>
      <c r="M5546" t="str">
        <f>VLOOKUP(A5546,таксономия!$1:$1048576,11,1)</f>
        <v xml:space="preserve"> Vertebrata</v>
      </c>
      <c r="N5546" t="str">
        <f>VLOOKUP(A5546,таксономия!$1:$1048576,12,1)</f>
        <v xml:space="preserve"> Euteleostomi</v>
      </c>
      <c r="O5546" t="str">
        <f>VLOOKUP(A5546,таксономия!$1:$1048576,13,1)</f>
        <v>Mammalia</v>
      </c>
      <c r="P5546" t="str">
        <f>VLOOKUP(A5546,таксономия!$1:$1048576,14,1)</f>
        <v xml:space="preserve"> Eutheria</v>
      </c>
      <c r="Q5546" t="str">
        <f>VLOOKUP(A5546,таксономия!$1:$1048576,15,1)</f>
        <v xml:space="preserve"> Laurasiatheria</v>
      </c>
      <c r="R5546" t="str">
        <f>VLOOKUP(A5546,таксономия!$1:$1048576,3,1)</f>
        <v xml:space="preserve"> Erinaceus europaeus (Western European hedgehog).</v>
      </c>
      <c r="S5546">
        <f t="shared" si="86"/>
        <v>77</v>
      </c>
    </row>
    <row r="5547" spans="1:19" x14ac:dyDescent="0.3">
      <c r="A5547" t="s">
        <v>2943</v>
      </c>
      <c r="B5547" t="s">
        <v>2944</v>
      </c>
      <c r="C5547">
        <v>2869</v>
      </c>
      <c r="D5547" t="s">
        <v>12</v>
      </c>
      <c r="E5547">
        <v>1941</v>
      </c>
      <c r="F5547">
        <v>2018</v>
      </c>
      <c r="G5547">
        <v>2697</v>
      </c>
      <c r="H5547" t="s">
        <v>13</v>
      </c>
      <c r="I5547" t="str">
        <f>VLOOKUP(A5547,таксономия!$1:$1048576,7,1)</f>
        <v>Eukaryota</v>
      </c>
      <c r="J5547" t="str">
        <f>VLOOKUP(A5547,таксономия!$1:$1048576,8,1)</f>
        <v xml:space="preserve"> Metazoa</v>
      </c>
      <c r="K5547" t="str">
        <f>VLOOKUP(A5547,таксономия!$1:$1048576,9,1)</f>
        <v xml:space="preserve"> Chordata</v>
      </c>
      <c r="L5547" t="str">
        <f>VLOOKUP(A5547,таксономия!$1:$1048576,10,1)</f>
        <v xml:space="preserve"> Craniata</v>
      </c>
      <c r="M5547" t="str">
        <f>VLOOKUP(A5547,таксономия!$1:$1048576,11,1)</f>
        <v xml:space="preserve"> Vertebrata</v>
      </c>
      <c r="N5547" t="str">
        <f>VLOOKUP(A5547,таксономия!$1:$1048576,12,1)</f>
        <v xml:space="preserve"> Euteleostomi</v>
      </c>
      <c r="O5547" t="str">
        <f>VLOOKUP(A5547,таксономия!$1:$1048576,13,1)</f>
        <v>Mammalia</v>
      </c>
      <c r="P5547" t="str">
        <f>VLOOKUP(A5547,таксономия!$1:$1048576,14,1)</f>
        <v xml:space="preserve"> Eutheria</v>
      </c>
      <c r="Q5547" t="str">
        <f>VLOOKUP(A5547,таксономия!$1:$1048576,15,1)</f>
        <v xml:space="preserve"> Laurasiatheria</v>
      </c>
      <c r="R5547" t="str">
        <f>VLOOKUP(A5547,таксономия!$1:$1048576,3,1)</f>
        <v xml:space="preserve"> Erinaceus europaeus (Western European hedgehog).</v>
      </c>
      <c r="S5547">
        <f t="shared" si="86"/>
        <v>77</v>
      </c>
    </row>
    <row r="5548" spans="1:19" x14ac:dyDescent="0.3">
      <c r="A5548" t="s">
        <v>2943</v>
      </c>
      <c r="B5548" t="s">
        <v>2944</v>
      </c>
      <c r="C5548">
        <v>2869</v>
      </c>
      <c r="D5548" t="s">
        <v>12</v>
      </c>
      <c r="E5548">
        <v>2033</v>
      </c>
      <c r="F5548">
        <v>2110</v>
      </c>
      <c r="G5548">
        <v>2697</v>
      </c>
      <c r="H5548" t="s">
        <v>13</v>
      </c>
      <c r="I5548" t="str">
        <f>VLOOKUP(A5548,таксономия!$1:$1048576,7,1)</f>
        <v>Eukaryota</v>
      </c>
      <c r="J5548" t="str">
        <f>VLOOKUP(A5548,таксономия!$1:$1048576,8,1)</f>
        <v xml:space="preserve"> Metazoa</v>
      </c>
      <c r="K5548" t="str">
        <f>VLOOKUP(A5548,таксономия!$1:$1048576,9,1)</f>
        <v xml:space="preserve"> Chordata</v>
      </c>
      <c r="L5548" t="str">
        <f>VLOOKUP(A5548,таксономия!$1:$1048576,10,1)</f>
        <v xml:space="preserve"> Craniata</v>
      </c>
      <c r="M5548" t="str">
        <f>VLOOKUP(A5548,таксономия!$1:$1048576,11,1)</f>
        <v xml:space="preserve"> Vertebrata</v>
      </c>
      <c r="N5548" t="str">
        <f>VLOOKUP(A5548,таксономия!$1:$1048576,12,1)</f>
        <v xml:space="preserve"> Euteleostomi</v>
      </c>
      <c r="O5548" t="str">
        <f>VLOOKUP(A5548,таксономия!$1:$1048576,13,1)</f>
        <v>Mammalia</v>
      </c>
      <c r="P5548" t="str">
        <f>VLOOKUP(A5548,таксономия!$1:$1048576,14,1)</f>
        <v xml:space="preserve"> Eutheria</v>
      </c>
      <c r="Q5548" t="str">
        <f>VLOOKUP(A5548,таксономия!$1:$1048576,15,1)</f>
        <v xml:space="preserve"> Laurasiatheria</v>
      </c>
      <c r="R5548" t="str">
        <f>VLOOKUP(A5548,таксономия!$1:$1048576,3,1)</f>
        <v xml:space="preserve"> Erinaceus europaeus (Western European hedgehog).</v>
      </c>
      <c r="S5548">
        <f t="shared" si="86"/>
        <v>77</v>
      </c>
    </row>
    <row r="5549" spans="1:19" x14ac:dyDescent="0.3">
      <c r="A5549" t="s">
        <v>2943</v>
      </c>
      <c r="B5549" t="s">
        <v>2944</v>
      </c>
      <c r="C5549">
        <v>2869</v>
      </c>
      <c r="D5549" t="s">
        <v>12</v>
      </c>
      <c r="E5549">
        <v>2126</v>
      </c>
      <c r="F5549">
        <v>2203</v>
      </c>
      <c r="G5549">
        <v>2697</v>
      </c>
      <c r="H5549" t="s">
        <v>13</v>
      </c>
      <c r="I5549" t="str">
        <f>VLOOKUP(A5549,таксономия!$1:$1048576,7,1)</f>
        <v>Eukaryota</v>
      </c>
      <c r="J5549" t="str">
        <f>VLOOKUP(A5549,таксономия!$1:$1048576,8,1)</f>
        <v xml:space="preserve"> Metazoa</v>
      </c>
      <c r="K5549" t="str">
        <f>VLOOKUP(A5549,таксономия!$1:$1048576,9,1)</f>
        <v xml:space="preserve"> Chordata</v>
      </c>
      <c r="L5549" t="str">
        <f>VLOOKUP(A5549,таксономия!$1:$1048576,10,1)</f>
        <v xml:space="preserve"> Craniata</v>
      </c>
      <c r="M5549" t="str">
        <f>VLOOKUP(A5549,таксономия!$1:$1048576,11,1)</f>
        <v xml:space="preserve"> Vertebrata</v>
      </c>
      <c r="N5549" t="str">
        <f>VLOOKUP(A5549,таксономия!$1:$1048576,12,1)</f>
        <v xml:space="preserve"> Euteleostomi</v>
      </c>
      <c r="O5549" t="str">
        <f>VLOOKUP(A5549,таксономия!$1:$1048576,13,1)</f>
        <v>Mammalia</v>
      </c>
      <c r="P5549" t="str">
        <f>VLOOKUP(A5549,таксономия!$1:$1048576,14,1)</f>
        <v xml:space="preserve"> Eutheria</v>
      </c>
      <c r="Q5549" t="str">
        <f>VLOOKUP(A5549,таксономия!$1:$1048576,15,1)</f>
        <v xml:space="preserve"> Laurasiatheria</v>
      </c>
      <c r="R5549" t="str">
        <f>VLOOKUP(A5549,таксономия!$1:$1048576,3,1)</f>
        <v xml:space="preserve"> Erinaceus europaeus (Western European hedgehog).</v>
      </c>
      <c r="S5549">
        <f t="shared" si="86"/>
        <v>77</v>
      </c>
    </row>
    <row r="5550" spans="1:19" x14ac:dyDescent="0.3">
      <c r="A5550" t="s">
        <v>2943</v>
      </c>
      <c r="B5550" t="s">
        <v>2944</v>
      </c>
      <c r="C5550">
        <v>2869</v>
      </c>
      <c r="D5550" t="s">
        <v>12</v>
      </c>
      <c r="E5550">
        <v>2219</v>
      </c>
      <c r="F5550">
        <v>2296</v>
      </c>
      <c r="G5550">
        <v>2697</v>
      </c>
      <c r="H5550" t="s">
        <v>13</v>
      </c>
      <c r="I5550" t="str">
        <f>VLOOKUP(A5550,таксономия!$1:$1048576,7,1)</f>
        <v>Eukaryota</v>
      </c>
      <c r="J5550" t="str">
        <f>VLOOKUP(A5550,таксономия!$1:$1048576,8,1)</f>
        <v xml:space="preserve"> Metazoa</v>
      </c>
      <c r="K5550" t="str">
        <f>VLOOKUP(A5550,таксономия!$1:$1048576,9,1)</f>
        <v xml:space="preserve"> Chordata</v>
      </c>
      <c r="L5550" t="str">
        <f>VLOOKUP(A5550,таксономия!$1:$1048576,10,1)</f>
        <v xml:space="preserve"> Craniata</v>
      </c>
      <c r="M5550" t="str">
        <f>VLOOKUP(A5550,таксономия!$1:$1048576,11,1)</f>
        <v xml:space="preserve"> Vertebrata</v>
      </c>
      <c r="N5550" t="str">
        <f>VLOOKUP(A5550,таксономия!$1:$1048576,12,1)</f>
        <v xml:space="preserve"> Euteleostomi</v>
      </c>
      <c r="O5550" t="str">
        <f>VLOOKUP(A5550,таксономия!$1:$1048576,13,1)</f>
        <v>Mammalia</v>
      </c>
      <c r="P5550" t="str">
        <f>VLOOKUP(A5550,таксономия!$1:$1048576,14,1)</f>
        <v xml:space="preserve"> Eutheria</v>
      </c>
      <c r="Q5550" t="str">
        <f>VLOOKUP(A5550,таксономия!$1:$1048576,15,1)</f>
        <v xml:space="preserve"> Laurasiatheria</v>
      </c>
      <c r="R5550" t="str">
        <f>VLOOKUP(A5550,таксономия!$1:$1048576,3,1)</f>
        <v xml:space="preserve"> Erinaceus europaeus (Western European hedgehog).</v>
      </c>
      <c r="S5550">
        <f t="shared" si="86"/>
        <v>77</v>
      </c>
    </row>
    <row r="5551" spans="1:19" x14ac:dyDescent="0.3">
      <c r="A5551" t="s">
        <v>2943</v>
      </c>
      <c r="B5551" t="s">
        <v>2944</v>
      </c>
      <c r="C5551">
        <v>2869</v>
      </c>
      <c r="D5551" t="s">
        <v>12</v>
      </c>
      <c r="E5551">
        <v>2312</v>
      </c>
      <c r="F5551">
        <v>2389</v>
      </c>
      <c r="G5551">
        <v>2697</v>
      </c>
      <c r="H5551" t="s">
        <v>13</v>
      </c>
      <c r="I5551" t="str">
        <f>VLOOKUP(A5551,таксономия!$1:$1048576,7,1)</f>
        <v>Eukaryota</v>
      </c>
      <c r="J5551" t="str">
        <f>VLOOKUP(A5551,таксономия!$1:$1048576,8,1)</f>
        <v xml:space="preserve"> Metazoa</v>
      </c>
      <c r="K5551" t="str">
        <f>VLOOKUP(A5551,таксономия!$1:$1048576,9,1)</f>
        <v xml:space="preserve"> Chordata</v>
      </c>
      <c r="L5551" t="str">
        <f>VLOOKUP(A5551,таксономия!$1:$1048576,10,1)</f>
        <v xml:space="preserve"> Craniata</v>
      </c>
      <c r="M5551" t="str">
        <f>VLOOKUP(A5551,таксономия!$1:$1048576,11,1)</f>
        <v xml:space="preserve"> Vertebrata</v>
      </c>
      <c r="N5551" t="str">
        <f>VLOOKUP(A5551,таксономия!$1:$1048576,12,1)</f>
        <v xml:space="preserve"> Euteleostomi</v>
      </c>
      <c r="O5551" t="str">
        <f>VLOOKUP(A5551,таксономия!$1:$1048576,13,1)</f>
        <v>Mammalia</v>
      </c>
      <c r="P5551" t="str">
        <f>VLOOKUP(A5551,таксономия!$1:$1048576,14,1)</f>
        <v xml:space="preserve"> Eutheria</v>
      </c>
      <c r="Q5551" t="str">
        <f>VLOOKUP(A5551,таксономия!$1:$1048576,15,1)</f>
        <v xml:space="preserve"> Laurasiatheria</v>
      </c>
      <c r="R5551" t="str">
        <f>VLOOKUP(A5551,таксономия!$1:$1048576,3,1)</f>
        <v xml:space="preserve"> Erinaceus europaeus (Western European hedgehog).</v>
      </c>
      <c r="S5551">
        <f t="shared" si="86"/>
        <v>77</v>
      </c>
    </row>
    <row r="5552" spans="1:19" x14ac:dyDescent="0.3">
      <c r="A5552" t="s">
        <v>2943</v>
      </c>
      <c r="B5552" t="s">
        <v>2944</v>
      </c>
      <c r="C5552">
        <v>2869</v>
      </c>
      <c r="D5552" t="s">
        <v>12</v>
      </c>
      <c r="E5552">
        <v>2405</v>
      </c>
      <c r="F5552">
        <v>2482</v>
      </c>
      <c r="G5552">
        <v>2697</v>
      </c>
      <c r="H5552" t="s">
        <v>13</v>
      </c>
      <c r="I5552" t="str">
        <f>VLOOKUP(A5552,таксономия!$1:$1048576,7,1)</f>
        <v>Eukaryota</v>
      </c>
      <c r="J5552" t="str">
        <f>VLOOKUP(A5552,таксономия!$1:$1048576,8,1)</f>
        <v xml:space="preserve"> Metazoa</v>
      </c>
      <c r="K5552" t="str">
        <f>VLOOKUP(A5552,таксономия!$1:$1048576,9,1)</f>
        <v xml:space="preserve"> Chordata</v>
      </c>
      <c r="L5552" t="str">
        <f>VLOOKUP(A5552,таксономия!$1:$1048576,10,1)</f>
        <v xml:space="preserve"> Craniata</v>
      </c>
      <c r="M5552" t="str">
        <f>VLOOKUP(A5552,таксономия!$1:$1048576,11,1)</f>
        <v xml:space="preserve"> Vertebrata</v>
      </c>
      <c r="N5552" t="str">
        <f>VLOOKUP(A5552,таксономия!$1:$1048576,12,1)</f>
        <v xml:space="preserve"> Euteleostomi</v>
      </c>
      <c r="O5552" t="str">
        <f>VLOOKUP(A5552,таксономия!$1:$1048576,13,1)</f>
        <v>Mammalia</v>
      </c>
      <c r="P5552" t="str">
        <f>VLOOKUP(A5552,таксономия!$1:$1048576,14,1)</f>
        <v xml:space="preserve"> Eutheria</v>
      </c>
      <c r="Q5552" t="str">
        <f>VLOOKUP(A5552,таксономия!$1:$1048576,15,1)</f>
        <v xml:space="preserve"> Laurasiatheria</v>
      </c>
      <c r="R5552" t="str">
        <f>VLOOKUP(A5552,таксономия!$1:$1048576,3,1)</f>
        <v xml:space="preserve"> Erinaceus europaeus (Western European hedgehog).</v>
      </c>
      <c r="S5552">
        <f t="shared" si="86"/>
        <v>77</v>
      </c>
    </row>
    <row r="5553" spans="1:19" x14ac:dyDescent="0.3">
      <c r="A5553" t="s">
        <v>2943</v>
      </c>
      <c r="B5553" t="s">
        <v>2944</v>
      </c>
      <c r="C5553">
        <v>2869</v>
      </c>
      <c r="D5553" t="s">
        <v>12</v>
      </c>
      <c r="E5553">
        <v>2498</v>
      </c>
      <c r="F5553">
        <v>2575</v>
      </c>
      <c r="G5553">
        <v>2697</v>
      </c>
      <c r="H5553" t="s">
        <v>13</v>
      </c>
      <c r="I5553" t="str">
        <f>VLOOKUP(A5553,таксономия!$1:$1048576,7,1)</f>
        <v>Eukaryota</v>
      </c>
      <c r="J5553" t="str">
        <f>VLOOKUP(A5553,таксономия!$1:$1048576,8,1)</f>
        <v xml:space="preserve"> Metazoa</v>
      </c>
      <c r="K5553" t="str">
        <f>VLOOKUP(A5553,таксономия!$1:$1048576,9,1)</f>
        <v xml:space="preserve"> Chordata</v>
      </c>
      <c r="L5553" t="str">
        <f>VLOOKUP(A5553,таксономия!$1:$1048576,10,1)</f>
        <v xml:space="preserve"> Craniata</v>
      </c>
      <c r="M5553" t="str">
        <f>VLOOKUP(A5553,таксономия!$1:$1048576,11,1)</f>
        <v xml:space="preserve"> Vertebrata</v>
      </c>
      <c r="N5553" t="str">
        <f>VLOOKUP(A5553,таксономия!$1:$1048576,12,1)</f>
        <v xml:space="preserve"> Euteleostomi</v>
      </c>
      <c r="O5553" t="str">
        <f>VLOOKUP(A5553,таксономия!$1:$1048576,13,1)</f>
        <v>Mammalia</v>
      </c>
      <c r="P5553" t="str">
        <f>VLOOKUP(A5553,таксономия!$1:$1048576,14,1)</f>
        <v xml:space="preserve"> Eutheria</v>
      </c>
      <c r="Q5553" t="str">
        <f>VLOOKUP(A5553,таксономия!$1:$1048576,15,1)</f>
        <v xml:space="preserve"> Laurasiatheria</v>
      </c>
      <c r="R5553" t="str">
        <f>VLOOKUP(A5553,таксономия!$1:$1048576,3,1)</f>
        <v xml:space="preserve"> Erinaceus europaeus (Western European hedgehog).</v>
      </c>
      <c r="S5553">
        <f t="shared" si="86"/>
        <v>77</v>
      </c>
    </row>
    <row r="5554" spans="1:19" x14ac:dyDescent="0.3">
      <c r="A5554" t="s">
        <v>2943</v>
      </c>
      <c r="B5554" t="s">
        <v>2944</v>
      </c>
      <c r="C5554">
        <v>2869</v>
      </c>
      <c r="D5554" t="s">
        <v>12</v>
      </c>
      <c r="E5554">
        <v>2591</v>
      </c>
      <c r="F5554">
        <v>2668</v>
      </c>
      <c r="G5554">
        <v>2697</v>
      </c>
      <c r="H5554" t="s">
        <v>13</v>
      </c>
      <c r="I5554" t="str">
        <f>VLOOKUP(A5554,таксономия!$1:$1048576,7,1)</f>
        <v>Eukaryota</v>
      </c>
      <c r="J5554" t="str">
        <f>VLOOKUP(A5554,таксономия!$1:$1048576,8,1)</f>
        <v xml:space="preserve"> Metazoa</v>
      </c>
      <c r="K5554" t="str">
        <f>VLOOKUP(A5554,таксономия!$1:$1048576,9,1)</f>
        <v xml:space="preserve"> Chordata</v>
      </c>
      <c r="L5554" t="str">
        <f>VLOOKUP(A5554,таксономия!$1:$1048576,10,1)</f>
        <v xml:space="preserve"> Craniata</v>
      </c>
      <c r="M5554" t="str">
        <f>VLOOKUP(A5554,таксономия!$1:$1048576,11,1)</f>
        <v xml:space="preserve"> Vertebrata</v>
      </c>
      <c r="N5554" t="str">
        <f>VLOOKUP(A5554,таксономия!$1:$1048576,12,1)</f>
        <v xml:space="preserve"> Euteleostomi</v>
      </c>
      <c r="O5554" t="str">
        <f>VLOOKUP(A5554,таксономия!$1:$1048576,13,1)</f>
        <v>Mammalia</v>
      </c>
      <c r="P5554" t="str">
        <f>VLOOKUP(A5554,таксономия!$1:$1048576,14,1)</f>
        <v xml:space="preserve"> Eutheria</v>
      </c>
      <c r="Q5554" t="str">
        <f>VLOOKUP(A5554,таксономия!$1:$1048576,15,1)</f>
        <v xml:space="preserve"> Laurasiatheria</v>
      </c>
      <c r="R5554" t="str">
        <f>VLOOKUP(A5554,таксономия!$1:$1048576,3,1)</f>
        <v xml:space="preserve"> Erinaceus europaeus (Western European hedgehog).</v>
      </c>
      <c r="S5554">
        <f t="shared" si="86"/>
        <v>77</v>
      </c>
    </row>
    <row r="5555" spans="1:19" x14ac:dyDescent="0.3">
      <c r="A5555" t="s">
        <v>2943</v>
      </c>
      <c r="B5555" t="s">
        <v>2944</v>
      </c>
      <c r="C5555">
        <v>2869</v>
      </c>
      <c r="D5555" t="s">
        <v>12</v>
      </c>
      <c r="E5555">
        <v>2684</v>
      </c>
      <c r="F5555">
        <v>2761</v>
      </c>
      <c r="G5555">
        <v>2697</v>
      </c>
      <c r="H5555" t="s">
        <v>13</v>
      </c>
      <c r="I5555" t="str">
        <f>VLOOKUP(A5555,таксономия!$1:$1048576,7,1)</f>
        <v>Eukaryota</v>
      </c>
      <c r="J5555" t="str">
        <f>VLOOKUP(A5555,таксономия!$1:$1048576,8,1)</f>
        <v xml:space="preserve"> Metazoa</v>
      </c>
      <c r="K5555" t="str">
        <f>VLOOKUP(A5555,таксономия!$1:$1048576,9,1)</f>
        <v xml:space="preserve"> Chordata</v>
      </c>
      <c r="L5555" t="str">
        <f>VLOOKUP(A5555,таксономия!$1:$1048576,10,1)</f>
        <v xml:space="preserve"> Craniata</v>
      </c>
      <c r="M5555" t="str">
        <f>VLOOKUP(A5555,таксономия!$1:$1048576,11,1)</f>
        <v xml:space="preserve"> Vertebrata</v>
      </c>
      <c r="N5555" t="str">
        <f>VLOOKUP(A5555,таксономия!$1:$1048576,12,1)</f>
        <v xml:space="preserve"> Euteleostomi</v>
      </c>
      <c r="O5555" t="str">
        <f>VLOOKUP(A5555,таксономия!$1:$1048576,13,1)</f>
        <v>Mammalia</v>
      </c>
      <c r="P5555" t="str">
        <f>VLOOKUP(A5555,таксономия!$1:$1048576,14,1)</f>
        <v xml:space="preserve"> Eutheria</v>
      </c>
      <c r="Q5555" t="str">
        <f>VLOOKUP(A5555,таксономия!$1:$1048576,15,1)</f>
        <v xml:space="preserve"> Laurasiatheria</v>
      </c>
      <c r="R5555" t="str">
        <f>VLOOKUP(A5555,таксономия!$1:$1048576,3,1)</f>
        <v xml:space="preserve"> Erinaceus europaeus (Western European hedgehog).</v>
      </c>
      <c r="S5555">
        <f t="shared" si="86"/>
        <v>77</v>
      </c>
    </row>
    <row r="5556" spans="1:19" x14ac:dyDescent="0.3">
      <c r="A5556" t="s">
        <v>2943</v>
      </c>
      <c r="B5556" t="s">
        <v>2944</v>
      </c>
      <c r="C5556">
        <v>2869</v>
      </c>
      <c r="D5556" t="s">
        <v>12</v>
      </c>
      <c r="E5556">
        <v>2777</v>
      </c>
      <c r="F5556">
        <v>2854</v>
      </c>
      <c r="G5556">
        <v>2697</v>
      </c>
      <c r="H5556" t="s">
        <v>13</v>
      </c>
      <c r="I5556" t="str">
        <f>VLOOKUP(A5556,таксономия!$1:$1048576,7,1)</f>
        <v>Eukaryota</v>
      </c>
      <c r="J5556" t="str">
        <f>VLOOKUP(A5556,таксономия!$1:$1048576,8,1)</f>
        <v xml:space="preserve"> Metazoa</v>
      </c>
      <c r="K5556" t="str">
        <f>VLOOKUP(A5556,таксономия!$1:$1048576,9,1)</f>
        <v xml:space="preserve"> Chordata</v>
      </c>
      <c r="L5556" t="str">
        <f>VLOOKUP(A5556,таксономия!$1:$1048576,10,1)</f>
        <v xml:space="preserve"> Craniata</v>
      </c>
      <c r="M5556" t="str">
        <f>VLOOKUP(A5556,таксономия!$1:$1048576,11,1)</f>
        <v xml:space="preserve"> Vertebrata</v>
      </c>
      <c r="N5556" t="str">
        <f>VLOOKUP(A5556,таксономия!$1:$1048576,12,1)</f>
        <v xml:space="preserve"> Euteleostomi</v>
      </c>
      <c r="O5556" t="str">
        <f>VLOOKUP(A5556,таксономия!$1:$1048576,13,1)</f>
        <v>Mammalia</v>
      </c>
      <c r="P5556" t="str">
        <f>VLOOKUP(A5556,таксономия!$1:$1048576,14,1)</f>
        <v xml:space="preserve"> Eutheria</v>
      </c>
      <c r="Q5556" t="str">
        <f>VLOOKUP(A5556,таксономия!$1:$1048576,15,1)</f>
        <v xml:space="preserve"> Laurasiatheria</v>
      </c>
      <c r="R5556" t="str">
        <f>VLOOKUP(A5556,таксономия!$1:$1048576,3,1)</f>
        <v xml:space="preserve"> Erinaceus europaeus (Western European hedgehog).</v>
      </c>
      <c r="S5556">
        <f t="shared" si="86"/>
        <v>77</v>
      </c>
    </row>
    <row r="5557" spans="1:19" x14ac:dyDescent="0.3">
      <c r="A5557" t="s">
        <v>2945</v>
      </c>
      <c r="B5557" t="s">
        <v>2946</v>
      </c>
      <c r="C5557">
        <v>145</v>
      </c>
      <c r="D5557" t="s">
        <v>12</v>
      </c>
      <c r="E5557">
        <v>43</v>
      </c>
      <c r="F5557">
        <v>120</v>
      </c>
      <c r="G5557">
        <v>2697</v>
      </c>
      <c r="H5557" t="s">
        <v>13</v>
      </c>
      <c r="I5557" t="str">
        <f>VLOOKUP(A5557,таксономия!$1:$1048576,7,1)</f>
        <v>Eukaryota</v>
      </c>
      <c r="J5557" t="str">
        <f>VLOOKUP(A5557,таксономия!$1:$1048576,8,1)</f>
        <v xml:space="preserve"> Metazoa</v>
      </c>
      <c r="K5557" t="str">
        <f>VLOOKUP(A5557,таксономия!$1:$1048576,9,1)</f>
        <v xml:space="preserve"> Chordata</v>
      </c>
      <c r="L5557" t="str">
        <f>VLOOKUP(A5557,таксономия!$1:$1048576,10,1)</f>
        <v xml:space="preserve"> Craniata</v>
      </c>
      <c r="M5557" t="str">
        <f>VLOOKUP(A5557,таксономия!$1:$1048576,11,1)</f>
        <v xml:space="preserve"> Vertebrata</v>
      </c>
      <c r="N5557" t="str">
        <f>VLOOKUP(A5557,таксономия!$1:$1048576,12,1)</f>
        <v xml:space="preserve"> Euteleostomi</v>
      </c>
      <c r="O5557" t="str">
        <f>VLOOKUP(A5557,таксономия!$1:$1048576,13,1)</f>
        <v>Mammalia</v>
      </c>
      <c r="P5557" t="str">
        <f>VLOOKUP(A5557,таксономия!$1:$1048576,14,1)</f>
        <v xml:space="preserve"> Eutheria</v>
      </c>
      <c r="Q5557" t="str">
        <f>VLOOKUP(A5557,таксономия!$1:$1048576,15,1)</f>
        <v xml:space="preserve"> Euarchontoglires</v>
      </c>
      <c r="R5557" t="str">
        <f>VLOOKUP(A5557,таксономия!$1:$1048576,3,1)</f>
        <v xml:space="preserve"> Macaca fascicularis (Crab-eating macaque) (Cynomolgus monkey).</v>
      </c>
      <c r="S5557">
        <f t="shared" si="86"/>
        <v>77</v>
      </c>
    </row>
    <row r="5558" spans="1:19" x14ac:dyDescent="0.3">
      <c r="A5558" t="s">
        <v>2947</v>
      </c>
      <c r="B5558" t="s">
        <v>2948</v>
      </c>
      <c r="C5558">
        <v>739</v>
      </c>
      <c r="D5558" t="s">
        <v>20</v>
      </c>
      <c r="E5558">
        <v>82</v>
      </c>
      <c r="F5558">
        <v>215</v>
      </c>
      <c r="G5558">
        <v>1926</v>
      </c>
      <c r="H5558" t="s">
        <v>21</v>
      </c>
      <c r="I5558" t="str">
        <f>VLOOKUP(A5558,таксономия!$1:$1048576,7,1)</f>
        <v>Eukaryota</v>
      </c>
      <c r="J5558" t="str">
        <f>VLOOKUP(A5558,таксономия!$1:$1048576,8,1)</f>
        <v xml:space="preserve"> Metazoa</v>
      </c>
      <c r="K5558" t="str">
        <f>VLOOKUP(A5558,таксономия!$1:$1048576,9,1)</f>
        <v xml:space="preserve"> Ecdysozoa</v>
      </c>
      <c r="L5558" t="str">
        <f>VLOOKUP(A5558,таксономия!$1:$1048576,10,1)</f>
        <v xml:space="preserve"> Arthropoda</v>
      </c>
      <c r="M5558" t="str">
        <f>VLOOKUP(A5558,таксономия!$1:$1048576,11,1)</f>
        <v xml:space="preserve"> Hexapoda</v>
      </c>
      <c r="N5558" t="str">
        <f>VLOOKUP(A5558,таксономия!$1:$1048576,12,1)</f>
        <v xml:space="preserve"> Insecta</v>
      </c>
      <c r="O5558" t="str">
        <f>VLOOKUP(A5558,таксономия!$1:$1048576,13,1)</f>
        <v>Pterygota</v>
      </c>
      <c r="P5558" t="str">
        <f>VLOOKUP(A5558,таксономия!$1:$1048576,14,1)</f>
        <v xml:space="preserve"> Neoptera</v>
      </c>
      <c r="Q5558" t="str">
        <f>VLOOKUP(A5558,таксономия!$1:$1048576,15,1)</f>
        <v xml:space="preserve"> Endopterygota</v>
      </c>
      <c r="R5558" t="str">
        <f>VLOOKUP(A5558,таксономия!$1:$1048576,3,1)</f>
        <v xml:space="preserve"> Drosophila pseudoobscura pseudoobscura (Fruit fly).</v>
      </c>
      <c r="S5558">
        <f t="shared" si="86"/>
        <v>133</v>
      </c>
    </row>
    <row r="5559" spans="1:19" x14ac:dyDescent="0.3">
      <c r="A5559" t="s">
        <v>2947</v>
      </c>
      <c r="B5559" t="s">
        <v>2948</v>
      </c>
      <c r="C5559">
        <v>739</v>
      </c>
      <c r="D5559" t="s">
        <v>12</v>
      </c>
      <c r="E5559">
        <v>231</v>
      </c>
      <c r="F5559">
        <v>309</v>
      </c>
      <c r="G5559">
        <v>2697</v>
      </c>
      <c r="H5559" t="s">
        <v>13</v>
      </c>
      <c r="I5559" t="str">
        <f>VLOOKUP(A5559,таксономия!$1:$1048576,7,1)</f>
        <v>Eukaryota</v>
      </c>
      <c r="J5559" t="str">
        <f>VLOOKUP(A5559,таксономия!$1:$1048576,8,1)</f>
        <v xml:space="preserve"> Metazoa</v>
      </c>
      <c r="K5559" t="str">
        <f>VLOOKUP(A5559,таксономия!$1:$1048576,9,1)</f>
        <v xml:space="preserve"> Ecdysozoa</v>
      </c>
      <c r="L5559" t="str">
        <f>VLOOKUP(A5559,таксономия!$1:$1048576,10,1)</f>
        <v xml:space="preserve"> Arthropoda</v>
      </c>
      <c r="M5559" t="str">
        <f>VLOOKUP(A5559,таксономия!$1:$1048576,11,1)</f>
        <v xml:space="preserve"> Hexapoda</v>
      </c>
      <c r="N5559" t="str">
        <f>VLOOKUP(A5559,таксономия!$1:$1048576,12,1)</f>
        <v xml:space="preserve"> Insecta</v>
      </c>
      <c r="O5559" t="str">
        <f>VLOOKUP(A5559,таксономия!$1:$1048576,13,1)</f>
        <v>Pterygota</v>
      </c>
      <c r="P5559" t="str">
        <f>VLOOKUP(A5559,таксономия!$1:$1048576,14,1)</f>
        <v xml:space="preserve"> Neoptera</v>
      </c>
      <c r="Q5559" t="str">
        <f>VLOOKUP(A5559,таксономия!$1:$1048576,15,1)</f>
        <v xml:space="preserve"> Endopterygota</v>
      </c>
      <c r="R5559" t="str">
        <f>VLOOKUP(A5559,таксономия!$1:$1048576,3,1)</f>
        <v xml:space="preserve"> Drosophila pseudoobscura pseudoobscura (Fruit fly).</v>
      </c>
      <c r="S5559">
        <f t="shared" si="86"/>
        <v>78</v>
      </c>
    </row>
    <row r="5560" spans="1:19" x14ac:dyDescent="0.3">
      <c r="A5560" t="s">
        <v>2947</v>
      </c>
      <c r="B5560" t="s">
        <v>2948</v>
      </c>
      <c r="C5560">
        <v>739</v>
      </c>
      <c r="D5560" t="s">
        <v>24</v>
      </c>
      <c r="E5560">
        <v>456</v>
      </c>
      <c r="F5560">
        <v>726</v>
      </c>
      <c r="G5560">
        <v>24806</v>
      </c>
      <c r="H5560" t="s">
        <v>25</v>
      </c>
      <c r="I5560" t="str">
        <f>VLOOKUP(A5560,таксономия!$1:$1048576,7,1)</f>
        <v>Eukaryota</v>
      </c>
      <c r="J5560" t="str">
        <f>VLOOKUP(A5560,таксономия!$1:$1048576,8,1)</f>
        <v xml:space="preserve"> Metazoa</v>
      </c>
      <c r="K5560" t="str">
        <f>VLOOKUP(A5560,таксономия!$1:$1048576,9,1)</f>
        <v xml:space="preserve"> Ecdysozoa</v>
      </c>
      <c r="L5560" t="str">
        <f>VLOOKUP(A5560,таксономия!$1:$1048576,10,1)</f>
        <v xml:space="preserve"> Arthropoda</v>
      </c>
      <c r="M5560" t="str">
        <f>VLOOKUP(A5560,таксономия!$1:$1048576,11,1)</f>
        <v xml:space="preserve"> Hexapoda</v>
      </c>
      <c r="N5560" t="str">
        <f>VLOOKUP(A5560,таксономия!$1:$1048576,12,1)</f>
        <v xml:space="preserve"> Insecta</v>
      </c>
      <c r="O5560" t="str">
        <f>VLOOKUP(A5560,таксономия!$1:$1048576,13,1)</f>
        <v>Pterygota</v>
      </c>
      <c r="P5560" t="str">
        <f>VLOOKUP(A5560,таксономия!$1:$1048576,14,1)</f>
        <v xml:space="preserve"> Neoptera</v>
      </c>
      <c r="Q5560" t="str">
        <f>VLOOKUP(A5560,таксономия!$1:$1048576,15,1)</f>
        <v xml:space="preserve"> Endopterygota</v>
      </c>
      <c r="R5560" t="str">
        <f>VLOOKUP(A5560,таксономия!$1:$1048576,3,1)</f>
        <v xml:space="preserve"> Drosophila pseudoobscura pseudoobscura (Fruit fly).</v>
      </c>
      <c r="S5560">
        <f t="shared" si="86"/>
        <v>270</v>
      </c>
    </row>
    <row r="5561" spans="1:19" x14ac:dyDescent="0.3">
      <c r="A5561" t="s">
        <v>2949</v>
      </c>
      <c r="B5561" t="s">
        <v>2950</v>
      </c>
      <c r="C5561">
        <v>514</v>
      </c>
      <c r="D5561" t="s">
        <v>12</v>
      </c>
      <c r="E5561">
        <v>122</v>
      </c>
      <c r="F5561">
        <v>200</v>
      </c>
      <c r="G5561">
        <v>2697</v>
      </c>
      <c r="H5561" t="s">
        <v>13</v>
      </c>
      <c r="I5561" t="str">
        <f>VLOOKUP(A5561,таксономия!$1:$1048576,7,1)</f>
        <v>Eukaryota</v>
      </c>
      <c r="J5561" t="str">
        <f>VLOOKUP(A5561,таксономия!$1:$1048576,8,1)</f>
        <v xml:space="preserve"> Metazoa</v>
      </c>
      <c r="K5561" t="str">
        <f>VLOOKUP(A5561,таксономия!$1:$1048576,9,1)</f>
        <v xml:space="preserve"> Chordata</v>
      </c>
      <c r="L5561" t="str">
        <f>VLOOKUP(A5561,таксономия!$1:$1048576,10,1)</f>
        <v xml:space="preserve"> Craniata</v>
      </c>
      <c r="M5561" t="str">
        <f>VLOOKUP(A5561,таксономия!$1:$1048576,11,1)</f>
        <v xml:space="preserve"> Vertebrata</v>
      </c>
      <c r="N5561" t="str">
        <f>VLOOKUP(A5561,таксономия!$1:$1048576,12,1)</f>
        <v xml:space="preserve"> Euteleostomi</v>
      </c>
      <c r="O5561" t="str">
        <f>VLOOKUP(A5561,таксономия!$1:$1048576,13,1)</f>
        <v>Amphibia</v>
      </c>
      <c r="P5561" t="str">
        <f>VLOOKUP(A5561,таксономия!$1:$1048576,14,1)</f>
        <v xml:space="preserve"> Batrachia</v>
      </c>
      <c r="Q5561" t="str">
        <f>VLOOKUP(A5561,таксономия!$1:$1048576,15,1)</f>
        <v xml:space="preserve"> Anura</v>
      </c>
      <c r="R5561" t="str">
        <f>VLOOKUP(A5561,таксономия!$1:$1048576,3,1)</f>
        <v xml:space="preserve"> Xenopus laevis (African clawed frog).</v>
      </c>
      <c r="S5561">
        <f t="shared" si="86"/>
        <v>78</v>
      </c>
    </row>
    <row r="5562" spans="1:19" x14ac:dyDescent="0.3">
      <c r="A5562" t="s">
        <v>2949</v>
      </c>
      <c r="B5562" t="s">
        <v>2950</v>
      </c>
      <c r="C5562">
        <v>514</v>
      </c>
      <c r="D5562" t="s">
        <v>12</v>
      </c>
      <c r="E5562">
        <v>206</v>
      </c>
      <c r="F5562">
        <v>287</v>
      </c>
      <c r="G5562">
        <v>2697</v>
      </c>
      <c r="H5562" t="s">
        <v>13</v>
      </c>
      <c r="I5562" t="str">
        <f>VLOOKUP(A5562,таксономия!$1:$1048576,7,1)</f>
        <v>Eukaryota</v>
      </c>
      <c r="J5562" t="str">
        <f>VLOOKUP(A5562,таксономия!$1:$1048576,8,1)</f>
        <v xml:space="preserve"> Metazoa</v>
      </c>
      <c r="K5562" t="str">
        <f>VLOOKUP(A5562,таксономия!$1:$1048576,9,1)</f>
        <v xml:space="preserve"> Chordata</v>
      </c>
      <c r="L5562" t="str">
        <f>VLOOKUP(A5562,таксономия!$1:$1048576,10,1)</f>
        <v xml:space="preserve"> Craniata</v>
      </c>
      <c r="M5562" t="str">
        <f>VLOOKUP(A5562,таксономия!$1:$1048576,11,1)</f>
        <v xml:space="preserve"> Vertebrata</v>
      </c>
      <c r="N5562" t="str">
        <f>VLOOKUP(A5562,таксономия!$1:$1048576,12,1)</f>
        <v xml:space="preserve"> Euteleostomi</v>
      </c>
      <c r="O5562" t="str">
        <f>VLOOKUP(A5562,таксономия!$1:$1048576,13,1)</f>
        <v>Amphibia</v>
      </c>
      <c r="P5562" t="str">
        <f>VLOOKUP(A5562,таксономия!$1:$1048576,14,1)</f>
        <v xml:space="preserve"> Batrachia</v>
      </c>
      <c r="Q5562" t="str">
        <f>VLOOKUP(A5562,таксономия!$1:$1048576,15,1)</f>
        <v xml:space="preserve"> Anura</v>
      </c>
      <c r="R5562" t="str">
        <f>VLOOKUP(A5562,таксономия!$1:$1048576,3,1)</f>
        <v xml:space="preserve"> Xenopus laevis (African clawed frog).</v>
      </c>
      <c r="S5562">
        <f t="shared" si="86"/>
        <v>81</v>
      </c>
    </row>
    <row r="5563" spans="1:19" x14ac:dyDescent="0.3">
      <c r="A5563" t="s">
        <v>2949</v>
      </c>
      <c r="B5563" t="s">
        <v>2950</v>
      </c>
      <c r="C5563">
        <v>514</v>
      </c>
      <c r="D5563" t="s">
        <v>971</v>
      </c>
      <c r="E5563">
        <v>55</v>
      </c>
      <c r="F5563">
        <v>92</v>
      </c>
      <c r="G5563">
        <v>3</v>
      </c>
      <c r="H5563" t="s">
        <v>971</v>
      </c>
      <c r="I5563" t="str">
        <f>VLOOKUP(A5563,таксономия!$1:$1048576,7,1)</f>
        <v>Eukaryota</v>
      </c>
      <c r="J5563" t="str">
        <f>VLOOKUP(A5563,таксономия!$1:$1048576,8,1)</f>
        <v xml:space="preserve"> Metazoa</v>
      </c>
      <c r="K5563" t="str">
        <f>VLOOKUP(A5563,таксономия!$1:$1048576,9,1)</f>
        <v xml:space="preserve"> Chordata</v>
      </c>
      <c r="L5563" t="str">
        <f>VLOOKUP(A5563,таксономия!$1:$1048576,10,1)</f>
        <v xml:space="preserve"> Craniata</v>
      </c>
      <c r="M5563" t="str">
        <f>VLOOKUP(A5563,таксономия!$1:$1048576,11,1)</f>
        <v xml:space="preserve"> Vertebrata</v>
      </c>
      <c r="N5563" t="str">
        <f>VLOOKUP(A5563,таксономия!$1:$1048576,12,1)</f>
        <v xml:space="preserve"> Euteleostomi</v>
      </c>
      <c r="O5563" t="str">
        <f>VLOOKUP(A5563,таксономия!$1:$1048576,13,1)</f>
        <v>Amphibia</v>
      </c>
      <c r="P5563" t="str">
        <f>VLOOKUP(A5563,таксономия!$1:$1048576,14,1)</f>
        <v xml:space="preserve"> Batrachia</v>
      </c>
      <c r="Q5563" t="str">
        <f>VLOOKUP(A5563,таксономия!$1:$1048576,15,1)</f>
        <v xml:space="preserve"> Anura</v>
      </c>
      <c r="R5563" t="str">
        <f>VLOOKUP(A5563,таксономия!$1:$1048576,3,1)</f>
        <v xml:space="preserve"> Xenopus laevis (African clawed frog).</v>
      </c>
      <c r="S5563">
        <f t="shared" si="86"/>
        <v>37</v>
      </c>
    </row>
    <row r="5564" spans="1:19" x14ac:dyDescent="0.3">
      <c r="A5564" t="s">
        <v>2949</v>
      </c>
      <c r="B5564" t="s">
        <v>2950</v>
      </c>
      <c r="C5564">
        <v>514</v>
      </c>
      <c r="D5564" t="s">
        <v>16</v>
      </c>
      <c r="E5564">
        <v>302</v>
      </c>
      <c r="F5564">
        <v>513</v>
      </c>
      <c r="G5564">
        <v>22248</v>
      </c>
      <c r="H5564" t="s">
        <v>17</v>
      </c>
      <c r="I5564" t="str">
        <f>VLOOKUP(A5564,таксономия!$1:$1048576,7,1)</f>
        <v>Eukaryota</v>
      </c>
      <c r="J5564" t="str">
        <f>VLOOKUP(A5564,таксономия!$1:$1048576,8,1)</f>
        <v xml:space="preserve"> Metazoa</v>
      </c>
      <c r="K5564" t="str">
        <f>VLOOKUP(A5564,таксономия!$1:$1048576,9,1)</f>
        <v xml:space="preserve"> Chordata</v>
      </c>
      <c r="L5564" t="str">
        <f>VLOOKUP(A5564,таксономия!$1:$1048576,10,1)</f>
        <v xml:space="preserve"> Craniata</v>
      </c>
      <c r="M5564" t="str">
        <f>VLOOKUP(A5564,таксономия!$1:$1048576,11,1)</f>
        <v xml:space="preserve"> Vertebrata</v>
      </c>
      <c r="N5564" t="str">
        <f>VLOOKUP(A5564,таксономия!$1:$1048576,12,1)</f>
        <v xml:space="preserve"> Euteleostomi</v>
      </c>
      <c r="O5564" t="str">
        <f>VLOOKUP(A5564,таксономия!$1:$1048576,13,1)</f>
        <v>Amphibia</v>
      </c>
      <c r="P5564" t="str">
        <f>VLOOKUP(A5564,таксономия!$1:$1048576,14,1)</f>
        <v xml:space="preserve"> Batrachia</v>
      </c>
      <c r="Q5564" t="str">
        <f>VLOOKUP(A5564,таксономия!$1:$1048576,15,1)</f>
        <v xml:space="preserve"> Anura</v>
      </c>
      <c r="R5564" t="str">
        <f>VLOOKUP(A5564,таксономия!$1:$1048576,3,1)</f>
        <v xml:space="preserve"> Xenopus laevis (African clawed frog).</v>
      </c>
      <c r="S5564">
        <f t="shared" si="86"/>
        <v>211</v>
      </c>
    </row>
    <row r="5565" spans="1:19" x14ac:dyDescent="0.3">
      <c r="A5565" t="s">
        <v>2951</v>
      </c>
      <c r="B5565" t="s">
        <v>2952</v>
      </c>
      <c r="C5565">
        <v>769</v>
      </c>
      <c r="D5565" t="s">
        <v>20</v>
      </c>
      <c r="E5565">
        <v>46</v>
      </c>
      <c r="F5565">
        <v>172</v>
      </c>
      <c r="G5565">
        <v>1926</v>
      </c>
      <c r="H5565" t="s">
        <v>21</v>
      </c>
      <c r="I5565" t="str">
        <f>VLOOKUP(A5565,таксономия!$1:$1048576,7,1)</f>
        <v>Eukaryota</v>
      </c>
      <c r="J5565" t="str">
        <f>VLOOKUP(A5565,таксономия!$1:$1048576,8,1)</f>
        <v xml:space="preserve"> Metazoa</v>
      </c>
      <c r="K5565" t="str">
        <f>VLOOKUP(A5565,таксономия!$1:$1048576,9,1)</f>
        <v xml:space="preserve"> Ecdysozoa</v>
      </c>
      <c r="L5565" t="str">
        <f>VLOOKUP(A5565,таксономия!$1:$1048576,10,1)</f>
        <v xml:space="preserve"> Nematoda</v>
      </c>
      <c r="M5565" t="str">
        <f>VLOOKUP(A5565,таксономия!$1:$1048576,11,1)</f>
        <v xml:space="preserve"> Chromadorea</v>
      </c>
      <c r="N5565" t="str">
        <f>VLOOKUP(A5565,таксономия!$1:$1048576,12,1)</f>
        <v xml:space="preserve"> Rhabditida</v>
      </c>
      <c r="O5565" t="str">
        <f>VLOOKUP(A5565,таксономия!$1:$1048576,13,1)</f>
        <v>Rhabditoidea</v>
      </c>
      <c r="P5565" t="str">
        <f>VLOOKUP(A5565,таксономия!$1:$1048576,14,1)</f>
        <v xml:space="preserve"> Rhabditidae</v>
      </c>
      <c r="Q5565" t="str">
        <f>VLOOKUP(A5565,таксономия!$1:$1048576,15,1)</f>
        <v xml:space="preserve"> Peloderinae</v>
      </c>
      <c r="R5565" t="str">
        <f>VLOOKUP(A5565,таксономия!$1:$1048576,3,1)</f>
        <v xml:space="preserve"> Caenorhabditis elegans.</v>
      </c>
      <c r="S5565">
        <f t="shared" si="86"/>
        <v>126</v>
      </c>
    </row>
    <row r="5566" spans="1:19" x14ac:dyDescent="0.3">
      <c r="A5566" t="s">
        <v>2951</v>
      </c>
      <c r="B5566" t="s">
        <v>2952</v>
      </c>
      <c r="C5566">
        <v>769</v>
      </c>
      <c r="D5566" t="s">
        <v>12</v>
      </c>
      <c r="E5566">
        <v>195</v>
      </c>
      <c r="F5566">
        <v>270</v>
      </c>
      <c r="G5566">
        <v>2697</v>
      </c>
      <c r="H5566" t="s">
        <v>13</v>
      </c>
      <c r="I5566" t="str">
        <f>VLOOKUP(A5566,таксономия!$1:$1048576,7,1)</f>
        <v>Eukaryota</v>
      </c>
      <c r="J5566" t="str">
        <f>VLOOKUP(A5566,таксономия!$1:$1048576,8,1)</f>
        <v xml:space="preserve"> Metazoa</v>
      </c>
      <c r="K5566" t="str">
        <f>VLOOKUP(A5566,таксономия!$1:$1048576,9,1)</f>
        <v xml:space="preserve"> Ecdysozoa</v>
      </c>
      <c r="L5566" t="str">
        <f>VLOOKUP(A5566,таксономия!$1:$1048576,10,1)</f>
        <v xml:space="preserve"> Nematoda</v>
      </c>
      <c r="M5566" t="str">
        <f>VLOOKUP(A5566,таксономия!$1:$1048576,11,1)</f>
        <v xml:space="preserve"> Chromadorea</v>
      </c>
      <c r="N5566" t="str">
        <f>VLOOKUP(A5566,таксономия!$1:$1048576,12,1)</f>
        <v xml:space="preserve"> Rhabditida</v>
      </c>
      <c r="O5566" t="str">
        <f>VLOOKUP(A5566,таксономия!$1:$1048576,13,1)</f>
        <v>Rhabditoidea</v>
      </c>
      <c r="P5566" t="str">
        <f>VLOOKUP(A5566,таксономия!$1:$1048576,14,1)</f>
        <v xml:space="preserve"> Rhabditidae</v>
      </c>
      <c r="Q5566" t="str">
        <f>VLOOKUP(A5566,таксономия!$1:$1048576,15,1)</f>
        <v xml:space="preserve"> Peloderinae</v>
      </c>
      <c r="R5566" t="str">
        <f>VLOOKUP(A5566,таксономия!$1:$1048576,3,1)</f>
        <v xml:space="preserve"> Caenorhabditis elegans.</v>
      </c>
      <c r="S5566">
        <f t="shared" si="86"/>
        <v>75</v>
      </c>
    </row>
    <row r="5567" spans="1:19" x14ac:dyDescent="0.3">
      <c r="A5567" t="s">
        <v>2951</v>
      </c>
      <c r="B5567" t="s">
        <v>2952</v>
      </c>
      <c r="C5567">
        <v>769</v>
      </c>
      <c r="D5567" t="s">
        <v>24</v>
      </c>
      <c r="E5567">
        <v>431</v>
      </c>
      <c r="F5567">
        <v>698</v>
      </c>
      <c r="G5567">
        <v>24806</v>
      </c>
      <c r="H5567" t="s">
        <v>25</v>
      </c>
      <c r="I5567" t="str">
        <f>VLOOKUP(A5567,таксономия!$1:$1048576,7,1)</f>
        <v>Eukaryota</v>
      </c>
      <c r="J5567" t="str">
        <f>VLOOKUP(A5567,таксономия!$1:$1048576,8,1)</f>
        <v xml:space="preserve"> Metazoa</v>
      </c>
      <c r="K5567" t="str">
        <f>VLOOKUP(A5567,таксономия!$1:$1048576,9,1)</f>
        <v xml:space="preserve"> Ecdysozoa</v>
      </c>
      <c r="L5567" t="str">
        <f>VLOOKUP(A5567,таксономия!$1:$1048576,10,1)</f>
        <v xml:space="preserve"> Nematoda</v>
      </c>
      <c r="M5567" t="str">
        <f>VLOOKUP(A5567,таксономия!$1:$1048576,11,1)</f>
        <v xml:space="preserve"> Chromadorea</v>
      </c>
      <c r="N5567" t="str">
        <f>VLOOKUP(A5567,таксономия!$1:$1048576,12,1)</f>
        <v xml:space="preserve"> Rhabditida</v>
      </c>
      <c r="O5567" t="str">
        <f>VLOOKUP(A5567,таксономия!$1:$1048576,13,1)</f>
        <v>Rhabditoidea</v>
      </c>
      <c r="P5567" t="str">
        <f>VLOOKUP(A5567,таксономия!$1:$1048576,14,1)</f>
        <v xml:space="preserve"> Rhabditidae</v>
      </c>
      <c r="Q5567" t="str">
        <f>VLOOKUP(A5567,таксономия!$1:$1048576,15,1)</f>
        <v xml:space="preserve"> Peloderinae</v>
      </c>
      <c r="R5567" t="str">
        <f>VLOOKUP(A5567,таксономия!$1:$1048576,3,1)</f>
        <v xml:space="preserve"> Caenorhabditis elegans.</v>
      </c>
      <c r="S5567">
        <f t="shared" si="86"/>
        <v>267</v>
      </c>
    </row>
    <row r="5568" spans="1:19" x14ac:dyDescent="0.3">
      <c r="A5568" t="s">
        <v>2953</v>
      </c>
      <c r="B5568" t="s">
        <v>2954</v>
      </c>
      <c r="C5568">
        <v>432</v>
      </c>
      <c r="D5568" t="s">
        <v>12</v>
      </c>
      <c r="E5568">
        <v>70</v>
      </c>
      <c r="F5568">
        <v>151</v>
      </c>
      <c r="G5568">
        <v>2697</v>
      </c>
      <c r="H5568" t="s">
        <v>13</v>
      </c>
      <c r="I5568" t="str">
        <f>VLOOKUP(A5568,таксономия!$1:$1048576,7,1)</f>
        <v>Eukaryota</v>
      </c>
      <c r="J5568" t="str">
        <f>VLOOKUP(A5568,таксономия!$1:$1048576,8,1)</f>
        <v xml:space="preserve"> Metazoa</v>
      </c>
      <c r="K5568" t="str">
        <f>VLOOKUP(A5568,таксономия!$1:$1048576,9,1)</f>
        <v xml:space="preserve"> Chordata</v>
      </c>
      <c r="L5568" t="str">
        <f>VLOOKUP(A5568,таксономия!$1:$1048576,10,1)</f>
        <v xml:space="preserve"> Craniata</v>
      </c>
      <c r="M5568" t="str">
        <f>VLOOKUP(A5568,таксономия!$1:$1048576,11,1)</f>
        <v xml:space="preserve"> Vertebrata</v>
      </c>
      <c r="N5568" t="str">
        <f>VLOOKUP(A5568,таксономия!$1:$1048576,12,1)</f>
        <v xml:space="preserve"> Euteleostomi</v>
      </c>
      <c r="O5568" t="str">
        <f>VLOOKUP(A5568,таксономия!$1:$1048576,13,1)</f>
        <v>Mammalia</v>
      </c>
      <c r="P5568" t="str">
        <f>VLOOKUP(A5568,таксономия!$1:$1048576,14,1)</f>
        <v xml:space="preserve"> Eutheria</v>
      </c>
      <c r="Q5568" t="str">
        <f>VLOOKUP(A5568,таксономия!$1:$1048576,15,1)</f>
        <v xml:space="preserve"> Euarchontoglires</v>
      </c>
      <c r="R5568" t="str">
        <f>VLOOKUP(A5568,таксономия!$1:$1048576,3,1)</f>
        <v xml:space="preserve"> Rattus norvegicus (Rat).</v>
      </c>
      <c r="S5568">
        <f t="shared" si="86"/>
        <v>81</v>
      </c>
    </row>
    <row r="5569" spans="1:19" x14ac:dyDescent="0.3">
      <c r="A5569" t="s">
        <v>2953</v>
      </c>
      <c r="B5569" t="s">
        <v>2954</v>
      </c>
      <c r="C5569">
        <v>432</v>
      </c>
      <c r="D5569" t="s">
        <v>16</v>
      </c>
      <c r="E5569">
        <v>179</v>
      </c>
      <c r="F5569">
        <v>420</v>
      </c>
      <c r="G5569">
        <v>22248</v>
      </c>
      <c r="H5569" t="s">
        <v>17</v>
      </c>
      <c r="I5569" t="str">
        <f>VLOOKUP(A5569,таксономия!$1:$1048576,7,1)</f>
        <v>Eukaryota</v>
      </c>
      <c r="J5569" t="str">
        <f>VLOOKUP(A5569,таксономия!$1:$1048576,8,1)</f>
        <v xml:space="preserve"> Metazoa</v>
      </c>
      <c r="K5569" t="str">
        <f>VLOOKUP(A5569,таксономия!$1:$1048576,9,1)</f>
        <v xml:space="preserve"> Chordata</v>
      </c>
      <c r="L5569" t="str">
        <f>VLOOKUP(A5569,таксономия!$1:$1048576,10,1)</f>
        <v xml:space="preserve"> Craniata</v>
      </c>
      <c r="M5569" t="str">
        <f>VLOOKUP(A5569,таксономия!$1:$1048576,11,1)</f>
        <v xml:space="preserve"> Vertebrata</v>
      </c>
      <c r="N5569" t="str">
        <f>VLOOKUP(A5569,таксономия!$1:$1048576,12,1)</f>
        <v xml:space="preserve"> Euteleostomi</v>
      </c>
      <c r="O5569" t="str">
        <f>VLOOKUP(A5569,таксономия!$1:$1048576,13,1)</f>
        <v>Mammalia</v>
      </c>
      <c r="P5569" t="str">
        <f>VLOOKUP(A5569,таксономия!$1:$1048576,14,1)</f>
        <v xml:space="preserve"> Eutheria</v>
      </c>
      <c r="Q5569" t="str">
        <f>VLOOKUP(A5569,таксономия!$1:$1048576,15,1)</f>
        <v xml:space="preserve"> Euarchontoglires</v>
      </c>
      <c r="R5569" t="str">
        <f>VLOOKUP(A5569,таксономия!$1:$1048576,3,1)</f>
        <v xml:space="preserve"> Rattus norvegicus (Rat).</v>
      </c>
      <c r="S5569">
        <f t="shared" si="86"/>
        <v>241</v>
      </c>
    </row>
    <row r="5570" spans="1:19" x14ac:dyDescent="0.3">
      <c r="A5570" t="s">
        <v>2955</v>
      </c>
      <c r="B5570" t="s">
        <v>2956</v>
      </c>
      <c r="C5570">
        <v>653</v>
      </c>
      <c r="D5570" t="s">
        <v>34</v>
      </c>
      <c r="E5570">
        <v>161</v>
      </c>
      <c r="F5570">
        <v>193</v>
      </c>
      <c r="G5570">
        <v>24995</v>
      </c>
      <c r="H5570" t="s">
        <v>35</v>
      </c>
      <c r="I5570" t="str">
        <f>VLOOKUP(A5570,таксономия!$1:$1048576,7,1)</f>
        <v>Eukaryota</v>
      </c>
      <c r="J5570" t="str">
        <f>VLOOKUP(A5570,таксономия!$1:$1048576,8,1)</f>
        <v xml:space="preserve"> Metazoa</v>
      </c>
      <c r="K5570" t="str">
        <f>VLOOKUP(A5570,таксономия!$1:$1048576,9,1)</f>
        <v xml:space="preserve"> Chordata</v>
      </c>
      <c r="L5570" t="str">
        <f>VLOOKUP(A5570,таксономия!$1:$1048576,10,1)</f>
        <v xml:space="preserve"> Craniata</v>
      </c>
      <c r="M5570" t="str">
        <f>VLOOKUP(A5570,таксономия!$1:$1048576,11,1)</f>
        <v xml:space="preserve"> Vertebrata</v>
      </c>
      <c r="N5570" t="str">
        <f>VLOOKUP(A5570,таксономия!$1:$1048576,12,1)</f>
        <v xml:space="preserve"> Euteleostomi</v>
      </c>
      <c r="O5570" t="str">
        <f>VLOOKUP(A5570,таксономия!$1:$1048576,13,1)</f>
        <v>Mammalia</v>
      </c>
      <c r="P5570" t="str">
        <f>VLOOKUP(A5570,таксономия!$1:$1048576,14,1)</f>
        <v xml:space="preserve"> Eutheria</v>
      </c>
      <c r="Q5570" t="str">
        <f>VLOOKUP(A5570,таксономия!$1:$1048576,15,1)</f>
        <v xml:space="preserve"> Euarchontoglires</v>
      </c>
      <c r="R5570" t="str">
        <f>VLOOKUP(A5570,таксономия!$1:$1048576,3,1)</f>
        <v xml:space="preserve"> Mus musculus (Mouse).</v>
      </c>
      <c r="S5570">
        <f t="shared" si="86"/>
        <v>32</v>
      </c>
    </row>
    <row r="5571" spans="1:19" x14ac:dyDescent="0.3">
      <c r="A5571" t="s">
        <v>2955</v>
      </c>
      <c r="B5571" t="s">
        <v>2956</v>
      </c>
      <c r="C5571">
        <v>653</v>
      </c>
      <c r="D5571" t="s">
        <v>34</v>
      </c>
      <c r="E5571">
        <v>242</v>
      </c>
      <c r="F5571">
        <v>274</v>
      </c>
      <c r="G5571">
        <v>24995</v>
      </c>
      <c r="H5571" t="s">
        <v>35</v>
      </c>
      <c r="I5571" t="str">
        <f>VLOOKUP(A5571,таксономия!$1:$1048576,7,1)</f>
        <v>Eukaryota</v>
      </c>
      <c r="J5571" t="str">
        <f>VLOOKUP(A5571,таксономия!$1:$1048576,8,1)</f>
        <v xml:space="preserve"> Metazoa</v>
      </c>
      <c r="K5571" t="str">
        <f>VLOOKUP(A5571,таксономия!$1:$1048576,9,1)</f>
        <v xml:space="preserve"> Chordata</v>
      </c>
      <c r="L5571" t="str">
        <f>VLOOKUP(A5571,таксономия!$1:$1048576,10,1)</f>
        <v xml:space="preserve"> Craniata</v>
      </c>
      <c r="M5571" t="str">
        <f>VLOOKUP(A5571,таксономия!$1:$1048576,11,1)</f>
        <v xml:space="preserve"> Vertebrata</v>
      </c>
      <c r="N5571" t="str">
        <f>VLOOKUP(A5571,таксономия!$1:$1048576,12,1)</f>
        <v xml:space="preserve"> Euteleostomi</v>
      </c>
      <c r="O5571" t="str">
        <f>VLOOKUP(A5571,таксономия!$1:$1048576,13,1)</f>
        <v>Mammalia</v>
      </c>
      <c r="P5571" t="str">
        <f>VLOOKUP(A5571,таксономия!$1:$1048576,14,1)</f>
        <v xml:space="preserve"> Eutheria</v>
      </c>
      <c r="Q5571" t="str">
        <f>VLOOKUP(A5571,таксономия!$1:$1048576,15,1)</f>
        <v xml:space="preserve"> Euarchontoglires</v>
      </c>
      <c r="R5571" t="str">
        <f>VLOOKUP(A5571,таксономия!$1:$1048576,3,1)</f>
        <v xml:space="preserve"> Mus musculus (Mouse).</v>
      </c>
      <c r="S5571">
        <f t="shared" ref="S5571:S5634" si="87">$F5571-$E5571</f>
        <v>32</v>
      </c>
    </row>
    <row r="5572" spans="1:19" x14ac:dyDescent="0.3">
      <c r="A5572" t="s">
        <v>2955</v>
      </c>
      <c r="B5572" t="s">
        <v>2956</v>
      </c>
      <c r="C5572">
        <v>653</v>
      </c>
      <c r="D5572" t="s">
        <v>12</v>
      </c>
      <c r="E5572">
        <v>283</v>
      </c>
      <c r="F5572">
        <v>364</v>
      </c>
      <c r="G5572">
        <v>2697</v>
      </c>
      <c r="H5572" t="s">
        <v>13</v>
      </c>
      <c r="I5572" t="str">
        <f>VLOOKUP(A5572,таксономия!$1:$1048576,7,1)</f>
        <v>Eukaryota</v>
      </c>
      <c r="J5572" t="str">
        <f>VLOOKUP(A5572,таксономия!$1:$1048576,8,1)</f>
        <v xml:space="preserve"> Metazoa</v>
      </c>
      <c r="K5572" t="str">
        <f>VLOOKUP(A5572,таксономия!$1:$1048576,9,1)</f>
        <v xml:space="preserve"> Chordata</v>
      </c>
      <c r="L5572" t="str">
        <f>VLOOKUP(A5572,таксономия!$1:$1048576,10,1)</f>
        <v xml:space="preserve"> Craniata</v>
      </c>
      <c r="M5572" t="str">
        <f>VLOOKUP(A5572,таксономия!$1:$1048576,11,1)</f>
        <v xml:space="preserve"> Vertebrata</v>
      </c>
      <c r="N5572" t="str">
        <f>VLOOKUP(A5572,таксономия!$1:$1048576,12,1)</f>
        <v xml:space="preserve"> Euteleostomi</v>
      </c>
      <c r="O5572" t="str">
        <f>VLOOKUP(A5572,таксономия!$1:$1048576,13,1)</f>
        <v>Mammalia</v>
      </c>
      <c r="P5572" t="str">
        <f>VLOOKUP(A5572,таксономия!$1:$1048576,14,1)</f>
        <v xml:space="preserve"> Eutheria</v>
      </c>
      <c r="Q5572" t="str">
        <f>VLOOKUP(A5572,таксономия!$1:$1048576,15,1)</f>
        <v xml:space="preserve"> Euarchontoglires</v>
      </c>
      <c r="R5572" t="str">
        <f>VLOOKUP(A5572,таксономия!$1:$1048576,3,1)</f>
        <v xml:space="preserve"> Mus musculus (Mouse).</v>
      </c>
      <c r="S5572">
        <f t="shared" si="87"/>
        <v>81</v>
      </c>
    </row>
    <row r="5573" spans="1:19" x14ac:dyDescent="0.3">
      <c r="A5573" t="s">
        <v>2955</v>
      </c>
      <c r="B5573" t="s">
        <v>2956</v>
      </c>
      <c r="C5573">
        <v>653</v>
      </c>
      <c r="D5573" t="s">
        <v>2788</v>
      </c>
      <c r="E5573">
        <v>1</v>
      </c>
      <c r="F5573">
        <v>49</v>
      </c>
      <c r="G5573">
        <v>6</v>
      </c>
      <c r="H5573" t="s">
        <v>2788</v>
      </c>
      <c r="I5573" t="str">
        <f>VLOOKUP(A5573,таксономия!$1:$1048576,7,1)</f>
        <v>Eukaryota</v>
      </c>
      <c r="J5573" t="str">
        <f>VLOOKUP(A5573,таксономия!$1:$1048576,8,1)</f>
        <v xml:space="preserve"> Metazoa</v>
      </c>
      <c r="K5573" t="str">
        <f>VLOOKUP(A5573,таксономия!$1:$1048576,9,1)</f>
        <v xml:space="preserve"> Chordata</v>
      </c>
      <c r="L5573" t="str">
        <f>VLOOKUP(A5573,таксономия!$1:$1048576,10,1)</f>
        <v xml:space="preserve"> Craniata</v>
      </c>
      <c r="M5573" t="str">
        <f>VLOOKUP(A5573,таксономия!$1:$1048576,11,1)</f>
        <v xml:space="preserve"> Vertebrata</v>
      </c>
      <c r="N5573" t="str">
        <f>VLOOKUP(A5573,таксономия!$1:$1048576,12,1)</f>
        <v xml:space="preserve"> Euteleostomi</v>
      </c>
      <c r="O5573" t="str">
        <f>VLOOKUP(A5573,таксономия!$1:$1048576,13,1)</f>
        <v>Mammalia</v>
      </c>
      <c r="P5573" t="str">
        <f>VLOOKUP(A5573,таксономия!$1:$1048576,14,1)</f>
        <v xml:space="preserve"> Eutheria</v>
      </c>
      <c r="Q5573" t="str">
        <f>VLOOKUP(A5573,таксономия!$1:$1048576,15,1)</f>
        <v xml:space="preserve"> Euarchontoglires</v>
      </c>
      <c r="R5573" t="str">
        <f>VLOOKUP(A5573,таксономия!$1:$1048576,3,1)</f>
        <v xml:space="preserve"> Mus musculus (Mouse).</v>
      </c>
      <c r="S5573">
        <f t="shared" si="87"/>
        <v>48</v>
      </c>
    </row>
    <row r="5574" spans="1:19" x14ac:dyDescent="0.3">
      <c r="A5574" t="s">
        <v>2955</v>
      </c>
      <c r="B5574" t="s">
        <v>2956</v>
      </c>
      <c r="C5574">
        <v>653</v>
      </c>
      <c r="D5574" t="s">
        <v>16</v>
      </c>
      <c r="E5574">
        <v>406</v>
      </c>
      <c r="F5574">
        <v>639</v>
      </c>
      <c r="G5574">
        <v>22248</v>
      </c>
      <c r="H5574" t="s">
        <v>17</v>
      </c>
      <c r="I5574" t="str">
        <f>VLOOKUP(A5574,таксономия!$1:$1048576,7,1)</f>
        <v>Eukaryota</v>
      </c>
      <c r="J5574" t="str">
        <f>VLOOKUP(A5574,таксономия!$1:$1048576,8,1)</f>
        <v xml:space="preserve"> Metazoa</v>
      </c>
      <c r="K5574" t="str">
        <f>VLOOKUP(A5574,таксономия!$1:$1048576,9,1)</f>
        <v xml:space="preserve"> Chordata</v>
      </c>
      <c r="L5574" t="str">
        <f>VLOOKUP(A5574,таксономия!$1:$1048576,10,1)</f>
        <v xml:space="preserve"> Craniata</v>
      </c>
      <c r="M5574" t="str">
        <f>VLOOKUP(A5574,таксономия!$1:$1048576,11,1)</f>
        <v xml:space="preserve"> Vertebrata</v>
      </c>
      <c r="N5574" t="str">
        <f>VLOOKUP(A5574,таксономия!$1:$1048576,12,1)</f>
        <v xml:space="preserve"> Euteleostomi</v>
      </c>
      <c r="O5574" t="str">
        <f>VLOOKUP(A5574,таксономия!$1:$1048576,13,1)</f>
        <v>Mammalia</v>
      </c>
      <c r="P5574" t="str">
        <f>VLOOKUP(A5574,таксономия!$1:$1048576,14,1)</f>
        <v xml:space="preserve"> Eutheria</v>
      </c>
      <c r="Q5574" t="str">
        <f>VLOOKUP(A5574,таксономия!$1:$1048576,15,1)</f>
        <v xml:space="preserve"> Euarchontoglires</v>
      </c>
      <c r="R5574" t="str">
        <f>VLOOKUP(A5574,таксономия!$1:$1048576,3,1)</f>
        <v xml:space="preserve"> Mus musculus (Mouse).</v>
      </c>
      <c r="S5574">
        <f t="shared" si="87"/>
        <v>233</v>
      </c>
    </row>
    <row r="5575" spans="1:19" x14ac:dyDescent="0.3">
      <c r="A5575" t="s">
        <v>2955</v>
      </c>
      <c r="B5575" t="s">
        <v>2956</v>
      </c>
      <c r="C5575">
        <v>653</v>
      </c>
      <c r="D5575" t="s">
        <v>250</v>
      </c>
      <c r="E5575">
        <v>199</v>
      </c>
      <c r="F5575">
        <v>234</v>
      </c>
      <c r="G5575">
        <v>1772</v>
      </c>
      <c r="H5575" t="s">
        <v>251</v>
      </c>
      <c r="I5575" t="str">
        <f>VLOOKUP(A5575,таксономия!$1:$1048576,7,1)</f>
        <v>Eukaryota</v>
      </c>
      <c r="J5575" t="str">
        <f>VLOOKUP(A5575,таксономия!$1:$1048576,8,1)</f>
        <v xml:space="preserve"> Metazoa</v>
      </c>
      <c r="K5575" t="str">
        <f>VLOOKUP(A5575,таксономия!$1:$1048576,9,1)</f>
        <v xml:space="preserve"> Chordata</v>
      </c>
      <c r="L5575" t="str">
        <f>VLOOKUP(A5575,таксономия!$1:$1048576,10,1)</f>
        <v xml:space="preserve"> Craniata</v>
      </c>
      <c r="M5575" t="str">
        <f>VLOOKUP(A5575,таксономия!$1:$1048576,11,1)</f>
        <v xml:space="preserve"> Vertebrata</v>
      </c>
      <c r="N5575" t="str">
        <f>VLOOKUP(A5575,таксономия!$1:$1048576,12,1)</f>
        <v xml:space="preserve"> Euteleostomi</v>
      </c>
      <c r="O5575" t="str">
        <f>VLOOKUP(A5575,таксономия!$1:$1048576,13,1)</f>
        <v>Mammalia</v>
      </c>
      <c r="P5575" t="str">
        <f>VLOOKUP(A5575,таксономия!$1:$1048576,14,1)</f>
        <v xml:space="preserve"> Eutheria</v>
      </c>
      <c r="Q5575" t="str">
        <f>VLOOKUP(A5575,таксономия!$1:$1048576,15,1)</f>
        <v xml:space="preserve"> Euarchontoglires</v>
      </c>
      <c r="R5575" t="str">
        <f>VLOOKUP(A5575,таксономия!$1:$1048576,3,1)</f>
        <v xml:space="preserve"> Mus musculus (Mouse).</v>
      </c>
      <c r="S5575">
        <f t="shared" si="87"/>
        <v>35</v>
      </c>
    </row>
    <row r="5576" spans="1:19" x14ac:dyDescent="0.3">
      <c r="A5576" t="s">
        <v>2955</v>
      </c>
      <c r="B5576" t="s">
        <v>2956</v>
      </c>
      <c r="C5576">
        <v>653</v>
      </c>
      <c r="D5576" t="s">
        <v>36</v>
      </c>
      <c r="E5576">
        <v>105</v>
      </c>
      <c r="F5576">
        <v>145</v>
      </c>
      <c r="G5576">
        <v>1582</v>
      </c>
      <c r="H5576" t="s">
        <v>37</v>
      </c>
      <c r="I5576" t="str">
        <f>VLOOKUP(A5576,таксономия!$1:$1048576,7,1)</f>
        <v>Eukaryota</v>
      </c>
      <c r="J5576" t="str">
        <f>VLOOKUP(A5576,таксономия!$1:$1048576,8,1)</f>
        <v xml:space="preserve"> Metazoa</v>
      </c>
      <c r="K5576" t="str">
        <f>VLOOKUP(A5576,таксономия!$1:$1048576,9,1)</f>
        <v xml:space="preserve"> Chordata</v>
      </c>
      <c r="L5576" t="str">
        <f>VLOOKUP(A5576,таксономия!$1:$1048576,10,1)</f>
        <v xml:space="preserve"> Craniata</v>
      </c>
      <c r="M5576" t="str">
        <f>VLOOKUP(A5576,таксономия!$1:$1048576,11,1)</f>
        <v xml:space="preserve"> Vertebrata</v>
      </c>
      <c r="N5576" t="str">
        <f>VLOOKUP(A5576,таксономия!$1:$1048576,12,1)</f>
        <v xml:space="preserve"> Euteleostomi</v>
      </c>
      <c r="O5576" t="str">
        <f>VLOOKUP(A5576,таксономия!$1:$1048576,13,1)</f>
        <v>Mammalia</v>
      </c>
      <c r="P5576" t="str">
        <f>VLOOKUP(A5576,таксономия!$1:$1048576,14,1)</f>
        <v xml:space="preserve"> Eutheria</v>
      </c>
      <c r="Q5576" t="str">
        <f>VLOOKUP(A5576,таксономия!$1:$1048576,15,1)</f>
        <v xml:space="preserve"> Euarchontoglires</v>
      </c>
      <c r="R5576" t="str">
        <f>VLOOKUP(A5576,таксономия!$1:$1048576,3,1)</f>
        <v xml:space="preserve"> Mus musculus (Mouse).</v>
      </c>
      <c r="S5576">
        <f t="shared" si="87"/>
        <v>40</v>
      </c>
    </row>
    <row r="5577" spans="1:19" x14ac:dyDescent="0.3">
      <c r="A5577" t="s">
        <v>2957</v>
      </c>
      <c r="B5577" t="s">
        <v>2958</v>
      </c>
      <c r="C5577">
        <v>618</v>
      </c>
      <c r="D5577" t="s">
        <v>10</v>
      </c>
      <c r="E5577">
        <v>49</v>
      </c>
      <c r="F5577">
        <v>90</v>
      </c>
      <c r="G5577">
        <v>998</v>
      </c>
      <c r="H5577" t="s">
        <v>11</v>
      </c>
      <c r="I5577" t="str">
        <f>VLOOKUP(A5577,таксономия!$1:$1048576,7,1)</f>
        <v>Eukaryota</v>
      </c>
      <c r="J5577" t="str">
        <f>VLOOKUP(A5577,таксономия!$1:$1048576,8,1)</f>
        <v xml:space="preserve"> Metazoa</v>
      </c>
      <c r="K5577" t="str">
        <f>VLOOKUP(A5577,таксономия!$1:$1048576,9,1)</f>
        <v xml:space="preserve"> Chordata</v>
      </c>
      <c r="L5577" t="str">
        <f>VLOOKUP(A5577,таксономия!$1:$1048576,10,1)</f>
        <v xml:space="preserve"> Craniata</v>
      </c>
      <c r="M5577" t="str">
        <f>VLOOKUP(A5577,таксономия!$1:$1048576,11,1)</f>
        <v xml:space="preserve"> Vertebrata</v>
      </c>
      <c r="N5577" t="str">
        <f>VLOOKUP(A5577,таксономия!$1:$1048576,12,1)</f>
        <v xml:space="preserve"> Euteleostomi</v>
      </c>
      <c r="O5577" t="str">
        <f>VLOOKUP(A5577,таксономия!$1:$1048576,13,1)</f>
        <v>Mammalia</v>
      </c>
      <c r="P5577" t="str">
        <f>VLOOKUP(A5577,таксономия!$1:$1048576,14,1)</f>
        <v xml:space="preserve"> Eutheria</v>
      </c>
      <c r="Q5577" t="str">
        <f>VLOOKUP(A5577,таксономия!$1:$1048576,15,1)</f>
        <v xml:space="preserve"> Euarchontoglires</v>
      </c>
      <c r="R5577" t="str">
        <f>VLOOKUP(A5577,таксономия!$1:$1048576,3,1)</f>
        <v xml:space="preserve"> Mus musculus (Mouse).</v>
      </c>
      <c r="S5577">
        <f t="shared" si="87"/>
        <v>41</v>
      </c>
    </row>
    <row r="5578" spans="1:19" x14ac:dyDescent="0.3">
      <c r="A5578" t="s">
        <v>2957</v>
      </c>
      <c r="B5578" t="s">
        <v>2958</v>
      </c>
      <c r="C5578">
        <v>618</v>
      </c>
      <c r="D5578" t="s">
        <v>12</v>
      </c>
      <c r="E5578">
        <v>109</v>
      </c>
      <c r="F5578">
        <v>187</v>
      </c>
      <c r="G5578">
        <v>2697</v>
      </c>
      <c r="H5578" t="s">
        <v>13</v>
      </c>
      <c r="I5578" t="str">
        <f>VLOOKUP(A5578,таксономия!$1:$1048576,7,1)</f>
        <v>Eukaryota</v>
      </c>
      <c r="J5578" t="str">
        <f>VLOOKUP(A5578,таксономия!$1:$1048576,8,1)</f>
        <v xml:space="preserve"> Metazoa</v>
      </c>
      <c r="K5578" t="str">
        <f>VLOOKUP(A5578,таксономия!$1:$1048576,9,1)</f>
        <v xml:space="preserve"> Chordata</v>
      </c>
      <c r="L5578" t="str">
        <f>VLOOKUP(A5578,таксономия!$1:$1048576,10,1)</f>
        <v xml:space="preserve"> Craniata</v>
      </c>
      <c r="M5578" t="str">
        <f>VLOOKUP(A5578,таксономия!$1:$1048576,11,1)</f>
        <v xml:space="preserve"> Vertebrata</v>
      </c>
      <c r="N5578" t="str">
        <f>VLOOKUP(A5578,таксономия!$1:$1048576,12,1)</f>
        <v xml:space="preserve"> Euteleostomi</v>
      </c>
      <c r="O5578" t="str">
        <f>VLOOKUP(A5578,таксономия!$1:$1048576,13,1)</f>
        <v>Mammalia</v>
      </c>
      <c r="P5578" t="str">
        <f>VLOOKUP(A5578,таксономия!$1:$1048576,14,1)</f>
        <v xml:space="preserve"> Eutheria</v>
      </c>
      <c r="Q5578" t="str">
        <f>VLOOKUP(A5578,таксономия!$1:$1048576,15,1)</f>
        <v xml:space="preserve"> Euarchontoglires</v>
      </c>
      <c r="R5578" t="str">
        <f>VLOOKUP(A5578,таксономия!$1:$1048576,3,1)</f>
        <v xml:space="preserve"> Mus musculus (Mouse).</v>
      </c>
      <c r="S5578">
        <f t="shared" si="87"/>
        <v>78</v>
      </c>
    </row>
    <row r="5579" spans="1:19" x14ac:dyDescent="0.3">
      <c r="A5579" t="s">
        <v>2957</v>
      </c>
      <c r="B5579" t="s">
        <v>2958</v>
      </c>
      <c r="C5579">
        <v>618</v>
      </c>
      <c r="D5579" t="s">
        <v>12</v>
      </c>
      <c r="E5579">
        <v>215</v>
      </c>
      <c r="F5579">
        <v>293</v>
      </c>
      <c r="G5579">
        <v>2697</v>
      </c>
      <c r="H5579" t="s">
        <v>13</v>
      </c>
      <c r="I5579" t="str">
        <f>VLOOKUP(A5579,таксономия!$1:$1048576,7,1)</f>
        <v>Eukaryota</v>
      </c>
      <c r="J5579" t="str">
        <f>VLOOKUP(A5579,таксономия!$1:$1048576,8,1)</f>
        <v xml:space="preserve"> Metazoa</v>
      </c>
      <c r="K5579" t="str">
        <f>VLOOKUP(A5579,таксономия!$1:$1048576,9,1)</f>
        <v xml:space="preserve"> Chordata</v>
      </c>
      <c r="L5579" t="str">
        <f>VLOOKUP(A5579,таксономия!$1:$1048576,10,1)</f>
        <v xml:space="preserve"> Craniata</v>
      </c>
      <c r="M5579" t="str">
        <f>VLOOKUP(A5579,таксономия!$1:$1048576,11,1)</f>
        <v xml:space="preserve"> Vertebrata</v>
      </c>
      <c r="N5579" t="str">
        <f>VLOOKUP(A5579,таксономия!$1:$1048576,12,1)</f>
        <v xml:space="preserve"> Euteleostomi</v>
      </c>
      <c r="O5579" t="str">
        <f>VLOOKUP(A5579,таксономия!$1:$1048576,13,1)</f>
        <v>Mammalia</v>
      </c>
      <c r="P5579" t="str">
        <f>VLOOKUP(A5579,таксономия!$1:$1048576,14,1)</f>
        <v xml:space="preserve"> Eutheria</v>
      </c>
      <c r="Q5579" t="str">
        <f>VLOOKUP(A5579,таксономия!$1:$1048576,15,1)</f>
        <v xml:space="preserve"> Euarchontoglires</v>
      </c>
      <c r="R5579" t="str">
        <f>VLOOKUP(A5579,таксономия!$1:$1048576,3,1)</f>
        <v xml:space="preserve"> Mus musculus (Mouse).</v>
      </c>
      <c r="S5579">
        <f t="shared" si="87"/>
        <v>78</v>
      </c>
    </row>
    <row r="5580" spans="1:19" x14ac:dyDescent="0.3">
      <c r="A5580" t="s">
        <v>2957</v>
      </c>
      <c r="B5580" t="s">
        <v>2958</v>
      </c>
      <c r="C5580">
        <v>618</v>
      </c>
      <c r="D5580" t="s">
        <v>14</v>
      </c>
      <c r="E5580">
        <v>312</v>
      </c>
      <c r="F5580">
        <v>360</v>
      </c>
      <c r="G5580">
        <v>80</v>
      </c>
      <c r="H5580" t="s">
        <v>15</v>
      </c>
      <c r="I5580" t="str">
        <f>VLOOKUP(A5580,таксономия!$1:$1048576,7,1)</f>
        <v>Eukaryota</v>
      </c>
      <c r="J5580" t="str">
        <f>VLOOKUP(A5580,таксономия!$1:$1048576,8,1)</f>
        <v xml:space="preserve"> Metazoa</v>
      </c>
      <c r="K5580" t="str">
        <f>VLOOKUP(A5580,таксономия!$1:$1048576,9,1)</f>
        <v xml:space="preserve"> Chordata</v>
      </c>
      <c r="L5580" t="str">
        <f>VLOOKUP(A5580,таксономия!$1:$1048576,10,1)</f>
        <v xml:space="preserve"> Craniata</v>
      </c>
      <c r="M5580" t="str">
        <f>VLOOKUP(A5580,таксономия!$1:$1048576,11,1)</f>
        <v xml:space="preserve"> Vertebrata</v>
      </c>
      <c r="N5580" t="str">
        <f>VLOOKUP(A5580,таксономия!$1:$1048576,12,1)</f>
        <v xml:space="preserve"> Euteleostomi</v>
      </c>
      <c r="O5580" t="str">
        <f>VLOOKUP(A5580,таксономия!$1:$1048576,13,1)</f>
        <v>Mammalia</v>
      </c>
      <c r="P5580" t="str">
        <f>VLOOKUP(A5580,таксономия!$1:$1048576,14,1)</f>
        <v xml:space="preserve"> Eutheria</v>
      </c>
      <c r="Q5580" t="str">
        <f>VLOOKUP(A5580,таксономия!$1:$1048576,15,1)</f>
        <v xml:space="preserve"> Euarchontoglires</v>
      </c>
      <c r="R5580" t="str">
        <f>VLOOKUP(A5580,таксономия!$1:$1048576,3,1)</f>
        <v xml:space="preserve"> Mus musculus (Mouse).</v>
      </c>
      <c r="S5580">
        <f t="shared" si="87"/>
        <v>48</v>
      </c>
    </row>
    <row r="5581" spans="1:19" x14ac:dyDescent="0.3">
      <c r="A5581" t="s">
        <v>2957</v>
      </c>
      <c r="B5581" t="s">
        <v>2958</v>
      </c>
      <c r="C5581">
        <v>618</v>
      </c>
      <c r="D5581" t="s">
        <v>16</v>
      </c>
      <c r="E5581">
        <v>361</v>
      </c>
      <c r="F5581">
        <v>610</v>
      </c>
      <c r="G5581">
        <v>22248</v>
      </c>
      <c r="H5581" t="s">
        <v>17</v>
      </c>
      <c r="I5581" t="str">
        <f>VLOOKUP(A5581,таксономия!$1:$1048576,7,1)</f>
        <v>Eukaryota</v>
      </c>
      <c r="J5581" t="str">
        <f>VLOOKUP(A5581,таксономия!$1:$1048576,8,1)</f>
        <v xml:space="preserve"> Metazoa</v>
      </c>
      <c r="K5581" t="str">
        <f>VLOOKUP(A5581,таксономия!$1:$1048576,9,1)</f>
        <v xml:space="preserve"> Chordata</v>
      </c>
      <c r="L5581" t="str">
        <f>VLOOKUP(A5581,таксономия!$1:$1048576,10,1)</f>
        <v xml:space="preserve"> Craniata</v>
      </c>
      <c r="M5581" t="str">
        <f>VLOOKUP(A5581,таксономия!$1:$1048576,11,1)</f>
        <v xml:space="preserve"> Vertebrata</v>
      </c>
      <c r="N5581" t="str">
        <f>VLOOKUP(A5581,таксономия!$1:$1048576,12,1)</f>
        <v xml:space="preserve"> Euteleostomi</v>
      </c>
      <c r="O5581" t="str">
        <f>VLOOKUP(A5581,таксономия!$1:$1048576,13,1)</f>
        <v>Mammalia</v>
      </c>
      <c r="P5581" t="str">
        <f>VLOOKUP(A5581,таксономия!$1:$1048576,14,1)</f>
        <v xml:space="preserve"> Eutheria</v>
      </c>
      <c r="Q5581" t="str">
        <f>VLOOKUP(A5581,таксономия!$1:$1048576,15,1)</f>
        <v xml:space="preserve"> Euarchontoglires</v>
      </c>
      <c r="R5581" t="str">
        <f>VLOOKUP(A5581,таксономия!$1:$1048576,3,1)</f>
        <v xml:space="preserve"> Mus musculus (Mouse).</v>
      </c>
      <c r="S5581">
        <f t="shared" si="87"/>
        <v>249</v>
      </c>
    </row>
    <row r="5582" spans="1:19" x14ac:dyDescent="0.3">
      <c r="A5582" t="s">
        <v>2959</v>
      </c>
      <c r="B5582" t="s">
        <v>2960</v>
      </c>
      <c r="C5582">
        <v>944</v>
      </c>
      <c r="D5582" t="s">
        <v>20</v>
      </c>
      <c r="E5582">
        <v>174</v>
      </c>
      <c r="F5582">
        <v>301</v>
      </c>
      <c r="G5582">
        <v>1926</v>
      </c>
      <c r="H5582" t="s">
        <v>21</v>
      </c>
      <c r="I5582" t="str">
        <f>VLOOKUP(A5582,таксономия!$1:$1048576,7,1)</f>
        <v>Eukaryota</v>
      </c>
      <c r="J5582" t="str">
        <f>VLOOKUP(A5582,таксономия!$1:$1048576,8,1)</f>
        <v xml:space="preserve"> Metazoa</v>
      </c>
      <c r="K5582" t="str">
        <f>VLOOKUP(A5582,таксономия!$1:$1048576,9,1)</f>
        <v xml:space="preserve"> Chordata</v>
      </c>
      <c r="L5582" t="str">
        <f>VLOOKUP(A5582,таксономия!$1:$1048576,10,1)</f>
        <v xml:space="preserve"> Craniata</v>
      </c>
      <c r="M5582" t="str">
        <f>VLOOKUP(A5582,таксономия!$1:$1048576,11,1)</f>
        <v xml:space="preserve"> Vertebrata</v>
      </c>
      <c r="N5582" t="str">
        <f>VLOOKUP(A5582,таксономия!$1:$1048576,12,1)</f>
        <v xml:space="preserve"> Euteleostomi</v>
      </c>
      <c r="O5582" t="str">
        <f>VLOOKUP(A5582,таксономия!$1:$1048576,13,1)</f>
        <v>Mammalia</v>
      </c>
      <c r="P5582" t="str">
        <f>VLOOKUP(A5582,таксономия!$1:$1048576,14,1)</f>
        <v xml:space="preserve"> Eutheria</v>
      </c>
      <c r="Q5582" t="str">
        <f>VLOOKUP(A5582,таксономия!$1:$1048576,15,1)</f>
        <v xml:space="preserve"> Euarchontoglires</v>
      </c>
      <c r="R5582" t="str">
        <f>VLOOKUP(A5582,таксономия!$1:$1048576,3,1)</f>
        <v xml:space="preserve"> Mus musculus (Mouse).</v>
      </c>
      <c r="S5582">
        <f t="shared" si="87"/>
        <v>127</v>
      </c>
    </row>
    <row r="5583" spans="1:19" x14ac:dyDescent="0.3">
      <c r="A5583" t="s">
        <v>2959</v>
      </c>
      <c r="B5583" t="s">
        <v>2960</v>
      </c>
      <c r="C5583">
        <v>944</v>
      </c>
      <c r="D5583" t="s">
        <v>22</v>
      </c>
      <c r="E5583">
        <v>62</v>
      </c>
      <c r="F5583">
        <v>152</v>
      </c>
      <c r="G5583">
        <v>59728</v>
      </c>
      <c r="H5583" t="s">
        <v>23</v>
      </c>
      <c r="I5583" t="str">
        <f>VLOOKUP(A5583,таксономия!$1:$1048576,7,1)</f>
        <v>Eukaryota</v>
      </c>
      <c r="J5583" t="str">
        <f>VLOOKUP(A5583,таксономия!$1:$1048576,8,1)</f>
        <v xml:space="preserve"> Metazoa</v>
      </c>
      <c r="K5583" t="str">
        <f>VLOOKUP(A5583,таксономия!$1:$1048576,9,1)</f>
        <v xml:space="preserve"> Chordata</v>
      </c>
      <c r="L5583" t="str">
        <f>VLOOKUP(A5583,таксономия!$1:$1048576,10,1)</f>
        <v xml:space="preserve"> Craniata</v>
      </c>
      <c r="M5583" t="str">
        <f>VLOOKUP(A5583,таксономия!$1:$1048576,11,1)</f>
        <v xml:space="preserve"> Vertebrata</v>
      </c>
      <c r="N5583" t="str">
        <f>VLOOKUP(A5583,таксономия!$1:$1048576,12,1)</f>
        <v xml:space="preserve"> Euteleostomi</v>
      </c>
      <c r="O5583" t="str">
        <f>VLOOKUP(A5583,таксономия!$1:$1048576,13,1)</f>
        <v>Mammalia</v>
      </c>
      <c r="P5583" t="str">
        <f>VLOOKUP(A5583,таксономия!$1:$1048576,14,1)</f>
        <v xml:space="preserve"> Eutheria</v>
      </c>
      <c r="Q5583" t="str">
        <f>VLOOKUP(A5583,таксономия!$1:$1048576,15,1)</f>
        <v xml:space="preserve"> Euarchontoglires</v>
      </c>
      <c r="R5583" t="str">
        <f>VLOOKUP(A5583,таксономия!$1:$1048576,3,1)</f>
        <v xml:space="preserve"> Mus musculus (Mouse).</v>
      </c>
      <c r="S5583">
        <f t="shared" si="87"/>
        <v>90</v>
      </c>
    </row>
    <row r="5584" spans="1:19" x14ac:dyDescent="0.3">
      <c r="A5584" t="s">
        <v>2959</v>
      </c>
      <c r="B5584" t="s">
        <v>2960</v>
      </c>
      <c r="C5584">
        <v>944</v>
      </c>
      <c r="D5584" t="s">
        <v>12</v>
      </c>
      <c r="E5584">
        <v>316</v>
      </c>
      <c r="F5584">
        <v>394</v>
      </c>
      <c r="G5584">
        <v>2697</v>
      </c>
      <c r="H5584" t="s">
        <v>13</v>
      </c>
      <c r="I5584" t="str">
        <f>VLOOKUP(A5584,таксономия!$1:$1048576,7,1)</f>
        <v>Eukaryota</v>
      </c>
      <c r="J5584" t="str">
        <f>VLOOKUP(A5584,таксономия!$1:$1048576,8,1)</f>
        <v xml:space="preserve"> Metazoa</v>
      </c>
      <c r="K5584" t="str">
        <f>VLOOKUP(A5584,таксономия!$1:$1048576,9,1)</f>
        <v xml:space="preserve"> Chordata</v>
      </c>
      <c r="L5584" t="str">
        <f>VLOOKUP(A5584,таксономия!$1:$1048576,10,1)</f>
        <v xml:space="preserve"> Craniata</v>
      </c>
      <c r="M5584" t="str">
        <f>VLOOKUP(A5584,таксономия!$1:$1048576,11,1)</f>
        <v xml:space="preserve"> Vertebrata</v>
      </c>
      <c r="N5584" t="str">
        <f>VLOOKUP(A5584,таксономия!$1:$1048576,12,1)</f>
        <v xml:space="preserve"> Euteleostomi</v>
      </c>
      <c r="O5584" t="str">
        <f>VLOOKUP(A5584,таксономия!$1:$1048576,13,1)</f>
        <v>Mammalia</v>
      </c>
      <c r="P5584" t="str">
        <f>VLOOKUP(A5584,таксономия!$1:$1048576,14,1)</f>
        <v xml:space="preserve"> Eutheria</v>
      </c>
      <c r="Q5584" t="str">
        <f>VLOOKUP(A5584,таксономия!$1:$1048576,15,1)</f>
        <v xml:space="preserve"> Euarchontoglires</v>
      </c>
      <c r="R5584" t="str">
        <f>VLOOKUP(A5584,таксономия!$1:$1048576,3,1)</f>
        <v xml:space="preserve"> Mus musculus (Mouse).</v>
      </c>
      <c r="S5584">
        <f t="shared" si="87"/>
        <v>78</v>
      </c>
    </row>
    <row r="5585" spans="1:19" x14ac:dyDescent="0.3">
      <c r="A5585" t="s">
        <v>2959</v>
      </c>
      <c r="B5585" t="s">
        <v>2960</v>
      </c>
      <c r="C5585">
        <v>944</v>
      </c>
      <c r="D5585" t="s">
        <v>24</v>
      </c>
      <c r="E5585">
        <v>473</v>
      </c>
      <c r="F5585">
        <v>746</v>
      </c>
      <c r="G5585">
        <v>24806</v>
      </c>
      <c r="H5585" t="s">
        <v>25</v>
      </c>
      <c r="I5585" t="str">
        <f>VLOOKUP(A5585,таксономия!$1:$1048576,7,1)</f>
        <v>Eukaryota</v>
      </c>
      <c r="J5585" t="str">
        <f>VLOOKUP(A5585,таксономия!$1:$1048576,8,1)</f>
        <v xml:space="preserve"> Metazoa</v>
      </c>
      <c r="K5585" t="str">
        <f>VLOOKUP(A5585,таксономия!$1:$1048576,9,1)</f>
        <v xml:space="preserve"> Chordata</v>
      </c>
      <c r="L5585" t="str">
        <f>VLOOKUP(A5585,таксономия!$1:$1048576,10,1)</f>
        <v xml:space="preserve"> Craniata</v>
      </c>
      <c r="M5585" t="str">
        <f>VLOOKUP(A5585,таксономия!$1:$1048576,11,1)</f>
        <v xml:space="preserve"> Vertebrata</v>
      </c>
      <c r="N5585" t="str">
        <f>VLOOKUP(A5585,таксономия!$1:$1048576,12,1)</f>
        <v xml:space="preserve"> Euteleostomi</v>
      </c>
      <c r="O5585" t="str">
        <f>VLOOKUP(A5585,таксономия!$1:$1048576,13,1)</f>
        <v>Mammalia</v>
      </c>
      <c r="P5585" t="str">
        <f>VLOOKUP(A5585,таксономия!$1:$1048576,14,1)</f>
        <v xml:space="preserve"> Eutheria</v>
      </c>
      <c r="Q5585" t="str">
        <f>VLOOKUP(A5585,таксономия!$1:$1048576,15,1)</f>
        <v xml:space="preserve"> Euarchontoglires</v>
      </c>
      <c r="R5585" t="str">
        <f>VLOOKUP(A5585,таксономия!$1:$1048576,3,1)</f>
        <v xml:space="preserve"> Mus musculus (Mouse).</v>
      </c>
      <c r="S5585">
        <f t="shared" si="87"/>
        <v>273</v>
      </c>
    </row>
    <row r="5586" spans="1:19" x14ac:dyDescent="0.3">
      <c r="A5586" t="s">
        <v>2961</v>
      </c>
      <c r="B5586" t="s">
        <v>2962</v>
      </c>
      <c r="C5586">
        <v>716</v>
      </c>
      <c r="D5586" t="s">
        <v>12</v>
      </c>
      <c r="E5586">
        <v>110</v>
      </c>
      <c r="F5586">
        <v>186</v>
      </c>
      <c r="G5586">
        <v>2697</v>
      </c>
      <c r="H5586" t="s">
        <v>13</v>
      </c>
      <c r="I5586" t="str">
        <f>VLOOKUP(A5586,таксономия!$1:$1048576,7,1)</f>
        <v>Eukaryota</v>
      </c>
      <c r="J5586" t="str">
        <f>VLOOKUP(A5586,таксономия!$1:$1048576,8,1)</f>
        <v xml:space="preserve"> Metazoa</v>
      </c>
      <c r="K5586" t="str">
        <f>VLOOKUP(A5586,таксономия!$1:$1048576,9,1)</f>
        <v xml:space="preserve"> Chordata</v>
      </c>
      <c r="L5586" t="str">
        <f>VLOOKUP(A5586,таксономия!$1:$1048576,10,1)</f>
        <v xml:space="preserve"> Craniata</v>
      </c>
      <c r="M5586" t="str">
        <f>VLOOKUP(A5586,таксономия!$1:$1048576,11,1)</f>
        <v xml:space="preserve"> Vertebrata</v>
      </c>
      <c r="N5586" t="str">
        <f>VLOOKUP(A5586,таксономия!$1:$1048576,12,1)</f>
        <v xml:space="preserve"> Euteleostomi</v>
      </c>
      <c r="O5586" t="str">
        <f>VLOOKUP(A5586,таксономия!$1:$1048576,13,1)</f>
        <v>Mammalia</v>
      </c>
      <c r="P5586" t="str">
        <f>VLOOKUP(A5586,таксономия!$1:$1048576,14,1)</f>
        <v xml:space="preserve"> Eutheria</v>
      </c>
      <c r="Q5586" t="str">
        <f>VLOOKUP(A5586,таксономия!$1:$1048576,15,1)</f>
        <v xml:space="preserve"> Euarchontoglires</v>
      </c>
      <c r="R5586" t="str">
        <f>VLOOKUP(A5586,таксономия!$1:$1048576,3,1)</f>
        <v xml:space="preserve"> Mus musculus (Mouse).</v>
      </c>
      <c r="S5586">
        <f t="shared" si="87"/>
        <v>76</v>
      </c>
    </row>
    <row r="5587" spans="1:19" x14ac:dyDescent="0.3">
      <c r="A5587" t="s">
        <v>2961</v>
      </c>
      <c r="B5587" t="s">
        <v>2962</v>
      </c>
      <c r="C5587">
        <v>716</v>
      </c>
      <c r="D5587" t="s">
        <v>12</v>
      </c>
      <c r="E5587">
        <v>191</v>
      </c>
      <c r="F5587">
        <v>268</v>
      </c>
      <c r="G5587">
        <v>2697</v>
      </c>
      <c r="H5587" t="s">
        <v>13</v>
      </c>
      <c r="I5587" t="str">
        <f>VLOOKUP(A5587,таксономия!$1:$1048576,7,1)</f>
        <v>Eukaryota</v>
      </c>
      <c r="J5587" t="str">
        <f>VLOOKUP(A5587,таксономия!$1:$1048576,8,1)</f>
        <v xml:space="preserve"> Metazoa</v>
      </c>
      <c r="K5587" t="str">
        <f>VLOOKUP(A5587,таксономия!$1:$1048576,9,1)</f>
        <v xml:space="preserve"> Chordata</v>
      </c>
      <c r="L5587" t="str">
        <f>VLOOKUP(A5587,таксономия!$1:$1048576,10,1)</f>
        <v xml:space="preserve"> Craniata</v>
      </c>
      <c r="M5587" t="str">
        <f>VLOOKUP(A5587,таксономия!$1:$1048576,11,1)</f>
        <v xml:space="preserve"> Vertebrata</v>
      </c>
      <c r="N5587" t="str">
        <f>VLOOKUP(A5587,таксономия!$1:$1048576,12,1)</f>
        <v xml:space="preserve"> Euteleostomi</v>
      </c>
      <c r="O5587" t="str">
        <f>VLOOKUP(A5587,таксономия!$1:$1048576,13,1)</f>
        <v>Mammalia</v>
      </c>
      <c r="P5587" t="str">
        <f>VLOOKUP(A5587,таксономия!$1:$1048576,14,1)</f>
        <v xml:space="preserve"> Eutheria</v>
      </c>
      <c r="Q5587" t="str">
        <f>VLOOKUP(A5587,таксономия!$1:$1048576,15,1)</f>
        <v xml:space="preserve"> Euarchontoglires</v>
      </c>
      <c r="R5587" t="str">
        <f>VLOOKUP(A5587,таксономия!$1:$1048576,3,1)</f>
        <v xml:space="preserve"> Mus musculus (Mouse).</v>
      </c>
      <c r="S5587">
        <f t="shared" si="87"/>
        <v>77</v>
      </c>
    </row>
    <row r="5588" spans="1:19" x14ac:dyDescent="0.3">
      <c r="A5588" t="s">
        <v>2961</v>
      </c>
      <c r="B5588" t="s">
        <v>2962</v>
      </c>
      <c r="C5588">
        <v>716</v>
      </c>
      <c r="D5588" t="s">
        <v>12</v>
      </c>
      <c r="E5588">
        <v>292</v>
      </c>
      <c r="F5588">
        <v>370</v>
      </c>
      <c r="G5588">
        <v>2697</v>
      </c>
      <c r="H5588" t="s">
        <v>13</v>
      </c>
      <c r="I5588" t="str">
        <f>VLOOKUP(A5588,таксономия!$1:$1048576,7,1)</f>
        <v>Eukaryota</v>
      </c>
      <c r="J5588" t="str">
        <f>VLOOKUP(A5588,таксономия!$1:$1048576,8,1)</f>
        <v xml:space="preserve"> Metazoa</v>
      </c>
      <c r="K5588" t="str">
        <f>VLOOKUP(A5588,таксономия!$1:$1048576,9,1)</f>
        <v xml:space="preserve"> Chordata</v>
      </c>
      <c r="L5588" t="str">
        <f>VLOOKUP(A5588,таксономия!$1:$1048576,10,1)</f>
        <v xml:space="preserve"> Craniata</v>
      </c>
      <c r="M5588" t="str">
        <f>VLOOKUP(A5588,таксономия!$1:$1048576,11,1)</f>
        <v xml:space="preserve"> Vertebrata</v>
      </c>
      <c r="N5588" t="str">
        <f>VLOOKUP(A5588,таксономия!$1:$1048576,12,1)</f>
        <v xml:space="preserve"> Euteleostomi</v>
      </c>
      <c r="O5588" t="str">
        <f>VLOOKUP(A5588,таксономия!$1:$1048576,13,1)</f>
        <v>Mammalia</v>
      </c>
      <c r="P5588" t="str">
        <f>VLOOKUP(A5588,таксономия!$1:$1048576,14,1)</f>
        <v xml:space="preserve"> Eutheria</v>
      </c>
      <c r="Q5588" t="str">
        <f>VLOOKUP(A5588,таксономия!$1:$1048576,15,1)</f>
        <v xml:space="preserve"> Euarchontoglires</v>
      </c>
      <c r="R5588" t="str">
        <f>VLOOKUP(A5588,таксономия!$1:$1048576,3,1)</f>
        <v xml:space="preserve"> Mus musculus (Mouse).</v>
      </c>
      <c r="S5588">
        <f t="shared" si="87"/>
        <v>78</v>
      </c>
    </row>
    <row r="5589" spans="1:19" x14ac:dyDescent="0.3">
      <c r="A5589" t="s">
        <v>2961</v>
      </c>
      <c r="B5589" t="s">
        <v>2962</v>
      </c>
      <c r="C5589">
        <v>716</v>
      </c>
      <c r="D5589" t="s">
        <v>12</v>
      </c>
      <c r="E5589">
        <v>379</v>
      </c>
      <c r="F5589">
        <v>457</v>
      </c>
      <c r="G5589">
        <v>2697</v>
      </c>
      <c r="H5589" t="s">
        <v>13</v>
      </c>
      <c r="I5589" t="str">
        <f>VLOOKUP(A5589,таксономия!$1:$1048576,7,1)</f>
        <v>Eukaryota</v>
      </c>
      <c r="J5589" t="str">
        <f>VLOOKUP(A5589,таксономия!$1:$1048576,8,1)</f>
        <v xml:space="preserve"> Metazoa</v>
      </c>
      <c r="K5589" t="str">
        <f>VLOOKUP(A5589,таксономия!$1:$1048576,9,1)</f>
        <v xml:space="preserve"> Chordata</v>
      </c>
      <c r="L5589" t="str">
        <f>VLOOKUP(A5589,таксономия!$1:$1048576,10,1)</f>
        <v xml:space="preserve"> Craniata</v>
      </c>
      <c r="M5589" t="str">
        <f>VLOOKUP(A5589,таксономия!$1:$1048576,11,1)</f>
        <v xml:space="preserve"> Vertebrata</v>
      </c>
      <c r="N5589" t="str">
        <f>VLOOKUP(A5589,таксономия!$1:$1048576,12,1)</f>
        <v xml:space="preserve"> Euteleostomi</v>
      </c>
      <c r="O5589" t="str">
        <f>VLOOKUP(A5589,таксономия!$1:$1048576,13,1)</f>
        <v>Mammalia</v>
      </c>
      <c r="P5589" t="str">
        <f>VLOOKUP(A5589,таксономия!$1:$1048576,14,1)</f>
        <v xml:space="preserve"> Eutheria</v>
      </c>
      <c r="Q5589" t="str">
        <f>VLOOKUP(A5589,таксономия!$1:$1048576,15,1)</f>
        <v xml:space="preserve"> Euarchontoglires</v>
      </c>
      <c r="R5589" t="str">
        <f>VLOOKUP(A5589,таксономия!$1:$1048576,3,1)</f>
        <v xml:space="preserve"> Mus musculus (Mouse).</v>
      </c>
      <c r="S5589">
        <f t="shared" si="87"/>
        <v>78</v>
      </c>
    </row>
    <row r="5590" spans="1:19" x14ac:dyDescent="0.3">
      <c r="A5590" t="s">
        <v>2961</v>
      </c>
      <c r="B5590" t="s">
        <v>2962</v>
      </c>
      <c r="C5590">
        <v>716</v>
      </c>
      <c r="D5590" t="s">
        <v>44</v>
      </c>
      <c r="E5590">
        <v>13</v>
      </c>
      <c r="F5590">
        <v>106</v>
      </c>
      <c r="G5590">
        <v>2217</v>
      </c>
      <c r="H5590" t="s">
        <v>45</v>
      </c>
      <c r="I5590" t="str">
        <f>VLOOKUP(A5590,таксономия!$1:$1048576,7,1)</f>
        <v>Eukaryota</v>
      </c>
      <c r="J5590" t="str">
        <f>VLOOKUP(A5590,таксономия!$1:$1048576,8,1)</f>
        <v xml:space="preserve"> Metazoa</v>
      </c>
      <c r="K5590" t="str">
        <f>VLOOKUP(A5590,таксономия!$1:$1048576,9,1)</f>
        <v xml:space="preserve"> Chordata</v>
      </c>
      <c r="L5590" t="str">
        <f>VLOOKUP(A5590,таксономия!$1:$1048576,10,1)</f>
        <v xml:space="preserve"> Craniata</v>
      </c>
      <c r="M5590" t="str">
        <f>VLOOKUP(A5590,таксономия!$1:$1048576,11,1)</f>
        <v xml:space="preserve"> Vertebrata</v>
      </c>
      <c r="N5590" t="str">
        <f>VLOOKUP(A5590,таксономия!$1:$1048576,12,1)</f>
        <v xml:space="preserve"> Euteleostomi</v>
      </c>
      <c r="O5590" t="str">
        <f>VLOOKUP(A5590,таксономия!$1:$1048576,13,1)</f>
        <v>Mammalia</v>
      </c>
      <c r="P5590" t="str">
        <f>VLOOKUP(A5590,таксономия!$1:$1048576,14,1)</f>
        <v xml:space="preserve"> Eutheria</v>
      </c>
      <c r="Q5590" t="str">
        <f>VLOOKUP(A5590,таксономия!$1:$1048576,15,1)</f>
        <v xml:space="preserve"> Euarchontoglires</v>
      </c>
      <c r="R5590" t="str">
        <f>VLOOKUP(A5590,таксономия!$1:$1048576,3,1)</f>
        <v xml:space="preserve"> Mus musculus (Mouse).</v>
      </c>
      <c r="S5590">
        <f t="shared" si="87"/>
        <v>93</v>
      </c>
    </row>
    <row r="5591" spans="1:19" x14ac:dyDescent="0.3">
      <c r="A5591" t="s">
        <v>2961</v>
      </c>
      <c r="B5591" t="s">
        <v>2962</v>
      </c>
      <c r="C5591">
        <v>716</v>
      </c>
      <c r="D5591" t="s">
        <v>16</v>
      </c>
      <c r="E5591">
        <v>489</v>
      </c>
      <c r="F5591">
        <v>709</v>
      </c>
      <c r="G5591">
        <v>22248</v>
      </c>
      <c r="H5591" t="s">
        <v>17</v>
      </c>
      <c r="I5591" t="str">
        <f>VLOOKUP(A5591,таксономия!$1:$1048576,7,1)</f>
        <v>Eukaryota</v>
      </c>
      <c r="J5591" t="str">
        <f>VLOOKUP(A5591,таксономия!$1:$1048576,8,1)</f>
        <v xml:space="preserve"> Metazoa</v>
      </c>
      <c r="K5591" t="str">
        <f>VLOOKUP(A5591,таксономия!$1:$1048576,9,1)</f>
        <v xml:space="preserve"> Chordata</v>
      </c>
      <c r="L5591" t="str">
        <f>VLOOKUP(A5591,таксономия!$1:$1048576,10,1)</f>
        <v xml:space="preserve"> Craniata</v>
      </c>
      <c r="M5591" t="str">
        <f>VLOOKUP(A5591,таксономия!$1:$1048576,11,1)</f>
        <v xml:space="preserve"> Vertebrata</v>
      </c>
      <c r="N5591" t="str">
        <f>VLOOKUP(A5591,таксономия!$1:$1048576,12,1)</f>
        <v xml:space="preserve"> Euteleostomi</v>
      </c>
      <c r="O5591" t="str">
        <f>VLOOKUP(A5591,таксономия!$1:$1048576,13,1)</f>
        <v>Mammalia</v>
      </c>
      <c r="P5591" t="str">
        <f>VLOOKUP(A5591,таксономия!$1:$1048576,14,1)</f>
        <v xml:space="preserve"> Eutheria</v>
      </c>
      <c r="Q5591" t="str">
        <f>VLOOKUP(A5591,таксономия!$1:$1048576,15,1)</f>
        <v xml:space="preserve"> Euarchontoglires</v>
      </c>
      <c r="R5591" t="str">
        <f>VLOOKUP(A5591,таксономия!$1:$1048576,3,1)</f>
        <v xml:space="preserve"> Mus musculus (Mouse).</v>
      </c>
      <c r="S5591">
        <f t="shared" si="87"/>
        <v>220</v>
      </c>
    </row>
    <row r="5592" spans="1:19" x14ac:dyDescent="0.3">
      <c r="A5592" t="s">
        <v>2963</v>
      </c>
      <c r="B5592" t="s">
        <v>2964</v>
      </c>
      <c r="C5592">
        <v>517</v>
      </c>
      <c r="D5592" t="s">
        <v>34</v>
      </c>
      <c r="E5592">
        <v>34</v>
      </c>
      <c r="F5592">
        <v>64</v>
      </c>
      <c r="G5592">
        <v>24995</v>
      </c>
      <c r="H5592" t="s">
        <v>35</v>
      </c>
      <c r="I5592" t="str">
        <f>VLOOKUP(A5592,таксономия!$1:$1048576,7,1)</f>
        <v>Eukaryota</v>
      </c>
      <c r="J5592" t="str">
        <f>VLOOKUP(A5592,таксономия!$1:$1048576,8,1)</f>
        <v xml:space="preserve"> Metazoa</v>
      </c>
      <c r="K5592" t="str">
        <f>VLOOKUP(A5592,таксономия!$1:$1048576,9,1)</f>
        <v xml:space="preserve"> Chordata</v>
      </c>
      <c r="L5592" t="str">
        <f>VLOOKUP(A5592,таксономия!$1:$1048576,10,1)</f>
        <v xml:space="preserve"> Craniata</v>
      </c>
      <c r="M5592" t="str">
        <f>VLOOKUP(A5592,таксономия!$1:$1048576,11,1)</f>
        <v xml:space="preserve"> Vertebrata</v>
      </c>
      <c r="N5592" t="str">
        <f>VLOOKUP(A5592,таксономия!$1:$1048576,12,1)</f>
        <v xml:space="preserve"> Euteleostomi</v>
      </c>
      <c r="O5592" t="str">
        <f>VLOOKUP(A5592,таксономия!$1:$1048576,13,1)</f>
        <v>Mammalia</v>
      </c>
      <c r="P5592" t="str">
        <f>VLOOKUP(A5592,таксономия!$1:$1048576,14,1)</f>
        <v xml:space="preserve"> Eutheria</v>
      </c>
      <c r="Q5592" t="str">
        <f>VLOOKUP(A5592,таксономия!$1:$1048576,15,1)</f>
        <v xml:space="preserve"> Euarchontoglires</v>
      </c>
      <c r="R5592" t="str">
        <f>VLOOKUP(A5592,таксономия!$1:$1048576,3,1)</f>
        <v xml:space="preserve"> Mus musculus (Mouse).</v>
      </c>
      <c r="S5592">
        <f t="shared" si="87"/>
        <v>30</v>
      </c>
    </row>
    <row r="5593" spans="1:19" x14ac:dyDescent="0.3">
      <c r="A5593" t="s">
        <v>2963</v>
      </c>
      <c r="B5593" t="s">
        <v>2964</v>
      </c>
      <c r="C5593">
        <v>517</v>
      </c>
      <c r="D5593" t="s">
        <v>34</v>
      </c>
      <c r="E5593">
        <v>111</v>
      </c>
      <c r="F5593">
        <v>143</v>
      </c>
      <c r="G5593">
        <v>24995</v>
      </c>
      <c r="H5593" t="s">
        <v>35</v>
      </c>
      <c r="I5593" t="str">
        <f>VLOOKUP(A5593,таксономия!$1:$1048576,7,1)</f>
        <v>Eukaryota</v>
      </c>
      <c r="J5593" t="str">
        <f>VLOOKUP(A5593,таксономия!$1:$1048576,8,1)</f>
        <v xml:space="preserve"> Metazoa</v>
      </c>
      <c r="K5593" t="str">
        <f>VLOOKUP(A5593,таксономия!$1:$1048576,9,1)</f>
        <v xml:space="preserve"> Chordata</v>
      </c>
      <c r="L5593" t="str">
        <f>VLOOKUP(A5593,таксономия!$1:$1048576,10,1)</f>
        <v xml:space="preserve"> Craniata</v>
      </c>
      <c r="M5593" t="str">
        <f>VLOOKUP(A5593,таксономия!$1:$1048576,11,1)</f>
        <v xml:space="preserve"> Vertebrata</v>
      </c>
      <c r="N5593" t="str">
        <f>VLOOKUP(A5593,таксономия!$1:$1048576,12,1)</f>
        <v xml:space="preserve"> Euteleostomi</v>
      </c>
      <c r="O5593" t="str">
        <f>VLOOKUP(A5593,таксономия!$1:$1048576,13,1)</f>
        <v>Mammalia</v>
      </c>
      <c r="P5593" t="str">
        <f>VLOOKUP(A5593,таксономия!$1:$1048576,14,1)</f>
        <v xml:space="preserve"> Eutheria</v>
      </c>
      <c r="Q5593" t="str">
        <f>VLOOKUP(A5593,таксономия!$1:$1048576,15,1)</f>
        <v xml:space="preserve"> Euarchontoglires</v>
      </c>
      <c r="R5593" t="str">
        <f>VLOOKUP(A5593,таксономия!$1:$1048576,3,1)</f>
        <v xml:space="preserve"> Mus musculus (Mouse).</v>
      </c>
      <c r="S5593">
        <f t="shared" si="87"/>
        <v>32</v>
      </c>
    </row>
    <row r="5594" spans="1:19" x14ac:dyDescent="0.3">
      <c r="A5594" t="s">
        <v>2963</v>
      </c>
      <c r="B5594" t="s">
        <v>2964</v>
      </c>
      <c r="C5594">
        <v>517</v>
      </c>
      <c r="D5594" t="s">
        <v>12</v>
      </c>
      <c r="E5594">
        <v>151</v>
      </c>
      <c r="F5594">
        <v>233</v>
      </c>
      <c r="G5594">
        <v>2697</v>
      </c>
      <c r="H5594" t="s">
        <v>13</v>
      </c>
      <c r="I5594" t="str">
        <f>VLOOKUP(A5594,таксономия!$1:$1048576,7,1)</f>
        <v>Eukaryota</v>
      </c>
      <c r="J5594" t="str">
        <f>VLOOKUP(A5594,таксономия!$1:$1048576,8,1)</f>
        <v xml:space="preserve"> Metazoa</v>
      </c>
      <c r="K5594" t="str">
        <f>VLOOKUP(A5594,таксономия!$1:$1048576,9,1)</f>
        <v xml:space="preserve"> Chordata</v>
      </c>
      <c r="L5594" t="str">
        <f>VLOOKUP(A5594,таксономия!$1:$1048576,10,1)</f>
        <v xml:space="preserve"> Craniata</v>
      </c>
      <c r="M5594" t="str">
        <f>VLOOKUP(A5594,таксономия!$1:$1048576,11,1)</f>
        <v xml:space="preserve"> Vertebrata</v>
      </c>
      <c r="N5594" t="str">
        <f>VLOOKUP(A5594,таксономия!$1:$1048576,12,1)</f>
        <v xml:space="preserve"> Euteleostomi</v>
      </c>
      <c r="O5594" t="str">
        <f>VLOOKUP(A5594,таксономия!$1:$1048576,13,1)</f>
        <v>Mammalia</v>
      </c>
      <c r="P5594" t="str">
        <f>VLOOKUP(A5594,таксономия!$1:$1048576,14,1)</f>
        <v xml:space="preserve"> Eutheria</v>
      </c>
      <c r="Q5594" t="str">
        <f>VLOOKUP(A5594,таксономия!$1:$1048576,15,1)</f>
        <v xml:space="preserve"> Euarchontoglires</v>
      </c>
      <c r="R5594" t="str">
        <f>VLOOKUP(A5594,таксономия!$1:$1048576,3,1)</f>
        <v xml:space="preserve"> Mus musculus (Mouse).</v>
      </c>
      <c r="S5594">
        <f t="shared" si="87"/>
        <v>82</v>
      </c>
    </row>
    <row r="5595" spans="1:19" x14ac:dyDescent="0.3">
      <c r="A5595" t="s">
        <v>2963</v>
      </c>
      <c r="B5595" t="s">
        <v>2964</v>
      </c>
      <c r="C5595">
        <v>517</v>
      </c>
      <c r="D5595" t="s">
        <v>16</v>
      </c>
      <c r="E5595">
        <v>271</v>
      </c>
      <c r="F5595">
        <v>507</v>
      </c>
      <c r="G5595">
        <v>22248</v>
      </c>
      <c r="H5595" t="s">
        <v>17</v>
      </c>
      <c r="I5595" t="str">
        <f>VLOOKUP(A5595,таксономия!$1:$1048576,7,1)</f>
        <v>Eukaryota</v>
      </c>
      <c r="J5595" t="str">
        <f>VLOOKUP(A5595,таксономия!$1:$1048576,8,1)</f>
        <v xml:space="preserve"> Metazoa</v>
      </c>
      <c r="K5595" t="str">
        <f>VLOOKUP(A5595,таксономия!$1:$1048576,9,1)</f>
        <v xml:space="preserve"> Chordata</v>
      </c>
      <c r="L5595" t="str">
        <f>VLOOKUP(A5595,таксономия!$1:$1048576,10,1)</f>
        <v xml:space="preserve"> Craniata</v>
      </c>
      <c r="M5595" t="str">
        <f>VLOOKUP(A5595,таксономия!$1:$1048576,11,1)</f>
        <v xml:space="preserve"> Vertebrata</v>
      </c>
      <c r="N5595" t="str">
        <f>VLOOKUP(A5595,таксономия!$1:$1048576,12,1)</f>
        <v xml:space="preserve"> Euteleostomi</v>
      </c>
      <c r="O5595" t="str">
        <f>VLOOKUP(A5595,таксономия!$1:$1048576,13,1)</f>
        <v>Mammalia</v>
      </c>
      <c r="P5595" t="str">
        <f>VLOOKUP(A5595,таксономия!$1:$1048576,14,1)</f>
        <v xml:space="preserve"> Eutheria</v>
      </c>
      <c r="Q5595" t="str">
        <f>VLOOKUP(A5595,таксономия!$1:$1048576,15,1)</f>
        <v xml:space="preserve"> Euarchontoglires</v>
      </c>
      <c r="R5595" t="str">
        <f>VLOOKUP(A5595,таксономия!$1:$1048576,3,1)</f>
        <v xml:space="preserve"> Mus musculus (Mouse).</v>
      </c>
      <c r="S5595">
        <f t="shared" si="87"/>
        <v>236</v>
      </c>
    </row>
    <row r="5596" spans="1:19" x14ac:dyDescent="0.3">
      <c r="A5596" t="s">
        <v>2965</v>
      </c>
      <c r="B5596" t="s">
        <v>2966</v>
      </c>
      <c r="C5596">
        <v>812</v>
      </c>
      <c r="D5596" t="s">
        <v>12</v>
      </c>
      <c r="E5596">
        <v>103</v>
      </c>
      <c r="F5596">
        <v>181</v>
      </c>
      <c r="G5596">
        <v>2697</v>
      </c>
      <c r="H5596" t="s">
        <v>13</v>
      </c>
      <c r="I5596" t="str">
        <f>VLOOKUP(A5596,таксономия!$1:$1048576,7,1)</f>
        <v>Eukaryota</v>
      </c>
      <c r="J5596" t="str">
        <f>VLOOKUP(A5596,таксономия!$1:$1048576,8,1)</f>
        <v xml:space="preserve"> Metazoa</v>
      </c>
      <c r="K5596" t="str">
        <f>VLOOKUP(A5596,таксономия!$1:$1048576,9,1)</f>
        <v xml:space="preserve"> Chordata</v>
      </c>
      <c r="L5596" t="str">
        <f>VLOOKUP(A5596,таксономия!$1:$1048576,10,1)</f>
        <v xml:space="preserve"> Craniata</v>
      </c>
      <c r="M5596" t="str">
        <f>VLOOKUP(A5596,таксономия!$1:$1048576,11,1)</f>
        <v xml:space="preserve"> Vertebrata</v>
      </c>
      <c r="N5596" t="str">
        <f>VLOOKUP(A5596,таксономия!$1:$1048576,12,1)</f>
        <v xml:space="preserve"> Euteleostomi</v>
      </c>
      <c r="O5596" t="str">
        <f>VLOOKUP(A5596,таксономия!$1:$1048576,13,1)</f>
        <v>Mammalia</v>
      </c>
      <c r="P5596" t="str">
        <f>VLOOKUP(A5596,таксономия!$1:$1048576,14,1)</f>
        <v xml:space="preserve"> Eutheria</v>
      </c>
      <c r="Q5596" t="str">
        <f>VLOOKUP(A5596,таксономия!$1:$1048576,15,1)</f>
        <v xml:space="preserve"> Euarchontoglires</v>
      </c>
      <c r="R5596" t="str">
        <f>VLOOKUP(A5596,таксономия!$1:$1048576,3,1)</f>
        <v xml:space="preserve"> Mus musculus (Mouse).</v>
      </c>
      <c r="S5596">
        <f t="shared" si="87"/>
        <v>78</v>
      </c>
    </row>
    <row r="5597" spans="1:19" x14ac:dyDescent="0.3">
      <c r="A5597" t="s">
        <v>2965</v>
      </c>
      <c r="B5597" t="s">
        <v>2966</v>
      </c>
      <c r="C5597">
        <v>812</v>
      </c>
      <c r="D5597" t="s">
        <v>12</v>
      </c>
      <c r="E5597">
        <v>185</v>
      </c>
      <c r="F5597">
        <v>262</v>
      </c>
      <c r="G5597">
        <v>2697</v>
      </c>
      <c r="H5597" t="s">
        <v>13</v>
      </c>
      <c r="I5597" t="str">
        <f>VLOOKUP(A5597,таксономия!$1:$1048576,7,1)</f>
        <v>Eukaryota</v>
      </c>
      <c r="J5597" t="str">
        <f>VLOOKUP(A5597,таксономия!$1:$1048576,8,1)</f>
        <v xml:space="preserve"> Metazoa</v>
      </c>
      <c r="K5597" t="str">
        <f>VLOOKUP(A5597,таксономия!$1:$1048576,9,1)</f>
        <v xml:space="preserve"> Chordata</v>
      </c>
      <c r="L5597" t="str">
        <f>VLOOKUP(A5597,таксономия!$1:$1048576,10,1)</f>
        <v xml:space="preserve"> Craniata</v>
      </c>
      <c r="M5597" t="str">
        <f>VLOOKUP(A5597,таксономия!$1:$1048576,11,1)</f>
        <v xml:space="preserve"> Vertebrata</v>
      </c>
      <c r="N5597" t="str">
        <f>VLOOKUP(A5597,таксономия!$1:$1048576,12,1)</f>
        <v xml:space="preserve"> Euteleostomi</v>
      </c>
      <c r="O5597" t="str">
        <f>VLOOKUP(A5597,таксономия!$1:$1048576,13,1)</f>
        <v>Mammalia</v>
      </c>
      <c r="P5597" t="str">
        <f>VLOOKUP(A5597,таксономия!$1:$1048576,14,1)</f>
        <v xml:space="preserve"> Eutheria</v>
      </c>
      <c r="Q5597" t="str">
        <f>VLOOKUP(A5597,таксономия!$1:$1048576,15,1)</f>
        <v xml:space="preserve"> Euarchontoglires</v>
      </c>
      <c r="R5597" t="str">
        <f>VLOOKUP(A5597,таксономия!$1:$1048576,3,1)</f>
        <v xml:space="preserve"> Mus musculus (Mouse).</v>
      </c>
      <c r="S5597">
        <f t="shared" si="87"/>
        <v>77</v>
      </c>
    </row>
    <row r="5598" spans="1:19" x14ac:dyDescent="0.3">
      <c r="A5598" t="s">
        <v>2965</v>
      </c>
      <c r="B5598" t="s">
        <v>2966</v>
      </c>
      <c r="C5598">
        <v>812</v>
      </c>
      <c r="D5598" t="s">
        <v>12</v>
      </c>
      <c r="E5598">
        <v>275</v>
      </c>
      <c r="F5598">
        <v>352</v>
      </c>
      <c r="G5598">
        <v>2697</v>
      </c>
      <c r="H5598" t="s">
        <v>13</v>
      </c>
      <c r="I5598" t="str">
        <f>VLOOKUP(A5598,таксономия!$1:$1048576,7,1)</f>
        <v>Eukaryota</v>
      </c>
      <c r="J5598" t="str">
        <f>VLOOKUP(A5598,таксономия!$1:$1048576,8,1)</f>
        <v xml:space="preserve"> Metazoa</v>
      </c>
      <c r="K5598" t="str">
        <f>VLOOKUP(A5598,таксономия!$1:$1048576,9,1)</f>
        <v xml:space="preserve"> Chordata</v>
      </c>
      <c r="L5598" t="str">
        <f>VLOOKUP(A5598,таксономия!$1:$1048576,10,1)</f>
        <v xml:space="preserve"> Craniata</v>
      </c>
      <c r="M5598" t="str">
        <f>VLOOKUP(A5598,таксономия!$1:$1048576,11,1)</f>
        <v xml:space="preserve"> Vertebrata</v>
      </c>
      <c r="N5598" t="str">
        <f>VLOOKUP(A5598,таксономия!$1:$1048576,12,1)</f>
        <v xml:space="preserve"> Euteleostomi</v>
      </c>
      <c r="O5598" t="str">
        <f>VLOOKUP(A5598,таксономия!$1:$1048576,13,1)</f>
        <v>Mammalia</v>
      </c>
      <c r="P5598" t="str">
        <f>VLOOKUP(A5598,таксономия!$1:$1048576,14,1)</f>
        <v xml:space="preserve"> Eutheria</v>
      </c>
      <c r="Q5598" t="str">
        <f>VLOOKUP(A5598,таксономия!$1:$1048576,15,1)</f>
        <v xml:space="preserve"> Euarchontoglires</v>
      </c>
      <c r="R5598" t="str">
        <f>VLOOKUP(A5598,таксономия!$1:$1048576,3,1)</f>
        <v xml:space="preserve"> Mus musculus (Mouse).</v>
      </c>
      <c r="S5598">
        <f t="shared" si="87"/>
        <v>77</v>
      </c>
    </row>
    <row r="5599" spans="1:19" x14ac:dyDescent="0.3">
      <c r="A5599" t="s">
        <v>2965</v>
      </c>
      <c r="B5599" t="s">
        <v>2966</v>
      </c>
      <c r="C5599">
        <v>812</v>
      </c>
      <c r="D5599" t="s">
        <v>12</v>
      </c>
      <c r="E5599">
        <v>377</v>
      </c>
      <c r="F5599">
        <v>454</v>
      </c>
      <c r="G5599">
        <v>2697</v>
      </c>
      <c r="H5599" t="s">
        <v>13</v>
      </c>
      <c r="I5599" t="str">
        <f>VLOOKUP(A5599,таксономия!$1:$1048576,7,1)</f>
        <v>Eukaryota</v>
      </c>
      <c r="J5599" t="str">
        <f>VLOOKUP(A5599,таксономия!$1:$1048576,8,1)</f>
        <v xml:space="preserve"> Metazoa</v>
      </c>
      <c r="K5599" t="str">
        <f>VLOOKUP(A5599,таксономия!$1:$1048576,9,1)</f>
        <v xml:space="preserve"> Chordata</v>
      </c>
      <c r="L5599" t="str">
        <f>VLOOKUP(A5599,таксономия!$1:$1048576,10,1)</f>
        <v xml:space="preserve"> Craniata</v>
      </c>
      <c r="M5599" t="str">
        <f>VLOOKUP(A5599,таксономия!$1:$1048576,11,1)</f>
        <v xml:space="preserve"> Vertebrata</v>
      </c>
      <c r="N5599" t="str">
        <f>VLOOKUP(A5599,таксономия!$1:$1048576,12,1)</f>
        <v xml:space="preserve"> Euteleostomi</v>
      </c>
      <c r="O5599" t="str">
        <f>VLOOKUP(A5599,таксономия!$1:$1048576,13,1)</f>
        <v>Mammalia</v>
      </c>
      <c r="P5599" t="str">
        <f>VLOOKUP(A5599,таксономия!$1:$1048576,14,1)</f>
        <v xml:space="preserve"> Eutheria</v>
      </c>
      <c r="Q5599" t="str">
        <f>VLOOKUP(A5599,таксономия!$1:$1048576,15,1)</f>
        <v xml:space="preserve"> Euarchontoglires</v>
      </c>
      <c r="R5599" t="str">
        <f>VLOOKUP(A5599,таксономия!$1:$1048576,3,1)</f>
        <v xml:space="preserve"> Mus musculus (Mouse).</v>
      </c>
      <c r="S5599">
        <f t="shared" si="87"/>
        <v>77</v>
      </c>
    </row>
    <row r="5600" spans="1:19" x14ac:dyDescent="0.3">
      <c r="A5600" t="s">
        <v>2965</v>
      </c>
      <c r="B5600" t="s">
        <v>2966</v>
      </c>
      <c r="C5600">
        <v>812</v>
      </c>
      <c r="D5600" t="s">
        <v>12</v>
      </c>
      <c r="E5600">
        <v>481</v>
      </c>
      <c r="F5600">
        <v>560</v>
      </c>
      <c r="G5600">
        <v>2697</v>
      </c>
      <c r="H5600" t="s">
        <v>13</v>
      </c>
      <c r="I5600" t="str">
        <f>VLOOKUP(A5600,таксономия!$1:$1048576,7,1)</f>
        <v>Eukaryota</v>
      </c>
      <c r="J5600" t="str">
        <f>VLOOKUP(A5600,таксономия!$1:$1048576,8,1)</f>
        <v xml:space="preserve"> Metazoa</v>
      </c>
      <c r="K5600" t="str">
        <f>VLOOKUP(A5600,таксономия!$1:$1048576,9,1)</f>
        <v xml:space="preserve"> Chordata</v>
      </c>
      <c r="L5600" t="str">
        <f>VLOOKUP(A5600,таксономия!$1:$1048576,10,1)</f>
        <v xml:space="preserve"> Craniata</v>
      </c>
      <c r="M5600" t="str">
        <f>VLOOKUP(A5600,таксономия!$1:$1048576,11,1)</f>
        <v xml:space="preserve"> Vertebrata</v>
      </c>
      <c r="N5600" t="str">
        <f>VLOOKUP(A5600,таксономия!$1:$1048576,12,1)</f>
        <v xml:space="preserve"> Euteleostomi</v>
      </c>
      <c r="O5600" t="str">
        <f>VLOOKUP(A5600,таксономия!$1:$1048576,13,1)</f>
        <v>Mammalia</v>
      </c>
      <c r="P5600" t="str">
        <f>VLOOKUP(A5600,таксономия!$1:$1048576,14,1)</f>
        <v xml:space="preserve"> Eutheria</v>
      </c>
      <c r="Q5600" t="str">
        <f>VLOOKUP(A5600,таксономия!$1:$1048576,15,1)</f>
        <v xml:space="preserve"> Euarchontoglires</v>
      </c>
      <c r="R5600" t="str">
        <f>VLOOKUP(A5600,таксономия!$1:$1048576,3,1)</f>
        <v xml:space="preserve"> Mus musculus (Mouse).</v>
      </c>
      <c r="S5600">
        <f t="shared" si="87"/>
        <v>79</v>
      </c>
    </row>
    <row r="5601" spans="1:19" x14ac:dyDescent="0.3">
      <c r="A5601" t="s">
        <v>2965</v>
      </c>
      <c r="B5601" t="s">
        <v>2966</v>
      </c>
      <c r="C5601">
        <v>812</v>
      </c>
      <c r="D5601" t="s">
        <v>44</v>
      </c>
      <c r="E5601">
        <v>24</v>
      </c>
      <c r="F5601">
        <v>99</v>
      </c>
      <c r="G5601">
        <v>2217</v>
      </c>
      <c r="H5601" t="s">
        <v>45</v>
      </c>
      <c r="I5601" t="str">
        <f>VLOOKUP(A5601,таксономия!$1:$1048576,7,1)</f>
        <v>Eukaryota</v>
      </c>
      <c r="J5601" t="str">
        <f>VLOOKUP(A5601,таксономия!$1:$1048576,8,1)</f>
        <v xml:space="preserve"> Metazoa</v>
      </c>
      <c r="K5601" t="str">
        <f>VLOOKUP(A5601,таксономия!$1:$1048576,9,1)</f>
        <v xml:space="preserve"> Chordata</v>
      </c>
      <c r="L5601" t="str">
        <f>VLOOKUP(A5601,таксономия!$1:$1048576,10,1)</f>
        <v xml:space="preserve"> Craniata</v>
      </c>
      <c r="M5601" t="str">
        <f>VLOOKUP(A5601,таксономия!$1:$1048576,11,1)</f>
        <v xml:space="preserve"> Vertebrata</v>
      </c>
      <c r="N5601" t="str">
        <f>VLOOKUP(A5601,таксономия!$1:$1048576,12,1)</f>
        <v xml:space="preserve"> Euteleostomi</v>
      </c>
      <c r="O5601" t="str">
        <f>VLOOKUP(A5601,таксономия!$1:$1048576,13,1)</f>
        <v>Mammalia</v>
      </c>
      <c r="P5601" t="str">
        <f>VLOOKUP(A5601,таксономия!$1:$1048576,14,1)</f>
        <v xml:space="preserve"> Eutheria</v>
      </c>
      <c r="Q5601" t="str">
        <f>VLOOKUP(A5601,таксономия!$1:$1048576,15,1)</f>
        <v xml:space="preserve"> Euarchontoglires</v>
      </c>
      <c r="R5601" t="str">
        <f>VLOOKUP(A5601,таксономия!$1:$1048576,3,1)</f>
        <v xml:space="preserve"> Mus musculus (Mouse).</v>
      </c>
      <c r="S5601">
        <f t="shared" si="87"/>
        <v>75</v>
      </c>
    </row>
    <row r="5602" spans="1:19" x14ac:dyDescent="0.3">
      <c r="A5602" t="s">
        <v>2965</v>
      </c>
      <c r="B5602" t="s">
        <v>2966</v>
      </c>
      <c r="C5602">
        <v>812</v>
      </c>
      <c r="D5602" t="s">
        <v>16</v>
      </c>
      <c r="E5602">
        <v>582</v>
      </c>
      <c r="F5602">
        <v>805</v>
      </c>
      <c r="G5602">
        <v>22248</v>
      </c>
      <c r="H5602" t="s">
        <v>17</v>
      </c>
      <c r="I5602" t="str">
        <f>VLOOKUP(A5602,таксономия!$1:$1048576,7,1)</f>
        <v>Eukaryota</v>
      </c>
      <c r="J5602" t="str">
        <f>VLOOKUP(A5602,таксономия!$1:$1048576,8,1)</f>
        <v xml:space="preserve"> Metazoa</v>
      </c>
      <c r="K5602" t="str">
        <f>VLOOKUP(A5602,таксономия!$1:$1048576,9,1)</f>
        <v xml:space="preserve"> Chordata</v>
      </c>
      <c r="L5602" t="str">
        <f>VLOOKUP(A5602,таксономия!$1:$1048576,10,1)</f>
        <v xml:space="preserve"> Craniata</v>
      </c>
      <c r="M5602" t="str">
        <f>VLOOKUP(A5602,таксономия!$1:$1048576,11,1)</f>
        <v xml:space="preserve"> Vertebrata</v>
      </c>
      <c r="N5602" t="str">
        <f>VLOOKUP(A5602,таксономия!$1:$1048576,12,1)</f>
        <v xml:space="preserve"> Euteleostomi</v>
      </c>
      <c r="O5602" t="str">
        <f>VLOOKUP(A5602,таксономия!$1:$1048576,13,1)</f>
        <v>Mammalia</v>
      </c>
      <c r="P5602" t="str">
        <f>VLOOKUP(A5602,таксономия!$1:$1048576,14,1)</f>
        <v xml:space="preserve"> Eutheria</v>
      </c>
      <c r="Q5602" t="str">
        <f>VLOOKUP(A5602,таксономия!$1:$1048576,15,1)</f>
        <v xml:space="preserve"> Euarchontoglires</v>
      </c>
      <c r="R5602" t="str">
        <f>VLOOKUP(A5602,таксономия!$1:$1048576,3,1)</f>
        <v xml:space="preserve"> Mus musculus (Mouse).</v>
      </c>
      <c r="S5602">
        <f t="shared" si="87"/>
        <v>223</v>
      </c>
    </row>
    <row r="5603" spans="1:19" x14ac:dyDescent="0.3">
      <c r="A5603" t="s">
        <v>2967</v>
      </c>
      <c r="B5603" t="s">
        <v>2968</v>
      </c>
      <c r="C5603">
        <v>188</v>
      </c>
      <c r="D5603" t="s">
        <v>12</v>
      </c>
      <c r="E5603">
        <v>5</v>
      </c>
      <c r="F5603">
        <v>49</v>
      </c>
      <c r="G5603">
        <v>2697</v>
      </c>
      <c r="H5603" t="s">
        <v>13</v>
      </c>
      <c r="I5603" t="str">
        <f>VLOOKUP(A5603,таксономия!$1:$1048576,7,1)</f>
        <v>Eukaryota</v>
      </c>
      <c r="J5603" t="str">
        <f>VLOOKUP(A5603,таксономия!$1:$1048576,8,1)</f>
        <v xml:space="preserve"> Metazoa</v>
      </c>
      <c r="K5603" t="str">
        <f>VLOOKUP(A5603,таксономия!$1:$1048576,9,1)</f>
        <v xml:space="preserve"> Chordata</v>
      </c>
      <c r="L5603" t="str">
        <f>VLOOKUP(A5603,таксономия!$1:$1048576,10,1)</f>
        <v xml:space="preserve"> Craniata</v>
      </c>
      <c r="M5603" t="str">
        <f>VLOOKUP(A5603,таксономия!$1:$1048576,11,1)</f>
        <v xml:space="preserve"> Vertebrata</v>
      </c>
      <c r="N5603" t="str">
        <f>VLOOKUP(A5603,таксономия!$1:$1048576,12,1)</f>
        <v xml:space="preserve"> Euteleostomi</v>
      </c>
      <c r="O5603" t="str">
        <f>VLOOKUP(A5603,таксономия!$1:$1048576,13,1)</f>
        <v>Mammalia</v>
      </c>
      <c r="P5603" t="str">
        <f>VLOOKUP(A5603,таксономия!$1:$1048576,14,1)</f>
        <v xml:space="preserve"> Eutheria</v>
      </c>
      <c r="Q5603" t="str">
        <f>VLOOKUP(A5603,таксономия!$1:$1048576,15,1)</f>
        <v xml:space="preserve"> Euarchontoglires</v>
      </c>
      <c r="R5603" t="str">
        <f>VLOOKUP(A5603,таксономия!$1:$1048576,3,1)</f>
        <v xml:space="preserve"> Homo sapiens (Human).</v>
      </c>
      <c r="S5603">
        <f t="shared" si="87"/>
        <v>44</v>
      </c>
    </row>
    <row r="5604" spans="1:19" x14ac:dyDescent="0.3">
      <c r="A5604" t="s">
        <v>2967</v>
      </c>
      <c r="B5604" t="s">
        <v>2968</v>
      </c>
      <c r="C5604">
        <v>188</v>
      </c>
      <c r="D5604" t="s">
        <v>12</v>
      </c>
      <c r="E5604">
        <v>54</v>
      </c>
      <c r="F5604">
        <v>131</v>
      </c>
      <c r="G5604">
        <v>2697</v>
      </c>
      <c r="H5604" t="s">
        <v>13</v>
      </c>
      <c r="I5604" t="str">
        <f>VLOOKUP(A5604,таксономия!$1:$1048576,7,1)</f>
        <v>Eukaryota</v>
      </c>
      <c r="J5604" t="str">
        <f>VLOOKUP(A5604,таксономия!$1:$1048576,8,1)</f>
        <v xml:space="preserve"> Metazoa</v>
      </c>
      <c r="K5604" t="str">
        <f>VLOOKUP(A5604,таксономия!$1:$1048576,9,1)</f>
        <v xml:space="preserve"> Chordata</v>
      </c>
      <c r="L5604" t="str">
        <f>VLOOKUP(A5604,таксономия!$1:$1048576,10,1)</f>
        <v xml:space="preserve"> Craniata</v>
      </c>
      <c r="M5604" t="str">
        <f>VLOOKUP(A5604,таксономия!$1:$1048576,11,1)</f>
        <v xml:space="preserve"> Vertebrata</v>
      </c>
      <c r="N5604" t="str">
        <f>VLOOKUP(A5604,таксономия!$1:$1048576,12,1)</f>
        <v xml:space="preserve"> Euteleostomi</v>
      </c>
      <c r="O5604" t="str">
        <f>VLOOKUP(A5604,таксономия!$1:$1048576,13,1)</f>
        <v>Mammalia</v>
      </c>
      <c r="P5604" t="str">
        <f>VLOOKUP(A5604,таксономия!$1:$1048576,14,1)</f>
        <v xml:space="preserve"> Eutheria</v>
      </c>
      <c r="Q5604" t="str">
        <f>VLOOKUP(A5604,таксономия!$1:$1048576,15,1)</f>
        <v xml:space="preserve"> Euarchontoglires</v>
      </c>
      <c r="R5604" t="str">
        <f>VLOOKUP(A5604,таксономия!$1:$1048576,3,1)</f>
        <v xml:space="preserve"> Homo sapiens (Human).</v>
      </c>
      <c r="S5604">
        <f t="shared" si="87"/>
        <v>77</v>
      </c>
    </row>
    <row r="5605" spans="1:19" x14ac:dyDescent="0.3">
      <c r="A5605" t="s">
        <v>2967</v>
      </c>
      <c r="B5605" t="s">
        <v>2968</v>
      </c>
      <c r="C5605">
        <v>188</v>
      </c>
      <c r="D5605" t="s">
        <v>12</v>
      </c>
      <c r="E5605">
        <v>146</v>
      </c>
      <c r="F5605">
        <v>188</v>
      </c>
      <c r="G5605">
        <v>2697</v>
      </c>
      <c r="H5605" t="s">
        <v>13</v>
      </c>
      <c r="I5605" t="str">
        <f>VLOOKUP(A5605,таксономия!$1:$1048576,7,1)</f>
        <v>Eukaryota</v>
      </c>
      <c r="J5605" t="str">
        <f>VLOOKUP(A5605,таксономия!$1:$1048576,8,1)</f>
        <v xml:space="preserve"> Metazoa</v>
      </c>
      <c r="K5605" t="str">
        <f>VLOOKUP(A5605,таксономия!$1:$1048576,9,1)</f>
        <v xml:space="preserve"> Chordata</v>
      </c>
      <c r="L5605" t="str">
        <f>VLOOKUP(A5605,таксономия!$1:$1048576,10,1)</f>
        <v xml:space="preserve"> Craniata</v>
      </c>
      <c r="M5605" t="str">
        <f>VLOOKUP(A5605,таксономия!$1:$1048576,11,1)</f>
        <v xml:space="preserve"> Vertebrata</v>
      </c>
      <c r="N5605" t="str">
        <f>VLOOKUP(A5605,таксономия!$1:$1048576,12,1)</f>
        <v xml:space="preserve"> Euteleostomi</v>
      </c>
      <c r="O5605" t="str">
        <f>VLOOKUP(A5605,таксономия!$1:$1048576,13,1)</f>
        <v>Mammalia</v>
      </c>
      <c r="P5605" t="str">
        <f>VLOOKUP(A5605,таксономия!$1:$1048576,14,1)</f>
        <v xml:space="preserve"> Eutheria</v>
      </c>
      <c r="Q5605" t="str">
        <f>VLOOKUP(A5605,таксономия!$1:$1048576,15,1)</f>
        <v xml:space="preserve"> Euarchontoglires</v>
      </c>
      <c r="R5605" t="str">
        <f>VLOOKUP(A5605,таксономия!$1:$1048576,3,1)</f>
        <v xml:space="preserve"> Homo sapiens (Human).</v>
      </c>
      <c r="S5605">
        <f t="shared" si="87"/>
        <v>42</v>
      </c>
    </row>
    <row r="5606" spans="1:19" x14ac:dyDescent="0.3">
      <c r="A5606" t="s">
        <v>2969</v>
      </c>
      <c r="B5606" t="s">
        <v>2970</v>
      </c>
      <c r="C5606">
        <v>1021</v>
      </c>
      <c r="D5606" t="s">
        <v>1119</v>
      </c>
      <c r="E5606">
        <v>127</v>
      </c>
      <c r="F5606">
        <v>189</v>
      </c>
      <c r="G5606">
        <v>225</v>
      </c>
      <c r="H5606" t="s">
        <v>1120</v>
      </c>
      <c r="I5606" t="str">
        <f>VLOOKUP(A5606,таксономия!$1:$1048576,7,1)</f>
        <v>Eukaryota</v>
      </c>
      <c r="J5606" t="str">
        <f>VLOOKUP(A5606,таксономия!$1:$1048576,8,1)</f>
        <v xml:space="preserve"> Euglenozoa</v>
      </c>
      <c r="K5606" t="str">
        <f>VLOOKUP(A5606,таксономия!$1:$1048576,9,1)</f>
        <v xml:space="preserve"> Kinetoplastida</v>
      </c>
      <c r="L5606" t="str">
        <f>VLOOKUP(A5606,таксономия!$1:$1048576,10,1)</f>
        <v xml:space="preserve"> Trypanosomatidae</v>
      </c>
      <c r="M5606" t="str">
        <f>VLOOKUP(A5606,таксономия!$1:$1048576,11,1)</f>
        <v xml:space="preserve"> Trypanosoma</v>
      </c>
      <c r="N5606" t="str">
        <f>VLOOKUP(A5606,таксономия!$1:$1048576,12,1)</f>
        <v>Schizotrypanum.</v>
      </c>
      <c r="O5606">
        <f>VLOOKUP(A5606,таксономия!$1:$1048576,13,1)</f>
        <v>0</v>
      </c>
      <c r="P5606">
        <f>VLOOKUP(A5606,таксономия!$1:$1048576,14,1)</f>
        <v>0</v>
      </c>
      <c r="Q5606">
        <f>VLOOKUP(A5606,таксономия!$1:$1048576,15,1)</f>
        <v>0</v>
      </c>
      <c r="R5606" t="str">
        <f>VLOOKUP(A5606,таксономия!$1:$1048576,3,1)</f>
        <v xml:space="preserve"> Trypanosoma cruzi (strain CL Brener).</v>
      </c>
      <c r="S5606">
        <f t="shared" si="87"/>
        <v>62</v>
      </c>
    </row>
    <row r="5607" spans="1:19" x14ac:dyDescent="0.3">
      <c r="A5607" t="s">
        <v>2969</v>
      </c>
      <c r="B5607" t="s">
        <v>2970</v>
      </c>
      <c r="C5607">
        <v>1021</v>
      </c>
      <c r="D5607" t="s">
        <v>12</v>
      </c>
      <c r="E5607">
        <v>37</v>
      </c>
      <c r="F5607">
        <v>113</v>
      </c>
      <c r="G5607">
        <v>2697</v>
      </c>
      <c r="H5607" t="s">
        <v>13</v>
      </c>
      <c r="I5607" t="str">
        <f>VLOOKUP(A5607,таксономия!$1:$1048576,7,1)</f>
        <v>Eukaryota</v>
      </c>
      <c r="J5607" t="str">
        <f>VLOOKUP(A5607,таксономия!$1:$1048576,8,1)</f>
        <v xml:space="preserve"> Euglenozoa</v>
      </c>
      <c r="K5607" t="str">
        <f>VLOOKUP(A5607,таксономия!$1:$1048576,9,1)</f>
        <v xml:space="preserve"> Kinetoplastida</v>
      </c>
      <c r="L5607" t="str">
        <f>VLOOKUP(A5607,таксономия!$1:$1048576,10,1)</f>
        <v xml:space="preserve"> Trypanosomatidae</v>
      </c>
      <c r="M5607" t="str">
        <f>VLOOKUP(A5607,таксономия!$1:$1048576,11,1)</f>
        <v xml:space="preserve"> Trypanosoma</v>
      </c>
      <c r="N5607" t="str">
        <f>VLOOKUP(A5607,таксономия!$1:$1048576,12,1)</f>
        <v>Schizotrypanum.</v>
      </c>
      <c r="O5607">
        <f>VLOOKUP(A5607,таксономия!$1:$1048576,13,1)</f>
        <v>0</v>
      </c>
      <c r="P5607">
        <f>VLOOKUP(A5607,таксономия!$1:$1048576,14,1)</f>
        <v>0</v>
      </c>
      <c r="Q5607">
        <f>VLOOKUP(A5607,таксономия!$1:$1048576,15,1)</f>
        <v>0</v>
      </c>
      <c r="R5607" t="str">
        <f>VLOOKUP(A5607,таксономия!$1:$1048576,3,1)</f>
        <v xml:space="preserve"> Trypanosoma cruzi (strain CL Brener).</v>
      </c>
      <c r="S5607">
        <f t="shared" si="87"/>
        <v>76</v>
      </c>
    </row>
    <row r="5608" spans="1:19" x14ac:dyDescent="0.3">
      <c r="A5608" t="s">
        <v>2969</v>
      </c>
      <c r="B5608" t="s">
        <v>2970</v>
      </c>
      <c r="C5608">
        <v>1021</v>
      </c>
      <c r="D5608" t="s">
        <v>1121</v>
      </c>
      <c r="E5608">
        <v>331</v>
      </c>
      <c r="F5608">
        <v>393</v>
      </c>
      <c r="G5608">
        <v>2</v>
      </c>
      <c r="H5608" t="s">
        <v>1121</v>
      </c>
      <c r="I5608" t="str">
        <f>VLOOKUP(A5608,таксономия!$1:$1048576,7,1)</f>
        <v>Eukaryota</v>
      </c>
      <c r="J5608" t="str">
        <f>VLOOKUP(A5608,таксономия!$1:$1048576,8,1)</f>
        <v xml:space="preserve"> Euglenozoa</v>
      </c>
      <c r="K5608" t="str">
        <f>VLOOKUP(A5608,таксономия!$1:$1048576,9,1)</f>
        <v xml:space="preserve"> Kinetoplastida</v>
      </c>
      <c r="L5608" t="str">
        <f>VLOOKUP(A5608,таксономия!$1:$1048576,10,1)</f>
        <v xml:space="preserve"> Trypanosomatidae</v>
      </c>
      <c r="M5608" t="str">
        <f>VLOOKUP(A5608,таксономия!$1:$1048576,11,1)</f>
        <v xml:space="preserve"> Trypanosoma</v>
      </c>
      <c r="N5608" t="str">
        <f>VLOOKUP(A5608,таксономия!$1:$1048576,12,1)</f>
        <v>Schizotrypanum.</v>
      </c>
      <c r="O5608">
        <f>VLOOKUP(A5608,таксономия!$1:$1048576,13,1)</f>
        <v>0</v>
      </c>
      <c r="P5608">
        <f>VLOOKUP(A5608,таксономия!$1:$1048576,14,1)</f>
        <v>0</v>
      </c>
      <c r="Q5608">
        <f>VLOOKUP(A5608,таксономия!$1:$1048576,15,1)</f>
        <v>0</v>
      </c>
      <c r="R5608" t="str">
        <f>VLOOKUP(A5608,таксономия!$1:$1048576,3,1)</f>
        <v xml:space="preserve"> Trypanosoma cruzi (strain CL Brener).</v>
      </c>
      <c r="S5608">
        <f t="shared" si="87"/>
        <v>62</v>
      </c>
    </row>
    <row r="5609" spans="1:19" x14ac:dyDescent="0.3">
      <c r="A5609" t="s">
        <v>2971</v>
      </c>
      <c r="B5609" t="s">
        <v>2972</v>
      </c>
      <c r="C5609">
        <v>1137</v>
      </c>
      <c r="D5609" t="s">
        <v>12</v>
      </c>
      <c r="E5609">
        <v>50</v>
      </c>
      <c r="F5609">
        <v>126</v>
      </c>
      <c r="G5609">
        <v>2697</v>
      </c>
      <c r="H5609" t="s">
        <v>13</v>
      </c>
      <c r="I5609" t="str">
        <f>VLOOKUP(A5609,таксономия!$1:$1048576,7,1)</f>
        <v>Eukaryota</v>
      </c>
      <c r="J5609" t="str">
        <f>VLOOKUP(A5609,таксономия!$1:$1048576,8,1)</f>
        <v xml:space="preserve"> Euglenozoa</v>
      </c>
      <c r="K5609" t="str">
        <f>VLOOKUP(A5609,таксономия!$1:$1048576,9,1)</f>
        <v xml:space="preserve"> Kinetoplastida</v>
      </c>
      <c r="L5609" t="str">
        <f>VLOOKUP(A5609,таксономия!$1:$1048576,10,1)</f>
        <v xml:space="preserve"> Trypanosomatidae</v>
      </c>
      <c r="M5609" t="str">
        <f>VLOOKUP(A5609,таксономия!$1:$1048576,11,1)</f>
        <v>Leishmaniinae</v>
      </c>
      <c r="N5609" t="str">
        <f>VLOOKUP(A5609,таксономия!$1:$1048576,12,1)</f>
        <v xml:space="preserve"> Leishmania.</v>
      </c>
      <c r="O5609">
        <f>VLOOKUP(A5609,таксономия!$1:$1048576,13,1)</f>
        <v>0</v>
      </c>
      <c r="P5609">
        <f>VLOOKUP(A5609,таксономия!$1:$1048576,14,1)</f>
        <v>0</v>
      </c>
      <c r="Q5609">
        <f>VLOOKUP(A5609,таксономия!$1:$1048576,15,1)</f>
        <v>0</v>
      </c>
      <c r="R5609" t="str">
        <f>VLOOKUP(A5609,таксономия!$1:$1048576,3,1)</f>
        <v xml:space="preserve"> Leishmania major.</v>
      </c>
      <c r="S5609">
        <f t="shared" si="87"/>
        <v>76</v>
      </c>
    </row>
    <row r="5610" spans="1:19" x14ac:dyDescent="0.3">
      <c r="A5610" t="s">
        <v>2971</v>
      </c>
      <c r="B5610" t="s">
        <v>2972</v>
      </c>
      <c r="C5610">
        <v>1137</v>
      </c>
      <c r="D5610" t="s">
        <v>55</v>
      </c>
      <c r="E5610">
        <v>631</v>
      </c>
      <c r="F5610">
        <v>862</v>
      </c>
      <c r="G5610">
        <v>5</v>
      </c>
      <c r="H5610" t="s">
        <v>55</v>
      </c>
      <c r="I5610" t="str">
        <f>VLOOKUP(A5610,таксономия!$1:$1048576,7,1)</f>
        <v>Eukaryota</v>
      </c>
      <c r="J5610" t="str">
        <f>VLOOKUP(A5610,таксономия!$1:$1048576,8,1)</f>
        <v xml:space="preserve"> Euglenozoa</v>
      </c>
      <c r="K5610" t="str">
        <f>VLOOKUP(A5610,таксономия!$1:$1048576,9,1)</f>
        <v xml:space="preserve"> Kinetoplastida</v>
      </c>
      <c r="L5610" t="str">
        <f>VLOOKUP(A5610,таксономия!$1:$1048576,10,1)</f>
        <v xml:space="preserve"> Trypanosomatidae</v>
      </c>
      <c r="M5610" t="str">
        <f>VLOOKUP(A5610,таксономия!$1:$1048576,11,1)</f>
        <v>Leishmaniinae</v>
      </c>
      <c r="N5610" t="str">
        <f>VLOOKUP(A5610,таксономия!$1:$1048576,12,1)</f>
        <v xml:space="preserve"> Leishmania.</v>
      </c>
      <c r="O5610">
        <f>VLOOKUP(A5610,таксономия!$1:$1048576,13,1)</f>
        <v>0</v>
      </c>
      <c r="P5610">
        <f>VLOOKUP(A5610,таксономия!$1:$1048576,14,1)</f>
        <v>0</v>
      </c>
      <c r="Q5610">
        <f>VLOOKUP(A5610,таксономия!$1:$1048576,15,1)</f>
        <v>0</v>
      </c>
      <c r="R5610" t="str">
        <f>VLOOKUP(A5610,таксономия!$1:$1048576,3,1)</f>
        <v xml:space="preserve"> Leishmania major.</v>
      </c>
      <c r="S5610">
        <f t="shared" si="87"/>
        <v>231</v>
      </c>
    </row>
    <row r="5611" spans="1:19" x14ac:dyDescent="0.3">
      <c r="A5611" t="s">
        <v>2971</v>
      </c>
      <c r="B5611" t="s">
        <v>2972</v>
      </c>
      <c r="C5611">
        <v>1137</v>
      </c>
      <c r="D5611" t="s">
        <v>59</v>
      </c>
      <c r="E5611">
        <v>171</v>
      </c>
      <c r="F5611">
        <v>559</v>
      </c>
      <c r="G5611">
        <v>14</v>
      </c>
      <c r="H5611" t="s">
        <v>59</v>
      </c>
      <c r="I5611" t="str">
        <f>VLOOKUP(A5611,таксономия!$1:$1048576,7,1)</f>
        <v>Eukaryota</v>
      </c>
      <c r="J5611" t="str">
        <f>VLOOKUP(A5611,таксономия!$1:$1048576,8,1)</f>
        <v xml:space="preserve"> Euglenozoa</v>
      </c>
      <c r="K5611" t="str">
        <f>VLOOKUP(A5611,таксономия!$1:$1048576,9,1)</f>
        <v xml:space="preserve"> Kinetoplastida</v>
      </c>
      <c r="L5611" t="str">
        <f>VLOOKUP(A5611,таксономия!$1:$1048576,10,1)</f>
        <v xml:space="preserve"> Trypanosomatidae</v>
      </c>
      <c r="M5611" t="str">
        <f>VLOOKUP(A5611,таксономия!$1:$1048576,11,1)</f>
        <v>Leishmaniinae</v>
      </c>
      <c r="N5611" t="str">
        <f>VLOOKUP(A5611,таксономия!$1:$1048576,12,1)</f>
        <v xml:space="preserve"> Leishmania.</v>
      </c>
      <c r="O5611">
        <f>VLOOKUP(A5611,таксономия!$1:$1048576,13,1)</f>
        <v>0</v>
      </c>
      <c r="P5611">
        <f>VLOOKUP(A5611,таксономия!$1:$1048576,14,1)</f>
        <v>0</v>
      </c>
      <c r="Q5611">
        <f>VLOOKUP(A5611,таксономия!$1:$1048576,15,1)</f>
        <v>0</v>
      </c>
      <c r="R5611" t="str">
        <f>VLOOKUP(A5611,таксономия!$1:$1048576,3,1)</f>
        <v xml:space="preserve"> Leishmania major.</v>
      </c>
      <c r="S5611">
        <f t="shared" si="87"/>
        <v>388</v>
      </c>
    </row>
    <row r="5612" spans="1:19" x14ac:dyDescent="0.3">
      <c r="A5612" t="s">
        <v>2973</v>
      </c>
      <c r="B5612" t="s">
        <v>2974</v>
      </c>
      <c r="C5612">
        <v>607</v>
      </c>
      <c r="D5612" t="s">
        <v>10</v>
      </c>
      <c r="E5612">
        <v>46</v>
      </c>
      <c r="F5612">
        <v>87</v>
      </c>
      <c r="G5612">
        <v>998</v>
      </c>
      <c r="H5612" t="s">
        <v>11</v>
      </c>
      <c r="I5612" t="str">
        <f>VLOOKUP(A5612,таксономия!$1:$1048576,7,1)</f>
        <v>Eukaryota</v>
      </c>
      <c r="J5612" t="str">
        <f>VLOOKUP(A5612,таксономия!$1:$1048576,8,1)</f>
        <v xml:space="preserve"> Metazoa</v>
      </c>
      <c r="K5612" t="str">
        <f>VLOOKUP(A5612,таксономия!$1:$1048576,9,1)</f>
        <v xml:space="preserve"> Chordata</v>
      </c>
      <c r="L5612" t="str">
        <f>VLOOKUP(A5612,таксономия!$1:$1048576,10,1)</f>
        <v xml:space="preserve"> Craniata</v>
      </c>
      <c r="M5612" t="str">
        <f>VLOOKUP(A5612,таксономия!$1:$1048576,11,1)</f>
        <v xml:space="preserve"> Vertebrata</v>
      </c>
      <c r="N5612" t="str">
        <f>VLOOKUP(A5612,таксономия!$1:$1048576,12,1)</f>
        <v xml:space="preserve"> Euteleostomi</v>
      </c>
      <c r="O5612" t="str">
        <f>VLOOKUP(A5612,таксономия!$1:$1048576,13,1)</f>
        <v>Amphibia</v>
      </c>
      <c r="P5612" t="str">
        <f>VLOOKUP(A5612,таксономия!$1:$1048576,14,1)</f>
        <v xml:space="preserve"> Batrachia</v>
      </c>
      <c r="Q5612" t="str">
        <f>VLOOKUP(A5612,таксономия!$1:$1048576,15,1)</f>
        <v xml:space="preserve"> Anura</v>
      </c>
      <c r="R5612" t="str">
        <f>VLOOKUP(A5612,таксономия!$1:$1048576,3,1)</f>
        <v xml:space="preserve"> Xenopus laevis (African clawed frog).</v>
      </c>
      <c r="S5612">
        <f t="shared" si="87"/>
        <v>41</v>
      </c>
    </row>
    <row r="5613" spans="1:19" x14ac:dyDescent="0.3">
      <c r="A5613" t="s">
        <v>2973</v>
      </c>
      <c r="B5613" t="s">
        <v>2974</v>
      </c>
      <c r="C5613">
        <v>607</v>
      </c>
      <c r="D5613" t="s">
        <v>12</v>
      </c>
      <c r="E5613">
        <v>108</v>
      </c>
      <c r="F5613">
        <v>184</v>
      </c>
      <c r="G5613">
        <v>2697</v>
      </c>
      <c r="H5613" t="s">
        <v>13</v>
      </c>
      <c r="I5613" t="str">
        <f>VLOOKUP(A5613,таксономия!$1:$1048576,7,1)</f>
        <v>Eukaryota</v>
      </c>
      <c r="J5613" t="str">
        <f>VLOOKUP(A5613,таксономия!$1:$1048576,8,1)</f>
        <v xml:space="preserve"> Metazoa</v>
      </c>
      <c r="K5613" t="str">
        <f>VLOOKUP(A5613,таксономия!$1:$1048576,9,1)</f>
        <v xml:space="preserve"> Chordata</v>
      </c>
      <c r="L5613" t="str">
        <f>VLOOKUP(A5613,таксономия!$1:$1048576,10,1)</f>
        <v xml:space="preserve"> Craniata</v>
      </c>
      <c r="M5613" t="str">
        <f>VLOOKUP(A5613,таксономия!$1:$1048576,11,1)</f>
        <v xml:space="preserve"> Vertebrata</v>
      </c>
      <c r="N5613" t="str">
        <f>VLOOKUP(A5613,таксономия!$1:$1048576,12,1)</f>
        <v xml:space="preserve"> Euteleostomi</v>
      </c>
      <c r="O5613" t="str">
        <f>VLOOKUP(A5613,таксономия!$1:$1048576,13,1)</f>
        <v>Amphibia</v>
      </c>
      <c r="P5613" t="str">
        <f>VLOOKUP(A5613,таксономия!$1:$1048576,14,1)</f>
        <v xml:space="preserve"> Batrachia</v>
      </c>
      <c r="Q5613" t="str">
        <f>VLOOKUP(A5613,таксономия!$1:$1048576,15,1)</f>
        <v xml:space="preserve"> Anura</v>
      </c>
      <c r="R5613" t="str">
        <f>VLOOKUP(A5613,таксономия!$1:$1048576,3,1)</f>
        <v xml:space="preserve"> Xenopus laevis (African clawed frog).</v>
      </c>
      <c r="S5613">
        <f t="shared" si="87"/>
        <v>76</v>
      </c>
    </row>
    <row r="5614" spans="1:19" x14ac:dyDescent="0.3">
      <c r="A5614" t="s">
        <v>2973</v>
      </c>
      <c r="B5614" t="s">
        <v>2974</v>
      </c>
      <c r="C5614">
        <v>607</v>
      </c>
      <c r="D5614" t="s">
        <v>12</v>
      </c>
      <c r="E5614">
        <v>207</v>
      </c>
      <c r="F5614">
        <v>284</v>
      </c>
      <c r="G5614">
        <v>2697</v>
      </c>
      <c r="H5614" t="s">
        <v>13</v>
      </c>
      <c r="I5614" t="str">
        <f>VLOOKUP(A5614,таксономия!$1:$1048576,7,1)</f>
        <v>Eukaryota</v>
      </c>
      <c r="J5614" t="str">
        <f>VLOOKUP(A5614,таксономия!$1:$1048576,8,1)</f>
        <v xml:space="preserve"> Metazoa</v>
      </c>
      <c r="K5614" t="str">
        <f>VLOOKUP(A5614,таксономия!$1:$1048576,9,1)</f>
        <v xml:space="preserve"> Chordata</v>
      </c>
      <c r="L5614" t="str">
        <f>VLOOKUP(A5614,таксономия!$1:$1048576,10,1)</f>
        <v xml:space="preserve"> Craniata</v>
      </c>
      <c r="M5614" t="str">
        <f>VLOOKUP(A5614,таксономия!$1:$1048576,11,1)</f>
        <v xml:space="preserve"> Vertebrata</v>
      </c>
      <c r="N5614" t="str">
        <f>VLOOKUP(A5614,таксономия!$1:$1048576,12,1)</f>
        <v xml:space="preserve"> Euteleostomi</v>
      </c>
      <c r="O5614" t="str">
        <f>VLOOKUP(A5614,таксономия!$1:$1048576,13,1)</f>
        <v>Amphibia</v>
      </c>
      <c r="P5614" t="str">
        <f>VLOOKUP(A5614,таксономия!$1:$1048576,14,1)</f>
        <v xml:space="preserve"> Batrachia</v>
      </c>
      <c r="Q5614" t="str">
        <f>VLOOKUP(A5614,таксономия!$1:$1048576,15,1)</f>
        <v xml:space="preserve"> Anura</v>
      </c>
      <c r="R5614" t="str">
        <f>VLOOKUP(A5614,таксономия!$1:$1048576,3,1)</f>
        <v xml:space="preserve"> Xenopus laevis (African clawed frog).</v>
      </c>
      <c r="S5614">
        <f t="shared" si="87"/>
        <v>77</v>
      </c>
    </row>
    <row r="5615" spans="1:19" x14ac:dyDescent="0.3">
      <c r="A5615" t="s">
        <v>2973</v>
      </c>
      <c r="B5615" t="s">
        <v>2974</v>
      </c>
      <c r="C5615">
        <v>607</v>
      </c>
      <c r="D5615" t="s">
        <v>14</v>
      </c>
      <c r="E5615">
        <v>300</v>
      </c>
      <c r="F5615">
        <v>348</v>
      </c>
      <c r="G5615">
        <v>80</v>
      </c>
      <c r="H5615" t="s">
        <v>15</v>
      </c>
      <c r="I5615" t="str">
        <f>VLOOKUP(A5615,таксономия!$1:$1048576,7,1)</f>
        <v>Eukaryota</v>
      </c>
      <c r="J5615" t="str">
        <f>VLOOKUP(A5615,таксономия!$1:$1048576,8,1)</f>
        <v xml:space="preserve"> Metazoa</v>
      </c>
      <c r="K5615" t="str">
        <f>VLOOKUP(A5615,таксономия!$1:$1048576,9,1)</f>
        <v xml:space="preserve"> Chordata</v>
      </c>
      <c r="L5615" t="str">
        <f>VLOOKUP(A5615,таксономия!$1:$1048576,10,1)</f>
        <v xml:space="preserve"> Craniata</v>
      </c>
      <c r="M5615" t="str">
        <f>VLOOKUP(A5615,таксономия!$1:$1048576,11,1)</f>
        <v xml:space="preserve"> Vertebrata</v>
      </c>
      <c r="N5615" t="str">
        <f>VLOOKUP(A5615,таксономия!$1:$1048576,12,1)</f>
        <v xml:space="preserve"> Euteleostomi</v>
      </c>
      <c r="O5615" t="str">
        <f>VLOOKUP(A5615,таксономия!$1:$1048576,13,1)</f>
        <v>Amphibia</v>
      </c>
      <c r="P5615" t="str">
        <f>VLOOKUP(A5615,таксономия!$1:$1048576,14,1)</f>
        <v xml:space="preserve"> Batrachia</v>
      </c>
      <c r="Q5615" t="str">
        <f>VLOOKUP(A5615,таксономия!$1:$1048576,15,1)</f>
        <v xml:space="preserve"> Anura</v>
      </c>
      <c r="R5615" t="str">
        <f>VLOOKUP(A5615,таксономия!$1:$1048576,3,1)</f>
        <v xml:space="preserve"> Xenopus laevis (African clawed frog).</v>
      </c>
      <c r="S5615">
        <f t="shared" si="87"/>
        <v>48</v>
      </c>
    </row>
    <row r="5616" spans="1:19" x14ac:dyDescent="0.3">
      <c r="A5616" t="s">
        <v>2973</v>
      </c>
      <c r="B5616" t="s">
        <v>2974</v>
      </c>
      <c r="C5616">
        <v>607</v>
      </c>
      <c r="D5616" t="s">
        <v>16</v>
      </c>
      <c r="E5616">
        <v>349</v>
      </c>
      <c r="F5616">
        <v>597</v>
      </c>
      <c r="G5616">
        <v>22248</v>
      </c>
      <c r="H5616" t="s">
        <v>17</v>
      </c>
      <c r="I5616" t="str">
        <f>VLOOKUP(A5616,таксономия!$1:$1048576,7,1)</f>
        <v>Eukaryota</v>
      </c>
      <c r="J5616" t="str">
        <f>VLOOKUP(A5616,таксономия!$1:$1048576,8,1)</f>
        <v xml:space="preserve"> Metazoa</v>
      </c>
      <c r="K5616" t="str">
        <f>VLOOKUP(A5616,таксономия!$1:$1048576,9,1)</f>
        <v xml:space="preserve"> Chordata</v>
      </c>
      <c r="L5616" t="str">
        <f>VLOOKUP(A5616,таксономия!$1:$1048576,10,1)</f>
        <v xml:space="preserve"> Craniata</v>
      </c>
      <c r="M5616" t="str">
        <f>VLOOKUP(A5616,таксономия!$1:$1048576,11,1)</f>
        <v xml:space="preserve"> Vertebrata</v>
      </c>
      <c r="N5616" t="str">
        <f>VLOOKUP(A5616,таксономия!$1:$1048576,12,1)</f>
        <v xml:space="preserve"> Euteleostomi</v>
      </c>
      <c r="O5616" t="str">
        <f>VLOOKUP(A5616,таксономия!$1:$1048576,13,1)</f>
        <v>Amphibia</v>
      </c>
      <c r="P5616" t="str">
        <f>VLOOKUP(A5616,таксономия!$1:$1048576,14,1)</f>
        <v xml:space="preserve"> Batrachia</v>
      </c>
      <c r="Q5616" t="str">
        <f>VLOOKUP(A5616,таксономия!$1:$1048576,15,1)</f>
        <v xml:space="preserve"> Anura</v>
      </c>
      <c r="R5616" t="str">
        <f>VLOOKUP(A5616,таксономия!$1:$1048576,3,1)</f>
        <v xml:space="preserve"> Xenopus laevis (African clawed frog).</v>
      </c>
      <c r="S5616">
        <f t="shared" si="87"/>
        <v>248</v>
      </c>
    </row>
    <row r="5617" spans="1:19" x14ac:dyDescent="0.3">
      <c r="A5617" t="s">
        <v>2975</v>
      </c>
      <c r="B5617" t="s">
        <v>2976</v>
      </c>
      <c r="C5617">
        <v>685</v>
      </c>
      <c r="D5617" t="s">
        <v>20</v>
      </c>
      <c r="E5617">
        <v>358</v>
      </c>
      <c r="F5617">
        <v>491</v>
      </c>
      <c r="G5617">
        <v>1926</v>
      </c>
      <c r="H5617" t="s">
        <v>21</v>
      </c>
      <c r="I5617" t="str">
        <f>VLOOKUP(A5617,таксономия!$1:$1048576,7,1)</f>
        <v>Eukaryota</v>
      </c>
      <c r="J5617" t="str">
        <f>VLOOKUP(A5617,таксономия!$1:$1048576,8,1)</f>
        <v xml:space="preserve"> Metazoa</v>
      </c>
      <c r="K5617" t="str">
        <f>VLOOKUP(A5617,таксономия!$1:$1048576,9,1)</f>
        <v xml:space="preserve"> Ecdysozoa</v>
      </c>
      <c r="L5617" t="str">
        <f>VLOOKUP(A5617,таксономия!$1:$1048576,10,1)</f>
        <v xml:space="preserve"> Arthropoda</v>
      </c>
      <c r="M5617" t="str">
        <f>VLOOKUP(A5617,таксономия!$1:$1048576,11,1)</f>
        <v xml:space="preserve"> Crustacea</v>
      </c>
      <c r="N5617" t="str">
        <f>VLOOKUP(A5617,таксономия!$1:$1048576,12,1)</f>
        <v xml:space="preserve"> Branchiopoda</v>
      </c>
      <c r="O5617" t="str">
        <f>VLOOKUP(A5617,таксономия!$1:$1048576,13,1)</f>
        <v>Diplostraca</v>
      </c>
      <c r="P5617" t="str">
        <f>VLOOKUP(A5617,таксономия!$1:$1048576,14,1)</f>
        <v xml:space="preserve"> Cladocera</v>
      </c>
      <c r="Q5617" t="str">
        <f>VLOOKUP(A5617,таксономия!$1:$1048576,15,1)</f>
        <v xml:space="preserve"> Anomopoda</v>
      </c>
      <c r="R5617" t="str">
        <f>VLOOKUP(A5617,таксономия!$1:$1048576,3,1)</f>
        <v xml:space="preserve"> Daphnia magna.</v>
      </c>
      <c r="S5617">
        <f t="shared" si="87"/>
        <v>133</v>
      </c>
    </row>
    <row r="5618" spans="1:19" x14ac:dyDescent="0.3">
      <c r="A5618" t="s">
        <v>2975</v>
      </c>
      <c r="B5618" t="s">
        <v>2976</v>
      </c>
      <c r="C5618">
        <v>685</v>
      </c>
      <c r="D5618" t="s">
        <v>12</v>
      </c>
      <c r="E5618">
        <v>526</v>
      </c>
      <c r="F5618">
        <v>605</v>
      </c>
      <c r="G5618">
        <v>2697</v>
      </c>
      <c r="H5618" t="s">
        <v>13</v>
      </c>
      <c r="I5618" t="str">
        <f>VLOOKUP(A5618,таксономия!$1:$1048576,7,1)</f>
        <v>Eukaryota</v>
      </c>
      <c r="J5618" t="str">
        <f>VLOOKUP(A5618,таксономия!$1:$1048576,8,1)</f>
        <v xml:space="preserve"> Metazoa</v>
      </c>
      <c r="K5618" t="str">
        <f>VLOOKUP(A5618,таксономия!$1:$1048576,9,1)</f>
        <v xml:space="preserve"> Ecdysozoa</v>
      </c>
      <c r="L5618" t="str">
        <f>VLOOKUP(A5618,таксономия!$1:$1048576,10,1)</f>
        <v xml:space="preserve"> Arthropoda</v>
      </c>
      <c r="M5618" t="str">
        <f>VLOOKUP(A5618,таксономия!$1:$1048576,11,1)</f>
        <v xml:space="preserve"> Crustacea</v>
      </c>
      <c r="N5618" t="str">
        <f>VLOOKUP(A5618,таксономия!$1:$1048576,12,1)</f>
        <v xml:space="preserve"> Branchiopoda</v>
      </c>
      <c r="O5618" t="str">
        <f>VLOOKUP(A5618,таксономия!$1:$1048576,13,1)</f>
        <v>Diplostraca</v>
      </c>
      <c r="P5618" t="str">
        <f>VLOOKUP(A5618,таксономия!$1:$1048576,14,1)</f>
        <v xml:space="preserve"> Cladocera</v>
      </c>
      <c r="Q5618" t="str">
        <f>VLOOKUP(A5618,таксономия!$1:$1048576,15,1)</f>
        <v xml:space="preserve"> Anomopoda</v>
      </c>
      <c r="R5618" t="str">
        <f>VLOOKUP(A5618,таксономия!$1:$1048576,3,1)</f>
        <v xml:space="preserve"> Daphnia magna.</v>
      </c>
      <c r="S5618">
        <f t="shared" si="87"/>
        <v>79</v>
      </c>
    </row>
    <row r="5619" spans="1:19" x14ac:dyDescent="0.3">
      <c r="A5619" t="s">
        <v>2975</v>
      </c>
      <c r="B5619" t="s">
        <v>2976</v>
      </c>
      <c r="C5619">
        <v>685</v>
      </c>
      <c r="D5619" t="s">
        <v>28</v>
      </c>
      <c r="E5619">
        <v>25</v>
      </c>
      <c r="F5619">
        <v>145</v>
      </c>
      <c r="G5619">
        <v>19537</v>
      </c>
      <c r="H5619" t="s">
        <v>29</v>
      </c>
      <c r="I5619" t="str">
        <f>VLOOKUP(A5619,таксономия!$1:$1048576,7,1)</f>
        <v>Eukaryota</v>
      </c>
      <c r="J5619" t="str">
        <f>VLOOKUP(A5619,таксономия!$1:$1048576,8,1)</f>
        <v xml:space="preserve"> Metazoa</v>
      </c>
      <c r="K5619" t="str">
        <f>VLOOKUP(A5619,таксономия!$1:$1048576,9,1)</f>
        <v xml:space="preserve"> Ecdysozoa</v>
      </c>
      <c r="L5619" t="str">
        <f>VLOOKUP(A5619,таксономия!$1:$1048576,10,1)</f>
        <v xml:space="preserve"> Arthropoda</v>
      </c>
      <c r="M5619" t="str">
        <f>VLOOKUP(A5619,таксономия!$1:$1048576,11,1)</f>
        <v xml:space="preserve"> Crustacea</v>
      </c>
      <c r="N5619" t="str">
        <f>VLOOKUP(A5619,таксономия!$1:$1048576,12,1)</f>
        <v xml:space="preserve"> Branchiopoda</v>
      </c>
      <c r="O5619" t="str">
        <f>VLOOKUP(A5619,таксономия!$1:$1048576,13,1)</f>
        <v>Diplostraca</v>
      </c>
      <c r="P5619" t="str">
        <f>VLOOKUP(A5619,таксономия!$1:$1048576,14,1)</f>
        <v xml:space="preserve"> Cladocera</v>
      </c>
      <c r="Q5619" t="str">
        <f>VLOOKUP(A5619,таксономия!$1:$1048576,15,1)</f>
        <v xml:space="preserve"> Anomopoda</v>
      </c>
      <c r="R5619" t="str">
        <f>VLOOKUP(A5619,таксономия!$1:$1048576,3,1)</f>
        <v xml:space="preserve"> Daphnia magna.</v>
      </c>
      <c r="S5619">
        <f t="shared" si="87"/>
        <v>120</v>
      </c>
    </row>
    <row r="5620" spans="1:19" x14ac:dyDescent="0.3">
      <c r="A5620" t="s">
        <v>2977</v>
      </c>
      <c r="B5620" t="s">
        <v>2978</v>
      </c>
      <c r="C5620">
        <v>176</v>
      </c>
      <c r="D5620" t="s">
        <v>20</v>
      </c>
      <c r="E5620">
        <v>1</v>
      </c>
      <c r="F5620">
        <v>83</v>
      </c>
      <c r="G5620">
        <v>1926</v>
      </c>
      <c r="H5620" t="s">
        <v>21</v>
      </c>
      <c r="I5620" t="str">
        <f>VLOOKUP(A5620,таксономия!$1:$1048576,7,1)</f>
        <v>Eukaryota</v>
      </c>
      <c r="J5620" t="str">
        <f>VLOOKUP(A5620,таксономия!$1:$1048576,8,1)</f>
        <v xml:space="preserve"> Metazoa</v>
      </c>
      <c r="K5620" t="str">
        <f>VLOOKUP(A5620,таксономия!$1:$1048576,9,1)</f>
        <v xml:space="preserve"> Chordata</v>
      </c>
      <c r="L5620" t="str">
        <f>VLOOKUP(A5620,таксономия!$1:$1048576,10,1)</f>
        <v xml:space="preserve"> Craniata</v>
      </c>
      <c r="M5620" t="str">
        <f>VLOOKUP(A5620,таксономия!$1:$1048576,11,1)</f>
        <v xml:space="preserve"> Vertebrata</v>
      </c>
      <c r="N5620" t="str">
        <f>VLOOKUP(A5620,таксономия!$1:$1048576,12,1)</f>
        <v xml:space="preserve"> Euteleostomi</v>
      </c>
      <c r="O5620" t="str">
        <f>VLOOKUP(A5620,таксономия!$1:$1048576,13,1)</f>
        <v>Actinopterygii</v>
      </c>
      <c r="P5620" t="str">
        <f>VLOOKUP(A5620,таксономия!$1:$1048576,14,1)</f>
        <v xml:space="preserve"> Neopterygii</v>
      </c>
      <c r="Q5620" t="str">
        <f>VLOOKUP(A5620,таксономия!$1:$1048576,15,1)</f>
        <v xml:space="preserve"> Teleostei</v>
      </c>
      <c r="R5620" t="str">
        <f>VLOOKUP(A5620,таксономия!$1:$1048576,3,1)</f>
        <v xml:space="preserve"> Tetraodon nigroviridis (Spotted green pufferfish) (Chelonodon nigroviridis).</v>
      </c>
      <c r="S5620">
        <f t="shared" si="87"/>
        <v>82</v>
      </c>
    </row>
    <row r="5621" spans="1:19" x14ac:dyDescent="0.3">
      <c r="A5621" t="s">
        <v>2977</v>
      </c>
      <c r="B5621" t="s">
        <v>2978</v>
      </c>
      <c r="C5621">
        <v>176</v>
      </c>
      <c r="D5621" t="s">
        <v>12</v>
      </c>
      <c r="E5621">
        <v>100</v>
      </c>
      <c r="F5621">
        <v>176</v>
      </c>
      <c r="G5621">
        <v>2697</v>
      </c>
      <c r="H5621" t="s">
        <v>13</v>
      </c>
      <c r="I5621" t="str">
        <f>VLOOKUP(A5621,таксономия!$1:$1048576,7,1)</f>
        <v>Eukaryota</v>
      </c>
      <c r="J5621" t="str">
        <f>VLOOKUP(A5621,таксономия!$1:$1048576,8,1)</f>
        <v xml:space="preserve"> Metazoa</v>
      </c>
      <c r="K5621" t="str">
        <f>VLOOKUP(A5621,таксономия!$1:$1048576,9,1)</f>
        <v xml:space="preserve"> Chordata</v>
      </c>
      <c r="L5621" t="str">
        <f>VLOOKUP(A5621,таксономия!$1:$1048576,10,1)</f>
        <v xml:space="preserve"> Craniata</v>
      </c>
      <c r="M5621" t="str">
        <f>VLOOKUP(A5621,таксономия!$1:$1048576,11,1)</f>
        <v xml:space="preserve"> Vertebrata</v>
      </c>
      <c r="N5621" t="str">
        <f>VLOOKUP(A5621,таксономия!$1:$1048576,12,1)</f>
        <v xml:space="preserve"> Euteleostomi</v>
      </c>
      <c r="O5621" t="str">
        <f>VLOOKUP(A5621,таксономия!$1:$1048576,13,1)</f>
        <v>Actinopterygii</v>
      </c>
      <c r="P5621" t="str">
        <f>VLOOKUP(A5621,таксономия!$1:$1048576,14,1)</f>
        <v xml:space="preserve"> Neopterygii</v>
      </c>
      <c r="Q5621" t="str">
        <f>VLOOKUP(A5621,таксономия!$1:$1048576,15,1)</f>
        <v xml:space="preserve"> Teleostei</v>
      </c>
      <c r="R5621" t="str">
        <f>VLOOKUP(A5621,таксономия!$1:$1048576,3,1)</f>
        <v xml:space="preserve"> Tetraodon nigroviridis (Spotted green pufferfish) (Chelonodon nigroviridis).</v>
      </c>
      <c r="S5621">
        <f t="shared" si="87"/>
        <v>76</v>
      </c>
    </row>
    <row r="5622" spans="1:19" x14ac:dyDescent="0.3">
      <c r="A5622" t="s">
        <v>2979</v>
      </c>
      <c r="B5622" t="s">
        <v>2980</v>
      </c>
      <c r="C5622">
        <v>182</v>
      </c>
      <c r="D5622" t="s">
        <v>12</v>
      </c>
      <c r="E5622">
        <v>101</v>
      </c>
      <c r="F5622">
        <v>181</v>
      </c>
      <c r="G5622">
        <v>2697</v>
      </c>
      <c r="H5622" t="s">
        <v>13</v>
      </c>
      <c r="I5622" t="str">
        <f>VLOOKUP(A5622,таксономия!$1:$1048576,7,1)</f>
        <v>Eukaryota</v>
      </c>
      <c r="J5622" t="str">
        <f>VLOOKUP(A5622,таксономия!$1:$1048576,8,1)</f>
        <v xml:space="preserve"> Metazoa</v>
      </c>
      <c r="K5622" t="str">
        <f>VLOOKUP(A5622,таксономия!$1:$1048576,9,1)</f>
        <v xml:space="preserve"> Chordata</v>
      </c>
      <c r="L5622" t="str">
        <f>VLOOKUP(A5622,таксономия!$1:$1048576,10,1)</f>
        <v xml:space="preserve"> Craniata</v>
      </c>
      <c r="M5622" t="str">
        <f>VLOOKUP(A5622,таксономия!$1:$1048576,11,1)</f>
        <v xml:space="preserve"> Vertebrata</v>
      </c>
      <c r="N5622" t="str">
        <f>VLOOKUP(A5622,таксономия!$1:$1048576,12,1)</f>
        <v xml:space="preserve"> Euteleostomi</v>
      </c>
      <c r="O5622" t="str">
        <f>VLOOKUP(A5622,таксономия!$1:$1048576,13,1)</f>
        <v>Actinopterygii</v>
      </c>
      <c r="P5622" t="str">
        <f>VLOOKUP(A5622,таксономия!$1:$1048576,14,1)</f>
        <v xml:space="preserve"> Neopterygii</v>
      </c>
      <c r="Q5622" t="str">
        <f>VLOOKUP(A5622,таксономия!$1:$1048576,15,1)</f>
        <v xml:space="preserve"> Teleostei</v>
      </c>
      <c r="R5622" t="str">
        <f>VLOOKUP(A5622,таксономия!$1:$1048576,3,1)</f>
        <v xml:space="preserve"> Tetraodon nigroviridis (Spotted green pufferfish) (Chelonodon nigroviridis).</v>
      </c>
      <c r="S5622">
        <f t="shared" si="87"/>
        <v>80</v>
      </c>
    </row>
    <row r="5623" spans="1:19" x14ac:dyDescent="0.3">
      <c r="A5623" t="s">
        <v>2979</v>
      </c>
      <c r="B5623" t="s">
        <v>2980</v>
      </c>
      <c r="C5623">
        <v>182</v>
      </c>
      <c r="D5623" t="s">
        <v>44</v>
      </c>
      <c r="E5623">
        <v>3</v>
      </c>
      <c r="F5623">
        <v>98</v>
      </c>
      <c r="G5623">
        <v>2217</v>
      </c>
      <c r="H5623" t="s">
        <v>45</v>
      </c>
      <c r="I5623" t="str">
        <f>VLOOKUP(A5623,таксономия!$1:$1048576,7,1)</f>
        <v>Eukaryota</v>
      </c>
      <c r="J5623" t="str">
        <f>VLOOKUP(A5623,таксономия!$1:$1048576,8,1)</f>
        <v xml:space="preserve"> Metazoa</v>
      </c>
      <c r="K5623" t="str">
        <f>VLOOKUP(A5623,таксономия!$1:$1048576,9,1)</f>
        <v xml:space="preserve"> Chordata</v>
      </c>
      <c r="L5623" t="str">
        <f>VLOOKUP(A5623,таксономия!$1:$1048576,10,1)</f>
        <v xml:space="preserve"> Craniata</v>
      </c>
      <c r="M5623" t="str">
        <f>VLOOKUP(A5623,таксономия!$1:$1048576,11,1)</f>
        <v xml:space="preserve"> Vertebrata</v>
      </c>
      <c r="N5623" t="str">
        <f>VLOOKUP(A5623,таксономия!$1:$1048576,12,1)</f>
        <v xml:space="preserve"> Euteleostomi</v>
      </c>
      <c r="O5623" t="str">
        <f>VLOOKUP(A5623,таксономия!$1:$1048576,13,1)</f>
        <v>Actinopterygii</v>
      </c>
      <c r="P5623" t="str">
        <f>VLOOKUP(A5623,таксономия!$1:$1048576,14,1)</f>
        <v xml:space="preserve"> Neopterygii</v>
      </c>
      <c r="Q5623" t="str">
        <f>VLOOKUP(A5623,таксономия!$1:$1048576,15,1)</f>
        <v xml:space="preserve"> Teleostei</v>
      </c>
      <c r="R5623" t="str">
        <f>VLOOKUP(A5623,таксономия!$1:$1048576,3,1)</f>
        <v xml:space="preserve"> Tetraodon nigroviridis (Spotted green pufferfish) (Chelonodon nigroviridis).</v>
      </c>
      <c r="S5623">
        <f t="shared" si="87"/>
        <v>95</v>
      </c>
    </row>
    <row r="5624" spans="1:19" x14ac:dyDescent="0.3">
      <c r="A5624" t="s">
        <v>2981</v>
      </c>
      <c r="B5624" t="s">
        <v>2982</v>
      </c>
      <c r="C5624">
        <v>580</v>
      </c>
      <c r="D5624" t="s">
        <v>12</v>
      </c>
      <c r="E5624">
        <v>136</v>
      </c>
      <c r="F5624">
        <v>189</v>
      </c>
      <c r="G5624">
        <v>2697</v>
      </c>
      <c r="H5624" t="s">
        <v>13</v>
      </c>
      <c r="I5624" t="str">
        <f>VLOOKUP(A5624,таксономия!$1:$1048576,7,1)</f>
        <v>Eukaryota</v>
      </c>
      <c r="J5624" t="str">
        <f>VLOOKUP(A5624,таксономия!$1:$1048576,8,1)</f>
        <v xml:space="preserve"> Metazoa</v>
      </c>
      <c r="K5624" t="str">
        <f>VLOOKUP(A5624,таксономия!$1:$1048576,9,1)</f>
        <v xml:space="preserve"> Chordata</v>
      </c>
      <c r="L5624" t="str">
        <f>VLOOKUP(A5624,таксономия!$1:$1048576,10,1)</f>
        <v xml:space="preserve"> Craniata</v>
      </c>
      <c r="M5624" t="str">
        <f>VLOOKUP(A5624,таксономия!$1:$1048576,11,1)</f>
        <v xml:space="preserve"> Vertebrata</v>
      </c>
      <c r="N5624" t="str">
        <f>VLOOKUP(A5624,таксономия!$1:$1048576,12,1)</f>
        <v xml:space="preserve"> Euteleostomi</v>
      </c>
      <c r="O5624" t="str">
        <f>VLOOKUP(A5624,таксономия!$1:$1048576,13,1)</f>
        <v>Actinopterygii</v>
      </c>
      <c r="P5624" t="str">
        <f>VLOOKUP(A5624,таксономия!$1:$1048576,14,1)</f>
        <v xml:space="preserve"> Neopterygii</v>
      </c>
      <c r="Q5624" t="str">
        <f>VLOOKUP(A5624,таксономия!$1:$1048576,15,1)</f>
        <v xml:space="preserve"> Teleostei</v>
      </c>
      <c r="R5624" t="str">
        <f>VLOOKUP(A5624,таксономия!$1:$1048576,3,1)</f>
        <v xml:space="preserve"> Tetraodon nigroviridis (Spotted green pufferfish) (Chelonodon nigroviridis).</v>
      </c>
      <c r="S5624">
        <f t="shared" si="87"/>
        <v>53</v>
      </c>
    </row>
    <row r="5625" spans="1:19" x14ac:dyDescent="0.3">
      <c r="A5625" t="s">
        <v>2981</v>
      </c>
      <c r="B5625" t="s">
        <v>2982</v>
      </c>
      <c r="C5625">
        <v>580</v>
      </c>
      <c r="D5625" t="s">
        <v>12</v>
      </c>
      <c r="E5625">
        <v>203</v>
      </c>
      <c r="F5625">
        <v>281</v>
      </c>
      <c r="G5625">
        <v>2697</v>
      </c>
      <c r="H5625" t="s">
        <v>13</v>
      </c>
      <c r="I5625" t="str">
        <f>VLOOKUP(A5625,таксономия!$1:$1048576,7,1)</f>
        <v>Eukaryota</v>
      </c>
      <c r="J5625" t="str">
        <f>VLOOKUP(A5625,таксономия!$1:$1048576,8,1)</f>
        <v xml:space="preserve"> Metazoa</v>
      </c>
      <c r="K5625" t="str">
        <f>VLOOKUP(A5625,таксономия!$1:$1048576,9,1)</f>
        <v xml:space="preserve"> Chordata</v>
      </c>
      <c r="L5625" t="str">
        <f>VLOOKUP(A5625,таксономия!$1:$1048576,10,1)</f>
        <v xml:space="preserve"> Craniata</v>
      </c>
      <c r="M5625" t="str">
        <f>VLOOKUP(A5625,таксономия!$1:$1048576,11,1)</f>
        <v xml:space="preserve"> Vertebrata</v>
      </c>
      <c r="N5625" t="str">
        <f>VLOOKUP(A5625,таксономия!$1:$1048576,12,1)</f>
        <v xml:space="preserve"> Euteleostomi</v>
      </c>
      <c r="O5625" t="str">
        <f>VLOOKUP(A5625,таксономия!$1:$1048576,13,1)</f>
        <v>Actinopterygii</v>
      </c>
      <c r="P5625" t="str">
        <f>VLOOKUP(A5625,таксономия!$1:$1048576,14,1)</f>
        <v xml:space="preserve"> Neopterygii</v>
      </c>
      <c r="Q5625" t="str">
        <f>VLOOKUP(A5625,таксономия!$1:$1048576,15,1)</f>
        <v xml:space="preserve"> Teleostei</v>
      </c>
      <c r="R5625" t="str">
        <f>VLOOKUP(A5625,таксономия!$1:$1048576,3,1)</f>
        <v xml:space="preserve"> Tetraodon nigroviridis (Spotted green pufferfish) (Chelonodon nigroviridis).</v>
      </c>
      <c r="S5625">
        <f t="shared" si="87"/>
        <v>78</v>
      </c>
    </row>
    <row r="5626" spans="1:19" x14ac:dyDescent="0.3">
      <c r="A5626" t="s">
        <v>2981</v>
      </c>
      <c r="B5626" t="s">
        <v>2982</v>
      </c>
      <c r="C5626">
        <v>580</v>
      </c>
      <c r="D5626" t="s">
        <v>44</v>
      </c>
      <c r="E5626">
        <v>1</v>
      </c>
      <c r="F5626">
        <v>82</v>
      </c>
      <c r="G5626">
        <v>2217</v>
      </c>
      <c r="H5626" t="s">
        <v>45</v>
      </c>
      <c r="I5626" t="str">
        <f>VLOOKUP(A5626,таксономия!$1:$1048576,7,1)</f>
        <v>Eukaryota</v>
      </c>
      <c r="J5626" t="str">
        <f>VLOOKUP(A5626,таксономия!$1:$1048576,8,1)</f>
        <v xml:space="preserve"> Metazoa</v>
      </c>
      <c r="K5626" t="str">
        <f>VLOOKUP(A5626,таксономия!$1:$1048576,9,1)</f>
        <v xml:space="preserve"> Chordata</v>
      </c>
      <c r="L5626" t="str">
        <f>VLOOKUP(A5626,таксономия!$1:$1048576,10,1)</f>
        <v xml:space="preserve"> Craniata</v>
      </c>
      <c r="M5626" t="str">
        <f>VLOOKUP(A5626,таксономия!$1:$1048576,11,1)</f>
        <v xml:space="preserve"> Vertebrata</v>
      </c>
      <c r="N5626" t="str">
        <f>VLOOKUP(A5626,таксономия!$1:$1048576,12,1)</f>
        <v xml:space="preserve"> Euteleostomi</v>
      </c>
      <c r="O5626" t="str">
        <f>VLOOKUP(A5626,таксономия!$1:$1048576,13,1)</f>
        <v>Actinopterygii</v>
      </c>
      <c r="P5626" t="str">
        <f>VLOOKUP(A5626,таксономия!$1:$1048576,14,1)</f>
        <v xml:space="preserve"> Neopterygii</v>
      </c>
      <c r="Q5626" t="str">
        <f>VLOOKUP(A5626,таксономия!$1:$1048576,15,1)</f>
        <v xml:space="preserve"> Teleostei</v>
      </c>
      <c r="R5626" t="str">
        <f>VLOOKUP(A5626,таксономия!$1:$1048576,3,1)</f>
        <v xml:space="preserve"> Tetraodon nigroviridis (Spotted green pufferfish) (Chelonodon nigroviridis).</v>
      </c>
      <c r="S5626">
        <f t="shared" si="87"/>
        <v>81</v>
      </c>
    </row>
    <row r="5627" spans="1:19" x14ac:dyDescent="0.3">
      <c r="A5627" t="s">
        <v>2981</v>
      </c>
      <c r="B5627" t="s">
        <v>2982</v>
      </c>
      <c r="C5627">
        <v>580</v>
      </c>
      <c r="D5627" t="s">
        <v>16</v>
      </c>
      <c r="E5627">
        <v>314</v>
      </c>
      <c r="F5627">
        <v>533</v>
      </c>
      <c r="G5627">
        <v>22248</v>
      </c>
      <c r="H5627" t="s">
        <v>17</v>
      </c>
      <c r="I5627" t="str">
        <f>VLOOKUP(A5627,таксономия!$1:$1048576,7,1)</f>
        <v>Eukaryota</v>
      </c>
      <c r="J5627" t="str">
        <f>VLOOKUP(A5627,таксономия!$1:$1048576,8,1)</f>
        <v xml:space="preserve"> Metazoa</v>
      </c>
      <c r="K5627" t="str">
        <f>VLOOKUP(A5627,таксономия!$1:$1048576,9,1)</f>
        <v xml:space="preserve"> Chordata</v>
      </c>
      <c r="L5627" t="str">
        <f>VLOOKUP(A5627,таксономия!$1:$1048576,10,1)</f>
        <v xml:space="preserve"> Craniata</v>
      </c>
      <c r="M5627" t="str">
        <f>VLOOKUP(A5627,таксономия!$1:$1048576,11,1)</f>
        <v xml:space="preserve"> Vertebrata</v>
      </c>
      <c r="N5627" t="str">
        <f>VLOOKUP(A5627,таксономия!$1:$1048576,12,1)</f>
        <v xml:space="preserve"> Euteleostomi</v>
      </c>
      <c r="O5627" t="str">
        <f>VLOOKUP(A5627,таксономия!$1:$1048576,13,1)</f>
        <v>Actinopterygii</v>
      </c>
      <c r="P5627" t="str">
        <f>VLOOKUP(A5627,таксономия!$1:$1048576,14,1)</f>
        <v xml:space="preserve"> Neopterygii</v>
      </c>
      <c r="Q5627" t="str">
        <f>VLOOKUP(A5627,таксономия!$1:$1048576,15,1)</f>
        <v xml:space="preserve"> Teleostei</v>
      </c>
      <c r="R5627" t="str">
        <f>VLOOKUP(A5627,таксономия!$1:$1048576,3,1)</f>
        <v xml:space="preserve"> Tetraodon nigroviridis (Spotted green pufferfish) (Chelonodon nigroviridis).</v>
      </c>
      <c r="S5627">
        <f t="shared" si="87"/>
        <v>219</v>
      </c>
    </row>
    <row r="5628" spans="1:19" x14ac:dyDescent="0.3">
      <c r="A5628" t="s">
        <v>2983</v>
      </c>
      <c r="B5628" t="s">
        <v>2984</v>
      </c>
      <c r="C5628">
        <v>492</v>
      </c>
      <c r="D5628" t="s">
        <v>34</v>
      </c>
      <c r="E5628">
        <v>57</v>
      </c>
      <c r="F5628">
        <v>88</v>
      </c>
      <c r="G5628">
        <v>24995</v>
      </c>
      <c r="H5628" t="s">
        <v>35</v>
      </c>
      <c r="I5628" t="str">
        <f>VLOOKUP(A5628,таксономия!$1:$1048576,7,1)</f>
        <v>Eukaryota</v>
      </c>
      <c r="J5628" t="str">
        <f>VLOOKUP(A5628,таксономия!$1:$1048576,8,1)</f>
        <v xml:space="preserve"> Metazoa</v>
      </c>
      <c r="K5628" t="str">
        <f>VLOOKUP(A5628,таксономия!$1:$1048576,9,1)</f>
        <v xml:space="preserve"> Chordata</v>
      </c>
      <c r="L5628" t="str">
        <f>VLOOKUP(A5628,таксономия!$1:$1048576,10,1)</f>
        <v xml:space="preserve"> Craniata</v>
      </c>
      <c r="M5628" t="str">
        <f>VLOOKUP(A5628,таксономия!$1:$1048576,11,1)</f>
        <v xml:space="preserve"> Vertebrata</v>
      </c>
      <c r="N5628" t="str">
        <f>VLOOKUP(A5628,таксономия!$1:$1048576,12,1)</f>
        <v xml:space="preserve"> Euteleostomi</v>
      </c>
      <c r="O5628" t="str">
        <f>VLOOKUP(A5628,таксономия!$1:$1048576,13,1)</f>
        <v>Actinopterygii</v>
      </c>
      <c r="P5628" t="str">
        <f>VLOOKUP(A5628,таксономия!$1:$1048576,14,1)</f>
        <v xml:space="preserve"> Neopterygii</v>
      </c>
      <c r="Q5628" t="str">
        <f>VLOOKUP(A5628,таксономия!$1:$1048576,15,1)</f>
        <v xml:space="preserve"> Teleostei</v>
      </c>
      <c r="R5628" t="str">
        <f>VLOOKUP(A5628,таксономия!$1:$1048576,3,1)</f>
        <v xml:space="preserve"> Tetraodon nigroviridis (Spotted green pufferfish) (Chelonodon nigroviridis).</v>
      </c>
      <c r="S5628">
        <f t="shared" si="87"/>
        <v>31</v>
      </c>
    </row>
    <row r="5629" spans="1:19" x14ac:dyDescent="0.3">
      <c r="A5629" t="s">
        <v>2983</v>
      </c>
      <c r="B5629" t="s">
        <v>2984</v>
      </c>
      <c r="C5629">
        <v>492</v>
      </c>
      <c r="D5629" t="s">
        <v>34</v>
      </c>
      <c r="E5629">
        <v>137</v>
      </c>
      <c r="F5629">
        <v>167</v>
      </c>
      <c r="G5629">
        <v>24995</v>
      </c>
      <c r="H5629" t="s">
        <v>35</v>
      </c>
      <c r="I5629" t="str">
        <f>VLOOKUP(A5629,таксономия!$1:$1048576,7,1)</f>
        <v>Eukaryota</v>
      </c>
      <c r="J5629" t="str">
        <f>VLOOKUP(A5629,таксономия!$1:$1048576,8,1)</f>
        <v xml:space="preserve"> Metazoa</v>
      </c>
      <c r="K5629" t="str">
        <f>VLOOKUP(A5629,таксономия!$1:$1048576,9,1)</f>
        <v xml:space="preserve"> Chordata</v>
      </c>
      <c r="L5629" t="str">
        <f>VLOOKUP(A5629,таксономия!$1:$1048576,10,1)</f>
        <v xml:space="preserve"> Craniata</v>
      </c>
      <c r="M5629" t="str">
        <f>VLOOKUP(A5629,таксономия!$1:$1048576,11,1)</f>
        <v xml:space="preserve"> Vertebrata</v>
      </c>
      <c r="N5629" t="str">
        <f>VLOOKUP(A5629,таксономия!$1:$1048576,12,1)</f>
        <v xml:space="preserve"> Euteleostomi</v>
      </c>
      <c r="O5629" t="str">
        <f>VLOOKUP(A5629,таксономия!$1:$1048576,13,1)</f>
        <v>Actinopterygii</v>
      </c>
      <c r="P5629" t="str">
        <f>VLOOKUP(A5629,таксономия!$1:$1048576,14,1)</f>
        <v xml:space="preserve"> Neopterygii</v>
      </c>
      <c r="Q5629" t="str">
        <f>VLOOKUP(A5629,таксономия!$1:$1048576,15,1)</f>
        <v xml:space="preserve"> Teleostei</v>
      </c>
      <c r="R5629" t="str">
        <f>VLOOKUP(A5629,таксономия!$1:$1048576,3,1)</f>
        <v xml:space="preserve"> Tetraodon nigroviridis (Spotted green pufferfish) (Chelonodon nigroviridis).</v>
      </c>
      <c r="S5629">
        <f t="shared" si="87"/>
        <v>30</v>
      </c>
    </row>
    <row r="5630" spans="1:19" x14ac:dyDescent="0.3">
      <c r="A5630" t="s">
        <v>2983</v>
      </c>
      <c r="B5630" t="s">
        <v>2984</v>
      </c>
      <c r="C5630">
        <v>492</v>
      </c>
      <c r="D5630" t="s">
        <v>12</v>
      </c>
      <c r="E5630">
        <v>175</v>
      </c>
      <c r="F5630">
        <v>255</v>
      </c>
      <c r="G5630">
        <v>2697</v>
      </c>
      <c r="H5630" t="s">
        <v>13</v>
      </c>
      <c r="I5630" t="str">
        <f>VLOOKUP(A5630,таксономия!$1:$1048576,7,1)</f>
        <v>Eukaryota</v>
      </c>
      <c r="J5630" t="str">
        <f>VLOOKUP(A5630,таксономия!$1:$1048576,8,1)</f>
        <v xml:space="preserve"> Metazoa</v>
      </c>
      <c r="K5630" t="str">
        <f>VLOOKUP(A5630,таксономия!$1:$1048576,9,1)</f>
        <v xml:space="preserve"> Chordata</v>
      </c>
      <c r="L5630" t="str">
        <f>VLOOKUP(A5630,таксономия!$1:$1048576,10,1)</f>
        <v xml:space="preserve"> Craniata</v>
      </c>
      <c r="M5630" t="str">
        <f>VLOOKUP(A5630,таксономия!$1:$1048576,11,1)</f>
        <v xml:space="preserve"> Vertebrata</v>
      </c>
      <c r="N5630" t="str">
        <f>VLOOKUP(A5630,таксономия!$1:$1048576,12,1)</f>
        <v xml:space="preserve"> Euteleostomi</v>
      </c>
      <c r="O5630" t="str">
        <f>VLOOKUP(A5630,таксономия!$1:$1048576,13,1)</f>
        <v>Actinopterygii</v>
      </c>
      <c r="P5630" t="str">
        <f>VLOOKUP(A5630,таксономия!$1:$1048576,14,1)</f>
        <v xml:space="preserve"> Neopterygii</v>
      </c>
      <c r="Q5630" t="str">
        <f>VLOOKUP(A5630,таксономия!$1:$1048576,15,1)</f>
        <v xml:space="preserve"> Teleostei</v>
      </c>
      <c r="R5630" t="str">
        <f>VLOOKUP(A5630,таксономия!$1:$1048576,3,1)</f>
        <v xml:space="preserve"> Tetraodon nigroviridis (Spotted green pufferfish) (Chelonodon nigroviridis).</v>
      </c>
      <c r="S5630">
        <f t="shared" si="87"/>
        <v>80</v>
      </c>
    </row>
    <row r="5631" spans="1:19" x14ac:dyDescent="0.3">
      <c r="A5631" t="s">
        <v>2983</v>
      </c>
      <c r="B5631" t="s">
        <v>2984</v>
      </c>
      <c r="C5631">
        <v>492</v>
      </c>
      <c r="D5631" t="s">
        <v>1096</v>
      </c>
      <c r="E5631">
        <v>256</v>
      </c>
      <c r="F5631">
        <v>286</v>
      </c>
      <c r="G5631">
        <v>7</v>
      </c>
      <c r="H5631" t="s">
        <v>1096</v>
      </c>
      <c r="I5631" t="str">
        <f>VLOOKUP(A5631,таксономия!$1:$1048576,7,1)</f>
        <v>Eukaryota</v>
      </c>
      <c r="J5631" t="str">
        <f>VLOOKUP(A5631,таксономия!$1:$1048576,8,1)</f>
        <v xml:space="preserve"> Metazoa</v>
      </c>
      <c r="K5631" t="str">
        <f>VLOOKUP(A5631,таксономия!$1:$1048576,9,1)</f>
        <v xml:space="preserve"> Chordata</v>
      </c>
      <c r="L5631" t="str">
        <f>VLOOKUP(A5631,таксономия!$1:$1048576,10,1)</f>
        <v xml:space="preserve"> Craniata</v>
      </c>
      <c r="M5631" t="str">
        <f>VLOOKUP(A5631,таксономия!$1:$1048576,11,1)</f>
        <v xml:space="preserve"> Vertebrata</v>
      </c>
      <c r="N5631" t="str">
        <f>VLOOKUP(A5631,таксономия!$1:$1048576,12,1)</f>
        <v xml:space="preserve"> Euteleostomi</v>
      </c>
      <c r="O5631" t="str">
        <f>VLOOKUP(A5631,таксономия!$1:$1048576,13,1)</f>
        <v>Actinopterygii</v>
      </c>
      <c r="P5631" t="str">
        <f>VLOOKUP(A5631,таксономия!$1:$1048576,14,1)</f>
        <v xml:space="preserve"> Neopterygii</v>
      </c>
      <c r="Q5631" t="str">
        <f>VLOOKUP(A5631,таксономия!$1:$1048576,15,1)</f>
        <v xml:space="preserve"> Teleostei</v>
      </c>
      <c r="R5631" t="str">
        <f>VLOOKUP(A5631,таксономия!$1:$1048576,3,1)</f>
        <v xml:space="preserve"> Tetraodon nigroviridis (Spotted green pufferfish) (Chelonodon nigroviridis).</v>
      </c>
      <c r="S5631">
        <f t="shared" si="87"/>
        <v>30</v>
      </c>
    </row>
    <row r="5632" spans="1:19" x14ac:dyDescent="0.3">
      <c r="A5632" t="s">
        <v>2983</v>
      </c>
      <c r="B5632" t="s">
        <v>2984</v>
      </c>
      <c r="C5632">
        <v>492</v>
      </c>
      <c r="D5632" t="s">
        <v>16</v>
      </c>
      <c r="E5632">
        <v>288</v>
      </c>
      <c r="F5632">
        <v>492</v>
      </c>
      <c r="G5632">
        <v>22248</v>
      </c>
      <c r="H5632" t="s">
        <v>17</v>
      </c>
      <c r="I5632" t="str">
        <f>VLOOKUP(A5632,таксономия!$1:$1048576,7,1)</f>
        <v>Eukaryota</v>
      </c>
      <c r="J5632" t="str">
        <f>VLOOKUP(A5632,таксономия!$1:$1048576,8,1)</f>
        <v xml:space="preserve"> Metazoa</v>
      </c>
      <c r="K5632" t="str">
        <f>VLOOKUP(A5632,таксономия!$1:$1048576,9,1)</f>
        <v xml:space="preserve"> Chordata</v>
      </c>
      <c r="L5632" t="str">
        <f>VLOOKUP(A5632,таксономия!$1:$1048576,10,1)</f>
        <v xml:space="preserve"> Craniata</v>
      </c>
      <c r="M5632" t="str">
        <f>VLOOKUP(A5632,таксономия!$1:$1048576,11,1)</f>
        <v xml:space="preserve"> Vertebrata</v>
      </c>
      <c r="N5632" t="str">
        <f>VLOOKUP(A5632,таксономия!$1:$1048576,12,1)</f>
        <v xml:space="preserve"> Euteleostomi</v>
      </c>
      <c r="O5632" t="str">
        <f>VLOOKUP(A5632,таксономия!$1:$1048576,13,1)</f>
        <v>Actinopterygii</v>
      </c>
      <c r="P5632" t="str">
        <f>VLOOKUP(A5632,таксономия!$1:$1048576,14,1)</f>
        <v xml:space="preserve"> Neopterygii</v>
      </c>
      <c r="Q5632" t="str">
        <f>VLOOKUP(A5632,таксономия!$1:$1048576,15,1)</f>
        <v xml:space="preserve"> Teleostei</v>
      </c>
      <c r="R5632" t="str">
        <f>VLOOKUP(A5632,таксономия!$1:$1048576,3,1)</f>
        <v xml:space="preserve"> Tetraodon nigroviridis (Spotted green pufferfish) (Chelonodon nigroviridis).</v>
      </c>
      <c r="S5632">
        <f t="shared" si="87"/>
        <v>204</v>
      </c>
    </row>
    <row r="5633" spans="1:19" x14ac:dyDescent="0.3">
      <c r="A5633" t="s">
        <v>2985</v>
      </c>
      <c r="B5633" t="s">
        <v>2986</v>
      </c>
      <c r="C5633">
        <v>401</v>
      </c>
      <c r="D5633" t="s">
        <v>34</v>
      </c>
      <c r="E5633">
        <v>1</v>
      </c>
      <c r="F5633">
        <v>33</v>
      </c>
      <c r="G5633">
        <v>24995</v>
      </c>
      <c r="H5633" t="s">
        <v>35</v>
      </c>
      <c r="I5633" t="str">
        <f>VLOOKUP(A5633,таксономия!$1:$1048576,7,1)</f>
        <v>Eukaryota</v>
      </c>
      <c r="J5633" t="str">
        <f>VLOOKUP(A5633,таксономия!$1:$1048576,8,1)</f>
        <v xml:space="preserve"> Metazoa</v>
      </c>
      <c r="K5633" t="str">
        <f>VLOOKUP(A5633,таксономия!$1:$1048576,9,1)</f>
        <v xml:space="preserve"> Chordata</v>
      </c>
      <c r="L5633" t="str">
        <f>VLOOKUP(A5633,таксономия!$1:$1048576,10,1)</f>
        <v xml:space="preserve"> Craniata</v>
      </c>
      <c r="M5633" t="str">
        <f>VLOOKUP(A5633,таксономия!$1:$1048576,11,1)</f>
        <v xml:space="preserve"> Vertebrata</v>
      </c>
      <c r="N5633" t="str">
        <f>VLOOKUP(A5633,таксономия!$1:$1048576,12,1)</f>
        <v xml:space="preserve"> Euteleostomi</v>
      </c>
      <c r="O5633" t="str">
        <f>VLOOKUP(A5633,таксономия!$1:$1048576,13,1)</f>
        <v>Actinopterygii</v>
      </c>
      <c r="P5633" t="str">
        <f>VLOOKUP(A5633,таксономия!$1:$1048576,14,1)</f>
        <v xml:space="preserve"> Neopterygii</v>
      </c>
      <c r="Q5633" t="str">
        <f>VLOOKUP(A5633,таксономия!$1:$1048576,15,1)</f>
        <v xml:space="preserve"> Teleostei</v>
      </c>
      <c r="R5633" t="str">
        <f>VLOOKUP(A5633,таксономия!$1:$1048576,3,1)</f>
        <v xml:space="preserve"> Tetraodon nigroviridis (Spotted green pufferfish) (Chelonodon nigroviridis).</v>
      </c>
      <c r="S5633">
        <f t="shared" si="87"/>
        <v>32</v>
      </c>
    </row>
    <row r="5634" spans="1:19" x14ac:dyDescent="0.3">
      <c r="A5634" t="s">
        <v>2985</v>
      </c>
      <c r="B5634" t="s">
        <v>2986</v>
      </c>
      <c r="C5634">
        <v>401</v>
      </c>
      <c r="D5634" t="s">
        <v>12</v>
      </c>
      <c r="E5634">
        <v>41</v>
      </c>
      <c r="F5634">
        <v>122</v>
      </c>
      <c r="G5634">
        <v>2697</v>
      </c>
      <c r="H5634" t="s">
        <v>13</v>
      </c>
      <c r="I5634" t="str">
        <f>VLOOKUP(A5634,таксономия!$1:$1048576,7,1)</f>
        <v>Eukaryota</v>
      </c>
      <c r="J5634" t="str">
        <f>VLOOKUP(A5634,таксономия!$1:$1048576,8,1)</f>
        <v xml:space="preserve"> Metazoa</v>
      </c>
      <c r="K5634" t="str">
        <f>VLOOKUP(A5634,таксономия!$1:$1048576,9,1)</f>
        <v xml:space="preserve"> Chordata</v>
      </c>
      <c r="L5634" t="str">
        <f>VLOOKUP(A5634,таксономия!$1:$1048576,10,1)</f>
        <v xml:space="preserve"> Craniata</v>
      </c>
      <c r="M5634" t="str">
        <f>VLOOKUP(A5634,таксономия!$1:$1048576,11,1)</f>
        <v xml:space="preserve"> Vertebrata</v>
      </c>
      <c r="N5634" t="str">
        <f>VLOOKUP(A5634,таксономия!$1:$1048576,12,1)</f>
        <v xml:space="preserve"> Euteleostomi</v>
      </c>
      <c r="O5634" t="str">
        <f>VLOOKUP(A5634,таксономия!$1:$1048576,13,1)</f>
        <v>Actinopterygii</v>
      </c>
      <c r="P5634" t="str">
        <f>VLOOKUP(A5634,таксономия!$1:$1048576,14,1)</f>
        <v xml:space="preserve"> Neopterygii</v>
      </c>
      <c r="Q5634" t="str">
        <f>VLOOKUP(A5634,таксономия!$1:$1048576,15,1)</f>
        <v xml:space="preserve"> Teleostei</v>
      </c>
      <c r="R5634" t="str">
        <f>VLOOKUP(A5634,таксономия!$1:$1048576,3,1)</f>
        <v xml:space="preserve"> Tetraodon nigroviridis (Spotted green pufferfish) (Chelonodon nigroviridis).</v>
      </c>
      <c r="S5634">
        <f t="shared" si="87"/>
        <v>81</v>
      </c>
    </row>
    <row r="5635" spans="1:19" x14ac:dyDescent="0.3">
      <c r="A5635" t="s">
        <v>2985</v>
      </c>
      <c r="B5635" t="s">
        <v>2986</v>
      </c>
      <c r="C5635">
        <v>401</v>
      </c>
      <c r="D5635" t="s">
        <v>16</v>
      </c>
      <c r="E5635">
        <v>159</v>
      </c>
      <c r="F5635">
        <v>396</v>
      </c>
      <c r="G5635">
        <v>22248</v>
      </c>
      <c r="H5635" t="s">
        <v>17</v>
      </c>
      <c r="I5635" t="str">
        <f>VLOOKUP(A5635,таксономия!$1:$1048576,7,1)</f>
        <v>Eukaryota</v>
      </c>
      <c r="J5635" t="str">
        <f>VLOOKUP(A5635,таксономия!$1:$1048576,8,1)</f>
        <v xml:space="preserve"> Metazoa</v>
      </c>
      <c r="K5635" t="str">
        <f>VLOOKUP(A5635,таксономия!$1:$1048576,9,1)</f>
        <v xml:space="preserve"> Chordata</v>
      </c>
      <c r="L5635" t="str">
        <f>VLOOKUP(A5635,таксономия!$1:$1048576,10,1)</f>
        <v xml:space="preserve"> Craniata</v>
      </c>
      <c r="M5635" t="str">
        <f>VLOOKUP(A5635,таксономия!$1:$1048576,11,1)</f>
        <v xml:space="preserve"> Vertebrata</v>
      </c>
      <c r="N5635" t="str">
        <f>VLOOKUP(A5635,таксономия!$1:$1048576,12,1)</f>
        <v xml:space="preserve"> Euteleostomi</v>
      </c>
      <c r="O5635" t="str">
        <f>VLOOKUP(A5635,таксономия!$1:$1048576,13,1)</f>
        <v>Actinopterygii</v>
      </c>
      <c r="P5635" t="str">
        <f>VLOOKUP(A5635,таксономия!$1:$1048576,14,1)</f>
        <v xml:space="preserve"> Neopterygii</v>
      </c>
      <c r="Q5635" t="str">
        <f>VLOOKUP(A5635,таксономия!$1:$1048576,15,1)</f>
        <v xml:space="preserve"> Teleostei</v>
      </c>
      <c r="R5635" t="str">
        <f>VLOOKUP(A5635,таксономия!$1:$1048576,3,1)</f>
        <v xml:space="preserve"> Tetraodon nigroviridis (Spotted green pufferfish) (Chelonodon nigroviridis).</v>
      </c>
      <c r="S5635">
        <f t="shared" ref="S5635:S5698" si="88">$F5635-$E5635</f>
        <v>237</v>
      </c>
    </row>
    <row r="5636" spans="1:19" x14ac:dyDescent="0.3">
      <c r="A5636" t="s">
        <v>2987</v>
      </c>
      <c r="B5636" t="s">
        <v>2988</v>
      </c>
      <c r="C5636">
        <v>962</v>
      </c>
      <c r="D5636" t="s">
        <v>20</v>
      </c>
      <c r="E5636">
        <v>163</v>
      </c>
      <c r="F5636">
        <v>290</v>
      </c>
      <c r="G5636">
        <v>1926</v>
      </c>
      <c r="H5636" t="s">
        <v>21</v>
      </c>
      <c r="I5636" t="str">
        <f>VLOOKUP(A5636,таксономия!$1:$1048576,7,1)</f>
        <v>Eukaryota</v>
      </c>
      <c r="J5636" t="str">
        <f>VLOOKUP(A5636,таксономия!$1:$1048576,8,1)</f>
        <v xml:space="preserve"> Metazoa</v>
      </c>
      <c r="K5636" t="str">
        <f>VLOOKUP(A5636,таксономия!$1:$1048576,9,1)</f>
        <v xml:space="preserve"> Chordata</v>
      </c>
      <c r="L5636" t="str">
        <f>VLOOKUP(A5636,таксономия!$1:$1048576,10,1)</f>
        <v xml:space="preserve"> Craniata</v>
      </c>
      <c r="M5636" t="str">
        <f>VLOOKUP(A5636,таксономия!$1:$1048576,11,1)</f>
        <v xml:space="preserve"> Vertebrata</v>
      </c>
      <c r="N5636" t="str">
        <f>VLOOKUP(A5636,таксономия!$1:$1048576,12,1)</f>
        <v xml:space="preserve"> Euteleostomi</v>
      </c>
      <c r="O5636" t="str">
        <f>VLOOKUP(A5636,таксономия!$1:$1048576,13,1)</f>
        <v>Actinopterygii</v>
      </c>
      <c r="P5636" t="str">
        <f>VLOOKUP(A5636,таксономия!$1:$1048576,14,1)</f>
        <v xml:space="preserve"> Neopterygii</v>
      </c>
      <c r="Q5636" t="str">
        <f>VLOOKUP(A5636,таксономия!$1:$1048576,15,1)</f>
        <v xml:space="preserve"> Teleostei</v>
      </c>
      <c r="R5636" t="str">
        <f>VLOOKUP(A5636,таксономия!$1:$1048576,3,1)</f>
        <v xml:space="preserve"> Tetraodon nigroviridis (Spotted green pufferfish) (Chelonodon nigroviridis).</v>
      </c>
      <c r="S5636">
        <f t="shared" si="88"/>
        <v>127</v>
      </c>
    </row>
    <row r="5637" spans="1:19" x14ac:dyDescent="0.3">
      <c r="A5637" t="s">
        <v>2987</v>
      </c>
      <c r="B5637" t="s">
        <v>2988</v>
      </c>
      <c r="C5637">
        <v>962</v>
      </c>
      <c r="D5637" t="s">
        <v>22</v>
      </c>
      <c r="E5637">
        <v>2</v>
      </c>
      <c r="F5637">
        <v>92</v>
      </c>
      <c r="G5637">
        <v>59728</v>
      </c>
      <c r="H5637" t="s">
        <v>23</v>
      </c>
      <c r="I5637" t="str">
        <f>VLOOKUP(A5637,таксономия!$1:$1048576,7,1)</f>
        <v>Eukaryota</v>
      </c>
      <c r="J5637" t="str">
        <f>VLOOKUP(A5637,таксономия!$1:$1048576,8,1)</f>
        <v xml:space="preserve"> Metazoa</v>
      </c>
      <c r="K5637" t="str">
        <f>VLOOKUP(A5637,таксономия!$1:$1048576,9,1)</f>
        <v xml:space="preserve"> Chordata</v>
      </c>
      <c r="L5637" t="str">
        <f>VLOOKUP(A5637,таксономия!$1:$1048576,10,1)</f>
        <v xml:space="preserve"> Craniata</v>
      </c>
      <c r="M5637" t="str">
        <f>VLOOKUP(A5637,таксономия!$1:$1048576,11,1)</f>
        <v xml:space="preserve"> Vertebrata</v>
      </c>
      <c r="N5637" t="str">
        <f>VLOOKUP(A5637,таксономия!$1:$1048576,12,1)</f>
        <v xml:space="preserve"> Euteleostomi</v>
      </c>
      <c r="O5637" t="str">
        <f>VLOOKUP(A5637,таксономия!$1:$1048576,13,1)</f>
        <v>Actinopterygii</v>
      </c>
      <c r="P5637" t="str">
        <f>VLOOKUP(A5637,таксономия!$1:$1048576,14,1)</f>
        <v xml:space="preserve"> Neopterygii</v>
      </c>
      <c r="Q5637" t="str">
        <f>VLOOKUP(A5637,таксономия!$1:$1048576,15,1)</f>
        <v xml:space="preserve"> Teleostei</v>
      </c>
      <c r="R5637" t="str">
        <f>VLOOKUP(A5637,таксономия!$1:$1048576,3,1)</f>
        <v xml:space="preserve"> Tetraodon nigroviridis (Spotted green pufferfish) (Chelonodon nigroviridis).</v>
      </c>
      <c r="S5637">
        <f t="shared" si="88"/>
        <v>90</v>
      </c>
    </row>
    <row r="5638" spans="1:19" x14ac:dyDescent="0.3">
      <c r="A5638" t="s">
        <v>2987</v>
      </c>
      <c r="B5638" t="s">
        <v>2988</v>
      </c>
      <c r="C5638">
        <v>962</v>
      </c>
      <c r="D5638" t="s">
        <v>12</v>
      </c>
      <c r="E5638">
        <v>329</v>
      </c>
      <c r="F5638">
        <v>407</v>
      </c>
      <c r="G5638">
        <v>2697</v>
      </c>
      <c r="H5638" t="s">
        <v>13</v>
      </c>
      <c r="I5638" t="str">
        <f>VLOOKUP(A5638,таксономия!$1:$1048576,7,1)</f>
        <v>Eukaryota</v>
      </c>
      <c r="J5638" t="str">
        <f>VLOOKUP(A5638,таксономия!$1:$1048576,8,1)</f>
        <v xml:space="preserve"> Metazoa</v>
      </c>
      <c r="K5638" t="str">
        <f>VLOOKUP(A5638,таксономия!$1:$1048576,9,1)</f>
        <v xml:space="preserve"> Chordata</v>
      </c>
      <c r="L5638" t="str">
        <f>VLOOKUP(A5638,таксономия!$1:$1048576,10,1)</f>
        <v xml:space="preserve"> Craniata</v>
      </c>
      <c r="M5638" t="str">
        <f>VLOOKUP(A5638,таксономия!$1:$1048576,11,1)</f>
        <v xml:space="preserve"> Vertebrata</v>
      </c>
      <c r="N5638" t="str">
        <f>VLOOKUP(A5638,таксономия!$1:$1048576,12,1)</f>
        <v xml:space="preserve"> Euteleostomi</v>
      </c>
      <c r="O5638" t="str">
        <f>VLOOKUP(A5638,таксономия!$1:$1048576,13,1)</f>
        <v>Actinopterygii</v>
      </c>
      <c r="P5638" t="str">
        <f>VLOOKUP(A5638,таксономия!$1:$1048576,14,1)</f>
        <v xml:space="preserve"> Neopterygii</v>
      </c>
      <c r="Q5638" t="str">
        <f>VLOOKUP(A5638,таксономия!$1:$1048576,15,1)</f>
        <v xml:space="preserve"> Teleostei</v>
      </c>
      <c r="R5638" t="str">
        <f>VLOOKUP(A5638,таксономия!$1:$1048576,3,1)</f>
        <v xml:space="preserve"> Tetraodon nigroviridis (Spotted green pufferfish) (Chelonodon nigroviridis).</v>
      </c>
      <c r="S5638">
        <f t="shared" si="88"/>
        <v>78</v>
      </c>
    </row>
    <row r="5639" spans="1:19" x14ac:dyDescent="0.3">
      <c r="A5639" t="s">
        <v>2987</v>
      </c>
      <c r="B5639" t="s">
        <v>2988</v>
      </c>
      <c r="C5639">
        <v>962</v>
      </c>
      <c r="D5639" t="s">
        <v>24</v>
      </c>
      <c r="E5639">
        <v>490</v>
      </c>
      <c r="F5639">
        <v>763</v>
      </c>
      <c r="G5639">
        <v>24806</v>
      </c>
      <c r="H5639" t="s">
        <v>25</v>
      </c>
      <c r="I5639" t="str">
        <f>VLOOKUP(A5639,таксономия!$1:$1048576,7,1)</f>
        <v>Eukaryota</v>
      </c>
      <c r="J5639" t="str">
        <f>VLOOKUP(A5639,таксономия!$1:$1048576,8,1)</f>
        <v xml:space="preserve"> Metazoa</v>
      </c>
      <c r="K5639" t="str">
        <f>VLOOKUP(A5639,таксономия!$1:$1048576,9,1)</f>
        <v xml:space="preserve"> Chordata</v>
      </c>
      <c r="L5639" t="str">
        <f>VLOOKUP(A5639,таксономия!$1:$1048576,10,1)</f>
        <v xml:space="preserve"> Craniata</v>
      </c>
      <c r="M5639" t="str">
        <f>VLOOKUP(A5639,таксономия!$1:$1048576,11,1)</f>
        <v xml:space="preserve"> Vertebrata</v>
      </c>
      <c r="N5639" t="str">
        <f>VLOOKUP(A5639,таксономия!$1:$1048576,12,1)</f>
        <v xml:space="preserve"> Euteleostomi</v>
      </c>
      <c r="O5639" t="str">
        <f>VLOOKUP(A5639,таксономия!$1:$1048576,13,1)</f>
        <v>Actinopterygii</v>
      </c>
      <c r="P5639" t="str">
        <f>VLOOKUP(A5639,таксономия!$1:$1048576,14,1)</f>
        <v xml:space="preserve"> Neopterygii</v>
      </c>
      <c r="Q5639" t="str">
        <f>VLOOKUP(A5639,таксономия!$1:$1048576,15,1)</f>
        <v xml:space="preserve"> Teleostei</v>
      </c>
      <c r="R5639" t="str">
        <f>VLOOKUP(A5639,таксономия!$1:$1048576,3,1)</f>
        <v xml:space="preserve"> Tetraodon nigroviridis (Spotted green pufferfish) (Chelonodon nigroviridis).</v>
      </c>
      <c r="S5639">
        <f t="shared" si="88"/>
        <v>273</v>
      </c>
    </row>
    <row r="5640" spans="1:19" x14ac:dyDescent="0.3">
      <c r="A5640" t="s">
        <v>2989</v>
      </c>
      <c r="B5640" t="s">
        <v>2990</v>
      </c>
      <c r="C5640">
        <v>700</v>
      </c>
      <c r="D5640" t="s">
        <v>34</v>
      </c>
      <c r="E5640">
        <v>35</v>
      </c>
      <c r="F5640">
        <v>67</v>
      </c>
      <c r="G5640">
        <v>24995</v>
      </c>
      <c r="H5640" t="s">
        <v>35</v>
      </c>
      <c r="I5640" t="str">
        <f>VLOOKUP(A5640,таксономия!$1:$1048576,7,1)</f>
        <v>Eukaryota</v>
      </c>
      <c r="J5640" t="str">
        <f>VLOOKUP(A5640,таксономия!$1:$1048576,8,1)</f>
        <v xml:space="preserve"> Metazoa</v>
      </c>
      <c r="K5640" t="str">
        <f>VLOOKUP(A5640,таксономия!$1:$1048576,9,1)</f>
        <v xml:space="preserve"> Chordata</v>
      </c>
      <c r="L5640" t="str">
        <f>VLOOKUP(A5640,таксономия!$1:$1048576,10,1)</f>
        <v xml:space="preserve"> Craniata</v>
      </c>
      <c r="M5640" t="str">
        <f>VLOOKUP(A5640,таксономия!$1:$1048576,11,1)</f>
        <v xml:space="preserve"> Vertebrata</v>
      </c>
      <c r="N5640" t="str">
        <f>VLOOKUP(A5640,таксономия!$1:$1048576,12,1)</f>
        <v xml:space="preserve"> Euteleostomi</v>
      </c>
      <c r="O5640" t="str">
        <f>VLOOKUP(A5640,таксономия!$1:$1048576,13,1)</f>
        <v>Actinopterygii</v>
      </c>
      <c r="P5640" t="str">
        <f>VLOOKUP(A5640,таксономия!$1:$1048576,14,1)</f>
        <v xml:space="preserve"> Neopterygii</v>
      </c>
      <c r="Q5640" t="str">
        <f>VLOOKUP(A5640,таксономия!$1:$1048576,15,1)</f>
        <v xml:space="preserve"> Teleostei</v>
      </c>
      <c r="R5640" t="str">
        <f>VLOOKUP(A5640,таксономия!$1:$1048576,3,1)</f>
        <v xml:space="preserve"> Tetraodon nigroviridis (Spotted green pufferfish) (Chelonodon nigroviridis).</v>
      </c>
      <c r="S5640">
        <f t="shared" si="88"/>
        <v>32</v>
      </c>
    </row>
    <row r="5641" spans="1:19" x14ac:dyDescent="0.3">
      <c r="A5641" t="s">
        <v>2989</v>
      </c>
      <c r="B5641" t="s">
        <v>2990</v>
      </c>
      <c r="C5641">
        <v>700</v>
      </c>
      <c r="D5641" t="s">
        <v>12</v>
      </c>
      <c r="E5641">
        <v>76</v>
      </c>
      <c r="F5641">
        <v>157</v>
      </c>
      <c r="G5641">
        <v>2697</v>
      </c>
      <c r="H5641" t="s">
        <v>13</v>
      </c>
      <c r="I5641" t="str">
        <f>VLOOKUP(A5641,таксономия!$1:$1048576,7,1)</f>
        <v>Eukaryota</v>
      </c>
      <c r="J5641" t="str">
        <f>VLOOKUP(A5641,таксономия!$1:$1048576,8,1)</f>
        <v xml:space="preserve"> Metazoa</v>
      </c>
      <c r="K5641" t="str">
        <f>VLOOKUP(A5641,таксономия!$1:$1048576,9,1)</f>
        <v xml:space="preserve"> Chordata</v>
      </c>
      <c r="L5641" t="str">
        <f>VLOOKUP(A5641,таксономия!$1:$1048576,10,1)</f>
        <v xml:space="preserve"> Craniata</v>
      </c>
      <c r="M5641" t="str">
        <f>VLOOKUP(A5641,таксономия!$1:$1048576,11,1)</f>
        <v xml:space="preserve"> Vertebrata</v>
      </c>
      <c r="N5641" t="str">
        <f>VLOOKUP(A5641,таксономия!$1:$1048576,12,1)</f>
        <v xml:space="preserve"> Euteleostomi</v>
      </c>
      <c r="O5641" t="str">
        <f>VLOOKUP(A5641,таксономия!$1:$1048576,13,1)</f>
        <v>Actinopterygii</v>
      </c>
      <c r="P5641" t="str">
        <f>VLOOKUP(A5641,таксономия!$1:$1048576,14,1)</f>
        <v xml:space="preserve"> Neopterygii</v>
      </c>
      <c r="Q5641" t="str">
        <f>VLOOKUP(A5641,таксономия!$1:$1048576,15,1)</f>
        <v xml:space="preserve"> Teleostei</v>
      </c>
      <c r="R5641" t="str">
        <f>VLOOKUP(A5641,таксономия!$1:$1048576,3,1)</f>
        <v xml:space="preserve"> Tetraodon nigroviridis (Spotted green pufferfish) (Chelonodon nigroviridis).</v>
      </c>
      <c r="S5641">
        <f t="shared" si="88"/>
        <v>81</v>
      </c>
    </row>
    <row r="5642" spans="1:19" x14ac:dyDescent="0.3">
      <c r="A5642" t="s">
        <v>2989</v>
      </c>
      <c r="B5642" t="s">
        <v>2990</v>
      </c>
      <c r="C5642">
        <v>700</v>
      </c>
      <c r="D5642" t="s">
        <v>12</v>
      </c>
      <c r="E5642">
        <v>165</v>
      </c>
      <c r="F5642">
        <v>246</v>
      </c>
      <c r="G5642">
        <v>2697</v>
      </c>
      <c r="H5642" t="s">
        <v>13</v>
      </c>
      <c r="I5642" t="str">
        <f>VLOOKUP(A5642,таксономия!$1:$1048576,7,1)</f>
        <v>Eukaryota</v>
      </c>
      <c r="J5642" t="str">
        <f>VLOOKUP(A5642,таксономия!$1:$1048576,8,1)</f>
        <v xml:space="preserve"> Metazoa</v>
      </c>
      <c r="K5642" t="str">
        <f>VLOOKUP(A5642,таксономия!$1:$1048576,9,1)</f>
        <v xml:space="preserve"> Chordata</v>
      </c>
      <c r="L5642" t="str">
        <f>VLOOKUP(A5642,таксономия!$1:$1048576,10,1)</f>
        <v xml:space="preserve"> Craniata</v>
      </c>
      <c r="M5642" t="str">
        <f>VLOOKUP(A5642,таксономия!$1:$1048576,11,1)</f>
        <v xml:space="preserve"> Vertebrata</v>
      </c>
      <c r="N5642" t="str">
        <f>VLOOKUP(A5642,таксономия!$1:$1048576,12,1)</f>
        <v xml:space="preserve"> Euteleostomi</v>
      </c>
      <c r="O5642" t="str">
        <f>VLOOKUP(A5642,таксономия!$1:$1048576,13,1)</f>
        <v>Actinopterygii</v>
      </c>
      <c r="P5642" t="str">
        <f>VLOOKUP(A5642,таксономия!$1:$1048576,14,1)</f>
        <v xml:space="preserve"> Neopterygii</v>
      </c>
      <c r="Q5642" t="str">
        <f>VLOOKUP(A5642,таксономия!$1:$1048576,15,1)</f>
        <v xml:space="preserve"> Teleostei</v>
      </c>
      <c r="R5642" t="str">
        <f>VLOOKUP(A5642,таксономия!$1:$1048576,3,1)</f>
        <v xml:space="preserve"> Tetraodon nigroviridis (Spotted green pufferfish) (Chelonodon nigroviridis).</v>
      </c>
      <c r="S5642">
        <f t="shared" si="88"/>
        <v>81</v>
      </c>
    </row>
    <row r="5643" spans="1:19" x14ac:dyDescent="0.3">
      <c r="A5643" t="s">
        <v>2989</v>
      </c>
      <c r="B5643" t="s">
        <v>2990</v>
      </c>
      <c r="C5643">
        <v>700</v>
      </c>
      <c r="D5643" t="s">
        <v>900</v>
      </c>
      <c r="E5643">
        <v>291</v>
      </c>
      <c r="F5643">
        <v>321</v>
      </c>
      <c r="G5643">
        <v>3</v>
      </c>
      <c r="H5643" t="s">
        <v>900</v>
      </c>
      <c r="I5643" t="str">
        <f>VLOOKUP(A5643,таксономия!$1:$1048576,7,1)</f>
        <v>Eukaryota</v>
      </c>
      <c r="J5643" t="str">
        <f>VLOOKUP(A5643,таксономия!$1:$1048576,8,1)</f>
        <v xml:space="preserve"> Metazoa</v>
      </c>
      <c r="K5643" t="str">
        <f>VLOOKUP(A5643,таксономия!$1:$1048576,9,1)</f>
        <v xml:space="preserve"> Chordata</v>
      </c>
      <c r="L5643" t="str">
        <f>VLOOKUP(A5643,таксономия!$1:$1048576,10,1)</f>
        <v xml:space="preserve"> Craniata</v>
      </c>
      <c r="M5643" t="str">
        <f>VLOOKUP(A5643,таксономия!$1:$1048576,11,1)</f>
        <v xml:space="preserve"> Vertebrata</v>
      </c>
      <c r="N5643" t="str">
        <f>VLOOKUP(A5643,таксономия!$1:$1048576,12,1)</f>
        <v xml:space="preserve"> Euteleostomi</v>
      </c>
      <c r="O5643" t="str">
        <f>VLOOKUP(A5643,таксономия!$1:$1048576,13,1)</f>
        <v>Actinopterygii</v>
      </c>
      <c r="P5643" t="str">
        <f>VLOOKUP(A5643,таксономия!$1:$1048576,14,1)</f>
        <v xml:space="preserve"> Neopterygii</v>
      </c>
      <c r="Q5643" t="str">
        <f>VLOOKUP(A5643,таксономия!$1:$1048576,15,1)</f>
        <v xml:space="preserve"> Teleostei</v>
      </c>
      <c r="R5643" t="str">
        <f>VLOOKUP(A5643,таксономия!$1:$1048576,3,1)</f>
        <v xml:space="preserve"> Tetraodon nigroviridis (Spotted green pufferfish) (Chelonodon nigroviridis).</v>
      </c>
      <c r="S5643">
        <f t="shared" si="88"/>
        <v>30</v>
      </c>
    </row>
    <row r="5644" spans="1:19" x14ac:dyDescent="0.3">
      <c r="A5644" t="s">
        <v>2989</v>
      </c>
      <c r="B5644" t="s">
        <v>2990</v>
      </c>
      <c r="C5644">
        <v>700</v>
      </c>
      <c r="D5644" t="s">
        <v>16</v>
      </c>
      <c r="E5644">
        <v>322</v>
      </c>
      <c r="F5644">
        <v>540</v>
      </c>
      <c r="G5644">
        <v>22248</v>
      </c>
      <c r="H5644" t="s">
        <v>17</v>
      </c>
      <c r="I5644" t="str">
        <f>VLOOKUP(A5644,таксономия!$1:$1048576,7,1)</f>
        <v>Eukaryota</v>
      </c>
      <c r="J5644" t="str">
        <f>VLOOKUP(A5644,таксономия!$1:$1048576,8,1)</f>
        <v xml:space="preserve"> Metazoa</v>
      </c>
      <c r="K5644" t="str">
        <f>VLOOKUP(A5644,таксономия!$1:$1048576,9,1)</f>
        <v xml:space="preserve"> Chordata</v>
      </c>
      <c r="L5644" t="str">
        <f>VLOOKUP(A5644,таксономия!$1:$1048576,10,1)</f>
        <v xml:space="preserve"> Craniata</v>
      </c>
      <c r="M5644" t="str">
        <f>VLOOKUP(A5644,таксономия!$1:$1048576,11,1)</f>
        <v xml:space="preserve"> Vertebrata</v>
      </c>
      <c r="N5644" t="str">
        <f>VLOOKUP(A5644,таксономия!$1:$1048576,12,1)</f>
        <v xml:space="preserve"> Euteleostomi</v>
      </c>
      <c r="O5644" t="str">
        <f>VLOOKUP(A5644,таксономия!$1:$1048576,13,1)</f>
        <v>Actinopterygii</v>
      </c>
      <c r="P5644" t="str">
        <f>VLOOKUP(A5644,таксономия!$1:$1048576,14,1)</f>
        <v xml:space="preserve"> Neopterygii</v>
      </c>
      <c r="Q5644" t="str">
        <f>VLOOKUP(A5644,таксономия!$1:$1048576,15,1)</f>
        <v xml:space="preserve"> Teleostei</v>
      </c>
      <c r="R5644" t="str">
        <f>VLOOKUP(A5644,таксономия!$1:$1048576,3,1)</f>
        <v xml:space="preserve"> Tetraodon nigroviridis (Spotted green pufferfish) (Chelonodon nigroviridis).</v>
      </c>
      <c r="S5644">
        <f t="shared" si="88"/>
        <v>218</v>
      </c>
    </row>
    <row r="5645" spans="1:19" x14ac:dyDescent="0.3">
      <c r="A5645" t="s">
        <v>2991</v>
      </c>
      <c r="B5645" t="s">
        <v>2992</v>
      </c>
      <c r="C5645">
        <v>617</v>
      </c>
      <c r="D5645" t="s">
        <v>34</v>
      </c>
      <c r="E5645">
        <v>4</v>
      </c>
      <c r="F5645">
        <v>36</v>
      </c>
      <c r="G5645">
        <v>24995</v>
      </c>
      <c r="H5645" t="s">
        <v>35</v>
      </c>
      <c r="I5645" t="str">
        <f>VLOOKUP(A5645,таксономия!$1:$1048576,7,1)</f>
        <v>Eukaryota</v>
      </c>
      <c r="J5645" t="str">
        <f>VLOOKUP(A5645,таксономия!$1:$1048576,8,1)</f>
        <v xml:space="preserve"> Metazoa</v>
      </c>
      <c r="K5645" t="str">
        <f>VLOOKUP(A5645,таксономия!$1:$1048576,9,1)</f>
        <v xml:space="preserve"> Chordata</v>
      </c>
      <c r="L5645" t="str">
        <f>VLOOKUP(A5645,таксономия!$1:$1048576,10,1)</f>
        <v xml:space="preserve"> Craniata</v>
      </c>
      <c r="M5645" t="str">
        <f>VLOOKUP(A5645,таксономия!$1:$1048576,11,1)</f>
        <v xml:space="preserve"> Vertebrata</v>
      </c>
      <c r="N5645" t="str">
        <f>VLOOKUP(A5645,таксономия!$1:$1048576,12,1)</f>
        <v xml:space="preserve"> Euteleostomi</v>
      </c>
      <c r="O5645" t="str">
        <f>VLOOKUP(A5645,таксономия!$1:$1048576,13,1)</f>
        <v>Actinopterygii</v>
      </c>
      <c r="P5645" t="str">
        <f>VLOOKUP(A5645,таксономия!$1:$1048576,14,1)</f>
        <v xml:space="preserve"> Neopterygii</v>
      </c>
      <c r="Q5645" t="str">
        <f>VLOOKUP(A5645,таксономия!$1:$1048576,15,1)</f>
        <v xml:space="preserve"> Teleostei</v>
      </c>
      <c r="R5645" t="str">
        <f>VLOOKUP(A5645,таксономия!$1:$1048576,3,1)</f>
        <v xml:space="preserve"> Tetraodon nigroviridis (Spotted green pufferfish) (Chelonodon nigroviridis).</v>
      </c>
      <c r="S5645">
        <f t="shared" si="88"/>
        <v>32</v>
      </c>
    </row>
    <row r="5646" spans="1:19" x14ac:dyDescent="0.3">
      <c r="A5646" t="s">
        <v>2991</v>
      </c>
      <c r="B5646" t="s">
        <v>2992</v>
      </c>
      <c r="C5646">
        <v>617</v>
      </c>
      <c r="D5646" t="s">
        <v>12</v>
      </c>
      <c r="E5646">
        <v>45</v>
      </c>
      <c r="F5646">
        <v>126</v>
      </c>
      <c r="G5646">
        <v>2697</v>
      </c>
      <c r="H5646" t="s">
        <v>13</v>
      </c>
      <c r="I5646" t="str">
        <f>VLOOKUP(A5646,таксономия!$1:$1048576,7,1)</f>
        <v>Eukaryota</v>
      </c>
      <c r="J5646" t="str">
        <f>VLOOKUP(A5646,таксономия!$1:$1048576,8,1)</f>
        <v xml:space="preserve"> Metazoa</v>
      </c>
      <c r="K5646" t="str">
        <f>VLOOKUP(A5646,таксономия!$1:$1048576,9,1)</f>
        <v xml:space="preserve"> Chordata</v>
      </c>
      <c r="L5646" t="str">
        <f>VLOOKUP(A5646,таксономия!$1:$1048576,10,1)</f>
        <v xml:space="preserve"> Craniata</v>
      </c>
      <c r="M5646" t="str">
        <f>VLOOKUP(A5646,таксономия!$1:$1048576,11,1)</f>
        <v xml:space="preserve"> Vertebrata</v>
      </c>
      <c r="N5646" t="str">
        <f>VLOOKUP(A5646,таксономия!$1:$1048576,12,1)</f>
        <v xml:space="preserve"> Euteleostomi</v>
      </c>
      <c r="O5646" t="str">
        <f>VLOOKUP(A5646,таксономия!$1:$1048576,13,1)</f>
        <v>Actinopterygii</v>
      </c>
      <c r="P5646" t="str">
        <f>VLOOKUP(A5646,таксономия!$1:$1048576,14,1)</f>
        <v xml:space="preserve"> Neopterygii</v>
      </c>
      <c r="Q5646" t="str">
        <f>VLOOKUP(A5646,таксономия!$1:$1048576,15,1)</f>
        <v xml:space="preserve"> Teleostei</v>
      </c>
      <c r="R5646" t="str">
        <f>VLOOKUP(A5646,таксономия!$1:$1048576,3,1)</f>
        <v xml:space="preserve"> Tetraodon nigroviridis (Spotted green pufferfish) (Chelonodon nigroviridis).</v>
      </c>
      <c r="S5646">
        <f t="shared" si="88"/>
        <v>81</v>
      </c>
    </row>
    <row r="5647" spans="1:19" x14ac:dyDescent="0.3">
      <c r="A5647" t="s">
        <v>2991</v>
      </c>
      <c r="B5647" t="s">
        <v>2992</v>
      </c>
      <c r="C5647">
        <v>617</v>
      </c>
      <c r="D5647" t="s">
        <v>12</v>
      </c>
      <c r="E5647">
        <v>134</v>
      </c>
      <c r="F5647">
        <v>215</v>
      </c>
      <c r="G5647">
        <v>2697</v>
      </c>
      <c r="H5647" t="s">
        <v>13</v>
      </c>
      <c r="I5647" t="str">
        <f>VLOOKUP(A5647,таксономия!$1:$1048576,7,1)</f>
        <v>Eukaryota</v>
      </c>
      <c r="J5647" t="str">
        <f>VLOOKUP(A5647,таксономия!$1:$1048576,8,1)</f>
        <v xml:space="preserve"> Metazoa</v>
      </c>
      <c r="K5647" t="str">
        <f>VLOOKUP(A5647,таксономия!$1:$1048576,9,1)</f>
        <v xml:space="preserve"> Chordata</v>
      </c>
      <c r="L5647" t="str">
        <f>VLOOKUP(A5647,таксономия!$1:$1048576,10,1)</f>
        <v xml:space="preserve"> Craniata</v>
      </c>
      <c r="M5647" t="str">
        <f>VLOOKUP(A5647,таксономия!$1:$1048576,11,1)</f>
        <v xml:space="preserve"> Vertebrata</v>
      </c>
      <c r="N5647" t="str">
        <f>VLOOKUP(A5647,таксономия!$1:$1048576,12,1)</f>
        <v xml:space="preserve"> Euteleostomi</v>
      </c>
      <c r="O5647" t="str">
        <f>VLOOKUP(A5647,таксономия!$1:$1048576,13,1)</f>
        <v>Actinopterygii</v>
      </c>
      <c r="P5647" t="str">
        <f>VLOOKUP(A5647,таксономия!$1:$1048576,14,1)</f>
        <v xml:space="preserve"> Neopterygii</v>
      </c>
      <c r="Q5647" t="str">
        <f>VLOOKUP(A5647,таксономия!$1:$1048576,15,1)</f>
        <v xml:space="preserve"> Teleostei</v>
      </c>
      <c r="R5647" t="str">
        <f>VLOOKUP(A5647,таксономия!$1:$1048576,3,1)</f>
        <v xml:space="preserve"> Tetraodon nigroviridis (Spotted green pufferfish) (Chelonodon nigroviridis).</v>
      </c>
      <c r="S5647">
        <f t="shared" si="88"/>
        <v>81</v>
      </c>
    </row>
    <row r="5648" spans="1:19" x14ac:dyDescent="0.3">
      <c r="A5648" t="s">
        <v>2991</v>
      </c>
      <c r="B5648" t="s">
        <v>2992</v>
      </c>
      <c r="C5648">
        <v>617</v>
      </c>
      <c r="D5648" t="s">
        <v>900</v>
      </c>
      <c r="E5648">
        <v>260</v>
      </c>
      <c r="F5648">
        <v>299</v>
      </c>
      <c r="G5648">
        <v>3</v>
      </c>
      <c r="H5648" t="s">
        <v>900</v>
      </c>
      <c r="I5648" t="str">
        <f>VLOOKUP(A5648,таксономия!$1:$1048576,7,1)</f>
        <v>Eukaryota</v>
      </c>
      <c r="J5648" t="str">
        <f>VLOOKUP(A5648,таксономия!$1:$1048576,8,1)</f>
        <v xml:space="preserve"> Metazoa</v>
      </c>
      <c r="K5648" t="str">
        <f>VLOOKUP(A5648,таксономия!$1:$1048576,9,1)</f>
        <v xml:space="preserve"> Chordata</v>
      </c>
      <c r="L5648" t="str">
        <f>VLOOKUP(A5648,таксономия!$1:$1048576,10,1)</f>
        <v xml:space="preserve"> Craniata</v>
      </c>
      <c r="M5648" t="str">
        <f>VLOOKUP(A5648,таксономия!$1:$1048576,11,1)</f>
        <v xml:space="preserve"> Vertebrata</v>
      </c>
      <c r="N5648" t="str">
        <f>VLOOKUP(A5648,таксономия!$1:$1048576,12,1)</f>
        <v xml:space="preserve"> Euteleostomi</v>
      </c>
      <c r="O5648" t="str">
        <f>VLOOKUP(A5648,таксономия!$1:$1048576,13,1)</f>
        <v>Actinopterygii</v>
      </c>
      <c r="P5648" t="str">
        <f>VLOOKUP(A5648,таксономия!$1:$1048576,14,1)</f>
        <v xml:space="preserve"> Neopterygii</v>
      </c>
      <c r="Q5648" t="str">
        <f>VLOOKUP(A5648,таксономия!$1:$1048576,15,1)</f>
        <v xml:space="preserve"> Teleostei</v>
      </c>
      <c r="R5648" t="str">
        <f>VLOOKUP(A5648,таксономия!$1:$1048576,3,1)</f>
        <v xml:space="preserve"> Tetraodon nigroviridis (Spotted green pufferfish) (Chelonodon nigroviridis).</v>
      </c>
      <c r="S5648">
        <f t="shared" si="88"/>
        <v>39</v>
      </c>
    </row>
    <row r="5649" spans="1:19" x14ac:dyDescent="0.3">
      <c r="A5649" t="s">
        <v>2991</v>
      </c>
      <c r="B5649" t="s">
        <v>2992</v>
      </c>
      <c r="C5649">
        <v>617</v>
      </c>
      <c r="D5649" t="s">
        <v>16</v>
      </c>
      <c r="E5649">
        <v>379</v>
      </c>
      <c r="F5649">
        <v>540</v>
      </c>
      <c r="G5649">
        <v>22248</v>
      </c>
      <c r="H5649" t="s">
        <v>17</v>
      </c>
      <c r="I5649" t="str">
        <f>VLOOKUP(A5649,таксономия!$1:$1048576,7,1)</f>
        <v>Eukaryota</v>
      </c>
      <c r="J5649" t="str">
        <f>VLOOKUP(A5649,таксономия!$1:$1048576,8,1)</f>
        <v xml:space="preserve"> Metazoa</v>
      </c>
      <c r="K5649" t="str">
        <f>VLOOKUP(A5649,таксономия!$1:$1048576,9,1)</f>
        <v xml:space="preserve"> Chordata</v>
      </c>
      <c r="L5649" t="str">
        <f>VLOOKUP(A5649,таксономия!$1:$1048576,10,1)</f>
        <v xml:space="preserve"> Craniata</v>
      </c>
      <c r="M5649" t="str">
        <f>VLOOKUP(A5649,таксономия!$1:$1048576,11,1)</f>
        <v xml:space="preserve"> Vertebrata</v>
      </c>
      <c r="N5649" t="str">
        <f>VLOOKUP(A5649,таксономия!$1:$1048576,12,1)</f>
        <v xml:space="preserve"> Euteleostomi</v>
      </c>
      <c r="O5649" t="str">
        <f>VLOOKUP(A5649,таксономия!$1:$1048576,13,1)</f>
        <v>Actinopterygii</v>
      </c>
      <c r="P5649" t="str">
        <f>VLOOKUP(A5649,таксономия!$1:$1048576,14,1)</f>
        <v xml:space="preserve"> Neopterygii</v>
      </c>
      <c r="Q5649" t="str">
        <f>VLOOKUP(A5649,таксономия!$1:$1048576,15,1)</f>
        <v xml:space="preserve"> Teleostei</v>
      </c>
      <c r="R5649" t="str">
        <f>VLOOKUP(A5649,таксономия!$1:$1048576,3,1)</f>
        <v xml:space="preserve"> Tetraodon nigroviridis (Spotted green pufferfish) (Chelonodon nigroviridis).</v>
      </c>
      <c r="S5649">
        <f t="shared" si="88"/>
        <v>161</v>
      </c>
    </row>
    <row r="5650" spans="1:19" x14ac:dyDescent="0.3">
      <c r="A5650" t="s">
        <v>2991</v>
      </c>
      <c r="B5650" t="s">
        <v>2992</v>
      </c>
      <c r="C5650">
        <v>617</v>
      </c>
      <c r="D5650" t="s">
        <v>16</v>
      </c>
      <c r="E5650">
        <v>554</v>
      </c>
      <c r="F5650">
        <v>613</v>
      </c>
      <c r="G5650">
        <v>22248</v>
      </c>
      <c r="H5650" t="s">
        <v>17</v>
      </c>
      <c r="I5650" t="str">
        <f>VLOOKUP(A5650,таксономия!$1:$1048576,7,1)</f>
        <v>Eukaryota</v>
      </c>
      <c r="J5650" t="str">
        <f>VLOOKUP(A5650,таксономия!$1:$1048576,8,1)</f>
        <v xml:space="preserve"> Metazoa</v>
      </c>
      <c r="K5650" t="str">
        <f>VLOOKUP(A5650,таксономия!$1:$1048576,9,1)</f>
        <v xml:space="preserve"> Chordata</v>
      </c>
      <c r="L5650" t="str">
        <f>VLOOKUP(A5650,таксономия!$1:$1048576,10,1)</f>
        <v xml:space="preserve"> Craniata</v>
      </c>
      <c r="M5650" t="str">
        <f>VLOOKUP(A5650,таксономия!$1:$1048576,11,1)</f>
        <v xml:space="preserve"> Vertebrata</v>
      </c>
      <c r="N5650" t="str">
        <f>VLOOKUP(A5650,таксономия!$1:$1048576,12,1)</f>
        <v xml:space="preserve"> Euteleostomi</v>
      </c>
      <c r="O5650" t="str">
        <f>VLOOKUP(A5650,таксономия!$1:$1048576,13,1)</f>
        <v>Actinopterygii</v>
      </c>
      <c r="P5650" t="str">
        <f>VLOOKUP(A5650,таксономия!$1:$1048576,14,1)</f>
        <v xml:space="preserve"> Neopterygii</v>
      </c>
      <c r="Q5650" t="str">
        <f>VLOOKUP(A5650,таксономия!$1:$1048576,15,1)</f>
        <v xml:space="preserve"> Teleostei</v>
      </c>
      <c r="R5650" t="str">
        <f>VLOOKUP(A5650,таксономия!$1:$1048576,3,1)</f>
        <v xml:space="preserve"> Tetraodon nigroviridis (Spotted green pufferfish) (Chelonodon nigroviridis).</v>
      </c>
      <c r="S5650">
        <f t="shared" si="88"/>
        <v>59</v>
      </c>
    </row>
    <row r="5651" spans="1:19" x14ac:dyDescent="0.3">
      <c r="A5651" t="s">
        <v>2993</v>
      </c>
      <c r="B5651" t="s">
        <v>2994</v>
      </c>
      <c r="C5651">
        <v>279</v>
      </c>
      <c r="D5651" t="s">
        <v>12</v>
      </c>
      <c r="E5651">
        <v>38</v>
      </c>
      <c r="F5651">
        <v>117</v>
      </c>
      <c r="G5651">
        <v>2697</v>
      </c>
      <c r="H5651" t="s">
        <v>13</v>
      </c>
      <c r="I5651" t="str">
        <f>VLOOKUP(A5651,таксономия!$1:$1048576,7,1)</f>
        <v>Eukaryota</v>
      </c>
      <c r="J5651" t="str">
        <f>VLOOKUP(A5651,таксономия!$1:$1048576,8,1)</f>
        <v xml:space="preserve"> Metazoa</v>
      </c>
      <c r="K5651" t="str">
        <f>VLOOKUP(A5651,таксономия!$1:$1048576,9,1)</f>
        <v xml:space="preserve"> Chordata</v>
      </c>
      <c r="L5651" t="str">
        <f>VLOOKUP(A5651,таксономия!$1:$1048576,10,1)</f>
        <v xml:space="preserve"> Craniata</v>
      </c>
      <c r="M5651" t="str">
        <f>VLOOKUP(A5651,таксономия!$1:$1048576,11,1)</f>
        <v xml:space="preserve"> Vertebrata</v>
      </c>
      <c r="N5651" t="str">
        <f>VLOOKUP(A5651,таксономия!$1:$1048576,12,1)</f>
        <v xml:space="preserve"> Euteleostomi</v>
      </c>
      <c r="O5651" t="str">
        <f>VLOOKUP(A5651,таксономия!$1:$1048576,13,1)</f>
        <v>Actinopterygii</v>
      </c>
      <c r="P5651" t="str">
        <f>VLOOKUP(A5651,таксономия!$1:$1048576,14,1)</f>
        <v xml:space="preserve"> Neopterygii</v>
      </c>
      <c r="Q5651" t="str">
        <f>VLOOKUP(A5651,таксономия!$1:$1048576,15,1)</f>
        <v xml:space="preserve"> Teleostei</v>
      </c>
      <c r="R5651" t="str">
        <f>VLOOKUP(A5651,таксономия!$1:$1048576,3,1)</f>
        <v xml:space="preserve"> Tetraodon nigroviridis (Spotted green pufferfish) (Chelonodon nigroviridis).</v>
      </c>
      <c r="S5651">
        <f t="shared" si="88"/>
        <v>79</v>
      </c>
    </row>
    <row r="5652" spans="1:19" x14ac:dyDescent="0.3">
      <c r="A5652" t="s">
        <v>2993</v>
      </c>
      <c r="B5652" t="s">
        <v>2994</v>
      </c>
      <c r="C5652">
        <v>279</v>
      </c>
      <c r="D5652" t="s">
        <v>308</v>
      </c>
      <c r="E5652">
        <v>155</v>
      </c>
      <c r="F5652">
        <v>252</v>
      </c>
      <c r="G5652">
        <v>107</v>
      </c>
      <c r="H5652" t="s">
        <v>308</v>
      </c>
      <c r="I5652" t="str">
        <f>VLOOKUP(A5652,таксономия!$1:$1048576,7,1)</f>
        <v>Eukaryota</v>
      </c>
      <c r="J5652" t="str">
        <f>VLOOKUP(A5652,таксономия!$1:$1048576,8,1)</f>
        <v xml:space="preserve"> Metazoa</v>
      </c>
      <c r="K5652" t="str">
        <f>VLOOKUP(A5652,таксономия!$1:$1048576,9,1)</f>
        <v xml:space="preserve"> Chordata</v>
      </c>
      <c r="L5652" t="str">
        <f>VLOOKUP(A5652,таксономия!$1:$1048576,10,1)</f>
        <v xml:space="preserve"> Craniata</v>
      </c>
      <c r="M5652" t="str">
        <f>VLOOKUP(A5652,таксономия!$1:$1048576,11,1)</f>
        <v xml:space="preserve"> Vertebrata</v>
      </c>
      <c r="N5652" t="str">
        <f>VLOOKUP(A5652,таксономия!$1:$1048576,12,1)</f>
        <v xml:space="preserve"> Euteleostomi</v>
      </c>
      <c r="O5652" t="str">
        <f>VLOOKUP(A5652,таксономия!$1:$1048576,13,1)</f>
        <v>Actinopterygii</v>
      </c>
      <c r="P5652" t="str">
        <f>VLOOKUP(A5652,таксономия!$1:$1048576,14,1)</f>
        <v xml:space="preserve"> Neopterygii</v>
      </c>
      <c r="Q5652" t="str">
        <f>VLOOKUP(A5652,таксономия!$1:$1048576,15,1)</f>
        <v xml:space="preserve"> Teleostei</v>
      </c>
      <c r="R5652" t="str">
        <f>VLOOKUP(A5652,таксономия!$1:$1048576,3,1)</f>
        <v xml:space="preserve"> Tetraodon nigroviridis (Spotted green pufferfish) (Chelonodon nigroviridis).</v>
      </c>
      <c r="S5652">
        <f t="shared" si="88"/>
        <v>97</v>
      </c>
    </row>
    <row r="5653" spans="1:19" x14ac:dyDescent="0.3">
      <c r="A5653" t="s">
        <v>2995</v>
      </c>
      <c r="B5653" t="s">
        <v>2996</v>
      </c>
      <c r="C5653">
        <v>437</v>
      </c>
      <c r="D5653" t="s">
        <v>84</v>
      </c>
      <c r="E5653">
        <v>184</v>
      </c>
      <c r="F5653">
        <v>288</v>
      </c>
      <c r="G5653">
        <v>12961</v>
      </c>
      <c r="H5653" t="s">
        <v>85</v>
      </c>
      <c r="I5653" t="str">
        <f>VLOOKUP(A5653,таксономия!$1:$1048576,7,1)</f>
        <v>Eukaryota</v>
      </c>
      <c r="J5653" t="str">
        <f>VLOOKUP(A5653,таксономия!$1:$1048576,8,1)</f>
        <v xml:space="preserve"> Metazoa</v>
      </c>
      <c r="K5653" t="str">
        <f>VLOOKUP(A5653,таксономия!$1:$1048576,9,1)</f>
        <v xml:space="preserve"> Chordata</v>
      </c>
      <c r="L5653" t="str">
        <f>VLOOKUP(A5653,таксономия!$1:$1048576,10,1)</f>
        <v xml:space="preserve"> Craniata</v>
      </c>
      <c r="M5653" t="str">
        <f>VLOOKUP(A5653,таксономия!$1:$1048576,11,1)</f>
        <v xml:space="preserve"> Vertebrata</v>
      </c>
      <c r="N5653" t="str">
        <f>VLOOKUP(A5653,таксономия!$1:$1048576,12,1)</f>
        <v xml:space="preserve"> Euteleostomi</v>
      </c>
      <c r="O5653" t="str">
        <f>VLOOKUP(A5653,таксономия!$1:$1048576,13,1)</f>
        <v>Actinopterygii</v>
      </c>
      <c r="P5653" t="str">
        <f>VLOOKUP(A5653,таксономия!$1:$1048576,14,1)</f>
        <v xml:space="preserve"> Neopterygii</v>
      </c>
      <c r="Q5653" t="str">
        <f>VLOOKUP(A5653,таксономия!$1:$1048576,15,1)</f>
        <v xml:space="preserve"> Teleostei</v>
      </c>
      <c r="R5653" t="str">
        <f>VLOOKUP(A5653,таксономия!$1:$1048576,3,1)</f>
        <v xml:space="preserve"> Tetraodon nigroviridis (Spotted green pufferfish) (Chelonodon nigroviridis).</v>
      </c>
      <c r="S5653">
        <f t="shared" si="88"/>
        <v>104</v>
      </c>
    </row>
    <row r="5654" spans="1:19" x14ac:dyDescent="0.3">
      <c r="A5654" t="s">
        <v>2995</v>
      </c>
      <c r="B5654" t="s">
        <v>2996</v>
      </c>
      <c r="C5654">
        <v>437</v>
      </c>
      <c r="D5654" t="s">
        <v>12</v>
      </c>
      <c r="E5654">
        <v>2</v>
      </c>
      <c r="F5654">
        <v>84</v>
      </c>
      <c r="G5654">
        <v>2697</v>
      </c>
      <c r="H5654" t="s">
        <v>13</v>
      </c>
      <c r="I5654" t="str">
        <f>VLOOKUP(A5654,таксономия!$1:$1048576,7,1)</f>
        <v>Eukaryota</v>
      </c>
      <c r="J5654" t="str">
        <f>VLOOKUP(A5654,таксономия!$1:$1048576,8,1)</f>
        <v xml:space="preserve"> Metazoa</v>
      </c>
      <c r="K5654" t="str">
        <f>VLOOKUP(A5654,таксономия!$1:$1048576,9,1)</f>
        <v xml:space="preserve"> Chordata</v>
      </c>
      <c r="L5654" t="str">
        <f>VLOOKUP(A5654,таксономия!$1:$1048576,10,1)</f>
        <v xml:space="preserve"> Craniata</v>
      </c>
      <c r="M5654" t="str">
        <f>VLOOKUP(A5654,таксономия!$1:$1048576,11,1)</f>
        <v xml:space="preserve"> Vertebrata</v>
      </c>
      <c r="N5654" t="str">
        <f>VLOOKUP(A5654,таксономия!$1:$1048576,12,1)</f>
        <v xml:space="preserve"> Euteleostomi</v>
      </c>
      <c r="O5654" t="str">
        <f>VLOOKUP(A5654,таксономия!$1:$1048576,13,1)</f>
        <v>Actinopterygii</v>
      </c>
      <c r="P5654" t="str">
        <f>VLOOKUP(A5654,таксономия!$1:$1048576,14,1)</f>
        <v xml:space="preserve"> Neopterygii</v>
      </c>
      <c r="Q5654" t="str">
        <f>VLOOKUP(A5654,таксономия!$1:$1048576,15,1)</f>
        <v xml:space="preserve"> Teleostei</v>
      </c>
      <c r="R5654" t="str">
        <f>VLOOKUP(A5654,таксономия!$1:$1048576,3,1)</f>
        <v xml:space="preserve"> Tetraodon nigroviridis (Spotted green pufferfish) (Chelonodon nigroviridis).</v>
      </c>
      <c r="S5654">
        <f t="shared" si="88"/>
        <v>82</v>
      </c>
    </row>
    <row r="5655" spans="1:19" x14ac:dyDescent="0.3">
      <c r="A5655" t="s">
        <v>2995</v>
      </c>
      <c r="B5655" t="s">
        <v>2996</v>
      </c>
      <c r="C5655">
        <v>437</v>
      </c>
      <c r="D5655" t="s">
        <v>1897</v>
      </c>
      <c r="E5655">
        <v>290</v>
      </c>
      <c r="F5655">
        <v>352</v>
      </c>
      <c r="G5655">
        <v>5</v>
      </c>
      <c r="H5655" t="s">
        <v>1897</v>
      </c>
      <c r="I5655" t="str">
        <f>VLOOKUP(A5655,таксономия!$1:$1048576,7,1)</f>
        <v>Eukaryota</v>
      </c>
      <c r="J5655" t="str">
        <f>VLOOKUP(A5655,таксономия!$1:$1048576,8,1)</f>
        <v xml:space="preserve"> Metazoa</v>
      </c>
      <c r="K5655" t="str">
        <f>VLOOKUP(A5655,таксономия!$1:$1048576,9,1)</f>
        <v xml:space="preserve"> Chordata</v>
      </c>
      <c r="L5655" t="str">
        <f>VLOOKUP(A5655,таксономия!$1:$1048576,10,1)</f>
        <v xml:space="preserve"> Craniata</v>
      </c>
      <c r="M5655" t="str">
        <f>VLOOKUP(A5655,таксономия!$1:$1048576,11,1)</f>
        <v xml:space="preserve"> Vertebrata</v>
      </c>
      <c r="N5655" t="str">
        <f>VLOOKUP(A5655,таксономия!$1:$1048576,12,1)</f>
        <v xml:space="preserve"> Euteleostomi</v>
      </c>
      <c r="O5655" t="str">
        <f>VLOOKUP(A5655,таксономия!$1:$1048576,13,1)</f>
        <v>Actinopterygii</v>
      </c>
      <c r="P5655" t="str">
        <f>VLOOKUP(A5655,таксономия!$1:$1048576,14,1)</f>
        <v xml:space="preserve"> Neopterygii</v>
      </c>
      <c r="Q5655" t="str">
        <f>VLOOKUP(A5655,таксономия!$1:$1048576,15,1)</f>
        <v xml:space="preserve"> Teleostei</v>
      </c>
      <c r="R5655" t="str">
        <f>VLOOKUP(A5655,таксономия!$1:$1048576,3,1)</f>
        <v xml:space="preserve"> Tetraodon nigroviridis (Spotted green pufferfish) (Chelonodon nigroviridis).</v>
      </c>
      <c r="S5655">
        <f t="shared" si="88"/>
        <v>62</v>
      </c>
    </row>
    <row r="5656" spans="1:19" x14ac:dyDescent="0.3">
      <c r="A5656" t="s">
        <v>2995</v>
      </c>
      <c r="B5656" t="s">
        <v>2996</v>
      </c>
      <c r="C5656">
        <v>437</v>
      </c>
      <c r="D5656" t="s">
        <v>86</v>
      </c>
      <c r="E5656">
        <v>89</v>
      </c>
      <c r="F5656">
        <v>170</v>
      </c>
      <c r="G5656">
        <v>2216</v>
      </c>
      <c r="H5656" t="s">
        <v>87</v>
      </c>
      <c r="I5656" t="str">
        <f>VLOOKUP(A5656,таксономия!$1:$1048576,7,1)</f>
        <v>Eukaryota</v>
      </c>
      <c r="J5656" t="str">
        <f>VLOOKUP(A5656,таксономия!$1:$1048576,8,1)</f>
        <v xml:space="preserve"> Metazoa</v>
      </c>
      <c r="K5656" t="str">
        <f>VLOOKUP(A5656,таксономия!$1:$1048576,9,1)</f>
        <v xml:space="preserve"> Chordata</v>
      </c>
      <c r="L5656" t="str">
        <f>VLOOKUP(A5656,таксономия!$1:$1048576,10,1)</f>
        <v xml:space="preserve"> Craniata</v>
      </c>
      <c r="M5656" t="str">
        <f>VLOOKUP(A5656,таксономия!$1:$1048576,11,1)</f>
        <v xml:space="preserve"> Vertebrata</v>
      </c>
      <c r="N5656" t="str">
        <f>VLOOKUP(A5656,таксономия!$1:$1048576,12,1)</f>
        <v xml:space="preserve"> Euteleostomi</v>
      </c>
      <c r="O5656" t="str">
        <f>VLOOKUP(A5656,таксономия!$1:$1048576,13,1)</f>
        <v>Actinopterygii</v>
      </c>
      <c r="P5656" t="str">
        <f>VLOOKUP(A5656,таксономия!$1:$1048576,14,1)</f>
        <v xml:space="preserve"> Neopterygii</v>
      </c>
      <c r="Q5656" t="str">
        <f>VLOOKUP(A5656,таксономия!$1:$1048576,15,1)</f>
        <v xml:space="preserve"> Teleostei</v>
      </c>
      <c r="R5656" t="str">
        <f>VLOOKUP(A5656,таксономия!$1:$1048576,3,1)</f>
        <v xml:space="preserve"> Tetraodon nigroviridis (Spotted green pufferfish) (Chelonodon nigroviridis).</v>
      </c>
      <c r="S5656">
        <f t="shared" si="88"/>
        <v>81</v>
      </c>
    </row>
    <row r="5657" spans="1:19" x14ac:dyDescent="0.3">
      <c r="A5657" t="s">
        <v>2997</v>
      </c>
      <c r="B5657" t="s">
        <v>2998</v>
      </c>
      <c r="C5657">
        <v>655</v>
      </c>
      <c r="D5657" t="s">
        <v>12</v>
      </c>
      <c r="E5657">
        <v>1</v>
      </c>
      <c r="F5657">
        <v>77</v>
      </c>
      <c r="G5657">
        <v>2697</v>
      </c>
      <c r="H5657" t="s">
        <v>13</v>
      </c>
      <c r="I5657" t="str">
        <f>VLOOKUP(A5657,таксономия!$1:$1048576,7,1)</f>
        <v>Eukaryota</v>
      </c>
      <c r="J5657" t="str">
        <f>VLOOKUP(A5657,таксономия!$1:$1048576,8,1)</f>
        <v xml:space="preserve"> Metazoa</v>
      </c>
      <c r="K5657" t="str">
        <f>VLOOKUP(A5657,таксономия!$1:$1048576,9,1)</f>
        <v xml:space="preserve"> Chordata</v>
      </c>
      <c r="L5657" t="str">
        <f>VLOOKUP(A5657,таксономия!$1:$1048576,10,1)</f>
        <v xml:space="preserve"> Craniata</v>
      </c>
      <c r="M5657" t="str">
        <f>VLOOKUP(A5657,таксономия!$1:$1048576,11,1)</f>
        <v xml:space="preserve"> Vertebrata</v>
      </c>
      <c r="N5657" t="str">
        <f>VLOOKUP(A5657,таксономия!$1:$1048576,12,1)</f>
        <v xml:space="preserve"> Euteleostomi</v>
      </c>
      <c r="O5657" t="str">
        <f>VLOOKUP(A5657,таксономия!$1:$1048576,13,1)</f>
        <v>Actinopterygii</v>
      </c>
      <c r="P5657" t="str">
        <f>VLOOKUP(A5657,таксономия!$1:$1048576,14,1)</f>
        <v xml:space="preserve"> Neopterygii</v>
      </c>
      <c r="Q5657" t="str">
        <f>VLOOKUP(A5657,таксономия!$1:$1048576,15,1)</f>
        <v xml:space="preserve"> Teleostei</v>
      </c>
      <c r="R5657" t="str">
        <f>VLOOKUP(A5657,таксономия!$1:$1048576,3,1)</f>
        <v xml:space="preserve"> Tetraodon nigroviridis (Spotted green pufferfish) (Chelonodon nigroviridis).</v>
      </c>
      <c r="S5657">
        <f t="shared" si="88"/>
        <v>76</v>
      </c>
    </row>
    <row r="5658" spans="1:19" x14ac:dyDescent="0.3">
      <c r="A5658" t="s">
        <v>2997</v>
      </c>
      <c r="B5658" t="s">
        <v>2998</v>
      </c>
      <c r="C5658">
        <v>655</v>
      </c>
      <c r="D5658" t="s">
        <v>12</v>
      </c>
      <c r="E5658">
        <v>82</v>
      </c>
      <c r="F5658">
        <v>159</v>
      </c>
      <c r="G5658">
        <v>2697</v>
      </c>
      <c r="H5658" t="s">
        <v>13</v>
      </c>
      <c r="I5658" t="str">
        <f>VLOOKUP(A5658,таксономия!$1:$1048576,7,1)</f>
        <v>Eukaryota</v>
      </c>
      <c r="J5658" t="str">
        <f>VLOOKUP(A5658,таксономия!$1:$1048576,8,1)</f>
        <v xml:space="preserve"> Metazoa</v>
      </c>
      <c r="K5658" t="str">
        <f>VLOOKUP(A5658,таксономия!$1:$1048576,9,1)</f>
        <v xml:space="preserve"> Chordata</v>
      </c>
      <c r="L5658" t="str">
        <f>VLOOKUP(A5658,таксономия!$1:$1048576,10,1)</f>
        <v xml:space="preserve"> Craniata</v>
      </c>
      <c r="M5658" t="str">
        <f>VLOOKUP(A5658,таксономия!$1:$1048576,11,1)</f>
        <v xml:space="preserve"> Vertebrata</v>
      </c>
      <c r="N5658" t="str">
        <f>VLOOKUP(A5658,таксономия!$1:$1048576,12,1)</f>
        <v xml:space="preserve"> Euteleostomi</v>
      </c>
      <c r="O5658" t="str">
        <f>VLOOKUP(A5658,таксономия!$1:$1048576,13,1)</f>
        <v>Actinopterygii</v>
      </c>
      <c r="P5658" t="str">
        <f>VLOOKUP(A5658,таксономия!$1:$1048576,14,1)</f>
        <v xml:space="preserve"> Neopterygii</v>
      </c>
      <c r="Q5658" t="str">
        <f>VLOOKUP(A5658,таксономия!$1:$1048576,15,1)</f>
        <v xml:space="preserve"> Teleostei</v>
      </c>
      <c r="R5658" t="str">
        <f>VLOOKUP(A5658,таксономия!$1:$1048576,3,1)</f>
        <v xml:space="preserve"> Tetraodon nigroviridis (Spotted green pufferfish) (Chelonodon nigroviridis).</v>
      </c>
      <c r="S5658">
        <f t="shared" si="88"/>
        <v>77</v>
      </c>
    </row>
    <row r="5659" spans="1:19" x14ac:dyDescent="0.3">
      <c r="A5659" t="s">
        <v>2997</v>
      </c>
      <c r="B5659" t="s">
        <v>2998</v>
      </c>
      <c r="C5659">
        <v>655</v>
      </c>
      <c r="D5659" t="s">
        <v>12</v>
      </c>
      <c r="E5659">
        <v>172</v>
      </c>
      <c r="F5659">
        <v>250</v>
      </c>
      <c r="G5659">
        <v>2697</v>
      </c>
      <c r="H5659" t="s">
        <v>13</v>
      </c>
      <c r="I5659" t="str">
        <f>VLOOKUP(A5659,таксономия!$1:$1048576,7,1)</f>
        <v>Eukaryota</v>
      </c>
      <c r="J5659" t="str">
        <f>VLOOKUP(A5659,таксономия!$1:$1048576,8,1)</f>
        <v xml:space="preserve"> Metazoa</v>
      </c>
      <c r="K5659" t="str">
        <f>VLOOKUP(A5659,таксономия!$1:$1048576,9,1)</f>
        <v xml:space="preserve"> Chordata</v>
      </c>
      <c r="L5659" t="str">
        <f>VLOOKUP(A5659,таксономия!$1:$1048576,10,1)</f>
        <v xml:space="preserve"> Craniata</v>
      </c>
      <c r="M5659" t="str">
        <f>VLOOKUP(A5659,таксономия!$1:$1048576,11,1)</f>
        <v xml:space="preserve"> Vertebrata</v>
      </c>
      <c r="N5659" t="str">
        <f>VLOOKUP(A5659,таксономия!$1:$1048576,12,1)</f>
        <v xml:space="preserve"> Euteleostomi</v>
      </c>
      <c r="O5659" t="str">
        <f>VLOOKUP(A5659,таксономия!$1:$1048576,13,1)</f>
        <v>Actinopterygii</v>
      </c>
      <c r="P5659" t="str">
        <f>VLOOKUP(A5659,таксономия!$1:$1048576,14,1)</f>
        <v xml:space="preserve"> Neopterygii</v>
      </c>
      <c r="Q5659" t="str">
        <f>VLOOKUP(A5659,таксономия!$1:$1048576,15,1)</f>
        <v xml:space="preserve"> Teleostei</v>
      </c>
      <c r="R5659" t="str">
        <f>VLOOKUP(A5659,таксономия!$1:$1048576,3,1)</f>
        <v xml:space="preserve"> Tetraodon nigroviridis (Spotted green pufferfish) (Chelonodon nigroviridis).</v>
      </c>
      <c r="S5659">
        <f t="shared" si="88"/>
        <v>78</v>
      </c>
    </row>
    <row r="5660" spans="1:19" x14ac:dyDescent="0.3">
      <c r="A5660" t="s">
        <v>2997</v>
      </c>
      <c r="B5660" t="s">
        <v>2998</v>
      </c>
      <c r="C5660">
        <v>655</v>
      </c>
      <c r="D5660" t="s">
        <v>12</v>
      </c>
      <c r="E5660">
        <v>251</v>
      </c>
      <c r="F5660">
        <v>290</v>
      </c>
      <c r="G5660">
        <v>2697</v>
      </c>
      <c r="H5660" t="s">
        <v>13</v>
      </c>
      <c r="I5660" t="str">
        <f>VLOOKUP(A5660,таксономия!$1:$1048576,7,1)</f>
        <v>Eukaryota</v>
      </c>
      <c r="J5660" t="str">
        <f>VLOOKUP(A5660,таксономия!$1:$1048576,8,1)</f>
        <v xml:space="preserve"> Metazoa</v>
      </c>
      <c r="K5660" t="str">
        <f>VLOOKUP(A5660,таксономия!$1:$1048576,9,1)</f>
        <v xml:space="preserve"> Chordata</v>
      </c>
      <c r="L5660" t="str">
        <f>VLOOKUP(A5660,таксономия!$1:$1048576,10,1)</f>
        <v xml:space="preserve"> Craniata</v>
      </c>
      <c r="M5660" t="str">
        <f>VLOOKUP(A5660,таксономия!$1:$1048576,11,1)</f>
        <v xml:space="preserve"> Vertebrata</v>
      </c>
      <c r="N5660" t="str">
        <f>VLOOKUP(A5660,таксономия!$1:$1048576,12,1)</f>
        <v xml:space="preserve"> Euteleostomi</v>
      </c>
      <c r="O5660" t="str">
        <f>VLOOKUP(A5660,таксономия!$1:$1048576,13,1)</f>
        <v>Actinopterygii</v>
      </c>
      <c r="P5660" t="str">
        <f>VLOOKUP(A5660,таксономия!$1:$1048576,14,1)</f>
        <v xml:space="preserve"> Neopterygii</v>
      </c>
      <c r="Q5660" t="str">
        <f>VLOOKUP(A5660,таксономия!$1:$1048576,15,1)</f>
        <v xml:space="preserve"> Teleostei</v>
      </c>
      <c r="R5660" t="str">
        <f>VLOOKUP(A5660,таксономия!$1:$1048576,3,1)</f>
        <v xml:space="preserve"> Tetraodon nigroviridis (Spotted green pufferfish) (Chelonodon nigroviridis).</v>
      </c>
      <c r="S5660">
        <f t="shared" si="88"/>
        <v>39</v>
      </c>
    </row>
    <row r="5661" spans="1:19" x14ac:dyDescent="0.3">
      <c r="A5661" t="s">
        <v>2997</v>
      </c>
      <c r="B5661" t="s">
        <v>2998</v>
      </c>
      <c r="C5661">
        <v>655</v>
      </c>
      <c r="D5661" t="s">
        <v>16</v>
      </c>
      <c r="E5661">
        <v>331</v>
      </c>
      <c r="F5661">
        <v>553</v>
      </c>
      <c r="G5661">
        <v>22248</v>
      </c>
      <c r="H5661" t="s">
        <v>17</v>
      </c>
      <c r="I5661" t="str">
        <f>VLOOKUP(A5661,таксономия!$1:$1048576,7,1)</f>
        <v>Eukaryota</v>
      </c>
      <c r="J5661" t="str">
        <f>VLOOKUP(A5661,таксономия!$1:$1048576,8,1)</f>
        <v xml:space="preserve"> Metazoa</v>
      </c>
      <c r="K5661" t="str">
        <f>VLOOKUP(A5661,таксономия!$1:$1048576,9,1)</f>
        <v xml:space="preserve"> Chordata</v>
      </c>
      <c r="L5661" t="str">
        <f>VLOOKUP(A5661,таксономия!$1:$1048576,10,1)</f>
        <v xml:space="preserve"> Craniata</v>
      </c>
      <c r="M5661" t="str">
        <f>VLOOKUP(A5661,таксономия!$1:$1048576,11,1)</f>
        <v xml:space="preserve"> Vertebrata</v>
      </c>
      <c r="N5661" t="str">
        <f>VLOOKUP(A5661,таксономия!$1:$1048576,12,1)</f>
        <v xml:space="preserve"> Euteleostomi</v>
      </c>
      <c r="O5661" t="str">
        <f>VLOOKUP(A5661,таксономия!$1:$1048576,13,1)</f>
        <v>Actinopterygii</v>
      </c>
      <c r="P5661" t="str">
        <f>VLOOKUP(A5661,таксономия!$1:$1048576,14,1)</f>
        <v xml:space="preserve"> Neopterygii</v>
      </c>
      <c r="Q5661" t="str">
        <f>VLOOKUP(A5661,таксономия!$1:$1048576,15,1)</f>
        <v xml:space="preserve"> Teleostei</v>
      </c>
      <c r="R5661" t="str">
        <f>VLOOKUP(A5661,таксономия!$1:$1048576,3,1)</f>
        <v xml:space="preserve"> Tetraodon nigroviridis (Spotted green pufferfish) (Chelonodon nigroviridis).</v>
      </c>
      <c r="S5661">
        <f t="shared" si="88"/>
        <v>222</v>
      </c>
    </row>
    <row r="5662" spans="1:19" x14ac:dyDescent="0.3">
      <c r="A5662" t="s">
        <v>2999</v>
      </c>
      <c r="B5662" t="s">
        <v>3000</v>
      </c>
      <c r="C5662">
        <v>718</v>
      </c>
      <c r="D5662" t="s">
        <v>12</v>
      </c>
      <c r="E5662">
        <v>133</v>
      </c>
      <c r="F5662">
        <v>193</v>
      </c>
      <c r="G5662">
        <v>2697</v>
      </c>
      <c r="H5662" t="s">
        <v>13</v>
      </c>
      <c r="I5662" t="str">
        <f>VLOOKUP(A5662,таксономия!$1:$1048576,7,1)</f>
        <v>Eukaryota</v>
      </c>
      <c r="J5662" t="str">
        <f>VLOOKUP(A5662,таксономия!$1:$1048576,8,1)</f>
        <v xml:space="preserve"> Metazoa</v>
      </c>
      <c r="K5662" t="str">
        <f>VLOOKUP(A5662,таксономия!$1:$1048576,9,1)</f>
        <v xml:space="preserve"> Chordata</v>
      </c>
      <c r="L5662" t="str">
        <f>VLOOKUP(A5662,таксономия!$1:$1048576,10,1)</f>
        <v xml:space="preserve"> Craniata</v>
      </c>
      <c r="M5662" t="str">
        <f>VLOOKUP(A5662,таксономия!$1:$1048576,11,1)</f>
        <v xml:space="preserve"> Vertebrata</v>
      </c>
      <c r="N5662" t="str">
        <f>VLOOKUP(A5662,таксономия!$1:$1048576,12,1)</f>
        <v xml:space="preserve"> Euteleostomi</v>
      </c>
      <c r="O5662" t="str">
        <f>VLOOKUP(A5662,таксономия!$1:$1048576,13,1)</f>
        <v>Actinopterygii</v>
      </c>
      <c r="P5662" t="str">
        <f>VLOOKUP(A5662,таксономия!$1:$1048576,14,1)</f>
        <v xml:space="preserve"> Neopterygii</v>
      </c>
      <c r="Q5662" t="str">
        <f>VLOOKUP(A5662,таксономия!$1:$1048576,15,1)</f>
        <v xml:space="preserve"> Teleostei</v>
      </c>
      <c r="R5662" t="str">
        <f>VLOOKUP(A5662,таксономия!$1:$1048576,3,1)</f>
        <v xml:space="preserve"> Tetraodon nigroviridis (Spotted green pufferfish) (Chelonodon nigroviridis).</v>
      </c>
      <c r="S5662">
        <f t="shared" si="88"/>
        <v>60</v>
      </c>
    </row>
    <row r="5663" spans="1:19" x14ac:dyDescent="0.3">
      <c r="A5663" t="s">
        <v>2999</v>
      </c>
      <c r="B5663" t="s">
        <v>3000</v>
      </c>
      <c r="C5663">
        <v>718</v>
      </c>
      <c r="D5663" t="s">
        <v>12</v>
      </c>
      <c r="E5663">
        <v>198</v>
      </c>
      <c r="F5663">
        <v>275</v>
      </c>
      <c r="G5663">
        <v>2697</v>
      </c>
      <c r="H5663" t="s">
        <v>13</v>
      </c>
      <c r="I5663" t="str">
        <f>VLOOKUP(A5663,таксономия!$1:$1048576,7,1)</f>
        <v>Eukaryota</v>
      </c>
      <c r="J5663" t="str">
        <f>VLOOKUP(A5663,таксономия!$1:$1048576,8,1)</f>
        <v xml:space="preserve"> Metazoa</v>
      </c>
      <c r="K5663" t="str">
        <f>VLOOKUP(A5663,таксономия!$1:$1048576,9,1)</f>
        <v xml:space="preserve"> Chordata</v>
      </c>
      <c r="L5663" t="str">
        <f>VLOOKUP(A5663,таксономия!$1:$1048576,10,1)</f>
        <v xml:space="preserve"> Craniata</v>
      </c>
      <c r="M5663" t="str">
        <f>VLOOKUP(A5663,таксономия!$1:$1048576,11,1)</f>
        <v xml:space="preserve"> Vertebrata</v>
      </c>
      <c r="N5663" t="str">
        <f>VLOOKUP(A5663,таксономия!$1:$1048576,12,1)</f>
        <v xml:space="preserve"> Euteleostomi</v>
      </c>
      <c r="O5663" t="str">
        <f>VLOOKUP(A5663,таксономия!$1:$1048576,13,1)</f>
        <v>Actinopterygii</v>
      </c>
      <c r="P5663" t="str">
        <f>VLOOKUP(A5663,таксономия!$1:$1048576,14,1)</f>
        <v xml:space="preserve"> Neopterygii</v>
      </c>
      <c r="Q5663" t="str">
        <f>VLOOKUP(A5663,таксономия!$1:$1048576,15,1)</f>
        <v xml:space="preserve"> Teleostei</v>
      </c>
      <c r="R5663" t="str">
        <f>VLOOKUP(A5663,таксономия!$1:$1048576,3,1)</f>
        <v xml:space="preserve"> Tetraodon nigroviridis (Spotted green pufferfish) (Chelonodon nigroviridis).</v>
      </c>
      <c r="S5663">
        <f t="shared" si="88"/>
        <v>77</v>
      </c>
    </row>
    <row r="5664" spans="1:19" x14ac:dyDescent="0.3">
      <c r="A5664" t="s">
        <v>2999</v>
      </c>
      <c r="B5664" t="s">
        <v>3000</v>
      </c>
      <c r="C5664">
        <v>718</v>
      </c>
      <c r="D5664" t="s">
        <v>12</v>
      </c>
      <c r="E5664">
        <v>331</v>
      </c>
      <c r="F5664">
        <v>409</v>
      </c>
      <c r="G5664">
        <v>2697</v>
      </c>
      <c r="H5664" t="s">
        <v>13</v>
      </c>
      <c r="I5664" t="str">
        <f>VLOOKUP(A5664,таксономия!$1:$1048576,7,1)</f>
        <v>Eukaryota</v>
      </c>
      <c r="J5664" t="str">
        <f>VLOOKUP(A5664,таксономия!$1:$1048576,8,1)</f>
        <v xml:space="preserve"> Metazoa</v>
      </c>
      <c r="K5664" t="str">
        <f>VLOOKUP(A5664,таксономия!$1:$1048576,9,1)</f>
        <v xml:space="preserve"> Chordata</v>
      </c>
      <c r="L5664" t="str">
        <f>VLOOKUP(A5664,таксономия!$1:$1048576,10,1)</f>
        <v xml:space="preserve"> Craniata</v>
      </c>
      <c r="M5664" t="str">
        <f>VLOOKUP(A5664,таксономия!$1:$1048576,11,1)</f>
        <v xml:space="preserve"> Vertebrata</v>
      </c>
      <c r="N5664" t="str">
        <f>VLOOKUP(A5664,таксономия!$1:$1048576,12,1)</f>
        <v xml:space="preserve"> Euteleostomi</v>
      </c>
      <c r="O5664" t="str">
        <f>VLOOKUP(A5664,таксономия!$1:$1048576,13,1)</f>
        <v>Actinopterygii</v>
      </c>
      <c r="P5664" t="str">
        <f>VLOOKUP(A5664,таксономия!$1:$1048576,14,1)</f>
        <v xml:space="preserve"> Neopterygii</v>
      </c>
      <c r="Q5664" t="str">
        <f>VLOOKUP(A5664,таксономия!$1:$1048576,15,1)</f>
        <v xml:space="preserve"> Teleostei</v>
      </c>
      <c r="R5664" t="str">
        <f>VLOOKUP(A5664,таксономия!$1:$1048576,3,1)</f>
        <v xml:space="preserve"> Tetraodon nigroviridis (Spotted green pufferfish) (Chelonodon nigroviridis).</v>
      </c>
      <c r="S5664">
        <f t="shared" si="88"/>
        <v>78</v>
      </c>
    </row>
    <row r="5665" spans="1:19" x14ac:dyDescent="0.3">
      <c r="A5665" t="s">
        <v>2999</v>
      </c>
      <c r="B5665" t="s">
        <v>3000</v>
      </c>
      <c r="C5665">
        <v>718</v>
      </c>
      <c r="D5665" t="s">
        <v>12</v>
      </c>
      <c r="E5665">
        <v>419</v>
      </c>
      <c r="F5665">
        <v>496</v>
      </c>
      <c r="G5665">
        <v>2697</v>
      </c>
      <c r="H5665" t="s">
        <v>13</v>
      </c>
      <c r="I5665" t="str">
        <f>VLOOKUP(A5665,таксономия!$1:$1048576,7,1)</f>
        <v>Eukaryota</v>
      </c>
      <c r="J5665" t="str">
        <f>VLOOKUP(A5665,таксономия!$1:$1048576,8,1)</f>
        <v xml:space="preserve"> Metazoa</v>
      </c>
      <c r="K5665" t="str">
        <f>VLOOKUP(A5665,таксономия!$1:$1048576,9,1)</f>
        <v xml:space="preserve"> Chordata</v>
      </c>
      <c r="L5665" t="str">
        <f>VLOOKUP(A5665,таксономия!$1:$1048576,10,1)</f>
        <v xml:space="preserve"> Craniata</v>
      </c>
      <c r="M5665" t="str">
        <f>VLOOKUP(A5665,таксономия!$1:$1048576,11,1)</f>
        <v xml:space="preserve"> Vertebrata</v>
      </c>
      <c r="N5665" t="str">
        <f>VLOOKUP(A5665,таксономия!$1:$1048576,12,1)</f>
        <v xml:space="preserve"> Euteleostomi</v>
      </c>
      <c r="O5665" t="str">
        <f>VLOOKUP(A5665,таксономия!$1:$1048576,13,1)</f>
        <v>Actinopterygii</v>
      </c>
      <c r="P5665" t="str">
        <f>VLOOKUP(A5665,таксономия!$1:$1048576,14,1)</f>
        <v xml:space="preserve"> Neopterygii</v>
      </c>
      <c r="Q5665" t="str">
        <f>VLOOKUP(A5665,таксономия!$1:$1048576,15,1)</f>
        <v xml:space="preserve"> Teleostei</v>
      </c>
      <c r="R5665" t="str">
        <f>VLOOKUP(A5665,таксономия!$1:$1048576,3,1)</f>
        <v xml:space="preserve"> Tetraodon nigroviridis (Spotted green pufferfish) (Chelonodon nigroviridis).</v>
      </c>
      <c r="S5665">
        <f t="shared" si="88"/>
        <v>77</v>
      </c>
    </row>
    <row r="5666" spans="1:19" x14ac:dyDescent="0.3">
      <c r="A5666" t="s">
        <v>2999</v>
      </c>
      <c r="B5666" t="s">
        <v>3000</v>
      </c>
      <c r="C5666">
        <v>718</v>
      </c>
      <c r="D5666" t="s">
        <v>44</v>
      </c>
      <c r="E5666">
        <v>34</v>
      </c>
      <c r="F5666">
        <v>115</v>
      </c>
      <c r="G5666">
        <v>2217</v>
      </c>
      <c r="H5666" t="s">
        <v>45</v>
      </c>
      <c r="I5666" t="str">
        <f>VLOOKUP(A5666,таксономия!$1:$1048576,7,1)</f>
        <v>Eukaryota</v>
      </c>
      <c r="J5666" t="str">
        <f>VLOOKUP(A5666,таксономия!$1:$1048576,8,1)</f>
        <v xml:space="preserve"> Metazoa</v>
      </c>
      <c r="K5666" t="str">
        <f>VLOOKUP(A5666,таксономия!$1:$1048576,9,1)</f>
        <v xml:space="preserve"> Chordata</v>
      </c>
      <c r="L5666" t="str">
        <f>VLOOKUP(A5666,таксономия!$1:$1048576,10,1)</f>
        <v xml:space="preserve"> Craniata</v>
      </c>
      <c r="M5666" t="str">
        <f>VLOOKUP(A5666,таксономия!$1:$1048576,11,1)</f>
        <v xml:space="preserve"> Vertebrata</v>
      </c>
      <c r="N5666" t="str">
        <f>VLOOKUP(A5666,таксономия!$1:$1048576,12,1)</f>
        <v xml:space="preserve"> Euteleostomi</v>
      </c>
      <c r="O5666" t="str">
        <f>VLOOKUP(A5666,таксономия!$1:$1048576,13,1)</f>
        <v>Actinopterygii</v>
      </c>
      <c r="P5666" t="str">
        <f>VLOOKUP(A5666,таксономия!$1:$1048576,14,1)</f>
        <v xml:space="preserve"> Neopterygii</v>
      </c>
      <c r="Q5666" t="str">
        <f>VLOOKUP(A5666,таксономия!$1:$1048576,15,1)</f>
        <v xml:space="preserve"> Teleostei</v>
      </c>
      <c r="R5666" t="str">
        <f>VLOOKUP(A5666,таксономия!$1:$1048576,3,1)</f>
        <v xml:space="preserve"> Tetraodon nigroviridis (Spotted green pufferfish) (Chelonodon nigroviridis).</v>
      </c>
      <c r="S5666">
        <f t="shared" si="88"/>
        <v>81</v>
      </c>
    </row>
    <row r="5667" spans="1:19" x14ac:dyDescent="0.3">
      <c r="A5667" t="s">
        <v>3001</v>
      </c>
      <c r="B5667" t="s">
        <v>3002</v>
      </c>
      <c r="C5667">
        <v>27</v>
      </c>
      <c r="D5667" t="s">
        <v>12</v>
      </c>
      <c r="E5667">
        <v>1</v>
      </c>
      <c r="F5667">
        <v>27</v>
      </c>
      <c r="G5667">
        <v>2697</v>
      </c>
      <c r="H5667" t="s">
        <v>13</v>
      </c>
      <c r="I5667" t="str">
        <f>VLOOKUP(A5667,таксономия!$1:$1048576,7,1)</f>
        <v>Eukaryota</v>
      </c>
      <c r="J5667" t="str">
        <f>VLOOKUP(A5667,таксономия!$1:$1048576,8,1)</f>
        <v xml:space="preserve"> Metazoa</v>
      </c>
      <c r="K5667" t="str">
        <f>VLOOKUP(A5667,таксономия!$1:$1048576,9,1)</f>
        <v xml:space="preserve"> Chordata</v>
      </c>
      <c r="L5667" t="str">
        <f>VLOOKUP(A5667,таксономия!$1:$1048576,10,1)</f>
        <v xml:space="preserve"> Craniata</v>
      </c>
      <c r="M5667" t="str">
        <f>VLOOKUP(A5667,таксономия!$1:$1048576,11,1)</f>
        <v xml:space="preserve"> Vertebrata</v>
      </c>
      <c r="N5667" t="str">
        <f>VLOOKUP(A5667,таксономия!$1:$1048576,12,1)</f>
        <v xml:space="preserve"> Euteleostomi</v>
      </c>
      <c r="O5667" t="str">
        <f>VLOOKUP(A5667,таксономия!$1:$1048576,13,1)</f>
        <v>Actinopterygii</v>
      </c>
      <c r="P5667" t="str">
        <f>VLOOKUP(A5667,таксономия!$1:$1048576,14,1)</f>
        <v xml:space="preserve"> Neopterygii</v>
      </c>
      <c r="Q5667" t="str">
        <f>VLOOKUP(A5667,таксономия!$1:$1048576,15,1)</f>
        <v xml:space="preserve"> Teleostei</v>
      </c>
      <c r="R5667" t="str">
        <f>VLOOKUP(A5667,таксономия!$1:$1048576,3,1)</f>
        <v xml:space="preserve"> Tetraodon nigroviridis (Spotted green pufferfish) (Chelonodon nigroviridis).</v>
      </c>
      <c r="S5667">
        <f t="shared" si="88"/>
        <v>26</v>
      </c>
    </row>
    <row r="5668" spans="1:19" x14ac:dyDescent="0.3">
      <c r="A5668" t="s">
        <v>3003</v>
      </c>
      <c r="B5668" t="s">
        <v>3004</v>
      </c>
      <c r="C5668">
        <v>725</v>
      </c>
      <c r="D5668" t="s">
        <v>12</v>
      </c>
      <c r="E5668">
        <v>291</v>
      </c>
      <c r="F5668">
        <v>368</v>
      </c>
      <c r="G5668">
        <v>2697</v>
      </c>
      <c r="H5668" t="s">
        <v>13</v>
      </c>
      <c r="I5668" t="str">
        <f>VLOOKUP(A5668,таксономия!$1:$1048576,7,1)</f>
        <v>Eukaryota</v>
      </c>
      <c r="J5668" t="str">
        <f>VLOOKUP(A5668,таксономия!$1:$1048576,8,1)</f>
        <v xml:space="preserve"> Metazoa</v>
      </c>
      <c r="K5668" t="str">
        <f>VLOOKUP(A5668,таксономия!$1:$1048576,9,1)</f>
        <v xml:space="preserve"> Chordata</v>
      </c>
      <c r="L5668" t="str">
        <f>VLOOKUP(A5668,таксономия!$1:$1048576,10,1)</f>
        <v xml:space="preserve"> Craniata</v>
      </c>
      <c r="M5668" t="str">
        <f>VLOOKUP(A5668,таксономия!$1:$1048576,11,1)</f>
        <v xml:space="preserve"> Vertebrata</v>
      </c>
      <c r="N5668" t="str">
        <f>VLOOKUP(A5668,таксономия!$1:$1048576,12,1)</f>
        <v xml:space="preserve"> Euteleostomi</v>
      </c>
      <c r="O5668" t="str">
        <f>VLOOKUP(A5668,таксономия!$1:$1048576,13,1)</f>
        <v>Actinopterygii</v>
      </c>
      <c r="P5668" t="str">
        <f>VLOOKUP(A5668,таксономия!$1:$1048576,14,1)</f>
        <v xml:space="preserve"> Neopterygii</v>
      </c>
      <c r="Q5668" t="str">
        <f>VLOOKUP(A5668,таксономия!$1:$1048576,15,1)</f>
        <v xml:space="preserve"> Teleostei</v>
      </c>
      <c r="R5668" t="str">
        <f>VLOOKUP(A5668,таксономия!$1:$1048576,3,1)</f>
        <v xml:space="preserve"> Tetraodon nigroviridis (Spotted green pufferfish) (Chelonodon nigroviridis).</v>
      </c>
      <c r="S5668">
        <f t="shared" si="88"/>
        <v>77</v>
      </c>
    </row>
    <row r="5669" spans="1:19" x14ac:dyDescent="0.3">
      <c r="A5669" t="s">
        <v>3003</v>
      </c>
      <c r="B5669" t="s">
        <v>3004</v>
      </c>
      <c r="C5669">
        <v>725</v>
      </c>
      <c r="D5669" t="s">
        <v>12</v>
      </c>
      <c r="E5669">
        <v>398</v>
      </c>
      <c r="F5669">
        <v>477</v>
      </c>
      <c r="G5669">
        <v>2697</v>
      </c>
      <c r="H5669" t="s">
        <v>13</v>
      </c>
      <c r="I5669" t="str">
        <f>VLOOKUP(A5669,таксономия!$1:$1048576,7,1)</f>
        <v>Eukaryota</v>
      </c>
      <c r="J5669" t="str">
        <f>VLOOKUP(A5669,таксономия!$1:$1048576,8,1)</f>
        <v xml:space="preserve"> Metazoa</v>
      </c>
      <c r="K5669" t="str">
        <f>VLOOKUP(A5669,таксономия!$1:$1048576,9,1)</f>
        <v xml:space="preserve"> Chordata</v>
      </c>
      <c r="L5669" t="str">
        <f>VLOOKUP(A5669,таксономия!$1:$1048576,10,1)</f>
        <v xml:space="preserve"> Craniata</v>
      </c>
      <c r="M5669" t="str">
        <f>VLOOKUP(A5669,таксономия!$1:$1048576,11,1)</f>
        <v xml:space="preserve"> Vertebrata</v>
      </c>
      <c r="N5669" t="str">
        <f>VLOOKUP(A5669,таксономия!$1:$1048576,12,1)</f>
        <v xml:space="preserve"> Euteleostomi</v>
      </c>
      <c r="O5669" t="str">
        <f>VLOOKUP(A5669,таксономия!$1:$1048576,13,1)</f>
        <v>Actinopterygii</v>
      </c>
      <c r="P5669" t="str">
        <f>VLOOKUP(A5669,таксономия!$1:$1048576,14,1)</f>
        <v xml:space="preserve"> Neopterygii</v>
      </c>
      <c r="Q5669" t="str">
        <f>VLOOKUP(A5669,таксономия!$1:$1048576,15,1)</f>
        <v xml:space="preserve"> Teleostei</v>
      </c>
      <c r="R5669" t="str">
        <f>VLOOKUP(A5669,таксономия!$1:$1048576,3,1)</f>
        <v xml:space="preserve"> Tetraodon nigroviridis (Spotted green pufferfish) (Chelonodon nigroviridis).</v>
      </c>
      <c r="S5669">
        <f t="shared" si="88"/>
        <v>79</v>
      </c>
    </row>
    <row r="5670" spans="1:19" x14ac:dyDescent="0.3">
      <c r="A5670" t="s">
        <v>3003</v>
      </c>
      <c r="B5670" t="s">
        <v>3004</v>
      </c>
      <c r="C5670">
        <v>725</v>
      </c>
      <c r="D5670" t="s">
        <v>16</v>
      </c>
      <c r="E5670">
        <v>496</v>
      </c>
      <c r="F5670">
        <v>718</v>
      </c>
      <c r="G5670">
        <v>22248</v>
      </c>
      <c r="H5670" t="s">
        <v>17</v>
      </c>
      <c r="I5670" t="str">
        <f>VLOOKUP(A5670,таксономия!$1:$1048576,7,1)</f>
        <v>Eukaryota</v>
      </c>
      <c r="J5670" t="str">
        <f>VLOOKUP(A5670,таксономия!$1:$1048576,8,1)</f>
        <v xml:space="preserve"> Metazoa</v>
      </c>
      <c r="K5670" t="str">
        <f>VLOOKUP(A5670,таксономия!$1:$1048576,9,1)</f>
        <v xml:space="preserve"> Chordata</v>
      </c>
      <c r="L5670" t="str">
        <f>VLOOKUP(A5670,таксономия!$1:$1048576,10,1)</f>
        <v xml:space="preserve"> Craniata</v>
      </c>
      <c r="M5670" t="str">
        <f>VLOOKUP(A5670,таксономия!$1:$1048576,11,1)</f>
        <v xml:space="preserve"> Vertebrata</v>
      </c>
      <c r="N5670" t="str">
        <f>VLOOKUP(A5670,таксономия!$1:$1048576,12,1)</f>
        <v xml:space="preserve"> Euteleostomi</v>
      </c>
      <c r="O5670" t="str">
        <f>VLOOKUP(A5670,таксономия!$1:$1048576,13,1)</f>
        <v>Actinopterygii</v>
      </c>
      <c r="P5670" t="str">
        <f>VLOOKUP(A5670,таксономия!$1:$1048576,14,1)</f>
        <v xml:space="preserve"> Neopterygii</v>
      </c>
      <c r="Q5670" t="str">
        <f>VLOOKUP(A5670,таксономия!$1:$1048576,15,1)</f>
        <v xml:space="preserve"> Teleostei</v>
      </c>
      <c r="R5670" t="str">
        <f>VLOOKUP(A5670,таксономия!$1:$1048576,3,1)</f>
        <v xml:space="preserve"> Tetraodon nigroviridis (Spotted green pufferfish) (Chelonodon nigroviridis).</v>
      </c>
      <c r="S5670">
        <f t="shared" si="88"/>
        <v>222</v>
      </c>
    </row>
    <row r="5671" spans="1:19" x14ac:dyDescent="0.3">
      <c r="A5671" t="s">
        <v>3005</v>
      </c>
      <c r="B5671" t="s">
        <v>3006</v>
      </c>
      <c r="C5671">
        <v>586</v>
      </c>
      <c r="D5671" t="s">
        <v>10</v>
      </c>
      <c r="E5671">
        <v>47</v>
      </c>
      <c r="F5671">
        <v>88</v>
      </c>
      <c r="G5671">
        <v>998</v>
      </c>
      <c r="H5671" t="s">
        <v>11</v>
      </c>
      <c r="I5671" t="str">
        <f>VLOOKUP(A5671,таксономия!$1:$1048576,7,1)</f>
        <v>Eukaryota</v>
      </c>
      <c r="J5671" t="str">
        <f>VLOOKUP(A5671,таксономия!$1:$1048576,8,1)</f>
        <v xml:space="preserve"> Metazoa</v>
      </c>
      <c r="K5671" t="str">
        <f>VLOOKUP(A5671,таксономия!$1:$1048576,9,1)</f>
        <v xml:space="preserve"> Chordata</v>
      </c>
      <c r="L5671" t="str">
        <f>VLOOKUP(A5671,таксономия!$1:$1048576,10,1)</f>
        <v xml:space="preserve"> Craniata</v>
      </c>
      <c r="M5671" t="str">
        <f>VLOOKUP(A5671,таксономия!$1:$1048576,11,1)</f>
        <v xml:space="preserve"> Vertebrata</v>
      </c>
      <c r="N5671" t="str">
        <f>VLOOKUP(A5671,таксономия!$1:$1048576,12,1)</f>
        <v xml:space="preserve"> Euteleostomi</v>
      </c>
      <c r="O5671" t="str">
        <f>VLOOKUP(A5671,таксономия!$1:$1048576,13,1)</f>
        <v>Actinopterygii</v>
      </c>
      <c r="P5671" t="str">
        <f>VLOOKUP(A5671,таксономия!$1:$1048576,14,1)</f>
        <v xml:space="preserve"> Neopterygii</v>
      </c>
      <c r="Q5671" t="str">
        <f>VLOOKUP(A5671,таксономия!$1:$1048576,15,1)</f>
        <v xml:space="preserve"> Teleostei</v>
      </c>
      <c r="R5671" t="str">
        <f>VLOOKUP(A5671,таксономия!$1:$1048576,3,1)</f>
        <v xml:space="preserve"> Tetraodon nigroviridis (Spotted green pufferfish) (Chelonodon nigroviridis).</v>
      </c>
      <c r="S5671">
        <f t="shared" si="88"/>
        <v>41</v>
      </c>
    </row>
    <row r="5672" spans="1:19" x14ac:dyDescent="0.3">
      <c r="A5672" t="s">
        <v>3005</v>
      </c>
      <c r="B5672" t="s">
        <v>3006</v>
      </c>
      <c r="C5672">
        <v>586</v>
      </c>
      <c r="D5672" t="s">
        <v>12</v>
      </c>
      <c r="E5672">
        <v>111</v>
      </c>
      <c r="F5672">
        <v>190</v>
      </c>
      <c r="G5672">
        <v>2697</v>
      </c>
      <c r="H5672" t="s">
        <v>13</v>
      </c>
      <c r="I5672" t="str">
        <f>VLOOKUP(A5672,таксономия!$1:$1048576,7,1)</f>
        <v>Eukaryota</v>
      </c>
      <c r="J5672" t="str">
        <f>VLOOKUP(A5672,таксономия!$1:$1048576,8,1)</f>
        <v xml:space="preserve"> Metazoa</v>
      </c>
      <c r="K5672" t="str">
        <f>VLOOKUP(A5672,таксономия!$1:$1048576,9,1)</f>
        <v xml:space="preserve"> Chordata</v>
      </c>
      <c r="L5672" t="str">
        <f>VLOOKUP(A5672,таксономия!$1:$1048576,10,1)</f>
        <v xml:space="preserve"> Craniata</v>
      </c>
      <c r="M5672" t="str">
        <f>VLOOKUP(A5672,таксономия!$1:$1048576,11,1)</f>
        <v xml:space="preserve"> Vertebrata</v>
      </c>
      <c r="N5672" t="str">
        <f>VLOOKUP(A5672,таксономия!$1:$1048576,12,1)</f>
        <v xml:space="preserve"> Euteleostomi</v>
      </c>
      <c r="O5672" t="str">
        <f>VLOOKUP(A5672,таксономия!$1:$1048576,13,1)</f>
        <v>Actinopterygii</v>
      </c>
      <c r="P5672" t="str">
        <f>VLOOKUP(A5672,таксономия!$1:$1048576,14,1)</f>
        <v xml:space="preserve"> Neopterygii</v>
      </c>
      <c r="Q5672" t="str">
        <f>VLOOKUP(A5672,таксономия!$1:$1048576,15,1)</f>
        <v xml:space="preserve"> Teleostei</v>
      </c>
      <c r="R5672" t="str">
        <f>VLOOKUP(A5672,таксономия!$1:$1048576,3,1)</f>
        <v xml:space="preserve"> Tetraodon nigroviridis (Spotted green pufferfish) (Chelonodon nigroviridis).</v>
      </c>
      <c r="S5672">
        <f t="shared" si="88"/>
        <v>79</v>
      </c>
    </row>
    <row r="5673" spans="1:19" x14ac:dyDescent="0.3">
      <c r="A5673" t="s">
        <v>3005</v>
      </c>
      <c r="B5673" t="s">
        <v>3006</v>
      </c>
      <c r="C5673">
        <v>586</v>
      </c>
      <c r="D5673" t="s">
        <v>12</v>
      </c>
      <c r="E5673">
        <v>209</v>
      </c>
      <c r="F5673">
        <v>270</v>
      </c>
      <c r="G5673">
        <v>2697</v>
      </c>
      <c r="H5673" t="s">
        <v>13</v>
      </c>
      <c r="I5673" t="str">
        <f>VLOOKUP(A5673,таксономия!$1:$1048576,7,1)</f>
        <v>Eukaryota</v>
      </c>
      <c r="J5673" t="str">
        <f>VLOOKUP(A5673,таксономия!$1:$1048576,8,1)</f>
        <v xml:space="preserve"> Metazoa</v>
      </c>
      <c r="K5673" t="str">
        <f>VLOOKUP(A5673,таксономия!$1:$1048576,9,1)</f>
        <v xml:space="preserve"> Chordata</v>
      </c>
      <c r="L5673" t="str">
        <f>VLOOKUP(A5673,таксономия!$1:$1048576,10,1)</f>
        <v xml:space="preserve"> Craniata</v>
      </c>
      <c r="M5673" t="str">
        <f>VLOOKUP(A5673,таксономия!$1:$1048576,11,1)</f>
        <v xml:space="preserve"> Vertebrata</v>
      </c>
      <c r="N5673" t="str">
        <f>VLOOKUP(A5673,таксономия!$1:$1048576,12,1)</f>
        <v xml:space="preserve"> Euteleostomi</v>
      </c>
      <c r="O5673" t="str">
        <f>VLOOKUP(A5673,таксономия!$1:$1048576,13,1)</f>
        <v>Actinopterygii</v>
      </c>
      <c r="P5673" t="str">
        <f>VLOOKUP(A5673,таксономия!$1:$1048576,14,1)</f>
        <v xml:space="preserve"> Neopterygii</v>
      </c>
      <c r="Q5673" t="str">
        <f>VLOOKUP(A5673,таксономия!$1:$1048576,15,1)</f>
        <v xml:space="preserve"> Teleostei</v>
      </c>
      <c r="R5673" t="str">
        <f>VLOOKUP(A5673,таксономия!$1:$1048576,3,1)</f>
        <v xml:space="preserve"> Tetraodon nigroviridis (Spotted green pufferfish) (Chelonodon nigroviridis).</v>
      </c>
      <c r="S5673">
        <f t="shared" si="88"/>
        <v>61</v>
      </c>
    </row>
    <row r="5674" spans="1:19" x14ac:dyDescent="0.3">
      <c r="A5674" t="s">
        <v>3005</v>
      </c>
      <c r="B5674" t="s">
        <v>3006</v>
      </c>
      <c r="C5674">
        <v>586</v>
      </c>
      <c r="D5674" t="s">
        <v>14</v>
      </c>
      <c r="E5674">
        <v>288</v>
      </c>
      <c r="F5674">
        <v>336</v>
      </c>
      <c r="G5674">
        <v>80</v>
      </c>
      <c r="H5674" t="s">
        <v>15</v>
      </c>
      <c r="I5674" t="str">
        <f>VLOOKUP(A5674,таксономия!$1:$1048576,7,1)</f>
        <v>Eukaryota</v>
      </c>
      <c r="J5674" t="str">
        <f>VLOOKUP(A5674,таксономия!$1:$1048576,8,1)</f>
        <v xml:space="preserve"> Metazoa</v>
      </c>
      <c r="K5674" t="str">
        <f>VLOOKUP(A5674,таксономия!$1:$1048576,9,1)</f>
        <v xml:space="preserve"> Chordata</v>
      </c>
      <c r="L5674" t="str">
        <f>VLOOKUP(A5674,таксономия!$1:$1048576,10,1)</f>
        <v xml:space="preserve"> Craniata</v>
      </c>
      <c r="M5674" t="str">
        <f>VLOOKUP(A5674,таксономия!$1:$1048576,11,1)</f>
        <v xml:space="preserve"> Vertebrata</v>
      </c>
      <c r="N5674" t="str">
        <f>VLOOKUP(A5674,таксономия!$1:$1048576,12,1)</f>
        <v xml:space="preserve"> Euteleostomi</v>
      </c>
      <c r="O5674" t="str">
        <f>VLOOKUP(A5674,таксономия!$1:$1048576,13,1)</f>
        <v>Actinopterygii</v>
      </c>
      <c r="P5674" t="str">
        <f>VLOOKUP(A5674,таксономия!$1:$1048576,14,1)</f>
        <v xml:space="preserve"> Neopterygii</v>
      </c>
      <c r="Q5674" t="str">
        <f>VLOOKUP(A5674,таксономия!$1:$1048576,15,1)</f>
        <v xml:space="preserve"> Teleostei</v>
      </c>
      <c r="R5674" t="str">
        <f>VLOOKUP(A5674,таксономия!$1:$1048576,3,1)</f>
        <v xml:space="preserve"> Tetraodon nigroviridis (Spotted green pufferfish) (Chelonodon nigroviridis).</v>
      </c>
      <c r="S5674">
        <f t="shared" si="88"/>
        <v>48</v>
      </c>
    </row>
    <row r="5675" spans="1:19" x14ac:dyDescent="0.3">
      <c r="A5675" t="s">
        <v>3005</v>
      </c>
      <c r="B5675" t="s">
        <v>3006</v>
      </c>
      <c r="C5675">
        <v>586</v>
      </c>
      <c r="D5675" t="s">
        <v>16</v>
      </c>
      <c r="E5675">
        <v>337</v>
      </c>
      <c r="F5675">
        <v>585</v>
      </c>
      <c r="G5675">
        <v>22248</v>
      </c>
      <c r="H5675" t="s">
        <v>17</v>
      </c>
      <c r="I5675" t="str">
        <f>VLOOKUP(A5675,таксономия!$1:$1048576,7,1)</f>
        <v>Eukaryota</v>
      </c>
      <c r="J5675" t="str">
        <f>VLOOKUP(A5675,таксономия!$1:$1048576,8,1)</f>
        <v xml:space="preserve"> Metazoa</v>
      </c>
      <c r="K5675" t="str">
        <f>VLOOKUP(A5675,таксономия!$1:$1048576,9,1)</f>
        <v xml:space="preserve"> Chordata</v>
      </c>
      <c r="L5675" t="str">
        <f>VLOOKUP(A5675,таксономия!$1:$1048576,10,1)</f>
        <v xml:space="preserve"> Craniata</v>
      </c>
      <c r="M5675" t="str">
        <f>VLOOKUP(A5675,таксономия!$1:$1048576,11,1)</f>
        <v xml:space="preserve"> Vertebrata</v>
      </c>
      <c r="N5675" t="str">
        <f>VLOOKUP(A5675,таксономия!$1:$1048576,12,1)</f>
        <v xml:space="preserve"> Euteleostomi</v>
      </c>
      <c r="O5675" t="str">
        <f>VLOOKUP(A5675,таксономия!$1:$1048576,13,1)</f>
        <v>Actinopterygii</v>
      </c>
      <c r="P5675" t="str">
        <f>VLOOKUP(A5675,таксономия!$1:$1048576,14,1)</f>
        <v xml:space="preserve"> Neopterygii</v>
      </c>
      <c r="Q5675" t="str">
        <f>VLOOKUP(A5675,таксономия!$1:$1048576,15,1)</f>
        <v xml:space="preserve"> Teleostei</v>
      </c>
      <c r="R5675" t="str">
        <f>VLOOKUP(A5675,таксономия!$1:$1048576,3,1)</f>
        <v xml:space="preserve"> Tetraodon nigroviridis (Spotted green pufferfish) (Chelonodon nigroviridis).</v>
      </c>
      <c r="S5675">
        <f t="shared" si="88"/>
        <v>248</v>
      </c>
    </row>
    <row r="5676" spans="1:19" x14ac:dyDescent="0.3">
      <c r="A5676" t="s">
        <v>3007</v>
      </c>
      <c r="B5676" t="s">
        <v>3008</v>
      </c>
      <c r="C5676">
        <v>384</v>
      </c>
      <c r="D5676" t="s">
        <v>12</v>
      </c>
      <c r="E5676">
        <v>1</v>
      </c>
      <c r="F5676">
        <v>38</v>
      </c>
      <c r="G5676">
        <v>2697</v>
      </c>
      <c r="H5676" t="s">
        <v>13</v>
      </c>
      <c r="I5676" t="str">
        <f>VLOOKUP(A5676,таксономия!$1:$1048576,7,1)</f>
        <v>Eukaryota</v>
      </c>
      <c r="J5676" t="str">
        <f>VLOOKUP(A5676,таксономия!$1:$1048576,8,1)</f>
        <v xml:space="preserve"> Metazoa</v>
      </c>
      <c r="K5676" t="str">
        <f>VLOOKUP(A5676,таксономия!$1:$1048576,9,1)</f>
        <v xml:space="preserve"> Chordata</v>
      </c>
      <c r="L5676" t="str">
        <f>VLOOKUP(A5676,таксономия!$1:$1048576,10,1)</f>
        <v xml:space="preserve"> Craniata</v>
      </c>
      <c r="M5676" t="str">
        <f>VLOOKUP(A5676,таксономия!$1:$1048576,11,1)</f>
        <v xml:space="preserve"> Vertebrata</v>
      </c>
      <c r="N5676" t="str">
        <f>VLOOKUP(A5676,таксономия!$1:$1048576,12,1)</f>
        <v xml:space="preserve"> Euteleostomi</v>
      </c>
      <c r="O5676" t="str">
        <f>VLOOKUP(A5676,таксономия!$1:$1048576,13,1)</f>
        <v>Actinopterygii</v>
      </c>
      <c r="P5676" t="str">
        <f>VLOOKUP(A5676,таксономия!$1:$1048576,14,1)</f>
        <v xml:space="preserve"> Neopterygii</v>
      </c>
      <c r="Q5676" t="str">
        <f>VLOOKUP(A5676,таксономия!$1:$1048576,15,1)</f>
        <v xml:space="preserve"> Teleostei</v>
      </c>
      <c r="R5676" t="str">
        <f>VLOOKUP(A5676,таксономия!$1:$1048576,3,1)</f>
        <v xml:space="preserve"> Tetraodon nigroviridis (Spotted green pufferfish) (Chelonodon nigroviridis).</v>
      </c>
      <c r="S5676">
        <f t="shared" si="88"/>
        <v>37</v>
      </c>
    </row>
    <row r="5677" spans="1:19" x14ac:dyDescent="0.3">
      <c r="A5677" t="s">
        <v>3007</v>
      </c>
      <c r="B5677" t="s">
        <v>3008</v>
      </c>
      <c r="C5677">
        <v>384</v>
      </c>
      <c r="D5677" t="s">
        <v>12</v>
      </c>
      <c r="E5677">
        <v>47</v>
      </c>
      <c r="F5677">
        <v>115</v>
      </c>
      <c r="G5677">
        <v>2697</v>
      </c>
      <c r="H5677" t="s">
        <v>13</v>
      </c>
      <c r="I5677" t="str">
        <f>VLOOKUP(A5677,таксономия!$1:$1048576,7,1)</f>
        <v>Eukaryota</v>
      </c>
      <c r="J5677" t="str">
        <f>VLOOKUP(A5677,таксономия!$1:$1048576,8,1)</f>
        <v xml:space="preserve"> Metazoa</v>
      </c>
      <c r="K5677" t="str">
        <f>VLOOKUP(A5677,таксономия!$1:$1048576,9,1)</f>
        <v xml:space="preserve"> Chordata</v>
      </c>
      <c r="L5677" t="str">
        <f>VLOOKUP(A5677,таксономия!$1:$1048576,10,1)</f>
        <v xml:space="preserve"> Craniata</v>
      </c>
      <c r="M5677" t="str">
        <f>VLOOKUP(A5677,таксономия!$1:$1048576,11,1)</f>
        <v xml:space="preserve"> Vertebrata</v>
      </c>
      <c r="N5677" t="str">
        <f>VLOOKUP(A5677,таксономия!$1:$1048576,12,1)</f>
        <v xml:space="preserve"> Euteleostomi</v>
      </c>
      <c r="O5677" t="str">
        <f>VLOOKUP(A5677,таксономия!$1:$1048576,13,1)</f>
        <v>Actinopterygii</v>
      </c>
      <c r="P5677" t="str">
        <f>VLOOKUP(A5677,таксономия!$1:$1048576,14,1)</f>
        <v xml:space="preserve"> Neopterygii</v>
      </c>
      <c r="Q5677" t="str">
        <f>VLOOKUP(A5677,таксономия!$1:$1048576,15,1)</f>
        <v xml:space="preserve"> Teleostei</v>
      </c>
      <c r="R5677" t="str">
        <f>VLOOKUP(A5677,таксономия!$1:$1048576,3,1)</f>
        <v xml:space="preserve"> Tetraodon nigroviridis (Spotted green pufferfish) (Chelonodon nigroviridis).</v>
      </c>
      <c r="S5677">
        <f t="shared" si="88"/>
        <v>68</v>
      </c>
    </row>
    <row r="5678" spans="1:19" x14ac:dyDescent="0.3">
      <c r="A5678" t="s">
        <v>3007</v>
      </c>
      <c r="B5678" t="s">
        <v>3008</v>
      </c>
      <c r="C5678">
        <v>384</v>
      </c>
      <c r="D5678" t="s">
        <v>16</v>
      </c>
      <c r="E5678">
        <v>155</v>
      </c>
      <c r="F5678">
        <v>377</v>
      </c>
      <c r="G5678">
        <v>22248</v>
      </c>
      <c r="H5678" t="s">
        <v>17</v>
      </c>
      <c r="I5678" t="str">
        <f>VLOOKUP(A5678,таксономия!$1:$1048576,7,1)</f>
        <v>Eukaryota</v>
      </c>
      <c r="J5678" t="str">
        <f>VLOOKUP(A5678,таксономия!$1:$1048576,8,1)</f>
        <v xml:space="preserve"> Metazoa</v>
      </c>
      <c r="K5678" t="str">
        <f>VLOOKUP(A5678,таксономия!$1:$1048576,9,1)</f>
        <v xml:space="preserve"> Chordata</v>
      </c>
      <c r="L5678" t="str">
        <f>VLOOKUP(A5678,таксономия!$1:$1048576,10,1)</f>
        <v xml:space="preserve"> Craniata</v>
      </c>
      <c r="M5678" t="str">
        <f>VLOOKUP(A5678,таксономия!$1:$1048576,11,1)</f>
        <v xml:space="preserve"> Vertebrata</v>
      </c>
      <c r="N5678" t="str">
        <f>VLOOKUP(A5678,таксономия!$1:$1048576,12,1)</f>
        <v xml:space="preserve"> Euteleostomi</v>
      </c>
      <c r="O5678" t="str">
        <f>VLOOKUP(A5678,таксономия!$1:$1048576,13,1)</f>
        <v>Actinopterygii</v>
      </c>
      <c r="P5678" t="str">
        <f>VLOOKUP(A5678,таксономия!$1:$1048576,14,1)</f>
        <v xml:space="preserve"> Neopterygii</v>
      </c>
      <c r="Q5678" t="str">
        <f>VLOOKUP(A5678,таксономия!$1:$1048576,15,1)</f>
        <v xml:space="preserve"> Teleostei</v>
      </c>
      <c r="R5678" t="str">
        <f>VLOOKUP(A5678,таксономия!$1:$1048576,3,1)</f>
        <v xml:space="preserve"> Tetraodon nigroviridis (Spotted green pufferfish) (Chelonodon nigroviridis).</v>
      </c>
      <c r="S5678">
        <f t="shared" si="88"/>
        <v>222</v>
      </c>
    </row>
    <row r="5679" spans="1:19" x14ac:dyDescent="0.3">
      <c r="A5679" t="s">
        <v>3009</v>
      </c>
      <c r="B5679" t="s">
        <v>3010</v>
      </c>
      <c r="C5679">
        <v>667</v>
      </c>
      <c r="D5679" t="s">
        <v>12</v>
      </c>
      <c r="E5679">
        <v>59</v>
      </c>
      <c r="F5679">
        <v>135</v>
      </c>
      <c r="G5679">
        <v>2697</v>
      </c>
      <c r="H5679" t="s">
        <v>13</v>
      </c>
      <c r="I5679" t="str">
        <f>VLOOKUP(A5679,таксономия!$1:$1048576,7,1)</f>
        <v>Eukaryota</v>
      </c>
      <c r="J5679" t="str">
        <f>VLOOKUP(A5679,таксономия!$1:$1048576,8,1)</f>
        <v xml:space="preserve"> Metazoa</v>
      </c>
      <c r="K5679" t="str">
        <f>VLOOKUP(A5679,таксономия!$1:$1048576,9,1)</f>
        <v xml:space="preserve"> Chordata</v>
      </c>
      <c r="L5679" t="str">
        <f>VLOOKUP(A5679,таксономия!$1:$1048576,10,1)</f>
        <v xml:space="preserve"> Craniata</v>
      </c>
      <c r="M5679" t="str">
        <f>VLOOKUP(A5679,таксономия!$1:$1048576,11,1)</f>
        <v xml:space="preserve"> Vertebrata</v>
      </c>
      <c r="N5679" t="str">
        <f>VLOOKUP(A5679,таксономия!$1:$1048576,12,1)</f>
        <v xml:space="preserve"> Euteleostomi</v>
      </c>
      <c r="O5679" t="str">
        <f>VLOOKUP(A5679,таксономия!$1:$1048576,13,1)</f>
        <v>Actinopterygii</v>
      </c>
      <c r="P5679" t="str">
        <f>VLOOKUP(A5679,таксономия!$1:$1048576,14,1)</f>
        <v xml:space="preserve"> Neopterygii</v>
      </c>
      <c r="Q5679" t="str">
        <f>VLOOKUP(A5679,таксономия!$1:$1048576,15,1)</f>
        <v xml:space="preserve"> Teleostei</v>
      </c>
      <c r="R5679" t="str">
        <f>VLOOKUP(A5679,таксономия!$1:$1048576,3,1)</f>
        <v xml:space="preserve"> Tetraodon nigroviridis (Spotted green pufferfish) (Chelonodon nigroviridis).</v>
      </c>
      <c r="S5679">
        <f t="shared" si="88"/>
        <v>76</v>
      </c>
    </row>
    <row r="5680" spans="1:19" x14ac:dyDescent="0.3">
      <c r="A5680" t="s">
        <v>3009</v>
      </c>
      <c r="B5680" t="s">
        <v>3010</v>
      </c>
      <c r="C5680">
        <v>667</v>
      </c>
      <c r="D5680" t="s">
        <v>12</v>
      </c>
      <c r="E5680">
        <v>140</v>
      </c>
      <c r="F5680">
        <v>217</v>
      </c>
      <c r="G5680">
        <v>2697</v>
      </c>
      <c r="H5680" t="s">
        <v>13</v>
      </c>
      <c r="I5680" t="str">
        <f>VLOOKUP(A5680,таксономия!$1:$1048576,7,1)</f>
        <v>Eukaryota</v>
      </c>
      <c r="J5680" t="str">
        <f>VLOOKUP(A5680,таксономия!$1:$1048576,8,1)</f>
        <v xml:space="preserve"> Metazoa</v>
      </c>
      <c r="K5680" t="str">
        <f>VLOOKUP(A5680,таксономия!$1:$1048576,9,1)</f>
        <v xml:space="preserve"> Chordata</v>
      </c>
      <c r="L5680" t="str">
        <f>VLOOKUP(A5680,таксономия!$1:$1048576,10,1)</f>
        <v xml:space="preserve"> Craniata</v>
      </c>
      <c r="M5680" t="str">
        <f>VLOOKUP(A5680,таксономия!$1:$1048576,11,1)</f>
        <v xml:space="preserve"> Vertebrata</v>
      </c>
      <c r="N5680" t="str">
        <f>VLOOKUP(A5680,таксономия!$1:$1048576,12,1)</f>
        <v xml:space="preserve"> Euteleostomi</v>
      </c>
      <c r="O5680" t="str">
        <f>VLOOKUP(A5680,таксономия!$1:$1048576,13,1)</f>
        <v>Actinopterygii</v>
      </c>
      <c r="P5680" t="str">
        <f>VLOOKUP(A5680,таксономия!$1:$1048576,14,1)</f>
        <v xml:space="preserve"> Neopterygii</v>
      </c>
      <c r="Q5680" t="str">
        <f>VLOOKUP(A5680,таксономия!$1:$1048576,15,1)</f>
        <v xml:space="preserve"> Teleostei</v>
      </c>
      <c r="R5680" t="str">
        <f>VLOOKUP(A5680,таксономия!$1:$1048576,3,1)</f>
        <v xml:space="preserve"> Tetraodon nigroviridis (Spotted green pufferfish) (Chelonodon nigroviridis).</v>
      </c>
      <c r="S5680">
        <f t="shared" si="88"/>
        <v>77</v>
      </c>
    </row>
    <row r="5681" spans="1:19" x14ac:dyDescent="0.3">
      <c r="A5681" t="s">
        <v>3009</v>
      </c>
      <c r="B5681" t="s">
        <v>3010</v>
      </c>
      <c r="C5681">
        <v>667</v>
      </c>
      <c r="D5681" t="s">
        <v>12</v>
      </c>
      <c r="E5681">
        <v>234</v>
      </c>
      <c r="F5681">
        <v>312</v>
      </c>
      <c r="G5681">
        <v>2697</v>
      </c>
      <c r="H5681" t="s">
        <v>13</v>
      </c>
      <c r="I5681" t="str">
        <f>VLOOKUP(A5681,таксономия!$1:$1048576,7,1)</f>
        <v>Eukaryota</v>
      </c>
      <c r="J5681" t="str">
        <f>VLOOKUP(A5681,таксономия!$1:$1048576,8,1)</f>
        <v xml:space="preserve"> Metazoa</v>
      </c>
      <c r="K5681" t="str">
        <f>VLOOKUP(A5681,таксономия!$1:$1048576,9,1)</f>
        <v xml:space="preserve"> Chordata</v>
      </c>
      <c r="L5681" t="str">
        <f>VLOOKUP(A5681,таксономия!$1:$1048576,10,1)</f>
        <v xml:space="preserve"> Craniata</v>
      </c>
      <c r="M5681" t="str">
        <f>VLOOKUP(A5681,таксономия!$1:$1048576,11,1)</f>
        <v xml:space="preserve"> Vertebrata</v>
      </c>
      <c r="N5681" t="str">
        <f>VLOOKUP(A5681,таксономия!$1:$1048576,12,1)</f>
        <v xml:space="preserve"> Euteleostomi</v>
      </c>
      <c r="O5681" t="str">
        <f>VLOOKUP(A5681,таксономия!$1:$1048576,13,1)</f>
        <v>Actinopterygii</v>
      </c>
      <c r="P5681" t="str">
        <f>VLOOKUP(A5681,таксономия!$1:$1048576,14,1)</f>
        <v xml:space="preserve"> Neopterygii</v>
      </c>
      <c r="Q5681" t="str">
        <f>VLOOKUP(A5681,таксономия!$1:$1048576,15,1)</f>
        <v xml:space="preserve"> Teleostei</v>
      </c>
      <c r="R5681" t="str">
        <f>VLOOKUP(A5681,таксономия!$1:$1048576,3,1)</f>
        <v xml:space="preserve"> Tetraodon nigroviridis (Spotted green pufferfish) (Chelonodon nigroviridis).</v>
      </c>
      <c r="S5681">
        <f t="shared" si="88"/>
        <v>78</v>
      </c>
    </row>
    <row r="5682" spans="1:19" x14ac:dyDescent="0.3">
      <c r="A5682" t="s">
        <v>3009</v>
      </c>
      <c r="B5682" t="s">
        <v>3010</v>
      </c>
      <c r="C5682">
        <v>667</v>
      </c>
      <c r="D5682" t="s">
        <v>12</v>
      </c>
      <c r="E5682">
        <v>321</v>
      </c>
      <c r="F5682">
        <v>399</v>
      </c>
      <c r="G5682">
        <v>2697</v>
      </c>
      <c r="H5682" t="s">
        <v>13</v>
      </c>
      <c r="I5682" t="str">
        <f>VLOOKUP(A5682,таксономия!$1:$1048576,7,1)</f>
        <v>Eukaryota</v>
      </c>
      <c r="J5682" t="str">
        <f>VLOOKUP(A5682,таксономия!$1:$1048576,8,1)</f>
        <v xml:space="preserve"> Metazoa</v>
      </c>
      <c r="K5682" t="str">
        <f>VLOOKUP(A5682,таксономия!$1:$1048576,9,1)</f>
        <v xml:space="preserve"> Chordata</v>
      </c>
      <c r="L5682" t="str">
        <f>VLOOKUP(A5682,таксономия!$1:$1048576,10,1)</f>
        <v xml:space="preserve"> Craniata</v>
      </c>
      <c r="M5682" t="str">
        <f>VLOOKUP(A5682,таксономия!$1:$1048576,11,1)</f>
        <v xml:space="preserve"> Vertebrata</v>
      </c>
      <c r="N5682" t="str">
        <f>VLOOKUP(A5682,таксономия!$1:$1048576,12,1)</f>
        <v xml:space="preserve"> Euteleostomi</v>
      </c>
      <c r="O5682" t="str">
        <f>VLOOKUP(A5682,таксономия!$1:$1048576,13,1)</f>
        <v>Actinopterygii</v>
      </c>
      <c r="P5682" t="str">
        <f>VLOOKUP(A5682,таксономия!$1:$1048576,14,1)</f>
        <v xml:space="preserve"> Neopterygii</v>
      </c>
      <c r="Q5682" t="str">
        <f>VLOOKUP(A5682,таксономия!$1:$1048576,15,1)</f>
        <v xml:space="preserve"> Teleostei</v>
      </c>
      <c r="R5682" t="str">
        <f>VLOOKUP(A5682,таксономия!$1:$1048576,3,1)</f>
        <v xml:space="preserve"> Tetraodon nigroviridis (Spotted green pufferfish) (Chelonodon nigroviridis).</v>
      </c>
      <c r="S5682">
        <f t="shared" si="88"/>
        <v>78</v>
      </c>
    </row>
    <row r="5683" spans="1:19" x14ac:dyDescent="0.3">
      <c r="A5683" t="s">
        <v>3009</v>
      </c>
      <c r="B5683" t="s">
        <v>3010</v>
      </c>
      <c r="C5683">
        <v>667</v>
      </c>
      <c r="D5683" t="s">
        <v>16</v>
      </c>
      <c r="E5683">
        <v>439</v>
      </c>
      <c r="F5683">
        <v>661</v>
      </c>
      <c r="G5683">
        <v>22248</v>
      </c>
      <c r="H5683" t="s">
        <v>17</v>
      </c>
      <c r="I5683" t="str">
        <f>VLOOKUP(A5683,таксономия!$1:$1048576,7,1)</f>
        <v>Eukaryota</v>
      </c>
      <c r="J5683" t="str">
        <f>VLOOKUP(A5683,таксономия!$1:$1048576,8,1)</f>
        <v xml:space="preserve"> Metazoa</v>
      </c>
      <c r="K5683" t="str">
        <f>VLOOKUP(A5683,таксономия!$1:$1048576,9,1)</f>
        <v xml:space="preserve"> Chordata</v>
      </c>
      <c r="L5683" t="str">
        <f>VLOOKUP(A5683,таксономия!$1:$1048576,10,1)</f>
        <v xml:space="preserve"> Craniata</v>
      </c>
      <c r="M5683" t="str">
        <f>VLOOKUP(A5683,таксономия!$1:$1048576,11,1)</f>
        <v xml:space="preserve"> Vertebrata</v>
      </c>
      <c r="N5683" t="str">
        <f>VLOOKUP(A5683,таксономия!$1:$1048576,12,1)</f>
        <v xml:space="preserve"> Euteleostomi</v>
      </c>
      <c r="O5683" t="str">
        <f>VLOOKUP(A5683,таксономия!$1:$1048576,13,1)</f>
        <v>Actinopterygii</v>
      </c>
      <c r="P5683" t="str">
        <f>VLOOKUP(A5683,таксономия!$1:$1048576,14,1)</f>
        <v xml:space="preserve"> Neopterygii</v>
      </c>
      <c r="Q5683" t="str">
        <f>VLOOKUP(A5683,таксономия!$1:$1048576,15,1)</f>
        <v xml:space="preserve"> Teleostei</v>
      </c>
      <c r="R5683" t="str">
        <f>VLOOKUP(A5683,таксономия!$1:$1048576,3,1)</f>
        <v xml:space="preserve"> Tetraodon nigroviridis (Spotted green pufferfish) (Chelonodon nigroviridis).</v>
      </c>
      <c r="S5683">
        <f t="shared" si="88"/>
        <v>222</v>
      </c>
    </row>
    <row r="5684" spans="1:19" x14ac:dyDescent="0.3">
      <c r="A5684" t="s">
        <v>3011</v>
      </c>
      <c r="B5684" t="s">
        <v>3012</v>
      </c>
      <c r="C5684">
        <v>541</v>
      </c>
      <c r="D5684" t="s">
        <v>12</v>
      </c>
      <c r="E5684">
        <v>125</v>
      </c>
      <c r="F5684">
        <v>206</v>
      </c>
      <c r="G5684">
        <v>2697</v>
      </c>
      <c r="H5684" t="s">
        <v>13</v>
      </c>
      <c r="I5684" t="str">
        <f>VLOOKUP(A5684,таксономия!$1:$1048576,7,1)</f>
        <v>Eukaryota</v>
      </c>
      <c r="J5684" t="str">
        <f>VLOOKUP(A5684,таксономия!$1:$1048576,8,1)</f>
        <v xml:space="preserve"> Metazoa</v>
      </c>
      <c r="K5684" t="str">
        <f>VLOOKUP(A5684,таксономия!$1:$1048576,9,1)</f>
        <v xml:space="preserve"> Chordata</v>
      </c>
      <c r="L5684" t="str">
        <f>VLOOKUP(A5684,таксономия!$1:$1048576,10,1)</f>
        <v xml:space="preserve"> Craniata</v>
      </c>
      <c r="M5684" t="str">
        <f>VLOOKUP(A5684,таксономия!$1:$1048576,11,1)</f>
        <v xml:space="preserve"> Vertebrata</v>
      </c>
      <c r="N5684" t="str">
        <f>VLOOKUP(A5684,таксономия!$1:$1048576,12,1)</f>
        <v xml:space="preserve"> Euteleostomi</v>
      </c>
      <c r="O5684" t="str">
        <f>VLOOKUP(A5684,таксономия!$1:$1048576,13,1)</f>
        <v>Actinopterygii</v>
      </c>
      <c r="P5684" t="str">
        <f>VLOOKUP(A5684,таксономия!$1:$1048576,14,1)</f>
        <v xml:space="preserve"> Neopterygii</v>
      </c>
      <c r="Q5684" t="str">
        <f>VLOOKUP(A5684,таксономия!$1:$1048576,15,1)</f>
        <v xml:space="preserve"> Teleostei</v>
      </c>
      <c r="R5684" t="str">
        <f>VLOOKUP(A5684,таксономия!$1:$1048576,3,1)</f>
        <v xml:space="preserve"> Tetraodon nigroviridis (Spotted green pufferfish) (Chelonodon nigroviridis).</v>
      </c>
      <c r="S5684">
        <f t="shared" si="88"/>
        <v>81</v>
      </c>
    </row>
    <row r="5685" spans="1:19" x14ac:dyDescent="0.3">
      <c r="A5685" t="s">
        <v>3011</v>
      </c>
      <c r="B5685" t="s">
        <v>3012</v>
      </c>
      <c r="C5685">
        <v>541</v>
      </c>
      <c r="D5685" t="s">
        <v>16</v>
      </c>
      <c r="E5685">
        <v>254</v>
      </c>
      <c r="F5685">
        <v>406</v>
      </c>
      <c r="G5685">
        <v>22248</v>
      </c>
      <c r="H5685" t="s">
        <v>17</v>
      </c>
      <c r="I5685" t="str">
        <f>VLOOKUP(A5685,таксономия!$1:$1048576,7,1)</f>
        <v>Eukaryota</v>
      </c>
      <c r="J5685" t="str">
        <f>VLOOKUP(A5685,таксономия!$1:$1048576,8,1)</f>
        <v xml:space="preserve"> Metazoa</v>
      </c>
      <c r="K5685" t="str">
        <f>VLOOKUP(A5685,таксономия!$1:$1048576,9,1)</f>
        <v xml:space="preserve"> Chordata</v>
      </c>
      <c r="L5685" t="str">
        <f>VLOOKUP(A5685,таксономия!$1:$1048576,10,1)</f>
        <v xml:space="preserve"> Craniata</v>
      </c>
      <c r="M5685" t="str">
        <f>VLOOKUP(A5685,таксономия!$1:$1048576,11,1)</f>
        <v xml:space="preserve"> Vertebrata</v>
      </c>
      <c r="N5685" t="str">
        <f>VLOOKUP(A5685,таксономия!$1:$1048576,12,1)</f>
        <v xml:space="preserve"> Euteleostomi</v>
      </c>
      <c r="O5685" t="str">
        <f>VLOOKUP(A5685,таксономия!$1:$1048576,13,1)</f>
        <v>Actinopterygii</v>
      </c>
      <c r="P5685" t="str">
        <f>VLOOKUP(A5685,таксономия!$1:$1048576,14,1)</f>
        <v xml:space="preserve"> Neopterygii</v>
      </c>
      <c r="Q5685" t="str">
        <f>VLOOKUP(A5685,таксономия!$1:$1048576,15,1)</f>
        <v xml:space="preserve"> Teleostei</v>
      </c>
      <c r="R5685" t="str">
        <f>VLOOKUP(A5685,таксономия!$1:$1048576,3,1)</f>
        <v xml:space="preserve"> Tetraodon nigroviridis (Spotted green pufferfish) (Chelonodon nigroviridis).</v>
      </c>
      <c r="S5685">
        <f t="shared" si="88"/>
        <v>152</v>
      </c>
    </row>
    <row r="5686" spans="1:19" x14ac:dyDescent="0.3">
      <c r="A5686" t="s">
        <v>3013</v>
      </c>
      <c r="B5686" t="s">
        <v>3014</v>
      </c>
      <c r="C5686">
        <v>1000</v>
      </c>
      <c r="D5686" t="s">
        <v>20</v>
      </c>
      <c r="E5686">
        <v>354</v>
      </c>
      <c r="F5686">
        <v>492</v>
      </c>
      <c r="G5686">
        <v>1926</v>
      </c>
      <c r="H5686" t="s">
        <v>21</v>
      </c>
      <c r="I5686" t="str">
        <f>VLOOKUP(A5686,таксономия!$1:$1048576,7,1)</f>
        <v>Eukaryota</v>
      </c>
      <c r="J5686" t="str">
        <f>VLOOKUP(A5686,таксономия!$1:$1048576,8,1)</f>
        <v xml:space="preserve"> Metazoa</v>
      </c>
      <c r="K5686" t="str">
        <f>VLOOKUP(A5686,таксономия!$1:$1048576,9,1)</f>
        <v xml:space="preserve"> Chordata</v>
      </c>
      <c r="L5686" t="str">
        <f>VLOOKUP(A5686,таксономия!$1:$1048576,10,1)</f>
        <v xml:space="preserve"> Craniata</v>
      </c>
      <c r="M5686" t="str">
        <f>VLOOKUP(A5686,таксономия!$1:$1048576,11,1)</f>
        <v xml:space="preserve"> Vertebrata</v>
      </c>
      <c r="N5686" t="str">
        <f>VLOOKUP(A5686,таксономия!$1:$1048576,12,1)</f>
        <v xml:space="preserve"> Euteleostomi</v>
      </c>
      <c r="O5686" t="str">
        <f>VLOOKUP(A5686,таксономия!$1:$1048576,13,1)</f>
        <v>Actinopterygii</v>
      </c>
      <c r="P5686" t="str">
        <f>VLOOKUP(A5686,таксономия!$1:$1048576,14,1)</f>
        <v xml:space="preserve"> Neopterygii</v>
      </c>
      <c r="Q5686" t="str">
        <f>VLOOKUP(A5686,таксономия!$1:$1048576,15,1)</f>
        <v xml:space="preserve"> Teleostei</v>
      </c>
      <c r="R5686" t="str">
        <f>VLOOKUP(A5686,таксономия!$1:$1048576,3,1)</f>
        <v xml:space="preserve"> Tetraodon nigroviridis (Spotted green pufferfish) (Chelonodon nigroviridis).</v>
      </c>
      <c r="S5686">
        <f t="shared" si="88"/>
        <v>138</v>
      </c>
    </row>
    <row r="5687" spans="1:19" x14ac:dyDescent="0.3">
      <c r="A5687" t="s">
        <v>3013</v>
      </c>
      <c r="B5687" t="s">
        <v>3014</v>
      </c>
      <c r="C5687">
        <v>1000</v>
      </c>
      <c r="D5687" t="s">
        <v>22</v>
      </c>
      <c r="E5687">
        <v>5</v>
      </c>
      <c r="F5687">
        <v>91</v>
      </c>
      <c r="G5687">
        <v>59728</v>
      </c>
      <c r="H5687" t="s">
        <v>23</v>
      </c>
      <c r="I5687" t="str">
        <f>VLOOKUP(A5687,таксономия!$1:$1048576,7,1)</f>
        <v>Eukaryota</v>
      </c>
      <c r="J5687" t="str">
        <f>VLOOKUP(A5687,таксономия!$1:$1048576,8,1)</f>
        <v xml:space="preserve"> Metazoa</v>
      </c>
      <c r="K5687" t="str">
        <f>VLOOKUP(A5687,таксономия!$1:$1048576,9,1)</f>
        <v xml:space="preserve"> Chordata</v>
      </c>
      <c r="L5687" t="str">
        <f>VLOOKUP(A5687,таксономия!$1:$1048576,10,1)</f>
        <v xml:space="preserve"> Craniata</v>
      </c>
      <c r="M5687" t="str">
        <f>VLOOKUP(A5687,таксономия!$1:$1048576,11,1)</f>
        <v xml:space="preserve"> Vertebrata</v>
      </c>
      <c r="N5687" t="str">
        <f>VLOOKUP(A5687,таксономия!$1:$1048576,12,1)</f>
        <v xml:space="preserve"> Euteleostomi</v>
      </c>
      <c r="O5687" t="str">
        <f>VLOOKUP(A5687,таксономия!$1:$1048576,13,1)</f>
        <v>Actinopterygii</v>
      </c>
      <c r="P5687" t="str">
        <f>VLOOKUP(A5687,таксономия!$1:$1048576,14,1)</f>
        <v xml:space="preserve"> Neopterygii</v>
      </c>
      <c r="Q5687" t="str">
        <f>VLOOKUP(A5687,таксономия!$1:$1048576,15,1)</f>
        <v xml:space="preserve"> Teleostei</v>
      </c>
      <c r="R5687" t="str">
        <f>VLOOKUP(A5687,таксономия!$1:$1048576,3,1)</f>
        <v xml:space="preserve"> Tetraodon nigroviridis (Spotted green pufferfish) (Chelonodon nigroviridis).</v>
      </c>
      <c r="S5687">
        <f t="shared" si="88"/>
        <v>86</v>
      </c>
    </row>
    <row r="5688" spans="1:19" x14ac:dyDescent="0.3">
      <c r="A5688" t="s">
        <v>3013</v>
      </c>
      <c r="B5688" t="s">
        <v>3014</v>
      </c>
      <c r="C5688">
        <v>1000</v>
      </c>
      <c r="D5688" t="s">
        <v>22</v>
      </c>
      <c r="E5688">
        <v>98</v>
      </c>
      <c r="F5688">
        <v>187</v>
      </c>
      <c r="G5688">
        <v>59728</v>
      </c>
      <c r="H5688" t="s">
        <v>23</v>
      </c>
      <c r="I5688" t="str">
        <f>VLOOKUP(A5688,таксономия!$1:$1048576,7,1)</f>
        <v>Eukaryota</v>
      </c>
      <c r="J5688" t="str">
        <f>VLOOKUP(A5688,таксономия!$1:$1048576,8,1)</f>
        <v xml:space="preserve"> Metazoa</v>
      </c>
      <c r="K5688" t="str">
        <f>VLOOKUP(A5688,таксономия!$1:$1048576,9,1)</f>
        <v xml:space="preserve"> Chordata</v>
      </c>
      <c r="L5688" t="str">
        <f>VLOOKUP(A5688,таксономия!$1:$1048576,10,1)</f>
        <v xml:space="preserve"> Craniata</v>
      </c>
      <c r="M5688" t="str">
        <f>VLOOKUP(A5688,таксономия!$1:$1048576,11,1)</f>
        <v xml:space="preserve"> Vertebrata</v>
      </c>
      <c r="N5688" t="str">
        <f>VLOOKUP(A5688,таксономия!$1:$1048576,12,1)</f>
        <v xml:space="preserve"> Euteleostomi</v>
      </c>
      <c r="O5688" t="str">
        <f>VLOOKUP(A5688,таксономия!$1:$1048576,13,1)</f>
        <v>Actinopterygii</v>
      </c>
      <c r="P5688" t="str">
        <f>VLOOKUP(A5688,таксономия!$1:$1048576,14,1)</f>
        <v xml:space="preserve"> Neopterygii</v>
      </c>
      <c r="Q5688" t="str">
        <f>VLOOKUP(A5688,таксономия!$1:$1048576,15,1)</f>
        <v xml:space="preserve"> Teleostei</v>
      </c>
      <c r="R5688" t="str">
        <f>VLOOKUP(A5688,таксономия!$1:$1048576,3,1)</f>
        <v xml:space="preserve"> Tetraodon nigroviridis (Spotted green pufferfish) (Chelonodon nigroviridis).</v>
      </c>
      <c r="S5688">
        <f t="shared" si="88"/>
        <v>89</v>
      </c>
    </row>
    <row r="5689" spans="1:19" x14ac:dyDescent="0.3">
      <c r="A5689" t="s">
        <v>3013</v>
      </c>
      <c r="B5689" t="s">
        <v>3014</v>
      </c>
      <c r="C5689">
        <v>1000</v>
      </c>
      <c r="D5689" t="s">
        <v>22</v>
      </c>
      <c r="E5689">
        <v>189</v>
      </c>
      <c r="F5689">
        <v>280</v>
      </c>
      <c r="G5689">
        <v>59728</v>
      </c>
      <c r="H5689" t="s">
        <v>23</v>
      </c>
      <c r="I5689" t="str">
        <f>VLOOKUP(A5689,таксономия!$1:$1048576,7,1)</f>
        <v>Eukaryota</v>
      </c>
      <c r="J5689" t="str">
        <f>VLOOKUP(A5689,таксономия!$1:$1048576,8,1)</f>
        <v xml:space="preserve"> Metazoa</v>
      </c>
      <c r="K5689" t="str">
        <f>VLOOKUP(A5689,таксономия!$1:$1048576,9,1)</f>
        <v xml:space="preserve"> Chordata</v>
      </c>
      <c r="L5689" t="str">
        <f>VLOOKUP(A5689,таксономия!$1:$1048576,10,1)</f>
        <v xml:space="preserve"> Craniata</v>
      </c>
      <c r="M5689" t="str">
        <f>VLOOKUP(A5689,таксономия!$1:$1048576,11,1)</f>
        <v xml:space="preserve"> Vertebrata</v>
      </c>
      <c r="N5689" t="str">
        <f>VLOOKUP(A5689,таксономия!$1:$1048576,12,1)</f>
        <v xml:space="preserve"> Euteleostomi</v>
      </c>
      <c r="O5689" t="str">
        <f>VLOOKUP(A5689,таксономия!$1:$1048576,13,1)</f>
        <v>Actinopterygii</v>
      </c>
      <c r="P5689" t="str">
        <f>VLOOKUP(A5689,таксономия!$1:$1048576,14,1)</f>
        <v xml:space="preserve"> Neopterygii</v>
      </c>
      <c r="Q5689" t="str">
        <f>VLOOKUP(A5689,таксономия!$1:$1048576,15,1)</f>
        <v xml:space="preserve"> Teleostei</v>
      </c>
      <c r="R5689" t="str">
        <f>VLOOKUP(A5689,таксономия!$1:$1048576,3,1)</f>
        <v xml:space="preserve"> Tetraodon nigroviridis (Spotted green pufferfish) (Chelonodon nigroviridis).</v>
      </c>
      <c r="S5689">
        <f t="shared" si="88"/>
        <v>91</v>
      </c>
    </row>
    <row r="5690" spans="1:19" x14ac:dyDescent="0.3">
      <c r="A5690" t="s">
        <v>3013</v>
      </c>
      <c r="B5690" t="s">
        <v>3014</v>
      </c>
      <c r="C5690">
        <v>1000</v>
      </c>
      <c r="D5690" t="s">
        <v>12</v>
      </c>
      <c r="E5690">
        <v>508</v>
      </c>
      <c r="F5690">
        <v>602</v>
      </c>
      <c r="G5690">
        <v>2697</v>
      </c>
      <c r="H5690" t="s">
        <v>13</v>
      </c>
      <c r="I5690" t="str">
        <f>VLOOKUP(A5690,таксономия!$1:$1048576,7,1)</f>
        <v>Eukaryota</v>
      </c>
      <c r="J5690" t="str">
        <f>VLOOKUP(A5690,таксономия!$1:$1048576,8,1)</f>
        <v xml:space="preserve"> Metazoa</v>
      </c>
      <c r="K5690" t="str">
        <f>VLOOKUP(A5690,таксономия!$1:$1048576,9,1)</f>
        <v xml:space="preserve"> Chordata</v>
      </c>
      <c r="L5690" t="str">
        <f>VLOOKUP(A5690,таксономия!$1:$1048576,10,1)</f>
        <v xml:space="preserve"> Craniata</v>
      </c>
      <c r="M5690" t="str">
        <f>VLOOKUP(A5690,таксономия!$1:$1048576,11,1)</f>
        <v xml:space="preserve"> Vertebrata</v>
      </c>
      <c r="N5690" t="str">
        <f>VLOOKUP(A5690,таксономия!$1:$1048576,12,1)</f>
        <v xml:space="preserve"> Euteleostomi</v>
      </c>
      <c r="O5690" t="str">
        <f>VLOOKUP(A5690,таксономия!$1:$1048576,13,1)</f>
        <v>Actinopterygii</v>
      </c>
      <c r="P5690" t="str">
        <f>VLOOKUP(A5690,таксономия!$1:$1048576,14,1)</f>
        <v xml:space="preserve"> Neopterygii</v>
      </c>
      <c r="Q5690" t="str">
        <f>VLOOKUP(A5690,таксономия!$1:$1048576,15,1)</f>
        <v xml:space="preserve"> Teleostei</v>
      </c>
      <c r="R5690" t="str">
        <f>VLOOKUP(A5690,таксономия!$1:$1048576,3,1)</f>
        <v xml:space="preserve"> Tetraodon nigroviridis (Spotted green pufferfish) (Chelonodon nigroviridis).</v>
      </c>
      <c r="S5690">
        <f t="shared" si="88"/>
        <v>94</v>
      </c>
    </row>
    <row r="5691" spans="1:19" x14ac:dyDescent="0.3">
      <c r="A5691" t="s">
        <v>3013</v>
      </c>
      <c r="B5691" t="s">
        <v>3014</v>
      </c>
      <c r="C5691">
        <v>1000</v>
      </c>
      <c r="D5691" t="s">
        <v>24</v>
      </c>
      <c r="E5691">
        <v>767</v>
      </c>
      <c r="F5691">
        <v>996</v>
      </c>
      <c r="G5691">
        <v>24806</v>
      </c>
      <c r="H5691" t="s">
        <v>25</v>
      </c>
      <c r="I5691" t="str">
        <f>VLOOKUP(A5691,таксономия!$1:$1048576,7,1)</f>
        <v>Eukaryota</v>
      </c>
      <c r="J5691" t="str">
        <f>VLOOKUP(A5691,таксономия!$1:$1048576,8,1)</f>
        <v xml:space="preserve"> Metazoa</v>
      </c>
      <c r="K5691" t="str">
        <f>VLOOKUP(A5691,таксономия!$1:$1048576,9,1)</f>
        <v xml:space="preserve"> Chordata</v>
      </c>
      <c r="L5691" t="str">
        <f>VLOOKUP(A5691,таксономия!$1:$1048576,10,1)</f>
        <v xml:space="preserve"> Craniata</v>
      </c>
      <c r="M5691" t="str">
        <f>VLOOKUP(A5691,таксономия!$1:$1048576,11,1)</f>
        <v xml:space="preserve"> Vertebrata</v>
      </c>
      <c r="N5691" t="str">
        <f>VLOOKUP(A5691,таксономия!$1:$1048576,12,1)</f>
        <v xml:space="preserve"> Euteleostomi</v>
      </c>
      <c r="O5691" t="str">
        <f>VLOOKUP(A5691,таксономия!$1:$1048576,13,1)</f>
        <v>Actinopterygii</v>
      </c>
      <c r="P5691" t="str">
        <f>VLOOKUP(A5691,таксономия!$1:$1048576,14,1)</f>
        <v xml:space="preserve"> Neopterygii</v>
      </c>
      <c r="Q5691" t="str">
        <f>VLOOKUP(A5691,таксономия!$1:$1048576,15,1)</f>
        <v xml:space="preserve"> Teleostei</v>
      </c>
      <c r="R5691" t="str">
        <f>VLOOKUP(A5691,таксономия!$1:$1048576,3,1)</f>
        <v xml:space="preserve"> Tetraodon nigroviridis (Spotted green pufferfish) (Chelonodon nigroviridis).</v>
      </c>
      <c r="S5691">
        <f t="shared" si="88"/>
        <v>229</v>
      </c>
    </row>
    <row r="5692" spans="1:19" x14ac:dyDescent="0.3">
      <c r="A5692" t="s">
        <v>3015</v>
      </c>
      <c r="B5692" t="s">
        <v>3016</v>
      </c>
      <c r="C5692">
        <v>312</v>
      </c>
      <c r="D5692" t="s">
        <v>12</v>
      </c>
      <c r="E5692">
        <v>8</v>
      </c>
      <c r="F5692">
        <v>47</v>
      </c>
      <c r="G5692">
        <v>2697</v>
      </c>
      <c r="H5692" t="s">
        <v>13</v>
      </c>
      <c r="I5692" t="str">
        <f>VLOOKUP(A5692,таксономия!$1:$1048576,7,1)</f>
        <v>Eukaryota</v>
      </c>
      <c r="J5692" t="str">
        <f>VLOOKUP(A5692,таксономия!$1:$1048576,8,1)</f>
        <v xml:space="preserve"> Metazoa</v>
      </c>
      <c r="K5692" t="str">
        <f>VLOOKUP(A5692,таксономия!$1:$1048576,9,1)</f>
        <v xml:space="preserve"> Chordata</v>
      </c>
      <c r="L5692" t="str">
        <f>VLOOKUP(A5692,таксономия!$1:$1048576,10,1)</f>
        <v xml:space="preserve"> Craniata</v>
      </c>
      <c r="M5692" t="str">
        <f>VLOOKUP(A5692,таксономия!$1:$1048576,11,1)</f>
        <v xml:space="preserve"> Vertebrata</v>
      </c>
      <c r="N5692" t="str">
        <f>VLOOKUP(A5692,таксономия!$1:$1048576,12,1)</f>
        <v xml:space="preserve"> Euteleostomi</v>
      </c>
      <c r="O5692" t="str">
        <f>VLOOKUP(A5692,таксономия!$1:$1048576,13,1)</f>
        <v>Actinopterygii</v>
      </c>
      <c r="P5692" t="str">
        <f>VLOOKUP(A5692,таксономия!$1:$1048576,14,1)</f>
        <v xml:space="preserve"> Neopterygii</v>
      </c>
      <c r="Q5692" t="str">
        <f>VLOOKUP(A5692,таксономия!$1:$1048576,15,1)</f>
        <v xml:space="preserve"> Teleostei</v>
      </c>
      <c r="R5692" t="str">
        <f>VLOOKUP(A5692,таксономия!$1:$1048576,3,1)</f>
        <v xml:space="preserve"> Tetraodon nigroviridis (Spotted green pufferfish) (Chelonodon nigroviridis).</v>
      </c>
      <c r="S5692">
        <f t="shared" si="88"/>
        <v>39</v>
      </c>
    </row>
    <row r="5693" spans="1:19" x14ac:dyDescent="0.3">
      <c r="A5693" t="s">
        <v>3015</v>
      </c>
      <c r="B5693" t="s">
        <v>3016</v>
      </c>
      <c r="C5693">
        <v>312</v>
      </c>
      <c r="D5693" t="s">
        <v>16</v>
      </c>
      <c r="E5693">
        <v>95</v>
      </c>
      <c r="F5693">
        <v>260</v>
      </c>
      <c r="G5693">
        <v>22248</v>
      </c>
      <c r="H5693" t="s">
        <v>17</v>
      </c>
      <c r="I5693" t="str">
        <f>VLOOKUP(A5693,таксономия!$1:$1048576,7,1)</f>
        <v>Eukaryota</v>
      </c>
      <c r="J5693" t="str">
        <f>VLOOKUP(A5693,таксономия!$1:$1048576,8,1)</f>
        <v xml:space="preserve"> Metazoa</v>
      </c>
      <c r="K5693" t="str">
        <f>VLOOKUP(A5693,таксономия!$1:$1048576,9,1)</f>
        <v xml:space="preserve"> Chordata</v>
      </c>
      <c r="L5693" t="str">
        <f>VLOOKUP(A5693,таксономия!$1:$1048576,10,1)</f>
        <v xml:space="preserve"> Craniata</v>
      </c>
      <c r="M5693" t="str">
        <f>VLOOKUP(A5693,таксономия!$1:$1048576,11,1)</f>
        <v xml:space="preserve"> Vertebrata</v>
      </c>
      <c r="N5693" t="str">
        <f>VLOOKUP(A5693,таксономия!$1:$1048576,12,1)</f>
        <v xml:space="preserve"> Euteleostomi</v>
      </c>
      <c r="O5693" t="str">
        <f>VLOOKUP(A5693,таксономия!$1:$1048576,13,1)</f>
        <v>Actinopterygii</v>
      </c>
      <c r="P5693" t="str">
        <f>VLOOKUP(A5693,таксономия!$1:$1048576,14,1)</f>
        <v xml:space="preserve"> Neopterygii</v>
      </c>
      <c r="Q5693" t="str">
        <f>VLOOKUP(A5693,таксономия!$1:$1048576,15,1)</f>
        <v xml:space="preserve"> Teleostei</v>
      </c>
      <c r="R5693" t="str">
        <f>VLOOKUP(A5693,таксономия!$1:$1048576,3,1)</f>
        <v xml:space="preserve"> Tetraodon nigroviridis (Spotted green pufferfish) (Chelonodon nigroviridis).</v>
      </c>
      <c r="S5693">
        <f t="shared" si="88"/>
        <v>165</v>
      </c>
    </row>
    <row r="5694" spans="1:19" x14ac:dyDescent="0.3">
      <c r="A5694" t="s">
        <v>3015</v>
      </c>
      <c r="B5694" t="s">
        <v>3016</v>
      </c>
      <c r="C5694">
        <v>312</v>
      </c>
      <c r="D5694" t="s">
        <v>16</v>
      </c>
      <c r="E5694">
        <v>252</v>
      </c>
      <c r="F5694">
        <v>311</v>
      </c>
      <c r="G5694">
        <v>22248</v>
      </c>
      <c r="H5694" t="s">
        <v>17</v>
      </c>
      <c r="I5694" t="str">
        <f>VLOOKUP(A5694,таксономия!$1:$1048576,7,1)</f>
        <v>Eukaryota</v>
      </c>
      <c r="J5694" t="str">
        <f>VLOOKUP(A5694,таксономия!$1:$1048576,8,1)</f>
        <v xml:space="preserve"> Metazoa</v>
      </c>
      <c r="K5694" t="str">
        <f>VLOOKUP(A5694,таксономия!$1:$1048576,9,1)</f>
        <v xml:space="preserve"> Chordata</v>
      </c>
      <c r="L5694" t="str">
        <f>VLOOKUP(A5694,таксономия!$1:$1048576,10,1)</f>
        <v xml:space="preserve"> Craniata</v>
      </c>
      <c r="M5694" t="str">
        <f>VLOOKUP(A5694,таксономия!$1:$1048576,11,1)</f>
        <v xml:space="preserve"> Vertebrata</v>
      </c>
      <c r="N5694" t="str">
        <f>VLOOKUP(A5694,таксономия!$1:$1048576,12,1)</f>
        <v xml:space="preserve"> Euteleostomi</v>
      </c>
      <c r="O5694" t="str">
        <f>VLOOKUP(A5694,таксономия!$1:$1048576,13,1)</f>
        <v>Actinopterygii</v>
      </c>
      <c r="P5694" t="str">
        <f>VLOOKUP(A5694,таксономия!$1:$1048576,14,1)</f>
        <v xml:space="preserve"> Neopterygii</v>
      </c>
      <c r="Q5694" t="str">
        <f>VLOOKUP(A5694,таксономия!$1:$1048576,15,1)</f>
        <v xml:space="preserve"> Teleostei</v>
      </c>
      <c r="R5694" t="str">
        <f>VLOOKUP(A5694,таксономия!$1:$1048576,3,1)</f>
        <v xml:space="preserve"> Tetraodon nigroviridis (Spotted green pufferfish) (Chelonodon nigroviridis).</v>
      </c>
      <c r="S5694">
        <f t="shared" si="88"/>
        <v>59</v>
      </c>
    </row>
    <row r="5695" spans="1:19" x14ac:dyDescent="0.3">
      <c r="A5695" t="s">
        <v>3017</v>
      </c>
      <c r="B5695" t="s">
        <v>3018</v>
      </c>
      <c r="C5695">
        <v>2774</v>
      </c>
      <c r="D5695" t="s">
        <v>77</v>
      </c>
      <c r="E5695">
        <v>1192</v>
      </c>
      <c r="F5695">
        <v>1244</v>
      </c>
      <c r="G5695">
        <v>2150</v>
      </c>
      <c r="H5695" t="s">
        <v>78</v>
      </c>
      <c r="I5695" t="str">
        <f>VLOOKUP(A5695,таксономия!$1:$1048576,7,1)</f>
        <v>Eukaryota</v>
      </c>
      <c r="J5695" t="str">
        <f>VLOOKUP(A5695,таксономия!$1:$1048576,8,1)</f>
        <v xml:space="preserve"> Alveolata</v>
      </c>
      <c r="K5695" t="str">
        <f>VLOOKUP(A5695,таксономия!$1:$1048576,9,1)</f>
        <v xml:space="preserve"> Apicomplexa</v>
      </c>
      <c r="L5695" t="str">
        <f>VLOOKUP(A5695,таксономия!$1:$1048576,10,1)</f>
        <v xml:space="preserve"> Aconoidasida</v>
      </c>
      <c r="M5695" t="str">
        <f>VLOOKUP(A5695,таксономия!$1:$1048576,11,1)</f>
        <v xml:space="preserve"> Haemosporida</v>
      </c>
      <c r="N5695" t="str">
        <f>VLOOKUP(A5695,таксономия!$1:$1048576,12,1)</f>
        <v>Plasmodium</v>
      </c>
      <c r="O5695" t="str">
        <f>VLOOKUP(A5695,таксономия!$1:$1048576,13,1)</f>
        <v xml:space="preserve"> Plasmodium (Vinckeia).</v>
      </c>
      <c r="P5695">
        <f>VLOOKUP(A5695,таксономия!$1:$1048576,14,1)</f>
        <v>0</v>
      </c>
      <c r="Q5695">
        <f>VLOOKUP(A5695,таксономия!$1:$1048576,15,1)</f>
        <v>0</v>
      </c>
      <c r="R5695" t="str">
        <f>VLOOKUP(A5695,таксономия!$1:$1048576,3,1)</f>
        <v xml:space="preserve"> Plasmodium berghei (strain Anka).</v>
      </c>
      <c r="S5695">
        <f t="shared" si="88"/>
        <v>52</v>
      </c>
    </row>
    <row r="5696" spans="1:19" x14ac:dyDescent="0.3">
      <c r="A5696" t="s">
        <v>3017</v>
      </c>
      <c r="B5696" t="s">
        <v>3018</v>
      </c>
      <c r="C5696">
        <v>2774</v>
      </c>
      <c r="D5696" t="s">
        <v>77</v>
      </c>
      <c r="E5696">
        <v>1398</v>
      </c>
      <c r="F5696">
        <v>1444</v>
      </c>
      <c r="G5696">
        <v>2150</v>
      </c>
      <c r="H5696" t="s">
        <v>78</v>
      </c>
      <c r="I5696" t="str">
        <f>VLOOKUP(A5696,таксономия!$1:$1048576,7,1)</f>
        <v>Eukaryota</v>
      </c>
      <c r="J5696" t="str">
        <f>VLOOKUP(A5696,таксономия!$1:$1048576,8,1)</f>
        <v xml:space="preserve"> Alveolata</v>
      </c>
      <c r="K5696" t="str">
        <f>VLOOKUP(A5696,таксономия!$1:$1048576,9,1)</f>
        <v xml:space="preserve"> Apicomplexa</v>
      </c>
      <c r="L5696" t="str">
        <f>VLOOKUP(A5696,таксономия!$1:$1048576,10,1)</f>
        <v xml:space="preserve"> Aconoidasida</v>
      </c>
      <c r="M5696" t="str">
        <f>VLOOKUP(A5696,таксономия!$1:$1048576,11,1)</f>
        <v xml:space="preserve"> Haemosporida</v>
      </c>
      <c r="N5696" t="str">
        <f>VLOOKUP(A5696,таксономия!$1:$1048576,12,1)</f>
        <v>Plasmodium</v>
      </c>
      <c r="O5696" t="str">
        <f>VLOOKUP(A5696,таксономия!$1:$1048576,13,1)</f>
        <v xml:space="preserve"> Plasmodium (Vinckeia).</v>
      </c>
      <c r="P5696">
        <f>VLOOKUP(A5696,таксономия!$1:$1048576,14,1)</f>
        <v>0</v>
      </c>
      <c r="Q5696">
        <f>VLOOKUP(A5696,таксономия!$1:$1048576,15,1)</f>
        <v>0</v>
      </c>
      <c r="R5696" t="str">
        <f>VLOOKUP(A5696,таксономия!$1:$1048576,3,1)</f>
        <v xml:space="preserve"> Plasmodium berghei (strain Anka).</v>
      </c>
      <c r="S5696">
        <f t="shared" si="88"/>
        <v>46</v>
      </c>
    </row>
    <row r="5697" spans="1:19" x14ac:dyDescent="0.3">
      <c r="A5697" t="s">
        <v>3017</v>
      </c>
      <c r="B5697" t="s">
        <v>3018</v>
      </c>
      <c r="C5697">
        <v>2774</v>
      </c>
      <c r="D5697" t="s">
        <v>77</v>
      </c>
      <c r="E5697">
        <v>1939</v>
      </c>
      <c r="F5697">
        <v>1991</v>
      </c>
      <c r="G5697">
        <v>2150</v>
      </c>
      <c r="H5697" t="s">
        <v>78</v>
      </c>
      <c r="I5697" t="str">
        <f>VLOOKUP(A5697,таксономия!$1:$1048576,7,1)</f>
        <v>Eukaryota</v>
      </c>
      <c r="J5697" t="str">
        <f>VLOOKUP(A5697,таксономия!$1:$1048576,8,1)</f>
        <v xml:space="preserve"> Alveolata</v>
      </c>
      <c r="K5697" t="str">
        <f>VLOOKUP(A5697,таксономия!$1:$1048576,9,1)</f>
        <v xml:space="preserve"> Apicomplexa</v>
      </c>
      <c r="L5697" t="str">
        <f>VLOOKUP(A5697,таксономия!$1:$1048576,10,1)</f>
        <v xml:space="preserve"> Aconoidasida</v>
      </c>
      <c r="M5697" t="str">
        <f>VLOOKUP(A5697,таксономия!$1:$1048576,11,1)</f>
        <v xml:space="preserve"> Haemosporida</v>
      </c>
      <c r="N5697" t="str">
        <f>VLOOKUP(A5697,таксономия!$1:$1048576,12,1)</f>
        <v>Plasmodium</v>
      </c>
      <c r="O5697" t="str">
        <f>VLOOKUP(A5697,таксономия!$1:$1048576,13,1)</f>
        <v xml:space="preserve"> Plasmodium (Vinckeia).</v>
      </c>
      <c r="P5697">
        <f>VLOOKUP(A5697,таксономия!$1:$1048576,14,1)</f>
        <v>0</v>
      </c>
      <c r="Q5697">
        <f>VLOOKUP(A5697,таксономия!$1:$1048576,15,1)</f>
        <v>0</v>
      </c>
      <c r="R5697" t="str">
        <f>VLOOKUP(A5697,таксономия!$1:$1048576,3,1)</f>
        <v xml:space="preserve"> Plasmodium berghei (strain Anka).</v>
      </c>
      <c r="S5697">
        <f t="shared" si="88"/>
        <v>52</v>
      </c>
    </row>
    <row r="5698" spans="1:19" x14ac:dyDescent="0.3">
      <c r="A5698" t="s">
        <v>3017</v>
      </c>
      <c r="B5698" t="s">
        <v>3018</v>
      </c>
      <c r="C5698">
        <v>2774</v>
      </c>
      <c r="D5698" t="s">
        <v>12</v>
      </c>
      <c r="E5698">
        <v>184</v>
      </c>
      <c r="F5698">
        <v>256</v>
      </c>
      <c r="G5698">
        <v>2697</v>
      </c>
      <c r="H5698" t="s">
        <v>13</v>
      </c>
      <c r="I5698" t="str">
        <f>VLOOKUP(A5698,таксономия!$1:$1048576,7,1)</f>
        <v>Eukaryota</v>
      </c>
      <c r="J5698" t="str">
        <f>VLOOKUP(A5698,таксономия!$1:$1048576,8,1)</f>
        <v xml:space="preserve"> Alveolata</v>
      </c>
      <c r="K5698" t="str">
        <f>VLOOKUP(A5698,таксономия!$1:$1048576,9,1)</f>
        <v xml:space="preserve"> Apicomplexa</v>
      </c>
      <c r="L5698" t="str">
        <f>VLOOKUP(A5698,таксономия!$1:$1048576,10,1)</f>
        <v xml:space="preserve"> Aconoidasida</v>
      </c>
      <c r="M5698" t="str">
        <f>VLOOKUP(A5698,таксономия!$1:$1048576,11,1)</f>
        <v xml:space="preserve"> Haemosporida</v>
      </c>
      <c r="N5698" t="str">
        <f>VLOOKUP(A5698,таксономия!$1:$1048576,12,1)</f>
        <v>Plasmodium</v>
      </c>
      <c r="O5698" t="str">
        <f>VLOOKUP(A5698,таксономия!$1:$1048576,13,1)</f>
        <v xml:space="preserve"> Plasmodium (Vinckeia).</v>
      </c>
      <c r="P5698">
        <f>VLOOKUP(A5698,таксономия!$1:$1048576,14,1)</f>
        <v>0</v>
      </c>
      <c r="Q5698">
        <f>VLOOKUP(A5698,таксономия!$1:$1048576,15,1)</f>
        <v>0</v>
      </c>
      <c r="R5698" t="str">
        <f>VLOOKUP(A5698,таксономия!$1:$1048576,3,1)</f>
        <v xml:space="preserve"> Plasmodium berghei (strain Anka).</v>
      </c>
      <c r="S5698">
        <f t="shared" si="88"/>
        <v>72</v>
      </c>
    </row>
    <row r="5699" spans="1:19" x14ac:dyDescent="0.3">
      <c r="A5699" t="s">
        <v>3017</v>
      </c>
      <c r="B5699" t="s">
        <v>3018</v>
      </c>
      <c r="C5699">
        <v>2774</v>
      </c>
      <c r="D5699" t="s">
        <v>79</v>
      </c>
      <c r="E5699">
        <v>25</v>
      </c>
      <c r="F5699">
        <v>97</v>
      </c>
      <c r="G5699">
        <v>151</v>
      </c>
      <c r="H5699" t="s">
        <v>80</v>
      </c>
      <c r="I5699" t="str">
        <f>VLOOKUP(A5699,таксономия!$1:$1048576,7,1)</f>
        <v>Eukaryota</v>
      </c>
      <c r="J5699" t="str">
        <f>VLOOKUP(A5699,таксономия!$1:$1048576,8,1)</f>
        <v xml:space="preserve"> Alveolata</v>
      </c>
      <c r="K5699" t="str">
        <f>VLOOKUP(A5699,таксономия!$1:$1048576,9,1)</f>
        <v xml:space="preserve"> Apicomplexa</v>
      </c>
      <c r="L5699" t="str">
        <f>VLOOKUP(A5699,таксономия!$1:$1048576,10,1)</f>
        <v xml:space="preserve"> Aconoidasida</v>
      </c>
      <c r="M5699" t="str">
        <f>VLOOKUP(A5699,таксономия!$1:$1048576,11,1)</f>
        <v xml:space="preserve"> Haemosporida</v>
      </c>
      <c r="N5699" t="str">
        <f>VLOOKUP(A5699,таксономия!$1:$1048576,12,1)</f>
        <v>Plasmodium</v>
      </c>
      <c r="O5699" t="str">
        <f>VLOOKUP(A5699,таксономия!$1:$1048576,13,1)</f>
        <v xml:space="preserve"> Plasmodium (Vinckeia).</v>
      </c>
      <c r="P5699">
        <f>VLOOKUP(A5699,таксономия!$1:$1048576,14,1)</f>
        <v>0</v>
      </c>
      <c r="Q5699">
        <f>VLOOKUP(A5699,таксономия!$1:$1048576,15,1)</f>
        <v>0</v>
      </c>
      <c r="R5699" t="str">
        <f>VLOOKUP(A5699,таксономия!$1:$1048576,3,1)</f>
        <v xml:space="preserve"> Plasmodium berghei (strain Anka).</v>
      </c>
      <c r="S5699">
        <f t="shared" ref="S5699:S5762" si="89">$F5699-$E5699</f>
        <v>72</v>
      </c>
    </row>
    <row r="5700" spans="1:19" x14ac:dyDescent="0.3">
      <c r="A5700" t="s">
        <v>3017</v>
      </c>
      <c r="B5700" t="s">
        <v>3018</v>
      </c>
      <c r="C5700">
        <v>2774</v>
      </c>
      <c r="D5700" t="s">
        <v>81</v>
      </c>
      <c r="E5700">
        <v>755</v>
      </c>
      <c r="F5700">
        <v>783</v>
      </c>
      <c r="G5700">
        <v>9</v>
      </c>
      <c r="H5700" t="s">
        <v>81</v>
      </c>
      <c r="I5700" t="str">
        <f>VLOOKUP(A5700,таксономия!$1:$1048576,7,1)</f>
        <v>Eukaryota</v>
      </c>
      <c r="J5700" t="str">
        <f>VLOOKUP(A5700,таксономия!$1:$1048576,8,1)</f>
        <v xml:space="preserve"> Alveolata</v>
      </c>
      <c r="K5700" t="str">
        <f>VLOOKUP(A5700,таксономия!$1:$1048576,9,1)</f>
        <v xml:space="preserve"> Apicomplexa</v>
      </c>
      <c r="L5700" t="str">
        <f>VLOOKUP(A5700,таксономия!$1:$1048576,10,1)</f>
        <v xml:space="preserve"> Aconoidasida</v>
      </c>
      <c r="M5700" t="str">
        <f>VLOOKUP(A5700,таксономия!$1:$1048576,11,1)</f>
        <v xml:space="preserve"> Haemosporida</v>
      </c>
      <c r="N5700" t="str">
        <f>VLOOKUP(A5700,таксономия!$1:$1048576,12,1)</f>
        <v>Plasmodium</v>
      </c>
      <c r="O5700" t="str">
        <f>VLOOKUP(A5700,таксономия!$1:$1048576,13,1)</f>
        <v xml:space="preserve"> Plasmodium (Vinckeia).</v>
      </c>
      <c r="P5700">
        <f>VLOOKUP(A5700,таксономия!$1:$1048576,14,1)</f>
        <v>0</v>
      </c>
      <c r="Q5700">
        <f>VLOOKUP(A5700,таксономия!$1:$1048576,15,1)</f>
        <v>0</v>
      </c>
      <c r="R5700" t="str">
        <f>VLOOKUP(A5700,таксономия!$1:$1048576,3,1)</f>
        <v xml:space="preserve"> Plasmodium berghei (strain Anka).</v>
      </c>
      <c r="S5700">
        <f t="shared" si="89"/>
        <v>28</v>
      </c>
    </row>
    <row r="5701" spans="1:19" x14ac:dyDescent="0.3">
      <c r="A5701" t="s">
        <v>3019</v>
      </c>
      <c r="B5701" t="s">
        <v>3020</v>
      </c>
      <c r="C5701">
        <v>548</v>
      </c>
      <c r="D5701" t="s">
        <v>34</v>
      </c>
      <c r="E5701">
        <v>81</v>
      </c>
      <c r="F5701">
        <v>112</v>
      </c>
      <c r="G5701">
        <v>24995</v>
      </c>
      <c r="H5701" t="s">
        <v>35</v>
      </c>
      <c r="I5701" t="str">
        <f>VLOOKUP(A5701,таксономия!$1:$1048576,7,1)</f>
        <v>Eukaryota</v>
      </c>
      <c r="J5701" t="str">
        <f>VLOOKUP(A5701,таксономия!$1:$1048576,8,1)</f>
        <v xml:space="preserve"> Metazoa</v>
      </c>
      <c r="K5701" t="str">
        <f>VLOOKUP(A5701,таксономия!$1:$1048576,9,1)</f>
        <v xml:space="preserve"> Chordata</v>
      </c>
      <c r="L5701" t="str">
        <f>VLOOKUP(A5701,таксономия!$1:$1048576,10,1)</f>
        <v xml:space="preserve"> Craniata</v>
      </c>
      <c r="M5701" t="str">
        <f>VLOOKUP(A5701,таксономия!$1:$1048576,11,1)</f>
        <v xml:space="preserve"> Vertebrata</v>
      </c>
      <c r="N5701" t="str">
        <f>VLOOKUP(A5701,таксономия!$1:$1048576,12,1)</f>
        <v xml:space="preserve"> Euteleostomi</v>
      </c>
      <c r="O5701" t="str">
        <f>VLOOKUP(A5701,таксономия!$1:$1048576,13,1)</f>
        <v>Actinopterygii</v>
      </c>
      <c r="P5701" t="str">
        <f>VLOOKUP(A5701,таксономия!$1:$1048576,14,1)</f>
        <v xml:space="preserve"> Neopterygii</v>
      </c>
      <c r="Q5701" t="str">
        <f>VLOOKUP(A5701,таксономия!$1:$1048576,15,1)</f>
        <v xml:space="preserve"> Teleostei</v>
      </c>
      <c r="R5701" t="str">
        <f>VLOOKUP(A5701,таксономия!$1:$1048576,3,1)</f>
        <v xml:space="preserve"> Danio rerio (Zebrafish) (Brachydanio rerio).</v>
      </c>
      <c r="S5701">
        <f t="shared" si="89"/>
        <v>31</v>
      </c>
    </row>
    <row r="5702" spans="1:19" x14ac:dyDescent="0.3">
      <c r="A5702" t="s">
        <v>3019</v>
      </c>
      <c r="B5702" t="s">
        <v>3020</v>
      </c>
      <c r="C5702">
        <v>548</v>
      </c>
      <c r="D5702" t="s">
        <v>34</v>
      </c>
      <c r="E5702">
        <v>158</v>
      </c>
      <c r="F5702">
        <v>190</v>
      </c>
      <c r="G5702">
        <v>24995</v>
      </c>
      <c r="H5702" t="s">
        <v>35</v>
      </c>
      <c r="I5702" t="str">
        <f>VLOOKUP(A5702,таксономия!$1:$1048576,7,1)</f>
        <v>Eukaryota</v>
      </c>
      <c r="J5702" t="str">
        <f>VLOOKUP(A5702,таксономия!$1:$1048576,8,1)</f>
        <v xml:space="preserve"> Metazoa</v>
      </c>
      <c r="K5702" t="str">
        <f>VLOOKUP(A5702,таксономия!$1:$1048576,9,1)</f>
        <v xml:space="preserve"> Chordata</v>
      </c>
      <c r="L5702" t="str">
        <f>VLOOKUP(A5702,таксономия!$1:$1048576,10,1)</f>
        <v xml:space="preserve"> Craniata</v>
      </c>
      <c r="M5702" t="str">
        <f>VLOOKUP(A5702,таксономия!$1:$1048576,11,1)</f>
        <v xml:space="preserve"> Vertebrata</v>
      </c>
      <c r="N5702" t="str">
        <f>VLOOKUP(A5702,таксономия!$1:$1048576,12,1)</f>
        <v xml:space="preserve"> Euteleostomi</v>
      </c>
      <c r="O5702" t="str">
        <f>VLOOKUP(A5702,таксономия!$1:$1048576,13,1)</f>
        <v>Actinopterygii</v>
      </c>
      <c r="P5702" t="str">
        <f>VLOOKUP(A5702,таксономия!$1:$1048576,14,1)</f>
        <v xml:space="preserve"> Neopterygii</v>
      </c>
      <c r="Q5702" t="str">
        <f>VLOOKUP(A5702,таксономия!$1:$1048576,15,1)</f>
        <v xml:space="preserve"> Teleostei</v>
      </c>
      <c r="R5702" t="str">
        <f>VLOOKUP(A5702,таксономия!$1:$1048576,3,1)</f>
        <v xml:space="preserve"> Danio rerio (Zebrafish) (Brachydanio rerio).</v>
      </c>
      <c r="S5702">
        <f t="shared" si="89"/>
        <v>32</v>
      </c>
    </row>
    <row r="5703" spans="1:19" x14ac:dyDescent="0.3">
      <c r="A5703" t="s">
        <v>3019</v>
      </c>
      <c r="B5703" t="s">
        <v>3020</v>
      </c>
      <c r="C5703">
        <v>548</v>
      </c>
      <c r="D5703" t="s">
        <v>12</v>
      </c>
      <c r="E5703">
        <v>198</v>
      </c>
      <c r="F5703">
        <v>273</v>
      </c>
      <c r="G5703">
        <v>2697</v>
      </c>
      <c r="H5703" t="s">
        <v>13</v>
      </c>
      <c r="I5703" t="str">
        <f>VLOOKUP(A5703,таксономия!$1:$1048576,7,1)</f>
        <v>Eukaryota</v>
      </c>
      <c r="J5703" t="str">
        <f>VLOOKUP(A5703,таксономия!$1:$1048576,8,1)</f>
        <v xml:space="preserve"> Metazoa</v>
      </c>
      <c r="K5703" t="str">
        <f>VLOOKUP(A5703,таксономия!$1:$1048576,9,1)</f>
        <v xml:space="preserve"> Chordata</v>
      </c>
      <c r="L5703" t="str">
        <f>VLOOKUP(A5703,таксономия!$1:$1048576,10,1)</f>
        <v xml:space="preserve"> Craniata</v>
      </c>
      <c r="M5703" t="str">
        <f>VLOOKUP(A5703,таксономия!$1:$1048576,11,1)</f>
        <v xml:space="preserve"> Vertebrata</v>
      </c>
      <c r="N5703" t="str">
        <f>VLOOKUP(A5703,таксономия!$1:$1048576,12,1)</f>
        <v xml:space="preserve"> Euteleostomi</v>
      </c>
      <c r="O5703" t="str">
        <f>VLOOKUP(A5703,таксономия!$1:$1048576,13,1)</f>
        <v>Actinopterygii</v>
      </c>
      <c r="P5703" t="str">
        <f>VLOOKUP(A5703,таксономия!$1:$1048576,14,1)</f>
        <v xml:space="preserve"> Neopterygii</v>
      </c>
      <c r="Q5703" t="str">
        <f>VLOOKUP(A5703,таксономия!$1:$1048576,15,1)</f>
        <v xml:space="preserve"> Teleostei</v>
      </c>
      <c r="R5703" t="str">
        <f>VLOOKUP(A5703,таксономия!$1:$1048576,3,1)</f>
        <v xml:space="preserve"> Danio rerio (Zebrafish) (Brachydanio rerio).</v>
      </c>
      <c r="S5703">
        <f t="shared" si="89"/>
        <v>75</v>
      </c>
    </row>
    <row r="5704" spans="1:19" x14ac:dyDescent="0.3">
      <c r="A5704" t="s">
        <v>3019</v>
      </c>
      <c r="B5704" t="s">
        <v>3020</v>
      </c>
      <c r="C5704">
        <v>548</v>
      </c>
      <c r="D5704" t="s">
        <v>16</v>
      </c>
      <c r="E5704">
        <v>305</v>
      </c>
      <c r="F5704">
        <v>541</v>
      </c>
      <c r="G5704">
        <v>22248</v>
      </c>
      <c r="H5704" t="s">
        <v>17</v>
      </c>
      <c r="I5704" t="str">
        <f>VLOOKUP(A5704,таксономия!$1:$1048576,7,1)</f>
        <v>Eukaryota</v>
      </c>
      <c r="J5704" t="str">
        <f>VLOOKUP(A5704,таксономия!$1:$1048576,8,1)</f>
        <v xml:space="preserve"> Metazoa</v>
      </c>
      <c r="K5704" t="str">
        <f>VLOOKUP(A5704,таксономия!$1:$1048576,9,1)</f>
        <v xml:space="preserve"> Chordata</v>
      </c>
      <c r="L5704" t="str">
        <f>VLOOKUP(A5704,таксономия!$1:$1048576,10,1)</f>
        <v xml:space="preserve"> Craniata</v>
      </c>
      <c r="M5704" t="str">
        <f>VLOOKUP(A5704,таксономия!$1:$1048576,11,1)</f>
        <v xml:space="preserve"> Vertebrata</v>
      </c>
      <c r="N5704" t="str">
        <f>VLOOKUP(A5704,таксономия!$1:$1048576,12,1)</f>
        <v xml:space="preserve"> Euteleostomi</v>
      </c>
      <c r="O5704" t="str">
        <f>VLOOKUP(A5704,таксономия!$1:$1048576,13,1)</f>
        <v>Actinopterygii</v>
      </c>
      <c r="P5704" t="str">
        <f>VLOOKUP(A5704,таксономия!$1:$1048576,14,1)</f>
        <v xml:space="preserve"> Neopterygii</v>
      </c>
      <c r="Q5704" t="str">
        <f>VLOOKUP(A5704,таксономия!$1:$1048576,15,1)</f>
        <v xml:space="preserve"> Teleostei</v>
      </c>
      <c r="R5704" t="str">
        <f>VLOOKUP(A5704,таксономия!$1:$1048576,3,1)</f>
        <v xml:space="preserve"> Danio rerio (Zebrafish) (Brachydanio rerio).</v>
      </c>
      <c r="S5704">
        <f t="shared" si="89"/>
        <v>236</v>
      </c>
    </row>
    <row r="5705" spans="1:19" x14ac:dyDescent="0.3">
      <c r="A5705" t="s">
        <v>3021</v>
      </c>
      <c r="B5705" t="s">
        <v>3022</v>
      </c>
      <c r="C5705">
        <v>797</v>
      </c>
      <c r="D5705" t="s">
        <v>12</v>
      </c>
      <c r="E5705">
        <v>104</v>
      </c>
      <c r="F5705">
        <v>182</v>
      </c>
      <c r="G5705">
        <v>2697</v>
      </c>
      <c r="H5705" t="s">
        <v>13</v>
      </c>
      <c r="I5705" t="str">
        <f>VLOOKUP(A5705,таксономия!$1:$1048576,7,1)</f>
        <v>Eukaryota</v>
      </c>
      <c r="J5705" t="str">
        <f>VLOOKUP(A5705,таксономия!$1:$1048576,8,1)</f>
        <v xml:space="preserve"> Metazoa</v>
      </c>
      <c r="K5705" t="str">
        <f>VLOOKUP(A5705,таксономия!$1:$1048576,9,1)</f>
        <v xml:space="preserve"> Chordata</v>
      </c>
      <c r="L5705" t="str">
        <f>VLOOKUP(A5705,таксономия!$1:$1048576,10,1)</f>
        <v xml:space="preserve"> Craniata</v>
      </c>
      <c r="M5705" t="str">
        <f>VLOOKUP(A5705,таксономия!$1:$1048576,11,1)</f>
        <v xml:space="preserve"> Vertebrata</v>
      </c>
      <c r="N5705" t="str">
        <f>VLOOKUP(A5705,таксономия!$1:$1048576,12,1)</f>
        <v xml:space="preserve"> Euteleostomi</v>
      </c>
      <c r="O5705" t="str">
        <f>VLOOKUP(A5705,таксономия!$1:$1048576,13,1)</f>
        <v>Actinopterygii</v>
      </c>
      <c r="P5705" t="str">
        <f>VLOOKUP(A5705,таксономия!$1:$1048576,14,1)</f>
        <v xml:space="preserve"> Neopterygii</v>
      </c>
      <c r="Q5705" t="str">
        <f>VLOOKUP(A5705,таксономия!$1:$1048576,15,1)</f>
        <v xml:space="preserve"> Teleostei</v>
      </c>
      <c r="R5705" t="str">
        <f>VLOOKUP(A5705,таксономия!$1:$1048576,3,1)</f>
        <v xml:space="preserve"> Oryzias latipes (Medaka fish) (Japanese ricefish).</v>
      </c>
      <c r="S5705">
        <f t="shared" si="89"/>
        <v>78</v>
      </c>
    </row>
    <row r="5706" spans="1:19" x14ac:dyDescent="0.3">
      <c r="A5706" t="s">
        <v>3021</v>
      </c>
      <c r="B5706" t="s">
        <v>3022</v>
      </c>
      <c r="C5706">
        <v>797</v>
      </c>
      <c r="D5706" t="s">
        <v>12</v>
      </c>
      <c r="E5706">
        <v>186</v>
      </c>
      <c r="F5706">
        <v>263</v>
      </c>
      <c r="G5706">
        <v>2697</v>
      </c>
      <c r="H5706" t="s">
        <v>13</v>
      </c>
      <c r="I5706" t="str">
        <f>VLOOKUP(A5706,таксономия!$1:$1048576,7,1)</f>
        <v>Eukaryota</v>
      </c>
      <c r="J5706" t="str">
        <f>VLOOKUP(A5706,таксономия!$1:$1048576,8,1)</f>
        <v xml:space="preserve"> Metazoa</v>
      </c>
      <c r="K5706" t="str">
        <f>VLOOKUP(A5706,таксономия!$1:$1048576,9,1)</f>
        <v xml:space="preserve"> Chordata</v>
      </c>
      <c r="L5706" t="str">
        <f>VLOOKUP(A5706,таксономия!$1:$1048576,10,1)</f>
        <v xml:space="preserve"> Craniata</v>
      </c>
      <c r="M5706" t="str">
        <f>VLOOKUP(A5706,таксономия!$1:$1048576,11,1)</f>
        <v xml:space="preserve"> Vertebrata</v>
      </c>
      <c r="N5706" t="str">
        <f>VLOOKUP(A5706,таксономия!$1:$1048576,12,1)</f>
        <v xml:space="preserve"> Euteleostomi</v>
      </c>
      <c r="O5706" t="str">
        <f>VLOOKUP(A5706,таксономия!$1:$1048576,13,1)</f>
        <v>Actinopterygii</v>
      </c>
      <c r="P5706" t="str">
        <f>VLOOKUP(A5706,таксономия!$1:$1048576,14,1)</f>
        <v xml:space="preserve"> Neopterygii</v>
      </c>
      <c r="Q5706" t="str">
        <f>VLOOKUP(A5706,таксономия!$1:$1048576,15,1)</f>
        <v xml:space="preserve"> Teleostei</v>
      </c>
      <c r="R5706" t="str">
        <f>VLOOKUP(A5706,таксономия!$1:$1048576,3,1)</f>
        <v xml:space="preserve"> Oryzias latipes (Medaka fish) (Japanese ricefish).</v>
      </c>
      <c r="S5706">
        <f t="shared" si="89"/>
        <v>77</v>
      </c>
    </row>
    <row r="5707" spans="1:19" x14ac:dyDescent="0.3">
      <c r="A5707" t="s">
        <v>3021</v>
      </c>
      <c r="B5707" t="s">
        <v>3022</v>
      </c>
      <c r="C5707">
        <v>797</v>
      </c>
      <c r="D5707" t="s">
        <v>12</v>
      </c>
      <c r="E5707">
        <v>276</v>
      </c>
      <c r="F5707">
        <v>353</v>
      </c>
      <c r="G5707">
        <v>2697</v>
      </c>
      <c r="H5707" t="s">
        <v>13</v>
      </c>
      <c r="I5707" t="str">
        <f>VLOOKUP(A5707,таксономия!$1:$1048576,7,1)</f>
        <v>Eukaryota</v>
      </c>
      <c r="J5707" t="str">
        <f>VLOOKUP(A5707,таксономия!$1:$1048576,8,1)</f>
        <v xml:space="preserve"> Metazoa</v>
      </c>
      <c r="K5707" t="str">
        <f>VLOOKUP(A5707,таксономия!$1:$1048576,9,1)</f>
        <v xml:space="preserve"> Chordata</v>
      </c>
      <c r="L5707" t="str">
        <f>VLOOKUP(A5707,таксономия!$1:$1048576,10,1)</f>
        <v xml:space="preserve"> Craniata</v>
      </c>
      <c r="M5707" t="str">
        <f>VLOOKUP(A5707,таксономия!$1:$1048576,11,1)</f>
        <v xml:space="preserve"> Vertebrata</v>
      </c>
      <c r="N5707" t="str">
        <f>VLOOKUP(A5707,таксономия!$1:$1048576,12,1)</f>
        <v xml:space="preserve"> Euteleostomi</v>
      </c>
      <c r="O5707" t="str">
        <f>VLOOKUP(A5707,таксономия!$1:$1048576,13,1)</f>
        <v>Actinopterygii</v>
      </c>
      <c r="P5707" t="str">
        <f>VLOOKUP(A5707,таксономия!$1:$1048576,14,1)</f>
        <v xml:space="preserve"> Neopterygii</v>
      </c>
      <c r="Q5707" t="str">
        <f>VLOOKUP(A5707,таксономия!$1:$1048576,15,1)</f>
        <v xml:space="preserve"> Teleostei</v>
      </c>
      <c r="R5707" t="str">
        <f>VLOOKUP(A5707,таксономия!$1:$1048576,3,1)</f>
        <v xml:space="preserve"> Oryzias latipes (Medaka fish) (Japanese ricefish).</v>
      </c>
      <c r="S5707">
        <f t="shared" si="89"/>
        <v>77</v>
      </c>
    </row>
    <row r="5708" spans="1:19" x14ac:dyDescent="0.3">
      <c r="A5708" t="s">
        <v>3021</v>
      </c>
      <c r="B5708" t="s">
        <v>3022</v>
      </c>
      <c r="C5708">
        <v>797</v>
      </c>
      <c r="D5708" t="s">
        <v>12</v>
      </c>
      <c r="E5708">
        <v>372</v>
      </c>
      <c r="F5708">
        <v>449</v>
      </c>
      <c r="G5708">
        <v>2697</v>
      </c>
      <c r="H5708" t="s">
        <v>13</v>
      </c>
      <c r="I5708" t="str">
        <f>VLOOKUP(A5708,таксономия!$1:$1048576,7,1)</f>
        <v>Eukaryota</v>
      </c>
      <c r="J5708" t="str">
        <f>VLOOKUP(A5708,таксономия!$1:$1048576,8,1)</f>
        <v xml:space="preserve"> Metazoa</v>
      </c>
      <c r="K5708" t="str">
        <f>VLOOKUP(A5708,таксономия!$1:$1048576,9,1)</f>
        <v xml:space="preserve"> Chordata</v>
      </c>
      <c r="L5708" t="str">
        <f>VLOOKUP(A5708,таксономия!$1:$1048576,10,1)</f>
        <v xml:space="preserve"> Craniata</v>
      </c>
      <c r="M5708" t="str">
        <f>VLOOKUP(A5708,таксономия!$1:$1048576,11,1)</f>
        <v xml:space="preserve"> Vertebrata</v>
      </c>
      <c r="N5708" t="str">
        <f>VLOOKUP(A5708,таксономия!$1:$1048576,12,1)</f>
        <v xml:space="preserve"> Euteleostomi</v>
      </c>
      <c r="O5708" t="str">
        <f>VLOOKUP(A5708,таксономия!$1:$1048576,13,1)</f>
        <v>Actinopterygii</v>
      </c>
      <c r="P5708" t="str">
        <f>VLOOKUP(A5708,таксономия!$1:$1048576,14,1)</f>
        <v xml:space="preserve"> Neopterygii</v>
      </c>
      <c r="Q5708" t="str">
        <f>VLOOKUP(A5708,таксономия!$1:$1048576,15,1)</f>
        <v xml:space="preserve"> Teleostei</v>
      </c>
      <c r="R5708" t="str">
        <f>VLOOKUP(A5708,таксономия!$1:$1048576,3,1)</f>
        <v xml:space="preserve"> Oryzias latipes (Medaka fish) (Japanese ricefish).</v>
      </c>
      <c r="S5708">
        <f t="shared" si="89"/>
        <v>77</v>
      </c>
    </row>
    <row r="5709" spans="1:19" x14ac:dyDescent="0.3">
      <c r="A5709" t="s">
        <v>3021</v>
      </c>
      <c r="B5709" t="s">
        <v>3022</v>
      </c>
      <c r="C5709">
        <v>797</v>
      </c>
      <c r="D5709" t="s">
        <v>12</v>
      </c>
      <c r="E5709">
        <v>469</v>
      </c>
      <c r="F5709">
        <v>548</v>
      </c>
      <c r="G5709">
        <v>2697</v>
      </c>
      <c r="H5709" t="s">
        <v>13</v>
      </c>
      <c r="I5709" t="str">
        <f>VLOOKUP(A5709,таксономия!$1:$1048576,7,1)</f>
        <v>Eukaryota</v>
      </c>
      <c r="J5709" t="str">
        <f>VLOOKUP(A5709,таксономия!$1:$1048576,8,1)</f>
        <v xml:space="preserve"> Metazoa</v>
      </c>
      <c r="K5709" t="str">
        <f>VLOOKUP(A5709,таксономия!$1:$1048576,9,1)</f>
        <v xml:space="preserve"> Chordata</v>
      </c>
      <c r="L5709" t="str">
        <f>VLOOKUP(A5709,таксономия!$1:$1048576,10,1)</f>
        <v xml:space="preserve"> Craniata</v>
      </c>
      <c r="M5709" t="str">
        <f>VLOOKUP(A5709,таксономия!$1:$1048576,11,1)</f>
        <v xml:space="preserve"> Vertebrata</v>
      </c>
      <c r="N5709" t="str">
        <f>VLOOKUP(A5709,таксономия!$1:$1048576,12,1)</f>
        <v xml:space="preserve"> Euteleostomi</v>
      </c>
      <c r="O5709" t="str">
        <f>VLOOKUP(A5709,таксономия!$1:$1048576,13,1)</f>
        <v>Actinopterygii</v>
      </c>
      <c r="P5709" t="str">
        <f>VLOOKUP(A5709,таксономия!$1:$1048576,14,1)</f>
        <v xml:space="preserve"> Neopterygii</v>
      </c>
      <c r="Q5709" t="str">
        <f>VLOOKUP(A5709,таксономия!$1:$1048576,15,1)</f>
        <v xml:space="preserve"> Teleostei</v>
      </c>
      <c r="R5709" t="str">
        <f>VLOOKUP(A5709,таксономия!$1:$1048576,3,1)</f>
        <v xml:space="preserve"> Oryzias latipes (Medaka fish) (Japanese ricefish).</v>
      </c>
      <c r="S5709">
        <f t="shared" si="89"/>
        <v>79</v>
      </c>
    </row>
    <row r="5710" spans="1:19" x14ac:dyDescent="0.3">
      <c r="A5710" t="s">
        <v>3021</v>
      </c>
      <c r="B5710" t="s">
        <v>3022</v>
      </c>
      <c r="C5710">
        <v>797</v>
      </c>
      <c r="D5710" t="s">
        <v>44</v>
      </c>
      <c r="E5710">
        <v>25</v>
      </c>
      <c r="F5710">
        <v>100</v>
      </c>
      <c r="G5710">
        <v>2217</v>
      </c>
      <c r="H5710" t="s">
        <v>45</v>
      </c>
      <c r="I5710" t="str">
        <f>VLOOKUP(A5710,таксономия!$1:$1048576,7,1)</f>
        <v>Eukaryota</v>
      </c>
      <c r="J5710" t="str">
        <f>VLOOKUP(A5710,таксономия!$1:$1048576,8,1)</f>
        <v xml:space="preserve"> Metazoa</v>
      </c>
      <c r="K5710" t="str">
        <f>VLOOKUP(A5710,таксономия!$1:$1048576,9,1)</f>
        <v xml:space="preserve"> Chordata</v>
      </c>
      <c r="L5710" t="str">
        <f>VLOOKUP(A5710,таксономия!$1:$1048576,10,1)</f>
        <v xml:space="preserve"> Craniata</v>
      </c>
      <c r="M5710" t="str">
        <f>VLOOKUP(A5710,таксономия!$1:$1048576,11,1)</f>
        <v xml:space="preserve"> Vertebrata</v>
      </c>
      <c r="N5710" t="str">
        <f>VLOOKUP(A5710,таксономия!$1:$1048576,12,1)</f>
        <v xml:space="preserve"> Euteleostomi</v>
      </c>
      <c r="O5710" t="str">
        <f>VLOOKUP(A5710,таксономия!$1:$1048576,13,1)</f>
        <v>Actinopterygii</v>
      </c>
      <c r="P5710" t="str">
        <f>VLOOKUP(A5710,таксономия!$1:$1048576,14,1)</f>
        <v xml:space="preserve"> Neopterygii</v>
      </c>
      <c r="Q5710" t="str">
        <f>VLOOKUP(A5710,таксономия!$1:$1048576,15,1)</f>
        <v xml:space="preserve"> Teleostei</v>
      </c>
      <c r="R5710" t="str">
        <f>VLOOKUP(A5710,таксономия!$1:$1048576,3,1)</f>
        <v xml:space="preserve"> Oryzias latipes (Medaka fish) (Japanese ricefish).</v>
      </c>
      <c r="S5710">
        <f t="shared" si="89"/>
        <v>75</v>
      </c>
    </row>
    <row r="5711" spans="1:19" x14ac:dyDescent="0.3">
      <c r="A5711" t="s">
        <v>3021</v>
      </c>
      <c r="B5711" t="s">
        <v>3022</v>
      </c>
      <c r="C5711">
        <v>797</v>
      </c>
      <c r="D5711" t="s">
        <v>16</v>
      </c>
      <c r="E5711">
        <v>568</v>
      </c>
      <c r="F5711">
        <v>790</v>
      </c>
      <c r="G5711">
        <v>22248</v>
      </c>
      <c r="H5711" t="s">
        <v>17</v>
      </c>
      <c r="I5711" t="str">
        <f>VLOOKUP(A5711,таксономия!$1:$1048576,7,1)</f>
        <v>Eukaryota</v>
      </c>
      <c r="J5711" t="str">
        <f>VLOOKUP(A5711,таксономия!$1:$1048576,8,1)</f>
        <v xml:space="preserve"> Metazoa</v>
      </c>
      <c r="K5711" t="str">
        <f>VLOOKUP(A5711,таксономия!$1:$1048576,9,1)</f>
        <v xml:space="preserve"> Chordata</v>
      </c>
      <c r="L5711" t="str">
        <f>VLOOKUP(A5711,таксономия!$1:$1048576,10,1)</f>
        <v xml:space="preserve"> Craniata</v>
      </c>
      <c r="M5711" t="str">
        <f>VLOOKUP(A5711,таксономия!$1:$1048576,11,1)</f>
        <v xml:space="preserve"> Vertebrata</v>
      </c>
      <c r="N5711" t="str">
        <f>VLOOKUP(A5711,таксономия!$1:$1048576,12,1)</f>
        <v xml:space="preserve"> Euteleostomi</v>
      </c>
      <c r="O5711" t="str">
        <f>VLOOKUP(A5711,таксономия!$1:$1048576,13,1)</f>
        <v>Actinopterygii</v>
      </c>
      <c r="P5711" t="str">
        <f>VLOOKUP(A5711,таксономия!$1:$1048576,14,1)</f>
        <v xml:space="preserve"> Neopterygii</v>
      </c>
      <c r="Q5711" t="str">
        <f>VLOOKUP(A5711,таксономия!$1:$1048576,15,1)</f>
        <v xml:space="preserve"> Teleostei</v>
      </c>
      <c r="R5711" t="str">
        <f>VLOOKUP(A5711,таксономия!$1:$1048576,3,1)</f>
        <v xml:space="preserve"> Oryzias latipes (Medaka fish) (Japanese ricefish).</v>
      </c>
      <c r="S5711">
        <f t="shared" si="89"/>
        <v>222</v>
      </c>
    </row>
    <row r="5712" spans="1:19" x14ac:dyDescent="0.3">
      <c r="A5712" t="s">
        <v>3023</v>
      </c>
      <c r="B5712" t="s">
        <v>3024</v>
      </c>
      <c r="C5712">
        <v>580</v>
      </c>
      <c r="D5712" t="s">
        <v>34</v>
      </c>
      <c r="E5712">
        <v>81</v>
      </c>
      <c r="F5712">
        <v>114</v>
      </c>
      <c r="G5712">
        <v>24995</v>
      </c>
      <c r="H5712" t="s">
        <v>35</v>
      </c>
      <c r="I5712" t="str">
        <f>VLOOKUP(A5712,таксономия!$1:$1048576,7,1)</f>
        <v>Eukaryota</v>
      </c>
      <c r="J5712" t="str">
        <f>VLOOKUP(A5712,таксономия!$1:$1048576,8,1)</f>
        <v xml:space="preserve"> Metazoa</v>
      </c>
      <c r="K5712" t="str">
        <f>VLOOKUP(A5712,таксономия!$1:$1048576,9,1)</f>
        <v xml:space="preserve"> Chordata</v>
      </c>
      <c r="L5712" t="str">
        <f>VLOOKUP(A5712,таксономия!$1:$1048576,10,1)</f>
        <v xml:space="preserve"> Craniata</v>
      </c>
      <c r="M5712" t="str">
        <f>VLOOKUP(A5712,таксономия!$1:$1048576,11,1)</f>
        <v xml:space="preserve"> Vertebrata</v>
      </c>
      <c r="N5712" t="str">
        <f>VLOOKUP(A5712,таксономия!$1:$1048576,12,1)</f>
        <v xml:space="preserve"> Euteleostomi</v>
      </c>
      <c r="O5712" t="str">
        <f>VLOOKUP(A5712,таксономия!$1:$1048576,13,1)</f>
        <v>Actinopterygii</v>
      </c>
      <c r="P5712" t="str">
        <f>VLOOKUP(A5712,таксономия!$1:$1048576,14,1)</f>
        <v xml:space="preserve"> Neopterygii</v>
      </c>
      <c r="Q5712" t="str">
        <f>VLOOKUP(A5712,таксономия!$1:$1048576,15,1)</f>
        <v xml:space="preserve"> Teleostei</v>
      </c>
      <c r="R5712" t="str">
        <f>VLOOKUP(A5712,таксономия!$1:$1048576,3,1)</f>
        <v xml:space="preserve"> Oryzias latipes (Medaka fish) (Japanese ricefish).</v>
      </c>
      <c r="S5712">
        <f t="shared" si="89"/>
        <v>33</v>
      </c>
    </row>
    <row r="5713" spans="1:19" x14ac:dyDescent="0.3">
      <c r="A5713" t="s">
        <v>3023</v>
      </c>
      <c r="B5713" t="s">
        <v>3024</v>
      </c>
      <c r="C5713">
        <v>580</v>
      </c>
      <c r="D5713" t="s">
        <v>12</v>
      </c>
      <c r="E5713">
        <v>123</v>
      </c>
      <c r="F5713">
        <v>204</v>
      </c>
      <c r="G5713">
        <v>2697</v>
      </c>
      <c r="H5713" t="s">
        <v>13</v>
      </c>
      <c r="I5713" t="str">
        <f>VLOOKUP(A5713,таксономия!$1:$1048576,7,1)</f>
        <v>Eukaryota</v>
      </c>
      <c r="J5713" t="str">
        <f>VLOOKUP(A5713,таксономия!$1:$1048576,8,1)</f>
        <v xml:space="preserve"> Metazoa</v>
      </c>
      <c r="K5713" t="str">
        <f>VLOOKUP(A5713,таксономия!$1:$1048576,9,1)</f>
        <v xml:space="preserve"> Chordata</v>
      </c>
      <c r="L5713" t="str">
        <f>VLOOKUP(A5713,таксономия!$1:$1048576,10,1)</f>
        <v xml:space="preserve"> Craniata</v>
      </c>
      <c r="M5713" t="str">
        <f>VLOOKUP(A5713,таксономия!$1:$1048576,11,1)</f>
        <v xml:space="preserve"> Vertebrata</v>
      </c>
      <c r="N5713" t="str">
        <f>VLOOKUP(A5713,таксономия!$1:$1048576,12,1)</f>
        <v xml:space="preserve"> Euteleostomi</v>
      </c>
      <c r="O5713" t="str">
        <f>VLOOKUP(A5713,таксономия!$1:$1048576,13,1)</f>
        <v>Actinopterygii</v>
      </c>
      <c r="P5713" t="str">
        <f>VLOOKUP(A5713,таксономия!$1:$1048576,14,1)</f>
        <v xml:space="preserve"> Neopterygii</v>
      </c>
      <c r="Q5713" t="str">
        <f>VLOOKUP(A5713,таксономия!$1:$1048576,15,1)</f>
        <v xml:space="preserve"> Teleostei</v>
      </c>
      <c r="R5713" t="str">
        <f>VLOOKUP(A5713,таксономия!$1:$1048576,3,1)</f>
        <v xml:space="preserve"> Oryzias latipes (Medaka fish) (Japanese ricefish).</v>
      </c>
      <c r="S5713">
        <f t="shared" si="89"/>
        <v>81</v>
      </c>
    </row>
    <row r="5714" spans="1:19" x14ac:dyDescent="0.3">
      <c r="A5714" t="s">
        <v>3023</v>
      </c>
      <c r="B5714" t="s">
        <v>3024</v>
      </c>
      <c r="C5714">
        <v>580</v>
      </c>
      <c r="D5714" t="s">
        <v>12</v>
      </c>
      <c r="E5714">
        <v>212</v>
      </c>
      <c r="F5714">
        <v>293</v>
      </c>
      <c r="G5714">
        <v>2697</v>
      </c>
      <c r="H5714" t="s">
        <v>13</v>
      </c>
      <c r="I5714" t="str">
        <f>VLOOKUP(A5714,таксономия!$1:$1048576,7,1)</f>
        <v>Eukaryota</v>
      </c>
      <c r="J5714" t="str">
        <f>VLOOKUP(A5714,таксономия!$1:$1048576,8,1)</f>
        <v xml:space="preserve"> Metazoa</v>
      </c>
      <c r="K5714" t="str">
        <f>VLOOKUP(A5714,таксономия!$1:$1048576,9,1)</f>
        <v xml:space="preserve"> Chordata</v>
      </c>
      <c r="L5714" t="str">
        <f>VLOOKUP(A5714,таксономия!$1:$1048576,10,1)</f>
        <v xml:space="preserve"> Craniata</v>
      </c>
      <c r="M5714" t="str">
        <f>VLOOKUP(A5714,таксономия!$1:$1048576,11,1)</f>
        <v xml:space="preserve"> Vertebrata</v>
      </c>
      <c r="N5714" t="str">
        <f>VLOOKUP(A5714,таксономия!$1:$1048576,12,1)</f>
        <v xml:space="preserve"> Euteleostomi</v>
      </c>
      <c r="O5714" t="str">
        <f>VLOOKUP(A5714,таксономия!$1:$1048576,13,1)</f>
        <v>Actinopterygii</v>
      </c>
      <c r="P5714" t="str">
        <f>VLOOKUP(A5714,таксономия!$1:$1048576,14,1)</f>
        <v xml:space="preserve"> Neopterygii</v>
      </c>
      <c r="Q5714" t="str">
        <f>VLOOKUP(A5714,таксономия!$1:$1048576,15,1)</f>
        <v xml:space="preserve"> Teleostei</v>
      </c>
      <c r="R5714" t="str">
        <f>VLOOKUP(A5714,таксономия!$1:$1048576,3,1)</f>
        <v xml:space="preserve"> Oryzias latipes (Medaka fish) (Japanese ricefish).</v>
      </c>
      <c r="S5714">
        <f t="shared" si="89"/>
        <v>81</v>
      </c>
    </row>
    <row r="5715" spans="1:19" x14ac:dyDescent="0.3">
      <c r="A5715" t="s">
        <v>3023</v>
      </c>
      <c r="B5715" t="s">
        <v>3024</v>
      </c>
      <c r="C5715">
        <v>580</v>
      </c>
      <c r="D5715" t="s">
        <v>16</v>
      </c>
      <c r="E5715">
        <v>332</v>
      </c>
      <c r="F5715">
        <v>571</v>
      </c>
      <c r="G5715">
        <v>22248</v>
      </c>
      <c r="H5715" t="s">
        <v>17</v>
      </c>
      <c r="I5715" t="str">
        <f>VLOOKUP(A5715,таксономия!$1:$1048576,7,1)</f>
        <v>Eukaryota</v>
      </c>
      <c r="J5715" t="str">
        <f>VLOOKUP(A5715,таксономия!$1:$1048576,8,1)</f>
        <v xml:space="preserve"> Metazoa</v>
      </c>
      <c r="K5715" t="str">
        <f>VLOOKUP(A5715,таксономия!$1:$1048576,9,1)</f>
        <v xml:space="preserve"> Chordata</v>
      </c>
      <c r="L5715" t="str">
        <f>VLOOKUP(A5715,таксономия!$1:$1048576,10,1)</f>
        <v xml:space="preserve"> Craniata</v>
      </c>
      <c r="M5715" t="str">
        <f>VLOOKUP(A5715,таксономия!$1:$1048576,11,1)</f>
        <v xml:space="preserve"> Vertebrata</v>
      </c>
      <c r="N5715" t="str">
        <f>VLOOKUP(A5715,таксономия!$1:$1048576,12,1)</f>
        <v xml:space="preserve"> Euteleostomi</v>
      </c>
      <c r="O5715" t="str">
        <f>VLOOKUP(A5715,таксономия!$1:$1048576,13,1)</f>
        <v>Actinopterygii</v>
      </c>
      <c r="P5715" t="str">
        <f>VLOOKUP(A5715,таксономия!$1:$1048576,14,1)</f>
        <v xml:space="preserve"> Neopterygii</v>
      </c>
      <c r="Q5715" t="str">
        <f>VLOOKUP(A5715,таксономия!$1:$1048576,15,1)</f>
        <v xml:space="preserve"> Teleostei</v>
      </c>
      <c r="R5715" t="str">
        <f>VLOOKUP(A5715,таксономия!$1:$1048576,3,1)</f>
        <v xml:space="preserve"> Oryzias latipes (Medaka fish) (Japanese ricefish).</v>
      </c>
      <c r="S5715">
        <f t="shared" si="89"/>
        <v>239</v>
      </c>
    </row>
    <row r="5716" spans="1:19" x14ac:dyDescent="0.3">
      <c r="A5716" t="s">
        <v>3025</v>
      </c>
      <c r="B5716" t="s">
        <v>3026</v>
      </c>
      <c r="C5716">
        <v>420</v>
      </c>
      <c r="D5716" t="s">
        <v>84</v>
      </c>
      <c r="E5716">
        <v>219</v>
      </c>
      <c r="F5716">
        <v>323</v>
      </c>
      <c r="G5716">
        <v>12961</v>
      </c>
      <c r="H5716" t="s">
        <v>85</v>
      </c>
      <c r="I5716" t="str">
        <f>VLOOKUP(A5716,таксономия!$1:$1048576,7,1)</f>
        <v>Eukaryota</v>
      </c>
      <c r="J5716" t="str">
        <f>VLOOKUP(A5716,таксономия!$1:$1048576,8,1)</f>
        <v xml:space="preserve"> Metazoa</v>
      </c>
      <c r="K5716" t="str">
        <f>VLOOKUP(A5716,таксономия!$1:$1048576,9,1)</f>
        <v xml:space="preserve"> Chordata</v>
      </c>
      <c r="L5716" t="str">
        <f>VLOOKUP(A5716,таксономия!$1:$1048576,10,1)</f>
        <v xml:space="preserve"> Craniata</v>
      </c>
      <c r="M5716" t="str">
        <f>VLOOKUP(A5716,таксономия!$1:$1048576,11,1)</f>
        <v xml:space="preserve"> Vertebrata</v>
      </c>
      <c r="N5716" t="str">
        <f>VLOOKUP(A5716,таксономия!$1:$1048576,12,1)</f>
        <v xml:space="preserve"> Euteleostomi</v>
      </c>
      <c r="O5716" t="str">
        <f>VLOOKUP(A5716,таксономия!$1:$1048576,13,1)</f>
        <v>Mammalia</v>
      </c>
      <c r="P5716" t="str">
        <f>VLOOKUP(A5716,таксономия!$1:$1048576,14,1)</f>
        <v xml:space="preserve"> Eutheria</v>
      </c>
      <c r="Q5716" t="str">
        <f>VLOOKUP(A5716,таксономия!$1:$1048576,15,1)</f>
        <v xml:space="preserve"> Euarchontoglires</v>
      </c>
      <c r="R5716" t="str">
        <f>VLOOKUP(A5716,таксономия!$1:$1048576,3,1)</f>
        <v xml:space="preserve"> Homo sapiens (Human).</v>
      </c>
      <c r="S5716">
        <f t="shared" si="89"/>
        <v>104</v>
      </c>
    </row>
    <row r="5717" spans="1:19" x14ac:dyDescent="0.3">
      <c r="A5717" t="s">
        <v>3025</v>
      </c>
      <c r="B5717" t="s">
        <v>3026</v>
      </c>
      <c r="C5717">
        <v>420</v>
      </c>
      <c r="D5717" t="s">
        <v>12</v>
      </c>
      <c r="E5717">
        <v>36</v>
      </c>
      <c r="F5717">
        <v>119</v>
      </c>
      <c r="G5717">
        <v>2697</v>
      </c>
      <c r="H5717" t="s">
        <v>13</v>
      </c>
      <c r="I5717" t="str">
        <f>VLOOKUP(A5717,таксономия!$1:$1048576,7,1)</f>
        <v>Eukaryota</v>
      </c>
      <c r="J5717" t="str">
        <f>VLOOKUP(A5717,таксономия!$1:$1048576,8,1)</f>
        <v xml:space="preserve"> Metazoa</v>
      </c>
      <c r="K5717" t="str">
        <f>VLOOKUP(A5717,таксономия!$1:$1048576,9,1)</f>
        <v xml:space="preserve"> Chordata</v>
      </c>
      <c r="L5717" t="str">
        <f>VLOOKUP(A5717,таксономия!$1:$1048576,10,1)</f>
        <v xml:space="preserve"> Craniata</v>
      </c>
      <c r="M5717" t="str">
        <f>VLOOKUP(A5717,таксономия!$1:$1048576,11,1)</f>
        <v xml:space="preserve"> Vertebrata</v>
      </c>
      <c r="N5717" t="str">
        <f>VLOOKUP(A5717,таксономия!$1:$1048576,12,1)</f>
        <v xml:space="preserve"> Euteleostomi</v>
      </c>
      <c r="O5717" t="str">
        <f>VLOOKUP(A5717,таксономия!$1:$1048576,13,1)</f>
        <v>Mammalia</v>
      </c>
      <c r="P5717" t="str">
        <f>VLOOKUP(A5717,таксономия!$1:$1048576,14,1)</f>
        <v xml:space="preserve"> Eutheria</v>
      </c>
      <c r="Q5717" t="str">
        <f>VLOOKUP(A5717,таксономия!$1:$1048576,15,1)</f>
        <v xml:space="preserve"> Euarchontoglires</v>
      </c>
      <c r="R5717" t="str">
        <f>VLOOKUP(A5717,таксономия!$1:$1048576,3,1)</f>
        <v xml:space="preserve"> Homo sapiens (Human).</v>
      </c>
      <c r="S5717">
        <f t="shared" si="89"/>
        <v>83</v>
      </c>
    </row>
    <row r="5718" spans="1:19" x14ac:dyDescent="0.3">
      <c r="A5718" t="s">
        <v>3025</v>
      </c>
      <c r="B5718" t="s">
        <v>3026</v>
      </c>
      <c r="C5718">
        <v>420</v>
      </c>
      <c r="D5718" t="s">
        <v>86</v>
      </c>
      <c r="E5718">
        <v>124</v>
      </c>
      <c r="F5718">
        <v>205</v>
      </c>
      <c r="G5718">
        <v>2216</v>
      </c>
      <c r="H5718" t="s">
        <v>87</v>
      </c>
      <c r="I5718" t="str">
        <f>VLOOKUP(A5718,таксономия!$1:$1048576,7,1)</f>
        <v>Eukaryota</v>
      </c>
      <c r="J5718" t="str">
        <f>VLOOKUP(A5718,таксономия!$1:$1048576,8,1)</f>
        <v xml:space="preserve"> Metazoa</v>
      </c>
      <c r="K5718" t="str">
        <f>VLOOKUP(A5718,таксономия!$1:$1048576,9,1)</f>
        <v xml:space="preserve"> Chordata</v>
      </c>
      <c r="L5718" t="str">
        <f>VLOOKUP(A5718,таксономия!$1:$1048576,10,1)</f>
        <v xml:space="preserve"> Craniata</v>
      </c>
      <c r="M5718" t="str">
        <f>VLOOKUP(A5718,таксономия!$1:$1048576,11,1)</f>
        <v xml:space="preserve"> Vertebrata</v>
      </c>
      <c r="N5718" t="str">
        <f>VLOOKUP(A5718,таксономия!$1:$1048576,12,1)</f>
        <v xml:space="preserve"> Euteleostomi</v>
      </c>
      <c r="O5718" t="str">
        <f>VLOOKUP(A5718,таксономия!$1:$1048576,13,1)</f>
        <v>Mammalia</v>
      </c>
      <c r="P5718" t="str">
        <f>VLOOKUP(A5718,таксономия!$1:$1048576,14,1)</f>
        <v xml:space="preserve"> Eutheria</v>
      </c>
      <c r="Q5718" t="str">
        <f>VLOOKUP(A5718,таксономия!$1:$1048576,15,1)</f>
        <v xml:space="preserve"> Euarchontoglires</v>
      </c>
      <c r="R5718" t="str">
        <f>VLOOKUP(A5718,таксономия!$1:$1048576,3,1)</f>
        <v xml:space="preserve"> Homo sapiens (Human).</v>
      </c>
      <c r="S5718">
        <f t="shared" si="89"/>
        <v>81</v>
      </c>
    </row>
    <row r="5719" spans="1:19" x14ac:dyDescent="0.3">
      <c r="A5719" t="s">
        <v>3027</v>
      </c>
      <c r="B5719" t="s">
        <v>3028</v>
      </c>
      <c r="C5719">
        <v>711</v>
      </c>
      <c r="D5719" t="s">
        <v>12</v>
      </c>
      <c r="E5719">
        <v>110</v>
      </c>
      <c r="F5719">
        <v>186</v>
      </c>
      <c r="G5719">
        <v>2697</v>
      </c>
      <c r="H5719" t="s">
        <v>13</v>
      </c>
      <c r="I5719" t="str">
        <f>VLOOKUP(A5719,таксономия!$1:$1048576,7,1)</f>
        <v>Eukaryota</v>
      </c>
      <c r="J5719" t="str">
        <f>VLOOKUP(A5719,таксономия!$1:$1048576,8,1)</f>
        <v xml:space="preserve"> Metazoa</v>
      </c>
      <c r="K5719" t="str">
        <f>VLOOKUP(A5719,таксономия!$1:$1048576,9,1)</f>
        <v xml:space="preserve"> Chordata</v>
      </c>
      <c r="L5719" t="str">
        <f>VLOOKUP(A5719,таксономия!$1:$1048576,10,1)</f>
        <v xml:space="preserve"> Craniata</v>
      </c>
      <c r="M5719" t="str">
        <f>VLOOKUP(A5719,таксономия!$1:$1048576,11,1)</f>
        <v xml:space="preserve"> Vertebrata</v>
      </c>
      <c r="N5719" t="str">
        <f>VLOOKUP(A5719,таксономия!$1:$1048576,12,1)</f>
        <v xml:space="preserve"> Euteleostomi</v>
      </c>
      <c r="O5719" t="str">
        <f>VLOOKUP(A5719,таксономия!$1:$1048576,13,1)</f>
        <v>Mammalia</v>
      </c>
      <c r="P5719" t="str">
        <f>VLOOKUP(A5719,таксономия!$1:$1048576,14,1)</f>
        <v xml:space="preserve"> Eutheria</v>
      </c>
      <c r="Q5719" t="str">
        <f>VLOOKUP(A5719,таксономия!$1:$1048576,15,1)</f>
        <v xml:space="preserve"> Euarchontoglires</v>
      </c>
      <c r="R5719" t="str">
        <f>VLOOKUP(A5719,таксономия!$1:$1048576,3,1)</f>
        <v xml:space="preserve"> Homo sapiens (Human).</v>
      </c>
      <c r="S5719">
        <f t="shared" si="89"/>
        <v>76</v>
      </c>
    </row>
    <row r="5720" spans="1:19" x14ac:dyDescent="0.3">
      <c r="A5720" t="s">
        <v>3027</v>
      </c>
      <c r="B5720" t="s">
        <v>3028</v>
      </c>
      <c r="C5720">
        <v>711</v>
      </c>
      <c r="D5720" t="s">
        <v>12</v>
      </c>
      <c r="E5720">
        <v>191</v>
      </c>
      <c r="F5720">
        <v>268</v>
      </c>
      <c r="G5720">
        <v>2697</v>
      </c>
      <c r="H5720" t="s">
        <v>13</v>
      </c>
      <c r="I5720" t="str">
        <f>VLOOKUP(A5720,таксономия!$1:$1048576,7,1)</f>
        <v>Eukaryota</v>
      </c>
      <c r="J5720" t="str">
        <f>VLOOKUP(A5720,таксономия!$1:$1048576,8,1)</f>
        <v xml:space="preserve"> Metazoa</v>
      </c>
      <c r="K5720" t="str">
        <f>VLOOKUP(A5720,таксономия!$1:$1048576,9,1)</f>
        <v xml:space="preserve"> Chordata</v>
      </c>
      <c r="L5720" t="str">
        <f>VLOOKUP(A5720,таксономия!$1:$1048576,10,1)</f>
        <v xml:space="preserve"> Craniata</v>
      </c>
      <c r="M5720" t="str">
        <f>VLOOKUP(A5720,таксономия!$1:$1048576,11,1)</f>
        <v xml:space="preserve"> Vertebrata</v>
      </c>
      <c r="N5720" t="str">
        <f>VLOOKUP(A5720,таксономия!$1:$1048576,12,1)</f>
        <v xml:space="preserve"> Euteleostomi</v>
      </c>
      <c r="O5720" t="str">
        <f>VLOOKUP(A5720,таксономия!$1:$1048576,13,1)</f>
        <v>Mammalia</v>
      </c>
      <c r="P5720" t="str">
        <f>VLOOKUP(A5720,таксономия!$1:$1048576,14,1)</f>
        <v xml:space="preserve"> Eutheria</v>
      </c>
      <c r="Q5720" t="str">
        <f>VLOOKUP(A5720,таксономия!$1:$1048576,15,1)</f>
        <v xml:space="preserve"> Euarchontoglires</v>
      </c>
      <c r="R5720" t="str">
        <f>VLOOKUP(A5720,таксономия!$1:$1048576,3,1)</f>
        <v xml:space="preserve"> Homo sapiens (Human).</v>
      </c>
      <c r="S5720">
        <f t="shared" si="89"/>
        <v>77</v>
      </c>
    </row>
    <row r="5721" spans="1:19" x14ac:dyDescent="0.3">
      <c r="A5721" t="s">
        <v>3027</v>
      </c>
      <c r="B5721" t="s">
        <v>3028</v>
      </c>
      <c r="C5721">
        <v>711</v>
      </c>
      <c r="D5721" t="s">
        <v>12</v>
      </c>
      <c r="E5721">
        <v>283</v>
      </c>
      <c r="F5721">
        <v>361</v>
      </c>
      <c r="G5721">
        <v>2697</v>
      </c>
      <c r="H5721" t="s">
        <v>13</v>
      </c>
      <c r="I5721" t="str">
        <f>VLOOKUP(A5721,таксономия!$1:$1048576,7,1)</f>
        <v>Eukaryota</v>
      </c>
      <c r="J5721" t="str">
        <f>VLOOKUP(A5721,таксономия!$1:$1048576,8,1)</f>
        <v xml:space="preserve"> Metazoa</v>
      </c>
      <c r="K5721" t="str">
        <f>VLOOKUP(A5721,таксономия!$1:$1048576,9,1)</f>
        <v xml:space="preserve"> Chordata</v>
      </c>
      <c r="L5721" t="str">
        <f>VLOOKUP(A5721,таксономия!$1:$1048576,10,1)</f>
        <v xml:space="preserve"> Craniata</v>
      </c>
      <c r="M5721" t="str">
        <f>VLOOKUP(A5721,таксономия!$1:$1048576,11,1)</f>
        <v xml:space="preserve"> Vertebrata</v>
      </c>
      <c r="N5721" t="str">
        <f>VLOOKUP(A5721,таксономия!$1:$1048576,12,1)</f>
        <v xml:space="preserve"> Euteleostomi</v>
      </c>
      <c r="O5721" t="str">
        <f>VLOOKUP(A5721,таксономия!$1:$1048576,13,1)</f>
        <v>Mammalia</v>
      </c>
      <c r="P5721" t="str">
        <f>VLOOKUP(A5721,таксономия!$1:$1048576,14,1)</f>
        <v xml:space="preserve"> Eutheria</v>
      </c>
      <c r="Q5721" t="str">
        <f>VLOOKUP(A5721,таксономия!$1:$1048576,15,1)</f>
        <v xml:space="preserve"> Euarchontoglires</v>
      </c>
      <c r="R5721" t="str">
        <f>VLOOKUP(A5721,таксономия!$1:$1048576,3,1)</f>
        <v xml:space="preserve"> Homo sapiens (Human).</v>
      </c>
      <c r="S5721">
        <f t="shared" si="89"/>
        <v>78</v>
      </c>
    </row>
    <row r="5722" spans="1:19" x14ac:dyDescent="0.3">
      <c r="A5722" t="s">
        <v>3027</v>
      </c>
      <c r="B5722" t="s">
        <v>3028</v>
      </c>
      <c r="C5722">
        <v>711</v>
      </c>
      <c r="D5722" t="s">
        <v>12</v>
      </c>
      <c r="E5722">
        <v>370</v>
      </c>
      <c r="F5722">
        <v>448</v>
      </c>
      <c r="G5722">
        <v>2697</v>
      </c>
      <c r="H5722" t="s">
        <v>13</v>
      </c>
      <c r="I5722" t="str">
        <f>VLOOKUP(A5722,таксономия!$1:$1048576,7,1)</f>
        <v>Eukaryota</v>
      </c>
      <c r="J5722" t="str">
        <f>VLOOKUP(A5722,таксономия!$1:$1048576,8,1)</f>
        <v xml:space="preserve"> Metazoa</v>
      </c>
      <c r="K5722" t="str">
        <f>VLOOKUP(A5722,таксономия!$1:$1048576,9,1)</f>
        <v xml:space="preserve"> Chordata</v>
      </c>
      <c r="L5722" t="str">
        <f>VLOOKUP(A5722,таксономия!$1:$1048576,10,1)</f>
        <v xml:space="preserve"> Craniata</v>
      </c>
      <c r="M5722" t="str">
        <f>VLOOKUP(A5722,таксономия!$1:$1048576,11,1)</f>
        <v xml:space="preserve"> Vertebrata</v>
      </c>
      <c r="N5722" t="str">
        <f>VLOOKUP(A5722,таксономия!$1:$1048576,12,1)</f>
        <v xml:space="preserve"> Euteleostomi</v>
      </c>
      <c r="O5722" t="str">
        <f>VLOOKUP(A5722,таксономия!$1:$1048576,13,1)</f>
        <v>Mammalia</v>
      </c>
      <c r="P5722" t="str">
        <f>VLOOKUP(A5722,таксономия!$1:$1048576,14,1)</f>
        <v xml:space="preserve"> Eutheria</v>
      </c>
      <c r="Q5722" t="str">
        <f>VLOOKUP(A5722,таксономия!$1:$1048576,15,1)</f>
        <v xml:space="preserve"> Euarchontoglires</v>
      </c>
      <c r="R5722" t="str">
        <f>VLOOKUP(A5722,таксономия!$1:$1048576,3,1)</f>
        <v xml:space="preserve"> Homo sapiens (Human).</v>
      </c>
      <c r="S5722">
        <f t="shared" si="89"/>
        <v>78</v>
      </c>
    </row>
    <row r="5723" spans="1:19" x14ac:dyDescent="0.3">
      <c r="A5723" t="s">
        <v>3027</v>
      </c>
      <c r="B5723" t="s">
        <v>3028</v>
      </c>
      <c r="C5723">
        <v>711</v>
      </c>
      <c r="D5723" t="s">
        <v>44</v>
      </c>
      <c r="E5723">
        <v>16</v>
      </c>
      <c r="F5723">
        <v>106</v>
      </c>
      <c r="G5723">
        <v>2217</v>
      </c>
      <c r="H5723" t="s">
        <v>45</v>
      </c>
      <c r="I5723" t="str">
        <f>VLOOKUP(A5723,таксономия!$1:$1048576,7,1)</f>
        <v>Eukaryota</v>
      </c>
      <c r="J5723" t="str">
        <f>VLOOKUP(A5723,таксономия!$1:$1048576,8,1)</f>
        <v xml:space="preserve"> Metazoa</v>
      </c>
      <c r="K5723" t="str">
        <f>VLOOKUP(A5723,таксономия!$1:$1048576,9,1)</f>
        <v xml:space="preserve"> Chordata</v>
      </c>
      <c r="L5723" t="str">
        <f>VLOOKUP(A5723,таксономия!$1:$1048576,10,1)</f>
        <v xml:space="preserve"> Craniata</v>
      </c>
      <c r="M5723" t="str">
        <f>VLOOKUP(A5723,таксономия!$1:$1048576,11,1)</f>
        <v xml:space="preserve"> Vertebrata</v>
      </c>
      <c r="N5723" t="str">
        <f>VLOOKUP(A5723,таксономия!$1:$1048576,12,1)</f>
        <v xml:space="preserve"> Euteleostomi</v>
      </c>
      <c r="O5723" t="str">
        <f>VLOOKUP(A5723,таксономия!$1:$1048576,13,1)</f>
        <v>Mammalia</v>
      </c>
      <c r="P5723" t="str">
        <f>VLOOKUP(A5723,таксономия!$1:$1048576,14,1)</f>
        <v xml:space="preserve"> Eutheria</v>
      </c>
      <c r="Q5723" t="str">
        <f>VLOOKUP(A5723,таксономия!$1:$1048576,15,1)</f>
        <v xml:space="preserve"> Euarchontoglires</v>
      </c>
      <c r="R5723" t="str">
        <f>VLOOKUP(A5723,таксономия!$1:$1048576,3,1)</f>
        <v xml:space="preserve"> Homo sapiens (Human).</v>
      </c>
      <c r="S5723">
        <f t="shared" si="89"/>
        <v>90</v>
      </c>
    </row>
    <row r="5724" spans="1:19" x14ac:dyDescent="0.3">
      <c r="A5724" t="s">
        <v>3027</v>
      </c>
      <c r="B5724" t="s">
        <v>3028</v>
      </c>
      <c r="C5724">
        <v>711</v>
      </c>
      <c r="D5724" t="s">
        <v>16</v>
      </c>
      <c r="E5724">
        <v>484</v>
      </c>
      <c r="F5724">
        <v>704</v>
      </c>
      <c r="G5724">
        <v>22248</v>
      </c>
      <c r="H5724" t="s">
        <v>17</v>
      </c>
      <c r="I5724" t="str">
        <f>VLOOKUP(A5724,таксономия!$1:$1048576,7,1)</f>
        <v>Eukaryota</v>
      </c>
      <c r="J5724" t="str">
        <f>VLOOKUP(A5724,таксономия!$1:$1048576,8,1)</f>
        <v xml:space="preserve"> Metazoa</v>
      </c>
      <c r="K5724" t="str">
        <f>VLOOKUP(A5724,таксономия!$1:$1048576,9,1)</f>
        <v xml:space="preserve"> Chordata</v>
      </c>
      <c r="L5724" t="str">
        <f>VLOOKUP(A5724,таксономия!$1:$1048576,10,1)</f>
        <v xml:space="preserve"> Craniata</v>
      </c>
      <c r="M5724" t="str">
        <f>VLOOKUP(A5724,таксономия!$1:$1048576,11,1)</f>
        <v xml:space="preserve"> Vertebrata</v>
      </c>
      <c r="N5724" t="str">
        <f>VLOOKUP(A5724,таксономия!$1:$1048576,12,1)</f>
        <v xml:space="preserve"> Euteleostomi</v>
      </c>
      <c r="O5724" t="str">
        <f>VLOOKUP(A5724,таксономия!$1:$1048576,13,1)</f>
        <v>Mammalia</v>
      </c>
      <c r="P5724" t="str">
        <f>VLOOKUP(A5724,таксономия!$1:$1048576,14,1)</f>
        <v xml:space="preserve"> Eutheria</v>
      </c>
      <c r="Q5724" t="str">
        <f>VLOOKUP(A5724,таксономия!$1:$1048576,15,1)</f>
        <v xml:space="preserve"> Euarchontoglires</v>
      </c>
      <c r="R5724" t="str">
        <f>VLOOKUP(A5724,таксономия!$1:$1048576,3,1)</f>
        <v xml:space="preserve"> Homo sapiens (Human).</v>
      </c>
      <c r="S5724">
        <f t="shared" si="89"/>
        <v>220</v>
      </c>
    </row>
    <row r="5725" spans="1:19" x14ac:dyDescent="0.3">
      <c r="A5725" t="s">
        <v>3029</v>
      </c>
      <c r="B5725" t="s">
        <v>3030</v>
      </c>
      <c r="C5725">
        <v>728</v>
      </c>
      <c r="D5725" t="s">
        <v>12</v>
      </c>
      <c r="E5725">
        <v>129</v>
      </c>
      <c r="F5725">
        <v>207</v>
      </c>
      <c r="G5725">
        <v>2697</v>
      </c>
      <c r="H5725" t="s">
        <v>13</v>
      </c>
      <c r="I5725" t="str">
        <f>VLOOKUP(A5725,таксономия!$1:$1048576,7,1)</f>
        <v>Eukaryota</v>
      </c>
      <c r="J5725" t="str">
        <f>VLOOKUP(A5725,таксономия!$1:$1048576,8,1)</f>
        <v xml:space="preserve"> Metazoa</v>
      </c>
      <c r="K5725" t="str">
        <f>VLOOKUP(A5725,таксономия!$1:$1048576,9,1)</f>
        <v xml:space="preserve"> Chordata</v>
      </c>
      <c r="L5725" t="str">
        <f>VLOOKUP(A5725,таксономия!$1:$1048576,10,1)</f>
        <v xml:space="preserve"> Craniata</v>
      </c>
      <c r="M5725" t="str">
        <f>VLOOKUP(A5725,таксономия!$1:$1048576,11,1)</f>
        <v xml:space="preserve"> Vertebrata</v>
      </c>
      <c r="N5725" t="str">
        <f>VLOOKUP(A5725,таксономия!$1:$1048576,12,1)</f>
        <v xml:space="preserve"> Euteleostomi</v>
      </c>
      <c r="O5725" t="str">
        <f>VLOOKUP(A5725,таксономия!$1:$1048576,13,1)</f>
        <v>Mammalia</v>
      </c>
      <c r="P5725" t="str">
        <f>VLOOKUP(A5725,таксономия!$1:$1048576,14,1)</f>
        <v xml:space="preserve"> Eutheria</v>
      </c>
      <c r="Q5725" t="str">
        <f>VLOOKUP(A5725,таксономия!$1:$1048576,15,1)</f>
        <v xml:space="preserve"> Euarchontoglires</v>
      </c>
      <c r="R5725" t="str">
        <f>VLOOKUP(A5725,таксономия!$1:$1048576,3,1)</f>
        <v xml:space="preserve"> Homo sapiens (Human).</v>
      </c>
      <c r="S5725">
        <f t="shared" si="89"/>
        <v>78</v>
      </c>
    </row>
    <row r="5726" spans="1:19" x14ac:dyDescent="0.3">
      <c r="A5726" t="s">
        <v>3029</v>
      </c>
      <c r="B5726" t="s">
        <v>3030</v>
      </c>
      <c r="C5726">
        <v>728</v>
      </c>
      <c r="D5726" t="s">
        <v>12</v>
      </c>
      <c r="E5726">
        <v>212</v>
      </c>
      <c r="F5726">
        <v>289</v>
      </c>
      <c r="G5726">
        <v>2697</v>
      </c>
      <c r="H5726" t="s">
        <v>13</v>
      </c>
      <c r="I5726" t="str">
        <f>VLOOKUP(A5726,таксономия!$1:$1048576,7,1)</f>
        <v>Eukaryota</v>
      </c>
      <c r="J5726" t="str">
        <f>VLOOKUP(A5726,таксономия!$1:$1048576,8,1)</f>
        <v xml:space="preserve"> Metazoa</v>
      </c>
      <c r="K5726" t="str">
        <f>VLOOKUP(A5726,таксономия!$1:$1048576,9,1)</f>
        <v xml:space="preserve"> Chordata</v>
      </c>
      <c r="L5726" t="str">
        <f>VLOOKUP(A5726,таксономия!$1:$1048576,10,1)</f>
        <v xml:space="preserve"> Craniata</v>
      </c>
      <c r="M5726" t="str">
        <f>VLOOKUP(A5726,таксономия!$1:$1048576,11,1)</f>
        <v xml:space="preserve"> Vertebrata</v>
      </c>
      <c r="N5726" t="str">
        <f>VLOOKUP(A5726,таксономия!$1:$1048576,12,1)</f>
        <v xml:space="preserve"> Euteleostomi</v>
      </c>
      <c r="O5726" t="str">
        <f>VLOOKUP(A5726,таксономия!$1:$1048576,13,1)</f>
        <v>Mammalia</v>
      </c>
      <c r="P5726" t="str">
        <f>VLOOKUP(A5726,таксономия!$1:$1048576,14,1)</f>
        <v xml:space="preserve"> Eutheria</v>
      </c>
      <c r="Q5726" t="str">
        <f>VLOOKUP(A5726,таксономия!$1:$1048576,15,1)</f>
        <v xml:space="preserve"> Euarchontoglires</v>
      </c>
      <c r="R5726" t="str">
        <f>VLOOKUP(A5726,таксономия!$1:$1048576,3,1)</f>
        <v xml:space="preserve"> Homo sapiens (Human).</v>
      </c>
      <c r="S5726">
        <f t="shared" si="89"/>
        <v>77</v>
      </c>
    </row>
    <row r="5727" spans="1:19" x14ac:dyDescent="0.3">
      <c r="A5727" t="s">
        <v>3029</v>
      </c>
      <c r="B5727" t="s">
        <v>3030</v>
      </c>
      <c r="C5727">
        <v>728</v>
      </c>
      <c r="D5727" t="s">
        <v>12</v>
      </c>
      <c r="E5727">
        <v>306</v>
      </c>
      <c r="F5727">
        <v>384</v>
      </c>
      <c r="G5727">
        <v>2697</v>
      </c>
      <c r="H5727" t="s">
        <v>13</v>
      </c>
      <c r="I5727" t="str">
        <f>VLOOKUP(A5727,таксономия!$1:$1048576,7,1)</f>
        <v>Eukaryota</v>
      </c>
      <c r="J5727" t="str">
        <f>VLOOKUP(A5727,таксономия!$1:$1048576,8,1)</f>
        <v xml:space="preserve"> Metazoa</v>
      </c>
      <c r="K5727" t="str">
        <f>VLOOKUP(A5727,таксономия!$1:$1048576,9,1)</f>
        <v xml:space="preserve"> Chordata</v>
      </c>
      <c r="L5727" t="str">
        <f>VLOOKUP(A5727,таксономия!$1:$1048576,10,1)</f>
        <v xml:space="preserve"> Craniata</v>
      </c>
      <c r="M5727" t="str">
        <f>VLOOKUP(A5727,таксономия!$1:$1048576,11,1)</f>
        <v xml:space="preserve"> Vertebrata</v>
      </c>
      <c r="N5727" t="str">
        <f>VLOOKUP(A5727,таксономия!$1:$1048576,12,1)</f>
        <v xml:space="preserve"> Euteleostomi</v>
      </c>
      <c r="O5727" t="str">
        <f>VLOOKUP(A5727,таксономия!$1:$1048576,13,1)</f>
        <v>Mammalia</v>
      </c>
      <c r="P5727" t="str">
        <f>VLOOKUP(A5727,таксономия!$1:$1048576,14,1)</f>
        <v xml:space="preserve"> Eutheria</v>
      </c>
      <c r="Q5727" t="str">
        <f>VLOOKUP(A5727,таксономия!$1:$1048576,15,1)</f>
        <v xml:space="preserve"> Euarchontoglires</v>
      </c>
      <c r="R5727" t="str">
        <f>VLOOKUP(A5727,таксономия!$1:$1048576,3,1)</f>
        <v xml:space="preserve"> Homo sapiens (Human).</v>
      </c>
      <c r="S5727">
        <f t="shared" si="89"/>
        <v>78</v>
      </c>
    </row>
    <row r="5728" spans="1:19" x14ac:dyDescent="0.3">
      <c r="A5728" t="s">
        <v>3029</v>
      </c>
      <c r="B5728" t="s">
        <v>3030</v>
      </c>
      <c r="C5728">
        <v>728</v>
      </c>
      <c r="D5728" t="s">
        <v>12</v>
      </c>
      <c r="E5728">
        <v>392</v>
      </c>
      <c r="F5728">
        <v>470</v>
      </c>
      <c r="G5728">
        <v>2697</v>
      </c>
      <c r="H5728" t="s">
        <v>13</v>
      </c>
      <c r="I5728" t="str">
        <f>VLOOKUP(A5728,таксономия!$1:$1048576,7,1)</f>
        <v>Eukaryota</v>
      </c>
      <c r="J5728" t="str">
        <f>VLOOKUP(A5728,таксономия!$1:$1048576,8,1)</f>
        <v xml:space="preserve"> Metazoa</v>
      </c>
      <c r="K5728" t="str">
        <f>VLOOKUP(A5728,таксономия!$1:$1048576,9,1)</f>
        <v xml:space="preserve"> Chordata</v>
      </c>
      <c r="L5728" t="str">
        <f>VLOOKUP(A5728,таксономия!$1:$1048576,10,1)</f>
        <v xml:space="preserve"> Craniata</v>
      </c>
      <c r="M5728" t="str">
        <f>VLOOKUP(A5728,таксономия!$1:$1048576,11,1)</f>
        <v xml:space="preserve"> Vertebrata</v>
      </c>
      <c r="N5728" t="str">
        <f>VLOOKUP(A5728,таксономия!$1:$1048576,12,1)</f>
        <v xml:space="preserve"> Euteleostomi</v>
      </c>
      <c r="O5728" t="str">
        <f>VLOOKUP(A5728,таксономия!$1:$1048576,13,1)</f>
        <v>Mammalia</v>
      </c>
      <c r="P5728" t="str">
        <f>VLOOKUP(A5728,таксономия!$1:$1048576,14,1)</f>
        <v xml:space="preserve"> Eutheria</v>
      </c>
      <c r="Q5728" t="str">
        <f>VLOOKUP(A5728,таксономия!$1:$1048576,15,1)</f>
        <v xml:space="preserve"> Euarchontoglires</v>
      </c>
      <c r="R5728" t="str">
        <f>VLOOKUP(A5728,таксономия!$1:$1048576,3,1)</f>
        <v xml:space="preserve"> Homo sapiens (Human).</v>
      </c>
      <c r="S5728">
        <f t="shared" si="89"/>
        <v>78</v>
      </c>
    </row>
    <row r="5729" spans="1:19" x14ac:dyDescent="0.3">
      <c r="A5729" t="s">
        <v>3029</v>
      </c>
      <c r="B5729" t="s">
        <v>3030</v>
      </c>
      <c r="C5729">
        <v>728</v>
      </c>
      <c r="D5729" t="s">
        <v>44</v>
      </c>
      <c r="E5729">
        <v>41</v>
      </c>
      <c r="F5729">
        <v>125</v>
      </c>
      <c r="G5729">
        <v>2217</v>
      </c>
      <c r="H5729" t="s">
        <v>45</v>
      </c>
      <c r="I5729" t="str">
        <f>VLOOKUP(A5729,таксономия!$1:$1048576,7,1)</f>
        <v>Eukaryota</v>
      </c>
      <c r="J5729" t="str">
        <f>VLOOKUP(A5729,таксономия!$1:$1048576,8,1)</f>
        <v xml:space="preserve"> Metazoa</v>
      </c>
      <c r="K5729" t="str">
        <f>VLOOKUP(A5729,таксономия!$1:$1048576,9,1)</f>
        <v xml:space="preserve"> Chordata</v>
      </c>
      <c r="L5729" t="str">
        <f>VLOOKUP(A5729,таксономия!$1:$1048576,10,1)</f>
        <v xml:space="preserve"> Craniata</v>
      </c>
      <c r="M5729" t="str">
        <f>VLOOKUP(A5729,таксономия!$1:$1048576,11,1)</f>
        <v xml:space="preserve"> Vertebrata</v>
      </c>
      <c r="N5729" t="str">
        <f>VLOOKUP(A5729,таксономия!$1:$1048576,12,1)</f>
        <v xml:space="preserve"> Euteleostomi</v>
      </c>
      <c r="O5729" t="str">
        <f>VLOOKUP(A5729,таксономия!$1:$1048576,13,1)</f>
        <v>Mammalia</v>
      </c>
      <c r="P5729" t="str">
        <f>VLOOKUP(A5729,таксономия!$1:$1048576,14,1)</f>
        <v xml:space="preserve"> Eutheria</v>
      </c>
      <c r="Q5729" t="str">
        <f>VLOOKUP(A5729,таксономия!$1:$1048576,15,1)</f>
        <v xml:space="preserve"> Euarchontoglires</v>
      </c>
      <c r="R5729" t="str">
        <f>VLOOKUP(A5729,таксономия!$1:$1048576,3,1)</f>
        <v xml:space="preserve"> Homo sapiens (Human).</v>
      </c>
      <c r="S5729">
        <f t="shared" si="89"/>
        <v>84</v>
      </c>
    </row>
    <row r="5730" spans="1:19" x14ac:dyDescent="0.3">
      <c r="A5730" t="s">
        <v>3029</v>
      </c>
      <c r="B5730" t="s">
        <v>3030</v>
      </c>
      <c r="C5730">
        <v>728</v>
      </c>
      <c r="D5730" t="s">
        <v>16</v>
      </c>
      <c r="E5730">
        <v>496</v>
      </c>
      <c r="F5730">
        <v>719</v>
      </c>
      <c r="G5730">
        <v>22248</v>
      </c>
      <c r="H5730" t="s">
        <v>17</v>
      </c>
      <c r="I5730" t="str">
        <f>VLOOKUP(A5730,таксономия!$1:$1048576,7,1)</f>
        <v>Eukaryota</v>
      </c>
      <c r="J5730" t="str">
        <f>VLOOKUP(A5730,таксономия!$1:$1048576,8,1)</f>
        <v xml:space="preserve"> Metazoa</v>
      </c>
      <c r="K5730" t="str">
        <f>VLOOKUP(A5730,таксономия!$1:$1048576,9,1)</f>
        <v xml:space="preserve"> Chordata</v>
      </c>
      <c r="L5730" t="str">
        <f>VLOOKUP(A5730,таксономия!$1:$1048576,10,1)</f>
        <v xml:space="preserve"> Craniata</v>
      </c>
      <c r="M5730" t="str">
        <f>VLOOKUP(A5730,таксономия!$1:$1048576,11,1)</f>
        <v xml:space="preserve"> Vertebrata</v>
      </c>
      <c r="N5730" t="str">
        <f>VLOOKUP(A5730,таксономия!$1:$1048576,12,1)</f>
        <v xml:space="preserve"> Euteleostomi</v>
      </c>
      <c r="O5730" t="str">
        <f>VLOOKUP(A5730,таксономия!$1:$1048576,13,1)</f>
        <v>Mammalia</v>
      </c>
      <c r="P5730" t="str">
        <f>VLOOKUP(A5730,таксономия!$1:$1048576,14,1)</f>
        <v xml:space="preserve"> Eutheria</v>
      </c>
      <c r="Q5730" t="str">
        <f>VLOOKUP(A5730,таксономия!$1:$1048576,15,1)</f>
        <v xml:space="preserve"> Euarchontoglires</v>
      </c>
      <c r="R5730" t="str">
        <f>VLOOKUP(A5730,таксономия!$1:$1048576,3,1)</f>
        <v xml:space="preserve"> Homo sapiens (Human).</v>
      </c>
      <c r="S5730">
        <f t="shared" si="89"/>
        <v>223</v>
      </c>
    </row>
    <row r="5731" spans="1:19" x14ac:dyDescent="0.3">
      <c r="A5731" t="s">
        <v>3031</v>
      </c>
      <c r="B5731" t="s">
        <v>3032</v>
      </c>
      <c r="C5731">
        <v>653</v>
      </c>
      <c r="D5731" t="s">
        <v>34</v>
      </c>
      <c r="E5731">
        <v>161</v>
      </c>
      <c r="F5731">
        <v>193</v>
      </c>
      <c r="G5731">
        <v>24995</v>
      </c>
      <c r="H5731" t="s">
        <v>35</v>
      </c>
      <c r="I5731" t="str">
        <f>VLOOKUP(A5731,таксономия!$1:$1048576,7,1)</f>
        <v>Eukaryota</v>
      </c>
      <c r="J5731" t="str">
        <f>VLOOKUP(A5731,таксономия!$1:$1048576,8,1)</f>
        <v xml:space="preserve"> Metazoa</v>
      </c>
      <c r="K5731" t="str">
        <f>VLOOKUP(A5731,таксономия!$1:$1048576,9,1)</f>
        <v xml:space="preserve"> Chordata</v>
      </c>
      <c r="L5731" t="str">
        <f>VLOOKUP(A5731,таксономия!$1:$1048576,10,1)</f>
        <v xml:space="preserve"> Craniata</v>
      </c>
      <c r="M5731" t="str">
        <f>VLOOKUP(A5731,таксономия!$1:$1048576,11,1)</f>
        <v xml:space="preserve"> Vertebrata</v>
      </c>
      <c r="N5731" t="str">
        <f>VLOOKUP(A5731,таксономия!$1:$1048576,12,1)</f>
        <v xml:space="preserve"> Euteleostomi</v>
      </c>
      <c r="O5731" t="str">
        <f>VLOOKUP(A5731,таксономия!$1:$1048576,13,1)</f>
        <v>Mammalia</v>
      </c>
      <c r="P5731" t="str">
        <f>VLOOKUP(A5731,таксономия!$1:$1048576,14,1)</f>
        <v xml:space="preserve"> Eutheria</v>
      </c>
      <c r="Q5731" t="str">
        <f>VLOOKUP(A5731,таксономия!$1:$1048576,15,1)</f>
        <v xml:space="preserve"> Euarchontoglires</v>
      </c>
      <c r="R5731" t="str">
        <f>VLOOKUP(A5731,таксономия!$1:$1048576,3,1)</f>
        <v xml:space="preserve"> Mus musculus (Mouse).</v>
      </c>
      <c r="S5731">
        <f t="shared" si="89"/>
        <v>32</v>
      </c>
    </row>
    <row r="5732" spans="1:19" x14ac:dyDescent="0.3">
      <c r="A5732" t="s">
        <v>3031</v>
      </c>
      <c r="B5732" t="s">
        <v>3032</v>
      </c>
      <c r="C5732">
        <v>653</v>
      </c>
      <c r="D5732" t="s">
        <v>34</v>
      </c>
      <c r="E5732">
        <v>242</v>
      </c>
      <c r="F5732">
        <v>274</v>
      </c>
      <c r="G5732">
        <v>24995</v>
      </c>
      <c r="H5732" t="s">
        <v>35</v>
      </c>
      <c r="I5732" t="str">
        <f>VLOOKUP(A5732,таксономия!$1:$1048576,7,1)</f>
        <v>Eukaryota</v>
      </c>
      <c r="J5732" t="str">
        <f>VLOOKUP(A5732,таксономия!$1:$1048576,8,1)</f>
        <v xml:space="preserve"> Metazoa</v>
      </c>
      <c r="K5732" t="str">
        <f>VLOOKUP(A5732,таксономия!$1:$1048576,9,1)</f>
        <v xml:space="preserve"> Chordata</v>
      </c>
      <c r="L5732" t="str">
        <f>VLOOKUP(A5732,таксономия!$1:$1048576,10,1)</f>
        <v xml:space="preserve"> Craniata</v>
      </c>
      <c r="M5732" t="str">
        <f>VLOOKUP(A5732,таксономия!$1:$1048576,11,1)</f>
        <v xml:space="preserve"> Vertebrata</v>
      </c>
      <c r="N5732" t="str">
        <f>VLOOKUP(A5732,таксономия!$1:$1048576,12,1)</f>
        <v xml:space="preserve"> Euteleostomi</v>
      </c>
      <c r="O5732" t="str">
        <f>VLOOKUP(A5732,таксономия!$1:$1048576,13,1)</f>
        <v>Mammalia</v>
      </c>
      <c r="P5732" t="str">
        <f>VLOOKUP(A5732,таксономия!$1:$1048576,14,1)</f>
        <v xml:space="preserve"> Eutheria</v>
      </c>
      <c r="Q5732" t="str">
        <f>VLOOKUP(A5732,таксономия!$1:$1048576,15,1)</f>
        <v xml:space="preserve"> Euarchontoglires</v>
      </c>
      <c r="R5732" t="str">
        <f>VLOOKUP(A5732,таксономия!$1:$1048576,3,1)</f>
        <v xml:space="preserve"> Mus musculus (Mouse).</v>
      </c>
      <c r="S5732">
        <f t="shared" si="89"/>
        <v>32</v>
      </c>
    </row>
    <row r="5733" spans="1:19" x14ac:dyDescent="0.3">
      <c r="A5733" t="s">
        <v>3031</v>
      </c>
      <c r="B5733" t="s">
        <v>3032</v>
      </c>
      <c r="C5733">
        <v>653</v>
      </c>
      <c r="D5733" t="s">
        <v>12</v>
      </c>
      <c r="E5733">
        <v>283</v>
      </c>
      <c r="F5733">
        <v>364</v>
      </c>
      <c r="G5733">
        <v>2697</v>
      </c>
      <c r="H5733" t="s">
        <v>13</v>
      </c>
      <c r="I5733" t="str">
        <f>VLOOKUP(A5733,таксономия!$1:$1048576,7,1)</f>
        <v>Eukaryota</v>
      </c>
      <c r="J5733" t="str">
        <f>VLOOKUP(A5733,таксономия!$1:$1048576,8,1)</f>
        <v xml:space="preserve"> Metazoa</v>
      </c>
      <c r="K5733" t="str">
        <f>VLOOKUP(A5733,таксономия!$1:$1048576,9,1)</f>
        <v xml:space="preserve"> Chordata</v>
      </c>
      <c r="L5733" t="str">
        <f>VLOOKUP(A5733,таксономия!$1:$1048576,10,1)</f>
        <v xml:space="preserve"> Craniata</v>
      </c>
      <c r="M5733" t="str">
        <f>VLOOKUP(A5733,таксономия!$1:$1048576,11,1)</f>
        <v xml:space="preserve"> Vertebrata</v>
      </c>
      <c r="N5733" t="str">
        <f>VLOOKUP(A5733,таксономия!$1:$1048576,12,1)</f>
        <v xml:space="preserve"> Euteleostomi</v>
      </c>
      <c r="O5733" t="str">
        <f>VLOOKUP(A5733,таксономия!$1:$1048576,13,1)</f>
        <v>Mammalia</v>
      </c>
      <c r="P5733" t="str">
        <f>VLOOKUP(A5733,таксономия!$1:$1048576,14,1)</f>
        <v xml:space="preserve"> Eutheria</v>
      </c>
      <c r="Q5733" t="str">
        <f>VLOOKUP(A5733,таксономия!$1:$1048576,15,1)</f>
        <v xml:space="preserve"> Euarchontoglires</v>
      </c>
      <c r="R5733" t="str">
        <f>VLOOKUP(A5733,таксономия!$1:$1048576,3,1)</f>
        <v xml:space="preserve"> Mus musculus (Mouse).</v>
      </c>
      <c r="S5733">
        <f t="shared" si="89"/>
        <v>81</v>
      </c>
    </row>
    <row r="5734" spans="1:19" x14ac:dyDescent="0.3">
      <c r="A5734" t="s">
        <v>3031</v>
      </c>
      <c r="B5734" t="s">
        <v>3032</v>
      </c>
      <c r="C5734">
        <v>653</v>
      </c>
      <c r="D5734" t="s">
        <v>2788</v>
      </c>
      <c r="E5734">
        <v>1</v>
      </c>
      <c r="F5734">
        <v>49</v>
      </c>
      <c r="G5734">
        <v>6</v>
      </c>
      <c r="H5734" t="s">
        <v>2788</v>
      </c>
      <c r="I5734" t="str">
        <f>VLOOKUP(A5734,таксономия!$1:$1048576,7,1)</f>
        <v>Eukaryota</v>
      </c>
      <c r="J5734" t="str">
        <f>VLOOKUP(A5734,таксономия!$1:$1048576,8,1)</f>
        <v xml:space="preserve"> Metazoa</v>
      </c>
      <c r="K5734" t="str">
        <f>VLOOKUP(A5734,таксономия!$1:$1048576,9,1)</f>
        <v xml:space="preserve"> Chordata</v>
      </c>
      <c r="L5734" t="str">
        <f>VLOOKUP(A5734,таксономия!$1:$1048576,10,1)</f>
        <v xml:space="preserve"> Craniata</v>
      </c>
      <c r="M5734" t="str">
        <f>VLOOKUP(A5734,таксономия!$1:$1048576,11,1)</f>
        <v xml:space="preserve"> Vertebrata</v>
      </c>
      <c r="N5734" t="str">
        <f>VLOOKUP(A5734,таксономия!$1:$1048576,12,1)</f>
        <v xml:space="preserve"> Euteleostomi</v>
      </c>
      <c r="O5734" t="str">
        <f>VLOOKUP(A5734,таксономия!$1:$1048576,13,1)</f>
        <v>Mammalia</v>
      </c>
      <c r="P5734" t="str">
        <f>VLOOKUP(A5734,таксономия!$1:$1048576,14,1)</f>
        <v xml:space="preserve"> Eutheria</v>
      </c>
      <c r="Q5734" t="str">
        <f>VLOOKUP(A5734,таксономия!$1:$1048576,15,1)</f>
        <v xml:space="preserve"> Euarchontoglires</v>
      </c>
      <c r="R5734" t="str">
        <f>VLOOKUP(A5734,таксономия!$1:$1048576,3,1)</f>
        <v xml:space="preserve"> Mus musculus (Mouse).</v>
      </c>
      <c r="S5734">
        <f t="shared" si="89"/>
        <v>48</v>
      </c>
    </row>
    <row r="5735" spans="1:19" x14ac:dyDescent="0.3">
      <c r="A5735" t="s">
        <v>3031</v>
      </c>
      <c r="B5735" t="s">
        <v>3032</v>
      </c>
      <c r="C5735">
        <v>653</v>
      </c>
      <c r="D5735" t="s">
        <v>16</v>
      </c>
      <c r="E5735">
        <v>406</v>
      </c>
      <c r="F5735">
        <v>639</v>
      </c>
      <c r="G5735">
        <v>22248</v>
      </c>
      <c r="H5735" t="s">
        <v>17</v>
      </c>
      <c r="I5735" t="str">
        <f>VLOOKUP(A5735,таксономия!$1:$1048576,7,1)</f>
        <v>Eukaryota</v>
      </c>
      <c r="J5735" t="str">
        <f>VLOOKUP(A5735,таксономия!$1:$1048576,8,1)</f>
        <v xml:space="preserve"> Metazoa</v>
      </c>
      <c r="K5735" t="str">
        <f>VLOOKUP(A5735,таксономия!$1:$1048576,9,1)</f>
        <v xml:space="preserve"> Chordata</v>
      </c>
      <c r="L5735" t="str">
        <f>VLOOKUP(A5735,таксономия!$1:$1048576,10,1)</f>
        <v xml:space="preserve"> Craniata</v>
      </c>
      <c r="M5735" t="str">
        <f>VLOOKUP(A5735,таксономия!$1:$1048576,11,1)</f>
        <v xml:space="preserve"> Vertebrata</v>
      </c>
      <c r="N5735" t="str">
        <f>VLOOKUP(A5735,таксономия!$1:$1048576,12,1)</f>
        <v xml:space="preserve"> Euteleostomi</v>
      </c>
      <c r="O5735" t="str">
        <f>VLOOKUP(A5735,таксономия!$1:$1048576,13,1)</f>
        <v>Mammalia</v>
      </c>
      <c r="P5735" t="str">
        <f>VLOOKUP(A5735,таксономия!$1:$1048576,14,1)</f>
        <v xml:space="preserve"> Eutheria</v>
      </c>
      <c r="Q5735" t="str">
        <f>VLOOKUP(A5735,таксономия!$1:$1048576,15,1)</f>
        <v xml:space="preserve"> Euarchontoglires</v>
      </c>
      <c r="R5735" t="str">
        <f>VLOOKUP(A5735,таксономия!$1:$1048576,3,1)</f>
        <v xml:space="preserve"> Mus musculus (Mouse).</v>
      </c>
      <c r="S5735">
        <f t="shared" si="89"/>
        <v>233</v>
      </c>
    </row>
    <row r="5736" spans="1:19" x14ac:dyDescent="0.3">
      <c r="A5736" t="s">
        <v>3031</v>
      </c>
      <c r="B5736" t="s">
        <v>3032</v>
      </c>
      <c r="C5736">
        <v>653</v>
      </c>
      <c r="D5736" t="s">
        <v>250</v>
      </c>
      <c r="E5736">
        <v>199</v>
      </c>
      <c r="F5736">
        <v>234</v>
      </c>
      <c r="G5736">
        <v>1772</v>
      </c>
      <c r="H5736" t="s">
        <v>251</v>
      </c>
      <c r="I5736" t="str">
        <f>VLOOKUP(A5736,таксономия!$1:$1048576,7,1)</f>
        <v>Eukaryota</v>
      </c>
      <c r="J5736" t="str">
        <f>VLOOKUP(A5736,таксономия!$1:$1048576,8,1)</f>
        <v xml:space="preserve"> Metazoa</v>
      </c>
      <c r="K5736" t="str">
        <f>VLOOKUP(A5736,таксономия!$1:$1048576,9,1)</f>
        <v xml:space="preserve"> Chordata</v>
      </c>
      <c r="L5736" t="str">
        <f>VLOOKUP(A5736,таксономия!$1:$1048576,10,1)</f>
        <v xml:space="preserve"> Craniata</v>
      </c>
      <c r="M5736" t="str">
        <f>VLOOKUP(A5736,таксономия!$1:$1048576,11,1)</f>
        <v xml:space="preserve"> Vertebrata</v>
      </c>
      <c r="N5736" t="str">
        <f>VLOOKUP(A5736,таксономия!$1:$1048576,12,1)</f>
        <v xml:space="preserve"> Euteleostomi</v>
      </c>
      <c r="O5736" t="str">
        <f>VLOOKUP(A5736,таксономия!$1:$1048576,13,1)</f>
        <v>Mammalia</v>
      </c>
      <c r="P5736" t="str">
        <f>VLOOKUP(A5736,таксономия!$1:$1048576,14,1)</f>
        <v xml:space="preserve"> Eutheria</v>
      </c>
      <c r="Q5736" t="str">
        <f>VLOOKUP(A5736,таксономия!$1:$1048576,15,1)</f>
        <v xml:space="preserve"> Euarchontoglires</v>
      </c>
      <c r="R5736" t="str">
        <f>VLOOKUP(A5736,таксономия!$1:$1048576,3,1)</f>
        <v xml:space="preserve"> Mus musculus (Mouse).</v>
      </c>
      <c r="S5736">
        <f t="shared" si="89"/>
        <v>35</v>
      </c>
    </row>
    <row r="5737" spans="1:19" x14ac:dyDescent="0.3">
      <c r="A5737" t="s">
        <v>3031</v>
      </c>
      <c r="B5737" t="s">
        <v>3032</v>
      </c>
      <c r="C5737">
        <v>653</v>
      </c>
      <c r="D5737" t="s">
        <v>36</v>
      </c>
      <c r="E5737">
        <v>105</v>
      </c>
      <c r="F5737">
        <v>145</v>
      </c>
      <c r="G5737">
        <v>1582</v>
      </c>
      <c r="H5737" t="s">
        <v>37</v>
      </c>
      <c r="I5737" t="str">
        <f>VLOOKUP(A5737,таксономия!$1:$1048576,7,1)</f>
        <v>Eukaryota</v>
      </c>
      <c r="J5737" t="str">
        <f>VLOOKUP(A5737,таксономия!$1:$1048576,8,1)</f>
        <v xml:space="preserve"> Metazoa</v>
      </c>
      <c r="K5737" t="str">
        <f>VLOOKUP(A5737,таксономия!$1:$1048576,9,1)</f>
        <v xml:space="preserve"> Chordata</v>
      </c>
      <c r="L5737" t="str">
        <f>VLOOKUP(A5737,таксономия!$1:$1048576,10,1)</f>
        <v xml:space="preserve"> Craniata</v>
      </c>
      <c r="M5737" t="str">
        <f>VLOOKUP(A5737,таксономия!$1:$1048576,11,1)</f>
        <v xml:space="preserve"> Vertebrata</v>
      </c>
      <c r="N5737" t="str">
        <f>VLOOKUP(A5737,таксономия!$1:$1048576,12,1)</f>
        <v xml:space="preserve"> Euteleostomi</v>
      </c>
      <c r="O5737" t="str">
        <f>VLOOKUP(A5737,таксономия!$1:$1048576,13,1)</f>
        <v>Mammalia</v>
      </c>
      <c r="P5737" t="str">
        <f>VLOOKUP(A5737,таксономия!$1:$1048576,14,1)</f>
        <v xml:space="preserve"> Eutheria</v>
      </c>
      <c r="Q5737" t="str">
        <f>VLOOKUP(A5737,таксономия!$1:$1048576,15,1)</f>
        <v xml:space="preserve"> Euarchontoglires</v>
      </c>
      <c r="R5737" t="str">
        <f>VLOOKUP(A5737,таксономия!$1:$1048576,3,1)</f>
        <v xml:space="preserve"> Mus musculus (Mouse).</v>
      </c>
      <c r="S5737">
        <f t="shared" si="89"/>
        <v>40</v>
      </c>
    </row>
    <row r="5738" spans="1:19" x14ac:dyDescent="0.3">
      <c r="A5738" t="s">
        <v>3033</v>
      </c>
      <c r="B5738" t="s">
        <v>3034</v>
      </c>
      <c r="C5738">
        <v>245</v>
      </c>
      <c r="D5738" t="s">
        <v>12</v>
      </c>
      <c r="E5738">
        <v>163</v>
      </c>
      <c r="F5738">
        <v>241</v>
      </c>
      <c r="G5738">
        <v>2697</v>
      </c>
      <c r="H5738" t="s">
        <v>13</v>
      </c>
      <c r="I5738" t="str">
        <f>VLOOKUP(A5738,таксономия!$1:$1048576,7,1)</f>
        <v>Eukaryota</v>
      </c>
      <c r="J5738" t="str">
        <f>VLOOKUP(A5738,таксономия!$1:$1048576,8,1)</f>
        <v xml:space="preserve"> Metazoa</v>
      </c>
      <c r="K5738" t="str">
        <f>VLOOKUP(A5738,таксономия!$1:$1048576,9,1)</f>
        <v xml:space="preserve"> Chordata</v>
      </c>
      <c r="L5738" t="str">
        <f>VLOOKUP(A5738,таксономия!$1:$1048576,10,1)</f>
        <v xml:space="preserve"> Craniata</v>
      </c>
      <c r="M5738" t="str">
        <f>VLOOKUP(A5738,таксономия!$1:$1048576,11,1)</f>
        <v xml:space="preserve"> Vertebrata</v>
      </c>
      <c r="N5738" t="str">
        <f>VLOOKUP(A5738,таксономия!$1:$1048576,12,1)</f>
        <v xml:space="preserve"> Euteleostomi</v>
      </c>
      <c r="O5738" t="str">
        <f>VLOOKUP(A5738,таксономия!$1:$1048576,13,1)</f>
        <v>Mammalia</v>
      </c>
      <c r="P5738" t="str">
        <f>VLOOKUP(A5738,таксономия!$1:$1048576,14,1)</f>
        <v xml:space="preserve"> Eutheria</v>
      </c>
      <c r="Q5738" t="str">
        <f>VLOOKUP(A5738,таксономия!$1:$1048576,15,1)</f>
        <v xml:space="preserve"> Euarchontoglires</v>
      </c>
      <c r="R5738" t="str">
        <f>VLOOKUP(A5738,таксономия!$1:$1048576,3,1)</f>
        <v xml:space="preserve"> Homo sapiens (Human).</v>
      </c>
      <c r="S5738">
        <f t="shared" si="89"/>
        <v>78</v>
      </c>
    </row>
    <row r="5739" spans="1:19" x14ac:dyDescent="0.3">
      <c r="A5739" t="s">
        <v>3033</v>
      </c>
      <c r="B5739" t="s">
        <v>3034</v>
      </c>
      <c r="C5739">
        <v>245</v>
      </c>
      <c r="D5739" t="s">
        <v>44</v>
      </c>
      <c r="E5739">
        <v>75</v>
      </c>
      <c r="F5739">
        <v>159</v>
      </c>
      <c r="G5739">
        <v>2217</v>
      </c>
      <c r="H5739" t="s">
        <v>45</v>
      </c>
      <c r="I5739" t="str">
        <f>VLOOKUP(A5739,таксономия!$1:$1048576,7,1)</f>
        <v>Eukaryota</v>
      </c>
      <c r="J5739" t="str">
        <f>VLOOKUP(A5739,таксономия!$1:$1048576,8,1)</f>
        <v xml:space="preserve"> Metazoa</v>
      </c>
      <c r="K5739" t="str">
        <f>VLOOKUP(A5739,таксономия!$1:$1048576,9,1)</f>
        <v xml:space="preserve"> Chordata</v>
      </c>
      <c r="L5739" t="str">
        <f>VLOOKUP(A5739,таксономия!$1:$1048576,10,1)</f>
        <v xml:space="preserve"> Craniata</v>
      </c>
      <c r="M5739" t="str">
        <f>VLOOKUP(A5739,таксономия!$1:$1048576,11,1)</f>
        <v xml:space="preserve"> Vertebrata</v>
      </c>
      <c r="N5739" t="str">
        <f>VLOOKUP(A5739,таксономия!$1:$1048576,12,1)</f>
        <v xml:space="preserve"> Euteleostomi</v>
      </c>
      <c r="O5739" t="str">
        <f>VLOOKUP(A5739,таксономия!$1:$1048576,13,1)</f>
        <v>Mammalia</v>
      </c>
      <c r="P5739" t="str">
        <f>VLOOKUP(A5739,таксономия!$1:$1048576,14,1)</f>
        <v xml:space="preserve"> Eutheria</v>
      </c>
      <c r="Q5739" t="str">
        <f>VLOOKUP(A5739,таксономия!$1:$1048576,15,1)</f>
        <v xml:space="preserve"> Euarchontoglires</v>
      </c>
      <c r="R5739" t="str">
        <f>VLOOKUP(A5739,таксономия!$1:$1048576,3,1)</f>
        <v xml:space="preserve"> Homo sapiens (Human).</v>
      </c>
      <c r="S5739">
        <f t="shared" si="89"/>
        <v>84</v>
      </c>
    </row>
    <row r="5740" spans="1:19" x14ac:dyDescent="0.3">
      <c r="A5740" t="s">
        <v>3035</v>
      </c>
      <c r="B5740" t="s">
        <v>3036</v>
      </c>
      <c r="C5740">
        <v>547</v>
      </c>
      <c r="D5740" t="s">
        <v>34</v>
      </c>
      <c r="E5740">
        <v>78</v>
      </c>
      <c r="F5740">
        <v>110</v>
      </c>
      <c r="G5740">
        <v>24995</v>
      </c>
      <c r="H5740" t="s">
        <v>35</v>
      </c>
      <c r="I5740" t="str">
        <f>VLOOKUP(A5740,таксономия!$1:$1048576,7,1)</f>
        <v>Eukaryota</v>
      </c>
      <c r="J5740" t="str">
        <f>VLOOKUP(A5740,таксономия!$1:$1048576,8,1)</f>
        <v xml:space="preserve"> Metazoa</v>
      </c>
      <c r="K5740" t="str">
        <f>VLOOKUP(A5740,таксономия!$1:$1048576,9,1)</f>
        <v xml:space="preserve"> Chordata</v>
      </c>
      <c r="L5740" t="str">
        <f>VLOOKUP(A5740,таксономия!$1:$1048576,10,1)</f>
        <v xml:space="preserve"> Craniata</v>
      </c>
      <c r="M5740" t="str">
        <f>VLOOKUP(A5740,таксономия!$1:$1048576,11,1)</f>
        <v xml:space="preserve"> Vertebrata</v>
      </c>
      <c r="N5740" t="str">
        <f>VLOOKUP(A5740,таксономия!$1:$1048576,12,1)</f>
        <v xml:space="preserve"> Euteleostomi</v>
      </c>
      <c r="O5740" t="str">
        <f>VLOOKUP(A5740,таксономия!$1:$1048576,13,1)</f>
        <v>Amphibia</v>
      </c>
      <c r="P5740" t="str">
        <f>VLOOKUP(A5740,таксономия!$1:$1048576,14,1)</f>
        <v xml:space="preserve"> Batrachia</v>
      </c>
      <c r="Q5740" t="str">
        <f>VLOOKUP(A5740,таксономия!$1:$1048576,15,1)</f>
        <v xml:space="preserve"> Anura</v>
      </c>
      <c r="R5740" t="str">
        <f>VLOOKUP(A5740,таксономия!$1:$1048576,3,1)</f>
        <v xml:space="preserve"> Xenopus tropicalis (Western clawed frog) (Silurana tropicalis).</v>
      </c>
      <c r="S5740">
        <f t="shared" si="89"/>
        <v>32</v>
      </c>
    </row>
    <row r="5741" spans="1:19" x14ac:dyDescent="0.3">
      <c r="A5741" t="s">
        <v>3035</v>
      </c>
      <c r="B5741" t="s">
        <v>3036</v>
      </c>
      <c r="C5741">
        <v>547</v>
      </c>
      <c r="D5741" t="s">
        <v>12</v>
      </c>
      <c r="E5741">
        <v>119</v>
      </c>
      <c r="F5741">
        <v>200</v>
      </c>
      <c r="G5741">
        <v>2697</v>
      </c>
      <c r="H5741" t="s">
        <v>13</v>
      </c>
      <c r="I5741" t="str">
        <f>VLOOKUP(A5741,таксономия!$1:$1048576,7,1)</f>
        <v>Eukaryota</v>
      </c>
      <c r="J5741" t="str">
        <f>VLOOKUP(A5741,таксономия!$1:$1048576,8,1)</f>
        <v xml:space="preserve"> Metazoa</v>
      </c>
      <c r="K5741" t="str">
        <f>VLOOKUP(A5741,таксономия!$1:$1048576,9,1)</f>
        <v xml:space="preserve"> Chordata</v>
      </c>
      <c r="L5741" t="str">
        <f>VLOOKUP(A5741,таксономия!$1:$1048576,10,1)</f>
        <v xml:space="preserve"> Craniata</v>
      </c>
      <c r="M5741" t="str">
        <f>VLOOKUP(A5741,таксономия!$1:$1048576,11,1)</f>
        <v xml:space="preserve"> Vertebrata</v>
      </c>
      <c r="N5741" t="str">
        <f>VLOOKUP(A5741,таксономия!$1:$1048576,12,1)</f>
        <v xml:space="preserve"> Euteleostomi</v>
      </c>
      <c r="O5741" t="str">
        <f>VLOOKUP(A5741,таксономия!$1:$1048576,13,1)</f>
        <v>Amphibia</v>
      </c>
      <c r="P5741" t="str">
        <f>VLOOKUP(A5741,таксономия!$1:$1048576,14,1)</f>
        <v xml:space="preserve"> Batrachia</v>
      </c>
      <c r="Q5741" t="str">
        <f>VLOOKUP(A5741,таксономия!$1:$1048576,15,1)</f>
        <v xml:space="preserve"> Anura</v>
      </c>
      <c r="R5741" t="str">
        <f>VLOOKUP(A5741,таксономия!$1:$1048576,3,1)</f>
        <v xml:space="preserve"> Xenopus tropicalis (Western clawed frog) (Silurana tropicalis).</v>
      </c>
      <c r="S5741">
        <f t="shared" si="89"/>
        <v>81</v>
      </c>
    </row>
    <row r="5742" spans="1:19" x14ac:dyDescent="0.3">
      <c r="A5742" t="s">
        <v>3035</v>
      </c>
      <c r="B5742" t="s">
        <v>3036</v>
      </c>
      <c r="C5742">
        <v>547</v>
      </c>
      <c r="D5742" t="s">
        <v>12</v>
      </c>
      <c r="E5742">
        <v>206</v>
      </c>
      <c r="F5742">
        <v>287</v>
      </c>
      <c r="G5742">
        <v>2697</v>
      </c>
      <c r="H5742" t="s">
        <v>13</v>
      </c>
      <c r="I5742" t="str">
        <f>VLOOKUP(A5742,таксономия!$1:$1048576,7,1)</f>
        <v>Eukaryota</v>
      </c>
      <c r="J5742" t="str">
        <f>VLOOKUP(A5742,таксономия!$1:$1048576,8,1)</f>
        <v xml:space="preserve"> Metazoa</v>
      </c>
      <c r="K5742" t="str">
        <f>VLOOKUP(A5742,таксономия!$1:$1048576,9,1)</f>
        <v xml:space="preserve"> Chordata</v>
      </c>
      <c r="L5742" t="str">
        <f>VLOOKUP(A5742,таксономия!$1:$1048576,10,1)</f>
        <v xml:space="preserve"> Craniata</v>
      </c>
      <c r="M5742" t="str">
        <f>VLOOKUP(A5742,таксономия!$1:$1048576,11,1)</f>
        <v xml:space="preserve"> Vertebrata</v>
      </c>
      <c r="N5742" t="str">
        <f>VLOOKUP(A5742,таксономия!$1:$1048576,12,1)</f>
        <v xml:space="preserve"> Euteleostomi</v>
      </c>
      <c r="O5742" t="str">
        <f>VLOOKUP(A5742,таксономия!$1:$1048576,13,1)</f>
        <v>Amphibia</v>
      </c>
      <c r="P5742" t="str">
        <f>VLOOKUP(A5742,таксономия!$1:$1048576,14,1)</f>
        <v xml:space="preserve"> Batrachia</v>
      </c>
      <c r="Q5742" t="str">
        <f>VLOOKUP(A5742,таксономия!$1:$1048576,15,1)</f>
        <v xml:space="preserve"> Anura</v>
      </c>
      <c r="R5742" t="str">
        <f>VLOOKUP(A5742,таксономия!$1:$1048576,3,1)</f>
        <v xml:space="preserve"> Xenopus tropicalis (Western clawed frog) (Silurana tropicalis).</v>
      </c>
      <c r="S5742">
        <f t="shared" si="89"/>
        <v>81</v>
      </c>
    </row>
    <row r="5743" spans="1:19" x14ac:dyDescent="0.3">
      <c r="A5743" t="s">
        <v>3035</v>
      </c>
      <c r="B5743" t="s">
        <v>3036</v>
      </c>
      <c r="C5743">
        <v>547</v>
      </c>
      <c r="D5743" t="s">
        <v>16</v>
      </c>
      <c r="E5743">
        <v>302</v>
      </c>
      <c r="F5743">
        <v>541</v>
      </c>
      <c r="G5743">
        <v>22248</v>
      </c>
      <c r="H5743" t="s">
        <v>17</v>
      </c>
      <c r="I5743" t="str">
        <f>VLOOKUP(A5743,таксономия!$1:$1048576,7,1)</f>
        <v>Eukaryota</v>
      </c>
      <c r="J5743" t="str">
        <f>VLOOKUP(A5743,таксономия!$1:$1048576,8,1)</f>
        <v xml:space="preserve"> Metazoa</v>
      </c>
      <c r="K5743" t="str">
        <f>VLOOKUP(A5743,таксономия!$1:$1048576,9,1)</f>
        <v xml:space="preserve"> Chordata</v>
      </c>
      <c r="L5743" t="str">
        <f>VLOOKUP(A5743,таксономия!$1:$1048576,10,1)</f>
        <v xml:space="preserve"> Craniata</v>
      </c>
      <c r="M5743" t="str">
        <f>VLOOKUP(A5743,таксономия!$1:$1048576,11,1)</f>
        <v xml:space="preserve"> Vertebrata</v>
      </c>
      <c r="N5743" t="str">
        <f>VLOOKUP(A5743,таксономия!$1:$1048576,12,1)</f>
        <v xml:space="preserve"> Euteleostomi</v>
      </c>
      <c r="O5743" t="str">
        <f>VLOOKUP(A5743,таксономия!$1:$1048576,13,1)</f>
        <v>Amphibia</v>
      </c>
      <c r="P5743" t="str">
        <f>VLOOKUP(A5743,таксономия!$1:$1048576,14,1)</f>
        <v xml:space="preserve"> Batrachia</v>
      </c>
      <c r="Q5743" t="str">
        <f>VLOOKUP(A5743,таксономия!$1:$1048576,15,1)</f>
        <v xml:space="preserve"> Anura</v>
      </c>
      <c r="R5743" t="str">
        <f>VLOOKUP(A5743,таксономия!$1:$1048576,3,1)</f>
        <v xml:space="preserve"> Xenopus tropicalis (Western clawed frog) (Silurana tropicalis).</v>
      </c>
      <c r="S5743">
        <f t="shared" si="89"/>
        <v>239</v>
      </c>
    </row>
    <row r="5744" spans="1:19" x14ac:dyDescent="0.3">
      <c r="A5744" t="s">
        <v>3037</v>
      </c>
      <c r="B5744" t="s">
        <v>3038</v>
      </c>
      <c r="C5744">
        <v>391</v>
      </c>
      <c r="D5744" t="s">
        <v>12</v>
      </c>
      <c r="E5744">
        <v>165</v>
      </c>
      <c r="F5744">
        <v>247</v>
      </c>
      <c r="G5744">
        <v>2697</v>
      </c>
      <c r="H5744" t="s">
        <v>13</v>
      </c>
      <c r="I5744" t="str">
        <f>VLOOKUP(A5744,таксономия!$1:$1048576,7,1)</f>
        <v>Eukaryota</v>
      </c>
      <c r="J5744" t="str">
        <f>VLOOKUP(A5744,таксономия!$1:$1048576,8,1)</f>
        <v xml:space="preserve"> Alveolata</v>
      </c>
      <c r="K5744" t="str">
        <f>VLOOKUP(A5744,таксономия!$1:$1048576,9,1)</f>
        <v xml:space="preserve"> Apicomplexa</v>
      </c>
      <c r="L5744" t="str">
        <f>VLOOKUP(A5744,таксономия!$1:$1048576,10,1)</f>
        <v xml:space="preserve"> Conoidasida</v>
      </c>
      <c r="M5744" t="str">
        <f>VLOOKUP(A5744,таксономия!$1:$1048576,11,1)</f>
        <v xml:space="preserve"> Coccidia</v>
      </c>
      <c r="N5744" t="str">
        <f>VLOOKUP(A5744,таксономия!$1:$1048576,12,1)</f>
        <v>Eucoccidiorida</v>
      </c>
      <c r="O5744" t="str">
        <f>VLOOKUP(A5744,таксономия!$1:$1048576,13,1)</f>
        <v xml:space="preserve"> Eimeriorina</v>
      </c>
      <c r="P5744" t="str">
        <f>VLOOKUP(A5744,таксономия!$1:$1048576,14,1)</f>
        <v xml:space="preserve"> Cryptosporidiidae</v>
      </c>
      <c r="Q5744" t="str">
        <f>VLOOKUP(A5744,таксономия!$1:$1048576,15,1)</f>
        <v xml:space="preserve"> Cryptosporidium.</v>
      </c>
      <c r="R5744" t="str">
        <f>VLOOKUP(A5744,таксономия!$1:$1048576,3,1)</f>
        <v xml:space="preserve"> Cryptosporidium hominis.</v>
      </c>
      <c r="S5744">
        <f t="shared" si="89"/>
        <v>82</v>
      </c>
    </row>
    <row r="5745" spans="1:19" x14ac:dyDescent="0.3">
      <c r="A5745" t="s">
        <v>3037</v>
      </c>
      <c r="B5745" t="s">
        <v>3038</v>
      </c>
      <c r="C5745">
        <v>391</v>
      </c>
      <c r="D5745" t="s">
        <v>317</v>
      </c>
      <c r="E5745">
        <v>356</v>
      </c>
      <c r="F5745">
        <v>389</v>
      </c>
      <c r="G5745">
        <v>4</v>
      </c>
      <c r="H5745" t="s">
        <v>317</v>
      </c>
      <c r="I5745" t="str">
        <f>VLOOKUP(A5745,таксономия!$1:$1048576,7,1)</f>
        <v>Eukaryota</v>
      </c>
      <c r="J5745" t="str">
        <f>VLOOKUP(A5745,таксономия!$1:$1048576,8,1)</f>
        <v xml:space="preserve"> Alveolata</v>
      </c>
      <c r="K5745" t="str">
        <f>VLOOKUP(A5745,таксономия!$1:$1048576,9,1)</f>
        <v xml:space="preserve"> Apicomplexa</v>
      </c>
      <c r="L5745" t="str">
        <f>VLOOKUP(A5745,таксономия!$1:$1048576,10,1)</f>
        <v xml:space="preserve"> Conoidasida</v>
      </c>
      <c r="M5745" t="str">
        <f>VLOOKUP(A5745,таксономия!$1:$1048576,11,1)</f>
        <v xml:space="preserve"> Coccidia</v>
      </c>
      <c r="N5745" t="str">
        <f>VLOOKUP(A5745,таксономия!$1:$1048576,12,1)</f>
        <v>Eucoccidiorida</v>
      </c>
      <c r="O5745" t="str">
        <f>VLOOKUP(A5745,таксономия!$1:$1048576,13,1)</f>
        <v xml:space="preserve"> Eimeriorina</v>
      </c>
      <c r="P5745" t="str">
        <f>VLOOKUP(A5745,таксономия!$1:$1048576,14,1)</f>
        <v xml:space="preserve"> Cryptosporidiidae</v>
      </c>
      <c r="Q5745" t="str">
        <f>VLOOKUP(A5745,таксономия!$1:$1048576,15,1)</f>
        <v xml:space="preserve"> Cryptosporidium.</v>
      </c>
      <c r="R5745" t="str">
        <f>VLOOKUP(A5745,таксономия!$1:$1048576,3,1)</f>
        <v xml:space="preserve"> Cryptosporidium hominis.</v>
      </c>
      <c r="S5745">
        <f t="shared" si="89"/>
        <v>33</v>
      </c>
    </row>
    <row r="5746" spans="1:19" x14ac:dyDescent="0.3">
      <c r="A5746" t="s">
        <v>3037</v>
      </c>
      <c r="B5746" t="s">
        <v>3038</v>
      </c>
      <c r="C5746">
        <v>391</v>
      </c>
      <c r="D5746" t="s">
        <v>3039</v>
      </c>
      <c r="E5746">
        <v>1</v>
      </c>
      <c r="F5746">
        <v>69</v>
      </c>
      <c r="G5746">
        <v>3</v>
      </c>
      <c r="H5746" t="s">
        <v>3039</v>
      </c>
      <c r="I5746" t="str">
        <f>VLOOKUP(A5746,таксономия!$1:$1048576,7,1)</f>
        <v>Eukaryota</v>
      </c>
      <c r="J5746" t="str">
        <f>VLOOKUP(A5746,таксономия!$1:$1048576,8,1)</f>
        <v xml:space="preserve"> Alveolata</v>
      </c>
      <c r="K5746" t="str">
        <f>VLOOKUP(A5746,таксономия!$1:$1048576,9,1)</f>
        <v xml:space="preserve"> Apicomplexa</v>
      </c>
      <c r="L5746" t="str">
        <f>VLOOKUP(A5746,таксономия!$1:$1048576,10,1)</f>
        <v xml:space="preserve"> Conoidasida</v>
      </c>
      <c r="M5746" t="str">
        <f>VLOOKUP(A5746,таксономия!$1:$1048576,11,1)</f>
        <v xml:space="preserve"> Coccidia</v>
      </c>
      <c r="N5746" t="str">
        <f>VLOOKUP(A5746,таксономия!$1:$1048576,12,1)</f>
        <v>Eucoccidiorida</v>
      </c>
      <c r="O5746" t="str">
        <f>VLOOKUP(A5746,таксономия!$1:$1048576,13,1)</f>
        <v xml:space="preserve"> Eimeriorina</v>
      </c>
      <c r="P5746" t="str">
        <f>VLOOKUP(A5746,таксономия!$1:$1048576,14,1)</f>
        <v xml:space="preserve"> Cryptosporidiidae</v>
      </c>
      <c r="Q5746" t="str">
        <f>VLOOKUP(A5746,таксономия!$1:$1048576,15,1)</f>
        <v xml:space="preserve"> Cryptosporidium.</v>
      </c>
      <c r="R5746" t="str">
        <f>VLOOKUP(A5746,таксономия!$1:$1048576,3,1)</f>
        <v xml:space="preserve"> Cryptosporidium hominis.</v>
      </c>
      <c r="S5746">
        <f t="shared" si="89"/>
        <v>68</v>
      </c>
    </row>
    <row r="5747" spans="1:19" x14ac:dyDescent="0.3">
      <c r="A5747" t="s">
        <v>3037</v>
      </c>
      <c r="B5747" t="s">
        <v>3038</v>
      </c>
      <c r="C5747">
        <v>391</v>
      </c>
      <c r="D5747" t="s">
        <v>318</v>
      </c>
      <c r="E5747">
        <v>109</v>
      </c>
      <c r="F5747">
        <v>158</v>
      </c>
      <c r="G5747">
        <v>18854</v>
      </c>
      <c r="H5747" t="s">
        <v>319</v>
      </c>
      <c r="I5747" t="str">
        <f>VLOOKUP(A5747,таксономия!$1:$1048576,7,1)</f>
        <v>Eukaryota</v>
      </c>
      <c r="J5747" t="str">
        <f>VLOOKUP(A5747,таксономия!$1:$1048576,8,1)</f>
        <v xml:space="preserve"> Alveolata</v>
      </c>
      <c r="K5747" t="str">
        <f>VLOOKUP(A5747,таксономия!$1:$1048576,9,1)</f>
        <v xml:space="preserve"> Apicomplexa</v>
      </c>
      <c r="L5747" t="str">
        <f>VLOOKUP(A5747,таксономия!$1:$1048576,10,1)</f>
        <v xml:space="preserve"> Conoidasida</v>
      </c>
      <c r="M5747" t="str">
        <f>VLOOKUP(A5747,таксономия!$1:$1048576,11,1)</f>
        <v xml:space="preserve"> Coccidia</v>
      </c>
      <c r="N5747" t="str">
        <f>VLOOKUP(A5747,таксономия!$1:$1048576,12,1)</f>
        <v>Eucoccidiorida</v>
      </c>
      <c r="O5747" t="str">
        <f>VLOOKUP(A5747,таксономия!$1:$1048576,13,1)</f>
        <v xml:space="preserve"> Eimeriorina</v>
      </c>
      <c r="P5747" t="str">
        <f>VLOOKUP(A5747,таксономия!$1:$1048576,14,1)</f>
        <v xml:space="preserve"> Cryptosporidiidae</v>
      </c>
      <c r="Q5747" t="str">
        <f>VLOOKUP(A5747,таксономия!$1:$1048576,15,1)</f>
        <v xml:space="preserve"> Cryptosporidium.</v>
      </c>
      <c r="R5747" t="str">
        <f>VLOOKUP(A5747,таксономия!$1:$1048576,3,1)</f>
        <v xml:space="preserve"> Cryptosporidium hominis.</v>
      </c>
      <c r="S5747">
        <f t="shared" si="89"/>
        <v>49</v>
      </c>
    </row>
    <row r="5748" spans="1:19" x14ac:dyDescent="0.3">
      <c r="A5748" t="s">
        <v>3037</v>
      </c>
      <c r="B5748" t="s">
        <v>3038</v>
      </c>
      <c r="C5748">
        <v>391</v>
      </c>
      <c r="D5748" t="s">
        <v>318</v>
      </c>
      <c r="E5748">
        <v>250</v>
      </c>
      <c r="F5748">
        <v>300</v>
      </c>
      <c r="G5748">
        <v>18854</v>
      </c>
      <c r="H5748" t="s">
        <v>319</v>
      </c>
      <c r="I5748" t="str">
        <f>VLOOKUP(A5748,таксономия!$1:$1048576,7,1)</f>
        <v>Eukaryota</v>
      </c>
      <c r="J5748" t="str">
        <f>VLOOKUP(A5748,таксономия!$1:$1048576,8,1)</f>
        <v xml:space="preserve"> Alveolata</v>
      </c>
      <c r="K5748" t="str">
        <f>VLOOKUP(A5748,таксономия!$1:$1048576,9,1)</f>
        <v xml:space="preserve"> Apicomplexa</v>
      </c>
      <c r="L5748" t="str">
        <f>VLOOKUP(A5748,таксономия!$1:$1048576,10,1)</f>
        <v xml:space="preserve"> Conoidasida</v>
      </c>
      <c r="M5748" t="str">
        <f>VLOOKUP(A5748,таксономия!$1:$1048576,11,1)</f>
        <v xml:space="preserve"> Coccidia</v>
      </c>
      <c r="N5748" t="str">
        <f>VLOOKUP(A5748,таксономия!$1:$1048576,12,1)</f>
        <v>Eucoccidiorida</v>
      </c>
      <c r="O5748" t="str">
        <f>VLOOKUP(A5748,таксономия!$1:$1048576,13,1)</f>
        <v xml:space="preserve"> Eimeriorina</v>
      </c>
      <c r="P5748" t="str">
        <f>VLOOKUP(A5748,таксономия!$1:$1048576,14,1)</f>
        <v xml:space="preserve"> Cryptosporidiidae</v>
      </c>
      <c r="Q5748" t="str">
        <f>VLOOKUP(A5748,таксономия!$1:$1048576,15,1)</f>
        <v xml:space="preserve"> Cryptosporidium.</v>
      </c>
      <c r="R5748" t="str">
        <f>VLOOKUP(A5748,таксономия!$1:$1048576,3,1)</f>
        <v xml:space="preserve"> Cryptosporidium hominis.</v>
      </c>
      <c r="S5748">
        <f t="shared" si="89"/>
        <v>50</v>
      </c>
    </row>
    <row r="5749" spans="1:19" x14ac:dyDescent="0.3">
      <c r="A5749" t="s">
        <v>3037</v>
      </c>
      <c r="B5749" t="s">
        <v>3038</v>
      </c>
      <c r="C5749">
        <v>391</v>
      </c>
      <c r="D5749" t="s">
        <v>318</v>
      </c>
      <c r="E5749">
        <v>307</v>
      </c>
      <c r="F5749">
        <v>355</v>
      </c>
      <c r="G5749">
        <v>18854</v>
      </c>
      <c r="H5749" t="s">
        <v>319</v>
      </c>
      <c r="I5749" t="str">
        <f>VLOOKUP(A5749,таксономия!$1:$1048576,7,1)</f>
        <v>Eukaryota</v>
      </c>
      <c r="J5749" t="str">
        <f>VLOOKUP(A5749,таксономия!$1:$1048576,8,1)</f>
        <v xml:space="preserve"> Alveolata</v>
      </c>
      <c r="K5749" t="str">
        <f>VLOOKUP(A5749,таксономия!$1:$1048576,9,1)</f>
        <v xml:space="preserve"> Apicomplexa</v>
      </c>
      <c r="L5749" t="str">
        <f>VLOOKUP(A5749,таксономия!$1:$1048576,10,1)</f>
        <v xml:space="preserve"> Conoidasida</v>
      </c>
      <c r="M5749" t="str">
        <f>VLOOKUP(A5749,таксономия!$1:$1048576,11,1)</f>
        <v xml:space="preserve"> Coccidia</v>
      </c>
      <c r="N5749" t="str">
        <f>VLOOKUP(A5749,таксономия!$1:$1048576,12,1)</f>
        <v>Eucoccidiorida</v>
      </c>
      <c r="O5749" t="str">
        <f>VLOOKUP(A5749,таксономия!$1:$1048576,13,1)</f>
        <v xml:space="preserve"> Eimeriorina</v>
      </c>
      <c r="P5749" t="str">
        <f>VLOOKUP(A5749,таксономия!$1:$1048576,14,1)</f>
        <v xml:space="preserve"> Cryptosporidiidae</v>
      </c>
      <c r="Q5749" t="str">
        <f>VLOOKUP(A5749,таксономия!$1:$1048576,15,1)</f>
        <v xml:space="preserve"> Cryptosporidium.</v>
      </c>
      <c r="R5749" t="str">
        <f>VLOOKUP(A5749,таксономия!$1:$1048576,3,1)</f>
        <v xml:space="preserve"> Cryptosporidium hominis.</v>
      </c>
      <c r="S5749">
        <f t="shared" si="89"/>
        <v>48</v>
      </c>
    </row>
    <row r="5750" spans="1:19" x14ac:dyDescent="0.3">
      <c r="A5750" t="s">
        <v>3040</v>
      </c>
      <c r="B5750" t="s">
        <v>3041</v>
      </c>
      <c r="C5750">
        <v>391</v>
      </c>
      <c r="D5750" t="s">
        <v>12</v>
      </c>
      <c r="E5750">
        <v>165</v>
      </c>
      <c r="F5750">
        <v>247</v>
      </c>
      <c r="G5750">
        <v>2697</v>
      </c>
      <c r="H5750" t="s">
        <v>13</v>
      </c>
      <c r="I5750" t="str">
        <f>VLOOKUP(A5750,таксономия!$1:$1048576,7,1)</f>
        <v>Eukaryota</v>
      </c>
      <c r="J5750" t="str">
        <f>VLOOKUP(A5750,таксономия!$1:$1048576,8,1)</f>
        <v xml:space="preserve"> Alveolata</v>
      </c>
      <c r="K5750" t="str">
        <f>VLOOKUP(A5750,таксономия!$1:$1048576,9,1)</f>
        <v xml:space="preserve"> Apicomplexa</v>
      </c>
      <c r="L5750" t="str">
        <f>VLOOKUP(A5750,таксономия!$1:$1048576,10,1)</f>
        <v xml:space="preserve"> Conoidasida</v>
      </c>
      <c r="M5750" t="str">
        <f>VLOOKUP(A5750,таксономия!$1:$1048576,11,1)</f>
        <v xml:space="preserve"> Coccidia</v>
      </c>
      <c r="N5750" t="str">
        <f>VLOOKUP(A5750,таксономия!$1:$1048576,12,1)</f>
        <v>Eucoccidiorida</v>
      </c>
      <c r="O5750" t="str">
        <f>VLOOKUP(A5750,таксономия!$1:$1048576,13,1)</f>
        <v xml:space="preserve"> Eimeriorina</v>
      </c>
      <c r="P5750" t="str">
        <f>VLOOKUP(A5750,таксономия!$1:$1048576,14,1)</f>
        <v xml:space="preserve"> Cryptosporidiidae</v>
      </c>
      <c r="Q5750" t="str">
        <f>VLOOKUP(A5750,таксономия!$1:$1048576,15,1)</f>
        <v xml:space="preserve"> Cryptosporidium.</v>
      </c>
      <c r="R5750" t="str">
        <f>VLOOKUP(A5750,таксономия!$1:$1048576,3,1)</f>
        <v xml:space="preserve"> Cryptosporidium parvum (strain Iowa II).</v>
      </c>
      <c r="S5750">
        <f t="shared" si="89"/>
        <v>82</v>
      </c>
    </row>
    <row r="5751" spans="1:19" x14ac:dyDescent="0.3">
      <c r="A5751" t="s">
        <v>3040</v>
      </c>
      <c r="B5751" t="s">
        <v>3041</v>
      </c>
      <c r="C5751">
        <v>391</v>
      </c>
      <c r="D5751" t="s">
        <v>317</v>
      </c>
      <c r="E5751">
        <v>356</v>
      </c>
      <c r="F5751">
        <v>389</v>
      </c>
      <c r="G5751">
        <v>4</v>
      </c>
      <c r="H5751" t="s">
        <v>317</v>
      </c>
      <c r="I5751" t="str">
        <f>VLOOKUP(A5751,таксономия!$1:$1048576,7,1)</f>
        <v>Eukaryota</v>
      </c>
      <c r="J5751" t="str">
        <f>VLOOKUP(A5751,таксономия!$1:$1048576,8,1)</f>
        <v xml:space="preserve"> Alveolata</v>
      </c>
      <c r="K5751" t="str">
        <f>VLOOKUP(A5751,таксономия!$1:$1048576,9,1)</f>
        <v xml:space="preserve"> Apicomplexa</v>
      </c>
      <c r="L5751" t="str">
        <f>VLOOKUP(A5751,таксономия!$1:$1048576,10,1)</f>
        <v xml:space="preserve"> Conoidasida</v>
      </c>
      <c r="M5751" t="str">
        <f>VLOOKUP(A5751,таксономия!$1:$1048576,11,1)</f>
        <v xml:space="preserve"> Coccidia</v>
      </c>
      <c r="N5751" t="str">
        <f>VLOOKUP(A5751,таксономия!$1:$1048576,12,1)</f>
        <v>Eucoccidiorida</v>
      </c>
      <c r="O5751" t="str">
        <f>VLOOKUP(A5751,таксономия!$1:$1048576,13,1)</f>
        <v xml:space="preserve"> Eimeriorina</v>
      </c>
      <c r="P5751" t="str">
        <f>VLOOKUP(A5751,таксономия!$1:$1048576,14,1)</f>
        <v xml:space="preserve"> Cryptosporidiidae</v>
      </c>
      <c r="Q5751" t="str">
        <f>VLOOKUP(A5751,таксономия!$1:$1048576,15,1)</f>
        <v xml:space="preserve"> Cryptosporidium.</v>
      </c>
      <c r="R5751" t="str">
        <f>VLOOKUP(A5751,таксономия!$1:$1048576,3,1)</f>
        <v xml:space="preserve"> Cryptosporidium parvum (strain Iowa II).</v>
      </c>
      <c r="S5751">
        <f t="shared" si="89"/>
        <v>33</v>
      </c>
    </row>
    <row r="5752" spans="1:19" x14ac:dyDescent="0.3">
      <c r="A5752" t="s">
        <v>3040</v>
      </c>
      <c r="B5752" t="s">
        <v>3041</v>
      </c>
      <c r="C5752">
        <v>391</v>
      </c>
      <c r="D5752" t="s">
        <v>3039</v>
      </c>
      <c r="E5752">
        <v>1</v>
      </c>
      <c r="F5752">
        <v>69</v>
      </c>
      <c r="G5752">
        <v>3</v>
      </c>
      <c r="H5752" t="s">
        <v>3039</v>
      </c>
      <c r="I5752" t="str">
        <f>VLOOKUP(A5752,таксономия!$1:$1048576,7,1)</f>
        <v>Eukaryota</v>
      </c>
      <c r="J5752" t="str">
        <f>VLOOKUP(A5752,таксономия!$1:$1048576,8,1)</f>
        <v xml:space="preserve"> Alveolata</v>
      </c>
      <c r="K5752" t="str">
        <f>VLOOKUP(A5752,таксономия!$1:$1048576,9,1)</f>
        <v xml:space="preserve"> Apicomplexa</v>
      </c>
      <c r="L5752" t="str">
        <f>VLOOKUP(A5752,таксономия!$1:$1048576,10,1)</f>
        <v xml:space="preserve"> Conoidasida</v>
      </c>
      <c r="M5752" t="str">
        <f>VLOOKUP(A5752,таксономия!$1:$1048576,11,1)</f>
        <v xml:space="preserve"> Coccidia</v>
      </c>
      <c r="N5752" t="str">
        <f>VLOOKUP(A5752,таксономия!$1:$1048576,12,1)</f>
        <v>Eucoccidiorida</v>
      </c>
      <c r="O5752" t="str">
        <f>VLOOKUP(A5752,таксономия!$1:$1048576,13,1)</f>
        <v xml:space="preserve"> Eimeriorina</v>
      </c>
      <c r="P5752" t="str">
        <f>VLOOKUP(A5752,таксономия!$1:$1048576,14,1)</f>
        <v xml:space="preserve"> Cryptosporidiidae</v>
      </c>
      <c r="Q5752" t="str">
        <f>VLOOKUP(A5752,таксономия!$1:$1048576,15,1)</f>
        <v xml:space="preserve"> Cryptosporidium.</v>
      </c>
      <c r="R5752" t="str">
        <f>VLOOKUP(A5752,таксономия!$1:$1048576,3,1)</f>
        <v xml:space="preserve"> Cryptosporidium parvum (strain Iowa II).</v>
      </c>
      <c r="S5752">
        <f t="shared" si="89"/>
        <v>68</v>
      </c>
    </row>
    <row r="5753" spans="1:19" x14ac:dyDescent="0.3">
      <c r="A5753" t="s">
        <v>3040</v>
      </c>
      <c r="B5753" t="s">
        <v>3041</v>
      </c>
      <c r="C5753">
        <v>391</v>
      </c>
      <c r="D5753" t="s">
        <v>318</v>
      </c>
      <c r="E5753">
        <v>109</v>
      </c>
      <c r="F5753">
        <v>158</v>
      </c>
      <c r="G5753">
        <v>18854</v>
      </c>
      <c r="H5753" t="s">
        <v>319</v>
      </c>
      <c r="I5753" t="str">
        <f>VLOOKUP(A5753,таксономия!$1:$1048576,7,1)</f>
        <v>Eukaryota</v>
      </c>
      <c r="J5753" t="str">
        <f>VLOOKUP(A5753,таксономия!$1:$1048576,8,1)</f>
        <v xml:space="preserve"> Alveolata</v>
      </c>
      <c r="K5753" t="str">
        <f>VLOOKUP(A5753,таксономия!$1:$1048576,9,1)</f>
        <v xml:space="preserve"> Apicomplexa</v>
      </c>
      <c r="L5753" t="str">
        <f>VLOOKUP(A5753,таксономия!$1:$1048576,10,1)</f>
        <v xml:space="preserve"> Conoidasida</v>
      </c>
      <c r="M5753" t="str">
        <f>VLOOKUP(A5753,таксономия!$1:$1048576,11,1)</f>
        <v xml:space="preserve"> Coccidia</v>
      </c>
      <c r="N5753" t="str">
        <f>VLOOKUP(A5753,таксономия!$1:$1048576,12,1)</f>
        <v>Eucoccidiorida</v>
      </c>
      <c r="O5753" t="str">
        <f>VLOOKUP(A5753,таксономия!$1:$1048576,13,1)</f>
        <v xml:space="preserve"> Eimeriorina</v>
      </c>
      <c r="P5753" t="str">
        <f>VLOOKUP(A5753,таксономия!$1:$1048576,14,1)</f>
        <v xml:space="preserve"> Cryptosporidiidae</v>
      </c>
      <c r="Q5753" t="str">
        <f>VLOOKUP(A5753,таксономия!$1:$1048576,15,1)</f>
        <v xml:space="preserve"> Cryptosporidium.</v>
      </c>
      <c r="R5753" t="str">
        <f>VLOOKUP(A5753,таксономия!$1:$1048576,3,1)</f>
        <v xml:space="preserve"> Cryptosporidium parvum (strain Iowa II).</v>
      </c>
      <c r="S5753">
        <f t="shared" si="89"/>
        <v>49</v>
      </c>
    </row>
    <row r="5754" spans="1:19" x14ac:dyDescent="0.3">
      <c r="A5754" t="s">
        <v>3040</v>
      </c>
      <c r="B5754" t="s">
        <v>3041</v>
      </c>
      <c r="C5754">
        <v>391</v>
      </c>
      <c r="D5754" t="s">
        <v>318</v>
      </c>
      <c r="E5754">
        <v>250</v>
      </c>
      <c r="F5754">
        <v>300</v>
      </c>
      <c r="G5754">
        <v>18854</v>
      </c>
      <c r="H5754" t="s">
        <v>319</v>
      </c>
      <c r="I5754" t="str">
        <f>VLOOKUP(A5754,таксономия!$1:$1048576,7,1)</f>
        <v>Eukaryota</v>
      </c>
      <c r="J5754" t="str">
        <f>VLOOKUP(A5754,таксономия!$1:$1048576,8,1)</f>
        <v xml:space="preserve"> Alveolata</v>
      </c>
      <c r="K5754" t="str">
        <f>VLOOKUP(A5754,таксономия!$1:$1048576,9,1)</f>
        <v xml:space="preserve"> Apicomplexa</v>
      </c>
      <c r="L5754" t="str">
        <f>VLOOKUP(A5754,таксономия!$1:$1048576,10,1)</f>
        <v xml:space="preserve"> Conoidasida</v>
      </c>
      <c r="M5754" t="str">
        <f>VLOOKUP(A5754,таксономия!$1:$1048576,11,1)</f>
        <v xml:space="preserve"> Coccidia</v>
      </c>
      <c r="N5754" t="str">
        <f>VLOOKUP(A5754,таксономия!$1:$1048576,12,1)</f>
        <v>Eucoccidiorida</v>
      </c>
      <c r="O5754" t="str">
        <f>VLOOKUP(A5754,таксономия!$1:$1048576,13,1)</f>
        <v xml:space="preserve"> Eimeriorina</v>
      </c>
      <c r="P5754" t="str">
        <f>VLOOKUP(A5754,таксономия!$1:$1048576,14,1)</f>
        <v xml:space="preserve"> Cryptosporidiidae</v>
      </c>
      <c r="Q5754" t="str">
        <f>VLOOKUP(A5754,таксономия!$1:$1048576,15,1)</f>
        <v xml:space="preserve"> Cryptosporidium.</v>
      </c>
      <c r="R5754" t="str">
        <f>VLOOKUP(A5754,таксономия!$1:$1048576,3,1)</f>
        <v xml:space="preserve"> Cryptosporidium parvum (strain Iowa II).</v>
      </c>
      <c r="S5754">
        <f t="shared" si="89"/>
        <v>50</v>
      </c>
    </row>
    <row r="5755" spans="1:19" x14ac:dyDescent="0.3">
      <c r="A5755" t="s">
        <v>3040</v>
      </c>
      <c r="B5755" t="s">
        <v>3041</v>
      </c>
      <c r="C5755">
        <v>391</v>
      </c>
      <c r="D5755" t="s">
        <v>318</v>
      </c>
      <c r="E5755">
        <v>307</v>
      </c>
      <c r="F5755">
        <v>355</v>
      </c>
      <c r="G5755">
        <v>18854</v>
      </c>
      <c r="H5755" t="s">
        <v>319</v>
      </c>
      <c r="I5755" t="str">
        <f>VLOOKUP(A5755,таксономия!$1:$1048576,7,1)</f>
        <v>Eukaryota</v>
      </c>
      <c r="J5755" t="str">
        <f>VLOOKUP(A5755,таксономия!$1:$1048576,8,1)</f>
        <v xml:space="preserve"> Alveolata</v>
      </c>
      <c r="K5755" t="str">
        <f>VLOOKUP(A5755,таксономия!$1:$1048576,9,1)</f>
        <v xml:space="preserve"> Apicomplexa</v>
      </c>
      <c r="L5755" t="str">
        <f>VLOOKUP(A5755,таксономия!$1:$1048576,10,1)</f>
        <v xml:space="preserve"> Conoidasida</v>
      </c>
      <c r="M5755" t="str">
        <f>VLOOKUP(A5755,таксономия!$1:$1048576,11,1)</f>
        <v xml:space="preserve"> Coccidia</v>
      </c>
      <c r="N5755" t="str">
        <f>VLOOKUP(A5755,таксономия!$1:$1048576,12,1)</f>
        <v>Eucoccidiorida</v>
      </c>
      <c r="O5755" t="str">
        <f>VLOOKUP(A5755,таксономия!$1:$1048576,13,1)</f>
        <v xml:space="preserve"> Eimeriorina</v>
      </c>
      <c r="P5755" t="str">
        <f>VLOOKUP(A5755,таксономия!$1:$1048576,14,1)</f>
        <v xml:space="preserve"> Cryptosporidiidae</v>
      </c>
      <c r="Q5755" t="str">
        <f>VLOOKUP(A5755,таксономия!$1:$1048576,15,1)</f>
        <v xml:space="preserve"> Cryptosporidium.</v>
      </c>
      <c r="R5755" t="str">
        <f>VLOOKUP(A5755,таксономия!$1:$1048576,3,1)</f>
        <v xml:space="preserve"> Cryptosporidium parvum (strain Iowa II).</v>
      </c>
      <c r="S5755">
        <f t="shared" si="89"/>
        <v>48</v>
      </c>
    </row>
    <row r="5756" spans="1:19" x14ac:dyDescent="0.3">
      <c r="A5756" t="s">
        <v>3042</v>
      </c>
      <c r="B5756" t="s">
        <v>3043</v>
      </c>
      <c r="C5756">
        <v>814</v>
      </c>
      <c r="D5756" t="s">
        <v>12</v>
      </c>
      <c r="E5756">
        <v>102</v>
      </c>
      <c r="F5756">
        <v>180</v>
      </c>
      <c r="G5756">
        <v>2697</v>
      </c>
      <c r="H5756" t="s">
        <v>13</v>
      </c>
      <c r="I5756" t="str">
        <f>VLOOKUP(A5756,таксономия!$1:$1048576,7,1)</f>
        <v>Eukaryota</v>
      </c>
      <c r="J5756" t="str">
        <f>VLOOKUP(A5756,таксономия!$1:$1048576,8,1)</f>
        <v xml:space="preserve"> Metazoa</v>
      </c>
      <c r="K5756" t="str">
        <f>VLOOKUP(A5756,таксономия!$1:$1048576,9,1)</f>
        <v xml:space="preserve"> Chordata</v>
      </c>
      <c r="L5756" t="str">
        <f>VLOOKUP(A5756,таксономия!$1:$1048576,10,1)</f>
        <v xml:space="preserve"> Craniata</v>
      </c>
      <c r="M5756" t="str">
        <f>VLOOKUP(A5756,таксономия!$1:$1048576,11,1)</f>
        <v xml:space="preserve"> Vertebrata</v>
      </c>
      <c r="N5756" t="str">
        <f>VLOOKUP(A5756,таксономия!$1:$1048576,12,1)</f>
        <v xml:space="preserve"> Euteleostomi</v>
      </c>
      <c r="O5756" t="str">
        <f>VLOOKUP(A5756,таксономия!$1:$1048576,13,1)</f>
        <v>Actinopterygii</v>
      </c>
      <c r="P5756" t="str">
        <f>VLOOKUP(A5756,таксономия!$1:$1048576,14,1)</f>
        <v xml:space="preserve"> Neopterygii</v>
      </c>
      <c r="Q5756" t="str">
        <f>VLOOKUP(A5756,таксономия!$1:$1048576,15,1)</f>
        <v xml:space="preserve"> Teleostei</v>
      </c>
      <c r="R5756" t="str">
        <f>VLOOKUP(A5756,таксономия!$1:$1048576,3,1)</f>
        <v xml:space="preserve"> Oncorhynchus mykiss (Rainbow trout) (Salmo gairdneri).</v>
      </c>
      <c r="S5756">
        <f t="shared" si="89"/>
        <v>78</v>
      </c>
    </row>
    <row r="5757" spans="1:19" x14ac:dyDescent="0.3">
      <c r="A5757" t="s">
        <v>3042</v>
      </c>
      <c r="B5757" t="s">
        <v>3043</v>
      </c>
      <c r="C5757">
        <v>814</v>
      </c>
      <c r="D5757" t="s">
        <v>12</v>
      </c>
      <c r="E5757">
        <v>184</v>
      </c>
      <c r="F5757">
        <v>261</v>
      </c>
      <c r="G5757">
        <v>2697</v>
      </c>
      <c r="H5757" t="s">
        <v>13</v>
      </c>
      <c r="I5757" t="str">
        <f>VLOOKUP(A5757,таксономия!$1:$1048576,7,1)</f>
        <v>Eukaryota</v>
      </c>
      <c r="J5757" t="str">
        <f>VLOOKUP(A5757,таксономия!$1:$1048576,8,1)</f>
        <v xml:space="preserve"> Metazoa</v>
      </c>
      <c r="K5757" t="str">
        <f>VLOOKUP(A5757,таксономия!$1:$1048576,9,1)</f>
        <v xml:space="preserve"> Chordata</v>
      </c>
      <c r="L5757" t="str">
        <f>VLOOKUP(A5757,таксономия!$1:$1048576,10,1)</f>
        <v xml:space="preserve"> Craniata</v>
      </c>
      <c r="M5757" t="str">
        <f>VLOOKUP(A5757,таксономия!$1:$1048576,11,1)</f>
        <v xml:space="preserve"> Vertebrata</v>
      </c>
      <c r="N5757" t="str">
        <f>VLOOKUP(A5757,таксономия!$1:$1048576,12,1)</f>
        <v xml:space="preserve"> Euteleostomi</v>
      </c>
      <c r="O5757" t="str">
        <f>VLOOKUP(A5757,таксономия!$1:$1048576,13,1)</f>
        <v>Actinopterygii</v>
      </c>
      <c r="P5757" t="str">
        <f>VLOOKUP(A5757,таксономия!$1:$1048576,14,1)</f>
        <v xml:space="preserve"> Neopterygii</v>
      </c>
      <c r="Q5757" t="str">
        <f>VLOOKUP(A5757,таксономия!$1:$1048576,15,1)</f>
        <v xml:space="preserve"> Teleostei</v>
      </c>
      <c r="R5757" t="str">
        <f>VLOOKUP(A5757,таксономия!$1:$1048576,3,1)</f>
        <v xml:space="preserve"> Oncorhynchus mykiss (Rainbow trout) (Salmo gairdneri).</v>
      </c>
      <c r="S5757">
        <f t="shared" si="89"/>
        <v>77</v>
      </c>
    </row>
    <row r="5758" spans="1:19" x14ac:dyDescent="0.3">
      <c r="A5758" t="s">
        <v>3042</v>
      </c>
      <c r="B5758" t="s">
        <v>3043</v>
      </c>
      <c r="C5758">
        <v>814</v>
      </c>
      <c r="D5758" t="s">
        <v>12</v>
      </c>
      <c r="E5758">
        <v>274</v>
      </c>
      <c r="F5758">
        <v>351</v>
      </c>
      <c r="G5758">
        <v>2697</v>
      </c>
      <c r="H5758" t="s">
        <v>13</v>
      </c>
      <c r="I5758" t="str">
        <f>VLOOKUP(A5758,таксономия!$1:$1048576,7,1)</f>
        <v>Eukaryota</v>
      </c>
      <c r="J5758" t="str">
        <f>VLOOKUP(A5758,таксономия!$1:$1048576,8,1)</f>
        <v xml:space="preserve"> Metazoa</v>
      </c>
      <c r="K5758" t="str">
        <f>VLOOKUP(A5758,таксономия!$1:$1048576,9,1)</f>
        <v xml:space="preserve"> Chordata</v>
      </c>
      <c r="L5758" t="str">
        <f>VLOOKUP(A5758,таксономия!$1:$1048576,10,1)</f>
        <v xml:space="preserve"> Craniata</v>
      </c>
      <c r="M5758" t="str">
        <f>VLOOKUP(A5758,таксономия!$1:$1048576,11,1)</f>
        <v xml:space="preserve"> Vertebrata</v>
      </c>
      <c r="N5758" t="str">
        <f>VLOOKUP(A5758,таксономия!$1:$1048576,12,1)</f>
        <v xml:space="preserve"> Euteleostomi</v>
      </c>
      <c r="O5758" t="str">
        <f>VLOOKUP(A5758,таксономия!$1:$1048576,13,1)</f>
        <v>Actinopterygii</v>
      </c>
      <c r="P5758" t="str">
        <f>VLOOKUP(A5758,таксономия!$1:$1048576,14,1)</f>
        <v xml:space="preserve"> Neopterygii</v>
      </c>
      <c r="Q5758" t="str">
        <f>VLOOKUP(A5758,таксономия!$1:$1048576,15,1)</f>
        <v xml:space="preserve"> Teleostei</v>
      </c>
      <c r="R5758" t="str">
        <f>VLOOKUP(A5758,таксономия!$1:$1048576,3,1)</f>
        <v xml:space="preserve"> Oncorhynchus mykiss (Rainbow trout) (Salmo gairdneri).</v>
      </c>
      <c r="S5758">
        <f t="shared" si="89"/>
        <v>77</v>
      </c>
    </row>
    <row r="5759" spans="1:19" x14ac:dyDescent="0.3">
      <c r="A5759" t="s">
        <v>3042</v>
      </c>
      <c r="B5759" t="s">
        <v>3043</v>
      </c>
      <c r="C5759">
        <v>814</v>
      </c>
      <c r="D5759" t="s">
        <v>12</v>
      </c>
      <c r="E5759">
        <v>369</v>
      </c>
      <c r="F5759">
        <v>446</v>
      </c>
      <c r="G5759">
        <v>2697</v>
      </c>
      <c r="H5759" t="s">
        <v>13</v>
      </c>
      <c r="I5759" t="str">
        <f>VLOOKUP(A5759,таксономия!$1:$1048576,7,1)</f>
        <v>Eukaryota</v>
      </c>
      <c r="J5759" t="str">
        <f>VLOOKUP(A5759,таксономия!$1:$1048576,8,1)</f>
        <v xml:space="preserve"> Metazoa</v>
      </c>
      <c r="K5759" t="str">
        <f>VLOOKUP(A5759,таксономия!$1:$1048576,9,1)</f>
        <v xml:space="preserve"> Chordata</v>
      </c>
      <c r="L5759" t="str">
        <f>VLOOKUP(A5759,таксономия!$1:$1048576,10,1)</f>
        <v xml:space="preserve"> Craniata</v>
      </c>
      <c r="M5759" t="str">
        <f>VLOOKUP(A5759,таксономия!$1:$1048576,11,1)</f>
        <v xml:space="preserve"> Vertebrata</v>
      </c>
      <c r="N5759" t="str">
        <f>VLOOKUP(A5759,таксономия!$1:$1048576,12,1)</f>
        <v xml:space="preserve"> Euteleostomi</v>
      </c>
      <c r="O5759" t="str">
        <f>VLOOKUP(A5759,таксономия!$1:$1048576,13,1)</f>
        <v>Actinopterygii</v>
      </c>
      <c r="P5759" t="str">
        <f>VLOOKUP(A5759,таксономия!$1:$1048576,14,1)</f>
        <v xml:space="preserve"> Neopterygii</v>
      </c>
      <c r="Q5759" t="str">
        <f>VLOOKUP(A5759,таксономия!$1:$1048576,15,1)</f>
        <v xml:space="preserve"> Teleostei</v>
      </c>
      <c r="R5759" t="str">
        <f>VLOOKUP(A5759,таксономия!$1:$1048576,3,1)</f>
        <v xml:space="preserve"> Oncorhynchus mykiss (Rainbow trout) (Salmo gairdneri).</v>
      </c>
      <c r="S5759">
        <f t="shared" si="89"/>
        <v>77</v>
      </c>
    </row>
    <row r="5760" spans="1:19" x14ac:dyDescent="0.3">
      <c r="A5760" t="s">
        <v>3042</v>
      </c>
      <c r="B5760" t="s">
        <v>3043</v>
      </c>
      <c r="C5760">
        <v>814</v>
      </c>
      <c r="D5760" t="s">
        <v>12</v>
      </c>
      <c r="E5760">
        <v>486</v>
      </c>
      <c r="F5760">
        <v>565</v>
      </c>
      <c r="G5760">
        <v>2697</v>
      </c>
      <c r="H5760" t="s">
        <v>13</v>
      </c>
      <c r="I5760" t="str">
        <f>VLOOKUP(A5760,таксономия!$1:$1048576,7,1)</f>
        <v>Eukaryota</v>
      </c>
      <c r="J5760" t="str">
        <f>VLOOKUP(A5760,таксономия!$1:$1048576,8,1)</f>
        <v xml:space="preserve"> Metazoa</v>
      </c>
      <c r="K5760" t="str">
        <f>VLOOKUP(A5760,таксономия!$1:$1048576,9,1)</f>
        <v xml:space="preserve"> Chordata</v>
      </c>
      <c r="L5760" t="str">
        <f>VLOOKUP(A5760,таксономия!$1:$1048576,10,1)</f>
        <v xml:space="preserve"> Craniata</v>
      </c>
      <c r="M5760" t="str">
        <f>VLOOKUP(A5760,таксономия!$1:$1048576,11,1)</f>
        <v xml:space="preserve"> Vertebrata</v>
      </c>
      <c r="N5760" t="str">
        <f>VLOOKUP(A5760,таксономия!$1:$1048576,12,1)</f>
        <v xml:space="preserve"> Euteleostomi</v>
      </c>
      <c r="O5760" t="str">
        <f>VLOOKUP(A5760,таксономия!$1:$1048576,13,1)</f>
        <v>Actinopterygii</v>
      </c>
      <c r="P5760" t="str">
        <f>VLOOKUP(A5760,таксономия!$1:$1048576,14,1)</f>
        <v xml:space="preserve"> Neopterygii</v>
      </c>
      <c r="Q5760" t="str">
        <f>VLOOKUP(A5760,таксономия!$1:$1048576,15,1)</f>
        <v xml:space="preserve"> Teleostei</v>
      </c>
      <c r="R5760" t="str">
        <f>VLOOKUP(A5760,таксономия!$1:$1048576,3,1)</f>
        <v xml:space="preserve"> Oncorhynchus mykiss (Rainbow trout) (Salmo gairdneri).</v>
      </c>
      <c r="S5760">
        <f t="shared" si="89"/>
        <v>79</v>
      </c>
    </row>
    <row r="5761" spans="1:19" x14ac:dyDescent="0.3">
      <c r="A5761" t="s">
        <v>3042</v>
      </c>
      <c r="B5761" t="s">
        <v>3043</v>
      </c>
      <c r="C5761">
        <v>814</v>
      </c>
      <c r="D5761" t="s">
        <v>44</v>
      </c>
      <c r="E5761">
        <v>22</v>
      </c>
      <c r="F5761">
        <v>98</v>
      </c>
      <c r="G5761">
        <v>2217</v>
      </c>
      <c r="H5761" t="s">
        <v>45</v>
      </c>
      <c r="I5761" t="str">
        <f>VLOOKUP(A5761,таксономия!$1:$1048576,7,1)</f>
        <v>Eukaryota</v>
      </c>
      <c r="J5761" t="str">
        <f>VLOOKUP(A5761,таксономия!$1:$1048576,8,1)</f>
        <v xml:space="preserve"> Metazoa</v>
      </c>
      <c r="K5761" t="str">
        <f>VLOOKUP(A5761,таксономия!$1:$1048576,9,1)</f>
        <v xml:space="preserve"> Chordata</v>
      </c>
      <c r="L5761" t="str">
        <f>VLOOKUP(A5761,таксономия!$1:$1048576,10,1)</f>
        <v xml:space="preserve"> Craniata</v>
      </c>
      <c r="M5761" t="str">
        <f>VLOOKUP(A5761,таксономия!$1:$1048576,11,1)</f>
        <v xml:space="preserve"> Vertebrata</v>
      </c>
      <c r="N5761" t="str">
        <f>VLOOKUP(A5761,таксономия!$1:$1048576,12,1)</f>
        <v xml:space="preserve"> Euteleostomi</v>
      </c>
      <c r="O5761" t="str">
        <f>VLOOKUP(A5761,таксономия!$1:$1048576,13,1)</f>
        <v>Actinopterygii</v>
      </c>
      <c r="P5761" t="str">
        <f>VLOOKUP(A5761,таксономия!$1:$1048576,14,1)</f>
        <v xml:space="preserve"> Neopterygii</v>
      </c>
      <c r="Q5761" t="str">
        <f>VLOOKUP(A5761,таксономия!$1:$1048576,15,1)</f>
        <v xml:space="preserve"> Teleostei</v>
      </c>
      <c r="R5761" t="str">
        <f>VLOOKUP(A5761,таксономия!$1:$1048576,3,1)</f>
        <v xml:space="preserve"> Oncorhynchus mykiss (Rainbow trout) (Salmo gairdneri).</v>
      </c>
      <c r="S5761">
        <f t="shared" si="89"/>
        <v>76</v>
      </c>
    </row>
    <row r="5762" spans="1:19" x14ac:dyDescent="0.3">
      <c r="A5762" t="s">
        <v>3042</v>
      </c>
      <c r="B5762" t="s">
        <v>3043</v>
      </c>
      <c r="C5762">
        <v>814</v>
      </c>
      <c r="D5762" t="s">
        <v>16</v>
      </c>
      <c r="E5762">
        <v>584</v>
      </c>
      <c r="F5762">
        <v>806</v>
      </c>
      <c r="G5762">
        <v>22248</v>
      </c>
      <c r="H5762" t="s">
        <v>17</v>
      </c>
      <c r="I5762" t="str">
        <f>VLOOKUP(A5762,таксономия!$1:$1048576,7,1)</f>
        <v>Eukaryota</v>
      </c>
      <c r="J5762" t="str">
        <f>VLOOKUP(A5762,таксономия!$1:$1048576,8,1)</f>
        <v xml:space="preserve"> Metazoa</v>
      </c>
      <c r="K5762" t="str">
        <f>VLOOKUP(A5762,таксономия!$1:$1048576,9,1)</f>
        <v xml:space="preserve"> Chordata</v>
      </c>
      <c r="L5762" t="str">
        <f>VLOOKUP(A5762,таксономия!$1:$1048576,10,1)</f>
        <v xml:space="preserve"> Craniata</v>
      </c>
      <c r="M5762" t="str">
        <f>VLOOKUP(A5762,таксономия!$1:$1048576,11,1)</f>
        <v xml:space="preserve"> Vertebrata</v>
      </c>
      <c r="N5762" t="str">
        <f>VLOOKUP(A5762,таксономия!$1:$1048576,12,1)</f>
        <v xml:space="preserve"> Euteleostomi</v>
      </c>
      <c r="O5762" t="str">
        <f>VLOOKUP(A5762,таксономия!$1:$1048576,13,1)</f>
        <v>Actinopterygii</v>
      </c>
      <c r="P5762" t="str">
        <f>VLOOKUP(A5762,таксономия!$1:$1048576,14,1)</f>
        <v xml:space="preserve"> Neopterygii</v>
      </c>
      <c r="Q5762" t="str">
        <f>VLOOKUP(A5762,таксономия!$1:$1048576,15,1)</f>
        <v xml:space="preserve"> Teleostei</v>
      </c>
      <c r="R5762" t="str">
        <f>VLOOKUP(A5762,таксономия!$1:$1048576,3,1)</f>
        <v xml:space="preserve"> Oncorhynchus mykiss (Rainbow trout) (Salmo gairdneri).</v>
      </c>
      <c r="S5762">
        <f t="shared" si="89"/>
        <v>222</v>
      </c>
    </row>
    <row r="5763" spans="1:19" x14ac:dyDescent="0.3">
      <c r="A5763" t="s">
        <v>3044</v>
      </c>
      <c r="B5763" t="s">
        <v>3045</v>
      </c>
      <c r="C5763">
        <v>653</v>
      </c>
      <c r="D5763" t="s">
        <v>34</v>
      </c>
      <c r="E5763">
        <v>161</v>
      </c>
      <c r="F5763">
        <v>193</v>
      </c>
      <c r="G5763">
        <v>24995</v>
      </c>
      <c r="H5763" t="s">
        <v>35</v>
      </c>
      <c r="I5763" t="str">
        <f>VLOOKUP(A5763,таксономия!$1:$1048576,7,1)</f>
        <v>Eukaryota</v>
      </c>
      <c r="J5763" t="str">
        <f>VLOOKUP(A5763,таксономия!$1:$1048576,8,1)</f>
        <v xml:space="preserve"> Metazoa</v>
      </c>
      <c r="K5763" t="str">
        <f>VLOOKUP(A5763,таксономия!$1:$1048576,9,1)</f>
        <v xml:space="preserve"> Chordata</v>
      </c>
      <c r="L5763" t="str">
        <f>VLOOKUP(A5763,таксономия!$1:$1048576,10,1)</f>
        <v xml:space="preserve"> Craniata</v>
      </c>
      <c r="M5763" t="str">
        <f>VLOOKUP(A5763,таксономия!$1:$1048576,11,1)</f>
        <v xml:space="preserve"> Vertebrata</v>
      </c>
      <c r="N5763" t="str">
        <f>VLOOKUP(A5763,таксономия!$1:$1048576,12,1)</f>
        <v xml:space="preserve"> Euteleostomi</v>
      </c>
      <c r="O5763" t="str">
        <f>VLOOKUP(A5763,таксономия!$1:$1048576,13,1)</f>
        <v>Mammalia</v>
      </c>
      <c r="P5763" t="str">
        <f>VLOOKUP(A5763,таксономия!$1:$1048576,14,1)</f>
        <v xml:space="preserve"> Eutheria</v>
      </c>
      <c r="Q5763" t="str">
        <f>VLOOKUP(A5763,таксономия!$1:$1048576,15,1)</f>
        <v xml:space="preserve"> Euarchontoglires</v>
      </c>
      <c r="R5763" t="str">
        <f>VLOOKUP(A5763,таксономия!$1:$1048576,3,1)</f>
        <v xml:space="preserve"> Rattus norvegicus (Rat).</v>
      </c>
      <c r="S5763">
        <f t="shared" ref="S5763:S5826" si="90">$F5763-$E5763</f>
        <v>32</v>
      </c>
    </row>
    <row r="5764" spans="1:19" x14ac:dyDescent="0.3">
      <c r="A5764" t="s">
        <v>3044</v>
      </c>
      <c r="B5764" t="s">
        <v>3045</v>
      </c>
      <c r="C5764">
        <v>653</v>
      </c>
      <c r="D5764" t="s">
        <v>34</v>
      </c>
      <c r="E5764">
        <v>242</v>
      </c>
      <c r="F5764">
        <v>274</v>
      </c>
      <c r="G5764">
        <v>24995</v>
      </c>
      <c r="H5764" t="s">
        <v>35</v>
      </c>
      <c r="I5764" t="str">
        <f>VLOOKUP(A5764,таксономия!$1:$1048576,7,1)</f>
        <v>Eukaryota</v>
      </c>
      <c r="J5764" t="str">
        <f>VLOOKUP(A5764,таксономия!$1:$1048576,8,1)</f>
        <v xml:space="preserve"> Metazoa</v>
      </c>
      <c r="K5764" t="str">
        <f>VLOOKUP(A5764,таксономия!$1:$1048576,9,1)</f>
        <v xml:space="preserve"> Chordata</v>
      </c>
      <c r="L5764" t="str">
        <f>VLOOKUP(A5764,таксономия!$1:$1048576,10,1)</f>
        <v xml:space="preserve"> Craniata</v>
      </c>
      <c r="M5764" t="str">
        <f>VLOOKUP(A5764,таксономия!$1:$1048576,11,1)</f>
        <v xml:space="preserve"> Vertebrata</v>
      </c>
      <c r="N5764" t="str">
        <f>VLOOKUP(A5764,таксономия!$1:$1048576,12,1)</f>
        <v xml:space="preserve"> Euteleostomi</v>
      </c>
      <c r="O5764" t="str">
        <f>VLOOKUP(A5764,таксономия!$1:$1048576,13,1)</f>
        <v>Mammalia</v>
      </c>
      <c r="P5764" t="str">
        <f>VLOOKUP(A5764,таксономия!$1:$1048576,14,1)</f>
        <v xml:space="preserve"> Eutheria</v>
      </c>
      <c r="Q5764" t="str">
        <f>VLOOKUP(A5764,таксономия!$1:$1048576,15,1)</f>
        <v xml:space="preserve"> Euarchontoglires</v>
      </c>
      <c r="R5764" t="str">
        <f>VLOOKUP(A5764,таксономия!$1:$1048576,3,1)</f>
        <v xml:space="preserve"> Rattus norvegicus (Rat).</v>
      </c>
      <c r="S5764">
        <f t="shared" si="90"/>
        <v>32</v>
      </c>
    </row>
    <row r="5765" spans="1:19" x14ac:dyDescent="0.3">
      <c r="A5765" t="s">
        <v>3044</v>
      </c>
      <c r="B5765" t="s">
        <v>3045</v>
      </c>
      <c r="C5765">
        <v>653</v>
      </c>
      <c r="D5765" t="s">
        <v>12</v>
      </c>
      <c r="E5765">
        <v>283</v>
      </c>
      <c r="F5765">
        <v>364</v>
      </c>
      <c r="G5765">
        <v>2697</v>
      </c>
      <c r="H5765" t="s">
        <v>13</v>
      </c>
      <c r="I5765" t="str">
        <f>VLOOKUP(A5765,таксономия!$1:$1048576,7,1)</f>
        <v>Eukaryota</v>
      </c>
      <c r="J5765" t="str">
        <f>VLOOKUP(A5765,таксономия!$1:$1048576,8,1)</f>
        <v xml:space="preserve"> Metazoa</v>
      </c>
      <c r="K5765" t="str">
        <f>VLOOKUP(A5765,таксономия!$1:$1048576,9,1)</f>
        <v xml:space="preserve"> Chordata</v>
      </c>
      <c r="L5765" t="str">
        <f>VLOOKUP(A5765,таксономия!$1:$1048576,10,1)</f>
        <v xml:space="preserve"> Craniata</v>
      </c>
      <c r="M5765" t="str">
        <f>VLOOKUP(A5765,таксономия!$1:$1048576,11,1)</f>
        <v xml:space="preserve"> Vertebrata</v>
      </c>
      <c r="N5765" t="str">
        <f>VLOOKUP(A5765,таксономия!$1:$1048576,12,1)</f>
        <v xml:space="preserve"> Euteleostomi</v>
      </c>
      <c r="O5765" t="str">
        <f>VLOOKUP(A5765,таксономия!$1:$1048576,13,1)</f>
        <v>Mammalia</v>
      </c>
      <c r="P5765" t="str">
        <f>VLOOKUP(A5765,таксономия!$1:$1048576,14,1)</f>
        <v xml:space="preserve"> Eutheria</v>
      </c>
      <c r="Q5765" t="str">
        <f>VLOOKUP(A5765,таксономия!$1:$1048576,15,1)</f>
        <v xml:space="preserve"> Euarchontoglires</v>
      </c>
      <c r="R5765" t="str">
        <f>VLOOKUP(A5765,таксономия!$1:$1048576,3,1)</f>
        <v xml:space="preserve"> Rattus norvegicus (Rat).</v>
      </c>
      <c r="S5765">
        <f t="shared" si="90"/>
        <v>81</v>
      </c>
    </row>
    <row r="5766" spans="1:19" x14ac:dyDescent="0.3">
      <c r="A5766" t="s">
        <v>3044</v>
      </c>
      <c r="B5766" t="s">
        <v>3045</v>
      </c>
      <c r="C5766">
        <v>653</v>
      </c>
      <c r="D5766" t="s">
        <v>2788</v>
      </c>
      <c r="E5766">
        <v>13</v>
      </c>
      <c r="F5766">
        <v>47</v>
      </c>
      <c r="G5766">
        <v>6</v>
      </c>
      <c r="H5766" t="s">
        <v>2788</v>
      </c>
      <c r="I5766" t="str">
        <f>VLOOKUP(A5766,таксономия!$1:$1048576,7,1)</f>
        <v>Eukaryota</v>
      </c>
      <c r="J5766" t="str">
        <f>VLOOKUP(A5766,таксономия!$1:$1048576,8,1)</f>
        <v xml:space="preserve"> Metazoa</v>
      </c>
      <c r="K5766" t="str">
        <f>VLOOKUP(A5766,таксономия!$1:$1048576,9,1)</f>
        <v xml:space="preserve"> Chordata</v>
      </c>
      <c r="L5766" t="str">
        <f>VLOOKUP(A5766,таксономия!$1:$1048576,10,1)</f>
        <v xml:space="preserve"> Craniata</v>
      </c>
      <c r="M5766" t="str">
        <f>VLOOKUP(A5766,таксономия!$1:$1048576,11,1)</f>
        <v xml:space="preserve"> Vertebrata</v>
      </c>
      <c r="N5766" t="str">
        <f>VLOOKUP(A5766,таксономия!$1:$1048576,12,1)</f>
        <v xml:space="preserve"> Euteleostomi</v>
      </c>
      <c r="O5766" t="str">
        <f>VLOOKUP(A5766,таксономия!$1:$1048576,13,1)</f>
        <v>Mammalia</v>
      </c>
      <c r="P5766" t="str">
        <f>VLOOKUP(A5766,таксономия!$1:$1048576,14,1)</f>
        <v xml:space="preserve"> Eutheria</v>
      </c>
      <c r="Q5766" t="str">
        <f>VLOOKUP(A5766,таксономия!$1:$1048576,15,1)</f>
        <v xml:space="preserve"> Euarchontoglires</v>
      </c>
      <c r="R5766" t="str">
        <f>VLOOKUP(A5766,таксономия!$1:$1048576,3,1)</f>
        <v xml:space="preserve"> Rattus norvegicus (Rat).</v>
      </c>
      <c r="S5766">
        <f t="shared" si="90"/>
        <v>34</v>
      </c>
    </row>
    <row r="5767" spans="1:19" x14ac:dyDescent="0.3">
      <c r="A5767" t="s">
        <v>3044</v>
      </c>
      <c r="B5767" t="s">
        <v>3045</v>
      </c>
      <c r="C5767">
        <v>653</v>
      </c>
      <c r="D5767" t="s">
        <v>16</v>
      </c>
      <c r="E5767">
        <v>406</v>
      </c>
      <c r="F5767">
        <v>639</v>
      </c>
      <c r="G5767">
        <v>22248</v>
      </c>
      <c r="H5767" t="s">
        <v>17</v>
      </c>
      <c r="I5767" t="str">
        <f>VLOOKUP(A5767,таксономия!$1:$1048576,7,1)</f>
        <v>Eukaryota</v>
      </c>
      <c r="J5767" t="str">
        <f>VLOOKUP(A5767,таксономия!$1:$1048576,8,1)</f>
        <v xml:space="preserve"> Metazoa</v>
      </c>
      <c r="K5767" t="str">
        <f>VLOOKUP(A5767,таксономия!$1:$1048576,9,1)</f>
        <v xml:space="preserve"> Chordata</v>
      </c>
      <c r="L5767" t="str">
        <f>VLOOKUP(A5767,таксономия!$1:$1048576,10,1)</f>
        <v xml:space="preserve"> Craniata</v>
      </c>
      <c r="M5767" t="str">
        <f>VLOOKUP(A5767,таксономия!$1:$1048576,11,1)</f>
        <v xml:space="preserve"> Vertebrata</v>
      </c>
      <c r="N5767" t="str">
        <f>VLOOKUP(A5767,таксономия!$1:$1048576,12,1)</f>
        <v xml:space="preserve"> Euteleostomi</v>
      </c>
      <c r="O5767" t="str">
        <f>VLOOKUP(A5767,таксономия!$1:$1048576,13,1)</f>
        <v>Mammalia</v>
      </c>
      <c r="P5767" t="str">
        <f>VLOOKUP(A5767,таксономия!$1:$1048576,14,1)</f>
        <v xml:space="preserve"> Eutheria</v>
      </c>
      <c r="Q5767" t="str">
        <f>VLOOKUP(A5767,таксономия!$1:$1048576,15,1)</f>
        <v xml:space="preserve"> Euarchontoglires</v>
      </c>
      <c r="R5767" t="str">
        <f>VLOOKUP(A5767,таксономия!$1:$1048576,3,1)</f>
        <v xml:space="preserve"> Rattus norvegicus (Rat).</v>
      </c>
      <c r="S5767">
        <f t="shared" si="90"/>
        <v>233</v>
      </c>
    </row>
    <row r="5768" spans="1:19" x14ac:dyDescent="0.3">
      <c r="A5768" t="s">
        <v>3044</v>
      </c>
      <c r="B5768" t="s">
        <v>3045</v>
      </c>
      <c r="C5768">
        <v>653</v>
      </c>
      <c r="D5768" t="s">
        <v>250</v>
      </c>
      <c r="E5768">
        <v>199</v>
      </c>
      <c r="F5768">
        <v>234</v>
      </c>
      <c r="G5768">
        <v>1772</v>
      </c>
      <c r="H5768" t="s">
        <v>251</v>
      </c>
      <c r="I5768" t="str">
        <f>VLOOKUP(A5768,таксономия!$1:$1048576,7,1)</f>
        <v>Eukaryota</v>
      </c>
      <c r="J5768" t="str">
        <f>VLOOKUP(A5768,таксономия!$1:$1048576,8,1)</f>
        <v xml:space="preserve"> Metazoa</v>
      </c>
      <c r="K5768" t="str">
        <f>VLOOKUP(A5768,таксономия!$1:$1048576,9,1)</f>
        <v xml:space="preserve"> Chordata</v>
      </c>
      <c r="L5768" t="str">
        <f>VLOOKUP(A5768,таксономия!$1:$1048576,10,1)</f>
        <v xml:space="preserve"> Craniata</v>
      </c>
      <c r="M5768" t="str">
        <f>VLOOKUP(A5768,таксономия!$1:$1048576,11,1)</f>
        <v xml:space="preserve"> Vertebrata</v>
      </c>
      <c r="N5768" t="str">
        <f>VLOOKUP(A5768,таксономия!$1:$1048576,12,1)</f>
        <v xml:space="preserve"> Euteleostomi</v>
      </c>
      <c r="O5768" t="str">
        <f>VLOOKUP(A5768,таксономия!$1:$1048576,13,1)</f>
        <v>Mammalia</v>
      </c>
      <c r="P5768" t="str">
        <f>VLOOKUP(A5768,таксономия!$1:$1048576,14,1)</f>
        <v xml:space="preserve"> Eutheria</v>
      </c>
      <c r="Q5768" t="str">
        <f>VLOOKUP(A5768,таксономия!$1:$1048576,15,1)</f>
        <v xml:space="preserve"> Euarchontoglires</v>
      </c>
      <c r="R5768" t="str">
        <f>VLOOKUP(A5768,таксономия!$1:$1048576,3,1)</f>
        <v xml:space="preserve"> Rattus norvegicus (Rat).</v>
      </c>
      <c r="S5768">
        <f t="shared" si="90"/>
        <v>35</v>
      </c>
    </row>
    <row r="5769" spans="1:19" x14ac:dyDescent="0.3">
      <c r="A5769" t="s">
        <v>3044</v>
      </c>
      <c r="B5769" t="s">
        <v>3045</v>
      </c>
      <c r="C5769">
        <v>653</v>
      </c>
      <c r="D5769" t="s">
        <v>36</v>
      </c>
      <c r="E5769">
        <v>105</v>
      </c>
      <c r="F5769">
        <v>145</v>
      </c>
      <c r="G5769">
        <v>1582</v>
      </c>
      <c r="H5769" t="s">
        <v>37</v>
      </c>
      <c r="I5769" t="str">
        <f>VLOOKUP(A5769,таксономия!$1:$1048576,7,1)</f>
        <v>Eukaryota</v>
      </c>
      <c r="J5769" t="str">
        <f>VLOOKUP(A5769,таксономия!$1:$1048576,8,1)</f>
        <v xml:space="preserve"> Metazoa</v>
      </c>
      <c r="K5769" t="str">
        <f>VLOOKUP(A5769,таксономия!$1:$1048576,9,1)</f>
        <v xml:space="preserve"> Chordata</v>
      </c>
      <c r="L5769" t="str">
        <f>VLOOKUP(A5769,таксономия!$1:$1048576,10,1)</f>
        <v xml:space="preserve"> Craniata</v>
      </c>
      <c r="M5769" t="str">
        <f>VLOOKUP(A5769,таксономия!$1:$1048576,11,1)</f>
        <v xml:space="preserve"> Vertebrata</v>
      </c>
      <c r="N5769" t="str">
        <f>VLOOKUP(A5769,таксономия!$1:$1048576,12,1)</f>
        <v xml:space="preserve"> Euteleostomi</v>
      </c>
      <c r="O5769" t="str">
        <f>VLOOKUP(A5769,таксономия!$1:$1048576,13,1)</f>
        <v>Mammalia</v>
      </c>
      <c r="P5769" t="str">
        <f>VLOOKUP(A5769,таксономия!$1:$1048576,14,1)</f>
        <v xml:space="preserve"> Eutheria</v>
      </c>
      <c r="Q5769" t="str">
        <f>VLOOKUP(A5769,таксономия!$1:$1048576,15,1)</f>
        <v xml:space="preserve"> Euarchontoglires</v>
      </c>
      <c r="R5769" t="str">
        <f>VLOOKUP(A5769,таксономия!$1:$1048576,3,1)</f>
        <v xml:space="preserve"> Rattus norvegicus (Rat).</v>
      </c>
      <c r="S5769">
        <f t="shared" si="90"/>
        <v>40</v>
      </c>
    </row>
    <row r="5770" spans="1:19" x14ac:dyDescent="0.3">
      <c r="A5770" t="s">
        <v>3046</v>
      </c>
      <c r="B5770" t="s">
        <v>3047</v>
      </c>
      <c r="C5770">
        <v>930</v>
      </c>
      <c r="D5770" t="s">
        <v>20</v>
      </c>
      <c r="E5770">
        <v>172</v>
      </c>
      <c r="F5770">
        <v>297</v>
      </c>
      <c r="G5770">
        <v>1926</v>
      </c>
      <c r="H5770" t="s">
        <v>21</v>
      </c>
      <c r="I5770" t="str">
        <f>VLOOKUP(A5770,таксономия!$1:$1048576,7,1)</f>
        <v>Eukaryota</v>
      </c>
      <c r="J5770" t="str">
        <f>VLOOKUP(A5770,таксономия!$1:$1048576,8,1)</f>
        <v xml:space="preserve"> Metazoa</v>
      </c>
      <c r="K5770" t="str">
        <f>VLOOKUP(A5770,таксономия!$1:$1048576,9,1)</f>
        <v xml:space="preserve"> Chordata</v>
      </c>
      <c r="L5770" t="str">
        <f>VLOOKUP(A5770,таксономия!$1:$1048576,10,1)</f>
        <v xml:space="preserve"> Craniata</v>
      </c>
      <c r="M5770" t="str">
        <f>VLOOKUP(A5770,таксономия!$1:$1048576,11,1)</f>
        <v xml:space="preserve"> Vertebrata</v>
      </c>
      <c r="N5770" t="str">
        <f>VLOOKUP(A5770,таксономия!$1:$1048576,12,1)</f>
        <v xml:space="preserve"> Euteleostomi</v>
      </c>
      <c r="O5770" t="str">
        <f>VLOOKUP(A5770,таксономия!$1:$1048576,13,1)</f>
        <v>Amphibia</v>
      </c>
      <c r="P5770" t="str">
        <f>VLOOKUP(A5770,таксономия!$1:$1048576,14,1)</f>
        <v xml:space="preserve"> Batrachia</v>
      </c>
      <c r="Q5770" t="str">
        <f>VLOOKUP(A5770,таксономия!$1:$1048576,15,1)</f>
        <v xml:space="preserve"> Anura</v>
      </c>
      <c r="R5770" t="str">
        <f>VLOOKUP(A5770,таксономия!$1:$1048576,3,1)</f>
        <v xml:space="preserve"> Xenopus tropicalis (Western clawed frog) (Silurana tropicalis).</v>
      </c>
      <c r="S5770">
        <f t="shared" si="90"/>
        <v>125</v>
      </c>
    </row>
    <row r="5771" spans="1:19" x14ac:dyDescent="0.3">
      <c r="A5771" t="s">
        <v>3046</v>
      </c>
      <c r="B5771" t="s">
        <v>3047</v>
      </c>
      <c r="C5771">
        <v>930</v>
      </c>
      <c r="D5771" t="s">
        <v>22</v>
      </c>
      <c r="E5771">
        <v>60</v>
      </c>
      <c r="F5771">
        <v>150</v>
      </c>
      <c r="G5771">
        <v>59728</v>
      </c>
      <c r="H5771" t="s">
        <v>23</v>
      </c>
      <c r="I5771" t="str">
        <f>VLOOKUP(A5771,таксономия!$1:$1048576,7,1)</f>
        <v>Eukaryota</v>
      </c>
      <c r="J5771" t="str">
        <f>VLOOKUP(A5771,таксономия!$1:$1048576,8,1)</f>
        <v xml:space="preserve"> Metazoa</v>
      </c>
      <c r="K5771" t="str">
        <f>VLOOKUP(A5771,таксономия!$1:$1048576,9,1)</f>
        <v xml:space="preserve"> Chordata</v>
      </c>
      <c r="L5771" t="str">
        <f>VLOOKUP(A5771,таксономия!$1:$1048576,10,1)</f>
        <v xml:space="preserve"> Craniata</v>
      </c>
      <c r="M5771" t="str">
        <f>VLOOKUP(A5771,таксономия!$1:$1048576,11,1)</f>
        <v xml:space="preserve"> Vertebrata</v>
      </c>
      <c r="N5771" t="str">
        <f>VLOOKUP(A5771,таксономия!$1:$1048576,12,1)</f>
        <v xml:space="preserve"> Euteleostomi</v>
      </c>
      <c r="O5771" t="str">
        <f>VLOOKUP(A5771,таксономия!$1:$1048576,13,1)</f>
        <v>Amphibia</v>
      </c>
      <c r="P5771" t="str">
        <f>VLOOKUP(A5771,таксономия!$1:$1048576,14,1)</f>
        <v xml:space="preserve"> Batrachia</v>
      </c>
      <c r="Q5771" t="str">
        <f>VLOOKUP(A5771,таксономия!$1:$1048576,15,1)</f>
        <v xml:space="preserve"> Anura</v>
      </c>
      <c r="R5771" t="str">
        <f>VLOOKUP(A5771,таксономия!$1:$1048576,3,1)</f>
        <v xml:space="preserve"> Xenopus tropicalis (Western clawed frog) (Silurana tropicalis).</v>
      </c>
      <c r="S5771">
        <f t="shared" si="90"/>
        <v>90</v>
      </c>
    </row>
    <row r="5772" spans="1:19" x14ac:dyDescent="0.3">
      <c r="A5772" t="s">
        <v>3046</v>
      </c>
      <c r="B5772" t="s">
        <v>3047</v>
      </c>
      <c r="C5772">
        <v>930</v>
      </c>
      <c r="D5772" t="s">
        <v>12</v>
      </c>
      <c r="E5772">
        <v>312</v>
      </c>
      <c r="F5772">
        <v>390</v>
      </c>
      <c r="G5772">
        <v>2697</v>
      </c>
      <c r="H5772" t="s">
        <v>13</v>
      </c>
      <c r="I5772" t="str">
        <f>VLOOKUP(A5772,таксономия!$1:$1048576,7,1)</f>
        <v>Eukaryota</v>
      </c>
      <c r="J5772" t="str">
        <f>VLOOKUP(A5772,таксономия!$1:$1048576,8,1)</f>
        <v xml:space="preserve"> Metazoa</v>
      </c>
      <c r="K5772" t="str">
        <f>VLOOKUP(A5772,таксономия!$1:$1048576,9,1)</f>
        <v xml:space="preserve"> Chordata</v>
      </c>
      <c r="L5772" t="str">
        <f>VLOOKUP(A5772,таксономия!$1:$1048576,10,1)</f>
        <v xml:space="preserve"> Craniata</v>
      </c>
      <c r="M5772" t="str">
        <f>VLOOKUP(A5772,таксономия!$1:$1048576,11,1)</f>
        <v xml:space="preserve"> Vertebrata</v>
      </c>
      <c r="N5772" t="str">
        <f>VLOOKUP(A5772,таксономия!$1:$1048576,12,1)</f>
        <v xml:space="preserve"> Euteleostomi</v>
      </c>
      <c r="O5772" t="str">
        <f>VLOOKUP(A5772,таксономия!$1:$1048576,13,1)</f>
        <v>Amphibia</v>
      </c>
      <c r="P5772" t="str">
        <f>VLOOKUP(A5772,таксономия!$1:$1048576,14,1)</f>
        <v xml:space="preserve"> Batrachia</v>
      </c>
      <c r="Q5772" t="str">
        <f>VLOOKUP(A5772,таксономия!$1:$1048576,15,1)</f>
        <v xml:space="preserve"> Anura</v>
      </c>
      <c r="R5772" t="str">
        <f>VLOOKUP(A5772,таксономия!$1:$1048576,3,1)</f>
        <v xml:space="preserve"> Xenopus tropicalis (Western clawed frog) (Silurana tropicalis).</v>
      </c>
      <c r="S5772">
        <f t="shared" si="90"/>
        <v>78</v>
      </c>
    </row>
    <row r="5773" spans="1:19" x14ac:dyDescent="0.3">
      <c r="A5773" t="s">
        <v>3046</v>
      </c>
      <c r="B5773" t="s">
        <v>3047</v>
      </c>
      <c r="C5773">
        <v>930</v>
      </c>
      <c r="D5773" t="s">
        <v>24</v>
      </c>
      <c r="E5773">
        <v>470</v>
      </c>
      <c r="F5773">
        <v>743</v>
      </c>
      <c r="G5773">
        <v>24806</v>
      </c>
      <c r="H5773" t="s">
        <v>25</v>
      </c>
      <c r="I5773" t="str">
        <f>VLOOKUP(A5773,таксономия!$1:$1048576,7,1)</f>
        <v>Eukaryota</v>
      </c>
      <c r="J5773" t="str">
        <f>VLOOKUP(A5773,таксономия!$1:$1048576,8,1)</f>
        <v xml:space="preserve"> Metazoa</v>
      </c>
      <c r="K5773" t="str">
        <f>VLOOKUP(A5773,таксономия!$1:$1048576,9,1)</f>
        <v xml:space="preserve"> Chordata</v>
      </c>
      <c r="L5773" t="str">
        <f>VLOOKUP(A5773,таксономия!$1:$1048576,10,1)</f>
        <v xml:space="preserve"> Craniata</v>
      </c>
      <c r="M5773" t="str">
        <f>VLOOKUP(A5773,таксономия!$1:$1048576,11,1)</f>
        <v xml:space="preserve"> Vertebrata</v>
      </c>
      <c r="N5773" t="str">
        <f>VLOOKUP(A5773,таксономия!$1:$1048576,12,1)</f>
        <v xml:space="preserve"> Euteleostomi</v>
      </c>
      <c r="O5773" t="str">
        <f>VLOOKUP(A5773,таксономия!$1:$1048576,13,1)</f>
        <v>Amphibia</v>
      </c>
      <c r="P5773" t="str">
        <f>VLOOKUP(A5773,таксономия!$1:$1048576,14,1)</f>
        <v xml:space="preserve"> Batrachia</v>
      </c>
      <c r="Q5773" t="str">
        <f>VLOOKUP(A5773,таксономия!$1:$1048576,15,1)</f>
        <v xml:space="preserve"> Anura</v>
      </c>
      <c r="R5773" t="str">
        <f>VLOOKUP(A5773,таксономия!$1:$1048576,3,1)</f>
        <v xml:space="preserve"> Xenopus tropicalis (Western clawed frog) (Silurana tropicalis).</v>
      </c>
      <c r="S5773">
        <f t="shared" si="90"/>
        <v>273</v>
      </c>
    </row>
    <row r="5774" spans="1:19" x14ac:dyDescent="0.3">
      <c r="A5774" t="s">
        <v>3048</v>
      </c>
      <c r="B5774" t="s">
        <v>3049</v>
      </c>
      <c r="C5774">
        <v>607</v>
      </c>
      <c r="D5774" t="s">
        <v>10</v>
      </c>
      <c r="E5774">
        <v>46</v>
      </c>
      <c r="F5774">
        <v>87</v>
      </c>
      <c r="G5774">
        <v>998</v>
      </c>
      <c r="H5774" t="s">
        <v>11</v>
      </c>
      <c r="I5774" t="str">
        <f>VLOOKUP(A5774,таксономия!$1:$1048576,7,1)</f>
        <v>Eukaryota</v>
      </c>
      <c r="J5774" t="str">
        <f>VLOOKUP(A5774,таксономия!$1:$1048576,8,1)</f>
        <v xml:space="preserve"> Metazoa</v>
      </c>
      <c r="K5774" t="str">
        <f>VLOOKUP(A5774,таксономия!$1:$1048576,9,1)</f>
        <v xml:space="preserve"> Chordata</v>
      </c>
      <c r="L5774" t="str">
        <f>VLOOKUP(A5774,таксономия!$1:$1048576,10,1)</f>
        <v xml:space="preserve"> Craniata</v>
      </c>
      <c r="M5774" t="str">
        <f>VLOOKUP(A5774,таксономия!$1:$1048576,11,1)</f>
        <v xml:space="preserve"> Vertebrata</v>
      </c>
      <c r="N5774" t="str">
        <f>VLOOKUP(A5774,таксономия!$1:$1048576,12,1)</f>
        <v xml:space="preserve"> Euteleostomi</v>
      </c>
      <c r="O5774" t="str">
        <f>VLOOKUP(A5774,таксономия!$1:$1048576,13,1)</f>
        <v>Amphibia</v>
      </c>
      <c r="P5774" t="str">
        <f>VLOOKUP(A5774,таксономия!$1:$1048576,14,1)</f>
        <v xml:space="preserve"> Batrachia</v>
      </c>
      <c r="Q5774" t="str">
        <f>VLOOKUP(A5774,таксономия!$1:$1048576,15,1)</f>
        <v xml:space="preserve"> Anura</v>
      </c>
      <c r="R5774" t="str">
        <f>VLOOKUP(A5774,таксономия!$1:$1048576,3,1)</f>
        <v xml:space="preserve"> Xenopus tropicalis (Western clawed frog) (Silurana tropicalis).</v>
      </c>
      <c r="S5774">
        <f t="shared" si="90"/>
        <v>41</v>
      </c>
    </row>
    <row r="5775" spans="1:19" x14ac:dyDescent="0.3">
      <c r="A5775" t="s">
        <v>3048</v>
      </c>
      <c r="B5775" t="s">
        <v>3049</v>
      </c>
      <c r="C5775">
        <v>607</v>
      </c>
      <c r="D5775" t="s">
        <v>12</v>
      </c>
      <c r="E5775">
        <v>108</v>
      </c>
      <c r="F5775">
        <v>184</v>
      </c>
      <c r="G5775">
        <v>2697</v>
      </c>
      <c r="H5775" t="s">
        <v>13</v>
      </c>
      <c r="I5775" t="str">
        <f>VLOOKUP(A5775,таксономия!$1:$1048576,7,1)</f>
        <v>Eukaryota</v>
      </c>
      <c r="J5775" t="str">
        <f>VLOOKUP(A5775,таксономия!$1:$1048576,8,1)</f>
        <v xml:space="preserve"> Metazoa</v>
      </c>
      <c r="K5775" t="str">
        <f>VLOOKUP(A5775,таксономия!$1:$1048576,9,1)</f>
        <v xml:space="preserve"> Chordata</v>
      </c>
      <c r="L5775" t="str">
        <f>VLOOKUP(A5775,таксономия!$1:$1048576,10,1)</f>
        <v xml:space="preserve"> Craniata</v>
      </c>
      <c r="M5775" t="str">
        <f>VLOOKUP(A5775,таксономия!$1:$1048576,11,1)</f>
        <v xml:space="preserve"> Vertebrata</v>
      </c>
      <c r="N5775" t="str">
        <f>VLOOKUP(A5775,таксономия!$1:$1048576,12,1)</f>
        <v xml:space="preserve"> Euteleostomi</v>
      </c>
      <c r="O5775" t="str">
        <f>VLOOKUP(A5775,таксономия!$1:$1048576,13,1)</f>
        <v>Amphibia</v>
      </c>
      <c r="P5775" t="str">
        <f>VLOOKUP(A5775,таксономия!$1:$1048576,14,1)</f>
        <v xml:space="preserve"> Batrachia</v>
      </c>
      <c r="Q5775" t="str">
        <f>VLOOKUP(A5775,таксономия!$1:$1048576,15,1)</f>
        <v xml:space="preserve"> Anura</v>
      </c>
      <c r="R5775" t="str">
        <f>VLOOKUP(A5775,таксономия!$1:$1048576,3,1)</f>
        <v xml:space="preserve"> Xenopus tropicalis (Western clawed frog) (Silurana tropicalis).</v>
      </c>
      <c r="S5775">
        <f t="shared" si="90"/>
        <v>76</v>
      </c>
    </row>
    <row r="5776" spans="1:19" x14ac:dyDescent="0.3">
      <c r="A5776" t="s">
        <v>3048</v>
      </c>
      <c r="B5776" t="s">
        <v>3049</v>
      </c>
      <c r="C5776">
        <v>607</v>
      </c>
      <c r="D5776" t="s">
        <v>12</v>
      </c>
      <c r="E5776">
        <v>208</v>
      </c>
      <c r="F5776">
        <v>285</v>
      </c>
      <c r="G5776">
        <v>2697</v>
      </c>
      <c r="H5776" t="s">
        <v>13</v>
      </c>
      <c r="I5776" t="str">
        <f>VLOOKUP(A5776,таксономия!$1:$1048576,7,1)</f>
        <v>Eukaryota</v>
      </c>
      <c r="J5776" t="str">
        <f>VLOOKUP(A5776,таксономия!$1:$1048576,8,1)</f>
        <v xml:space="preserve"> Metazoa</v>
      </c>
      <c r="K5776" t="str">
        <f>VLOOKUP(A5776,таксономия!$1:$1048576,9,1)</f>
        <v xml:space="preserve"> Chordata</v>
      </c>
      <c r="L5776" t="str">
        <f>VLOOKUP(A5776,таксономия!$1:$1048576,10,1)</f>
        <v xml:space="preserve"> Craniata</v>
      </c>
      <c r="M5776" t="str">
        <f>VLOOKUP(A5776,таксономия!$1:$1048576,11,1)</f>
        <v xml:space="preserve"> Vertebrata</v>
      </c>
      <c r="N5776" t="str">
        <f>VLOOKUP(A5776,таксономия!$1:$1048576,12,1)</f>
        <v xml:space="preserve"> Euteleostomi</v>
      </c>
      <c r="O5776" t="str">
        <f>VLOOKUP(A5776,таксономия!$1:$1048576,13,1)</f>
        <v>Amphibia</v>
      </c>
      <c r="P5776" t="str">
        <f>VLOOKUP(A5776,таксономия!$1:$1048576,14,1)</f>
        <v xml:space="preserve"> Batrachia</v>
      </c>
      <c r="Q5776" t="str">
        <f>VLOOKUP(A5776,таксономия!$1:$1048576,15,1)</f>
        <v xml:space="preserve"> Anura</v>
      </c>
      <c r="R5776" t="str">
        <f>VLOOKUP(A5776,таксономия!$1:$1048576,3,1)</f>
        <v xml:space="preserve"> Xenopus tropicalis (Western clawed frog) (Silurana tropicalis).</v>
      </c>
      <c r="S5776">
        <f t="shared" si="90"/>
        <v>77</v>
      </c>
    </row>
    <row r="5777" spans="1:19" x14ac:dyDescent="0.3">
      <c r="A5777" t="s">
        <v>3048</v>
      </c>
      <c r="B5777" t="s">
        <v>3049</v>
      </c>
      <c r="C5777">
        <v>607</v>
      </c>
      <c r="D5777" t="s">
        <v>14</v>
      </c>
      <c r="E5777">
        <v>301</v>
      </c>
      <c r="F5777">
        <v>349</v>
      </c>
      <c r="G5777">
        <v>80</v>
      </c>
      <c r="H5777" t="s">
        <v>15</v>
      </c>
      <c r="I5777" t="str">
        <f>VLOOKUP(A5777,таксономия!$1:$1048576,7,1)</f>
        <v>Eukaryota</v>
      </c>
      <c r="J5777" t="str">
        <f>VLOOKUP(A5777,таксономия!$1:$1048576,8,1)</f>
        <v xml:space="preserve"> Metazoa</v>
      </c>
      <c r="K5777" t="str">
        <f>VLOOKUP(A5777,таксономия!$1:$1048576,9,1)</f>
        <v xml:space="preserve"> Chordata</v>
      </c>
      <c r="L5777" t="str">
        <f>VLOOKUP(A5777,таксономия!$1:$1048576,10,1)</f>
        <v xml:space="preserve"> Craniata</v>
      </c>
      <c r="M5777" t="str">
        <f>VLOOKUP(A5777,таксономия!$1:$1048576,11,1)</f>
        <v xml:space="preserve"> Vertebrata</v>
      </c>
      <c r="N5777" t="str">
        <f>VLOOKUP(A5777,таксономия!$1:$1048576,12,1)</f>
        <v xml:space="preserve"> Euteleostomi</v>
      </c>
      <c r="O5777" t="str">
        <f>VLOOKUP(A5777,таксономия!$1:$1048576,13,1)</f>
        <v>Amphibia</v>
      </c>
      <c r="P5777" t="str">
        <f>VLOOKUP(A5777,таксономия!$1:$1048576,14,1)</f>
        <v xml:space="preserve"> Batrachia</v>
      </c>
      <c r="Q5777" t="str">
        <f>VLOOKUP(A5777,таксономия!$1:$1048576,15,1)</f>
        <v xml:space="preserve"> Anura</v>
      </c>
      <c r="R5777" t="str">
        <f>VLOOKUP(A5777,таксономия!$1:$1048576,3,1)</f>
        <v xml:space="preserve"> Xenopus tropicalis (Western clawed frog) (Silurana tropicalis).</v>
      </c>
      <c r="S5777">
        <f t="shared" si="90"/>
        <v>48</v>
      </c>
    </row>
    <row r="5778" spans="1:19" x14ac:dyDescent="0.3">
      <c r="A5778" t="s">
        <v>3048</v>
      </c>
      <c r="B5778" t="s">
        <v>3049</v>
      </c>
      <c r="C5778">
        <v>607</v>
      </c>
      <c r="D5778" t="s">
        <v>16</v>
      </c>
      <c r="E5778">
        <v>350</v>
      </c>
      <c r="F5778">
        <v>598</v>
      </c>
      <c r="G5778">
        <v>22248</v>
      </c>
      <c r="H5778" t="s">
        <v>17</v>
      </c>
      <c r="I5778" t="str">
        <f>VLOOKUP(A5778,таксономия!$1:$1048576,7,1)</f>
        <v>Eukaryota</v>
      </c>
      <c r="J5778" t="str">
        <f>VLOOKUP(A5778,таксономия!$1:$1048576,8,1)</f>
        <v xml:space="preserve"> Metazoa</v>
      </c>
      <c r="K5778" t="str">
        <f>VLOOKUP(A5778,таксономия!$1:$1048576,9,1)</f>
        <v xml:space="preserve"> Chordata</v>
      </c>
      <c r="L5778" t="str">
        <f>VLOOKUP(A5778,таксономия!$1:$1048576,10,1)</f>
        <v xml:space="preserve"> Craniata</v>
      </c>
      <c r="M5778" t="str">
        <f>VLOOKUP(A5778,таксономия!$1:$1048576,11,1)</f>
        <v xml:space="preserve"> Vertebrata</v>
      </c>
      <c r="N5778" t="str">
        <f>VLOOKUP(A5778,таксономия!$1:$1048576,12,1)</f>
        <v xml:space="preserve"> Euteleostomi</v>
      </c>
      <c r="O5778" t="str">
        <f>VLOOKUP(A5778,таксономия!$1:$1048576,13,1)</f>
        <v>Amphibia</v>
      </c>
      <c r="P5778" t="str">
        <f>VLOOKUP(A5778,таксономия!$1:$1048576,14,1)</f>
        <v xml:space="preserve"> Batrachia</v>
      </c>
      <c r="Q5778" t="str">
        <f>VLOOKUP(A5778,таксономия!$1:$1048576,15,1)</f>
        <v xml:space="preserve"> Anura</v>
      </c>
      <c r="R5778" t="str">
        <f>VLOOKUP(A5778,таксономия!$1:$1048576,3,1)</f>
        <v xml:space="preserve"> Xenopus tropicalis (Western clawed frog) (Silurana tropicalis).</v>
      </c>
      <c r="S5778">
        <f t="shared" si="90"/>
        <v>248</v>
      </c>
    </row>
    <row r="5779" spans="1:19" x14ac:dyDescent="0.3">
      <c r="A5779" t="s">
        <v>3050</v>
      </c>
      <c r="B5779" t="s">
        <v>3051</v>
      </c>
      <c r="C5779">
        <v>555</v>
      </c>
      <c r="D5779" t="s">
        <v>34</v>
      </c>
      <c r="E5779">
        <v>65</v>
      </c>
      <c r="F5779">
        <v>95</v>
      </c>
      <c r="G5779">
        <v>24995</v>
      </c>
      <c r="H5779" t="s">
        <v>35</v>
      </c>
      <c r="I5779" t="str">
        <f>VLOOKUP(A5779,таксономия!$1:$1048576,7,1)</f>
        <v>Eukaryota</v>
      </c>
      <c r="J5779" t="str">
        <f>VLOOKUP(A5779,таксономия!$1:$1048576,8,1)</f>
        <v xml:space="preserve"> Metazoa</v>
      </c>
      <c r="K5779" t="str">
        <f>VLOOKUP(A5779,таксономия!$1:$1048576,9,1)</f>
        <v xml:space="preserve"> Chordata</v>
      </c>
      <c r="L5779" t="str">
        <f>VLOOKUP(A5779,таксономия!$1:$1048576,10,1)</f>
        <v xml:space="preserve"> Craniata</v>
      </c>
      <c r="M5779" t="str">
        <f>VLOOKUP(A5779,таксономия!$1:$1048576,11,1)</f>
        <v xml:space="preserve"> Vertebrata</v>
      </c>
      <c r="N5779" t="str">
        <f>VLOOKUP(A5779,таксономия!$1:$1048576,12,1)</f>
        <v xml:space="preserve"> Euteleostomi</v>
      </c>
      <c r="O5779" t="str">
        <f>VLOOKUP(A5779,таксономия!$1:$1048576,13,1)</f>
        <v>Amphibia</v>
      </c>
      <c r="P5779" t="str">
        <f>VLOOKUP(A5779,таксономия!$1:$1048576,14,1)</f>
        <v xml:space="preserve"> Batrachia</v>
      </c>
      <c r="Q5779" t="str">
        <f>VLOOKUP(A5779,таксономия!$1:$1048576,15,1)</f>
        <v xml:space="preserve"> Anura</v>
      </c>
      <c r="R5779" t="str">
        <f>VLOOKUP(A5779,таксономия!$1:$1048576,3,1)</f>
        <v xml:space="preserve"> Xenopus tropicalis (Western clawed frog) (Silurana tropicalis).</v>
      </c>
      <c r="S5779">
        <f t="shared" si="90"/>
        <v>30</v>
      </c>
    </row>
    <row r="5780" spans="1:19" x14ac:dyDescent="0.3">
      <c r="A5780" t="s">
        <v>3050</v>
      </c>
      <c r="B5780" t="s">
        <v>3051</v>
      </c>
      <c r="C5780">
        <v>555</v>
      </c>
      <c r="D5780" t="s">
        <v>34</v>
      </c>
      <c r="E5780">
        <v>142</v>
      </c>
      <c r="F5780">
        <v>173</v>
      </c>
      <c r="G5780">
        <v>24995</v>
      </c>
      <c r="H5780" t="s">
        <v>35</v>
      </c>
      <c r="I5780" t="str">
        <f>VLOOKUP(A5780,таксономия!$1:$1048576,7,1)</f>
        <v>Eukaryota</v>
      </c>
      <c r="J5780" t="str">
        <f>VLOOKUP(A5780,таксономия!$1:$1048576,8,1)</f>
        <v xml:space="preserve"> Metazoa</v>
      </c>
      <c r="K5780" t="str">
        <f>VLOOKUP(A5780,таксономия!$1:$1048576,9,1)</f>
        <v xml:space="preserve"> Chordata</v>
      </c>
      <c r="L5780" t="str">
        <f>VLOOKUP(A5780,таксономия!$1:$1048576,10,1)</f>
        <v xml:space="preserve"> Craniata</v>
      </c>
      <c r="M5780" t="str">
        <f>VLOOKUP(A5780,таксономия!$1:$1048576,11,1)</f>
        <v xml:space="preserve"> Vertebrata</v>
      </c>
      <c r="N5780" t="str">
        <f>VLOOKUP(A5780,таксономия!$1:$1048576,12,1)</f>
        <v xml:space="preserve"> Euteleostomi</v>
      </c>
      <c r="O5780" t="str">
        <f>VLOOKUP(A5780,таксономия!$1:$1048576,13,1)</f>
        <v>Amphibia</v>
      </c>
      <c r="P5780" t="str">
        <f>VLOOKUP(A5780,таксономия!$1:$1048576,14,1)</f>
        <v xml:space="preserve"> Batrachia</v>
      </c>
      <c r="Q5780" t="str">
        <f>VLOOKUP(A5780,таксономия!$1:$1048576,15,1)</f>
        <v xml:space="preserve"> Anura</v>
      </c>
      <c r="R5780" t="str">
        <f>VLOOKUP(A5780,таксономия!$1:$1048576,3,1)</f>
        <v xml:space="preserve"> Xenopus tropicalis (Western clawed frog) (Silurana tropicalis).</v>
      </c>
      <c r="S5780">
        <f t="shared" si="90"/>
        <v>31</v>
      </c>
    </row>
    <row r="5781" spans="1:19" x14ac:dyDescent="0.3">
      <c r="A5781" t="s">
        <v>3050</v>
      </c>
      <c r="B5781" t="s">
        <v>3051</v>
      </c>
      <c r="C5781">
        <v>555</v>
      </c>
      <c r="D5781" t="s">
        <v>12</v>
      </c>
      <c r="E5781">
        <v>181</v>
      </c>
      <c r="F5781">
        <v>263</v>
      </c>
      <c r="G5781">
        <v>2697</v>
      </c>
      <c r="H5781" t="s">
        <v>13</v>
      </c>
      <c r="I5781" t="str">
        <f>VLOOKUP(A5781,таксономия!$1:$1048576,7,1)</f>
        <v>Eukaryota</v>
      </c>
      <c r="J5781" t="str">
        <f>VLOOKUP(A5781,таксономия!$1:$1048576,8,1)</f>
        <v xml:space="preserve"> Metazoa</v>
      </c>
      <c r="K5781" t="str">
        <f>VLOOKUP(A5781,таксономия!$1:$1048576,9,1)</f>
        <v xml:space="preserve"> Chordata</v>
      </c>
      <c r="L5781" t="str">
        <f>VLOOKUP(A5781,таксономия!$1:$1048576,10,1)</f>
        <v xml:space="preserve"> Craniata</v>
      </c>
      <c r="M5781" t="str">
        <f>VLOOKUP(A5781,таксономия!$1:$1048576,11,1)</f>
        <v xml:space="preserve"> Vertebrata</v>
      </c>
      <c r="N5781" t="str">
        <f>VLOOKUP(A5781,таксономия!$1:$1048576,12,1)</f>
        <v xml:space="preserve"> Euteleostomi</v>
      </c>
      <c r="O5781" t="str">
        <f>VLOOKUP(A5781,таксономия!$1:$1048576,13,1)</f>
        <v>Amphibia</v>
      </c>
      <c r="P5781" t="str">
        <f>VLOOKUP(A5781,таксономия!$1:$1048576,14,1)</f>
        <v xml:space="preserve"> Batrachia</v>
      </c>
      <c r="Q5781" t="str">
        <f>VLOOKUP(A5781,таксономия!$1:$1048576,15,1)</f>
        <v xml:space="preserve"> Anura</v>
      </c>
      <c r="R5781" t="str">
        <f>VLOOKUP(A5781,таксономия!$1:$1048576,3,1)</f>
        <v xml:space="preserve"> Xenopus tropicalis (Western clawed frog) (Silurana tropicalis).</v>
      </c>
      <c r="S5781">
        <f t="shared" si="90"/>
        <v>82</v>
      </c>
    </row>
    <row r="5782" spans="1:19" x14ac:dyDescent="0.3">
      <c r="A5782" t="s">
        <v>3050</v>
      </c>
      <c r="B5782" t="s">
        <v>3051</v>
      </c>
      <c r="C5782">
        <v>555</v>
      </c>
      <c r="D5782" t="s">
        <v>16</v>
      </c>
      <c r="E5782">
        <v>310</v>
      </c>
      <c r="F5782">
        <v>548</v>
      </c>
      <c r="G5782">
        <v>22248</v>
      </c>
      <c r="H5782" t="s">
        <v>17</v>
      </c>
      <c r="I5782" t="str">
        <f>VLOOKUP(A5782,таксономия!$1:$1048576,7,1)</f>
        <v>Eukaryota</v>
      </c>
      <c r="J5782" t="str">
        <f>VLOOKUP(A5782,таксономия!$1:$1048576,8,1)</f>
        <v xml:space="preserve"> Metazoa</v>
      </c>
      <c r="K5782" t="str">
        <f>VLOOKUP(A5782,таксономия!$1:$1048576,9,1)</f>
        <v xml:space="preserve"> Chordata</v>
      </c>
      <c r="L5782" t="str">
        <f>VLOOKUP(A5782,таксономия!$1:$1048576,10,1)</f>
        <v xml:space="preserve"> Craniata</v>
      </c>
      <c r="M5782" t="str">
        <f>VLOOKUP(A5782,таксономия!$1:$1048576,11,1)</f>
        <v xml:space="preserve"> Vertebrata</v>
      </c>
      <c r="N5782" t="str">
        <f>VLOOKUP(A5782,таксономия!$1:$1048576,12,1)</f>
        <v xml:space="preserve"> Euteleostomi</v>
      </c>
      <c r="O5782" t="str">
        <f>VLOOKUP(A5782,таксономия!$1:$1048576,13,1)</f>
        <v>Amphibia</v>
      </c>
      <c r="P5782" t="str">
        <f>VLOOKUP(A5782,таксономия!$1:$1048576,14,1)</f>
        <v xml:space="preserve"> Batrachia</v>
      </c>
      <c r="Q5782" t="str">
        <f>VLOOKUP(A5782,таксономия!$1:$1048576,15,1)</f>
        <v xml:space="preserve"> Anura</v>
      </c>
      <c r="R5782" t="str">
        <f>VLOOKUP(A5782,таксономия!$1:$1048576,3,1)</f>
        <v xml:space="preserve"> Xenopus tropicalis (Western clawed frog) (Silurana tropicalis).</v>
      </c>
      <c r="S5782">
        <f t="shared" si="90"/>
        <v>238</v>
      </c>
    </row>
    <row r="5783" spans="1:19" x14ac:dyDescent="0.3">
      <c r="A5783" t="s">
        <v>3052</v>
      </c>
      <c r="B5783" t="s">
        <v>3053</v>
      </c>
      <c r="C5783">
        <v>167</v>
      </c>
      <c r="D5783" t="s">
        <v>12</v>
      </c>
      <c r="E5783">
        <v>96</v>
      </c>
      <c r="F5783">
        <v>167</v>
      </c>
      <c r="G5783">
        <v>2697</v>
      </c>
      <c r="H5783" t="s">
        <v>13</v>
      </c>
      <c r="I5783" t="str">
        <f>VLOOKUP(A5783,таксономия!$1:$1048576,7,1)</f>
        <v>Eukaryota</v>
      </c>
      <c r="J5783" t="str">
        <f>VLOOKUP(A5783,таксономия!$1:$1048576,8,1)</f>
        <v xml:space="preserve"> Metazoa</v>
      </c>
      <c r="K5783" t="str">
        <f>VLOOKUP(A5783,таксономия!$1:$1048576,9,1)</f>
        <v xml:space="preserve"> Chordata</v>
      </c>
      <c r="L5783" t="str">
        <f>VLOOKUP(A5783,таксономия!$1:$1048576,10,1)</f>
        <v xml:space="preserve"> Craniata</v>
      </c>
      <c r="M5783" t="str">
        <f>VLOOKUP(A5783,таксономия!$1:$1048576,11,1)</f>
        <v xml:space="preserve"> Vertebrata</v>
      </c>
      <c r="N5783" t="str">
        <f>VLOOKUP(A5783,таксономия!$1:$1048576,12,1)</f>
        <v xml:space="preserve"> Euteleostomi</v>
      </c>
      <c r="O5783" t="str">
        <f>VLOOKUP(A5783,таксономия!$1:$1048576,13,1)</f>
        <v>Mammalia</v>
      </c>
      <c r="P5783" t="str">
        <f>VLOOKUP(A5783,таксономия!$1:$1048576,14,1)</f>
        <v xml:space="preserve"> Eutheria</v>
      </c>
      <c r="Q5783" t="str">
        <f>VLOOKUP(A5783,таксономия!$1:$1048576,15,1)</f>
        <v xml:space="preserve"> Euarchontoglires</v>
      </c>
      <c r="R5783" t="str">
        <f>VLOOKUP(A5783,таксономия!$1:$1048576,3,1)</f>
        <v xml:space="preserve"> Pygathrix nemaeus (Red-shanked douc langur).</v>
      </c>
      <c r="S5783">
        <f t="shared" si="90"/>
        <v>71</v>
      </c>
    </row>
    <row r="5784" spans="1:19" x14ac:dyDescent="0.3">
      <c r="A5784" t="s">
        <v>3052</v>
      </c>
      <c r="B5784" t="s">
        <v>3053</v>
      </c>
      <c r="C5784">
        <v>167</v>
      </c>
      <c r="D5784" t="s">
        <v>871</v>
      </c>
      <c r="E5784">
        <v>1</v>
      </c>
      <c r="F5784">
        <v>69</v>
      </c>
      <c r="G5784">
        <v>390</v>
      </c>
      <c r="H5784" t="s">
        <v>871</v>
      </c>
      <c r="I5784" t="str">
        <f>VLOOKUP(A5784,таксономия!$1:$1048576,7,1)</f>
        <v>Eukaryota</v>
      </c>
      <c r="J5784" t="str">
        <f>VLOOKUP(A5784,таксономия!$1:$1048576,8,1)</f>
        <v xml:space="preserve"> Metazoa</v>
      </c>
      <c r="K5784" t="str">
        <f>VLOOKUP(A5784,таксономия!$1:$1048576,9,1)</f>
        <v xml:space="preserve"> Chordata</v>
      </c>
      <c r="L5784" t="str">
        <f>VLOOKUP(A5784,таксономия!$1:$1048576,10,1)</f>
        <v xml:space="preserve"> Craniata</v>
      </c>
      <c r="M5784" t="str">
        <f>VLOOKUP(A5784,таксономия!$1:$1048576,11,1)</f>
        <v xml:space="preserve"> Vertebrata</v>
      </c>
      <c r="N5784" t="str">
        <f>VLOOKUP(A5784,таксономия!$1:$1048576,12,1)</f>
        <v xml:space="preserve"> Euteleostomi</v>
      </c>
      <c r="O5784" t="str">
        <f>VLOOKUP(A5784,таксономия!$1:$1048576,13,1)</f>
        <v>Mammalia</v>
      </c>
      <c r="P5784" t="str">
        <f>VLOOKUP(A5784,таксономия!$1:$1048576,14,1)</f>
        <v xml:space="preserve"> Eutheria</v>
      </c>
      <c r="Q5784" t="str">
        <f>VLOOKUP(A5784,таксономия!$1:$1048576,15,1)</f>
        <v xml:space="preserve"> Euarchontoglires</v>
      </c>
      <c r="R5784" t="str">
        <f>VLOOKUP(A5784,таксономия!$1:$1048576,3,1)</f>
        <v xml:space="preserve"> Pygathrix nemaeus (Red-shanked douc langur).</v>
      </c>
      <c r="S5784">
        <f t="shared" si="90"/>
        <v>68</v>
      </c>
    </row>
    <row r="5785" spans="1:19" x14ac:dyDescent="0.3">
      <c r="A5785" t="s">
        <v>3054</v>
      </c>
      <c r="B5785" t="s">
        <v>3055</v>
      </c>
      <c r="C5785">
        <v>167</v>
      </c>
      <c r="D5785" t="s">
        <v>12</v>
      </c>
      <c r="E5785">
        <v>97</v>
      </c>
      <c r="F5785">
        <v>167</v>
      </c>
      <c r="G5785">
        <v>2697</v>
      </c>
      <c r="H5785" t="s">
        <v>13</v>
      </c>
      <c r="I5785" t="str">
        <f>VLOOKUP(A5785,таксономия!$1:$1048576,7,1)</f>
        <v>Eukaryota</v>
      </c>
      <c r="J5785" t="str">
        <f>VLOOKUP(A5785,таксономия!$1:$1048576,8,1)</f>
        <v xml:space="preserve"> Metazoa</v>
      </c>
      <c r="K5785" t="str">
        <f>VLOOKUP(A5785,таксономия!$1:$1048576,9,1)</f>
        <v xml:space="preserve"> Chordata</v>
      </c>
      <c r="L5785" t="str">
        <f>VLOOKUP(A5785,таксономия!$1:$1048576,10,1)</f>
        <v xml:space="preserve"> Craniata</v>
      </c>
      <c r="M5785" t="str">
        <f>VLOOKUP(A5785,таксономия!$1:$1048576,11,1)</f>
        <v xml:space="preserve"> Vertebrata</v>
      </c>
      <c r="N5785" t="str">
        <f>VLOOKUP(A5785,таксономия!$1:$1048576,12,1)</f>
        <v xml:space="preserve"> Euteleostomi</v>
      </c>
      <c r="O5785" t="str">
        <f>VLOOKUP(A5785,таксономия!$1:$1048576,13,1)</f>
        <v>Mammalia</v>
      </c>
      <c r="P5785" t="str">
        <f>VLOOKUP(A5785,таксономия!$1:$1048576,14,1)</f>
        <v xml:space="preserve"> Eutheria</v>
      </c>
      <c r="Q5785" t="str">
        <f>VLOOKUP(A5785,таксономия!$1:$1048576,15,1)</f>
        <v xml:space="preserve"> Euarchontoglires</v>
      </c>
      <c r="R5785" t="str">
        <f>VLOOKUP(A5785,таксономия!$1:$1048576,3,1)</f>
        <v xml:space="preserve"> Trachypithecus francoisi (Francois's leaf monkey) (Presbytis francoisi).</v>
      </c>
      <c r="S5785">
        <f t="shared" si="90"/>
        <v>70</v>
      </c>
    </row>
    <row r="5786" spans="1:19" x14ac:dyDescent="0.3">
      <c r="A5786" t="s">
        <v>3054</v>
      </c>
      <c r="B5786" t="s">
        <v>3055</v>
      </c>
      <c r="C5786">
        <v>167</v>
      </c>
      <c r="D5786" t="s">
        <v>871</v>
      </c>
      <c r="E5786">
        <v>1</v>
      </c>
      <c r="F5786">
        <v>69</v>
      </c>
      <c r="G5786">
        <v>390</v>
      </c>
      <c r="H5786" t="s">
        <v>871</v>
      </c>
      <c r="I5786" t="str">
        <f>VLOOKUP(A5786,таксономия!$1:$1048576,7,1)</f>
        <v>Eukaryota</v>
      </c>
      <c r="J5786" t="str">
        <f>VLOOKUP(A5786,таксономия!$1:$1048576,8,1)</f>
        <v xml:space="preserve"> Metazoa</v>
      </c>
      <c r="K5786" t="str">
        <f>VLOOKUP(A5786,таксономия!$1:$1048576,9,1)</f>
        <v xml:space="preserve"> Chordata</v>
      </c>
      <c r="L5786" t="str">
        <f>VLOOKUP(A5786,таксономия!$1:$1048576,10,1)</f>
        <v xml:space="preserve"> Craniata</v>
      </c>
      <c r="M5786" t="str">
        <f>VLOOKUP(A5786,таксономия!$1:$1048576,11,1)</f>
        <v xml:space="preserve"> Vertebrata</v>
      </c>
      <c r="N5786" t="str">
        <f>VLOOKUP(A5786,таксономия!$1:$1048576,12,1)</f>
        <v xml:space="preserve"> Euteleostomi</v>
      </c>
      <c r="O5786" t="str">
        <f>VLOOKUP(A5786,таксономия!$1:$1048576,13,1)</f>
        <v>Mammalia</v>
      </c>
      <c r="P5786" t="str">
        <f>VLOOKUP(A5786,таксономия!$1:$1048576,14,1)</f>
        <v xml:space="preserve"> Eutheria</v>
      </c>
      <c r="Q5786" t="str">
        <f>VLOOKUP(A5786,таксономия!$1:$1048576,15,1)</f>
        <v xml:space="preserve"> Euarchontoglires</v>
      </c>
      <c r="R5786" t="str">
        <f>VLOOKUP(A5786,таксономия!$1:$1048576,3,1)</f>
        <v xml:space="preserve"> Trachypithecus francoisi (Francois's leaf monkey) (Presbytis francoisi).</v>
      </c>
      <c r="S5786">
        <f t="shared" si="90"/>
        <v>68</v>
      </c>
    </row>
    <row r="5787" spans="1:19" x14ac:dyDescent="0.3">
      <c r="A5787" t="s">
        <v>3056</v>
      </c>
      <c r="B5787" t="s">
        <v>3057</v>
      </c>
      <c r="C5787">
        <v>167</v>
      </c>
      <c r="D5787" t="s">
        <v>12</v>
      </c>
      <c r="E5787">
        <v>96</v>
      </c>
      <c r="F5787">
        <v>167</v>
      </c>
      <c r="G5787">
        <v>2697</v>
      </c>
      <c r="H5787" t="s">
        <v>13</v>
      </c>
      <c r="I5787" t="str">
        <f>VLOOKUP(A5787,таксономия!$1:$1048576,7,1)</f>
        <v>Eukaryota</v>
      </c>
      <c r="J5787" t="str">
        <f>VLOOKUP(A5787,таксономия!$1:$1048576,8,1)</f>
        <v xml:space="preserve"> Metazoa</v>
      </c>
      <c r="K5787" t="str">
        <f>VLOOKUP(A5787,таксономия!$1:$1048576,9,1)</f>
        <v xml:space="preserve"> Chordata</v>
      </c>
      <c r="L5787" t="str">
        <f>VLOOKUP(A5787,таксономия!$1:$1048576,10,1)</f>
        <v xml:space="preserve"> Craniata</v>
      </c>
      <c r="M5787" t="str">
        <f>VLOOKUP(A5787,таксономия!$1:$1048576,11,1)</f>
        <v xml:space="preserve"> Vertebrata</v>
      </c>
      <c r="N5787" t="str">
        <f>VLOOKUP(A5787,таксономия!$1:$1048576,12,1)</f>
        <v xml:space="preserve"> Euteleostomi</v>
      </c>
      <c r="O5787" t="str">
        <f>VLOOKUP(A5787,таксономия!$1:$1048576,13,1)</f>
        <v>Mammalia</v>
      </c>
      <c r="P5787" t="str">
        <f>VLOOKUP(A5787,таксономия!$1:$1048576,14,1)</f>
        <v xml:space="preserve"> Eutheria</v>
      </c>
      <c r="Q5787" t="str">
        <f>VLOOKUP(A5787,таксономия!$1:$1048576,15,1)</f>
        <v xml:space="preserve"> Euarchontoglires</v>
      </c>
      <c r="R5787" t="str">
        <f>VLOOKUP(A5787,таксономия!$1:$1048576,3,1)</f>
        <v xml:space="preserve"> Pygathrix bieti (Black snub-nosed monkey) (Rhinopithecus bieti).</v>
      </c>
      <c r="S5787">
        <f t="shared" si="90"/>
        <v>71</v>
      </c>
    </row>
    <row r="5788" spans="1:19" x14ac:dyDescent="0.3">
      <c r="A5788" t="s">
        <v>3056</v>
      </c>
      <c r="B5788" t="s">
        <v>3057</v>
      </c>
      <c r="C5788">
        <v>167</v>
      </c>
      <c r="D5788" t="s">
        <v>871</v>
      </c>
      <c r="E5788">
        <v>1</v>
      </c>
      <c r="F5788">
        <v>69</v>
      </c>
      <c r="G5788">
        <v>390</v>
      </c>
      <c r="H5788" t="s">
        <v>871</v>
      </c>
      <c r="I5788" t="str">
        <f>VLOOKUP(A5788,таксономия!$1:$1048576,7,1)</f>
        <v>Eukaryota</v>
      </c>
      <c r="J5788" t="str">
        <f>VLOOKUP(A5788,таксономия!$1:$1048576,8,1)</f>
        <v xml:space="preserve"> Metazoa</v>
      </c>
      <c r="K5788" t="str">
        <f>VLOOKUP(A5788,таксономия!$1:$1048576,9,1)</f>
        <v xml:space="preserve"> Chordata</v>
      </c>
      <c r="L5788" t="str">
        <f>VLOOKUP(A5788,таксономия!$1:$1048576,10,1)</f>
        <v xml:space="preserve"> Craniata</v>
      </c>
      <c r="M5788" t="str">
        <f>VLOOKUP(A5788,таксономия!$1:$1048576,11,1)</f>
        <v xml:space="preserve"> Vertebrata</v>
      </c>
      <c r="N5788" t="str">
        <f>VLOOKUP(A5788,таксономия!$1:$1048576,12,1)</f>
        <v xml:space="preserve"> Euteleostomi</v>
      </c>
      <c r="O5788" t="str">
        <f>VLOOKUP(A5788,таксономия!$1:$1048576,13,1)</f>
        <v>Mammalia</v>
      </c>
      <c r="P5788" t="str">
        <f>VLOOKUP(A5788,таксономия!$1:$1048576,14,1)</f>
        <v xml:space="preserve"> Eutheria</v>
      </c>
      <c r="Q5788" t="str">
        <f>VLOOKUP(A5788,таксономия!$1:$1048576,15,1)</f>
        <v xml:space="preserve"> Euarchontoglires</v>
      </c>
      <c r="R5788" t="str">
        <f>VLOOKUP(A5788,таксономия!$1:$1048576,3,1)</f>
        <v xml:space="preserve"> Pygathrix bieti (Black snub-nosed monkey) (Rhinopithecus bieti).</v>
      </c>
      <c r="S5788">
        <f t="shared" si="90"/>
        <v>68</v>
      </c>
    </row>
    <row r="5789" spans="1:19" x14ac:dyDescent="0.3">
      <c r="A5789" t="s">
        <v>3058</v>
      </c>
      <c r="B5789" t="s">
        <v>3059</v>
      </c>
      <c r="C5789">
        <v>167</v>
      </c>
      <c r="D5789" t="s">
        <v>12</v>
      </c>
      <c r="E5789">
        <v>96</v>
      </c>
      <c r="F5789">
        <v>167</v>
      </c>
      <c r="G5789">
        <v>2697</v>
      </c>
      <c r="H5789" t="s">
        <v>13</v>
      </c>
      <c r="I5789" t="str">
        <f>VLOOKUP(A5789,таксономия!$1:$1048576,7,1)</f>
        <v>Eukaryota</v>
      </c>
      <c r="J5789" t="str">
        <f>VLOOKUP(A5789,таксономия!$1:$1048576,8,1)</f>
        <v xml:space="preserve"> Metazoa</v>
      </c>
      <c r="K5789" t="str">
        <f>VLOOKUP(A5789,таксономия!$1:$1048576,9,1)</f>
        <v xml:space="preserve"> Chordata</v>
      </c>
      <c r="L5789" t="str">
        <f>VLOOKUP(A5789,таксономия!$1:$1048576,10,1)</f>
        <v xml:space="preserve"> Craniata</v>
      </c>
      <c r="M5789" t="str">
        <f>VLOOKUP(A5789,таксономия!$1:$1048576,11,1)</f>
        <v xml:space="preserve"> Vertebrata</v>
      </c>
      <c r="N5789" t="str">
        <f>VLOOKUP(A5789,таксономия!$1:$1048576,12,1)</f>
        <v xml:space="preserve"> Euteleostomi</v>
      </c>
      <c r="O5789" t="str">
        <f>VLOOKUP(A5789,таксономия!$1:$1048576,13,1)</f>
        <v>Mammalia</v>
      </c>
      <c r="P5789" t="str">
        <f>VLOOKUP(A5789,таксономия!$1:$1048576,14,1)</f>
        <v xml:space="preserve"> Eutheria</v>
      </c>
      <c r="Q5789" t="str">
        <f>VLOOKUP(A5789,таксономия!$1:$1048576,15,1)</f>
        <v xml:space="preserve"> Euarchontoglires</v>
      </c>
      <c r="R5789" t="str">
        <f>VLOOKUP(A5789,таксономия!$1:$1048576,3,1)</f>
        <v xml:space="preserve"> Pygathrix bieti (Black snub-nosed monkey) (Rhinopithecus bieti).</v>
      </c>
      <c r="S5789">
        <f t="shared" si="90"/>
        <v>71</v>
      </c>
    </row>
    <row r="5790" spans="1:19" x14ac:dyDescent="0.3">
      <c r="A5790" t="s">
        <v>3058</v>
      </c>
      <c r="B5790" t="s">
        <v>3059</v>
      </c>
      <c r="C5790">
        <v>167</v>
      </c>
      <c r="D5790" t="s">
        <v>871</v>
      </c>
      <c r="E5790">
        <v>1</v>
      </c>
      <c r="F5790">
        <v>69</v>
      </c>
      <c r="G5790">
        <v>390</v>
      </c>
      <c r="H5790" t="s">
        <v>871</v>
      </c>
      <c r="I5790" t="str">
        <f>VLOOKUP(A5790,таксономия!$1:$1048576,7,1)</f>
        <v>Eukaryota</v>
      </c>
      <c r="J5790" t="str">
        <f>VLOOKUP(A5790,таксономия!$1:$1048576,8,1)</f>
        <v xml:space="preserve"> Metazoa</v>
      </c>
      <c r="K5790" t="str">
        <f>VLOOKUP(A5790,таксономия!$1:$1048576,9,1)</f>
        <v xml:space="preserve"> Chordata</v>
      </c>
      <c r="L5790" t="str">
        <f>VLOOKUP(A5790,таксономия!$1:$1048576,10,1)</f>
        <v xml:space="preserve"> Craniata</v>
      </c>
      <c r="M5790" t="str">
        <f>VLOOKUP(A5790,таксономия!$1:$1048576,11,1)</f>
        <v xml:space="preserve"> Vertebrata</v>
      </c>
      <c r="N5790" t="str">
        <f>VLOOKUP(A5790,таксономия!$1:$1048576,12,1)</f>
        <v xml:space="preserve"> Euteleostomi</v>
      </c>
      <c r="O5790" t="str">
        <f>VLOOKUP(A5790,таксономия!$1:$1048576,13,1)</f>
        <v>Mammalia</v>
      </c>
      <c r="P5790" t="str">
        <f>VLOOKUP(A5790,таксономия!$1:$1048576,14,1)</f>
        <v xml:space="preserve"> Eutheria</v>
      </c>
      <c r="Q5790" t="str">
        <f>VLOOKUP(A5790,таксономия!$1:$1048576,15,1)</f>
        <v xml:space="preserve"> Euarchontoglires</v>
      </c>
      <c r="R5790" t="str">
        <f>VLOOKUP(A5790,таксономия!$1:$1048576,3,1)</f>
        <v xml:space="preserve"> Pygathrix bieti (Black snub-nosed monkey) (Rhinopithecus bieti).</v>
      </c>
      <c r="S5790">
        <f t="shared" si="90"/>
        <v>68</v>
      </c>
    </row>
    <row r="5791" spans="1:19" x14ac:dyDescent="0.3">
      <c r="A5791" t="s">
        <v>3060</v>
      </c>
      <c r="B5791" t="s">
        <v>3061</v>
      </c>
      <c r="C5791">
        <v>128</v>
      </c>
      <c r="D5791" t="s">
        <v>34</v>
      </c>
      <c r="E5791">
        <v>2</v>
      </c>
      <c r="F5791">
        <v>33</v>
      </c>
      <c r="G5791">
        <v>24995</v>
      </c>
      <c r="H5791" t="s">
        <v>35</v>
      </c>
      <c r="I5791" t="str">
        <f>VLOOKUP(A5791,таксономия!$1:$1048576,7,1)</f>
        <v>Eukaryota</v>
      </c>
      <c r="J5791" t="str">
        <f>VLOOKUP(A5791,таксономия!$1:$1048576,8,1)</f>
        <v xml:space="preserve"> Metazoa</v>
      </c>
      <c r="K5791" t="str">
        <f>VLOOKUP(A5791,таксономия!$1:$1048576,9,1)</f>
        <v xml:space="preserve"> Chordata</v>
      </c>
      <c r="L5791" t="str">
        <f>VLOOKUP(A5791,таксономия!$1:$1048576,10,1)</f>
        <v xml:space="preserve"> Craniata</v>
      </c>
      <c r="M5791" t="str">
        <f>VLOOKUP(A5791,таксономия!$1:$1048576,11,1)</f>
        <v xml:space="preserve"> Vertebrata</v>
      </c>
      <c r="N5791" t="str">
        <f>VLOOKUP(A5791,таксономия!$1:$1048576,12,1)</f>
        <v xml:space="preserve"> Euteleostomi</v>
      </c>
      <c r="O5791" t="str">
        <f>VLOOKUP(A5791,таксономия!$1:$1048576,13,1)</f>
        <v>Mammalia</v>
      </c>
      <c r="P5791" t="str">
        <f>VLOOKUP(A5791,таксономия!$1:$1048576,14,1)</f>
        <v xml:space="preserve"> Eutheria</v>
      </c>
      <c r="Q5791" t="str">
        <f>VLOOKUP(A5791,таксономия!$1:$1048576,15,1)</f>
        <v xml:space="preserve"> Euarchontoglires</v>
      </c>
      <c r="R5791" t="str">
        <f>VLOOKUP(A5791,таксономия!$1:$1048576,3,1)</f>
        <v xml:space="preserve"> Homo sapiens (Human).</v>
      </c>
      <c r="S5791">
        <f t="shared" si="90"/>
        <v>31</v>
      </c>
    </row>
    <row r="5792" spans="1:19" x14ac:dyDescent="0.3">
      <c r="A5792" t="s">
        <v>3060</v>
      </c>
      <c r="B5792" t="s">
        <v>3061</v>
      </c>
      <c r="C5792">
        <v>128</v>
      </c>
      <c r="D5792" t="s">
        <v>12</v>
      </c>
      <c r="E5792">
        <v>43</v>
      </c>
      <c r="F5792">
        <v>125</v>
      </c>
      <c r="G5792">
        <v>2697</v>
      </c>
      <c r="H5792" t="s">
        <v>13</v>
      </c>
      <c r="I5792" t="str">
        <f>VLOOKUP(A5792,таксономия!$1:$1048576,7,1)</f>
        <v>Eukaryota</v>
      </c>
      <c r="J5792" t="str">
        <f>VLOOKUP(A5792,таксономия!$1:$1048576,8,1)</f>
        <v xml:space="preserve"> Metazoa</v>
      </c>
      <c r="K5792" t="str">
        <f>VLOOKUP(A5792,таксономия!$1:$1048576,9,1)</f>
        <v xml:space="preserve"> Chordata</v>
      </c>
      <c r="L5792" t="str">
        <f>VLOOKUP(A5792,таксономия!$1:$1048576,10,1)</f>
        <v xml:space="preserve"> Craniata</v>
      </c>
      <c r="M5792" t="str">
        <f>VLOOKUP(A5792,таксономия!$1:$1048576,11,1)</f>
        <v xml:space="preserve"> Vertebrata</v>
      </c>
      <c r="N5792" t="str">
        <f>VLOOKUP(A5792,таксономия!$1:$1048576,12,1)</f>
        <v xml:space="preserve"> Euteleostomi</v>
      </c>
      <c r="O5792" t="str">
        <f>VLOOKUP(A5792,таксономия!$1:$1048576,13,1)</f>
        <v>Mammalia</v>
      </c>
      <c r="P5792" t="str">
        <f>VLOOKUP(A5792,таксономия!$1:$1048576,14,1)</f>
        <v xml:space="preserve"> Eutheria</v>
      </c>
      <c r="Q5792" t="str">
        <f>VLOOKUP(A5792,таксономия!$1:$1048576,15,1)</f>
        <v xml:space="preserve"> Euarchontoglires</v>
      </c>
      <c r="R5792" t="str">
        <f>VLOOKUP(A5792,таксономия!$1:$1048576,3,1)</f>
        <v xml:space="preserve"> Homo sapiens (Human).</v>
      </c>
      <c r="S5792">
        <f t="shared" si="90"/>
        <v>82</v>
      </c>
    </row>
    <row r="5793" spans="1:19" x14ac:dyDescent="0.3">
      <c r="A5793" t="s">
        <v>3062</v>
      </c>
      <c r="B5793" t="s">
        <v>3063</v>
      </c>
      <c r="C5793">
        <v>676</v>
      </c>
      <c r="D5793" t="s">
        <v>20</v>
      </c>
      <c r="E5793">
        <v>48</v>
      </c>
      <c r="F5793">
        <v>175</v>
      </c>
      <c r="G5793">
        <v>1926</v>
      </c>
      <c r="H5793" t="s">
        <v>21</v>
      </c>
      <c r="I5793" t="str">
        <f>VLOOKUP(A5793,таксономия!$1:$1048576,7,1)</f>
        <v>Eukaryota</v>
      </c>
      <c r="J5793" t="str">
        <f>VLOOKUP(A5793,таксономия!$1:$1048576,8,1)</f>
        <v xml:space="preserve"> Metazoa</v>
      </c>
      <c r="K5793" t="str">
        <f>VLOOKUP(A5793,таксономия!$1:$1048576,9,1)</f>
        <v xml:space="preserve"> Chordata</v>
      </c>
      <c r="L5793" t="str">
        <f>VLOOKUP(A5793,таксономия!$1:$1048576,10,1)</f>
        <v xml:space="preserve"> Craniata</v>
      </c>
      <c r="M5793" t="str">
        <f>VLOOKUP(A5793,таксономия!$1:$1048576,11,1)</f>
        <v xml:space="preserve"> Vertebrata</v>
      </c>
      <c r="N5793" t="str">
        <f>VLOOKUP(A5793,таксономия!$1:$1048576,12,1)</f>
        <v xml:space="preserve"> Euteleostomi</v>
      </c>
      <c r="O5793" t="str">
        <f>VLOOKUP(A5793,таксономия!$1:$1048576,13,1)</f>
        <v>Actinopterygii</v>
      </c>
      <c r="P5793" t="str">
        <f>VLOOKUP(A5793,таксономия!$1:$1048576,14,1)</f>
        <v xml:space="preserve"> Neopterygii</v>
      </c>
      <c r="Q5793" t="str">
        <f>VLOOKUP(A5793,таксономия!$1:$1048576,15,1)</f>
        <v xml:space="preserve"> Teleostei</v>
      </c>
      <c r="R5793" t="str">
        <f>VLOOKUP(A5793,таксономия!$1:$1048576,3,1)</f>
        <v xml:space="preserve"> Danio rerio (Zebrafish) (Brachydanio rerio).</v>
      </c>
      <c r="S5793">
        <f t="shared" si="90"/>
        <v>127</v>
      </c>
    </row>
    <row r="5794" spans="1:19" x14ac:dyDescent="0.3">
      <c r="A5794" t="s">
        <v>3062</v>
      </c>
      <c r="B5794" t="s">
        <v>3063</v>
      </c>
      <c r="C5794">
        <v>676</v>
      </c>
      <c r="D5794" t="s">
        <v>12</v>
      </c>
      <c r="E5794">
        <v>191</v>
      </c>
      <c r="F5794">
        <v>269</v>
      </c>
      <c r="G5794">
        <v>2697</v>
      </c>
      <c r="H5794" t="s">
        <v>13</v>
      </c>
      <c r="I5794" t="str">
        <f>VLOOKUP(A5794,таксономия!$1:$1048576,7,1)</f>
        <v>Eukaryota</v>
      </c>
      <c r="J5794" t="str">
        <f>VLOOKUP(A5794,таксономия!$1:$1048576,8,1)</f>
        <v xml:space="preserve"> Metazoa</v>
      </c>
      <c r="K5794" t="str">
        <f>VLOOKUP(A5794,таксономия!$1:$1048576,9,1)</f>
        <v xml:space="preserve"> Chordata</v>
      </c>
      <c r="L5794" t="str">
        <f>VLOOKUP(A5794,таксономия!$1:$1048576,10,1)</f>
        <v xml:space="preserve"> Craniata</v>
      </c>
      <c r="M5794" t="str">
        <f>VLOOKUP(A5794,таксономия!$1:$1048576,11,1)</f>
        <v xml:space="preserve"> Vertebrata</v>
      </c>
      <c r="N5794" t="str">
        <f>VLOOKUP(A5794,таксономия!$1:$1048576,12,1)</f>
        <v xml:space="preserve"> Euteleostomi</v>
      </c>
      <c r="O5794" t="str">
        <f>VLOOKUP(A5794,таксономия!$1:$1048576,13,1)</f>
        <v>Actinopterygii</v>
      </c>
      <c r="P5794" t="str">
        <f>VLOOKUP(A5794,таксономия!$1:$1048576,14,1)</f>
        <v xml:space="preserve"> Neopterygii</v>
      </c>
      <c r="Q5794" t="str">
        <f>VLOOKUP(A5794,таксономия!$1:$1048576,15,1)</f>
        <v xml:space="preserve"> Teleostei</v>
      </c>
      <c r="R5794" t="str">
        <f>VLOOKUP(A5794,таксономия!$1:$1048576,3,1)</f>
        <v xml:space="preserve"> Danio rerio (Zebrafish) (Brachydanio rerio).</v>
      </c>
      <c r="S5794">
        <f t="shared" si="90"/>
        <v>78</v>
      </c>
    </row>
    <row r="5795" spans="1:19" x14ac:dyDescent="0.3">
      <c r="A5795" t="s">
        <v>3062</v>
      </c>
      <c r="B5795" t="s">
        <v>3063</v>
      </c>
      <c r="C5795">
        <v>676</v>
      </c>
      <c r="D5795" t="s">
        <v>24</v>
      </c>
      <c r="E5795">
        <v>381</v>
      </c>
      <c r="F5795">
        <v>663</v>
      </c>
      <c r="G5795">
        <v>24806</v>
      </c>
      <c r="H5795" t="s">
        <v>25</v>
      </c>
      <c r="I5795" t="str">
        <f>VLOOKUP(A5795,таксономия!$1:$1048576,7,1)</f>
        <v>Eukaryota</v>
      </c>
      <c r="J5795" t="str">
        <f>VLOOKUP(A5795,таксономия!$1:$1048576,8,1)</f>
        <v xml:space="preserve"> Metazoa</v>
      </c>
      <c r="K5795" t="str">
        <f>VLOOKUP(A5795,таксономия!$1:$1048576,9,1)</f>
        <v xml:space="preserve"> Chordata</v>
      </c>
      <c r="L5795" t="str">
        <f>VLOOKUP(A5795,таксономия!$1:$1048576,10,1)</f>
        <v xml:space="preserve"> Craniata</v>
      </c>
      <c r="M5795" t="str">
        <f>VLOOKUP(A5795,таксономия!$1:$1048576,11,1)</f>
        <v xml:space="preserve"> Vertebrata</v>
      </c>
      <c r="N5795" t="str">
        <f>VLOOKUP(A5795,таксономия!$1:$1048576,12,1)</f>
        <v xml:space="preserve"> Euteleostomi</v>
      </c>
      <c r="O5795" t="str">
        <f>VLOOKUP(A5795,таксономия!$1:$1048576,13,1)</f>
        <v>Actinopterygii</v>
      </c>
      <c r="P5795" t="str">
        <f>VLOOKUP(A5795,таксономия!$1:$1048576,14,1)</f>
        <v xml:space="preserve"> Neopterygii</v>
      </c>
      <c r="Q5795" t="str">
        <f>VLOOKUP(A5795,таксономия!$1:$1048576,15,1)</f>
        <v xml:space="preserve"> Teleostei</v>
      </c>
      <c r="R5795" t="str">
        <f>VLOOKUP(A5795,таксономия!$1:$1048576,3,1)</f>
        <v xml:space="preserve"> Danio rerio (Zebrafish) (Brachydanio rerio).</v>
      </c>
      <c r="S5795">
        <f t="shared" si="90"/>
        <v>282</v>
      </c>
    </row>
    <row r="5796" spans="1:19" x14ac:dyDescent="0.3">
      <c r="A5796" t="s">
        <v>3064</v>
      </c>
      <c r="B5796" t="s">
        <v>3065</v>
      </c>
      <c r="C5796">
        <v>941</v>
      </c>
      <c r="D5796" t="s">
        <v>20</v>
      </c>
      <c r="E5796">
        <v>313</v>
      </c>
      <c r="F5796">
        <v>440</v>
      </c>
      <c r="G5796">
        <v>1926</v>
      </c>
      <c r="H5796" t="s">
        <v>21</v>
      </c>
      <c r="I5796" t="str">
        <f>VLOOKUP(A5796,таксономия!$1:$1048576,7,1)</f>
        <v>Eukaryota</v>
      </c>
      <c r="J5796" t="str">
        <f>VLOOKUP(A5796,таксономия!$1:$1048576,8,1)</f>
        <v xml:space="preserve"> Metazoa</v>
      </c>
      <c r="K5796" t="str">
        <f>VLOOKUP(A5796,таксономия!$1:$1048576,9,1)</f>
        <v xml:space="preserve"> Chordata</v>
      </c>
      <c r="L5796" t="str">
        <f>VLOOKUP(A5796,таксономия!$1:$1048576,10,1)</f>
        <v xml:space="preserve"> Craniata</v>
      </c>
      <c r="M5796" t="str">
        <f>VLOOKUP(A5796,таксономия!$1:$1048576,11,1)</f>
        <v xml:space="preserve"> Vertebrata</v>
      </c>
      <c r="N5796" t="str">
        <f>VLOOKUP(A5796,таксономия!$1:$1048576,12,1)</f>
        <v xml:space="preserve"> Euteleostomi</v>
      </c>
      <c r="O5796" t="str">
        <f>VLOOKUP(A5796,таксономия!$1:$1048576,13,1)</f>
        <v>Actinopterygii</v>
      </c>
      <c r="P5796" t="str">
        <f>VLOOKUP(A5796,таксономия!$1:$1048576,14,1)</f>
        <v xml:space="preserve"> Neopterygii</v>
      </c>
      <c r="Q5796" t="str">
        <f>VLOOKUP(A5796,таксономия!$1:$1048576,15,1)</f>
        <v xml:space="preserve"> Teleostei</v>
      </c>
      <c r="R5796" t="str">
        <f>VLOOKUP(A5796,таксономия!$1:$1048576,3,1)</f>
        <v xml:space="preserve"> Danio rerio (Zebrafish) (Brachydanio rerio).</v>
      </c>
      <c r="S5796">
        <f t="shared" si="90"/>
        <v>127</v>
      </c>
    </row>
    <row r="5797" spans="1:19" x14ac:dyDescent="0.3">
      <c r="A5797" t="s">
        <v>3064</v>
      </c>
      <c r="B5797" t="s">
        <v>3065</v>
      </c>
      <c r="C5797">
        <v>941</v>
      </c>
      <c r="D5797" t="s">
        <v>22</v>
      </c>
      <c r="E5797">
        <v>26</v>
      </c>
      <c r="F5797">
        <v>114</v>
      </c>
      <c r="G5797">
        <v>59728</v>
      </c>
      <c r="H5797" t="s">
        <v>23</v>
      </c>
      <c r="I5797" t="str">
        <f>VLOOKUP(A5797,таксономия!$1:$1048576,7,1)</f>
        <v>Eukaryota</v>
      </c>
      <c r="J5797" t="str">
        <f>VLOOKUP(A5797,таксономия!$1:$1048576,8,1)</f>
        <v xml:space="preserve"> Metazoa</v>
      </c>
      <c r="K5797" t="str">
        <f>VLOOKUP(A5797,таксономия!$1:$1048576,9,1)</f>
        <v xml:space="preserve"> Chordata</v>
      </c>
      <c r="L5797" t="str">
        <f>VLOOKUP(A5797,таксономия!$1:$1048576,10,1)</f>
        <v xml:space="preserve"> Craniata</v>
      </c>
      <c r="M5797" t="str">
        <f>VLOOKUP(A5797,таксономия!$1:$1048576,11,1)</f>
        <v xml:space="preserve"> Vertebrata</v>
      </c>
      <c r="N5797" t="str">
        <f>VLOOKUP(A5797,таксономия!$1:$1048576,12,1)</f>
        <v xml:space="preserve"> Euteleostomi</v>
      </c>
      <c r="O5797" t="str">
        <f>VLOOKUP(A5797,таксономия!$1:$1048576,13,1)</f>
        <v>Actinopterygii</v>
      </c>
      <c r="P5797" t="str">
        <f>VLOOKUP(A5797,таксономия!$1:$1048576,14,1)</f>
        <v xml:space="preserve"> Neopterygii</v>
      </c>
      <c r="Q5797" t="str">
        <f>VLOOKUP(A5797,таксономия!$1:$1048576,15,1)</f>
        <v xml:space="preserve"> Teleostei</v>
      </c>
      <c r="R5797" t="str">
        <f>VLOOKUP(A5797,таксономия!$1:$1048576,3,1)</f>
        <v xml:space="preserve"> Danio rerio (Zebrafish) (Brachydanio rerio).</v>
      </c>
      <c r="S5797">
        <f t="shared" si="90"/>
        <v>88</v>
      </c>
    </row>
    <row r="5798" spans="1:19" x14ac:dyDescent="0.3">
      <c r="A5798" t="s">
        <v>3064</v>
      </c>
      <c r="B5798" t="s">
        <v>3065</v>
      </c>
      <c r="C5798">
        <v>941</v>
      </c>
      <c r="D5798" t="s">
        <v>22</v>
      </c>
      <c r="E5798">
        <v>118</v>
      </c>
      <c r="F5798">
        <v>204</v>
      </c>
      <c r="G5798">
        <v>59728</v>
      </c>
      <c r="H5798" t="s">
        <v>23</v>
      </c>
      <c r="I5798" t="str">
        <f>VLOOKUP(A5798,таксономия!$1:$1048576,7,1)</f>
        <v>Eukaryota</v>
      </c>
      <c r="J5798" t="str">
        <f>VLOOKUP(A5798,таксономия!$1:$1048576,8,1)</f>
        <v xml:space="preserve"> Metazoa</v>
      </c>
      <c r="K5798" t="str">
        <f>VLOOKUP(A5798,таксономия!$1:$1048576,9,1)</f>
        <v xml:space="preserve"> Chordata</v>
      </c>
      <c r="L5798" t="str">
        <f>VLOOKUP(A5798,таксономия!$1:$1048576,10,1)</f>
        <v xml:space="preserve"> Craniata</v>
      </c>
      <c r="M5798" t="str">
        <f>VLOOKUP(A5798,таксономия!$1:$1048576,11,1)</f>
        <v xml:space="preserve"> Vertebrata</v>
      </c>
      <c r="N5798" t="str">
        <f>VLOOKUP(A5798,таксономия!$1:$1048576,12,1)</f>
        <v xml:space="preserve"> Euteleostomi</v>
      </c>
      <c r="O5798" t="str">
        <f>VLOOKUP(A5798,таксономия!$1:$1048576,13,1)</f>
        <v>Actinopterygii</v>
      </c>
      <c r="P5798" t="str">
        <f>VLOOKUP(A5798,таксономия!$1:$1048576,14,1)</f>
        <v xml:space="preserve"> Neopterygii</v>
      </c>
      <c r="Q5798" t="str">
        <f>VLOOKUP(A5798,таксономия!$1:$1048576,15,1)</f>
        <v xml:space="preserve"> Teleostei</v>
      </c>
      <c r="R5798" t="str">
        <f>VLOOKUP(A5798,таксономия!$1:$1048576,3,1)</f>
        <v xml:space="preserve"> Danio rerio (Zebrafish) (Brachydanio rerio).</v>
      </c>
      <c r="S5798">
        <f t="shared" si="90"/>
        <v>86</v>
      </c>
    </row>
    <row r="5799" spans="1:19" x14ac:dyDescent="0.3">
      <c r="A5799" t="s">
        <v>3064</v>
      </c>
      <c r="B5799" t="s">
        <v>3065</v>
      </c>
      <c r="C5799">
        <v>941</v>
      </c>
      <c r="D5799" t="s">
        <v>22</v>
      </c>
      <c r="E5799">
        <v>209</v>
      </c>
      <c r="F5799">
        <v>299</v>
      </c>
      <c r="G5799">
        <v>59728</v>
      </c>
      <c r="H5799" t="s">
        <v>23</v>
      </c>
      <c r="I5799" t="str">
        <f>VLOOKUP(A5799,таксономия!$1:$1048576,7,1)</f>
        <v>Eukaryota</v>
      </c>
      <c r="J5799" t="str">
        <f>VLOOKUP(A5799,таксономия!$1:$1048576,8,1)</f>
        <v xml:space="preserve"> Metazoa</v>
      </c>
      <c r="K5799" t="str">
        <f>VLOOKUP(A5799,таксономия!$1:$1048576,9,1)</f>
        <v xml:space="preserve"> Chordata</v>
      </c>
      <c r="L5799" t="str">
        <f>VLOOKUP(A5799,таксономия!$1:$1048576,10,1)</f>
        <v xml:space="preserve"> Craniata</v>
      </c>
      <c r="M5799" t="str">
        <f>VLOOKUP(A5799,таксономия!$1:$1048576,11,1)</f>
        <v xml:space="preserve"> Vertebrata</v>
      </c>
      <c r="N5799" t="str">
        <f>VLOOKUP(A5799,таксономия!$1:$1048576,12,1)</f>
        <v xml:space="preserve"> Euteleostomi</v>
      </c>
      <c r="O5799" t="str">
        <f>VLOOKUP(A5799,таксономия!$1:$1048576,13,1)</f>
        <v>Actinopterygii</v>
      </c>
      <c r="P5799" t="str">
        <f>VLOOKUP(A5799,таксономия!$1:$1048576,14,1)</f>
        <v xml:space="preserve"> Neopterygii</v>
      </c>
      <c r="Q5799" t="str">
        <f>VLOOKUP(A5799,таксономия!$1:$1048576,15,1)</f>
        <v xml:space="preserve"> Teleostei</v>
      </c>
      <c r="R5799" t="str">
        <f>VLOOKUP(A5799,таксономия!$1:$1048576,3,1)</f>
        <v xml:space="preserve"> Danio rerio (Zebrafish) (Brachydanio rerio).</v>
      </c>
      <c r="S5799">
        <f t="shared" si="90"/>
        <v>90</v>
      </c>
    </row>
    <row r="5800" spans="1:19" x14ac:dyDescent="0.3">
      <c r="A5800" t="s">
        <v>3064</v>
      </c>
      <c r="B5800" t="s">
        <v>3065</v>
      </c>
      <c r="C5800">
        <v>941</v>
      </c>
      <c r="D5800" t="s">
        <v>12</v>
      </c>
      <c r="E5800">
        <v>456</v>
      </c>
      <c r="F5800">
        <v>534</v>
      </c>
      <c r="G5800">
        <v>2697</v>
      </c>
      <c r="H5800" t="s">
        <v>13</v>
      </c>
      <c r="I5800" t="str">
        <f>VLOOKUP(A5800,таксономия!$1:$1048576,7,1)</f>
        <v>Eukaryota</v>
      </c>
      <c r="J5800" t="str">
        <f>VLOOKUP(A5800,таксономия!$1:$1048576,8,1)</f>
        <v xml:space="preserve"> Metazoa</v>
      </c>
      <c r="K5800" t="str">
        <f>VLOOKUP(A5800,таксономия!$1:$1048576,9,1)</f>
        <v xml:space="preserve"> Chordata</v>
      </c>
      <c r="L5800" t="str">
        <f>VLOOKUP(A5800,таксономия!$1:$1048576,10,1)</f>
        <v xml:space="preserve"> Craniata</v>
      </c>
      <c r="M5800" t="str">
        <f>VLOOKUP(A5800,таксономия!$1:$1048576,11,1)</f>
        <v xml:space="preserve"> Vertebrata</v>
      </c>
      <c r="N5800" t="str">
        <f>VLOOKUP(A5800,таксономия!$1:$1048576,12,1)</f>
        <v xml:space="preserve"> Euteleostomi</v>
      </c>
      <c r="O5800" t="str">
        <f>VLOOKUP(A5800,таксономия!$1:$1048576,13,1)</f>
        <v>Actinopterygii</v>
      </c>
      <c r="P5800" t="str">
        <f>VLOOKUP(A5800,таксономия!$1:$1048576,14,1)</f>
        <v xml:space="preserve"> Neopterygii</v>
      </c>
      <c r="Q5800" t="str">
        <f>VLOOKUP(A5800,таксономия!$1:$1048576,15,1)</f>
        <v xml:space="preserve"> Teleostei</v>
      </c>
      <c r="R5800" t="str">
        <f>VLOOKUP(A5800,таксономия!$1:$1048576,3,1)</f>
        <v xml:space="preserve"> Danio rerio (Zebrafish) (Brachydanio rerio).</v>
      </c>
      <c r="S5800">
        <f t="shared" si="90"/>
        <v>78</v>
      </c>
    </row>
    <row r="5801" spans="1:19" x14ac:dyDescent="0.3">
      <c r="A5801" t="s">
        <v>3064</v>
      </c>
      <c r="B5801" t="s">
        <v>3065</v>
      </c>
      <c r="C5801">
        <v>941</v>
      </c>
      <c r="D5801" t="s">
        <v>24</v>
      </c>
      <c r="E5801">
        <v>646</v>
      </c>
      <c r="F5801">
        <v>928</v>
      </c>
      <c r="G5801">
        <v>24806</v>
      </c>
      <c r="H5801" t="s">
        <v>25</v>
      </c>
      <c r="I5801" t="str">
        <f>VLOOKUP(A5801,таксономия!$1:$1048576,7,1)</f>
        <v>Eukaryota</v>
      </c>
      <c r="J5801" t="str">
        <f>VLOOKUP(A5801,таксономия!$1:$1048576,8,1)</f>
        <v xml:space="preserve"> Metazoa</v>
      </c>
      <c r="K5801" t="str">
        <f>VLOOKUP(A5801,таксономия!$1:$1048576,9,1)</f>
        <v xml:space="preserve"> Chordata</v>
      </c>
      <c r="L5801" t="str">
        <f>VLOOKUP(A5801,таксономия!$1:$1048576,10,1)</f>
        <v xml:space="preserve"> Craniata</v>
      </c>
      <c r="M5801" t="str">
        <f>VLOOKUP(A5801,таксономия!$1:$1048576,11,1)</f>
        <v xml:space="preserve"> Vertebrata</v>
      </c>
      <c r="N5801" t="str">
        <f>VLOOKUP(A5801,таксономия!$1:$1048576,12,1)</f>
        <v xml:space="preserve"> Euteleostomi</v>
      </c>
      <c r="O5801" t="str">
        <f>VLOOKUP(A5801,таксономия!$1:$1048576,13,1)</f>
        <v>Actinopterygii</v>
      </c>
      <c r="P5801" t="str">
        <f>VLOOKUP(A5801,таксономия!$1:$1048576,14,1)</f>
        <v xml:space="preserve"> Neopterygii</v>
      </c>
      <c r="Q5801" t="str">
        <f>VLOOKUP(A5801,таксономия!$1:$1048576,15,1)</f>
        <v xml:space="preserve"> Teleostei</v>
      </c>
      <c r="R5801" t="str">
        <f>VLOOKUP(A5801,таксономия!$1:$1048576,3,1)</f>
        <v xml:space="preserve"> Danio rerio (Zebrafish) (Brachydanio rerio).</v>
      </c>
      <c r="S5801">
        <f t="shared" si="90"/>
        <v>282</v>
      </c>
    </row>
    <row r="5802" spans="1:19" x14ac:dyDescent="0.3">
      <c r="A5802" t="s">
        <v>3066</v>
      </c>
      <c r="B5802" t="s">
        <v>3067</v>
      </c>
      <c r="C5802">
        <v>622</v>
      </c>
      <c r="D5802" t="s">
        <v>10</v>
      </c>
      <c r="E5802">
        <v>47</v>
      </c>
      <c r="F5802">
        <v>88</v>
      </c>
      <c r="G5802">
        <v>998</v>
      </c>
      <c r="H5802" t="s">
        <v>11</v>
      </c>
      <c r="I5802" t="str">
        <f>VLOOKUP(A5802,таксономия!$1:$1048576,7,1)</f>
        <v>Eukaryota</v>
      </c>
      <c r="J5802" t="str">
        <f>VLOOKUP(A5802,таксономия!$1:$1048576,8,1)</f>
        <v xml:space="preserve"> Metazoa</v>
      </c>
      <c r="K5802" t="str">
        <f>VLOOKUP(A5802,таксономия!$1:$1048576,9,1)</f>
        <v xml:space="preserve"> Chordata</v>
      </c>
      <c r="L5802" t="str">
        <f>VLOOKUP(A5802,таксономия!$1:$1048576,10,1)</f>
        <v xml:space="preserve"> Craniata</v>
      </c>
      <c r="M5802" t="str">
        <f>VLOOKUP(A5802,таксономия!$1:$1048576,11,1)</f>
        <v xml:space="preserve"> Vertebrata</v>
      </c>
      <c r="N5802" t="str">
        <f>VLOOKUP(A5802,таксономия!$1:$1048576,12,1)</f>
        <v xml:space="preserve"> Euteleostomi</v>
      </c>
      <c r="O5802" t="str">
        <f>VLOOKUP(A5802,таксономия!$1:$1048576,13,1)</f>
        <v>Actinopterygii</v>
      </c>
      <c r="P5802" t="str">
        <f>VLOOKUP(A5802,таксономия!$1:$1048576,14,1)</f>
        <v xml:space="preserve"> Neopterygii</v>
      </c>
      <c r="Q5802" t="str">
        <f>VLOOKUP(A5802,таксономия!$1:$1048576,15,1)</f>
        <v xml:space="preserve"> Teleostei</v>
      </c>
      <c r="R5802" t="str">
        <f>VLOOKUP(A5802,таксономия!$1:$1048576,3,1)</f>
        <v xml:space="preserve"> Oncorhynchus mykiss (Rainbow trout) (Salmo gairdneri).</v>
      </c>
      <c r="S5802">
        <f t="shared" si="90"/>
        <v>41</v>
      </c>
    </row>
    <row r="5803" spans="1:19" x14ac:dyDescent="0.3">
      <c r="A5803" t="s">
        <v>3066</v>
      </c>
      <c r="B5803" t="s">
        <v>3067</v>
      </c>
      <c r="C5803">
        <v>622</v>
      </c>
      <c r="D5803" t="s">
        <v>12</v>
      </c>
      <c r="E5803">
        <v>114</v>
      </c>
      <c r="F5803">
        <v>191</v>
      </c>
      <c r="G5803">
        <v>2697</v>
      </c>
      <c r="H5803" t="s">
        <v>13</v>
      </c>
      <c r="I5803" t="str">
        <f>VLOOKUP(A5803,таксономия!$1:$1048576,7,1)</f>
        <v>Eukaryota</v>
      </c>
      <c r="J5803" t="str">
        <f>VLOOKUP(A5803,таксономия!$1:$1048576,8,1)</f>
        <v xml:space="preserve"> Metazoa</v>
      </c>
      <c r="K5803" t="str">
        <f>VLOOKUP(A5803,таксономия!$1:$1048576,9,1)</f>
        <v xml:space="preserve"> Chordata</v>
      </c>
      <c r="L5803" t="str">
        <f>VLOOKUP(A5803,таксономия!$1:$1048576,10,1)</f>
        <v xml:space="preserve"> Craniata</v>
      </c>
      <c r="M5803" t="str">
        <f>VLOOKUP(A5803,таксономия!$1:$1048576,11,1)</f>
        <v xml:space="preserve"> Vertebrata</v>
      </c>
      <c r="N5803" t="str">
        <f>VLOOKUP(A5803,таксономия!$1:$1048576,12,1)</f>
        <v xml:space="preserve"> Euteleostomi</v>
      </c>
      <c r="O5803" t="str">
        <f>VLOOKUP(A5803,таксономия!$1:$1048576,13,1)</f>
        <v>Actinopterygii</v>
      </c>
      <c r="P5803" t="str">
        <f>VLOOKUP(A5803,таксономия!$1:$1048576,14,1)</f>
        <v xml:space="preserve"> Neopterygii</v>
      </c>
      <c r="Q5803" t="str">
        <f>VLOOKUP(A5803,таксономия!$1:$1048576,15,1)</f>
        <v xml:space="preserve"> Teleostei</v>
      </c>
      <c r="R5803" t="str">
        <f>VLOOKUP(A5803,таксономия!$1:$1048576,3,1)</f>
        <v xml:space="preserve"> Oncorhynchus mykiss (Rainbow trout) (Salmo gairdneri).</v>
      </c>
      <c r="S5803">
        <f t="shared" si="90"/>
        <v>77</v>
      </c>
    </row>
    <row r="5804" spans="1:19" x14ac:dyDescent="0.3">
      <c r="A5804" t="s">
        <v>3066</v>
      </c>
      <c r="B5804" t="s">
        <v>3067</v>
      </c>
      <c r="C5804">
        <v>622</v>
      </c>
      <c r="D5804" t="s">
        <v>12</v>
      </c>
      <c r="E5804">
        <v>215</v>
      </c>
      <c r="F5804">
        <v>294</v>
      </c>
      <c r="G5804">
        <v>2697</v>
      </c>
      <c r="H5804" t="s">
        <v>13</v>
      </c>
      <c r="I5804" t="str">
        <f>VLOOKUP(A5804,таксономия!$1:$1048576,7,1)</f>
        <v>Eukaryota</v>
      </c>
      <c r="J5804" t="str">
        <f>VLOOKUP(A5804,таксономия!$1:$1048576,8,1)</f>
        <v xml:space="preserve"> Metazoa</v>
      </c>
      <c r="K5804" t="str">
        <f>VLOOKUP(A5804,таксономия!$1:$1048576,9,1)</f>
        <v xml:space="preserve"> Chordata</v>
      </c>
      <c r="L5804" t="str">
        <f>VLOOKUP(A5804,таксономия!$1:$1048576,10,1)</f>
        <v xml:space="preserve"> Craniata</v>
      </c>
      <c r="M5804" t="str">
        <f>VLOOKUP(A5804,таксономия!$1:$1048576,11,1)</f>
        <v xml:space="preserve"> Vertebrata</v>
      </c>
      <c r="N5804" t="str">
        <f>VLOOKUP(A5804,таксономия!$1:$1048576,12,1)</f>
        <v xml:space="preserve"> Euteleostomi</v>
      </c>
      <c r="O5804" t="str">
        <f>VLOOKUP(A5804,таксономия!$1:$1048576,13,1)</f>
        <v>Actinopterygii</v>
      </c>
      <c r="P5804" t="str">
        <f>VLOOKUP(A5804,таксономия!$1:$1048576,14,1)</f>
        <v xml:space="preserve"> Neopterygii</v>
      </c>
      <c r="Q5804" t="str">
        <f>VLOOKUP(A5804,таксономия!$1:$1048576,15,1)</f>
        <v xml:space="preserve"> Teleostei</v>
      </c>
      <c r="R5804" t="str">
        <f>VLOOKUP(A5804,таксономия!$1:$1048576,3,1)</f>
        <v xml:space="preserve"> Oncorhynchus mykiss (Rainbow trout) (Salmo gairdneri).</v>
      </c>
      <c r="S5804">
        <f t="shared" si="90"/>
        <v>79</v>
      </c>
    </row>
    <row r="5805" spans="1:19" x14ac:dyDescent="0.3">
      <c r="A5805" t="s">
        <v>3066</v>
      </c>
      <c r="B5805" t="s">
        <v>3067</v>
      </c>
      <c r="C5805">
        <v>622</v>
      </c>
      <c r="D5805" t="s">
        <v>14</v>
      </c>
      <c r="E5805">
        <v>312</v>
      </c>
      <c r="F5805">
        <v>360</v>
      </c>
      <c r="G5805">
        <v>80</v>
      </c>
      <c r="H5805" t="s">
        <v>15</v>
      </c>
      <c r="I5805" t="str">
        <f>VLOOKUP(A5805,таксономия!$1:$1048576,7,1)</f>
        <v>Eukaryota</v>
      </c>
      <c r="J5805" t="str">
        <f>VLOOKUP(A5805,таксономия!$1:$1048576,8,1)</f>
        <v xml:space="preserve"> Metazoa</v>
      </c>
      <c r="K5805" t="str">
        <f>VLOOKUP(A5805,таксономия!$1:$1048576,9,1)</f>
        <v xml:space="preserve"> Chordata</v>
      </c>
      <c r="L5805" t="str">
        <f>VLOOKUP(A5805,таксономия!$1:$1048576,10,1)</f>
        <v xml:space="preserve"> Craniata</v>
      </c>
      <c r="M5805" t="str">
        <f>VLOOKUP(A5805,таксономия!$1:$1048576,11,1)</f>
        <v xml:space="preserve"> Vertebrata</v>
      </c>
      <c r="N5805" t="str">
        <f>VLOOKUP(A5805,таксономия!$1:$1048576,12,1)</f>
        <v xml:space="preserve"> Euteleostomi</v>
      </c>
      <c r="O5805" t="str">
        <f>VLOOKUP(A5805,таксономия!$1:$1048576,13,1)</f>
        <v>Actinopterygii</v>
      </c>
      <c r="P5805" t="str">
        <f>VLOOKUP(A5805,таксономия!$1:$1048576,14,1)</f>
        <v xml:space="preserve"> Neopterygii</v>
      </c>
      <c r="Q5805" t="str">
        <f>VLOOKUP(A5805,таксономия!$1:$1048576,15,1)</f>
        <v xml:space="preserve"> Teleostei</v>
      </c>
      <c r="R5805" t="str">
        <f>VLOOKUP(A5805,таксономия!$1:$1048576,3,1)</f>
        <v xml:space="preserve"> Oncorhynchus mykiss (Rainbow trout) (Salmo gairdneri).</v>
      </c>
      <c r="S5805">
        <f t="shared" si="90"/>
        <v>48</v>
      </c>
    </row>
    <row r="5806" spans="1:19" x14ac:dyDescent="0.3">
      <c r="A5806" t="s">
        <v>3066</v>
      </c>
      <c r="B5806" t="s">
        <v>3067</v>
      </c>
      <c r="C5806">
        <v>622</v>
      </c>
      <c r="D5806" t="s">
        <v>16</v>
      </c>
      <c r="E5806">
        <v>361</v>
      </c>
      <c r="F5806">
        <v>609</v>
      </c>
      <c r="G5806">
        <v>22248</v>
      </c>
      <c r="H5806" t="s">
        <v>17</v>
      </c>
      <c r="I5806" t="str">
        <f>VLOOKUP(A5806,таксономия!$1:$1048576,7,1)</f>
        <v>Eukaryota</v>
      </c>
      <c r="J5806" t="str">
        <f>VLOOKUP(A5806,таксономия!$1:$1048576,8,1)</f>
        <v xml:space="preserve"> Metazoa</v>
      </c>
      <c r="K5806" t="str">
        <f>VLOOKUP(A5806,таксономия!$1:$1048576,9,1)</f>
        <v xml:space="preserve"> Chordata</v>
      </c>
      <c r="L5806" t="str">
        <f>VLOOKUP(A5806,таксономия!$1:$1048576,10,1)</f>
        <v xml:space="preserve"> Craniata</v>
      </c>
      <c r="M5806" t="str">
        <f>VLOOKUP(A5806,таксономия!$1:$1048576,11,1)</f>
        <v xml:space="preserve"> Vertebrata</v>
      </c>
      <c r="N5806" t="str">
        <f>VLOOKUP(A5806,таксономия!$1:$1048576,12,1)</f>
        <v xml:space="preserve"> Euteleostomi</v>
      </c>
      <c r="O5806" t="str">
        <f>VLOOKUP(A5806,таксономия!$1:$1048576,13,1)</f>
        <v>Actinopterygii</v>
      </c>
      <c r="P5806" t="str">
        <f>VLOOKUP(A5806,таксономия!$1:$1048576,14,1)</f>
        <v xml:space="preserve"> Neopterygii</v>
      </c>
      <c r="Q5806" t="str">
        <f>VLOOKUP(A5806,таксономия!$1:$1048576,15,1)</f>
        <v xml:space="preserve"> Teleostei</v>
      </c>
      <c r="R5806" t="str">
        <f>VLOOKUP(A5806,таксономия!$1:$1048576,3,1)</f>
        <v xml:space="preserve"> Oncorhynchus mykiss (Rainbow trout) (Salmo gairdneri).</v>
      </c>
      <c r="S5806">
        <f t="shared" si="90"/>
        <v>248</v>
      </c>
    </row>
    <row r="5807" spans="1:19" x14ac:dyDescent="0.3">
      <c r="A5807" t="s">
        <v>3068</v>
      </c>
      <c r="B5807" t="s">
        <v>3069</v>
      </c>
      <c r="C5807">
        <v>427</v>
      </c>
      <c r="D5807" t="s">
        <v>10</v>
      </c>
      <c r="E5807">
        <v>49</v>
      </c>
      <c r="F5807">
        <v>90</v>
      </c>
      <c r="G5807">
        <v>998</v>
      </c>
      <c r="H5807" t="s">
        <v>11</v>
      </c>
      <c r="I5807" t="str">
        <f>VLOOKUP(A5807,таксономия!$1:$1048576,7,1)</f>
        <v>Eukaryota</v>
      </c>
      <c r="J5807" t="str">
        <f>VLOOKUP(A5807,таксономия!$1:$1048576,8,1)</f>
        <v xml:space="preserve"> Metazoa</v>
      </c>
      <c r="K5807" t="str">
        <f>VLOOKUP(A5807,таксономия!$1:$1048576,9,1)</f>
        <v xml:space="preserve"> Chordata</v>
      </c>
      <c r="L5807" t="str">
        <f>VLOOKUP(A5807,таксономия!$1:$1048576,10,1)</f>
        <v xml:space="preserve"> Craniata</v>
      </c>
      <c r="M5807" t="str">
        <f>VLOOKUP(A5807,таксономия!$1:$1048576,11,1)</f>
        <v xml:space="preserve"> Vertebrata</v>
      </c>
      <c r="N5807" t="str">
        <f>VLOOKUP(A5807,таксономия!$1:$1048576,12,1)</f>
        <v xml:space="preserve"> Euteleostomi</v>
      </c>
      <c r="O5807" t="str">
        <f>VLOOKUP(A5807,таксономия!$1:$1048576,13,1)</f>
        <v>Mammalia</v>
      </c>
      <c r="P5807" t="str">
        <f>VLOOKUP(A5807,таксономия!$1:$1048576,14,1)</f>
        <v xml:space="preserve"> Eutheria</v>
      </c>
      <c r="Q5807" t="str">
        <f>VLOOKUP(A5807,таксономия!$1:$1048576,15,1)</f>
        <v xml:space="preserve"> Euarchontoglires</v>
      </c>
      <c r="R5807" t="str">
        <f>VLOOKUP(A5807,таксономия!$1:$1048576,3,1)</f>
        <v xml:space="preserve"> Pongo abelii (Sumatran orangutan) (Pongo pygmaeus abelii).</v>
      </c>
      <c r="S5807">
        <f t="shared" si="90"/>
        <v>41</v>
      </c>
    </row>
    <row r="5808" spans="1:19" x14ac:dyDescent="0.3">
      <c r="A5808" t="s">
        <v>3068</v>
      </c>
      <c r="B5808" t="s">
        <v>3069</v>
      </c>
      <c r="C5808">
        <v>427</v>
      </c>
      <c r="D5808" t="s">
        <v>12</v>
      </c>
      <c r="E5808">
        <v>109</v>
      </c>
      <c r="F5808">
        <v>187</v>
      </c>
      <c r="G5808">
        <v>2697</v>
      </c>
      <c r="H5808" t="s">
        <v>13</v>
      </c>
      <c r="I5808" t="str">
        <f>VLOOKUP(A5808,таксономия!$1:$1048576,7,1)</f>
        <v>Eukaryota</v>
      </c>
      <c r="J5808" t="str">
        <f>VLOOKUP(A5808,таксономия!$1:$1048576,8,1)</f>
        <v xml:space="preserve"> Metazoa</v>
      </c>
      <c r="K5808" t="str">
        <f>VLOOKUP(A5808,таксономия!$1:$1048576,9,1)</f>
        <v xml:space="preserve"> Chordata</v>
      </c>
      <c r="L5808" t="str">
        <f>VLOOKUP(A5808,таксономия!$1:$1048576,10,1)</f>
        <v xml:space="preserve"> Craniata</v>
      </c>
      <c r="M5808" t="str">
        <f>VLOOKUP(A5808,таксономия!$1:$1048576,11,1)</f>
        <v xml:space="preserve"> Vertebrata</v>
      </c>
      <c r="N5808" t="str">
        <f>VLOOKUP(A5808,таксономия!$1:$1048576,12,1)</f>
        <v xml:space="preserve"> Euteleostomi</v>
      </c>
      <c r="O5808" t="str">
        <f>VLOOKUP(A5808,таксономия!$1:$1048576,13,1)</f>
        <v>Mammalia</v>
      </c>
      <c r="P5808" t="str">
        <f>VLOOKUP(A5808,таксономия!$1:$1048576,14,1)</f>
        <v xml:space="preserve"> Eutheria</v>
      </c>
      <c r="Q5808" t="str">
        <f>VLOOKUP(A5808,таксономия!$1:$1048576,15,1)</f>
        <v xml:space="preserve"> Euarchontoglires</v>
      </c>
      <c r="R5808" t="str">
        <f>VLOOKUP(A5808,таксономия!$1:$1048576,3,1)</f>
        <v xml:space="preserve"> Pongo abelii (Sumatran orangutan) (Pongo pygmaeus abelii).</v>
      </c>
      <c r="S5808">
        <f t="shared" si="90"/>
        <v>78</v>
      </c>
    </row>
    <row r="5809" spans="1:19" x14ac:dyDescent="0.3">
      <c r="A5809" t="s">
        <v>3068</v>
      </c>
      <c r="B5809" t="s">
        <v>3069</v>
      </c>
      <c r="C5809">
        <v>427</v>
      </c>
      <c r="D5809" t="s">
        <v>12</v>
      </c>
      <c r="E5809">
        <v>214</v>
      </c>
      <c r="F5809">
        <v>292</v>
      </c>
      <c r="G5809">
        <v>2697</v>
      </c>
      <c r="H5809" t="s">
        <v>13</v>
      </c>
      <c r="I5809" t="str">
        <f>VLOOKUP(A5809,таксономия!$1:$1048576,7,1)</f>
        <v>Eukaryota</v>
      </c>
      <c r="J5809" t="str">
        <f>VLOOKUP(A5809,таксономия!$1:$1048576,8,1)</f>
        <v xml:space="preserve"> Metazoa</v>
      </c>
      <c r="K5809" t="str">
        <f>VLOOKUP(A5809,таксономия!$1:$1048576,9,1)</f>
        <v xml:space="preserve"> Chordata</v>
      </c>
      <c r="L5809" t="str">
        <f>VLOOKUP(A5809,таксономия!$1:$1048576,10,1)</f>
        <v xml:space="preserve"> Craniata</v>
      </c>
      <c r="M5809" t="str">
        <f>VLOOKUP(A5809,таксономия!$1:$1048576,11,1)</f>
        <v xml:space="preserve"> Vertebrata</v>
      </c>
      <c r="N5809" t="str">
        <f>VLOOKUP(A5809,таксономия!$1:$1048576,12,1)</f>
        <v xml:space="preserve"> Euteleostomi</v>
      </c>
      <c r="O5809" t="str">
        <f>VLOOKUP(A5809,таксономия!$1:$1048576,13,1)</f>
        <v>Mammalia</v>
      </c>
      <c r="P5809" t="str">
        <f>VLOOKUP(A5809,таксономия!$1:$1048576,14,1)</f>
        <v xml:space="preserve"> Eutheria</v>
      </c>
      <c r="Q5809" t="str">
        <f>VLOOKUP(A5809,таксономия!$1:$1048576,15,1)</f>
        <v xml:space="preserve"> Euarchontoglires</v>
      </c>
      <c r="R5809" t="str">
        <f>VLOOKUP(A5809,таксономия!$1:$1048576,3,1)</f>
        <v xml:space="preserve"> Pongo abelii (Sumatran orangutan) (Pongo pygmaeus abelii).</v>
      </c>
      <c r="S5809">
        <f t="shared" si="90"/>
        <v>78</v>
      </c>
    </row>
    <row r="5810" spans="1:19" x14ac:dyDescent="0.3">
      <c r="A5810" t="s">
        <v>3068</v>
      </c>
      <c r="B5810" t="s">
        <v>3069</v>
      </c>
      <c r="C5810">
        <v>427</v>
      </c>
      <c r="D5810" t="s">
        <v>14</v>
      </c>
      <c r="E5810">
        <v>316</v>
      </c>
      <c r="F5810">
        <v>364</v>
      </c>
      <c r="G5810">
        <v>80</v>
      </c>
      <c r="H5810" t="s">
        <v>15</v>
      </c>
      <c r="I5810" t="str">
        <f>VLOOKUP(A5810,таксономия!$1:$1048576,7,1)</f>
        <v>Eukaryota</v>
      </c>
      <c r="J5810" t="str">
        <f>VLOOKUP(A5810,таксономия!$1:$1048576,8,1)</f>
        <v xml:space="preserve"> Metazoa</v>
      </c>
      <c r="K5810" t="str">
        <f>VLOOKUP(A5810,таксономия!$1:$1048576,9,1)</f>
        <v xml:space="preserve"> Chordata</v>
      </c>
      <c r="L5810" t="str">
        <f>VLOOKUP(A5810,таксономия!$1:$1048576,10,1)</f>
        <v xml:space="preserve"> Craniata</v>
      </c>
      <c r="M5810" t="str">
        <f>VLOOKUP(A5810,таксономия!$1:$1048576,11,1)</f>
        <v xml:space="preserve"> Vertebrata</v>
      </c>
      <c r="N5810" t="str">
        <f>VLOOKUP(A5810,таксономия!$1:$1048576,12,1)</f>
        <v xml:space="preserve"> Euteleostomi</v>
      </c>
      <c r="O5810" t="str">
        <f>VLOOKUP(A5810,таксономия!$1:$1048576,13,1)</f>
        <v>Mammalia</v>
      </c>
      <c r="P5810" t="str">
        <f>VLOOKUP(A5810,таксономия!$1:$1048576,14,1)</f>
        <v xml:space="preserve"> Eutheria</v>
      </c>
      <c r="Q5810" t="str">
        <f>VLOOKUP(A5810,таксономия!$1:$1048576,15,1)</f>
        <v xml:space="preserve"> Euarchontoglires</v>
      </c>
      <c r="R5810" t="str">
        <f>VLOOKUP(A5810,таксономия!$1:$1048576,3,1)</f>
        <v xml:space="preserve"> Pongo abelii (Sumatran orangutan) (Pongo pygmaeus abelii).</v>
      </c>
      <c r="S5810">
        <f t="shared" si="90"/>
        <v>48</v>
      </c>
    </row>
    <row r="5811" spans="1:19" x14ac:dyDescent="0.3">
      <c r="A5811" t="s">
        <v>3068</v>
      </c>
      <c r="B5811" t="s">
        <v>3069</v>
      </c>
      <c r="C5811">
        <v>427</v>
      </c>
      <c r="D5811" t="s">
        <v>16</v>
      </c>
      <c r="E5811">
        <v>365</v>
      </c>
      <c r="F5811">
        <v>421</v>
      </c>
      <c r="G5811">
        <v>22248</v>
      </c>
      <c r="H5811" t="s">
        <v>17</v>
      </c>
      <c r="I5811" t="str">
        <f>VLOOKUP(A5811,таксономия!$1:$1048576,7,1)</f>
        <v>Eukaryota</v>
      </c>
      <c r="J5811" t="str">
        <f>VLOOKUP(A5811,таксономия!$1:$1048576,8,1)</f>
        <v xml:space="preserve"> Metazoa</v>
      </c>
      <c r="K5811" t="str">
        <f>VLOOKUP(A5811,таксономия!$1:$1048576,9,1)</f>
        <v xml:space="preserve"> Chordata</v>
      </c>
      <c r="L5811" t="str">
        <f>VLOOKUP(A5811,таксономия!$1:$1048576,10,1)</f>
        <v xml:space="preserve"> Craniata</v>
      </c>
      <c r="M5811" t="str">
        <f>VLOOKUP(A5811,таксономия!$1:$1048576,11,1)</f>
        <v xml:space="preserve"> Vertebrata</v>
      </c>
      <c r="N5811" t="str">
        <f>VLOOKUP(A5811,таксономия!$1:$1048576,12,1)</f>
        <v xml:space="preserve"> Euteleostomi</v>
      </c>
      <c r="O5811" t="str">
        <f>VLOOKUP(A5811,таксономия!$1:$1048576,13,1)</f>
        <v>Mammalia</v>
      </c>
      <c r="P5811" t="str">
        <f>VLOOKUP(A5811,таксономия!$1:$1048576,14,1)</f>
        <v xml:space="preserve"> Eutheria</v>
      </c>
      <c r="Q5811" t="str">
        <f>VLOOKUP(A5811,таксономия!$1:$1048576,15,1)</f>
        <v xml:space="preserve"> Euarchontoglires</v>
      </c>
      <c r="R5811" t="str">
        <f>VLOOKUP(A5811,таксономия!$1:$1048576,3,1)</f>
        <v xml:space="preserve"> Pongo abelii (Sumatran orangutan) (Pongo pygmaeus abelii).</v>
      </c>
      <c r="S5811">
        <f t="shared" si="90"/>
        <v>56</v>
      </c>
    </row>
    <row r="5812" spans="1:19" x14ac:dyDescent="0.3">
      <c r="A5812" t="s">
        <v>3070</v>
      </c>
      <c r="B5812" t="s">
        <v>3071</v>
      </c>
      <c r="C5812">
        <v>411</v>
      </c>
      <c r="D5812" t="s">
        <v>12</v>
      </c>
      <c r="E5812">
        <v>50</v>
      </c>
      <c r="F5812">
        <v>131</v>
      </c>
      <c r="G5812">
        <v>2697</v>
      </c>
      <c r="H5812" t="s">
        <v>13</v>
      </c>
      <c r="I5812" t="str">
        <f>VLOOKUP(A5812,таксономия!$1:$1048576,7,1)</f>
        <v>Eukaryota</v>
      </c>
      <c r="J5812" t="str">
        <f>VLOOKUP(A5812,таксономия!$1:$1048576,8,1)</f>
        <v xml:space="preserve"> Metazoa</v>
      </c>
      <c r="K5812" t="str">
        <f>VLOOKUP(A5812,таксономия!$1:$1048576,9,1)</f>
        <v xml:space="preserve"> Chordata</v>
      </c>
      <c r="L5812" t="str">
        <f>VLOOKUP(A5812,таксономия!$1:$1048576,10,1)</f>
        <v xml:space="preserve"> Craniata</v>
      </c>
      <c r="M5812" t="str">
        <f>VLOOKUP(A5812,таксономия!$1:$1048576,11,1)</f>
        <v xml:space="preserve"> Vertebrata</v>
      </c>
      <c r="N5812" t="str">
        <f>VLOOKUP(A5812,таксономия!$1:$1048576,12,1)</f>
        <v xml:space="preserve"> Euteleostomi</v>
      </c>
      <c r="O5812" t="str">
        <f>VLOOKUP(A5812,таксономия!$1:$1048576,13,1)</f>
        <v>Mammalia</v>
      </c>
      <c r="P5812" t="str">
        <f>VLOOKUP(A5812,таксономия!$1:$1048576,14,1)</f>
        <v xml:space="preserve"> Eutheria</v>
      </c>
      <c r="Q5812" t="str">
        <f>VLOOKUP(A5812,таксономия!$1:$1048576,15,1)</f>
        <v xml:space="preserve"> Euarchontoglires</v>
      </c>
      <c r="R5812" t="str">
        <f>VLOOKUP(A5812,таксономия!$1:$1048576,3,1)</f>
        <v xml:space="preserve"> Homo sapiens (Human).</v>
      </c>
      <c r="S5812">
        <f t="shared" si="90"/>
        <v>81</v>
      </c>
    </row>
    <row r="5813" spans="1:19" x14ac:dyDescent="0.3">
      <c r="A5813" t="s">
        <v>3070</v>
      </c>
      <c r="B5813" t="s">
        <v>3071</v>
      </c>
      <c r="C5813">
        <v>411</v>
      </c>
      <c r="D5813" t="s">
        <v>16</v>
      </c>
      <c r="E5813">
        <v>159</v>
      </c>
      <c r="F5813">
        <v>399</v>
      </c>
      <c r="G5813">
        <v>22248</v>
      </c>
      <c r="H5813" t="s">
        <v>17</v>
      </c>
      <c r="I5813" t="str">
        <f>VLOOKUP(A5813,таксономия!$1:$1048576,7,1)</f>
        <v>Eukaryota</v>
      </c>
      <c r="J5813" t="str">
        <f>VLOOKUP(A5813,таксономия!$1:$1048576,8,1)</f>
        <v xml:space="preserve"> Metazoa</v>
      </c>
      <c r="K5813" t="str">
        <f>VLOOKUP(A5813,таксономия!$1:$1048576,9,1)</f>
        <v xml:space="preserve"> Chordata</v>
      </c>
      <c r="L5813" t="str">
        <f>VLOOKUP(A5813,таксономия!$1:$1048576,10,1)</f>
        <v xml:space="preserve"> Craniata</v>
      </c>
      <c r="M5813" t="str">
        <f>VLOOKUP(A5813,таксономия!$1:$1048576,11,1)</f>
        <v xml:space="preserve"> Vertebrata</v>
      </c>
      <c r="N5813" t="str">
        <f>VLOOKUP(A5813,таксономия!$1:$1048576,12,1)</f>
        <v xml:space="preserve"> Euteleostomi</v>
      </c>
      <c r="O5813" t="str">
        <f>VLOOKUP(A5813,таксономия!$1:$1048576,13,1)</f>
        <v>Mammalia</v>
      </c>
      <c r="P5813" t="str">
        <f>VLOOKUP(A5813,таксономия!$1:$1048576,14,1)</f>
        <v xml:space="preserve"> Eutheria</v>
      </c>
      <c r="Q5813" t="str">
        <f>VLOOKUP(A5813,таксономия!$1:$1048576,15,1)</f>
        <v xml:space="preserve"> Euarchontoglires</v>
      </c>
      <c r="R5813" t="str">
        <f>VLOOKUP(A5813,таксономия!$1:$1048576,3,1)</f>
        <v xml:space="preserve"> Homo sapiens (Human).</v>
      </c>
      <c r="S5813">
        <f t="shared" si="90"/>
        <v>240</v>
      </c>
    </row>
    <row r="5814" spans="1:19" x14ac:dyDescent="0.3">
      <c r="A5814" t="s">
        <v>3072</v>
      </c>
      <c r="B5814" t="s">
        <v>3073</v>
      </c>
      <c r="C5814">
        <v>699</v>
      </c>
      <c r="D5814" t="s">
        <v>12</v>
      </c>
      <c r="E5814">
        <v>113</v>
      </c>
      <c r="F5814">
        <v>191</v>
      </c>
      <c r="G5814">
        <v>2697</v>
      </c>
      <c r="H5814" t="s">
        <v>13</v>
      </c>
      <c r="I5814" t="str">
        <f>VLOOKUP(A5814,таксономия!$1:$1048576,7,1)</f>
        <v>Eukaryota</v>
      </c>
      <c r="J5814" t="str">
        <f>VLOOKUP(A5814,таксономия!$1:$1048576,8,1)</f>
        <v xml:space="preserve"> Metazoa</v>
      </c>
      <c r="K5814" t="str">
        <f>VLOOKUP(A5814,таксономия!$1:$1048576,9,1)</f>
        <v xml:space="preserve"> Chordata</v>
      </c>
      <c r="L5814" t="str">
        <f>VLOOKUP(A5814,таксономия!$1:$1048576,10,1)</f>
        <v xml:space="preserve"> Craniata</v>
      </c>
      <c r="M5814" t="str">
        <f>VLOOKUP(A5814,таксономия!$1:$1048576,11,1)</f>
        <v xml:space="preserve"> Vertebrata</v>
      </c>
      <c r="N5814" t="str">
        <f>VLOOKUP(A5814,таксономия!$1:$1048576,12,1)</f>
        <v xml:space="preserve"> Euteleostomi</v>
      </c>
      <c r="O5814" t="str">
        <f>VLOOKUP(A5814,таксономия!$1:$1048576,13,1)</f>
        <v>Actinopterygii</v>
      </c>
      <c r="P5814" t="str">
        <f>VLOOKUP(A5814,таксономия!$1:$1048576,14,1)</f>
        <v xml:space="preserve"> Neopterygii</v>
      </c>
      <c r="Q5814" t="str">
        <f>VLOOKUP(A5814,таксономия!$1:$1048576,15,1)</f>
        <v xml:space="preserve"> Teleostei</v>
      </c>
      <c r="R5814" t="str">
        <f>VLOOKUP(A5814,таксономия!$1:$1048576,3,1)</f>
        <v xml:space="preserve"> Danio rerio (Zebrafish) (Brachydanio rerio).</v>
      </c>
      <c r="S5814">
        <f t="shared" si="90"/>
        <v>78</v>
      </c>
    </row>
    <row r="5815" spans="1:19" x14ac:dyDescent="0.3">
      <c r="A5815" t="s">
        <v>3072</v>
      </c>
      <c r="B5815" t="s">
        <v>3073</v>
      </c>
      <c r="C5815">
        <v>699</v>
      </c>
      <c r="D5815" t="s">
        <v>12</v>
      </c>
      <c r="E5815">
        <v>196</v>
      </c>
      <c r="F5815">
        <v>273</v>
      </c>
      <c r="G5815">
        <v>2697</v>
      </c>
      <c r="H5815" t="s">
        <v>13</v>
      </c>
      <c r="I5815" t="str">
        <f>VLOOKUP(A5815,таксономия!$1:$1048576,7,1)</f>
        <v>Eukaryota</v>
      </c>
      <c r="J5815" t="str">
        <f>VLOOKUP(A5815,таксономия!$1:$1048576,8,1)</f>
        <v xml:space="preserve"> Metazoa</v>
      </c>
      <c r="K5815" t="str">
        <f>VLOOKUP(A5815,таксономия!$1:$1048576,9,1)</f>
        <v xml:space="preserve"> Chordata</v>
      </c>
      <c r="L5815" t="str">
        <f>VLOOKUP(A5815,таксономия!$1:$1048576,10,1)</f>
        <v xml:space="preserve"> Craniata</v>
      </c>
      <c r="M5815" t="str">
        <f>VLOOKUP(A5815,таксономия!$1:$1048576,11,1)</f>
        <v xml:space="preserve"> Vertebrata</v>
      </c>
      <c r="N5815" t="str">
        <f>VLOOKUP(A5815,таксономия!$1:$1048576,12,1)</f>
        <v xml:space="preserve"> Euteleostomi</v>
      </c>
      <c r="O5815" t="str">
        <f>VLOOKUP(A5815,таксономия!$1:$1048576,13,1)</f>
        <v>Actinopterygii</v>
      </c>
      <c r="P5815" t="str">
        <f>VLOOKUP(A5815,таксономия!$1:$1048576,14,1)</f>
        <v xml:space="preserve"> Neopterygii</v>
      </c>
      <c r="Q5815" t="str">
        <f>VLOOKUP(A5815,таксономия!$1:$1048576,15,1)</f>
        <v xml:space="preserve"> Teleostei</v>
      </c>
      <c r="R5815" t="str">
        <f>VLOOKUP(A5815,таксономия!$1:$1048576,3,1)</f>
        <v xml:space="preserve"> Danio rerio (Zebrafish) (Brachydanio rerio).</v>
      </c>
      <c r="S5815">
        <f t="shared" si="90"/>
        <v>77</v>
      </c>
    </row>
    <row r="5816" spans="1:19" x14ac:dyDescent="0.3">
      <c r="A5816" t="s">
        <v>3072</v>
      </c>
      <c r="B5816" t="s">
        <v>3073</v>
      </c>
      <c r="C5816">
        <v>699</v>
      </c>
      <c r="D5816" t="s">
        <v>12</v>
      </c>
      <c r="E5816">
        <v>287</v>
      </c>
      <c r="F5816">
        <v>365</v>
      </c>
      <c r="G5816">
        <v>2697</v>
      </c>
      <c r="H5816" t="s">
        <v>13</v>
      </c>
      <c r="I5816" t="str">
        <f>VLOOKUP(A5816,таксономия!$1:$1048576,7,1)</f>
        <v>Eukaryota</v>
      </c>
      <c r="J5816" t="str">
        <f>VLOOKUP(A5816,таксономия!$1:$1048576,8,1)</f>
        <v xml:space="preserve"> Metazoa</v>
      </c>
      <c r="K5816" t="str">
        <f>VLOOKUP(A5816,таксономия!$1:$1048576,9,1)</f>
        <v xml:space="preserve"> Chordata</v>
      </c>
      <c r="L5816" t="str">
        <f>VLOOKUP(A5816,таксономия!$1:$1048576,10,1)</f>
        <v xml:space="preserve"> Craniata</v>
      </c>
      <c r="M5816" t="str">
        <f>VLOOKUP(A5816,таксономия!$1:$1048576,11,1)</f>
        <v xml:space="preserve"> Vertebrata</v>
      </c>
      <c r="N5816" t="str">
        <f>VLOOKUP(A5816,таксономия!$1:$1048576,12,1)</f>
        <v xml:space="preserve"> Euteleostomi</v>
      </c>
      <c r="O5816" t="str">
        <f>VLOOKUP(A5816,таксономия!$1:$1048576,13,1)</f>
        <v>Actinopterygii</v>
      </c>
      <c r="P5816" t="str">
        <f>VLOOKUP(A5816,таксономия!$1:$1048576,14,1)</f>
        <v xml:space="preserve"> Neopterygii</v>
      </c>
      <c r="Q5816" t="str">
        <f>VLOOKUP(A5816,таксономия!$1:$1048576,15,1)</f>
        <v xml:space="preserve"> Teleostei</v>
      </c>
      <c r="R5816" t="str">
        <f>VLOOKUP(A5816,таксономия!$1:$1048576,3,1)</f>
        <v xml:space="preserve"> Danio rerio (Zebrafish) (Brachydanio rerio).</v>
      </c>
      <c r="S5816">
        <f t="shared" si="90"/>
        <v>78</v>
      </c>
    </row>
    <row r="5817" spans="1:19" x14ac:dyDescent="0.3">
      <c r="A5817" t="s">
        <v>3072</v>
      </c>
      <c r="B5817" t="s">
        <v>3073</v>
      </c>
      <c r="C5817">
        <v>699</v>
      </c>
      <c r="D5817" t="s">
        <v>12</v>
      </c>
      <c r="E5817">
        <v>375</v>
      </c>
      <c r="F5817">
        <v>451</v>
      </c>
      <c r="G5817">
        <v>2697</v>
      </c>
      <c r="H5817" t="s">
        <v>13</v>
      </c>
      <c r="I5817" t="str">
        <f>VLOOKUP(A5817,таксономия!$1:$1048576,7,1)</f>
        <v>Eukaryota</v>
      </c>
      <c r="J5817" t="str">
        <f>VLOOKUP(A5817,таксономия!$1:$1048576,8,1)</f>
        <v xml:space="preserve"> Metazoa</v>
      </c>
      <c r="K5817" t="str">
        <f>VLOOKUP(A5817,таксономия!$1:$1048576,9,1)</f>
        <v xml:space="preserve"> Chordata</v>
      </c>
      <c r="L5817" t="str">
        <f>VLOOKUP(A5817,таксономия!$1:$1048576,10,1)</f>
        <v xml:space="preserve"> Craniata</v>
      </c>
      <c r="M5817" t="str">
        <f>VLOOKUP(A5817,таксономия!$1:$1048576,11,1)</f>
        <v xml:space="preserve"> Vertebrata</v>
      </c>
      <c r="N5817" t="str">
        <f>VLOOKUP(A5817,таксономия!$1:$1048576,12,1)</f>
        <v xml:space="preserve"> Euteleostomi</v>
      </c>
      <c r="O5817" t="str">
        <f>VLOOKUP(A5817,таксономия!$1:$1048576,13,1)</f>
        <v>Actinopterygii</v>
      </c>
      <c r="P5817" t="str">
        <f>VLOOKUP(A5817,таксономия!$1:$1048576,14,1)</f>
        <v xml:space="preserve"> Neopterygii</v>
      </c>
      <c r="Q5817" t="str">
        <f>VLOOKUP(A5817,таксономия!$1:$1048576,15,1)</f>
        <v xml:space="preserve"> Teleostei</v>
      </c>
      <c r="R5817" t="str">
        <f>VLOOKUP(A5817,таксономия!$1:$1048576,3,1)</f>
        <v xml:space="preserve"> Danio rerio (Zebrafish) (Brachydanio rerio).</v>
      </c>
      <c r="S5817">
        <f t="shared" si="90"/>
        <v>76</v>
      </c>
    </row>
    <row r="5818" spans="1:19" x14ac:dyDescent="0.3">
      <c r="A5818" t="s">
        <v>3072</v>
      </c>
      <c r="B5818" t="s">
        <v>3073</v>
      </c>
      <c r="C5818">
        <v>699</v>
      </c>
      <c r="D5818" t="s">
        <v>44</v>
      </c>
      <c r="E5818">
        <v>23</v>
      </c>
      <c r="F5818">
        <v>109</v>
      </c>
      <c r="G5818">
        <v>2217</v>
      </c>
      <c r="H5818" t="s">
        <v>45</v>
      </c>
      <c r="I5818" t="str">
        <f>VLOOKUP(A5818,таксономия!$1:$1048576,7,1)</f>
        <v>Eukaryota</v>
      </c>
      <c r="J5818" t="str">
        <f>VLOOKUP(A5818,таксономия!$1:$1048576,8,1)</f>
        <v xml:space="preserve"> Metazoa</v>
      </c>
      <c r="K5818" t="str">
        <f>VLOOKUP(A5818,таксономия!$1:$1048576,9,1)</f>
        <v xml:space="preserve"> Chordata</v>
      </c>
      <c r="L5818" t="str">
        <f>VLOOKUP(A5818,таксономия!$1:$1048576,10,1)</f>
        <v xml:space="preserve"> Craniata</v>
      </c>
      <c r="M5818" t="str">
        <f>VLOOKUP(A5818,таксономия!$1:$1048576,11,1)</f>
        <v xml:space="preserve"> Vertebrata</v>
      </c>
      <c r="N5818" t="str">
        <f>VLOOKUP(A5818,таксономия!$1:$1048576,12,1)</f>
        <v xml:space="preserve"> Euteleostomi</v>
      </c>
      <c r="O5818" t="str">
        <f>VLOOKUP(A5818,таксономия!$1:$1048576,13,1)</f>
        <v>Actinopterygii</v>
      </c>
      <c r="P5818" t="str">
        <f>VLOOKUP(A5818,таксономия!$1:$1048576,14,1)</f>
        <v xml:space="preserve"> Neopterygii</v>
      </c>
      <c r="Q5818" t="str">
        <f>VLOOKUP(A5818,таксономия!$1:$1048576,15,1)</f>
        <v xml:space="preserve"> Teleostei</v>
      </c>
      <c r="R5818" t="str">
        <f>VLOOKUP(A5818,таксономия!$1:$1048576,3,1)</f>
        <v xml:space="preserve"> Danio rerio (Zebrafish) (Brachydanio rerio).</v>
      </c>
      <c r="S5818">
        <f t="shared" si="90"/>
        <v>86</v>
      </c>
    </row>
    <row r="5819" spans="1:19" x14ac:dyDescent="0.3">
      <c r="A5819" t="s">
        <v>3072</v>
      </c>
      <c r="B5819" t="s">
        <v>3073</v>
      </c>
      <c r="C5819">
        <v>699</v>
      </c>
      <c r="D5819" t="s">
        <v>62</v>
      </c>
      <c r="E5819">
        <v>1</v>
      </c>
      <c r="F5819">
        <v>22</v>
      </c>
      <c r="G5819">
        <v>3</v>
      </c>
      <c r="H5819" t="s">
        <v>62</v>
      </c>
      <c r="I5819" t="str">
        <f>VLOOKUP(A5819,таксономия!$1:$1048576,7,1)</f>
        <v>Eukaryota</v>
      </c>
      <c r="J5819" t="str">
        <f>VLOOKUP(A5819,таксономия!$1:$1048576,8,1)</f>
        <v xml:space="preserve"> Metazoa</v>
      </c>
      <c r="K5819" t="str">
        <f>VLOOKUP(A5819,таксономия!$1:$1048576,9,1)</f>
        <v xml:space="preserve"> Chordata</v>
      </c>
      <c r="L5819" t="str">
        <f>VLOOKUP(A5819,таксономия!$1:$1048576,10,1)</f>
        <v xml:space="preserve"> Craniata</v>
      </c>
      <c r="M5819" t="str">
        <f>VLOOKUP(A5819,таксономия!$1:$1048576,11,1)</f>
        <v xml:space="preserve"> Vertebrata</v>
      </c>
      <c r="N5819" t="str">
        <f>VLOOKUP(A5819,таксономия!$1:$1048576,12,1)</f>
        <v xml:space="preserve"> Euteleostomi</v>
      </c>
      <c r="O5819" t="str">
        <f>VLOOKUP(A5819,таксономия!$1:$1048576,13,1)</f>
        <v>Actinopterygii</v>
      </c>
      <c r="P5819" t="str">
        <f>VLOOKUP(A5819,таксономия!$1:$1048576,14,1)</f>
        <v xml:space="preserve"> Neopterygii</v>
      </c>
      <c r="Q5819" t="str">
        <f>VLOOKUP(A5819,таксономия!$1:$1048576,15,1)</f>
        <v xml:space="preserve"> Teleostei</v>
      </c>
      <c r="R5819" t="str">
        <f>VLOOKUP(A5819,таксономия!$1:$1048576,3,1)</f>
        <v xml:space="preserve"> Danio rerio (Zebrafish) (Brachydanio rerio).</v>
      </c>
      <c r="S5819">
        <f t="shared" si="90"/>
        <v>21</v>
      </c>
    </row>
    <row r="5820" spans="1:19" x14ac:dyDescent="0.3">
      <c r="A5820" t="s">
        <v>3072</v>
      </c>
      <c r="B5820" t="s">
        <v>3073</v>
      </c>
      <c r="C5820">
        <v>699</v>
      </c>
      <c r="D5820" t="s">
        <v>16</v>
      </c>
      <c r="E5820">
        <v>466</v>
      </c>
      <c r="F5820">
        <v>685</v>
      </c>
      <c r="G5820">
        <v>22248</v>
      </c>
      <c r="H5820" t="s">
        <v>17</v>
      </c>
      <c r="I5820" t="str">
        <f>VLOOKUP(A5820,таксономия!$1:$1048576,7,1)</f>
        <v>Eukaryota</v>
      </c>
      <c r="J5820" t="str">
        <f>VLOOKUP(A5820,таксономия!$1:$1048576,8,1)</f>
        <v xml:space="preserve"> Metazoa</v>
      </c>
      <c r="K5820" t="str">
        <f>VLOOKUP(A5820,таксономия!$1:$1048576,9,1)</f>
        <v xml:space="preserve"> Chordata</v>
      </c>
      <c r="L5820" t="str">
        <f>VLOOKUP(A5820,таксономия!$1:$1048576,10,1)</f>
        <v xml:space="preserve"> Craniata</v>
      </c>
      <c r="M5820" t="str">
        <f>VLOOKUP(A5820,таксономия!$1:$1048576,11,1)</f>
        <v xml:space="preserve"> Vertebrata</v>
      </c>
      <c r="N5820" t="str">
        <f>VLOOKUP(A5820,таксономия!$1:$1048576,12,1)</f>
        <v xml:space="preserve"> Euteleostomi</v>
      </c>
      <c r="O5820" t="str">
        <f>VLOOKUP(A5820,таксономия!$1:$1048576,13,1)</f>
        <v>Actinopterygii</v>
      </c>
      <c r="P5820" t="str">
        <f>VLOOKUP(A5820,таксономия!$1:$1048576,14,1)</f>
        <v xml:space="preserve"> Neopterygii</v>
      </c>
      <c r="Q5820" t="str">
        <f>VLOOKUP(A5820,таксономия!$1:$1048576,15,1)</f>
        <v xml:space="preserve"> Teleostei</v>
      </c>
      <c r="R5820" t="str">
        <f>VLOOKUP(A5820,таксономия!$1:$1048576,3,1)</f>
        <v xml:space="preserve"> Danio rerio (Zebrafish) (Brachydanio rerio).</v>
      </c>
      <c r="S5820">
        <f t="shared" si="90"/>
        <v>219</v>
      </c>
    </row>
    <row r="5821" spans="1:19" x14ac:dyDescent="0.3">
      <c r="A5821" t="s">
        <v>3074</v>
      </c>
      <c r="B5821" t="s">
        <v>3075</v>
      </c>
      <c r="C5821">
        <v>136</v>
      </c>
      <c r="D5821" t="s">
        <v>12</v>
      </c>
      <c r="E5821">
        <v>103</v>
      </c>
      <c r="F5821">
        <v>136</v>
      </c>
      <c r="G5821">
        <v>2697</v>
      </c>
      <c r="H5821" t="s">
        <v>13</v>
      </c>
      <c r="I5821" t="str">
        <f>VLOOKUP(A5821,таксономия!$1:$1048576,7,1)</f>
        <v>Eukaryota</v>
      </c>
      <c r="J5821" t="str">
        <f>VLOOKUP(A5821,таксономия!$1:$1048576,8,1)</f>
        <v xml:space="preserve"> Metazoa</v>
      </c>
      <c r="K5821" t="str">
        <f>VLOOKUP(A5821,таксономия!$1:$1048576,9,1)</f>
        <v xml:space="preserve"> Chordata</v>
      </c>
      <c r="L5821" t="str">
        <f>VLOOKUP(A5821,таксономия!$1:$1048576,10,1)</f>
        <v xml:space="preserve"> Craniata</v>
      </c>
      <c r="M5821" t="str">
        <f>VLOOKUP(A5821,таксономия!$1:$1048576,11,1)</f>
        <v xml:space="preserve"> Vertebrata</v>
      </c>
      <c r="N5821" t="str">
        <f>VLOOKUP(A5821,таксономия!$1:$1048576,12,1)</f>
        <v xml:space="preserve"> Euteleostomi</v>
      </c>
      <c r="O5821" t="str">
        <f>VLOOKUP(A5821,таксономия!$1:$1048576,13,1)</f>
        <v>Mammalia</v>
      </c>
      <c r="P5821" t="str">
        <f>VLOOKUP(A5821,таксономия!$1:$1048576,14,1)</f>
        <v xml:space="preserve"> Eutheria</v>
      </c>
      <c r="Q5821" t="str">
        <f>VLOOKUP(A5821,таксономия!$1:$1048576,15,1)</f>
        <v xml:space="preserve"> Euarchontoglires</v>
      </c>
      <c r="R5821" t="str">
        <f>VLOOKUP(A5821,таксономия!$1:$1048576,3,1)</f>
        <v xml:space="preserve"> Homo sapiens (Human).</v>
      </c>
      <c r="S5821">
        <f t="shared" si="90"/>
        <v>33</v>
      </c>
    </row>
    <row r="5822" spans="1:19" x14ac:dyDescent="0.3">
      <c r="A5822" t="s">
        <v>3074</v>
      </c>
      <c r="B5822" t="s">
        <v>3075</v>
      </c>
      <c r="C5822">
        <v>136</v>
      </c>
      <c r="D5822" t="s">
        <v>44</v>
      </c>
      <c r="E5822">
        <v>23</v>
      </c>
      <c r="F5822">
        <v>99</v>
      </c>
      <c r="G5822">
        <v>2217</v>
      </c>
      <c r="H5822" t="s">
        <v>45</v>
      </c>
      <c r="I5822" t="str">
        <f>VLOOKUP(A5822,таксономия!$1:$1048576,7,1)</f>
        <v>Eukaryota</v>
      </c>
      <c r="J5822" t="str">
        <f>VLOOKUP(A5822,таксономия!$1:$1048576,8,1)</f>
        <v xml:space="preserve"> Metazoa</v>
      </c>
      <c r="K5822" t="str">
        <f>VLOOKUP(A5822,таксономия!$1:$1048576,9,1)</f>
        <v xml:space="preserve"> Chordata</v>
      </c>
      <c r="L5822" t="str">
        <f>VLOOKUP(A5822,таксономия!$1:$1048576,10,1)</f>
        <v xml:space="preserve"> Craniata</v>
      </c>
      <c r="M5822" t="str">
        <f>VLOOKUP(A5822,таксономия!$1:$1048576,11,1)</f>
        <v xml:space="preserve"> Vertebrata</v>
      </c>
      <c r="N5822" t="str">
        <f>VLOOKUP(A5822,таксономия!$1:$1048576,12,1)</f>
        <v xml:space="preserve"> Euteleostomi</v>
      </c>
      <c r="O5822" t="str">
        <f>VLOOKUP(A5822,таксономия!$1:$1048576,13,1)</f>
        <v>Mammalia</v>
      </c>
      <c r="P5822" t="str">
        <f>VLOOKUP(A5822,таксономия!$1:$1048576,14,1)</f>
        <v xml:space="preserve"> Eutheria</v>
      </c>
      <c r="Q5822" t="str">
        <f>VLOOKUP(A5822,таксономия!$1:$1048576,15,1)</f>
        <v xml:space="preserve"> Euarchontoglires</v>
      </c>
      <c r="R5822" t="str">
        <f>VLOOKUP(A5822,таксономия!$1:$1048576,3,1)</f>
        <v xml:space="preserve"> Homo sapiens (Human).</v>
      </c>
      <c r="S5822">
        <f t="shared" si="90"/>
        <v>76</v>
      </c>
    </row>
    <row r="5823" spans="1:19" x14ac:dyDescent="0.3">
      <c r="A5823" t="s">
        <v>3076</v>
      </c>
      <c r="B5823" t="s">
        <v>3077</v>
      </c>
      <c r="C5823">
        <v>709</v>
      </c>
      <c r="D5823" t="s">
        <v>12</v>
      </c>
      <c r="E5823">
        <v>111</v>
      </c>
      <c r="F5823">
        <v>187</v>
      </c>
      <c r="G5823">
        <v>2697</v>
      </c>
      <c r="H5823" t="s">
        <v>13</v>
      </c>
      <c r="I5823" t="str">
        <f>VLOOKUP(A5823,таксономия!$1:$1048576,7,1)</f>
        <v>Eukaryota</v>
      </c>
      <c r="J5823" t="str">
        <f>VLOOKUP(A5823,таксономия!$1:$1048576,8,1)</f>
        <v xml:space="preserve"> Metazoa</v>
      </c>
      <c r="K5823" t="str">
        <f>VLOOKUP(A5823,таксономия!$1:$1048576,9,1)</f>
        <v xml:space="preserve"> Chordata</v>
      </c>
      <c r="L5823" t="str">
        <f>VLOOKUP(A5823,таксономия!$1:$1048576,10,1)</f>
        <v xml:space="preserve"> Craniata</v>
      </c>
      <c r="M5823" t="str">
        <f>VLOOKUP(A5823,таксономия!$1:$1048576,11,1)</f>
        <v xml:space="preserve"> Vertebrata</v>
      </c>
      <c r="N5823" t="str">
        <f>VLOOKUP(A5823,таксономия!$1:$1048576,12,1)</f>
        <v xml:space="preserve"> Euteleostomi</v>
      </c>
      <c r="O5823" t="str">
        <f>VLOOKUP(A5823,таксономия!$1:$1048576,13,1)</f>
        <v>Actinopterygii</v>
      </c>
      <c r="P5823" t="str">
        <f>VLOOKUP(A5823,таксономия!$1:$1048576,14,1)</f>
        <v xml:space="preserve"> Neopterygii</v>
      </c>
      <c r="Q5823" t="str">
        <f>VLOOKUP(A5823,таксономия!$1:$1048576,15,1)</f>
        <v xml:space="preserve"> Teleostei</v>
      </c>
      <c r="R5823" t="str">
        <f>VLOOKUP(A5823,таксономия!$1:$1048576,3,1)</f>
        <v xml:space="preserve"> Danio rerio (Zebrafish) (Brachydanio rerio).</v>
      </c>
      <c r="S5823">
        <f t="shared" si="90"/>
        <v>76</v>
      </c>
    </row>
    <row r="5824" spans="1:19" x14ac:dyDescent="0.3">
      <c r="A5824" t="s">
        <v>3076</v>
      </c>
      <c r="B5824" t="s">
        <v>3077</v>
      </c>
      <c r="C5824">
        <v>709</v>
      </c>
      <c r="D5824" t="s">
        <v>12</v>
      </c>
      <c r="E5824">
        <v>192</v>
      </c>
      <c r="F5824">
        <v>269</v>
      </c>
      <c r="G5824">
        <v>2697</v>
      </c>
      <c r="H5824" t="s">
        <v>13</v>
      </c>
      <c r="I5824" t="str">
        <f>VLOOKUP(A5824,таксономия!$1:$1048576,7,1)</f>
        <v>Eukaryota</v>
      </c>
      <c r="J5824" t="str">
        <f>VLOOKUP(A5824,таксономия!$1:$1048576,8,1)</f>
        <v xml:space="preserve"> Metazoa</v>
      </c>
      <c r="K5824" t="str">
        <f>VLOOKUP(A5824,таксономия!$1:$1048576,9,1)</f>
        <v xml:space="preserve"> Chordata</v>
      </c>
      <c r="L5824" t="str">
        <f>VLOOKUP(A5824,таксономия!$1:$1048576,10,1)</f>
        <v xml:space="preserve"> Craniata</v>
      </c>
      <c r="M5824" t="str">
        <f>VLOOKUP(A5824,таксономия!$1:$1048576,11,1)</f>
        <v xml:space="preserve"> Vertebrata</v>
      </c>
      <c r="N5824" t="str">
        <f>VLOOKUP(A5824,таксономия!$1:$1048576,12,1)</f>
        <v xml:space="preserve"> Euteleostomi</v>
      </c>
      <c r="O5824" t="str">
        <f>VLOOKUP(A5824,таксономия!$1:$1048576,13,1)</f>
        <v>Actinopterygii</v>
      </c>
      <c r="P5824" t="str">
        <f>VLOOKUP(A5824,таксономия!$1:$1048576,14,1)</f>
        <v xml:space="preserve"> Neopterygii</v>
      </c>
      <c r="Q5824" t="str">
        <f>VLOOKUP(A5824,таксономия!$1:$1048576,15,1)</f>
        <v xml:space="preserve"> Teleostei</v>
      </c>
      <c r="R5824" t="str">
        <f>VLOOKUP(A5824,таксономия!$1:$1048576,3,1)</f>
        <v xml:space="preserve"> Danio rerio (Zebrafish) (Brachydanio rerio).</v>
      </c>
      <c r="S5824">
        <f t="shared" si="90"/>
        <v>77</v>
      </c>
    </row>
    <row r="5825" spans="1:19" x14ac:dyDescent="0.3">
      <c r="A5825" t="s">
        <v>3076</v>
      </c>
      <c r="B5825" t="s">
        <v>3077</v>
      </c>
      <c r="C5825">
        <v>709</v>
      </c>
      <c r="D5825" t="s">
        <v>12</v>
      </c>
      <c r="E5825">
        <v>285</v>
      </c>
      <c r="F5825">
        <v>363</v>
      </c>
      <c r="G5825">
        <v>2697</v>
      </c>
      <c r="H5825" t="s">
        <v>13</v>
      </c>
      <c r="I5825" t="str">
        <f>VLOOKUP(A5825,таксономия!$1:$1048576,7,1)</f>
        <v>Eukaryota</v>
      </c>
      <c r="J5825" t="str">
        <f>VLOOKUP(A5825,таксономия!$1:$1048576,8,1)</f>
        <v xml:space="preserve"> Metazoa</v>
      </c>
      <c r="K5825" t="str">
        <f>VLOOKUP(A5825,таксономия!$1:$1048576,9,1)</f>
        <v xml:space="preserve"> Chordata</v>
      </c>
      <c r="L5825" t="str">
        <f>VLOOKUP(A5825,таксономия!$1:$1048576,10,1)</f>
        <v xml:space="preserve"> Craniata</v>
      </c>
      <c r="M5825" t="str">
        <f>VLOOKUP(A5825,таксономия!$1:$1048576,11,1)</f>
        <v xml:space="preserve"> Vertebrata</v>
      </c>
      <c r="N5825" t="str">
        <f>VLOOKUP(A5825,таксономия!$1:$1048576,12,1)</f>
        <v xml:space="preserve"> Euteleostomi</v>
      </c>
      <c r="O5825" t="str">
        <f>VLOOKUP(A5825,таксономия!$1:$1048576,13,1)</f>
        <v>Actinopterygii</v>
      </c>
      <c r="P5825" t="str">
        <f>VLOOKUP(A5825,таксономия!$1:$1048576,14,1)</f>
        <v xml:space="preserve"> Neopterygii</v>
      </c>
      <c r="Q5825" t="str">
        <f>VLOOKUP(A5825,таксономия!$1:$1048576,15,1)</f>
        <v xml:space="preserve"> Teleostei</v>
      </c>
      <c r="R5825" t="str">
        <f>VLOOKUP(A5825,таксономия!$1:$1048576,3,1)</f>
        <v xml:space="preserve"> Danio rerio (Zebrafish) (Brachydanio rerio).</v>
      </c>
      <c r="S5825">
        <f t="shared" si="90"/>
        <v>78</v>
      </c>
    </row>
    <row r="5826" spans="1:19" x14ac:dyDescent="0.3">
      <c r="A5826" t="s">
        <v>3076</v>
      </c>
      <c r="B5826" t="s">
        <v>3077</v>
      </c>
      <c r="C5826">
        <v>709</v>
      </c>
      <c r="D5826" t="s">
        <v>12</v>
      </c>
      <c r="E5826">
        <v>372</v>
      </c>
      <c r="F5826">
        <v>450</v>
      </c>
      <c r="G5826">
        <v>2697</v>
      </c>
      <c r="H5826" t="s">
        <v>13</v>
      </c>
      <c r="I5826" t="str">
        <f>VLOOKUP(A5826,таксономия!$1:$1048576,7,1)</f>
        <v>Eukaryota</v>
      </c>
      <c r="J5826" t="str">
        <f>VLOOKUP(A5826,таксономия!$1:$1048576,8,1)</f>
        <v xml:space="preserve"> Metazoa</v>
      </c>
      <c r="K5826" t="str">
        <f>VLOOKUP(A5826,таксономия!$1:$1048576,9,1)</f>
        <v xml:space="preserve"> Chordata</v>
      </c>
      <c r="L5826" t="str">
        <f>VLOOKUP(A5826,таксономия!$1:$1048576,10,1)</f>
        <v xml:space="preserve"> Craniata</v>
      </c>
      <c r="M5826" t="str">
        <f>VLOOKUP(A5826,таксономия!$1:$1048576,11,1)</f>
        <v xml:space="preserve"> Vertebrata</v>
      </c>
      <c r="N5826" t="str">
        <f>VLOOKUP(A5826,таксономия!$1:$1048576,12,1)</f>
        <v xml:space="preserve"> Euteleostomi</v>
      </c>
      <c r="O5826" t="str">
        <f>VLOOKUP(A5826,таксономия!$1:$1048576,13,1)</f>
        <v>Actinopterygii</v>
      </c>
      <c r="P5826" t="str">
        <f>VLOOKUP(A5826,таксономия!$1:$1048576,14,1)</f>
        <v xml:space="preserve"> Neopterygii</v>
      </c>
      <c r="Q5826" t="str">
        <f>VLOOKUP(A5826,таксономия!$1:$1048576,15,1)</f>
        <v xml:space="preserve"> Teleostei</v>
      </c>
      <c r="R5826" t="str">
        <f>VLOOKUP(A5826,таксономия!$1:$1048576,3,1)</f>
        <v xml:space="preserve"> Danio rerio (Zebrafish) (Brachydanio rerio).</v>
      </c>
      <c r="S5826">
        <f t="shared" si="90"/>
        <v>78</v>
      </c>
    </row>
    <row r="5827" spans="1:19" x14ac:dyDescent="0.3">
      <c r="A5827" t="s">
        <v>3076</v>
      </c>
      <c r="B5827" t="s">
        <v>3077</v>
      </c>
      <c r="C5827">
        <v>709</v>
      </c>
      <c r="D5827" t="s">
        <v>44</v>
      </c>
      <c r="E5827">
        <v>24</v>
      </c>
      <c r="F5827">
        <v>106</v>
      </c>
      <c r="G5827">
        <v>2217</v>
      </c>
      <c r="H5827" t="s">
        <v>45</v>
      </c>
      <c r="I5827" t="str">
        <f>VLOOKUP(A5827,таксономия!$1:$1048576,7,1)</f>
        <v>Eukaryota</v>
      </c>
      <c r="J5827" t="str">
        <f>VLOOKUP(A5827,таксономия!$1:$1048576,8,1)</f>
        <v xml:space="preserve"> Metazoa</v>
      </c>
      <c r="K5827" t="str">
        <f>VLOOKUP(A5827,таксономия!$1:$1048576,9,1)</f>
        <v xml:space="preserve"> Chordata</v>
      </c>
      <c r="L5827" t="str">
        <f>VLOOKUP(A5827,таксономия!$1:$1048576,10,1)</f>
        <v xml:space="preserve"> Craniata</v>
      </c>
      <c r="M5827" t="str">
        <f>VLOOKUP(A5827,таксономия!$1:$1048576,11,1)</f>
        <v xml:space="preserve"> Vertebrata</v>
      </c>
      <c r="N5827" t="str">
        <f>VLOOKUP(A5827,таксономия!$1:$1048576,12,1)</f>
        <v xml:space="preserve"> Euteleostomi</v>
      </c>
      <c r="O5827" t="str">
        <f>VLOOKUP(A5827,таксономия!$1:$1048576,13,1)</f>
        <v>Actinopterygii</v>
      </c>
      <c r="P5827" t="str">
        <f>VLOOKUP(A5827,таксономия!$1:$1048576,14,1)</f>
        <v xml:space="preserve"> Neopterygii</v>
      </c>
      <c r="Q5827" t="str">
        <f>VLOOKUP(A5827,таксономия!$1:$1048576,15,1)</f>
        <v xml:space="preserve"> Teleostei</v>
      </c>
      <c r="R5827" t="str">
        <f>VLOOKUP(A5827,таксономия!$1:$1048576,3,1)</f>
        <v xml:space="preserve"> Danio rerio (Zebrafish) (Brachydanio rerio).</v>
      </c>
      <c r="S5827">
        <f t="shared" ref="S5827:S5890" si="91">$F5827-$E5827</f>
        <v>82</v>
      </c>
    </row>
    <row r="5828" spans="1:19" x14ac:dyDescent="0.3">
      <c r="A5828" t="s">
        <v>3076</v>
      </c>
      <c r="B5828" t="s">
        <v>3077</v>
      </c>
      <c r="C5828">
        <v>709</v>
      </c>
      <c r="D5828" t="s">
        <v>16</v>
      </c>
      <c r="E5828">
        <v>482</v>
      </c>
      <c r="F5828">
        <v>702</v>
      </c>
      <c r="G5828">
        <v>22248</v>
      </c>
      <c r="H5828" t="s">
        <v>17</v>
      </c>
      <c r="I5828" t="str">
        <f>VLOOKUP(A5828,таксономия!$1:$1048576,7,1)</f>
        <v>Eukaryota</v>
      </c>
      <c r="J5828" t="str">
        <f>VLOOKUP(A5828,таксономия!$1:$1048576,8,1)</f>
        <v xml:space="preserve"> Metazoa</v>
      </c>
      <c r="K5828" t="str">
        <f>VLOOKUP(A5828,таксономия!$1:$1048576,9,1)</f>
        <v xml:space="preserve"> Chordata</v>
      </c>
      <c r="L5828" t="str">
        <f>VLOOKUP(A5828,таксономия!$1:$1048576,10,1)</f>
        <v xml:space="preserve"> Craniata</v>
      </c>
      <c r="M5828" t="str">
        <f>VLOOKUP(A5828,таксономия!$1:$1048576,11,1)</f>
        <v xml:space="preserve"> Vertebrata</v>
      </c>
      <c r="N5828" t="str">
        <f>VLOOKUP(A5828,таксономия!$1:$1048576,12,1)</f>
        <v xml:space="preserve"> Euteleostomi</v>
      </c>
      <c r="O5828" t="str">
        <f>VLOOKUP(A5828,таксономия!$1:$1048576,13,1)</f>
        <v>Actinopterygii</v>
      </c>
      <c r="P5828" t="str">
        <f>VLOOKUP(A5828,таксономия!$1:$1048576,14,1)</f>
        <v xml:space="preserve"> Neopterygii</v>
      </c>
      <c r="Q5828" t="str">
        <f>VLOOKUP(A5828,таксономия!$1:$1048576,15,1)</f>
        <v xml:space="preserve"> Teleostei</v>
      </c>
      <c r="R5828" t="str">
        <f>VLOOKUP(A5828,таксономия!$1:$1048576,3,1)</f>
        <v xml:space="preserve"> Danio rerio (Zebrafish) (Brachydanio rerio).</v>
      </c>
      <c r="S5828">
        <f t="shared" si="91"/>
        <v>220</v>
      </c>
    </row>
    <row r="5829" spans="1:19" x14ac:dyDescent="0.3">
      <c r="A5829" t="s">
        <v>3078</v>
      </c>
      <c r="B5829" t="s">
        <v>3079</v>
      </c>
      <c r="C5829">
        <v>264</v>
      </c>
      <c r="D5829" t="s">
        <v>20</v>
      </c>
      <c r="E5829">
        <v>36</v>
      </c>
      <c r="F5829">
        <v>136</v>
      </c>
      <c r="G5829">
        <v>1926</v>
      </c>
      <c r="H5829" t="s">
        <v>21</v>
      </c>
      <c r="I5829" t="str">
        <f>VLOOKUP(A5829,таксономия!$1:$1048576,7,1)</f>
        <v>Eukaryota</v>
      </c>
      <c r="J5829" t="str">
        <f>VLOOKUP(A5829,таксономия!$1:$1048576,8,1)</f>
        <v xml:space="preserve"> Metazoa</v>
      </c>
      <c r="K5829" t="str">
        <f>VLOOKUP(A5829,таксономия!$1:$1048576,9,1)</f>
        <v xml:space="preserve"> Cnidaria</v>
      </c>
      <c r="L5829" t="str">
        <f>VLOOKUP(A5829,таксономия!$1:$1048576,10,1)</f>
        <v xml:space="preserve"> Scyphozoa</v>
      </c>
      <c r="M5829" t="str">
        <f>VLOOKUP(A5829,таксономия!$1:$1048576,11,1)</f>
        <v xml:space="preserve"> Rhizostomeae</v>
      </c>
      <c r="N5829" t="str">
        <f>VLOOKUP(A5829,таксономия!$1:$1048576,12,1)</f>
        <v>Rhizostomatidae</v>
      </c>
      <c r="O5829" t="str">
        <f>VLOOKUP(A5829,таксономия!$1:$1048576,13,1)</f>
        <v xml:space="preserve"> Rhizostoma.</v>
      </c>
      <c r="P5829">
        <f>VLOOKUP(A5829,таксономия!$1:$1048576,14,1)</f>
        <v>0</v>
      </c>
      <c r="Q5829">
        <f>VLOOKUP(A5829,таксономия!$1:$1048576,15,1)</f>
        <v>0</v>
      </c>
      <c r="R5829" t="str">
        <f>VLOOKUP(A5829,таксономия!$1:$1048576,3,1)</f>
        <v xml:space="preserve"> Rhizostoma pulmo (Jellyfish).</v>
      </c>
      <c r="S5829">
        <f t="shared" si="91"/>
        <v>100</v>
      </c>
    </row>
    <row r="5830" spans="1:19" x14ac:dyDescent="0.3">
      <c r="A5830" t="s">
        <v>3078</v>
      </c>
      <c r="B5830" t="s">
        <v>3079</v>
      </c>
      <c r="C5830">
        <v>264</v>
      </c>
      <c r="D5830" t="s">
        <v>12</v>
      </c>
      <c r="E5830">
        <v>136</v>
      </c>
      <c r="F5830">
        <v>214</v>
      </c>
      <c r="G5830">
        <v>2697</v>
      </c>
      <c r="H5830" t="s">
        <v>13</v>
      </c>
      <c r="I5830" t="str">
        <f>VLOOKUP(A5830,таксономия!$1:$1048576,7,1)</f>
        <v>Eukaryota</v>
      </c>
      <c r="J5830" t="str">
        <f>VLOOKUP(A5830,таксономия!$1:$1048576,8,1)</f>
        <v xml:space="preserve"> Metazoa</v>
      </c>
      <c r="K5830" t="str">
        <f>VLOOKUP(A5830,таксономия!$1:$1048576,9,1)</f>
        <v xml:space="preserve"> Cnidaria</v>
      </c>
      <c r="L5830" t="str">
        <f>VLOOKUP(A5830,таксономия!$1:$1048576,10,1)</f>
        <v xml:space="preserve"> Scyphozoa</v>
      </c>
      <c r="M5830" t="str">
        <f>VLOOKUP(A5830,таксономия!$1:$1048576,11,1)</f>
        <v xml:space="preserve"> Rhizostomeae</v>
      </c>
      <c r="N5830" t="str">
        <f>VLOOKUP(A5830,таксономия!$1:$1048576,12,1)</f>
        <v>Rhizostomatidae</v>
      </c>
      <c r="O5830" t="str">
        <f>VLOOKUP(A5830,таксономия!$1:$1048576,13,1)</f>
        <v xml:space="preserve"> Rhizostoma.</v>
      </c>
      <c r="P5830">
        <f>VLOOKUP(A5830,таксономия!$1:$1048576,14,1)</f>
        <v>0</v>
      </c>
      <c r="Q5830">
        <f>VLOOKUP(A5830,таксономия!$1:$1048576,15,1)</f>
        <v>0</v>
      </c>
      <c r="R5830" t="str">
        <f>VLOOKUP(A5830,таксономия!$1:$1048576,3,1)</f>
        <v xml:space="preserve"> Rhizostoma pulmo (Jellyfish).</v>
      </c>
      <c r="S5830">
        <f t="shared" si="91"/>
        <v>78</v>
      </c>
    </row>
    <row r="5831" spans="1:19" x14ac:dyDescent="0.3">
      <c r="A5831" t="s">
        <v>3080</v>
      </c>
      <c r="B5831" t="s">
        <v>3081</v>
      </c>
      <c r="C5831">
        <v>607</v>
      </c>
      <c r="D5831" t="s">
        <v>10</v>
      </c>
      <c r="E5831">
        <v>46</v>
      </c>
      <c r="F5831">
        <v>87</v>
      </c>
      <c r="G5831">
        <v>998</v>
      </c>
      <c r="H5831" t="s">
        <v>11</v>
      </c>
      <c r="I5831" t="str">
        <f>VLOOKUP(A5831,таксономия!$1:$1048576,7,1)</f>
        <v>Eukaryota</v>
      </c>
      <c r="J5831" t="str">
        <f>VLOOKUP(A5831,таксономия!$1:$1048576,8,1)</f>
        <v xml:space="preserve"> Metazoa</v>
      </c>
      <c r="K5831" t="str">
        <f>VLOOKUP(A5831,таксономия!$1:$1048576,9,1)</f>
        <v xml:space="preserve"> Chordata</v>
      </c>
      <c r="L5831" t="str">
        <f>VLOOKUP(A5831,таксономия!$1:$1048576,10,1)</f>
        <v xml:space="preserve"> Craniata</v>
      </c>
      <c r="M5831" t="str">
        <f>VLOOKUP(A5831,таксономия!$1:$1048576,11,1)</f>
        <v xml:space="preserve"> Vertebrata</v>
      </c>
      <c r="N5831" t="str">
        <f>VLOOKUP(A5831,таксономия!$1:$1048576,12,1)</f>
        <v xml:space="preserve"> Euteleostomi</v>
      </c>
      <c r="O5831" t="str">
        <f>VLOOKUP(A5831,таксономия!$1:$1048576,13,1)</f>
        <v>Amphibia</v>
      </c>
      <c r="P5831" t="str">
        <f>VLOOKUP(A5831,таксономия!$1:$1048576,14,1)</f>
        <v xml:space="preserve"> Batrachia</v>
      </c>
      <c r="Q5831" t="str">
        <f>VLOOKUP(A5831,таксономия!$1:$1048576,15,1)</f>
        <v xml:space="preserve"> Anura</v>
      </c>
      <c r="R5831" t="str">
        <f>VLOOKUP(A5831,таксономия!$1:$1048576,3,1)</f>
        <v xml:space="preserve"> Xenopus laevis (African clawed frog).</v>
      </c>
      <c r="S5831">
        <f t="shared" si="91"/>
        <v>41</v>
      </c>
    </row>
    <row r="5832" spans="1:19" x14ac:dyDescent="0.3">
      <c r="A5832" t="s">
        <v>3080</v>
      </c>
      <c r="B5832" t="s">
        <v>3081</v>
      </c>
      <c r="C5832">
        <v>607</v>
      </c>
      <c r="D5832" t="s">
        <v>12</v>
      </c>
      <c r="E5832">
        <v>108</v>
      </c>
      <c r="F5832">
        <v>184</v>
      </c>
      <c r="G5832">
        <v>2697</v>
      </c>
      <c r="H5832" t="s">
        <v>13</v>
      </c>
      <c r="I5832" t="str">
        <f>VLOOKUP(A5832,таксономия!$1:$1048576,7,1)</f>
        <v>Eukaryota</v>
      </c>
      <c r="J5832" t="str">
        <f>VLOOKUP(A5832,таксономия!$1:$1048576,8,1)</f>
        <v xml:space="preserve"> Metazoa</v>
      </c>
      <c r="K5832" t="str">
        <f>VLOOKUP(A5832,таксономия!$1:$1048576,9,1)</f>
        <v xml:space="preserve"> Chordata</v>
      </c>
      <c r="L5832" t="str">
        <f>VLOOKUP(A5832,таксономия!$1:$1048576,10,1)</f>
        <v xml:space="preserve"> Craniata</v>
      </c>
      <c r="M5832" t="str">
        <f>VLOOKUP(A5832,таксономия!$1:$1048576,11,1)</f>
        <v xml:space="preserve"> Vertebrata</v>
      </c>
      <c r="N5832" t="str">
        <f>VLOOKUP(A5832,таксономия!$1:$1048576,12,1)</f>
        <v xml:space="preserve"> Euteleostomi</v>
      </c>
      <c r="O5832" t="str">
        <f>VLOOKUP(A5832,таксономия!$1:$1048576,13,1)</f>
        <v>Amphibia</v>
      </c>
      <c r="P5832" t="str">
        <f>VLOOKUP(A5832,таксономия!$1:$1048576,14,1)</f>
        <v xml:space="preserve"> Batrachia</v>
      </c>
      <c r="Q5832" t="str">
        <f>VLOOKUP(A5832,таксономия!$1:$1048576,15,1)</f>
        <v xml:space="preserve"> Anura</v>
      </c>
      <c r="R5832" t="str">
        <f>VLOOKUP(A5832,таксономия!$1:$1048576,3,1)</f>
        <v xml:space="preserve"> Xenopus laevis (African clawed frog).</v>
      </c>
      <c r="S5832">
        <f t="shared" si="91"/>
        <v>76</v>
      </c>
    </row>
    <row r="5833" spans="1:19" x14ac:dyDescent="0.3">
      <c r="A5833" t="s">
        <v>3080</v>
      </c>
      <c r="B5833" t="s">
        <v>3081</v>
      </c>
      <c r="C5833">
        <v>607</v>
      </c>
      <c r="D5833" t="s">
        <v>12</v>
      </c>
      <c r="E5833">
        <v>207</v>
      </c>
      <c r="F5833">
        <v>284</v>
      </c>
      <c r="G5833">
        <v>2697</v>
      </c>
      <c r="H5833" t="s">
        <v>13</v>
      </c>
      <c r="I5833" t="str">
        <f>VLOOKUP(A5833,таксономия!$1:$1048576,7,1)</f>
        <v>Eukaryota</v>
      </c>
      <c r="J5833" t="str">
        <f>VLOOKUP(A5833,таксономия!$1:$1048576,8,1)</f>
        <v xml:space="preserve"> Metazoa</v>
      </c>
      <c r="K5833" t="str">
        <f>VLOOKUP(A5833,таксономия!$1:$1048576,9,1)</f>
        <v xml:space="preserve"> Chordata</v>
      </c>
      <c r="L5833" t="str">
        <f>VLOOKUP(A5833,таксономия!$1:$1048576,10,1)</f>
        <v xml:space="preserve"> Craniata</v>
      </c>
      <c r="M5833" t="str">
        <f>VLOOKUP(A5833,таксономия!$1:$1048576,11,1)</f>
        <v xml:space="preserve"> Vertebrata</v>
      </c>
      <c r="N5833" t="str">
        <f>VLOOKUP(A5833,таксономия!$1:$1048576,12,1)</f>
        <v xml:space="preserve"> Euteleostomi</v>
      </c>
      <c r="O5833" t="str">
        <f>VLOOKUP(A5833,таксономия!$1:$1048576,13,1)</f>
        <v>Amphibia</v>
      </c>
      <c r="P5833" t="str">
        <f>VLOOKUP(A5833,таксономия!$1:$1048576,14,1)</f>
        <v xml:space="preserve"> Batrachia</v>
      </c>
      <c r="Q5833" t="str">
        <f>VLOOKUP(A5833,таксономия!$1:$1048576,15,1)</f>
        <v xml:space="preserve"> Anura</v>
      </c>
      <c r="R5833" t="str">
        <f>VLOOKUP(A5833,таксономия!$1:$1048576,3,1)</f>
        <v xml:space="preserve"> Xenopus laevis (African clawed frog).</v>
      </c>
      <c r="S5833">
        <f t="shared" si="91"/>
        <v>77</v>
      </c>
    </row>
    <row r="5834" spans="1:19" x14ac:dyDescent="0.3">
      <c r="A5834" t="s">
        <v>3080</v>
      </c>
      <c r="B5834" t="s">
        <v>3081</v>
      </c>
      <c r="C5834">
        <v>607</v>
      </c>
      <c r="D5834" t="s">
        <v>14</v>
      </c>
      <c r="E5834">
        <v>300</v>
      </c>
      <c r="F5834">
        <v>348</v>
      </c>
      <c r="G5834">
        <v>80</v>
      </c>
      <c r="H5834" t="s">
        <v>15</v>
      </c>
      <c r="I5834" t="str">
        <f>VLOOKUP(A5834,таксономия!$1:$1048576,7,1)</f>
        <v>Eukaryota</v>
      </c>
      <c r="J5834" t="str">
        <f>VLOOKUP(A5834,таксономия!$1:$1048576,8,1)</f>
        <v xml:space="preserve"> Metazoa</v>
      </c>
      <c r="K5834" t="str">
        <f>VLOOKUP(A5834,таксономия!$1:$1048576,9,1)</f>
        <v xml:space="preserve"> Chordata</v>
      </c>
      <c r="L5834" t="str">
        <f>VLOOKUP(A5834,таксономия!$1:$1048576,10,1)</f>
        <v xml:space="preserve"> Craniata</v>
      </c>
      <c r="M5834" t="str">
        <f>VLOOKUP(A5834,таксономия!$1:$1048576,11,1)</f>
        <v xml:space="preserve"> Vertebrata</v>
      </c>
      <c r="N5834" t="str">
        <f>VLOOKUP(A5834,таксономия!$1:$1048576,12,1)</f>
        <v xml:space="preserve"> Euteleostomi</v>
      </c>
      <c r="O5834" t="str">
        <f>VLOOKUP(A5834,таксономия!$1:$1048576,13,1)</f>
        <v>Amphibia</v>
      </c>
      <c r="P5834" t="str">
        <f>VLOOKUP(A5834,таксономия!$1:$1048576,14,1)</f>
        <v xml:space="preserve"> Batrachia</v>
      </c>
      <c r="Q5834" t="str">
        <f>VLOOKUP(A5834,таксономия!$1:$1048576,15,1)</f>
        <v xml:space="preserve"> Anura</v>
      </c>
      <c r="R5834" t="str">
        <f>VLOOKUP(A5834,таксономия!$1:$1048576,3,1)</f>
        <v xml:space="preserve"> Xenopus laevis (African clawed frog).</v>
      </c>
      <c r="S5834">
        <f t="shared" si="91"/>
        <v>48</v>
      </c>
    </row>
    <row r="5835" spans="1:19" x14ac:dyDescent="0.3">
      <c r="A5835" t="s">
        <v>3080</v>
      </c>
      <c r="B5835" t="s">
        <v>3081</v>
      </c>
      <c r="C5835">
        <v>607</v>
      </c>
      <c r="D5835" t="s">
        <v>16</v>
      </c>
      <c r="E5835">
        <v>349</v>
      </c>
      <c r="F5835">
        <v>597</v>
      </c>
      <c r="G5835">
        <v>22248</v>
      </c>
      <c r="H5835" t="s">
        <v>17</v>
      </c>
      <c r="I5835" t="str">
        <f>VLOOKUP(A5835,таксономия!$1:$1048576,7,1)</f>
        <v>Eukaryota</v>
      </c>
      <c r="J5835" t="str">
        <f>VLOOKUP(A5835,таксономия!$1:$1048576,8,1)</f>
        <v xml:space="preserve"> Metazoa</v>
      </c>
      <c r="K5835" t="str">
        <f>VLOOKUP(A5835,таксономия!$1:$1048576,9,1)</f>
        <v xml:space="preserve"> Chordata</v>
      </c>
      <c r="L5835" t="str">
        <f>VLOOKUP(A5835,таксономия!$1:$1048576,10,1)</f>
        <v xml:space="preserve"> Craniata</v>
      </c>
      <c r="M5835" t="str">
        <f>VLOOKUP(A5835,таксономия!$1:$1048576,11,1)</f>
        <v xml:space="preserve"> Vertebrata</v>
      </c>
      <c r="N5835" t="str">
        <f>VLOOKUP(A5835,таксономия!$1:$1048576,12,1)</f>
        <v xml:space="preserve"> Euteleostomi</v>
      </c>
      <c r="O5835" t="str">
        <f>VLOOKUP(A5835,таксономия!$1:$1048576,13,1)</f>
        <v>Amphibia</v>
      </c>
      <c r="P5835" t="str">
        <f>VLOOKUP(A5835,таксономия!$1:$1048576,14,1)</f>
        <v xml:space="preserve"> Batrachia</v>
      </c>
      <c r="Q5835" t="str">
        <f>VLOOKUP(A5835,таксономия!$1:$1048576,15,1)</f>
        <v xml:space="preserve"> Anura</v>
      </c>
      <c r="R5835" t="str">
        <f>VLOOKUP(A5835,таксономия!$1:$1048576,3,1)</f>
        <v xml:space="preserve"> Xenopus laevis (African clawed frog).</v>
      </c>
      <c r="S5835">
        <f t="shared" si="91"/>
        <v>248</v>
      </c>
    </row>
    <row r="5836" spans="1:19" x14ac:dyDescent="0.3">
      <c r="A5836" t="s">
        <v>3082</v>
      </c>
      <c r="B5836" t="s">
        <v>3083</v>
      </c>
      <c r="C5836">
        <v>615</v>
      </c>
      <c r="D5836" t="s">
        <v>10</v>
      </c>
      <c r="E5836">
        <v>54</v>
      </c>
      <c r="F5836">
        <v>95</v>
      </c>
      <c r="G5836">
        <v>998</v>
      </c>
      <c r="H5836" t="s">
        <v>11</v>
      </c>
      <c r="I5836" t="str">
        <f>VLOOKUP(A5836,таксономия!$1:$1048576,7,1)</f>
        <v>Eukaryota</v>
      </c>
      <c r="J5836" t="str">
        <f>VLOOKUP(A5836,таксономия!$1:$1048576,8,1)</f>
        <v xml:space="preserve"> Metazoa</v>
      </c>
      <c r="K5836" t="str">
        <f>VLOOKUP(A5836,таксономия!$1:$1048576,9,1)</f>
        <v xml:space="preserve"> Chordata</v>
      </c>
      <c r="L5836" t="str">
        <f>VLOOKUP(A5836,таксономия!$1:$1048576,10,1)</f>
        <v xml:space="preserve"> Craniata</v>
      </c>
      <c r="M5836" t="str">
        <f>VLOOKUP(A5836,таксономия!$1:$1048576,11,1)</f>
        <v xml:space="preserve"> Vertebrata</v>
      </c>
      <c r="N5836" t="str">
        <f>VLOOKUP(A5836,таксономия!$1:$1048576,12,1)</f>
        <v xml:space="preserve"> Euteleostomi</v>
      </c>
      <c r="O5836" t="str">
        <f>VLOOKUP(A5836,таксономия!$1:$1048576,13,1)</f>
        <v>Amphibia</v>
      </c>
      <c r="P5836" t="str">
        <f>VLOOKUP(A5836,таксономия!$1:$1048576,14,1)</f>
        <v xml:space="preserve"> Batrachia</v>
      </c>
      <c r="Q5836" t="str">
        <f>VLOOKUP(A5836,таксономия!$1:$1048576,15,1)</f>
        <v xml:space="preserve"> Anura</v>
      </c>
      <c r="R5836" t="str">
        <f>VLOOKUP(A5836,таксономия!$1:$1048576,3,1)</f>
        <v xml:space="preserve"> Xenopus laevis (African clawed frog).</v>
      </c>
      <c r="S5836">
        <f t="shared" si="91"/>
        <v>41</v>
      </c>
    </row>
    <row r="5837" spans="1:19" x14ac:dyDescent="0.3">
      <c r="A5837" t="s">
        <v>3082</v>
      </c>
      <c r="B5837" t="s">
        <v>3083</v>
      </c>
      <c r="C5837">
        <v>615</v>
      </c>
      <c r="D5837" t="s">
        <v>12</v>
      </c>
      <c r="E5837">
        <v>116</v>
      </c>
      <c r="F5837">
        <v>192</v>
      </c>
      <c r="G5837">
        <v>2697</v>
      </c>
      <c r="H5837" t="s">
        <v>13</v>
      </c>
      <c r="I5837" t="str">
        <f>VLOOKUP(A5837,таксономия!$1:$1048576,7,1)</f>
        <v>Eukaryota</v>
      </c>
      <c r="J5837" t="str">
        <f>VLOOKUP(A5837,таксономия!$1:$1048576,8,1)</f>
        <v xml:space="preserve"> Metazoa</v>
      </c>
      <c r="K5837" t="str">
        <f>VLOOKUP(A5837,таксономия!$1:$1048576,9,1)</f>
        <v xml:space="preserve"> Chordata</v>
      </c>
      <c r="L5837" t="str">
        <f>VLOOKUP(A5837,таксономия!$1:$1048576,10,1)</f>
        <v xml:space="preserve"> Craniata</v>
      </c>
      <c r="M5837" t="str">
        <f>VLOOKUP(A5837,таксономия!$1:$1048576,11,1)</f>
        <v xml:space="preserve"> Vertebrata</v>
      </c>
      <c r="N5837" t="str">
        <f>VLOOKUP(A5837,таксономия!$1:$1048576,12,1)</f>
        <v xml:space="preserve"> Euteleostomi</v>
      </c>
      <c r="O5837" t="str">
        <f>VLOOKUP(A5837,таксономия!$1:$1048576,13,1)</f>
        <v>Amphibia</v>
      </c>
      <c r="P5837" t="str">
        <f>VLOOKUP(A5837,таксономия!$1:$1048576,14,1)</f>
        <v xml:space="preserve"> Batrachia</v>
      </c>
      <c r="Q5837" t="str">
        <f>VLOOKUP(A5837,таксономия!$1:$1048576,15,1)</f>
        <v xml:space="preserve"> Anura</v>
      </c>
      <c r="R5837" t="str">
        <f>VLOOKUP(A5837,таксономия!$1:$1048576,3,1)</f>
        <v xml:space="preserve"> Xenopus laevis (African clawed frog).</v>
      </c>
      <c r="S5837">
        <f t="shared" si="91"/>
        <v>76</v>
      </c>
    </row>
    <row r="5838" spans="1:19" x14ac:dyDescent="0.3">
      <c r="A5838" t="s">
        <v>3082</v>
      </c>
      <c r="B5838" t="s">
        <v>3083</v>
      </c>
      <c r="C5838">
        <v>615</v>
      </c>
      <c r="D5838" t="s">
        <v>12</v>
      </c>
      <c r="E5838">
        <v>215</v>
      </c>
      <c r="F5838">
        <v>292</v>
      </c>
      <c r="G5838">
        <v>2697</v>
      </c>
      <c r="H5838" t="s">
        <v>13</v>
      </c>
      <c r="I5838" t="str">
        <f>VLOOKUP(A5838,таксономия!$1:$1048576,7,1)</f>
        <v>Eukaryota</v>
      </c>
      <c r="J5838" t="str">
        <f>VLOOKUP(A5838,таксономия!$1:$1048576,8,1)</f>
        <v xml:space="preserve"> Metazoa</v>
      </c>
      <c r="K5838" t="str">
        <f>VLOOKUP(A5838,таксономия!$1:$1048576,9,1)</f>
        <v xml:space="preserve"> Chordata</v>
      </c>
      <c r="L5838" t="str">
        <f>VLOOKUP(A5838,таксономия!$1:$1048576,10,1)</f>
        <v xml:space="preserve"> Craniata</v>
      </c>
      <c r="M5838" t="str">
        <f>VLOOKUP(A5838,таксономия!$1:$1048576,11,1)</f>
        <v xml:space="preserve"> Vertebrata</v>
      </c>
      <c r="N5838" t="str">
        <f>VLOOKUP(A5838,таксономия!$1:$1048576,12,1)</f>
        <v xml:space="preserve"> Euteleostomi</v>
      </c>
      <c r="O5838" t="str">
        <f>VLOOKUP(A5838,таксономия!$1:$1048576,13,1)</f>
        <v>Amphibia</v>
      </c>
      <c r="P5838" t="str">
        <f>VLOOKUP(A5838,таксономия!$1:$1048576,14,1)</f>
        <v xml:space="preserve"> Batrachia</v>
      </c>
      <c r="Q5838" t="str">
        <f>VLOOKUP(A5838,таксономия!$1:$1048576,15,1)</f>
        <v xml:space="preserve"> Anura</v>
      </c>
      <c r="R5838" t="str">
        <f>VLOOKUP(A5838,таксономия!$1:$1048576,3,1)</f>
        <v xml:space="preserve"> Xenopus laevis (African clawed frog).</v>
      </c>
      <c r="S5838">
        <f t="shared" si="91"/>
        <v>77</v>
      </c>
    </row>
    <row r="5839" spans="1:19" x14ac:dyDescent="0.3">
      <c r="A5839" t="s">
        <v>3082</v>
      </c>
      <c r="B5839" t="s">
        <v>3083</v>
      </c>
      <c r="C5839">
        <v>615</v>
      </c>
      <c r="D5839" t="s">
        <v>14</v>
      </c>
      <c r="E5839">
        <v>308</v>
      </c>
      <c r="F5839">
        <v>356</v>
      </c>
      <c r="G5839">
        <v>80</v>
      </c>
      <c r="H5839" t="s">
        <v>15</v>
      </c>
      <c r="I5839" t="str">
        <f>VLOOKUP(A5839,таксономия!$1:$1048576,7,1)</f>
        <v>Eukaryota</v>
      </c>
      <c r="J5839" t="str">
        <f>VLOOKUP(A5839,таксономия!$1:$1048576,8,1)</f>
        <v xml:space="preserve"> Metazoa</v>
      </c>
      <c r="K5839" t="str">
        <f>VLOOKUP(A5839,таксономия!$1:$1048576,9,1)</f>
        <v xml:space="preserve"> Chordata</v>
      </c>
      <c r="L5839" t="str">
        <f>VLOOKUP(A5839,таксономия!$1:$1048576,10,1)</f>
        <v xml:space="preserve"> Craniata</v>
      </c>
      <c r="M5839" t="str">
        <f>VLOOKUP(A5839,таксономия!$1:$1048576,11,1)</f>
        <v xml:space="preserve"> Vertebrata</v>
      </c>
      <c r="N5839" t="str">
        <f>VLOOKUP(A5839,таксономия!$1:$1048576,12,1)</f>
        <v xml:space="preserve"> Euteleostomi</v>
      </c>
      <c r="O5839" t="str">
        <f>VLOOKUP(A5839,таксономия!$1:$1048576,13,1)</f>
        <v>Amphibia</v>
      </c>
      <c r="P5839" t="str">
        <f>VLOOKUP(A5839,таксономия!$1:$1048576,14,1)</f>
        <v xml:space="preserve"> Batrachia</v>
      </c>
      <c r="Q5839" t="str">
        <f>VLOOKUP(A5839,таксономия!$1:$1048576,15,1)</f>
        <v xml:space="preserve"> Anura</v>
      </c>
      <c r="R5839" t="str">
        <f>VLOOKUP(A5839,таксономия!$1:$1048576,3,1)</f>
        <v xml:space="preserve"> Xenopus laevis (African clawed frog).</v>
      </c>
      <c r="S5839">
        <f t="shared" si="91"/>
        <v>48</v>
      </c>
    </row>
    <row r="5840" spans="1:19" x14ac:dyDescent="0.3">
      <c r="A5840" t="s">
        <v>3082</v>
      </c>
      <c r="B5840" t="s">
        <v>3083</v>
      </c>
      <c r="C5840">
        <v>615</v>
      </c>
      <c r="D5840" t="s">
        <v>16</v>
      </c>
      <c r="E5840">
        <v>357</v>
      </c>
      <c r="F5840">
        <v>605</v>
      </c>
      <c r="G5840">
        <v>22248</v>
      </c>
      <c r="H5840" t="s">
        <v>17</v>
      </c>
      <c r="I5840" t="str">
        <f>VLOOKUP(A5840,таксономия!$1:$1048576,7,1)</f>
        <v>Eukaryota</v>
      </c>
      <c r="J5840" t="str">
        <f>VLOOKUP(A5840,таксономия!$1:$1048576,8,1)</f>
        <v xml:space="preserve"> Metazoa</v>
      </c>
      <c r="K5840" t="str">
        <f>VLOOKUP(A5840,таксономия!$1:$1048576,9,1)</f>
        <v xml:space="preserve"> Chordata</v>
      </c>
      <c r="L5840" t="str">
        <f>VLOOKUP(A5840,таксономия!$1:$1048576,10,1)</f>
        <v xml:space="preserve"> Craniata</v>
      </c>
      <c r="M5840" t="str">
        <f>VLOOKUP(A5840,таксономия!$1:$1048576,11,1)</f>
        <v xml:space="preserve"> Vertebrata</v>
      </c>
      <c r="N5840" t="str">
        <f>VLOOKUP(A5840,таксономия!$1:$1048576,12,1)</f>
        <v xml:space="preserve"> Euteleostomi</v>
      </c>
      <c r="O5840" t="str">
        <f>VLOOKUP(A5840,таксономия!$1:$1048576,13,1)</f>
        <v>Amphibia</v>
      </c>
      <c r="P5840" t="str">
        <f>VLOOKUP(A5840,таксономия!$1:$1048576,14,1)</f>
        <v xml:space="preserve"> Batrachia</v>
      </c>
      <c r="Q5840" t="str">
        <f>VLOOKUP(A5840,таксономия!$1:$1048576,15,1)</f>
        <v xml:space="preserve"> Anura</v>
      </c>
      <c r="R5840" t="str">
        <f>VLOOKUP(A5840,таксономия!$1:$1048576,3,1)</f>
        <v xml:space="preserve"> Xenopus laevis (African clawed frog).</v>
      </c>
      <c r="S5840">
        <f t="shared" si="91"/>
        <v>248</v>
      </c>
    </row>
    <row r="5841" spans="1:19" x14ac:dyDescent="0.3">
      <c r="A5841" t="s">
        <v>3084</v>
      </c>
      <c r="B5841" t="s">
        <v>3085</v>
      </c>
      <c r="C5841">
        <v>449</v>
      </c>
      <c r="D5841" t="s">
        <v>12</v>
      </c>
      <c r="E5841">
        <v>108</v>
      </c>
      <c r="F5841">
        <v>184</v>
      </c>
      <c r="G5841">
        <v>2697</v>
      </c>
      <c r="H5841" t="s">
        <v>13</v>
      </c>
      <c r="I5841" t="str">
        <f>VLOOKUP(A5841,таксономия!$1:$1048576,7,1)</f>
        <v>Eukaryota</v>
      </c>
      <c r="J5841" t="str">
        <f>VLOOKUP(A5841,таксономия!$1:$1048576,8,1)</f>
        <v xml:space="preserve"> Metazoa</v>
      </c>
      <c r="K5841" t="str">
        <f>VLOOKUP(A5841,таксономия!$1:$1048576,9,1)</f>
        <v xml:space="preserve"> Chordata</v>
      </c>
      <c r="L5841" t="str">
        <f>VLOOKUP(A5841,таксономия!$1:$1048576,10,1)</f>
        <v xml:space="preserve"> Craniata</v>
      </c>
      <c r="M5841" t="str">
        <f>VLOOKUP(A5841,таксономия!$1:$1048576,11,1)</f>
        <v xml:space="preserve"> Vertebrata</v>
      </c>
      <c r="N5841" t="str">
        <f>VLOOKUP(A5841,таксономия!$1:$1048576,12,1)</f>
        <v xml:space="preserve"> Euteleostomi</v>
      </c>
      <c r="O5841" t="str">
        <f>VLOOKUP(A5841,таксономия!$1:$1048576,13,1)</f>
        <v>Amphibia</v>
      </c>
      <c r="P5841" t="str">
        <f>VLOOKUP(A5841,таксономия!$1:$1048576,14,1)</f>
        <v xml:space="preserve"> Batrachia</v>
      </c>
      <c r="Q5841" t="str">
        <f>VLOOKUP(A5841,таксономия!$1:$1048576,15,1)</f>
        <v xml:space="preserve"> Anura</v>
      </c>
      <c r="R5841" t="str">
        <f>VLOOKUP(A5841,таксономия!$1:$1048576,3,1)</f>
        <v xml:space="preserve"> Xenopus laevis (African clawed frog).</v>
      </c>
      <c r="S5841">
        <f t="shared" si="91"/>
        <v>76</v>
      </c>
    </row>
    <row r="5842" spans="1:19" x14ac:dyDescent="0.3">
      <c r="A5842" t="s">
        <v>3084</v>
      </c>
      <c r="B5842" t="s">
        <v>3085</v>
      </c>
      <c r="C5842">
        <v>449</v>
      </c>
      <c r="D5842" t="s">
        <v>12</v>
      </c>
      <c r="E5842">
        <v>189</v>
      </c>
      <c r="F5842">
        <v>266</v>
      </c>
      <c r="G5842">
        <v>2697</v>
      </c>
      <c r="H5842" t="s">
        <v>13</v>
      </c>
      <c r="I5842" t="str">
        <f>VLOOKUP(A5842,таксономия!$1:$1048576,7,1)</f>
        <v>Eukaryota</v>
      </c>
      <c r="J5842" t="str">
        <f>VLOOKUP(A5842,таксономия!$1:$1048576,8,1)</f>
        <v xml:space="preserve"> Metazoa</v>
      </c>
      <c r="K5842" t="str">
        <f>VLOOKUP(A5842,таксономия!$1:$1048576,9,1)</f>
        <v xml:space="preserve"> Chordata</v>
      </c>
      <c r="L5842" t="str">
        <f>VLOOKUP(A5842,таксономия!$1:$1048576,10,1)</f>
        <v xml:space="preserve"> Craniata</v>
      </c>
      <c r="M5842" t="str">
        <f>VLOOKUP(A5842,таксономия!$1:$1048576,11,1)</f>
        <v xml:space="preserve"> Vertebrata</v>
      </c>
      <c r="N5842" t="str">
        <f>VLOOKUP(A5842,таксономия!$1:$1048576,12,1)</f>
        <v xml:space="preserve"> Euteleostomi</v>
      </c>
      <c r="O5842" t="str">
        <f>VLOOKUP(A5842,таксономия!$1:$1048576,13,1)</f>
        <v>Amphibia</v>
      </c>
      <c r="P5842" t="str">
        <f>VLOOKUP(A5842,таксономия!$1:$1048576,14,1)</f>
        <v xml:space="preserve"> Batrachia</v>
      </c>
      <c r="Q5842" t="str">
        <f>VLOOKUP(A5842,таксономия!$1:$1048576,15,1)</f>
        <v xml:space="preserve"> Anura</v>
      </c>
      <c r="R5842" t="str">
        <f>VLOOKUP(A5842,таксономия!$1:$1048576,3,1)</f>
        <v xml:space="preserve"> Xenopus laevis (African clawed frog).</v>
      </c>
      <c r="S5842">
        <f t="shared" si="91"/>
        <v>77</v>
      </c>
    </row>
    <row r="5843" spans="1:19" x14ac:dyDescent="0.3">
      <c r="A5843" t="s">
        <v>3084</v>
      </c>
      <c r="B5843" t="s">
        <v>3085</v>
      </c>
      <c r="C5843">
        <v>449</v>
      </c>
      <c r="D5843" t="s">
        <v>12</v>
      </c>
      <c r="E5843">
        <v>280</v>
      </c>
      <c r="F5843">
        <v>358</v>
      </c>
      <c r="G5843">
        <v>2697</v>
      </c>
      <c r="H5843" t="s">
        <v>13</v>
      </c>
      <c r="I5843" t="str">
        <f>VLOOKUP(A5843,таксономия!$1:$1048576,7,1)</f>
        <v>Eukaryota</v>
      </c>
      <c r="J5843" t="str">
        <f>VLOOKUP(A5843,таксономия!$1:$1048576,8,1)</f>
        <v xml:space="preserve"> Metazoa</v>
      </c>
      <c r="K5843" t="str">
        <f>VLOOKUP(A5843,таксономия!$1:$1048576,9,1)</f>
        <v xml:space="preserve"> Chordata</v>
      </c>
      <c r="L5843" t="str">
        <f>VLOOKUP(A5843,таксономия!$1:$1048576,10,1)</f>
        <v xml:space="preserve"> Craniata</v>
      </c>
      <c r="M5843" t="str">
        <f>VLOOKUP(A5843,таксономия!$1:$1048576,11,1)</f>
        <v xml:space="preserve"> Vertebrata</v>
      </c>
      <c r="N5843" t="str">
        <f>VLOOKUP(A5843,таксономия!$1:$1048576,12,1)</f>
        <v xml:space="preserve"> Euteleostomi</v>
      </c>
      <c r="O5843" t="str">
        <f>VLOOKUP(A5843,таксономия!$1:$1048576,13,1)</f>
        <v>Amphibia</v>
      </c>
      <c r="P5843" t="str">
        <f>VLOOKUP(A5843,таксономия!$1:$1048576,14,1)</f>
        <v xml:space="preserve"> Batrachia</v>
      </c>
      <c r="Q5843" t="str">
        <f>VLOOKUP(A5843,таксономия!$1:$1048576,15,1)</f>
        <v xml:space="preserve"> Anura</v>
      </c>
      <c r="R5843" t="str">
        <f>VLOOKUP(A5843,таксономия!$1:$1048576,3,1)</f>
        <v xml:space="preserve"> Xenopus laevis (African clawed frog).</v>
      </c>
      <c r="S5843">
        <f t="shared" si="91"/>
        <v>78</v>
      </c>
    </row>
    <row r="5844" spans="1:19" x14ac:dyDescent="0.3">
      <c r="A5844" t="s">
        <v>3084</v>
      </c>
      <c r="B5844" t="s">
        <v>3085</v>
      </c>
      <c r="C5844">
        <v>449</v>
      </c>
      <c r="D5844" t="s">
        <v>12</v>
      </c>
      <c r="E5844">
        <v>367</v>
      </c>
      <c r="F5844">
        <v>444</v>
      </c>
      <c r="G5844">
        <v>2697</v>
      </c>
      <c r="H5844" t="s">
        <v>13</v>
      </c>
      <c r="I5844" t="str">
        <f>VLOOKUP(A5844,таксономия!$1:$1048576,7,1)</f>
        <v>Eukaryota</v>
      </c>
      <c r="J5844" t="str">
        <f>VLOOKUP(A5844,таксономия!$1:$1048576,8,1)</f>
        <v xml:space="preserve"> Metazoa</v>
      </c>
      <c r="K5844" t="str">
        <f>VLOOKUP(A5844,таксономия!$1:$1048576,9,1)</f>
        <v xml:space="preserve"> Chordata</v>
      </c>
      <c r="L5844" t="str">
        <f>VLOOKUP(A5844,таксономия!$1:$1048576,10,1)</f>
        <v xml:space="preserve"> Craniata</v>
      </c>
      <c r="M5844" t="str">
        <f>VLOOKUP(A5844,таксономия!$1:$1048576,11,1)</f>
        <v xml:space="preserve"> Vertebrata</v>
      </c>
      <c r="N5844" t="str">
        <f>VLOOKUP(A5844,таксономия!$1:$1048576,12,1)</f>
        <v xml:space="preserve"> Euteleostomi</v>
      </c>
      <c r="O5844" t="str">
        <f>VLOOKUP(A5844,таксономия!$1:$1048576,13,1)</f>
        <v>Amphibia</v>
      </c>
      <c r="P5844" t="str">
        <f>VLOOKUP(A5844,таксономия!$1:$1048576,14,1)</f>
        <v xml:space="preserve"> Batrachia</v>
      </c>
      <c r="Q5844" t="str">
        <f>VLOOKUP(A5844,таксономия!$1:$1048576,15,1)</f>
        <v xml:space="preserve"> Anura</v>
      </c>
      <c r="R5844" t="str">
        <f>VLOOKUP(A5844,таксономия!$1:$1048576,3,1)</f>
        <v xml:space="preserve"> Xenopus laevis (African clawed frog).</v>
      </c>
      <c r="S5844">
        <f t="shared" si="91"/>
        <v>77</v>
      </c>
    </row>
    <row r="5845" spans="1:19" x14ac:dyDescent="0.3">
      <c r="A5845" t="s">
        <v>3084</v>
      </c>
      <c r="B5845" t="s">
        <v>3085</v>
      </c>
      <c r="C5845">
        <v>449</v>
      </c>
      <c r="D5845" t="s">
        <v>44</v>
      </c>
      <c r="E5845">
        <v>23</v>
      </c>
      <c r="F5845">
        <v>104</v>
      </c>
      <c r="G5845">
        <v>2217</v>
      </c>
      <c r="H5845" t="s">
        <v>45</v>
      </c>
      <c r="I5845" t="str">
        <f>VLOOKUP(A5845,таксономия!$1:$1048576,7,1)</f>
        <v>Eukaryota</v>
      </c>
      <c r="J5845" t="str">
        <f>VLOOKUP(A5845,таксономия!$1:$1048576,8,1)</f>
        <v xml:space="preserve"> Metazoa</v>
      </c>
      <c r="K5845" t="str">
        <f>VLOOKUP(A5845,таксономия!$1:$1048576,9,1)</f>
        <v xml:space="preserve"> Chordata</v>
      </c>
      <c r="L5845" t="str">
        <f>VLOOKUP(A5845,таксономия!$1:$1048576,10,1)</f>
        <v xml:space="preserve"> Craniata</v>
      </c>
      <c r="M5845" t="str">
        <f>VLOOKUP(A5845,таксономия!$1:$1048576,11,1)</f>
        <v xml:space="preserve"> Vertebrata</v>
      </c>
      <c r="N5845" t="str">
        <f>VLOOKUP(A5845,таксономия!$1:$1048576,12,1)</f>
        <v xml:space="preserve"> Euteleostomi</v>
      </c>
      <c r="O5845" t="str">
        <f>VLOOKUP(A5845,таксономия!$1:$1048576,13,1)</f>
        <v>Amphibia</v>
      </c>
      <c r="P5845" t="str">
        <f>VLOOKUP(A5845,таксономия!$1:$1048576,14,1)</f>
        <v xml:space="preserve"> Batrachia</v>
      </c>
      <c r="Q5845" t="str">
        <f>VLOOKUP(A5845,таксономия!$1:$1048576,15,1)</f>
        <v xml:space="preserve"> Anura</v>
      </c>
      <c r="R5845" t="str">
        <f>VLOOKUP(A5845,таксономия!$1:$1048576,3,1)</f>
        <v xml:space="preserve"> Xenopus laevis (African clawed frog).</v>
      </c>
      <c r="S5845">
        <f t="shared" si="91"/>
        <v>81</v>
      </c>
    </row>
    <row r="5846" spans="1:19" x14ac:dyDescent="0.3">
      <c r="A5846" t="s">
        <v>3086</v>
      </c>
      <c r="B5846" t="s">
        <v>3087</v>
      </c>
      <c r="C5846">
        <v>553</v>
      </c>
      <c r="D5846" t="s">
        <v>12</v>
      </c>
      <c r="E5846">
        <v>119</v>
      </c>
      <c r="F5846">
        <v>200</v>
      </c>
      <c r="G5846">
        <v>2697</v>
      </c>
      <c r="H5846" t="s">
        <v>13</v>
      </c>
      <c r="I5846" t="str">
        <f>VLOOKUP(A5846,таксономия!$1:$1048576,7,1)</f>
        <v>Eukaryota</v>
      </c>
      <c r="J5846" t="str">
        <f>VLOOKUP(A5846,таксономия!$1:$1048576,8,1)</f>
        <v xml:space="preserve"> Metazoa</v>
      </c>
      <c r="K5846" t="str">
        <f>VLOOKUP(A5846,таксономия!$1:$1048576,9,1)</f>
        <v xml:space="preserve"> Chordata</v>
      </c>
      <c r="L5846" t="str">
        <f>VLOOKUP(A5846,таксономия!$1:$1048576,10,1)</f>
        <v xml:space="preserve"> Craniata</v>
      </c>
      <c r="M5846" t="str">
        <f>VLOOKUP(A5846,таксономия!$1:$1048576,11,1)</f>
        <v xml:space="preserve"> Vertebrata</v>
      </c>
      <c r="N5846" t="str">
        <f>VLOOKUP(A5846,таксономия!$1:$1048576,12,1)</f>
        <v xml:space="preserve"> Euteleostomi</v>
      </c>
      <c r="O5846" t="str">
        <f>VLOOKUP(A5846,таксономия!$1:$1048576,13,1)</f>
        <v>Amphibia</v>
      </c>
      <c r="P5846" t="str">
        <f>VLOOKUP(A5846,таксономия!$1:$1048576,14,1)</f>
        <v xml:space="preserve"> Batrachia</v>
      </c>
      <c r="Q5846" t="str">
        <f>VLOOKUP(A5846,таксономия!$1:$1048576,15,1)</f>
        <v xml:space="preserve"> Anura</v>
      </c>
      <c r="R5846" t="str">
        <f>VLOOKUP(A5846,таксономия!$1:$1048576,3,1)</f>
        <v xml:space="preserve"> Xenopus laevis (African clawed frog).</v>
      </c>
      <c r="S5846">
        <f t="shared" si="91"/>
        <v>81</v>
      </c>
    </row>
    <row r="5847" spans="1:19" x14ac:dyDescent="0.3">
      <c r="A5847" t="s">
        <v>3086</v>
      </c>
      <c r="B5847" t="s">
        <v>3087</v>
      </c>
      <c r="C5847">
        <v>553</v>
      </c>
      <c r="D5847" t="s">
        <v>12</v>
      </c>
      <c r="E5847">
        <v>206</v>
      </c>
      <c r="F5847">
        <v>287</v>
      </c>
      <c r="G5847">
        <v>2697</v>
      </c>
      <c r="H5847" t="s">
        <v>13</v>
      </c>
      <c r="I5847" t="str">
        <f>VLOOKUP(A5847,таксономия!$1:$1048576,7,1)</f>
        <v>Eukaryota</v>
      </c>
      <c r="J5847" t="str">
        <f>VLOOKUP(A5847,таксономия!$1:$1048576,8,1)</f>
        <v xml:space="preserve"> Metazoa</v>
      </c>
      <c r="K5847" t="str">
        <f>VLOOKUP(A5847,таксономия!$1:$1048576,9,1)</f>
        <v xml:space="preserve"> Chordata</v>
      </c>
      <c r="L5847" t="str">
        <f>VLOOKUP(A5847,таксономия!$1:$1048576,10,1)</f>
        <v xml:space="preserve"> Craniata</v>
      </c>
      <c r="M5847" t="str">
        <f>VLOOKUP(A5847,таксономия!$1:$1048576,11,1)</f>
        <v xml:space="preserve"> Vertebrata</v>
      </c>
      <c r="N5847" t="str">
        <f>VLOOKUP(A5847,таксономия!$1:$1048576,12,1)</f>
        <v xml:space="preserve"> Euteleostomi</v>
      </c>
      <c r="O5847" t="str">
        <f>VLOOKUP(A5847,таксономия!$1:$1048576,13,1)</f>
        <v>Amphibia</v>
      </c>
      <c r="P5847" t="str">
        <f>VLOOKUP(A5847,таксономия!$1:$1048576,14,1)</f>
        <v xml:space="preserve"> Batrachia</v>
      </c>
      <c r="Q5847" t="str">
        <f>VLOOKUP(A5847,таксономия!$1:$1048576,15,1)</f>
        <v xml:space="preserve"> Anura</v>
      </c>
      <c r="R5847" t="str">
        <f>VLOOKUP(A5847,таксономия!$1:$1048576,3,1)</f>
        <v xml:space="preserve"> Xenopus laevis (African clawed frog).</v>
      </c>
      <c r="S5847">
        <f t="shared" si="91"/>
        <v>81</v>
      </c>
    </row>
    <row r="5848" spans="1:19" x14ac:dyDescent="0.3">
      <c r="A5848" t="s">
        <v>3086</v>
      </c>
      <c r="B5848" t="s">
        <v>3087</v>
      </c>
      <c r="C5848">
        <v>553</v>
      </c>
      <c r="D5848" t="s">
        <v>16</v>
      </c>
      <c r="E5848">
        <v>302</v>
      </c>
      <c r="F5848">
        <v>541</v>
      </c>
      <c r="G5848">
        <v>22248</v>
      </c>
      <c r="H5848" t="s">
        <v>17</v>
      </c>
      <c r="I5848" t="str">
        <f>VLOOKUP(A5848,таксономия!$1:$1048576,7,1)</f>
        <v>Eukaryota</v>
      </c>
      <c r="J5848" t="str">
        <f>VLOOKUP(A5848,таксономия!$1:$1048576,8,1)</f>
        <v xml:space="preserve"> Metazoa</v>
      </c>
      <c r="K5848" t="str">
        <f>VLOOKUP(A5848,таксономия!$1:$1048576,9,1)</f>
        <v xml:space="preserve"> Chordata</v>
      </c>
      <c r="L5848" t="str">
        <f>VLOOKUP(A5848,таксономия!$1:$1048576,10,1)</f>
        <v xml:space="preserve"> Craniata</v>
      </c>
      <c r="M5848" t="str">
        <f>VLOOKUP(A5848,таксономия!$1:$1048576,11,1)</f>
        <v xml:space="preserve"> Vertebrata</v>
      </c>
      <c r="N5848" t="str">
        <f>VLOOKUP(A5848,таксономия!$1:$1048576,12,1)</f>
        <v xml:space="preserve"> Euteleostomi</v>
      </c>
      <c r="O5848" t="str">
        <f>VLOOKUP(A5848,таксономия!$1:$1048576,13,1)</f>
        <v>Amphibia</v>
      </c>
      <c r="P5848" t="str">
        <f>VLOOKUP(A5848,таксономия!$1:$1048576,14,1)</f>
        <v xml:space="preserve"> Batrachia</v>
      </c>
      <c r="Q5848" t="str">
        <f>VLOOKUP(A5848,таксономия!$1:$1048576,15,1)</f>
        <v xml:space="preserve"> Anura</v>
      </c>
      <c r="R5848" t="str">
        <f>VLOOKUP(A5848,таксономия!$1:$1048576,3,1)</f>
        <v xml:space="preserve"> Xenopus laevis (African clawed frog).</v>
      </c>
      <c r="S5848">
        <f t="shared" si="91"/>
        <v>239</v>
      </c>
    </row>
    <row r="5849" spans="1:19" x14ac:dyDescent="0.3">
      <c r="A5849" t="s">
        <v>3088</v>
      </c>
      <c r="B5849" t="s">
        <v>3089</v>
      </c>
      <c r="C5849">
        <v>818</v>
      </c>
      <c r="D5849" t="s">
        <v>12</v>
      </c>
      <c r="E5849">
        <v>110</v>
      </c>
      <c r="F5849">
        <v>188</v>
      </c>
      <c r="G5849">
        <v>2697</v>
      </c>
      <c r="H5849" t="s">
        <v>13</v>
      </c>
      <c r="I5849" t="str">
        <f>VLOOKUP(A5849,таксономия!$1:$1048576,7,1)</f>
        <v>Eukaryota</v>
      </c>
      <c r="J5849" t="str">
        <f>VLOOKUP(A5849,таксономия!$1:$1048576,8,1)</f>
        <v xml:space="preserve"> Metazoa</v>
      </c>
      <c r="K5849" t="str">
        <f>VLOOKUP(A5849,таксономия!$1:$1048576,9,1)</f>
        <v xml:space="preserve"> Chordata</v>
      </c>
      <c r="L5849" t="str">
        <f>VLOOKUP(A5849,таксономия!$1:$1048576,10,1)</f>
        <v xml:space="preserve"> Craniata</v>
      </c>
      <c r="M5849" t="str">
        <f>VLOOKUP(A5849,таксономия!$1:$1048576,11,1)</f>
        <v xml:space="preserve"> Vertebrata</v>
      </c>
      <c r="N5849" t="str">
        <f>VLOOKUP(A5849,таксономия!$1:$1048576,12,1)</f>
        <v xml:space="preserve"> Euteleostomi</v>
      </c>
      <c r="O5849" t="str">
        <f>VLOOKUP(A5849,таксономия!$1:$1048576,13,1)</f>
        <v>Actinopterygii</v>
      </c>
      <c r="P5849" t="str">
        <f>VLOOKUP(A5849,таксономия!$1:$1048576,14,1)</f>
        <v xml:space="preserve"> Neopterygii</v>
      </c>
      <c r="Q5849" t="str">
        <f>VLOOKUP(A5849,таксономия!$1:$1048576,15,1)</f>
        <v xml:space="preserve"> Teleostei</v>
      </c>
      <c r="R5849" t="str">
        <f>VLOOKUP(A5849,таксономия!$1:$1048576,3,1)</f>
        <v xml:space="preserve"> Danio rerio (Zebrafish) (Brachydanio rerio).</v>
      </c>
      <c r="S5849">
        <f t="shared" si="91"/>
        <v>78</v>
      </c>
    </row>
    <row r="5850" spans="1:19" x14ac:dyDescent="0.3">
      <c r="A5850" t="s">
        <v>3088</v>
      </c>
      <c r="B5850" t="s">
        <v>3089</v>
      </c>
      <c r="C5850">
        <v>818</v>
      </c>
      <c r="D5850" t="s">
        <v>12</v>
      </c>
      <c r="E5850">
        <v>192</v>
      </c>
      <c r="F5850">
        <v>269</v>
      </c>
      <c r="G5850">
        <v>2697</v>
      </c>
      <c r="H5850" t="s">
        <v>13</v>
      </c>
      <c r="I5850" t="str">
        <f>VLOOKUP(A5850,таксономия!$1:$1048576,7,1)</f>
        <v>Eukaryota</v>
      </c>
      <c r="J5850" t="str">
        <f>VLOOKUP(A5850,таксономия!$1:$1048576,8,1)</f>
        <v xml:space="preserve"> Metazoa</v>
      </c>
      <c r="K5850" t="str">
        <f>VLOOKUP(A5850,таксономия!$1:$1048576,9,1)</f>
        <v xml:space="preserve"> Chordata</v>
      </c>
      <c r="L5850" t="str">
        <f>VLOOKUP(A5850,таксономия!$1:$1048576,10,1)</f>
        <v xml:space="preserve"> Craniata</v>
      </c>
      <c r="M5850" t="str">
        <f>VLOOKUP(A5850,таксономия!$1:$1048576,11,1)</f>
        <v xml:space="preserve"> Vertebrata</v>
      </c>
      <c r="N5850" t="str">
        <f>VLOOKUP(A5850,таксономия!$1:$1048576,12,1)</f>
        <v xml:space="preserve"> Euteleostomi</v>
      </c>
      <c r="O5850" t="str">
        <f>VLOOKUP(A5850,таксономия!$1:$1048576,13,1)</f>
        <v>Actinopterygii</v>
      </c>
      <c r="P5850" t="str">
        <f>VLOOKUP(A5850,таксономия!$1:$1048576,14,1)</f>
        <v xml:space="preserve"> Neopterygii</v>
      </c>
      <c r="Q5850" t="str">
        <f>VLOOKUP(A5850,таксономия!$1:$1048576,15,1)</f>
        <v xml:space="preserve"> Teleostei</v>
      </c>
      <c r="R5850" t="str">
        <f>VLOOKUP(A5850,таксономия!$1:$1048576,3,1)</f>
        <v xml:space="preserve"> Danio rerio (Zebrafish) (Brachydanio rerio).</v>
      </c>
      <c r="S5850">
        <f t="shared" si="91"/>
        <v>77</v>
      </c>
    </row>
    <row r="5851" spans="1:19" x14ac:dyDescent="0.3">
      <c r="A5851" t="s">
        <v>3088</v>
      </c>
      <c r="B5851" t="s">
        <v>3089</v>
      </c>
      <c r="C5851">
        <v>818</v>
      </c>
      <c r="D5851" t="s">
        <v>12</v>
      </c>
      <c r="E5851">
        <v>282</v>
      </c>
      <c r="F5851">
        <v>359</v>
      </c>
      <c r="G5851">
        <v>2697</v>
      </c>
      <c r="H5851" t="s">
        <v>13</v>
      </c>
      <c r="I5851" t="str">
        <f>VLOOKUP(A5851,таксономия!$1:$1048576,7,1)</f>
        <v>Eukaryota</v>
      </c>
      <c r="J5851" t="str">
        <f>VLOOKUP(A5851,таксономия!$1:$1048576,8,1)</f>
        <v xml:space="preserve"> Metazoa</v>
      </c>
      <c r="K5851" t="str">
        <f>VLOOKUP(A5851,таксономия!$1:$1048576,9,1)</f>
        <v xml:space="preserve"> Chordata</v>
      </c>
      <c r="L5851" t="str">
        <f>VLOOKUP(A5851,таксономия!$1:$1048576,10,1)</f>
        <v xml:space="preserve"> Craniata</v>
      </c>
      <c r="M5851" t="str">
        <f>VLOOKUP(A5851,таксономия!$1:$1048576,11,1)</f>
        <v xml:space="preserve"> Vertebrata</v>
      </c>
      <c r="N5851" t="str">
        <f>VLOOKUP(A5851,таксономия!$1:$1048576,12,1)</f>
        <v xml:space="preserve"> Euteleostomi</v>
      </c>
      <c r="O5851" t="str">
        <f>VLOOKUP(A5851,таксономия!$1:$1048576,13,1)</f>
        <v>Actinopterygii</v>
      </c>
      <c r="P5851" t="str">
        <f>VLOOKUP(A5851,таксономия!$1:$1048576,14,1)</f>
        <v xml:space="preserve"> Neopterygii</v>
      </c>
      <c r="Q5851" t="str">
        <f>VLOOKUP(A5851,таксономия!$1:$1048576,15,1)</f>
        <v xml:space="preserve"> Teleostei</v>
      </c>
      <c r="R5851" t="str">
        <f>VLOOKUP(A5851,таксономия!$1:$1048576,3,1)</f>
        <v xml:space="preserve"> Danio rerio (Zebrafish) (Brachydanio rerio).</v>
      </c>
      <c r="S5851">
        <f t="shared" si="91"/>
        <v>77</v>
      </c>
    </row>
    <row r="5852" spans="1:19" x14ac:dyDescent="0.3">
      <c r="A5852" t="s">
        <v>3088</v>
      </c>
      <c r="B5852" t="s">
        <v>3089</v>
      </c>
      <c r="C5852">
        <v>818</v>
      </c>
      <c r="D5852" t="s">
        <v>12</v>
      </c>
      <c r="E5852">
        <v>376</v>
      </c>
      <c r="F5852">
        <v>453</v>
      </c>
      <c r="G5852">
        <v>2697</v>
      </c>
      <c r="H5852" t="s">
        <v>13</v>
      </c>
      <c r="I5852" t="str">
        <f>VLOOKUP(A5852,таксономия!$1:$1048576,7,1)</f>
        <v>Eukaryota</v>
      </c>
      <c r="J5852" t="str">
        <f>VLOOKUP(A5852,таксономия!$1:$1048576,8,1)</f>
        <v xml:space="preserve"> Metazoa</v>
      </c>
      <c r="K5852" t="str">
        <f>VLOOKUP(A5852,таксономия!$1:$1048576,9,1)</f>
        <v xml:space="preserve"> Chordata</v>
      </c>
      <c r="L5852" t="str">
        <f>VLOOKUP(A5852,таксономия!$1:$1048576,10,1)</f>
        <v xml:space="preserve"> Craniata</v>
      </c>
      <c r="M5852" t="str">
        <f>VLOOKUP(A5852,таксономия!$1:$1048576,11,1)</f>
        <v xml:space="preserve"> Vertebrata</v>
      </c>
      <c r="N5852" t="str">
        <f>VLOOKUP(A5852,таксономия!$1:$1048576,12,1)</f>
        <v xml:space="preserve"> Euteleostomi</v>
      </c>
      <c r="O5852" t="str">
        <f>VLOOKUP(A5852,таксономия!$1:$1048576,13,1)</f>
        <v>Actinopterygii</v>
      </c>
      <c r="P5852" t="str">
        <f>VLOOKUP(A5852,таксономия!$1:$1048576,14,1)</f>
        <v xml:space="preserve"> Neopterygii</v>
      </c>
      <c r="Q5852" t="str">
        <f>VLOOKUP(A5852,таксономия!$1:$1048576,15,1)</f>
        <v xml:space="preserve"> Teleostei</v>
      </c>
      <c r="R5852" t="str">
        <f>VLOOKUP(A5852,таксономия!$1:$1048576,3,1)</f>
        <v xml:space="preserve"> Danio rerio (Zebrafish) (Brachydanio rerio).</v>
      </c>
      <c r="S5852">
        <f t="shared" si="91"/>
        <v>77</v>
      </c>
    </row>
    <row r="5853" spans="1:19" x14ac:dyDescent="0.3">
      <c r="A5853" t="s">
        <v>3088</v>
      </c>
      <c r="B5853" t="s">
        <v>3089</v>
      </c>
      <c r="C5853">
        <v>818</v>
      </c>
      <c r="D5853" t="s">
        <v>12</v>
      </c>
      <c r="E5853">
        <v>491</v>
      </c>
      <c r="F5853">
        <v>570</v>
      </c>
      <c r="G5853">
        <v>2697</v>
      </c>
      <c r="H5853" t="s">
        <v>13</v>
      </c>
      <c r="I5853" t="str">
        <f>VLOOKUP(A5853,таксономия!$1:$1048576,7,1)</f>
        <v>Eukaryota</v>
      </c>
      <c r="J5853" t="str">
        <f>VLOOKUP(A5853,таксономия!$1:$1048576,8,1)</f>
        <v xml:space="preserve"> Metazoa</v>
      </c>
      <c r="K5853" t="str">
        <f>VLOOKUP(A5853,таксономия!$1:$1048576,9,1)</f>
        <v xml:space="preserve"> Chordata</v>
      </c>
      <c r="L5853" t="str">
        <f>VLOOKUP(A5853,таксономия!$1:$1048576,10,1)</f>
        <v xml:space="preserve"> Craniata</v>
      </c>
      <c r="M5853" t="str">
        <f>VLOOKUP(A5853,таксономия!$1:$1048576,11,1)</f>
        <v xml:space="preserve"> Vertebrata</v>
      </c>
      <c r="N5853" t="str">
        <f>VLOOKUP(A5853,таксономия!$1:$1048576,12,1)</f>
        <v xml:space="preserve"> Euteleostomi</v>
      </c>
      <c r="O5853" t="str">
        <f>VLOOKUP(A5853,таксономия!$1:$1048576,13,1)</f>
        <v>Actinopterygii</v>
      </c>
      <c r="P5853" t="str">
        <f>VLOOKUP(A5853,таксономия!$1:$1048576,14,1)</f>
        <v xml:space="preserve"> Neopterygii</v>
      </c>
      <c r="Q5853" t="str">
        <f>VLOOKUP(A5853,таксономия!$1:$1048576,15,1)</f>
        <v xml:space="preserve"> Teleostei</v>
      </c>
      <c r="R5853" t="str">
        <f>VLOOKUP(A5853,таксономия!$1:$1048576,3,1)</f>
        <v xml:space="preserve"> Danio rerio (Zebrafish) (Brachydanio rerio).</v>
      </c>
      <c r="S5853">
        <f t="shared" si="91"/>
        <v>79</v>
      </c>
    </row>
    <row r="5854" spans="1:19" x14ac:dyDescent="0.3">
      <c r="A5854" t="s">
        <v>3088</v>
      </c>
      <c r="B5854" t="s">
        <v>3089</v>
      </c>
      <c r="C5854">
        <v>818</v>
      </c>
      <c r="D5854" t="s">
        <v>44</v>
      </c>
      <c r="E5854">
        <v>30</v>
      </c>
      <c r="F5854">
        <v>106</v>
      </c>
      <c r="G5854">
        <v>2217</v>
      </c>
      <c r="H5854" t="s">
        <v>45</v>
      </c>
      <c r="I5854" t="str">
        <f>VLOOKUP(A5854,таксономия!$1:$1048576,7,1)</f>
        <v>Eukaryota</v>
      </c>
      <c r="J5854" t="str">
        <f>VLOOKUP(A5854,таксономия!$1:$1048576,8,1)</f>
        <v xml:space="preserve"> Metazoa</v>
      </c>
      <c r="K5854" t="str">
        <f>VLOOKUP(A5854,таксономия!$1:$1048576,9,1)</f>
        <v xml:space="preserve"> Chordata</v>
      </c>
      <c r="L5854" t="str">
        <f>VLOOKUP(A5854,таксономия!$1:$1048576,10,1)</f>
        <v xml:space="preserve"> Craniata</v>
      </c>
      <c r="M5854" t="str">
        <f>VLOOKUP(A5854,таксономия!$1:$1048576,11,1)</f>
        <v xml:space="preserve"> Vertebrata</v>
      </c>
      <c r="N5854" t="str">
        <f>VLOOKUP(A5854,таксономия!$1:$1048576,12,1)</f>
        <v xml:space="preserve"> Euteleostomi</v>
      </c>
      <c r="O5854" t="str">
        <f>VLOOKUP(A5854,таксономия!$1:$1048576,13,1)</f>
        <v>Actinopterygii</v>
      </c>
      <c r="P5854" t="str">
        <f>VLOOKUP(A5854,таксономия!$1:$1048576,14,1)</f>
        <v xml:space="preserve"> Neopterygii</v>
      </c>
      <c r="Q5854" t="str">
        <f>VLOOKUP(A5854,таксономия!$1:$1048576,15,1)</f>
        <v xml:space="preserve"> Teleostei</v>
      </c>
      <c r="R5854" t="str">
        <f>VLOOKUP(A5854,таксономия!$1:$1048576,3,1)</f>
        <v xml:space="preserve"> Danio rerio (Zebrafish) (Brachydanio rerio).</v>
      </c>
      <c r="S5854">
        <f t="shared" si="91"/>
        <v>76</v>
      </c>
    </row>
    <row r="5855" spans="1:19" x14ac:dyDescent="0.3">
      <c r="A5855" t="s">
        <v>3088</v>
      </c>
      <c r="B5855" t="s">
        <v>3089</v>
      </c>
      <c r="C5855">
        <v>818</v>
      </c>
      <c r="D5855" t="s">
        <v>16</v>
      </c>
      <c r="E5855">
        <v>589</v>
      </c>
      <c r="F5855">
        <v>811</v>
      </c>
      <c r="G5855">
        <v>22248</v>
      </c>
      <c r="H5855" t="s">
        <v>17</v>
      </c>
      <c r="I5855" t="str">
        <f>VLOOKUP(A5855,таксономия!$1:$1048576,7,1)</f>
        <v>Eukaryota</v>
      </c>
      <c r="J5855" t="str">
        <f>VLOOKUP(A5855,таксономия!$1:$1048576,8,1)</f>
        <v xml:space="preserve"> Metazoa</v>
      </c>
      <c r="K5855" t="str">
        <f>VLOOKUP(A5855,таксономия!$1:$1048576,9,1)</f>
        <v xml:space="preserve"> Chordata</v>
      </c>
      <c r="L5855" t="str">
        <f>VLOOKUP(A5855,таксономия!$1:$1048576,10,1)</f>
        <v xml:space="preserve"> Craniata</v>
      </c>
      <c r="M5855" t="str">
        <f>VLOOKUP(A5855,таксономия!$1:$1048576,11,1)</f>
        <v xml:space="preserve"> Vertebrata</v>
      </c>
      <c r="N5855" t="str">
        <f>VLOOKUP(A5855,таксономия!$1:$1048576,12,1)</f>
        <v xml:space="preserve"> Euteleostomi</v>
      </c>
      <c r="O5855" t="str">
        <f>VLOOKUP(A5855,таксономия!$1:$1048576,13,1)</f>
        <v>Actinopterygii</v>
      </c>
      <c r="P5855" t="str">
        <f>VLOOKUP(A5855,таксономия!$1:$1048576,14,1)</f>
        <v xml:space="preserve"> Neopterygii</v>
      </c>
      <c r="Q5855" t="str">
        <f>VLOOKUP(A5855,таксономия!$1:$1048576,15,1)</f>
        <v xml:space="preserve"> Teleostei</v>
      </c>
      <c r="R5855" t="str">
        <f>VLOOKUP(A5855,таксономия!$1:$1048576,3,1)</f>
        <v xml:space="preserve"> Danio rerio (Zebrafish) (Brachydanio rerio).</v>
      </c>
      <c r="S5855">
        <f t="shared" si="91"/>
        <v>222</v>
      </c>
    </row>
    <row r="5856" spans="1:19" x14ac:dyDescent="0.3">
      <c r="A5856" t="s">
        <v>3090</v>
      </c>
      <c r="B5856" t="s">
        <v>3091</v>
      </c>
      <c r="C5856">
        <v>466</v>
      </c>
      <c r="D5856" t="s">
        <v>12</v>
      </c>
      <c r="E5856">
        <v>103</v>
      </c>
      <c r="F5856">
        <v>181</v>
      </c>
      <c r="G5856">
        <v>2697</v>
      </c>
      <c r="H5856" t="s">
        <v>13</v>
      </c>
      <c r="I5856" t="str">
        <f>VLOOKUP(A5856,таксономия!$1:$1048576,7,1)</f>
        <v>Eukaryota</v>
      </c>
      <c r="J5856" t="str">
        <f>VLOOKUP(A5856,таксономия!$1:$1048576,8,1)</f>
        <v xml:space="preserve"> Metazoa</v>
      </c>
      <c r="K5856" t="str">
        <f>VLOOKUP(A5856,таксономия!$1:$1048576,9,1)</f>
        <v xml:space="preserve"> Chordata</v>
      </c>
      <c r="L5856" t="str">
        <f>VLOOKUP(A5856,таксономия!$1:$1048576,10,1)</f>
        <v xml:space="preserve"> Craniata</v>
      </c>
      <c r="M5856" t="str">
        <f>VLOOKUP(A5856,таксономия!$1:$1048576,11,1)</f>
        <v xml:space="preserve"> Vertebrata</v>
      </c>
      <c r="N5856" t="str">
        <f>VLOOKUP(A5856,таксономия!$1:$1048576,12,1)</f>
        <v xml:space="preserve"> Euteleostomi</v>
      </c>
      <c r="O5856" t="str">
        <f>VLOOKUP(A5856,таксономия!$1:$1048576,13,1)</f>
        <v>Mammalia</v>
      </c>
      <c r="P5856" t="str">
        <f>VLOOKUP(A5856,таксономия!$1:$1048576,14,1)</f>
        <v xml:space="preserve"> Eutheria</v>
      </c>
      <c r="Q5856" t="str">
        <f>VLOOKUP(A5856,таксономия!$1:$1048576,15,1)</f>
        <v xml:space="preserve"> Euarchontoglires</v>
      </c>
      <c r="R5856" t="str">
        <f>VLOOKUP(A5856,таксономия!$1:$1048576,3,1)</f>
        <v xml:space="preserve"> Mus musculus (Mouse).</v>
      </c>
      <c r="S5856">
        <f t="shared" si="91"/>
        <v>78</v>
      </c>
    </row>
    <row r="5857" spans="1:19" x14ac:dyDescent="0.3">
      <c r="A5857" t="s">
        <v>3090</v>
      </c>
      <c r="B5857" t="s">
        <v>3091</v>
      </c>
      <c r="C5857">
        <v>466</v>
      </c>
      <c r="D5857" t="s">
        <v>12</v>
      </c>
      <c r="E5857">
        <v>185</v>
      </c>
      <c r="F5857">
        <v>262</v>
      </c>
      <c r="G5857">
        <v>2697</v>
      </c>
      <c r="H5857" t="s">
        <v>13</v>
      </c>
      <c r="I5857" t="str">
        <f>VLOOKUP(A5857,таксономия!$1:$1048576,7,1)</f>
        <v>Eukaryota</v>
      </c>
      <c r="J5857" t="str">
        <f>VLOOKUP(A5857,таксономия!$1:$1048576,8,1)</f>
        <v xml:space="preserve"> Metazoa</v>
      </c>
      <c r="K5857" t="str">
        <f>VLOOKUP(A5857,таксономия!$1:$1048576,9,1)</f>
        <v xml:space="preserve"> Chordata</v>
      </c>
      <c r="L5857" t="str">
        <f>VLOOKUP(A5857,таксономия!$1:$1048576,10,1)</f>
        <v xml:space="preserve"> Craniata</v>
      </c>
      <c r="M5857" t="str">
        <f>VLOOKUP(A5857,таксономия!$1:$1048576,11,1)</f>
        <v xml:space="preserve"> Vertebrata</v>
      </c>
      <c r="N5857" t="str">
        <f>VLOOKUP(A5857,таксономия!$1:$1048576,12,1)</f>
        <v xml:space="preserve"> Euteleostomi</v>
      </c>
      <c r="O5857" t="str">
        <f>VLOOKUP(A5857,таксономия!$1:$1048576,13,1)</f>
        <v>Mammalia</v>
      </c>
      <c r="P5857" t="str">
        <f>VLOOKUP(A5857,таксономия!$1:$1048576,14,1)</f>
        <v xml:space="preserve"> Eutheria</v>
      </c>
      <c r="Q5857" t="str">
        <f>VLOOKUP(A5857,таксономия!$1:$1048576,15,1)</f>
        <v xml:space="preserve"> Euarchontoglires</v>
      </c>
      <c r="R5857" t="str">
        <f>VLOOKUP(A5857,таксономия!$1:$1048576,3,1)</f>
        <v xml:space="preserve"> Mus musculus (Mouse).</v>
      </c>
      <c r="S5857">
        <f t="shared" si="91"/>
        <v>77</v>
      </c>
    </row>
    <row r="5858" spans="1:19" x14ac:dyDescent="0.3">
      <c r="A5858" t="s">
        <v>3090</v>
      </c>
      <c r="B5858" t="s">
        <v>3091</v>
      </c>
      <c r="C5858">
        <v>466</v>
      </c>
      <c r="D5858" t="s">
        <v>12</v>
      </c>
      <c r="E5858">
        <v>275</v>
      </c>
      <c r="F5858">
        <v>352</v>
      </c>
      <c r="G5858">
        <v>2697</v>
      </c>
      <c r="H5858" t="s">
        <v>13</v>
      </c>
      <c r="I5858" t="str">
        <f>VLOOKUP(A5858,таксономия!$1:$1048576,7,1)</f>
        <v>Eukaryota</v>
      </c>
      <c r="J5858" t="str">
        <f>VLOOKUP(A5858,таксономия!$1:$1048576,8,1)</f>
        <v xml:space="preserve"> Metazoa</v>
      </c>
      <c r="K5858" t="str">
        <f>VLOOKUP(A5858,таксономия!$1:$1048576,9,1)</f>
        <v xml:space="preserve"> Chordata</v>
      </c>
      <c r="L5858" t="str">
        <f>VLOOKUP(A5858,таксономия!$1:$1048576,10,1)</f>
        <v xml:space="preserve"> Craniata</v>
      </c>
      <c r="M5858" t="str">
        <f>VLOOKUP(A5858,таксономия!$1:$1048576,11,1)</f>
        <v xml:space="preserve"> Vertebrata</v>
      </c>
      <c r="N5858" t="str">
        <f>VLOOKUP(A5858,таксономия!$1:$1048576,12,1)</f>
        <v xml:space="preserve"> Euteleostomi</v>
      </c>
      <c r="O5858" t="str">
        <f>VLOOKUP(A5858,таксономия!$1:$1048576,13,1)</f>
        <v>Mammalia</v>
      </c>
      <c r="P5858" t="str">
        <f>VLOOKUP(A5858,таксономия!$1:$1048576,14,1)</f>
        <v xml:space="preserve"> Eutheria</v>
      </c>
      <c r="Q5858" t="str">
        <f>VLOOKUP(A5858,таксономия!$1:$1048576,15,1)</f>
        <v xml:space="preserve"> Euarchontoglires</v>
      </c>
      <c r="R5858" t="str">
        <f>VLOOKUP(A5858,таксономия!$1:$1048576,3,1)</f>
        <v xml:space="preserve"> Mus musculus (Mouse).</v>
      </c>
      <c r="S5858">
        <f t="shared" si="91"/>
        <v>77</v>
      </c>
    </row>
    <row r="5859" spans="1:19" x14ac:dyDescent="0.3">
      <c r="A5859" t="s">
        <v>3090</v>
      </c>
      <c r="B5859" t="s">
        <v>3091</v>
      </c>
      <c r="C5859">
        <v>466</v>
      </c>
      <c r="D5859" t="s">
        <v>12</v>
      </c>
      <c r="E5859">
        <v>377</v>
      </c>
      <c r="F5859">
        <v>454</v>
      </c>
      <c r="G5859">
        <v>2697</v>
      </c>
      <c r="H5859" t="s">
        <v>13</v>
      </c>
      <c r="I5859" t="str">
        <f>VLOOKUP(A5859,таксономия!$1:$1048576,7,1)</f>
        <v>Eukaryota</v>
      </c>
      <c r="J5859" t="str">
        <f>VLOOKUP(A5859,таксономия!$1:$1048576,8,1)</f>
        <v xml:space="preserve"> Metazoa</v>
      </c>
      <c r="K5859" t="str">
        <f>VLOOKUP(A5859,таксономия!$1:$1048576,9,1)</f>
        <v xml:space="preserve"> Chordata</v>
      </c>
      <c r="L5859" t="str">
        <f>VLOOKUP(A5859,таксономия!$1:$1048576,10,1)</f>
        <v xml:space="preserve"> Craniata</v>
      </c>
      <c r="M5859" t="str">
        <f>VLOOKUP(A5859,таксономия!$1:$1048576,11,1)</f>
        <v xml:space="preserve"> Vertebrata</v>
      </c>
      <c r="N5859" t="str">
        <f>VLOOKUP(A5859,таксономия!$1:$1048576,12,1)</f>
        <v xml:space="preserve"> Euteleostomi</v>
      </c>
      <c r="O5859" t="str">
        <f>VLOOKUP(A5859,таксономия!$1:$1048576,13,1)</f>
        <v>Mammalia</v>
      </c>
      <c r="P5859" t="str">
        <f>VLOOKUP(A5859,таксономия!$1:$1048576,14,1)</f>
        <v xml:space="preserve"> Eutheria</v>
      </c>
      <c r="Q5859" t="str">
        <f>VLOOKUP(A5859,таксономия!$1:$1048576,15,1)</f>
        <v xml:space="preserve"> Euarchontoglires</v>
      </c>
      <c r="R5859" t="str">
        <f>VLOOKUP(A5859,таксономия!$1:$1048576,3,1)</f>
        <v xml:space="preserve"> Mus musculus (Mouse).</v>
      </c>
      <c r="S5859">
        <f t="shared" si="91"/>
        <v>77</v>
      </c>
    </row>
    <row r="5860" spans="1:19" x14ac:dyDescent="0.3">
      <c r="A5860" t="s">
        <v>3090</v>
      </c>
      <c r="B5860" t="s">
        <v>3091</v>
      </c>
      <c r="C5860">
        <v>466</v>
      </c>
      <c r="D5860" t="s">
        <v>44</v>
      </c>
      <c r="E5860">
        <v>24</v>
      </c>
      <c r="F5860">
        <v>99</v>
      </c>
      <c r="G5860">
        <v>2217</v>
      </c>
      <c r="H5860" t="s">
        <v>45</v>
      </c>
      <c r="I5860" t="str">
        <f>VLOOKUP(A5860,таксономия!$1:$1048576,7,1)</f>
        <v>Eukaryota</v>
      </c>
      <c r="J5860" t="str">
        <f>VLOOKUP(A5860,таксономия!$1:$1048576,8,1)</f>
        <v xml:space="preserve"> Metazoa</v>
      </c>
      <c r="K5860" t="str">
        <f>VLOOKUP(A5860,таксономия!$1:$1048576,9,1)</f>
        <v xml:space="preserve"> Chordata</v>
      </c>
      <c r="L5860" t="str">
        <f>VLOOKUP(A5860,таксономия!$1:$1048576,10,1)</f>
        <v xml:space="preserve"> Craniata</v>
      </c>
      <c r="M5860" t="str">
        <f>VLOOKUP(A5860,таксономия!$1:$1048576,11,1)</f>
        <v xml:space="preserve"> Vertebrata</v>
      </c>
      <c r="N5860" t="str">
        <f>VLOOKUP(A5860,таксономия!$1:$1048576,12,1)</f>
        <v xml:space="preserve"> Euteleostomi</v>
      </c>
      <c r="O5860" t="str">
        <f>VLOOKUP(A5860,таксономия!$1:$1048576,13,1)</f>
        <v>Mammalia</v>
      </c>
      <c r="P5860" t="str">
        <f>VLOOKUP(A5860,таксономия!$1:$1048576,14,1)</f>
        <v xml:space="preserve"> Eutheria</v>
      </c>
      <c r="Q5860" t="str">
        <f>VLOOKUP(A5860,таксономия!$1:$1048576,15,1)</f>
        <v xml:space="preserve"> Euarchontoglires</v>
      </c>
      <c r="R5860" t="str">
        <f>VLOOKUP(A5860,таксономия!$1:$1048576,3,1)</f>
        <v xml:space="preserve"> Mus musculus (Mouse).</v>
      </c>
      <c r="S5860">
        <f t="shared" si="91"/>
        <v>75</v>
      </c>
    </row>
    <row r="5861" spans="1:19" x14ac:dyDescent="0.3">
      <c r="A5861" t="s">
        <v>3092</v>
      </c>
      <c r="B5861" t="s">
        <v>3093</v>
      </c>
      <c r="C5861">
        <v>896</v>
      </c>
      <c r="D5861" t="s">
        <v>20</v>
      </c>
      <c r="E5861">
        <v>130</v>
      </c>
      <c r="F5861">
        <v>257</v>
      </c>
      <c r="G5861">
        <v>1926</v>
      </c>
      <c r="H5861" t="s">
        <v>21</v>
      </c>
      <c r="I5861" t="str">
        <f>VLOOKUP(A5861,таксономия!$1:$1048576,7,1)</f>
        <v>Eukaryota</v>
      </c>
      <c r="J5861" t="str">
        <f>VLOOKUP(A5861,таксономия!$1:$1048576,8,1)</f>
        <v xml:space="preserve"> Metazoa</v>
      </c>
      <c r="K5861" t="str">
        <f>VLOOKUP(A5861,таксономия!$1:$1048576,9,1)</f>
        <v xml:space="preserve"> Chordata</v>
      </c>
      <c r="L5861" t="str">
        <f>VLOOKUP(A5861,таксономия!$1:$1048576,10,1)</f>
        <v xml:space="preserve"> Craniata</v>
      </c>
      <c r="M5861" t="str">
        <f>VLOOKUP(A5861,таксономия!$1:$1048576,11,1)</f>
        <v xml:space="preserve"> Vertebrata</v>
      </c>
      <c r="N5861" t="str">
        <f>VLOOKUP(A5861,таксономия!$1:$1048576,12,1)</f>
        <v xml:space="preserve"> Euteleostomi</v>
      </c>
      <c r="O5861" t="str">
        <f>VLOOKUP(A5861,таксономия!$1:$1048576,13,1)</f>
        <v>Testudines + Archosauria group</v>
      </c>
      <c r="P5861" t="str">
        <f>VLOOKUP(A5861,таксономия!$1:$1048576,14,1)</f>
        <v xml:space="preserve"> Archosauria</v>
      </c>
      <c r="Q5861" t="str">
        <f>VLOOKUP(A5861,таксономия!$1:$1048576,15,1)</f>
        <v xml:space="preserve"> Dinosauria</v>
      </c>
      <c r="R5861" t="str">
        <f>VLOOKUP(A5861,таксономия!$1:$1048576,3,1)</f>
        <v xml:space="preserve"> Gallus gallus (Chicken).</v>
      </c>
      <c r="S5861">
        <f t="shared" si="91"/>
        <v>127</v>
      </c>
    </row>
    <row r="5862" spans="1:19" x14ac:dyDescent="0.3">
      <c r="A5862" t="s">
        <v>3092</v>
      </c>
      <c r="B5862" t="s">
        <v>3093</v>
      </c>
      <c r="C5862">
        <v>896</v>
      </c>
      <c r="D5862" t="s">
        <v>22</v>
      </c>
      <c r="E5862">
        <v>18</v>
      </c>
      <c r="F5862">
        <v>108</v>
      </c>
      <c r="G5862">
        <v>59728</v>
      </c>
      <c r="H5862" t="s">
        <v>23</v>
      </c>
      <c r="I5862" t="str">
        <f>VLOOKUP(A5862,таксономия!$1:$1048576,7,1)</f>
        <v>Eukaryota</v>
      </c>
      <c r="J5862" t="str">
        <f>VLOOKUP(A5862,таксономия!$1:$1048576,8,1)</f>
        <v xml:space="preserve"> Metazoa</v>
      </c>
      <c r="K5862" t="str">
        <f>VLOOKUP(A5862,таксономия!$1:$1048576,9,1)</f>
        <v xml:space="preserve"> Chordata</v>
      </c>
      <c r="L5862" t="str">
        <f>VLOOKUP(A5862,таксономия!$1:$1048576,10,1)</f>
        <v xml:space="preserve"> Craniata</v>
      </c>
      <c r="M5862" t="str">
        <f>VLOOKUP(A5862,таксономия!$1:$1048576,11,1)</f>
        <v xml:space="preserve"> Vertebrata</v>
      </c>
      <c r="N5862" t="str">
        <f>VLOOKUP(A5862,таксономия!$1:$1048576,12,1)</f>
        <v xml:space="preserve"> Euteleostomi</v>
      </c>
      <c r="O5862" t="str">
        <f>VLOOKUP(A5862,таксономия!$1:$1048576,13,1)</f>
        <v>Testudines + Archosauria group</v>
      </c>
      <c r="P5862" t="str">
        <f>VLOOKUP(A5862,таксономия!$1:$1048576,14,1)</f>
        <v xml:space="preserve"> Archosauria</v>
      </c>
      <c r="Q5862" t="str">
        <f>VLOOKUP(A5862,таксономия!$1:$1048576,15,1)</f>
        <v xml:space="preserve"> Dinosauria</v>
      </c>
      <c r="R5862" t="str">
        <f>VLOOKUP(A5862,таксономия!$1:$1048576,3,1)</f>
        <v xml:space="preserve"> Gallus gallus (Chicken).</v>
      </c>
      <c r="S5862">
        <f t="shared" si="91"/>
        <v>90</v>
      </c>
    </row>
    <row r="5863" spans="1:19" x14ac:dyDescent="0.3">
      <c r="A5863" t="s">
        <v>3092</v>
      </c>
      <c r="B5863" t="s">
        <v>3093</v>
      </c>
      <c r="C5863">
        <v>896</v>
      </c>
      <c r="D5863" t="s">
        <v>12</v>
      </c>
      <c r="E5863">
        <v>273</v>
      </c>
      <c r="F5863">
        <v>351</v>
      </c>
      <c r="G5863">
        <v>2697</v>
      </c>
      <c r="H5863" t="s">
        <v>13</v>
      </c>
      <c r="I5863" t="str">
        <f>VLOOKUP(A5863,таксономия!$1:$1048576,7,1)</f>
        <v>Eukaryota</v>
      </c>
      <c r="J5863" t="str">
        <f>VLOOKUP(A5863,таксономия!$1:$1048576,8,1)</f>
        <v xml:space="preserve"> Metazoa</v>
      </c>
      <c r="K5863" t="str">
        <f>VLOOKUP(A5863,таксономия!$1:$1048576,9,1)</f>
        <v xml:space="preserve"> Chordata</v>
      </c>
      <c r="L5863" t="str">
        <f>VLOOKUP(A5863,таксономия!$1:$1048576,10,1)</f>
        <v xml:space="preserve"> Craniata</v>
      </c>
      <c r="M5863" t="str">
        <f>VLOOKUP(A5863,таксономия!$1:$1048576,11,1)</f>
        <v xml:space="preserve"> Vertebrata</v>
      </c>
      <c r="N5863" t="str">
        <f>VLOOKUP(A5863,таксономия!$1:$1048576,12,1)</f>
        <v xml:space="preserve"> Euteleostomi</v>
      </c>
      <c r="O5863" t="str">
        <f>VLOOKUP(A5863,таксономия!$1:$1048576,13,1)</f>
        <v>Testudines + Archosauria group</v>
      </c>
      <c r="P5863" t="str">
        <f>VLOOKUP(A5863,таксономия!$1:$1048576,14,1)</f>
        <v xml:space="preserve"> Archosauria</v>
      </c>
      <c r="Q5863" t="str">
        <f>VLOOKUP(A5863,таксономия!$1:$1048576,15,1)</f>
        <v xml:space="preserve"> Dinosauria</v>
      </c>
      <c r="R5863" t="str">
        <f>VLOOKUP(A5863,таксономия!$1:$1048576,3,1)</f>
        <v xml:space="preserve"> Gallus gallus (Chicken).</v>
      </c>
      <c r="S5863">
        <f t="shared" si="91"/>
        <v>78</v>
      </c>
    </row>
    <row r="5864" spans="1:19" x14ac:dyDescent="0.3">
      <c r="A5864" t="s">
        <v>3092</v>
      </c>
      <c r="B5864" t="s">
        <v>3093</v>
      </c>
      <c r="C5864">
        <v>896</v>
      </c>
      <c r="D5864" t="s">
        <v>24</v>
      </c>
      <c r="E5864">
        <v>433</v>
      </c>
      <c r="F5864">
        <v>706</v>
      </c>
      <c r="G5864">
        <v>24806</v>
      </c>
      <c r="H5864" t="s">
        <v>25</v>
      </c>
      <c r="I5864" t="str">
        <f>VLOOKUP(A5864,таксономия!$1:$1048576,7,1)</f>
        <v>Eukaryota</v>
      </c>
      <c r="J5864" t="str">
        <f>VLOOKUP(A5864,таксономия!$1:$1048576,8,1)</f>
        <v xml:space="preserve"> Metazoa</v>
      </c>
      <c r="K5864" t="str">
        <f>VLOOKUP(A5864,таксономия!$1:$1048576,9,1)</f>
        <v xml:space="preserve"> Chordata</v>
      </c>
      <c r="L5864" t="str">
        <f>VLOOKUP(A5864,таксономия!$1:$1048576,10,1)</f>
        <v xml:space="preserve"> Craniata</v>
      </c>
      <c r="M5864" t="str">
        <f>VLOOKUP(A5864,таксономия!$1:$1048576,11,1)</f>
        <v xml:space="preserve"> Vertebrata</v>
      </c>
      <c r="N5864" t="str">
        <f>VLOOKUP(A5864,таксономия!$1:$1048576,12,1)</f>
        <v xml:space="preserve"> Euteleostomi</v>
      </c>
      <c r="O5864" t="str">
        <f>VLOOKUP(A5864,таксономия!$1:$1048576,13,1)</f>
        <v>Testudines + Archosauria group</v>
      </c>
      <c r="P5864" t="str">
        <f>VLOOKUP(A5864,таксономия!$1:$1048576,14,1)</f>
        <v xml:space="preserve"> Archosauria</v>
      </c>
      <c r="Q5864" t="str">
        <f>VLOOKUP(A5864,таксономия!$1:$1048576,15,1)</f>
        <v xml:space="preserve"> Dinosauria</v>
      </c>
      <c r="R5864" t="str">
        <f>VLOOKUP(A5864,таксономия!$1:$1048576,3,1)</f>
        <v xml:space="preserve"> Gallus gallus (Chicken).</v>
      </c>
      <c r="S5864">
        <f t="shared" si="91"/>
        <v>273</v>
      </c>
    </row>
    <row r="5865" spans="1:19" x14ac:dyDescent="0.3">
      <c r="A5865" t="s">
        <v>3094</v>
      </c>
      <c r="B5865" t="s">
        <v>3095</v>
      </c>
      <c r="C5865">
        <v>405</v>
      </c>
      <c r="D5865" t="s">
        <v>12</v>
      </c>
      <c r="E5865">
        <v>124</v>
      </c>
      <c r="F5865">
        <v>197</v>
      </c>
      <c r="G5865">
        <v>2697</v>
      </c>
      <c r="H5865" t="s">
        <v>13</v>
      </c>
      <c r="I5865" t="str">
        <f>VLOOKUP(A5865,таксономия!$1:$1048576,7,1)</f>
        <v>Eukaryota</v>
      </c>
      <c r="J5865" t="str">
        <f>VLOOKUP(A5865,таксономия!$1:$1048576,8,1)</f>
        <v xml:space="preserve"> Metazoa</v>
      </c>
      <c r="K5865" t="str">
        <f>VLOOKUP(A5865,таксономия!$1:$1048576,9,1)</f>
        <v xml:space="preserve"> Chordata</v>
      </c>
      <c r="L5865" t="str">
        <f>VLOOKUP(A5865,таксономия!$1:$1048576,10,1)</f>
        <v xml:space="preserve"> Craniata</v>
      </c>
      <c r="M5865" t="str">
        <f>VLOOKUP(A5865,таксономия!$1:$1048576,11,1)</f>
        <v xml:space="preserve"> Vertebrata</v>
      </c>
      <c r="N5865" t="str">
        <f>VLOOKUP(A5865,таксономия!$1:$1048576,12,1)</f>
        <v xml:space="preserve"> Euteleostomi</v>
      </c>
      <c r="O5865" t="str">
        <f>VLOOKUP(A5865,таксономия!$1:$1048576,13,1)</f>
        <v>Testudines + Archosauria group</v>
      </c>
      <c r="P5865" t="str">
        <f>VLOOKUP(A5865,таксономия!$1:$1048576,14,1)</f>
        <v xml:space="preserve"> Archosauria</v>
      </c>
      <c r="Q5865" t="str">
        <f>VLOOKUP(A5865,таксономия!$1:$1048576,15,1)</f>
        <v xml:space="preserve"> Dinosauria</v>
      </c>
      <c r="R5865" t="str">
        <f>VLOOKUP(A5865,таксономия!$1:$1048576,3,1)</f>
        <v xml:space="preserve"> Gallus gallus (Chicken).</v>
      </c>
      <c r="S5865">
        <f t="shared" si="91"/>
        <v>73</v>
      </c>
    </row>
    <row r="5866" spans="1:19" x14ac:dyDescent="0.3">
      <c r="A5866" t="s">
        <v>3094</v>
      </c>
      <c r="B5866" t="s">
        <v>3095</v>
      </c>
      <c r="C5866">
        <v>405</v>
      </c>
      <c r="D5866" t="s">
        <v>12</v>
      </c>
      <c r="E5866">
        <v>202</v>
      </c>
      <c r="F5866">
        <v>279</v>
      </c>
      <c r="G5866">
        <v>2697</v>
      </c>
      <c r="H5866" t="s">
        <v>13</v>
      </c>
      <c r="I5866" t="str">
        <f>VLOOKUP(A5866,таксономия!$1:$1048576,7,1)</f>
        <v>Eukaryota</v>
      </c>
      <c r="J5866" t="str">
        <f>VLOOKUP(A5866,таксономия!$1:$1048576,8,1)</f>
        <v xml:space="preserve"> Metazoa</v>
      </c>
      <c r="K5866" t="str">
        <f>VLOOKUP(A5866,таксономия!$1:$1048576,9,1)</f>
        <v xml:space="preserve"> Chordata</v>
      </c>
      <c r="L5866" t="str">
        <f>VLOOKUP(A5866,таксономия!$1:$1048576,10,1)</f>
        <v xml:space="preserve"> Craniata</v>
      </c>
      <c r="M5866" t="str">
        <f>VLOOKUP(A5866,таксономия!$1:$1048576,11,1)</f>
        <v xml:space="preserve"> Vertebrata</v>
      </c>
      <c r="N5866" t="str">
        <f>VLOOKUP(A5866,таксономия!$1:$1048576,12,1)</f>
        <v xml:space="preserve"> Euteleostomi</v>
      </c>
      <c r="O5866" t="str">
        <f>VLOOKUP(A5866,таксономия!$1:$1048576,13,1)</f>
        <v>Testudines + Archosauria group</v>
      </c>
      <c r="P5866" t="str">
        <f>VLOOKUP(A5866,таксономия!$1:$1048576,14,1)</f>
        <v xml:space="preserve"> Archosauria</v>
      </c>
      <c r="Q5866" t="str">
        <f>VLOOKUP(A5866,таксономия!$1:$1048576,15,1)</f>
        <v xml:space="preserve"> Dinosauria</v>
      </c>
      <c r="R5866" t="str">
        <f>VLOOKUP(A5866,таксономия!$1:$1048576,3,1)</f>
        <v xml:space="preserve"> Gallus gallus (Chicken).</v>
      </c>
      <c r="S5866">
        <f t="shared" si="91"/>
        <v>77</v>
      </c>
    </row>
    <row r="5867" spans="1:19" x14ac:dyDescent="0.3">
      <c r="A5867" t="s">
        <v>3094</v>
      </c>
      <c r="B5867" t="s">
        <v>3095</v>
      </c>
      <c r="C5867">
        <v>405</v>
      </c>
      <c r="D5867" t="s">
        <v>12</v>
      </c>
      <c r="E5867">
        <v>296</v>
      </c>
      <c r="F5867">
        <v>374</v>
      </c>
      <c r="G5867">
        <v>2697</v>
      </c>
      <c r="H5867" t="s">
        <v>13</v>
      </c>
      <c r="I5867" t="str">
        <f>VLOOKUP(A5867,таксономия!$1:$1048576,7,1)</f>
        <v>Eukaryota</v>
      </c>
      <c r="J5867" t="str">
        <f>VLOOKUP(A5867,таксономия!$1:$1048576,8,1)</f>
        <v xml:space="preserve"> Metazoa</v>
      </c>
      <c r="K5867" t="str">
        <f>VLOOKUP(A5867,таксономия!$1:$1048576,9,1)</f>
        <v xml:space="preserve"> Chordata</v>
      </c>
      <c r="L5867" t="str">
        <f>VLOOKUP(A5867,таксономия!$1:$1048576,10,1)</f>
        <v xml:space="preserve"> Craniata</v>
      </c>
      <c r="M5867" t="str">
        <f>VLOOKUP(A5867,таксономия!$1:$1048576,11,1)</f>
        <v xml:space="preserve"> Vertebrata</v>
      </c>
      <c r="N5867" t="str">
        <f>VLOOKUP(A5867,таксономия!$1:$1048576,12,1)</f>
        <v xml:space="preserve"> Euteleostomi</v>
      </c>
      <c r="O5867" t="str">
        <f>VLOOKUP(A5867,таксономия!$1:$1048576,13,1)</f>
        <v>Testudines + Archosauria group</v>
      </c>
      <c r="P5867" t="str">
        <f>VLOOKUP(A5867,таксономия!$1:$1048576,14,1)</f>
        <v xml:space="preserve"> Archosauria</v>
      </c>
      <c r="Q5867" t="str">
        <f>VLOOKUP(A5867,таксономия!$1:$1048576,15,1)</f>
        <v xml:space="preserve"> Dinosauria</v>
      </c>
      <c r="R5867" t="str">
        <f>VLOOKUP(A5867,таксономия!$1:$1048576,3,1)</f>
        <v xml:space="preserve"> Gallus gallus (Chicken).</v>
      </c>
      <c r="S5867">
        <f t="shared" si="91"/>
        <v>78</v>
      </c>
    </row>
    <row r="5868" spans="1:19" x14ac:dyDescent="0.3">
      <c r="A5868" t="s">
        <v>3094</v>
      </c>
      <c r="B5868" t="s">
        <v>3095</v>
      </c>
      <c r="C5868">
        <v>405</v>
      </c>
      <c r="D5868" t="s">
        <v>44</v>
      </c>
      <c r="E5868">
        <v>39</v>
      </c>
      <c r="F5868">
        <v>120</v>
      </c>
      <c r="G5868">
        <v>2217</v>
      </c>
      <c r="H5868" t="s">
        <v>45</v>
      </c>
      <c r="I5868" t="str">
        <f>VLOOKUP(A5868,таксономия!$1:$1048576,7,1)</f>
        <v>Eukaryota</v>
      </c>
      <c r="J5868" t="str">
        <f>VLOOKUP(A5868,таксономия!$1:$1048576,8,1)</f>
        <v xml:space="preserve"> Metazoa</v>
      </c>
      <c r="K5868" t="str">
        <f>VLOOKUP(A5868,таксономия!$1:$1048576,9,1)</f>
        <v xml:space="preserve"> Chordata</v>
      </c>
      <c r="L5868" t="str">
        <f>VLOOKUP(A5868,таксономия!$1:$1048576,10,1)</f>
        <v xml:space="preserve"> Craniata</v>
      </c>
      <c r="M5868" t="str">
        <f>VLOOKUP(A5868,таксономия!$1:$1048576,11,1)</f>
        <v xml:space="preserve"> Vertebrata</v>
      </c>
      <c r="N5868" t="str">
        <f>VLOOKUP(A5868,таксономия!$1:$1048576,12,1)</f>
        <v xml:space="preserve"> Euteleostomi</v>
      </c>
      <c r="O5868" t="str">
        <f>VLOOKUP(A5868,таксономия!$1:$1048576,13,1)</f>
        <v>Testudines + Archosauria group</v>
      </c>
      <c r="P5868" t="str">
        <f>VLOOKUP(A5868,таксономия!$1:$1048576,14,1)</f>
        <v xml:space="preserve"> Archosauria</v>
      </c>
      <c r="Q5868" t="str">
        <f>VLOOKUP(A5868,таксономия!$1:$1048576,15,1)</f>
        <v xml:space="preserve"> Dinosauria</v>
      </c>
      <c r="R5868" t="str">
        <f>VLOOKUP(A5868,таксономия!$1:$1048576,3,1)</f>
        <v xml:space="preserve"> Gallus gallus (Chicken).</v>
      </c>
      <c r="S5868">
        <f t="shared" si="91"/>
        <v>81</v>
      </c>
    </row>
    <row r="5869" spans="1:19" x14ac:dyDescent="0.3">
      <c r="A5869" t="s">
        <v>3096</v>
      </c>
      <c r="B5869" t="s">
        <v>3097</v>
      </c>
      <c r="C5869">
        <v>89</v>
      </c>
      <c r="D5869" t="s">
        <v>12</v>
      </c>
      <c r="E5869">
        <v>6</v>
      </c>
      <c r="F5869">
        <v>83</v>
      </c>
      <c r="G5869">
        <v>2697</v>
      </c>
      <c r="H5869" t="s">
        <v>13</v>
      </c>
      <c r="I5869" t="str">
        <f>VLOOKUP(A5869,таксономия!$1:$1048576,7,1)</f>
        <v>Eukaryota</v>
      </c>
      <c r="J5869" t="str">
        <f>VLOOKUP(A5869,таксономия!$1:$1048576,8,1)</f>
        <v xml:space="preserve"> Metazoa</v>
      </c>
      <c r="K5869" t="str">
        <f>VLOOKUP(A5869,таксономия!$1:$1048576,9,1)</f>
        <v xml:space="preserve"> Chordata</v>
      </c>
      <c r="L5869" t="str">
        <f>VLOOKUP(A5869,таксономия!$1:$1048576,10,1)</f>
        <v xml:space="preserve"> Craniata</v>
      </c>
      <c r="M5869" t="str">
        <f>VLOOKUP(A5869,таксономия!$1:$1048576,11,1)</f>
        <v xml:space="preserve"> Vertebrata</v>
      </c>
      <c r="N5869" t="str">
        <f>VLOOKUP(A5869,таксономия!$1:$1048576,12,1)</f>
        <v xml:space="preserve"> Euteleostomi</v>
      </c>
      <c r="O5869" t="str">
        <f>VLOOKUP(A5869,таксономия!$1:$1048576,13,1)</f>
        <v>Testudines + Archosauria group</v>
      </c>
      <c r="P5869" t="str">
        <f>VLOOKUP(A5869,таксономия!$1:$1048576,14,1)</f>
        <v xml:space="preserve"> Archosauria</v>
      </c>
      <c r="Q5869" t="str">
        <f>VLOOKUP(A5869,таксономия!$1:$1048576,15,1)</f>
        <v xml:space="preserve"> Dinosauria</v>
      </c>
      <c r="R5869" t="str">
        <f>VLOOKUP(A5869,таксономия!$1:$1048576,3,1)</f>
        <v xml:space="preserve"> Gallus gallus (Chicken).</v>
      </c>
      <c r="S5869">
        <f t="shared" si="91"/>
        <v>77</v>
      </c>
    </row>
    <row r="5870" spans="1:19" x14ac:dyDescent="0.3">
      <c r="A5870" t="s">
        <v>3098</v>
      </c>
      <c r="B5870" t="s">
        <v>3099</v>
      </c>
      <c r="C5870">
        <v>120</v>
      </c>
      <c r="D5870" t="s">
        <v>12</v>
      </c>
      <c r="E5870">
        <v>37</v>
      </c>
      <c r="F5870">
        <v>114</v>
      </c>
      <c r="G5870">
        <v>2697</v>
      </c>
      <c r="H5870" t="s">
        <v>13</v>
      </c>
      <c r="I5870" t="str">
        <f>VLOOKUP(A5870,таксономия!$1:$1048576,7,1)</f>
        <v>Eukaryota</v>
      </c>
      <c r="J5870" t="str">
        <f>VLOOKUP(A5870,таксономия!$1:$1048576,8,1)</f>
        <v xml:space="preserve"> Metazoa</v>
      </c>
      <c r="K5870" t="str">
        <f>VLOOKUP(A5870,таксономия!$1:$1048576,9,1)</f>
        <v xml:space="preserve"> Chordata</v>
      </c>
      <c r="L5870" t="str">
        <f>VLOOKUP(A5870,таксономия!$1:$1048576,10,1)</f>
        <v xml:space="preserve"> Craniata</v>
      </c>
      <c r="M5870" t="str">
        <f>VLOOKUP(A5870,таксономия!$1:$1048576,11,1)</f>
        <v xml:space="preserve"> Vertebrata</v>
      </c>
      <c r="N5870" t="str">
        <f>VLOOKUP(A5870,таксономия!$1:$1048576,12,1)</f>
        <v xml:space="preserve"> Euteleostomi</v>
      </c>
      <c r="O5870" t="str">
        <f>VLOOKUP(A5870,таксономия!$1:$1048576,13,1)</f>
        <v>Mammalia</v>
      </c>
      <c r="P5870" t="str">
        <f>VLOOKUP(A5870,таксономия!$1:$1048576,14,1)</f>
        <v xml:space="preserve"> Eutheria</v>
      </c>
      <c r="Q5870" t="str">
        <f>VLOOKUP(A5870,таксономия!$1:$1048576,15,1)</f>
        <v xml:space="preserve"> Laurasiatheria</v>
      </c>
      <c r="R5870" t="str">
        <f>VLOOKUP(A5870,таксономия!$1:$1048576,3,1)</f>
        <v xml:space="preserve"> Canis familiaris (Dog) (Canis lupus familiaris).</v>
      </c>
      <c r="S5870">
        <f t="shared" si="91"/>
        <v>77</v>
      </c>
    </row>
    <row r="5871" spans="1:19" x14ac:dyDescent="0.3">
      <c r="A5871" t="s">
        <v>3100</v>
      </c>
      <c r="B5871" t="s">
        <v>3101</v>
      </c>
      <c r="C5871">
        <v>813</v>
      </c>
      <c r="D5871" t="s">
        <v>12</v>
      </c>
      <c r="E5871">
        <v>347</v>
      </c>
      <c r="F5871">
        <v>420</v>
      </c>
      <c r="G5871">
        <v>2697</v>
      </c>
      <c r="H5871" t="s">
        <v>13</v>
      </c>
      <c r="I5871" t="str">
        <f>VLOOKUP(A5871,таксономия!$1:$1048576,7,1)</f>
        <v>Eukaryota</v>
      </c>
      <c r="J5871" t="str">
        <f>VLOOKUP(A5871,таксономия!$1:$1048576,8,1)</f>
        <v xml:space="preserve"> Metazoa</v>
      </c>
      <c r="K5871" t="str">
        <f>VLOOKUP(A5871,таксономия!$1:$1048576,9,1)</f>
        <v xml:space="preserve"> Ecdysozoa</v>
      </c>
      <c r="L5871" t="str">
        <f>VLOOKUP(A5871,таксономия!$1:$1048576,10,1)</f>
        <v xml:space="preserve"> Arthropoda</v>
      </c>
      <c r="M5871" t="str">
        <f>VLOOKUP(A5871,таксономия!$1:$1048576,11,1)</f>
        <v xml:space="preserve"> Hexapoda</v>
      </c>
      <c r="N5871" t="str">
        <f>VLOOKUP(A5871,таксономия!$1:$1048576,12,1)</f>
        <v xml:space="preserve"> Insecta</v>
      </c>
      <c r="O5871" t="str">
        <f>VLOOKUP(A5871,таксономия!$1:$1048576,13,1)</f>
        <v>Pterygota</v>
      </c>
      <c r="P5871" t="str">
        <f>VLOOKUP(A5871,таксономия!$1:$1048576,14,1)</f>
        <v xml:space="preserve"> Neoptera</v>
      </c>
      <c r="Q5871" t="str">
        <f>VLOOKUP(A5871,таксономия!$1:$1048576,15,1)</f>
        <v xml:space="preserve"> Endopterygota</v>
      </c>
      <c r="R5871" t="str">
        <f>VLOOKUP(A5871,таксономия!$1:$1048576,3,1)</f>
        <v xml:space="preserve"> Anopheles gambiae (African malaria mosquito).</v>
      </c>
      <c r="S5871">
        <f t="shared" si="91"/>
        <v>73</v>
      </c>
    </row>
    <row r="5872" spans="1:19" x14ac:dyDescent="0.3">
      <c r="A5872" t="s">
        <v>3100</v>
      </c>
      <c r="B5872" t="s">
        <v>3101</v>
      </c>
      <c r="C5872">
        <v>813</v>
      </c>
      <c r="D5872" t="s">
        <v>24</v>
      </c>
      <c r="E5872">
        <v>541</v>
      </c>
      <c r="F5872">
        <v>801</v>
      </c>
      <c r="G5872">
        <v>24806</v>
      </c>
      <c r="H5872" t="s">
        <v>25</v>
      </c>
      <c r="I5872" t="str">
        <f>VLOOKUP(A5872,таксономия!$1:$1048576,7,1)</f>
        <v>Eukaryota</v>
      </c>
      <c r="J5872" t="str">
        <f>VLOOKUP(A5872,таксономия!$1:$1048576,8,1)</f>
        <v xml:space="preserve"> Metazoa</v>
      </c>
      <c r="K5872" t="str">
        <f>VLOOKUP(A5872,таксономия!$1:$1048576,9,1)</f>
        <v xml:space="preserve"> Ecdysozoa</v>
      </c>
      <c r="L5872" t="str">
        <f>VLOOKUP(A5872,таксономия!$1:$1048576,10,1)</f>
        <v xml:space="preserve"> Arthropoda</v>
      </c>
      <c r="M5872" t="str">
        <f>VLOOKUP(A5872,таксономия!$1:$1048576,11,1)</f>
        <v xml:space="preserve"> Hexapoda</v>
      </c>
      <c r="N5872" t="str">
        <f>VLOOKUP(A5872,таксономия!$1:$1048576,12,1)</f>
        <v xml:space="preserve"> Insecta</v>
      </c>
      <c r="O5872" t="str">
        <f>VLOOKUP(A5872,таксономия!$1:$1048576,13,1)</f>
        <v>Pterygota</v>
      </c>
      <c r="P5872" t="str">
        <f>VLOOKUP(A5872,таксономия!$1:$1048576,14,1)</f>
        <v xml:space="preserve"> Neoptera</v>
      </c>
      <c r="Q5872" t="str">
        <f>VLOOKUP(A5872,таксономия!$1:$1048576,15,1)</f>
        <v xml:space="preserve"> Endopterygota</v>
      </c>
      <c r="R5872" t="str">
        <f>VLOOKUP(A5872,таксономия!$1:$1048576,3,1)</f>
        <v xml:space="preserve"> Anopheles gambiae (African malaria mosquito).</v>
      </c>
      <c r="S5872">
        <f t="shared" si="91"/>
        <v>260</v>
      </c>
    </row>
    <row r="5873" spans="1:19" x14ac:dyDescent="0.3">
      <c r="A5873" t="s">
        <v>3102</v>
      </c>
      <c r="B5873" t="s">
        <v>3103</v>
      </c>
      <c r="C5873">
        <v>699</v>
      </c>
      <c r="D5873" t="s">
        <v>20</v>
      </c>
      <c r="E5873">
        <v>79</v>
      </c>
      <c r="F5873">
        <v>213</v>
      </c>
      <c r="G5873">
        <v>1926</v>
      </c>
      <c r="H5873" t="s">
        <v>21</v>
      </c>
      <c r="I5873" t="str">
        <f>VLOOKUP(A5873,таксономия!$1:$1048576,7,1)</f>
        <v>Eukaryota</v>
      </c>
      <c r="J5873" t="str">
        <f>VLOOKUP(A5873,таксономия!$1:$1048576,8,1)</f>
        <v xml:space="preserve"> Metazoa</v>
      </c>
      <c r="K5873" t="str">
        <f>VLOOKUP(A5873,таксономия!$1:$1048576,9,1)</f>
        <v xml:space="preserve"> Ecdysozoa</v>
      </c>
      <c r="L5873" t="str">
        <f>VLOOKUP(A5873,таксономия!$1:$1048576,10,1)</f>
        <v xml:space="preserve"> Arthropoda</v>
      </c>
      <c r="M5873" t="str">
        <f>VLOOKUP(A5873,таксономия!$1:$1048576,11,1)</f>
        <v xml:space="preserve"> Hexapoda</v>
      </c>
      <c r="N5873" t="str">
        <f>VLOOKUP(A5873,таксономия!$1:$1048576,12,1)</f>
        <v xml:space="preserve"> Insecta</v>
      </c>
      <c r="O5873" t="str">
        <f>VLOOKUP(A5873,таксономия!$1:$1048576,13,1)</f>
        <v>Pterygota</v>
      </c>
      <c r="P5873" t="str">
        <f>VLOOKUP(A5873,таксономия!$1:$1048576,14,1)</f>
        <v xml:space="preserve"> Neoptera</v>
      </c>
      <c r="Q5873" t="str">
        <f>VLOOKUP(A5873,таксономия!$1:$1048576,15,1)</f>
        <v xml:space="preserve"> Endopterygota</v>
      </c>
      <c r="R5873" t="str">
        <f>VLOOKUP(A5873,таксономия!$1:$1048576,3,1)</f>
        <v xml:space="preserve"> Anopheles gambiae (African malaria mosquito).</v>
      </c>
      <c r="S5873">
        <f t="shared" si="91"/>
        <v>134</v>
      </c>
    </row>
    <row r="5874" spans="1:19" x14ac:dyDescent="0.3">
      <c r="A5874" t="s">
        <v>3102</v>
      </c>
      <c r="B5874" t="s">
        <v>3103</v>
      </c>
      <c r="C5874">
        <v>699</v>
      </c>
      <c r="D5874" t="s">
        <v>12</v>
      </c>
      <c r="E5874">
        <v>229</v>
      </c>
      <c r="F5874">
        <v>307</v>
      </c>
      <c r="G5874">
        <v>2697</v>
      </c>
      <c r="H5874" t="s">
        <v>13</v>
      </c>
      <c r="I5874" t="str">
        <f>VLOOKUP(A5874,таксономия!$1:$1048576,7,1)</f>
        <v>Eukaryota</v>
      </c>
      <c r="J5874" t="str">
        <f>VLOOKUP(A5874,таксономия!$1:$1048576,8,1)</f>
        <v xml:space="preserve"> Metazoa</v>
      </c>
      <c r="K5874" t="str">
        <f>VLOOKUP(A5874,таксономия!$1:$1048576,9,1)</f>
        <v xml:space="preserve"> Ecdysozoa</v>
      </c>
      <c r="L5874" t="str">
        <f>VLOOKUP(A5874,таксономия!$1:$1048576,10,1)</f>
        <v xml:space="preserve"> Arthropoda</v>
      </c>
      <c r="M5874" t="str">
        <f>VLOOKUP(A5874,таксономия!$1:$1048576,11,1)</f>
        <v xml:space="preserve"> Hexapoda</v>
      </c>
      <c r="N5874" t="str">
        <f>VLOOKUP(A5874,таксономия!$1:$1048576,12,1)</f>
        <v xml:space="preserve"> Insecta</v>
      </c>
      <c r="O5874" t="str">
        <f>VLOOKUP(A5874,таксономия!$1:$1048576,13,1)</f>
        <v>Pterygota</v>
      </c>
      <c r="P5874" t="str">
        <f>VLOOKUP(A5874,таксономия!$1:$1048576,14,1)</f>
        <v xml:space="preserve"> Neoptera</v>
      </c>
      <c r="Q5874" t="str">
        <f>VLOOKUP(A5874,таксономия!$1:$1048576,15,1)</f>
        <v xml:space="preserve"> Endopterygota</v>
      </c>
      <c r="R5874" t="str">
        <f>VLOOKUP(A5874,таксономия!$1:$1048576,3,1)</f>
        <v xml:space="preserve"> Anopheles gambiae (African malaria mosquito).</v>
      </c>
      <c r="S5874">
        <f t="shared" si="91"/>
        <v>78</v>
      </c>
    </row>
    <row r="5875" spans="1:19" x14ac:dyDescent="0.3">
      <c r="A5875" t="s">
        <v>3102</v>
      </c>
      <c r="B5875" t="s">
        <v>3103</v>
      </c>
      <c r="C5875">
        <v>699</v>
      </c>
      <c r="D5875" t="s">
        <v>24</v>
      </c>
      <c r="E5875">
        <v>416</v>
      </c>
      <c r="F5875">
        <v>686</v>
      </c>
      <c r="G5875">
        <v>24806</v>
      </c>
      <c r="H5875" t="s">
        <v>25</v>
      </c>
      <c r="I5875" t="str">
        <f>VLOOKUP(A5875,таксономия!$1:$1048576,7,1)</f>
        <v>Eukaryota</v>
      </c>
      <c r="J5875" t="str">
        <f>VLOOKUP(A5875,таксономия!$1:$1048576,8,1)</f>
        <v xml:space="preserve"> Metazoa</v>
      </c>
      <c r="K5875" t="str">
        <f>VLOOKUP(A5875,таксономия!$1:$1048576,9,1)</f>
        <v xml:space="preserve"> Ecdysozoa</v>
      </c>
      <c r="L5875" t="str">
        <f>VLOOKUP(A5875,таксономия!$1:$1048576,10,1)</f>
        <v xml:space="preserve"> Arthropoda</v>
      </c>
      <c r="M5875" t="str">
        <f>VLOOKUP(A5875,таксономия!$1:$1048576,11,1)</f>
        <v xml:space="preserve"> Hexapoda</v>
      </c>
      <c r="N5875" t="str">
        <f>VLOOKUP(A5875,таксономия!$1:$1048576,12,1)</f>
        <v xml:space="preserve"> Insecta</v>
      </c>
      <c r="O5875" t="str">
        <f>VLOOKUP(A5875,таксономия!$1:$1048576,13,1)</f>
        <v>Pterygota</v>
      </c>
      <c r="P5875" t="str">
        <f>VLOOKUP(A5875,таксономия!$1:$1048576,14,1)</f>
        <v xml:space="preserve"> Neoptera</v>
      </c>
      <c r="Q5875" t="str">
        <f>VLOOKUP(A5875,таксономия!$1:$1048576,15,1)</f>
        <v xml:space="preserve"> Endopterygota</v>
      </c>
      <c r="R5875" t="str">
        <f>VLOOKUP(A5875,таксономия!$1:$1048576,3,1)</f>
        <v xml:space="preserve"> Anopheles gambiae (African malaria mosquito).</v>
      </c>
      <c r="S5875">
        <f t="shared" si="91"/>
        <v>270</v>
      </c>
    </row>
    <row r="5876" spans="1:19" x14ac:dyDescent="0.3">
      <c r="A5876" t="s">
        <v>3104</v>
      </c>
      <c r="B5876" t="s">
        <v>3105</v>
      </c>
      <c r="C5876">
        <v>524</v>
      </c>
      <c r="D5876" t="s">
        <v>10</v>
      </c>
      <c r="E5876">
        <v>46</v>
      </c>
      <c r="F5876">
        <v>87</v>
      </c>
      <c r="G5876">
        <v>998</v>
      </c>
      <c r="H5876" t="s">
        <v>11</v>
      </c>
      <c r="I5876" t="str">
        <f>VLOOKUP(A5876,таксономия!$1:$1048576,7,1)</f>
        <v>Eukaryota</v>
      </c>
      <c r="J5876" t="str">
        <f>VLOOKUP(A5876,таксономия!$1:$1048576,8,1)</f>
        <v xml:space="preserve"> Metazoa</v>
      </c>
      <c r="K5876" t="str">
        <f>VLOOKUP(A5876,таксономия!$1:$1048576,9,1)</f>
        <v xml:space="preserve"> Chordata</v>
      </c>
      <c r="L5876" t="str">
        <f>VLOOKUP(A5876,таксономия!$1:$1048576,10,1)</f>
        <v xml:space="preserve"> Craniata</v>
      </c>
      <c r="M5876" t="str">
        <f>VLOOKUP(A5876,таксономия!$1:$1048576,11,1)</f>
        <v xml:space="preserve"> Vertebrata</v>
      </c>
      <c r="N5876" t="str">
        <f>VLOOKUP(A5876,таксономия!$1:$1048576,12,1)</f>
        <v xml:space="preserve"> Euteleostomi</v>
      </c>
      <c r="O5876" t="str">
        <f>VLOOKUP(A5876,таксономия!$1:$1048576,13,1)</f>
        <v>Actinopterygii</v>
      </c>
      <c r="P5876" t="str">
        <f>VLOOKUP(A5876,таксономия!$1:$1048576,14,1)</f>
        <v xml:space="preserve"> Neopterygii</v>
      </c>
      <c r="Q5876" t="str">
        <f>VLOOKUP(A5876,таксономия!$1:$1048576,15,1)</f>
        <v xml:space="preserve"> Teleostei</v>
      </c>
      <c r="R5876" t="str">
        <f>VLOOKUP(A5876,таксономия!$1:$1048576,3,1)</f>
        <v xml:space="preserve"> Danio rerio (Zebrafish) (Brachydanio rerio).</v>
      </c>
      <c r="S5876">
        <f t="shared" si="91"/>
        <v>41</v>
      </c>
    </row>
    <row r="5877" spans="1:19" x14ac:dyDescent="0.3">
      <c r="A5877" t="s">
        <v>3104</v>
      </c>
      <c r="B5877" t="s">
        <v>3105</v>
      </c>
      <c r="C5877">
        <v>524</v>
      </c>
      <c r="D5877" t="s">
        <v>12</v>
      </c>
      <c r="E5877">
        <v>113</v>
      </c>
      <c r="F5877">
        <v>189</v>
      </c>
      <c r="G5877">
        <v>2697</v>
      </c>
      <c r="H5877" t="s">
        <v>13</v>
      </c>
      <c r="I5877" t="str">
        <f>VLOOKUP(A5877,таксономия!$1:$1048576,7,1)</f>
        <v>Eukaryota</v>
      </c>
      <c r="J5877" t="str">
        <f>VLOOKUP(A5877,таксономия!$1:$1048576,8,1)</f>
        <v xml:space="preserve"> Metazoa</v>
      </c>
      <c r="K5877" t="str">
        <f>VLOOKUP(A5877,таксономия!$1:$1048576,9,1)</f>
        <v xml:space="preserve"> Chordata</v>
      </c>
      <c r="L5877" t="str">
        <f>VLOOKUP(A5877,таксономия!$1:$1048576,10,1)</f>
        <v xml:space="preserve"> Craniata</v>
      </c>
      <c r="M5877" t="str">
        <f>VLOOKUP(A5877,таксономия!$1:$1048576,11,1)</f>
        <v xml:space="preserve"> Vertebrata</v>
      </c>
      <c r="N5877" t="str">
        <f>VLOOKUP(A5877,таксономия!$1:$1048576,12,1)</f>
        <v xml:space="preserve"> Euteleostomi</v>
      </c>
      <c r="O5877" t="str">
        <f>VLOOKUP(A5877,таксономия!$1:$1048576,13,1)</f>
        <v>Actinopterygii</v>
      </c>
      <c r="P5877" t="str">
        <f>VLOOKUP(A5877,таксономия!$1:$1048576,14,1)</f>
        <v xml:space="preserve"> Neopterygii</v>
      </c>
      <c r="Q5877" t="str">
        <f>VLOOKUP(A5877,таксономия!$1:$1048576,15,1)</f>
        <v xml:space="preserve"> Teleostei</v>
      </c>
      <c r="R5877" t="str">
        <f>VLOOKUP(A5877,таксономия!$1:$1048576,3,1)</f>
        <v xml:space="preserve"> Danio rerio (Zebrafish) (Brachydanio rerio).</v>
      </c>
      <c r="S5877">
        <f t="shared" si="91"/>
        <v>76</v>
      </c>
    </row>
    <row r="5878" spans="1:19" x14ac:dyDescent="0.3">
      <c r="A5878" t="s">
        <v>3104</v>
      </c>
      <c r="B5878" t="s">
        <v>3105</v>
      </c>
      <c r="C5878">
        <v>524</v>
      </c>
      <c r="D5878" t="s">
        <v>14</v>
      </c>
      <c r="E5878">
        <v>214</v>
      </c>
      <c r="F5878">
        <v>262</v>
      </c>
      <c r="G5878">
        <v>80</v>
      </c>
      <c r="H5878" t="s">
        <v>15</v>
      </c>
      <c r="I5878" t="str">
        <f>VLOOKUP(A5878,таксономия!$1:$1048576,7,1)</f>
        <v>Eukaryota</v>
      </c>
      <c r="J5878" t="str">
        <f>VLOOKUP(A5878,таксономия!$1:$1048576,8,1)</f>
        <v xml:space="preserve"> Metazoa</v>
      </c>
      <c r="K5878" t="str">
        <f>VLOOKUP(A5878,таксономия!$1:$1048576,9,1)</f>
        <v xml:space="preserve"> Chordata</v>
      </c>
      <c r="L5878" t="str">
        <f>VLOOKUP(A5878,таксономия!$1:$1048576,10,1)</f>
        <v xml:space="preserve"> Craniata</v>
      </c>
      <c r="M5878" t="str">
        <f>VLOOKUP(A5878,таксономия!$1:$1048576,11,1)</f>
        <v xml:space="preserve"> Vertebrata</v>
      </c>
      <c r="N5878" t="str">
        <f>VLOOKUP(A5878,таксономия!$1:$1048576,12,1)</f>
        <v xml:space="preserve"> Euteleostomi</v>
      </c>
      <c r="O5878" t="str">
        <f>VLOOKUP(A5878,таксономия!$1:$1048576,13,1)</f>
        <v>Actinopterygii</v>
      </c>
      <c r="P5878" t="str">
        <f>VLOOKUP(A5878,таксономия!$1:$1048576,14,1)</f>
        <v xml:space="preserve"> Neopterygii</v>
      </c>
      <c r="Q5878" t="str">
        <f>VLOOKUP(A5878,таксономия!$1:$1048576,15,1)</f>
        <v xml:space="preserve"> Teleostei</v>
      </c>
      <c r="R5878" t="str">
        <f>VLOOKUP(A5878,таксономия!$1:$1048576,3,1)</f>
        <v xml:space="preserve"> Danio rerio (Zebrafish) (Brachydanio rerio).</v>
      </c>
      <c r="S5878">
        <f t="shared" si="91"/>
        <v>48</v>
      </c>
    </row>
    <row r="5879" spans="1:19" x14ac:dyDescent="0.3">
      <c r="A5879" t="s">
        <v>3104</v>
      </c>
      <c r="B5879" t="s">
        <v>3105</v>
      </c>
      <c r="C5879">
        <v>524</v>
      </c>
      <c r="D5879" t="s">
        <v>16</v>
      </c>
      <c r="E5879">
        <v>263</v>
      </c>
      <c r="F5879">
        <v>511</v>
      </c>
      <c r="G5879">
        <v>22248</v>
      </c>
      <c r="H5879" t="s">
        <v>17</v>
      </c>
      <c r="I5879" t="str">
        <f>VLOOKUP(A5879,таксономия!$1:$1048576,7,1)</f>
        <v>Eukaryota</v>
      </c>
      <c r="J5879" t="str">
        <f>VLOOKUP(A5879,таксономия!$1:$1048576,8,1)</f>
        <v xml:space="preserve"> Metazoa</v>
      </c>
      <c r="K5879" t="str">
        <f>VLOOKUP(A5879,таксономия!$1:$1048576,9,1)</f>
        <v xml:space="preserve"> Chordata</v>
      </c>
      <c r="L5879" t="str">
        <f>VLOOKUP(A5879,таксономия!$1:$1048576,10,1)</f>
        <v xml:space="preserve"> Craniata</v>
      </c>
      <c r="M5879" t="str">
        <f>VLOOKUP(A5879,таксономия!$1:$1048576,11,1)</f>
        <v xml:space="preserve"> Vertebrata</v>
      </c>
      <c r="N5879" t="str">
        <f>VLOOKUP(A5879,таксономия!$1:$1048576,12,1)</f>
        <v xml:space="preserve"> Euteleostomi</v>
      </c>
      <c r="O5879" t="str">
        <f>VLOOKUP(A5879,таксономия!$1:$1048576,13,1)</f>
        <v>Actinopterygii</v>
      </c>
      <c r="P5879" t="str">
        <f>VLOOKUP(A5879,таксономия!$1:$1048576,14,1)</f>
        <v xml:space="preserve"> Neopterygii</v>
      </c>
      <c r="Q5879" t="str">
        <f>VLOOKUP(A5879,таксономия!$1:$1048576,15,1)</f>
        <v xml:space="preserve"> Teleostei</v>
      </c>
      <c r="R5879" t="str">
        <f>VLOOKUP(A5879,таксономия!$1:$1048576,3,1)</f>
        <v xml:space="preserve"> Danio rerio (Zebrafish) (Brachydanio rerio).</v>
      </c>
      <c r="S5879">
        <f t="shared" si="91"/>
        <v>248</v>
      </c>
    </row>
    <row r="5880" spans="1:19" x14ac:dyDescent="0.3">
      <c r="A5880" t="s">
        <v>3106</v>
      </c>
      <c r="B5880" t="s">
        <v>3107</v>
      </c>
      <c r="C5880">
        <v>759</v>
      </c>
      <c r="D5880" t="s">
        <v>12</v>
      </c>
      <c r="E5880">
        <v>86</v>
      </c>
      <c r="F5880">
        <v>164</v>
      </c>
      <c r="G5880">
        <v>2697</v>
      </c>
      <c r="H5880" t="s">
        <v>13</v>
      </c>
      <c r="I5880" t="str">
        <f>VLOOKUP(A5880,таксономия!$1:$1048576,7,1)</f>
        <v>Eukaryota</v>
      </c>
      <c r="J5880" t="str">
        <f>VLOOKUP(A5880,таксономия!$1:$1048576,8,1)</f>
        <v xml:space="preserve"> Metazoa</v>
      </c>
      <c r="K5880" t="str">
        <f>VLOOKUP(A5880,таксономия!$1:$1048576,9,1)</f>
        <v xml:space="preserve"> Chordata</v>
      </c>
      <c r="L5880" t="str">
        <f>VLOOKUP(A5880,таксономия!$1:$1048576,10,1)</f>
        <v xml:space="preserve"> Craniata</v>
      </c>
      <c r="M5880" t="str">
        <f>VLOOKUP(A5880,таксономия!$1:$1048576,11,1)</f>
        <v xml:space="preserve"> Vertebrata</v>
      </c>
      <c r="N5880" t="str">
        <f>VLOOKUP(A5880,таксономия!$1:$1048576,12,1)</f>
        <v xml:space="preserve"> Euteleostomi</v>
      </c>
      <c r="O5880" t="str">
        <f>VLOOKUP(A5880,таксономия!$1:$1048576,13,1)</f>
        <v>Mammalia</v>
      </c>
      <c r="P5880" t="str">
        <f>VLOOKUP(A5880,таксономия!$1:$1048576,14,1)</f>
        <v xml:space="preserve"> Eutheria</v>
      </c>
      <c r="Q5880" t="str">
        <f>VLOOKUP(A5880,таксономия!$1:$1048576,15,1)</f>
        <v xml:space="preserve"> Euarchontoglires</v>
      </c>
      <c r="R5880" t="str">
        <f>VLOOKUP(A5880,таксономия!$1:$1048576,3,1)</f>
        <v xml:space="preserve"> Rattus norvegicus (Rat).</v>
      </c>
      <c r="S5880">
        <f t="shared" si="91"/>
        <v>78</v>
      </c>
    </row>
    <row r="5881" spans="1:19" x14ac:dyDescent="0.3">
      <c r="A5881" t="s">
        <v>3106</v>
      </c>
      <c r="B5881" t="s">
        <v>3107</v>
      </c>
      <c r="C5881">
        <v>759</v>
      </c>
      <c r="D5881" t="s">
        <v>12</v>
      </c>
      <c r="E5881">
        <v>168</v>
      </c>
      <c r="F5881">
        <v>245</v>
      </c>
      <c r="G5881">
        <v>2697</v>
      </c>
      <c r="H5881" t="s">
        <v>13</v>
      </c>
      <c r="I5881" t="str">
        <f>VLOOKUP(A5881,таксономия!$1:$1048576,7,1)</f>
        <v>Eukaryota</v>
      </c>
      <c r="J5881" t="str">
        <f>VLOOKUP(A5881,таксономия!$1:$1048576,8,1)</f>
        <v xml:space="preserve"> Metazoa</v>
      </c>
      <c r="K5881" t="str">
        <f>VLOOKUP(A5881,таксономия!$1:$1048576,9,1)</f>
        <v xml:space="preserve"> Chordata</v>
      </c>
      <c r="L5881" t="str">
        <f>VLOOKUP(A5881,таксономия!$1:$1048576,10,1)</f>
        <v xml:space="preserve"> Craniata</v>
      </c>
      <c r="M5881" t="str">
        <f>VLOOKUP(A5881,таксономия!$1:$1048576,11,1)</f>
        <v xml:space="preserve"> Vertebrata</v>
      </c>
      <c r="N5881" t="str">
        <f>VLOOKUP(A5881,таксономия!$1:$1048576,12,1)</f>
        <v xml:space="preserve"> Euteleostomi</v>
      </c>
      <c r="O5881" t="str">
        <f>VLOOKUP(A5881,таксономия!$1:$1048576,13,1)</f>
        <v>Mammalia</v>
      </c>
      <c r="P5881" t="str">
        <f>VLOOKUP(A5881,таксономия!$1:$1048576,14,1)</f>
        <v xml:space="preserve"> Eutheria</v>
      </c>
      <c r="Q5881" t="str">
        <f>VLOOKUP(A5881,таксономия!$1:$1048576,15,1)</f>
        <v xml:space="preserve"> Euarchontoglires</v>
      </c>
      <c r="R5881" t="str">
        <f>VLOOKUP(A5881,таксономия!$1:$1048576,3,1)</f>
        <v xml:space="preserve"> Rattus norvegicus (Rat).</v>
      </c>
      <c r="S5881">
        <f t="shared" si="91"/>
        <v>77</v>
      </c>
    </row>
    <row r="5882" spans="1:19" x14ac:dyDescent="0.3">
      <c r="A5882" t="s">
        <v>3106</v>
      </c>
      <c r="B5882" t="s">
        <v>3107</v>
      </c>
      <c r="C5882">
        <v>759</v>
      </c>
      <c r="D5882" t="s">
        <v>12</v>
      </c>
      <c r="E5882">
        <v>284</v>
      </c>
      <c r="F5882">
        <v>360</v>
      </c>
      <c r="G5882">
        <v>2697</v>
      </c>
      <c r="H5882" t="s">
        <v>13</v>
      </c>
      <c r="I5882" t="str">
        <f>VLOOKUP(A5882,таксономия!$1:$1048576,7,1)</f>
        <v>Eukaryota</v>
      </c>
      <c r="J5882" t="str">
        <f>VLOOKUP(A5882,таксономия!$1:$1048576,8,1)</f>
        <v xml:space="preserve"> Metazoa</v>
      </c>
      <c r="K5882" t="str">
        <f>VLOOKUP(A5882,таксономия!$1:$1048576,9,1)</f>
        <v xml:space="preserve"> Chordata</v>
      </c>
      <c r="L5882" t="str">
        <f>VLOOKUP(A5882,таксономия!$1:$1048576,10,1)</f>
        <v xml:space="preserve"> Craniata</v>
      </c>
      <c r="M5882" t="str">
        <f>VLOOKUP(A5882,таксономия!$1:$1048576,11,1)</f>
        <v xml:space="preserve"> Vertebrata</v>
      </c>
      <c r="N5882" t="str">
        <f>VLOOKUP(A5882,таксономия!$1:$1048576,12,1)</f>
        <v xml:space="preserve"> Euteleostomi</v>
      </c>
      <c r="O5882" t="str">
        <f>VLOOKUP(A5882,таксономия!$1:$1048576,13,1)</f>
        <v>Mammalia</v>
      </c>
      <c r="P5882" t="str">
        <f>VLOOKUP(A5882,таксономия!$1:$1048576,14,1)</f>
        <v xml:space="preserve"> Eutheria</v>
      </c>
      <c r="Q5882" t="str">
        <f>VLOOKUP(A5882,таксономия!$1:$1048576,15,1)</f>
        <v xml:space="preserve"> Euarchontoglires</v>
      </c>
      <c r="R5882" t="str">
        <f>VLOOKUP(A5882,таксономия!$1:$1048576,3,1)</f>
        <v xml:space="preserve"> Rattus norvegicus (Rat).</v>
      </c>
      <c r="S5882">
        <f t="shared" si="91"/>
        <v>76</v>
      </c>
    </row>
    <row r="5883" spans="1:19" x14ac:dyDescent="0.3">
      <c r="A5883" t="s">
        <v>3106</v>
      </c>
      <c r="B5883" t="s">
        <v>3107</v>
      </c>
      <c r="C5883">
        <v>759</v>
      </c>
      <c r="D5883" t="s">
        <v>12</v>
      </c>
      <c r="E5883">
        <v>384</v>
      </c>
      <c r="F5883">
        <v>431</v>
      </c>
      <c r="G5883">
        <v>2697</v>
      </c>
      <c r="H5883" t="s">
        <v>13</v>
      </c>
      <c r="I5883" t="str">
        <f>VLOOKUP(A5883,таксономия!$1:$1048576,7,1)</f>
        <v>Eukaryota</v>
      </c>
      <c r="J5883" t="str">
        <f>VLOOKUP(A5883,таксономия!$1:$1048576,8,1)</f>
        <v xml:space="preserve"> Metazoa</v>
      </c>
      <c r="K5883" t="str">
        <f>VLOOKUP(A5883,таксономия!$1:$1048576,9,1)</f>
        <v xml:space="preserve"> Chordata</v>
      </c>
      <c r="L5883" t="str">
        <f>VLOOKUP(A5883,таксономия!$1:$1048576,10,1)</f>
        <v xml:space="preserve"> Craniata</v>
      </c>
      <c r="M5883" t="str">
        <f>VLOOKUP(A5883,таксономия!$1:$1048576,11,1)</f>
        <v xml:space="preserve"> Vertebrata</v>
      </c>
      <c r="N5883" t="str">
        <f>VLOOKUP(A5883,таксономия!$1:$1048576,12,1)</f>
        <v xml:space="preserve"> Euteleostomi</v>
      </c>
      <c r="O5883" t="str">
        <f>VLOOKUP(A5883,таксономия!$1:$1048576,13,1)</f>
        <v>Mammalia</v>
      </c>
      <c r="P5883" t="str">
        <f>VLOOKUP(A5883,таксономия!$1:$1048576,14,1)</f>
        <v xml:space="preserve"> Eutheria</v>
      </c>
      <c r="Q5883" t="str">
        <f>VLOOKUP(A5883,таксономия!$1:$1048576,15,1)</f>
        <v xml:space="preserve"> Euarchontoglires</v>
      </c>
      <c r="R5883" t="str">
        <f>VLOOKUP(A5883,таксономия!$1:$1048576,3,1)</f>
        <v xml:space="preserve"> Rattus norvegicus (Rat).</v>
      </c>
      <c r="S5883">
        <f t="shared" si="91"/>
        <v>47</v>
      </c>
    </row>
    <row r="5884" spans="1:19" x14ac:dyDescent="0.3">
      <c r="A5884" t="s">
        <v>3106</v>
      </c>
      <c r="B5884" t="s">
        <v>3107</v>
      </c>
      <c r="C5884">
        <v>759</v>
      </c>
      <c r="D5884" t="s">
        <v>12</v>
      </c>
      <c r="E5884">
        <v>441</v>
      </c>
      <c r="F5884">
        <v>502</v>
      </c>
      <c r="G5884">
        <v>2697</v>
      </c>
      <c r="H5884" t="s">
        <v>13</v>
      </c>
      <c r="I5884" t="str">
        <f>VLOOKUP(A5884,таксономия!$1:$1048576,7,1)</f>
        <v>Eukaryota</v>
      </c>
      <c r="J5884" t="str">
        <f>VLOOKUP(A5884,таксономия!$1:$1048576,8,1)</f>
        <v xml:space="preserve"> Metazoa</v>
      </c>
      <c r="K5884" t="str">
        <f>VLOOKUP(A5884,таксономия!$1:$1048576,9,1)</f>
        <v xml:space="preserve"> Chordata</v>
      </c>
      <c r="L5884" t="str">
        <f>VLOOKUP(A5884,таксономия!$1:$1048576,10,1)</f>
        <v xml:space="preserve"> Craniata</v>
      </c>
      <c r="M5884" t="str">
        <f>VLOOKUP(A5884,таксономия!$1:$1048576,11,1)</f>
        <v xml:space="preserve"> Vertebrata</v>
      </c>
      <c r="N5884" t="str">
        <f>VLOOKUP(A5884,таксономия!$1:$1048576,12,1)</f>
        <v xml:space="preserve"> Euteleostomi</v>
      </c>
      <c r="O5884" t="str">
        <f>VLOOKUP(A5884,таксономия!$1:$1048576,13,1)</f>
        <v>Mammalia</v>
      </c>
      <c r="P5884" t="str">
        <f>VLOOKUP(A5884,таксономия!$1:$1048576,14,1)</f>
        <v xml:space="preserve"> Eutheria</v>
      </c>
      <c r="Q5884" t="str">
        <f>VLOOKUP(A5884,таксономия!$1:$1048576,15,1)</f>
        <v xml:space="preserve"> Euarchontoglires</v>
      </c>
      <c r="R5884" t="str">
        <f>VLOOKUP(A5884,таксономия!$1:$1048576,3,1)</f>
        <v xml:space="preserve"> Rattus norvegicus (Rat).</v>
      </c>
      <c r="S5884">
        <f t="shared" si="91"/>
        <v>61</v>
      </c>
    </row>
    <row r="5885" spans="1:19" x14ac:dyDescent="0.3">
      <c r="A5885" t="s">
        <v>3106</v>
      </c>
      <c r="B5885" t="s">
        <v>3107</v>
      </c>
      <c r="C5885">
        <v>759</v>
      </c>
      <c r="D5885" t="s">
        <v>12</v>
      </c>
      <c r="E5885">
        <v>529</v>
      </c>
      <c r="F5885">
        <v>608</v>
      </c>
      <c r="G5885">
        <v>2697</v>
      </c>
      <c r="H5885" t="s">
        <v>13</v>
      </c>
      <c r="I5885" t="str">
        <f>VLOOKUP(A5885,таксономия!$1:$1048576,7,1)</f>
        <v>Eukaryota</v>
      </c>
      <c r="J5885" t="str">
        <f>VLOOKUP(A5885,таксономия!$1:$1048576,8,1)</f>
        <v xml:space="preserve"> Metazoa</v>
      </c>
      <c r="K5885" t="str">
        <f>VLOOKUP(A5885,таксономия!$1:$1048576,9,1)</f>
        <v xml:space="preserve"> Chordata</v>
      </c>
      <c r="L5885" t="str">
        <f>VLOOKUP(A5885,таксономия!$1:$1048576,10,1)</f>
        <v xml:space="preserve"> Craniata</v>
      </c>
      <c r="M5885" t="str">
        <f>VLOOKUP(A5885,таксономия!$1:$1048576,11,1)</f>
        <v xml:space="preserve"> Vertebrata</v>
      </c>
      <c r="N5885" t="str">
        <f>VLOOKUP(A5885,таксономия!$1:$1048576,12,1)</f>
        <v xml:space="preserve"> Euteleostomi</v>
      </c>
      <c r="O5885" t="str">
        <f>VLOOKUP(A5885,таксономия!$1:$1048576,13,1)</f>
        <v>Mammalia</v>
      </c>
      <c r="P5885" t="str">
        <f>VLOOKUP(A5885,таксономия!$1:$1048576,14,1)</f>
        <v xml:space="preserve"> Eutheria</v>
      </c>
      <c r="Q5885" t="str">
        <f>VLOOKUP(A5885,таксономия!$1:$1048576,15,1)</f>
        <v xml:space="preserve"> Euarchontoglires</v>
      </c>
      <c r="R5885" t="str">
        <f>VLOOKUP(A5885,таксономия!$1:$1048576,3,1)</f>
        <v xml:space="preserve"> Rattus norvegicus (Rat).</v>
      </c>
      <c r="S5885">
        <f t="shared" si="91"/>
        <v>79</v>
      </c>
    </row>
    <row r="5886" spans="1:19" x14ac:dyDescent="0.3">
      <c r="A5886" t="s">
        <v>3106</v>
      </c>
      <c r="B5886" t="s">
        <v>3107</v>
      </c>
      <c r="C5886">
        <v>759</v>
      </c>
      <c r="D5886" t="s">
        <v>16</v>
      </c>
      <c r="E5886">
        <v>678</v>
      </c>
      <c r="F5886">
        <v>729</v>
      </c>
      <c r="G5886">
        <v>22248</v>
      </c>
      <c r="H5886" t="s">
        <v>17</v>
      </c>
      <c r="I5886" t="str">
        <f>VLOOKUP(A5886,таксономия!$1:$1048576,7,1)</f>
        <v>Eukaryota</v>
      </c>
      <c r="J5886" t="str">
        <f>VLOOKUP(A5886,таксономия!$1:$1048576,8,1)</f>
        <v xml:space="preserve"> Metazoa</v>
      </c>
      <c r="K5886" t="str">
        <f>VLOOKUP(A5886,таксономия!$1:$1048576,9,1)</f>
        <v xml:space="preserve"> Chordata</v>
      </c>
      <c r="L5886" t="str">
        <f>VLOOKUP(A5886,таксономия!$1:$1048576,10,1)</f>
        <v xml:space="preserve"> Craniata</v>
      </c>
      <c r="M5886" t="str">
        <f>VLOOKUP(A5886,таксономия!$1:$1048576,11,1)</f>
        <v xml:space="preserve"> Vertebrata</v>
      </c>
      <c r="N5886" t="str">
        <f>VLOOKUP(A5886,таксономия!$1:$1048576,12,1)</f>
        <v xml:space="preserve"> Euteleostomi</v>
      </c>
      <c r="O5886" t="str">
        <f>VLOOKUP(A5886,таксономия!$1:$1048576,13,1)</f>
        <v>Mammalia</v>
      </c>
      <c r="P5886" t="str">
        <f>VLOOKUP(A5886,таксономия!$1:$1048576,14,1)</f>
        <v xml:space="preserve"> Eutheria</v>
      </c>
      <c r="Q5886" t="str">
        <f>VLOOKUP(A5886,таксономия!$1:$1048576,15,1)</f>
        <v xml:space="preserve"> Euarchontoglires</v>
      </c>
      <c r="R5886" t="str">
        <f>VLOOKUP(A5886,таксономия!$1:$1048576,3,1)</f>
        <v xml:space="preserve"> Rattus norvegicus (Rat).</v>
      </c>
      <c r="S5886">
        <f t="shared" si="91"/>
        <v>51</v>
      </c>
    </row>
    <row r="5887" spans="1:19" x14ac:dyDescent="0.3">
      <c r="A5887" t="s">
        <v>3108</v>
      </c>
      <c r="B5887" t="s">
        <v>3109</v>
      </c>
      <c r="C5887">
        <v>709</v>
      </c>
      <c r="D5887" t="s">
        <v>12</v>
      </c>
      <c r="E5887">
        <v>110</v>
      </c>
      <c r="F5887">
        <v>186</v>
      </c>
      <c r="G5887">
        <v>2697</v>
      </c>
      <c r="H5887" t="s">
        <v>13</v>
      </c>
      <c r="I5887" t="str">
        <f>VLOOKUP(A5887,таксономия!$1:$1048576,7,1)</f>
        <v>Eukaryota</v>
      </c>
      <c r="J5887" t="str">
        <f>VLOOKUP(A5887,таксономия!$1:$1048576,8,1)</f>
        <v xml:space="preserve"> Metazoa</v>
      </c>
      <c r="K5887" t="str">
        <f>VLOOKUP(A5887,таксономия!$1:$1048576,9,1)</f>
        <v xml:space="preserve"> Chordata</v>
      </c>
      <c r="L5887" t="str">
        <f>VLOOKUP(A5887,таксономия!$1:$1048576,10,1)</f>
        <v xml:space="preserve"> Craniata</v>
      </c>
      <c r="M5887" t="str">
        <f>VLOOKUP(A5887,таксономия!$1:$1048576,11,1)</f>
        <v xml:space="preserve"> Vertebrata</v>
      </c>
      <c r="N5887" t="str">
        <f>VLOOKUP(A5887,таксономия!$1:$1048576,12,1)</f>
        <v xml:space="preserve"> Euteleostomi</v>
      </c>
      <c r="O5887" t="str">
        <f>VLOOKUP(A5887,таксономия!$1:$1048576,13,1)</f>
        <v>Amphibia</v>
      </c>
      <c r="P5887" t="str">
        <f>VLOOKUP(A5887,таксономия!$1:$1048576,14,1)</f>
        <v xml:space="preserve"> Batrachia</v>
      </c>
      <c r="Q5887" t="str">
        <f>VLOOKUP(A5887,таксономия!$1:$1048576,15,1)</f>
        <v xml:space="preserve"> Anura</v>
      </c>
      <c r="R5887" t="str">
        <f>VLOOKUP(A5887,таксономия!$1:$1048576,3,1)</f>
        <v xml:space="preserve"> Xenopus laevis (African clawed frog).</v>
      </c>
      <c r="S5887">
        <f t="shared" si="91"/>
        <v>76</v>
      </c>
    </row>
    <row r="5888" spans="1:19" x14ac:dyDescent="0.3">
      <c r="A5888" t="s">
        <v>3108</v>
      </c>
      <c r="B5888" t="s">
        <v>3109</v>
      </c>
      <c r="C5888">
        <v>709</v>
      </c>
      <c r="D5888" t="s">
        <v>12</v>
      </c>
      <c r="E5888">
        <v>191</v>
      </c>
      <c r="F5888">
        <v>268</v>
      </c>
      <c r="G5888">
        <v>2697</v>
      </c>
      <c r="H5888" t="s">
        <v>13</v>
      </c>
      <c r="I5888" t="str">
        <f>VLOOKUP(A5888,таксономия!$1:$1048576,7,1)</f>
        <v>Eukaryota</v>
      </c>
      <c r="J5888" t="str">
        <f>VLOOKUP(A5888,таксономия!$1:$1048576,8,1)</f>
        <v xml:space="preserve"> Metazoa</v>
      </c>
      <c r="K5888" t="str">
        <f>VLOOKUP(A5888,таксономия!$1:$1048576,9,1)</f>
        <v xml:space="preserve"> Chordata</v>
      </c>
      <c r="L5888" t="str">
        <f>VLOOKUP(A5888,таксономия!$1:$1048576,10,1)</f>
        <v xml:space="preserve"> Craniata</v>
      </c>
      <c r="M5888" t="str">
        <f>VLOOKUP(A5888,таксономия!$1:$1048576,11,1)</f>
        <v xml:space="preserve"> Vertebrata</v>
      </c>
      <c r="N5888" t="str">
        <f>VLOOKUP(A5888,таксономия!$1:$1048576,12,1)</f>
        <v xml:space="preserve"> Euteleostomi</v>
      </c>
      <c r="O5888" t="str">
        <f>VLOOKUP(A5888,таксономия!$1:$1048576,13,1)</f>
        <v>Amphibia</v>
      </c>
      <c r="P5888" t="str">
        <f>VLOOKUP(A5888,таксономия!$1:$1048576,14,1)</f>
        <v xml:space="preserve"> Batrachia</v>
      </c>
      <c r="Q5888" t="str">
        <f>VLOOKUP(A5888,таксономия!$1:$1048576,15,1)</f>
        <v xml:space="preserve"> Anura</v>
      </c>
      <c r="R5888" t="str">
        <f>VLOOKUP(A5888,таксономия!$1:$1048576,3,1)</f>
        <v xml:space="preserve"> Xenopus laevis (African clawed frog).</v>
      </c>
      <c r="S5888">
        <f t="shared" si="91"/>
        <v>77</v>
      </c>
    </row>
    <row r="5889" spans="1:19" x14ac:dyDescent="0.3">
      <c r="A5889" t="s">
        <v>3108</v>
      </c>
      <c r="B5889" t="s">
        <v>3109</v>
      </c>
      <c r="C5889">
        <v>709</v>
      </c>
      <c r="D5889" t="s">
        <v>12</v>
      </c>
      <c r="E5889">
        <v>283</v>
      </c>
      <c r="F5889">
        <v>361</v>
      </c>
      <c r="G5889">
        <v>2697</v>
      </c>
      <c r="H5889" t="s">
        <v>13</v>
      </c>
      <c r="I5889" t="str">
        <f>VLOOKUP(A5889,таксономия!$1:$1048576,7,1)</f>
        <v>Eukaryota</v>
      </c>
      <c r="J5889" t="str">
        <f>VLOOKUP(A5889,таксономия!$1:$1048576,8,1)</f>
        <v xml:space="preserve"> Metazoa</v>
      </c>
      <c r="K5889" t="str">
        <f>VLOOKUP(A5889,таксономия!$1:$1048576,9,1)</f>
        <v xml:space="preserve"> Chordata</v>
      </c>
      <c r="L5889" t="str">
        <f>VLOOKUP(A5889,таксономия!$1:$1048576,10,1)</f>
        <v xml:space="preserve"> Craniata</v>
      </c>
      <c r="M5889" t="str">
        <f>VLOOKUP(A5889,таксономия!$1:$1048576,11,1)</f>
        <v xml:space="preserve"> Vertebrata</v>
      </c>
      <c r="N5889" t="str">
        <f>VLOOKUP(A5889,таксономия!$1:$1048576,12,1)</f>
        <v xml:space="preserve"> Euteleostomi</v>
      </c>
      <c r="O5889" t="str">
        <f>VLOOKUP(A5889,таксономия!$1:$1048576,13,1)</f>
        <v>Amphibia</v>
      </c>
      <c r="P5889" t="str">
        <f>VLOOKUP(A5889,таксономия!$1:$1048576,14,1)</f>
        <v xml:space="preserve"> Batrachia</v>
      </c>
      <c r="Q5889" t="str">
        <f>VLOOKUP(A5889,таксономия!$1:$1048576,15,1)</f>
        <v xml:space="preserve"> Anura</v>
      </c>
      <c r="R5889" t="str">
        <f>VLOOKUP(A5889,таксономия!$1:$1048576,3,1)</f>
        <v xml:space="preserve"> Xenopus laevis (African clawed frog).</v>
      </c>
      <c r="S5889">
        <f t="shared" si="91"/>
        <v>78</v>
      </c>
    </row>
    <row r="5890" spans="1:19" x14ac:dyDescent="0.3">
      <c r="A5890" t="s">
        <v>3108</v>
      </c>
      <c r="B5890" t="s">
        <v>3109</v>
      </c>
      <c r="C5890">
        <v>709</v>
      </c>
      <c r="D5890" t="s">
        <v>12</v>
      </c>
      <c r="E5890">
        <v>370</v>
      </c>
      <c r="F5890">
        <v>447</v>
      </c>
      <c r="G5890">
        <v>2697</v>
      </c>
      <c r="H5890" t="s">
        <v>13</v>
      </c>
      <c r="I5890" t="str">
        <f>VLOOKUP(A5890,таксономия!$1:$1048576,7,1)</f>
        <v>Eukaryota</v>
      </c>
      <c r="J5890" t="str">
        <f>VLOOKUP(A5890,таксономия!$1:$1048576,8,1)</f>
        <v xml:space="preserve"> Metazoa</v>
      </c>
      <c r="K5890" t="str">
        <f>VLOOKUP(A5890,таксономия!$1:$1048576,9,1)</f>
        <v xml:space="preserve"> Chordata</v>
      </c>
      <c r="L5890" t="str">
        <f>VLOOKUP(A5890,таксономия!$1:$1048576,10,1)</f>
        <v xml:space="preserve"> Craniata</v>
      </c>
      <c r="M5890" t="str">
        <f>VLOOKUP(A5890,таксономия!$1:$1048576,11,1)</f>
        <v xml:space="preserve"> Vertebrata</v>
      </c>
      <c r="N5890" t="str">
        <f>VLOOKUP(A5890,таксономия!$1:$1048576,12,1)</f>
        <v xml:space="preserve"> Euteleostomi</v>
      </c>
      <c r="O5890" t="str">
        <f>VLOOKUP(A5890,таксономия!$1:$1048576,13,1)</f>
        <v>Amphibia</v>
      </c>
      <c r="P5890" t="str">
        <f>VLOOKUP(A5890,таксономия!$1:$1048576,14,1)</f>
        <v xml:space="preserve"> Batrachia</v>
      </c>
      <c r="Q5890" t="str">
        <f>VLOOKUP(A5890,таксономия!$1:$1048576,15,1)</f>
        <v xml:space="preserve"> Anura</v>
      </c>
      <c r="R5890" t="str">
        <f>VLOOKUP(A5890,таксономия!$1:$1048576,3,1)</f>
        <v xml:space="preserve"> Xenopus laevis (African clawed frog).</v>
      </c>
      <c r="S5890">
        <f t="shared" si="91"/>
        <v>77</v>
      </c>
    </row>
    <row r="5891" spans="1:19" x14ac:dyDescent="0.3">
      <c r="A5891" t="s">
        <v>3108</v>
      </c>
      <c r="B5891" t="s">
        <v>3109</v>
      </c>
      <c r="C5891">
        <v>709</v>
      </c>
      <c r="D5891" t="s">
        <v>44</v>
      </c>
      <c r="E5891">
        <v>25</v>
      </c>
      <c r="F5891">
        <v>106</v>
      </c>
      <c r="G5891">
        <v>2217</v>
      </c>
      <c r="H5891" t="s">
        <v>45</v>
      </c>
      <c r="I5891" t="str">
        <f>VLOOKUP(A5891,таксономия!$1:$1048576,7,1)</f>
        <v>Eukaryota</v>
      </c>
      <c r="J5891" t="str">
        <f>VLOOKUP(A5891,таксономия!$1:$1048576,8,1)</f>
        <v xml:space="preserve"> Metazoa</v>
      </c>
      <c r="K5891" t="str">
        <f>VLOOKUP(A5891,таксономия!$1:$1048576,9,1)</f>
        <v xml:space="preserve"> Chordata</v>
      </c>
      <c r="L5891" t="str">
        <f>VLOOKUP(A5891,таксономия!$1:$1048576,10,1)</f>
        <v xml:space="preserve"> Craniata</v>
      </c>
      <c r="M5891" t="str">
        <f>VLOOKUP(A5891,таксономия!$1:$1048576,11,1)</f>
        <v xml:space="preserve"> Vertebrata</v>
      </c>
      <c r="N5891" t="str">
        <f>VLOOKUP(A5891,таксономия!$1:$1048576,12,1)</f>
        <v xml:space="preserve"> Euteleostomi</v>
      </c>
      <c r="O5891" t="str">
        <f>VLOOKUP(A5891,таксономия!$1:$1048576,13,1)</f>
        <v>Amphibia</v>
      </c>
      <c r="P5891" t="str">
        <f>VLOOKUP(A5891,таксономия!$1:$1048576,14,1)</f>
        <v xml:space="preserve"> Batrachia</v>
      </c>
      <c r="Q5891" t="str">
        <f>VLOOKUP(A5891,таксономия!$1:$1048576,15,1)</f>
        <v xml:space="preserve"> Anura</v>
      </c>
      <c r="R5891" t="str">
        <f>VLOOKUP(A5891,таксономия!$1:$1048576,3,1)</f>
        <v xml:space="preserve"> Xenopus laevis (African clawed frog).</v>
      </c>
      <c r="S5891">
        <f t="shared" ref="S5891:S5954" si="92">$F5891-$E5891</f>
        <v>81</v>
      </c>
    </row>
    <row r="5892" spans="1:19" x14ac:dyDescent="0.3">
      <c r="A5892" t="s">
        <v>3108</v>
      </c>
      <c r="B5892" t="s">
        <v>3109</v>
      </c>
      <c r="C5892">
        <v>709</v>
      </c>
      <c r="D5892" t="s">
        <v>16</v>
      </c>
      <c r="E5892">
        <v>479</v>
      </c>
      <c r="F5892">
        <v>702</v>
      </c>
      <c r="G5892">
        <v>22248</v>
      </c>
      <c r="H5892" t="s">
        <v>17</v>
      </c>
      <c r="I5892" t="str">
        <f>VLOOKUP(A5892,таксономия!$1:$1048576,7,1)</f>
        <v>Eukaryota</v>
      </c>
      <c r="J5892" t="str">
        <f>VLOOKUP(A5892,таксономия!$1:$1048576,8,1)</f>
        <v xml:space="preserve"> Metazoa</v>
      </c>
      <c r="K5892" t="str">
        <f>VLOOKUP(A5892,таксономия!$1:$1048576,9,1)</f>
        <v xml:space="preserve"> Chordata</v>
      </c>
      <c r="L5892" t="str">
        <f>VLOOKUP(A5892,таксономия!$1:$1048576,10,1)</f>
        <v xml:space="preserve"> Craniata</v>
      </c>
      <c r="M5892" t="str">
        <f>VLOOKUP(A5892,таксономия!$1:$1048576,11,1)</f>
        <v xml:space="preserve"> Vertebrata</v>
      </c>
      <c r="N5892" t="str">
        <f>VLOOKUP(A5892,таксономия!$1:$1048576,12,1)</f>
        <v xml:space="preserve"> Euteleostomi</v>
      </c>
      <c r="O5892" t="str">
        <f>VLOOKUP(A5892,таксономия!$1:$1048576,13,1)</f>
        <v>Amphibia</v>
      </c>
      <c r="P5892" t="str">
        <f>VLOOKUP(A5892,таксономия!$1:$1048576,14,1)</f>
        <v xml:space="preserve"> Batrachia</v>
      </c>
      <c r="Q5892" t="str">
        <f>VLOOKUP(A5892,таксономия!$1:$1048576,15,1)</f>
        <v xml:space="preserve"> Anura</v>
      </c>
      <c r="R5892" t="str">
        <f>VLOOKUP(A5892,таксономия!$1:$1048576,3,1)</f>
        <v xml:space="preserve"> Xenopus laevis (African clawed frog).</v>
      </c>
      <c r="S5892">
        <f t="shared" si="92"/>
        <v>223</v>
      </c>
    </row>
    <row r="5893" spans="1:19" x14ac:dyDescent="0.3">
      <c r="A5893" t="s">
        <v>3110</v>
      </c>
      <c r="B5893" t="s">
        <v>3111</v>
      </c>
      <c r="C5893">
        <v>553</v>
      </c>
      <c r="D5893" t="s">
        <v>20</v>
      </c>
      <c r="E5893">
        <v>9</v>
      </c>
      <c r="F5893">
        <v>136</v>
      </c>
      <c r="G5893">
        <v>1926</v>
      </c>
      <c r="H5893" t="s">
        <v>21</v>
      </c>
      <c r="I5893" t="str">
        <f>VLOOKUP(A5893,таксономия!$1:$1048576,7,1)</f>
        <v>Eukaryota</v>
      </c>
      <c r="J5893" t="str">
        <f>VLOOKUP(A5893,таксономия!$1:$1048576,8,1)</f>
        <v xml:space="preserve"> Metazoa</v>
      </c>
      <c r="K5893" t="str">
        <f>VLOOKUP(A5893,таксономия!$1:$1048576,9,1)</f>
        <v xml:space="preserve"> Chordata</v>
      </c>
      <c r="L5893" t="str">
        <f>VLOOKUP(A5893,таксономия!$1:$1048576,10,1)</f>
        <v xml:space="preserve"> Craniata</v>
      </c>
      <c r="M5893" t="str">
        <f>VLOOKUP(A5893,таксономия!$1:$1048576,11,1)</f>
        <v xml:space="preserve"> Vertebrata</v>
      </c>
      <c r="N5893" t="str">
        <f>VLOOKUP(A5893,таксономия!$1:$1048576,12,1)</f>
        <v xml:space="preserve"> Euteleostomi</v>
      </c>
      <c r="O5893" t="str">
        <f>VLOOKUP(A5893,таксономия!$1:$1048576,13,1)</f>
        <v>Actinopterygii</v>
      </c>
      <c r="P5893" t="str">
        <f>VLOOKUP(A5893,таксономия!$1:$1048576,14,1)</f>
        <v xml:space="preserve"> Neopterygii</v>
      </c>
      <c r="Q5893" t="str">
        <f>VLOOKUP(A5893,таксономия!$1:$1048576,15,1)</f>
        <v xml:space="preserve"> Teleostei</v>
      </c>
      <c r="R5893" t="str">
        <f>VLOOKUP(A5893,таксономия!$1:$1048576,3,1)</f>
        <v xml:space="preserve"> Danio rerio (Zebrafish) (Brachydanio rerio).</v>
      </c>
      <c r="S5893">
        <f t="shared" si="92"/>
        <v>127</v>
      </c>
    </row>
    <row r="5894" spans="1:19" x14ac:dyDescent="0.3">
      <c r="A5894" t="s">
        <v>3110</v>
      </c>
      <c r="B5894" t="s">
        <v>3111</v>
      </c>
      <c r="C5894">
        <v>553</v>
      </c>
      <c r="D5894" t="s">
        <v>12</v>
      </c>
      <c r="E5894">
        <v>144</v>
      </c>
      <c r="F5894">
        <v>222</v>
      </c>
      <c r="G5894">
        <v>2697</v>
      </c>
      <c r="H5894" t="s">
        <v>13</v>
      </c>
      <c r="I5894" t="str">
        <f>VLOOKUP(A5894,таксономия!$1:$1048576,7,1)</f>
        <v>Eukaryota</v>
      </c>
      <c r="J5894" t="str">
        <f>VLOOKUP(A5894,таксономия!$1:$1048576,8,1)</f>
        <v xml:space="preserve"> Metazoa</v>
      </c>
      <c r="K5894" t="str">
        <f>VLOOKUP(A5894,таксономия!$1:$1048576,9,1)</f>
        <v xml:space="preserve"> Chordata</v>
      </c>
      <c r="L5894" t="str">
        <f>VLOOKUP(A5894,таксономия!$1:$1048576,10,1)</f>
        <v xml:space="preserve"> Craniata</v>
      </c>
      <c r="M5894" t="str">
        <f>VLOOKUP(A5894,таксономия!$1:$1048576,11,1)</f>
        <v xml:space="preserve"> Vertebrata</v>
      </c>
      <c r="N5894" t="str">
        <f>VLOOKUP(A5894,таксономия!$1:$1048576,12,1)</f>
        <v xml:space="preserve"> Euteleostomi</v>
      </c>
      <c r="O5894" t="str">
        <f>VLOOKUP(A5894,таксономия!$1:$1048576,13,1)</f>
        <v>Actinopterygii</v>
      </c>
      <c r="P5894" t="str">
        <f>VLOOKUP(A5894,таксономия!$1:$1048576,14,1)</f>
        <v xml:space="preserve"> Neopterygii</v>
      </c>
      <c r="Q5894" t="str">
        <f>VLOOKUP(A5894,таксономия!$1:$1048576,15,1)</f>
        <v xml:space="preserve"> Teleostei</v>
      </c>
      <c r="R5894" t="str">
        <f>VLOOKUP(A5894,таксономия!$1:$1048576,3,1)</f>
        <v xml:space="preserve"> Danio rerio (Zebrafish) (Brachydanio rerio).</v>
      </c>
      <c r="S5894">
        <f t="shared" si="92"/>
        <v>78</v>
      </c>
    </row>
    <row r="5895" spans="1:19" x14ac:dyDescent="0.3">
      <c r="A5895" t="s">
        <v>3110</v>
      </c>
      <c r="B5895" t="s">
        <v>3111</v>
      </c>
      <c r="C5895">
        <v>553</v>
      </c>
      <c r="D5895" t="s">
        <v>24</v>
      </c>
      <c r="E5895">
        <v>258</v>
      </c>
      <c r="F5895">
        <v>540</v>
      </c>
      <c r="G5895">
        <v>24806</v>
      </c>
      <c r="H5895" t="s">
        <v>25</v>
      </c>
      <c r="I5895" t="str">
        <f>VLOOKUP(A5895,таксономия!$1:$1048576,7,1)</f>
        <v>Eukaryota</v>
      </c>
      <c r="J5895" t="str">
        <f>VLOOKUP(A5895,таксономия!$1:$1048576,8,1)</f>
        <v xml:space="preserve"> Metazoa</v>
      </c>
      <c r="K5895" t="str">
        <f>VLOOKUP(A5895,таксономия!$1:$1048576,9,1)</f>
        <v xml:space="preserve"> Chordata</v>
      </c>
      <c r="L5895" t="str">
        <f>VLOOKUP(A5895,таксономия!$1:$1048576,10,1)</f>
        <v xml:space="preserve"> Craniata</v>
      </c>
      <c r="M5895" t="str">
        <f>VLOOKUP(A5895,таксономия!$1:$1048576,11,1)</f>
        <v xml:space="preserve"> Vertebrata</v>
      </c>
      <c r="N5895" t="str">
        <f>VLOOKUP(A5895,таксономия!$1:$1048576,12,1)</f>
        <v xml:space="preserve"> Euteleostomi</v>
      </c>
      <c r="O5895" t="str">
        <f>VLOOKUP(A5895,таксономия!$1:$1048576,13,1)</f>
        <v>Actinopterygii</v>
      </c>
      <c r="P5895" t="str">
        <f>VLOOKUP(A5895,таксономия!$1:$1048576,14,1)</f>
        <v xml:space="preserve"> Neopterygii</v>
      </c>
      <c r="Q5895" t="str">
        <f>VLOOKUP(A5895,таксономия!$1:$1048576,15,1)</f>
        <v xml:space="preserve"> Teleostei</v>
      </c>
      <c r="R5895" t="str">
        <f>VLOOKUP(A5895,таксономия!$1:$1048576,3,1)</f>
        <v xml:space="preserve"> Danio rerio (Zebrafish) (Brachydanio rerio).</v>
      </c>
      <c r="S5895">
        <f t="shared" si="92"/>
        <v>282</v>
      </c>
    </row>
    <row r="5896" spans="1:19" x14ac:dyDescent="0.3">
      <c r="A5896" t="s">
        <v>3112</v>
      </c>
      <c r="B5896" t="s">
        <v>3113</v>
      </c>
      <c r="C5896">
        <v>540</v>
      </c>
      <c r="D5896" t="s">
        <v>34</v>
      </c>
      <c r="E5896">
        <v>57</v>
      </c>
      <c r="F5896">
        <v>89</v>
      </c>
      <c r="G5896">
        <v>24995</v>
      </c>
      <c r="H5896" t="s">
        <v>35</v>
      </c>
      <c r="I5896" t="str">
        <f>VLOOKUP(A5896,таксономия!$1:$1048576,7,1)</f>
        <v>Eukaryota</v>
      </c>
      <c r="J5896" t="str">
        <f>VLOOKUP(A5896,таксономия!$1:$1048576,8,1)</f>
        <v xml:space="preserve"> Metazoa</v>
      </c>
      <c r="K5896" t="str">
        <f>VLOOKUP(A5896,таксономия!$1:$1048576,9,1)</f>
        <v xml:space="preserve"> Chordata</v>
      </c>
      <c r="L5896" t="str">
        <f>VLOOKUP(A5896,таксономия!$1:$1048576,10,1)</f>
        <v xml:space="preserve"> Craniata</v>
      </c>
      <c r="M5896" t="str">
        <f>VLOOKUP(A5896,таксономия!$1:$1048576,11,1)</f>
        <v xml:space="preserve"> Vertebrata</v>
      </c>
      <c r="N5896" t="str">
        <f>VLOOKUP(A5896,таксономия!$1:$1048576,12,1)</f>
        <v xml:space="preserve"> Euteleostomi</v>
      </c>
      <c r="O5896" t="str">
        <f>VLOOKUP(A5896,таксономия!$1:$1048576,13,1)</f>
        <v>Testudines + Archosauria group</v>
      </c>
      <c r="P5896" t="str">
        <f>VLOOKUP(A5896,таксономия!$1:$1048576,14,1)</f>
        <v xml:space="preserve"> Archosauria</v>
      </c>
      <c r="Q5896" t="str">
        <f>VLOOKUP(A5896,таксономия!$1:$1048576,15,1)</f>
        <v xml:space="preserve"> Dinosauria</v>
      </c>
      <c r="R5896" t="str">
        <f>VLOOKUP(A5896,таксономия!$1:$1048576,3,1)</f>
        <v xml:space="preserve"> Meleagris gallopavo (Common turkey).</v>
      </c>
      <c r="S5896">
        <f t="shared" si="92"/>
        <v>32</v>
      </c>
    </row>
    <row r="5897" spans="1:19" x14ac:dyDescent="0.3">
      <c r="A5897" t="s">
        <v>3112</v>
      </c>
      <c r="B5897" t="s">
        <v>3113</v>
      </c>
      <c r="C5897">
        <v>540</v>
      </c>
      <c r="D5897" t="s">
        <v>12</v>
      </c>
      <c r="E5897">
        <v>179</v>
      </c>
      <c r="F5897">
        <v>260</v>
      </c>
      <c r="G5897">
        <v>2697</v>
      </c>
      <c r="H5897" t="s">
        <v>13</v>
      </c>
      <c r="I5897" t="str">
        <f>VLOOKUP(A5897,таксономия!$1:$1048576,7,1)</f>
        <v>Eukaryota</v>
      </c>
      <c r="J5897" t="str">
        <f>VLOOKUP(A5897,таксономия!$1:$1048576,8,1)</f>
        <v xml:space="preserve"> Metazoa</v>
      </c>
      <c r="K5897" t="str">
        <f>VLOOKUP(A5897,таксономия!$1:$1048576,9,1)</f>
        <v xml:space="preserve"> Chordata</v>
      </c>
      <c r="L5897" t="str">
        <f>VLOOKUP(A5897,таксономия!$1:$1048576,10,1)</f>
        <v xml:space="preserve"> Craniata</v>
      </c>
      <c r="M5897" t="str">
        <f>VLOOKUP(A5897,таксономия!$1:$1048576,11,1)</f>
        <v xml:space="preserve"> Vertebrata</v>
      </c>
      <c r="N5897" t="str">
        <f>VLOOKUP(A5897,таксономия!$1:$1048576,12,1)</f>
        <v xml:space="preserve"> Euteleostomi</v>
      </c>
      <c r="O5897" t="str">
        <f>VLOOKUP(A5897,таксономия!$1:$1048576,13,1)</f>
        <v>Testudines + Archosauria group</v>
      </c>
      <c r="P5897" t="str">
        <f>VLOOKUP(A5897,таксономия!$1:$1048576,14,1)</f>
        <v xml:space="preserve"> Archosauria</v>
      </c>
      <c r="Q5897" t="str">
        <f>VLOOKUP(A5897,таксономия!$1:$1048576,15,1)</f>
        <v xml:space="preserve"> Dinosauria</v>
      </c>
      <c r="R5897" t="str">
        <f>VLOOKUP(A5897,таксономия!$1:$1048576,3,1)</f>
        <v xml:space="preserve"> Meleagris gallopavo (Common turkey).</v>
      </c>
      <c r="S5897">
        <f t="shared" si="92"/>
        <v>81</v>
      </c>
    </row>
    <row r="5898" spans="1:19" x14ac:dyDescent="0.3">
      <c r="A5898" t="s">
        <v>3112</v>
      </c>
      <c r="B5898" t="s">
        <v>3113</v>
      </c>
      <c r="C5898">
        <v>540</v>
      </c>
      <c r="D5898" t="s">
        <v>16</v>
      </c>
      <c r="E5898">
        <v>297</v>
      </c>
      <c r="F5898">
        <v>530</v>
      </c>
      <c r="G5898">
        <v>22248</v>
      </c>
      <c r="H5898" t="s">
        <v>17</v>
      </c>
      <c r="I5898" t="str">
        <f>VLOOKUP(A5898,таксономия!$1:$1048576,7,1)</f>
        <v>Eukaryota</v>
      </c>
      <c r="J5898" t="str">
        <f>VLOOKUP(A5898,таксономия!$1:$1048576,8,1)</f>
        <v xml:space="preserve"> Metazoa</v>
      </c>
      <c r="K5898" t="str">
        <f>VLOOKUP(A5898,таксономия!$1:$1048576,9,1)</f>
        <v xml:space="preserve"> Chordata</v>
      </c>
      <c r="L5898" t="str">
        <f>VLOOKUP(A5898,таксономия!$1:$1048576,10,1)</f>
        <v xml:space="preserve"> Craniata</v>
      </c>
      <c r="M5898" t="str">
        <f>VLOOKUP(A5898,таксономия!$1:$1048576,11,1)</f>
        <v xml:space="preserve"> Vertebrata</v>
      </c>
      <c r="N5898" t="str">
        <f>VLOOKUP(A5898,таксономия!$1:$1048576,12,1)</f>
        <v xml:space="preserve"> Euteleostomi</v>
      </c>
      <c r="O5898" t="str">
        <f>VLOOKUP(A5898,таксономия!$1:$1048576,13,1)</f>
        <v>Testudines + Archosauria group</v>
      </c>
      <c r="P5898" t="str">
        <f>VLOOKUP(A5898,таксономия!$1:$1048576,14,1)</f>
        <v xml:space="preserve"> Archosauria</v>
      </c>
      <c r="Q5898" t="str">
        <f>VLOOKUP(A5898,таксономия!$1:$1048576,15,1)</f>
        <v xml:space="preserve"> Dinosauria</v>
      </c>
      <c r="R5898" t="str">
        <f>VLOOKUP(A5898,таксономия!$1:$1048576,3,1)</f>
        <v xml:space="preserve"> Meleagris gallopavo (Common turkey).</v>
      </c>
      <c r="S5898">
        <f t="shared" si="92"/>
        <v>233</v>
      </c>
    </row>
    <row r="5899" spans="1:19" x14ac:dyDescent="0.3">
      <c r="A5899" t="s">
        <v>3112</v>
      </c>
      <c r="B5899" t="s">
        <v>3113</v>
      </c>
      <c r="C5899">
        <v>540</v>
      </c>
      <c r="D5899" t="s">
        <v>250</v>
      </c>
      <c r="E5899">
        <v>95</v>
      </c>
      <c r="F5899">
        <v>130</v>
      </c>
      <c r="G5899">
        <v>1772</v>
      </c>
      <c r="H5899" t="s">
        <v>251</v>
      </c>
      <c r="I5899" t="str">
        <f>VLOOKUP(A5899,таксономия!$1:$1048576,7,1)</f>
        <v>Eukaryota</v>
      </c>
      <c r="J5899" t="str">
        <f>VLOOKUP(A5899,таксономия!$1:$1048576,8,1)</f>
        <v xml:space="preserve"> Metazoa</v>
      </c>
      <c r="K5899" t="str">
        <f>VLOOKUP(A5899,таксономия!$1:$1048576,9,1)</f>
        <v xml:space="preserve"> Chordata</v>
      </c>
      <c r="L5899" t="str">
        <f>VLOOKUP(A5899,таксономия!$1:$1048576,10,1)</f>
        <v xml:space="preserve"> Craniata</v>
      </c>
      <c r="M5899" t="str">
        <f>VLOOKUP(A5899,таксономия!$1:$1048576,11,1)</f>
        <v xml:space="preserve"> Vertebrata</v>
      </c>
      <c r="N5899" t="str">
        <f>VLOOKUP(A5899,таксономия!$1:$1048576,12,1)</f>
        <v xml:space="preserve"> Euteleostomi</v>
      </c>
      <c r="O5899" t="str">
        <f>VLOOKUP(A5899,таксономия!$1:$1048576,13,1)</f>
        <v>Testudines + Archosauria group</v>
      </c>
      <c r="P5899" t="str">
        <f>VLOOKUP(A5899,таксономия!$1:$1048576,14,1)</f>
        <v xml:space="preserve"> Archosauria</v>
      </c>
      <c r="Q5899" t="str">
        <f>VLOOKUP(A5899,таксономия!$1:$1048576,15,1)</f>
        <v xml:space="preserve"> Dinosauria</v>
      </c>
      <c r="R5899" t="str">
        <f>VLOOKUP(A5899,таксономия!$1:$1048576,3,1)</f>
        <v xml:space="preserve"> Meleagris gallopavo (Common turkey).</v>
      </c>
      <c r="S5899">
        <f t="shared" si="92"/>
        <v>35</v>
      </c>
    </row>
    <row r="5900" spans="1:19" x14ac:dyDescent="0.3">
      <c r="A5900" t="s">
        <v>3112</v>
      </c>
      <c r="B5900" t="s">
        <v>3113</v>
      </c>
      <c r="C5900">
        <v>540</v>
      </c>
      <c r="D5900" t="s">
        <v>36</v>
      </c>
      <c r="E5900">
        <v>19</v>
      </c>
      <c r="F5900">
        <v>46</v>
      </c>
      <c r="G5900">
        <v>1582</v>
      </c>
      <c r="H5900" t="s">
        <v>37</v>
      </c>
      <c r="I5900" t="str">
        <f>VLOOKUP(A5900,таксономия!$1:$1048576,7,1)</f>
        <v>Eukaryota</v>
      </c>
      <c r="J5900" t="str">
        <f>VLOOKUP(A5900,таксономия!$1:$1048576,8,1)</f>
        <v xml:space="preserve"> Metazoa</v>
      </c>
      <c r="K5900" t="str">
        <f>VLOOKUP(A5900,таксономия!$1:$1048576,9,1)</f>
        <v xml:space="preserve"> Chordata</v>
      </c>
      <c r="L5900" t="str">
        <f>VLOOKUP(A5900,таксономия!$1:$1048576,10,1)</f>
        <v xml:space="preserve"> Craniata</v>
      </c>
      <c r="M5900" t="str">
        <f>VLOOKUP(A5900,таксономия!$1:$1048576,11,1)</f>
        <v xml:space="preserve"> Vertebrata</v>
      </c>
      <c r="N5900" t="str">
        <f>VLOOKUP(A5900,таксономия!$1:$1048576,12,1)</f>
        <v xml:space="preserve"> Euteleostomi</v>
      </c>
      <c r="O5900" t="str">
        <f>VLOOKUP(A5900,таксономия!$1:$1048576,13,1)</f>
        <v>Testudines + Archosauria group</v>
      </c>
      <c r="P5900" t="str">
        <f>VLOOKUP(A5900,таксономия!$1:$1048576,14,1)</f>
        <v xml:space="preserve"> Archosauria</v>
      </c>
      <c r="Q5900" t="str">
        <f>VLOOKUP(A5900,таксономия!$1:$1048576,15,1)</f>
        <v xml:space="preserve"> Dinosauria</v>
      </c>
      <c r="R5900" t="str">
        <f>VLOOKUP(A5900,таксономия!$1:$1048576,3,1)</f>
        <v xml:space="preserve"> Meleagris gallopavo (Common turkey).</v>
      </c>
      <c r="S5900">
        <f t="shared" si="92"/>
        <v>27</v>
      </c>
    </row>
    <row r="5901" spans="1:19" x14ac:dyDescent="0.3">
      <c r="A5901" t="s">
        <v>3114</v>
      </c>
      <c r="B5901" t="s">
        <v>3115</v>
      </c>
      <c r="C5901">
        <v>612</v>
      </c>
      <c r="D5901" t="s">
        <v>10</v>
      </c>
      <c r="E5901">
        <v>46</v>
      </c>
      <c r="F5901">
        <v>87</v>
      </c>
      <c r="G5901">
        <v>998</v>
      </c>
      <c r="H5901" t="s">
        <v>11</v>
      </c>
      <c r="I5901" t="str">
        <f>VLOOKUP(A5901,таксономия!$1:$1048576,7,1)</f>
        <v>Eukaryota</v>
      </c>
      <c r="J5901" t="str">
        <f>VLOOKUP(A5901,таксономия!$1:$1048576,8,1)</f>
        <v xml:space="preserve"> Metazoa</v>
      </c>
      <c r="K5901" t="str">
        <f>VLOOKUP(A5901,таксономия!$1:$1048576,9,1)</f>
        <v xml:space="preserve"> Chordata</v>
      </c>
      <c r="L5901" t="str">
        <f>VLOOKUP(A5901,таксономия!$1:$1048576,10,1)</f>
        <v xml:space="preserve"> Craniata</v>
      </c>
      <c r="M5901" t="str">
        <f>VLOOKUP(A5901,таксономия!$1:$1048576,11,1)</f>
        <v xml:space="preserve"> Vertebrata</v>
      </c>
      <c r="N5901" t="str">
        <f>VLOOKUP(A5901,таксономия!$1:$1048576,12,1)</f>
        <v xml:space="preserve"> Euteleostomi</v>
      </c>
      <c r="O5901" t="str">
        <f>VLOOKUP(A5901,таксономия!$1:$1048576,13,1)</f>
        <v>Actinopterygii</v>
      </c>
      <c r="P5901" t="str">
        <f>VLOOKUP(A5901,таксономия!$1:$1048576,14,1)</f>
        <v xml:space="preserve"> Neopterygii</v>
      </c>
      <c r="Q5901" t="str">
        <f>VLOOKUP(A5901,таксономия!$1:$1048576,15,1)</f>
        <v xml:space="preserve"> Teleostei</v>
      </c>
      <c r="R5901" t="str">
        <f>VLOOKUP(A5901,таксономия!$1:$1048576,3,1)</f>
        <v xml:space="preserve"> Takifugu rubripes (Japanese pufferfish) (Fugu rubripes).</v>
      </c>
      <c r="S5901">
        <f t="shared" si="92"/>
        <v>41</v>
      </c>
    </row>
    <row r="5902" spans="1:19" x14ac:dyDescent="0.3">
      <c r="A5902" t="s">
        <v>3114</v>
      </c>
      <c r="B5902" t="s">
        <v>3115</v>
      </c>
      <c r="C5902">
        <v>612</v>
      </c>
      <c r="D5902" t="s">
        <v>12</v>
      </c>
      <c r="E5902">
        <v>111</v>
      </c>
      <c r="F5902">
        <v>190</v>
      </c>
      <c r="G5902">
        <v>2697</v>
      </c>
      <c r="H5902" t="s">
        <v>13</v>
      </c>
      <c r="I5902" t="str">
        <f>VLOOKUP(A5902,таксономия!$1:$1048576,7,1)</f>
        <v>Eukaryota</v>
      </c>
      <c r="J5902" t="str">
        <f>VLOOKUP(A5902,таксономия!$1:$1048576,8,1)</f>
        <v xml:space="preserve"> Metazoa</v>
      </c>
      <c r="K5902" t="str">
        <f>VLOOKUP(A5902,таксономия!$1:$1048576,9,1)</f>
        <v xml:space="preserve"> Chordata</v>
      </c>
      <c r="L5902" t="str">
        <f>VLOOKUP(A5902,таксономия!$1:$1048576,10,1)</f>
        <v xml:space="preserve"> Craniata</v>
      </c>
      <c r="M5902" t="str">
        <f>VLOOKUP(A5902,таксономия!$1:$1048576,11,1)</f>
        <v xml:space="preserve"> Vertebrata</v>
      </c>
      <c r="N5902" t="str">
        <f>VLOOKUP(A5902,таксономия!$1:$1048576,12,1)</f>
        <v xml:space="preserve"> Euteleostomi</v>
      </c>
      <c r="O5902" t="str">
        <f>VLOOKUP(A5902,таксономия!$1:$1048576,13,1)</f>
        <v>Actinopterygii</v>
      </c>
      <c r="P5902" t="str">
        <f>VLOOKUP(A5902,таксономия!$1:$1048576,14,1)</f>
        <v xml:space="preserve"> Neopterygii</v>
      </c>
      <c r="Q5902" t="str">
        <f>VLOOKUP(A5902,таксономия!$1:$1048576,15,1)</f>
        <v xml:space="preserve"> Teleostei</v>
      </c>
      <c r="R5902" t="str">
        <f>VLOOKUP(A5902,таксономия!$1:$1048576,3,1)</f>
        <v xml:space="preserve"> Takifugu rubripes (Japanese pufferfish) (Fugu rubripes).</v>
      </c>
      <c r="S5902">
        <f t="shared" si="92"/>
        <v>79</v>
      </c>
    </row>
    <row r="5903" spans="1:19" x14ac:dyDescent="0.3">
      <c r="A5903" t="s">
        <v>3114</v>
      </c>
      <c r="B5903" t="s">
        <v>3115</v>
      </c>
      <c r="C5903">
        <v>612</v>
      </c>
      <c r="D5903" t="s">
        <v>12</v>
      </c>
      <c r="E5903">
        <v>211</v>
      </c>
      <c r="F5903">
        <v>290</v>
      </c>
      <c r="G5903">
        <v>2697</v>
      </c>
      <c r="H5903" t="s">
        <v>13</v>
      </c>
      <c r="I5903" t="str">
        <f>VLOOKUP(A5903,таксономия!$1:$1048576,7,1)</f>
        <v>Eukaryota</v>
      </c>
      <c r="J5903" t="str">
        <f>VLOOKUP(A5903,таксономия!$1:$1048576,8,1)</f>
        <v xml:space="preserve"> Metazoa</v>
      </c>
      <c r="K5903" t="str">
        <f>VLOOKUP(A5903,таксономия!$1:$1048576,9,1)</f>
        <v xml:space="preserve"> Chordata</v>
      </c>
      <c r="L5903" t="str">
        <f>VLOOKUP(A5903,таксономия!$1:$1048576,10,1)</f>
        <v xml:space="preserve"> Craniata</v>
      </c>
      <c r="M5903" t="str">
        <f>VLOOKUP(A5903,таксономия!$1:$1048576,11,1)</f>
        <v xml:space="preserve"> Vertebrata</v>
      </c>
      <c r="N5903" t="str">
        <f>VLOOKUP(A5903,таксономия!$1:$1048576,12,1)</f>
        <v xml:space="preserve"> Euteleostomi</v>
      </c>
      <c r="O5903" t="str">
        <f>VLOOKUP(A5903,таксономия!$1:$1048576,13,1)</f>
        <v>Actinopterygii</v>
      </c>
      <c r="P5903" t="str">
        <f>VLOOKUP(A5903,таксономия!$1:$1048576,14,1)</f>
        <v xml:space="preserve"> Neopterygii</v>
      </c>
      <c r="Q5903" t="str">
        <f>VLOOKUP(A5903,таксономия!$1:$1048576,15,1)</f>
        <v xml:space="preserve"> Teleostei</v>
      </c>
      <c r="R5903" t="str">
        <f>VLOOKUP(A5903,таксономия!$1:$1048576,3,1)</f>
        <v xml:space="preserve"> Takifugu rubripes (Japanese pufferfish) (Fugu rubripes).</v>
      </c>
      <c r="S5903">
        <f t="shared" si="92"/>
        <v>79</v>
      </c>
    </row>
    <row r="5904" spans="1:19" x14ac:dyDescent="0.3">
      <c r="A5904" t="s">
        <v>3114</v>
      </c>
      <c r="B5904" t="s">
        <v>3115</v>
      </c>
      <c r="C5904">
        <v>612</v>
      </c>
      <c r="D5904" t="s">
        <v>14</v>
      </c>
      <c r="E5904">
        <v>309</v>
      </c>
      <c r="F5904">
        <v>357</v>
      </c>
      <c r="G5904">
        <v>80</v>
      </c>
      <c r="H5904" t="s">
        <v>15</v>
      </c>
      <c r="I5904" t="str">
        <f>VLOOKUP(A5904,таксономия!$1:$1048576,7,1)</f>
        <v>Eukaryota</v>
      </c>
      <c r="J5904" t="str">
        <f>VLOOKUP(A5904,таксономия!$1:$1048576,8,1)</f>
        <v xml:space="preserve"> Metazoa</v>
      </c>
      <c r="K5904" t="str">
        <f>VLOOKUP(A5904,таксономия!$1:$1048576,9,1)</f>
        <v xml:space="preserve"> Chordata</v>
      </c>
      <c r="L5904" t="str">
        <f>VLOOKUP(A5904,таксономия!$1:$1048576,10,1)</f>
        <v xml:space="preserve"> Craniata</v>
      </c>
      <c r="M5904" t="str">
        <f>VLOOKUP(A5904,таксономия!$1:$1048576,11,1)</f>
        <v xml:space="preserve"> Vertebrata</v>
      </c>
      <c r="N5904" t="str">
        <f>VLOOKUP(A5904,таксономия!$1:$1048576,12,1)</f>
        <v xml:space="preserve"> Euteleostomi</v>
      </c>
      <c r="O5904" t="str">
        <f>VLOOKUP(A5904,таксономия!$1:$1048576,13,1)</f>
        <v>Actinopterygii</v>
      </c>
      <c r="P5904" t="str">
        <f>VLOOKUP(A5904,таксономия!$1:$1048576,14,1)</f>
        <v xml:space="preserve"> Neopterygii</v>
      </c>
      <c r="Q5904" t="str">
        <f>VLOOKUP(A5904,таксономия!$1:$1048576,15,1)</f>
        <v xml:space="preserve"> Teleostei</v>
      </c>
      <c r="R5904" t="str">
        <f>VLOOKUP(A5904,таксономия!$1:$1048576,3,1)</f>
        <v xml:space="preserve"> Takifugu rubripes (Japanese pufferfish) (Fugu rubripes).</v>
      </c>
      <c r="S5904">
        <f t="shared" si="92"/>
        <v>48</v>
      </c>
    </row>
    <row r="5905" spans="1:19" x14ac:dyDescent="0.3">
      <c r="A5905" t="s">
        <v>3114</v>
      </c>
      <c r="B5905" t="s">
        <v>3115</v>
      </c>
      <c r="C5905">
        <v>612</v>
      </c>
      <c r="D5905" t="s">
        <v>16</v>
      </c>
      <c r="E5905">
        <v>358</v>
      </c>
      <c r="F5905">
        <v>606</v>
      </c>
      <c r="G5905">
        <v>22248</v>
      </c>
      <c r="H5905" t="s">
        <v>17</v>
      </c>
      <c r="I5905" t="str">
        <f>VLOOKUP(A5905,таксономия!$1:$1048576,7,1)</f>
        <v>Eukaryota</v>
      </c>
      <c r="J5905" t="str">
        <f>VLOOKUP(A5905,таксономия!$1:$1048576,8,1)</f>
        <v xml:space="preserve"> Metazoa</v>
      </c>
      <c r="K5905" t="str">
        <f>VLOOKUP(A5905,таксономия!$1:$1048576,9,1)</f>
        <v xml:space="preserve"> Chordata</v>
      </c>
      <c r="L5905" t="str">
        <f>VLOOKUP(A5905,таксономия!$1:$1048576,10,1)</f>
        <v xml:space="preserve"> Craniata</v>
      </c>
      <c r="M5905" t="str">
        <f>VLOOKUP(A5905,таксономия!$1:$1048576,11,1)</f>
        <v xml:space="preserve"> Vertebrata</v>
      </c>
      <c r="N5905" t="str">
        <f>VLOOKUP(A5905,таксономия!$1:$1048576,12,1)</f>
        <v xml:space="preserve"> Euteleostomi</v>
      </c>
      <c r="O5905" t="str">
        <f>VLOOKUP(A5905,таксономия!$1:$1048576,13,1)</f>
        <v>Actinopterygii</v>
      </c>
      <c r="P5905" t="str">
        <f>VLOOKUP(A5905,таксономия!$1:$1048576,14,1)</f>
        <v xml:space="preserve"> Neopterygii</v>
      </c>
      <c r="Q5905" t="str">
        <f>VLOOKUP(A5905,таксономия!$1:$1048576,15,1)</f>
        <v xml:space="preserve"> Teleostei</v>
      </c>
      <c r="R5905" t="str">
        <f>VLOOKUP(A5905,таксономия!$1:$1048576,3,1)</f>
        <v xml:space="preserve"> Takifugu rubripes (Japanese pufferfish) (Fugu rubripes).</v>
      </c>
      <c r="S5905">
        <f t="shared" si="92"/>
        <v>248</v>
      </c>
    </row>
    <row r="5906" spans="1:19" x14ac:dyDescent="0.3">
      <c r="A5906" t="s">
        <v>3116</v>
      </c>
      <c r="B5906" t="s">
        <v>3117</v>
      </c>
      <c r="C5906">
        <v>39</v>
      </c>
      <c r="D5906" t="s">
        <v>12</v>
      </c>
      <c r="E5906">
        <v>2</v>
      </c>
      <c r="F5906">
        <v>39</v>
      </c>
      <c r="G5906">
        <v>2697</v>
      </c>
      <c r="H5906" t="s">
        <v>13</v>
      </c>
      <c r="I5906" t="str">
        <f>VLOOKUP(A5906,таксономия!$1:$1048576,7,1)</f>
        <v>Eukaryota</v>
      </c>
      <c r="J5906" t="str">
        <f>VLOOKUP(A5906,таксономия!$1:$1048576,8,1)</f>
        <v xml:space="preserve"> Metazoa</v>
      </c>
      <c r="K5906" t="str">
        <f>VLOOKUP(A5906,таксономия!$1:$1048576,9,1)</f>
        <v xml:space="preserve"> Chordata</v>
      </c>
      <c r="L5906" t="str">
        <f>VLOOKUP(A5906,таксономия!$1:$1048576,10,1)</f>
        <v xml:space="preserve"> Craniata</v>
      </c>
      <c r="M5906" t="str">
        <f>VLOOKUP(A5906,таксономия!$1:$1048576,11,1)</f>
        <v xml:space="preserve"> Vertebrata</v>
      </c>
      <c r="N5906" t="str">
        <f>VLOOKUP(A5906,таксономия!$1:$1048576,12,1)</f>
        <v xml:space="preserve"> Euteleostomi</v>
      </c>
      <c r="O5906" t="str">
        <f>VLOOKUP(A5906,таксономия!$1:$1048576,13,1)</f>
        <v>Mammalia</v>
      </c>
      <c r="P5906" t="str">
        <f>VLOOKUP(A5906,таксономия!$1:$1048576,14,1)</f>
        <v xml:space="preserve"> Eutheria</v>
      </c>
      <c r="Q5906" t="str">
        <f>VLOOKUP(A5906,таксономия!$1:$1048576,15,1)</f>
        <v xml:space="preserve"> Euarchontoglires</v>
      </c>
      <c r="R5906" t="str">
        <f>VLOOKUP(A5906,таксономия!$1:$1048576,3,1)</f>
        <v xml:space="preserve"> Callicebus moloch (Dusky titi monkey).</v>
      </c>
      <c r="S5906">
        <f t="shared" si="92"/>
        <v>37</v>
      </c>
    </row>
    <row r="5907" spans="1:19" x14ac:dyDescent="0.3">
      <c r="A5907" t="s">
        <v>3118</v>
      </c>
      <c r="B5907" t="s">
        <v>3119</v>
      </c>
      <c r="C5907">
        <v>39</v>
      </c>
      <c r="D5907" t="s">
        <v>12</v>
      </c>
      <c r="E5907">
        <v>2</v>
      </c>
      <c r="F5907">
        <v>39</v>
      </c>
      <c r="G5907">
        <v>2697</v>
      </c>
      <c r="H5907" t="s">
        <v>13</v>
      </c>
      <c r="I5907" t="str">
        <f>VLOOKUP(A5907,таксономия!$1:$1048576,7,1)</f>
        <v>Eukaryota</v>
      </c>
      <c r="J5907" t="str">
        <f>VLOOKUP(A5907,таксономия!$1:$1048576,8,1)</f>
        <v xml:space="preserve"> Metazoa</v>
      </c>
      <c r="K5907" t="str">
        <f>VLOOKUP(A5907,таксономия!$1:$1048576,9,1)</f>
        <v xml:space="preserve"> Chordata</v>
      </c>
      <c r="L5907" t="str">
        <f>VLOOKUP(A5907,таксономия!$1:$1048576,10,1)</f>
        <v xml:space="preserve"> Craniata</v>
      </c>
      <c r="M5907" t="str">
        <f>VLOOKUP(A5907,таксономия!$1:$1048576,11,1)</f>
        <v xml:space="preserve"> Vertebrata</v>
      </c>
      <c r="N5907" t="str">
        <f>VLOOKUP(A5907,таксономия!$1:$1048576,12,1)</f>
        <v xml:space="preserve"> Euteleostomi</v>
      </c>
      <c r="O5907" t="str">
        <f>VLOOKUP(A5907,таксономия!$1:$1048576,13,1)</f>
        <v>Mammalia</v>
      </c>
      <c r="P5907" t="str">
        <f>VLOOKUP(A5907,таксономия!$1:$1048576,14,1)</f>
        <v xml:space="preserve"> Eutheria</v>
      </c>
      <c r="Q5907" t="str">
        <f>VLOOKUP(A5907,таксономия!$1:$1048576,15,1)</f>
        <v xml:space="preserve"> Euarchontoglires</v>
      </c>
      <c r="R5907" t="str">
        <f>VLOOKUP(A5907,таксономия!$1:$1048576,3,1)</f>
        <v xml:space="preserve"> Miopithecus talapoin (Angolan talapoin) (Cercopithecus talapoin).</v>
      </c>
      <c r="S5907">
        <f t="shared" si="92"/>
        <v>37</v>
      </c>
    </row>
    <row r="5908" spans="1:19" x14ac:dyDescent="0.3">
      <c r="A5908" t="s">
        <v>3120</v>
      </c>
      <c r="B5908" t="s">
        <v>3121</v>
      </c>
      <c r="C5908">
        <v>39</v>
      </c>
      <c r="D5908" t="s">
        <v>12</v>
      </c>
      <c r="E5908">
        <v>2</v>
      </c>
      <c r="F5908">
        <v>39</v>
      </c>
      <c r="G5908">
        <v>2697</v>
      </c>
      <c r="H5908" t="s">
        <v>13</v>
      </c>
      <c r="I5908" t="str">
        <f>VLOOKUP(A5908,таксономия!$1:$1048576,7,1)</f>
        <v>Eukaryota</v>
      </c>
      <c r="J5908" t="str">
        <f>VLOOKUP(A5908,таксономия!$1:$1048576,8,1)</f>
        <v xml:space="preserve"> Metazoa</v>
      </c>
      <c r="K5908" t="str">
        <f>VLOOKUP(A5908,таксономия!$1:$1048576,9,1)</f>
        <v xml:space="preserve"> Chordata</v>
      </c>
      <c r="L5908" t="str">
        <f>VLOOKUP(A5908,таксономия!$1:$1048576,10,1)</f>
        <v xml:space="preserve"> Craniata</v>
      </c>
      <c r="M5908" t="str">
        <f>VLOOKUP(A5908,таксономия!$1:$1048576,11,1)</f>
        <v xml:space="preserve"> Vertebrata</v>
      </c>
      <c r="N5908" t="str">
        <f>VLOOKUP(A5908,таксономия!$1:$1048576,12,1)</f>
        <v xml:space="preserve"> Euteleostomi</v>
      </c>
      <c r="O5908" t="str">
        <f>VLOOKUP(A5908,таксономия!$1:$1048576,13,1)</f>
        <v>Mammalia</v>
      </c>
      <c r="P5908" t="str">
        <f>VLOOKUP(A5908,таксономия!$1:$1048576,14,1)</f>
        <v xml:space="preserve"> Eutheria</v>
      </c>
      <c r="Q5908" t="str">
        <f>VLOOKUP(A5908,таксономия!$1:$1048576,15,1)</f>
        <v xml:space="preserve"> Euarchontoglires</v>
      </c>
      <c r="R5908" t="str">
        <f>VLOOKUP(A5908,таксономия!$1:$1048576,3,1)</f>
        <v xml:space="preserve"> Ateles geoffroyi (Black-handed spider monkey) (Geoffroy's spider monkey).</v>
      </c>
      <c r="S5908">
        <f t="shared" si="92"/>
        <v>37</v>
      </c>
    </row>
    <row r="5909" spans="1:19" x14ac:dyDescent="0.3">
      <c r="A5909" t="s">
        <v>3122</v>
      </c>
      <c r="B5909" t="s">
        <v>3123</v>
      </c>
      <c r="C5909">
        <v>39</v>
      </c>
      <c r="D5909" t="s">
        <v>12</v>
      </c>
      <c r="E5909">
        <v>2</v>
      </c>
      <c r="F5909">
        <v>39</v>
      </c>
      <c r="G5909">
        <v>2697</v>
      </c>
      <c r="H5909" t="s">
        <v>13</v>
      </c>
      <c r="I5909" t="str">
        <f>VLOOKUP(A5909,таксономия!$1:$1048576,7,1)</f>
        <v>Eukaryota</v>
      </c>
      <c r="J5909" t="str">
        <f>VLOOKUP(A5909,таксономия!$1:$1048576,8,1)</f>
        <v xml:space="preserve"> Metazoa</v>
      </c>
      <c r="K5909" t="str">
        <f>VLOOKUP(A5909,таксономия!$1:$1048576,9,1)</f>
        <v xml:space="preserve"> Chordata</v>
      </c>
      <c r="L5909" t="str">
        <f>VLOOKUP(A5909,таксономия!$1:$1048576,10,1)</f>
        <v xml:space="preserve"> Craniata</v>
      </c>
      <c r="M5909" t="str">
        <f>VLOOKUP(A5909,таксономия!$1:$1048576,11,1)</f>
        <v xml:space="preserve"> Vertebrata</v>
      </c>
      <c r="N5909" t="str">
        <f>VLOOKUP(A5909,таксономия!$1:$1048576,12,1)</f>
        <v xml:space="preserve"> Euteleostomi</v>
      </c>
      <c r="O5909" t="str">
        <f>VLOOKUP(A5909,таксономия!$1:$1048576,13,1)</f>
        <v>Mammalia</v>
      </c>
      <c r="P5909" t="str">
        <f>VLOOKUP(A5909,таксономия!$1:$1048576,14,1)</f>
        <v xml:space="preserve"> Eutheria</v>
      </c>
      <c r="Q5909" t="str">
        <f>VLOOKUP(A5909,таксономия!$1:$1048576,15,1)</f>
        <v xml:space="preserve"> Euarchontoglires</v>
      </c>
      <c r="R5909" t="str">
        <f>VLOOKUP(A5909,таксономия!$1:$1048576,3,1)</f>
        <v xml:space="preserve"> Macaca mulatta (Rhesus macaque).</v>
      </c>
      <c r="S5909">
        <f t="shared" si="92"/>
        <v>37</v>
      </c>
    </row>
    <row r="5910" spans="1:19" x14ac:dyDescent="0.3">
      <c r="A5910" t="s">
        <v>3124</v>
      </c>
      <c r="B5910" t="s">
        <v>3125</v>
      </c>
      <c r="C5910">
        <v>39</v>
      </c>
      <c r="D5910" t="s">
        <v>12</v>
      </c>
      <c r="E5910">
        <v>2</v>
      </c>
      <c r="F5910">
        <v>39</v>
      </c>
      <c r="G5910">
        <v>2697</v>
      </c>
      <c r="H5910" t="s">
        <v>13</v>
      </c>
      <c r="I5910" t="str">
        <f>VLOOKUP(A5910,таксономия!$1:$1048576,7,1)</f>
        <v>Eukaryota</v>
      </c>
      <c r="J5910" t="str">
        <f>VLOOKUP(A5910,таксономия!$1:$1048576,8,1)</f>
        <v xml:space="preserve"> Metazoa</v>
      </c>
      <c r="K5910" t="str">
        <f>VLOOKUP(A5910,таксономия!$1:$1048576,9,1)</f>
        <v xml:space="preserve"> Chordata</v>
      </c>
      <c r="L5910" t="str">
        <f>VLOOKUP(A5910,таксономия!$1:$1048576,10,1)</f>
        <v xml:space="preserve"> Craniata</v>
      </c>
      <c r="M5910" t="str">
        <f>VLOOKUP(A5910,таксономия!$1:$1048576,11,1)</f>
        <v xml:space="preserve"> Vertebrata</v>
      </c>
      <c r="N5910" t="str">
        <f>VLOOKUP(A5910,таксономия!$1:$1048576,12,1)</f>
        <v xml:space="preserve"> Euteleostomi</v>
      </c>
      <c r="O5910" t="str">
        <f>VLOOKUP(A5910,таксономия!$1:$1048576,13,1)</f>
        <v>Mammalia</v>
      </c>
      <c r="P5910" t="str">
        <f>VLOOKUP(A5910,таксономия!$1:$1048576,14,1)</f>
        <v xml:space="preserve"> Eutheria</v>
      </c>
      <c r="Q5910" t="str">
        <f>VLOOKUP(A5910,таксономия!$1:$1048576,15,1)</f>
        <v xml:space="preserve"> Euarchontoglires</v>
      </c>
      <c r="R5910" t="str">
        <f>VLOOKUP(A5910,таксономия!$1:$1048576,3,1)</f>
        <v xml:space="preserve"> Nasalis larvatus (Proboscis monkey).</v>
      </c>
      <c r="S5910">
        <f t="shared" si="92"/>
        <v>37</v>
      </c>
    </row>
    <row r="5911" spans="1:19" x14ac:dyDescent="0.3">
      <c r="A5911" t="s">
        <v>3126</v>
      </c>
      <c r="B5911" t="s">
        <v>3127</v>
      </c>
      <c r="C5911">
        <v>39</v>
      </c>
      <c r="D5911" t="s">
        <v>12</v>
      </c>
      <c r="E5911">
        <v>2</v>
      </c>
      <c r="F5911">
        <v>39</v>
      </c>
      <c r="G5911">
        <v>2697</v>
      </c>
      <c r="H5911" t="s">
        <v>13</v>
      </c>
      <c r="I5911" t="str">
        <f>VLOOKUP(A5911,таксономия!$1:$1048576,7,1)</f>
        <v>Eukaryota</v>
      </c>
      <c r="J5911" t="str">
        <f>VLOOKUP(A5911,таксономия!$1:$1048576,8,1)</f>
        <v xml:space="preserve"> Metazoa</v>
      </c>
      <c r="K5911" t="str">
        <f>VLOOKUP(A5911,таксономия!$1:$1048576,9,1)</f>
        <v xml:space="preserve"> Chordata</v>
      </c>
      <c r="L5911" t="str">
        <f>VLOOKUP(A5911,таксономия!$1:$1048576,10,1)</f>
        <v xml:space="preserve"> Craniata</v>
      </c>
      <c r="M5911" t="str">
        <f>VLOOKUP(A5911,таксономия!$1:$1048576,11,1)</f>
        <v xml:space="preserve"> Vertebrata</v>
      </c>
      <c r="N5911" t="str">
        <f>VLOOKUP(A5911,таксономия!$1:$1048576,12,1)</f>
        <v xml:space="preserve"> Euteleostomi</v>
      </c>
      <c r="O5911" t="str">
        <f>VLOOKUP(A5911,таксономия!$1:$1048576,13,1)</f>
        <v>Mammalia</v>
      </c>
      <c r="P5911" t="str">
        <f>VLOOKUP(A5911,таксономия!$1:$1048576,14,1)</f>
        <v xml:space="preserve"> Eutheria</v>
      </c>
      <c r="Q5911" t="str">
        <f>VLOOKUP(A5911,таксономия!$1:$1048576,15,1)</f>
        <v xml:space="preserve"> Euarchontoglires</v>
      </c>
      <c r="R5911" t="str">
        <f>VLOOKUP(A5911,таксономия!$1:$1048576,3,1)</f>
        <v xml:space="preserve"> Aotus trivirgatus (Night monkey) (Douroucouli).</v>
      </c>
      <c r="S5911">
        <f t="shared" si="92"/>
        <v>37</v>
      </c>
    </row>
    <row r="5912" spans="1:19" x14ac:dyDescent="0.3">
      <c r="A5912" t="s">
        <v>3128</v>
      </c>
      <c r="B5912" t="s">
        <v>3129</v>
      </c>
      <c r="C5912">
        <v>39</v>
      </c>
      <c r="D5912" t="s">
        <v>12</v>
      </c>
      <c r="E5912">
        <v>2</v>
      </c>
      <c r="F5912">
        <v>39</v>
      </c>
      <c r="G5912">
        <v>2697</v>
      </c>
      <c r="H5912" t="s">
        <v>13</v>
      </c>
      <c r="I5912" t="str">
        <f>VLOOKUP(A5912,таксономия!$1:$1048576,7,1)</f>
        <v>Eukaryota</v>
      </c>
      <c r="J5912" t="str">
        <f>VLOOKUP(A5912,таксономия!$1:$1048576,8,1)</f>
        <v xml:space="preserve"> Metazoa</v>
      </c>
      <c r="K5912" t="str">
        <f>VLOOKUP(A5912,таксономия!$1:$1048576,9,1)</f>
        <v xml:space="preserve"> Chordata</v>
      </c>
      <c r="L5912" t="str">
        <f>VLOOKUP(A5912,таксономия!$1:$1048576,10,1)</f>
        <v xml:space="preserve"> Craniata</v>
      </c>
      <c r="M5912" t="str">
        <f>VLOOKUP(A5912,таксономия!$1:$1048576,11,1)</f>
        <v xml:space="preserve"> Vertebrata</v>
      </c>
      <c r="N5912" t="str">
        <f>VLOOKUP(A5912,таксономия!$1:$1048576,12,1)</f>
        <v xml:space="preserve"> Euteleostomi</v>
      </c>
      <c r="O5912" t="str">
        <f>VLOOKUP(A5912,таксономия!$1:$1048576,13,1)</f>
        <v>Mammalia</v>
      </c>
      <c r="P5912" t="str">
        <f>VLOOKUP(A5912,таксономия!$1:$1048576,14,1)</f>
        <v xml:space="preserve"> Eutheria</v>
      </c>
      <c r="Q5912" t="str">
        <f>VLOOKUP(A5912,таксономия!$1:$1048576,15,1)</f>
        <v xml:space="preserve"> Euarchontoglires</v>
      </c>
      <c r="R5912" t="str">
        <f>VLOOKUP(A5912,таксономия!$1:$1048576,3,1)</f>
        <v xml:space="preserve"> Callithrix sp. DB-2003.</v>
      </c>
      <c r="S5912">
        <f t="shared" si="92"/>
        <v>37</v>
      </c>
    </row>
    <row r="5913" spans="1:19" x14ac:dyDescent="0.3">
      <c r="A5913" t="s">
        <v>3130</v>
      </c>
      <c r="B5913" t="s">
        <v>3131</v>
      </c>
      <c r="C5913">
        <v>39</v>
      </c>
      <c r="D5913" t="s">
        <v>12</v>
      </c>
      <c r="E5913">
        <v>2</v>
      </c>
      <c r="F5913">
        <v>39</v>
      </c>
      <c r="G5913">
        <v>2697</v>
      </c>
      <c r="H5913" t="s">
        <v>13</v>
      </c>
      <c r="I5913" t="str">
        <f>VLOOKUP(A5913,таксономия!$1:$1048576,7,1)</f>
        <v>Eukaryota</v>
      </c>
      <c r="J5913" t="str">
        <f>VLOOKUP(A5913,таксономия!$1:$1048576,8,1)</f>
        <v xml:space="preserve"> Metazoa</v>
      </c>
      <c r="K5913" t="str">
        <f>VLOOKUP(A5913,таксономия!$1:$1048576,9,1)</f>
        <v xml:space="preserve"> Chordata</v>
      </c>
      <c r="L5913" t="str">
        <f>VLOOKUP(A5913,таксономия!$1:$1048576,10,1)</f>
        <v xml:space="preserve"> Craniata</v>
      </c>
      <c r="M5913" t="str">
        <f>VLOOKUP(A5913,таксономия!$1:$1048576,11,1)</f>
        <v xml:space="preserve"> Vertebrata</v>
      </c>
      <c r="N5913" t="str">
        <f>VLOOKUP(A5913,таксономия!$1:$1048576,12,1)</f>
        <v xml:space="preserve"> Euteleostomi</v>
      </c>
      <c r="O5913" t="str">
        <f>VLOOKUP(A5913,таксономия!$1:$1048576,13,1)</f>
        <v>Mammalia</v>
      </c>
      <c r="P5913" t="str">
        <f>VLOOKUP(A5913,таксономия!$1:$1048576,14,1)</f>
        <v xml:space="preserve"> Eutheria</v>
      </c>
      <c r="Q5913" t="str">
        <f>VLOOKUP(A5913,таксономия!$1:$1048576,15,1)</f>
        <v xml:space="preserve"> Euarchontoglires</v>
      </c>
      <c r="R5913" t="str">
        <f>VLOOKUP(A5913,таксономия!$1:$1048576,3,1)</f>
        <v xml:space="preserve"> Alouatta seniculus (Red howler monkey).</v>
      </c>
      <c r="S5913">
        <f t="shared" si="92"/>
        <v>37</v>
      </c>
    </row>
    <row r="5914" spans="1:19" x14ac:dyDescent="0.3">
      <c r="A5914" t="s">
        <v>3132</v>
      </c>
      <c r="B5914" t="s">
        <v>3133</v>
      </c>
      <c r="C5914">
        <v>39</v>
      </c>
      <c r="D5914" t="s">
        <v>12</v>
      </c>
      <c r="E5914">
        <v>2</v>
      </c>
      <c r="F5914">
        <v>39</v>
      </c>
      <c r="G5914">
        <v>2697</v>
      </c>
      <c r="H5914" t="s">
        <v>13</v>
      </c>
      <c r="I5914" t="str">
        <f>VLOOKUP(A5914,таксономия!$1:$1048576,7,1)</f>
        <v>Eukaryota</v>
      </c>
      <c r="J5914" t="str">
        <f>VLOOKUP(A5914,таксономия!$1:$1048576,8,1)</f>
        <v xml:space="preserve"> Metazoa</v>
      </c>
      <c r="K5914" t="str">
        <f>VLOOKUP(A5914,таксономия!$1:$1048576,9,1)</f>
        <v xml:space="preserve"> Chordata</v>
      </c>
      <c r="L5914" t="str">
        <f>VLOOKUP(A5914,таксономия!$1:$1048576,10,1)</f>
        <v xml:space="preserve"> Craniata</v>
      </c>
      <c r="M5914" t="str">
        <f>VLOOKUP(A5914,таксономия!$1:$1048576,11,1)</f>
        <v xml:space="preserve"> Vertebrata</v>
      </c>
      <c r="N5914" t="str">
        <f>VLOOKUP(A5914,таксономия!$1:$1048576,12,1)</f>
        <v xml:space="preserve"> Euteleostomi</v>
      </c>
      <c r="O5914" t="str">
        <f>VLOOKUP(A5914,таксономия!$1:$1048576,13,1)</f>
        <v>Mammalia</v>
      </c>
      <c r="P5914" t="str">
        <f>VLOOKUP(A5914,таксономия!$1:$1048576,14,1)</f>
        <v xml:space="preserve"> Eutheria</v>
      </c>
      <c r="Q5914" t="str">
        <f>VLOOKUP(A5914,таксономия!$1:$1048576,15,1)</f>
        <v xml:space="preserve"> Euarchontoglires</v>
      </c>
      <c r="R5914" t="str">
        <f>VLOOKUP(A5914,таксономия!$1:$1048576,3,1)</f>
        <v xml:space="preserve"> Semnopithecus entellus (Hanuman langur) (Presbytis entellus).</v>
      </c>
      <c r="S5914">
        <f t="shared" si="92"/>
        <v>37</v>
      </c>
    </row>
    <row r="5915" spans="1:19" x14ac:dyDescent="0.3">
      <c r="A5915" t="s">
        <v>3134</v>
      </c>
      <c r="B5915" t="s">
        <v>3135</v>
      </c>
      <c r="C5915">
        <v>39</v>
      </c>
      <c r="D5915" t="s">
        <v>12</v>
      </c>
      <c r="E5915">
        <v>2</v>
      </c>
      <c r="F5915">
        <v>39</v>
      </c>
      <c r="G5915">
        <v>2697</v>
      </c>
      <c r="H5915" t="s">
        <v>13</v>
      </c>
      <c r="I5915" t="str">
        <f>VLOOKUP(A5915,таксономия!$1:$1048576,7,1)</f>
        <v>Eukaryota</v>
      </c>
      <c r="J5915" t="str">
        <f>VLOOKUP(A5915,таксономия!$1:$1048576,8,1)</f>
        <v xml:space="preserve"> Metazoa</v>
      </c>
      <c r="K5915" t="str">
        <f>VLOOKUP(A5915,таксономия!$1:$1048576,9,1)</f>
        <v xml:space="preserve"> Chordata</v>
      </c>
      <c r="L5915" t="str">
        <f>VLOOKUP(A5915,таксономия!$1:$1048576,10,1)</f>
        <v xml:space="preserve"> Craniata</v>
      </c>
      <c r="M5915" t="str">
        <f>VLOOKUP(A5915,таксономия!$1:$1048576,11,1)</f>
        <v xml:space="preserve"> Vertebrata</v>
      </c>
      <c r="N5915" t="str">
        <f>VLOOKUP(A5915,таксономия!$1:$1048576,12,1)</f>
        <v xml:space="preserve"> Euteleostomi</v>
      </c>
      <c r="O5915" t="str">
        <f>VLOOKUP(A5915,таксономия!$1:$1048576,13,1)</f>
        <v>Mammalia</v>
      </c>
      <c r="P5915" t="str">
        <f>VLOOKUP(A5915,таксономия!$1:$1048576,14,1)</f>
        <v xml:space="preserve"> Eutheria</v>
      </c>
      <c r="Q5915" t="str">
        <f>VLOOKUP(A5915,таксономия!$1:$1048576,15,1)</f>
        <v xml:space="preserve"> Euarchontoglires</v>
      </c>
      <c r="R5915" t="str">
        <f>VLOOKUP(A5915,таксономия!$1:$1048576,3,1)</f>
        <v xml:space="preserve"> Chlorocebus aethiops (Green monkey) (Cercopithecus aethiops).</v>
      </c>
      <c r="S5915">
        <f t="shared" si="92"/>
        <v>37</v>
      </c>
    </row>
    <row r="5916" spans="1:19" x14ac:dyDescent="0.3">
      <c r="A5916" t="s">
        <v>3136</v>
      </c>
      <c r="B5916" t="s">
        <v>3137</v>
      </c>
      <c r="C5916">
        <v>39</v>
      </c>
      <c r="D5916" t="s">
        <v>12</v>
      </c>
      <c r="E5916">
        <v>2</v>
      </c>
      <c r="F5916">
        <v>39</v>
      </c>
      <c r="G5916">
        <v>2697</v>
      </c>
      <c r="H5916" t="s">
        <v>13</v>
      </c>
      <c r="I5916" t="str">
        <f>VLOOKUP(A5916,таксономия!$1:$1048576,7,1)</f>
        <v>Eukaryota</v>
      </c>
      <c r="J5916" t="str">
        <f>VLOOKUP(A5916,таксономия!$1:$1048576,8,1)</f>
        <v xml:space="preserve"> Metazoa</v>
      </c>
      <c r="K5916" t="str">
        <f>VLOOKUP(A5916,таксономия!$1:$1048576,9,1)</f>
        <v xml:space="preserve"> Chordata</v>
      </c>
      <c r="L5916" t="str">
        <f>VLOOKUP(A5916,таксономия!$1:$1048576,10,1)</f>
        <v xml:space="preserve"> Craniata</v>
      </c>
      <c r="M5916" t="str">
        <f>VLOOKUP(A5916,таксономия!$1:$1048576,11,1)</f>
        <v xml:space="preserve"> Vertebrata</v>
      </c>
      <c r="N5916" t="str">
        <f>VLOOKUP(A5916,таксономия!$1:$1048576,12,1)</f>
        <v xml:space="preserve"> Euteleostomi</v>
      </c>
      <c r="O5916" t="str">
        <f>VLOOKUP(A5916,таксономия!$1:$1048576,13,1)</f>
        <v>Mammalia</v>
      </c>
      <c r="P5916" t="str">
        <f>VLOOKUP(A5916,таксономия!$1:$1048576,14,1)</f>
        <v xml:space="preserve"> Eutheria</v>
      </c>
      <c r="Q5916" t="str">
        <f>VLOOKUP(A5916,таксономия!$1:$1048576,15,1)</f>
        <v xml:space="preserve"> Euarchontoglires</v>
      </c>
      <c r="R5916" t="str">
        <f>VLOOKUP(A5916,таксономия!$1:$1048576,3,1)</f>
        <v xml:space="preserve"> Gorilla gorilla (western gorilla).</v>
      </c>
      <c r="S5916">
        <f t="shared" si="92"/>
        <v>37</v>
      </c>
    </row>
    <row r="5917" spans="1:19" x14ac:dyDescent="0.3">
      <c r="A5917" t="s">
        <v>3138</v>
      </c>
      <c r="B5917" t="s">
        <v>3139</v>
      </c>
      <c r="C5917">
        <v>39</v>
      </c>
      <c r="D5917" t="s">
        <v>12</v>
      </c>
      <c r="E5917">
        <v>2</v>
      </c>
      <c r="F5917">
        <v>39</v>
      </c>
      <c r="G5917">
        <v>2697</v>
      </c>
      <c r="H5917" t="s">
        <v>13</v>
      </c>
      <c r="I5917" t="str">
        <f>VLOOKUP(A5917,таксономия!$1:$1048576,7,1)</f>
        <v>Eukaryota</v>
      </c>
      <c r="J5917" t="str">
        <f>VLOOKUP(A5917,таксономия!$1:$1048576,8,1)</f>
        <v xml:space="preserve"> Metazoa</v>
      </c>
      <c r="K5917" t="str">
        <f>VLOOKUP(A5917,таксономия!$1:$1048576,9,1)</f>
        <v xml:space="preserve"> Chordata</v>
      </c>
      <c r="L5917" t="str">
        <f>VLOOKUP(A5917,таксономия!$1:$1048576,10,1)</f>
        <v xml:space="preserve"> Craniata</v>
      </c>
      <c r="M5917" t="str">
        <f>VLOOKUP(A5917,таксономия!$1:$1048576,11,1)</f>
        <v xml:space="preserve"> Vertebrata</v>
      </c>
      <c r="N5917" t="str">
        <f>VLOOKUP(A5917,таксономия!$1:$1048576,12,1)</f>
        <v xml:space="preserve"> Euteleostomi</v>
      </c>
      <c r="O5917" t="str">
        <f>VLOOKUP(A5917,таксономия!$1:$1048576,13,1)</f>
        <v>Mammalia</v>
      </c>
      <c r="P5917" t="str">
        <f>VLOOKUP(A5917,таксономия!$1:$1048576,14,1)</f>
        <v xml:space="preserve"> Eutheria</v>
      </c>
      <c r="Q5917" t="str">
        <f>VLOOKUP(A5917,таксономия!$1:$1048576,15,1)</f>
        <v xml:space="preserve"> Euarchontoglires</v>
      </c>
      <c r="R5917" t="str">
        <f>VLOOKUP(A5917,таксономия!$1:$1048576,3,1)</f>
        <v xml:space="preserve"> Hylobates lar (Common gibbon) (White-handed gibbon).</v>
      </c>
      <c r="S5917">
        <f t="shared" si="92"/>
        <v>37</v>
      </c>
    </row>
    <row r="5918" spans="1:19" x14ac:dyDescent="0.3">
      <c r="A5918" t="s">
        <v>3140</v>
      </c>
      <c r="B5918" t="s">
        <v>3141</v>
      </c>
      <c r="C5918">
        <v>39</v>
      </c>
      <c r="D5918" t="s">
        <v>12</v>
      </c>
      <c r="E5918">
        <v>2</v>
      </c>
      <c r="F5918">
        <v>39</v>
      </c>
      <c r="G5918">
        <v>2697</v>
      </c>
      <c r="H5918" t="s">
        <v>13</v>
      </c>
      <c r="I5918" t="str">
        <f>VLOOKUP(A5918,таксономия!$1:$1048576,7,1)</f>
        <v>Eukaryota</v>
      </c>
      <c r="J5918" t="str">
        <f>VLOOKUP(A5918,таксономия!$1:$1048576,8,1)</f>
        <v xml:space="preserve"> Metazoa</v>
      </c>
      <c r="K5918" t="str">
        <f>VLOOKUP(A5918,таксономия!$1:$1048576,9,1)</f>
        <v xml:space="preserve"> Chordata</v>
      </c>
      <c r="L5918" t="str">
        <f>VLOOKUP(A5918,таксономия!$1:$1048576,10,1)</f>
        <v xml:space="preserve"> Craniata</v>
      </c>
      <c r="M5918" t="str">
        <f>VLOOKUP(A5918,таксономия!$1:$1048576,11,1)</f>
        <v xml:space="preserve"> Vertebrata</v>
      </c>
      <c r="N5918" t="str">
        <f>VLOOKUP(A5918,таксономия!$1:$1048576,12,1)</f>
        <v xml:space="preserve"> Euteleostomi</v>
      </c>
      <c r="O5918" t="str">
        <f>VLOOKUP(A5918,таксономия!$1:$1048576,13,1)</f>
        <v>Mammalia</v>
      </c>
      <c r="P5918" t="str">
        <f>VLOOKUP(A5918,таксономия!$1:$1048576,14,1)</f>
        <v xml:space="preserve"> Eutheria</v>
      </c>
      <c r="Q5918" t="str">
        <f>VLOOKUP(A5918,таксономия!$1:$1048576,15,1)</f>
        <v xml:space="preserve"> Euarchontoglires</v>
      </c>
      <c r="R5918" t="str">
        <f>VLOOKUP(A5918,таксономия!$1:$1048576,3,1)</f>
        <v xml:space="preserve"> Mandrillus leucophaeus (Drill) (Papio leucophaeus).</v>
      </c>
      <c r="S5918">
        <f t="shared" si="92"/>
        <v>37</v>
      </c>
    </row>
    <row r="5919" spans="1:19" x14ac:dyDescent="0.3">
      <c r="A5919" t="s">
        <v>3142</v>
      </c>
      <c r="B5919" t="s">
        <v>3143</v>
      </c>
      <c r="C5919">
        <v>39</v>
      </c>
      <c r="D5919" t="s">
        <v>12</v>
      </c>
      <c r="E5919">
        <v>2</v>
      </c>
      <c r="F5919">
        <v>39</v>
      </c>
      <c r="G5919">
        <v>2697</v>
      </c>
      <c r="H5919" t="s">
        <v>13</v>
      </c>
      <c r="I5919" t="str">
        <f>VLOOKUP(A5919,таксономия!$1:$1048576,7,1)</f>
        <v>Eukaryota</v>
      </c>
      <c r="J5919" t="str">
        <f>VLOOKUP(A5919,таксономия!$1:$1048576,8,1)</f>
        <v xml:space="preserve"> Metazoa</v>
      </c>
      <c r="K5919" t="str">
        <f>VLOOKUP(A5919,таксономия!$1:$1048576,9,1)</f>
        <v xml:space="preserve"> Chordata</v>
      </c>
      <c r="L5919" t="str">
        <f>VLOOKUP(A5919,таксономия!$1:$1048576,10,1)</f>
        <v xml:space="preserve"> Craniata</v>
      </c>
      <c r="M5919" t="str">
        <f>VLOOKUP(A5919,таксономия!$1:$1048576,11,1)</f>
        <v xml:space="preserve"> Vertebrata</v>
      </c>
      <c r="N5919" t="str">
        <f>VLOOKUP(A5919,таксономия!$1:$1048576,12,1)</f>
        <v xml:space="preserve"> Euteleostomi</v>
      </c>
      <c r="O5919" t="str">
        <f>VLOOKUP(A5919,таксономия!$1:$1048576,13,1)</f>
        <v>Mammalia</v>
      </c>
      <c r="P5919" t="str">
        <f>VLOOKUP(A5919,таксономия!$1:$1048576,14,1)</f>
        <v xml:space="preserve"> Eutheria</v>
      </c>
      <c r="Q5919" t="str">
        <f>VLOOKUP(A5919,таксономия!$1:$1048576,15,1)</f>
        <v xml:space="preserve"> Euarchontoglires</v>
      </c>
      <c r="R5919" t="str">
        <f>VLOOKUP(A5919,таксономия!$1:$1048576,3,1)</f>
        <v xml:space="preserve"> Pan troglodytes (Chimpanzee).</v>
      </c>
      <c r="S5919">
        <f t="shared" si="92"/>
        <v>37</v>
      </c>
    </row>
    <row r="5920" spans="1:19" x14ac:dyDescent="0.3">
      <c r="A5920" t="s">
        <v>3144</v>
      </c>
      <c r="B5920" t="s">
        <v>3145</v>
      </c>
      <c r="C5920">
        <v>39</v>
      </c>
      <c r="D5920" t="s">
        <v>12</v>
      </c>
      <c r="E5920">
        <v>2</v>
      </c>
      <c r="F5920">
        <v>39</v>
      </c>
      <c r="G5920">
        <v>2697</v>
      </c>
      <c r="H5920" t="s">
        <v>13</v>
      </c>
      <c r="I5920" t="str">
        <f>VLOOKUP(A5920,таксономия!$1:$1048576,7,1)</f>
        <v>Eukaryota</v>
      </c>
      <c r="J5920" t="str">
        <f>VLOOKUP(A5920,таксономия!$1:$1048576,8,1)</f>
        <v xml:space="preserve"> Metazoa</v>
      </c>
      <c r="K5920" t="str">
        <f>VLOOKUP(A5920,таксономия!$1:$1048576,9,1)</f>
        <v xml:space="preserve"> Chordata</v>
      </c>
      <c r="L5920" t="str">
        <f>VLOOKUP(A5920,таксономия!$1:$1048576,10,1)</f>
        <v xml:space="preserve"> Craniata</v>
      </c>
      <c r="M5920" t="str">
        <f>VLOOKUP(A5920,таксономия!$1:$1048576,11,1)</f>
        <v xml:space="preserve"> Vertebrata</v>
      </c>
      <c r="N5920" t="str">
        <f>VLOOKUP(A5920,таксономия!$1:$1048576,12,1)</f>
        <v xml:space="preserve"> Euteleostomi</v>
      </c>
      <c r="O5920" t="str">
        <f>VLOOKUP(A5920,таксономия!$1:$1048576,13,1)</f>
        <v>Mammalia</v>
      </c>
      <c r="P5920" t="str">
        <f>VLOOKUP(A5920,таксономия!$1:$1048576,14,1)</f>
        <v xml:space="preserve"> Eutheria</v>
      </c>
      <c r="Q5920" t="str">
        <f>VLOOKUP(A5920,таксономия!$1:$1048576,15,1)</f>
        <v xml:space="preserve"> Euarchontoglires</v>
      </c>
      <c r="R5920" t="str">
        <f>VLOOKUP(A5920,таксономия!$1:$1048576,3,1)</f>
        <v xml:space="preserve"> Allenopithecus nigroviridis (Allen's swamp monkey).</v>
      </c>
      <c r="S5920">
        <f t="shared" si="92"/>
        <v>37</v>
      </c>
    </row>
    <row r="5921" spans="1:19" x14ac:dyDescent="0.3">
      <c r="A5921" t="s">
        <v>3146</v>
      </c>
      <c r="B5921" t="s">
        <v>3147</v>
      </c>
      <c r="C5921">
        <v>391</v>
      </c>
      <c r="D5921" t="s">
        <v>12</v>
      </c>
      <c r="E5921">
        <v>165</v>
      </c>
      <c r="F5921">
        <v>247</v>
      </c>
      <c r="G5921">
        <v>2697</v>
      </c>
      <c r="H5921" t="s">
        <v>13</v>
      </c>
      <c r="I5921" t="str">
        <f>VLOOKUP(A5921,таксономия!$1:$1048576,7,1)</f>
        <v>Eukaryota</v>
      </c>
      <c r="J5921" t="str">
        <f>VLOOKUP(A5921,таксономия!$1:$1048576,8,1)</f>
        <v xml:space="preserve"> Alveolata</v>
      </c>
      <c r="K5921" t="str">
        <f>VLOOKUP(A5921,таксономия!$1:$1048576,9,1)</f>
        <v xml:space="preserve"> Apicomplexa</v>
      </c>
      <c r="L5921" t="str">
        <f>VLOOKUP(A5921,таксономия!$1:$1048576,10,1)</f>
        <v xml:space="preserve"> Conoidasida</v>
      </c>
      <c r="M5921" t="str">
        <f>VLOOKUP(A5921,таксономия!$1:$1048576,11,1)</f>
        <v xml:space="preserve"> Coccidia</v>
      </c>
      <c r="N5921" t="str">
        <f>VLOOKUP(A5921,таксономия!$1:$1048576,12,1)</f>
        <v>Eucoccidiorida</v>
      </c>
      <c r="O5921" t="str">
        <f>VLOOKUP(A5921,таксономия!$1:$1048576,13,1)</f>
        <v xml:space="preserve"> Eimeriorina</v>
      </c>
      <c r="P5921" t="str">
        <f>VLOOKUP(A5921,таксономия!$1:$1048576,14,1)</f>
        <v xml:space="preserve"> Cryptosporidiidae</v>
      </c>
      <c r="Q5921" t="str">
        <f>VLOOKUP(A5921,таксономия!$1:$1048576,15,1)</f>
        <v xml:space="preserve"> Cryptosporidium.</v>
      </c>
      <c r="R5921" t="str">
        <f>VLOOKUP(A5921,таксономия!$1:$1048576,3,1)</f>
        <v xml:space="preserve"> Cryptosporidium parvum.</v>
      </c>
      <c r="S5921">
        <f t="shared" si="92"/>
        <v>82</v>
      </c>
    </row>
    <row r="5922" spans="1:19" x14ac:dyDescent="0.3">
      <c r="A5922" t="s">
        <v>3146</v>
      </c>
      <c r="B5922" t="s">
        <v>3147</v>
      </c>
      <c r="C5922">
        <v>391</v>
      </c>
      <c r="D5922" t="s">
        <v>317</v>
      </c>
      <c r="E5922">
        <v>356</v>
      </c>
      <c r="F5922">
        <v>389</v>
      </c>
      <c r="G5922">
        <v>4</v>
      </c>
      <c r="H5922" t="s">
        <v>317</v>
      </c>
      <c r="I5922" t="str">
        <f>VLOOKUP(A5922,таксономия!$1:$1048576,7,1)</f>
        <v>Eukaryota</v>
      </c>
      <c r="J5922" t="str">
        <f>VLOOKUP(A5922,таксономия!$1:$1048576,8,1)</f>
        <v xml:space="preserve"> Alveolata</v>
      </c>
      <c r="K5922" t="str">
        <f>VLOOKUP(A5922,таксономия!$1:$1048576,9,1)</f>
        <v xml:space="preserve"> Apicomplexa</v>
      </c>
      <c r="L5922" t="str">
        <f>VLOOKUP(A5922,таксономия!$1:$1048576,10,1)</f>
        <v xml:space="preserve"> Conoidasida</v>
      </c>
      <c r="M5922" t="str">
        <f>VLOOKUP(A5922,таксономия!$1:$1048576,11,1)</f>
        <v xml:space="preserve"> Coccidia</v>
      </c>
      <c r="N5922" t="str">
        <f>VLOOKUP(A5922,таксономия!$1:$1048576,12,1)</f>
        <v>Eucoccidiorida</v>
      </c>
      <c r="O5922" t="str">
        <f>VLOOKUP(A5922,таксономия!$1:$1048576,13,1)</f>
        <v xml:space="preserve"> Eimeriorina</v>
      </c>
      <c r="P5922" t="str">
        <f>VLOOKUP(A5922,таксономия!$1:$1048576,14,1)</f>
        <v xml:space="preserve"> Cryptosporidiidae</v>
      </c>
      <c r="Q5922" t="str">
        <f>VLOOKUP(A5922,таксономия!$1:$1048576,15,1)</f>
        <v xml:space="preserve"> Cryptosporidium.</v>
      </c>
      <c r="R5922" t="str">
        <f>VLOOKUP(A5922,таксономия!$1:$1048576,3,1)</f>
        <v xml:space="preserve"> Cryptosporidium parvum.</v>
      </c>
      <c r="S5922">
        <f t="shared" si="92"/>
        <v>33</v>
      </c>
    </row>
    <row r="5923" spans="1:19" x14ac:dyDescent="0.3">
      <c r="A5923" t="s">
        <v>3146</v>
      </c>
      <c r="B5923" t="s">
        <v>3147</v>
      </c>
      <c r="C5923">
        <v>391</v>
      </c>
      <c r="D5923" t="s">
        <v>3039</v>
      </c>
      <c r="E5923">
        <v>1</v>
      </c>
      <c r="F5923">
        <v>69</v>
      </c>
      <c r="G5923">
        <v>3</v>
      </c>
      <c r="H5923" t="s">
        <v>3039</v>
      </c>
      <c r="I5923" t="str">
        <f>VLOOKUP(A5923,таксономия!$1:$1048576,7,1)</f>
        <v>Eukaryota</v>
      </c>
      <c r="J5923" t="str">
        <f>VLOOKUP(A5923,таксономия!$1:$1048576,8,1)</f>
        <v xml:space="preserve"> Alveolata</v>
      </c>
      <c r="K5923" t="str">
        <f>VLOOKUP(A5923,таксономия!$1:$1048576,9,1)</f>
        <v xml:space="preserve"> Apicomplexa</v>
      </c>
      <c r="L5923" t="str">
        <f>VLOOKUP(A5923,таксономия!$1:$1048576,10,1)</f>
        <v xml:space="preserve"> Conoidasida</v>
      </c>
      <c r="M5923" t="str">
        <f>VLOOKUP(A5923,таксономия!$1:$1048576,11,1)</f>
        <v xml:space="preserve"> Coccidia</v>
      </c>
      <c r="N5923" t="str">
        <f>VLOOKUP(A5923,таксономия!$1:$1048576,12,1)</f>
        <v>Eucoccidiorida</v>
      </c>
      <c r="O5923" t="str">
        <f>VLOOKUP(A5923,таксономия!$1:$1048576,13,1)</f>
        <v xml:space="preserve"> Eimeriorina</v>
      </c>
      <c r="P5923" t="str">
        <f>VLOOKUP(A5923,таксономия!$1:$1048576,14,1)</f>
        <v xml:space="preserve"> Cryptosporidiidae</v>
      </c>
      <c r="Q5923" t="str">
        <f>VLOOKUP(A5923,таксономия!$1:$1048576,15,1)</f>
        <v xml:space="preserve"> Cryptosporidium.</v>
      </c>
      <c r="R5923" t="str">
        <f>VLOOKUP(A5923,таксономия!$1:$1048576,3,1)</f>
        <v xml:space="preserve"> Cryptosporidium parvum.</v>
      </c>
      <c r="S5923">
        <f t="shared" si="92"/>
        <v>68</v>
      </c>
    </row>
    <row r="5924" spans="1:19" x14ac:dyDescent="0.3">
      <c r="A5924" t="s">
        <v>3146</v>
      </c>
      <c r="B5924" t="s">
        <v>3147</v>
      </c>
      <c r="C5924">
        <v>391</v>
      </c>
      <c r="D5924" t="s">
        <v>318</v>
      </c>
      <c r="E5924">
        <v>109</v>
      </c>
      <c r="F5924">
        <v>158</v>
      </c>
      <c r="G5924">
        <v>18854</v>
      </c>
      <c r="H5924" t="s">
        <v>319</v>
      </c>
      <c r="I5924" t="str">
        <f>VLOOKUP(A5924,таксономия!$1:$1048576,7,1)</f>
        <v>Eukaryota</v>
      </c>
      <c r="J5924" t="str">
        <f>VLOOKUP(A5924,таксономия!$1:$1048576,8,1)</f>
        <v xml:space="preserve"> Alveolata</v>
      </c>
      <c r="K5924" t="str">
        <f>VLOOKUP(A5924,таксономия!$1:$1048576,9,1)</f>
        <v xml:space="preserve"> Apicomplexa</v>
      </c>
      <c r="L5924" t="str">
        <f>VLOOKUP(A5924,таксономия!$1:$1048576,10,1)</f>
        <v xml:space="preserve"> Conoidasida</v>
      </c>
      <c r="M5924" t="str">
        <f>VLOOKUP(A5924,таксономия!$1:$1048576,11,1)</f>
        <v xml:space="preserve"> Coccidia</v>
      </c>
      <c r="N5924" t="str">
        <f>VLOOKUP(A5924,таксономия!$1:$1048576,12,1)</f>
        <v>Eucoccidiorida</v>
      </c>
      <c r="O5924" t="str">
        <f>VLOOKUP(A5924,таксономия!$1:$1048576,13,1)</f>
        <v xml:space="preserve"> Eimeriorina</v>
      </c>
      <c r="P5924" t="str">
        <f>VLOOKUP(A5924,таксономия!$1:$1048576,14,1)</f>
        <v xml:space="preserve"> Cryptosporidiidae</v>
      </c>
      <c r="Q5924" t="str">
        <f>VLOOKUP(A5924,таксономия!$1:$1048576,15,1)</f>
        <v xml:space="preserve"> Cryptosporidium.</v>
      </c>
      <c r="R5924" t="str">
        <f>VLOOKUP(A5924,таксономия!$1:$1048576,3,1)</f>
        <v xml:space="preserve"> Cryptosporidium parvum.</v>
      </c>
      <c r="S5924">
        <f t="shared" si="92"/>
        <v>49</v>
      </c>
    </row>
    <row r="5925" spans="1:19" x14ac:dyDescent="0.3">
      <c r="A5925" t="s">
        <v>3146</v>
      </c>
      <c r="B5925" t="s">
        <v>3147</v>
      </c>
      <c r="C5925">
        <v>391</v>
      </c>
      <c r="D5925" t="s">
        <v>318</v>
      </c>
      <c r="E5925">
        <v>250</v>
      </c>
      <c r="F5925">
        <v>300</v>
      </c>
      <c r="G5925">
        <v>18854</v>
      </c>
      <c r="H5925" t="s">
        <v>319</v>
      </c>
      <c r="I5925" t="str">
        <f>VLOOKUP(A5925,таксономия!$1:$1048576,7,1)</f>
        <v>Eukaryota</v>
      </c>
      <c r="J5925" t="str">
        <f>VLOOKUP(A5925,таксономия!$1:$1048576,8,1)</f>
        <v xml:space="preserve"> Alveolata</v>
      </c>
      <c r="K5925" t="str">
        <f>VLOOKUP(A5925,таксономия!$1:$1048576,9,1)</f>
        <v xml:space="preserve"> Apicomplexa</v>
      </c>
      <c r="L5925" t="str">
        <f>VLOOKUP(A5925,таксономия!$1:$1048576,10,1)</f>
        <v xml:space="preserve"> Conoidasida</v>
      </c>
      <c r="M5925" t="str">
        <f>VLOOKUP(A5925,таксономия!$1:$1048576,11,1)</f>
        <v xml:space="preserve"> Coccidia</v>
      </c>
      <c r="N5925" t="str">
        <f>VLOOKUP(A5925,таксономия!$1:$1048576,12,1)</f>
        <v>Eucoccidiorida</v>
      </c>
      <c r="O5925" t="str">
        <f>VLOOKUP(A5925,таксономия!$1:$1048576,13,1)</f>
        <v xml:space="preserve"> Eimeriorina</v>
      </c>
      <c r="P5925" t="str">
        <f>VLOOKUP(A5925,таксономия!$1:$1048576,14,1)</f>
        <v xml:space="preserve"> Cryptosporidiidae</v>
      </c>
      <c r="Q5925" t="str">
        <f>VLOOKUP(A5925,таксономия!$1:$1048576,15,1)</f>
        <v xml:space="preserve"> Cryptosporidium.</v>
      </c>
      <c r="R5925" t="str">
        <f>VLOOKUP(A5925,таксономия!$1:$1048576,3,1)</f>
        <v xml:space="preserve"> Cryptosporidium parvum.</v>
      </c>
      <c r="S5925">
        <f t="shared" si="92"/>
        <v>50</v>
      </c>
    </row>
    <row r="5926" spans="1:19" x14ac:dyDescent="0.3">
      <c r="A5926" t="s">
        <v>3146</v>
      </c>
      <c r="B5926" t="s">
        <v>3147</v>
      </c>
      <c r="C5926">
        <v>391</v>
      </c>
      <c r="D5926" t="s">
        <v>318</v>
      </c>
      <c r="E5926">
        <v>307</v>
      </c>
      <c r="F5926">
        <v>355</v>
      </c>
      <c r="G5926">
        <v>18854</v>
      </c>
      <c r="H5926" t="s">
        <v>319</v>
      </c>
      <c r="I5926" t="str">
        <f>VLOOKUP(A5926,таксономия!$1:$1048576,7,1)</f>
        <v>Eukaryota</v>
      </c>
      <c r="J5926" t="str">
        <f>VLOOKUP(A5926,таксономия!$1:$1048576,8,1)</f>
        <v xml:space="preserve"> Alveolata</v>
      </c>
      <c r="K5926" t="str">
        <f>VLOOKUP(A5926,таксономия!$1:$1048576,9,1)</f>
        <v xml:space="preserve"> Apicomplexa</v>
      </c>
      <c r="L5926" t="str">
        <f>VLOOKUP(A5926,таксономия!$1:$1048576,10,1)</f>
        <v xml:space="preserve"> Conoidasida</v>
      </c>
      <c r="M5926" t="str">
        <f>VLOOKUP(A5926,таксономия!$1:$1048576,11,1)</f>
        <v xml:space="preserve"> Coccidia</v>
      </c>
      <c r="N5926" t="str">
        <f>VLOOKUP(A5926,таксономия!$1:$1048576,12,1)</f>
        <v>Eucoccidiorida</v>
      </c>
      <c r="O5926" t="str">
        <f>VLOOKUP(A5926,таксономия!$1:$1048576,13,1)</f>
        <v xml:space="preserve"> Eimeriorina</v>
      </c>
      <c r="P5926" t="str">
        <f>VLOOKUP(A5926,таксономия!$1:$1048576,14,1)</f>
        <v xml:space="preserve"> Cryptosporidiidae</v>
      </c>
      <c r="Q5926" t="str">
        <f>VLOOKUP(A5926,таксономия!$1:$1048576,15,1)</f>
        <v xml:space="preserve"> Cryptosporidium.</v>
      </c>
      <c r="R5926" t="str">
        <f>VLOOKUP(A5926,таксономия!$1:$1048576,3,1)</f>
        <v xml:space="preserve"> Cryptosporidium parvum.</v>
      </c>
      <c r="S5926">
        <f t="shared" si="92"/>
        <v>48</v>
      </c>
    </row>
    <row r="5927" spans="1:19" x14ac:dyDescent="0.3">
      <c r="A5927" t="s">
        <v>3148</v>
      </c>
      <c r="B5927" t="s">
        <v>3149</v>
      </c>
      <c r="C5927">
        <v>930</v>
      </c>
      <c r="D5927" t="s">
        <v>20</v>
      </c>
      <c r="E5927">
        <v>172</v>
      </c>
      <c r="F5927">
        <v>297</v>
      </c>
      <c r="G5927">
        <v>1926</v>
      </c>
      <c r="H5927" t="s">
        <v>21</v>
      </c>
      <c r="I5927" t="str">
        <f>VLOOKUP(A5927,таксономия!$1:$1048576,7,1)</f>
        <v>Eukaryota</v>
      </c>
      <c r="J5927" t="str">
        <f>VLOOKUP(A5927,таксономия!$1:$1048576,8,1)</f>
        <v xml:space="preserve"> Metazoa</v>
      </c>
      <c r="K5927" t="str">
        <f>VLOOKUP(A5927,таксономия!$1:$1048576,9,1)</f>
        <v xml:space="preserve"> Chordata</v>
      </c>
      <c r="L5927" t="str">
        <f>VLOOKUP(A5927,таксономия!$1:$1048576,10,1)</f>
        <v xml:space="preserve"> Craniata</v>
      </c>
      <c r="M5927" t="str">
        <f>VLOOKUP(A5927,таксономия!$1:$1048576,11,1)</f>
        <v xml:space="preserve"> Vertebrata</v>
      </c>
      <c r="N5927" t="str">
        <f>VLOOKUP(A5927,таксономия!$1:$1048576,12,1)</f>
        <v xml:space="preserve"> Euteleostomi</v>
      </c>
      <c r="O5927" t="str">
        <f>VLOOKUP(A5927,таксономия!$1:$1048576,13,1)</f>
        <v>Amphibia</v>
      </c>
      <c r="P5927" t="str">
        <f>VLOOKUP(A5927,таксономия!$1:$1048576,14,1)</f>
        <v xml:space="preserve"> Batrachia</v>
      </c>
      <c r="Q5927" t="str">
        <f>VLOOKUP(A5927,таксономия!$1:$1048576,15,1)</f>
        <v xml:space="preserve"> Anura</v>
      </c>
      <c r="R5927" t="str">
        <f>VLOOKUP(A5927,таксономия!$1:$1048576,3,1)</f>
        <v xml:space="preserve"> Xenopus laevis (African clawed frog).</v>
      </c>
      <c r="S5927">
        <f t="shared" si="92"/>
        <v>125</v>
      </c>
    </row>
    <row r="5928" spans="1:19" x14ac:dyDescent="0.3">
      <c r="A5928" t="s">
        <v>3148</v>
      </c>
      <c r="B5928" t="s">
        <v>3149</v>
      </c>
      <c r="C5928">
        <v>930</v>
      </c>
      <c r="D5928" t="s">
        <v>22</v>
      </c>
      <c r="E5928">
        <v>60</v>
      </c>
      <c r="F5928">
        <v>150</v>
      </c>
      <c r="G5928">
        <v>59728</v>
      </c>
      <c r="H5928" t="s">
        <v>23</v>
      </c>
      <c r="I5928" t="str">
        <f>VLOOKUP(A5928,таксономия!$1:$1048576,7,1)</f>
        <v>Eukaryota</v>
      </c>
      <c r="J5928" t="str">
        <f>VLOOKUP(A5928,таксономия!$1:$1048576,8,1)</f>
        <v xml:space="preserve"> Metazoa</v>
      </c>
      <c r="K5928" t="str">
        <f>VLOOKUP(A5928,таксономия!$1:$1048576,9,1)</f>
        <v xml:space="preserve"> Chordata</v>
      </c>
      <c r="L5928" t="str">
        <f>VLOOKUP(A5928,таксономия!$1:$1048576,10,1)</f>
        <v xml:space="preserve"> Craniata</v>
      </c>
      <c r="M5928" t="str">
        <f>VLOOKUP(A5928,таксономия!$1:$1048576,11,1)</f>
        <v xml:space="preserve"> Vertebrata</v>
      </c>
      <c r="N5928" t="str">
        <f>VLOOKUP(A5928,таксономия!$1:$1048576,12,1)</f>
        <v xml:space="preserve"> Euteleostomi</v>
      </c>
      <c r="O5928" t="str">
        <f>VLOOKUP(A5928,таксономия!$1:$1048576,13,1)</f>
        <v>Amphibia</v>
      </c>
      <c r="P5928" t="str">
        <f>VLOOKUP(A5928,таксономия!$1:$1048576,14,1)</f>
        <v xml:space="preserve"> Batrachia</v>
      </c>
      <c r="Q5928" t="str">
        <f>VLOOKUP(A5928,таксономия!$1:$1048576,15,1)</f>
        <v xml:space="preserve"> Anura</v>
      </c>
      <c r="R5928" t="str">
        <f>VLOOKUP(A5928,таксономия!$1:$1048576,3,1)</f>
        <v xml:space="preserve"> Xenopus laevis (African clawed frog).</v>
      </c>
      <c r="S5928">
        <f t="shared" si="92"/>
        <v>90</v>
      </c>
    </row>
    <row r="5929" spans="1:19" x14ac:dyDescent="0.3">
      <c r="A5929" t="s">
        <v>3148</v>
      </c>
      <c r="B5929" t="s">
        <v>3149</v>
      </c>
      <c r="C5929">
        <v>930</v>
      </c>
      <c r="D5929" t="s">
        <v>12</v>
      </c>
      <c r="E5929">
        <v>312</v>
      </c>
      <c r="F5929">
        <v>390</v>
      </c>
      <c r="G5929">
        <v>2697</v>
      </c>
      <c r="H5929" t="s">
        <v>13</v>
      </c>
      <c r="I5929" t="str">
        <f>VLOOKUP(A5929,таксономия!$1:$1048576,7,1)</f>
        <v>Eukaryota</v>
      </c>
      <c r="J5929" t="str">
        <f>VLOOKUP(A5929,таксономия!$1:$1048576,8,1)</f>
        <v xml:space="preserve"> Metazoa</v>
      </c>
      <c r="K5929" t="str">
        <f>VLOOKUP(A5929,таксономия!$1:$1048576,9,1)</f>
        <v xml:space="preserve"> Chordata</v>
      </c>
      <c r="L5929" t="str">
        <f>VLOOKUP(A5929,таксономия!$1:$1048576,10,1)</f>
        <v xml:space="preserve"> Craniata</v>
      </c>
      <c r="M5929" t="str">
        <f>VLOOKUP(A5929,таксономия!$1:$1048576,11,1)</f>
        <v xml:space="preserve"> Vertebrata</v>
      </c>
      <c r="N5929" t="str">
        <f>VLOOKUP(A5929,таксономия!$1:$1048576,12,1)</f>
        <v xml:space="preserve"> Euteleostomi</v>
      </c>
      <c r="O5929" t="str">
        <f>VLOOKUP(A5929,таксономия!$1:$1048576,13,1)</f>
        <v>Amphibia</v>
      </c>
      <c r="P5929" t="str">
        <f>VLOOKUP(A5929,таксономия!$1:$1048576,14,1)</f>
        <v xml:space="preserve"> Batrachia</v>
      </c>
      <c r="Q5929" t="str">
        <f>VLOOKUP(A5929,таксономия!$1:$1048576,15,1)</f>
        <v xml:space="preserve"> Anura</v>
      </c>
      <c r="R5929" t="str">
        <f>VLOOKUP(A5929,таксономия!$1:$1048576,3,1)</f>
        <v xml:space="preserve"> Xenopus laevis (African clawed frog).</v>
      </c>
      <c r="S5929">
        <f t="shared" si="92"/>
        <v>78</v>
      </c>
    </row>
    <row r="5930" spans="1:19" x14ac:dyDescent="0.3">
      <c r="A5930" t="s">
        <v>3148</v>
      </c>
      <c r="B5930" t="s">
        <v>3149</v>
      </c>
      <c r="C5930">
        <v>930</v>
      </c>
      <c r="D5930" t="s">
        <v>24</v>
      </c>
      <c r="E5930">
        <v>470</v>
      </c>
      <c r="F5930">
        <v>743</v>
      </c>
      <c r="G5930">
        <v>24806</v>
      </c>
      <c r="H5930" t="s">
        <v>25</v>
      </c>
      <c r="I5930" t="str">
        <f>VLOOKUP(A5930,таксономия!$1:$1048576,7,1)</f>
        <v>Eukaryota</v>
      </c>
      <c r="J5930" t="str">
        <f>VLOOKUP(A5930,таксономия!$1:$1048576,8,1)</f>
        <v xml:space="preserve"> Metazoa</v>
      </c>
      <c r="K5930" t="str">
        <f>VLOOKUP(A5930,таксономия!$1:$1048576,9,1)</f>
        <v xml:space="preserve"> Chordata</v>
      </c>
      <c r="L5930" t="str">
        <f>VLOOKUP(A5930,таксономия!$1:$1048576,10,1)</f>
        <v xml:space="preserve"> Craniata</v>
      </c>
      <c r="M5930" t="str">
        <f>VLOOKUP(A5930,таксономия!$1:$1048576,11,1)</f>
        <v xml:space="preserve"> Vertebrata</v>
      </c>
      <c r="N5930" t="str">
        <f>VLOOKUP(A5930,таксономия!$1:$1048576,12,1)</f>
        <v xml:space="preserve"> Euteleostomi</v>
      </c>
      <c r="O5930" t="str">
        <f>VLOOKUP(A5930,таксономия!$1:$1048576,13,1)</f>
        <v>Amphibia</v>
      </c>
      <c r="P5930" t="str">
        <f>VLOOKUP(A5930,таксономия!$1:$1048576,14,1)</f>
        <v xml:space="preserve"> Batrachia</v>
      </c>
      <c r="Q5930" t="str">
        <f>VLOOKUP(A5930,таксономия!$1:$1048576,15,1)</f>
        <v xml:space="preserve"> Anura</v>
      </c>
      <c r="R5930" t="str">
        <f>VLOOKUP(A5930,таксономия!$1:$1048576,3,1)</f>
        <v xml:space="preserve"> Xenopus laevis (African clawed frog).</v>
      </c>
      <c r="S5930">
        <f t="shared" si="92"/>
        <v>273</v>
      </c>
    </row>
    <row r="5931" spans="1:19" x14ac:dyDescent="0.3">
      <c r="A5931" t="s">
        <v>3150</v>
      </c>
      <c r="B5931" t="s">
        <v>3151</v>
      </c>
      <c r="C5931">
        <v>429</v>
      </c>
      <c r="D5931" t="s">
        <v>12</v>
      </c>
      <c r="E5931">
        <v>1</v>
      </c>
      <c r="F5931">
        <v>64</v>
      </c>
      <c r="G5931">
        <v>2697</v>
      </c>
      <c r="H5931" t="s">
        <v>13</v>
      </c>
      <c r="I5931" t="str">
        <f>VLOOKUP(A5931,таксономия!$1:$1048576,7,1)</f>
        <v>Eukaryota</v>
      </c>
      <c r="J5931" t="str">
        <f>VLOOKUP(A5931,таксономия!$1:$1048576,8,1)</f>
        <v xml:space="preserve"> Metazoa</v>
      </c>
      <c r="K5931" t="str">
        <f>VLOOKUP(A5931,таксономия!$1:$1048576,9,1)</f>
        <v xml:space="preserve"> Chordata</v>
      </c>
      <c r="L5931" t="str">
        <f>VLOOKUP(A5931,таксономия!$1:$1048576,10,1)</f>
        <v xml:space="preserve"> Craniata</v>
      </c>
      <c r="M5931" t="str">
        <f>VLOOKUP(A5931,таксономия!$1:$1048576,11,1)</f>
        <v xml:space="preserve"> Vertebrata</v>
      </c>
      <c r="N5931" t="str">
        <f>VLOOKUP(A5931,таксономия!$1:$1048576,12,1)</f>
        <v xml:space="preserve"> Euteleostomi</v>
      </c>
      <c r="O5931" t="str">
        <f>VLOOKUP(A5931,таксономия!$1:$1048576,13,1)</f>
        <v>Actinopterygii</v>
      </c>
      <c r="P5931" t="str">
        <f>VLOOKUP(A5931,таксономия!$1:$1048576,14,1)</f>
        <v xml:space="preserve"> Neopterygii</v>
      </c>
      <c r="Q5931" t="str">
        <f>VLOOKUP(A5931,таксономия!$1:$1048576,15,1)</f>
        <v xml:space="preserve"> Teleostei</v>
      </c>
      <c r="R5931" t="str">
        <f>VLOOKUP(A5931,таксономия!$1:$1048576,3,1)</f>
        <v xml:space="preserve"> Danio rerio (Zebrafish) (Brachydanio rerio).</v>
      </c>
      <c r="S5931">
        <f t="shared" si="92"/>
        <v>63</v>
      </c>
    </row>
    <row r="5932" spans="1:19" x14ac:dyDescent="0.3">
      <c r="A5932" t="s">
        <v>3150</v>
      </c>
      <c r="B5932" t="s">
        <v>3151</v>
      </c>
      <c r="C5932">
        <v>429</v>
      </c>
      <c r="D5932" t="s">
        <v>12</v>
      </c>
      <c r="E5932">
        <v>102</v>
      </c>
      <c r="F5932">
        <v>181</v>
      </c>
      <c r="G5932">
        <v>2697</v>
      </c>
      <c r="H5932" t="s">
        <v>13</v>
      </c>
      <c r="I5932" t="str">
        <f>VLOOKUP(A5932,таксономия!$1:$1048576,7,1)</f>
        <v>Eukaryota</v>
      </c>
      <c r="J5932" t="str">
        <f>VLOOKUP(A5932,таксономия!$1:$1048576,8,1)</f>
        <v xml:space="preserve"> Metazoa</v>
      </c>
      <c r="K5932" t="str">
        <f>VLOOKUP(A5932,таксономия!$1:$1048576,9,1)</f>
        <v xml:space="preserve"> Chordata</v>
      </c>
      <c r="L5932" t="str">
        <f>VLOOKUP(A5932,таксономия!$1:$1048576,10,1)</f>
        <v xml:space="preserve"> Craniata</v>
      </c>
      <c r="M5932" t="str">
        <f>VLOOKUP(A5932,таксономия!$1:$1048576,11,1)</f>
        <v xml:space="preserve"> Vertebrata</v>
      </c>
      <c r="N5932" t="str">
        <f>VLOOKUP(A5932,таксономия!$1:$1048576,12,1)</f>
        <v xml:space="preserve"> Euteleostomi</v>
      </c>
      <c r="O5932" t="str">
        <f>VLOOKUP(A5932,таксономия!$1:$1048576,13,1)</f>
        <v>Actinopterygii</v>
      </c>
      <c r="P5932" t="str">
        <f>VLOOKUP(A5932,таксономия!$1:$1048576,14,1)</f>
        <v xml:space="preserve"> Neopterygii</v>
      </c>
      <c r="Q5932" t="str">
        <f>VLOOKUP(A5932,таксономия!$1:$1048576,15,1)</f>
        <v xml:space="preserve"> Teleostei</v>
      </c>
      <c r="R5932" t="str">
        <f>VLOOKUP(A5932,таксономия!$1:$1048576,3,1)</f>
        <v xml:space="preserve"> Danio rerio (Zebrafish) (Brachydanio rerio).</v>
      </c>
      <c r="S5932">
        <f t="shared" si="92"/>
        <v>79</v>
      </c>
    </row>
    <row r="5933" spans="1:19" x14ac:dyDescent="0.3">
      <c r="A5933" t="s">
        <v>3150</v>
      </c>
      <c r="B5933" t="s">
        <v>3151</v>
      </c>
      <c r="C5933">
        <v>429</v>
      </c>
      <c r="D5933" t="s">
        <v>16</v>
      </c>
      <c r="E5933">
        <v>200</v>
      </c>
      <c r="F5933">
        <v>422</v>
      </c>
      <c r="G5933">
        <v>22248</v>
      </c>
      <c r="H5933" t="s">
        <v>17</v>
      </c>
      <c r="I5933" t="str">
        <f>VLOOKUP(A5933,таксономия!$1:$1048576,7,1)</f>
        <v>Eukaryota</v>
      </c>
      <c r="J5933" t="str">
        <f>VLOOKUP(A5933,таксономия!$1:$1048576,8,1)</f>
        <v xml:space="preserve"> Metazoa</v>
      </c>
      <c r="K5933" t="str">
        <f>VLOOKUP(A5933,таксономия!$1:$1048576,9,1)</f>
        <v xml:space="preserve"> Chordata</v>
      </c>
      <c r="L5933" t="str">
        <f>VLOOKUP(A5933,таксономия!$1:$1048576,10,1)</f>
        <v xml:space="preserve"> Craniata</v>
      </c>
      <c r="M5933" t="str">
        <f>VLOOKUP(A5933,таксономия!$1:$1048576,11,1)</f>
        <v xml:space="preserve"> Vertebrata</v>
      </c>
      <c r="N5933" t="str">
        <f>VLOOKUP(A5933,таксономия!$1:$1048576,12,1)</f>
        <v xml:space="preserve"> Euteleostomi</v>
      </c>
      <c r="O5933" t="str">
        <f>VLOOKUP(A5933,таксономия!$1:$1048576,13,1)</f>
        <v>Actinopterygii</v>
      </c>
      <c r="P5933" t="str">
        <f>VLOOKUP(A5933,таксономия!$1:$1048576,14,1)</f>
        <v xml:space="preserve"> Neopterygii</v>
      </c>
      <c r="Q5933" t="str">
        <f>VLOOKUP(A5933,таксономия!$1:$1048576,15,1)</f>
        <v xml:space="preserve"> Teleostei</v>
      </c>
      <c r="R5933" t="str">
        <f>VLOOKUP(A5933,таксономия!$1:$1048576,3,1)</f>
        <v xml:space="preserve"> Danio rerio (Zebrafish) (Brachydanio rerio).</v>
      </c>
      <c r="S5933">
        <f t="shared" si="92"/>
        <v>222</v>
      </c>
    </row>
    <row r="5934" spans="1:19" x14ac:dyDescent="0.3">
      <c r="A5934" t="s">
        <v>3152</v>
      </c>
      <c r="B5934" t="s">
        <v>3153</v>
      </c>
      <c r="C5934">
        <v>421</v>
      </c>
      <c r="D5934" t="s">
        <v>84</v>
      </c>
      <c r="E5934">
        <v>210</v>
      </c>
      <c r="F5934">
        <v>314</v>
      </c>
      <c r="G5934">
        <v>12961</v>
      </c>
      <c r="H5934" t="s">
        <v>85</v>
      </c>
      <c r="I5934" t="str">
        <f>VLOOKUP(A5934,таксономия!$1:$1048576,7,1)</f>
        <v>Eukaryota</v>
      </c>
      <c r="J5934" t="str">
        <f>VLOOKUP(A5934,таксономия!$1:$1048576,8,1)</f>
        <v xml:space="preserve"> Metazoa</v>
      </c>
      <c r="K5934" t="str">
        <f>VLOOKUP(A5934,таксономия!$1:$1048576,9,1)</f>
        <v xml:space="preserve"> Chordata</v>
      </c>
      <c r="L5934" t="str">
        <f>VLOOKUP(A5934,таксономия!$1:$1048576,10,1)</f>
        <v xml:space="preserve"> Craniata</v>
      </c>
      <c r="M5934" t="str">
        <f>VLOOKUP(A5934,таксономия!$1:$1048576,11,1)</f>
        <v xml:space="preserve"> Vertebrata</v>
      </c>
      <c r="N5934" t="str">
        <f>VLOOKUP(A5934,таксономия!$1:$1048576,12,1)</f>
        <v xml:space="preserve"> Euteleostomi</v>
      </c>
      <c r="O5934" t="str">
        <f>VLOOKUP(A5934,таксономия!$1:$1048576,13,1)</f>
        <v>Amphibia</v>
      </c>
      <c r="P5934" t="str">
        <f>VLOOKUP(A5934,таксономия!$1:$1048576,14,1)</f>
        <v xml:space="preserve"> Batrachia</v>
      </c>
      <c r="Q5934" t="str">
        <f>VLOOKUP(A5934,таксономия!$1:$1048576,15,1)</f>
        <v xml:space="preserve"> Anura</v>
      </c>
      <c r="R5934" t="str">
        <f>VLOOKUP(A5934,таксономия!$1:$1048576,3,1)</f>
        <v xml:space="preserve"> Xenopus laevis (African clawed frog).</v>
      </c>
      <c r="S5934">
        <f t="shared" si="92"/>
        <v>104</v>
      </c>
    </row>
    <row r="5935" spans="1:19" x14ac:dyDescent="0.3">
      <c r="A5935" t="s">
        <v>3152</v>
      </c>
      <c r="B5935" t="s">
        <v>3153</v>
      </c>
      <c r="C5935">
        <v>421</v>
      </c>
      <c r="D5935" t="s">
        <v>12</v>
      </c>
      <c r="E5935">
        <v>29</v>
      </c>
      <c r="F5935">
        <v>110</v>
      </c>
      <c r="G5935">
        <v>2697</v>
      </c>
      <c r="H5935" t="s">
        <v>13</v>
      </c>
      <c r="I5935" t="str">
        <f>VLOOKUP(A5935,таксономия!$1:$1048576,7,1)</f>
        <v>Eukaryota</v>
      </c>
      <c r="J5935" t="str">
        <f>VLOOKUP(A5935,таксономия!$1:$1048576,8,1)</f>
        <v xml:space="preserve"> Metazoa</v>
      </c>
      <c r="K5935" t="str">
        <f>VLOOKUP(A5935,таксономия!$1:$1048576,9,1)</f>
        <v xml:space="preserve"> Chordata</v>
      </c>
      <c r="L5935" t="str">
        <f>VLOOKUP(A5935,таксономия!$1:$1048576,10,1)</f>
        <v xml:space="preserve"> Craniata</v>
      </c>
      <c r="M5935" t="str">
        <f>VLOOKUP(A5935,таксономия!$1:$1048576,11,1)</f>
        <v xml:space="preserve"> Vertebrata</v>
      </c>
      <c r="N5935" t="str">
        <f>VLOOKUP(A5935,таксономия!$1:$1048576,12,1)</f>
        <v xml:space="preserve"> Euteleostomi</v>
      </c>
      <c r="O5935" t="str">
        <f>VLOOKUP(A5935,таксономия!$1:$1048576,13,1)</f>
        <v>Amphibia</v>
      </c>
      <c r="P5935" t="str">
        <f>VLOOKUP(A5935,таксономия!$1:$1048576,14,1)</f>
        <v xml:space="preserve"> Batrachia</v>
      </c>
      <c r="Q5935" t="str">
        <f>VLOOKUP(A5935,таксономия!$1:$1048576,15,1)</f>
        <v xml:space="preserve"> Anura</v>
      </c>
      <c r="R5935" t="str">
        <f>VLOOKUP(A5935,таксономия!$1:$1048576,3,1)</f>
        <v xml:space="preserve"> Xenopus laevis (African clawed frog).</v>
      </c>
      <c r="S5935">
        <f t="shared" si="92"/>
        <v>81</v>
      </c>
    </row>
    <row r="5936" spans="1:19" x14ac:dyDescent="0.3">
      <c r="A5936" t="s">
        <v>3152</v>
      </c>
      <c r="B5936" t="s">
        <v>3153</v>
      </c>
      <c r="C5936">
        <v>421</v>
      </c>
      <c r="D5936" t="s">
        <v>86</v>
      </c>
      <c r="E5936">
        <v>115</v>
      </c>
      <c r="F5936">
        <v>196</v>
      </c>
      <c r="G5936">
        <v>2216</v>
      </c>
      <c r="H5936" t="s">
        <v>87</v>
      </c>
      <c r="I5936" t="str">
        <f>VLOOKUP(A5936,таксономия!$1:$1048576,7,1)</f>
        <v>Eukaryota</v>
      </c>
      <c r="J5936" t="str">
        <f>VLOOKUP(A5936,таксономия!$1:$1048576,8,1)</f>
        <v xml:space="preserve"> Metazoa</v>
      </c>
      <c r="K5936" t="str">
        <f>VLOOKUP(A5936,таксономия!$1:$1048576,9,1)</f>
        <v xml:space="preserve"> Chordata</v>
      </c>
      <c r="L5936" t="str">
        <f>VLOOKUP(A5936,таксономия!$1:$1048576,10,1)</f>
        <v xml:space="preserve"> Craniata</v>
      </c>
      <c r="M5936" t="str">
        <f>VLOOKUP(A5936,таксономия!$1:$1048576,11,1)</f>
        <v xml:space="preserve"> Vertebrata</v>
      </c>
      <c r="N5936" t="str">
        <f>VLOOKUP(A5936,таксономия!$1:$1048576,12,1)</f>
        <v xml:space="preserve"> Euteleostomi</v>
      </c>
      <c r="O5936" t="str">
        <f>VLOOKUP(A5936,таксономия!$1:$1048576,13,1)</f>
        <v>Amphibia</v>
      </c>
      <c r="P5936" t="str">
        <f>VLOOKUP(A5936,таксономия!$1:$1048576,14,1)</f>
        <v xml:space="preserve"> Batrachia</v>
      </c>
      <c r="Q5936" t="str">
        <f>VLOOKUP(A5936,таксономия!$1:$1048576,15,1)</f>
        <v xml:space="preserve"> Anura</v>
      </c>
      <c r="R5936" t="str">
        <f>VLOOKUP(A5936,таксономия!$1:$1048576,3,1)</f>
        <v xml:space="preserve"> Xenopus laevis (African clawed frog).</v>
      </c>
      <c r="S5936">
        <f t="shared" si="92"/>
        <v>81</v>
      </c>
    </row>
    <row r="5937" spans="1:19" x14ac:dyDescent="0.3">
      <c r="A5937" t="s">
        <v>3154</v>
      </c>
      <c r="B5937" t="s">
        <v>3155</v>
      </c>
      <c r="C5937">
        <v>937</v>
      </c>
      <c r="D5937" t="s">
        <v>20</v>
      </c>
      <c r="E5937">
        <v>170</v>
      </c>
      <c r="F5937">
        <v>297</v>
      </c>
      <c r="G5937">
        <v>1926</v>
      </c>
      <c r="H5937" t="s">
        <v>21</v>
      </c>
      <c r="I5937" t="str">
        <f>VLOOKUP(A5937,таксономия!$1:$1048576,7,1)</f>
        <v>Eukaryota</v>
      </c>
      <c r="J5937" t="str">
        <f>VLOOKUP(A5937,таксономия!$1:$1048576,8,1)</f>
        <v xml:space="preserve"> Metazoa</v>
      </c>
      <c r="K5937" t="str">
        <f>VLOOKUP(A5937,таксономия!$1:$1048576,9,1)</f>
        <v xml:space="preserve"> Chordata</v>
      </c>
      <c r="L5937" t="str">
        <f>VLOOKUP(A5937,таксономия!$1:$1048576,10,1)</f>
        <v xml:space="preserve"> Craniata</v>
      </c>
      <c r="M5937" t="str">
        <f>VLOOKUP(A5937,таксономия!$1:$1048576,11,1)</f>
        <v xml:space="preserve"> Vertebrata</v>
      </c>
      <c r="N5937" t="str">
        <f>VLOOKUP(A5937,таксономия!$1:$1048576,12,1)</f>
        <v xml:space="preserve"> Euteleostomi</v>
      </c>
      <c r="O5937" t="str">
        <f>VLOOKUP(A5937,таксономия!$1:$1048576,13,1)</f>
        <v>Mammalia</v>
      </c>
      <c r="P5937" t="str">
        <f>VLOOKUP(A5937,таксономия!$1:$1048576,14,1)</f>
        <v xml:space="preserve"> Eutheria</v>
      </c>
      <c r="Q5937" t="str">
        <f>VLOOKUP(A5937,таксономия!$1:$1048576,15,1)</f>
        <v xml:space="preserve"> Euarchontoglires</v>
      </c>
      <c r="R5937" t="str">
        <f>VLOOKUP(A5937,таксономия!$1:$1048576,3,1)</f>
        <v xml:space="preserve"> Mus musculus (Mouse).</v>
      </c>
      <c r="S5937">
        <f t="shared" si="92"/>
        <v>127</v>
      </c>
    </row>
    <row r="5938" spans="1:19" x14ac:dyDescent="0.3">
      <c r="A5938" t="s">
        <v>3154</v>
      </c>
      <c r="B5938" t="s">
        <v>3155</v>
      </c>
      <c r="C5938">
        <v>937</v>
      </c>
      <c r="D5938" t="s">
        <v>22</v>
      </c>
      <c r="E5938">
        <v>58</v>
      </c>
      <c r="F5938">
        <v>148</v>
      </c>
      <c r="G5938">
        <v>59728</v>
      </c>
      <c r="H5938" t="s">
        <v>23</v>
      </c>
      <c r="I5938" t="str">
        <f>VLOOKUP(A5938,таксономия!$1:$1048576,7,1)</f>
        <v>Eukaryota</v>
      </c>
      <c r="J5938" t="str">
        <f>VLOOKUP(A5938,таксономия!$1:$1048576,8,1)</f>
        <v xml:space="preserve"> Metazoa</v>
      </c>
      <c r="K5938" t="str">
        <f>VLOOKUP(A5938,таксономия!$1:$1048576,9,1)</f>
        <v xml:space="preserve"> Chordata</v>
      </c>
      <c r="L5938" t="str">
        <f>VLOOKUP(A5938,таксономия!$1:$1048576,10,1)</f>
        <v xml:space="preserve"> Craniata</v>
      </c>
      <c r="M5938" t="str">
        <f>VLOOKUP(A5938,таксономия!$1:$1048576,11,1)</f>
        <v xml:space="preserve"> Vertebrata</v>
      </c>
      <c r="N5938" t="str">
        <f>VLOOKUP(A5938,таксономия!$1:$1048576,12,1)</f>
        <v xml:space="preserve"> Euteleostomi</v>
      </c>
      <c r="O5938" t="str">
        <f>VLOOKUP(A5938,таксономия!$1:$1048576,13,1)</f>
        <v>Mammalia</v>
      </c>
      <c r="P5938" t="str">
        <f>VLOOKUP(A5938,таксономия!$1:$1048576,14,1)</f>
        <v xml:space="preserve"> Eutheria</v>
      </c>
      <c r="Q5938" t="str">
        <f>VLOOKUP(A5938,таксономия!$1:$1048576,15,1)</f>
        <v xml:space="preserve"> Euarchontoglires</v>
      </c>
      <c r="R5938" t="str">
        <f>VLOOKUP(A5938,таксономия!$1:$1048576,3,1)</f>
        <v xml:space="preserve"> Mus musculus (Mouse).</v>
      </c>
      <c r="S5938">
        <f t="shared" si="92"/>
        <v>90</v>
      </c>
    </row>
    <row r="5939" spans="1:19" x14ac:dyDescent="0.3">
      <c r="A5939" t="s">
        <v>3154</v>
      </c>
      <c r="B5939" t="s">
        <v>3155</v>
      </c>
      <c r="C5939">
        <v>937</v>
      </c>
      <c r="D5939" t="s">
        <v>12</v>
      </c>
      <c r="E5939">
        <v>313</v>
      </c>
      <c r="F5939">
        <v>391</v>
      </c>
      <c r="G5939">
        <v>2697</v>
      </c>
      <c r="H5939" t="s">
        <v>13</v>
      </c>
      <c r="I5939" t="str">
        <f>VLOOKUP(A5939,таксономия!$1:$1048576,7,1)</f>
        <v>Eukaryota</v>
      </c>
      <c r="J5939" t="str">
        <f>VLOOKUP(A5939,таксономия!$1:$1048576,8,1)</f>
        <v xml:space="preserve"> Metazoa</v>
      </c>
      <c r="K5939" t="str">
        <f>VLOOKUP(A5939,таксономия!$1:$1048576,9,1)</f>
        <v xml:space="preserve"> Chordata</v>
      </c>
      <c r="L5939" t="str">
        <f>VLOOKUP(A5939,таксономия!$1:$1048576,10,1)</f>
        <v xml:space="preserve"> Craniata</v>
      </c>
      <c r="M5939" t="str">
        <f>VLOOKUP(A5939,таксономия!$1:$1048576,11,1)</f>
        <v xml:space="preserve"> Vertebrata</v>
      </c>
      <c r="N5939" t="str">
        <f>VLOOKUP(A5939,таксономия!$1:$1048576,12,1)</f>
        <v xml:space="preserve"> Euteleostomi</v>
      </c>
      <c r="O5939" t="str">
        <f>VLOOKUP(A5939,таксономия!$1:$1048576,13,1)</f>
        <v>Mammalia</v>
      </c>
      <c r="P5939" t="str">
        <f>VLOOKUP(A5939,таксономия!$1:$1048576,14,1)</f>
        <v xml:space="preserve"> Eutheria</v>
      </c>
      <c r="Q5939" t="str">
        <f>VLOOKUP(A5939,таксономия!$1:$1048576,15,1)</f>
        <v xml:space="preserve"> Euarchontoglires</v>
      </c>
      <c r="R5939" t="str">
        <f>VLOOKUP(A5939,таксономия!$1:$1048576,3,1)</f>
        <v xml:space="preserve"> Mus musculus (Mouse).</v>
      </c>
      <c r="S5939">
        <f t="shared" si="92"/>
        <v>78</v>
      </c>
    </row>
    <row r="5940" spans="1:19" x14ac:dyDescent="0.3">
      <c r="A5940" t="s">
        <v>3154</v>
      </c>
      <c r="B5940" t="s">
        <v>3155</v>
      </c>
      <c r="C5940">
        <v>937</v>
      </c>
      <c r="D5940" t="s">
        <v>24</v>
      </c>
      <c r="E5940">
        <v>473</v>
      </c>
      <c r="F5940">
        <v>746</v>
      </c>
      <c r="G5940">
        <v>24806</v>
      </c>
      <c r="H5940" t="s">
        <v>25</v>
      </c>
      <c r="I5940" t="str">
        <f>VLOOKUP(A5940,таксономия!$1:$1048576,7,1)</f>
        <v>Eukaryota</v>
      </c>
      <c r="J5940" t="str">
        <f>VLOOKUP(A5940,таксономия!$1:$1048576,8,1)</f>
        <v xml:space="preserve"> Metazoa</v>
      </c>
      <c r="K5940" t="str">
        <f>VLOOKUP(A5940,таксономия!$1:$1048576,9,1)</f>
        <v xml:space="preserve"> Chordata</v>
      </c>
      <c r="L5940" t="str">
        <f>VLOOKUP(A5940,таксономия!$1:$1048576,10,1)</f>
        <v xml:space="preserve"> Craniata</v>
      </c>
      <c r="M5940" t="str">
        <f>VLOOKUP(A5940,таксономия!$1:$1048576,11,1)</f>
        <v xml:space="preserve"> Vertebrata</v>
      </c>
      <c r="N5940" t="str">
        <f>VLOOKUP(A5940,таксономия!$1:$1048576,12,1)</f>
        <v xml:space="preserve"> Euteleostomi</v>
      </c>
      <c r="O5940" t="str">
        <f>VLOOKUP(A5940,таксономия!$1:$1048576,13,1)</f>
        <v>Mammalia</v>
      </c>
      <c r="P5940" t="str">
        <f>VLOOKUP(A5940,таксономия!$1:$1048576,14,1)</f>
        <v xml:space="preserve"> Eutheria</v>
      </c>
      <c r="Q5940" t="str">
        <f>VLOOKUP(A5940,таксономия!$1:$1048576,15,1)</f>
        <v xml:space="preserve"> Euarchontoglires</v>
      </c>
      <c r="R5940" t="str">
        <f>VLOOKUP(A5940,таксономия!$1:$1048576,3,1)</f>
        <v xml:space="preserve"> Mus musculus (Mouse).</v>
      </c>
      <c r="S5940">
        <f t="shared" si="92"/>
        <v>273</v>
      </c>
    </row>
    <row r="5941" spans="1:19" x14ac:dyDescent="0.3">
      <c r="A5941" t="s">
        <v>3156</v>
      </c>
      <c r="B5941" t="s">
        <v>3157</v>
      </c>
      <c r="C5941">
        <v>944</v>
      </c>
      <c r="D5941" t="s">
        <v>20</v>
      </c>
      <c r="E5941">
        <v>174</v>
      </c>
      <c r="F5941">
        <v>301</v>
      </c>
      <c r="G5941">
        <v>1926</v>
      </c>
      <c r="H5941" t="s">
        <v>21</v>
      </c>
      <c r="I5941" t="str">
        <f>VLOOKUP(A5941,таксономия!$1:$1048576,7,1)</f>
        <v>Eukaryota</v>
      </c>
      <c r="J5941" t="str">
        <f>VLOOKUP(A5941,таксономия!$1:$1048576,8,1)</f>
        <v xml:space="preserve"> Metazoa</v>
      </c>
      <c r="K5941" t="str">
        <f>VLOOKUP(A5941,таксономия!$1:$1048576,9,1)</f>
        <v xml:space="preserve"> Chordata</v>
      </c>
      <c r="L5941" t="str">
        <f>VLOOKUP(A5941,таксономия!$1:$1048576,10,1)</f>
        <v xml:space="preserve"> Craniata</v>
      </c>
      <c r="M5941" t="str">
        <f>VLOOKUP(A5941,таксономия!$1:$1048576,11,1)</f>
        <v xml:space="preserve"> Vertebrata</v>
      </c>
      <c r="N5941" t="str">
        <f>VLOOKUP(A5941,таксономия!$1:$1048576,12,1)</f>
        <v xml:space="preserve"> Euteleostomi</v>
      </c>
      <c r="O5941" t="str">
        <f>VLOOKUP(A5941,таксономия!$1:$1048576,13,1)</f>
        <v>Mammalia</v>
      </c>
      <c r="P5941" t="str">
        <f>VLOOKUP(A5941,таксономия!$1:$1048576,14,1)</f>
        <v xml:space="preserve"> Eutheria</v>
      </c>
      <c r="Q5941" t="str">
        <f>VLOOKUP(A5941,таксономия!$1:$1048576,15,1)</f>
        <v xml:space="preserve"> Euarchontoglires</v>
      </c>
      <c r="R5941" t="str">
        <f>VLOOKUP(A5941,таксономия!$1:$1048576,3,1)</f>
        <v xml:space="preserve"> Mus musculus (Mouse).</v>
      </c>
      <c r="S5941">
        <f t="shared" si="92"/>
        <v>127</v>
      </c>
    </row>
    <row r="5942" spans="1:19" x14ac:dyDescent="0.3">
      <c r="A5942" t="s">
        <v>3156</v>
      </c>
      <c r="B5942" t="s">
        <v>3157</v>
      </c>
      <c r="C5942">
        <v>944</v>
      </c>
      <c r="D5942" t="s">
        <v>22</v>
      </c>
      <c r="E5942">
        <v>62</v>
      </c>
      <c r="F5942">
        <v>152</v>
      </c>
      <c r="G5942">
        <v>59728</v>
      </c>
      <c r="H5942" t="s">
        <v>23</v>
      </c>
      <c r="I5942" t="str">
        <f>VLOOKUP(A5942,таксономия!$1:$1048576,7,1)</f>
        <v>Eukaryota</v>
      </c>
      <c r="J5942" t="str">
        <f>VLOOKUP(A5942,таксономия!$1:$1048576,8,1)</f>
        <v xml:space="preserve"> Metazoa</v>
      </c>
      <c r="K5942" t="str">
        <f>VLOOKUP(A5942,таксономия!$1:$1048576,9,1)</f>
        <v xml:space="preserve"> Chordata</v>
      </c>
      <c r="L5942" t="str">
        <f>VLOOKUP(A5942,таксономия!$1:$1048576,10,1)</f>
        <v xml:space="preserve"> Craniata</v>
      </c>
      <c r="M5942" t="str">
        <f>VLOOKUP(A5942,таксономия!$1:$1048576,11,1)</f>
        <v xml:space="preserve"> Vertebrata</v>
      </c>
      <c r="N5942" t="str">
        <f>VLOOKUP(A5942,таксономия!$1:$1048576,12,1)</f>
        <v xml:space="preserve"> Euteleostomi</v>
      </c>
      <c r="O5942" t="str">
        <f>VLOOKUP(A5942,таксономия!$1:$1048576,13,1)</f>
        <v>Mammalia</v>
      </c>
      <c r="P5942" t="str">
        <f>VLOOKUP(A5942,таксономия!$1:$1048576,14,1)</f>
        <v xml:space="preserve"> Eutheria</v>
      </c>
      <c r="Q5942" t="str">
        <f>VLOOKUP(A5942,таксономия!$1:$1048576,15,1)</f>
        <v xml:space="preserve"> Euarchontoglires</v>
      </c>
      <c r="R5942" t="str">
        <f>VLOOKUP(A5942,таксономия!$1:$1048576,3,1)</f>
        <v xml:space="preserve"> Mus musculus (Mouse).</v>
      </c>
      <c r="S5942">
        <f t="shared" si="92"/>
        <v>90</v>
      </c>
    </row>
    <row r="5943" spans="1:19" x14ac:dyDescent="0.3">
      <c r="A5943" t="s">
        <v>3156</v>
      </c>
      <c r="B5943" t="s">
        <v>3157</v>
      </c>
      <c r="C5943">
        <v>944</v>
      </c>
      <c r="D5943" t="s">
        <v>12</v>
      </c>
      <c r="E5943">
        <v>316</v>
      </c>
      <c r="F5943">
        <v>394</v>
      </c>
      <c r="G5943">
        <v>2697</v>
      </c>
      <c r="H5943" t="s">
        <v>13</v>
      </c>
      <c r="I5943" t="str">
        <f>VLOOKUP(A5943,таксономия!$1:$1048576,7,1)</f>
        <v>Eukaryota</v>
      </c>
      <c r="J5943" t="str">
        <f>VLOOKUP(A5943,таксономия!$1:$1048576,8,1)</f>
        <v xml:space="preserve"> Metazoa</v>
      </c>
      <c r="K5943" t="str">
        <f>VLOOKUP(A5943,таксономия!$1:$1048576,9,1)</f>
        <v xml:space="preserve"> Chordata</v>
      </c>
      <c r="L5943" t="str">
        <f>VLOOKUP(A5943,таксономия!$1:$1048576,10,1)</f>
        <v xml:space="preserve"> Craniata</v>
      </c>
      <c r="M5943" t="str">
        <f>VLOOKUP(A5943,таксономия!$1:$1048576,11,1)</f>
        <v xml:space="preserve"> Vertebrata</v>
      </c>
      <c r="N5943" t="str">
        <f>VLOOKUP(A5943,таксономия!$1:$1048576,12,1)</f>
        <v xml:space="preserve"> Euteleostomi</v>
      </c>
      <c r="O5943" t="str">
        <f>VLOOKUP(A5943,таксономия!$1:$1048576,13,1)</f>
        <v>Mammalia</v>
      </c>
      <c r="P5943" t="str">
        <f>VLOOKUP(A5943,таксономия!$1:$1048576,14,1)</f>
        <v xml:space="preserve"> Eutheria</v>
      </c>
      <c r="Q5943" t="str">
        <f>VLOOKUP(A5943,таксономия!$1:$1048576,15,1)</f>
        <v xml:space="preserve"> Euarchontoglires</v>
      </c>
      <c r="R5943" t="str">
        <f>VLOOKUP(A5943,таксономия!$1:$1048576,3,1)</f>
        <v xml:space="preserve"> Mus musculus (Mouse).</v>
      </c>
      <c r="S5943">
        <f t="shared" si="92"/>
        <v>78</v>
      </c>
    </row>
    <row r="5944" spans="1:19" x14ac:dyDescent="0.3">
      <c r="A5944" t="s">
        <v>3156</v>
      </c>
      <c r="B5944" t="s">
        <v>3157</v>
      </c>
      <c r="C5944">
        <v>944</v>
      </c>
      <c r="D5944" t="s">
        <v>24</v>
      </c>
      <c r="E5944">
        <v>473</v>
      </c>
      <c r="F5944">
        <v>746</v>
      </c>
      <c r="G5944">
        <v>24806</v>
      </c>
      <c r="H5944" t="s">
        <v>25</v>
      </c>
      <c r="I5944" t="str">
        <f>VLOOKUP(A5944,таксономия!$1:$1048576,7,1)</f>
        <v>Eukaryota</v>
      </c>
      <c r="J5944" t="str">
        <f>VLOOKUP(A5944,таксономия!$1:$1048576,8,1)</f>
        <v xml:space="preserve"> Metazoa</v>
      </c>
      <c r="K5944" t="str">
        <f>VLOOKUP(A5944,таксономия!$1:$1048576,9,1)</f>
        <v xml:space="preserve"> Chordata</v>
      </c>
      <c r="L5944" t="str">
        <f>VLOOKUP(A5944,таксономия!$1:$1048576,10,1)</f>
        <v xml:space="preserve"> Craniata</v>
      </c>
      <c r="M5944" t="str">
        <f>VLOOKUP(A5944,таксономия!$1:$1048576,11,1)</f>
        <v xml:space="preserve"> Vertebrata</v>
      </c>
      <c r="N5944" t="str">
        <f>VLOOKUP(A5944,таксономия!$1:$1048576,12,1)</f>
        <v xml:space="preserve"> Euteleostomi</v>
      </c>
      <c r="O5944" t="str">
        <f>VLOOKUP(A5944,таксономия!$1:$1048576,13,1)</f>
        <v>Mammalia</v>
      </c>
      <c r="P5944" t="str">
        <f>VLOOKUP(A5944,таксономия!$1:$1048576,14,1)</f>
        <v xml:space="preserve"> Eutheria</v>
      </c>
      <c r="Q5944" t="str">
        <f>VLOOKUP(A5944,таксономия!$1:$1048576,15,1)</f>
        <v xml:space="preserve"> Euarchontoglires</v>
      </c>
      <c r="R5944" t="str">
        <f>VLOOKUP(A5944,таксономия!$1:$1048576,3,1)</f>
        <v xml:space="preserve"> Mus musculus (Mouse).</v>
      </c>
      <c r="S5944">
        <f t="shared" si="92"/>
        <v>273</v>
      </c>
    </row>
    <row r="5945" spans="1:19" x14ac:dyDescent="0.3">
      <c r="A5945" t="s">
        <v>3158</v>
      </c>
      <c r="B5945" t="s">
        <v>3159</v>
      </c>
      <c r="C5945">
        <v>944</v>
      </c>
      <c r="D5945" t="s">
        <v>20</v>
      </c>
      <c r="E5945">
        <v>174</v>
      </c>
      <c r="F5945">
        <v>301</v>
      </c>
      <c r="G5945">
        <v>1926</v>
      </c>
      <c r="H5945" t="s">
        <v>21</v>
      </c>
      <c r="I5945" t="str">
        <f>VLOOKUP(A5945,таксономия!$1:$1048576,7,1)</f>
        <v>Eukaryota</v>
      </c>
      <c r="J5945" t="str">
        <f>VLOOKUP(A5945,таксономия!$1:$1048576,8,1)</f>
        <v xml:space="preserve"> Metazoa</v>
      </c>
      <c r="K5945" t="str">
        <f>VLOOKUP(A5945,таксономия!$1:$1048576,9,1)</f>
        <v xml:space="preserve"> Chordata</v>
      </c>
      <c r="L5945" t="str">
        <f>VLOOKUP(A5945,таксономия!$1:$1048576,10,1)</f>
        <v xml:space="preserve"> Craniata</v>
      </c>
      <c r="M5945" t="str">
        <f>VLOOKUP(A5945,таксономия!$1:$1048576,11,1)</f>
        <v xml:space="preserve"> Vertebrata</v>
      </c>
      <c r="N5945" t="str">
        <f>VLOOKUP(A5945,таксономия!$1:$1048576,12,1)</f>
        <v xml:space="preserve"> Euteleostomi</v>
      </c>
      <c r="O5945" t="str">
        <f>VLOOKUP(A5945,таксономия!$1:$1048576,13,1)</f>
        <v>Mammalia</v>
      </c>
      <c r="P5945" t="str">
        <f>VLOOKUP(A5945,таксономия!$1:$1048576,14,1)</f>
        <v xml:space="preserve"> Eutheria</v>
      </c>
      <c r="Q5945" t="str">
        <f>VLOOKUP(A5945,таксономия!$1:$1048576,15,1)</f>
        <v xml:space="preserve"> Euarchontoglires</v>
      </c>
      <c r="R5945" t="str">
        <f>VLOOKUP(A5945,таксономия!$1:$1048576,3,1)</f>
        <v xml:space="preserve"> Mus musculus (Mouse).</v>
      </c>
      <c r="S5945">
        <f t="shared" si="92"/>
        <v>127</v>
      </c>
    </row>
    <row r="5946" spans="1:19" x14ac:dyDescent="0.3">
      <c r="A5946" t="s">
        <v>3158</v>
      </c>
      <c r="B5946" t="s">
        <v>3159</v>
      </c>
      <c r="C5946">
        <v>944</v>
      </c>
      <c r="D5946" t="s">
        <v>22</v>
      </c>
      <c r="E5946">
        <v>62</v>
      </c>
      <c r="F5946">
        <v>152</v>
      </c>
      <c r="G5946">
        <v>59728</v>
      </c>
      <c r="H5946" t="s">
        <v>23</v>
      </c>
      <c r="I5946" t="str">
        <f>VLOOKUP(A5946,таксономия!$1:$1048576,7,1)</f>
        <v>Eukaryota</v>
      </c>
      <c r="J5946" t="str">
        <f>VLOOKUP(A5946,таксономия!$1:$1048576,8,1)</f>
        <v xml:space="preserve"> Metazoa</v>
      </c>
      <c r="K5946" t="str">
        <f>VLOOKUP(A5946,таксономия!$1:$1048576,9,1)</f>
        <v xml:space="preserve"> Chordata</v>
      </c>
      <c r="L5946" t="str">
        <f>VLOOKUP(A5946,таксономия!$1:$1048576,10,1)</f>
        <v xml:space="preserve"> Craniata</v>
      </c>
      <c r="M5946" t="str">
        <f>VLOOKUP(A5946,таксономия!$1:$1048576,11,1)</f>
        <v xml:space="preserve"> Vertebrata</v>
      </c>
      <c r="N5946" t="str">
        <f>VLOOKUP(A5946,таксономия!$1:$1048576,12,1)</f>
        <v xml:space="preserve"> Euteleostomi</v>
      </c>
      <c r="O5946" t="str">
        <f>VLOOKUP(A5946,таксономия!$1:$1048576,13,1)</f>
        <v>Mammalia</v>
      </c>
      <c r="P5946" t="str">
        <f>VLOOKUP(A5946,таксономия!$1:$1048576,14,1)</f>
        <v xml:space="preserve"> Eutheria</v>
      </c>
      <c r="Q5946" t="str">
        <f>VLOOKUP(A5946,таксономия!$1:$1048576,15,1)</f>
        <v xml:space="preserve"> Euarchontoglires</v>
      </c>
      <c r="R5946" t="str">
        <f>VLOOKUP(A5946,таксономия!$1:$1048576,3,1)</f>
        <v xml:space="preserve"> Mus musculus (Mouse).</v>
      </c>
      <c r="S5946">
        <f t="shared" si="92"/>
        <v>90</v>
      </c>
    </row>
    <row r="5947" spans="1:19" x14ac:dyDescent="0.3">
      <c r="A5947" t="s">
        <v>3158</v>
      </c>
      <c r="B5947" t="s">
        <v>3159</v>
      </c>
      <c r="C5947">
        <v>944</v>
      </c>
      <c r="D5947" t="s">
        <v>12</v>
      </c>
      <c r="E5947">
        <v>316</v>
      </c>
      <c r="F5947">
        <v>394</v>
      </c>
      <c r="G5947">
        <v>2697</v>
      </c>
      <c r="H5947" t="s">
        <v>13</v>
      </c>
      <c r="I5947" t="str">
        <f>VLOOKUP(A5947,таксономия!$1:$1048576,7,1)</f>
        <v>Eukaryota</v>
      </c>
      <c r="J5947" t="str">
        <f>VLOOKUP(A5947,таксономия!$1:$1048576,8,1)</f>
        <v xml:space="preserve"> Metazoa</v>
      </c>
      <c r="K5947" t="str">
        <f>VLOOKUP(A5947,таксономия!$1:$1048576,9,1)</f>
        <v xml:space="preserve"> Chordata</v>
      </c>
      <c r="L5947" t="str">
        <f>VLOOKUP(A5947,таксономия!$1:$1048576,10,1)</f>
        <v xml:space="preserve"> Craniata</v>
      </c>
      <c r="M5947" t="str">
        <f>VLOOKUP(A5947,таксономия!$1:$1048576,11,1)</f>
        <v xml:space="preserve"> Vertebrata</v>
      </c>
      <c r="N5947" t="str">
        <f>VLOOKUP(A5947,таксономия!$1:$1048576,12,1)</f>
        <v xml:space="preserve"> Euteleostomi</v>
      </c>
      <c r="O5947" t="str">
        <f>VLOOKUP(A5947,таксономия!$1:$1048576,13,1)</f>
        <v>Mammalia</v>
      </c>
      <c r="P5947" t="str">
        <f>VLOOKUP(A5947,таксономия!$1:$1048576,14,1)</f>
        <v xml:space="preserve"> Eutheria</v>
      </c>
      <c r="Q5947" t="str">
        <f>VLOOKUP(A5947,таксономия!$1:$1048576,15,1)</f>
        <v xml:space="preserve"> Euarchontoglires</v>
      </c>
      <c r="R5947" t="str">
        <f>VLOOKUP(A5947,таксономия!$1:$1048576,3,1)</f>
        <v xml:space="preserve"> Mus musculus (Mouse).</v>
      </c>
      <c r="S5947">
        <f t="shared" si="92"/>
        <v>78</v>
      </c>
    </row>
    <row r="5948" spans="1:19" x14ac:dyDescent="0.3">
      <c r="A5948" t="s">
        <v>3158</v>
      </c>
      <c r="B5948" t="s">
        <v>3159</v>
      </c>
      <c r="C5948">
        <v>944</v>
      </c>
      <c r="D5948" t="s">
        <v>24</v>
      </c>
      <c r="E5948">
        <v>473</v>
      </c>
      <c r="F5948">
        <v>746</v>
      </c>
      <c r="G5948">
        <v>24806</v>
      </c>
      <c r="H5948" t="s">
        <v>25</v>
      </c>
      <c r="I5948" t="str">
        <f>VLOOKUP(A5948,таксономия!$1:$1048576,7,1)</f>
        <v>Eukaryota</v>
      </c>
      <c r="J5948" t="str">
        <f>VLOOKUP(A5948,таксономия!$1:$1048576,8,1)</f>
        <v xml:space="preserve"> Metazoa</v>
      </c>
      <c r="K5948" t="str">
        <f>VLOOKUP(A5948,таксономия!$1:$1048576,9,1)</f>
        <v xml:space="preserve"> Chordata</v>
      </c>
      <c r="L5948" t="str">
        <f>VLOOKUP(A5948,таксономия!$1:$1048576,10,1)</f>
        <v xml:space="preserve"> Craniata</v>
      </c>
      <c r="M5948" t="str">
        <f>VLOOKUP(A5948,таксономия!$1:$1048576,11,1)</f>
        <v xml:space="preserve"> Vertebrata</v>
      </c>
      <c r="N5948" t="str">
        <f>VLOOKUP(A5948,таксономия!$1:$1048576,12,1)</f>
        <v xml:space="preserve"> Euteleostomi</v>
      </c>
      <c r="O5948" t="str">
        <f>VLOOKUP(A5948,таксономия!$1:$1048576,13,1)</f>
        <v>Mammalia</v>
      </c>
      <c r="P5948" t="str">
        <f>VLOOKUP(A5948,таксономия!$1:$1048576,14,1)</f>
        <v xml:space="preserve"> Eutheria</v>
      </c>
      <c r="Q5948" t="str">
        <f>VLOOKUP(A5948,таксономия!$1:$1048576,15,1)</f>
        <v xml:space="preserve"> Euarchontoglires</v>
      </c>
      <c r="R5948" t="str">
        <f>VLOOKUP(A5948,таксономия!$1:$1048576,3,1)</f>
        <v xml:space="preserve"> Mus musculus (Mouse).</v>
      </c>
      <c r="S5948">
        <f t="shared" si="92"/>
        <v>273</v>
      </c>
    </row>
    <row r="5949" spans="1:19" x14ac:dyDescent="0.3">
      <c r="A5949" t="s">
        <v>3160</v>
      </c>
      <c r="B5949" t="s">
        <v>3161</v>
      </c>
      <c r="C5949">
        <v>162</v>
      </c>
      <c r="D5949" t="s">
        <v>12</v>
      </c>
      <c r="E5949">
        <v>129</v>
      </c>
      <c r="F5949">
        <v>162</v>
      </c>
      <c r="G5949">
        <v>2697</v>
      </c>
      <c r="H5949" t="s">
        <v>13</v>
      </c>
      <c r="I5949" t="str">
        <f>VLOOKUP(A5949,таксономия!$1:$1048576,7,1)</f>
        <v>Eukaryota</v>
      </c>
      <c r="J5949" t="str">
        <f>VLOOKUP(A5949,таксономия!$1:$1048576,8,1)</f>
        <v xml:space="preserve"> Metazoa</v>
      </c>
      <c r="K5949" t="str">
        <f>VLOOKUP(A5949,таксономия!$1:$1048576,9,1)</f>
        <v xml:space="preserve"> Chordata</v>
      </c>
      <c r="L5949" t="str">
        <f>VLOOKUP(A5949,таксономия!$1:$1048576,10,1)</f>
        <v xml:space="preserve"> Craniata</v>
      </c>
      <c r="M5949" t="str">
        <f>VLOOKUP(A5949,таксономия!$1:$1048576,11,1)</f>
        <v xml:space="preserve"> Vertebrata</v>
      </c>
      <c r="N5949" t="str">
        <f>VLOOKUP(A5949,таксономия!$1:$1048576,12,1)</f>
        <v xml:space="preserve"> Euteleostomi</v>
      </c>
      <c r="O5949" t="str">
        <f>VLOOKUP(A5949,таксономия!$1:$1048576,13,1)</f>
        <v>Mammalia</v>
      </c>
      <c r="P5949" t="str">
        <f>VLOOKUP(A5949,таксономия!$1:$1048576,14,1)</f>
        <v xml:space="preserve"> Eutheria</v>
      </c>
      <c r="Q5949" t="str">
        <f>VLOOKUP(A5949,таксономия!$1:$1048576,15,1)</f>
        <v xml:space="preserve"> Euarchontoglires</v>
      </c>
      <c r="R5949" t="str">
        <f>VLOOKUP(A5949,таксономия!$1:$1048576,3,1)</f>
        <v xml:space="preserve"> Mus musculus (Mouse).</v>
      </c>
      <c r="S5949">
        <f t="shared" si="92"/>
        <v>33</v>
      </c>
    </row>
    <row r="5950" spans="1:19" x14ac:dyDescent="0.3">
      <c r="A5950" t="s">
        <v>3160</v>
      </c>
      <c r="B5950" t="s">
        <v>3161</v>
      </c>
      <c r="C5950">
        <v>162</v>
      </c>
      <c r="D5950" t="s">
        <v>44</v>
      </c>
      <c r="E5950">
        <v>41</v>
      </c>
      <c r="F5950">
        <v>125</v>
      </c>
      <c r="G5950">
        <v>2217</v>
      </c>
      <c r="H5950" t="s">
        <v>45</v>
      </c>
      <c r="I5950" t="str">
        <f>VLOOKUP(A5950,таксономия!$1:$1048576,7,1)</f>
        <v>Eukaryota</v>
      </c>
      <c r="J5950" t="str">
        <f>VLOOKUP(A5950,таксономия!$1:$1048576,8,1)</f>
        <v xml:space="preserve"> Metazoa</v>
      </c>
      <c r="K5950" t="str">
        <f>VLOOKUP(A5950,таксономия!$1:$1048576,9,1)</f>
        <v xml:space="preserve"> Chordata</v>
      </c>
      <c r="L5950" t="str">
        <f>VLOOKUP(A5950,таксономия!$1:$1048576,10,1)</f>
        <v xml:space="preserve"> Craniata</v>
      </c>
      <c r="M5950" t="str">
        <f>VLOOKUP(A5950,таксономия!$1:$1048576,11,1)</f>
        <v xml:space="preserve"> Vertebrata</v>
      </c>
      <c r="N5950" t="str">
        <f>VLOOKUP(A5950,таксономия!$1:$1048576,12,1)</f>
        <v xml:space="preserve"> Euteleostomi</v>
      </c>
      <c r="O5950" t="str">
        <f>VLOOKUP(A5950,таксономия!$1:$1048576,13,1)</f>
        <v>Mammalia</v>
      </c>
      <c r="P5950" t="str">
        <f>VLOOKUP(A5950,таксономия!$1:$1048576,14,1)</f>
        <v xml:space="preserve"> Eutheria</v>
      </c>
      <c r="Q5950" t="str">
        <f>VLOOKUP(A5950,таксономия!$1:$1048576,15,1)</f>
        <v xml:space="preserve"> Euarchontoglires</v>
      </c>
      <c r="R5950" t="str">
        <f>VLOOKUP(A5950,таксономия!$1:$1048576,3,1)</f>
        <v xml:space="preserve"> Mus musculus (Mouse).</v>
      </c>
      <c r="S5950">
        <f t="shared" si="92"/>
        <v>84</v>
      </c>
    </row>
    <row r="5951" spans="1:19" x14ac:dyDescent="0.3">
      <c r="A5951" t="s">
        <v>3162</v>
      </c>
      <c r="B5951" t="s">
        <v>3163</v>
      </c>
      <c r="C5951">
        <v>232</v>
      </c>
      <c r="D5951" t="s">
        <v>12</v>
      </c>
      <c r="E5951">
        <v>71</v>
      </c>
      <c r="F5951">
        <v>152</v>
      </c>
      <c r="G5951">
        <v>2697</v>
      </c>
      <c r="H5951" t="s">
        <v>13</v>
      </c>
      <c r="I5951" t="str">
        <f>VLOOKUP(A5951,таксономия!$1:$1048576,7,1)</f>
        <v>Eukaryota</v>
      </c>
      <c r="J5951" t="str">
        <f>VLOOKUP(A5951,таксономия!$1:$1048576,8,1)</f>
        <v xml:space="preserve"> Metazoa</v>
      </c>
      <c r="K5951" t="str">
        <f>VLOOKUP(A5951,таксономия!$1:$1048576,9,1)</f>
        <v xml:space="preserve"> Chordata</v>
      </c>
      <c r="L5951" t="str">
        <f>VLOOKUP(A5951,таксономия!$1:$1048576,10,1)</f>
        <v xml:space="preserve"> Craniata</v>
      </c>
      <c r="M5951" t="str">
        <f>VLOOKUP(A5951,таксономия!$1:$1048576,11,1)</f>
        <v xml:space="preserve"> Vertebrata</v>
      </c>
      <c r="N5951" t="str">
        <f>VLOOKUP(A5951,таксономия!$1:$1048576,12,1)</f>
        <v xml:space="preserve"> Euteleostomi</v>
      </c>
      <c r="O5951" t="str">
        <f>VLOOKUP(A5951,таксономия!$1:$1048576,13,1)</f>
        <v>Mammalia</v>
      </c>
      <c r="P5951" t="str">
        <f>VLOOKUP(A5951,таксономия!$1:$1048576,14,1)</f>
        <v xml:space="preserve"> Eutheria</v>
      </c>
      <c r="Q5951" t="str">
        <f>VLOOKUP(A5951,таксономия!$1:$1048576,15,1)</f>
        <v xml:space="preserve"> Euarchontoglires</v>
      </c>
      <c r="R5951" t="str">
        <f>VLOOKUP(A5951,таксономия!$1:$1048576,3,1)</f>
        <v xml:space="preserve"> Mus musculus (Mouse).</v>
      </c>
      <c r="S5951">
        <f t="shared" si="92"/>
        <v>81</v>
      </c>
    </row>
    <row r="5952" spans="1:19" x14ac:dyDescent="0.3">
      <c r="A5952" t="s">
        <v>3162</v>
      </c>
      <c r="B5952" t="s">
        <v>3163</v>
      </c>
      <c r="C5952">
        <v>232</v>
      </c>
      <c r="D5952" t="s">
        <v>16</v>
      </c>
      <c r="E5952">
        <v>180</v>
      </c>
      <c r="F5952">
        <v>231</v>
      </c>
      <c r="G5952">
        <v>22248</v>
      </c>
      <c r="H5952" t="s">
        <v>17</v>
      </c>
      <c r="I5952" t="str">
        <f>VLOOKUP(A5952,таксономия!$1:$1048576,7,1)</f>
        <v>Eukaryota</v>
      </c>
      <c r="J5952" t="str">
        <f>VLOOKUP(A5952,таксономия!$1:$1048576,8,1)</f>
        <v xml:space="preserve"> Metazoa</v>
      </c>
      <c r="K5952" t="str">
        <f>VLOOKUP(A5952,таксономия!$1:$1048576,9,1)</f>
        <v xml:space="preserve"> Chordata</v>
      </c>
      <c r="L5952" t="str">
        <f>VLOOKUP(A5952,таксономия!$1:$1048576,10,1)</f>
        <v xml:space="preserve"> Craniata</v>
      </c>
      <c r="M5952" t="str">
        <f>VLOOKUP(A5952,таксономия!$1:$1048576,11,1)</f>
        <v xml:space="preserve"> Vertebrata</v>
      </c>
      <c r="N5952" t="str">
        <f>VLOOKUP(A5952,таксономия!$1:$1048576,12,1)</f>
        <v xml:space="preserve"> Euteleostomi</v>
      </c>
      <c r="O5952" t="str">
        <f>VLOOKUP(A5952,таксономия!$1:$1048576,13,1)</f>
        <v>Mammalia</v>
      </c>
      <c r="P5952" t="str">
        <f>VLOOKUP(A5952,таксономия!$1:$1048576,14,1)</f>
        <v xml:space="preserve"> Eutheria</v>
      </c>
      <c r="Q5952" t="str">
        <f>VLOOKUP(A5952,таксономия!$1:$1048576,15,1)</f>
        <v xml:space="preserve"> Euarchontoglires</v>
      </c>
      <c r="R5952" t="str">
        <f>VLOOKUP(A5952,таксономия!$1:$1048576,3,1)</f>
        <v xml:space="preserve"> Mus musculus (Mouse).</v>
      </c>
      <c r="S5952">
        <f t="shared" si="92"/>
        <v>51</v>
      </c>
    </row>
    <row r="5953" spans="1:19" x14ac:dyDescent="0.3">
      <c r="A5953" t="s">
        <v>3164</v>
      </c>
      <c r="B5953" t="s">
        <v>3165</v>
      </c>
      <c r="C5953">
        <v>728</v>
      </c>
      <c r="D5953" t="s">
        <v>12</v>
      </c>
      <c r="E5953">
        <v>129</v>
      </c>
      <c r="F5953">
        <v>207</v>
      </c>
      <c r="G5953">
        <v>2697</v>
      </c>
      <c r="H5953" t="s">
        <v>13</v>
      </c>
      <c r="I5953" t="str">
        <f>VLOOKUP(A5953,таксономия!$1:$1048576,7,1)</f>
        <v>Eukaryota</v>
      </c>
      <c r="J5953" t="str">
        <f>VLOOKUP(A5953,таксономия!$1:$1048576,8,1)</f>
        <v xml:space="preserve"> Metazoa</v>
      </c>
      <c r="K5953" t="str">
        <f>VLOOKUP(A5953,таксономия!$1:$1048576,9,1)</f>
        <v xml:space="preserve"> Chordata</v>
      </c>
      <c r="L5953" t="str">
        <f>VLOOKUP(A5953,таксономия!$1:$1048576,10,1)</f>
        <v xml:space="preserve"> Craniata</v>
      </c>
      <c r="M5953" t="str">
        <f>VLOOKUP(A5953,таксономия!$1:$1048576,11,1)</f>
        <v xml:space="preserve"> Vertebrata</v>
      </c>
      <c r="N5953" t="str">
        <f>VLOOKUP(A5953,таксономия!$1:$1048576,12,1)</f>
        <v xml:space="preserve"> Euteleostomi</v>
      </c>
      <c r="O5953" t="str">
        <f>VLOOKUP(A5953,таксономия!$1:$1048576,13,1)</f>
        <v>Mammalia</v>
      </c>
      <c r="P5953" t="str">
        <f>VLOOKUP(A5953,таксономия!$1:$1048576,14,1)</f>
        <v xml:space="preserve"> Eutheria</v>
      </c>
      <c r="Q5953" t="str">
        <f>VLOOKUP(A5953,таксономия!$1:$1048576,15,1)</f>
        <v xml:space="preserve"> Euarchontoglires</v>
      </c>
      <c r="R5953" t="str">
        <f>VLOOKUP(A5953,таксономия!$1:$1048576,3,1)</f>
        <v xml:space="preserve"> Mus musculus (Mouse).</v>
      </c>
      <c r="S5953">
        <f t="shared" si="92"/>
        <v>78</v>
      </c>
    </row>
    <row r="5954" spans="1:19" x14ac:dyDescent="0.3">
      <c r="A5954" t="s">
        <v>3164</v>
      </c>
      <c r="B5954" t="s">
        <v>3165</v>
      </c>
      <c r="C5954">
        <v>728</v>
      </c>
      <c r="D5954" t="s">
        <v>12</v>
      </c>
      <c r="E5954">
        <v>212</v>
      </c>
      <c r="F5954">
        <v>289</v>
      </c>
      <c r="G5954">
        <v>2697</v>
      </c>
      <c r="H5954" t="s">
        <v>13</v>
      </c>
      <c r="I5954" t="str">
        <f>VLOOKUP(A5954,таксономия!$1:$1048576,7,1)</f>
        <v>Eukaryota</v>
      </c>
      <c r="J5954" t="str">
        <f>VLOOKUP(A5954,таксономия!$1:$1048576,8,1)</f>
        <v xml:space="preserve"> Metazoa</v>
      </c>
      <c r="K5954" t="str">
        <f>VLOOKUP(A5954,таксономия!$1:$1048576,9,1)</f>
        <v xml:space="preserve"> Chordata</v>
      </c>
      <c r="L5954" t="str">
        <f>VLOOKUP(A5954,таксономия!$1:$1048576,10,1)</f>
        <v xml:space="preserve"> Craniata</v>
      </c>
      <c r="M5954" t="str">
        <f>VLOOKUP(A5954,таксономия!$1:$1048576,11,1)</f>
        <v xml:space="preserve"> Vertebrata</v>
      </c>
      <c r="N5954" t="str">
        <f>VLOOKUP(A5954,таксономия!$1:$1048576,12,1)</f>
        <v xml:space="preserve"> Euteleostomi</v>
      </c>
      <c r="O5954" t="str">
        <f>VLOOKUP(A5954,таксономия!$1:$1048576,13,1)</f>
        <v>Mammalia</v>
      </c>
      <c r="P5954" t="str">
        <f>VLOOKUP(A5954,таксономия!$1:$1048576,14,1)</f>
        <v xml:space="preserve"> Eutheria</v>
      </c>
      <c r="Q5954" t="str">
        <f>VLOOKUP(A5954,таксономия!$1:$1048576,15,1)</f>
        <v xml:space="preserve"> Euarchontoglires</v>
      </c>
      <c r="R5954" t="str">
        <f>VLOOKUP(A5954,таксономия!$1:$1048576,3,1)</f>
        <v xml:space="preserve"> Mus musculus (Mouse).</v>
      </c>
      <c r="S5954">
        <f t="shared" si="92"/>
        <v>77</v>
      </c>
    </row>
    <row r="5955" spans="1:19" x14ac:dyDescent="0.3">
      <c r="A5955" t="s">
        <v>3164</v>
      </c>
      <c r="B5955" t="s">
        <v>3165</v>
      </c>
      <c r="C5955">
        <v>728</v>
      </c>
      <c r="D5955" t="s">
        <v>12</v>
      </c>
      <c r="E5955">
        <v>306</v>
      </c>
      <c r="F5955">
        <v>384</v>
      </c>
      <c r="G5955">
        <v>2697</v>
      </c>
      <c r="H5955" t="s">
        <v>13</v>
      </c>
      <c r="I5955" t="str">
        <f>VLOOKUP(A5955,таксономия!$1:$1048576,7,1)</f>
        <v>Eukaryota</v>
      </c>
      <c r="J5955" t="str">
        <f>VLOOKUP(A5955,таксономия!$1:$1048576,8,1)</f>
        <v xml:space="preserve"> Metazoa</v>
      </c>
      <c r="K5955" t="str">
        <f>VLOOKUP(A5955,таксономия!$1:$1048576,9,1)</f>
        <v xml:space="preserve"> Chordata</v>
      </c>
      <c r="L5955" t="str">
        <f>VLOOKUP(A5955,таксономия!$1:$1048576,10,1)</f>
        <v xml:space="preserve"> Craniata</v>
      </c>
      <c r="M5955" t="str">
        <f>VLOOKUP(A5955,таксономия!$1:$1048576,11,1)</f>
        <v xml:space="preserve"> Vertebrata</v>
      </c>
      <c r="N5955" t="str">
        <f>VLOOKUP(A5955,таксономия!$1:$1048576,12,1)</f>
        <v xml:space="preserve"> Euteleostomi</v>
      </c>
      <c r="O5955" t="str">
        <f>VLOOKUP(A5955,таксономия!$1:$1048576,13,1)</f>
        <v>Mammalia</v>
      </c>
      <c r="P5955" t="str">
        <f>VLOOKUP(A5955,таксономия!$1:$1048576,14,1)</f>
        <v xml:space="preserve"> Eutheria</v>
      </c>
      <c r="Q5955" t="str">
        <f>VLOOKUP(A5955,таксономия!$1:$1048576,15,1)</f>
        <v xml:space="preserve"> Euarchontoglires</v>
      </c>
      <c r="R5955" t="str">
        <f>VLOOKUP(A5955,таксономия!$1:$1048576,3,1)</f>
        <v xml:space="preserve"> Mus musculus (Mouse).</v>
      </c>
      <c r="S5955">
        <f t="shared" ref="S5955:S6018" si="93">$F5955-$E5955</f>
        <v>78</v>
      </c>
    </row>
    <row r="5956" spans="1:19" x14ac:dyDescent="0.3">
      <c r="A5956" t="s">
        <v>3164</v>
      </c>
      <c r="B5956" t="s">
        <v>3165</v>
      </c>
      <c r="C5956">
        <v>728</v>
      </c>
      <c r="D5956" t="s">
        <v>12</v>
      </c>
      <c r="E5956">
        <v>392</v>
      </c>
      <c r="F5956">
        <v>470</v>
      </c>
      <c r="G5956">
        <v>2697</v>
      </c>
      <c r="H5956" t="s">
        <v>13</v>
      </c>
      <c r="I5956" t="str">
        <f>VLOOKUP(A5956,таксономия!$1:$1048576,7,1)</f>
        <v>Eukaryota</v>
      </c>
      <c r="J5956" t="str">
        <f>VLOOKUP(A5956,таксономия!$1:$1048576,8,1)</f>
        <v xml:space="preserve"> Metazoa</v>
      </c>
      <c r="K5956" t="str">
        <f>VLOOKUP(A5956,таксономия!$1:$1048576,9,1)</f>
        <v xml:space="preserve"> Chordata</v>
      </c>
      <c r="L5956" t="str">
        <f>VLOOKUP(A5956,таксономия!$1:$1048576,10,1)</f>
        <v xml:space="preserve"> Craniata</v>
      </c>
      <c r="M5956" t="str">
        <f>VLOOKUP(A5956,таксономия!$1:$1048576,11,1)</f>
        <v xml:space="preserve"> Vertebrata</v>
      </c>
      <c r="N5956" t="str">
        <f>VLOOKUP(A5956,таксономия!$1:$1048576,12,1)</f>
        <v xml:space="preserve"> Euteleostomi</v>
      </c>
      <c r="O5956" t="str">
        <f>VLOOKUP(A5956,таксономия!$1:$1048576,13,1)</f>
        <v>Mammalia</v>
      </c>
      <c r="P5956" t="str">
        <f>VLOOKUP(A5956,таксономия!$1:$1048576,14,1)</f>
        <v xml:space="preserve"> Eutheria</v>
      </c>
      <c r="Q5956" t="str">
        <f>VLOOKUP(A5956,таксономия!$1:$1048576,15,1)</f>
        <v xml:space="preserve"> Euarchontoglires</v>
      </c>
      <c r="R5956" t="str">
        <f>VLOOKUP(A5956,таксономия!$1:$1048576,3,1)</f>
        <v xml:space="preserve"> Mus musculus (Mouse).</v>
      </c>
      <c r="S5956">
        <f t="shared" si="93"/>
        <v>78</v>
      </c>
    </row>
    <row r="5957" spans="1:19" x14ac:dyDescent="0.3">
      <c r="A5957" t="s">
        <v>3164</v>
      </c>
      <c r="B5957" t="s">
        <v>3165</v>
      </c>
      <c r="C5957">
        <v>728</v>
      </c>
      <c r="D5957" t="s">
        <v>44</v>
      </c>
      <c r="E5957">
        <v>41</v>
      </c>
      <c r="F5957">
        <v>125</v>
      </c>
      <c r="G5957">
        <v>2217</v>
      </c>
      <c r="H5957" t="s">
        <v>45</v>
      </c>
      <c r="I5957" t="str">
        <f>VLOOKUP(A5957,таксономия!$1:$1048576,7,1)</f>
        <v>Eukaryota</v>
      </c>
      <c r="J5957" t="str">
        <f>VLOOKUP(A5957,таксономия!$1:$1048576,8,1)</f>
        <v xml:space="preserve"> Metazoa</v>
      </c>
      <c r="K5957" t="str">
        <f>VLOOKUP(A5957,таксономия!$1:$1048576,9,1)</f>
        <v xml:space="preserve"> Chordata</v>
      </c>
      <c r="L5957" t="str">
        <f>VLOOKUP(A5957,таксономия!$1:$1048576,10,1)</f>
        <v xml:space="preserve"> Craniata</v>
      </c>
      <c r="M5957" t="str">
        <f>VLOOKUP(A5957,таксономия!$1:$1048576,11,1)</f>
        <v xml:space="preserve"> Vertebrata</v>
      </c>
      <c r="N5957" t="str">
        <f>VLOOKUP(A5957,таксономия!$1:$1048576,12,1)</f>
        <v xml:space="preserve"> Euteleostomi</v>
      </c>
      <c r="O5957" t="str">
        <f>VLOOKUP(A5957,таксономия!$1:$1048576,13,1)</f>
        <v>Mammalia</v>
      </c>
      <c r="P5957" t="str">
        <f>VLOOKUP(A5957,таксономия!$1:$1048576,14,1)</f>
        <v xml:space="preserve"> Eutheria</v>
      </c>
      <c r="Q5957" t="str">
        <f>VLOOKUP(A5957,таксономия!$1:$1048576,15,1)</f>
        <v xml:space="preserve"> Euarchontoglires</v>
      </c>
      <c r="R5957" t="str">
        <f>VLOOKUP(A5957,таксономия!$1:$1048576,3,1)</f>
        <v xml:space="preserve"> Mus musculus (Mouse).</v>
      </c>
      <c r="S5957">
        <f t="shared" si="93"/>
        <v>84</v>
      </c>
    </row>
    <row r="5958" spans="1:19" x14ac:dyDescent="0.3">
      <c r="A5958" t="s">
        <v>3164</v>
      </c>
      <c r="B5958" t="s">
        <v>3165</v>
      </c>
      <c r="C5958">
        <v>728</v>
      </c>
      <c r="D5958" t="s">
        <v>16</v>
      </c>
      <c r="E5958">
        <v>496</v>
      </c>
      <c r="F5958">
        <v>719</v>
      </c>
      <c r="G5958">
        <v>22248</v>
      </c>
      <c r="H5958" t="s">
        <v>17</v>
      </c>
      <c r="I5958" t="str">
        <f>VLOOKUP(A5958,таксономия!$1:$1048576,7,1)</f>
        <v>Eukaryota</v>
      </c>
      <c r="J5958" t="str">
        <f>VLOOKUP(A5958,таксономия!$1:$1048576,8,1)</f>
        <v xml:space="preserve"> Metazoa</v>
      </c>
      <c r="K5958" t="str">
        <f>VLOOKUP(A5958,таксономия!$1:$1048576,9,1)</f>
        <v xml:space="preserve"> Chordata</v>
      </c>
      <c r="L5958" t="str">
        <f>VLOOKUP(A5958,таксономия!$1:$1048576,10,1)</f>
        <v xml:space="preserve"> Craniata</v>
      </c>
      <c r="M5958" t="str">
        <f>VLOOKUP(A5958,таксономия!$1:$1048576,11,1)</f>
        <v xml:space="preserve"> Vertebrata</v>
      </c>
      <c r="N5958" t="str">
        <f>VLOOKUP(A5958,таксономия!$1:$1048576,12,1)</f>
        <v xml:space="preserve"> Euteleostomi</v>
      </c>
      <c r="O5958" t="str">
        <f>VLOOKUP(A5958,таксономия!$1:$1048576,13,1)</f>
        <v>Mammalia</v>
      </c>
      <c r="P5958" t="str">
        <f>VLOOKUP(A5958,таксономия!$1:$1048576,14,1)</f>
        <v xml:space="preserve"> Eutheria</v>
      </c>
      <c r="Q5958" t="str">
        <f>VLOOKUP(A5958,таксономия!$1:$1048576,15,1)</f>
        <v xml:space="preserve"> Euarchontoglires</v>
      </c>
      <c r="R5958" t="str">
        <f>VLOOKUP(A5958,таксономия!$1:$1048576,3,1)</f>
        <v xml:space="preserve"> Mus musculus (Mouse).</v>
      </c>
      <c r="S5958">
        <f t="shared" si="93"/>
        <v>223</v>
      </c>
    </row>
    <row r="5959" spans="1:19" x14ac:dyDescent="0.3">
      <c r="A5959" t="s">
        <v>3166</v>
      </c>
      <c r="B5959" t="s">
        <v>3167</v>
      </c>
      <c r="C5959">
        <v>3303</v>
      </c>
      <c r="D5959" t="s">
        <v>77</v>
      </c>
      <c r="E5959">
        <v>1440</v>
      </c>
      <c r="F5959">
        <v>1492</v>
      </c>
      <c r="G5959">
        <v>2150</v>
      </c>
      <c r="H5959" t="s">
        <v>78</v>
      </c>
      <c r="I5959" t="str">
        <f>VLOOKUP(A5959,таксономия!$1:$1048576,7,1)</f>
        <v>Eukaryota</v>
      </c>
      <c r="J5959" t="str">
        <f>VLOOKUP(A5959,таксономия!$1:$1048576,8,1)</f>
        <v xml:space="preserve"> Alveolata</v>
      </c>
      <c r="K5959" t="str">
        <f>VLOOKUP(A5959,таксономия!$1:$1048576,9,1)</f>
        <v xml:space="preserve"> Apicomplexa</v>
      </c>
      <c r="L5959" t="str">
        <f>VLOOKUP(A5959,таксономия!$1:$1048576,10,1)</f>
        <v xml:space="preserve"> Aconoidasida</v>
      </c>
      <c r="M5959" t="str">
        <f>VLOOKUP(A5959,таксономия!$1:$1048576,11,1)</f>
        <v xml:space="preserve"> Haemosporida</v>
      </c>
      <c r="N5959" t="str">
        <f>VLOOKUP(A5959,таксономия!$1:$1048576,12,1)</f>
        <v>Plasmodium</v>
      </c>
      <c r="O5959" t="str">
        <f>VLOOKUP(A5959,таксономия!$1:$1048576,13,1)</f>
        <v xml:space="preserve"> Plasmodium (Laverania).</v>
      </c>
      <c r="P5959">
        <f>VLOOKUP(A5959,таксономия!$1:$1048576,14,1)</f>
        <v>0</v>
      </c>
      <c r="Q5959">
        <f>VLOOKUP(A5959,таксономия!$1:$1048576,15,1)</f>
        <v>0</v>
      </c>
      <c r="R5959" t="str">
        <f>VLOOKUP(A5959,таксономия!$1:$1048576,3,1)</f>
        <v xml:space="preserve"> Plasmodium falciparum (isolate 3D7).</v>
      </c>
      <c r="S5959">
        <f t="shared" si="93"/>
        <v>52</v>
      </c>
    </row>
    <row r="5960" spans="1:19" x14ac:dyDescent="0.3">
      <c r="A5960" t="s">
        <v>3166</v>
      </c>
      <c r="B5960" t="s">
        <v>3167</v>
      </c>
      <c r="C5960">
        <v>3303</v>
      </c>
      <c r="D5960" t="s">
        <v>77</v>
      </c>
      <c r="E5960">
        <v>2211</v>
      </c>
      <c r="F5960">
        <v>2263</v>
      </c>
      <c r="G5960">
        <v>2150</v>
      </c>
      <c r="H5960" t="s">
        <v>78</v>
      </c>
      <c r="I5960" t="str">
        <f>VLOOKUP(A5960,таксономия!$1:$1048576,7,1)</f>
        <v>Eukaryota</v>
      </c>
      <c r="J5960" t="str">
        <f>VLOOKUP(A5960,таксономия!$1:$1048576,8,1)</f>
        <v xml:space="preserve"> Alveolata</v>
      </c>
      <c r="K5960" t="str">
        <f>VLOOKUP(A5960,таксономия!$1:$1048576,9,1)</f>
        <v xml:space="preserve"> Apicomplexa</v>
      </c>
      <c r="L5960" t="str">
        <f>VLOOKUP(A5960,таксономия!$1:$1048576,10,1)</f>
        <v xml:space="preserve"> Aconoidasida</v>
      </c>
      <c r="M5960" t="str">
        <f>VLOOKUP(A5960,таксономия!$1:$1048576,11,1)</f>
        <v xml:space="preserve"> Haemosporida</v>
      </c>
      <c r="N5960" t="str">
        <f>VLOOKUP(A5960,таксономия!$1:$1048576,12,1)</f>
        <v>Plasmodium</v>
      </c>
      <c r="O5960" t="str">
        <f>VLOOKUP(A5960,таксономия!$1:$1048576,13,1)</f>
        <v xml:space="preserve"> Plasmodium (Laverania).</v>
      </c>
      <c r="P5960">
        <f>VLOOKUP(A5960,таксономия!$1:$1048576,14,1)</f>
        <v>0</v>
      </c>
      <c r="Q5960">
        <f>VLOOKUP(A5960,таксономия!$1:$1048576,15,1)</f>
        <v>0</v>
      </c>
      <c r="R5960" t="str">
        <f>VLOOKUP(A5960,таксономия!$1:$1048576,3,1)</f>
        <v xml:space="preserve"> Plasmodium falciparum (isolate 3D7).</v>
      </c>
      <c r="S5960">
        <f t="shared" si="93"/>
        <v>52</v>
      </c>
    </row>
    <row r="5961" spans="1:19" x14ac:dyDescent="0.3">
      <c r="A5961" t="s">
        <v>3166</v>
      </c>
      <c r="B5961" t="s">
        <v>3167</v>
      </c>
      <c r="C5961">
        <v>3303</v>
      </c>
      <c r="D5961" t="s">
        <v>12</v>
      </c>
      <c r="E5961">
        <v>313</v>
      </c>
      <c r="F5961">
        <v>383</v>
      </c>
      <c r="G5961">
        <v>2697</v>
      </c>
      <c r="H5961" t="s">
        <v>13</v>
      </c>
      <c r="I5961" t="str">
        <f>VLOOKUP(A5961,таксономия!$1:$1048576,7,1)</f>
        <v>Eukaryota</v>
      </c>
      <c r="J5961" t="str">
        <f>VLOOKUP(A5961,таксономия!$1:$1048576,8,1)</f>
        <v xml:space="preserve"> Alveolata</v>
      </c>
      <c r="K5961" t="str">
        <f>VLOOKUP(A5961,таксономия!$1:$1048576,9,1)</f>
        <v xml:space="preserve"> Apicomplexa</v>
      </c>
      <c r="L5961" t="str">
        <f>VLOOKUP(A5961,таксономия!$1:$1048576,10,1)</f>
        <v xml:space="preserve"> Aconoidasida</v>
      </c>
      <c r="M5961" t="str">
        <f>VLOOKUP(A5961,таксономия!$1:$1048576,11,1)</f>
        <v xml:space="preserve"> Haemosporida</v>
      </c>
      <c r="N5961" t="str">
        <f>VLOOKUP(A5961,таксономия!$1:$1048576,12,1)</f>
        <v>Plasmodium</v>
      </c>
      <c r="O5961" t="str">
        <f>VLOOKUP(A5961,таксономия!$1:$1048576,13,1)</f>
        <v xml:space="preserve"> Plasmodium (Laverania).</v>
      </c>
      <c r="P5961">
        <f>VLOOKUP(A5961,таксономия!$1:$1048576,14,1)</f>
        <v>0</v>
      </c>
      <c r="Q5961">
        <f>VLOOKUP(A5961,таксономия!$1:$1048576,15,1)</f>
        <v>0</v>
      </c>
      <c r="R5961" t="str">
        <f>VLOOKUP(A5961,таксономия!$1:$1048576,3,1)</f>
        <v xml:space="preserve"> Plasmodium falciparum (isolate 3D7).</v>
      </c>
      <c r="S5961">
        <f t="shared" si="93"/>
        <v>70</v>
      </c>
    </row>
    <row r="5962" spans="1:19" x14ac:dyDescent="0.3">
      <c r="A5962" t="s">
        <v>3166</v>
      </c>
      <c r="B5962" t="s">
        <v>3167</v>
      </c>
      <c r="C5962">
        <v>3303</v>
      </c>
      <c r="D5962" t="s">
        <v>3168</v>
      </c>
      <c r="E5962">
        <v>2061</v>
      </c>
      <c r="F5962">
        <v>2094</v>
      </c>
      <c r="G5962">
        <v>18</v>
      </c>
      <c r="H5962" t="s">
        <v>3168</v>
      </c>
      <c r="I5962" t="str">
        <f>VLOOKUP(A5962,таксономия!$1:$1048576,7,1)</f>
        <v>Eukaryota</v>
      </c>
      <c r="J5962" t="str">
        <f>VLOOKUP(A5962,таксономия!$1:$1048576,8,1)</f>
        <v xml:space="preserve"> Alveolata</v>
      </c>
      <c r="K5962" t="str">
        <f>VLOOKUP(A5962,таксономия!$1:$1048576,9,1)</f>
        <v xml:space="preserve"> Apicomplexa</v>
      </c>
      <c r="L5962" t="str">
        <f>VLOOKUP(A5962,таксономия!$1:$1048576,10,1)</f>
        <v xml:space="preserve"> Aconoidasida</v>
      </c>
      <c r="M5962" t="str">
        <f>VLOOKUP(A5962,таксономия!$1:$1048576,11,1)</f>
        <v xml:space="preserve"> Haemosporida</v>
      </c>
      <c r="N5962" t="str">
        <f>VLOOKUP(A5962,таксономия!$1:$1048576,12,1)</f>
        <v>Plasmodium</v>
      </c>
      <c r="O5962" t="str">
        <f>VLOOKUP(A5962,таксономия!$1:$1048576,13,1)</f>
        <v xml:space="preserve"> Plasmodium (Laverania).</v>
      </c>
      <c r="P5962">
        <f>VLOOKUP(A5962,таксономия!$1:$1048576,14,1)</f>
        <v>0</v>
      </c>
      <c r="Q5962">
        <f>VLOOKUP(A5962,таксономия!$1:$1048576,15,1)</f>
        <v>0</v>
      </c>
      <c r="R5962" t="str">
        <f>VLOOKUP(A5962,таксономия!$1:$1048576,3,1)</f>
        <v xml:space="preserve"> Plasmodium falciparum (isolate 3D7).</v>
      </c>
      <c r="S5962">
        <f t="shared" si="93"/>
        <v>33</v>
      </c>
    </row>
    <row r="5963" spans="1:19" x14ac:dyDescent="0.3">
      <c r="A5963" t="s">
        <v>3166</v>
      </c>
      <c r="B5963" t="s">
        <v>3167</v>
      </c>
      <c r="C5963">
        <v>3303</v>
      </c>
      <c r="D5963" t="s">
        <v>81</v>
      </c>
      <c r="E5963">
        <v>1262</v>
      </c>
      <c r="F5963">
        <v>1331</v>
      </c>
      <c r="G5963">
        <v>9</v>
      </c>
      <c r="H5963" t="s">
        <v>81</v>
      </c>
      <c r="I5963" t="str">
        <f>VLOOKUP(A5963,таксономия!$1:$1048576,7,1)</f>
        <v>Eukaryota</v>
      </c>
      <c r="J5963" t="str">
        <f>VLOOKUP(A5963,таксономия!$1:$1048576,8,1)</f>
        <v xml:space="preserve"> Alveolata</v>
      </c>
      <c r="K5963" t="str">
        <f>VLOOKUP(A5963,таксономия!$1:$1048576,9,1)</f>
        <v xml:space="preserve"> Apicomplexa</v>
      </c>
      <c r="L5963" t="str">
        <f>VLOOKUP(A5963,таксономия!$1:$1048576,10,1)</f>
        <v xml:space="preserve"> Aconoidasida</v>
      </c>
      <c r="M5963" t="str">
        <f>VLOOKUP(A5963,таксономия!$1:$1048576,11,1)</f>
        <v xml:space="preserve"> Haemosporida</v>
      </c>
      <c r="N5963" t="str">
        <f>VLOOKUP(A5963,таксономия!$1:$1048576,12,1)</f>
        <v>Plasmodium</v>
      </c>
      <c r="O5963" t="str">
        <f>VLOOKUP(A5963,таксономия!$1:$1048576,13,1)</f>
        <v xml:space="preserve"> Plasmodium (Laverania).</v>
      </c>
      <c r="P5963">
        <f>VLOOKUP(A5963,таксономия!$1:$1048576,14,1)</f>
        <v>0</v>
      </c>
      <c r="Q5963">
        <f>VLOOKUP(A5963,таксономия!$1:$1048576,15,1)</f>
        <v>0</v>
      </c>
      <c r="R5963" t="str">
        <f>VLOOKUP(A5963,таксономия!$1:$1048576,3,1)</f>
        <v xml:space="preserve"> Plasmodium falciparum (isolate 3D7).</v>
      </c>
      <c r="S5963">
        <f t="shared" si="93"/>
        <v>69</v>
      </c>
    </row>
    <row r="5964" spans="1:19" x14ac:dyDescent="0.3">
      <c r="A5964" t="s">
        <v>3169</v>
      </c>
      <c r="B5964" t="s">
        <v>3170</v>
      </c>
      <c r="C5964">
        <v>615</v>
      </c>
      <c r="D5964" t="s">
        <v>34</v>
      </c>
      <c r="E5964">
        <v>98</v>
      </c>
      <c r="F5964">
        <v>129</v>
      </c>
      <c r="G5964">
        <v>24995</v>
      </c>
      <c r="H5964" t="s">
        <v>35</v>
      </c>
      <c r="I5964" t="str">
        <f>VLOOKUP(A5964,таксономия!$1:$1048576,7,1)</f>
        <v>Eukaryota</v>
      </c>
      <c r="J5964" t="str">
        <f>VLOOKUP(A5964,таксономия!$1:$1048576,8,1)</f>
        <v xml:space="preserve"> Metazoa</v>
      </c>
      <c r="K5964" t="str">
        <f>VLOOKUP(A5964,таксономия!$1:$1048576,9,1)</f>
        <v xml:space="preserve"> Chordata</v>
      </c>
      <c r="L5964" t="str">
        <f>VLOOKUP(A5964,таксономия!$1:$1048576,10,1)</f>
        <v xml:space="preserve"> Craniata</v>
      </c>
      <c r="M5964" t="str">
        <f>VLOOKUP(A5964,таксономия!$1:$1048576,11,1)</f>
        <v xml:space="preserve"> Vertebrata</v>
      </c>
      <c r="N5964" t="str">
        <f>VLOOKUP(A5964,таксономия!$1:$1048576,12,1)</f>
        <v xml:space="preserve"> Euteleostomi</v>
      </c>
      <c r="O5964" t="str">
        <f>VLOOKUP(A5964,таксономия!$1:$1048576,13,1)</f>
        <v>Mammalia</v>
      </c>
      <c r="P5964" t="str">
        <f>VLOOKUP(A5964,таксономия!$1:$1048576,14,1)</f>
        <v xml:space="preserve"> Eutheria</v>
      </c>
      <c r="Q5964" t="str">
        <f>VLOOKUP(A5964,таксономия!$1:$1048576,15,1)</f>
        <v xml:space="preserve"> Euarchontoglires</v>
      </c>
      <c r="R5964" t="str">
        <f>VLOOKUP(A5964,таксономия!$1:$1048576,3,1)</f>
        <v xml:space="preserve"> Homo sapiens (Human).</v>
      </c>
      <c r="S5964">
        <f t="shared" si="93"/>
        <v>31</v>
      </c>
    </row>
    <row r="5965" spans="1:19" x14ac:dyDescent="0.3">
      <c r="A5965" t="s">
        <v>3169</v>
      </c>
      <c r="B5965" t="s">
        <v>3170</v>
      </c>
      <c r="C5965">
        <v>615</v>
      </c>
      <c r="D5965" t="s">
        <v>34</v>
      </c>
      <c r="E5965">
        <v>178</v>
      </c>
      <c r="F5965">
        <v>208</v>
      </c>
      <c r="G5965">
        <v>24995</v>
      </c>
      <c r="H5965" t="s">
        <v>35</v>
      </c>
      <c r="I5965" t="str">
        <f>VLOOKUP(A5965,таксономия!$1:$1048576,7,1)</f>
        <v>Eukaryota</v>
      </c>
      <c r="J5965" t="str">
        <f>VLOOKUP(A5965,таксономия!$1:$1048576,8,1)</f>
        <v xml:space="preserve"> Metazoa</v>
      </c>
      <c r="K5965" t="str">
        <f>VLOOKUP(A5965,таксономия!$1:$1048576,9,1)</f>
        <v xml:space="preserve"> Chordata</v>
      </c>
      <c r="L5965" t="str">
        <f>VLOOKUP(A5965,таксономия!$1:$1048576,10,1)</f>
        <v xml:space="preserve"> Craniata</v>
      </c>
      <c r="M5965" t="str">
        <f>VLOOKUP(A5965,таксономия!$1:$1048576,11,1)</f>
        <v xml:space="preserve"> Vertebrata</v>
      </c>
      <c r="N5965" t="str">
        <f>VLOOKUP(A5965,таксономия!$1:$1048576,12,1)</f>
        <v xml:space="preserve"> Euteleostomi</v>
      </c>
      <c r="O5965" t="str">
        <f>VLOOKUP(A5965,таксономия!$1:$1048576,13,1)</f>
        <v>Mammalia</v>
      </c>
      <c r="P5965" t="str">
        <f>VLOOKUP(A5965,таксономия!$1:$1048576,14,1)</f>
        <v xml:space="preserve"> Eutheria</v>
      </c>
      <c r="Q5965" t="str">
        <f>VLOOKUP(A5965,таксономия!$1:$1048576,15,1)</f>
        <v xml:space="preserve"> Euarchontoglires</v>
      </c>
      <c r="R5965" t="str">
        <f>VLOOKUP(A5965,таксономия!$1:$1048576,3,1)</f>
        <v xml:space="preserve"> Homo sapiens (Human).</v>
      </c>
      <c r="S5965">
        <f t="shared" si="93"/>
        <v>30</v>
      </c>
    </row>
    <row r="5966" spans="1:19" x14ac:dyDescent="0.3">
      <c r="A5966" t="s">
        <v>3169</v>
      </c>
      <c r="B5966" t="s">
        <v>3170</v>
      </c>
      <c r="C5966">
        <v>615</v>
      </c>
      <c r="D5966" t="s">
        <v>12</v>
      </c>
      <c r="E5966">
        <v>217</v>
      </c>
      <c r="F5966">
        <v>295</v>
      </c>
      <c r="G5966">
        <v>2697</v>
      </c>
      <c r="H5966" t="s">
        <v>13</v>
      </c>
      <c r="I5966" t="str">
        <f>VLOOKUP(A5966,таксономия!$1:$1048576,7,1)</f>
        <v>Eukaryota</v>
      </c>
      <c r="J5966" t="str">
        <f>VLOOKUP(A5966,таксономия!$1:$1048576,8,1)</f>
        <v xml:space="preserve"> Metazoa</v>
      </c>
      <c r="K5966" t="str">
        <f>VLOOKUP(A5966,таксономия!$1:$1048576,9,1)</f>
        <v xml:space="preserve"> Chordata</v>
      </c>
      <c r="L5966" t="str">
        <f>VLOOKUP(A5966,таксономия!$1:$1048576,10,1)</f>
        <v xml:space="preserve"> Craniata</v>
      </c>
      <c r="M5966" t="str">
        <f>VLOOKUP(A5966,таксономия!$1:$1048576,11,1)</f>
        <v xml:space="preserve"> Vertebrata</v>
      </c>
      <c r="N5966" t="str">
        <f>VLOOKUP(A5966,таксономия!$1:$1048576,12,1)</f>
        <v xml:space="preserve"> Euteleostomi</v>
      </c>
      <c r="O5966" t="str">
        <f>VLOOKUP(A5966,таксономия!$1:$1048576,13,1)</f>
        <v>Mammalia</v>
      </c>
      <c r="P5966" t="str">
        <f>VLOOKUP(A5966,таксономия!$1:$1048576,14,1)</f>
        <v xml:space="preserve"> Eutheria</v>
      </c>
      <c r="Q5966" t="str">
        <f>VLOOKUP(A5966,таксономия!$1:$1048576,15,1)</f>
        <v xml:space="preserve"> Euarchontoglires</v>
      </c>
      <c r="R5966" t="str">
        <f>VLOOKUP(A5966,таксономия!$1:$1048576,3,1)</f>
        <v xml:space="preserve"> Homo sapiens (Human).</v>
      </c>
      <c r="S5966">
        <f t="shared" si="93"/>
        <v>78</v>
      </c>
    </row>
    <row r="5967" spans="1:19" x14ac:dyDescent="0.3">
      <c r="A5967" t="s">
        <v>3169</v>
      </c>
      <c r="B5967" t="s">
        <v>3170</v>
      </c>
      <c r="C5967">
        <v>615</v>
      </c>
      <c r="D5967" t="s">
        <v>16</v>
      </c>
      <c r="E5967">
        <v>373</v>
      </c>
      <c r="F5967">
        <v>609</v>
      </c>
      <c r="G5967">
        <v>22248</v>
      </c>
      <c r="H5967" t="s">
        <v>17</v>
      </c>
      <c r="I5967" t="str">
        <f>VLOOKUP(A5967,таксономия!$1:$1048576,7,1)</f>
        <v>Eukaryota</v>
      </c>
      <c r="J5967" t="str">
        <f>VLOOKUP(A5967,таксономия!$1:$1048576,8,1)</f>
        <v xml:space="preserve"> Metazoa</v>
      </c>
      <c r="K5967" t="str">
        <f>VLOOKUP(A5967,таксономия!$1:$1048576,9,1)</f>
        <v xml:space="preserve"> Chordata</v>
      </c>
      <c r="L5967" t="str">
        <f>VLOOKUP(A5967,таксономия!$1:$1048576,10,1)</f>
        <v xml:space="preserve"> Craniata</v>
      </c>
      <c r="M5967" t="str">
        <f>VLOOKUP(A5967,таксономия!$1:$1048576,11,1)</f>
        <v xml:space="preserve"> Vertebrata</v>
      </c>
      <c r="N5967" t="str">
        <f>VLOOKUP(A5967,таксономия!$1:$1048576,12,1)</f>
        <v xml:space="preserve"> Euteleostomi</v>
      </c>
      <c r="O5967" t="str">
        <f>VLOOKUP(A5967,таксономия!$1:$1048576,13,1)</f>
        <v>Mammalia</v>
      </c>
      <c r="P5967" t="str">
        <f>VLOOKUP(A5967,таксономия!$1:$1048576,14,1)</f>
        <v xml:space="preserve"> Eutheria</v>
      </c>
      <c r="Q5967" t="str">
        <f>VLOOKUP(A5967,таксономия!$1:$1048576,15,1)</f>
        <v xml:space="preserve"> Euarchontoglires</v>
      </c>
      <c r="R5967" t="str">
        <f>VLOOKUP(A5967,таксономия!$1:$1048576,3,1)</f>
        <v xml:space="preserve"> Homo sapiens (Human).</v>
      </c>
      <c r="S5967">
        <f t="shared" si="93"/>
        <v>236</v>
      </c>
    </row>
    <row r="5968" spans="1:19" x14ac:dyDescent="0.3">
      <c r="A5968" t="s">
        <v>3169</v>
      </c>
      <c r="B5968" t="s">
        <v>3170</v>
      </c>
      <c r="C5968">
        <v>615</v>
      </c>
      <c r="D5968" t="s">
        <v>250</v>
      </c>
      <c r="E5968">
        <v>135</v>
      </c>
      <c r="F5968">
        <v>170</v>
      </c>
      <c r="G5968">
        <v>1772</v>
      </c>
      <c r="H5968" t="s">
        <v>251</v>
      </c>
      <c r="I5968" t="str">
        <f>VLOOKUP(A5968,таксономия!$1:$1048576,7,1)</f>
        <v>Eukaryota</v>
      </c>
      <c r="J5968" t="str">
        <f>VLOOKUP(A5968,таксономия!$1:$1048576,8,1)</f>
        <v xml:space="preserve"> Metazoa</v>
      </c>
      <c r="K5968" t="str">
        <f>VLOOKUP(A5968,таксономия!$1:$1048576,9,1)</f>
        <v xml:space="preserve"> Chordata</v>
      </c>
      <c r="L5968" t="str">
        <f>VLOOKUP(A5968,таксономия!$1:$1048576,10,1)</f>
        <v xml:space="preserve"> Craniata</v>
      </c>
      <c r="M5968" t="str">
        <f>VLOOKUP(A5968,таксономия!$1:$1048576,11,1)</f>
        <v xml:space="preserve"> Vertebrata</v>
      </c>
      <c r="N5968" t="str">
        <f>VLOOKUP(A5968,таксономия!$1:$1048576,12,1)</f>
        <v xml:space="preserve"> Euteleostomi</v>
      </c>
      <c r="O5968" t="str">
        <f>VLOOKUP(A5968,таксономия!$1:$1048576,13,1)</f>
        <v>Mammalia</v>
      </c>
      <c r="P5968" t="str">
        <f>VLOOKUP(A5968,таксономия!$1:$1048576,14,1)</f>
        <v xml:space="preserve"> Eutheria</v>
      </c>
      <c r="Q5968" t="str">
        <f>VLOOKUP(A5968,таксономия!$1:$1048576,15,1)</f>
        <v xml:space="preserve"> Euarchontoglires</v>
      </c>
      <c r="R5968" t="str">
        <f>VLOOKUP(A5968,таксономия!$1:$1048576,3,1)</f>
        <v xml:space="preserve"> Homo sapiens (Human).</v>
      </c>
      <c r="S5968">
        <f t="shared" si="93"/>
        <v>35</v>
      </c>
    </row>
    <row r="5969" spans="1:19" x14ac:dyDescent="0.3">
      <c r="A5969" t="s">
        <v>3169</v>
      </c>
      <c r="B5969" t="s">
        <v>3170</v>
      </c>
      <c r="C5969">
        <v>615</v>
      </c>
      <c r="D5969" t="s">
        <v>36</v>
      </c>
      <c r="E5969">
        <v>47</v>
      </c>
      <c r="F5969">
        <v>88</v>
      </c>
      <c r="G5969">
        <v>1582</v>
      </c>
      <c r="H5969" t="s">
        <v>37</v>
      </c>
      <c r="I5969" t="str">
        <f>VLOOKUP(A5969,таксономия!$1:$1048576,7,1)</f>
        <v>Eukaryota</v>
      </c>
      <c r="J5969" t="str">
        <f>VLOOKUP(A5969,таксономия!$1:$1048576,8,1)</f>
        <v xml:space="preserve"> Metazoa</v>
      </c>
      <c r="K5969" t="str">
        <f>VLOOKUP(A5969,таксономия!$1:$1048576,9,1)</f>
        <v xml:space="preserve"> Chordata</v>
      </c>
      <c r="L5969" t="str">
        <f>VLOOKUP(A5969,таксономия!$1:$1048576,10,1)</f>
        <v xml:space="preserve"> Craniata</v>
      </c>
      <c r="M5969" t="str">
        <f>VLOOKUP(A5969,таксономия!$1:$1048576,11,1)</f>
        <v xml:space="preserve"> Vertebrata</v>
      </c>
      <c r="N5969" t="str">
        <f>VLOOKUP(A5969,таксономия!$1:$1048576,12,1)</f>
        <v xml:space="preserve"> Euteleostomi</v>
      </c>
      <c r="O5969" t="str">
        <f>VLOOKUP(A5969,таксономия!$1:$1048576,13,1)</f>
        <v>Mammalia</v>
      </c>
      <c r="P5969" t="str">
        <f>VLOOKUP(A5969,таксономия!$1:$1048576,14,1)</f>
        <v xml:space="preserve"> Eutheria</v>
      </c>
      <c r="Q5969" t="str">
        <f>VLOOKUP(A5969,таксономия!$1:$1048576,15,1)</f>
        <v xml:space="preserve"> Euarchontoglires</v>
      </c>
      <c r="R5969" t="str">
        <f>VLOOKUP(A5969,таксономия!$1:$1048576,3,1)</f>
        <v xml:space="preserve"> Homo sapiens (Human).</v>
      </c>
      <c r="S5969">
        <f t="shared" si="93"/>
        <v>41</v>
      </c>
    </row>
    <row r="5970" spans="1:19" x14ac:dyDescent="0.3">
      <c r="A5970" t="s">
        <v>3171</v>
      </c>
      <c r="B5970" t="s">
        <v>3172</v>
      </c>
      <c r="C5970">
        <v>801</v>
      </c>
      <c r="D5970" t="s">
        <v>20</v>
      </c>
      <c r="E5970">
        <v>31</v>
      </c>
      <c r="F5970">
        <v>158</v>
      </c>
      <c r="G5970">
        <v>1926</v>
      </c>
      <c r="H5970" t="s">
        <v>21</v>
      </c>
      <c r="I5970" t="str">
        <f>VLOOKUP(A5970,таксономия!$1:$1048576,7,1)</f>
        <v>Eukaryota</v>
      </c>
      <c r="J5970" t="str">
        <f>VLOOKUP(A5970,таксономия!$1:$1048576,8,1)</f>
        <v xml:space="preserve"> Metazoa</v>
      </c>
      <c r="K5970" t="str">
        <f>VLOOKUP(A5970,таксономия!$1:$1048576,9,1)</f>
        <v xml:space="preserve"> Chordata</v>
      </c>
      <c r="L5970" t="str">
        <f>VLOOKUP(A5970,таксономия!$1:$1048576,10,1)</f>
        <v xml:space="preserve"> Craniata</v>
      </c>
      <c r="M5970" t="str">
        <f>VLOOKUP(A5970,таксономия!$1:$1048576,11,1)</f>
        <v xml:space="preserve"> Vertebrata</v>
      </c>
      <c r="N5970" t="str">
        <f>VLOOKUP(A5970,таксономия!$1:$1048576,12,1)</f>
        <v xml:space="preserve"> Euteleostomi</v>
      </c>
      <c r="O5970" t="str">
        <f>VLOOKUP(A5970,таксономия!$1:$1048576,13,1)</f>
        <v>Mammalia</v>
      </c>
      <c r="P5970" t="str">
        <f>VLOOKUP(A5970,таксономия!$1:$1048576,14,1)</f>
        <v xml:space="preserve"> Eutheria</v>
      </c>
      <c r="Q5970" t="str">
        <f>VLOOKUP(A5970,таксономия!$1:$1048576,15,1)</f>
        <v xml:space="preserve"> Euarchontoglires</v>
      </c>
      <c r="R5970" t="str">
        <f>VLOOKUP(A5970,таксономия!$1:$1048576,3,1)</f>
        <v xml:space="preserve"> Mus musculus (Mouse).</v>
      </c>
      <c r="S5970">
        <f t="shared" si="93"/>
        <v>127</v>
      </c>
    </row>
    <row r="5971" spans="1:19" x14ac:dyDescent="0.3">
      <c r="A5971" t="s">
        <v>3171</v>
      </c>
      <c r="B5971" t="s">
        <v>3172</v>
      </c>
      <c r="C5971">
        <v>801</v>
      </c>
      <c r="D5971" t="s">
        <v>12</v>
      </c>
      <c r="E5971">
        <v>173</v>
      </c>
      <c r="F5971">
        <v>251</v>
      </c>
      <c r="G5971">
        <v>2697</v>
      </c>
      <c r="H5971" t="s">
        <v>13</v>
      </c>
      <c r="I5971" t="str">
        <f>VLOOKUP(A5971,таксономия!$1:$1048576,7,1)</f>
        <v>Eukaryota</v>
      </c>
      <c r="J5971" t="str">
        <f>VLOOKUP(A5971,таксономия!$1:$1048576,8,1)</f>
        <v xml:space="preserve"> Metazoa</v>
      </c>
      <c r="K5971" t="str">
        <f>VLOOKUP(A5971,таксономия!$1:$1048576,9,1)</f>
        <v xml:space="preserve"> Chordata</v>
      </c>
      <c r="L5971" t="str">
        <f>VLOOKUP(A5971,таксономия!$1:$1048576,10,1)</f>
        <v xml:space="preserve"> Craniata</v>
      </c>
      <c r="M5971" t="str">
        <f>VLOOKUP(A5971,таксономия!$1:$1048576,11,1)</f>
        <v xml:space="preserve"> Vertebrata</v>
      </c>
      <c r="N5971" t="str">
        <f>VLOOKUP(A5971,таксономия!$1:$1048576,12,1)</f>
        <v xml:space="preserve"> Euteleostomi</v>
      </c>
      <c r="O5971" t="str">
        <f>VLOOKUP(A5971,таксономия!$1:$1048576,13,1)</f>
        <v>Mammalia</v>
      </c>
      <c r="P5971" t="str">
        <f>VLOOKUP(A5971,таксономия!$1:$1048576,14,1)</f>
        <v xml:space="preserve"> Eutheria</v>
      </c>
      <c r="Q5971" t="str">
        <f>VLOOKUP(A5971,таксономия!$1:$1048576,15,1)</f>
        <v xml:space="preserve"> Euarchontoglires</v>
      </c>
      <c r="R5971" t="str">
        <f>VLOOKUP(A5971,таксономия!$1:$1048576,3,1)</f>
        <v xml:space="preserve"> Mus musculus (Mouse).</v>
      </c>
      <c r="S5971">
        <f t="shared" si="93"/>
        <v>78</v>
      </c>
    </row>
    <row r="5972" spans="1:19" x14ac:dyDescent="0.3">
      <c r="A5972" t="s">
        <v>3171</v>
      </c>
      <c r="B5972" t="s">
        <v>3172</v>
      </c>
      <c r="C5972">
        <v>801</v>
      </c>
      <c r="D5972" t="s">
        <v>24</v>
      </c>
      <c r="E5972">
        <v>330</v>
      </c>
      <c r="F5972">
        <v>603</v>
      </c>
      <c r="G5972">
        <v>24806</v>
      </c>
      <c r="H5972" t="s">
        <v>25</v>
      </c>
      <c r="I5972" t="str">
        <f>VLOOKUP(A5972,таксономия!$1:$1048576,7,1)</f>
        <v>Eukaryota</v>
      </c>
      <c r="J5972" t="str">
        <f>VLOOKUP(A5972,таксономия!$1:$1048576,8,1)</f>
        <v xml:space="preserve"> Metazoa</v>
      </c>
      <c r="K5972" t="str">
        <f>VLOOKUP(A5972,таксономия!$1:$1048576,9,1)</f>
        <v xml:space="preserve"> Chordata</v>
      </c>
      <c r="L5972" t="str">
        <f>VLOOKUP(A5972,таксономия!$1:$1048576,10,1)</f>
        <v xml:space="preserve"> Craniata</v>
      </c>
      <c r="M5972" t="str">
        <f>VLOOKUP(A5972,таксономия!$1:$1048576,11,1)</f>
        <v xml:space="preserve"> Vertebrata</v>
      </c>
      <c r="N5972" t="str">
        <f>VLOOKUP(A5972,таксономия!$1:$1048576,12,1)</f>
        <v xml:space="preserve"> Euteleostomi</v>
      </c>
      <c r="O5972" t="str">
        <f>VLOOKUP(A5972,таксономия!$1:$1048576,13,1)</f>
        <v>Mammalia</v>
      </c>
      <c r="P5972" t="str">
        <f>VLOOKUP(A5972,таксономия!$1:$1048576,14,1)</f>
        <v xml:space="preserve"> Eutheria</v>
      </c>
      <c r="Q5972" t="str">
        <f>VLOOKUP(A5972,таксономия!$1:$1048576,15,1)</f>
        <v xml:space="preserve"> Euarchontoglires</v>
      </c>
      <c r="R5972" t="str">
        <f>VLOOKUP(A5972,таксономия!$1:$1048576,3,1)</f>
        <v xml:space="preserve"> Mus musculus (Mouse).</v>
      </c>
      <c r="S5972">
        <f t="shared" si="93"/>
        <v>273</v>
      </c>
    </row>
    <row r="5973" spans="1:19" x14ac:dyDescent="0.3">
      <c r="A5973" t="s">
        <v>3173</v>
      </c>
      <c r="B5973" t="s">
        <v>3174</v>
      </c>
      <c r="C5973">
        <v>564</v>
      </c>
      <c r="D5973" t="s">
        <v>34</v>
      </c>
      <c r="E5973">
        <v>87</v>
      </c>
      <c r="F5973">
        <v>119</v>
      </c>
      <c r="G5973">
        <v>24995</v>
      </c>
      <c r="H5973" t="s">
        <v>35</v>
      </c>
      <c r="I5973" t="str">
        <f>VLOOKUP(A5973,таксономия!$1:$1048576,7,1)</f>
        <v>Eukaryota</v>
      </c>
      <c r="J5973" t="str">
        <f>VLOOKUP(A5973,таксономия!$1:$1048576,8,1)</f>
        <v xml:space="preserve"> Metazoa</v>
      </c>
      <c r="K5973" t="str">
        <f>VLOOKUP(A5973,таксономия!$1:$1048576,9,1)</f>
        <v xml:space="preserve"> Chordata</v>
      </c>
      <c r="L5973" t="str">
        <f>VLOOKUP(A5973,таксономия!$1:$1048576,10,1)</f>
        <v xml:space="preserve"> Craniata</v>
      </c>
      <c r="M5973" t="str">
        <f>VLOOKUP(A5973,таксономия!$1:$1048576,11,1)</f>
        <v xml:space="preserve"> Vertebrata</v>
      </c>
      <c r="N5973" t="str">
        <f>VLOOKUP(A5973,таксономия!$1:$1048576,12,1)</f>
        <v xml:space="preserve"> Euteleostomi</v>
      </c>
      <c r="O5973" t="str">
        <f>VLOOKUP(A5973,таксономия!$1:$1048576,13,1)</f>
        <v>Mammalia</v>
      </c>
      <c r="P5973" t="str">
        <f>VLOOKUP(A5973,таксономия!$1:$1048576,14,1)</f>
        <v xml:space="preserve"> Eutheria</v>
      </c>
      <c r="Q5973" t="str">
        <f>VLOOKUP(A5973,таксономия!$1:$1048576,15,1)</f>
        <v xml:space="preserve"> Euarchontoglires</v>
      </c>
      <c r="R5973" t="str">
        <f>VLOOKUP(A5973,таксономия!$1:$1048576,3,1)</f>
        <v xml:space="preserve"> Oryctolagus cuniculus (Rabbit).</v>
      </c>
      <c r="S5973">
        <f t="shared" si="93"/>
        <v>32</v>
      </c>
    </row>
    <row r="5974" spans="1:19" x14ac:dyDescent="0.3">
      <c r="A5974" t="s">
        <v>3173</v>
      </c>
      <c r="B5974" t="s">
        <v>3174</v>
      </c>
      <c r="C5974">
        <v>564</v>
      </c>
      <c r="D5974" t="s">
        <v>12</v>
      </c>
      <c r="E5974">
        <v>128</v>
      </c>
      <c r="F5974">
        <v>209</v>
      </c>
      <c r="G5974">
        <v>2697</v>
      </c>
      <c r="H5974" t="s">
        <v>13</v>
      </c>
      <c r="I5974" t="str">
        <f>VLOOKUP(A5974,таксономия!$1:$1048576,7,1)</f>
        <v>Eukaryota</v>
      </c>
      <c r="J5974" t="str">
        <f>VLOOKUP(A5974,таксономия!$1:$1048576,8,1)</f>
        <v xml:space="preserve"> Metazoa</v>
      </c>
      <c r="K5974" t="str">
        <f>VLOOKUP(A5974,таксономия!$1:$1048576,9,1)</f>
        <v xml:space="preserve"> Chordata</v>
      </c>
      <c r="L5974" t="str">
        <f>VLOOKUP(A5974,таксономия!$1:$1048576,10,1)</f>
        <v xml:space="preserve"> Craniata</v>
      </c>
      <c r="M5974" t="str">
        <f>VLOOKUP(A5974,таксономия!$1:$1048576,11,1)</f>
        <v xml:space="preserve"> Vertebrata</v>
      </c>
      <c r="N5974" t="str">
        <f>VLOOKUP(A5974,таксономия!$1:$1048576,12,1)</f>
        <v xml:space="preserve"> Euteleostomi</v>
      </c>
      <c r="O5974" t="str">
        <f>VLOOKUP(A5974,таксономия!$1:$1048576,13,1)</f>
        <v>Mammalia</v>
      </c>
      <c r="P5974" t="str">
        <f>VLOOKUP(A5974,таксономия!$1:$1048576,14,1)</f>
        <v xml:space="preserve"> Eutheria</v>
      </c>
      <c r="Q5974" t="str">
        <f>VLOOKUP(A5974,таксономия!$1:$1048576,15,1)</f>
        <v xml:space="preserve"> Euarchontoglires</v>
      </c>
      <c r="R5974" t="str">
        <f>VLOOKUP(A5974,таксономия!$1:$1048576,3,1)</f>
        <v xml:space="preserve"> Oryctolagus cuniculus (Rabbit).</v>
      </c>
      <c r="S5974">
        <f t="shared" si="93"/>
        <v>81</v>
      </c>
    </row>
    <row r="5975" spans="1:19" x14ac:dyDescent="0.3">
      <c r="A5975" t="s">
        <v>3173</v>
      </c>
      <c r="B5975" t="s">
        <v>3174</v>
      </c>
      <c r="C5975">
        <v>564</v>
      </c>
      <c r="D5975" t="s">
        <v>12</v>
      </c>
      <c r="E5975">
        <v>217</v>
      </c>
      <c r="F5975">
        <v>298</v>
      </c>
      <c r="G5975">
        <v>2697</v>
      </c>
      <c r="H5975" t="s">
        <v>13</v>
      </c>
      <c r="I5975" t="str">
        <f>VLOOKUP(A5975,таксономия!$1:$1048576,7,1)</f>
        <v>Eukaryota</v>
      </c>
      <c r="J5975" t="str">
        <f>VLOOKUP(A5975,таксономия!$1:$1048576,8,1)</f>
        <v xml:space="preserve"> Metazoa</v>
      </c>
      <c r="K5975" t="str">
        <f>VLOOKUP(A5975,таксономия!$1:$1048576,9,1)</f>
        <v xml:space="preserve"> Chordata</v>
      </c>
      <c r="L5975" t="str">
        <f>VLOOKUP(A5975,таксономия!$1:$1048576,10,1)</f>
        <v xml:space="preserve"> Craniata</v>
      </c>
      <c r="M5975" t="str">
        <f>VLOOKUP(A5975,таксономия!$1:$1048576,11,1)</f>
        <v xml:space="preserve"> Vertebrata</v>
      </c>
      <c r="N5975" t="str">
        <f>VLOOKUP(A5975,таксономия!$1:$1048576,12,1)</f>
        <v xml:space="preserve"> Euteleostomi</v>
      </c>
      <c r="O5975" t="str">
        <f>VLOOKUP(A5975,таксономия!$1:$1048576,13,1)</f>
        <v>Mammalia</v>
      </c>
      <c r="P5975" t="str">
        <f>VLOOKUP(A5975,таксономия!$1:$1048576,14,1)</f>
        <v xml:space="preserve"> Eutheria</v>
      </c>
      <c r="Q5975" t="str">
        <f>VLOOKUP(A5975,таксономия!$1:$1048576,15,1)</f>
        <v xml:space="preserve"> Euarchontoglires</v>
      </c>
      <c r="R5975" t="str">
        <f>VLOOKUP(A5975,таксономия!$1:$1048576,3,1)</f>
        <v xml:space="preserve"> Oryctolagus cuniculus (Rabbit).</v>
      </c>
      <c r="S5975">
        <f t="shared" si="93"/>
        <v>81</v>
      </c>
    </row>
    <row r="5976" spans="1:19" x14ac:dyDescent="0.3">
      <c r="A5976" t="s">
        <v>3173</v>
      </c>
      <c r="B5976" t="s">
        <v>3174</v>
      </c>
      <c r="C5976">
        <v>564</v>
      </c>
      <c r="D5976" t="s">
        <v>16</v>
      </c>
      <c r="E5976">
        <v>313</v>
      </c>
      <c r="F5976">
        <v>558</v>
      </c>
      <c r="G5976">
        <v>22248</v>
      </c>
      <c r="H5976" t="s">
        <v>17</v>
      </c>
      <c r="I5976" t="str">
        <f>VLOOKUP(A5976,таксономия!$1:$1048576,7,1)</f>
        <v>Eukaryota</v>
      </c>
      <c r="J5976" t="str">
        <f>VLOOKUP(A5976,таксономия!$1:$1048576,8,1)</f>
        <v xml:space="preserve"> Metazoa</v>
      </c>
      <c r="K5976" t="str">
        <f>VLOOKUP(A5976,таксономия!$1:$1048576,9,1)</f>
        <v xml:space="preserve"> Chordata</v>
      </c>
      <c r="L5976" t="str">
        <f>VLOOKUP(A5976,таксономия!$1:$1048576,10,1)</f>
        <v xml:space="preserve"> Craniata</v>
      </c>
      <c r="M5976" t="str">
        <f>VLOOKUP(A5976,таксономия!$1:$1048576,11,1)</f>
        <v xml:space="preserve"> Vertebrata</v>
      </c>
      <c r="N5976" t="str">
        <f>VLOOKUP(A5976,таксономия!$1:$1048576,12,1)</f>
        <v xml:space="preserve"> Euteleostomi</v>
      </c>
      <c r="O5976" t="str">
        <f>VLOOKUP(A5976,таксономия!$1:$1048576,13,1)</f>
        <v>Mammalia</v>
      </c>
      <c r="P5976" t="str">
        <f>VLOOKUP(A5976,таксономия!$1:$1048576,14,1)</f>
        <v xml:space="preserve"> Eutheria</v>
      </c>
      <c r="Q5976" t="str">
        <f>VLOOKUP(A5976,таксономия!$1:$1048576,15,1)</f>
        <v xml:space="preserve"> Euarchontoglires</v>
      </c>
      <c r="R5976" t="str">
        <f>VLOOKUP(A5976,таксономия!$1:$1048576,3,1)</f>
        <v xml:space="preserve"> Oryctolagus cuniculus (Rabbit).</v>
      </c>
      <c r="S5976">
        <f t="shared" si="93"/>
        <v>245</v>
      </c>
    </row>
    <row r="5977" spans="1:19" x14ac:dyDescent="0.3">
      <c r="A5977" t="s">
        <v>3173</v>
      </c>
      <c r="B5977" t="s">
        <v>3174</v>
      </c>
      <c r="C5977">
        <v>564</v>
      </c>
      <c r="D5977" t="s">
        <v>250</v>
      </c>
      <c r="E5977">
        <v>42</v>
      </c>
      <c r="F5977">
        <v>79</v>
      </c>
      <c r="G5977">
        <v>1772</v>
      </c>
      <c r="H5977" t="s">
        <v>251</v>
      </c>
      <c r="I5977" t="str">
        <f>VLOOKUP(A5977,таксономия!$1:$1048576,7,1)</f>
        <v>Eukaryota</v>
      </c>
      <c r="J5977" t="str">
        <f>VLOOKUP(A5977,таксономия!$1:$1048576,8,1)</f>
        <v xml:space="preserve"> Metazoa</v>
      </c>
      <c r="K5977" t="str">
        <f>VLOOKUP(A5977,таксономия!$1:$1048576,9,1)</f>
        <v xml:space="preserve"> Chordata</v>
      </c>
      <c r="L5977" t="str">
        <f>VLOOKUP(A5977,таксономия!$1:$1048576,10,1)</f>
        <v xml:space="preserve"> Craniata</v>
      </c>
      <c r="M5977" t="str">
        <f>VLOOKUP(A5977,таксономия!$1:$1048576,11,1)</f>
        <v xml:space="preserve"> Vertebrata</v>
      </c>
      <c r="N5977" t="str">
        <f>VLOOKUP(A5977,таксономия!$1:$1048576,12,1)</f>
        <v xml:space="preserve"> Euteleostomi</v>
      </c>
      <c r="O5977" t="str">
        <f>VLOOKUP(A5977,таксономия!$1:$1048576,13,1)</f>
        <v>Mammalia</v>
      </c>
      <c r="P5977" t="str">
        <f>VLOOKUP(A5977,таксономия!$1:$1048576,14,1)</f>
        <v xml:space="preserve"> Eutheria</v>
      </c>
      <c r="Q5977" t="str">
        <f>VLOOKUP(A5977,таксономия!$1:$1048576,15,1)</f>
        <v xml:space="preserve"> Euarchontoglires</v>
      </c>
      <c r="R5977" t="str">
        <f>VLOOKUP(A5977,таксономия!$1:$1048576,3,1)</f>
        <v xml:space="preserve"> Oryctolagus cuniculus (Rabbit).</v>
      </c>
      <c r="S5977">
        <f t="shared" si="93"/>
        <v>37</v>
      </c>
    </row>
    <row r="5978" spans="1:19" x14ac:dyDescent="0.3">
      <c r="A5978" t="s">
        <v>3175</v>
      </c>
      <c r="B5978" t="s">
        <v>3176</v>
      </c>
      <c r="C5978">
        <v>95</v>
      </c>
      <c r="D5978" t="s">
        <v>12</v>
      </c>
      <c r="E5978">
        <v>14</v>
      </c>
      <c r="F5978">
        <v>93</v>
      </c>
      <c r="G5978">
        <v>2697</v>
      </c>
      <c r="H5978" t="s">
        <v>13</v>
      </c>
      <c r="I5978" t="str">
        <f>VLOOKUP(A5978,таксономия!$1:$1048576,7,1)</f>
        <v>Eukaryota</v>
      </c>
      <c r="J5978" t="str">
        <f>VLOOKUP(A5978,таксономия!$1:$1048576,8,1)</f>
        <v xml:space="preserve"> Metazoa</v>
      </c>
      <c r="K5978" t="str">
        <f>VLOOKUP(A5978,таксономия!$1:$1048576,9,1)</f>
        <v xml:space="preserve"> Chordata</v>
      </c>
      <c r="L5978" t="str">
        <f>VLOOKUP(A5978,таксономия!$1:$1048576,10,1)</f>
        <v xml:space="preserve"> Craniata</v>
      </c>
      <c r="M5978" t="str">
        <f>VLOOKUP(A5978,таксономия!$1:$1048576,11,1)</f>
        <v xml:space="preserve"> Vertebrata</v>
      </c>
      <c r="N5978" t="str">
        <f>VLOOKUP(A5978,таксономия!$1:$1048576,12,1)</f>
        <v xml:space="preserve"> Euteleostomi</v>
      </c>
      <c r="O5978" t="str">
        <f>VLOOKUP(A5978,таксономия!$1:$1048576,13,1)</f>
        <v>Mammalia</v>
      </c>
      <c r="P5978" t="str">
        <f>VLOOKUP(A5978,таксономия!$1:$1048576,14,1)</f>
        <v xml:space="preserve"> Eutheria</v>
      </c>
      <c r="Q5978" t="str">
        <f>VLOOKUP(A5978,таксономия!$1:$1048576,15,1)</f>
        <v xml:space="preserve"> Euarchontoglires</v>
      </c>
      <c r="R5978" t="str">
        <f>VLOOKUP(A5978,таксономия!$1:$1048576,3,1)</f>
        <v xml:space="preserve"> Homo sapiens (Human).</v>
      </c>
      <c r="S5978">
        <f t="shared" si="93"/>
        <v>79</v>
      </c>
    </row>
    <row r="5979" spans="1:19" x14ac:dyDescent="0.3">
      <c r="A5979" t="s">
        <v>3177</v>
      </c>
      <c r="B5979" t="s">
        <v>3178</v>
      </c>
      <c r="C5979">
        <v>90</v>
      </c>
      <c r="D5979" t="s">
        <v>12</v>
      </c>
      <c r="E5979">
        <v>8</v>
      </c>
      <c r="F5979">
        <v>88</v>
      </c>
      <c r="G5979">
        <v>2697</v>
      </c>
      <c r="H5979" t="s">
        <v>13</v>
      </c>
      <c r="I5979" t="str">
        <f>VLOOKUP(A5979,таксономия!$1:$1048576,7,1)</f>
        <v>Eukaryota</v>
      </c>
      <c r="J5979" t="str">
        <f>VLOOKUP(A5979,таксономия!$1:$1048576,8,1)</f>
        <v xml:space="preserve"> Metazoa</v>
      </c>
      <c r="K5979" t="str">
        <f>VLOOKUP(A5979,таксономия!$1:$1048576,9,1)</f>
        <v xml:space="preserve"> Chordata</v>
      </c>
      <c r="L5979" t="str">
        <f>VLOOKUP(A5979,таксономия!$1:$1048576,10,1)</f>
        <v xml:space="preserve"> Craniata</v>
      </c>
      <c r="M5979" t="str">
        <f>VLOOKUP(A5979,таксономия!$1:$1048576,11,1)</f>
        <v xml:space="preserve"> Vertebrata</v>
      </c>
      <c r="N5979" t="str">
        <f>VLOOKUP(A5979,таксономия!$1:$1048576,12,1)</f>
        <v xml:space="preserve"> Euteleostomi</v>
      </c>
      <c r="O5979" t="str">
        <f>VLOOKUP(A5979,таксономия!$1:$1048576,13,1)</f>
        <v>Mammalia</v>
      </c>
      <c r="P5979" t="str">
        <f>VLOOKUP(A5979,таксономия!$1:$1048576,14,1)</f>
        <v xml:space="preserve"> Eutheria</v>
      </c>
      <c r="Q5979" t="str">
        <f>VLOOKUP(A5979,таксономия!$1:$1048576,15,1)</f>
        <v xml:space="preserve"> Euarchontoglires</v>
      </c>
      <c r="R5979" t="str">
        <f>VLOOKUP(A5979,таксономия!$1:$1048576,3,1)</f>
        <v xml:space="preserve"> Homo sapiens (Human).</v>
      </c>
      <c r="S5979">
        <f t="shared" si="93"/>
        <v>80</v>
      </c>
    </row>
    <row r="5980" spans="1:19" x14ac:dyDescent="0.3">
      <c r="A5980" t="s">
        <v>3179</v>
      </c>
      <c r="B5980" t="s">
        <v>3180</v>
      </c>
      <c r="C5980">
        <v>653</v>
      </c>
      <c r="D5980" t="s">
        <v>34</v>
      </c>
      <c r="E5980">
        <v>161</v>
      </c>
      <c r="F5980">
        <v>193</v>
      </c>
      <c r="G5980">
        <v>24995</v>
      </c>
      <c r="H5980" t="s">
        <v>35</v>
      </c>
      <c r="I5980" t="str">
        <f>VLOOKUP(A5980,таксономия!$1:$1048576,7,1)</f>
        <v>Eukaryota</v>
      </c>
      <c r="J5980" t="str">
        <f>VLOOKUP(A5980,таксономия!$1:$1048576,8,1)</f>
        <v xml:space="preserve"> Metazoa</v>
      </c>
      <c r="K5980" t="str">
        <f>VLOOKUP(A5980,таксономия!$1:$1048576,9,1)</f>
        <v xml:space="preserve"> Chordata</v>
      </c>
      <c r="L5980" t="str">
        <f>VLOOKUP(A5980,таксономия!$1:$1048576,10,1)</f>
        <v xml:space="preserve"> Craniata</v>
      </c>
      <c r="M5980" t="str">
        <f>VLOOKUP(A5980,таксономия!$1:$1048576,11,1)</f>
        <v xml:space="preserve"> Vertebrata</v>
      </c>
      <c r="N5980" t="str">
        <f>VLOOKUP(A5980,таксономия!$1:$1048576,12,1)</f>
        <v xml:space="preserve"> Euteleostomi</v>
      </c>
      <c r="O5980" t="str">
        <f>VLOOKUP(A5980,таксономия!$1:$1048576,13,1)</f>
        <v>Mammalia</v>
      </c>
      <c r="P5980" t="str">
        <f>VLOOKUP(A5980,таксономия!$1:$1048576,14,1)</f>
        <v xml:space="preserve"> Eutheria</v>
      </c>
      <c r="Q5980" t="str">
        <f>VLOOKUP(A5980,таксономия!$1:$1048576,15,1)</f>
        <v xml:space="preserve"> Euarchontoglires</v>
      </c>
      <c r="R5980" t="str">
        <f>VLOOKUP(A5980,таксономия!$1:$1048576,3,1)</f>
        <v xml:space="preserve"> Mus musculus (Mouse).</v>
      </c>
      <c r="S5980">
        <f t="shared" si="93"/>
        <v>32</v>
      </c>
    </row>
    <row r="5981" spans="1:19" x14ac:dyDescent="0.3">
      <c r="A5981" t="s">
        <v>3179</v>
      </c>
      <c r="B5981" t="s">
        <v>3180</v>
      </c>
      <c r="C5981">
        <v>653</v>
      </c>
      <c r="D5981" t="s">
        <v>34</v>
      </c>
      <c r="E5981">
        <v>242</v>
      </c>
      <c r="F5981">
        <v>274</v>
      </c>
      <c r="G5981">
        <v>24995</v>
      </c>
      <c r="H5981" t="s">
        <v>35</v>
      </c>
      <c r="I5981" t="str">
        <f>VLOOKUP(A5981,таксономия!$1:$1048576,7,1)</f>
        <v>Eukaryota</v>
      </c>
      <c r="J5981" t="str">
        <f>VLOOKUP(A5981,таксономия!$1:$1048576,8,1)</f>
        <v xml:space="preserve"> Metazoa</v>
      </c>
      <c r="K5981" t="str">
        <f>VLOOKUP(A5981,таксономия!$1:$1048576,9,1)</f>
        <v xml:space="preserve"> Chordata</v>
      </c>
      <c r="L5981" t="str">
        <f>VLOOKUP(A5981,таксономия!$1:$1048576,10,1)</f>
        <v xml:space="preserve"> Craniata</v>
      </c>
      <c r="M5981" t="str">
        <f>VLOOKUP(A5981,таксономия!$1:$1048576,11,1)</f>
        <v xml:space="preserve"> Vertebrata</v>
      </c>
      <c r="N5981" t="str">
        <f>VLOOKUP(A5981,таксономия!$1:$1048576,12,1)</f>
        <v xml:space="preserve"> Euteleostomi</v>
      </c>
      <c r="O5981" t="str">
        <f>VLOOKUP(A5981,таксономия!$1:$1048576,13,1)</f>
        <v>Mammalia</v>
      </c>
      <c r="P5981" t="str">
        <f>VLOOKUP(A5981,таксономия!$1:$1048576,14,1)</f>
        <v xml:space="preserve"> Eutheria</v>
      </c>
      <c r="Q5981" t="str">
        <f>VLOOKUP(A5981,таксономия!$1:$1048576,15,1)</f>
        <v xml:space="preserve"> Euarchontoglires</v>
      </c>
      <c r="R5981" t="str">
        <f>VLOOKUP(A5981,таксономия!$1:$1048576,3,1)</f>
        <v xml:space="preserve"> Mus musculus (Mouse).</v>
      </c>
      <c r="S5981">
        <f t="shared" si="93"/>
        <v>32</v>
      </c>
    </row>
    <row r="5982" spans="1:19" x14ac:dyDescent="0.3">
      <c r="A5982" t="s">
        <v>3179</v>
      </c>
      <c r="B5982" t="s">
        <v>3180</v>
      </c>
      <c r="C5982">
        <v>653</v>
      </c>
      <c r="D5982" t="s">
        <v>12</v>
      </c>
      <c r="E5982">
        <v>283</v>
      </c>
      <c r="F5982">
        <v>364</v>
      </c>
      <c r="G5982">
        <v>2697</v>
      </c>
      <c r="H5982" t="s">
        <v>13</v>
      </c>
      <c r="I5982" t="str">
        <f>VLOOKUP(A5982,таксономия!$1:$1048576,7,1)</f>
        <v>Eukaryota</v>
      </c>
      <c r="J5982" t="str">
        <f>VLOOKUP(A5982,таксономия!$1:$1048576,8,1)</f>
        <v xml:space="preserve"> Metazoa</v>
      </c>
      <c r="K5982" t="str">
        <f>VLOOKUP(A5982,таксономия!$1:$1048576,9,1)</f>
        <v xml:space="preserve"> Chordata</v>
      </c>
      <c r="L5982" t="str">
        <f>VLOOKUP(A5982,таксономия!$1:$1048576,10,1)</f>
        <v xml:space="preserve"> Craniata</v>
      </c>
      <c r="M5982" t="str">
        <f>VLOOKUP(A5982,таксономия!$1:$1048576,11,1)</f>
        <v xml:space="preserve"> Vertebrata</v>
      </c>
      <c r="N5982" t="str">
        <f>VLOOKUP(A5982,таксономия!$1:$1048576,12,1)</f>
        <v xml:space="preserve"> Euteleostomi</v>
      </c>
      <c r="O5982" t="str">
        <f>VLOOKUP(A5982,таксономия!$1:$1048576,13,1)</f>
        <v>Mammalia</v>
      </c>
      <c r="P5982" t="str">
        <f>VLOOKUP(A5982,таксономия!$1:$1048576,14,1)</f>
        <v xml:space="preserve"> Eutheria</v>
      </c>
      <c r="Q5982" t="str">
        <f>VLOOKUP(A5982,таксономия!$1:$1048576,15,1)</f>
        <v xml:space="preserve"> Euarchontoglires</v>
      </c>
      <c r="R5982" t="str">
        <f>VLOOKUP(A5982,таксономия!$1:$1048576,3,1)</f>
        <v xml:space="preserve"> Mus musculus (Mouse).</v>
      </c>
      <c r="S5982">
        <f t="shared" si="93"/>
        <v>81</v>
      </c>
    </row>
    <row r="5983" spans="1:19" x14ac:dyDescent="0.3">
      <c r="A5983" t="s">
        <v>3179</v>
      </c>
      <c r="B5983" t="s">
        <v>3180</v>
      </c>
      <c r="C5983">
        <v>653</v>
      </c>
      <c r="D5983" t="s">
        <v>2788</v>
      </c>
      <c r="E5983">
        <v>1</v>
      </c>
      <c r="F5983">
        <v>49</v>
      </c>
      <c r="G5983">
        <v>6</v>
      </c>
      <c r="H5983" t="s">
        <v>2788</v>
      </c>
      <c r="I5983" t="str">
        <f>VLOOKUP(A5983,таксономия!$1:$1048576,7,1)</f>
        <v>Eukaryota</v>
      </c>
      <c r="J5983" t="str">
        <f>VLOOKUP(A5983,таксономия!$1:$1048576,8,1)</f>
        <v xml:space="preserve"> Metazoa</v>
      </c>
      <c r="K5983" t="str">
        <f>VLOOKUP(A5983,таксономия!$1:$1048576,9,1)</f>
        <v xml:space="preserve"> Chordata</v>
      </c>
      <c r="L5983" t="str">
        <f>VLOOKUP(A5983,таксономия!$1:$1048576,10,1)</f>
        <v xml:space="preserve"> Craniata</v>
      </c>
      <c r="M5983" t="str">
        <f>VLOOKUP(A5983,таксономия!$1:$1048576,11,1)</f>
        <v xml:space="preserve"> Vertebrata</v>
      </c>
      <c r="N5983" t="str">
        <f>VLOOKUP(A5983,таксономия!$1:$1048576,12,1)</f>
        <v xml:space="preserve"> Euteleostomi</v>
      </c>
      <c r="O5983" t="str">
        <f>VLOOKUP(A5983,таксономия!$1:$1048576,13,1)</f>
        <v>Mammalia</v>
      </c>
      <c r="P5983" t="str">
        <f>VLOOKUP(A5983,таксономия!$1:$1048576,14,1)</f>
        <v xml:space="preserve"> Eutheria</v>
      </c>
      <c r="Q5983" t="str">
        <f>VLOOKUP(A5983,таксономия!$1:$1048576,15,1)</f>
        <v xml:space="preserve"> Euarchontoglires</v>
      </c>
      <c r="R5983" t="str">
        <f>VLOOKUP(A5983,таксономия!$1:$1048576,3,1)</f>
        <v xml:space="preserve"> Mus musculus (Mouse).</v>
      </c>
      <c r="S5983">
        <f t="shared" si="93"/>
        <v>48</v>
      </c>
    </row>
    <row r="5984" spans="1:19" x14ac:dyDescent="0.3">
      <c r="A5984" t="s">
        <v>3179</v>
      </c>
      <c r="B5984" t="s">
        <v>3180</v>
      </c>
      <c r="C5984">
        <v>653</v>
      </c>
      <c r="D5984" t="s">
        <v>16</v>
      </c>
      <c r="E5984">
        <v>406</v>
      </c>
      <c r="F5984">
        <v>639</v>
      </c>
      <c r="G5984">
        <v>22248</v>
      </c>
      <c r="H5984" t="s">
        <v>17</v>
      </c>
      <c r="I5984" t="str">
        <f>VLOOKUP(A5984,таксономия!$1:$1048576,7,1)</f>
        <v>Eukaryota</v>
      </c>
      <c r="J5984" t="str">
        <f>VLOOKUP(A5984,таксономия!$1:$1048576,8,1)</f>
        <v xml:space="preserve"> Metazoa</v>
      </c>
      <c r="K5984" t="str">
        <f>VLOOKUP(A5984,таксономия!$1:$1048576,9,1)</f>
        <v xml:space="preserve"> Chordata</v>
      </c>
      <c r="L5984" t="str">
        <f>VLOOKUP(A5984,таксономия!$1:$1048576,10,1)</f>
        <v xml:space="preserve"> Craniata</v>
      </c>
      <c r="M5984" t="str">
        <f>VLOOKUP(A5984,таксономия!$1:$1048576,11,1)</f>
        <v xml:space="preserve"> Vertebrata</v>
      </c>
      <c r="N5984" t="str">
        <f>VLOOKUP(A5984,таксономия!$1:$1048576,12,1)</f>
        <v xml:space="preserve"> Euteleostomi</v>
      </c>
      <c r="O5984" t="str">
        <f>VLOOKUP(A5984,таксономия!$1:$1048576,13,1)</f>
        <v>Mammalia</v>
      </c>
      <c r="P5984" t="str">
        <f>VLOOKUP(A5984,таксономия!$1:$1048576,14,1)</f>
        <v xml:space="preserve"> Eutheria</v>
      </c>
      <c r="Q5984" t="str">
        <f>VLOOKUP(A5984,таксономия!$1:$1048576,15,1)</f>
        <v xml:space="preserve"> Euarchontoglires</v>
      </c>
      <c r="R5984" t="str">
        <f>VLOOKUP(A5984,таксономия!$1:$1048576,3,1)</f>
        <v xml:space="preserve"> Mus musculus (Mouse).</v>
      </c>
      <c r="S5984">
        <f t="shared" si="93"/>
        <v>233</v>
      </c>
    </row>
    <row r="5985" spans="1:19" x14ac:dyDescent="0.3">
      <c r="A5985" t="s">
        <v>3179</v>
      </c>
      <c r="B5985" t="s">
        <v>3180</v>
      </c>
      <c r="C5985">
        <v>653</v>
      </c>
      <c r="D5985" t="s">
        <v>250</v>
      </c>
      <c r="E5985">
        <v>199</v>
      </c>
      <c r="F5985">
        <v>234</v>
      </c>
      <c r="G5985">
        <v>1772</v>
      </c>
      <c r="H5985" t="s">
        <v>251</v>
      </c>
      <c r="I5985" t="str">
        <f>VLOOKUP(A5985,таксономия!$1:$1048576,7,1)</f>
        <v>Eukaryota</v>
      </c>
      <c r="J5985" t="str">
        <f>VLOOKUP(A5985,таксономия!$1:$1048576,8,1)</f>
        <v xml:space="preserve"> Metazoa</v>
      </c>
      <c r="K5985" t="str">
        <f>VLOOKUP(A5985,таксономия!$1:$1048576,9,1)</f>
        <v xml:space="preserve"> Chordata</v>
      </c>
      <c r="L5985" t="str">
        <f>VLOOKUP(A5985,таксономия!$1:$1048576,10,1)</f>
        <v xml:space="preserve"> Craniata</v>
      </c>
      <c r="M5985" t="str">
        <f>VLOOKUP(A5985,таксономия!$1:$1048576,11,1)</f>
        <v xml:space="preserve"> Vertebrata</v>
      </c>
      <c r="N5985" t="str">
        <f>VLOOKUP(A5985,таксономия!$1:$1048576,12,1)</f>
        <v xml:space="preserve"> Euteleostomi</v>
      </c>
      <c r="O5985" t="str">
        <f>VLOOKUP(A5985,таксономия!$1:$1048576,13,1)</f>
        <v>Mammalia</v>
      </c>
      <c r="P5985" t="str">
        <f>VLOOKUP(A5985,таксономия!$1:$1048576,14,1)</f>
        <v xml:space="preserve"> Eutheria</v>
      </c>
      <c r="Q5985" t="str">
        <f>VLOOKUP(A5985,таксономия!$1:$1048576,15,1)</f>
        <v xml:space="preserve"> Euarchontoglires</v>
      </c>
      <c r="R5985" t="str">
        <f>VLOOKUP(A5985,таксономия!$1:$1048576,3,1)</f>
        <v xml:space="preserve"> Mus musculus (Mouse).</v>
      </c>
      <c r="S5985">
        <f t="shared" si="93"/>
        <v>35</v>
      </c>
    </row>
    <row r="5986" spans="1:19" x14ac:dyDescent="0.3">
      <c r="A5986" t="s">
        <v>3179</v>
      </c>
      <c r="B5986" t="s">
        <v>3180</v>
      </c>
      <c r="C5986">
        <v>653</v>
      </c>
      <c r="D5986" t="s">
        <v>36</v>
      </c>
      <c r="E5986">
        <v>105</v>
      </c>
      <c r="F5986">
        <v>145</v>
      </c>
      <c r="G5986">
        <v>1582</v>
      </c>
      <c r="H5986" t="s">
        <v>37</v>
      </c>
      <c r="I5986" t="str">
        <f>VLOOKUP(A5986,таксономия!$1:$1048576,7,1)</f>
        <v>Eukaryota</v>
      </c>
      <c r="J5986" t="str">
        <f>VLOOKUP(A5986,таксономия!$1:$1048576,8,1)</f>
        <v xml:space="preserve"> Metazoa</v>
      </c>
      <c r="K5986" t="str">
        <f>VLOOKUP(A5986,таксономия!$1:$1048576,9,1)</f>
        <v xml:space="preserve"> Chordata</v>
      </c>
      <c r="L5986" t="str">
        <f>VLOOKUP(A5986,таксономия!$1:$1048576,10,1)</f>
        <v xml:space="preserve"> Craniata</v>
      </c>
      <c r="M5986" t="str">
        <f>VLOOKUP(A5986,таксономия!$1:$1048576,11,1)</f>
        <v xml:space="preserve"> Vertebrata</v>
      </c>
      <c r="N5986" t="str">
        <f>VLOOKUP(A5986,таксономия!$1:$1048576,12,1)</f>
        <v xml:space="preserve"> Euteleostomi</v>
      </c>
      <c r="O5986" t="str">
        <f>VLOOKUP(A5986,таксономия!$1:$1048576,13,1)</f>
        <v>Mammalia</v>
      </c>
      <c r="P5986" t="str">
        <f>VLOOKUP(A5986,таксономия!$1:$1048576,14,1)</f>
        <v xml:space="preserve"> Eutheria</v>
      </c>
      <c r="Q5986" t="str">
        <f>VLOOKUP(A5986,таксономия!$1:$1048576,15,1)</f>
        <v xml:space="preserve"> Euarchontoglires</v>
      </c>
      <c r="R5986" t="str">
        <f>VLOOKUP(A5986,таксономия!$1:$1048576,3,1)</f>
        <v xml:space="preserve"> Mus musculus (Mouse).</v>
      </c>
      <c r="S5986">
        <f t="shared" si="93"/>
        <v>40</v>
      </c>
    </row>
    <row r="5987" spans="1:19" x14ac:dyDescent="0.3">
      <c r="A5987" t="s">
        <v>3181</v>
      </c>
      <c r="B5987" t="s">
        <v>3182</v>
      </c>
      <c r="C5987">
        <v>359</v>
      </c>
      <c r="D5987" t="s">
        <v>12</v>
      </c>
      <c r="E5987">
        <v>6</v>
      </c>
      <c r="F5987">
        <v>84</v>
      </c>
      <c r="G5987">
        <v>2697</v>
      </c>
      <c r="H5987" t="s">
        <v>13</v>
      </c>
      <c r="I5987" t="str">
        <f>VLOOKUP(A5987,таксономия!$1:$1048576,7,1)</f>
        <v>Eukaryota</v>
      </c>
      <c r="J5987" t="str">
        <f>VLOOKUP(A5987,таксономия!$1:$1048576,8,1)</f>
        <v xml:space="preserve"> Metazoa</v>
      </c>
      <c r="K5987" t="str">
        <f>VLOOKUP(A5987,таксономия!$1:$1048576,9,1)</f>
        <v xml:space="preserve"> Chordata</v>
      </c>
      <c r="L5987" t="str">
        <f>VLOOKUP(A5987,таксономия!$1:$1048576,10,1)</f>
        <v xml:space="preserve"> Craniata</v>
      </c>
      <c r="M5987" t="str">
        <f>VLOOKUP(A5987,таксономия!$1:$1048576,11,1)</f>
        <v xml:space="preserve"> Vertebrata</v>
      </c>
      <c r="N5987" t="str">
        <f>VLOOKUP(A5987,таксономия!$1:$1048576,12,1)</f>
        <v xml:space="preserve"> Euteleostomi</v>
      </c>
      <c r="O5987" t="str">
        <f>VLOOKUP(A5987,таксономия!$1:$1048576,13,1)</f>
        <v>Mammalia</v>
      </c>
      <c r="P5987" t="str">
        <f>VLOOKUP(A5987,таксономия!$1:$1048576,14,1)</f>
        <v xml:space="preserve"> Eutheria</v>
      </c>
      <c r="Q5987" t="str">
        <f>VLOOKUP(A5987,таксономия!$1:$1048576,15,1)</f>
        <v xml:space="preserve"> Laurasiatheria</v>
      </c>
      <c r="R5987" t="str">
        <f>VLOOKUP(A5987,таксономия!$1:$1048576,3,1)</f>
        <v xml:space="preserve"> Canis familiaris (Dog) (Canis lupus familiaris).</v>
      </c>
      <c r="S5987">
        <f t="shared" si="93"/>
        <v>78</v>
      </c>
    </row>
    <row r="5988" spans="1:19" x14ac:dyDescent="0.3">
      <c r="A5988" t="s">
        <v>3181</v>
      </c>
      <c r="B5988" t="s">
        <v>3182</v>
      </c>
      <c r="C5988">
        <v>359</v>
      </c>
      <c r="D5988" t="s">
        <v>12</v>
      </c>
      <c r="E5988">
        <v>88</v>
      </c>
      <c r="F5988">
        <v>165</v>
      </c>
      <c r="G5988">
        <v>2697</v>
      </c>
      <c r="H5988" t="s">
        <v>13</v>
      </c>
      <c r="I5988" t="str">
        <f>VLOOKUP(A5988,таксономия!$1:$1048576,7,1)</f>
        <v>Eukaryota</v>
      </c>
      <c r="J5988" t="str">
        <f>VLOOKUP(A5988,таксономия!$1:$1048576,8,1)</f>
        <v xml:space="preserve"> Metazoa</v>
      </c>
      <c r="K5988" t="str">
        <f>VLOOKUP(A5988,таксономия!$1:$1048576,9,1)</f>
        <v xml:space="preserve"> Chordata</v>
      </c>
      <c r="L5988" t="str">
        <f>VLOOKUP(A5988,таксономия!$1:$1048576,10,1)</f>
        <v xml:space="preserve"> Craniata</v>
      </c>
      <c r="M5988" t="str">
        <f>VLOOKUP(A5988,таксономия!$1:$1048576,11,1)</f>
        <v xml:space="preserve"> Vertebrata</v>
      </c>
      <c r="N5988" t="str">
        <f>VLOOKUP(A5988,таксономия!$1:$1048576,12,1)</f>
        <v xml:space="preserve"> Euteleostomi</v>
      </c>
      <c r="O5988" t="str">
        <f>VLOOKUP(A5988,таксономия!$1:$1048576,13,1)</f>
        <v>Mammalia</v>
      </c>
      <c r="P5988" t="str">
        <f>VLOOKUP(A5988,таксономия!$1:$1048576,14,1)</f>
        <v xml:space="preserve"> Eutheria</v>
      </c>
      <c r="Q5988" t="str">
        <f>VLOOKUP(A5988,таксономия!$1:$1048576,15,1)</f>
        <v xml:space="preserve"> Laurasiatheria</v>
      </c>
      <c r="R5988" t="str">
        <f>VLOOKUP(A5988,таксономия!$1:$1048576,3,1)</f>
        <v xml:space="preserve"> Canis familiaris (Dog) (Canis lupus familiaris).</v>
      </c>
      <c r="S5988">
        <f t="shared" si="93"/>
        <v>77</v>
      </c>
    </row>
    <row r="5989" spans="1:19" x14ac:dyDescent="0.3">
      <c r="A5989" t="s">
        <v>3181</v>
      </c>
      <c r="B5989" t="s">
        <v>3182</v>
      </c>
      <c r="C5989">
        <v>359</v>
      </c>
      <c r="D5989" t="s">
        <v>12</v>
      </c>
      <c r="E5989">
        <v>178</v>
      </c>
      <c r="F5989">
        <v>255</v>
      </c>
      <c r="G5989">
        <v>2697</v>
      </c>
      <c r="H5989" t="s">
        <v>13</v>
      </c>
      <c r="I5989" t="str">
        <f>VLOOKUP(A5989,таксономия!$1:$1048576,7,1)</f>
        <v>Eukaryota</v>
      </c>
      <c r="J5989" t="str">
        <f>VLOOKUP(A5989,таксономия!$1:$1048576,8,1)</f>
        <v xml:space="preserve"> Metazoa</v>
      </c>
      <c r="K5989" t="str">
        <f>VLOOKUP(A5989,таксономия!$1:$1048576,9,1)</f>
        <v xml:space="preserve"> Chordata</v>
      </c>
      <c r="L5989" t="str">
        <f>VLOOKUP(A5989,таксономия!$1:$1048576,10,1)</f>
        <v xml:space="preserve"> Craniata</v>
      </c>
      <c r="M5989" t="str">
        <f>VLOOKUP(A5989,таксономия!$1:$1048576,11,1)</f>
        <v xml:space="preserve"> Vertebrata</v>
      </c>
      <c r="N5989" t="str">
        <f>VLOOKUP(A5989,таксономия!$1:$1048576,12,1)</f>
        <v xml:space="preserve"> Euteleostomi</v>
      </c>
      <c r="O5989" t="str">
        <f>VLOOKUP(A5989,таксономия!$1:$1048576,13,1)</f>
        <v>Mammalia</v>
      </c>
      <c r="P5989" t="str">
        <f>VLOOKUP(A5989,таксономия!$1:$1048576,14,1)</f>
        <v xml:space="preserve"> Eutheria</v>
      </c>
      <c r="Q5989" t="str">
        <f>VLOOKUP(A5989,таксономия!$1:$1048576,15,1)</f>
        <v xml:space="preserve"> Laurasiatheria</v>
      </c>
      <c r="R5989" t="str">
        <f>VLOOKUP(A5989,таксономия!$1:$1048576,3,1)</f>
        <v xml:space="preserve"> Canis familiaris (Dog) (Canis lupus familiaris).</v>
      </c>
      <c r="S5989">
        <f t="shared" si="93"/>
        <v>77</v>
      </c>
    </row>
    <row r="5990" spans="1:19" x14ac:dyDescent="0.3">
      <c r="A5990" t="s">
        <v>3181</v>
      </c>
      <c r="B5990" t="s">
        <v>3182</v>
      </c>
      <c r="C5990">
        <v>359</v>
      </c>
      <c r="D5990" t="s">
        <v>12</v>
      </c>
      <c r="E5990">
        <v>282</v>
      </c>
      <c r="F5990">
        <v>359</v>
      </c>
      <c r="G5990">
        <v>2697</v>
      </c>
      <c r="H5990" t="s">
        <v>13</v>
      </c>
      <c r="I5990" t="str">
        <f>VLOOKUP(A5990,таксономия!$1:$1048576,7,1)</f>
        <v>Eukaryota</v>
      </c>
      <c r="J5990" t="str">
        <f>VLOOKUP(A5990,таксономия!$1:$1048576,8,1)</f>
        <v xml:space="preserve"> Metazoa</v>
      </c>
      <c r="K5990" t="str">
        <f>VLOOKUP(A5990,таксономия!$1:$1048576,9,1)</f>
        <v xml:space="preserve"> Chordata</v>
      </c>
      <c r="L5990" t="str">
        <f>VLOOKUP(A5990,таксономия!$1:$1048576,10,1)</f>
        <v xml:space="preserve"> Craniata</v>
      </c>
      <c r="M5990" t="str">
        <f>VLOOKUP(A5990,таксономия!$1:$1048576,11,1)</f>
        <v xml:space="preserve"> Vertebrata</v>
      </c>
      <c r="N5990" t="str">
        <f>VLOOKUP(A5990,таксономия!$1:$1048576,12,1)</f>
        <v xml:space="preserve"> Euteleostomi</v>
      </c>
      <c r="O5990" t="str">
        <f>VLOOKUP(A5990,таксономия!$1:$1048576,13,1)</f>
        <v>Mammalia</v>
      </c>
      <c r="P5990" t="str">
        <f>VLOOKUP(A5990,таксономия!$1:$1048576,14,1)</f>
        <v xml:space="preserve"> Eutheria</v>
      </c>
      <c r="Q5990" t="str">
        <f>VLOOKUP(A5990,таксономия!$1:$1048576,15,1)</f>
        <v xml:space="preserve"> Laurasiatheria</v>
      </c>
      <c r="R5990" t="str">
        <f>VLOOKUP(A5990,таксономия!$1:$1048576,3,1)</f>
        <v xml:space="preserve"> Canis familiaris (Dog) (Canis lupus familiaris).</v>
      </c>
      <c r="S5990">
        <f t="shared" si="93"/>
        <v>77</v>
      </c>
    </row>
    <row r="5991" spans="1:19" x14ac:dyDescent="0.3">
      <c r="A5991" t="s">
        <v>3183</v>
      </c>
      <c r="B5991" t="s">
        <v>3184</v>
      </c>
      <c r="C5991">
        <v>3087</v>
      </c>
      <c r="D5991" t="s">
        <v>77</v>
      </c>
      <c r="E5991">
        <v>1325</v>
      </c>
      <c r="F5991">
        <v>1377</v>
      </c>
      <c r="G5991">
        <v>2150</v>
      </c>
      <c r="H5991" t="s">
        <v>78</v>
      </c>
      <c r="I5991" t="str">
        <f>VLOOKUP(A5991,таксономия!$1:$1048576,7,1)</f>
        <v>Eukaryota</v>
      </c>
      <c r="J5991" t="str">
        <f>VLOOKUP(A5991,таксономия!$1:$1048576,8,1)</f>
        <v xml:space="preserve"> Alveolata</v>
      </c>
      <c r="K5991" t="str">
        <f>VLOOKUP(A5991,таксономия!$1:$1048576,9,1)</f>
        <v xml:space="preserve"> Apicomplexa</v>
      </c>
      <c r="L5991" t="str">
        <f>VLOOKUP(A5991,таксономия!$1:$1048576,10,1)</f>
        <v xml:space="preserve"> Aconoidasida</v>
      </c>
      <c r="M5991" t="str">
        <f>VLOOKUP(A5991,таксономия!$1:$1048576,11,1)</f>
        <v xml:space="preserve"> Haemosporida</v>
      </c>
      <c r="N5991" t="str">
        <f>VLOOKUP(A5991,таксономия!$1:$1048576,12,1)</f>
        <v>Plasmodium</v>
      </c>
      <c r="O5991" t="str">
        <f>VLOOKUP(A5991,таксономия!$1:$1048576,13,1)</f>
        <v xml:space="preserve"> Plasmodium (Vinckeia).</v>
      </c>
      <c r="P5991">
        <f>VLOOKUP(A5991,таксономия!$1:$1048576,14,1)</f>
        <v>0</v>
      </c>
      <c r="Q5991">
        <f>VLOOKUP(A5991,таксономия!$1:$1048576,15,1)</f>
        <v>0</v>
      </c>
      <c r="R5991" t="str">
        <f>VLOOKUP(A5991,таксономия!$1:$1048576,3,1)</f>
        <v xml:space="preserve"> Plasmodium berghei.</v>
      </c>
      <c r="S5991">
        <f t="shared" si="93"/>
        <v>52</v>
      </c>
    </row>
    <row r="5992" spans="1:19" x14ac:dyDescent="0.3">
      <c r="A5992" t="s">
        <v>3183</v>
      </c>
      <c r="B5992" t="s">
        <v>3184</v>
      </c>
      <c r="C5992">
        <v>3087</v>
      </c>
      <c r="D5992" t="s">
        <v>77</v>
      </c>
      <c r="E5992">
        <v>1531</v>
      </c>
      <c r="F5992">
        <v>1577</v>
      </c>
      <c r="G5992">
        <v>2150</v>
      </c>
      <c r="H5992" t="s">
        <v>78</v>
      </c>
      <c r="I5992" t="str">
        <f>VLOOKUP(A5992,таксономия!$1:$1048576,7,1)</f>
        <v>Eukaryota</v>
      </c>
      <c r="J5992" t="str">
        <f>VLOOKUP(A5992,таксономия!$1:$1048576,8,1)</f>
        <v xml:space="preserve"> Alveolata</v>
      </c>
      <c r="K5992" t="str">
        <f>VLOOKUP(A5992,таксономия!$1:$1048576,9,1)</f>
        <v xml:space="preserve"> Apicomplexa</v>
      </c>
      <c r="L5992" t="str">
        <f>VLOOKUP(A5992,таксономия!$1:$1048576,10,1)</f>
        <v xml:space="preserve"> Aconoidasida</v>
      </c>
      <c r="M5992" t="str">
        <f>VLOOKUP(A5992,таксономия!$1:$1048576,11,1)</f>
        <v xml:space="preserve"> Haemosporida</v>
      </c>
      <c r="N5992" t="str">
        <f>VLOOKUP(A5992,таксономия!$1:$1048576,12,1)</f>
        <v>Plasmodium</v>
      </c>
      <c r="O5992" t="str">
        <f>VLOOKUP(A5992,таксономия!$1:$1048576,13,1)</f>
        <v xml:space="preserve"> Plasmodium (Vinckeia).</v>
      </c>
      <c r="P5992">
        <f>VLOOKUP(A5992,таксономия!$1:$1048576,14,1)</f>
        <v>0</v>
      </c>
      <c r="Q5992">
        <f>VLOOKUP(A5992,таксономия!$1:$1048576,15,1)</f>
        <v>0</v>
      </c>
      <c r="R5992" t="str">
        <f>VLOOKUP(A5992,таксономия!$1:$1048576,3,1)</f>
        <v xml:space="preserve"> Plasmodium berghei.</v>
      </c>
      <c r="S5992">
        <f t="shared" si="93"/>
        <v>46</v>
      </c>
    </row>
    <row r="5993" spans="1:19" x14ac:dyDescent="0.3">
      <c r="A5993" t="s">
        <v>3183</v>
      </c>
      <c r="B5993" t="s">
        <v>3184</v>
      </c>
      <c r="C5993">
        <v>3087</v>
      </c>
      <c r="D5993" t="s">
        <v>77</v>
      </c>
      <c r="E5993">
        <v>2053</v>
      </c>
      <c r="F5993">
        <v>2105</v>
      </c>
      <c r="G5993">
        <v>2150</v>
      </c>
      <c r="H5993" t="s">
        <v>78</v>
      </c>
      <c r="I5993" t="str">
        <f>VLOOKUP(A5993,таксономия!$1:$1048576,7,1)</f>
        <v>Eukaryota</v>
      </c>
      <c r="J5993" t="str">
        <f>VLOOKUP(A5993,таксономия!$1:$1048576,8,1)</f>
        <v xml:space="preserve"> Alveolata</v>
      </c>
      <c r="K5993" t="str">
        <f>VLOOKUP(A5993,таксономия!$1:$1048576,9,1)</f>
        <v xml:space="preserve"> Apicomplexa</v>
      </c>
      <c r="L5993" t="str">
        <f>VLOOKUP(A5993,таксономия!$1:$1048576,10,1)</f>
        <v xml:space="preserve"> Aconoidasida</v>
      </c>
      <c r="M5993" t="str">
        <f>VLOOKUP(A5993,таксономия!$1:$1048576,11,1)</f>
        <v xml:space="preserve"> Haemosporida</v>
      </c>
      <c r="N5993" t="str">
        <f>VLOOKUP(A5993,таксономия!$1:$1048576,12,1)</f>
        <v>Plasmodium</v>
      </c>
      <c r="O5993" t="str">
        <f>VLOOKUP(A5993,таксономия!$1:$1048576,13,1)</f>
        <v xml:space="preserve"> Plasmodium (Vinckeia).</v>
      </c>
      <c r="P5993">
        <f>VLOOKUP(A5993,таксономия!$1:$1048576,14,1)</f>
        <v>0</v>
      </c>
      <c r="Q5993">
        <f>VLOOKUP(A5993,таксономия!$1:$1048576,15,1)</f>
        <v>0</v>
      </c>
      <c r="R5993" t="str">
        <f>VLOOKUP(A5993,таксономия!$1:$1048576,3,1)</f>
        <v xml:space="preserve"> Plasmodium berghei.</v>
      </c>
      <c r="S5993">
        <f t="shared" si="93"/>
        <v>52</v>
      </c>
    </row>
    <row r="5994" spans="1:19" x14ac:dyDescent="0.3">
      <c r="A5994" t="s">
        <v>3183</v>
      </c>
      <c r="B5994" t="s">
        <v>3184</v>
      </c>
      <c r="C5994">
        <v>3087</v>
      </c>
      <c r="D5994" t="s">
        <v>12</v>
      </c>
      <c r="E5994">
        <v>281</v>
      </c>
      <c r="F5994">
        <v>353</v>
      </c>
      <c r="G5994">
        <v>2697</v>
      </c>
      <c r="H5994" t="s">
        <v>13</v>
      </c>
      <c r="I5994" t="str">
        <f>VLOOKUP(A5994,таксономия!$1:$1048576,7,1)</f>
        <v>Eukaryota</v>
      </c>
      <c r="J5994" t="str">
        <f>VLOOKUP(A5994,таксономия!$1:$1048576,8,1)</f>
        <v xml:space="preserve"> Alveolata</v>
      </c>
      <c r="K5994" t="str">
        <f>VLOOKUP(A5994,таксономия!$1:$1048576,9,1)</f>
        <v xml:space="preserve"> Apicomplexa</v>
      </c>
      <c r="L5994" t="str">
        <f>VLOOKUP(A5994,таксономия!$1:$1048576,10,1)</f>
        <v xml:space="preserve"> Aconoidasida</v>
      </c>
      <c r="M5994" t="str">
        <f>VLOOKUP(A5994,таксономия!$1:$1048576,11,1)</f>
        <v xml:space="preserve"> Haemosporida</v>
      </c>
      <c r="N5994" t="str">
        <f>VLOOKUP(A5994,таксономия!$1:$1048576,12,1)</f>
        <v>Plasmodium</v>
      </c>
      <c r="O5994" t="str">
        <f>VLOOKUP(A5994,таксономия!$1:$1048576,13,1)</f>
        <v xml:space="preserve"> Plasmodium (Vinckeia).</v>
      </c>
      <c r="P5994">
        <f>VLOOKUP(A5994,таксономия!$1:$1048576,14,1)</f>
        <v>0</v>
      </c>
      <c r="Q5994">
        <f>VLOOKUP(A5994,таксономия!$1:$1048576,15,1)</f>
        <v>0</v>
      </c>
      <c r="R5994" t="str">
        <f>VLOOKUP(A5994,таксономия!$1:$1048576,3,1)</f>
        <v xml:space="preserve"> Plasmodium berghei.</v>
      </c>
      <c r="S5994">
        <f t="shared" si="93"/>
        <v>72</v>
      </c>
    </row>
    <row r="5995" spans="1:19" x14ac:dyDescent="0.3">
      <c r="A5995" t="s">
        <v>3183</v>
      </c>
      <c r="B5995" t="s">
        <v>3184</v>
      </c>
      <c r="C5995">
        <v>3087</v>
      </c>
      <c r="D5995" t="s">
        <v>79</v>
      </c>
      <c r="E5995">
        <v>122</v>
      </c>
      <c r="F5995">
        <v>194</v>
      </c>
      <c r="G5995">
        <v>151</v>
      </c>
      <c r="H5995" t="s">
        <v>80</v>
      </c>
      <c r="I5995" t="str">
        <f>VLOOKUP(A5995,таксономия!$1:$1048576,7,1)</f>
        <v>Eukaryota</v>
      </c>
      <c r="J5995" t="str">
        <f>VLOOKUP(A5995,таксономия!$1:$1048576,8,1)</f>
        <v xml:space="preserve"> Alveolata</v>
      </c>
      <c r="K5995" t="str">
        <f>VLOOKUP(A5995,таксономия!$1:$1048576,9,1)</f>
        <v xml:space="preserve"> Apicomplexa</v>
      </c>
      <c r="L5995" t="str">
        <f>VLOOKUP(A5995,таксономия!$1:$1048576,10,1)</f>
        <v xml:space="preserve"> Aconoidasida</v>
      </c>
      <c r="M5995" t="str">
        <f>VLOOKUP(A5995,таксономия!$1:$1048576,11,1)</f>
        <v xml:space="preserve"> Haemosporida</v>
      </c>
      <c r="N5995" t="str">
        <f>VLOOKUP(A5995,таксономия!$1:$1048576,12,1)</f>
        <v>Plasmodium</v>
      </c>
      <c r="O5995" t="str">
        <f>VLOOKUP(A5995,таксономия!$1:$1048576,13,1)</f>
        <v xml:space="preserve"> Plasmodium (Vinckeia).</v>
      </c>
      <c r="P5995">
        <f>VLOOKUP(A5995,таксономия!$1:$1048576,14,1)</f>
        <v>0</v>
      </c>
      <c r="Q5995">
        <f>VLOOKUP(A5995,таксономия!$1:$1048576,15,1)</f>
        <v>0</v>
      </c>
      <c r="R5995" t="str">
        <f>VLOOKUP(A5995,таксономия!$1:$1048576,3,1)</f>
        <v xml:space="preserve"> Plasmodium berghei.</v>
      </c>
      <c r="S5995">
        <f t="shared" si="93"/>
        <v>72</v>
      </c>
    </row>
    <row r="5996" spans="1:19" x14ac:dyDescent="0.3">
      <c r="A5996" t="s">
        <v>3183</v>
      </c>
      <c r="B5996" t="s">
        <v>3184</v>
      </c>
      <c r="C5996">
        <v>3087</v>
      </c>
      <c r="D5996" t="s">
        <v>81</v>
      </c>
      <c r="E5996">
        <v>852</v>
      </c>
      <c r="F5996">
        <v>880</v>
      </c>
      <c r="G5996">
        <v>9</v>
      </c>
      <c r="H5996" t="s">
        <v>81</v>
      </c>
      <c r="I5996" t="str">
        <f>VLOOKUP(A5996,таксономия!$1:$1048576,7,1)</f>
        <v>Eukaryota</v>
      </c>
      <c r="J5996" t="str">
        <f>VLOOKUP(A5996,таксономия!$1:$1048576,8,1)</f>
        <v xml:space="preserve"> Alveolata</v>
      </c>
      <c r="K5996" t="str">
        <f>VLOOKUP(A5996,таксономия!$1:$1048576,9,1)</f>
        <v xml:space="preserve"> Apicomplexa</v>
      </c>
      <c r="L5996" t="str">
        <f>VLOOKUP(A5996,таксономия!$1:$1048576,10,1)</f>
        <v xml:space="preserve"> Aconoidasida</v>
      </c>
      <c r="M5996" t="str">
        <f>VLOOKUP(A5996,таксономия!$1:$1048576,11,1)</f>
        <v xml:space="preserve"> Haemosporida</v>
      </c>
      <c r="N5996" t="str">
        <f>VLOOKUP(A5996,таксономия!$1:$1048576,12,1)</f>
        <v>Plasmodium</v>
      </c>
      <c r="O5996" t="str">
        <f>VLOOKUP(A5996,таксономия!$1:$1048576,13,1)</f>
        <v xml:space="preserve"> Plasmodium (Vinckeia).</v>
      </c>
      <c r="P5996">
        <f>VLOOKUP(A5996,таксономия!$1:$1048576,14,1)</f>
        <v>0</v>
      </c>
      <c r="Q5996">
        <f>VLOOKUP(A5996,таксономия!$1:$1048576,15,1)</f>
        <v>0</v>
      </c>
      <c r="R5996" t="str">
        <f>VLOOKUP(A5996,таксономия!$1:$1048576,3,1)</f>
        <v xml:space="preserve"> Plasmodium berghei.</v>
      </c>
      <c r="S5996">
        <f t="shared" si="93"/>
        <v>28</v>
      </c>
    </row>
    <row r="5997" spans="1:19" x14ac:dyDescent="0.3">
      <c r="A5997" t="s">
        <v>3185</v>
      </c>
      <c r="B5997" t="s">
        <v>3186</v>
      </c>
      <c r="C5997">
        <v>628</v>
      </c>
      <c r="D5997" t="s">
        <v>10</v>
      </c>
      <c r="E5997">
        <v>43</v>
      </c>
      <c r="F5997">
        <v>84</v>
      </c>
      <c r="G5997">
        <v>998</v>
      </c>
      <c r="H5997" t="s">
        <v>11</v>
      </c>
      <c r="I5997" t="str">
        <f>VLOOKUP(A5997,таксономия!$1:$1048576,7,1)</f>
        <v>Eukaryota</v>
      </c>
      <c r="J5997" t="str">
        <f>VLOOKUP(A5997,таксономия!$1:$1048576,8,1)</f>
        <v xml:space="preserve"> Metazoa</v>
      </c>
      <c r="K5997" t="str">
        <f>VLOOKUP(A5997,таксономия!$1:$1048576,9,1)</f>
        <v xml:space="preserve"> Chordata</v>
      </c>
      <c r="L5997" t="str">
        <f>VLOOKUP(A5997,таксономия!$1:$1048576,10,1)</f>
        <v xml:space="preserve"> Craniata</v>
      </c>
      <c r="M5997" t="str">
        <f>VLOOKUP(A5997,таксономия!$1:$1048576,11,1)</f>
        <v xml:space="preserve"> Hyperotreti</v>
      </c>
      <c r="N5997" t="str">
        <f>VLOOKUP(A5997,таксономия!$1:$1048576,12,1)</f>
        <v xml:space="preserve"> Myxiniformes</v>
      </c>
      <c r="O5997" t="str">
        <f>VLOOKUP(A5997,таксономия!$1:$1048576,13,1)</f>
        <v>Myxinidae</v>
      </c>
      <c r="P5997" t="str">
        <f>VLOOKUP(A5997,таксономия!$1:$1048576,14,1)</f>
        <v xml:space="preserve"> Eptatretinae</v>
      </c>
      <c r="Q5997" t="str">
        <f>VLOOKUP(A5997,таксономия!$1:$1048576,15,1)</f>
        <v xml:space="preserve"> Eptatretus.</v>
      </c>
      <c r="R5997" t="str">
        <f>VLOOKUP(A5997,таксономия!$1:$1048576,3,1)</f>
        <v xml:space="preserve"> Eptatretus stoutii (Pacific hagfish).</v>
      </c>
      <c r="S5997">
        <f t="shared" si="93"/>
        <v>41</v>
      </c>
    </row>
    <row r="5998" spans="1:19" x14ac:dyDescent="0.3">
      <c r="A5998" t="s">
        <v>3185</v>
      </c>
      <c r="B5998" t="s">
        <v>3186</v>
      </c>
      <c r="C5998">
        <v>628</v>
      </c>
      <c r="D5998" t="s">
        <v>12</v>
      </c>
      <c r="E5998">
        <v>122</v>
      </c>
      <c r="F5998">
        <v>200</v>
      </c>
      <c r="G5998">
        <v>2697</v>
      </c>
      <c r="H5998" t="s">
        <v>13</v>
      </c>
      <c r="I5998" t="str">
        <f>VLOOKUP(A5998,таксономия!$1:$1048576,7,1)</f>
        <v>Eukaryota</v>
      </c>
      <c r="J5998" t="str">
        <f>VLOOKUP(A5998,таксономия!$1:$1048576,8,1)</f>
        <v xml:space="preserve"> Metazoa</v>
      </c>
      <c r="K5998" t="str">
        <f>VLOOKUP(A5998,таксономия!$1:$1048576,9,1)</f>
        <v xml:space="preserve"> Chordata</v>
      </c>
      <c r="L5998" t="str">
        <f>VLOOKUP(A5998,таксономия!$1:$1048576,10,1)</f>
        <v xml:space="preserve"> Craniata</v>
      </c>
      <c r="M5998" t="str">
        <f>VLOOKUP(A5998,таксономия!$1:$1048576,11,1)</f>
        <v xml:space="preserve"> Hyperotreti</v>
      </c>
      <c r="N5998" t="str">
        <f>VLOOKUP(A5998,таксономия!$1:$1048576,12,1)</f>
        <v xml:space="preserve"> Myxiniformes</v>
      </c>
      <c r="O5998" t="str">
        <f>VLOOKUP(A5998,таксономия!$1:$1048576,13,1)</f>
        <v>Myxinidae</v>
      </c>
      <c r="P5998" t="str">
        <f>VLOOKUP(A5998,таксономия!$1:$1048576,14,1)</f>
        <v xml:space="preserve"> Eptatretinae</v>
      </c>
      <c r="Q5998" t="str">
        <f>VLOOKUP(A5998,таксономия!$1:$1048576,15,1)</f>
        <v xml:space="preserve"> Eptatretus.</v>
      </c>
      <c r="R5998" t="str">
        <f>VLOOKUP(A5998,таксономия!$1:$1048576,3,1)</f>
        <v xml:space="preserve"> Eptatretus stoutii (Pacific hagfish).</v>
      </c>
      <c r="S5998">
        <f t="shared" si="93"/>
        <v>78</v>
      </c>
    </row>
    <row r="5999" spans="1:19" x14ac:dyDescent="0.3">
      <c r="A5999" t="s">
        <v>3185</v>
      </c>
      <c r="B5999" t="s">
        <v>3186</v>
      </c>
      <c r="C5999">
        <v>628</v>
      </c>
      <c r="D5999" t="s">
        <v>12</v>
      </c>
      <c r="E5999">
        <v>225</v>
      </c>
      <c r="F5999">
        <v>301</v>
      </c>
      <c r="G5999">
        <v>2697</v>
      </c>
      <c r="H5999" t="s">
        <v>13</v>
      </c>
      <c r="I5999" t="str">
        <f>VLOOKUP(A5999,таксономия!$1:$1048576,7,1)</f>
        <v>Eukaryota</v>
      </c>
      <c r="J5999" t="str">
        <f>VLOOKUP(A5999,таксономия!$1:$1048576,8,1)</f>
        <v xml:space="preserve"> Metazoa</v>
      </c>
      <c r="K5999" t="str">
        <f>VLOOKUP(A5999,таксономия!$1:$1048576,9,1)</f>
        <v xml:space="preserve"> Chordata</v>
      </c>
      <c r="L5999" t="str">
        <f>VLOOKUP(A5999,таксономия!$1:$1048576,10,1)</f>
        <v xml:space="preserve"> Craniata</v>
      </c>
      <c r="M5999" t="str">
        <f>VLOOKUP(A5999,таксономия!$1:$1048576,11,1)</f>
        <v xml:space="preserve"> Hyperotreti</v>
      </c>
      <c r="N5999" t="str">
        <f>VLOOKUP(A5999,таксономия!$1:$1048576,12,1)</f>
        <v xml:space="preserve"> Myxiniformes</v>
      </c>
      <c r="O5999" t="str">
        <f>VLOOKUP(A5999,таксономия!$1:$1048576,13,1)</f>
        <v>Myxinidae</v>
      </c>
      <c r="P5999" t="str">
        <f>VLOOKUP(A5999,таксономия!$1:$1048576,14,1)</f>
        <v xml:space="preserve"> Eptatretinae</v>
      </c>
      <c r="Q5999" t="str">
        <f>VLOOKUP(A5999,таксономия!$1:$1048576,15,1)</f>
        <v xml:space="preserve"> Eptatretus.</v>
      </c>
      <c r="R5999" t="str">
        <f>VLOOKUP(A5999,таксономия!$1:$1048576,3,1)</f>
        <v xml:space="preserve"> Eptatretus stoutii (Pacific hagfish).</v>
      </c>
      <c r="S5999">
        <f t="shared" si="93"/>
        <v>76</v>
      </c>
    </row>
    <row r="6000" spans="1:19" x14ac:dyDescent="0.3">
      <c r="A6000" t="s">
        <v>3185</v>
      </c>
      <c r="B6000" t="s">
        <v>3186</v>
      </c>
      <c r="C6000">
        <v>628</v>
      </c>
      <c r="D6000" t="s">
        <v>14</v>
      </c>
      <c r="E6000">
        <v>323</v>
      </c>
      <c r="F6000">
        <v>368</v>
      </c>
      <c r="G6000">
        <v>80</v>
      </c>
      <c r="H6000" t="s">
        <v>15</v>
      </c>
      <c r="I6000" t="str">
        <f>VLOOKUP(A6000,таксономия!$1:$1048576,7,1)</f>
        <v>Eukaryota</v>
      </c>
      <c r="J6000" t="str">
        <f>VLOOKUP(A6000,таксономия!$1:$1048576,8,1)</f>
        <v xml:space="preserve"> Metazoa</v>
      </c>
      <c r="K6000" t="str">
        <f>VLOOKUP(A6000,таксономия!$1:$1048576,9,1)</f>
        <v xml:space="preserve"> Chordata</v>
      </c>
      <c r="L6000" t="str">
        <f>VLOOKUP(A6000,таксономия!$1:$1048576,10,1)</f>
        <v xml:space="preserve"> Craniata</v>
      </c>
      <c r="M6000" t="str">
        <f>VLOOKUP(A6000,таксономия!$1:$1048576,11,1)</f>
        <v xml:space="preserve"> Hyperotreti</v>
      </c>
      <c r="N6000" t="str">
        <f>VLOOKUP(A6000,таксономия!$1:$1048576,12,1)</f>
        <v xml:space="preserve"> Myxiniformes</v>
      </c>
      <c r="O6000" t="str">
        <f>VLOOKUP(A6000,таксономия!$1:$1048576,13,1)</f>
        <v>Myxinidae</v>
      </c>
      <c r="P6000" t="str">
        <f>VLOOKUP(A6000,таксономия!$1:$1048576,14,1)</f>
        <v xml:space="preserve"> Eptatretinae</v>
      </c>
      <c r="Q6000" t="str">
        <f>VLOOKUP(A6000,таксономия!$1:$1048576,15,1)</f>
        <v xml:space="preserve"> Eptatretus.</v>
      </c>
      <c r="R6000" t="str">
        <f>VLOOKUP(A6000,таксономия!$1:$1048576,3,1)</f>
        <v xml:space="preserve"> Eptatretus stoutii (Pacific hagfish).</v>
      </c>
      <c r="S6000">
        <f t="shared" si="93"/>
        <v>45</v>
      </c>
    </row>
    <row r="6001" spans="1:19" x14ac:dyDescent="0.3">
      <c r="A6001" t="s">
        <v>3185</v>
      </c>
      <c r="B6001" t="s">
        <v>3186</v>
      </c>
      <c r="C6001">
        <v>628</v>
      </c>
      <c r="D6001" t="s">
        <v>16</v>
      </c>
      <c r="E6001">
        <v>369</v>
      </c>
      <c r="F6001">
        <v>618</v>
      </c>
      <c r="G6001">
        <v>22248</v>
      </c>
      <c r="H6001" t="s">
        <v>17</v>
      </c>
      <c r="I6001" t="str">
        <f>VLOOKUP(A6001,таксономия!$1:$1048576,7,1)</f>
        <v>Eukaryota</v>
      </c>
      <c r="J6001" t="str">
        <f>VLOOKUP(A6001,таксономия!$1:$1048576,8,1)</f>
        <v xml:space="preserve"> Metazoa</v>
      </c>
      <c r="K6001" t="str">
        <f>VLOOKUP(A6001,таксономия!$1:$1048576,9,1)</f>
        <v xml:space="preserve"> Chordata</v>
      </c>
      <c r="L6001" t="str">
        <f>VLOOKUP(A6001,таксономия!$1:$1048576,10,1)</f>
        <v xml:space="preserve"> Craniata</v>
      </c>
      <c r="M6001" t="str">
        <f>VLOOKUP(A6001,таксономия!$1:$1048576,11,1)</f>
        <v xml:space="preserve"> Hyperotreti</v>
      </c>
      <c r="N6001" t="str">
        <f>VLOOKUP(A6001,таксономия!$1:$1048576,12,1)</f>
        <v xml:space="preserve"> Myxiniformes</v>
      </c>
      <c r="O6001" t="str">
        <f>VLOOKUP(A6001,таксономия!$1:$1048576,13,1)</f>
        <v>Myxinidae</v>
      </c>
      <c r="P6001" t="str">
        <f>VLOOKUP(A6001,таксономия!$1:$1048576,14,1)</f>
        <v xml:space="preserve"> Eptatretinae</v>
      </c>
      <c r="Q6001" t="str">
        <f>VLOOKUP(A6001,таксономия!$1:$1048576,15,1)</f>
        <v xml:space="preserve"> Eptatretus.</v>
      </c>
      <c r="R6001" t="str">
        <f>VLOOKUP(A6001,таксономия!$1:$1048576,3,1)</f>
        <v xml:space="preserve"> Eptatretus stoutii (Pacific hagfish).</v>
      </c>
      <c r="S6001">
        <f t="shared" si="93"/>
        <v>249</v>
      </c>
    </row>
    <row r="6002" spans="1:19" x14ac:dyDescent="0.3">
      <c r="A6002" t="s">
        <v>3187</v>
      </c>
      <c r="B6002" t="s">
        <v>3188</v>
      </c>
      <c r="C6002">
        <v>704</v>
      </c>
      <c r="D6002" t="s">
        <v>12</v>
      </c>
      <c r="E6002">
        <v>108</v>
      </c>
      <c r="F6002">
        <v>184</v>
      </c>
      <c r="G6002">
        <v>2697</v>
      </c>
      <c r="H6002" t="s">
        <v>13</v>
      </c>
      <c r="I6002" t="str">
        <f>VLOOKUP(A6002,таксономия!$1:$1048576,7,1)</f>
        <v>Eukaryota</v>
      </c>
      <c r="J6002" t="str">
        <f>VLOOKUP(A6002,таксономия!$1:$1048576,8,1)</f>
        <v xml:space="preserve"> Metazoa</v>
      </c>
      <c r="K6002" t="str">
        <f>VLOOKUP(A6002,таксономия!$1:$1048576,9,1)</f>
        <v xml:space="preserve"> Chordata</v>
      </c>
      <c r="L6002" t="str">
        <f>VLOOKUP(A6002,таксономия!$1:$1048576,10,1)</f>
        <v xml:space="preserve"> Craniata</v>
      </c>
      <c r="M6002" t="str">
        <f>VLOOKUP(A6002,таксономия!$1:$1048576,11,1)</f>
        <v xml:space="preserve"> Vertebrata</v>
      </c>
      <c r="N6002" t="str">
        <f>VLOOKUP(A6002,таксономия!$1:$1048576,12,1)</f>
        <v xml:space="preserve"> Euteleostomi</v>
      </c>
      <c r="O6002" t="str">
        <f>VLOOKUP(A6002,таксономия!$1:$1048576,13,1)</f>
        <v>Testudines + Archosauria group</v>
      </c>
      <c r="P6002" t="str">
        <f>VLOOKUP(A6002,таксономия!$1:$1048576,14,1)</f>
        <v xml:space="preserve"> Archosauria</v>
      </c>
      <c r="Q6002" t="str">
        <f>VLOOKUP(A6002,таксономия!$1:$1048576,15,1)</f>
        <v xml:space="preserve"> Dinosauria</v>
      </c>
      <c r="R6002" t="str">
        <f>VLOOKUP(A6002,таксономия!$1:$1048576,3,1)</f>
        <v xml:space="preserve"> Gallus gallus (Chicken).</v>
      </c>
      <c r="S6002">
        <f t="shared" si="93"/>
        <v>76</v>
      </c>
    </row>
    <row r="6003" spans="1:19" x14ac:dyDescent="0.3">
      <c r="A6003" t="s">
        <v>3187</v>
      </c>
      <c r="B6003" t="s">
        <v>3188</v>
      </c>
      <c r="C6003">
        <v>704</v>
      </c>
      <c r="D6003" t="s">
        <v>12</v>
      </c>
      <c r="E6003">
        <v>189</v>
      </c>
      <c r="F6003">
        <v>266</v>
      </c>
      <c r="G6003">
        <v>2697</v>
      </c>
      <c r="H6003" t="s">
        <v>13</v>
      </c>
      <c r="I6003" t="str">
        <f>VLOOKUP(A6003,таксономия!$1:$1048576,7,1)</f>
        <v>Eukaryota</v>
      </c>
      <c r="J6003" t="str">
        <f>VLOOKUP(A6003,таксономия!$1:$1048576,8,1)</f>
        <v xml:space="preserve"> Metazoa</v>
      </c>
      <c r="K6003" t="str">
        <f>VLOOKUP(A6003,таксономия!$1:$1048576,9,1)</f>
        <v xml:space="preserve"> Chordata</v>
      </c>
      <c r="L6003" t="str">
        <f>VLOOKUP(A6003,таксономия!$1:$1048576,10,1)</f>
        <v xml:space="preserve"> Craniata</v>
      </c>
      <c r="M6003" t="str">
        <f>VLOOKUP(A6003,таксономия!$1:$1048576,11,1)</f>
        <v xml:space="preserve"> Vertebrata</v>
      </c>
      <c r="N6003" t="str">
        <f>VLOOKUP(A6003,таксономия!$1:$1048576,12,1)</f>
        <v xml:space="preserve"> Euteleostomi</v>
      </c>
      <c r="O6003" t="str">
        <f>VLOOKUP(A6003,таксономия!$1:$1048576,13,1)</f>
        <v>Testudines + Archosauria group</v>
      </c>
      <c r="P6003" t="str">
        <f>VLOOKUP(A6003,таксономия!$1:$1048576,14,1)</f>
        <v xml:space="preserve"> Archosauria</v>
      </c>
      <c r="Q6003" t="str">
        <f>VLOOKUP(A6003,таксономия!$1:$1048576,15,1)</f>
        <v xml:space="preserve"> Dinosauria</v>
      </c>
      <c r="R6003" t="str">
        <f>VLOOKUP(A6003,таксономия!$1:$1048576,3,1)</f>
        <v xml:space="preserve"> Gallus gallus (Chicken).</v>
      </c>
      <c r="S6003">
        <f t="shared" si="93"/>
        <v>77</v>
      </c>
    </row>
    <row r="6004" spans="1:19" x14ac:dyDescent="0.3">
      <c r="A6004" t="s">
        <v>3187</v>
      </c>
      <c r="B6004" t="s">
        <v>3188</v>
      </c>
      <c r="C6004">
        <v>704</v>
      </c>
      <c r="D6004" t="s">
        <v>12</v>
      </c>
      <c r="E6004">
        <v>279</v>
      </c>
      <c r="F6004">
        <v>357</v>
      </c>
      <c r="G6004">
        <v>2697</v>
      </c>
      <c r="H6004" t="s">
        <v>13</v>
      </c>
      <c r="I6004" t="str">
        <f>VLOOKUP(A6004,таксономия!$1:$1048576,7,1)</f>
        <v>Eukaryota</v>
      </c>
      <c r="J6004" t="str">
        <f>VLOOKUP(A6004,таксономия!$1:$1048576,8,1)</f>
        <v xml:space="preserve"> Metazoa</v>
      </c>
      <c r="K6004" t="str">
        <f>VLOOKUP(A6004,таксономия!$1:$1048576,9,1)</f>
        <v xml:space="preserve"> Chordata</v>
      </c>
      <c r="L6004" t="str">
        <f>VLOOKUP(A6004,таксономия!$1:$1048576,10,1)</f>
        <v xml:space="preserve"> Craniata</v>
      </c>
      <c r="M6004" t="str">
        <f>VLOOKUP(A6004,таксономия!$1:$1048576,11,1)</f>
        <v xml:space="preserve"> Vertebrata</v>
      </c>
      <c r="N6004" t="str">
        <f>VLOOKUP(A6004,таксономия!$1:$1048576,12,1)</f>
        <v xml:space="preserve"> Euteleostomi</v>
      </c>
      <c r="O6004" t="str">
        <f>VLOOKUP(A6004,таксономия!$1:$1048576,13,1)</f>
        <v>Testudines + Archosauria group</v>
      </c>
      <c r="P6004" t="str">
        <f>VLOOKUP(A6004,таксономия!$1:$1048576,14,1)</f>
        <v xml:space="preserve"> Archosauria</v>
      </c>
      <c r="Q6004" t="str">
        <f>VLOOKUP(A6004,таксономия!$1:$1048576,15,1)</f>
        <v xml:space="preserve"> Dinosauria</v>
      </c>
      <c r="R6004" t="str">
        <f>VLOOKUP(A6004,таксономия!$1:$1048576,3,1)</f>
        <v xml:space="preserve"> Gallus gallus (Chicken).</v>
      </c>
      <c r="S6004">
        <f t="shared" si="93"/>
        <v>78</v>
      </c>
    </row>
    <row r="6005" spans="1:19" x14ac:dyDescent="0.3">
      <c r="A6005" t="s">
        <v>3187</v>
      </c>
      <c r="B6005" t="s">
        <v>3188</v>
      </c>
      <c r="C6005">
        <v>704</v>
      </c>
      <c r="D6005" t="s">
        <v>12</v>
      </c>
      <c r="E6005">
        <v>366</v>
      </c>
      <c r="F6005">
        <v>444</v>
      </c>
      <c r="G6005">
        <v>2697</v>
      </c>
      <c r="H6005" t="s">
        <v>13</v>
      </c>
      <c r="I6005" t="str">
        <f>VLOOKUP(A6005,таксономия!$1:$1048576,7,1)</f>
        <v>Eukaryota</v>
      </c>
      <c r="J6005" t="str">
        <f>VLOOKUP(A6005,таксономия!$1:$1048576,8,1)</f>
        <v xml:space="preserve"> Metazoa</v>
      </c>
      <c r="K6005" t="str">
        <f>VLOOKUP(A6005,таксономия!$1:$1048576,9,1)</f>
        <v xml:space="preserve"> Chordata</v>
      </c>
      <c r="L6005" t="str">
        <f>VLOOKUP(A6005,таксономия!$1:$1048576,10,1)</f>
        <v xml:space="preserve"> Craniata</v>
      </c>
      <c r="M6005" t="str">
        <f>VLOOKUP(A6005,таксономия!$1:$1048576,11,1)</f>
        <v xml:space="preserve"> Vertebrata</v>
      </c>
      <c r="N6005" t="str">
        <f>VLOOKUP(A6005,таксономия!$1:$1048576,12,1)</f>
        <v xml:space="preserve"> Euteleostomi</v>
      </c>
      <c r="O6005" t="str">
        <f>VLOOKUP(A6005,таксономия!$1:$1048576,13,1)</f>
        <v>Testudines + Archosauria group</v>
      </c>
      <c r="P6005" t="str">
        <f>VLOOKUP(A6005,таксономия!$1:$1048576,14,1)</f>
        <v xml:space="preserve"> Archosauria</v>
      </c>
      <c r="Q6005" t="str">
        <f>VLOOKUP(A6005,таксономия!$1:$1048576,15,1)</f>
        <v xml:space="preserve"> Dinosauria</v>
      </c>
      <c r="R6005" t="str">
        <f>VLOOKUP(A6005,таксономия!$1:$1048576,3,1)</f>
        <v xml:space="preserve"> Gallus gallus (Chicken).</v>
      </c>
      <c r="S6005">
        <f t="shared" si="93"/>
        <v>78</v>
      </c>
    </row>
    <row r="6006" spans="1:19" x14ac:dyDescent="0.3">
      <c r="A6006" t="s">
        <v>3187</v>
      </c>
      <c r="B6006" t="s">
        <v>3188</v>
      </c>
      <c r="C6006">
        <v>704</v>
      </c>
      <c r="D6006" t="s">
        <v>44</v>
      </c>
      <c r="E6006">
        <v>23</v>
      </c>
      <c r="F6006">
        <v>104</v>
      </c>
      <c r="G6006">
        <v>2217</v>
      </c>
      <c r="H6006" t="s">
        <v>45</v>
      </c>
      <c r="I6006" t="str">
        <f>VLOOKUP(A6006,таксономия!$1:$1048576,7,1)</f>
        <v>Eukaryota</v>
      </c>
      <c r="J6006" t="str">
        <f>VLOOKUP(A6006,таксономия!$1:$1048576,8,1)</f>
        <v xml:space="preserve"> Metazoa</v>
      </c>
      <c r="K6006" t="str">
        <f>VLOOKUP(A6006,таксономия!$1:$1048576,9,1)</f>
        <v xml:space="preserve"> Chordata</v>
      </c>
      <c r="L6006" t="str">
        <f>VLOOKUP(A6006,таксономия!$1:$1048576,10,1)</f>
        <v xml:space="preserve"> Craniata</v>
      </c>
      <c r="M6006" t="str">
        <f>VLOOKUP(A6006,таксономия!$1:$1048576,11,1)</f>
        <v xml:space="preserve"> Vertebrata</v>
      </c>
      <c r="N6006" t="str">
        <f>VLOOKUP(A6006,таксономия!$1:$1048576,12,1)</f>
        <v xml:space="preserve"> Euteleostomi</v>
      </c>
      <c r="O6006" t="str">
        <f>VLOOKUP(A6006,таксономия!$1:$1048576,13,1)</f>
        <v>Testudines + Archosauria group</v>
      </c>
      <c r="P6006" t="str">
        <f>VLOOKUP(A6006,таксономия!$1:$1048576,14,1)</f>
        <v xml:space="preserve"> Archosauria</v>
      </c>
      <c r="Q6006" t="str">
        <f>VLOOKUP(A6006,таксономия!$1:$1048576,15,1)</f>
        <v xml:space="preserve"> Dinosauria</v>
      </c>
      <c r="R6006" t="str">
        <f>VLOOKUP(A6006,таксономия!$1:$1048576,3,1)</f>
        <v xml:space="preserve"> Gallus gallus (Chicken).</v>
      </c>
      <c r="S6006">
        <f t="shared" si="93"/>
        <v>81</v>
      </c>
    </row>
    <row r="6007" spans="1:19" x14ac:dyDescent="0.3">
      <c r="A6007" t="s">
        <v>3187</v>
      </c>
      <c r="B6007" t="s">
        <v>3188</v>
      </c>
      <c r="C6007">
        <v>704</v>
      </c>
      <c r="D6007" t="s">
        <v>16</v>
      </c>
      <c r="E6007">
        <v>477</v>
      </c>
      <c r="F6007">
        <v>697</v>
      </c>
      <c r="G6007">
        <v>22248</v>
      </c>
      <c r="H6007" t="s">
        <v>17</v>
      </c>
      <c r="I6007" t="str">
        <f>VLOOKUP(A6007,таксономия!$1:$1048576,7,1)</f>
        <v>Eukaryota</v>
      </c>
      <c r="J6007" t="str">
        <f>VLOOKUP(A6007,таксономия!$1:$1048576,8,1)</f>
        <v xml:space="preserve"> Metazoa</v>
      </c>
      <c r="K6007" t="str">
        <f>VLOOKUP(A6007,таксономия!$1:$1048576,9,1)</f>
        <v xml:space="preserve"> Chordata</v>
      </c>
      <c r="L6007" t="str">
        <f>VLOOKUP(A6007,таксономия!$1:$1048576,10,1)</f>
        <v xml:space="preserve"> Craniata</v>
      </c>
      <c r="M6007" t="str">
        <f>VLOOKUP(A6007,таксономия!$1:$1048576,11,1)</f>
        <v xml:space="preserve"> Vertebrata</v>
      </c>
      <c r="N6007" t="str">
        <f>VLOOKUP(A6007,таксономия!$1:$1048576,12,1)</f>
        <v xml:space="preserve"> Euteleostomi</v>
      </c>
      <c r="O6007" t="str">
        <f>VLOOKUP(A6007,таксономия!$1:$1048576,13,1)</f>
        <v>Testudines + Archosauria group</v>
      </c>
      <c r="P6007" t="str">
        <f>VLOOKUP(A6007,таксономия!$1:$1048576,14,1)</f>
        <v xml:space="preserve"> Archosauria</v>
      </c>
      <c r="Q6007" t="str">
        <f>VLOOKUP(A6007,таксономия!$1:$1048576,15,1)</f>
        <v xml:space="preserve"> Dinosauria</v>
      </c>
      <c r="R6007" t="str">
        <f>VLOOKUP(A6007,таксономия!$1:$1048576,3,1)</f>
        <v xml:space="preserve"> Gallus gallus (Chicken).</v>
      </c>
      <c r="S6007">
        <f t="shared" si="93"/>
        <v>220</v>
      </c>
    </row>
    <row r="6008" spans="1:19" x14ac:dyDescent="0.3">
      <c r="A6008" t="s">
        <v>3189</v>
      </c>
      <c r="B6008" t="s">
        <v>3190</v>
      </c>
      <c r="C6008">
        <v>726</v>
      </c>
      <c r="D6008" t="s">
        <v>12</v>
      </c>
      <c r="E6008">
        <v>124</v>
      </c>
      <c r="F6008">
        <v>202</v>
      </c>
      <c r="G6008">
        <v>2697</v>
      </c>
      <c r="H6008" t="s">
        <v>13</v>
      </c>
      <c r="I6008" t="str">
        <f>VLOOKUP(A6008,таксономия!$1:$1048576,7,1)</f>
        <v>Eukaryota</v>
      </c>
      <c r="J6008" t="str">
        <f>VLOOKUP(A6008,таксономия!$1:$1048576,8,1)</f>
        <v xml:space="preserve"> Metazoa</v>
      </c>
      <c r="K6008" t="str">
        <f>VLOOKUP(A6008,таксономия!$1:$1048576,9,1)</f>
        <v xml:space="preserve"> Chordata</v>
      </c>
      <c r="L6008" t="str">
        <f>VLOOKUP(A6008,таксономия!$1:$1048576,10,1)</f>
        <v xml:space="preserve"> Craniata</v>
      </c>
      <c r="M6008" t="str">
        <f>VLOOKUP(A6008,таксономия!$1:$1048576,11,1)</f>
        <v xml:space="preserve"> Vertebrata</v>
      </c>
      <c r="N6008" t="str">
        <f>VLOOKUP(A6008,таксономия!$1:$1048576,12,1)</f>
        <v xml:space="preserve"> Euteleostomi</v>
      </c>
      <c r="O6008" t="str">
        <f>VLOOKUP(A6008,таксономия!$1:$1048576,13,1)</f>
        <v>Testudines + Archosauria group</v>
      </c>
      <c r="P6008" t="str">
        <f>VLOOKUP(A6008,таксономия!$1:$1048576,14,1)</f>
        <v xml:space="preserve"> Archosauria</v>
      </c>
      <c r="Q6008" t="str">
        <f>VLOOKUP(A6008,таксономия!$1:$1048576,15,1)</f>
        <v xml:space="preserve"> Dinosauria</v>
      </c>
      <c r="R6008" t="str">
        <f>VLOOKUP(A6008,таксономия!$1:$1048576,3,1)</f>
        <v xml:space="preserve"> Gallus gallus (Chicken).</v>
      </c>
      <c r="S6008">
        <f t="shared" si="93"/>
        <v>78</v>
      </c>
    </row>
    <row r="6009" spans="1:19" x14ac:dyDescent="0.3">
      <c r="A6009" t="s">
        <v>3189</v>
      </c>
      <c r="B6009" t="s">
        <v>3190</v>
      </c>
      <c r="C6009">
        <v>726</v>
      </c>
      <c r="D6009" t="s">
        <v>12</v>
      </c>
      <c r="E6009">
        <v>207</v>
      </c>
      <c r="F6009">
        <v>284</v>
      </c>
      <c r="G6009">
        <v>2697</v>
      </c>
      <c r="H6009" t="s">
        <v>13</v>
      </c>
      <c r="I6009" t="str">
        <f>VLOOKUP(A6009,таксономия!$1:$1048576,7,1)</f>
        <v>Eukaryota</v>
      </c>
      <c r="J6009" t="str">
        <f>VLOOKUP(A6009,таксономия!$1:$1048576,8,1)</f>
        <v xml:space="preserve"> Metazoa</v>
      </c>
      <c r="K6009" t="str">
        <f>VLOOKUP(A6009,таксономия!$1:$1048576,9,1)</f>
        <v xml:space="preserve"> Chordata</v>
      </c>
      <c r="L6009" t="str">
        <f>VLOOKUP(A6009,таксономия!$1:$1048576,10,1)</f>
        <v xml:space="preserve"> Craniata</v>
      </c>
      <c r="M6009" t="str">
        <f>VLOOKUP(A6009,таксономия!$1:$1048576,11,1)</f>
        <v xml:space="preserve"> Vertebrata</v>
      </c>
      <c r="N6009" t="str">
        <f>VLOOKUP(A6009,таксономия!$1:$1048576,12,1)</f>
        <v xml:space="preserve"> Euteleostomi</v>
      </c>
      <c r="O6009" t="str">
        <f>VLOOKUP(A6009,таксономия!$1:$1048576,13,1)</f>
        <v>Testudines + Archosauria group</v>
      </c>
      <c r="P6009" t="str">
        <f>VLOOKUP(A6009,таксономия!$1:$1048576,14,1)</f>
        <v xml:space="preserve"> Archosauria</v>
      </c>
      <c r="Q6009" t="str">
        <f>VLOOKUP(A6009,таксономия!$1:$1048576,15,1)</f>
        <v xml:space="preserve"> Dinosauria</v>
      </c>
      <c r="R6009" t="str">
        <f>VLOOKUP(A6009,таксономия!$1:$1048576,3,1)</f>
        <v xml:space="preserve"> Gallus gallus (Chicken).</v>
      </c>
      <c r="S6009">
        <f t="shared" si="93"/>
        <v>77</v>
      </c>
    </row>
    <row r="6010" spans="1:19" x14ac:dyDescent="0.3">
      <c r="A6010" t="s">
        <v>3189</v>
      </c>
      <c r="B6010" t="s">
        <v>3190</v>
      </c>
      <c r="C6010">
        <v>726</v>
      </c>
      <c r="D6010" t="s">
        <v>12</v>
      </c>
      <c r="E6010">
        <v>301</v>
      </c>
      <c r="F6010">
        <v>379</v>
      </c>
      <c r="G6010">
        <v>2697</v>
      </c>
      <c r="H6010" t="s">
        <v>13</v>
      </c>
      <c r="I6010" t="str">
        <f>VLOOKUP(A6010,таксономия!$1:$1048576,7,1)</f>
        <v>Eukaryota</v>
      </c>
      <c r="J6010" t="str">
        <f>VLOOKUP(A6010,таксономия!$1:$1048576,8,1)</f>
        <v xml:space="preserve"> Metazoa</v>
      </c>
      <c r="K6010" t="str">
        <f>VLOOKUP(A6010,таксономия!$1:$1048576,9,1)</f>
        <v xml:space="preserve"> Chordata</v>
      </c>
      <c r="L6010" t="str">
        <f>VLOOKUP(A6010,таксономия!$1:$1048576,10,1)</f>
        <v xml:space="preserve"> Craniata</v>
      </c>
      <c r="M6010" t="str">
        <f>VLOOKUP(A6010,таксономия!$1:$1048576,11,1)</f>
        <v xml:space="preserve"> Vertebrata</v>
      </c>
      <c r="N6010" t="str">
        <f>VLOOKUP(A6010,таксономия!$1:$1048576,12,1)</f>
        <v xml:space="preserve"> Euteleostomi</v>
      </c>
      <c r="O6010" t="str">
        <f>VLOOKUP(A6010,таксономия!$1:$1048576,13,1)</f>
        <v>Testudines + Archosauria group</v>
      </c>
      <c r="P6010" t="str">
        <f>VLOOKUP(A6010,таксономия!$1:$1048576,14,1)</f>
        <v xml:space="preserve"> Archosauria</v>
      </c>
      <c r="Q6010" t="str">
        <f>VLOOKUP(A6010,таксономия!$1:$1048576,15,1)</f>
        <v xml:space="preserve"> Dinosauria</v>
      </c>
      <c r="R6010" t="str">
        <f>VLOOKUP(A6010,таксономия!$1:$1048576,3,1)</f>
        <v xml:space="preserve"> Gallus gallus (Chicken).</v>
      </c>
      <c r="S6010">
        <f t="shared" si="93"/>
        <v>78</v>
      </c>
    </row>
    <row r="6011" spans="1:19" x14ac:dyDescent="0.3">
      <c r="A6011" t="s">
        <v>3189</v>
      </c>
      <c r="B6011" t="s">
        <v>3190</v>
      </c>
      <c r="C6011">
        <v>726</v>
      </c>
      <c r="D6011" t="s">
        <v>12</v>
      </c>
      <c r="E6011">
        <v>387</v>
      </c>
      <c r="F6011">
        <v>467</v>
      </c>
      <c r="G6011">
        <v>2697</v>
      </c>
      <c r="H6011" t="s">
        <v>13</v>
      </c>
      <c r="I6011" t="str">
        <f>VLOOKUP(A6011,таксономия!$1:$1048576,7,1)</f>
        <v>Eukaryota</v>
      </c>
      <c r="J6011" t="str">
        <f>VLOOKUP(A6011,таксономия!$1:$1048576,8,1)</f>
        <v xml:space="preserve"> Metazoa</v>
      </c>
      <c r="K6011" t="str">
        <f>VLOOKUP(A6011,таксономия!$1:$1048576,9,1)</f>
        <v xml:space="preserve"> Chordata</v>
      </c>
      <c r="L6011" t="str">
        <f>VLOOKUP(A6011,таксономия!$1:$1048576,10,1)</f>
        <v xml:space="preserve"> Craniata</v>
      </c>
      <c r="M6011" t="str">
        <f>VLOOKUP(A6011,таксономия!$1:$1048576,11,1)</f>
        <v xml:space="preserve"> Vertebrata</v>
      </c>
      <c r="N6011" t="str">
        <f>VLOOKUP(A6011,таксономия!$1:$1048576,12,1)</f>
        <v xml:space="preserve"> Euteleostomi</v>
      </c>
      <c r="O6011" t="str">
        <f>VLOOKUP(A6011,таксономия!$1:$1048576,13,1)</f>
        <v>Testudines + Archosauria group</v>
      </c>
      <c r="P6011" t="str">
        <f>VLOOKUP(A6011,таксономия!$1:$1048576,14,1)</f>
        <v xml:space="preserve"> Archosauria</v>
      </c>
      <c r="Q6011" t="str">
        <f>VLOOKUP(A6011,таксономия!$1:$1048576,15,1)</f>
        <v xml:space="preserve"> Dinosauria</v>
      </c>
      <c r="R6011" t="str">
        <f>VLOOKUP(A6011,таксономия!$1:$1048576,3,1)</f>
        <v xml:space="preserve"> Gallus gallus (Chicken).</v>
      </c>
      <c r="S6011">
        <f t="shared" si="93"/>
        <v>80</v>
      </c>
    </row>
    <row r="6012" spans="1:19" x14ac:dyDescent="0.3">
      <c r="A6012" t="s">
        <v>3189</v>
      </c>
      <c r="B6012" t="s">
        <v>3190</v>
      </c>
      <c r="C6012">
        <v>726</v>
      </c>
      <c r="D6012" t="s">
        <v>44</v>
      </c>
      <c r="E6012">
        <v>40</v>
      </c>
      <c r="F6012">
        <v>120</v>
      </c>
      <c r="G6012">
        <v>2217</v>
      </c>
      <c r="H6012" t="s">
        <v>45</v>
      </c>
      <c r="I6012" t="str">
        <f>VLOOKUP(A6012,таксономия!$1:$1048576,7,1)</f>
        <v>Eukaryota</v>
      </c>
      <c r="J6012" t="str">
        <f>VLOOKUP(A6012,таксономия!$1:$1048576,8,1)</f>
        <v xml:space="preserve"> Metazoa</v>
      </c>
      <c r="K6012" t="str">
        <f>VLOOKUP(A6012,таксономия!$1:$1048576,9,1)</f>
        <v xml:space="preserve"> Chordata</v>
      </c>
      <c r="L6012" t="str">
        <f>VLOOKUP(A6012,таксономия!$1:$1048576,10,1)</f>
        <v xml:space="preserve"> Craniata</v>
      </c>
      <c r="M6012" t="str">
        <f>VLOOKUP(A6012,таксономия!$1:$1048576,11,1)</f>
        <v xml:space="preserve"> Vertebrata</v>
      </c>
      <c r="N6012" t="str">
        <f>VLOOKUP(A6012,таксономия!$1:$1048576,12,1)</f>
        <v xml:space="preserve"> Euteleostomi</v>
      </c>
      <c r="O6012" t="str">
        <f>VLOOKUP(A6012,таксономия!$1:$1048576,13,1)</f>
        <v>Testudines + Archosauria group</v>
      </c>
      <c r="P6012" t="str">
        <f>VLOOKUP(A6012,таксономия!$1:$1048576,14,1)</f>
        <v xml:space="preserve"> Archosauria</v>
      </c>
      <c r="Q6012" t="str">
        <f>VLOOKUP(A6012,таксономия!$1:$1048576,15,1)</f>
        <v xml:space="preserve"> Dinosauria</v>
      </c>
      <c r="R6012" t="str">
        <f>VLOOKUP(A6012,таксономия!$1:$1048576,3,1)</f>
        <v xml:space="preserve"> Gallus gallus (Chicken).</v>
      </c>
      <c r="S6012">
        <f t="shared" si="93"/>
        <v>80</v>
      </c>
    </row>
    <row r="6013" spans="1:19" x14ac:dyDescent="0.3">
      <c r="A6013" t="s">
        <v>3189</v>
      </c>
      <c r="B6013" t="s">
        <v>3190</v>
      </c>
      <c r="C6013">
        <v>726</v>
      </c>
      <c r="D6013" t="s">
        <v>16</v>
      </c>
      <c r="E6013">
        <v>493</v>
      </c>
      <c r="F6013">
        <v>716</v>
      </c>
      <c r="G6013">
        <v>22248</v>
      </c>
      <c r="H6013" t="s">
        <v>17</v>
      </c>
      <c r="I6013" t="str">
        <f>VLOOKUP(A6013,таксономия!$1:$1048576,7,1)</f>
        <v>Eukaryota</v>
      </c>
      <c r="J6013" t="str">
        <f>VLOOKUP(A6013,таксономия!$1:$1048576,8,1)</f>
        <v xml:space="preserve"> Metazoa</v>
      </c>
      <c r="K6013" t="str">
        <f>VLOOKUP(A6013,таксономия!$1:$1048576,9,1)</f>
        <v xml:space="preserve"> Chordata</v>
      </c>
      <c r="L6013" t="str">
        <f>VLOOKUP(A6013,таксономия!$1:$1048576,10,1)</f>
        <v xml:space="preserve"> Craniata</v>
      </c>
      <c r="M6013" t="str">
        <f>VLOOKUP(A6013,таксономия!$1:$1048576,11,1)</f>
        <v xml:space="preserve"> Vertebrata</v>
      </c>
      <c r="N6013" t="str">
        <f>VLOOKUP(A6013,таксономия!$1:$1048576,12,1)</f>
        <v xml:space="preserve"> Euteleostomi</v>
      </c>
      <c r="O6013" t="str">
        <f>VLOOKUP(A6013,таксономия!$1:$1048576,13,1)</f>
        <v>Testudines + Archosauria group</v>
      </c>
      <c r="P6013" t="str">
        <f>VLOOKUP(A6013,таксономия!$1:$1048576,14,1)</f>
        <v xml:space="preserve"> Archosauria</v>
      </c>
      <c r="Q6013" t="str">
        <f>VLOOKUP(A6013,таксономия!$1:$1048576,15,1)</f>
        <v xml:space="preserve"> Dinosauria</v>
      </c>
      <c r="R6013" t="str">
        <f>VLOOKUP(A6013,таксономия!$1:$1048576,3,1)</f>
        <v xml:space="preserve"> Gallus gallus (Chicken).</v>
      </c>
      <c r="S6013">
        <f t="shared" si="93"/>
        <v>223</v>
      </c>
    </row>
    <row r="6014" spans="1:19" x14ac:dyDescent="0.3">
      <c r="A6014" t="s">
        <v>3191</v>
      </c>
      <c r="B6014" t="s">
        <v>3192</v>
      </c>
      <c r="C6014">
        <v>378</v>
      </c>
      <c r="D6014" t="s">
        <v>12</v>
      </c>
      <c r="E6014">
        <v>38</v>
      </c>
      <c r="F6014">
        <v>116</v>
      </c>
      <c r="G6014">
        <v>2697</v>
      </c>
      <c r="H6014" t="s">
        <v>13</v>
      </c>
      <c r="I6014" t="str">
        <f>VLOOKUP(A6014,таксономия!$1:$1048576,7,1)</f>
        <v>Eukaryota</v>
      </c>
      <c r="J6014" t="str">
        <f>VLOOKUP(A6014,таксономия!$1:$1048576,8,1)</f>
        <v xml:space="preserve"> Metazoa</v>
      </c>
      <c r="K6014" t="str">
        <f>VLOOKUP(A6014,таксономия!$1:$1048576,9,1)</f>
        <v xml:space="preserve"> Chordata</v>
      </c>
      <c r="L6014" t="str">
        <f>VLOOKUP(A6014,таксономия!$1:$1048576,10,1)</f>
        <v xml:space="preserve"> Craniata</v>
      </c>
      <c r="M6014" t="str">
        <f>VLOOKUP(A6014,таксономия!$1:$1048576,11,1)</f>
        <v xml:space="preserve"> Vertebrata</v>
      </c>
      <c r="N6014" t="str">
        <f>VLOOKUP(A6014,таксономия!$1:$1048576,12,1)</f>
        <v xml:space="preserve"> Euteleostomi</v>
      </c>
      <c r="O6014" t="str">
        <f>VLOOKUP(A6014,таксономия!$1:$1048576,13,1)</f>
        <v>Testudines + Archosauria group</v>
      </c>
      <c r="P6014" t="str">
        <f>VLOOKUP(A6014,таксономия!$1:$1048576,14,1)</f>
        <v xml:space="preserve"> Testudines</v>
      </c>
      <c r="Q6014" t="str">
        <f>VLOOKUP(A6014,таксономия!$1:$1048576,15,1)</f>
        <v xml:space="preserve"> Cryptodira</v>
      </c>
      <c r="R6014" t="str">
        <f>VLOOKUP(A6014,таксономия!$1:$1048576,3,1)</f>
        <v xml:space="preserve"> Trachemys scripta elegans.</v>
      </c>
      <c r="S6014">
        <f t="shared" si="93"/>
        <v>78</v>
      </c>
    </row>
    <row r="6015" spans="1:19" x14ac:dyDescent="0.3">
      <c r="A6015" t="s">
        <v>3191</v>
      </c>
      <c r="B6015" t="s">
        <v>3192</v>
      </c>
      <c r="C6015">
        <v>378</v>
      </c>
      <c r="D6015" t="s">
        <v>14</v>
      </c>
      <c r="E6015">
        <v>131</v>
      </c>
      <c r="F6015">
        <v>179</v>
      </c>
      <c r="G6015">
        <v>80</v>
      </c>
      <c r="H6015" t="s">
        <v>15</v>
      </c>
      <c r="I6015" t="str">
        <f>VLOOKUP(A6015,таксономия!$1:$1048576,7,1)</f>
        <v>Eukaryota</v>
      </c>
      <c r="J6015" t="str">
        <f>VLOOKUP(A6015,таксономия!$1:$1048576,8,1)</f>
        <v xml:space="preserve"> Metazoa</v>
      </c>
      <c r="K6015" t="str">
        <f>VLOOKUP(A6015,таксономия!$1:$1048576,9,1)</f>
        <v xml:space="preserve"> Chordata</v>
      </c>
      <c r="L6015" t="str">
        <f>VLOOKUP(A6015,таксономия!$1:$1048576,10,1)</f>
        <v xml:space="preserve"> Craniata</v>
      </c>
      <c r="M6015" t="str">
        <f>VLOOKUP(A6015,таксономия!$1:$1048576,11,1)</f>
        <v xml:space="preserve"> Vertebrata</v>
      </c>
      <c r="N6015" t="str">
        <f>VLOOKUP(A6015,таксономия!$1:$1048576,12,1)</f>
        <v xml:space="preserve"> Euteleostomi</v>
      </c>
      <c r="O6015" t="str">
        <f>VLOOKUP(A6015,таксономия!$1:$1048576,13,1)</f>
        <v>Testudines + Archosauria group</v>
      </c>
      <c r="P6015" t="str">
        <f>VLOOKUP(A6015,таксономия!$1:$1048576,14,1)</f>
        <v xml:space="preserve"> Testudines</v>
      </c>
      <c r="Q6015" t="str">
        <f>VLOOKUP(A6015,таксономия!$1:$1048576,15,1)</f>
        <v xml:space="preserve"> Cryptodira</v>
      </c>
      <c r="R6015" t="str">
        <f>VLOOKUP(A6015,таксономия!$1:$1048576,3,1)</f>
        <v xml:space="preserve"> Trachemys scripta elegans.</v>
      </c>
      <c r="S6015">
        <f t="shared" si="93"/>
        <v>48</v>
      </c>
    </row>
    <row r="6016" spans="1:19" x14ac:dyDescent="0.3">
      <c r="A6016" t="s">
        <v>3191</v>
      </c>
      <c r="B6016" t="s">
        <v>3192</v>
      </c>
      <c r="C6016">
        <v>378</v>
      </c>
      <c r="D6016" t="s">
        <v>16</v>
      </c>
      <c r="E6016">
        <v>180</v>
      </c>
      <c r="F6016">
        <v>378</v>
      </c>
      <c r="G6016">
        <v>22248</v>
      </c>
      <c r="H6016" t="s">
        <v>17</v>
      </c>
      <c r="I6016" t="str">
        <f>VLOOKUP(A6016,таксономия!$1:$1048576,7,1)</f>
        <v>Eukaryota</v>
      </c>
      <c r="J6016" t="str">
        <f>VLOOKUP(A6016,таксономия!$1:$1048576,8,1)</f>
        <v xml:space="preserve"> Metazoa</v>
      </c>
      <c r="K6016" t="str">
        <f>VLOOKUP(A6016,таксономия!$1:$1048576,9,1)</f>
        <v xml:space="preserve"> Chordata</v>
      </c>
      <c r="L6016" t="str">
        <f>VLOOKUP(A6016,таксономия!$1:$1048576,10,1)</f>
        <v xml:space="preserve"> Craniata</v>
      </c>
      <c r="M6016" t="str">
        <f>VLOOKUP(A6016,таксономия!$1:$1048576,11,1)</f>
        <v xml:space="preserve"> Vertebrata</v>
      </c>
      <c r="N6016" t="str">
        <f>VLOOKUP(A6016,таксономия!$1:$1048576,12,1)</f>
        <v xml:space="preserve"> Euteleostomi</v>
      </c>
      <c r="O6016" t="str">
        <f>VLOOKUP(A6016,таксономия!$1:$1048576,13,1)</f>
        <v>Testudines + Archosauria group</v>
      </c>
      <c r="P6016" t="str">
        <f>VLOOKUP(A6016,таксономия!$1:$1048576,14,1)</f>
        <v xml:space="preserve"> Testudines</v>
      </c>
      <c r="Q6016" t="str">
        <f>VLOOKUP(A6016,таксономия!$1:$1048576,15,1)</f>
        <v xml:space="preserve"> Cryptodira</v>
      </c>
      <c r="R6016" t="str">
        <f>VLOOKUP(A6016,таксономия!$1:$1048576,3,1)</f>
        <v xml:space="preserve"> Trachemys scripta elegans.</v>
      </c>
      <c r="S6016">
        <f t="shared" si="93"/>
        <v>198</v>
      </c>
    </row>
    <row r="6017" spans="1:19" x14ac:dyDescent="0.3">
      <c r="A6017" t="s">
        <v>3193</v>
      </c>
      <c r="B6017" t="s">
        <v>3194</v>
      </c>
      <c r="C6017">
        <v>385</v>
      </c>
      <c r="D6017" t="s">
        <v>12</v>
      </c>
      <c r="E6017">
        <v>41</v>
      </c>
      <c r="F6017">
        <v>119</v>
      </c>
      <c r="G6017">
        <v>2697</v>
      </c>
      <c r="H6017" t="s">
        <v>13</v>
      </c>
      <c r="I6017" t="str">
        <f>VLOOKUP(A6017,таксономия!$1:$1048576,7,1)</f>
        <v>Eukaryota</v>
      </c>
      <c r="J6017" t="str">
        <f>VLOOKUP(A6017,таксономия!$1:$1048576,8,1)</f>
        <v xml:space="preserve"> Metazoa</v>
      </c>
      <c r="K6017" t="str">
        <f>VLOOKUP(A6017,таксономия!$1:$1048576,9,1)</f>
        <v xml:space="preserve"> Chordata</v>
      </c>
      <c r="L6017" t="str">
        <f>VLOOKUP(A6017,таксономия!$1:$1048576,10,1)</f>
        <v xml:space="preserve"> Craniata</v>
      </c>
      <c r="M6017" t="str">
        <f>VLOOKUP(A6017,таксономия!$1:$1048576,11,1)</f>
        <v xml:space="preserve"> Vertebrata</v>
      </c>
      <c r="N6017" t="str">
        <f>VLOOKUP(A6017,таксономия!$1:$1048576,12,1)</f>
        <v xml:space="preserve"> Euteleostomi</v>
      </c>
      <c r="O6017" t="str">
        <f>VLOOKUP(A6017,таксономия!$1:$1048576,13,1)</f>
        <v>Lepidosauria</v>
      </c>
      <c r="P6017" t="str">
        <f>VLOOKUP(A6017,таксономия!$1:$1048576,14,1)</f>
        <v xml:space="preserve"> Squamata</v>
      </c>
      <c r="Q6017" t="str">
        <f>VLOOKUP(A6017,таксономия!$1:$1048576,15,1)</f>
        <v xml:space="preserve"> Bifurcata</v>
      </c>
      <c r="R6017" t="str">
        <f>VLOOKUP(A6017,таксономия!$1:$1048576,3,1)</f>
        <v xml:space="preserve"> Elaphe sp.</v>
      </c>
      <c r="S6017">
        <f t="shared" si="93"/>
        <v>78</v>
      </c>
    </row>
    <row r="6018" spans="1:19" x14ac:dyDescent="0.3">
      <c r="A6018" t="s">
        <v>3193</v>
      </c>
      <c r="B6018" t="s">
        <v>3194</v>
      </c>
      <c r="C6018">
        <v>385</v>
      </c>
      <c r="D6018" t="s">
        <v>14</v>
      </c>
      <c r="E6018">
        <v>138</v>
      </c>
      <c r="F6018">
        <v>186</v>
      </c>
      <c r="G6018">
        <v>80</v>
      </c>
      <c r="H6018" t="s">
        <v>15</v>
      </c>
      <c r="I6018" t="str">
        <f>VLOOKUP(A6018,таксономия!$1:$1048576,7,1)</f>
        <v>Eukaryota</v>
      </c>
      <c r="J6018" t="str">
        <f>VLOOKUP(A6018,таксономия!$1:$1048576,8,1)</f>
        <v xml:space="preserve"> Metazoa</v>
      </c>
      <c r="K6018" t="str">
        <f>VLOOKUP(A6018,таксономия!$1:$1048576,9,1)</f>
        <v xml:space="preserve"> Chordata</v>
      </c>
      <c r="L6018" t="str">
        <f>VLOOKUP(A6018,таксономия!$1:$1048576,10,1)</f>
        <v xml:space="preserve"> Craniata</v>
      </c>
      <c r="M6018" t="str">
        <f>VLOOKUP(A6018,таксономия!$1:$1048576,11,1)</f>
        <v xml:space="preserve"> Vertebrata</v>
      </c>
      <c r="N6018" t="str">
        <f>VLOOKUP(A6018,таксономия!$1:$1048576,12,1)</f>
        <v xml:space="preserve"> Euteleostomi</v>
      </c>
      <c r="O6018" t="str">
        <f>VLOOKUP(A6018,таксономия!$1:$1048576,13,1)</f>
        <v>Lepidosauria</v>
      </c>
      <c r="P6018" t="str">
        <f>VLOOKUP(A6018,таксономия!$1:$1048576,14,1)</f>
        <v xml:space="preserve"> Squamata</v>
      </c>
      <c r="Q6018" t="str">
        <f>VLOOKUP(A6018,таксономия!$1:$1048576,15,1)</f>
        <v xml:space="preserve"> Bifurcata</v>
      </c>
      <c r="R6018" t="str">
        <f>VLOOKUP(A6018,таксономия!$1:$1048576,3,1)</f>
        <v xml:space="preserve"> Elaphe sp.</v>
      </c>
      <c r="S6018">
        <f t="shared" si="93"/>
        <v>48</v>
      </c>
    </row>
    <row r="6019" spans="1:19" x14ac:dyDescent="0.3">
      <c r="A6019" t="s">
        <v>3193</v>
      </c>
      <c r="B6019" t="s">
        <v>3194</v>
      </c>
      <c r="C6019">
        <v>385</v>
      </c>
      <c r="D6019" t="s">
        <v>16</v>
      </c>
      <c r="E6019">
        <v>187</v>
      </c>
      <c r="F6019">
        <v>385</v>
      </c>
      <c r="G6019">
        <v>22248</v>
      </c>
      <c r="H6019" t="s">
        <v>17</v>
      </c>
      <c r="I6019" t="str">
        <f>VLOOKUP(A6019,таксономия!$1:$1048576,7,1)</f>
        <v>Eukaryota</v>
      </c>
      <c r="J6019" t="str">
        <f>VLOOKUP(A6019,таксономия!$1:$1048576,8,1)</f>
        <v xml:space="preserve"> Metazoa</v>
      </c>
      <c r="K6019" t="str">
        <f>VLOOKUP(A6019,таксономия!$1:$1048576,9,1)</f>
        <v xml:space="preserve"> Chordata</v>
      </c>
      <c r="L6019" t="str">
        <f>VLOOKUP(A6019,таксономия!$1:$1048576,10,1)</f>
        <v xml:space="preserve"> Craniata</v>
      </c>
      <c r="M6019" t="str">
        <f>VLOOKUP(A6019,таксономия!$1:$1048576,11,1)</f>
        <v xml:space="preserve"> Vertebrata</v>
      </c>
      <c r="N6019" t="str">
        <f>VLOOKUP(A6019,таксономия!$1:$1048576,12,1)</f>
        <v xml:space="preserve"> Euteleostomi</v>
      </c>
      <c r="O6019" t="str">
        <f>VLOOKUP(A6019,таксономия!$1:$1048576,13,1)</f>
        <v>Lepidosauria</v>
      </c>
      <c r="P6019" t="str">
        <f>VLOOKUP(A6019,таксономия!$1:$1048576,14,1)</f>
        <v xml:space="preserve"> Squamata</v>
      </c>
      <c r="Q6019" t="str">
        <f>VLOOKUP(A6019,таксономия!$1:$1048576,15,1)</f>
        <v xml:space="preserve"> Bifurcata</v>
      </c>
      <c r="R6019" t="str">
        <f>VLOOKUP(A6019,таксономия!$1:$1048576,3,1)</f>
        <v xml:space="preserve"> Elaphe sp.</v>
      </c>
      <c r="S6019">
        <f t="shared" ref="S6019:S6082" si="94">$F6019-$E6019</f>
        <v>198</v>
      </c>
    </row>
    <row r="6020" spans="1:19" x14ac:dyDescent="0.3">
      <c r="A6020" t="s">
        <v>3195</v>
      </c>
      <c r="B6020" t="s">
        <v>3196</v>
      </c>
      <c r="C6020">
        <v>382</v>
      </c>
      <c r="D6020" t="s">
        <v>12</v>
      </c>
      <c r="E6020">
        <v>39</v>
      </c>
      <c r="F6020">
        <v>117</v>
      </c>
      <c r="G6020">
        <v>2697</v>
      </c>
      <c r="H6020" t="s">
        <v>13</v>
      </c>
      <c r="I6020" t="str">
        <f>VLOOKUP(A6020,таксономия!$1:$1048576,7,1)</f>
        <v>Eukaryota</v>
      </c>
      <c r="J6020" t="str">
        <f>VLOOKUP(A6020,таксономия!$1:$1048576,8,1)</f>
        <v xml:space="preserve"> Metazoa</v>
      </c>
      <c r="K6020" t="str">
        <f>VLOOKUP(A6020,таксономия!$1:$1048576,9,1)</f>
        <v xml:space="preserve"> Chordata</v>
      </c>
      <c r="L6020" t="str">
        <f>VLOOKUP(A6020,таксономия!$1:$1048576,10,1)</f>
        <v xml:space="preserve"> Craniata</v>
      </c>
      <c r="M6020" t="str">
        <f>VLOOKUP(A6020,таксономия!$1:$1048576,11,1)</f>
        <v xml:space="preserve"> Vertebrata</v>
      </c>
      <c r="N6020" t="str">
        <f>VLOOKUP(A6020,таксономия!$1:$1048576,12,1)</f>
        <v xml:space="preserve"> Euteleostomi</v>
      </c>
      <c r="O6020" t="str">
        <f>VLOOKUP(A6020,таксономия!$1:$1048576,13,1)</f>
        <v>Testudines + Archosauria group</v>
      </c>
      <c r="P6020" t="str">
        <f>VLOOKUP(A6020,таксономия!$1:$1048576,14,1)</f>
        <v xml:space="preserve"> Archosauria</v>
      </c>
      <c r="Q6020" t="str">
        <f>VLOOKUP(A6020,таксономия!$1:$1048576,15,1)</f>
        <v xml:space="preserve"> Crocodylia</v>
      </c>
      <c r="R6020" t="str">
        <f>VLOOKUP(A6020,таксономия!$1:$1048576,3,1)</f>
        <v xml:space="preserve"> Crocodylus niloticus (Nile crocodile) (African crocodile).</v>
      </c>
      <c r="S6020">
        <f t="shared" si="94"/>
        <v>78</v>
      </c>
    </row>
    <row r="6021" spans="1:19" x14ac:dyDescent="0.3">
      <c r="A6021" t="s">
        <v>3195</v>
      </c>
      <c r="B6021" t="s">
        <v>3196</v>
      </c>
      <c r="C6021">
        <v>382</v>
      </c>
      <c r="D6021" t="s">
        <v>14</v>
      </c>
      <c r="E6021">
        <v>135</v>
      </c>
      <c r="F6021">
        <v>183</v>
      </c>
      <c r="G6021">
        <v>80</v>
      </c>
      <c r="H6021" t="s">
        <v>15</v>
      </c>
      <c r="I6021" t="str">
        <f>VLOOKUP(A6021,таксономия!$1:$1048576,7,1)</f>
        <v>Eukaryota</v>
      </c>
      <c r="J6021" t="str">
        <f>VLOOKUP(A6021,таксономия!$1:$1048576,8,1)</f>
        <v xml:space="preserve"> Metazoa</v>
      </c>
      <c r="K6021" t="str">
        <f>VLOOKUP(A6021,таксономия!$1:$1048576,9,1)</f>
        <v xml:space="preserve"> Chordata</v>
      </c>
      <c r="L6021" t="str">
        <f>VLOOKUP(A6021,таксономия!$1:$1048576,10,1)</f>
        <v xml:space="preserve"> Craniata</v>
      </c>
      <c r="M6021" t="str">
        <f>VLOOKUP(A6021,таксономия!$1:$1048576,11,1)</f>
        <v xml:space="preserve"> Vertebrata</v>
      </c>
      <c r="N6021" t="str">
        <f>VLOOKUP(A6021,таксономия!$1:$1048576,12,1)</f>
        <v xml:space="preserve"> Euteleostomi</v>
      </c>
      <c r="O6021" t="str">
        <f>VLOOKUP(A6021,таксономия!$1:$1048576,13,1)</f>
        <v>Testudines + Archosauria group</v>
      </c>
      <c r="P6021" t="str">
        <f>VLOOKUP(A6021,таксономия!$1:$1048576,14,1)</f>
        <v xml:space="preserve"> Archosauria</v>
      </c>
      <c r="Q6021" t="str">
        <f>VLOOKUP(A6021,таксономия!$1:$1048576,15,1)</f>
        <v xml:space="preserve"> Crocodylia</v>
      </c>
      <c r="R6021" t="str">
        <f>VLOOKUP(A6021,таксономия!$1:$1048576,3,1)</f>
        <v xml:space="preserve"> Crocodylus niloticus (Nile crocodile) (African crocodile).</v>
      </c>
      <c r="S6021">
        <f t="shared" si="94"/>
        <v>48</v>
      </c>
    </row>
    <row r="6022" spans="1:19" x14ac:dyDescent="0.3">
      <c r="A6022" t="s">
        <v>3195</v>
      </c>
      <c r="B6022" t="s">
        <v>3196</v>
      </c>
      <c r="C6022">
        <v>382</v>
      </c>
      <c r="D6022" t="s">
        <v>16</v>
      </c>
      <c r="E6022">
        <v>184</v>
      </c>
      <c r="F6022">
        <v>382</v>
      </c>
      <c r="G6022">
        <v>22248</v>
      </c>
      <c r="H6022" t="s">
        <v>17</v>
      </c>
      <c r="I6022" t="str">
        <f>VLOOKUP(A6022,таксономия!$1:$1048576,7,1)</f>
        <v>Eukaryota</v>
      </c>
      <c r="J6022" t="str">
        <f>VLOOKUP(A6022,таксономия!$1:$1048576,8,1)</f>
        <v xml:space="preserve"> Metazoa</v>
      </c>
      <c r="K6022" t="str">
        <f>VLOOKUP(A6022,таксономия!$1:$1048576,9,1)</f>
        <v xml:space="preserve"> Chordata</v>
      </c>
      <c r="L6022" t="str">
        <f>VLOOKUP(A6022,таксономия!$1:$1048576,10,1)</f>
        <v xml:space="preserve"> Craniata</v>
      </c>
      <c r="M6022" t="str">
        <f>VLOOKUP(A6022,таксономия!$1:$1048576,11,1)</f>
        <v xml:space="preserve"> Vertebrata</v>
      </c>
      <c r="N6022" t="str">
        <f>VLOOKUP(A6022,таксономия!$1:$1048576,12,1)</f>
        <v xml:space="preserve"> Euteleostomi</v>
      </c>
      <c r="O6022" t="str">
        <f>VLOOKUP(A6022,таксономия!$1:$1048576,13,1)</f>
        <v>Testudines + Archosauria group</v>
      </c>
      <c r="P6022" t="str">
        <f>VLOOKUP(A6022,таксономия!$1:$1048576,14,1)</f>
        <v xml:space="preserve"> Archosauria</v>
      </c>
      <c r="Q6022" t="str">
        <f>VLOOKUP(A6022,таксономия!$1:$1048576,15,1)</f>
        <v xml:space="preserve"> Crocodylia</v>
      </c>
      <c r="R6022" t="str">
        <f>VLOOKUP(A6022,таксономия!$1:$1048576,3,1)</f>
        <v xml:space="preserve"> Crocodylus niloticus (Nile crocodile) (African crocodile).</v>
      </c>
      <c r="S6022">
        <f t="shared" si="94"/>
        <v>198</v>
      </c>
    </row>
    <row r="6023" spans="1:19" x14ac:dyDescent="0.3">
      <c r="A6023" t="s">
        <v>3197</v>
      </c>
      <c r="B6023" t="s">
        <v>3198</v>
      </c>
      <c r="C6023">
        <v>709</v>
      </c>
      <c r="D6023" t="s">
        <v>12</v>
      </c>
      <c r="E6023">
        <v>111</v>
      </c>
      <c r="F6023">
        <v>187</v>
      </c>
      <c r="G6023">
        <v>2697</v>
      </c>
      <c r="H6023" t="s">
        <v>13</v>
      </c>
      <c r="I6023" t="str">
        <f>VLOOKUP(A6023,таксономия!$1:$1048576,7,1)</f>
        <v>Eukaryota</v>
      </c>
      <c r="J6023" t="str">
        <f>VLOOKUP(A6023,таксономия!$1:$1048576,8,1)</f>
        <v xml:space="preserve"> Metazoa</v>
      </c>
      <c r="K6023" t="str">
        <f>VLOOKUP(A6023,таксономия!$1:$1048576,9,1)</f>
        <v xml:space="preserve"> Chordata</v>
      </c>
      <c r="L6023" t="str">
        <f>VLOOKUP(A6023,таксономия!$1:$1048576,10,1)</f>
        <v xml:space="preserve"> Craniata</v>
      </c>
      <c r="M6023" t="str">
        <f>VLOOKUP(A6023,таксономия!$1:$1048576,11,1)</f>
        <v xml:space="preserve"> Vertebrata</v>
      </c>
      <c r="N6023" t="str">
        <f>VLOOKUP(A6023,таксономия!$1:$1048576,12,1)</f>
        <v xml:space="preserve"> Euteleostomi</v>
      </c>
      <c r="O6023" t="str">
        <f>VLOOKUP(A6023,таксономия!$1:$1048576,13,1)</f>
        <v>Actinopterygii</v>
      </c>
      <c r="P6023" t="str">
        <f>VLOOKUP(A6023,таксономия!$1:$1048576,14,1)</f>
        <v xml:space="preserve"> Neopterygii</v>
      </c>
      <c r="Q6023" t="str">
        <f>VLOOKUP(A6023,таксономия!$1:$1048576,15,1)</f>
        <v xml:space="preserve"> Teleostei</v>
      </c>
      <c r="R6023" t="str">
        <f>VLOOKUP(A6023,таксономия!$1:$1048576,3,1)</f>
        <v xml:space="preserve"> Danio rerio (Zebrafish) (Brachydanio rerio).</v>
      </c>
      <c r="S6023">
        <f t="shared" si="94"/>
        <v>76</v>
      </c>
    </row>
    <row r="6024" spans="1:19" x14ac:dyDescent="0.3">
      <c r="A6024" t="s">
        <v>3197</v>
      </c>
      <c r="B6024" t="s">
        <v>3198</v>
      </c>
      <c r="C6024">
        <v>709</v>
      </c>
      <c r="D6024" t="s">
        <v>12</v>
      </c>
      <c r="E6024">
        <v>192</v>
      </c>
      <c r="F6024">
        <v>269</v>
      </c>
      <c r="G6024">
        <v>2697</v>
      </c>
      <c r="H6024" t="s">
        <v>13</v>
      </c>
      <c r="I6024" t="str">
        <f>VLOOKUP(A6024,таксономия!$1:$1048576,7,1)</f>
        <v>Eukaryota</v>
      </c>
      <c r="J6024" t="str">
        <f>VLOOKUP(A6024,таксономия!$1:$1048576,8,1)</f>
        <v xml:space="preserve"> Metazoa</v>
      </c>
      <c r="K6024" t="str">
        <f>VLOOKUP(A6024,таксономия!$1:$1048576,9,1)</f>
        <v xml:space="preserve"> Chordata</v>
      </c>
      <c r="L6024" t="str">
        <f>VLOOKUP(A6024,таксономия!$1:$1048576,10,1)</f>
        <v xml:space="preserve"> Craniata</v>
      </c>
      <c r="M6024" t="str">
        <f>VLOOKUP(A6024,таксономия!$1:$1048576,11,1)</f>
        <v xml:space="preserve"> Vertebrata</v>
      </c>
      <c r="N6024" t="str">
        <f>VLOOKUP(A6024,таксономия!$1:$1048576,12,1)</f>
        <v xml:space="preserve"> Euteleostomi</v>
      </c>
      <c r="O6024" t="str">
        <f>VLOOKUP(A6024,таксономия!$1:$1048576,13,1)</f>
        <v>Actinopterygii</v>
      </c>
      <c r="P6024" t="str">
        <f>VLOOKUP(A6024,таксономия!$1:$1048576,14,1)</f>
        <v xml:space="preserve"> Neopterygii</v>
      </c>
      <c r="Q6024" t="str">
        <f>VLOOKUP(A6024,таксономия!$1:$1048576,15,1)</f>
        <v xml:space="preserve"> Teleostei</v>
      </c>
      <c r="R6024" t="str">
        <f>VLOOKUP(A6024,таксономия!$1:$1048576,3,1)</f>
        <v xml:space="preserve"> Danio rerio (Zebrafish) (Brachydanio rerio).</v>
      </c>
      <c r="S6024">
        <f t="shared" si="94"/>
        <v>77</v>
      </c>
    </row>
    <row r="6025" spans="1:19" x14ac:dyDescent="0.3">
      <c r="A6025" t="s">
        <v>3197</v>
      </c>
      <c r="B6025" t="s">
        <v>3198</v>
      </c>
      <c r="C6025">
        <v>709</v>
      </c>
      <c r="D6025" t="s">
        <v>12</v>
      </c>
      <c r="E6025">
        <v>285</v>
      </c>
      <c r="F6025">
        <v>363</v>
      </c>
      <c r="G6025">
        <v>2697</v>
      </c>
      <c r="H6025" t="s">
        <v>13</v>
      </c>
      <c r="I6025" t="str">
        <f>VLOOKUP(A6025,таксономия!$1:$1048576,7,1)</f>
        <v>Eukaryota</v>
      </c>
      <c r="J6025" t="str">
        <f>VLOOKUP(A6025,таксономия!$1:$1048576,8,1)</f>
        <v xml:space="preserve"> Metazoa</v>
      </c>
      <c r="K6025" t="str">
        <f>VLOOKUP(A6025,таксономия!$1:$1048576,9,1)</f>
        <v xml:space="preserve"> Chordata</v>
      </c>
      <c r="L6025" t="str">
        <f>VLOOKUP(A6025,таксономия!$1:$1048576,10,1)</f>
        <v xml:space="preserve"> Craniata</v>
      </c>
      <c r="M6025" t="str">
        <f>VLOOKUP(A6025,таксономия!$1:$1048576,11,1)</f>
        <v xml:space="preserve"> Vertebrata</v>
      </c>
      <c r="N6025" t="str">
        <f>VLOOKUP(A6025,таксономия!$1:$1048576,12,1)</f>
        <v xml:space="preserve"> Euteleostomi</v>
      </c>
      <c r="O6025" t="str">
        <f>VLOOKUP(A6025,таксономия!$1:$1048576,13,1)</f>
        <v>Actinopterygii</v>
      </c>
      <c r="P6025" t="str">
        <f>VLOOKUP(A6025,таксономия!$1:$1048576,14,1)</f>
        <v xml:space="preserve"> Neopterygii</v>
      </c>
      <c r="Q6025" t="str">
        <f>VLOOKUP(A6025,таксономия!$1:$1048576,15,1)</f>
        <v xml:space="preserve"> Teleostei</v>
      </c>
      <c r="R6025" t="str">
        <f>VLOOKUP(A6025,таксономия!$1:$1048576,3,1)</f>
        <v xml:space="preserve"> Danio rerio (Zebrafish) (Brachydanio rerio).</v>
      </c>
      <c r="S6025">
        <f t="shared" si="94"/>
        <v>78</v>
      </c>
    </row>
    <row r="6026" spans="1:19" x14ac:dyDescent="0.3">
      <c r="A6026" t="s">
        <v>3197</v>
      </c>
      <c r="B6026" t="s">
        <v>3198</v>
      </c>
      <c r="C6026">
        <v>709</v>
      </c>
      <c r="D6026" t="s">
        <v>12</v>
      </c>
      <c r="E6026">
        <v>372</v>
      </c>
      <c r="F6026">
        <v>450</v>
      </c>
      <c r="G6026">
        <v>2697</v>
      </c>
      <c r="H6026" t="s">
        <v>13</v>
      </c>
      <c r="I6026" t="str">
        <f>VLOOKUP(A6026,таксономия!$1:$1048576,7,1)</f>
        <v>Eukaryota</v>
      </c>
      <c r="J6026" t="str">
        <f>VLOOKUP(A6026,таксономия!$1:$1048576,8,1)</f>
        <v xml:space="preserve"> Metazoa</v>
      </c>
      <c r="K6026" t="str">
        <f>VLOOKUP(A6026,таксономия!$1:$1048576,9,1)</f>
        <v xml:space="preserve"> Chordata</v>
      </c>
      <c r="L6026" t="str">
        <f>VLOOKUP(A6026,таксономия!$1:$1048576,10,1)</f>
        <v xml:space="preserve"> Craniata</v>
      </c>
      <c r="M6026" t="str">
        <f>VLOOKUP(A6026,таксономия!$1:$1048576,11,1)</f>
        <v xml:space="preserve"> Vertebrata</v>
      </c>
      <c r="N6026" t="str">
        <f>VLOOKUP(A6026,таксономия!$1:$1048576,12,1)</f>
        <v xml:space="preserve"> Euteleostomi</v>
      </c>
      <c r="O6026" t="str">
        <f>VLOOKUP(A6026,таксономия!$1:$1048576,13,1)</f>
        <v>Actinopterygii</v>
      </c>
      <c r="P6026" t="str">
        <f>VLOOKUP(A6026,таксономия!$1:$1048576,14,1)</f>
        <v xml:space="preserve"> Neopterygii</v>
      </c>
      <c r="Q6026" t="str">
        <f>VLOOKUP(A6026,таксономия!$1:$1048576,15,1)</f>
        <v xml:space="preserve"> Teleostei</v>
      </c>
      <c r="R6026" t="str">
        <f>VLOOKUP(A6026,таксономия!$1:$1048576,3,1)</f>
        <v xml:space="preserve"> Danio rerio (Zebrafish) (Brachydanio rerio).</v>
      </c>
      <c r="S6026">
        <f t="shared" si="94"/>
        <v>78</v>
      </c>
    </row>
    <row r="6027" spans="1:19" x14ac:dyDescent="0.3">
      <c r="A6027" t="s">
        <v>3197</v>
      </c>
      <c r="B6027" t="s">
        <v>3198</v>
      </c>
      <c r="C6027">
        <v>709</v>
      </c>
      <c r="D6027" t="s">
        <v>44</v>
      </c>
      <c r="E6027">
        <v>24</v>
      </c>
      <c r="F6027">
        <v>106</v>
      </c>
      <c r="G6027">
        <v>2217</v>
      </c>
      <c r="H6027" t="s">
        <v>45</v>
      </c>
      <c r="I6027" t="str">
        <f>VLOOKUP(A6027,таксономия!$1:$1048576,7,1)</f>
        <v>Eukaryota</v>
      </c>
      <c r="J6027" t="str">
        <f>VLOOKUP(A6027,таксономия!$1:$1048576,8,1)</f>
        <v xml:space="preserve"> Metazoa</v>
      </c>
      <c r="K6027" t="str">
        <f>VLOOKUP(A6027,таксономия!$1:$1048576,9,1)</f>
        <v xml:space="preserve"> Chordata</v>
      </c>
      <c r="L6027" t="str">
        <f>VLOOKUP(A6027,таксономия!$1:$1048576,10,1)</f>
        <v xml:space="preserve"> Craniata</v>
      </c>
      <c r="M6027" t="str">
        <f>VLOOKUP(A6027,таксономия!$1:$1048576,11,1)</f>
        <v xml:space="preserve"> Vertebrata</v>
      </c>
      <c r="N6027" t="str">
        <f>VLOOKUP(A6027,таксономия!$1:$1048576,12,1)</f>
        <v xml:space="preserve"> Euteleostomi</v>
      </c>
      <c r="O6027" t="str">
        <f>VLOOKUP(A6027,таксономия!$1:$1048576,13,1)</f>
        <v>Actinopterygii</v>
      </c>
      <c r="P6027" t="str">
        <f>VLOOKUP(A6027,таксономия!$1:$1048576,14,1)</f>
        <v xml:space="preserve"> Neopterygii</v>
      </c>
      <c r="Q6027" t="str">
        <f>VLOOKUP(A6027,таксономия!$1:$1048576,15,1)</f>
        <v xml:space="preserve"> Teleostei</v>
      </c>
      <c r="R6027" t="str">
        <f>VLOOKUP(A6027,таксономия!$1:$1048576,3,1)</f>
        <v xml:space="preserve"> Danio rerio (Zebrafish) (Brachydanio rerio).</v>
      </c>
      <c r="S6027">
        <f t="shared" si="94"/>
        <v>82</v>
      </c>
    </row>
    <row r="6028" spans="1:19" x14ac:dyDescent="0.3">
      <c r="A6028" t="s">
        <v>3197</v>
      </c>
      <c r="B6028" t="s">
        <v>3198</v>
      </c>
      <c r="C6028">
        <v>709</v>
      </c>
      <c r="D6028" t="s">
        <v>16</v>
      </c>
      <c r="E6028">
        <v>482</v>
      </c>
      <c r="F6028">
        <v>702</v>
      </c>
      <c r="G6028">
        <v>22248</v>
      </c>
      <c r="H6028" t="s">
        <v>17</v>
      </c>
      <c r="I6028" t="str">
        <f>VLOOKUP(A6028,таксономия!$1:$1048576,7,1)</f>
        <v>Eukaryota</v>
      </c>
      <c r="J6028" t="str">
        <f>VLOOKUP(A6028,таксономия!$1:$1048576,8,1)</f>
        <v xml:space="preserve"> Metazoa</v>
      </c>
      <c r="K6028" t="str">
        <f>VLOOKUP(A6028,таксономия!$1:$1048576,9,1)</f>
        <v xml:space="preserve"> Chordata</v>
      </c>
      <c r="L6028" t="str">
        <f>VLOOKUP(A6028,таксономия!$1:$1048576,10,1)</f>
        <v xml:space="preserve"> Craniata</v>
      </c>
      <c r="M6028" t="str">
        <f>VLOOKUP(A6028,таксономия!$1:$1048576,11,1)</f>
        <v xml:space="preserve"> Vertebrata</v>
      </c>
      <c r="N6028" t="str">
        <f>VLOOKUP(A6028,таксономия!$1:$1048576,12,1)</f>
        <v xml:space="preserve"> Euteleostomi</v>
      </c>
      <c r="O6028" t="str">
        <f>VLOOKUP(A6028,таксономия!$1:$1048576,13,1)</f>
        <v>Actinopterygii</v>
      </c>
      <c r="P6028" t="str">
        <f>VLOOKUP(A6028,таксономия!$1:$1048576,14,1)</f>
        <v xml:space="preserve"> Neopterygii</v>
      </c>
      <c r="Q6028" t="str">
        <f>VLOOKUP(A6028,таксономия!$1:$1048576,15,1)</f>
        <v xml:space="preserve"> Teleostei</v>
      </c>
      <c r="R6028" t="str">
        <f>VLOOKUP(A6028,таксономия!$1:$1048576,3,1)</f>
        <v xml:space="preserve"> Danio rerio (Zebrafish) (Brachydanio rerio).</v>
      </c>
      <c r="S6028">
        <f t="shared" si="94"/>
        <v>220</v>
      </c>
    </row>
    <row r="6029" spans="1:19" x14ac:dyDescent="0.3">
      <c r="A6029" t="s">
        <v>3199</v>
      </c>
      <c r="B6029" t="s">
        <v>3200</v>
      </c>
      <c r="C6029">
        <v>607</v>
      </c>
      <c r="D6029" t="s">
        <v>10</v>
      </c>
      <c r="E6029">
        <v>49</v>
      </c>
      <c r="F6029">
        <v>90</v>
      </c>
      <c r="G6029">
        <v>998</v>
      </c>
      <c r="H6029" t="s">
        <v>11</v>
      </c>
      <c r="I6029" t="str">
        <f>VLOOKUP(A6029,таксономия!$1:$1048576,7,1)</f>
        <v>Eukaryota</v>
      </c>
      <c r="J6029" t="str">
        <f>VLOOKUP(A6029,таксономия!$1:$1048576,8,1)</f>
        <v xml:space="preserve"> Metazoa</v>
      </c>
      <c r="K6029" t="str">
        <f>VLOOKUP(A6029,таксономия!$1:$1048576,9,1)</f>
        <v xml:space="preserve"> Chordata</v>
      </c>
      <c r="L6029" t="str">
        <f>VLOOKUP(A6029,таксономия!$1:$1048576,10,1)</f>
        <v xml:space="preserve"> Craniata</v>
      </c>
      <c r="M6029" t="str">
        <f>VLOOKUP(A6029,таксономия!$1:$1048576,11,1)</f>
        <v xml:space="preserve"> Vertebrata</v>
      </c>
      <c r="N6029" t="str">
        <f>VLOOKUP(A6029,таксономия!$1:$1048576,12,1)</f>
        <v xml:space="preserve"> Euteleostomi</v>
      </c>
      <c r="O6029" t="str">
        <f>VLOOKUP(A6029,таксономия!$1:$1048576,13,1)</f>
        <v>Testudines + Archosauria group</v>
      </c>
      <c r="P6029" t="str">
        <f>VLOOKUP(A6029,таксономия!$1:$1048576,14,1)</f>
        <v xml:space="preserve"> Archosauria</v>
      </c>
      <c r="Q6029" t="str">
        <f>VLOOKUP(A6029,таксономия!$1:$1048576,15,1)</f>
        <v xml:space="preserve"> Dinosauria</v>
      </c>
      <c r="R6029" t="str">
        <f>VLOOKUP(A6029,таксономия!$1:$1048576,3,1)</f>
        <v xml:space="preserve"> Gallus gallus (Chicken).</v>
      </c>
      <c r="S6029">
        <f t="shared" si="94"/>
        <v>41</v>
      </c>
    </row>
    <row r="6030" spans="1:19" x14ac:dyDescent="0.3">
      <c r="A6030" t="s">
        <v>3199</v>
      </c>
      <c r="B6030" t="s">
        <v>3200</v>
      </c>
      <c r="C6030">
        <v>607</v>
      </c>
      <c r="D6030" t="s">
        <v>12</v>
      </c>
      <c r="E6030">
        <v>109</v>
      </c>
      <c r="F6030">
        <v>185</v>
      </c>
      <c r="G6030">
        <v>2697</v>
      </c>
      <c r="H6030" t="s">
        <v>13</v>
      </c>
      <c r="I6030" t="str">
        <f>VLOOKUP(A6030,таксономия!$1:$1048576,7,1)</f>
        <v>Eukaryota</v>
      </c>
      <c r="J6030" t="str">
        <f>VLOOKUP(A6030,таксономия!$1:$1048576,8,1)</f>
        <v xml:space="preserve"> Metazoa</v>
      </c>
      <c r="K6030" t="str">
        <f>VLOOKUP(A6030,таксономия!$1:$1048576,9,1)</f>
        <v xml:space="preserve"> Chordata</v>
      </c>
      <c r="L6030" t="str">
        <f>VLOOKUP(A6030,таксономия!$1:$1048576,10,1)</f>
        <v xml:space="preserve"> Craniata</v>
      </c>
      <c r="M6030" t="str">
        <f>VLOOKUP(A6030,таксономия!$1:$1048576,11,1)</f>
        <v xml:space="preserve"> Vertebrata</v>
      </c>
      <c r="N6030" t="str">
        <f>VLOOKUP(A6030,таксономия!$1:$1048576,12,1)</f>
        <v xml:space="preserve"> Euteleostomi</v>
      </c>
      <c r="O6030" t="str">
        <f>VLOOKUP(A6030,таксономия!$1:$1048576,13,1)</f>
        <v>Testudines + Archosauria group</v>
      </c>
      <c r="P6030" t="str">
        <f>VLOOKUP(A6030,таксономия!$1:$1048576,14,1)</f>
        <v xml:space="preserve"> Archosauria</v>
      </c>
      <c r="Q6030" t="str">
        <f>VLOOKUP(A6030,таксономия!$1:$1048576,15,1)</f>
        <v xml:space="preserve"> Dinosauria</v>
      </c>
      <c r="R6030" t="str">
        <f>VLOOKUP(A6030,таксономия!$1:$1048576,3,1)</f>
        <v xml:space="preserve"> Gallus gallus (Chicken).</v>
      </c>
      <c r="S6030">
        <f t="shared" si="94"/>
        <v>76</v>
      </c>
    </row>
    <row r="6031" spans="1:19" x14ac:dyDescent="0.3">
      <c r="A6031" t="s">
        <v>3199</v>
      </c>
      <c r="B6031" t="s">
        <v>3200</v>
      </c>
      <c r="C6031">
        <v>607</v>
      </c>
      <c r="D6031" t="s">
        <v>12</v>
      </c>
      <c r="E6031">
        <v>207</v>
      </c>
      <c r="F6031">
        <v>284</v>
      </c>
      <c r="G6031">
        <v>2697</v>
      </c>
      <c r="H6031" t="s">
        <v>13</v>
      </c>
      <c r="I6031" t="str">
        <f>VLOOKUP(A6031,таксономия!$1:$1048576,7,1)</f>
        <v>Eukaryota</v>
      </c>
      <c r="J6031" t="str">
        <f>VLOOKUP(A6031,таксономия!$1:$1048576,8,1)</f>
        <v xml:space="preserve"> Metazoa</v>
      </c>
      <c r="K6031" t="str">
        <f>VLOOKUP(A6031,таксономия!$1:$1048576,9,1)</f>
        <v xml:space="preserve"> Chordata</v>
      </c>
      <c r="L6031" t="str">
        <f>VLOOKUP(A6031,таксономия!$1:$1048576,10,1)</f>
        <v xml:space="preserve"> Craniata</v>
      </c>
      <c r="M6031" t="str">
        <f>VLOOKUP(A6031,таксономия!$1:$1048576,11,1)</f>
        <v xml:space="preserve"> Vertebrata</v>
      </c>
      <c r="N6031" t="str">
        <f>VLOOKUP(A6031,таксономия!$1:$1048576,12,1)</f>
        <v xml:space="preserve"> Euteleostomi</v>
      </c>
      <c r="O6031" t="str">
        <f>VLOOKUP(A6031,таксономия!$1:$1048576,13,1)</f>
        <v>Testudines + Archosauria group</v>
      </c>
      <c r="P6031" t="str">
        <f>VLOOKUP(A6031,таксономия!$1:$1048576,14,1)</f>
        <v xml:space="preserve"> Archosauria</v>
      </c>
      <c r="Q6031" t="str">
        <f>VLOOKUP(A6031,таксономия!$1:$1048576,15,1)</f>
        <v xml:space="preserve"> Dinosauria</v>
      </c>
      <c r="R6031" t="str">
        <f>VLOOKUP(A6031,таксономия!$1:$1048576,3,1)</f>
        <v xml:space="preserve"> Gallus gallus (Chicken).</v>
      </c>
      <c r="S6031">
        <f t="shared" si="94"/>
        <v>77</v>
      </c>
    </row>
    <row r="6032" spans="1:19" x14ac:dyDescent="0.3">
      <c r="A6032" t="s">
        <v>3199</v>
      </c>
      <c r="B6032" t="s">
        <v>3200</v>
      </c>
      <c r="C6032">
        <v>607</v>
      </c>
      <c r="D6032" t="s">
        <v>14</v>
      </c>
      <c r="E6032">
        <v>302</v>
      </c>
      <c r="F6032">
        <v>350</v>
      </c>
      <c r="G6032">
        <v>80</v>
      </c>
      <c r="H6032" t="s">
        <v>15</v>
      </c>
      <c r="I6032" t="str">
        <f>VLOOKUP(A6032,таксономия!$1:$1048576,7,1)</f>
        <v>Eukaryota</v>
      </c>
      <c r="J6032" t="str">
        <f>VLOOKUP(A6032,таксономия!$1:$1048576,8,1)</f>
        <v xml:space="preserve"> Metazoa</v>
      </c>
      <c r="K6032" t="str">
        <f>VLOOKUP(A6032,таксономия!$1:$1048576,9,1)</f>
        <v xml:space="preserve"> Chordata</v>
      </c>
      <c r="L6032" t="str">
        <f>VLOOKUP(A6032,таксономия!$1:$1048576,10,1)</f>
        <v xml:space="preserve"> Craniata</v>
      </c>
      <c r="M6032" t="str">
        <f>VLOOKUP(A6032,таксономия!$1:$1048576,11,1)</f>
        <v xml:space="preserve"> Vertebrata</v>
      </c>
      <c r="N6032" t="str">
        <f>VLOOKUP(A6032,таксономия!$1:$1048576,12,1)</f>
        <v xml:space="preserve"> Euteleostomi</v>
      </c>
      <c r="O6032" t="str">
        <f>VLOOKUP(A6032,таксономия!$1:$1048576,13,1)</f>
        <v>Testudines + Archosauria group</v>
      </c>
      <c r="P6032" t="str">
        <f>VLOOKUP(A6032,таксономия!$1:$1048576,14,1)</f>
        <v xml:space="preserve"> Archosauria</v>
      </c>
      <c r="Q6032" t="str">
        <f>VLOOKUP(A6032,таксономия!$1:$1048576,15,1)</f>
        <v xml:space="preserve"> Dinosauria</v>
      </c>
      <c r="R6032" t="str">
        <f>VLOOKUP(A6032,таксономия!$1:$1048576,3,1)</f>
        <v xml:space="preserve"> Gallus gallus (Chicken).</v>
      </c>
      <c r="S6032">
        <f t="shared" si="94"/>
        <v>48</v>
      </c>
    </row>
    <row r="6033" spans="1:19" x14ac:dyDescent="0.3">
      <c r="A6033" t="s">
        <v>3199</v>
      </c>
      <c r="B6033" t="s">
        <v>3200</v>
      </c>
      <c r="C6033">
        <v>607</v>
      </c>
      <c r="D6033" t="s">
        <v>16</v>
      </c>
      <c r="E6033">
        <v>351</v>
      </c>
      <c r="F6033">
        <v>599</v>
      </c>
      <c r="G6033">
        <v>22248</v>
      </c>
      <c r="H6033" t="s">
        <v>17</v>
      </c>
      <c r="I6033" t="str">
        <f>VLOOKUP(A6033,таксономия!$1:$1048576,7,1)</f>
        <v>Eukaryota</v>
      </c>
      <c r="J6033" t="str">
        <f>VLOOKUP(A6033,таксономия!$1:$1048576,8,1)</f>
        <v xml:space="preserve"> Metazoa</v>
      </c>
      <c r="K6033" t="str">
        <f>VLOOKUP(A6033,таксономия!$1:$1048576,9,1)</f>
        <v xml:space="preserve"> Chordata</v>
      </c>
      <c r="L6033" t="str">
        <f>VLOOKUP(A6033,таксономия!$1:$1048576,10,1)</f>
        <v xml:space="preserve"> Craniata</v>
      </c>
      <c r="M6033" t="str">
        <f>VLOOKUP(A6033,таксономия!$1:$1048576,11,1)</f>
        <v xml:space="preserve"> Vertebrata</v>
      </c>
      <c r="N6033" t="str">
        <f>VLOOKUP(A6033,таксономия!$1:$1048576,12,1)</f>
        <v xml:space="preserve"> Euteleostomi</v>
      </c>
      <c r="O6033" t="str">
        <f>VLOOKUP(A6033,таксономия!$1:$1048576,13,1)</f>
        <v>Testudines + Archosauria group</v>
      </c>
      <c r="P6033" t="str">
        <f>VLOOKUP(A6033,таксономия!$1:$1048576,14,1)</f>
        <v xml:space="preserve"> Archosauria</v>
      </c>
      <c r="Q6033" t="str">
        <f>VLOOKUP(A6033,таксономия!$1:$1048576,15,1)</f>
        <v xml:space="preserve"> Dinosauria</v>
      </c>
      <c r="R6033" t="str">
        <f>VLOOKUP(A6033,таксономия!$1:$1048576,3,1)</f>
        <v xml:space="preserve"> Gallus gallus (Chicken).</v>
      </c>
      <c r="S6033">
        <f t="shared" si="94"/>
        <v>248</v>
      </c>
    </row>
    <row r="6034" spans="1:19" x14ac:dyDescent="0.3">
      <c r="A6034" t="s">
        <v>3201</v>
      </c>
      <c r="B6034" t="s">
        <v>3202</v>
      </c>
      <c r="C6034">
        <v>710</v>
      </c>
      <c r="D6034" t="s">
        <v>12</v>
      </c>
      <c r="E6034">
        <v>115</v>
      </c>
      <c r="F6034">
        <v>193</v>
      </c>
      <c r="G6034">
        <v>2697</v>
      </c>
      <c r="H6034" t="s">
        <v>13</v>
      </c>
      <c r="I6034" t="str">
        <f>VLOOKUP(A6034,таксономия!$1:$1048576,7,1)</f>
        <v>Eukaryota</v>
      </c>
      <c r="J6034" t="str">
        <f>VLOOKUP(A6034,таксономия!$1:$1048576,8,1)</f>
        <v xml:space="preserve"> Metazoa</v>
      </c>
      <c r="K6034" t="str">
        <f>VLOOKUP(A6034,таксономия!$1:$1048576,9,1)</f>
        <v xml:space="preserve"> Chordata</v>
      </c>
      <c r="L6034" t="str">
        <f>VLOOKUP(A6034,таксономия!$1:$1048576,10,1)</f>
        <v xml:space="preserve"> Craniata</v>
      </c>
      <c r="M6034" t="str">
        <f>VLOOKUP(A6034,таксономия!$1:$1048576,11,1)</f>
        <v xml:space="preserve"> Vertebrata</v>
      </c>
      <c r="N6034" t="str">
        <f>VLOOKUP(A6034,таксономия!$1:$1048576,12,1)</f>
        <v xml:space="preserve"> Euteleostomi</v>
      </c>
      <c r="O6034" t="str">
        <f>VLOOKUP(A6034,таксономия!$1:$1048576,13,1)</f>
        <v>Amphibia</v>
      </c>
      <c r="P6034" t="str">
        <f>VLOOKUP(A6034,таксономия!$1:$1048576,14,1)</f>
        <v xml:space="preserve"> Batrachia</v>
      </c>
      <c r="Q6034" t="str">
        <f>VLOOKUP(A6034,таксономия!$1:$1048576,15,1)</f>
        <v xml:space="preserve"> Anura</v>
      </c>
      <c r="R6034" t="str">
        <f>VLOOKUP(A6034,таксономия!$1:$1048576,3,1)</f>
        <v xml:space="preserve"> Xenopus.</v>
      </c>
      <c r="S6034">
        <f t="shared" si="94"/>
        <v>78</v>
      </c>
    </row>
    <row r="6035" spans="1:19" x14ac:dyDescent="0.3">
      <c r="A6035" t="s">
        <v>3201</v>
      </c>
      <c r="B6035" t="s">
        <v>3202</v>
      </c>
      <c r="C6035">
        <v>710</v>
      </c>
      <c r="D6035" t="s">
        <v>12</v>
      </c>
      <c r="E6035">
        <v>198</v>
      </c>
      <c r="F6035">
        <v>275</v>
      </c>
      <c r="G6035">
        <v>2697</v>
      </c>
      <c r="H6035" t="s">
        <v>13</v>
      </c>
      <c r="I6035" t="str">
        <f>VLOOKUP(A6035,таксономия!$1:$1048576,7,1)</f>
        <v>Eukaryota</v>
      </c>
      <c r="J6035" t="str">
        <f>VLOOKUP(A6035,таксономия!$1:$1048576,8,1)</f>
        <v xml:space="preserve"> Metazoa</v>
      </c>
      <c r="K6035" t="str">
        <f>VLOOKUP(A6035,таксономия!$1:$1048576,9,1)</f>
        <v xml:space="preserve"> Chordata</v>
      </c>
      <c r="L6035" t="str">
        <f>VLOOKUP(A6035,таксономия!$1:$1048576,10,1)</f>
        <v xml:space="preserve"> Craniata</v>
      </c>
      <c r="M6035" t="str">
        <f>VLOOKUP(A6035,таксономия!$1:$1048576,11,1)</f>
        <v xml:space="preserve"> Vertebrata</v>
      </c>
      <c r="N6035" t="str">
        <f>VLOOKUP(A6035,таксономия!$1:$1048576,12,1)</f>
        <v xml:space="preserve"> Euteleostomi</v>
      </c>
      <c r="O6035" t="str">
        <f>VLOOKUP(A6035,таксономия!$1:$1048576,13,1)</f>
        <v>Amphibia</v>
      </c>
      <c r="P6035" t="str">
        <f>VLOOKUP(A6035,таксономия!$1:$1048576,14,1)</f>
        <v xml:space="preserve"> Batrachia</v>
      </c>
      <c r="Q6035" t="str">
        <f>VLOOKUP(A6035,таксономия!$1:$1048576,15,1)</f>
        <v xml:space="preserve"> Anura</v>
      </c>
      <c r="R6035" t="str">
        <f>VLOOKUP(A6035,таксономия!$1:$1048576,3,1)</f>
        <v xml:space="preserve"> Xenopus.</v>
      </c>
      <c r="S6035">
        <f t="shared" si="94"/>
        <v>77</v>
      </c>
    </row>
    <row r="6036" spans="1:19" x14ac:dyDescent="0.3">
      <c r="A6036" t="s">
        <v>3201</v>
      </c>
      <c r="B6036" t="s">
        <v>3202</v>
      </c>
      <c r="C6036">
        <v>710</v>
      </c>
      <c r="D6036" t="s">
        <v>12</v>
      </c>
      <c r="E6036">
        <v>289</v>
      </c>
      <c r="F6036">
        <v>367</v>
      </c>
      <c r="G6036">
        <v>2697</v>
      </c>
      <c r="H6036" t="s">
        <v>13</v>
      </c>
      <c r="I6036" t="str">
        <f>VLOOKUP(A6036,таксономия!$1:$1048576,7,1)</f>
        <v>Eukaryota</v>
      </c>
      <c r="J6036" t="str">
        <f>VLOOKUP(A6036,таксономия!$1:$1048576,8,1)</f>
        <v xml:space="preserve"> Metazoa</v>
      </c>
      <c r="K6036" t="str">
        <f>VLOOKUP(A6036,таксономия!$1:$1048576,9,1)</f>
        <v xml:space="preserve"> Chordata</v>
      </c>
      <c r="L6036" t="str">
        <f>VLOOKUP(A6036,таксономия!$1:$1048576,10,1)</f>
        <v xml:space="preserve"> Craniata</v>
      </c>
      <c r="M6036" t="str">
        <f>VLOOKUP(A6036,таксономия!$1:$1048576,11,1)</f>
        <v xml:space="preserve"> Vertebrata</v>
      </c>
      <c r="N6036" t="str">
        <f>VLOOKUP(A6036,таксономия!$1:$1048576,12,1)</f>
        <v xml:space="preserve"> Euteleostomi</v>
      </c>
      <c r="O6036" t="str">
        <f>VLOOKUP(A6036,таксономия!$1:$1048576,13,1)</f>
        <v>Amphibia</v>
      </c>
      <c r="P6036" t="str">
        <f>VLOOKUP(A6036,таксономия!$1:$1048576,14,1)</f>
        <v xml:space="preserve"> Batrachia</v>
      </c>
      <c r="Q6036" t="str">
        <f>VLOOKUP(A6036,таксономия!$1:$1048576,15,1)</f>
        <v xml:space="preserve"> Anura</v>
      </c>
      <c r="R6036" t="str">
        <f>VLOOKUP(A6036,таксономия!$1:$1048576,3,1)</f>
        <v xml:space="preserve"> Xenopus.</v>
      </c>
      <c r="S6036">
        <f t="shared" si="94"/>
        <v>78</v>
      </c>
    </row>
    <row r="6037" spans="1:19" x14ac:dyDescent="0.3">
      <c r="A6037" t="s">
        <v>3201</v>
      </c>
      <c r="B6037" t="s">
        <v>3202</v>
      </c>
      <c r="C6037">
        <v>710</v>
      </c>
      <c r="D6037" t="s">
        <v>12</v>
      </c>
      <c r="E6037">
        <v>375</v>
      </c>
      <c r="F6037">
        <v>453</v>
      </c>
      <c r="G6037">
        <v>2697</v>
      </c>
      <c r="H6037" t="s">
        <v>13</v>
      </c>
      <c r="I6037" t="str">
        <f>VLOOKUP(A6037,таксономия!$1:$1048576,7,1)</f>
        <v>Eukaryota</v>
      </c>
      <c r="J6037" t="str">
        <f>VLOOKUP(A6037,таксономия!$1:$1048576,8,1)</f>
        <v xml:space="preserve"> Metazoa</v>
      </c>
      <c r="K6037" t="str">
        <f>VLOOKUP(A6037,таксономия!$1:$1048576,9,1)</f>
        <v xml:space="preserve"> Chordata</v>
      </c>
      <c r="L6037" t="str">
        <f>VLOOKUP(A6037,таксономия!$1:$1048576,10,1)</f>
        <v xml:space="preserve"> Craniata</v>
      </c>
      <c r="M6037" t="str">
        <f>VLOOKUP(A6037,таксономия!$1:$1048576,11,1)</f>
        <v xml:space="preserve"> Vertebrata</v>
      </c>
      <c r="N6037" t="str">
        <f>VLOOKUP(A6037,таксономия!$1:$1048576,12,1)</f>
        <v xml:space="preserve"> Euteleostomi</v>
      </c>
      <c r="O6037" t="str">
        <f>VLOOKUP(A6037,таксономия!$1:$1048576,13,1)</f>
        <v>Amphibia</v>
      </c>
      <c r="P6037" t="str">
        <f>VLOOKUP(A6037,таксономия!$1:$1048576,14,1)</f>
        <v xml:space="preserve"> Batrachia</v>
      </c>
      <c r="Q6037" t="str">
        <f>VLOOKUP(A6037,таксономия!$1:$1048576,15,1)</f>
        <v xml:space="preserve"> Anura</v>
      </c>
      <c r="R6037" t="str">
        <f>VLOOKUP(A6037,таксономия!$1:$1048576,3,1)</f>
        <v xml:space="preserve"> Xenopus.</v>
      </c>
      <c r="S6037">
        <f t="shared" si="94"/>
        <v>78</v>
      </c>
    </row>
    <row r="6038" spans="1:19" x14ac:dyDescent="0.3">
      <c r="A6038" t="s">
        <v>3201</v>
      </c>
      <c r="B6038" t="s">
        <v>3202</v>
      </c>
      <c r="C6038">
        <v>710</v>
      </c>
      <c r="D6038" t="s">
        <v>44</v>
      </c>
      <c r="E6038">
        <v>27</v>
      </c>
      <c r="F6038">
        <v>111</v>
      </c>
      <c r="G6038">
        <v>2217</v>
      </c>
      <c r="H6038" t="s">
        <v>45</v>
      </c>
      <c r="I6038" t="str">
        <f>VLOOKUP(A6038,таксономия!$1:$1048576,7,1)</f>
        <v>Eukaryota</v>
      </c>
      <c r="J6038" t="str">
        <f>VLOOKUP(A6038,таксономия!$1:$1048576,8,1)</f>
        <v xml:space="preserve"> Metazoa</v>
      </c>
      <c r="K6038" t="str">
        <f>VLOOKUP(A6038,таксономия!$1:$1048576,9,1)</f>
        <v xml:space="preserve"> Chordata</v>
      </c>
      <c r="L6038" t="str">
        <f>VLOOKUP(A6038,таксономия!$1:$1048576,10,1)</f>
        <v xml:space="preserve"> Craniata</v>
      </c>
      <c r="M6038" t="str">
        <f>VLOOKUP(A6038,таксономия!$1:$1048576,11,1)</f>
        <v xml:space="preserve"> Vertebrata</v>
      </c>
      <c r="N6038" t="str">
        <f>VLOOKUP(A6038,таксономия!$1:$1048576,12,1)</f>
        <v xml:space="preserve"> Euteleostomi</v>
      </c>
      <c r="O6038" t="str">
        <f>VLOOKUP(A6038,таксономия!$1:$1048576,13,1)</f>
        <v>Amphibia</v>
      </c>
      <c r="P6038" t="str">
        <f>VLOOKUP(A6038,таксономия!$1:$1048576,14,1)</f>
        <v xml:space="preserve"> Batrachia</v>
      </c>
      <c r="Q6038" t="str">
        <f>VLOOKUP(A6038,таксономия!$1:$1048576,15,1)</f>
        <v xml:space="preserve"> Anura</v>
      </c>
      <c r="R6038" t="str">
        <f>VLOOKUP(A6038,таксономия!$1:$1048576,3,1)</f>
        <v xml:space="preserve"> Xenopus.</v>
      </c>
      <c r="S6038">
        <f t="shared" si="94"/>
        <v>84</v>
      </c>
    </row>
    <row r="6039" spans="1:19" x14ac:dyDescent="0.3">
      <c r="A6039" t="s">
        <v>3201</v>
      </c>
      <c r="B6039" t="s">
        <v>3202</v>
      </c>
      <c r="C6039">
        <v>710</v>
      </c>
      <c r="D6039" t="s">
        <v>16</v>
      </c>
      <c r="E6039">
        <v>478</v>
      </c>
      <c r="F6039">
        <v>700</v>
      </c>
      <c r="G6039">
        <v>22248</v>
      </c>
      <c r="H6039" t="s">
        <v>17</v>
      </c>
      <c r="I6039" t="str">
        <f>VLOOKUP(A6039,таксономия!$1:$1048576,7,1)</f>
        <v>Eukaryota</v>
      </c>
      <c r="J6039" t="str">
        <f>VLOOKUP(A6039,таксономия!$1:$1048576,8,1)</f>
        <v xml:space="preserve"> Metazoa</v>
      </c>
      <c r="K6039" t="str">
        <f>VLOOKUP(A6039,таксономия!$1:$1048576,9,1)</f>
        <v xml:space="preserve"> Chordata</v>
      </c>
      <c r="L6039" t="str">
        <f>VLOOKUP(A6039,таксономия!$1:$1048576,10,1)</f>
        <v xml:space="preserve"> Craniata</v>
      </c>
      <c r="M6039" t="str">
        <f>VLOOKUP(A6039,таксономия!$1:$1048576,11,1)</f>
        <v xml:space="preserve"> Vertebrata</v>
      </c>
      <c r="N6039" t="str">
        <f>VLOOKUP(A6039,таксономия!$1:$1048576,12,1)</f>
        <v xml:space="preserve"> Euteleostomi</v>
      </c>
      <c r="O6039" t="str">
        <f>VLOOKUP(A6039,таксономия!$1:$1048576,13,1)</f>
        <v>Amphibia</v>
      </c>
      <c r="P6039" t="str">
        <f>VLOOKUP(A6039,таксономия!$1:$1048576,14,1)</f>
        <v xml:space="preserve"> Batrachia</v>
      </c>
      <c r="Q6039" t="str">
        <f>VLOOKUP(A6039,таксономия!$1:$1048576,15,1)</f>
        <v xml:space="preserve"> Anura</v>
      </c>
      <c r="R6039" t="str">
        <f>VLOOKUP(A6039,таксономия!$1:$1048576,3,1)</f>
        <v xml:space="preserve"> Xenopus.</v>
      </c>
      <c r="S6039">
        <f t="shared" si="94"/>
        <v>222</v>
      </c>
    </row>
    <row r="6040" spans="1:19" x14ac:dyDescent="0.3">
      <c r="A6040" t="s">
        <v>3203</v>
      </c>
      <c r="B6040" t="s">
        <v>3204</v>
      </c>
      <c r="C6040">
        <v>716</v>
      </c>
      <c r="D6040" t="s">
        <v>12</v>
      </c>
      <c r="E6040">
        <v>118</v>
      </c>
      <c r="F6040">
        <v>194</v>
      </c>
      <c r="G6040">
        <v>2697</v>
      </c>
      <c r="H6040" t="s">
        <v>13</v>
      </c>
      <c r="I6040" t="str">
        <f>VLOOKUP(A6040,таксономия!$1:$1048576,7,1)</f>
        <v>Eukaryota</v>
      </c>
      <c r="J6040" t="str">
        <f>VLOOKUP(A6040,таксономия!$1:$1048576,8,1)</f>
        <v xml:space="preserve"> Metazoa</v>
      </c>
      <c r="K6040" t="str">
        <f>VLOOKUP(A6040,таксономия!$1:$1048576,9,1)</f>
        <v xml:space="preserve"> Chordata</v>
      </c>
      <c r="L6040" t="str">
        <f>VLOOKUP(A6040,таксономия!$1:$1048576,10,1)</f>
        <v xml:space="preserve"> Craniata</v>
      </c>
      <c r="M6040" t="str">
        <f>VLOOKUP(A6040,таксономия!$1:$1048576,11,1)</f>
        <v xml:space="preserve"> Vertebrata</v>
      </c>
      <c r="N6040" t="str">
        <f>VLOOKUP(A6040,таксономия!$1:$1048576,12,1)</f>
        <v xml:space="preserve"> Euteleostomi</v>
      </c>
      <c r="O6040" t="str">
        <f>VLOOKUP(A6040,таксономия!$1:$1048576,13,1)</f>
        <v>Amphibia</v>
      </c>
      <c r="P6040" t="str">
        <f>VLOOKUP(A6040,таксономия!$1:$1048576,14,1)</f>
        <v xml:space="preserve"> Batrachia</v>
      </c>
      <c r="Q6040" t="str">
        <f>VLOOKUP(A6040,таксономия!$1:$1048576,15,1)</f>
        <v xml:space="preserve"> Anura</v>
      </c>
      <c r="R6040" t="str">
        <f>VLOOKUP(A6040,таксономия!$1:$1048576,3,1)</f>
        <v xml:space="preserve"> Xenopus laevis (African clawed frog).</v>
      </c>
      <c r="S6040">
        <f t="shared" si="94"/>
        <v>76</v>
      </c>
    </row>
    <row r="6041" spans="1:19" x14ac:dyDescent="0.3">
      <c r="A6041" t="s">
        <v>3203</v>
      </c>
      <c r="B6041" t="s">
        <v>3204</v>
      </c>
      <c r="C6041">
        <v>716</v>
      </c>
      <c r="D6041" t="s">
        <v>12</v>
      </c>
      <c r="E6041">
        <v>199</v>
      </c>
      <c r="F6041">
        <v>276</v>
      </c>
      <c r="G6041">
        <v>2697</v>
      </c>
      <c r="H6041" t="s">
        <v>13</v>
      </c>
      <c r="I6041" t="str">
        <f>VLOOKUP(A6041,таксономия!$1:$1048576,7,1)</f>
        <v>Eukaryota</v>
      </c>
      <c r="J6041" t="str">
        <f>VLOOKUP(A6041,таксономия!$1:$1048576,8,1)</f>
        <v xml:space="preserve"> Metazoa</v>
      </c>
      <c r="K6041" t="str">
        <f>VLOOKUP(A6041,таксономия!$1:$1048576,9,1)</f>
        <v xml:space="preserve"> Chordata</v>
      </c>
      <c r="L6041" t="str">
        <f>VLOOKUP(A6041,таксономия!$1:$1048576,10,1)</f>
        <v xml:space="preserve"> Craniata</v>
      </c>
      <c r="M6041" t="str">
        <f>VLOOKUP(A6041,таксономия!$1:$1048576,11,1)</f>
        <v xml:space="preserve"> Vertebrata</v>
      </c>
      <c r="N6041" t="str">
        <f>VLOOKUP(A6041,таксономия!$1:$1048576,12,1)</f>
        <v xml:space="preserve"> Euteleostomi</v>
      </c>
      <c r="O6041" t="str">
        <f>VLOOKUP(A6041,таксономия!$1:$1048576,13,1)</f>
        <v>Amphibia</v>
      </c>
      <c r="P6041" t="str">
        <f>VLOOKUP(A6041,таксономия!$1:$1048576,14,1)</f>
        <v xml:space="preserve"> Batrachia</v>
      </c>
      <c r="Q6041" t="str">
        <f>VLOOKUP(A6041,таксономия!$1:$1048576,15,1)</f>
        <v xml:space="preserve"> Anura</v>
      </c>
      <c r="R6041" t="str">
        <f>VLOOKUP(A6041,таксономия!$1:$1048576,3,1)</f>
        <v xml:space="preserve"> Xenopus laevis (African clawed frog).</v>
      </c>
      <c r="S6041">
        <f t="shared" si="94"/>
        <v>77</v>
      </c>
    </row>
    <row r="6042" spans="1:19" x14ac:dyDescent="0.3">
      <c r="A6042" t="s">
        <v>3203</v>
      </c>
      <c r="B6042" t="s">
        <v>3204</v>
      </c>
      <c r="C6042">
        <v>716</v>
      </c>
      <c r="D6042" t="s">
        <v>12</v>
      </c>
      <c r="E6042">
        <v>290</v>
      </c>
      <c r="F6042">
        <v>368</v>
      </c>
      <c r="G6042">
        <v>2697</v>
      </c>
      <c r="H6042" t="s">
        <v>13</v>
      </c>
      <c r="I6042" t="str">
        <f>VLOOKUP(A6042,таксономия!$1:$1048576,7,1)</f>
        <v>Eukaryota</v>
      </c>
      <c r="J6042" t="str">
        <f>VLOOKUP(A6042,таксономия!$1:$1048576,8,1)</f>
        <v xml:space="preserve"> Metazoa</v>
      </c>
      <c r="K6042" t="str">
        <f>VLOOKUP(A6042,таксономия!$1:$1048576,9,1)</f>
        <v xml:space="preserve"> Chordata</v>
      </c>
      <c r="L6042" t="str">
        <f>VLOOKUP(A6042,таксономия!$1:$1048576,10,1)</f>
        <v xml:space="preserve"> Craniata</v>
      </c>
      <c r="M6042" t="str">
        <f>VLOOKUP(A6042,таксономия!$1:$1048576,11,1)</f>
        <v xml:space="preserve"> Vertebrata</v>
      </c>
      <c r="N6042" t="str">
        <f>VLOOKUP(A6042,таксономия!$1:$1048576,12,1)</f>
        <v xml:space="preserve"> Euteleostomi</v>
      </c>
      <c r="O6042" t="str">
        <f>VLOOKUP(A6042,таксономия!$1:$1048576,13,1)</f>
        <v>Amphibia</v>
      </c>
      <c r="P6042" t="str">
        <f>VLOOKUP(A6042,таксономия!$1:$1048576,14,1)</f>
        <v xml:space="preserve"> Batrachia</v>
      </c>
      <c r="Q6042" t="str">
        <f>VLOOKUP(A6042,таксономия!$1:$1048576,15,1)</f>
        <v xml:space="preserve"> Anura</v>
      </c>
      <c r="R6042" t="str">
        <f>VLOOKUP(A6042,таксономия!$1:$1048576,3,1)</f>
        <v xml:space="preserve"> Xenopus laevis (African clawed frog).</v>
      </c>
      <c r="S6042">
        <f t="shared" si="94"/>
        <v>78</v>
      </c>
    </row>
    <row r="6043" spans="1:19" x14ac:dyDescent="0.3">
      <c r="A6043" t="s">
        <v>3203</v>
      </c>
      <c r="B6043" t="s">
        <v>3204</v>
      </c>
      <c r="C6043">
        <v>716</v>
      </c>
      <c r="D6043" t="s">
        <v>12</v>
      </c>
      <c r="E6043">
        <v>377</v>
      </c>
      <c r="F6043">
        <v>454</v>
      </c>
      <c r="G6043">
        <v>2697</v>
      </c>
      <c r="H6043" t="s">
        <v>13</v>
      </c>
      <c r="I6043" t="str">
        <f>VLOOKUP(A6043,таксономия!$1:$1048576,7,1)</f>
        <v>Eukaryota</v>
      </c>
      <c r="J6043" t="str">
        <f>VLOOKUP(A6043,таксономия!$1:$1048576,8,1)</f>
        <v xml:space="preserve"> Metazoa</v>
      </c>
      <c r="K6043" t="str">
        <f>VLOOKUP(A6043,таксономия!$1:$1048576,9,1)</f>
        <v xml:space="preserve"> Chordata</v>
      </c>
      <c r="L6043" t="str">
        <f>VLOOKUP(A6043,таксономия!$1:$1048576,10,1)</f>
        <v xml:space="preserve"> Craniata</v>
      </c>
      <c r="M6043" t="str">
        <f>VLOOKUP(A6043,таксономия!$1:$1048576,11,1)</f>
        <v xml:space="preserve"> Vertebrata</v>
      </c>
      <c r="N6043" t="str">
        <f>VLOOKUP(A6043,таксономия!$1:$1048576,12,1)</f>
        <v xml:space="preserve"> Euteleostomi</v>
      </c>
      <c r="O6043" t="str">
        <f>VLOOKUP(A6043,таксономия!$1:$1048576,13,1)</f>
        <v>Amphibia</v>
      </c>
      <c r="P6043" t="str">
        <f>VLOOKUP(A6043,таксономия!$1:$1048576,14,1)</f>
        <v xml:space="preserve"> Batrachia</v>
      </c>
      <c r="Q6043" t="str">
        <f>VLOOKUP(A6043,таксономия!$1:$1048576,15,1)</f>
        <v xml:space="preserve"> Anura</v>
      </c>
      <c r="R6043" t="str">
        <f>VLOOKUP(A6043,таксономия!$1:$1048576,3,1)</f>
        <v xml:space="preserve"> Xenopus laevis (African clawed frog).</v>
      </c>
      <c r="S6043">
        <f t="shared" si="94"/>
        <v>77</v>
      </c>
    </row>
    <row r="6044" spans="1:19" x14ac:dyDescent="0.3">
      <c r="A6044" t="s">
        <v>3203</v>
      </c>
      <c r="B6044" t="s">
        <v>3204</v>
      </c>
      <c r="C6044">
        <v>716</v>
      </c>
      <c r="D6044" t="s">
        <v>44</v>
      </c>
      <c r="E6044">
        <v>33</v>
      </c>
      <c r="F6044">
        <v>114</v>
      </c>
      <c r="G6044">
        <v>2217</v>
      </c>
      <c r="H6044" t="s">
        <v>45</v>
      </c>
      <c r="I6044" t="str">
        <f>VLOOKUP(A6044,таксономия!$1:$1048576,7,1)</f>
        <v>Eukaryota</v>
      </c>
      <c r="J6044" t="str">
        <f>VLOOKUP(A6044,таксономия!$1:$1048576,8,1)</f>
        <v xml:space="preserve"> Metazoa</v>
      </c>
      <c r="K6044" t="str">
        <f>VLOOKUP(A6044,таксономия!$1:$1048576,9,1)</f>
        <v xml:space="preserve"> Chordata</v>
      </c>
      <c r="L6044" t="str">
        <f>VLOOKUP(A6044,таксономия!$1:$1048576,10,1)</f>
        <v xml:space="preserve"> Craniata</v>
      </c>
      <c r="M6044" t="str">
        <f>VLOOKUP(A6044,таксономия!$1:$1048576,11,1)</f>
        <v xml:space="preserve"> Vertebrata</v>
      </c>
      <c r="N6044" t="str">
        <f>VLOOKUP(A6044,таксономия!$1:$1048576,12,1)</f>
        <v xml:space="preserve"> Euteleostomi</v>
      </c>
      <c r="O6044" t="str">
        <f>VLOOKUP(A6044,таксономия!$1:$1048576,13,1)</f>
        <v>Amphibia</v>
      </c>
      <c r="P6044" t="str">
        <f>VLOOKUP(A6044,таксономия!$1:$1048576,14,1)</f>
        <v xml:space="preserve"> Batrachia</v>
      </c>
      <c r="Q6044" t="str">
        <f>VLOOKUP(A6044,таксономия!$1:$1048576,15,1)</f>
        <v xml:space="preserve"> Anura</v>
      </c>
      <c r="R6044" t="str">
        <f>VLOOKUP(A6044,таксономия!$1:$1048576,3,1)</f>
        <v xml:space="preserve"> Xenopus laevis (African clawed frog).</v>
      </c>
      <c r="S6044">
        <f t="shared" si="94"/>
        <v>81</v>
      </c>
    </row>
    <row r="6045" spans="1:19" x14ac:dyDescent="0.3">
      <c r="A6045" t="s">
        <v>3203</v>
      </c>
      <c r="B6045" t="s">
        <v>3204</v>
      </c>
      <c r="C6045">
        <v>716</v>
      </c>
      <c r="D6045" t="s">
        <v>16</v>
      </c>
      <c r="E6045">
        <v>486</v>
      </c>
      <c r="F6045">
        <v>709</v>
      </c>
      <c r="G6045">
        <v>22248</v>
      </c>
      <c r="H6045" t="s">
        <v>17</v>
      </c>
      <c r="I6045" t="str">
        <f>VLOOKUP(A6045,таксономия!$1:$1048576,7,1)</f>
        <v>Eukaryota</v>
      </c>
      <c r="J6045" t="str">
        <f>VLOOKUP(A6045,таксономия!$1:$1048576,8,1)</f>
        <v xml:space="preserve"> Metazoa</v>
      </c>
      <c r="K6045" t="str">
        <f>VLOOKUP(A6045,таксономия!$1:$1048576,9,1)</f>
        <v xml:space="preserve"> Chordata</v>
      </c>
      <c r="L6045" t="str">
        <f>VLOOKUP(A6045,таксономия!$1:$1048576,10,1)</f>
        <v xml:space="preserve"> Craniata</v>
      </c>
      <c r="M6045" t="str">
        <f>VLOOKUP(A6045,таксономия!$1:$1048576,11,1)</f>
        <v xml:space="preserve"> Vertebrata</v>
      </c>
      <c r="N6045" t="str">
        <f>VLOOKUP(A6045,таксономия!$1:$1048576,12,1)</f>
        <v xml:space="preserve"> Euteleostomi</v>
      </c>
      <c r="O6045" t="str">
        <f>VLOOKUP(A6045,таксономия!$1:$1048576,13,1)</f>
        <v>Amphibia</v>
      </c>
      <c r="P6045" t="str">
        <f>VLOOKUP(A6045,таксономия!$1:$1048576,14,1)</f>
        <v xml:space="preserve"> Batrachia</v>
      </c>
      <c r="Q6045" t="str">
        <f>VLOOKUP(A6045,таксономия!$1:$1048576,15,1)</f>
        <v xml:space="preserve"> Anura</v>
      </c>
      <c r="R6045" t="str">
        <f>VLOOKUP(A6045,таксономия!$1:$1048576,3,1)</f>
        <v xml:space="preserve"> Xenopus laevis (African clawed frog).</v>
      </c>
      <c r="S6045">
        <f t="shared" si="94"/>
        <v>223</v>
      </c>
    </row>
    <row r="6046" spans="1:19" x14ac:dyDescent="0.3">
      <c r="A6046" t="s">
        <v>3205</v>
      </c>
      <c r="B6046" t="s">
        <v>3206</v>
      </c>
      <c r="C6046">
        <v>716</v>
      </c>
      <c r="D6046" t="s">
        <v>12</v>
      </c>
      <c r="E6046">
        <v>110</v>
      </c>
      <c r="F6046">
        <v>186</v>
      </c>
      <c r="G6046">
        <v>2697</v>
      </c>
      <c r="H6046" t="s">
        <v>13</v>
      </c>
      <c r="I6046" t="str">
        <f>VLOOKUP(A6046,таксономия!$1:$1048576,7,1)</f>
        <v>Eukaryota</v>
      </c>
      <c r="J6046" t="str">
        <f>VLOOKUP(A6046,таксономия!$1:$1048576,8,1)</f>
        <v xml:space="preserve"> Metazoa</v>
      </c>
      <c r="K6046" t="str">
        <f>VLOOKUP(A6046,таксономия!$1:$1048576,9,1)</f>
        <v xml:space="preserve"> Chordata</v>
      </c>
      <c r="L6046" t="str">
        <f>VLOOKUP(A6046,таксономия!$1:$1048576,10,1)</f>
        <v xml:space="preserve"> Craniata</v>
      </c>
      <c r="M6046" t="str">
        <f>VLOOKUP(A6046,таксономия!$1:$1048576,11,1)</f>
        <v xml:space="preserve"> Vertebrata</v>
      </c>
      <c r="N6046" t="str">
        <f>VLOOKUP(A6046,таксономия!$1:$1048576,12,1)</f>
        <v xml:space="preserve"> Euteleostomi</v>
      </c>
      <c r="O6046" t="str">
        <f>VLOOKUP(A6046,таксономия!$1:$1048576,13,1)</f>
        <v>Mammalia</v>
      </c>
      <c r="P6046" t="str">
        <f>VLOOKUP(A6046,таксономия!$1:$1048576,14,1)</f>
        <v xml:space="preserve"> Eutheria</v>
      </c>
      <c r="Q6046" t="str">
        <f>VLOOKUP(A6046,таксономия!$1:$1048576,15,1)</f>
        <v xml:space="preserve"> Euarchontoglires</v>
      </c>
      <c r="R6046" t="str">
        <f>VLOOKUP(A6046,таксономия!$1:$1048576,3,1)</f>
        <v xml:space="preserve"> Mus musculus (Mouse).</v>
      </c>
      <c r="S6046">
        <f t="shared" si="94"/>
        <v>76</v>
      </c>
    </row>
    <row r="6047" spans="1:19" x14ac:dyDescent="0.3">
      <c r="A6047" t="s">
        <v>3205</v>
      </c>
      <c r="B6047" t="s">
        <v>3206</v>
      </c>
      <c r="C6047">
        <v>716</v>
      </c>
      <c r="D6047" t="s">
        <v>12</v>
      </c>
      <c r="E6047">
        <v>191</v>
      </c>
      <c r="F6047">
        <v>268</v>
      </c>
      <c r="G6047">
        <v>2697</v>
      </c>
      <c r="H6047" t="s">
        <v>13</v>
      </c>
      <c r="I6047" t="str">
        <f>VLOOKUP(A6047,таксономия!$1:$1048576,7,1)</f>
        <v>Eukaryota</v>
      </c>
      <c r="J6047" t="str">
        <f>VLOOKUP(A6047,таксономия!$1:$1048576,8,1)</f>
        <v xml:space="preserve"> Metazoa</v>
      </c>
      <c r="K6047" t="str">
        <f>VLOOKUP(A6047,таксономия!$1:$1048576,9,1)</f>
        <v xml:space="preserve"> Chordata</v>
      </c>
      <c r="L6047" t="str">
        <f>VLOOKUP(A6047,таксономия!$1:$1048576,10,1)</f>
        <v xml:space="preserve"> Craniata</v>
      </c>
      <c r="M6047" t="str">
        <f>VLOOKUP(A6047,таксономия!$1:$1048576,11,1)</f>
        <v xml:space="preserve"> Vertebrata</v>
      </c>
      <c r="N6047" t="str">
        <f>VLOOKUP(A6047,таксономия!$1:$1048576,12,1)</f>
        <v xml:space="preserve"> Euteleostomi</v>
      </c>
      <c r="O6047" t="str">
        <f>VLOOKUP(A6047,таксономия!$1:$1048576,13,1)</f>
        <v>Mammalia</v>
      </c>
      <c r="P6047" t="str">
        <f>VLOOKUP(A6047,таксономия!$1:$1048576,14,1)</f>
        <v xml:space="preserve"> Eutheria</v>
      </c>
      <c r="Q6047" t="str">
        <f>VLOOKUP(A6047,таксономия!$1:$1048576,15,1)</f>
        <v xml:space="preserve"> Euarchontoglires</v>
      </c>
      <c r="R6047" t="str">
        <f>VLOOKUP(A6047,таксономия!$1:$1048576,3,1)</f>
        <v xml:space="preserve"> Mus musculus (Mouse).</v>
      </c>
      <c r="S6047">
        <f t="shared" si="94"/>
        <v>77</v>
      </c>
    </row>
    <row r="6048" spans="1:19" x14ac:dyDescent="0.3">
      <c r="A6048" t="s">
        <v>3205</v>
      </c>
      <c r="B6048" t="s">
        <v>3206</v>
      </c>
      <c r="C6048">
        <v>716</v>
      </c>
      <c r="D6048" t="s">
        <v>12</v>
      </c>
      <c r="E6048">
        <v>292</v>
      </c>
      <c r="F6048">
        <v>370</v>
      </c>
      <c r="G6048">
        <v>2697</v>
      </c>
      <c r="H6048" t="s">
        <v>13</v>
      </c>
      <c r="I6048" t="str">
        <f>VLOOKUP(A6048,таксономия!$1:$1048576,7,1)</f>
        <v>Eukaryota</v>
      </c>
      <c r="J6048" t="str">
        <f>VLOOKUP(A6048,таксономия!$1:$1048576,8,1)</f>
        <v xml:space="preserve"> Metazoa</v>
      </c>
      <c r="K6048" t="str">
        <f>VLOOKUP(A6048,таксономия!$1:$1048576,9,1)</f>
        <v xml:space="preserve"> Chordata</v>
      </c>
      <c r="L6048" t="str">
        <f>VLOOKUP(A6048,таксономия!$1:$1048576,10,1)</f>
        <v xml:space="preserve"> Craniata</v>
      </c>
      <c r="M6048" t="str">
        <f>VLOOKUP(A6048,таксономия!$1:$1048576,11,1)</f>
        <v xml:space="preserve"> Vertebrata</v>
      </c>
      <c r="N6048" t="str">
        <f>VLOOKUP(A6048,таксономия!$1:$1048576,12,1)</f>
        <v xml:space="preserve"> Euteleostomi</v>
      </c>
      <c r="O6048" t="str">
        <f>VLOOKUP(A6048,таксономия!$1:$1048576,13,1)</f>
        <v>Mammalia</v>
      </c>
      <c r="P6048" t="str">
        <f>VLOOKUP(A6048,таксономия!$1:$1048576,14,1)</f>
        <v xml:space="preserve"> Eutheria</v>
      </c>
      <c r="Q6048" t="str">
        <f>VLOOKUP(A6048,таксономия!$1:$1048576,15,1)</f>
        <v xml:space="preserve"> Euarchontoglires</v>
      </c>
      <c r="R6048" t="str">
        <f>VLOOKUP(A6048,таксономия!$1:$1048576,3,1)</f>
        <v xml:space="preserve"> Mus musculus (Mouse).</v>
      </c>
      <c r="S6048">
        <f t="shared" si="94"/>
        <v>78</v>
      </c>
    </row>
    <row r="6049" spans="1:19" x14ac:dyDescent="0.3">
      <c r="A6049" t="s">
        <v>3205</v>
      </c>
      <c r="B6049" t="s">
        <v>3206</v>
      </c>
      <c r="C6049">
        <v>716</v>
      </c>
      <c r="D6049" t="s">
        <v>12</v>
      </c>
      <c r="E6049">
        <v>379</v>
      </c>
      <c r="F6049">
        <v>457</v>
      </c>
      <c r="G6049">
        <v>2697</v>
      </c>
      <c r="H6049" t="s">
        <v>13</v>
      </c>
      <c r="I6049" t="str">
        <f>VLOOKUP(A6049,таксономия!$1:$1048576,7,1)</f>
        <v>Eukaryota</v>
      </c>
      <c r="J6049" t="str">
        <f>VLOOKUP(A6049,таксономия!$1:$1048576,8,1)</f>
        <v xml:space="preserve"> Metazoa</v>
      </c>
      <c r="K6049" t="str">
        <f>VLOOKUP(A6049,таксономия!$1:$1048576,9,1)</f>
        <v xml:space="preserve"> Chordata</v>
      </c>
      <c r="L6049" t="str">
        <f>VLOOKUP(A6049,таксономия!$1:$1048576,10,1)</f>
        <v xml:space="preserve"> Craniata</v>
      </c>
      <c r="M6049" t="str">
        <f>VLOOKUP(A6049,таксономия!$1:$1048576,11,1)</f>
        <v xml:space="preserve"> Vertebrata</v>
      </c>
      <c r="N6049" t="str">
        <f>VLOOKUP(A6049,таксономия!$1:$1048576,12,1)</f>
        <v xml:space="preserve"> Euteleostomi</v>
      </c>
      <c r="O6049" t="str">
        <f>VLOOKUP(A6049,таксономия!$1:$1048576,13,1)</f>
        <v>Mammalia</v>
      </c>
      <c r="P6049" t="str">
        <f>VLOOKUP(A6049,таксономия!$1:$1048576,14,1)</f>
        <v xml:space="preserve"> Eutheria</v>
      </c>
      <c r="Q6049" t="str">
        <f>VLOOKUP(A6049,таксономия!$1:$1048576,15,1)</f>
        <v xml:space="preserve"> Euarchontoglires</v>
      </c>
      <c r="R6049" t="str">
        <f>VLOOKUP(A6049,таксономия!$1:$1048576,3,1)</f>
        <v xml:space="preserve"> Mus musculus (Mouse).</v>
      </c>
      <c r="S6049">
        <f t="shared" si="94"/>
        <v>78</v>
      </c>
    </row>
    <row r="6050" spans="1:19" x14ac:dyDescent="0.3">
      <c r="A6050" t="s">
        <v>3205</v>
      </c>
      <c r="B6050" t="s">
        <v>3206</v>
      </c>
      <c r="C6050">
        <v>716</v>
      </c>
      <c r="D6050" t="s">
        <v>44</v>
      </c>
      <c r="E6050">
        <v>13</v>
      </c>
      <c r="F6050">
        <v>106</v>
      </c>
      <c r="G6050">
        <v>2217</v>
      </c>
      <c r="H6050" t="s">
        <v>45</v>
      </c>
      <c r="I6050" t="str">
        <f>VLOOKUP(A6050,таксономия!$1:$1048576,7,1)</f>
        <v>Eukaryota</v>
      </c>
      <c r="J6050" t="str">
        <f>VLOOKUP(A6050,таксономия!$1:$1048576,8,1)</f>
        <v xml:space="preserve"> Metazoa</v>
      </c>
      <c r="K6050" t="str">
        <f>VLOOKUP(A6050,таксономия!$1:$1048576,9,1)</f>
        <v xml:space="preserve"> Chordata</v>
      </c>
      <c r="L6050" t="str">
        <f>VLOOKUP(A6050,таксономия!$1:$1048576,10,1)</f>
        <v xml:space="preserve"> Craniata</v>
      </c>
      <c r="M6050" t="str">
        <f>VLOOKUP(A6050,таксономия!$1:$1048576,11,1)</f>
        <v xml:space="preserve"> Vertebrata</v>
      </c>
      <c r="N6050" t="str">
        <f>VLOOKUP(A6050,таксономия!$1:$1048576,12,1)</f>
        <v xml:space="preserve"> Euteleostomi</v>
      </c>
      <c r="O6050" t="str">
        <f>VLOOKUP(A6050,таксономия!$1:$1048576,13,1)</f>
        <v>Mammalia</v>
      </c>
      <c r="P6050" t="str">
        <f>VLOOKUP(A6050,таксономия!$1:$1048576,14,1)</f>
        <v xml:space="preserve"> Eutheria</v>
      </c>
      <c r="Q6050" t="str">
        <f>VLOOKUP(A6050,таксономия!$1:$1048576,15,1)</f>
        <v xml:space="preserve"> Euarchontoglires</v>
      </c>
      <c r="R6050" t="str">
        <f>VLOOKUP(A6050,таксономия!$1:$1048576,3,1)</f>
        <v xml:space="preserve"> Mus musculus (Mouse).</v>
      </c>
      <c r="S6050">
        <f t="shared" si="94"/>
        <v>93</v>
      </c>
    </row>
    <row r="6051" spans="1:19" x14ac:dyDescent="0.3">
      <c r="A6051" t="s">
        <v>3205</v>
      </c>
      <c r="B6051" t="s">
        <v>3206</v>
      </c>
      <c r="C6051">
        <v>716</v>
      </c>
      <c r="D6051" t="s">
        <v>16</v>
      </c>
      <c r="E6051">
        <v>489</v>
      </c>
      <c r="F6051">
        <v>709</v>
      </c>
      <c r="G6051">
        <v>22248</v>
      </c>
      <c r="H6051" t="s">
        <v>17</v>
      </c>
      <c r="I6051" t="str">
        <f>VLOOKUP(A6051,таксономия!$1:$1048576,7,1)</f>
        <v>Eukaryota</v>
      </c>
      <c r="J6051" t="str">
        <f>VLOOKUP(A6051,таксономия!$1:$1048576,8,1)</f>
        <v xml:space="preserve"> Metazoa</v>
      </c>
      <c r="K6051" t="str">
        <f>VLOOKUP(A6051,таксономия!$1:$1048576,9,1)</f>
        <v xml:space="preserve"> Chordata</v>
      </c>
      <c r="L6051" t="str">
        <f>VLOOKUP(A6051,таксономия!$1:$1048576,10,1)</f>
        <v xml:space="preserve"> Craniata</v>
      </c>
      <c r="M6051" t="str">
        <f>VLOOKUP(A6051,таксономия!$1:$1048576,11,1)</f>
        <v xml:space="preserve"> Vertebrata</v>
      </c>
      <c r="N6051" t="str">
        <f>VLOOKUP(A6051,таксономия!$1:$1048576,12,1)</f>
        <v xml:space="preserve"> Euteleostomi</v>
      </c>
      <c r="O6051" t="str">
        <f>VLOOKUP(A6051,таксономия!$1:$1048576,13,1)</f>
        <v>Mammalia</v>
      </c>
      <c r="P6051" t="str">
        <f>VLOOKUP(A6051,таксономия!$1:$1048576,14,1)</f>
        <v xml:space="preserve"> Eutheria</v>
      </c>
      <c r="Q6051" t="str">
        <f>VLOOKUP(A6051,таксономия!$1:$1048576,15,1)</f>
        <v xml:space="preserve"> Euarchontoglires</v>
      </c>
      <c r="R6051" t="str">
        <f>VLOOKUP(A6051,таксономия!$1:$1048576,3,1)</f>
        <v xml:space="preserve"> Mus musculus (Mouse).</v>
      </c>
      <c r="S6051">
        <f t="shared" si="94"/>
        <v>220</v>
      </c>
    </row>
    <row r="6052" spans="1:19" x14ac:dyDescent="0.3">
      <c r="A6052" t="s">
        <v>3207</v>
      </c>
      <c r="B6052" t="s">
        <v>3208</v>
      </c>
      <c r="C6052">
        <v>505</v>
      </c>
      <c r="D6052" t="s">
        <v>12</v>
      </c>
      <c r="E6052">
        <v>97</v>
      </c>
      <c r="F6052">
        <v>167</v>
      </c>
      <c r="G6052">
        <v>2697</v>
      </c>
      <c r="H6052" t="s">
        <v>13</v>
      </c>
      <c r="I6052" t="str">
        <f>VLOOKUP(A6052,таксономия!$1:$1048576,7,1)</f>
        <v>Eukaryota</v>
      </c>
      <c r="J6052" t="str">
        <f>VLOOKUP(A6052,таксономия!$1:$1048576,8,1)</f>
        <v xml:space="preserve"> Metazoa</v>
      </c>
      <c r="K6052" t="str">
        <f>VLOOKUP(A6052,таксономия!$1:$1048576,9,1)</f>
        <v xml:space="preserve"> Chordata</v>
      </c>
      <c r="L6052" t="str">
        <f>VLOOKUP(A6052,таксономия!$1:$1048576,10,1)</f>
        <v xml:space="preserve"> Craniata</v>
      </c>
      <c r="M6052" t="str">
        <f>VLOOKUP(A6052,таксономия!$1:$1048576,11,1)</f>
        <v xml:space="preserve"> Vertebrata</v>
      </c>
      <c r="N6052" t="str">
        <f>VLOOKUP(A6052,таксономия!$1:$1048576,12,1)</f>
        <v xml:space="preserve"> Euteleostomi</v>
      </c>
      <c r="O6052" t="str">
        <f>VLOOKUP(A6052,таксономия!$1:$1048576,13,1)</f>
        <v>Mammalia</v>
      </c>
      <c r="P6052" t="str">
        <f>VLOOKUP(A6052,таксономия!$1:$1048576,14,1)</f>
        <v xml:space="preserve"> Eutheria</v>
      </c>
      <c r="Q6052" t="str">
        <f>VLOOKUP(A6052,таксономия!$1:$1048576,15,1)</f>
        <v xml:space="preserve"> Euarchontoglires</v>
      </c>
      <c r="R6052" t="str">
        <f>VLOOKUP(A6052,таксономия!$1:$1048576,3,1)</f>
        <v xml:space="preserve"> Homo sapiens (Human).</v>
      </c>
      <c r="S6052">
        <f t="shared" si="94"/>
        <v>70</v>
      </c>
    </row>
    <row r="6053" spans="1:19" x14ac:dyDescent="0.3">
      <c r="A6053" t="s">
        <v>3207</v>
      </c>
      <c r="B6053" t="s">
        <v>3208</v>
      </c>
      <c r="C6053">
        <v>505</v>
      </c>
      <c r="D6053" t="s">
        <v>871</v>
      </c>
      <c r="E6053">
        <v>1</v>
      </c>
      <c r="F6053">
        <v>69</v>
      </c>
      <c r="G6053">
        <v>390</v>
      </c>
      <c r="H6053" t="s">
        <v>871</v>
      </c>
      <c r="I6053" t="str">
        <f>VLOOKUP(A6053,таксономия!$1:$1048576,7,1)</f>
        <v>Eukaryota</v>
      </c>
      <c r="J6053" t="str">
        <f>VLOOKUP(A6053,таксономия!$1:$1048576,8,1)</f>
        <v xml:space="preserve"> Metazoa</v>
      </c>
      <c r="K6053" t="str">
        <f>VLOOKUP(A6053,таксономия!$1:$1048576,9,1)</f>
        <v xml:space="preserve"> Chordata</v>
      </c>
      <c r="L6053" t="str">
        <f>VLOOKUP(A6053,таксономия!$1:$1048576,10,1)</f>
        <v xml:space="preserve"> Craniata</v>
      </c>
      <c r="M6053" t="str">
        <f>VLOOKUP(A6053,таксономия!$1:$1048576,11,1)</f>
        <v xml:space="preserve"> Vertebrata</v>
      </c>
      <c r="N6053" t="str">
        <f>VLOOKUP(A6053,таксономия!$1:$1048576,12,1)</f>
        <v xml:space="preserve"> Euteleostomi</v>
      </c>
      <c r="O6053" t="str">
        <f>VLOOKUP(A6053,таксономия!$1:$1048576,13,1)</f>
        <v>Mammalia</v>
      </c>
      <c r="P6053" t="str">
        <f>VLOOKUP(A6053,таксономия!$1:$1048576,14,1)</f>
        <v xml:space="preserve"> Eutheria</v>
      </c>
      <c r="Q6053" t="str">
        <f>VLOOKUP(A6053,таксономия!$1:$1048576,15,1)</f>
        <v xml:space="preserve"> Euarchontoglires</v>
      </c>
      <c r="R6053" t="str">
        <f>VLOOKUP(A6053,таксономия!$1:$1048576,3,1)</f>
        <v xml:space="preserve"> Homo sapiens (Human).</v>
      </c>
      <c r="S6053">
        <f t="shared" si="94"/>
        <v>68</v>
      </c>
    </row>
    <row r="6054" spans="1:19" x14ac:dyDescent="0.3">
      <c r="A6054" t="s">
        <v>3207</v>
      </c>
      <c r="B6054" t="s">
        <v>3208</v>
      </c>
      <c r="C6054">
        <v>505</v>
      </c>
      <c r="D6054" t="s">
        <v>184</v>
      </c>
      <c r="E6054">
        <v>173</v>
      </c>
      <c r="F6054">
        <v>270</v>
      </c>
      <c r="G6054">
        <v>8985</v>
      </c>
      <c r="H6054" t="s">
        <v>185</v>
      </c>
      <c r="I6054" t="str">
        <f>VLOOKUP(A6054,таксономия!$1:$1048576,7,1)</f>
        <v>Eukaryota</v>
      </c>
      <c r="J6054" t="str">
        <f>VLOOKUP(A6054,таксономия!$1:$1048576,8,1)</f>
        <v xml:space="preserve"> Metazoa</v>
      </c>
      <c r="K6054" t="str">
        <f>VLOOKUP(A6054,таксономия!$1:$1048576,9,1)</f>
        <v xml:space="preserve"> Chordata</v>
      </c>
      <c r="L6054" t="str">
        <f>VLOOKUP(A6054,таксономия!$1:$1048576,10,1)</f>
        <v xml:space="preserve"> Craniata</v>
      </c>
      <c r="M6054" t="str">
        <f>VLOOKUP(A6054,таксономия!$1:$1048576,11,1)</f>
        <v xml:space="preserve"> Vertebrata</v>
      </c>
      <c r="N6054" t="str">
        <f>VLOOKUP(A6054,таксономия!$1:$1048576,12,1)</f>
        <v xml:space="preserve"> Euteleostomi</v>
      </c>
      <c r="O6054" t="str">
        <f>VLOOKUP(A6054,таксономия!$1:$1048576,13,1)</f>
        <v>Mammalia</v>
      </c>
      <c r="P6054" t="str">
        <f>VLOOKUP(A6054,таксономия!$1:$1048576,14,1)</f>
        <v xml:space="preserve"> Eutheria</v>
      </c>
      <c r="Q6054" t="str">
        <f>VLOOKUP(A6054,таксономия!$1:$1048576,15,1)</f>
        <v xml:space="preserve"> Euarchontoglires</v>
      </c>
      <c r="R6054" t="str">
        <f>VLOOKUP(A6054,таксономия!$1:$1048576,3,1)</f>
        <v xml:space="preserve"> Homo sapiens (Human).</v>
      </c>
      <c r="S6054">
        <f t="shared" si="94"/>
        <v>97</v>
      </c>
    </row>
    <row r="6055" spans="1:19" x14ac:dyDescent="0.3">
      <c r="A6055" t="s">
        <v>3207</v>
      </c>
      <c r="B6055" t="s">
        <v>3208</v>
      </c>
      <c r="C6055">
        <v>505</v>
      </c>
      <c r="D6055" t="s">
        <v>184</v>
      </c>
      <c r="E6055">
        <v>283</v>
      </c>
      <c r="F6055">
        <v>380</v>
      </c>
      <c r="G6055">
        <v>8985</v>
      </c>
      <c r="H6055" t="s">
        <v>185</v>
      </c>
      <c r="I6055" t="str">
        <f>VLOOKUP(A6055,таксономия!$1:$1048576,7,1)</f>
        <v>Eukaryota</v>
      </c>
      <c r="J6055" t="str">
        <f>VLOOKUP(A6055,таксономия!$1:$1048576,8,1)</f>
        <v xml:space="preserve"> Metazoa</v>
      </c>
      <c r="K6055" t="str">
        <f>VLOOKUP(A6055,таксономия!$1:$1048576,9,1)</f>
        <v xml:space="preserve"> Chordata</v>
      </c>
      <c r="L6055" t="str">
        <f>VLOOKUP(A6055,таксономия!$1:$1048576,10,1)</f>
        <v xml:space="preserve"> Craniata</v>
      </c>
      <c r="M6055" t="str">
        <f>VLOOKUP(A6055,таксономия!$1:$1048576,11,1)</f>
        <v xml:space="preserve"> Vertebrata</v>
      </c>
      <c r="N6055" t="str">
        <f>VLOOKUP(A6055,таксономия!$1:$1048576,12,1)</f>
        <v xml:space="preserve"> Euteleostomi</v>
      </c>
      <c r="O6055" t="str">
        <f>VLOOKUP(A6055,таксономия!$1:$1048576,13,1)</f>
        <v>Mammalia</v>
      </c>
      <c r="P6055" t="str">
        <f>VLOOKUP(A6055,таксономия!$1:$1048576,14,1)</f>
        <v xml:space="preserve"> Eutheria</v>
      </c>
      <c r="Q6055" t="str">
        <f>VLOOKUP(A6055,таксономия!$1:$1048576,15,1)</f>
        <v xml:space="preserve"> Euarchontoglires</v>
      </c>
      <c r="R6055" t="str">
        <f>VLOOKUP(A6055,таксономия!$1:$1048576,3,1)</f>
        <v xml:space="preserve"> Homo sapiens (Human).</v>
      </c>
      <c r="S6055">
        <f t="shared" si="94"/>
        <v>97</v>
      </c>
    </row>
    <row r="6056" spans="1:19" x14ac:dyDescent="0.3">
      <c r="A6056" t="s">
        <v>3207</v>
      </c>
      <c r="B6056" t="s">
        <v>3208</v>
      </c>
      <c r="C6056">
        <v>505</v>
      </c>
      <c r="D6056" t="s">
        <v>184</v>
      </c>
      <c r="E6056">
        <v>390</v>
      </c>
      <c r="F6056">
        <v>486</v>
      </c>
      <c r="G6056">
        <v>8985</v>
      </c>
      <c r="H6056" t="s">
        <v>185</v>
      </c>
      <c r="I6056" t="str">
        <f>VLOOKUP(A6056,таксономия!$1:$1048576,7,1)</f>
        <v>Eukaryota</v>
      </c>
      <c r="J6056" t="str">
        <f>VLOOKUP(A6056,таксономия!$1:$1048576,8,1)</f>
        <v xml:space="preserve"> Metazoa</v>
      </c>
      <c r="K6056" t="str">
        <f>VLOOKUP(A6056,таксономия!$1:$1048576,9,1)</f>
        <v xml:space="preserve"> Chordata</v>
      </c>
      <c r="L6056" t="str">
        <f>VLOOKUP(A6056,таксономия!$1:$1048576,10,1)</f>
        <v xml:space="preserve"> Craniata</v>
      </c>
      <c r="M6056" t="str">
        <f>VLOOKUP(A6056,таксономия!$1:$1048576,11,1)</f>
        <v xml:space="preserve"> Vertebrata</v>
      </c>
      <c r="N6056" t="str">
        <f>VLOOKUP(A6056,таксономия!$1:$1048576,12,1)</f>
        <v xml:space="preserve"> Euteleostomi</v>
      </c>
      <c r="O6056" t="str">
        <f>VLOOKUP(A6056,таксономия!$1:$1048576,13,1)</f>
        <v>Mammalia</v>
      </c>
      <c r="P6056" t="str">
        <f>VLOOKUP(A6056,таксономия!$1:$1048576,14,1)</f>
        <v xml:space="preserve"> Eutheria</v>
      </c>
      <c r="Q6056" t="str">
        <f>VLOOKUP(A6056,таксономия!$1:$1048576,15,1)</f>
        <v xml:space="preserve"> Euarchontoglires</v>
      </c>
      <c r="R6056" t="str">
        <f>VLOOKUP(A6056,таксономия!$1:$1048576,3,1)</f>
        <v xml:space="preserve"> Homo sapiens (Human).</v>
      </c>
      <c r="S6056">
        <f t="shared" si="94"/>
        <v>96</v>
      </c>
    </row>
    <row r="6057" spans="1:19" x14ac:dyDescent="0.3">
      <c r="A6057" t="s">
        <v>3209</v>
      </c>
      <c r="B6057" t="s">
        <v>3210</v>
      </c>
      <c r="C6057">
        <v>154</v>
      </c>
      <c r="D6057" t="s">
        <v>12</v>
      </c>
      <c r="E6057">
        <v>70</v>
      </c>
      <c r="F6057">
        <v>151</v>
      </c>
      <c r="G6057">
        <v>2697</v>
      </c>
      <c r="H6057" t="s">
        <v>13</v>
      </c>
      <c r="I6057" t="str">
        <f>VLOOKUP(A6057,таксономия!$1:$1048576,7,1)</f>
        <v>Eukaryota</v>
      </c>
      <c r="J6057" t="str">
        <f>VLOOKUP(A6057,таксономия!$1:$1048576,8,1)</f>
        <v xml:space="preserve"> Metazoa</v>
      </c>
      <c r="K6057" t="str">
        <f>VLOOKUP(A6057,таксономия!$1:$1048576,9,1)</f>
        <v xml:space="preserve"> Chordata</v>
      </c>
      <c r="L6057" t="str">
        <f>VLOOKUP(A6057,таксономия!$1:$1048576,10,1)</f>
        <v xml:space="preserve"> Craniata</v>
      </c>
      <c r="M6057" t="str">
        <f>VLOOKUP(A6057,таксономия!$1:$1048576,11,1)</f>
        <v xml:space="preserve"> Vertebrata</v>
      </c>
      <c r="N6057" t="str">
        <f>VLOOKUP(A6057,таксономия!$1:$1048576,12,1)</f>
        <v xml:space="preserve"> Euteleostomi</v>
      </c>
      <c r="O6057" t="str">
        <f>VLOOKUP(A6057,таксономия!$1:$1048576,13,1)</f>
        <v>Mammalia</v>
      </c>
      <c r="P6057" t="str">
        <f>VLOOKUP(A6057,таксономия!$1:$1048576,14,1)</f>
        <v xml:space="preserve"> Eutheria</v>
      </c>
      <c r="Q6057" t="str">
        <f>VLOOKUP(A6057,таксономия!$1:$1048576,15,1)</f>
        <v xml:space="preserve"> Euarchontoglires</v>
      </c>
      <c r="R6057" t="str">
        <f>VLOOKUP(A6057,таксономия!$1:$1048576,3,1)</f>
        <v xml:space="preserve"> Homo sapiens (Human).</v>
      </c>
      <c r="S6057">
        <f t="shared" si="94"/>
        <v>81</v>
      </c>
    </row>
    <row r="6058" spans="1:19" x14ac:dyDescent="0.3">
      <c r="A6058" t="s">
        <v>3211</v>
      </c>
      <c r="B6058" t="s">
        <v>3212</v>
      </c>
      <c r="C6058">
        <v>75</v>
      </c>
      <c r="D6058" t="s">
        <v>12</v>
      </c>
      <c r="E6058">
        <v>1</v>
      </c>
      <c r="F6058">
        <v>32</v>
      </c>
      <c r="G6058">
        <v>2697</v>
      </c>
      <c r="H6058" t="s">
        <v>13</v>
      </c>
      <c r="I6058" t="str">
        <f>VLOOKUP(A6058,таксономия!$1:$1048576,7,1)</f>
        <v>Eukaryota</v>
      </c>
      <c r="J6058" t="str">
        <f>VLOOKUP(A6058,таксономия!$1:$1048576,8,1)</f>
        <v xml:space="preserve"> Metazoa</v>
      </c>
      <c r="K6058" t="str">
        <f>VLOOKUP(A6058,таксономия!$1:$1048576,9,1)</f>
        <v xml:space="preserve"> Chordata</v>
      </c>
      <c r="L6058" t="str">
        <f>VLOOKUP(A6058,таксономия!$1:$1048576,10,1)</f>
        <v xml:space="preserve"> Craniata</v>
      </c>
      <c r="M6058" t="str">
        <f>VLOOKUP(A6058,таксономия!$1:$1048576,11,1)</f>
        <v xml:space="preserve"> Vertebrata</v>
      </c>
      <c r="N6058" t="str">
        <f>VLOOKUP(A6058,таксономия!$1:$1048576,12,1)</f>
        <v xml:space="preserve"> Euteleostomi</v>
      </c>
      <c r="O6058" t="str">
        <f>VLOOKUP(A6058,таксономия!$1:$1048576,13,1)</f>
        <v>Mammalia</v>
      </c>
      <c r="P6058" t="str">
        <f>VLOOKUP(A6058,таксономия!$1:$1048576,14,1)</f>
        <v xml:space="preserve"> Eutheria</v>
      </c>
      <c r="Q6058" t="str">
        <f>VLOOKUP(A6058,таксономия!$1:$1048576,15,1)</f>
        <v xml:space="preserve"> Laurasiatheria</v>
      </c>
      <c r="R6058" t="str">
        <f>VLOOKUP(A6058,таксономия!$1:$1048576,3,1)</f>
        <v xml:space="preserve"> Bos taurus (Bovine).</v>
      </c>
      <c r="S6058">
        <f t="shared" si="94"/>
        <v>31</v>
      </c>
    </row>
    <row r="6059" spans="1:19" x14ac:dyDescent="0.3">
      <c r="A6059" t="s">
        <v>3211</v>
      </c>
      <c r="B6059" t="s">
        <v>3212</v>
      </c>
      <c r="C6059">
        <v>75</v>
      </c>
      <c r="D6059" t="s">
        <v>12</v>
      </c>
      <c r="E6059">
        <v>37</v>
      </c>
      <c r="F6059">
        <v>75</v>
      </c>
      <c r="G6059">
        <v>2697</v>
      </c>
      <c r="H6059" t="s">
        <v>13</v>
      </c>
      <c r="I6059" t="str">
        <f>VLOOKUP(A6059,таксономия!$1:$1048576,7,1)</f>
        <v>Eukaryota</v>
      </c>
      <c r="J6059" t="str">
        <f>VLOOKUP(A6059,таксономия!$1:$1048576,8,1)</f>
        <v xml:space="preserve"> Metazoa</v>
      </c>
      <c r="K6059" t="str">
        <f>VLOOKUP(A6059,таксономия!$1:$1048576,9,1)</f>
        <v xml:space="preserve"> Chordata</v>
      </c>
      <c r="L6059" t="str">
        <f>VLOOKUP(A6059,таксономия!$1:$1048576,10,1)</f>
        <v xml:space="preserve"> Craniata</v>
      </c>
      <c r="M6059" t="str">
        <f>VLOOKUP(A6059,таксономия!$1:$1048576,11,1)</f>
        <v xml:space="preserve"> Vertebrata</v>
      </c>
      <c r="N6059" t="str">
        <f>VLOOKUP(A6059,таксономия!$1:$1048576,12,1)</f>
        <v xml:space="preserve"> Euteleostomi</v>
      </c>
      <c r="O6059" t="str">
        <f>VLOOKUP(A6059,таксономия!$1:$1048576,13,1)</f>
        <v>Mammalia</v>
      </c>
      <c r="P6059" t="str">
        <f>VLOOKUP(A6059,таксономия!$1:$1048576,14,1)</f>
        <v xml:space="preserve"> Eutheria</v>
      </c>
      <c r="Q6059" t="str">
        <f>VLOOKUP(A6059,таксономия!$1:$1048576,15,1)</f>
        <v xml:space="preserve"> Laurasiatheria</v>
      </c>
      <c r="R6059" t="str">
        <f>VLOOKUP(A6059,таксономия!$1:$1048576,3,1)</f>
        <v xml:space="preserve"> Bos taurus (Bovine).</v>
      </c>
      <c r="S6059">
        <f t="shared" si="94"/>
        <v>38</v>
      </c>
    </row>
    <row r="6060" spans="1:19" x14ac:dyDescent="0.3">
      <c r="A6060" t="s">
        <v>3213</v>
      </c>
      <c r="B6060" t="s">
        <v>3214</v>
      </c>
      <c r="C6060">
        <v>1145</v>
      </c>
      <c r="D6060" t="s">
        <v>20</v>
      </c>
      <c r="E6060">
        <v>235</v>
      </c>
      <c r="F6060">
        <v>361</v>
      </c>
      <c r="G6060">
        <v>1926</v>
      </c>
      <c r="H6060" t="s">
        <v>21</v>
      </c>
      <c r="I6060" t="str">
        <f>VLOOKUP(A6060,таксономия!$1:$1048576,7,1)</f>
        <v>Eukaryota</v>
      </c>
      <c r="J6060" t="str">
        <f>VLOOKUP(A6060,таксономия!$1:$1048576,8,1)</f>
        <v xml:space="preserve"> Metazoa</v>
      </c>
      <c r="K6060" t="str">
        <f>VLOOKUP(A6060,таксономия!$1:$1048576,9,1)</f>
        <v xml:space="preserve"> Lophotrochozoa</v>
      </c>
      <c r="L6060" t="str">
        <f>VLOOKUP(A6060,таксономия!$1:$1048576,10,1)</f>
        <v xml:space="preserve"> Mollusca</v>
      </c>
      <c r="M6060" t="str">
        <f>VLOOKUP(A6060,таксономия!$1:$1048576,11,1)</f>
        <v xml:space="preserve"> Gastropoda</v>
      </c>
      <c r="N6060" t="str">
        <f>VLOOKUP(A6060,таксономия!$1:$1048576,12,1)</f>
        <v>Heterobranchia</v>
      </c>
      <c r="O6060" t="str">
        <f>VLOOKUP(A6060,таксономия!$1:$1048576,13,1)</f>
        <v xml:space="preserve"> Euthyneura</v>
      </c>
      <c r="P6060" t="str">
        <f>VLOOKUP(A6060,таксономия!$1:$1048576,14,1)</f>
        <v xml:space="preserve"> Euopisthobranchia</v>
      </c>
      <c r="Q6060" t="str">
        <f>VLOOKUP(A6060,таксономия!$1:$1048576,15,1)</f>
        <v xml:space="preserve"> Aplysiomorpha</v>
      </c>
      <c r="R6060" t="str">
        <f>VLOOKUP(A6060,таксономия!$1:$1048576,3,1)</f>
        <v xml:space="preserve"> Aplysia californica (California sea hare).</v>
      </c>
      <c r="S6060">
        <f t="shared" si="94"/>
        <v>126</v>
      </c>
    </row>
    <row r="6061" spans="1:19" x14ac:dyDescent="0.3">
      <c r="A6061" t="s">
        <v>3213</v>
      </c>
      <c r="B6061" t="s">
        <v>3214</v>
      </c>
      <c r="C6061">
        <v>1145</v>
      </c>
      <c r="D6061" t="s">
        <v>22</v>
      </c>
      <c r="E6061">
        <v>85</v>
      </c>
      <c r="F6061">
        <v>176</v>
      </c>
      <c r="G6061">
        <v>59728</v>
      </c>
      <c r="H6061" t="s">
        <v>23</v>
      </c>
      <c r="I6061" t="str">
        <f>VLOOKUP(A6061,таксономия!$1:$1048576,7,1)</f>
        <v>Eukaryota</v>
      </c>
      <c r="J6061" t="str">
        <f>VLOOKUP(A6061,таксономия!$1:$1048576,8,1)</f>
        <v xml:space="preserve"> Metazoa</v>
      </c>
      <c r="K6061" t="str">
        <f>VLOOKUP(A6061,таксономия!$1:$1048576,9,1)</f>
        <v xml:space="preserve"> Lophotrochozoa</v>
      </c>
      <c r="L6061" t="str">
        <f>VLOOKUP(A6061,таксономия!$1:$1048576,10,1)</f>
        <v xml:space="preserve"> Mollusca</v>
      </c>
      <c r="M6061" t="str">
        <f>VLOOKUP(A6061,таксономия!$1:$1048576,11,1)</f>
        <v xml:space="preserve"> Gastropoda</v>
      </c>
      <c r="N6061" t="str">
        <f>VLOOKUP(A6061,таксономия!$1:$1048576,12,1)</f>
        <v>Heterobranchia</v>
      </c>
      <c r="O6061" t="str">
        <f>VLOOKUP(A6061,таксономия!$1:$1048576,13,1)</f>
        <v xml:space="preserve"> Euthyneura</v>
      </c>
      <c r="P6061" t="str">
        <f>VLOOKUP(A6061,таксономия!$1:$1048576,14,1)</f>
        <v xml:space="preserve"> Euopisthobranchia</v>
      </c>
      <c r="Q6061" t="str">
        <f>VLOOKUP(A6061,таксономия!$1:$1048576,15,1)</f>
        <v xml:space="preserve"> Aplysiomorpha</v>
      </c>
      <c r="R6061" t="str">
        <f>VLOOKUP(A6061,таксономия!$1:$1048576,3,1)</f>
        <v xml:space="preserve"> Aplysia californica (California sea hare).</v>
      </c>
      <c r="S6061">
        <f t="shared" si="94"/>
        <v>91</v>
      </c>
    </row>
    <row r="6062" spans="1:19" x14ac:dyDescent="0.3">
      <c r="A6062" t="s">
        <v>3213</v>
      </c>
      <c r="B6062" t="s">
        <v>3214</v>
      </c>
      <c r="C6062">
        <v>1145</v>
      </c>
      <c r="D6062" t="s">
        <v>12</v>
      </c>
      <c r="E6062">
        <v>422</v>
      </c>
      <c r="F6062">
        <v>489</v>
      </c>
      <c r="G6062">
        <v>2697</v>
      </c>
      <c r="H6062" t="s">
        <v>13</v>
      </c>
      <c r="I6062" t="str">
        <f>VLOOKUP(A6062,таксономия!$1:$1048576,7,1)</f>
        <v>Eukaryota</v>
      </c>
      <c r="J6062" t="str">
        <f>VLOOKUP(A6062,таксономия!$1:$1048576,8,1)</f>
        <v xml:space="preserve"> Metazoa</v>
      </c>
      <c r="K6062" t="str">
        <f>VLOOKUP(A6062,таксономия!$1:$1048576,9,1)</f>
        <v xml:space="preserve"> Lophotrochozoa</v>
      </c>
      <c r="L6062" t="str">
        <f>VLOOKUP(A6062,таксономия!$1:$1048576,10,1)</f>
        <v xml:space="preserve"> Mollusca</v>
      </c>
      <c r="M6062" t="str">
        <f>VLOOKUP(A6062,таксономия!$1:$1048576,11,1)</f>
        <v xml:space="preserve"> Gastropoda</v>
      </c>
      <c r="N6062" t="str">
        <f>VLOOKUP(A6062,таксономия!$1:$1048576,12,1)</f>
        <v>Heterobranchia</v>
      </c>
      <c r="O6062" t="str">
        <f>VLOOKUP(A6062,таксономия!$1:$1048576,13,1)</f>
        <v xml:space="preserve"> Euthyneura</v>
      </c>
      <c r="P6062" t="str">
        <f>VLOOKUP(A6062,таксономия!$1:$1048576,14,1)</f>
        <v xml:space="preserve"> Euopisthobranchia</v>
      </c>
      <c r="Q6062" t="str">
        <f>VLOOKUP(A6062,таксономия!$1:$1048576,15,1)</f>
        <v xml:space="preserve"> Aplysiomorpha</v>
      </c>
      <c r="R6062" t="str">
        <f>VLOOKUP(A6062,таксономия!$1:$1048576,3,1)</f>
        <v xml:space="preserve"> Aplysia californica (California sea hare).</v>
      </c>
      <c r="S6062">
        <f t="shared" si="94"/>
        <v>67</v>
      </c>
    </row>
    <row r="6063" spans="1:19" x14ac:dyDescent="0.3">
      <c r="A6063" t="s">
        <v>3213</v>
      </c>
      <c r="B6063" t="s">
        <v>3214</v>
      </c>
      <c r="C6063">
        <v>1145</v>
      </c>
      <c r="D6063" t="s">
        <v>3215</v>
      </c>
      <c r="E6063">
        <v>1</v>
      </c>
      <c r="F6063">
        <v>59</v>
      </c>
      <c r="G6063">
        <v>3</v>
      </c>
      <c r="H6063" t="s">
        <v>3215</v>
      </c>
      <c r="I6063" t="str">
        <f>VLOOKUP(A6063,таксономия!$1:$1048576,7,1)</f>
        <v>Eukaryota</v>
      </c>
      <c r="J6063" t="str">
        <f>VLOOKUP(A6063,таксономия!$1:$1048576,8,1)</f>
        <v xml:space="preserve"> Metazoa</v>
      </c>
      <c r="K6063" t="str">
        <f>VLOOKUP(A6063,таксономия!$1:$1048576,9,1)</f>
        <v xml:space="preserve"> Lophotrochozoa</v>
      </c>
      <c r="L6063" t="str">
        <f>VLOOKUP(A6063,таксономия!$1:$1048576,10,1)</f>
        <v xml:space="preserve"> Mollusca</v>
      </c>
      <c r="M6063" t="str">
        <f>VLOOKUP(A6063,таксономия!$1:$1048576,11,1)</f>
        <v xml:space="preserve"> Gastropoda</v>
      </c>
      <c r="N6063" t="str">
        <f>VLOOKUP(A6063,таксономия!$1:$1048576,12,1)</f>
        <v>Heterobranchia</v>
      </c>
      <c r="O6063" t="str">
        <f>VLOOKUP(A6063,таксономия!$1:$1048576,13,1)</f>
        <v xml:space="preserve"> Euthyneura</v>
      </c>
      <c r="P6063" t="str">
        <f>VLOOKUP(A6063,таксономия!$1:$1048576,14,1)</f>
        <v xml:space="preserve"> Euopisthobranchia</v>
      </c>
      <c r="Q6063" t="str">
        <f>VLOOKUP(A6063,таксономия!$1:$1048576,15,1)</f>
        <v xml:space="preserve"> Aplysiomorpha</v>
      </c>
      <c r="R6063" t="str">
        <f>VLOOKUP(A6063,таксономия!$1:$1048576,3,1)</f>
        <v xml:space="preserve"> Aplysia californica (California sea hare).</v>
      </c>
      <c r="S6063">
        <f t="shared" si="94"/>
        <v>58</v>
      </c>
    </row>
    <row r="6064" spans="1:19" x14ac:dyDescent="0.3">
      <c r="A6064" t="s">
        <v>3213</v>
      </c>
      <c r="B6064" t="s">
        <v>3214</v>
      </c>
      <c r="C6064">
        <v>1145</v>
      </c>
      <c r="D6064" t="s">
        <v>24</v>
      </c>
      <c r="E6064">
        <v>571</v>
      </c>
      <c r="F6064">
        <v>846</v>
      </c>
      <c r="G6064">
        <v>24806</v>
      </c>
      <c r="H6064" t="s">
        <v>25</v>
      </c>
      <c r="I6064" t="str">
        <f>VLOOKUP(A6064,таксономия!$1:$1048576,7,1)</f>
        <v>Eukaryota</v>
      </c>
      <c r="J6064" t="str">
        <f>VLOOKUP(A6064,таксономия!$1:$1048576,8,1)</f>
        <v xml:space="preserve"> Metazoa</v>
      </c>
      <c r="K6064" t="str">
        <f>VLOOKUP(A6064,таксономия!$1:$1048576,9,1)</f>
        <v xml:space="preserve"> Lophotrochozoa</v>
      </c>
      <c r="L6064" t="str">
        <f>VLOOKUP(A6064,таксономия!$1:$1048576,10,1)</f>
        <v xml:space="preserve"> Mollusca</v>
      </c>
      <c r="M6064" t="str">
        <f>VLOOKUP(A6064,таксономия!$1:$1048576,11,1)</f>
        <v xml:space="preserve"> Gastropoda</v>
      </c>
      <c r="N6064" t="str">
        <f>VLOOKUP(A6064,таксономия!$1:$1048576,12,1)</f>
        <v>Heterobranchia</v>
      </c>
      <c r="O6064" t="str">
        <f>VLOOKUP(A6064,таксономия!$1:$1048576,13,1)</f>
        <v xml:space="preserve"> Euthyneura</v>
      </c>
      <c r="P6064" t="str">
        <f>VLOOKUP(A6064,таксономия!$1:$1048576,14,1)</f>
        <v xml:space="preserve"> Euopisthobranchia</v>
      </c>
      <c r="Q6064" t="str">
        <f>VLOOKUP(A6064,таксономия!$1:$1048576,15,1)</f>
        <v xml:space="preserve"> Aplysiomorpha</v>
      </c>
      <c r="R6064" t="str">
        <f>VLOOKUP(A6064,таксономия!$1:$1048576,3,1)</f>
        <v xml:space="preserve"> Aplysia californica (California sea hare).</v>
      </c>
      <c r="S6064">
        <f t="shared" si="94"/>
        <v>275</v>
      </c>
    </row>
    <row r="6065" spans="1:19" x14ac:dyDescent="0.3">
      <c r="A6065" t="s">
        <v>3216</v>
      </c>
      <c r="B6065" t="s">
        <v>3217</v>
      </c>
      <c r="C6065">
        <v>109</v>
      </c>
      <c r="D6065" t="s">
        <v>12</v>
      </c>
      <c r="E6065">
        <v>17</v>
      </c>
      <c r="F6065">
        <v>95</v>
      </c>
      <c r="G6065">
        <v>2697</v>
      </c>
      <c r="H6065" t="s">
        <v>13</v>
      </c>
      <c r="I6065" t="str">
        <f>VLOOKUP(A6065,таксономия!$1:$1048576,7,1)</f>
        <v>Eukaryota</v>
      </c>
      <c r="J6065" t="str">
        <f>VLOOKUP(A6065,таксономия!$1:$1048576,8,1)</f>
        <v xml:space="preserve"> Metazoa</v>
      </c>
      <c r="K6065" t="str">
        <f>VLOOKUP(A6065,таксономия!$1:$1048576,9,1)</f>
        <v xml:space="preserve"> Chordata</v>
      </c>
      <c r="L6065" t="str">
        <f>VLOOKUP(A6065,таксономия!$1:$1048576,10,1)</f>
        <v xml:space="preserve"> Craniata</v>
      </c>
      <c r="M6065" t="str">
        <f>VLOOKUP(A6065,таксономия!$1:$1048576,11,1)</f>
        <v xml:space="preserve"> Vertebrata</v>
      </c>
      <c r="N6065" t="str">
        <f>VLOOKUP(A6065,таксономия!$1:$1048576,12,1)</f>
        <v xml:space="preserve"> Euteleostomi</v>
      </c>
      <c r="O6065" t="str">
        <f>VLOOKUP(A6065,таксономия!$1:$1048576,13,1)</f>
        <v>Mammalia</v>
      </c>
      <c r="P6065" t="str">
        <f>VLOOKUP(A6065,таксономия!$1:$1048576,14,1)</f>
        <v xml:space="preserve"> Eutheria</v>
      </c>
      <c r="Q6065" t="str">
        <f>VLOOKUP(A6065,таксономия!$1:$1048576,15,1)</f>
        <v xml:space="preserve"> Laurasiatheria</v>
      </c>
      <c r="R6065" t="str">
        <f>VLOOKUP(A6065,таксономия!$1:$1048576,3,1)</f>
        <v xml:space="preserve"> Ovis aries (Sheep).</v>
      </c>
      <c r="S6065">
        <f t="shared" si="94"/>
        <v>78</v>
      </c>
    </row>
    <row r="6066" spans="1:19" x14ac:dyDescent="0.3">
      <c r="A6066" t="s">
        <v>3218</v>
      </c>
      <c r="B6066" t="s">
        <v>3219</v>
      </c>
      <c r="C6066">
        <v>608</v>
      </c>
      <c r="D6066" t="s">
        <v>10</v>
      </c>
      <c r="E6066">
        <v>49</v>
      </c>
      <c r="F6066">
        <v>90</v>
      </c>
      <c r="G6066">
        <v>998</v>
      </c>
      <c r="H6066" t="s">
        <v>11</v>
      </c>
      <c r="I6066" t="str">
        <f>VLOOKUP(A6066,таксономия!$1:$1048576,7,1)</f>
        <v>Eukaryota</v>
      </c>
      <c r="J6066" t="str">
        <f>VLOOKUP(A6066,таксономия!$1:$1048576,8,1)</f>
        <v xml:space="preserve"> Metazoa</v>
      </c>
      <c r="K6066" t="str">
        <f>VLOOKUP(A6066,таксономия!$1:$1048576,9,1)</f>
        <v xml:space="preserve"> Chordata</v>
      </c>
      <c r="L6066" t="str">
        <f>VLOOKUP(A6066,таксономия!$1:$1048576,10,1)</f>
        <v xml:space="preserve"> Craniata</v>
      </c>
      <c r="M6066" t="str">
        <f>VLOOKUP(A6066,таксономия!$1:$1048576,11,1)</f>
        <v xml:space="preserve"> Vertebrata</v>
      </c>
      <c r="N6066" t="str">
        <f>VLOOKUP(A6066,таксономия!$1:$1048576,12,1)</f>
        <v xml:space="preserve"> Euteleostomi</v>
      </c>
      <c r="O6066" t="str">
        <f>VLOOKUP(A6066,таксономия!$1:$1048576,13,1)</f>
        <v>Testudines + Archosauria group</v>
      </c>
      <c r="P6066" t="str">
        <f>VLOOKUP(A6066,таксономия!$1:$1048576,14,1)</f>
        <v xml:space="preserve"> Archosauria</v>
      </c>
      <c r="Q6066" t="str">
        <f>VLOOKUP(A6066,таксономия!$1:$1048576,15,1)</f>
        <v xml:space="preserve"> Dinosauria</v>
      </c>
      <c r="R6066" t="str">
        <f>VLOOKUP(A6066,таксономия!$1:$1048576,3,1)</f>
        <v xml:space="preserve"> Struthio camelus (Ostrich).</v>
      </c>
      <c r="S6066">
        <f t="shared" si="94"/>
        <v>41</v>
      </c>
    </row>
    <row r="6067" spans="1:19" x14ac:dyDescent="0.3">
      <c r="A6067" t="s">
        <v>3218</v>
      </c>
      <c r="B6067" t="s">
        <v>3219</v>
      </c>
      <c r="C6067">
        <v>608</v>
      </c>
      <c r="D6067" t="s">
        <v>12</v>
      </c>
      <c r="E6067">
        <v>109</v>
      </c>
      <c r="F6067">
        <v>185</v>
      </c>
      <c r="G6067">
        <v>2697</v>
      </c>
      <c r="H6067" t="s">
        <v>13</v>
      </c>
      <c r="I6067" t="str">
        <f>VLOOKUP(A6067,таксономия!$1:$1048576,7,1)</f>
        <v>Eukaryota</v>
      </c>
      <c r="J6067" t="str">
        <f>VLOOKUP(A6067,таксономия!$1:$1048576,8,1)</f>
        <v xml:space="preserve"> Metazoa</v>
      </c>
      <c r="K6067" t="str">
        <f>VLOOKUP(A6067,таксономия!$1:$1048576,9,1)</f>
        <v xml:space="preserve"> Chordata</v>
      </c>
      <c r="L6067" t="str">
        <f>VLOOKUP(A6067,таксономия!$1:$1048576,10,1)</f>
        <v xml:space="preserve"> Craniata</v>
      </c>
      <c r="M6067" t="str">
        <f>VLOOKUP(A6067,таксономия!$1:$1048576,11,1)</f>
        <v xml:space="preserve"> Vertebrata</v>
      </c>
      <c r="N6067" t="str">
        <f>VLOOKUP(A6067,таксономия!$1:$1048576,12,1)</f>
        <v xml:space="preserve"> Euteleostomi</v>
      </c>
      <c r="O6067" t="str">
        <f>VLOOKUP(A6067,таксономия!$1:$1048576,13,1)</f>
        <v>Testudines + Archosauria group</v>
      </c>
      <c r="P6067" t="str">
        <f>VLOOKUP(A6067,таксономия!$1:$1048576,14,1)</f>
        <v xml:space="preserve"> Archosauria</v>
      </c>
      <c r="Q6067" t="str">
        <f>VLOOKUP(A6067,таксономия!$1:$1048576,15,1)</f>
        <v xml:space="preserve"> Dinosauria</v>
      </c>
      <c r="R6067" t="str">
        <f>VLOOKUP(A6067,таксономия!$1:$1048576,3,1)</f>
        <v xml:space="preserve"> Struthio camelus (Ostrich).</v>
      </c>
      <c r="S6067">
        <f t="shared" si="94"/>
        <v>76</v>
      </c>
    </row>
    <row r="6068" spans="1:19" x14ac:dyDescent="0.3">
      <c r="A6068" t="s">
        <v>3218</v>
      </c>
      <c r="B6068" t="s">
        <v>3219</v>
      </c>
      <c r="C6068">
        <v>608</v>
      </c>
      <c r="D6068" t="s">
        <v>12</v>
      </c>
      <c r="E6068">
        <v>207</v>
      </c>
      <c r="F6068">
        <v>284</v>
      </c>
      <c r="G6068">
        <v>2697</v>
      </c>
      <c r="H6068" t="s">
        <v>13</v>
      </c>
      <c r="I6068" t="str">
        <f>VLOOKUP(A6068,таксономия!$1:$1048576,7,1)</f>
        <v>Eukaryota</v>
      </c>
      <c r="J6068" t="str">
        <f>VLOOKUP(A6068,таксономия!$1:$1048576,8,1)</f>
        <v xml:space="preserve"> Metazoa</v>
      </c>
      <c r="K6068" t="str">
        <f>VLOOKUP(A6068,таксономия!$1:$1048576,9,1)</f>
        <v xml:space="preserve"> Chordata</v>
      </c>
      <c r="L6068" t="str">
        <f>VLOOKUP(A6068,таксономия!$1:$1048576,10,1)</f>
        <v xml:space="preserve"> Craniata</v>
      </c>
      <c r="M6068" t="str">
        <f>VLOOKUP(A6068,таксономия!$1:$1048576,11,1)</f>
        <v xml:space="preserve"> Vertebrata</v>
      </c>
      <c r="N6068" t="str">
        <f>VLOOKUP(A6068,таксономия!$1:$1048576,12,1)</f>
        <v xml:space="preserve"> Euteleostomi</v>
      </c>
      <c r="O6068" t="str">
        <f>VLOOKUP(A6068,таксономия!$1:$1048576,13,1)</f>
        <v>Testudines + Archosauria group</v>
      </c>
      <c r="P6068" t="str">
        <f>VLOOKUP(A6068,таксономия!$1:$1048576,14,1)</f>
        <v xml:space="preserve"> Archosauria</v>
      </c>
      <c r="Q6068" t="str">
        <f>VLOOKUP(A6068,таксономия!$1:$1048576,15,1)</f>
        <v xml:space="preserve"> Dinosauria</v>
      </c>
      <c r="R6068" t="str">
        <f>VLOOKUP(A6068,таксономия!$1:$1048576,3,1)</f>
        <v xml:space="preserve"> Struthio camelus (Ostrich).</v>
      </c>
      <c r="S6068">
        <f t="shared" si="94"/>
        <v>77</v>
      </c>
    </row>
    <row r="6069" spans="1:19" x14ac:dyDescent="0.3">
      <c r="A6069" t="s">
        <v>3218</v>
      </c>
      <c r="B6069" t="s">
        <v>3219</v>
      </c>
      <c r="C6069">
        <v>608</v>
      </c>
      <c r="D6069" t="s">
        <v>14</v>
      </c>
      <c r="E6069">
        <v>302</v>
      </c>
      <c r="F6069">
        <v>350</v>
      </c>
      <c r="G6069">
        <v>80</v>
      </c>
      <c r="H6069" t="s">
        <v>15</v>
      </c>
      <c r="I6069" t="str">
        <f>VLOOKUP(A6069,таксономия!$1:$1048576,7,1)</f>
        <v>Eukaryota</v>
      </c>
      <c r="J6069" t="str">
        <f>VLOOKUP(A6069,таксономия!$1:$1048576,8,1)</f>
        <v xml:space="preserve"> Metazoa</v>
      </c>
      <c r="K6069" t="str">
        <f>VLOOKUP(A6069,таксономия!$1:$1048576,9,1)</f>
        <v xml:space="preserve"> Chordata</v>
      </c>
      <c r="L6069" t="str">
        <f>VLOOKUP(A6069,таксономия!$1:$1048576,10,1)</f>
        <v xml:space="preserve"> Craniata</v>
      </c>
      <c r="M6069" t="str">
        <f>VLOOKUP(A6069,таксономия!$1:$1048576,11,1)</f>
        <v xml:space="preserve"> Vertebrata</v>
      </c>
      <c r="N6069" t="str">
        <f>VLOOKUP(A6069,таксономия!$1:$1048576,12,1)</f>
        <v xml:space="preserve"> Euteleostomi</v>
      </c>
      <c r="O6069" t="str">
        <f>VLOOKUP(A6069,таксономия!$1:$1048576,13,1)</f>
        <v>Testudines + Archosauria group</v>
      </c>
      <c r="P6069" t="str">
        <f>VLOOKUP(A6069,таксономия!$1:$1048576,14,1)</f>
        <v xml:space="preserve"> Archosauria</v>
      </c>
      <c r="Q6069" t="str">
        <f>VLOOKUP(A6069,таксономия!$1:$1048576,15,1)</f>
        <v xml:space="preserve"> Dinosauria</v>
      </c>
      <c r="R6069" t="str">
        <f>VLOOKUP(A6069,таксономия!$1:$1048576,3,1)</f>
        <v xml:space="preserve"> Struthio camelus (Ostrich).</v>
      </c>
      <c r="S6069">
        <f t="shared" si="94"/>
        <v>48</v>
      </c>
    </row>
    <row r="6070" spans="1:19" x14ac:dyDescent="0.3">
      <c r="A6070" t="s">
        <v>3218</v>
      </c>
      <c r="B6070" t="s">
        <v>3219</v>
      </c>
      <c r="C6070">
        <v>608</v>
      </c>
      <c r="D6070" t="s">
        <v>16</v>
      </c>
      <c r="E6070">
        <v>351</v>
      </c>
      <c r="F6070">
        <v>599</v>
      </c>
      <c r="G6070">
        <v>22248</v>
      </c>
      <c r="H6070" t="s">
        <v>17</v>
      </c>
      <c r="I6070" t="str">
        <f>VLOOKUP(A6070,таксономия!$1:$1048576,7,1)</f>
        <v>Eukaryota</v>
      </c>
      <c r="J6070" t="str">
        <f>VLOOKUP(A6070,таксономия!$1:$1048576,8,1)</f>
        <v xml:space="preserve"> Metazoa</v>
      </c>
      <c r="K6070" t="str">
        <f>VLOOKUP(A6070,таксономия!$1:$1048576,9,1)</f>
        <v xml:space="preserve"> Chordata</v>
      </c>
      <c r="L6070" t="str">
        <f>VLOOKUP(A6070,таксономия!$1:$1048576,10,1)</f>
        <v xml:space="preserve"> Craniata</v>
      </c>
      <c r="M6070" t="str">
        <f>VLOOKUP(A6070,таксономия!$1:$1048576,11,1)</f>
        <v xml:space="preserve"> Vertebrata</v>
      </c>
      <c r="N6070" t="str">
        <f>VLOOKUP(A6070,таксономия!$1:$1048576,12,1)</f>
        <v xml:space="preserve"> Euteleostomi</v>
      </c>
      <c r="O6070" t="str">
        <f>VLOOKUP(A6070,таксономия!$1:$1048576,13,1)</f>
        <v>Testudines + Archosauria group</v>
      </c>
      <c r="P6070" t="str">
        <f>VLOOKUP(A6070,таксономия!$1:$1048576,14,1)</f>
        <v xml:space="preserve"> Archosauria</v>
      </c>
      <c r="Q6070" t="str">
        <f>VLOOKUP(A6070,таксономия!$1:$1048576,15,1)</f>
        <v xml:space="preserve"> Dinosauria</v>
      </c>
      <c r="R6070" t="str">
        <f>VLOOKUP(A6070,таксономия!$1:$1048576,3,1)</f>
        <v xml:space="preserve"> Struthio camelus (Ostrich).</v>
      </c>
      <c r="S6070">
        <f t="shared" si="94"/>
        <v>248</v>
      </c>
    </row>
    <row r="6071" spans="1:19" x14ac:dyDescent="0.3">
      <c r="A6071" t="s">
        <v>3220</v>
      </c>
      <c r="B6071" t="s">
        <v>3221</v>
      </c>
      <c r="C6071">
        <v>313</v>
      </c>
      <c r="D6071" t="s">
        <v>12</v>
      </c>
      <c r="E6071">
        <v>30</v>
      </c>
      <c r="F6071">
        <v>108</v>
      </c>
      <c r="G6071">
        <v>2697</v>
      </c>
      <c r="H6071" t="s">
        <v>13</v>
      </c>
      <c r="I6071" t="str">
        <f>VLOOKUP(A6071,таксономия!$1:$1048576,7,1)</f>
        <v>Eukaryota</v>
      </c>
      <c r="J6071" t="str">
        <f>VLOOKUP(A6071,таксономия!$1:$1048576,8,1)</f>
        <v xml:space="preserve"> Metazoa</v>
      </c>
      <c r="K6071" t="str">
        <f>VLOOKUP(A6071,таксономия!$1:$1048576,9,1)</f>
        <v xml:space="preserve"> Chordata</v>
      </c>
      <c r="L6071" t="str">
        <f>VLOOKUP(A6071,таксономия!$1:$1048576,10,1)</f>
        <v xml:space="preserve"> Craniata</v>
      </c>
      <c r="M6071" t="str">
        <f>VLOOKUP(A6071,таксономия!$1:$1048576,11,1)</f>
        <v xml:space="preserve"> Vertebrata</v>
      </c>
      <c r="N6071" t="str">
        <f>VLOOKUP(A6071,таксономия!$1:$1048576,12,1)</f>
        <v xml:space="preserve"> Euteleostomi</v>
      </c>
      <c r="O6071" t="str">
        <f>VLOOKUP(A6071,таксономия!$1:$1048576,13,1)</f>
        <v>Testudines + Archosauria group</v>
      </c>
      <c r="P6071" t="str">
        <f>VLOOKUP(A6071,таксономия!$1:$1048576,14,1)</f>
        <v xml:space="preserve"> Archosauria</v>
      </c>
      <c r="Q6071" t="str">
        <f>VLOOKUP(A6071,таксономия!$1:$1048576,15,1)</f>
        <v xml:space="preserve"> Crocodylia</v>
      </c>
      <c r="R6071" t="str">
        <f>VLOOKUP(A6071,таксономия!$1:$1048576,3,1)</f>
        <v xml:space="preserve"> Crocodylus niloticus (Nile crocodile) (African crocodile).</v>
      </c>
      <c r="S6071">
        <f t="shared" si="94"/>
        <v>78</v>
      </c>
    </row>
    <row r="6072" spans="1:19" x14ac:dyDescent="0.3">
      <c r="A6072" t="s">
        <v>3220</v>
      </c>
      <c r="B6072" t="s">
        <v>3221</v>
      </c>
      <c r="C6072">
        <v>313</v>
      </c>
      <c r="D6072" t="s">
        <v>16</v>
      </c>
      <c r="E6072">
        <v>141</v>
      </c>
      <c r="F6072">
        <v>313</v>
      </c>
      <c r="G6072">
        <v>22248</v>
      </c>
      <c r="H6072" t="s">
        <v>17</v>
      </c>
      <c r="I6072" t="str">
        <f>VLOOKUP(A6072,таксономия!$1:$1048576,7,1)</f>
        <v>Eukaryota</v>
      </c>
      <c r="J6072" t="str">
        <f>VLOOKUP(A6072,таксономия!$1:$1048576,8,1)</f>
        <v xml:space="preserve"> Metazoa</v>
      </c>
      <c r="K6072" t="str">
        <f>VLOOKUP(A6072,таксономия!$1:$1048576,9,1)</f>
        <v xml:space="preserve"> Chordata</v>
      </c>
      <c r="L6072" t="str">
        <f>VLOOKUP(A6072,таксономия!$1:$1048576,10,1)</f>
        <v xml:space="preserve"> Craniata</v>
      </c>
      <c r="M6072" t="str">
        <f>VLOOKUP(A6072,таксономия!$1:$1048576,11,1)</f>
        <v xml:space="preserve"> Vertebrata</v>
      </c>
      <c r="N6072" t="str">
        <f>VLOOKUP(A6072,таксономия!$1:$1048576,12,1)</f>
        <v xml:space="preserve"> Euteleostomi</v>
      </c>
      <c r="O6072" t="str">
        <f>VLOOKUP(A6072,таксономия!$1:$1048576,13,1)</f>
        <v>Testudines + Archosauria group</v>
      </c>
      <c r="P6072" t="str">
        <f>VLOOKUP(A6072,таксономия!$1:$1048576,14,1)</f>
        <v xml:space="preserve"> Archosauria</v>
      </c>
      <c r="Q6072" t="str">
        <f>VLOOKUP(A6072,таксономия!$1:$1048576,15,1)</f>
        <v xml:space="preserve"> Crocodylia</v>
      </c>
      <c r="R6072" t="str">
        <f>VLOOKUP(A6072,таксономия!$1:$1048576,3,1)</f>
        <v xml:space="preserve"> Crocodylus niloticus (Nile crocodile) (African crocodile).</v>
      </c>
      <c r="S6072">
        <f t="shared" si="94"/>
        <v>172</v>
      </c>
    </row>
    <row r="6073" spans="1:19" x14ac:dyDescent="0.3">
      <c r="A6073" t="s">
        <v>3222</v>
      </c>
      <c r="B6073" t="s">
        <v>3223</v>
      </c>
      <c r="C6073">
        <v>157</v>
      </c>
      <c r="D6073" t="s">
        <v>12</v>
      </c>
      <c r="E6073">
        <v>38</v>
      </c>
      <c r="F6073">
        <v>119</v>
      </c>
      <c r="G6073">
        <v>2697</v>
      </c>
      <c r="H6073" t="s">
        <v>13</v>
      </c>
      <c r="I6073" t="str">
        <f>VLOOKUP(A6073,таксономия!$1:$1048576,7,1)</f>
        <v>Eukaryota</v>
      </c>
      <c r="J6073" t="str">
        <f>VLOOKUP(A6073,таксономия!$1:$1048576,8,1)</f>
        <v xml:space="preserve"> Metazoa</v>
      </c>
      <c r="K6073" t="str">
        <f>VLOOKUP(A6073,таксономия!$1:$1048576,9,1)</f>
        <v xml:space="preserve"> Chordata</v>
      </c>
      <c r="L6073" t="str">
        <f>VLOOKUP(A6073,таксономия!$1:$1048576,10,1)</f>
        <v xml:space="preserve"> Craniata</v>
      </c>
      <c r="M6073" t="str">
        <f>VLOOKUP(A6073,таксономия!$1:$1048576,11,1)</f>
        <v xml:space="preserve"> Vertebrata</v>
      </c>
      <c r="N6073" t="str">
        <f>VLOOKUP(A6073,таксономия!$1:$1048576,12,1)</f>
        <v xml:space="preserve"> Euteleostomi</v>
      </c>
      <c r="O6073" t="str">
        <f>VLOOKUP(A6073,таксономия!$1:$1048576,13,1)</f>
        <v>Mammalia</v>
      </c>
      <c r="P6073" t="str">
        <f>VLOOKUP(A6073,таксономия!$1:$1048576,14,1)</f>
        <v xml:space="preserve"> Eutheria</v>
      </c>
      <c r="Q6073" t="str">
        <f>VLOOKUP(A6073,таксономия!$1:$1048576,15,1)</f>
        <v xml:space="preserve"> Laurasiatheria</v>
      </c>
      <c r="R6073" t="str">
        <f>VLOOKUP(A6073,таксономия!$1:$1048576,3,1)</f>
        <v xml:space="preserve"> Bos taurus (Bovine).</v>
      </c>
      <c r="S6073">
        <f t="shared" si="94"/>
        <v>81</v>
      </c>
    </row>
    <row r="6074" spans="1:19" x14ac:dyDescent="0.3">
      <c r="A6074" t="s">
        <v>3224</v>
      </c>
      <c r="B6074" t="s">
        <v>3225</v>
      </c>
      <c r="C6074">
        <v>113</v>
      </c>
      <c r="D6074" t="s">
        <v>12</v>
      </c>
      <c r="E6074">
        <v>11</v>
      </c>
      <c r="F6074">
        <v>88</v>
      </c>
      <c r="G6074">
        <v>2697</v>
      </c>
      <c r="H6074" t="s">
        <v>13</v>
      </c>
      <c r="I6074" t="str">
        <f>VLOOKUP(A6074,таксономия!$1:$1048576,7,1)</f>
        <v>Eukaryota</v>
      </c>
      <c r="J6074" t="str">
        <f>VLOOKUP(A6074,таксономия!$1:$1048576,8,1)</f>
        <v xml:space="preserve"> Metazoa</v>
      </c>
      <c r="K6074" t="str">
        <f>VLOOKUP(A6074,таксономия!$1:$1048576,9,1)</f>
        <v xml:space="preserve"> Chordata</v>
      </c>
      <c r="L6074" t="str">
        <f>VLOOKUP(A6074,таксономия!$1:$1048576,10,1)</f>
        <v xml:space="preserve"> Craniata</v>
      </c>
      <c r="M6074" t="str">
        <f>VLOOKUP(A6074,таксономия!$1:$1048576,11,1)</f>
        <v xml:space="preserve"> Vertebrata</v>
      </c>
      <c r="N6074" t="str">
        <f>VLOOKUP(A6074,таксономия!$1:$1048576,12,1)</f>
        <v xml:space="preserve"> Euteleostomi</v>
      </c>
      <c r="O6074" t="str">
        <f>VLOOKUP(A6074,таксономия!$1:$1048576,13,1)</f>
        <v>Mammalia</v>
      </c>
      <c r="P6074" t="str">
        <f>VLOOKUP(A6074,таксономия!$1:$1048576,14,1)</f>
        <v xml:space="preserve"> Eutheria</v>
      </c>
      <c r="Q6074" t="str">
        <f>VLOOKUP(A6074,таксономия!$1:$1048576,15,1)</f>
        <v xml:space="preserve"> Euarchontoglires</v>
      </c>
      <c r="R6074" t="str">
        <f>VLOOKUP(A6074,таксономия!$1:$1048576,3,1)</f>
        <v xml:space="preserve"> Homo sapiens (Human).</v>
      </c>
      <c r="S6074">
        <f t="shared" si="94"/>
        <v>77</v>
      </c>
    </row>
    <row r="6075" spans="1:19" x14ac:dyDescent="0.3">
      <c r="A6075" t="s">
        <v>3226</v>
      </c>
      <c r="B6075" t="s">
        <v>3227</v>
      </c>
      <c r="C6075">
        <v>113</v>
      </c>
      <c r="D6075" t="s">
        <v>12</v>
      </c>
      <c r="E6075">
        <v>11</v>
      </c>
      <c r="F6075">
        <v>88</v>
      </c>
      <c r="G6075">
        <v>2697</v>
      </c>
      <c r="H6075" t="s">
        <v>13</v>
      </c>
      <c r="I6075" t="str">
        <f>VLOOKUP(A6075,таксономия!$1:$1048576,7,1)</f>
        <v>Eukaryota</v>
      </c>
      <c r="J6075" t="str">
        <f>VLOOKUP(A6075,таксономия!$1:$1048576,8,1)</f>
        <v xml:space="preserve"> Metazoa</v>
      </c>
      <c r="K6075" t="str">
        <f>VLOOKUP(A6075,таксономия!$1:$1048576,9,1)</f>
        <v xml:space="preserve"> Chordata</v>
      </c>
      <c r="L6075" t="str">
        <f>VLOOKUP(A6075,таксономия!$1:$1048576,10,1)</f>
        <v xml:space="preserve"> Craniata</v>
      </c>
      <c r="M6075" t="str">
        <f>VLOOKUP(A6075,таксономия!$1:$1048576,11,1)</f>
        <v xml:space="preserve"> Vertebrata</v>
      </c>
      <c r="N6075" t="str">
        <f>VLOOKUP(A6075,таксономия!$1:$1048576,12,1)</f>
        <v xml:space="preserve"> Euteleostomi</v>
      </c>
      <c r="O6075" t="str">
        <f>VLOOKUP(A6075,таксономия!$1:$1048576,13,1)</f>
        <v>Mammalia</v>
      </c>
      <c r="P6075" t="str">
        <f>VLOOKUP(A6075,таксономия!$1:$1048576,14,1)</f>
        <v xml:space="preserve"> Eutheria</v>
      </c>
      <c r="Q6075" t="str">
        <f>VLOOKUP(A6075,таксономия!$1:$1048576,15,1)</f>
        <v xml:space="preserve"> Euarchontoglires</v>
      </c>
      <c r="R6075" t="str">
        <f>VLOOKUP(A6075,таксономия!$1:$1048576,3,1)</f>
        <v xml:space="preserve"> Homo sapiens (Human).</v>
      </c>
      <c r="S6075">
        <f t="shared" si="94"/>
        <v>77</v>
      </c>
    </row>
    <row r="6076" spans="1:19" x14ac:dyDescent="0.3">
      <c r="A6076" t="s">
        <v>3228</v>
      </c>
      <c r="B6076" t="s">
        <v>3229</v>
      </c>
      <c r="C6076">
        <v>113</v>
      </c>
      <c r="D6076" t="s">
        <v>12</v>
      </c>
      <c r="E6076">
        <v>11</v>
      </c>
      <c r="F6076">
        <v>88</v>
      </c>
      <c r="G6076">
        <v>2697</v>
      </c>
      <c r="H6076" t="s">
        <v>13</v>
      </c>
      <c r="I6076" t="str">
        <f>VLOOKUP(A6076,таксономия!$1:$1048576,7,1)</f>
        <v>Eukaryota</v>
      </c>
      <c r="J6076" t="str">
        <f>VLOOKUP(A6076,таксономия!$1:$1048576,8,1)</f>
        <v xml:space="preserve"> Metazoa</v>
      </c>
      <c r="K6076" t="str">
        <f>VLOOKUP(A6076,таксономия!$1:$1048576,9,1)</f>
        <v xml:space="preserve"> Chordata</v>
      </c>
      <c r="L6076" t="str">
        <f>VLOOKUP(A6076,таксономия!$1:$1048576,10,1)</f>
        <v xml:space="preserve"> Craniata</v>
      </c>
      <c r="M6076" t="str">
        <f>VLOOKUP(A6076,таксономия!$1:$1048576,11,1)</f>
        <v xml:space="preserve"> Vertebrata</v>
      </c>
      <c r="N6076" t="str">
        <f>VLOOKUP(A6076,таксономия!$1:$1048576,12,1)</f>
        <v xml:space="preserve"> Euteleostomi</v>
      </c>
      <c r="O6076" t="str">
        <f>VLOOKUP(A6076,таксономия!$1:$1048576,13,1)</f>
        <v>Mammalia</v>
      </c>
      <c r="P6076" t="str">
        <f>VLOOKUP(A6076,таксономия!$1:$1048576,14,1)</f>
        <v xml:space="preserve"> Eutheria</v>
      </c>
      <c r="Q6076" t="str">
        <f>VLOOKUP(A6076,таксономия!$1:$1048576,15,1)</f>
        <v xml:space="preserve"> Euarchontoglires</v>
      </c>
      <c r="R6076" t="str">
        <f>VLOOKUP(A6076,таксономия!$1:$1048576,3,1)</f>
        <v xml:space="preserve"> Homo sapiens (Human).</v>
      </c>
      <c r="S6076">
        <f t="shared" si="94"/>
        <v>77</v>
      </c>
    </row>
    <row r="6077" spans="1:19" x14ac:dyDescent="0.3">
      <c r="A6077" t="s">
        <v>3230</v>
      </c>
      <c r="B6077" t="s">
        <v>3231</v>
      </c>
      <c r="C6077">
        <v>105</v>
      </c>
      <c r="D6077" t="s">
        <v>12</v>
      </c>
      <c r="E6077">
        <v>11</v>
      </c>
      <c r="F6077">
        <v>88</v>
      </c>
      <c r="G6077">
        <v>2697</v>
      </c>
      <c r="H6077" t="s">
        <v>13</v>
      </c>
      <c r="I6077" t="str">
        <f>VLOOKUP(A6077,таксономия!$1:$1048576,7,1)</f>
        <v>Eukaryota</v>
      </c>
      <c r="J6077" t="str">
        <f>VLOOKUP(A6077,таксономия!$1:$1048576,8,1)</f>
        <v xml:space="preserve"> Metazoa</v>
      </c>
      <c r="K6077" t="str">
        <f>VLOOKUP(A6077,таксономия!$1:$1048576,9,1)</f>
        <v xml:space="preserve"> Chordata</v>
      </c>
      <c r="L6077" t="str">
        <f>VLOOKUP(A6077,таксономия!$1:$1048576,10,1)</f>
        <v xml:space="preserve"> Craniata</v>
      </c>
      <c r="M6077" t="str">
        <f>VLOOKUP(A6077,таксономия!$1:$1048576,11,1)</f>
        <v xml:space="preserve"> Vertebrata</v>
      </c>
      <c r="N6077" t="str">
        <f>VLOOKUP(A6077,таксономия!$1:$1048576,12,1)</f>
        <v xml:space="preserve"> Euteleostomi</v>
      </c>
      <c r="O6077" t="str">
        <f>VLOOKUP(A6077,таксономия!$1:$1048576,13,1)</f>
        <v>Mammalia</v>
      </c>
      <c r="P6077" t="str">
        <f>VLOOKUP(A6077,таксономия!$1:$1048576,14,1)</f>
        <v xml:space="preserve"> Eutheria</v>
      </c>
      <c r="Q6077" t="str">
        <f>VLOOKUP(A6077,таксономия!$1:$1048576,15,1)</f>
        <v xml:space="preserve"> Euarchontoglires</v>
      </c>
      <c r="R6077" t="str">
        <f>VLOOKUP(A6077,таксономия!$1:$1048576,3,1)</f>
        <v xml:space="preserve"> Homo sapiens (Human).</v>
      </c>
      <c r="S6077">
        <f t="shared" si="94"/>
        <v>77</v>
      </c>
    </row>
    <row r="6078" spans="1:19" x14ac:dyDescent="0.3">
      <c r="A6078" t="s">
        <v>3232</v>
      </c>
      <c r="B6078" t="s">
        <v>3233</v>
      </c>
      <c r="C6078">
        <v>60</v>
      </c>
      <c r="D6078" t="s">
        <v>12</v>
      </c>
      <c r="E6078">
        <v>1</v>
      </c>
      <c r="F6078">
        <v>35</v>
      </c>
      <c r="G6078">
        <v>2697</v>
      </c>
      <c r="H6078" t="s">
        <v>13</v>
      </c>
      <c r="I6078" t="str">
        <f>VLOOKUP(A6078,таксономия!$1:$1048576,7,1)</f>
        <v>Eukaryota</v>
      </c>
      <c r="J6078" t="str">
        <f>VLOOKUP(A6078,таксономия!$1:$1048576,8,1)</f>
        <v xml:space="preserve"> Metazoa</v>
      </c>
      <c r="K6078" t="str">
        <f>VLOOKUP(A6078,таксономия!$1:$1048576,9,1)</f>
        <v xml:space="preserve"> Chordata</v>
      </c>
      <c r="L6078" t="str">
        <f>VLOOKUP(A6078,таксономия!$1:$1048576,10,1)</f>
        <v xml:space="preserve"> Craniata</v>
      </c>
      <c r="M6078" t="str">
        <f>VLOOKUP(A6078,таксономия!$1:$1048576,11,1)</f>
        <v xml:space="preserve"> Vertebrata</v>
      </c>
      <c r="N6078" t="str">
        <f>VLOOKUP(A6078,таксономия!$1:$1048576,12,1)</f>
        <v xml:space="preserve"> Euteleostomi</v>
      </c>
      <c r="O6078" t="str">
        <f>VLOOKUP(A6078,таксономия!$1:$1048576,13,1)</f>
        <v>Mammalia</v>
      </c>
      <c r="P6078" t="str">
        <f>VLOOKUP(A6078,таксономия!$1:$1048576,14,1)</f>
        <v xml:space="preserve"> Eutheria</v>
      </c>
      <c r="Q6078" t="str">
        <f>VLOOKUP(A6078,таксономия!$1:$1048576,15,1)</f>
        <v xml:space="preserve"> Euarchontoglires</v>
      </c>
      <c r="R6078" t="str">
        <f>VLOOKUP(A6078,таксономия!$1:$1048576,3,1)</f>
        <v xml:space="preserve"> Homo sapiens (Human).</v>
      </c>
      <c r="S6078">
        <f t="shared" si="94"/>
        <v>34</v>
      </c>
    </row>
    <row r="6079" spans="1:19" x14ac:dyDescent="0.3">
      <c r="A6079" t="s">
        <v>3234</v>
      </c>
      <c r="B6079" t="s">
        <v>3235</v>
      </c>
      <c r="C6079">
        <v>53</v>
      </c>
      <c r="D6079" t="s">
        <v>12</v>
      </c>
      <c r="E6079">
        <v>11</v>
      </c>
      <c r="F6079">
        <v>53</v>
      </c>
      <c r="G6079">
        <v>2697</v>
      </c>
      <c r="H6079" t="s">
        <v>13</v>
      </c>
      <c r="I6079" t="str">
        <f>VLOOKUP(A6079,таксономия!$1:$1048576,7,1)</f>
        <v>Eukaryota</v>
      </c>
      <c r="J6079" t="str">
        <f>VLOOKUP(A6079,таксономия!$1:$1048576,8,1)</f>
        <v xml:space="preserve"> Metazoa</v>
      </c>
      <c r="K6079" t="str">
        <f>VLOOKUP(A6079,таксономия!$1:$1048576,9,1)</f>
        <v xml:space="preserve"> Chordata</v>
      </c>
      <c r="L6079" t="str">
        <f>VLOOKUP(A6079,таксономия!$1:$1048576,10,1)</f>
        <v xml:space="preserve"> Craniata</v>
      </c>
      <c r="M6079" t="str">
        <f>VLOOKUP(A6079,таксономия!$1:$1048576,11,1)</f>
        <v xml:space="preserve"> Vertebrata</v>
      </c>
      <c r="N6079" t="str">
        <f>VLOOKUP(A6079,таксономия!$1:$1048576,12,1)</f>
        <v xml:space="preserve"> Euteleostomi</v>
      </c>
      <c r="O6079" t="str">
        <f>VLOOKUP(A6079,таксономия!$1:$1048576,13,1)</f>
        <v>Mammalia</v>
      </c>
      <c r="P6079" t="str">
        <f>VLOOKUP(A6079,таксономия!$1:$1048576,14,1)</f>
        <v xml:space="preserve"> Eutheria</v>
      </c>
      <c r="Q6079" t="str">
        <f>VLOOKUP(A6079,таксономия!$1:$1048576,15,1)</f>
        <v xml:space="preserve"> Euarchontoglires</v>
      </c>
      <c r="R6079" t="str">
        <f>VLOOKUP(A6079,таксономия!$1:$1048576,3,1)</f>
        <v xml:space="preserve"> Homo sapiens (Human).</v>
      </c>
      <c r="S6079">
        <f t="shared" si="94"/>
        <v>42</v>
      </c>
    </row>
    <row r="6080" spans="1:19" x14ac:dyDescent="0.3">
      <c r="A6080" t="s">
        <v>3236</v>
      </c>
      <c r="B6080" t="s">
        <v>3237</v>
      </c>
      <c r="C6080">
        <v>214</v>
      </c>
      <c r="D6080" t="s">
        <v>12</v>
      </c>
      <c r="E6080">
        <v>1</v>
      </c>
      <c r="F6080">
        <v>65</v>
      </c>
      <c r="G6080">
        <v>2697</v>
      </c>
      <c r="H6080" t="s">
        <v>13</v>
      </c>
      <c r="I6080" t="str">
        <f>VLOOKUP(A6080,таксономия!$1:$1048576,7,1)</f>
        <v>Eukaryota</v>
      </c>
      <c r="J6080" t="str">
        <f>VLOOKUP(A6080,таксономия!$1:$1048576,8,1)</f>
        <v xml:space="preserve"> Metazoa</v>
      </c>
      <c r="K6080" t="str">
        <f>VLOOKUP(A6080,таксономия!$1:$1048576,9,1)</f>
        <v xml:space="preserve"> Chordata</v>
      </c>
      <c r="L6080" t="str">
        <f>VLOOKUP(A6080,таксономия!$1:$1048576,10,1)</f>
        <v xml:space="preserve"> Craniata</v>
      </c>
      <c r="M6080" t="str">
        <f>VLOOKUP(A6080,таксономия!$1:$1048576,11,1)</f>
        <v xml:space="preserve"> Vertebrata</v>
      </c>
      <c r="N6080" t="str">
        <f>VLOOKUP(A6080,таксономия!$1:$1048576,12,1)</f>
        <v xml:space="preserve"> Euteleostomi</v>
      </c>
      <c r="O6080" t="str">
        <f>VLOOKUP(A6080,таксономия!$1:$1048576,13,1)</f>
        <v>Mammalia</v>
      </c>
      <c r="P6080" t="str">
        <f>VLOOKUP(A6080,таксономия!$1:$1048576,14,1)</f>
        <v xml:space="preserve"> Eutheria</v>
      </c>
      <c r="Q6080" t="str">
        <f>VLOOKUP(A6080,таксономия!$1:$1048576,15,1)</f>
        <v xml:space="preserve"> Euarchontoglires</v>
      </c>
      <c r="R6080" t="str">
        <f>VLOOKUP(A6080,таксономия!$1:$1048576,3,1)</f>
        <v xml:space="preserve"> Oryctolagus cuniculus (Rabbit).</v>
      </c>
      <c r="S6080">
        <f t="shared" si="94"/>
        <v>64</v>
      </c>
    </row>
    <row r="6081" spans="1:19" x14ac:dyDescent="0.3">
      <c r="A6081" t="s">
        <v>3236</v>
      </c>
      <c r="B6081" t="s">
        <v>3237</v>
      </c>
      <c r="C6081">
        <v>214</v>
      </c>
      <c r="D6081" t="s">
        <v>16</v>
      </c>
      <c r="E6081">
        <v>92</v>
      </c>
      <c r="F6081">
        <v>214</v>
      </c>
      <c r="G6081">
        <v>22248</v>
      </c>
      <c r="H6081" t="s">
        <v>17</v>
      </c>
      <c r="I6081" t="str">
        <f>VLOOKUP(A6081,таксономия!$1:$1048576,7,1)</f>
        <v>Eukaryota</v>
      </c>
      <c r="J6081" t="str">
        <f>VLOOKUP(A6081,таксономия!$1:$1048576,8,1)</f>
        <v xml:space="preserve"> Metazoa</v>
      </c>
      <c r="K6081" t="str">
        <f>VLOOKUP(A6081,таксономия!$1:$1048576,9,1)</f>
        <v xml:space="preserve"> Chordata</v>
      </c>
      <c r="L6081" t="str">
        <f>VLOOKUP(A6081,таксономия!$1:$1048576,10,1)</f>
        <v xml:space="preserve"> Craniata</v>
      </c>
      <c r="M6081" t="str">
        <f>VLOOKUP(A6081,таксономия!$1:$1048576,11,1)</f>
        <v xml:space="preserve"> Vertebrata</v>
      </c>
      <c r="N6081" t="str">
        <f>VLOOKUP(A6081,таксономия!$1:$1048576,12,1)</f>
        <v xml:space="preserve"> Euteleostomi</v>
      </c>
      <c r="O6081" t="str">
        <f>VLOOKUP(A6081,таксономия!$1:$1048576,13,1)</f>
        <v>Mammalia</v>
      </c>
      <c r="P6081" t="str">
        <f>VLOOKUP(A6081,таксономия!$1:$1048576,14,1)</f>
        <v xml:space="preserve"> Eutheria</v>
      </c>
      <c r="Q6081" t="str">
        <f>VLOOKUP(A6081,таксономия!$1:$1048576,15,1)</f>
        <v xml:space="preserve"> Euarchontoglires</v>
      </c>
      <c r="R6081" t="str">
        <f>VLOOKUP(A6081,таксономия!$1:$1048576,3,1)</f>
        <v xml:space="preserve"> Oryctolagus cuniculus (Rabbit).</v>
      </c>
      <c r="S6081">
        <f t="shared" si="94"/>
        <v>122</v>
      </c>
    </row>
    <row r="6082" spans="1:19" x14ac:dyDescent="0.3">
      <c r="A6082" t="s">
        <v>3238</v>
      </c>
      <c r="B6082" t="s">
        <v>3239</v>
      </c>
      <c r="C6082">
        <v>948</v>
      </c>
      <c r="D6082" t="s">
        <v>20</v>
      </c>
      <c r="E6082">
        <v>52</v>
      </c>
      <c r="F6082">
        <v>182</v>
      </c>
      <c r="G6082">
        <v>1926</v>
      </c>
      <c r="H6082" t="s">
        <v>21</v>
      </c>
      <c r="I6082" t="str">
        <f>VLOOKUP(A6082,таксономия!$1:$1048576,7,1)</f>
        <v>Eukaryota</v>
      </c>
      <c r="J6082" t="str">
        <f>VLOOKUP(A6082,таксономия!$1:$1048576,8,1)</f>
        <v xml:space="preserve"> Metazoa</v>
      </c>
      <c r="K6082" t="str">
        <f>VLOOKUP(A6082,таксономия!$1:$1048576,9,1)</f>
        <v xml:space="preserve"> Porifera</v>
      </c>
      <c r="L6082" t="str">
        <f>VLOOKUP(A6082,таксономия!$1:$1048576,10,1)</f>
        <v xml:space="preserve"> Demospongiae</v>
      </c>
      <c r="M6082" t="str">
        <f>VLOOKUP(A6082,таксономия!$1:$1048576,11,1)</f>
        <v xml:space="preserve"> Ceractinomorpha</v>
      </c>
      <c r="N6082" t="str">
        <f>VLOOKUP(A6082,таксономия!$1:$1048576,12,1)</f>
        <v>Haplosclerida</v>
      </c>
      <c r="O6082" t="str">
        <f>VLOOKUP(A6082,таксономия!$1:$1048576,13,1)</f>
        <v xml:space="preserve"> Spongillidae</v>
      </c>
      <c r="P6082" t="str">
        <f>VLOOKUP(A6082,таксономия!$1:$1048576,14,1)</f>
        <v xml:space="preserve"> Ephydatia.</v>
      </c>
      <c r="Q6082">
        <f>VLOOKUP(A6082,таксономия!$1:$1048576,15,1)</f>
        <v>0</v>
      </c>
      <c r="R6082" t="str">
        <f>VLOOKUP(A6082,таксономия!$1:$1048576,3,1)</f>
        <v xml:space="preserve"> Ephydatia fluviatilis.</v>
      </c>
      <c r="S6082">
        <f t="shared" si="94"/>
        <v>130</v>
      </c>
    </row>
    <row r="6083" spans="1:19" x14ac:dyDescent="0.3">
      <c r="A6083" t="s">
        <v>3238</v>
      </c>
      <c r="B6083" t="s">
        <v>3239</v>
      </c>
      <c r="C6083">
        <v>948</v>
      </c>
      <c r="D6083" t="s">
        <v>20</v>
      </c>
      <c r="E6083">
        <v>283</v>
      </c>
      <c r="F6083">
        <v>412</v>
      </c>
      <c r="G6083">
        <v>1926</v>
      </c>
      <c r="H6083" t="s">
        <v>21</v>
      </c>
      <c r="I6083" t="str">
        <f>VLOOKUP(A6083,таксономия!$1:$1048576,7,1)</f>
        <v>Eukaryota</v>
      </c>
      <c r="J6083" t="str">
        <f>VLOOKUP(A6083,таксономия!$1:$1048576,8,1)</f>
        <v xml:space="preserve"> Metazoa</v>
      </c>
      <c r="K6083" t="str">
        <f>VLOOKUP(A6083,таксономия!$1:$1048576,9,1)</f>
        <v xml:space="preserve"> Porifera</v>
      </c>
      <c r="L6083" t="str">
        <f>VLOOKUP(A6083,таксономия!$1:$1048576,10,1)</f>
        <v xml:space="preserve"> Demospongiae</v>
      </c>
      <c r="M6083" t="str">
        <f>VLOOKUP(A6083,таксономия!$1:$1048576,11,1)</f>
        <v xml:space="preserve"> Ceractinomorpha</v>
      </c>
      <c r="N6083" t="str">
        <f>VLOOKUP(A6083,таксономия!$1:$1048576,12,1)</f>
        <v>Haplosclerida</v>
      </c>
      <c r="O6083" t="str">
        <f>VLOOKUP(A6083,таксономия!$1:$1048576,13,1)</f>
        <v xml:space="preserve"> Spongillidae</v>
      </c>
      <c r="P6083" t="str">
        <f>VLOOKUP(A6083,таксономия!$1:$1048576,14,1)</f>
        <v xml:space="preserve"> Ephydatia.</v>
      </c>
      <c r="Q6083">
        <f>VLOOKUP(A6083,таксономия!$1:$1048576,15,1)</f>
        <v>0</v>
      </c>
      <c r="R6083" t="str">
        <f>VLOOKUP(A6083,таксономия!$1:$1048576,3,1)</f>
        <v xml:space="preserve"> Ephydatia fluviatilis.</v>
      </c>
      <c r="S6083">
        <f t="shared" ref="S6083:S6146" si="95">$F6083-$E6083</f>
        <v>129</v>
      </c>
    </row>
    <row r="6084" spans="1:19" x14ac:dyDescent="0.3">
      <c r="A6084" t="s">
        <v>3238</v>
      </c>
      <c r="B6084" t="s">
        <v>3239</v>
      </c>
      <c r="C6084">
        <v>948</v>
      </c>
      <c r="D6084" t="s">
        <v>12</v>
      </c>
      <c r="E6084">
        <v>199</v>
      </c>
      <c r="F6084">
        <v>277</v>
      </c>
      <c r="G6084">
        <v>2697</v>
      </c>
      <c r="H6084" t="s">
        <v>13</v>
      </c>
      <c r="I6084" t="str">
        <f>VLOOKUP(A6084,таксономия!$1:$1048576,7,1)</f>
        <v>Eukaryota</v>
      </c>
      <c r="J6084" t="str">
        <f>VLOOKUP(A6084,таксономия!$1:$1048576,8,1)</f>
        <v xml:space="preserve"> Metazoa</v>
      </c>
      <c r="K6084" t="str">
        <f>VLOOKUP(A6084,таксономия!$1:$1048576,9,1)</f>
        <v xml:space="preserve"> Porifera</v>
      </c>
      <c r="L6084" t="str">
        <f>VLOOKUP(A6084,таксономия!$1:$1048576,10,1)</f>
        <v xml:space="preserve"> Demospongiae</v>
      </c>
      <c r="M6084" t="str">
        <f>VLOOKUP(A6084,таксономия!$1:$1048576,11,1)</f>
        <v xml:space="preserve"> Ceractinomorpha</v>
      </c>
      <c r="N6084" t="str">
        <f>VLOOKUP(A6084,таксономия!$1:$1048576,12,1)</f>
        <v>Haplosclerida</v>
      </c>
      <c r="O6084" t="str">
        <f>VLOOKUP(A6084,таксономия!$1:$1048576,13,1)</f>
        <v xml:space="preserve"> Spongillidae</v>
      </c>
      <c r="P6084" t="str">
        <f>VLOOKUP(A6084,таксономия!$1:$1048576,14,1)</f>
        <v xml:space="preserve"> Ephydatia.</v>
      </c>
      <c r="Q6084">
        <f>VLOOKUP(A6084,таксономия!$1:$1048576,15,1)</f>
        <v>0</v>
      </c>
      <c r="R6084" t="str">
        <f>VLOOKUP(A6084,таксономия!$1:$1048576,3,1)</f>
        <v xml:space="preserve"> Ephydatia fluviatilis.</v>
      </c>
      <c r="S6084">
        <f t="shared" si="95"/>
        <v>78</v>
      </c>
    </row>
    <row r="6085" spans="1:19" x14ac:dyDescent="0.3">
      <c r="A6085" t="s">
        <v>3238</v>
      </c>
      <c r="B6085" t="s">
        <v>3239</v>
      </c>
      <c r="C6085">
        <v>948</v>
      </c>
      <c r="D6085" t="s">
        <v>12</v>
      </c>
      <c r="E6085">
        <v>433</v>
      </c>
      <c r="F6085">
        <v>512</v>
      </c>
      <c r="G6085">
        <v>2697</v>
      </c>
      <c r="H6085" t="s">
        <v>13</v>
      </c>
      <c r="I6085" t="str">
        <f>VLOOKUP(A6085,таксономия!$1:$1048576,7,1)</f>
        <v>Eukaryota</v>
      </c>
      <c r="J6085" t="str">
        <f>VLOOKUP(A6085,таксономия!$1:$1048576,8,1)</f>
        <v xml:space="preserve"> Metazoa</v>
      </c>
      <c r="K6085" t="str">
        <f>VLOOKUP(A6085,таксономия!$1:$1048576,9,1)</f>
        <v xml:space="preserve"> Porifera</v>
      </c>
      <c r="L6085" t="str">
        <f>VLOOKUP(A6085,таксономия!$1:$1048576,10,1)</f>
        <v xml:space="preserve"> Demospongiae</v>
      </c>
      <c r="M6085" t="str">
        <f>VLOOKUP(A6085,таксономия!$1:$1048576,11,1)</f>
        <v xml:space="preserve"> Ceractinomorpha</v>
      </c>
      <c r="N6085" t="str">
        <f>VLOOKUP(A6085,таксономия!$1:$1048576,12,1)</f>
        <v>Haplosclerida</v>
      </c>
      <c r="O6085" t="str">
        <f>VLOOKUP(A6085,таксономия!$1:$1048576,13,1)</f>
        <v xml:space="preserve"> Spongillidae</v>
      </c>
      <c r="P6085" t="str">
        <f>VLOOKUP(A6085,таксономия!$1:$1048576,14,1)</f>
        <v xml:space="preserve"> Ephydatia.</v>
      </c>
      <c r="Q6085">
        <f>VLOOKUP(A6085,таксономия!$1:$1048576,15,1)</f>
        <v>0</v>
      </c>
      <c r="R6085" t="str">
        <f>VLOOKUP(A6085,таксономия!$1:$1048576,3,1)</f>
        <v xml:space="preserve"> Ephydatia fluviatilis.</v>
      </c>
      <c r="S6085">
        <f t="shared" si="95"/>
        <v>79</v>
      </c>
    </row>
    <row r="6086" spans="1:19" x14ac:dyDescent="0.3">
      <c r="A6086" t="s">
        <v>3238</v>
      </c>
      <c r="B6086" t="s">
        <v>3239</v>
      </c>
      <c r="C6086">
        <v>948</v>
      </c>
      <c r="D6086" t="s">
        <v>24</v>
      </c>
      <c r="E6086">
        <v>617</v>
      </c>
      <c r="F6086">
        <v>892</v>
      </c>
      <c r="G6086">
        <v>24806</v>
      </c>
      <c r="H6086" t="s">
        <v>25</v>
      </c>
      <c r="I6086" t="str">
        <f>VLOOKUP(A6086,таксономия!$1:$1048576,7,1)</f>
        <v>Eukaryota</v>
      </c>
      <c r="J6086" t="str">
        <f>VLOOKUP(A6086,таксономия!$1:$1048576,8,1)</f>
        <v xml:space="preserve"> Metazoa</v>
      </c>
      <c r="K6086" t="str">
        <f>VLOOKUP(A6086,таксономия!$1:$1048576,9,1)</f>
        <v xml:space="preserve"> Porifera</v>
      </c>
      <c r="L6086" t="str">
        <f>VLOOKUP(A6086,таксономия!$1:$1048576,10,1)</f>
        <v xml:space="preserve"> Demospongiae</v>
      </c>
      <c r="M6086" t="str">
        <f>VLOOKUP(A6086,таксономия!$1:$1048576,11,1)</f>
        <v xml:space="preserve"> Ceractinomorpha</v>
      </c>
      <c r="N6086" t="str">
        <f>VLOOKUP(A6086,таксономия!$1:$1048576,12,1)</f>
        <v>Haplosclerida</v>
      </c>
      <c r="O6086" t="str">
        <f>VLOOKUP(A6086,таксономия!$1:$1048576,13,1)</f>
        <v xml:space="preserve"> Spongillidae</v>
      </c>
      <c r="P6086" t="str">
        <f>VLOOKUP(A6086,таксономия!$1:$1048576,14,1)</f>
        <v xml:space="preserve"> Ephydatia.</v>
      </c>
      <c r="Q6086">
        <f>VLOOKUP(A6086,таксономия!$1:$1048576,15,1)</f>
        <v>0</v>
      </c>
      <c r="R6086" t="str">
        <f>VLOOKUP(A6086,таксономия!$1:$1048576,3,1)</f>
        <v xml:space="preserve"> Ephydatia fluviatilis.</v>
      </c>
      <c r="S6086">
        <f t="shared" si="95"/>
        <v>275</v>
      </c>
    </row>
    <row r="6087" spans="1:19" x14ac:dyDescent="0.3">
      <c r="A6087" t="s">
        <v>3240</v>
      </c>
      <c r="B6087" t="s">
        <v>3241</v>
      </c>
      <c r="C6087">
        <v>685</v>
      </c>
      <c r="D6087" t="s">
        <v>12</v>
      </c>
      <c r="E6087">
        <v>237</v>
      </c>
      <c r="F6087">
        <v>310</v>
      </c>
      <c r="G6087">
        <v>2697</v>
      </c>
      <c r="H6087" t="s">
        <v>13</v>
      </c>
      <c r="I6087" t="str">
        <f>VLOOKUP(A6087,таксономия!$1:$1048576,7,1)</f>
        <v>Eukaryota</v>
      </c>
      <c r="J6087" t="str">
        <f>VLOOKUP(A6087,таксономия!$1:$1048576,8,1)</f>
        <v xml:space="preserve"> Metazoa</v>
      </c>
      <c r="K6087" t="str">
        <f>VLOOKUP(A6087,таксономия!$1:$1048576,9,1)</f>
        <v xml:space="preserve"> Ecdysozoa</v>
      </c>
      <c r="L6087" t="str">
        <f>VLOOKUP(A6087,таксономия!$1:$1048576,10,1)</f>
        <v xml:space="preserve"> Arthropoda</v>
      </c>
      <c r="M6087" t="str">
        <f>VLOOKUP(A6087,таксономия!$1:$1048576,11,1)</f>
        <v xml:space="preserve"> Hexapoda</v>
      </c>
      <c r="N6087" t="str">
        <f>VLOOKUP(A6087,таксономия!$1:$1048576,12,1)</f>
        <v xml:space="preserve"> Insecta</v>
      </c>
      <c r="O6087" t="str">
        <f>VLOOKUP(A6087,таксономия!$1:$1048576,13,1)</f>
        <v>Pterygota</v>
      </c>
      <c r="P6087" t="str">
        <f>VLOOKUP(A6087,таксономия!$1:$1048576,14,1)</f>
        <v xml:space="preserve"> Neoptera</v>
      </c>
      <c r="Q6087" t="str">
        <f>VLOOKUP(A6087,таксономия!$1:$1048576,15,1)</f>
        <v xml:space="preserve"> Endopterygota</v>
      </c>
      <c r="R6087" t="str">
        <f>VLOOKUP(A6087,таксономия!$1:$1048576,3,1)</f>
        <v xml:space="preserve"> Drosophila melanogaster (Fruit fly).</v>
      </c>
      <c r="S6087">
        <f t="shared" si="95"/>
        <v>73</v>
      </c>
    </row>
    <row r="6088" spans="1:19" x14ac:dyDescent="0.3">
      <c r="A6088" t="s">
        <v>3240</v>
      </c>
      <c r="B6088" t="s">
        <v>3241</v>
      </c>
      <c r="C6088">
        <v>685</v>
      </c>
      <c r="D6088" t="s">
        <v>24</v>
      </c>
      <c r="E6088">
        <v>410</v>
      </c>
      <c r="F6088">
        <v>670</v>
      </c>
      <c r="G6088">
        <v>24806</v>
      </c>
      <c r="H6088" t="s">
        <v>25</v>
      </c>
      <c r="I6088" t="str">
        <f>VLOOKUP(A6088,таксономия!$1:$1048576,7,1)</f>
        <v>Eukaryota</v>
      </c>
      <c r="J6088" t="str">
        <f>VLOOKUP(A6088,таксономия!$1:$1048576,8,1)</f>
        <v xml:space="preserve"> Metazoa</v>
      </c>
      <c r="K6088" t="str">
        <f>VLOOKUP(A6088,таксономия!$1:$1048576,9,1)</f>
        <v xml:space="preserve"> Ecdysozoa</v>
      </c>
      <c r="L6088" t="str">
        <f>VLOOKUP(A6088,таксономия!$1:$1048576,10,1)</f>
        <v xml:space="preserve"> Arthropoda</v>
      </c>
      <c r="M6088" t="str">
        <f>VLOOKUP(A6088,таксономия!$1:$1048576,11,1)</f>
        <v xml:space="preserve"> Hexapoda</v>
      </c>
      <c r="N6088" t="str">
        <f>VLOOKUP(A6088,таксономия!$1:$1048576,12,1)</f>
        <v xml:space="preserve"> Insecta</v>
      </c>
      <c r="O6088" t="str">
        <f>VLOOKUP(A6088,таксономия!$1:$1048576,13,1)</f>
        <v>Pterygota</v>
      </c>
      <c r="P6088" t="str">
        <f>VLOOKUP(A6088,таксономия!$1:$1048576,14,1)</f>
        <v xml:space="preserve"> Neoptera</v>
      </c>
      <c r="Q6088" t="str">
        <f>VLOOKUP(A6088,таксономия!$1:$1048576,15,1)</f>
        <v xml:space="preserve"> Endopterygota</v>
      </c>
      <c r="R6088" t="str">
        <f>VLOOKUP(A6088,таксономия!$1:$1048576,3,1)</f>
        <v xml:space="preserve"> Drosophila melanogaster (Fruit fly).</v>
      </c>
      <c r="S6088">
        <f t="shared" si="95"/>
        <v>260</v>
      </c>
    </row>
    <row r="6089" spans="1:19" x14ac:dyDescent="0.3">
      <c r="A6089" t="s">
        <v>3242</v>
      </c>
      <c r="B6089" t="s">
        <v>3243</v>
      </c>
      <c r="C6089">
        <v>937</v>
      </c>
      <c r="D6089" t="s">
        <v>20</v>
      </c>
      <c r="E6089">
        <v>170</v>
      </c>
      <c r="F6089">
        <v>297</v>
      </c>
      <c r="G6089">
        <v>1926</v>
      </c>
      <c r="H6089" t="s">
        <v>21</v>
      </c>
      <c r="I6089" t="str">
        <f>VLOOKUP(A6089,таксономия!$1:$1048576,7,1)</f>
        <v>Eukaryota</v>
      </c>
      <c r="J6089" t="str">
        <f>VLOOKUP(A6089,таксономия!$1:$1048576,8,1)</f>
        <v xml:space="preserve"> Metazoa</v>
      </c>
      <c r="K6089" t="str">
        <f>VLOOKUP(A6089,таксономия!$1:$1048576,9,1)</f>
        <v xml:space="preserve"> Chordata</v>
      </c>
      <c r="L6089" t="str">
        <f>VLOOKUP(A6089,таксономия!$1:$1048576,10,1)</f>
        <v xml:space="preserve"> Craniata</v>
      </c>
      <c r="M6089" t="str">
        <f>VLOOKUP(A6089,таксономия!$1:$1048576,11,1)</f>
        <v xml:space="preserve"> Vertebrata</v>
      </c>
      <c r="N6089" t="str">
        <f>VLOOKUP(A6089,таксономия!$1:$1048576,12,1)</f>
        <v xml:space="preserve"> Euteleostomi</v>
      </c>
      <c r="O6089" t="str">
        <f>VLOOKUP(A6089,таксономия!$1:$1048576,13,1)</f>
        <v>Mammalia</v>
      </c>
      <c r="P6089" t="str">
        <f>VLOOKUP(A6089,таксономия!$1:$1048576,14,1)</f>
        <v xml:space="preserve"> Eutheria</v>
      </c>
      <c r="Q6089" t="str">
        <f>VLOOKUP(A6089,таксономия!$1:$1048576,15,1)</f>
        <v xml:space="preserve"> Euarchontoglires</v>
      </c>
      <c r="R6089" t="str">
        <f>VLOOKUP(A6089,таксономия!$1:$1048576,3,1)</f>
        <v xml:space="preserve"> Homo sapiens (Human).</v>
      </c>
      <c r="S6089">
        <f t="shared" si="95"/>
        <v>127</v>
      </c>
    </row>
    <row r="6090" spans="1:19" x14ac:dyDescent="0.3">
      <c r="A6090" t="s">
        <v>3242</v>
      </c>
      <c r="B6090" t="s">
        <v>3243</v>
      </c>
      <c r="C6090">
        <v>937</v>
      </c>
      <c r="D6090" t="s">
        <v>22</v>
      </c>
      <c r="E6090">
        <v>58</v>
      </c>
      <c r="F6090">
        <v>148</v>
      </c>
      <c r="G6090">
        <v>59728</v>
      </c>
      <c r="H6090" t="s">
        <v>23</v>
      </c>
      <c r="I6090" t="str">
        <f>VLOOKUP(A6090,таксономия!$1:$1048576,7,1)</f>
        <v>Eukaryota</v>
      </c>
      <c r="J6090" t="str">
        <f>VLOOKUP(A6090,таксономия!$1:$1048576,8,1)</f>
        <v xml:space="preserve"> Metazoa</v>
      </c>
      <c r="K6090" t="str">
        <f>VLOOKUP(A6090,таксономия!$1:$1048576,9,1)</f>
        <v xml:space="preserve"> Chordata</v>
      </c>
      <c r="L6090" t="str">
        <f>VLOOKUP(A6090,таксономия!$1:$1048576,10,1)</f>
        <v xml:space="preserve"> Craniata</v>
      </c>
      <c r="M6090" t="str">
        <f>VLOOKUP(A6090,таксономия!$1:$1048576,11,1)</f>
        <v xml:space="preserve"> Vertebrata</v>
      </c>
      <c r="N6090" t="str">
        <f>VLOOKUP(A6090,таксономия!$1:$1048576,12,1)</f>
        <v xml:space="preserve"> Euteleostomi</v>
      </c>
      <c r="O6090" t="str">
        <f>VLOOKUP(A6090,таксономия!$1:$1048576,13,1)</f>
        <v>Mammalia</v>
      </c>
      <c r="P6090" t="str">
        <f>VLOOKUP(A6090,таксономия!$1:$1048576,14,1)</f>
        <v xml:space="preserve"> Eutheria</v>
      </c>
      <c r="Q6090" t="str">
        <f>VLOOKUP(A6090,таксономия!$1:$1048576,15,1)</f>
        <v xml:space="preserve"> Euarchontoglires</v>
      </c>
      <c r="R6090" t="str">
        <f>VLOOKUP(A6090,таксономия!$1:$1048576,3,1)</f>
        <v xml:space="preserve"> Homo sapiens (Human).</v>
      </c>
      <c r="S6090">
        <f t="shared" si="95"/>
        <v>90</v>
      </c>
    </row>
    <row r="6091" spans="1:19" x14ac:dyDescent="0.3">
      <c r="A6091" t="s">
        <v>3242</v>
      </c>
      <c r="B6091" t="s">
        <v>3243</v>
      </c>
      <c r="C6091">
        <v>937</v>
      </c>
      <c r="D6091" t="s">
        <v>12</v>
      </c>
      <c r="E6091">
        <v>313</v>
      </c>
      <c r="F6091">
        <v>391</v>
      </c>
      <c r="G6091">
        <v>2697</v>
      </c>
      <c r="H6091" t="s">
        <v>13</v>
      </c>
      <c r="I6091" t="str">
        <f>VLOOKUP(A6091,таксономия!$1:$1048576,7,1)</f>
        <v>Eukaryota</v>
      </c>
      <c r="J6091" t="str">
        <f>VLOOKUP(A6091,таксономия!$1:$1048576,8,1)</f>
        <v xml:space="preserve"> Metazoa</v>
      </c>
      <c r="K6091" t="str">
        <f>VLOOKUP(A6091,таксономия!$1:$1048576,9,1)</f>
        <v xml:space="preserve"> Chordata</v>
      </c>
      <c r="L6091" t="str">
        <f>VLOOKUP(A6091,таксономия!$1:$1048576,10,1)</f>
        <v xml:space="preserve"> Craniata</v>
      </c>
      <c r="M6091" t="str">
        <f>VLOOKUP(A6091,таксономия!$1:$1048576,11,1)</f>
        <v xml:space="preserve"> Vertebrata</v>
      </c>
      <c r="N6091" t="str">
        <f>VLOOKUP(A6091,таксономия!$1:$1048576,12,1)</f>
        <v xml:space="preserve"> Euteleostomi</v>
      </c>
      <c r="O6091" t="str">
        <f>VLOOKUP(A6091,таксономия!$1:$1048576,13,1)</f>
        <v>Mammalia</v>
      </c>
      <c r="P6091" t="str">
        <f>VLOOKUP(A6091,таксономия!$1:$1048576,14,1)</f>
        <v xml:space="preserve"> Eutheria</v>
      </c>
      <c r="Q6091" t="str">
        <f>VLOOKUP(A6091,таксономия!$1:$1048576,15,1)</f>
        <v xml:space="preserve"> Euarchontoglires</v>
      </c>
      <c r="R6091" t="str">
        <f>VLOOKUP(A6091,таксономия!$1:$1048576,3,1)</f>
        <v xml:space="preserve"> Homo sapiens (Human).</v>
      </c>
      <c r="S6091">
        <f t="shared" si="95"/>
        <v>78</v>
      </c>
    </row>
    <row r="6092" spans="1:19" x14ac:dyDescent="0.3">
      <c r="A6092" t="s">
        <v>3242</v>
      </c>
      <c r="B6092" t="s">
        <v>3243</v>
      </c>
      <c r="C6092">
        <v>937</v>
      </c>
      <c r="D6092" t="s">
        <v>24</v>
      </c>
      <c r="E6092">
        <v>473</v>
      </c>
      <c r="F6092">
        <v>746</v>
      </c>
      <c r="G6092">
        <v>24806</v>
      </c>
      <c r="H6092" t="s">
        <v>25</v>
      </c>
      <c r="I6092" t="str">
        <f>VLOOKUP(A6092,таксономия!$1:$1048576,7,1)</f>
        <v>Eukaryota</v>
      </c>
      <c r="J6092" t="str">
        <f>VLOOKUP(A6092,таксономия!$1:$1048576,8,1)</f>
        <v xml:space="preserve"> Metazoa</v>
      </c>
      <c r="K6092" t="str">
        <f>VLOOKUP(A6092,таксономия!$1:$1048576,9,1)</f>
        <v xml:space="preserve"> Chordata</v>
      </c>
      <c r="L6092" t="str">
        <f>VLOOKUP(A6092,таксономия!$1:$1048576,10,1)</f>
        <v xml:space="preserve"> Craniata</v>
      </c>
      <c r="M6092" t="str">
        <f>VLOOKUP(A6092,таксономия!$1:$1048576,11,1)</f>
        <v xml:space="preserve"> Vertebrata</v>
      </c>
      <c r="N6092" t="str">
        <f>VLOOKUP(A6092,таксономия!$1:$1048576,12,1)</f>
        <v xml:space="preserve"> Euteleostomi</v>
      </c>
      <c r="O6092" t="str">
        <f>VLOOKUP(A6092,таксономия!$1:$1048576,13,1)</f>
        <v>Mammalia</v>
      </c>
      <c r="P6092" t="str">
        <f>VLOOKUP(A6092,таксономия!$1:$1048576,14,1)</f>
        <v xml:space="preserve"> Eutheria</v>
      </c>
      <c r="Q6092" t="str">
        <f>VLOOKUP(A6092,таксономия!$1:$1048576,15,1)</f>
        <v xml:space="preserve"> Euarchontoglires</v>
      </c>
      <c r="R6092" t="str">
        <f>VLOOKUP(A6092,таксономия!$1:$1048576,3,1)</f>
        <v xml:space="preserve"> Homo sapiens (Human).</v>
      </c>
      <c r="S6092">
        <f t="shared" si="95"/>
        <v>273</v>
      </c>
    </row>
    <row r="6093" spans="1:19" x14ac:dyDescent="0.3">
      <c r="A6093" t="s">
        <v>3244</v>
      </c>
      <c r="B6093" t="s">
        <v>3245</v>
      </c>
      <c r="C6093">
        <v>937</v>
      </c>
      <c r="D6093" t="s">
        <v>20</v>
      </c>
      <c r="E6093">
        <v>170</v>
      </c>
      <c r="F6093">
        <v>297</v>
      </c>
      <c r="G6093">
        <v>1926</v>
      </c>
      <c r="H6093" t="s">
        <v>21</v>
      </c>
      <c r="I6093" t="str">
        <f>VLOOKUP(A6093,таксономия!$1:$1048576,7,1)</f>
        <v>Eukaryota</v>
      </c>
      <c r="J6093" t="str">
        <f>VLOOKUP(A6093,таксономия!$1:$1048576,8,1)</f>
        <v xml:space="preserve"> Metazoa</v>
      </c>
      <c r="K6093" t="str">
        <f>VLOOKUP(A6093,таксономия!$1:$1048576,9,1)</f>
        <v xml:space="preserve"> Chordata</v>
      </c>
      <c r="L6093" t="str">
        <f>VLOOKUP(A6093,таксономия!$1:$1048576,10,1)</f>
        <v xml:space="preserve"> Craniata</v>
      </c>
      <c r="M6093" t="str">
        <f>VLOOKUP(A6093,таксономия!$1:$1048576,11,1)</f>
        <v xml:space="preserve"> Vertebrata</v>
      </c>
      <c r="N6093" t="str">
        <f>VLOOKUP(A6093,таксономия!$1:$1048576,12,1)</f>
        <v xml:space="preserve"> Euteleostomi</v>
      </c>
      <c r="O6093" t="str">
        <f>VLOOKUP(A6093,таксономия!$1:$1048576,13,1)</f>
        <v>Mammalia</v>
      </c>
      <c r="P6093" t="str">
        <f>VLOOKUP(A6093,таксономия!$1:$1048576,14,1)</f>
        <v xml:space="preserve"> Eutheria</v>
      </c>
      <c r="Q6093" t="str">
        <f>VLOOKUP(A6093,таксономия!$1:$1048576,15,1)</f>
        <v xml:space="preserve"> Euarchontoglires</v>
      </c>
      <c r="R6093" t="str">
        <f>VLOOKUP(A6093,таксономия!$1:$1048576,3,1)</f>
        <v xml:space="preserve"> Mus musculus (Mouse).</v>
      </c>
      <c r="S6093">
        <f t="shared" si="95"/>
        <v>127</v>
      </c>
    </row>
    <row r="6094" spans="1:19" x14ac:dyDescent="0.3">
      <c r="A6094" t="s">
        <v>3244</v>
      </c>
      <c r="B6094" t="s">
        <v>3245</v>
      </c>
      <c r="C6094">
        <v>937</v>
      </c>
      <c r="D6094" t="s">
        <v>22</v>
      </c>
      <c r="E6094">
        <v>58</v>
      </c>
      <c r="F6094">
        <v>148</v>
      </c>
      <c r="G6094">
        <v>59728</v>
      </c>
      <c r="H6094" t="s">
        <v>23</v>
      </c>
      <c r="I6094" t="str">
        <f>VLOOKUP(A6094,таксономия!$1:$1048576,7,1)</f>
        <v>Eukaryota</v>
      </c>
      <c r="J6094" t="str">
        <f>VLOOKUP(A6094,таксономия!$1:$1048576,8,1)</f>
        <v xml:space="preserve"> Metazoa</v>
      </c>
      <c r="K6094" t="str">
        <f>VLOOKUP(A6094,таксономия!$1:$1048576,9,1)</f>
        <v xml:space="preserve"> Chordata</v>
      </c>
      <c r="L6094" t="str">
        <f>VLOOKUP(A6094,таксономия!$1:$1048576,10,1)</f>
        <v xml:space="preserve"> Craniata</v>
      </c>
      <c r="M6094" t="str">
        <f>VLOOKUP(A6094,таксономия!$1:$1048576,11,1)</f>
        <v xml:space="preserve"> Vertebrata</v>
      </c>
      <c r="N6094" t="str">
        <f>VLOOKUP(A6094,таксономия!$1:$1048576,12,1)</f>
        <v xml:space="preserve"> Euteleostomi</v>
      </c>
      <c r="O6094" t="str">
        <f>VLOOKUP(A6094,таксономия!$1:$1048576,13,1)</f>
        <v>Mammalia</v>
      </c>
      <c r="P6094" t="str">
        <f>VLOOKUP(A6094,таксономия!$1:$1048576,14,1)</f>
        <v xml:space="preserve"> Eutheria</v>
      </c>
      <c r="Q6094" t="str">
        <f>VLOOKUP(A6094,таксономия!$1:$1048576,15,1)</f>
        <v xml:space="preserve"> Euarchontoglires</v>
      </c>
      <c r="R6094" t="str">
        <f>VLOOKUP(A6094,таксономия!$1:$1048576,3,1)</f>
        <v xml:space="preserve"> Mus musculus (Mouse).</v>
      </c>
      <c r="S6094">
        <f t="shared" si="95"/>
        <v>90</v>
      </c>
    </row>
    <row r="6095" spans="1:19" x14ac:dyDescent="0.3">
      <c r="A6095" t="s">
        <v>3244</v>
      </c>
      <c r="B6095" t="s">
        <v>3245</v>
      </c>
      <c r="C6095">
        <v>937</v>
      </c>
      <c r="D6095" t="s">
        <v>12</v>
      </c>
      <c r="E6095">
        <v>313</v>
      </c>
      <c r="F6095">
        <v>391</v>
      </c>
      <c r="G6095">
        <v>2697</v>
      </c>
      <c r="H6095" t="s">
        <v>13</v>
      </c>
      <c r="I6095" t="str">
        <f>VLOOKUP(A6095,таксономия!$1:$1048576,7,1)</f>
        <v>Eukaryota</v>
      </c>
      <c r="J6095" t="str">
        <f>VLOOKUP(A6095,таксономия!$1:$1048576,8,1)</f>
        <v xml:space="preserve"> Metazoa</v>
      </c>
      <c r="K6095" t="str">
        <f>VLOOKUP(A6095,таксономия!$1:$1048576,9,1)</f>
        <v xml:space="preserve"> Chordata</v>
      </c>
      <c r="L6095" t="str">
        <f>VLOOKUP(A6095,таксономия!$1:$1048576,10,1)</f>
        <v xml:space="preserve"> Craniata</v>
      </c>
      <c r="M6095" t="str">
        <f>VLOOKUP(A6095,таксономия!$1:$1048576,11,1)</f>
        <v xml:space="preserve"> Vertebrata</v>
      </c>
      <c r="N6095" t="str">
        <f>VLOOKUP(A6095,таксономия!$1:$1048576,12,1)</f>
        <v xml:space="preserve"> Euteleostomi</v>
      </c>
      <c r="O6095" t="str">
        <f>VLOOKUP(A6095,таксономия!$1:$1048576,13,1)</f>
        <v>Mammalia</v>
      </c>
      <c r="P6095" t="str">
        <f>VLOOKUP(A6095,таксономия!$1:$1048576,14,1)</f>
        <v xml:space="preserve"> Eutheria</v>
      </c>
      <c r="Q6095" t="str">
        <f>VLOOKUP(A6095,таксономия!$1:$1048576,15,1)</f>
        <v xml:space="preserve"> Euarchontoglires</v>
      </c>
      <c r="R6095" t="str">
        <f>VLOOKUP(A6095,таксономия!$1:$1048576,3,1)</f>
        <v xml:space="preserve"> Mus musculus (Mouse).</v>
      </c>
      <c r="S6095">
        <f t="shared" si="95"/>
        <v>78</v>
      </c>
    </row>
    <row r="6096" spans="1:19" x14ac:dyDescent="0.3">
      <c r="A6096" t="s">
        <v>3244</v>
      </c>
      <c r="B6096" t="s">
        <v>3245</v>
      </c>
      <c r="C6096">
        <v>937</v>
      </c>
      <c r="D6096" t="s">
        <v>24</v>
      </c>
      <c r="E6096">
        <v>473</v>
      </c>
      <c r="F6096">
        <v>746</v>
      </c>
      <c r="G6096">
        <v>24806</v>
      </c>
      <c r="H6096" t="s">
        <v>25</v>
      </c>
      <c r="I6096" t="str">
        <f>VLOOKUP(A6096,таксономия!$1:$1048576,7,1)</f>
        <v>Eukaryota</v>
      </c>
      <c r="J6096" t="str">
        <f>VLOOKUP(A6096,таксономия!$1:$1048576,8,1)</f>
        <v xml:space="preserve"> Metazoa</v>
      </c>
      <c r="K6096" t="str">
        <f>VLOOKUP(A6096,таксономия!$1:$1048576,9,1)</f>
        <v xml:space="preserve"> Chordata</v>
      </c>
      <c r="L6096" t="str">
        <f>VLOOKUP(A6096,таксономия!$1:$1048576,10,1)</f>
        <v xml:space="preserve"> Craniata</v>
      </c>
      <c r="M6096" t="str">
        <f>VLOOKUP(A6096,таксономия!$1:$1048576,11,1)</f>
        <v xml:space="preserve"> Vertebrata</v>
      </c>
      <c r="N6096" t="str">
        <f>VLOOKUP(A6096,таксономия!$1:$1048576,12,1)</f>
        <v xml:space="preserve"> Euteleostomi</v>
      </c>
      <c r="O6096" t="str">
        <f>VLOOKUP(A6096,таксономия!$1:$1048576,13,1)</f>
        <v>Mammalia</v>
      </c>
      <c r="P6096" t="str">
        <f>VLOOKUP(A6096,таксономия!$1:$1048576,14,1)</f>
        <v xml:space="preserve"> Eutheria</v>
      </c>
      <c r="Q6096" t="str">
        <f>VLOOKUP(A6096,таксономия!$1:$1048576,15,1)</f>
        <v xml:space="preserve"> Euarchontoglires</v>
      </c>
      <c r="R6096" t="str">
        <f>VLOOKUP(A6096,таксономия!$1:$1048576,3,1)</f>
        <v xml:space="preserve"> Mus musculus (Mouse).</v>
      </c>
      <c r="S6096">
        <f t="shared" si="95"/>
        <v>273</v>
      </c>
    </row>
    <row r="6097" spans="1:19" x14ac:dyDescent="0.3">
      <c r="A6097" t="s">
        <v>3246</v>
      </c>
      <c r="B6097" t="s">
        <v>3247</v>
      </c>
      <c r="C6097">
        <v>724</v>
      </c>
      <c r="D6097" t="s">
        <v>20</v>
      </c>
      <c r="E6097">
        <v>70</v>
      </c>
      <c r="F6097">
        <v>203</v>
      </c>
      <c r="G6097">
        <v>1926</v>
      </c>
      <c r="H6097" t="s">
        <v>21</v>
      </c>
      <c r="I6097" t="str">
        <f>VLOOKUP(A6097,таксономия!$1:$1048576,7,1)</f>
        <v>Eukaryota</v>
      </c>
      <c r="J6097" t="str">
        <f>VLOOKUP(A6097,таксономия!$1:$1048576,8,1)</f>
        <v xml:space="preserve"> Metazoa</v>
      </c>
      <c r="K6097" t="str">
        <f>VLOOKUP(A6097,таксономия!$1:$1048576,9,1)</f>
        <v xml:space="preserve"> Ecdysozoa</v>
      </c>
      <c r="L6097" t="str">
        <f>VLOOKUP(A6097,таксономия!$1:$1048576,10,1)</f>
        <v xml:space="preserve"> Arthropoda</v>
      </c>
      <c r="M6097" t="str">
        <f>VLOOKUP(A6097,таксономия!$1:$1048576,11,1)</f>
        <v xml:space="preserve"> Hexapoda</v>
      </c>
      <c r="N6097" t="str">
        <f>VLOOKUP(A6097,таксономия!$1:$1048576,12,1)</f>
        <v xml:space="preserve"> Insecta</v>
      </c>
      <c r="O6097" t="str">
        <f>VLOOKUP(A6097,таксономия!$1:$1048576,13,1)</f>
        <v>Pterygota</v>
      </c>
      <c r="P6097" t="str">
        <f>VLOOKUP(A6097,таксономия!$1:$1048576,14,1)</f>
        <v xml:space="preserve"> Neoptera</v>
      </c>
      <c r="Q6097" t="str">
        <f>VLOOKUP(A6097,таксономия!$1:$1048576,15,1)</f>
        <v xml:space="preserve"> Endopterygota</v>
      </c>
      <c r="R6097" t="str">
        <f>VLOOKUP(A6097,таксономия!$1:$1048576,3,1)</f>
        <v xml:space="preserve"> Drosophila melanogaster (Fruit fly).</v>
      </c>
      <c r="S6097">
        <f t="shared" si="95"/>
        <v>133</v>
      </c>
    </row>
    <row r="6098" spans="1:19" x14ac:dyDescent="0.3">
      <c r="A6098" t="s">
        <v>3246</v>
      </c>
      <c r="B6098" t="s">
        <v>3247</v>
      </c>
      <c r="C6098">
        <v>724</v>
      </c>
      <c r="D6098" t="s">
        <v>12</v>
      </c>
      <c r="E6098">
        <v>219</v>
      </c>
      <c r="F6098">
        <v>297</v>
      </c>
      <c r="G6098">
        <v>2697</v>
      </c>
      <c r="H6098" t="s">
        <v>13</v>
      </c>
      <c r="I6098" t="str">
        <f>VLOOKUP(A6098,таксономия!$1:$1048576,7,1)</f>
        <v>Eukaryota</v>
      </c>
      <c r="J6098" t="str">
        <f>VLOOKUP(A6098,таксономия!$1:$1048576,8,1)</f>
        <v xml:space="preserve"> Metazoa</v>
      </c>
      <c r="K6098" t="str">
        <f>VLOOKUP(A6098,таксономия!$1:$1048576,9,1)</f>
        <v xml:space="preserve"> Ecdysozoa</v>
      </c>
      <c r="L6098" t="str">
        <f>VLOOKUP(A6098,таксономия!$1:$1048576,10,1)</f>
        <v xml:space="preserve"> Arthropoda</v>
      </c>
      <c r="M6098" t="str">
        <f>VLOOKUP(A6098,таксономия!$1:$1048576,11,1)</f>
        <v xml:space="preserve"> Hexapoda</v>
      </c>
      <c r="N6098" t="str">
        <f>VLOOKUP(A6098,таксономия!$1:$1048576,12,1)</f>
        <v xml:space="preserve"> Insecta</v>
      </c>
      <c r="O6098" t="str">
        <f>VLOOKUP(A6098,таксономия!$1:$1048576,13,1)</f>
        <v>Pterygota</v>
      </c>
      <c r="P6098" t="str">
        <f>VLOOKUP(A6098,таксономия!$1:$1048576,14,1)</f>
        <v xml:space="preserve"> Neoptera</v>
      </c>
      <c r="Q6098" t="str">
        <f>VLOOKUP(A6098,таксономия!$1:$1048576,15,1)</f>
        <v xml:space="preserve"> Endopterygota</v>
      </c>
      <c r="R6098" t="str">
        <f>VLOOKUP(A6098,таксономия!$1:$1048576,3,1)</f>
        <v xml:space="preserve"> Drosophila melanogaster (Fruit fly).</v>
      </c>
      <c r="S6098">
        <f t="shared" si="95"/>
        <v>78</v>
      </c>
    </row>
    <row r="6099" spans="1:19" x14ac:dyDescent="0.3">
      <c r="A6099" t="s">
        <v>3246</v>
      </c>
      <c r="B6099" t="s">
        <v>3247</v>
      </c>
      <c r="C6099">
        <v>724</v>
      </c>
      <c r="D6099" t="s">
        <v>24</v>
      </c>
      <c r="E6099">
        <v>441</v>
      </c>
      <c r="F6099">
        <v>711</v>
      </c>
      <c r="G6099">
        <v>24806</v>
      </c>
      <c r="H6099" t="s">
        <v>25</v>
      </c>
      <c r="I6099" t="str">
        <f>VLOOKUP(A6099,таксономия!$1:$1048576,7,1)</f>
        <v>Eukaryota</v>
      </c>
      <c r="J6099" t="str">
        <f>VLOOKUP(A6099,таксономия!$1:$1048576,8,1)</f>
        <v xml:space="preserve"> Metazoa</v>
      </c>
      <c r="K6099" t="str">
        <f>VLOOKUP(A6099,таксономия!$1:$1048576,9,1)</f>
        <v xml:space="preserve"> Ecdysozoa</v>
      </c>
      <c r="L6099" t="str">
        <f>VLOOKUP(A6099,таксономия!$1:$1048576,10,1)</f>
        <v xml:space="preserve"> Arthropoda</v>
      </c>
      <c r="M6099" t="str">
        <f>VLOOKUP(A6099,таксономия!$1:$1048576,11,1)</f>
        <v xml:space="preserve"> Hexapoda</v>
      </c>
      <c r="N6099" t="str">
        <f>VLOOKUP(A6099,таксономия!$1:$1048576,12,1)</f>
        <v xml:space="preserve"> Insecta</v>
      </c>
      <c r="O6099" t="str">
        <f>VLOOKUP(A6099,таксономия!$1:$1048576,13,1)</f>
        <v>Pterygota</v>
      </c>
      <c r="P6099" t="str">
        <f>VLOOKUP(A6099,таксономия!$1:$1048576,14,1)</f>
        <v xml:space="preserve"> Neoptera</v>
      </c>
      <c r="Q6099" t="str">
        <f>VLOOKUP(A6099,таксономия!$1:$1048576,15,1)</f>
        <v xml:space="preserve"> Endopterygota</v>
      </c>
      <c r="R6099" t="str">
        <f>VLOOKUP(A6099,таксономия!$1:$1048576,3,1)</f>
        <v xml:space="preserve"> Drosophila melanogaster (Fruit fly).</v>
      </c>
      <c r="S6099">
        <f t="shared" si="95"/>
        <v>270</v>
      </c>
    </row>
    <row r="6100" spans="1:19" x14ac:dyDescent="0.3">
      <c r="A6100" t="s">
        <v>3248</v>
      </c>
      <c r="B6100" t="s">
        <v>3249</v>
      </c>
      <c r="C6100">
        <v>943</v>
      </c>
      <c r="D6100" t="s">
        <v>20</v>
      </c>
      <c r="E6100">
        <v>174</v>
      </c>
      <c r="F6100">
        <v>301</v>
      </c>
      <c r="G6100">
        <v>1926</v>
      </c>
      <c r="H6100" t="s">
        <v>21</v>
      </c>
      <c r="I6100" t="str">
        <f>VLOOKUP(A6100,таксономия!$1:$1048576,7,1)</f>
        <v>Eukaryota</v>
      </c>
      <c r="J6100" t="str">
        <f>VLOOKUP(A6100,таксономия!$1:$1048576,8,1)</f>
        <v xml:space="preserve"> Metazoa</v>
      </c>
      <c r="K6100" t="str">
        <f>VLOOKUP(A6100,таксономия!$1:$1048576,9,1)</f>
        <v xml:space="preserve"> Chordata</v>
      </c>
      <c r="L6100" t="str">
        <f>VLOOKUP(A6100,таксономия!$1:$1048576,10,1)</f>
        <v xml:space="preserve"> Craniata</v>
      </c>
      <c r="M6100" t="str">
        <f>VLOOKUP(A6100,таксономия!$1:$1048576,11,1)</f>
        <v xml:space="preserve"> Vertebrata</v>
      </c>
      <c r="N6100" t="str">
        <f>VLOOKUP(A6100,таксономия!$1:$1048576,12,1)</f>
        <v xml:space="preserve"> Euteleostomi</v>
      </c>
      <c r="O6100" t="str">
        <f>VLOOKUP(A6100,таксономия!$1:$1048576,13,1)</f>
        <v>Mammalia</v>
      </c>
      <c r="P6100" t="str">
        <f>VLOOKUP(A6100,таксономия!$1:$1048576,14,1)</f>
        <v xml:space="preserve"> Eutheria</v>
      </c>
      <c r="Q6100" t="str">
        <f>VLOOKUP(A6100,таксономия!$1:$1048576,15,1)</f>
        <v xml:space="preserve"> Euarchontoglires</v>
      </c>
      <c r="R6100" t="str">
        <f>VLOOKUP(A6100,таксономия!$1:$1048576,3,1)</f>
        <v xml:space="preserve"> Homo sapiens (Human).</v>
      </c>
      <c r="S6100">
        <f t="shared" si="95"/>
        <v>127</v>
      </c>
    </row>
    <row r="6101" spans="1:19" x14ac:dyDescent="0.3">
      <c r="A6101" t="s">
        <v>3248</v>
      </c>
      <c r="B6101" t="s">
        <v>3249</v>
      </c>
      <c r="C6101">
        <v>943</v>
      </c>
      <c r="D6101" t="s">
        <v>22</v>
      </c>
      <c r="E6101">
        <v>62</v>
      </c>
      <c r="F6101">
        <v>152</v>
      </c>
      <c r="G6101">
        <v>59728</v>
      </c>
      <c r="H6101" t="s">
        <v>23</v>
      </c>
      <c r="I6101" t="str">
        <f>VLOOKUP(A6101,таксономия!$1:$1048576,7,1)</f>
        <v>Eukaryota</v>
      </c>
      <c r="J6101" t="str">
        <f>VLOOKUP(A6101,таксономия!$1:$1048576,8,1)</f>
        <v xml:space="preserve"> Metazoa</v>
      </c>
      <c r="K6101" t="str">
        <f>VLOOKUP(A6101,таксономия!$1:$1048576,9,1)</f>
        <v xml:space="preserve"> Chordata</v>
      </c>
      <c r="L6101" t="str">
        <f>VLOOKUP(A6101,таксономия!$1:$1048576,10,1)</f>
        <v xml:space="preserve"> Craniata</v>
      </c>
      <c r="M6101" t="str">
        <f>VLOOKUP(A6101,таксономия!$1:$1048576,11,1)</f>
        <v xml:space="preserve"> Vertebrata</v>
      </c>
      <c r="N6101" t="str">
        <f>VLOOKUP(A6101,таксономия!$1:$1048576,12,1)</f>
        <v xml:space="preserve"> Euteleostomi</v>
      </c>
      <c r="O6101" t="str">
        <f>VLOOKUP(A6101,таксономия!$1:$1048576,13,1)</f>
        <v>Mammalia</v>
      </c>
      <c r="P6101" t="str">
        <f>VLOOKUP(A6101,таксономия!$1:$1048576,14,1)</f>
        <v xml:space="preserve"> Eutheria</v>
      </c>
      <c r="Q6101" t="str">
        <f>VLOOKUP(A6101,таксономия!$1:$1048576,15,1)</f>
        <v xml:space="preserve"> Euarchontoglires</v>
      </c>
      <c r="R6101" t="str">
        <f>VLOOKUP(A6101,таксономия!$1:$1048576,3,1)</f>
        <v xml:space="preserve"> Homo sapiens (Human).</v>
      </c>
      <c r="S6101">
        <f t="shared" si="95"/>
        <v>90</v>
      </c>
    </row>
    <row r="6102" spans="1:19" x14ac:dyDescent="0.3">
      <c r="A6102" t="s">
        <v>3248</v>
      </c>
      <c r="B6102" t="s">
        <v>3249</v>
      </c>
      <c r="C6102">
        <v>943</v>
      </c>
      <c r="D6102" t="s">
        <v>12</v>
      </c>
      <c r="E6102">
        <v>316</v>
      </c>
      <c r="F6102">
        <v>394</v>
      </c>
      <c r="G6102">
        <v>2697</v>
      </c>
      <c r="H6102" t="s">
        <v>13</v>
      </c>
      <c r="I6102" t="str">
        <f>VLOOKUP(A6102,таксономия!$1:$1048576,7,1)</f>
        <v>Eukaryota</v>
      </c>
      <c r="J6102" t="str">
        <f>VLOOKUP(A6102,таксономия!$1:$1048576,8,1)</f>
        <v xml:space="preserve"> Metazoa</v>
      </c>
      <c r="K6102" t="str">
        <f>VLOOKUP(A6102,таксономия!$1:$1048576,9,1)</f>
        <v xml:space="preserve"> Chordata</v>
      </c>
      <c r="L6102" t="str">
        <f>VLOOKUP(A6102,таксономия!$1:$1048576,10,1)</f>
        <v xml:space="preserve"> Craniata</v>
      </c>
      <c r="M6102" t="str">
        <f>VLOOKUP(A6102,таксономия!$1:$1048576,11,1)</f>
        <v xml:space="preserve"> Vertebrata</v>
      </c>
      <c r="N6102" t="str">
        <f>VLOOKUP(A6102,таксономия!$1:$1048576,12,1)</f>
        <v xml:space="preserve"> Euteleostomi</v>
      </c>
      <c r="O6102" t="str">
        <f>VLOOKUP(A6102,таксономия!$1:$1048576,13,1)</f>
        <v>Mammalia</v>
      </c>
      <c r="P6102" t="str">
        <f>VLOOKUP(A6102,таксономия!$1:$1048576,14,1)</f>
        <v xml:space="preserve"> Eutheria</v>
      </c>
      <c r="Q6102" t="str">
        <f>VLOOKUP(A6102,таксономия!$1:$1048576,15,1)</f>
        <v xml:space="preserve"> Euarchontoglires</v>
      </c>
      <c r="R6102" t="str">
        <f>VLOOKUP(A6102,таксономия!$1:$1048576,3,1)</f>
        <v xml:space="preserve"> Homo sapiens (Human).</v>
      </c>
      <c r="S6102">
        <f t="shared" si="95"/>
        <v>78</v>
      </c>
    </row>
    <row r="6103" spans="1:19" x14ac:dyDescent="0.3">
      <c r="A6103" t="s">
        <v>3248</v>
      </c>
      <c r="B6103" t="s">
        <v>3249</v>
      </c>
      <c r="C6103">
        <v>943</v>
      </c>
      <c r="D6103" t="s">
        <v>24</v>
      </c>
      <c r="E6103">
        <v>473</v>
      </c>
      <c r="F6103">
        <v>746</v>
      </c>
      <c r="G6103">
        <v>24806</v>
      </c>
      <c r="H6103" t="s">
        <v>25</v>
      </c>
      <c r="I6103" t="str">
        <f>VLOOKUP(A6103,таксономия!$1:$1048576,7,1)</f>
        <v>Eukaryota</v>
      </c>
      <c r="J6103" t="str">
        <f>VLOOKUP(A6103,таксономия!$1:$1048576,8,1)</f>
        <v xml:space="preserve"> Metazoa</v>
      </c>
      <c r="K6103" t="str">
        <f>VLOOKUP(A6103,таксономия!$1:$1048576,9,1)</f>
        <v xml:space="preserve"> Chordata</v>
      </c>
      <c r="L6103" t="str">
        <f>VLOOKUP(A6103,таксономия!$1:$1048576,10,1)</f>
        <v xml:space="preserve"> Craniata</v>
      </c>
      <c r="M6103" t="str">
        <f>VLOOKUP(A6103,таксономия!$1:$1048576,11,1)</f>
        <v xml:space="preserve"> Vertebrata</v>
      </c>
      <c r="N6103" t="str">
        <f>VLOOKUP(A6103,таксономия!$1:$1048576,12,1)</f>
        <v xml:space="preserve"> Euteleostomi</v>
      </c>
      <c r="O6103" t="str">
        <f>VLOOKUP(A6103,таксономия!$1:$1048576,13,1)</f>
        <v>Mammalia</v>
      </c>
      <c r="P6103" t="str">
        <f>VLOOKUP(A6103,таксономия!$1:$1048576,14,1)</f>
        <v xml:space="preserve"> Eutheria</v>
      </c>
      <c r="Q6103" t="str">
        <f>VLOOKUP(A6103,таксономия!$1:$1048576,15,1)</f>
        <v xml:space="preserve"> Euarchontoglires</v>
      </c>
      <c r="R6103" t="str">
        <f>VLOOKUP(A6103,таксономия!$1:$1048576,3,1)</f>
        <v xml:space="preserve"> Homo sapiens (Human).</v>
      </c>
      <c r="S6103">
        <f t="shared" si="95"/>
        <v>273</v>
      </c>
    </row>
    <row r="6104" spans="1:19" x14ac:dyDescent="0.3">
      <c r="A6104" t="s">
        <v>3250</v>
      </c>
      <c r="B6104" t="s">
        <v>3251</v>
      </c>
      <c r="C6104">
        <v>944</v>
      </c>
      <c r="D6104" t="s">
        <v>20</v>
      </c>
      <c r="E6104">
        <v>174</v>
      </c>
      <c r="F6104">
        <v>301</v>
      </c>
      <c r="G6104">
        <v>1926</v>
      </c>
      <c r="H6104" t="s">
        <v>21</v>
      </c>
      <c r="I6104" t="str">
        <f>VLOOKUP(A6104,таксономия!$1:$1048576,7,1)</f>
        <v>Eukaryota</v>
      </c>
      <c r="J6104" t="str">
        <f>VLOOKUP(A6104,таксономия!$1:$1048576,8,1)</f>
        <v xml:space="preserve"> Metazoa</v>
      </c>
      <c r="K6104" t="str">
        <f>VLOOKUP(A6104,таксономия!$1:$1048576,9,1)</f>
        <v xml:space="preserve"> Chordata</v>
      </c>
      <c r="L6104" t="str">
        <f>VLOOKUP(A6104,таксономия!$1:$1048576,10,1)</f>
        <v xml:space="preserve"> Craniata</v>
      </c>
      <c r="M6104" t="str">
        <f>VLOOKUP(A6104,таксономия!$1:$1048576,11,1)</f>
        <v xml:space="preserve"> Vertebrata</v>
      </c>
      <c r="N6104" t="str">
        <f>VLOOKUP(A6104,таксономия!$1:$1048576,12,1)</f>
        <v xml:space="preserve"> Euteleostomi</v>
      </c>
      <c r="O6104" t="str">
        <f>VLOOKUP(A6104,таксономия!$1:$1048576,13,1)</f>
        <v>Mammalia</v>
      </c>
      <c r="P6104" t="str">
        <f>VLOOKUP(A6104,таксономия!$1:$1048576,14,1)</f>
        <v xml:space="preserve"> Eutheria</v>
      </c>
      <c r="Q6104" t="str">
        <f>VLOOKUP(A6104,таксономия!$1:$1048576,15,1)</f>
        <v xml:space="preserve"> Euarchontoglires</v>
      </c>
      <c r="R6104" t="str">
        <f>VLOOKUP(A6104,таксономия!$1:$1048576,3,1)</f>
        <v xml:space="preserve"> Mus musculus (Mouse).</v>
      </c>
      <c r="S6104">
        <f t="shared" si="95"/>
        <v>127</v>
      </c>
    </row>
    <row r="6105" spans="1:19" x14ac:dyDescent="0.3">
      <c r="A6105" t="s">
        <v>3250</v>
      </c>
      <c r="B6105" t="s">
        <v>3251</v>
      </c>
      <c r="C6105">
        <v>944</v>
      </c>
      <c r="D6105" t="s">
        <v>22</v>
      </c>
      <c r="E6105">
        <v>62</v>
      </c>
      <c r="F6105">
        <v>152</v>
      </c>
      <c r="G6105">
        <v>59728</v>
      </c>
      <c r="H6105" t="s">
        <v>23</v>
      </c>
      <c r="I6105" t="str">
        <f>VLOOKUP(A6105,таксономия!$1:$1048576,7,1)</f>
        <v>Eukaryota</v>
      </c>
      <c r="J6105" t="str">
        <f>VLOOKUP(A6105,таксономия!$1:$1048576,8,1)</f>
        <v xml:space="preserve"> Metazoa</v>
      </c>
      <c r="K6105" t="str">
        <f>VLOOKUP(A6105,таксономия!$1:$1048576,9,1)</f>
        <v xml:space="preserve"> Chordata</v>
      </c>
      <c r="L6105" t="str">
        <f>VLOOKUP(A6105,таксономия!$1:$1048576,10,1)</f>
        <v xml:space="preserve"> Craniata</v>
      </c>
      <c r="M6105" t="str">
        <f>VLOOKUP(A6105,таксономия!$1:$1048576,11,1)</f>
        <v xml:space="preserve"> Vertebrata</v>
      </c>
      <c r="N6105" t="str">
        <f>VLOOKUP(A6105,таксономия!$1:$1048576,12,1)</f>
        <v xml:space="preserve"> Euteleostomi</v>
      </c>
      <c r="O6105" t="str">
        <f>VLOOKUP(A6105,таксономия!$1:$1048576,13,1)</f>
        <v>Mammalia</v>
      </c>
      <c r="P6105" t="str">
        <f>VLOOKUP(A6105,таксономия!$1:$1048576,14,1)</f>
        <v xml:space="preserve"> Eutheria</v>
      </c>
      <c r="Q6105" t="str">
        <f>VLOOKUP(A6105,таксономия!$1:$1048576,15,1)</f>
        <v xml:space="preserve"> Euarchontoglires</v>
      </c>
      <c r="R6105" t="str">
        <f>VLOOKUP(A6105,таксономия!$1:$1048576,3,1)</f>
        <v xml:space="preserve"> Mus musculus (Mouse).</v>
      </c>
      <c r="S6105">
        <f t="shared" si="95"/>
        <v>90</v>
      </c>
    </row>
    <row r="6106" spans="1:19" x14ac:dyDescent="0.3">
      <c r="A6106" t="s">
        <v>3250</v>
      </c>
      <c r="B6106" t="s">
        <v>3251</v>
      </c>
      <c r="C6106">
        <v>944</v>
      </c>
      <c r="D6106" t="s">
        <v>12</v>
      </c>
      <c r="E6106">
        <v>316</v>
      </c>
      <c r="F6106">
        <v>394</v>
      </c>
      <c r="G6106">
        <v>2697</v>
      </c>
      <c r="H6106" t="s">
        <v>13</v>
      </c>
      <c r="I6106" t="str">
        <f>VLOOKUP(A6106,таксономия!$1:$1048576,7,1)</f>
        <v>Eukaryota</v>
      </c>
      <c r="J6106" t="str">
        <f>VLOOKUP(A6106,таксономия!$1:$1048576,8,1)</f>
        <v xml:space="preserve"> Metazoa</v>
      </c>
      <c r="K6106" t="str">
        <f>VLOOKUP(A6106,таксономия!$1:$1048576,9,1)</f>
        <v xml:space="preserve"> Chordata</v>
      </c>
      <c r="L6106" t="str">
        <f>VLOOKUP(A6106,таксономия!$1:$1048576,10,1)</f>
        <v xml:space="preserve"> Craniata</v>
      </c>
      <c r="M6106" t="str">
        <f>VLOOKUP(A6106,таксономия!$1:$1048576,11,1)</f>
        <v xml:space="preserve"> Vertebrata</v>
      </c>
      <c r="N6106" t="str">
        <f>VLOOKUP(A6106,таксономия!$1:$1048576,12,1)</f>
        <v xml:space="preserve"> Euteleostomi</v>
      </c>
      <c r="O6106" t="str">
        <f>VLOOKUP(A6106,таксономия!$1:$1048576,13,1)</f>
        <v>Mammalia</v>
      </c>
      <c r="P6106" t="str">
        <f>VLOOKUP(A6106,таксономия!$1:$1048576,14,1)</f>
        <v xml:space="preserve"> Eutheria</v>
      </c>
      <c r="Q6106" t="str">
        <f>VLOOKUP(A6106,таксономия!$1:$1048576,15,1)</f>
        <v xml:space="preserve"> Euarchontoglires</v>
      </c>
      <c r="R6106" t="str">
        <f>VLOOKUP(A6106,таксономия!$1:$1048576,3,1)</f>
        <v xml:space="preserve"> Mus musculus (Mouse).</v>
      </c>
      <c r="S6106">
        <f t="shared" si="95"/>
        <v>78</v>
      </c>
    </row>
    <row r="6107" spans="1:19" x14ac:dyDescent="0.3">
      <c r="A6107" t="s">
        <v>3250</v>
      </c>
      <c r="B6107" t="s">
        <v>3251</v>
      </c>
      <c r="C6107">
        <v>944</v>
      </c>
      <c r="D6107" t="s">
        <v>24</v>
      </c>
      <c r="E6107">
        <v>473</v>
      </c>
      <c r="F6107">
        <v>746</v>
      </c>
      <c r="G6107">
        <v>24806</v>
      </c>
      <c r="H6107" t="s">
        <v>25</v>
      </c>
      <c r="I6107" t="str">
        <f>VLOOKUP(A6107,таксономия!$1:$1048576,7,1)</f>
        <v>Eukaryota</v>
      </c>
      <c r="J6107" t="str">
        <f>VLOOKUP(A6107,таксономия!$1:$1048576,8,1)</f>
        <v xml:space="preserve"> Metazoa</v>
      </c>
      <c r="K6107" t="str">
        <f>VLOOKUP(A6107,таксономия!$1:$1048576,9,1)</f>
        <v xml:space="preserve"> Chordata</v>
      </c>
      <c r="L6107" t="str">
        <f>VLOOKUP(A6107,таксономия!$1:$1048576,10,1)</f>
        <v xml:space="preserve"> Craniata</v>
      </c>
      <c r="M6107" t="str">
        <f>VLOOKUP(A6107,таксономия!$1:$1048576,11,1)</f>
        <v xml:space="preserve"> Vertebrata</v>
      </c>
      <c r="N6107" t="str">
        <f>VLOOKUP(A6107,таксономия!$1:$1048576,12,1)</f>
        <v xml:space="preserve"> Euteleostomi</v>
      </c>
      <c r="O6107" t="str">
        <f>VLOOKUP(A6107,таксономия!$1:$1048576,13,1)</f>
        <v>Mammalia</v>
      </c>
      <c r="P6107" t="str">
        <f>VLOOKUP(A6107,таксономия!$1:$1048576,14,1)</f>
        <v xml:space="preserve"> Eutheria</v>
      </c>
      <c r="Q6107" t="str">
        <f>VLOOKUP(A6107,таксономия!$1:$1048576,15,1)</f>
        <v xml:space="preserve"> Euarchontoglires</v>
      </c>
      <c r="R6107" t="str">
        <f>VLOOKUP(A6107,таксономия!$1:$1048576,3,1)</f>
        <v xml:space="preserve"> Mus musculus (Mouse).</v>
      </c>
      <c r="S6107">
        <f t="shared" si="95"/>
        <v>273</v>
      </c>
    </row>
    <row r="6108" spans="1:19" x14ac:dyDescent="0.3">
      <c r="A6108" t="s">
        <v>3252</v>
      </c>
      <c r="B6108" t="s">
        <v>3253</v>
      </c>
      <c r="C6108">
        <v>625</v>
      </c>
      <c r="D6108" t="s">
        <v>10</v>
      </c>
      <c r="E6108">
        <v>49</v>
      </c>
      <c r="F6108">
        <v>90</v>
      </c>
      <c r="G6108">
        <v>998</v>
      </c>
      <c r="H6108" t="s">
        <v>11</v>
      </c>
      <c r="I6108" t="str">
        <f>VLOOKUP(A6108,таксономия!$1:$1048576,7,1)</f>
        <v>Eukaryota</v>
      </c>
      <c r="J6108" t="str">
        <f>VLOOKUP(A6108,таксономия!$1:$1048576,8,1)</f>
        <v xml:space="preserve"> Metazoa</v>
      </c>
      <c r="K6108" t="str">
        <f>VLOOKUP(A6108,таксономия!$1:$1048576,9,1)</f>
        <v xml:space="preserve"> Chordata</v>
      </c>
      <c r="L6108" t="str">
        <f>VLOOKUP(A6108,таксономия!$1:$1048576,10,1)</f>
        <v xml:space="preserve"> Craniata</v>
      </c>
      <c r="M6108" t="str">
        <f>VLOOKUP(A6108,таксономия!$1:$1048576,11,1)</f>
        <v xml:space="preserve"> Vertebrata</v>
      </c>
      <c r="N6108" t="str">
        <f>VLOOKUP(A6108,таксономия!$1:$1048576,12,1)</f>
        <v xml:space="preserve"> Euteleostomi</v>
      </c>
      <c r="O6108" t="str">
        <f>VLOOKUP(A6108,таксономия!$1:$1048576,13,1)</f>
        <v>Mammalia</v>
      </c>
      <c r="P6108" t="str">
        <f>VLOOKUP(A6108,таксономия!$1:$1048576,14,1)</f>
        <v xml:space="preserve"> Eutheria</v>
      </c>
      <c r="Q6108" t="str">
        <f>VLOOKUP(A6108,таксономия!$1:$1048576,15,1)</f>
        <v xml:space="preserve"> Laurasiatheria</v>
      </c>
      <c r="R6108" t="str">
        <f>VLOOKUP(A6108,таксономия!$1:$1048576,3,1)</f>
        <v xml:space="preserve"> Bos taurus (Bovine).</v>
      </c>
      <c r="S6108">
        <f t="shared" si="95"/>
        <v>41</v>
      </c>
    </row>
    <row r="6109" spans="1:19" x14ac:dyDescent="0.3">
      <c r="A6109" t="s">
        <v>3252</v>
      </c>
      <c r="B6109" t="s">
        <v>3253</v>
      </c>
      <c r="C6109">
        <v>625</v>
      </c>
      <c r="D6109" t="s">
        <v>12</v>
      </c>
      <c r="E6109">
        <v>109</v>
      </c>
      <c r="F6109">
        <v>187</v>
      </c>
      <c r="G6109">
        <v>2697</v>
      </c>
      <c r="H6109" t="s">
        <v>13</v>
      </c>
      <c r="I6109" t="str">
        <f>VLOOKUP(A6109,таксономия!$1:$1048576,7,1)</f>
        <v>Eukaryota</v>
      </c>
      <c r="J6109" t="str">
        <f>VLOOKUP(A6109,таксономия!$1:$1048576,8,1)</f>
        <v xml:space="preserve"> Metazoa</v>
      </c>
      <c r="K6109" t="str">
        <f>VLOOKUP(A6109,таксономия!$1:$1048576,9,1)</f>
        <v xml:space="preserve"> Chordata</v>
      </c>
      <c r="L6109" t="str">
        <f>VLOOKUP(A6109,таксономия!$1:$1048576,10,1)</f>
        <v xml:space="preserve"> Craniata</v>
      </c>
      <c r="M6109" t="str">
        <f>VLOOKUP(A6109,таксономия!$1:$1048576,11,1)</f>
        <v xml:space="preserve"> Vertebrata</v>
      </c>
      <c r="N6109" t="str">
        <f>VLOOKUP(A6109,таксономия!$1:$1048576,12,1)</f>
        <v xml:space="preserve"> Euteleostomi</v>
      </c>
      <c r="O6109" t="str">
        <f>VLOOKUP(A6109,таксономия!$1:$1048576,13,1)</f>
        <v>Mammalia</v>
      </c>
      <c r="P6109" t="str">
        <f>VLOOKUP(A6109,таксономия!$1:$1048576,14,1)</f>
        <v xml:space="preserve"> Eutheria</v>
      </c>
      <c r="Q6109" t="str">
        <f>VLOOKUP(A6109,таксономия!$1:$1048576,15,1)</f>
        <v xml:space="preserve"> Laurasiatheria</v>
      </c>
      <c r="R6109" t="str">
        <f>VLOOKUP(A6109,таксономия!$1:$1048576,3,1)</f>
        <v xml:space="preserve"> Bos taurus (Bovine).</v>
      </c>
      <c r="S6109">
        <f t="shared" si="95"/>
        <v>78</v>
      </c>
    </row>
    <row r="6110" spans="1:19" x14ac:dyDescent="0.3">
      <c r="A6110" t="s">
        <v>3252</v>
      </c>
      <c r="B6110" t="s">
        <v>3253</v>
      </c>
      <c r="C6110">
        <v>625</v>
      </c>
      <c r="D6110" t="s">
        <v>12</v>
      </c>
      <c r="E6110">
        <v>214</v>
      </c>
      <c r="F6110">
        <v>292</v>
      </c>
      <c r="G6110">
        <v>2697</v>
      </c>
      <c r="H6110" t="s">
        <v>13</v>
      </c>
      <c r="I6110" t="str">
        <f>VLOOKUP(A6110,таксономия!$1:$1048576,7,1)</f>
        <v>Eukaryota</v>
      </c>
      <c r="J6110" t="str">
        <f>VLOOKUP(A6110,таксономия!$1:$1048576,8,1)</f>
        <v xml:space="preserve"> Metazoa</v>
      </c>
      <c r="K6110" t="str">
        <f>VLOOKUP(A6110,таксономия!$1:$1048576,9,1)</f>
        <v xml:space="preserve"> Chordata</v>
      </c>
      <c r="L6110" t="str">
        <f>VLOOKUP(A6110,таксономия!$1:$1048576,10,1)</f>
        <v xml:space="preserve"> Craniata</v>
      </c>
      <c r="M6110" t="str">
        <f>VLOOKUP(A6110,таксономия!$1:$1048576,11,1)</f>
        <v xml:space="preserve"> Vertebrata</v>
      </c>
      <c r="N6110" t="str">
        <f>VLOOKUP(A6110,таксономия!$1:$1048576,12,1)</f>
        <v xml:space="preserve"> Euteleostomi</v>
      </c>
      <c r="O6110" t="str">
        <f>VLOOKUP(A6110,таксономия!$1:$1048576,13,1)</f>
        <v>Mammalia</v>
      </c>
      <c r="P6110" t="str">
        <f>VLOOKUP(A6110,таксономия!$1:$1048576,14,1)</f>
        <v xml:space="preserve"> Eutheria</v>
      </c>
      <c r="Q6110" t="str">
        <f>VLOOKUP(A6110,таксономия!$1:$1048576,15,1)</f>
        <v xml:space="preserve"> Laurasiatheria</v>
      </c>
      <c r="R6110" t="str">
        <f>VLOOKUP(A6110,таксономия!$1:$1048576,3,1)</f>
        <v xml:space="preserve"> Bos taurus (Bovine).</v>
      </c>
      <c r="S6110">
        <f t="shared" si="95"/>
        <v>78</v>
      </c>
    </row>
    <row r="6111" spans="1:19" x14ac:dyDescent="0.3">
      <c r="A6111" t="s">
        <v>3252</v>
      </c>
      <c r="B6111" t="s">
        <v>3253</v>
      </c>
      <c r="C6111">
        <v>625</v>
      </c>
      <c r="D6111" t="s">
        <v>14</v>
      </c>
      <c r="E6111">
        <v>318</v>
      </c>
      <c r="F6111">
        <v>366</v>
      </c>
      <c r="G6111">
        <v>80</v>
      </c>
      <c r="H6111" t="s">
        <v>15</v>
      </c>
      <c r="I6111" t="str">
        <f>VLOOKUP(A6111,таксономия!$1:$1048576,7,1)</f>
        <v>Eukaryota</v>
      </c>
      <c r="J6111" t="str">
        <f>VLOOKUP(A6111,таксономия!$1:$1048576,8,1)</f>
        <v xml:space="preserve"> Metazoa</v>
      </c>
      <c r="K6111" t="str">
        <f>VLOOKUP(A6111,таксономия!$1:$1048576,9,1)</f>
        <v xml:space="preserve"> Chordata</v>
      </c>
      <c r="L6111" t="str">
        <f>VLOOKUP(A6111,таксономия!$1:$1048576,10,1)</f>
        <v xml:space="preserve"> Craniata</v>
      </c>
      <c r="M6111" t="str">
        <f>VLOOKUP(A6111,таксономия!$1:$1048576,11,1)</f>
        <v xml:space="preserve"> Vertebrata</v>
      </c>
      <c r="N6111" t="str">
        <f>VLOOKUP(A6111,таксономия!$1:$1048576,12,1)</f>
        <v xml:space="preserve"> Euteleostomi</v>
      </c>
      <c r="O6111" t="str">
        <f>VLOOKUP(A6111,таксономия!$1:$1048576,13,1)</f>
        <v>Mammalia</v>
      </c>
      <c r="P6111" t="str">
        <f>VLOOKUP(A6111,таксономия!$1:$1048576,14,1)</f>
        <v xml:space="preserve"> Eutheria</v>
      </c>
      <c r="Q6111" t="str">
        <f>VLOOKUP(A6111,таксономия!$1:$1048576,15,1)</f>
        <v xml:space="preserve"> Laurasiatheria</v>
      </c>
      <c r="R6111" t="str">
        <f>VLOOKUP(A6111,таксономия!$1:$1048576,3,1)</f>
        <v xml:space="preserve"> Bos taurus (Bovine).</v>
      </c>
      <c r="S6111">
        <f t="shared" si="95"/>
        <v>48</v>
      </c>
    </row>
    <row r="6112" spans="1:19" x14ac:dyDescent="0.3">
      <c r="A6112" t="s">
        <v>3252</v>
      </c>
      <c r="B6112" t="s">
        <v>3253</v>
      </c>
      <c r="C6112">
        <v>625</v>
      </c>
      <c r="D6112" t="s">
        <v>16</v>
      </c>
      <c r="E6112">
        <v>367</v>
      </c>
      <c r="F6112">
        <v>616</v>
      </c>
      <c r="G6112">
        <v>22248</v>
      </c>
      <c r="H6112" t="s">
        <v>17</v>
      </c>
      <c r="I6112" t="str">
        <f>VLOOKUP(A6112,таксономия!$1:$1048576,7,1)</f>
        <v>Eukaryota</v>
      </c>
      <c r="J6112" t="str">
        <f>VLOOKUP(A6112,таксономия!$1:$1048576,8,1)</f>
        <v xml:space="preserve"> Metazoa</v>
      </c>
      <c r="K6112" t="str">
        <f>VLOOKUP(A6112,таксономия!$1:$1048576,9,1)</f>
        <v xml:space="preserve"> Chordata</v>
      </c>
      <c r="L6112" t="str">
        <f>VLOOKUP(A6112,таксономия!$1:$1048576,10,1)</f>
        <v xml:space="preserve"> Craniata</v>
      </c>
      <c r="M6112" t="str">
        <f>VLOOKUP(A6112,таксономия!$1:$1048576,11,1)</f>
        <v xml:space="preserve"> Vertebrata</v>
      </c>
      <c r="N6112" t="str">
        <f>VLOOKUP(A6112,таксономия!$1:$1048576,12,1)</f>
        <v xml:space="preserve"> Euteleostomi</v>
      </c>
      <c r="O6112" t="str">
        <f>VLOOKUP(A6112,таксономия!$1:$1048576,13,1)</f>
        <v>Mammalia</v>
      </c>
      <c r="P6112" t="str">
        <f>VLOOKUP(A6112,таксономия!$1:$1048576,14,1)</f>
        <v xml:space="preserve"> Eutheria</v>
      </c>
      <c r="Q6112" t="str">
        <f>VLOOKUP(A6112,таксономия!$1:$1048576,15,1)</f>
        <v xml:space="preserve"> Laurasiatheria</v>
      </c>
      <c r="R6112" t="str">
        <f>VLOOKUP(A6112,таксономия!$1:$1048576,3,1)</f>
        <v xml:space="preserve"> Bos taurus (Bovine).</v>
      </c>
      <c r="S6112">
        <f t="shared" si="95"/>
        <v>249</v>
      </c>
    </row>
    <row r="6113" spans="1:19" x14ac:dyDescent="0.3">
      <c r="A6113" t="s">
        <v>3254</v>
      </c>
      <c r="B6113" t="s">
        <v>3255</v>
      </c>
      <c r="C6113">
        <v>622</v>
      </c>
      <c r="D6113" t="s">
        <v>10</v>
      </c>
      <c r="E6113">
        <v>48</v>
      </c>
      <c r="F6113">
        <v>89</v>
      </c>
      <c r="G6113">
        <v>998</v>
      </c>
      <c r="H6113" t="s">
        <v>11</v>
      </c>
      <c r="I6113" t="str">
        <f>VLOOKUP(A6113,таксономия!$1:$1048576,7,1)</f>
        <v>Eukaryota</v>
      </c>
      <c r="J6113" t="str">
        <f>VLOOKUP(A6113,таксономия!$1:$1048576,8,1)</f>
        <v xml:space="preserve"> Metazoa</v>
      </c>
      <c r="K6113" t="str">
        <f>VLOOKUP(A6113,таксономия!$1:$1048576,9,1)</f>
        <v xml:space="preserve"> Chordata</v>
      </c>
      <c r="L6113" t="str">
        <f>VLOOKUP(A6113,таксономия!$1:$1048576,10,1)</f>
        <v xml:space="preserve"> Craniata</v>
      </c>
      <c r="M6113" t="str">
        <f>VLOOKUP(A6113,таксономия!$1:$1048576,11,1)</f>
        <v xml:space="preserve"> Vertebrata</v>
      </c>
      <c r="N6113" t="str">
        <f>VLOOKUP(A6113,таксономия!$1:$1048576,12,1)</f>
        <v xml:space="preserve"> Euteleostomi</v>
      </c>
      <c r="O6113" t="str">
        <f>VLOOKUP(A6113,таксономия!$1:$1048576,13,1)</f>
        <v>Mammalia</v>
      </c>
      <c r="P6113" t="str">
        <f>VLOOKUP(A6113,таксономия!$1:$1048576,14,1)</f>
        <v xml:space="preserve"> Eutheria</v>
      </c>
      <c r="Q6113" t="str">
        <f>VLOOKUP(A6113,таксономия!$1:$1048576,15,1)</f>
        <v xml:space="preserve"> Euarchontoglires</v>
      </c>
      <c r="R6113" t="str">
        <f>VLOOKUP(A6113,таксономия!$1:$1048576,3,1)</f>
        <v xml:space="preserve"> Homo sapiens (Human).</v>
      </c>
      <c r="S6113">
        <f t="shared" si="95"/>
        <v>41</v>
      </c>
    </row>
    <row r="6114" spans="1:19" x14ac:dyDescent="0.3">
      <c r="A6114" t="s">
        <v>3254</v>
      </c>
      <c r="B6114" t="s">
        <v>3255</v>
      </c>
      <c r="C6114">
        <v>622</v>
      </c>
      <c r="D6114" t="s">
        <v>12</v>
      </c>
      <c r="E6114">
        <v>108</v>
      </c>
      <c r="F6114">
        <v>186</v>
      </c>
      <c r="G6114">
        <v>2697</v>
      </c>
      <c r="H6114" t="s">
        <v>13</v>
      </c>
      <c r="I6114" t="str">
        <f>VLOOKUP(A6114,таксономия!$1:$1048576,7,1)</f>
        <v>Eukaryota</v>
      </c>
      <c r="J6114" t="str">
        <f>VLOOKUP(A6114,таксономия!$1:$1048576,8,1)</f>
        <v xml:space="preserve"> Metazoa</v>
      </c>
      <c r="K6114" t="str">
        <f>VLOOKUP(A6114,таксономия!$1:$1048576,9,1)</f>
        <v xml:space="preserve"> Chordata</v>
      </c>
      <c r="L6114" t="str">
        <f>VLOOKUP(A6114,таксономия!$1:$1048576,10,1)</f>
        <v xml:space="preserve"> Craniata</v>
      </c>
      <c r="M6114" t="str">
        <f>VLOOKUP(A6114,таксономия!$1:$1048576,11,1)</f>
        <v xml:space="preserve"> Vertebrata</v>
      </c>
      <c r="N6114" t="str">
        <f>VLOOKUP(A6114,таксономия!$1:$1048576,12,1)</f>
        <v xml:space="preserve"> Euteleostomi</v>
      </c>
      <c r="O6114" t="str">
        <f>VLOOKUP(A6114,таксономия!$1:$1048576,13,1)</f>
        <v>Mammalia</v>
      </c>
      <c r="P6114" t="str">
        <f>VLOOKUP(A6114,таксономия!$1:$1048576,14,1)</f>
        <v xml:space="preserve"> Eutheria</v>
      </c>
      <c r="Q6114" t="str">
        <f>VLOOKUP(A6114,таксономия!$1:$1048576,15,1)</f>
        <v xml:space="preserve"> Euarchontoglires</v>
      </c>
      <c r="R6114" t="str">
        <f>VLOOKUP(A6114,таксономия!$1:$1048576,3,1)</f>
        <v xml:space="preserve"> Homo sapiens (Human).</v>
      </c>
      <c r="S6114">
        <f t="shared" si="95"/>
        <v>78</v>
      </c>
    </row>
    <row r="6115" spans="1:19" x14ac:dyDescent="0.3">
      <c r="A6115" t="s">
        <v>3254</v>
      </c>
      <c r="B6115" t="s">
        <v>3255</v>
      </c>
      <c r="C6115">
        <v>622</v>
      </c>
      <c r="D6115" t="s">
        <v>12</v>
      </c>
      <c r="E6115">
        <v>213</v>
      </c>
      <c r="F6115">
        <v>291</v>
      </c>
      <c r="G6115">
        <v>2697</v>
      </c>
      <c r="H6115" t="s">
        <v>13</v>
      </c>
      <c r="I6115" t="str">
        <f>VLOOKUP(A6115,таксономия!$1:$1048576,7,1)</f>
        <v>Eukaryota</v>
      </c>
      <c r="J6115" t="str">
        <f>VLOOKUP(A6115,таксономия!$1:$1048576,8,1)</f>
        <v xml:space="preserve"> Metazoa</v>
      </c>
      <c r="K6115" t="str">
        <f>VLOOKUP(A6115,таксономия!$1:$1048576,9,1)</f>
        <v xml:space="preserve"> Chordata</v>
      </c>
      <c r="L6115" t="str">
        <f>VLOOKUP(A6115,таксономия!$1:$1048576,10,1)</f>
        <v xml:space="preserve"> Craniata</v>
      </c>
      <c r="M6115" t="str">
        <f>VLOOKUP(A6115,таксономия!$1:$1048576,11,1)</f>
        <v xml:space="preserve"> Vertebrata</v>
      </c>
      <c r="N6115" t="str">
        <f>VLOOKUP(A6115,таксономия!$1:$1048576,12,1)</f>
        <v xml:space="preserve"> Euteleostomi</v>
      </c>
      <c r="O6115" t="str">
        <f>VLOOKUP(A6115,таксономия!$1:$1048576,13,1)</f>
        <v>Mammalia</v>
      </c>
      <c r="P6115" t="str">
        <f>VLOOKUP(A6115,таксономия!$1:$1048576,14,1)</f>
        <v xml:space="preserve"> Eutheria</v>
      </c>
      <c r="Q6115" t="str">
        <f>VLOOKUP(A6115,таксономия!$1:$1048576,15,1)</f>
        <v xml:space="preserve"> Euarchontoglires</v>
      </c>
      <c r="R6115" t="str">
        <f>VLOOKUP(A6115,таксономия!$1:$1048576,3,1)</f>
        <v xml:space="preserve"> Homo sapiens (Human).</v>
      </c>
      <c r="S6115">
        <f t="shared" si="95"/>
        <v>78</v>
      </c>
    </row>
    <row r="6116" spans="1:19" x14ac:dyDescent="0.3">
      <c r="A6116" t="s">
        <v>3254</v>
      </c>
      <c r="B6116" t="s">
        <v>3255</v>
      </c>
      <c r="C6116">
        <v>622</v>
      </c>
      <c r="D6116" t="s">
        <v>14</v>
      </c>
      <c r="E6116">
        <v>315</v>
      </c>
      <c r="F6116">
        <v>363</v>
      </c>
      <c r="G6116">
        <v>80</v>
      </c>
      <c r="H6116" t="s">
        <v>15</v>
      </c>
      <c r="I6116" t="str">
        <f>VLOOKUP(A6116,таксономия!$1:$1048576,7,1)</f>
        <v>Eukaryota</v>
      </c>
      <c r="J6116" t="str">
        <f>VLOOKUP(A6116,таксономия!$1:$1048576,8,1)</f>
        <v xml:space="preserve"> Metazoa</v>
      </c>
      <c r="K6116" t="str">
        <f>VLOOKUP(A6116,таксономия!$1:$1048576,9,1)</f>
        <v xml:space="preserve"> Chordata</v>
      </c>
      <c r="L6116" t="str">
        <f>VLOOKUP(A6116,таксономия!$1:$1048576,10,1)</f>
        <v xml:space="preserve"> Craniata</v>
      </c>
      <c r="M6116" t="str">
        <f>VLOOKUP(A6116,таксономия!$1:$1048576,11,1)</f>
        <v xml:space="preserve"> Vertebrata</v>
      </c>
      <c r="N6116" t="str">
        <f>VLOOKUP(A6116,таксономия!$1:$1048576,12,1)</f>
        <v xml:space="preserve"> Euteleostomi</v>
      </c>
      <c r="O6116" t="str">
        <f>VLOOKUP(A6116,таксономия!$1:$1048576,13,1)</f>
        <v>Mammalia</v>
      </c>
      <c r="P6116" t="str">
        <f>VLOOKUP(A6116,таксономия!$1:$1048576,14,1)</f>
        <v xml:space="preserve"> Eutheria</v>
      </c>
      <c r="Q6116" t="str">
        <f>VLOOKUP(A6116,таксономия!$1:$1048576,15,1)</f>
        <v xml:space="preserve"> Euarchontoglires</v>
      </c>
      <c r="R6116" t="str">
        <f>VLOOKUP(A6116,таксономия!$1:$1048576,3,1)</f>
        <v xml:space="preserve"> Homo sapiens (Human).</v>
      </c>
      <c r="S6116">
        <f t="shared" si="95"/>
        <v>48</v>
      </c>
    </row>
    <row r="6117" spans="1:19" x14ac:dyDescent="0.3">
      <c r="A6117" t="s">
        <v>3254</v>
      </c>
      <c r="B6117" t="s">
        <v>3255</v>
      </c>
      <c r="C6117">
        <v>622</v>
      </c>
      <c r="D6117" t="s">
        <v>16</v>
      </c>
      <c r="E6117">
        <v>364</v>
      </c>
      <c r="F6117">
        <v>613</v>
      </c>
      <c r="G6117">
        <v>22248</v>
      </c>
      <c r="H6117" t="s">
        <v>17</v>
      </c>
      <c r="I6117" t="str">
        <f>VLOOKUP(A6117,таксономия!$1:$1048576,7,1)</f>
        <v>Eukaryota</v>
      </c>
      <c r="J6117" t="str">
        <f>VLOOKUP(A6117,таксономия!$1:$1048576,8,1)</f>
        <v xml:space="preserve"> Metazoa</v>
      </c>
      <c r="K6117" t="str">
        <f>VLOOKUP(A6117,таксономия!$1:$1048576,9,1)</f>
        <v xml:space="preserve"> Chordata</v>
      </c>
      <c r="L6117" t="str">
        <f>VLOOKUP(A6117,таксономия!$1:$1048576,10,1)</f>
        <v xml:space="preserve"> Craniata</v>
      </c>
      <c r="M6117" t="str">
        <f>VLOOKUP(A6117,таксономия!$1:$1048576,11,1)</f>
        <v xml:space="preserve"> Vertebrata</v>
      </c>
      <c r="N6117" t="str">
        <f>VLOOKUP(A6117,таксономия!$1:$1048576,12,1)</f>
        <v xml:space="preserve"> Euteleostomi</v>
      </c>
      <c r="O6117" t="str">
        <f>VLOOKUP(A6117,таксономия!$1:$1048576,13,1)</f>
        <v>Mammalia</v>
      </c>
      <c r="P6117" t="str">
        <f>VLOOKUP(A6117,таксономия!$1:$1048576,14,1)</f>
        <v xml:space="preserve"> Eutheria</v>
      </c>
      <c r="Q6117" t="str">
        <f>VLOOKUP(A6117,таксономия!$1:$1048576,15,1)</f>
        <v xml:space="preserve"> Euarchontoglires</v>
      </c>
      <c r="R6117" t="str">
        <f>VLOOKUP(A6117,таксономия!$1:$1048576,3,1)</f>
        <v xml:space="preserve"> Homo sapiens (Human).</v>
      </c>
      <c r="S6117">
        <f t="shared" si="95"/>
        <v>249</v>
      </c>
    </row>
    <row r="6118" spans="1:19" x14ac:dyDescent="0.3">
      <c r="A6118" t="s">
        <v>3256</v>
      </c>
      <c r="B6118" t="s">
        <v>3257</v>
      </c>
      <c r="C6118">
        <v>618</v>
      </c>
      <c r="D6118" t="s">
        <v>10</v>
      </c>
      <c r="E6118">
        <v>49</v>
      </c>
      <c r="F6118">
        <v>90</v>
      </c>
      <c r="G6118">
        <v>998</v>
      </c>
      <c r="H6118" t="s">
        <v>11</v>
      </c>
      <c r="I6118" t="str">
        <f>VLOOKUP(A6118,таксономия!$1:$1048576,7,1)</f>
        <v>Eukaryota</v>
      </c>
      <c r="J6118" t="str">
        <f>VLOOKUP(A6118,таксономия!$1:$1048576,8,1)</f>
        <v xml:space="preserve"> Metazoa</v>
      </c>
      <c r="K6118" t="str">
        <f>VLOOKUP(A6118,таксономия!$1:$1048576,9,1)</f>
        <v xml:space="preserve"> Chordata</v>
      </c>
      <c r="L6118" t="str">
        <f>VLOOKUP(A6118,таксономия!$1:$1048576,10,1)</f>
        <v xml:space="preserve"> Craniata</v>
      </c>
      <c r="M6118" t="str">
        <f>VLOOKUP(A6118,таксономия!$1:$1048576,11,1)</f>
        <v xml:space="preserve"> Vertebrata</v>
      </c>
      <c r="N6118" t="str">
        <f>VLOOKUP(A6118,таксономия!$1:$1048576,12,1)</f>
        <v xml:space="preserve"> Euteleostomi</v>
      </c>
      <c r="O6118" t="str">
        <f>VLOOKUP(A6118,таксономия!$1:$1048576,13,1)</f>
        <v>Mammalia</v>
      </c>
      <c r="P6118" t="str">
        <f>VLOOKUP(A6118,таксономия!$1:$1048576,14,1)</f>
        <v xml:space="preserve"> Eutheria</v>
      </c>
      <c r="Q6118" t="str">
        <f>VLOOKUP(A6118,таксономия!$1:$1048576,15,1)</f>
        <v xml:space="preserve"> Euarchontoglires</v>
      </c>
      <c r="R6118" t="str">
        <f>VLOOKUP(A6118,таксономия!$1:$1048576,3,1)</f>
        <v xml:space="preserve"> Mus musculus (Mouse).</v>
      </c>
      <c r="S6118">
        <f t="shared" si="95"/>
        <v>41</v>
      </c>
    </row>
    <row r="6119" spans="1:19" x14ac:dyDescent="0.3">
      <c r="A6119" t="s">
        <v>3256</v>
      </c>
      <c r="B6119" t="s">
        <v>3257</v>
      </c>
      <c r="C6119">
        <v>618</v>
      </c>
      <c r="D6119" t="s">
        <v>12</v>
      </c>
      <c r="E6119">
        <v>109</v>
      </c>
      <c r="F6119">
        <v>187</v>
      </c>
      <c r="G6119">
        <v>2697</v>
      </c>
      <c r="H6119" t="s">
        <v>13</v>
      </c>
      <c r="I6119" t="str">
        <f>VLOOKUP(A6119,таксономия!$1:$1048576,7,1)</f>
        <v>Eukaryota</v>
      </c>
      <c r="J6119" t="str">
        <f>VLOOKUP(A6119,таксономия!$1:$1048576,8,1)</f>
        <v xml:space="preserve"> Metazoa</v>
      </c>
      <c r="K6119" t="str">
        <f>VLOOKUP(A6119,таксономия!$1:$1048576,9,1)</f>
        <v xml:space="preserve"> Chordata</v>
      </c>
      <c r="L6119" t="str">
        <f>VLOOKUP(A6119,таксономия!$1:$1048576,10,1)</f>
        <v xml:space="preserve"> Craniata</v>
      </c>
      <c r="M6119" t="str">
        <f>VLOOKUP(A6119,таксономия!$1:$1048576,11,1)</f>
        <v xml:space="preserve"> Vertebrata</v>
      </c>
      <c r="N6119" t="str">
        <f>VLOOKUP(A6119,таксономия!$1:$1048576,12,1)</f>
        <v xml:space="preserve"> Euteleostomi</v>
      </c>
      <c r="O6119" t="str">
        <f>VLOOKUP(A6119,таксономия!$1:$1048576,13,1)</f>
        <v>Mammalia</v>
      </c>
      <c r="P6119" t="str">
        <f>VLOOKUP(A6119,таксономия!$1:$1048576,14,1)</f>
        <v xml:space="preserve"> Eutheria</v>
      </c>
      <c r="Q6119" t="str">
        <f>VLOOKUP(A6119,таксономия!$1:$1048576,15,1)</f>
        <v xml:space="preserve"> Euarchontoglires</v>
      </c>
      <c r="R6119" t="str">
        <f>VLOOKUP(A6119,таксономия!$1:$1048576,3,1)</f>
        <v xml:space="preserve"> Mus musculus (Mouse).</v>
      </c>
      <c r="S6119">
        <f t="shared" si="95"/>
        <v>78</v>
      </c>
    </row>
    <row r="6120" spans="1:19" x14ac:dyDescent="0.3">
      <c r="A6120" t="s">
        <v>3256</v>
      </c>
      <c r="B6120" t="s">
        <v>3257</v>
      </c>
      <c r="C6120">
        <v>618</v>
      </c>
      <c r="D6120" t="s">
        <v>12</v>
      </c>
      <c r="E6120">
        <v>215</v>
      </c>
      <c r="F6120">
        <v>293</v>
      </c>
      <c r="G6120">
        <v>2697</v>
      </c>
      <c r="H6120" t="s">
        <v>13</v>
      </c>
      <c r="I6120" t="str">
        <f>VLOOKUP(A6120,таксономия!$1:$1048576,7,1)</f>
        <v>Eukaryota</v>
      </c>
      <c r="J6120" t="str">
        <f>VLOOKUP(A6120,таксономия!$1:$1048576,8,1)</f>
        <v xml:space="preserve"> Metazoa</v>
      </c>
      <c r="K6120" t="str">
        <f>VLOOKUP(A6120,таксономия!$1:$1048576,9,1)</f>
        <v xml:space="preserve"> Chordata</v>
      </c>
      <c r="L6120" t="str">
        <f>VLOOKUP(A6120,таксономия!$1:$1048576,10,1)</f>
        <v xml:space="preserve"> Craniata</v>
      </c>
      <c r="M6120" t="str">
        <f>VLOOKUP(A6120,таксономия!$1:$1048576,11,1)</f>
        <v xml:space="preserve"> Vertebrata</v>
      </c>
      <c r="N6120" t="str">
        <f>VLOOKUP(A6120,таксономия!$1:$1048576,12,1)</f>
        <v xml:space="preserve"> Euteleostomi</v>
      </c>
      <c r="O6120" t="str">
        <f>VLOOKUP(A6120,таксономия!$1:$1048576,13,1)</f>
        <v>Mammalia</v>
      </c>
      <c r="P6120" t="str">
        <f>VLOOKUP(A6120,таксономия!$1:$1048576,14,1)</f>
        <v xml:space="preserve"> Eutheria</v>
      </c>
      <c r="Q6120" t="str">
        <f>VLOOKUP(A6120,таксономия!$1:$1048576,15,1)</f>
        <v xml:space="preserve"> Euarchontoglires</v>
      </c>
      <c r="R6120" t="str">
        <f>VLOOKUP(A6120,таксономия!$1:$1048576,3,1)</f>
        <v xml:space="preserve"> Mus musculus (Mouse).</v>
      </c>
      <c r="S6120">
        <f t="shared" si="95"/>
        <v>78</v>
      </c>
    </row>
    <row r="6121" spans="1:19" x14ac:dyDescent="0.3">
      <c r="A6121" t="s">
        <v>3256</v>
      </c>
      <c r="B6121" t="s">
        <v>3257</v>
      </c>
      <c r="C6121">
        <v>618</v>
      </c>
      <c r="D6121" t="s">
        <v>14</v>
      </c>
      <c r="E6121">
        <v>312</v>
      </c>
      <c r="F6121">
        <v>360</v>
      </c>
      <c r="G6121">
        <v>80</v>
      </c>
      <c r="H6121" t="s">
        <v>15</v>
      </c>
      <c r="I6121" t="str">
        <f>VLOOKUP(A6121,таксономия!$1:$1048576,7,1)</f>
        <v>Eukaryota</v>
      </c>
      <c r="J6121" t="str">
        <f>VLOOKUP(A6121,таксономия!$1:$1048576,8,1)</f>
        <v xml:space="preserve"> Metazoa</v>
      </c>
      <c r="K6121" t="str">
        <f>VLOOKUP(A6121,таксономия!$1:$1048576,9,1)</f>
        <v xml:space="preserve"> Chordata</v>
      </c>
      <c r="L6121" t="str">
        <f>VLOOKUP(A6121,таксономия!$1:$1048576,10,1)</f>
        <v xml:space="preserve"> Craniata</v>
      </c>
      <c r="M6121" t="str">
        <f>VLOOKUP(A6121,таксономия!$1:$1048576,11,1)</f>
        <v xml:space="preserve"> Vertebrata</v>
      </c>
      <c r="N6121" t="str">
        <f>VLOOKUP(A6121,таксономия!$1:$1048576,12,1)</f>
        <v xml:space="preserve"> Euteleostomi</v>
      </c>
      <c r="O6121" t="str">
        <f>VLOOKUP(A6121,таксономия!$1:$1048576,13,1)</f>
        <v>Mammalia</v>
      </c>
      <c r="P6121" t="str">
        <f>VLOOKUP(A6121,таксономия!$1:$1048576,14,1)</f>
        <v xml:space="preserve"> Eutheria</v>
      </c>
      <c r="Q6121" t="str">
        <f>VLOOKUP(A6121,таксономия!$1:$1048576,15,1)</f>
        <v xml:space="preserve"> Euarchontoglires</v>
      </c>
      <c r="R6121" t="str">
        <f>VLOOKUP(A6121,таксономия!$1:$1048576,3,1)</f>
        <v xml:space="preserve"> Mus musculus (Mouse).</v>
      </c>
      <c r="S6121">
        <f t="shared" si="95"/>
        <v>48</v>
      </c>
    </row>
    <row r="6122" spans="1:19" x14ac:dyDescent="0.3">
      <c r="A6122" t="s">
        <v>3256</v>
      </c>
      <c r="B6122" t="s">
        <v>3257</v>
      </c>
      <c r="C6122">
        <v>618</v>
      </c>
      <c r="D6122" t="s">
        <v>16</v>
      </c>
      <c r="E6122">
        <v>361</v>
      </c>
      <c r="F6122">
        <v>610</v>
      </c>
      <c r="G6122">
        <v>22248</v>
      </c>
      <c r="H6122" t="s">
        <v>17</v>
      </c>
      <c r="I6122" t="str">
        <f>VLOOKUP(A6122,таксономия!$1:$1048576,7,1)</f>
        <v>Eukaryota</v>
      </c>
      <c r="J6122" t="str">
        <f>VLOOKUP(A6122,таксономия!$1:$1048576,8,1)</f>
        <v xml:space="preserve"> Metazoa</v>
      </c>
      <c r="K6122" t="str">
        <f>VLOOKUP(A6122,таксономия!$1:$1048576,9,1)</f>
        <v xml:space="preserve"> Chordata</v>
      </c>
      <c r="L6122" t="str">
        <f>VLOOKUP(A6122,таксономия!$1:$1048576,10,1)</f>
        <v xml:space="preserve"> Craniata</v>
      </c>
      <c r="M6122" t="str">
        <f>VLOOKUP(A6122,таксономия!$1:$1048576,11,1)</f>
        <v xml:space="preserve"> Vertebrata</v>
      </c>
      <c r="N6122" t="str">
        <f>VLOOKUP(A6122,таксономия!$1:$1048576,12,1)</f>
        <v xml:space="preserve"> Euteleostomi</v>
      </c>
      <c r="O6122" t="str">
        <f>VLOOKUP(A6122,таксономия!$1:$1048576,13,1)</f>
        <v>Mammalia</v>
      </c>
      <c r="P6122" t="str">
        <f>VLOOKUP(A6122,таксономия!$1:$1048576,14,1)</f>
        <v xml:space="preserve"> Eutheria</v>
      </c>
      <c r="Q6122" t="str">
        <f>VLOOKUP(A6122,таксономия!$1:$1048576,15,1)</f>
        <v xml:space="preserve"> Euarchontoglires</v>
      </c>
      <c r="R6122" t="str">
        <f>VLOOKUP(A6122,таксономия!$1:$1048576,3,1)</f>
        <v xml:space="preserve"> Mus musculus (Mouse).</v>
      </c>
      <c r="S6122">
        <f t="shared" si="95"/>
        <v>249</v>
      </c>
    </row>
    <row r="6123" spans="1:19" x14ac:dyDescent="0.3">
      <c r="A6123" t="s">
        <v>3258</v>
      </c>
      <c r="B6123" t="s">
        <v>3259</v>
      </c>
      <c r="C6123">
        <v>623</v>
      </c>
      <c r="D6123" t="s">
        <v>10</v>
      </c>
      <c r="E6123">
        <v>49</v>
      </c>
      <c r="F6123">
        <v>90</v>
      </c>
      <c r="G6123">
        <v>998</v>
      </c>
      <c r="H6123" t="s">
        <v>11</v>
      </c>
      <c r="I6123" t="str">
        <f>VLOOKUP(A6123,таксономия!$1:$1048576,7,1)</f>
        <v>Eukaryota</v>
      </c>
      <c r="J6123" t="str">
        <f>VLOOKUP(A6123,таксономия!$1:$1048576,8,1)</f>
        <v xml:space="preserve"> Metazoa</v>
      </c>
      <c r="K6123" t="str">
        <f>VLOOKUP(A6123,таксономия!$1:$1048576,9,1)</f>
        <v xml:space="preserve"> Chordata</v>
      </c>
      <c r="L6123" t="str">
        <f>VLOOKUP(A6123,таксономия!$1:$1048576,10,1)</f>
        <v xml:space="preserve"> Craniata</v>
      </c>
      <c r="M6123" t="str">
        <f>VLOOKUP(A6123,таксономия!$1:$1048576,11,1)</f>
        <v xml:space="preserve"> Vertebrata</v>
      </c>
      <c r="N6123" t="str">
        <f>VLOOKUP(A6123,таксономия!$1:$1048576,12,1)</f>
        <v xml:space="preserve"> Euteleostomi</v>
      </c>
      <c r="O6123" t="str">
        <f>VLOOKUP(A6123,таксономия!$1:$1048576,13,1)</f>
        <v>Mammalia</v>
      </c>
      <c r="P6123" t="str">
        <f>VLOOKUP(A6123,таксономия!$1:$1048576,14,1)</f>
        <v xml:space="preserve"> Eutheria</v>
      </c>
      <c r="Q6123" t="str">
        <f>VLOOKUP(A6123,таксономия!$1:$1048576,15,1)</f>
        <v xml:space="preserve"> Laurasiatheria</v>
      </c>
      <c r="R6123" t="str">
        <f>VLOOKUP(A6123,таксономия!$1:$1048576,3,1)</f>
        <v xml:space="preserve"> Sus scrofa (Pig).</v>
      </c>
      <c r="S6123">
        <f t="shared" si="95"/>
        <v>41</v>
      </c>
    </row>
    <row r="6124" spans="1:19" x14ac:dyDescent="0.3">
      <c r="A6124" t="s">
        <v>3258</v>
      </c>
      <c r="B6124" t="s">
        <v>3259</v>
      </c>
      <c r="C6124">
        <v>623</v>
      </c>
      <c r="D6124" t="s">
        <v>12</v>
      </c>
      <c r="E6124">
        <v>109</v>
      </c>
      <c r="F6124">
        <v>187</v>
      </c>
      <c r="G6124">
        <v>2697</v>
      </c>
      <c r="H6124" t="s">
        <v>13</v>
      </c>
      <c r="I6124" t="str">
        <f>VLOOKUP(A6124,таксономия!$1:$1048576,7,1)</f>
        <v>Eukaryota</v>
      </c>
      <c r="J6124" t="str">
        <f>VLOOKUP(A6124,таксономия!$1:$1048576,8,1)</f>
        <v xml:space="preserve"> Metazoa</v>
      </c>
      <c r="K6124" t="str">
        <f>VLOOKUP(A6124,таксономия!$1:$1048576,9,1)</f>
        <v xml:space="preserve"> Chordata</v>
      </c>
      <c r="L6124" t="str">
        <f>VLOOKUP(A6124,таксономия!$1:$1048576,10,1)</f>
        <v xml:space="preserve"> Craniata</v>
      </c>
      <c r="M6124" t="str">
        <f>VLOOKUP(A6124,таксономия!$1:$1048576,11,1)</f>
        <v xml:space="preserve"> Vertebrata</v>
      </c>
      <c r="N6124" t="str">
        <f>VLOOKUP(A6124,таксономия!$1:$1048576,12,1)</f>
        <v xml:space="preserve"> Euteleostomi</v>
      </c>
      <c r="O6124" t="str">
        <f>VLOOKUP(A6124,таксономия!$1:$1048576,13,1)</f>
        <v>Mammalia</v>
      </c>
      <c r="P6124" t="str">
        <f>VLOOKUP(A6124,таксономия!$1:$1048576,14,1)</f>
        <v xml:space="preserve"> Eutheria</v>
      </c>
      <c r="Q6124" t="str">
        <f>VLOOKUP(A6124,таксономия!$1:$1048576,15,1)</f>
        <v xml:space="preserve"> Laurasiatheria</v>
      </c>
      <c r="R6124" t="str">
        <f>VLOOKUP(A6124,таксономия!$1:$1048576,3,1)</f>
        <v xml:space="preserve"> Sus scrofa (Pig).</v>
      </c>
      <c r="S6124">
        <f t="shared" si="95"/>
        <v>78</v>
      </c>
    </row>
    <row r="6125" spans="1:19" x14ac:dyDescent="0.3">
      <c r="A6125" t="s">
        <v>3258</v>
      </c>
      <c r="B6125" t="s">
        <v>3259</v>
      </c>
      <c r="C6125">
        <v>623</v>
      </c>
      <c r="D6125" t="s">
        <v>12</v>
      </c>
      <c r="E6125">
        <v>214</v>
      </c>
      <c r="F6125">
        <v>292</v>
      </c>
      <c r="G6125">
        <v>2697</v>
      </c>
      <c r="H6125" t="s">
        <v>13</v>
      </c>
      <c r="I6125" t="str">
        <f>VLOOKUP(A6125,таксономия!$1:$1048576,7,1)</f>
        <v>Eukaryota</v>
      </c>
      <c r="J6125" t="str">
        <f>VLOOKUP(A6125,таксономия!$1:$1048576,8,1)</f>
        <v xml:space="preserve"> Metazoa</v>
      </c>
      <c r="K6125" t="str">
        <f>VLOOKUP(A6125,таксономия!$1:$1048576,9,1)</f>
        <v xml:space="preserve"> Chordata</v>
      </c>
      <c r="L6125" t="str">
        <f>VLOOKUP(A6125,таксономия!$1:$1048576,10,1)</f>
        <v xml:space="preserve"> Craniata</v>
      </c>
      <c r="M6125" t="str">
        <f>VLOOKUP(A6125,таксономия!$1:$1048576,11,1)</f>
        <v xml:space="preserve"> Vertebrata</v>
      </c>
      <c r="N6125" t="str">
        <f>VLOOKUP(A6125,таксономия!$1:$1048576,12,1)</f>
        <v xml:space="preserve"> Euteleostomi</v>
      </c>
      <c r="O6125" t="str">
        <f>VLOOKUP(A6125,таксономия!$1:$1048576,13,1)</f>
        <v>Mammalia</v>
      </c>
      <c r="P6125" t="str">
        <f>VLOOKUP(A6125,таксономия!$1:$1048576,14,1)</f>
        <v xml:space="preserve"> Eutheria</v>
      </c>
      <c r="Q6125" t="str">
        <f>VLOOKUP(A6125,таксономия!$1:$1048576,15,1)</f>
        <v xml:space="preserve"> Laurasiatheria</v>
      </c>
      <c r="R6125" t="str">
        <f>VLOOKUP(A6125,таксономия!$1:$1048576,3,1)</f>
        <v xml:space="preserve"> Sus scrofa (Pig).</v>
      </c>
      <c r="S6125">
        <f t="shared" si="95"/>
        <v>78</v>
      </c>
    </row>
    <row r="6126" spans="1:19" x14ac:dyDescent="0.3">
      <c r="A6126" t="s">
        <v>3258</v>
      </c>
      <c r="B6126" t="s">
        <v>3259</v>
      </c>
      <c r="C6126">
        <v>623</v>
      </c>
      <c r="D6126" t="s">
        <v>14</v>
      </c>
      <c r="E6126">
        <v>316</v>
      </c>
      <c r="F6126">
        <v>364</v>
      </c>
      <c r="G6126">
        <v>80</v>
      </c>
      <c r="H6126" t="s">
        <v>15</v>
      </c>
      <c r="I6126" t="str">
        <f>VLOOKUP(A6126,таксономия!$1:$1048576,7,1)</f>
        <v>Eukaryota</v>
      </c>
      <c r="J6126" t="str">
        <f>VLOOKUP(A6126,таксономия!$1:$1048576,8,1)</f>
        <v xml:space="preserve"> Metazoa</v>
      </c>
      <c r="K6126" t="str">
        <f>VLOOKUP(A6126,таксономия!$1:$1048576,9,1)</f>
        <v xml:space="preserve"> Chordata</v>
      </c>
      <c r="L6126" t="str">
        <f>VLOOKUP(A6126,таксономия!$1:$1048576,10,1)</f>
        <v xml:space="preserve"> Craniata</v>
      </c>
      <c r="M6126" t="str">
        <f>VLOOKUP(A6126,таксономия!$1:$1048576,11,1)</f>
        <v xml:space="preserve"> Vertebrata</v>
      </c>
      <c r="N6126" t="str">
        <f>VLOOKUP(A6126,таксономия!$1:$1048576,12,1)</f>
        <v xml:space="preserve"> Euteleostomi</v>
      </c>
      <c r="O6126" t="str">
        <f>VLOOKUP(A6126,таксономия!$1:$1048576,13,1)</f>
        <v>Mammalia</v>
      </c>
      <c r="P6126" t="str">
        <f>VLOOKUP(A6126,таксономия!$1:$1048576,14,1)</f>
        <v xml:space="preserve"> Eutheria</v>
      </c>
      <c r="Q6126" t="str">
        <f>VLOOKUP(A6126,таксономия!$1:$1048576,15,1)</f>
        <v xml:space="preserve"> Laurasiatheria</v>
      </c>
      <c r="R6126" t="str">
        <f>VLOOKUP(A6126,таксономия!$1:$1048576,3,1)</f>
        <v xml:space="preserve"> Sus scrofa (Pig).</v>
      </c>
      <c r="S6126">
        <f t="shared" si="95"/>
        <v>48</v>
      </c>
    </row>
    <row r="6127" spans="1:19" x14ac:dyDescent="0.3">
      <c r="A6127" t="s">
        <v>3258</v>
      </c>
      <c r="B6127" t="s">
        <v>3259</v>
      </c>
      <c r="C6127">
        <v>623</v>
      </c>
      <c r="D6127" t="s">
        <v>16</v>
      </c>
      <c r="E6127">
        <v>365</v>
      </c>
      <c r="F6127">
        <v>614</v>
      </c>
      <c r="G6127">
        <v>22248</v>
      </c>
      <c r="H6127" t="s">
        <v>17</v>
      </c>
      <c r="I6127" t="str">
        <f>VLOOKUP(A6127,таксономия!$1:$1048576,7,1)</f>
        <v>Eukaryota</v>
      </c>
      <c r="J6127" t="str">
        <f>VLOOKUP(A6127,таксономия!$1:$1048576,8,1)</f>
        <v xml:space="preserve"> Metazoa</v>
      </c>
      <c r="K6127" t="str">
        <f>VLOOKUP(A6127,таксономия!$1:$1048576,9,1)</f>
        <v xml:space="preserve"> Chordata</v>
      </c>
      <c r="L6127" t="str">
        <f>VLOOKUP(A6127,таксономия!$1:$1048576,10,1)</f>
        <v xml:space="preserve"> Craniata</v>
      </c>
      <c r="M6127" t="str">
        <f>VLOOKUP(A6127,таксономия!$1:$1048576,11,1)</f>
        <v xml:space="preserve"> Vertebrata</v>
      </c>
      <c r="N6127" t="str">
        <f>VLOOKUP(A6127,таксономия!$1:$1048576,12,1)</f>
        <v xml:space="preserve"> Euteleostomi</v>
      </c>
      <c r="O6127" t="str">
        <f>VLOOKUP(A6127,таксономия!$1:$1048576,13,1)</f>
        <v>Mammalia</v>
      </c>
      <c r="P6127" t="str">
        <f>VLOOKUP(A6127,таксономия!$1:$1048576,14,1)</f>
        <v xml:space="preserve"> Eutheria</v>
      </c>
      <c r="Q6127" t="str">
        <f>VLOOKUP(A6127,таксономия!$1:$1048576,15,1)</f>
        <v xml:space="preserve"> Laurasiatheria</v>
      </c>
      <c r="R6127" t="str">
        <f>VLOOKUP(A6127,таксономия!$1:$1048576,3,1)</f>
        <v xml:space="preserve"> Sus scrofa (Pig).</v>
      </c>
      <c r="S6127">
        <f t="shared" si="95"/>
        <v>249</v>
      </c>
    </row>
    <row r="6128" spans="1:19" x14ac:dyDescent="0.3">
      <c r="A6128" t="s">
        <v>3260</v>
      </c>
      <c r="B6128" t="s">
        <v>3261</v>
      </c>
      <c r="C6128">
        <v>623</v>
      </c>
      <c r="D6128" t="s">
        <v>10</v>
      </c>
      <c r="E6128">
        <v>49</v>
      </c>
      <c r="F6128">
        <v>90</v>
      </c>
      <c r="G6128">
        <v>998</v>
      </c>
      <c r="H6128" t="s">
        <v>11</v>
      </c>
      <c r="I6128" t="str">
        <f>VLOOKUP(A6128,таксономия!$1:$1048576,7,1)</f>
        <v>Eukaryota</v>
      </c>
      <c r="J6128" t="str">
        <f>VLOOKUP(A6128,таксономия!$1:$1048576,8,1)</f>
        <v xml:space="preserve"> Metazoa</v>
      </c>
      <c r="K6128" t="str">
        <f>VLOOKUP(A6128,таксономия!$1:$1048576,9,1)</f>
        <v xml:space="preserve"> Chordata</v>
      </c>
      <c r="L6128" t="str">
        <f>VLOOKUP(A6128,таксономия!$1:$1048576,10,1)</f>
        <v xml:space="preserve"> Craniata</v>
      </c>
      <c r="M6128" t="str">
        <f>VLOOKUP(A6128,таксономия!$1:$1048576,11,1)</f>
        <v xml:space="preserve"> Vertebrata</v>
      </c>
      <c r="N6128" t="str">
        <f>VLOOKUP(A6128,таксономия!$1:$1048576,12,1)</f>
        <v xml:space="preserve"> Euteleostomi</v>
      </c>
      <c r="O6128" t="str">
        <f>VLOOKUP(A6128,таксономия!$1:$1048576,13,1)</f>
        <v>Mammalia</v>
      </c>
      <c r="P6128" t="str">
        <f>VLOOKUP(A6128,таксономия!$1:$1048576,14,1)</f>
        <v xml:space="preserve"> Eutheria</v>
      </c>
      <c r="Q6128" t="str">
        <f>VLOOKUP(A6128,таксономия!$1:$1048576,15,1)</f>
        <v xml:space="preserve"> Euarchontoglires</v>
      </c>
      <c r="R6128" t="str">
        <f>VLOOKUP(A6128,таксономия!$1:$1048576,3,1)</f>
        <v xml:space="preserve"> Pongo abelii (Sumatran orangutan) (Pongo pygmaeus abelii).</v>
      </c>
      <c r="S6128">
        <f t="shared" si="95"/>
        <v>41</v>
      </c>
    </row>
    <row r="6129" spans="1:19" x14ac:dyDescent="0.3">
      <c r="A6129" t="s">
        <v>3260</v>
      </c>
      <c r="B6129" t="s">
        <v>3261</v>
      </c>
      <c r="C6129">
        <v>623</v>
      </c>
      <c r="D6129" t="s">
        <v>12</v>
      </c>
      <c r="E6129">
        <v>109</v>
      </c>
      <c r="F6129">
        <v>187</v>
      </c>
      <c r="G6129">
        <v>2697</v>
      </c>
      <c r="H6129" t="s">
        <v>13</v>
      </c>
      <c r="I6129" t="str">
        <f>VLOOKUP(A6129,таксономия!$1:$1048576,7,1)</f>
        <v>Eukaryota</v>
      </c>
      <c r="J6129" t="str">
        <f>VLOOKUP(A6129,таксономия!$1:$1048576,8,1)</f>
        <v xml:space="preserve"> Metazoa</v>
      </c>
      <c r="K6129" t="str">
        <f>VLOOKUP(A6129,таксономия!$1:$1048576,9,1)</f>
        <v xml:space="preserve"> Chordata</v>
      </c>
      <c r="L6129" t="str">
        <f>VLOOKUP(A6129,таксономия!$1:$1048576,10,1)</f>
        <v xml:space="preserve"> Craniata</v>
      </c>
      <c r="M6129" t="str">
        <f>VLOOKUP(A6129,таксономия!$1:$1048576,11,1)</f>
        <v xml:space="preserve"> Vertebrata</v>
      </c>
      <c r="N6129" t="str">
        <f>VLOOKUP(A6129,таксономия!$1:$1048576,12,1)</f>
        <v xml:space="preserve"> Euteleostomi</v>
      </c>
      <c r="O6129" t="str">
        <f>VLOOKUP(A6129,таксономия!$1:$1048576,13,1)</f>
        <v>Mammalia</v>
      </c>
      <c r="P6129" t="str">
        <f>VLOOKUP(A6129,таксономия!$1:$1048576,14,1)</f>
        <v xml:space="preserve"> Eutheria</v>
      </c>
      <c r="Q6129" t="str">
        <f>VLOOKUP(A6129,таксономия!$1:$1048576,15,1)</f>
        <v xml:space="preserve"> Euarchontoglires</v>
      </c>
      <c r="R6129" t="str">
        <f>VLOOKUP(A6129,таксономия!$1:$1048576,3,1)</f>
        <v xml:space="preserve"> Pongo abelii (Sumatran orangutan) (Pongo pygmaeus abelii).</v>
      </c>
      <c r="S6129">
        <f t="shared" si="95"/>
        <v>78</v>
      </c>
    </row>
    <row r="6130" spans="1:19" x14ac:dyDescent="0.3">
      <c r="A6130" t="s">
        <v>3260</v>
      </c>
      <c r="B6130" t="s">
        <v>3261</v>
      </c>
      <c r="C6130">
        <v>623</v>
      </c>
      <c r="D6130" t="s">
        <v>12</v>
      </c>
      <c r="E6130">
        <v>214</v>
      </c>
      <c r="F6130">
        <v>292</v>
      </c>
      <c r="G6130">
        <v>2697</v>
      </c>
      <c r="H6130" t="s">
        <v>13</v>
      </c>
      <c r="I6130" t="str">
        <f>VLOOKUP(A6130,таксономия!$1:$1048576,7,1)</f>
        <v>Eukaryota</v>
      </c>
      <c r="J6130" t="str">
        <f>VLOOKUP(A6130,таксономия!$1:$1048576,8,1)</f>
        <v xml:space="preserve"> Metazoa</v>
      </c>
      <c r="K6130" t="str">
        <f>VLOOKUP(A6130,таксономия!$1:$1048576,9,1)</f>
        <v xml:space="preserve"> Chordata</v>
      </c>
      <c r="L6130" t="str">
        <f>VLOOKUP(A6130,таксономия!$1:$1048576,10,1)</f>
        <v xml:space="preserve"> Craniata</v>
      </c>
      <c r="M6130" t="str">
        <f>VLOOKUP(A6130,таксономия!$1:$1048576,11,1)</f>
        <v xml:space="preserve"> Vertebrata</v>
      </c>
      <c r="N6130" t="str">
        <f>VLOOKUP(A6130,таксономия!$1:$1048576,12,1)</f>
        <v xml:space="preserve"> Euteleostomi</v>
      </c>
      <c r="O6130" t="str">
        <f>VLOOKUP(A6130,таксономия!$1:$1048576,13,1)</f>
        <v>Mammalia</v>
      </c>
      <c r="P6130" t="str">
        <f>VLOOKUP(A6130,таксономия!$1:$1048576,14,1)</f>
        <v xml:space="preserve"> Eutheria</v>
      </c>
      <c r="Q6130" t="str">
        <f>VLOOKUP(A6130,таксономия!$1:$1048576,15,1)</f>
        <v xml:space="preserve"> Euarchontoglires</v>
      </c>
      <c r="R6130" t="str">
        <f>VLOOKUP(A6130,таксономия!$1:$1048576,3,1)</f>
        <v xml:space="preserve"> Pongo abelii (Sumatran orangutan) (Pongo pygmaeus abelii).</v>
      </c>
      <c r="S6130">
        <f t="shared" si="95"/>
        <v>78</v>
      </c>
    </row>
    <row r="6131" spans="1:19" x14ac:dyDescent="0.3">
      <c r="A6131" t="s">
        <v>3260</v>
      </c>
      <c r="B6131" t="s">
        <v>3261</v>
      </c>
      <c r="C6131">
        <v>623</v>
      </c>
      <c r="D6131" t="s">
        <v>14</v>
      </c>
      <c r="E6131">
        <v>316</v>
      </c>
      <c r="F6131">
        <v>364</v>
      </c>
      <c r="G6131">
        <v>80</v>
      </c>
      <c r="H6131" t="s">
        <v>15</v>
      </c>
      <c r="I6131" t="str">
        <f>VLOOKUP(A6131,таксономия!$1:$1048576,7,1)</f>
        <v>Eukaryota</v>
      </c>
      <c r="J6131" t="str">
        <f>VLOOKUP(A6131,таксономия!$1:$1048576,8,1)</f>
        <v xml:space="preserve"> Metazoa</v>
      </c>
      <c r="K6131" t="str">
        <f>VLOOKUP(A6131,таксономия!$1:$1048576,9,1)</f>
        <v xml:space="preserve"> Chordata</v>
      </c>
      <c r="L6131" t="str">
        <f>VLOOKUP(A6131,таксономия!$1:$1048576,10,1)</f>
        <v xml:space="preserve"> Craniata</v>
      </c>
      <c r="M6131" t="str">
        <f>VLOOKUP(A6131,таксономия!$1:$1048576,11,1)</f>
        <v xml:space="preserve"> Vertebrata</v>
      </c>
      <c r="N6131" t="str">
        <f>VLOOKUP(A6131,таксономия!$1:$1048576,12,1)</f>
        <v xml:space="preserve"> Euteleostomi</v>
      </c>
      <c r="O6131" t="str">
        <f>VLOOKUP(A6131,таксономия!$1:$1048576,13,1)</f>
        <v>Mammalia</v>
      </c>
      <c r="P6131" t="str">
        <f>VLOOKUP(A6131,таксономия!$1:$1048576,14,1)</f>
        <v xml:space="preserve"> Eutheria</v>
      </c>
      <c r="Q6131" t="str">
        <f>VLOOKUP(A6131,таксономия!$1:$1048576,15,1)</f>
        <v xml:space="preserve"> Euarchontoglires</v>
      </c>
      <c r="R6131" t="str">
        <f>VLOOKUP(A6131,таксономия!$1:$1048576,3,1)</f>
        <v xml:space="preserve"> Pongo abelii (Sumatran orangutan) (Pongo pygmaeus abelii).</v>
      </c>
      <c r="S6131">
        <f t="shared" si="95"/>
        <v>48</v>
      </c>
    </row>
    <row r="6132" spans="1:19" x14ac:dyDescent="0.3">
      <c r="A6132" t="s">
        <v>3260</v>
      </c>
      <c r="B6132" t="s">
        <v>3261</v>
      </c>
      <c r="C6132">
        <v>623</v>
      </c>
      <c r="D6132" t="s">
        <v>16</v>
      </c>
      <c r="E6132">
        <v>365</v>
      </c>
      <c r="F6132">
        <v>614</v>
      </c>
      <c r="G6132">
        <v>22248</v>
      </c>
      <c r="H6132" t="s">
        <v>17</v>
      </c>
      <c r="I6132" t="str">
        <f>VLOOKUP(A6132,таксономия!$1:$1048576,7,1)</f>
        <v>Eukaryota</v>
      </c>
      <c r="J6132" t="str">
        <f>VLOOKUP(A6132,таксономия!$1:$1048576,8,1)</f>
        <v xml:space="preserve"> Metazoa</v>
      </c>
      <c r="K6132" t="str">
        <f>VLOOKUP(A6132,таксономия!$1:$1048576,9,1)</f>
        <v xml:space="preserve"> Chordata</v>
      </c>
      <c r="L6132" t="str">
        <f>VLOOKUP(A6132,таксономия!$1:$1048576,10,1)</f>
        <v xml:space="preserve"> Craniata</v>
      </c>
      <c r="M6132" t="str">
        <f>VLOOKUP(A6132,таксономия!$1:$1048576,11,1)</f>
        <v xml:space="preserve"> Vertebrata</v>
      </c>
      <c r="N6132" t="str">
        <f>VLOOKUP(A6132,таксономия!$1:$1048576,12,1)</f>
        <v xml:space="preserve"> Euteleostomi</v>
      </c>
      <c r="O6132" t="str">
        <f>VLOOKUP(A6132,таксономия!$1:$1048576,13,1)</f>
        <v>Mammalia</v>
      </c>
      <c r="P6132" t="str">
        <f>VLOOKUP(A6132,таксономия!$1:$1048576,14,1)</f>
        <v xml:space="preserve"> Eutheria</v>
      </c>
      <c r="Q6132" t="str">
        <f>VLOOKUP(A6132,таксономия!$1:$1048576,15,1)</f>
        <v xml:space="preserve"> Euarchontoglires</v>
      </c>
      <c r="R6132" t="str">
        <f>VLOOKUP(A6132,таксономия!$1:$1048576,3,1)</f>
        <v xml:space="preserve"> Pongo abelii (Sumatran orangutan) (Pongo pygmaeus abelii).</v>
      </c>
      <c r="S6132">
        <f t="shared" si="95"/>
        <v>249</v>
      </c>
    </row>
    <row r="6133" spans="1:19" x14ac:dyDescent="0.3">
      <c r="A6133" t="s">
        <v>3262</v>
      </c>
      <c r="B6133" t="s">
        <v>3263</v>
      </c>
      <c r="C6133">
        <v>617</v>
      </c>
      <c r="D6133" t="s">
        <v>10</v>
      </c>
      <c r="E6133">
        <v>49</v>
      </c>
      <c r="F6133">
        <v>90</v>
      </c>
      <c r="G6133">
        <v>998</v>
      </c>
      <c r="H6133" t="s">
        <v>11</v>
      </c>
      <c r="I6133" t="str">
        <f>VLOOKUP(A6133,таксономия!$1:$1048576,7,1)</f>
        <v>Eukaryota</v>
      </c>
      <c r="J6133" t="str">
        <f>VLOOKUP(A6133,таксономия!$1:$1048576,8,1)</f>
        <v xml:space="preserve"> Metazoa</v>
      </c>
      <c r="K6133" t="str">
        <f>VLOOKUP(A6133,таксономия!$1:$1048576,9,1)</f>
        <v xml:space="preserve"> Chordata</v>
      </c>
      <c r="L6133" t="str">
        <f>VLOOKUP(A6133,таксономия!$1:$1048576,10,1)</f>
        <v xml:space="preserve"> Craniata</v>
      </c>
      <c r="M6133" t="str">
        <f>VLOOKUP(A6133,таксономия!$1:$1048576,11,1)</f>
        <v xml:space="preserve"> Vertebrata</v>
      </c>
      <c r="N6133" t="str">
        <f>VLOOKUP(A6133,таксономия!$1:$1048576,12,1)</f>
        <v xml:space="preserve"> Euteleostomi</v>
      </c>
      <c r="O6133" t="str">
        <f>VLOOKUP(A6133,таксономия!$1:$1048576,13,1)</f>
        <v>Mammalia</v>
      </c>
      <c r="P6133" t="str">
        <f>VLOOKUP(A6133,таксономия!$1:$1048576,14,1)</f>
        <v xml:space="preserve"> Eutheria</v>
      </c>
      <c r="Q6133" t="str">
        <f>VLOOKUP(A6133,таксономия!$1:$1048576,15,1)</f>
        <v xml:space="preserve"> Euarchontoglires</v>
      </c>
      <c r="R6133" t="str">
        <f>VLOOKUP(A6133,таксономия!$1:$1048576,3,1)</f>
        <v xml:space="preserve"> Rattus norvegicus (Rat).</v>
      </c>
      <c r="S6133">
        <f t="shared" si="95"/>
        <v>41</v>
      </c>
    </row>
    <row r="6134" spans="1:19" x14ac:dyDescent="0.3">
      <c r="A6134" t="s">
        <v>3262</v>
      </c>
      <c r="B6134" t="s">
        <v>3263</v>
      </c>
      <c r="C6134">
        <v>617</v>
      </c>
      <c r="D6134" t="s">
        <v>12</v>
      </c>
      <c r="E6134">
        <v>109</v>
      </c>
      <c r="F6134">
        <v>187</v>
      </c>
      <c r="G6134">
        <v>2697</v>
      </c>
      <c r="H6134" t="s">
        <v>13</v>
      </c>
      <c r="I6134" t="str">
        <f>VLOOKUP(A6134,таксономия!$1:$1048576,7,1)</f>
        <v>Eukaryota</v>
      </c>
      <c r="J6134" t="str">
        <f>VLOOKUP(A6134,таксономия!$1:$1048576,8,1)</f>
        <v xml:space="preserve"> Metazoa</v>
      </c>
      <c r="K6134" t="str">
        <f>VLOOKUP(A6134,таксономия!$1:$1048576,9,1)</f>
        <v xml:space="preserve"> Chordata</v>
      </c>
      <c r="L6134" t="str">
        <f>VLOOKUP(A6134,таксономия!$1:$1048576,10,1)</f>
        <v xml:space="preserve"> Craniata</v>
      </c>
      <c r="M6134" t="str">
        <f>VLOOKUP(A6134,таксономия!$1:$1048576,11,1)</f>
        <v xml:space="preserve"> Vertebrata</v>
      </c>
      <c r="N6134" t="str">
        <f>VLOOKUP(A6134,таксономия!$1:$1048576,12,1)</f>
        <v xml:space="preserve"> Euteleostomi</v>
      </c>
      <c r="O6134" t="str">
        <f>VLOOKUP(A6134,таксономия!$1:$1048576,13,1)</f>
        <v>Mammalia</v>
      </c>
      <c r="P6134" t="str">
        <f>VLOOKUP(A6134,таксономия!$1:$1048576,14,1)</f>
        <v xml:space="preserve"> Eutheria</v>
      </c>
      <c r="Q6134" t="str">
        <f>VLOOKUP(A6134,таксономия!$1:$1048576,15,1)</f>
        <v xml:space="preserve"> Euarchontoglires</v>
      </c>
      <c r="R6134" t="str">
        <f>VLOOKUP(A6134,таксономия!$1:$1048576,3,1)</f>
        <v xml:space="preserve"> Rattus norvegicus (Rat).</v>
      </c>
      <c r="S6134">
        <f t="shared" si="95"/>
        <v>78</v>
      </c>
    </row>
    <row r="6135" spans="1:19" x14ac:dyDescent="0.3">
      <c r="A6135" t="s">
        <v>3262</v>
      </c>
      <c r="B6135" t="s">
        <v>3263</v>
      </c>
      <c r="C6135">
        <v>617</v>
      </c>
      <c r="D6135" t="s">
        <v>12</v>
      </c>
      <c r="E6135">
        <v>215</v>
      </c>
      <c r="F6135">
        <v>292</v>
      </c>
      <c r="G6135">
        <v>2697</v>
      </c>
      <c r="H6135" t="s">
        <v>13</v>
      </c>
      <c r="I6135" t="str">
        <f>VLOOKUP(A6135,таксономия!$1:$1048576,7,1)</f>
        <v>Eukaryota</v>
      </c>
      <c r="J6135" t="str">
        <f>VLOOKUP(A6135,таксономия!$1:$1048576,8,1)</f>
        <v xml:space="preserve"> Metazoa</v>
      </c>
      <c r="K6135" t="str">
        <f>VLOOKUP(A6135,таксономия!$1:$1048576,9,1)</f>
        <v xml:space="preserve"> Chordata</v>
      </c>
      <c r="L6135" t="str">
        <f>VLOOKUP(A6135,таксономия!$1:$1048576,10,1)</f>
        <v xml:space="preserve"> Craniata</v>
      </c>
      <c r="M6135" t="str">
        <f>VLOOKUP(A6135,таксономия!$1:$1048576,11,1)</f>
        <v xml:space="preserve"> Vertebrata</v>
      </c>
      <c r="N6135" t="str">
        <f>VLOOKUP(A6135,таксономия!$1:$1048576,12,1)</f>
        <v xml:space="preserve"> Euteleostomi</v>
      </c>
      <c r="O6135" t="str">
        <f>VLOOKUP(A6135,таксономия!$1:$1048576,13,1)</f>
        <v>Mammalia</v>
      </c>
      <c r="P6135" t="str">
        <f>VLOOKUP(A6135,таксономия!$1:$1048576,14,1)</f>
        <v xml:space="preserve"> Eutheria</v>
      </c>
      <c r="Q6135" t="str">
        <f>VLOOKUP(A6135,таксономия!$1:$1048576,15,1)</f>
        <v xml:space="preserve"> Euarchontoglires</v>
      </c>
      <c r="R6135" t="str">
        <f>VLOOKUP(A6135,таксономия!$1:$1048576,3,1)</f>
        <v xml:space="preserve"> Rattus norvegicus (Rat).</v>
      </c>
      <c r="S6135">
        <f t="shared" si="95"/>
        <v>77</v>
      </c>
    </row>
    <row r="6136" spans="1:19" x14ac:dyDescent="0.3">
      <c r="A6136" t="s">
        <v>3262</v>
      </c>
      <c r="B6136" t="s">
        <v>3263</v>
      </c>
      <c r="C6136">
        <v>617</v>
      </c>
      <c r="D6136" t="s">
        <v>14</v>
      </c>
      <c r="E6136">
        <v>311</v>
      </c>
      <c r="F6136">
        <v>359</v>
      </c>
      <c r="G6136">
        <v>80</v>
      </c>
      <c r="H6136" t="s">
        <v>15</v>
      </c>
      <c r="I6136" t="str">
        <f>VLOOKUP(A6136,таксономия!$1:$1048576,7,1)</f>
        <v>Eukaryota</v>
      </c>
      <c r="J6136" t="str">
        <f>VLOOKUP(A6136,таксономия!$1:$1048576,8,1)</f>
        <v xml:space="preserve"> Metazoa</v>
      </c>
      <c r="K6136" t="str">
        <f>VLOOKUP(A6136,таксономия!$1:$1048576,9,1)</f>
        <v xml:space="preserve"> Chordata</v>
      </c>
      <c r="L6136" t="str">
        <f>VLOOKUP(A6136,таксономия!$1:$1048576,10,1)</f>
        <v xml:space="preserve"> Craniata</v>
      </c>
      <c r="M6136" t="str">
        <f>VLOOKUP(A6136,таксономия!$1:$1048576,11,1)</f>
        <v xml:space="preserve"> Vertebrata</v>
      </c>
      <c r="N6136" t="str">
        <f>VLOOKUP(A6136,таксономия!$1:$1048576,12,1)</f>
        <v xml:space="preserve"> Euteleostomi</v>
      </c>
      <c r="O6136" t="str">
        <f>VLOOKUP(A6136,таксономия!$1:$1048576,13,1)</f>
        <v>Mammalia</v>
      </c>
      <c r="P6136" t="str">
        <f>VLOOKUP(A6136,таксономия!$1:$1048576,14,1)</f>
        <v xml:space="preserve"> Eutheria</v>
      </c>
      <c r="Q6136" t="str">
        <f>VLOOKUP(A6136,таксономия!$1:$1048576,15,1)</f>
        <v xml:space="preserve"> Euarchontoglires</v>
      </c>
      <c r="R6136" t="str">
        <f>VLOOKUP(A6136,таксономия!$1:$1048576,3,1)</f>
        <v xml:space="preserve"> Rattus norvegicus (Rat).</v>
      </c>
      <c r="S6136">
        <f t="shared" si="95"/>
        <v>48</v>
      </c>
    </row>
    <row r="6137" spans="1:19" x14ac:dyDescent="0.3">
      <c r="A6137" t="s">
        <v>3262</v>
      </c>
      <c r="B6137" t="s">
        <v>3263</v>
      </c>
      <c r="C6137">
        <v>617</v>
      </c>
      <c r="D6137" t="s">
        <v>16</v>
      </c>
      <c r="E6137">
        <v>360</v>
      </c>
      <c r="F6137">
        <v>609</v>
      </c>
      <c r="G6137">
        <v>22248</v>
      </c>
      <c r="H6137" t="s">
        <v>17</v>
      </c>
      <c r="I6137" t="str">
        <f>VLOOKUP(A6137,таксономия!$1:$1048576,7,1)</f>
        <v>Eukaryota</v>
      </c>
      <c r="J6137" t="str">
        <f>VLOOKUP(A6137,таксономия!$1:$1048576,8,1)</f>
        <v xml:space="preserve"> Metazoa</v>
      </c>
      <c r="K6137" t="str">
        <f>VLOOKUP(A6137,таксономия!$1:$1048576,9,1)</f>
        <v xml:space="preserve"> Chordata</v>
      </c>
      <c r="L6137" t="str">
        <f>VLOOKUP(A6137,таксономия!$1:$1048576,10,1)</f>
        <v xml:space="preserve"> Craniata</v>
      </c>
      <c r="M6137" t="str">
        <f>VLOOKUP(A6137,таксономия!$1:$1048576,11,1)</f>
        <v xml:space="preserve"> Vertebrata</v>
      </c>
      <c r="N6137" t="str">
        <f>VLOOKUP(A6137,таксономия!$1:$1048576,12,1)</f>
        <v xml:space="preserve"> Euteleostomi</v>
      </c>
      <c r="O6137" t="str">
        <f>VLOOKUP(A6137,таксономия!$1:$1048576,13,1)</f>
        <v>Mammalia</v>
      </c>
      <c r="P6137" t="str">
        <f>VLOOKUP(A6137,таксономия!$1:$1048576,14,1)</f>
        <v xml:space="preserve"> Eutheria</v>
      </c>
      <c r="Q6137" t="str">
        <f>VLOOKUP(A6137,таксономия!$1:$1048576,15,1)</f>
        <v xml:space="preserve"> Euarchontoglires</v>
      </c>
      <c r="R6137" t="str">
        <f>VLOOKUP(A6137,таксономия!$1:$1048576,3,1)</f>
        <v xml:space="preserve"> Rattus norvegicus (Rat).</v>
      </c>
      <c r="S6137">
        <f t="shared" si="95"/>
        <v>249</v>
      </c>
    </row>
    <row r="6138" spans="1:19" x14ac:dyDescent="0.3">
      <c r="A6138" t="s">
        <v>3264</v>
      </c>
      <c r="B6138" t="s">
        <v>3265</v>
      </c>
      <c r="C6138">
        <v>566</v>
      </c>
      <c r="D6138" t="s">
        <v>34</v>
      </c>
      <c r="E6138">
        <v>87</v>
      </c>
      <c r="F6138">
        <v>119</v>
      </c>
      <c r="G6138">
        <v>24995</v>
      </c>
      <c r="H6138" t="s">
        <v>35</v>
      </c>
      <c r="I6138" t="str">
        <f>VLOOKUP(A6138,таксономия!$1:$1048576,7,1)</f>
        <v>Eukaryota</v>
      </c>
      <c r="J6138" t="str">
        <f>VLOOKUP(A6138,таксономия!$1:$1048576,8,1)</f>
        <v xml:space="preserve"> Metazoa</v>
      </c>
      <c r="K6138" t="str">
        <f>VLOOKUP(A6138,таксономия!$1:$1048576,9,1)</f>
        <v xml:space="preserve"> Chordata</v>
      </c>
      <c r="L6138" t="str">
        <f>VLOOKUP(A6138,таксономия!$1:$1048576,10,1)</f>
        <v xml:space="preserve"> Craniata</v>
      </c>
      <c r="M6138" t="str">
        <f>VLOOKUP(A6138,таксономия!$1:$1048576,11,1)</f>
        <v xml:space="preserve"> Vertebrata</v>
      </c>
      <c r="N6138" t="str">
        <f>VLOOKUP(A6138,таксономия!$1:$1048576,12,1)</f>
        <v xml:space="preserve"> Euteleostomi</v>
      </c>
      <c r="O6138" t="str">
        <f>VLOOKUP(A6138,таксономия!$1:$1048576,13,1)</f>
        <v>Mammalia</v>
      </c>
      <c r="P6138" t="str">
        <f>VLOOKUP(A6138,таксономия!$1:$1048576,14,1)</f>
        <v xml:space="preserve"> Eutheria</v>
      </c>
      <c r="Q6138" t="str">
        <f>VLOOKUP(A6138,таксономия!$1:$1048576,15,1)</f>
        <v xml:space="preserve"> Laurasiatheria</v>
      </c>
      <c r="R6138" t="str">
        <f>VLOOKUP(A6138,таксономия!$1:$1048576,3,1)</f>
        <v xml:space="preserve"> Bos taurus (Bovine).</v>
      </c>
      <c r="S6138">
        <f t="shared" si="95"/>
        <v>32</v>
      </c>
    </row>
    <row r="6139" spans="1:19" x14ac:dyDescent="0.3">
      <c r="A6139" t="s">
        <v>3264</v>
      </c>
      <c r="B6139" t="s">
        <v>3265</v>
      </c>
      <c r="C6139">
        <v>566</v>
      </c>
      <c r="D6139" t="s">
        <v>12</v>
      </c>
      <c r="E6139">
        <v>128</v>
      </c>
      <c r="F6139">
        <v>209</v>
      </c>
      <c r="G6139">
        <v>2697</v>
      </c>
      <c r="H6139" t="s">
        <v>13</v>
      </c>
      <c r="I6139" t="str">
        <f>VLOOKUP(A6139,таксономия!$1:$1048576,7,1)</f>
        <v>Eukaryota</v>
      </c>
      <c r="J6139" t="str">
        <f>VLOOKUP(A6139,таксономия!$1:$1048576,8,1)</f>
        <v xml:space="preserve"> Metazoa</v>
      </c>
      <c r="K6139" t="str">
        <f>VLOOKUP(A6139,таксономия!$1:$1048576,9,1)</f>
        <v xml:space="preserve"> Chordata</v>
      </c>
      <c r="L6139" t="str">
        <f>VLOOKUP(A6139,таксономия!$1:$1048576,10,1)</f>
        <v xml:space="preserve"> Craniata</v>
      </c>
      <c r="M6139" t="str">
        <f>VLOOKUP(A6139,таксономия!$1:$1048576,11,1)</f>
        <v xml:space="preserve"> Vertebrata</v>
      </c>
      <c r="N6139" t="str">
        <f>VLOOKUP(A6139,таксономия!$1:$1048576,12,1)</f>
        <v xml:space="preserve"> Euteleostomi</v>
      </c>
      <c r="O6139" t="str">
        <f>VLOOKUP(A6139,таксономия!$1:$1048576,13,1)</f>
        <v>Mammalia</v>
      </c>
      <c r="P6139" t="str">
        <f>VLOOKUP(A6139,таксономия!$1:$1048576,14,1)</f>
        <v xml:space="preserve"> Eutheria</v>
      </c>
      <c r="Q6139" t="str">
        <f>VLOOKUP(A6139,таксономия!$1:$1048576,15,1)</f>
        <v xml:space="preserve"> Laurasiatheria</v>
      </c>
      <c r="R6139" t="str">
        <f>VLOOKUP(A6139,таксономия!$1:$1048576,3,1)</f>
        <v xml:space="preserve"> Bos taurus (Bovine).</v>
      </c>
      <c r="S6139">
        <f t="shared" si="95"/>
        <v>81</v>
      </c>
    </row>
    <row r="6140" spans="1:19" x14ac:dyDescent="0.3">
      <c r="A6140" t="s">
        <v>3264</v>
      </c>
      <c r="B6140" t="s">
        <v>3265</v>
      </c>
      <c r="C6140">
        <v>566</v>
      </c>
      <c r="D6140" t="s">
        <v>12</v>
      </c>
      <c r="E6140">
        <v>219</v>
      </c>
      <c r="F6140">
        <v>300</v>
      </c>
      <c r="G6140">
        <v>2697</v>
      </c>
      <c r="H6140" t="s">
        <v>13</v>
      </c>
      <c r="I6140" t="str">
        <f>VLOOKUP(A6140,таксономия!$1:$1048576,7,1)</f>
        <v>Eukaryota</v>
      </c>
      <c r="J6140" t="str">
        <f>VLOOKUP(A6140,таксономия!$1:$1048576,8,1)</f>
        <v xml:space="preserve"> Metazoa</v>
      </c>
      <c r="K6140" t="str">
        <f>VLOOKUP(A6140,таксономия!$1:$1048576,9,1)</f>
        <v xml:space="preserve"> Chordata</v>
      </c>
      <c r="L6140" t="str">
        <f>VLOOKUP(A6140,таксономия!$1:$1048576,10,1)</f>
        <v xml:space="preserve"> Craniata</v>
      </c>
      <c r="M6140" t="str">
        <f>VLOOKUP(A6140,таксономия!$1:$1048576,11,1)</f>
        <v xml:space="preserve"> Vertebrata</v>
      </c>
      <c r="N6140" t="str">
        <f>VLOOKUP(A6140,таксономия!$1:$1048576,12,1)</f>
        <v xml:space="preserve"> Euteleostomi</v>
      </c>
      <c r="O6140" t="str">
        <f>VLOOKUP(A6140,таксономия!$1:$1048576,13,1)</f>
        <v>Mammalia</v>
      </c>
      <c r="P6140" t="str">
        <f>VLOOKUP(A6140,таксономия!$1:$1048576,14,1)</f>
        <v xml:space="preserve"> Eutheria</v>
      </c>
      <c r="Q6140" t="str">
        <f>VLOOKUP(A6140,таксономия!$1:$1048576,15,1)</f>
        <v xml:space="preserve"> Laurasiatheria</v>
      </c>
      <c r="R6140" t="str">
        <f>VLOOKUP(A6140,таксономия!$1:$1048576,3,1)</f>
        <v xml:space="preserve"> Bos taurus (Bovine).</v>
      </c>
      <c r="S6140">
        <f t="shared" si="95"/>
        <v>81</v>
      </c>
    </row>
    <row r="6141" spans="1:19" x14ac:dyDescent="0.3">
      <c r="A6141" t="s">
        <v>3264</v>
      </c>
      <c r="B6141" t="s">
        <v>3265</v>
      </c>
      <c r="C6141">
        <v>566</v>
      </c>
      <c r="D6141" t="s">
        <v>16</v>
      </c>
      <c r="E6141">
        <v>315</v>
      </c>
      <c r="F6141">
        <v>560</v>
      </c>
      <c r="G6141">
        <v>22248</v>
      </c>
      <c r="H6141" t="s">
        <v>17</v>
      </c>
      <c r="I6141" t="str">
        <f>VLOOKUP(A6141,таксономия!$1:$1048576,7,1)</f>
        <v>Eukaryota</v>
      </c>
      <c r="J6141" t="str">
        <f>VLOOKUP(A6141,таксономия!$1:$1048576,8,1)</f>
        <v xml:space="preserve"> Metazoa</v>
      </c>
      <c r="K6141" t="str">
        <f>VLOOKUP(A6141,таксономия!$1:$1048576,9,1)</f>
        <v xml:space="preserve"> Chordata</v>
      </c>
      <c r="L6141" t="str">
        <f>VLOOKUP(A6141,таксономия!$1:$1048576,10,1)</f>
        <v xml:space="preserve"> Craniata</v>
      </c>
      <c r="M6141" t="str">
        <f>VLOOKUP(A6141,таксономия!$1:$1048576,11,1)</f>
        <v xml:space="preserve"> Vertebrata</v>
      </c>
      <c r="N6141" t="str">
        <f>VLOOKUP(A6141,таксономия!$1:$1048576,12,1)</f>
        <v xml:space="preserve"> Euteleostomi</v>
      </c>
      <c r="O6141" t="str">
        <f>VLOOKUP(A6141,таксономия!$1:$1048576,13,1)</f>
        <v>Mammalia</v>
      </c>
      <c r="P6141" t="str">
        <f>VLOOKUP(A6141,таксономия!$1:$1048576,14,1)</f>
        <v xml:space="preserve"> Eutheria</v>
      </c>
      <c r="Q6141" t="str">
        <f>VLOOKUP(A6141,таксономия!$1:$1048576,15,1)</f>
        <v xml:space="preserve"> Laurasiatheria</v>
      </c>
      <c r="R6141" t="str">
        <f>VLOOKUP(A6141,таксономия!$1:$1048576,3,1)</f>
        <v xml:space="preserve"> Bos taurus (Bovine).</v>
      </c>
      <c r="S6141">
        <f t="shared" si="95"/>
        <v>245</v>
      </c>
    </row>
    <row r="6142" spans="1:19" x14ac:dyDescent="0.3">
      <c r="A6142" t="s">
        <v>3264</v>
      </c>
      <c r="B6142" t="s">
        <v>3265</v>
      </c>
      <c r="C6142">
        <v>566</v>
      </c>
      <c r="D6142" t="s">
        <v>250</v>
      </c>
      <c r="E6142">
        <v>42</v>
      </c>
      <c r="F6142">
        <v>79</v>
      </c>
      <c r="G6142">
        <v>1772</v>
      </c>
      <c r="H6142" t="s">
        <v>251</v>
      </c>
      <c r="I6142" t="str">
        <f>VLOOKUP(A6142,таксономия!$1:$1048576,7,1)</f>
        <v>Eukaryota</v>
      </c>
      <c r="J6142" t="str">
        <f>VLOOKUP(A6142,таксономия!$1:$1048576,8,1)</f>
        <v xml:space="preserve"> Metazoa</v>
      </c>
      <c r="K6142" t="str">
        <f>VLOOKUP(A6142,таксономия!$1:$1048576,9,1)</f>
        <v xml:space="preserve"> Chordata</v>
      </c>
      <c r="L6142" t="str">
        <f>VLOOKUP(A6142,таксономия!$1:$1048576,10,1)</f>
        <v xml:space="preserve"> Craniata</v>
      </c>
      <c r="M6142" t="str">
        <f>VLOOKUP(A6142,таксономия!$1:$1048576,11,1)</f>
        <v xml:space="preserve"> Vertebrata</v>
      </c>
      <c r="N6142" t="str">
        <f>VLOOKUP(A6142,таксономия!$1:$1048576,12,1)</f>
        <v xml:space="preserve"> Euteleostomi</v>
      </c>
      <c r="O6142" t="str">
        <f>VLOOKUP(A6142,таксономия!$1:$1048576,13,1)</f>
        <v>Mammalia</v>
      </c>
      <c r="P6142" t="str">
        <f>VLOOKUP(A6142,таксономия!$1:$1048576,14,1)</f>
        <v xml:space="preserve"> Eutheria</v>
      </c>
      <c r="Q6142" t="str">
        <f>VLOOKUP(A6142,таксономия!$1:$1048576,15,1)</f>
        <v xml:space="preserve"> Laurasiatheria</v>
      </c>
      <c r="R6142" t="str">
        <f>VLOOKUP(A6142,таксономия!$1:$1048576,3,1)</f>
        <v xml:space="preserve"> Bos taurus (Bovine).</v>
      </c>
      <c r="S6142">
        <f t="shared" si="95"/>
        <v>37</v>
      </c>
    </row>
    <row r="6143" spans="1:19" x14ac:dyDescent="0.3">
      <c r="A6143" t="s">
        <v>3266</v>
      </c>
      <c r="B6143" t="s">
        <v>3267</v>
      </c>
      <c r="C6143">
        <v>562</v>
      </c>
      <c r="D6143" t="s">
        <v>34</v>
      </c>
      <c r="E6143">
        <v>86</v>
      </c>
      <c r="F6143">
        <v>117</v>
      </c>
      <c r="G6143">
        <v>24995</v>
      </c>
      <c r="H6143" t="s">
        <v>35</v>
      </c>
      <c r="I6143" t="str">
        <f>VLOOKUP(A6143,таксономия!$1:$1048576,7,1)</f>
        <v>Eukaryota</v>
      </c>
      <c r="J6143" t="str">
        <f>VLOOKUP(A6143,таксономия!$1:$1048576,8,1)</f>
        <v xml:space="preserve"> Metazoa</v>
      </c>
      <c r="K6143" t="str">
        <f>VLOOKUP(A6143,таксономия!$1:$1048576,9,1)</f>
        <v xml:space="preserve"> Chordata</v>
      </c>
      <c r="L6143" t="str">
        <f>VLOOKUP(A6143,таксономия!$1:$1048576,10,1)</f>
        <v xml:space="preserve"> Craniata</v>
      </c>
      <c r="M6143" t="str">
        <f>VLOOKUP(A6143,таксономия!$1:$1048576,11,1)</f>
        <v xml:space="preserve"> Vertebrata</v>
      </c>
      <c r="N6143" t="str">
        <f>VLOOKUP(A6143,таксономия!$1:$1048576,12,1)</f>
        <v xml:space="preserve"> Euteleostomi</v>
      </c>
      <c r="O6143" t="str">
        <f>VLOOKUP(A6143,таксономия!$1:$1048576,13,1)</f>
        <v>Mammalia</v>
      </c>
      <c r="P6143" t="str">
        <f>VLOOKUP(A6143,таксономия!$1:$1048576,14,1)</f>
        <v xml:space="preserve"> Eutheria</v>
      </c>
      <c r="Q6143" t="str">
        <f>VLOOKUP(A6143,таксономия!$1:$1048576,15,1)</f>
        <v xml:space="preserve"> Euarchontoglires</v>
      </c>
      <c r="R6143" t="str">
        <f>VLOOKUP(A6143,таксономия!$1:$1048576,3,1)</f>
        <v xml:space="preserve"> Homo sapiens (Human).</v>
      </c>
      <c r="S6143">
        <f t="shared" si="95"/>
        <v>31</v>
      </c>
    </row>
    <row r="6144" spans="1:19" x14ac:dyDescent="0.3">
      <c r="A6144" t="s">
        <v>3266</v>
      </c>
      <c r="B6144" t="s">
        <v>3267</v>
      </c>
      <c r="C6144">
        <v>562</v>
      </c>
      <c r="D6144" t="s">
        <v>12</v>
      </c>
      <c r="E6144">
        <v>127</v>
      </c>
      <c r="F6144">
        <v>208</v>
      </c>
      <c r="G6144">
        <v>2697</v>
      </c>
      <c r="H6144" t="s">
        <v>13</v>
      </c>
      <c r="I6144" t="str">
        <f>VLOOKUP(A6144,таксономия!$1:$1048576,7,1)</f>
        <v>Eukaryota</v>
      </c>
      <c r="J6144" t="str">
        <f>VLOOKUP(A6144,таксономия!$1:$1048576,8,1)</f>
        <v xml:space="preserve"> Metazoa</v>
      </c>
      <c r="K6144" t="str">
        <f>VLOOKUP(A6144,таксономия!$1:$1048576,9,1)</f>
        <v xml:space="preserve"> Chordata</v>
      </c>
      <c r="L6144" t="str">
        <f>VLOOKUP(A6144,таксономия!$1:$1048576,10,1)</f>
        <v xml:space="preserve"> Craniata</v>
      </c>
      <c r="M6144" t="str">
        <f>VLOOKUP(A6144,таксономия!$1:$1048576,11,1)</f>
        <v xml:space="preserve"> Vertebrata</v>
      </c>
      <c r="N6144" t="str">
        <f>VLOOKUP(A6144,таксономия!$1:$1048576,12,1)</f>
        <v xml:space="preserve"> Euteleostomi</v>
      </c>
      <c r="O6144" t="str">
        <f>VLOOKUP(A6144,таксономия!$1:$1048576,13,1)</f>
        <v>Mammalia</v>
      </c>
      <c r="P6144" t="str">
        <f>VLOOKUP(A6144,таксономия!$1:$1048576,14,1)</f>
        <v xml:space="preserve"> Eutheria</v>
      </c>
      <c r="Q6144" t="str">
        <f>VLOOKUP(A6144,таксономия!$1:$1048576,15,1)</f>
        <v xml:space="preserve"> Euarchontoglires</v>
      </c>
      <c r="R6144" t="str">
        <f>VLOOKUP(A6144,таксономия!$1:$1048576,3,1)</f>
        <v xml:space="preserve"> Homo sapiens (Human).</v>
      </c>
      <c r="S6144">
        <f t="shared" si="95"/>
        <v>81</v>
      </c>
    </row>
    <row r="6145" spans="1:19" x14ac:dyDescent="0.3">
      <c r="A6145" t="s">
        <v>3266</v>
      </c>
      <c r="B6145" t="s">
        <v>3267</v>
      </c>
      <c r="C6145">
        <v>562</v>
      </c>
      <c r="D6145" t="s">
        <v>12</v>
      </c>
      <c r="E6145">
        <v>215</v>
      </c>
      <c r="F6145">
        <v>296</v>
      </c>
      <c r="G6145">
        <v>2697</v>
      </c>
      <c r="H6145" t="s">
        <v>13</v>
      </c>
      <c r="I6145" t="str">
        <f>VLOOKUP(A6145,таксономия!$1:$1048576,7,1)</f>
        <v>Eukaryota</v>
      </c>
      <c r="J6145" t="str">
        <f>VLOOKUP(A6145,таксономия!$1:$1048576,8,1)</f>
        <v xml:space="preserve"> Metazoa</v>
      </c>
      <c r="K6145" t="str">
        <f>VLOOKUP(A6145,таксономия!$1:$1048576,9,1)</f>
        <v xml:space="preserve"> Chordata</v>
      </c>
      <c r="L6145" t="str">
        <f>VLOOKUP(A6145,таксономия!$1:$1048576,10,1)</f>
        <v xml:space="preserve"> Craniata</v>
      </c>
      <c r="M6145" t="str">
        <f>VLOOKUP(A6145,таксономия!$1:$1048576,11,1)</f>
        <v xml:space="preserve"> Vertebrata</v>
      </c>
      <c r="N6145" t="str">
        <f>VLOOKUP(A6145,таксономия!$1:$1048576,12,1)</f>
        <v xml:space="preserve"> Euteleostomi</v>
      </c>
      <c r="O6145" t="str">
        <f>VLOOKUP(A6145,таксономия!$1:$1048576,13,1)</f>
        <v>Mammalia</v>
      </c>
      <c r="P6145" t="str">
        <f>VLOOKUP(A6145,таксономия!$1:$1048576,14,1)</f>
        <v xml:space="preserve"> Eutheria</v>
      </c>
      <c r="Q6145" t="str">
        <f>VLOOKUP(A6145,таксономия!$1:$1048576,15,1)</f>
        <v xml:space="preserve"> Euarchontoglires</v>
      </c>
      <c r="R6145" t="str">
        <f>VLOOKUP(A6145,таксономия!$1:$1048576,3,1)</f>
        <v xml:space="preserve"> Homo sapiens (Human).</v>
      </c>
      <c r="S6145">
        <f t="shared" si="95"/>
        <v>81</v>
      </c>
    </row>
    <row r="6146" spans="1:19" x14ac:dyDescent="0.3">
      <c r="A6146" t="s">
        <v>3266</v>
      </c>
      <c r="B6146" t="s">
        <v>3267</v>
      </c>
      <c r="C6146">
        <v>562</v>
      </c>
      <c r="D6146" t="s">
        <v>16</v>
      </c>
      <c r="E6146">
        <v>311</v>
      </c>
      <c r="F6146">
        <v>556</v>
      </c>
      <c r="G6146">
        <v>22248</v>
      </c>
      <c r="H6146" t="s">
        <v>17</v>
      </c>
      <c r="I6146" t="str">
        <f>VLOOKUP(A6146,таксономия!$1:$1048576,7,1)</f>
        <v>Eukaryota</v>
      </c>
      <c r="J6146" t="str">
        <f>VLOOKUP(A6146,таксономия!$1:$1048576,8,1)</f>
        <v xml:space="preserve"> Metazoa</v>
      </c>
      <c r="K6146" t="str">
        <f>VLOOKUP(A6146,таксономия!$1:$1048576,9,1)</f>
        <v xml:space="preserve"> Chordata</v>
      </c>
      <c r="L6146" t="str">
        <f>VLOOKUP(A6146,таксономия!$1:$1048576,10,1)</f>
        <v xml:space="preserve"> Craniata</v>
      </c>
      <c r="M6146" t="str">
        <f>VLOOKUP(A6146,таксономия!$1:$1048576,11,1)</f>
        <v xml:space="preserve"> Vertebrata</v>
      </c>
      <c r="N6146" t="str">
        <f>VLOOKUP(A6146,таксономия!$1:$1048576,12,1)</f>
        <v xml:space="preserve"> Euteleostomi</v>
      </c>
      <c r="O6146" t="str">
        <f>VLOOKUP(A6146,таксономия!$1:$1048576,13,1)</f>
        <v>Mammalia</v>
      </c>
      <c r="P6146" t="str">
        <f>VLOOKUP(A6146,таксономия!$1:$1048576,14,1)</f>
        <v xml:space="preserve"> Eutheria</v>
      </c>
      <c r="Q6146" t="str">
        <f>VLOOKUP(A6146,таксономия!$1:$1048576,15,1)</f>
        <v xml:space="preserve"> Euarchontoglires</v>
      </c>
      <c r="R6146" t="str">
        <f>VLOOKUP(A6146,таксономия!$1:$1048576,3,1)</f>
        <v xml:space="preserve"> Homo sapiens (Human).</v>
      </c>
      <c r="S6146">
        <f t="shared" si="95"/>
        <v>245</v>
      </c>
    </row>
    <row r="6147" spans="1:19" x14ac:dyDescent="0.3">
      <c r="A6147" t="s">
        <v>3266</v>
      </c>
      <c r="B6147" t="s">
        <v>3267</v>
      </c>
      <c r="C6147">
        <v>562</v>
      </c>
      <c r="D6147" t="s">
        <v>250</v>
      </c>
      <c r="E6147">
        <v>41</v>
      </c>
      <c r="F6147">
        <v>78</v>
      </c>
      <c r="G6147">
        <v>1772</v>
      </c>
      <c r="H6147" t="s">
        <v>251</v>
      </c>
      <c r="I6147" t="str">
        <f>VLOOKUP(A6147,таксономия!$1:$1048576,7,1)</f>
        <v>Eukaryota</v>
      </c>
      <c r="J6147" t="str">
        <f>VLOOKUP(A6147,таксономия!$1:$1048576,8,1)</f>
        <v xml:space="preserve"> Metazoa</v>
      </c>
      <c r="K6147" t="str">
        <f>VLOOKUP(A6147,таксономия!$1:$1048576,9,1)</f>
        <v xml:space="preserve"> Chordata</v>
      </c>
      <c r="L6147" t="str">
        <f>VLOOKUP(A6147,таксономия!$1:$1048576,10,1)</f>
        <v xml:space="preserve"> Craniata</v>
      </c>
      <c r="M6147" t="str">
        <f>VLOOKUP(A6147,таксономия!$1:$1048576,11,1)</f>
        <v xml:space="preserve"> Vertebrata</v>
      </c>
      <c r="N6147" t="str">
        <f>VLOOKUP(A6147,таксономия!$1:$1048576,12,1)</f>
        <v xml:space="preserve"> Euteleostomi</v>
      </c>
      <c r="O6147" t="str">
        <f>VLOOKUP(A6147,таксономия!$1:$1048576,13,1)</f>
        <v>Mammalia</v>
      </c>
      <c r="P6147" t="str">
        <f>VLOOKUP(A6147,таксономия!$1:$1048576,14,1)</f>
        <v xml:space="preserve"> Eutheria</v>
      </c>
      <c r="Q6147" t="str">
        <f>VLOOKUP(A6147,таксономия!$1:$1048576,15,1)</f>
        <v xml:space="preserve"> Euarchontoglires</v>
      </c>
      <c r="R6147" t="str">
        <f>VLOOKUP(A6147,таксономия!$1:$1048576,3,1)</f>
        <v xml:space="preserve"> Homo sapiens (Human).</v>
      </c>
      <c r="S6147">
        <f t="shared" ref="S6147:S6200" si="96">$F6147-$E6147</f>
        <v>37</v>
      </c>
    </row>
    <row r="6148" spans="1:19" x14ac:dyDescent="0.3">
      <c r="A6148" t="s">
        <v>3268</v>
      </c>
      <c r="B6148" t="s">
        <v>3269</v>
      </c>
      <c r="C6148">
        <v>559</v>
      </c>
      <c r="D6148" t="s">
        <v>34</v>
      </c>
      <c r="E6148">
        <v>83</v>
      </c>
      <c r="F6148">
        <v>115</v>
      </c>
      <c r="G6148">
        <v>24995</v>
      </c>
      <c r="H6148" t="s">
        <v>35</v>
      </c>
      <c r="I6148" t="str">
        <f>VLOOKUP(A6148,таксономия!$1:$1048576,7,1)</f>
        <v>Eukaryota</v>
      </c>
      <c r="J6148" t="str">
        <f>VLOOKUP(A6148,таксономия!$1:$1048576,8,1)</f>
        <v xml:space="preserve"> Metazoa</v>
      </c>
      <c r="K6148" t="str">
        <f>VLOOKUP(A6148,таксономия!$1:$1048576,9,1)</f>
        <v xml:space="preserve"> Chordata</v>
      </c>
      <c r="L6148" t="str">
        <f>VLOOKUP(A6148,таксономия!$1:$1048576,10,1)</f>
        <v xml:space="preserve"> Craniata</v>
      </c>
      <c r="M6148" t="str">
        <f>VLOOKUP(A6148,таксономия!$1:$1048576,11,1)</f>
        <v xml:space="preserve"> Vertebrata</v>
      </c>
      <c r="N6148" t="str">
        <f>VLOOKUP(A6148,таксономия!$1:$1048576,12,1)</f>
        <v xml:space="preserve"> Euteleostomi</v>
      </c>
      <c r="O6148" t="str">
        <f>VLOOKUP(A6148,таксономия!$1:$1048576,13,1)</f>
        <v>Mammalia</v>
      </c>
      <c r="P6148" t="str">
        <f>VLOOKUP(A6148,таксономия!$1:$1048576,14,1)</f>
        <v xml:space="preserve"> Eutheria</v>
      </c>
      <c r="Q6148" t="str">
        <f>VLOOKUP(A6148,таксономия!$1:$1048576,15,1)</f>
        <v xml:space="preserve"> Euarchontoglires</v>
      </c>
      <c r="R6148" t="str">
        <f>VLOOKUP(A6148,таксономия!$1:$1048576,3,1)</f>
        <v xml:space="preserve"> Mus musculus (Mouse).</v>
      </c>
      <c r="S6148">
        <f t="shared" si="96"/>
        <v>32</v>
      </c>
    </row>
    <row r="6149" spans="1:19" x14ac:dyDescent="0.3">
      <c r="A6149" t="s">
        <v>3268</v>
      </c>
      <c r="B6149" t="s">
        <v>3269</v>
      </c>
      <c r="C6149">
        <v>559</v>
      </c>
      <c r="D6149" t="s">
        <v>12</v>
      </c>
      <c r="E6149">
        <v>124</v>
      </c>
      <c r="F6149">
        <v>205</v>
      </c>
      <c r="G6149">
        <v>2697</v>
      </c>
      <c r="H6149" t="s">
        <v>13</v>
      </c>
      <c r="I6149" t="str">
        <f>VLOOKUP(A6149,таксономия!$1:$1048576,7,1)</f>
        <v>Eukaryota</v>
      </c>
      <c r="J6149" t="str">
        <f>VLOOKUP(A6149,таксономия!$1:$1048576,8,1)</f>
        <v xml:space="preserve"> Metazoa</v>
      </c>
      <c r="K6149" t="str">
        <f>VLOOKUP(A6149,таксономия!$1:$1048576,9,1)</f>
        <v xml:space="preserve"> Chordata</v>
      </c>
      <c r="L6149" t="str">
        <f>VLOOKUP(A6149,таксономия!$1:$1048576,10,1)</f>
        <v xml:space="preserve"> Craniata</v>
      </c>
      <c r="M6149" t="str">
        <f>VLOOKUP(A6149,таксономия!$1:$1048576,11,1)</f>
        <v xml:space="preserve"> Vertebrata</v>
      </c>
      <c r="N6149" t="str">
        <f>VLOOKUP(A6149,таксономия!$1:$1048576,12,1)</f>
        <v xml:space="preserve"> Euteleostomi</v>
      </c>
      <c r="O6149" t="str">
        <f>VLOOKUP(A6149,таксономия!$1:$1048576,13,1)</f>
        <v>Mammalia</v>
      </c>
      <c r="P6149" t="str">
        <f>VLOOKUP(A6149,таксономия!$1:$1048576,14,1)</f>
        <v xml:space="preserve"> Eutheria</v>
      </c>
      <c r="Q6149" t="str">
        <f>VLOOKUP(A6149,таксономия!$1:$1048576,15,1)</f>
        <v xml:space="preserve"> Euarchontoglires</v>
      </c>
      <c r="R6149" t="str">
        <f>VLOOKUP(A6149,таксономия!$1:$1048576,3,1)</f>
        <v xml:space="preserve"> Mus musculus (Mouse).</v>
      </c>
      <c r="S6149">
        <f t="shared" si="96"/>
        <v>81</v>
      </c>
    </row>
    <row r="6150" spans="1:19" x14ac:dyDescent="0.3">
      <c r="A6150" t="s">
        <v>3268</v>
      </c>
      <c r="B6150" t="s">
        <v>3269</v>
      </c>
      <c r="C6150">
        <v>559</v>
      </c>
      <c r="D6150" t="s">
        <v>12</v>
      </c>
      <c r="E6150">
        <v>213</v>
      </c>
      <c r="F6150">
        <v>294</v>
      </c>
      <c r="G6150">
        <v>2697</v>
      </c>
      <c r="H6150" t="s">
        <v>13</v>
      </c>
      <c r="I6150" t="str">
        <f>VLOOKUP(A6150,таксономия!$1:$1048576,7,1)</f>
        <v>Eukaryota</v>
      </c>
      <c r="J6150" t="str">
        <f>VLOOKUP(A6150,таксономия!$1:$1048576,8,1)</f>
        <v xml:space="preserve"> Metazoa</v>
      </c>
      <c r="K6150" t="str">
        <f>VLOOKUP(A6150,таксономия!$1:$1048576,9,1)</f>
        <v xml:space="preserve"> Chordata</v>
      </c>
      <c r="L6150" t="str">
        <f>VLOOKUP(A6150,таксономия!$1:$1048576,10,1)</f>
        <v xml:space="preserve"> Craniata</v>
      </c>
      <c r="M6150" t="str">
        <f>VLOOKUP(A6150,таксономия!$1:$1048576,11,1)</f>
        <v xml:space="preserve"> Vertebrata</v>
      </c>
      <c r="N6150" t="str">
        <f>VLOOKUP(A6150,таксономия!$1:$1048576,12,1)</f>
        <v xml:space="preserve"> Euteleostomi</v>
      </c>
      <c r="O6150" t="str">
        <f>VLOOKUP(A6150,таксономия!$1:$1048576,13,1)</f>
        <v>Mammalia</v>
      </c>
      <c r="P6150" t="str">
        <f>VLOOKUP(A6150,таксономия!$1:$1048576,14,1)</f>
        <v xml:space="preserve"> Eutheria</v>
      </c>
      <c r="Q6150" t="str">
        <f>VLOOKUP(A6150,таксономия!$1:$1048576,15,1)</f>
        <v xml:space="preserve"> Euarchontoglires</v>
      </c>
      <c r="R6150" t="str">
        <f>VLOOKUP(A6150,таксономия!$1:$1048576,3,1)</f>
        <v xml:space="preserve"> Mus musculus (Mouse).</v>
      </c>
      <c r="S6150">
        <f t="shared" si="96"/>
        <v>81</v>
      </c>
    </row>
    <row r="6151" spans="1:19" x14ac:dyDescent="0.3">
      <c r="A6151" t="s">
        <v>3268</v>
      </c>
      <c r="B6151" t="s">
        <v>3269</v>
      </c>
      <c r="C6151">
        <v>559</v>
      </c>
      <c r="D6151" t="s">
        <v>16</v>
      </c>
      <c r="E6151">
        <v>309</v>
      </c>
      <c r="F6151">
        <v>553</v>
      </c>
      <c r="G6151">
        <v>22248</v>
      </c>
      <c r="H6151" t="s">
        <v>17</v>
      </c>
      <c r="I6151" t="str">
        <f>VLOOKUP(A6151,таксономия!$1:$1048576,7,1)</f>
        <v>Eukaryota</v>
      </c>
      <c r="J6151" t="str">
        <f>VLOOKUP(A6151,таксономия!$1:$1048576,8,1)</f>
        <v xml:space="preserve"> Metazoa</v>
      </c>
      <c r="K6151" t="str">
        <f>VLOOKUP(A6151,таксономия!$1:$1048576,9,1)</f>
        <v xml:space="preserve"> Chordata</v>
      </c>
      <c r="L6151" t="str">
        <f>VLOOKUP(A6151,таксономия!$1:$1048576,10,1)</f>
        <v xml:space="preserve"> Craniata</v>
      </c>
      <c r="M6151" t="str">
        <f>VLOOKUP(A6151,таксономия!$1:$1048576,11,1)</f>
        <v xml:space="preserve"> Vertebrata</v>
      </c>
      <c r="N6151" t="str">
        <f>VLOOKUP(A6151,таксономия!$1:$1048576,12,1)</f>
        <v xml:space="preserve"> Euteleostomi</v>
      </c>
      <c r="O6151" t="str">
        <f>VLOOKUP(A6151,таксономия!$1:$1048576,13,1)</f>
        <v>Mammalia</v>
      </c>
      <c r="P6151" t="str">
        <f>VLOOKUP(A6151,таксономия!$1:$1048576,14,1)</f>
        <v xml:space="preserve"> Eutheria</v>
      </c>
      <c r="Q6151" t="str">
        <f>VLOOKUP(A6151,таксономия!$1:$1048576,15,1)</f>
        <v xml:space="preserve"> Euarchontoglires</v>
      </c>
      <c r="R6151" t="str">
        <f>VLOOKUP(A6151,таксономия!$1:$1048576,3,1)</f>
        <v xml:space="preserve"> Mus musculus (Mouse).</v>
      </c>
      <c r="S6151">
        <f t="shared" si="96"/>
        <v>244</v>
      </c>
    </row>
    <row r="6152" spans="1:19" x14ac:dyDescent="0.3">
      <c r="A6152" t="s">
        <v>3268</v>
      </c>
      <c r="B6152" t="s">
        <v>3269</v>
      </c>
      <c r="C6152">
        <v>559</v>
      </c>
      <c r="D6152" t="s">
        <v>250</v>
      </c>
      <c r="E6152">
        <v>38</v>
      </c>
      <c r="F6152">
        <v>75</v>
      </c>
      <c r="G6152">
        <v>1772</v>
      </c>
      <c r="H6152" t="s">
        <v>251</v>
      </c>
      <c r="I6152" t="str">
        <f>VLOOKUP(A6152,таксономия!$1:$1048576,7,1)</f>
        <v>Eukaryota</v>
      </c>
      <c r="J6152" t="str">
        <f>VLOOKUP(A6152,таксономия!$1:$1048576,8,1)</f>
        <v xml:space="preserve"> Metazoa</v>
      </c>
      <c r="K6152" t="str">
        <f>VLOOKUP(A6152,таксономия!$1:$1048576,9,1)</f>
        <v xml:space="preserve"> Chordata</v>
      </c>
      <c r="L6152" t="str">
        <f>VLOOKUP(A6152,таксономия!$1:$1048576,10,1)</f>
        <v xml:space="preserve"> Craniata</v>
      </c>
      <c r="M6152" t="str">
        <f>VLOOKUP(A6152,таксономия!$1:$1048576,11,1)</f>
        <v xml:space="preserve"> Vertebrata</v>
      </c>
      <c r="N6152" t="str">
        <f>VLOOKUP(A6152,таксономия!$1:$1048576,12,1)</f>
        <v xml:space="preserve"> Euteleostomi</v>
      </c>
      <c r="O6152" t="str">
        <f>VLOOKUP(A6152,таксономия!$1:$1048576,13,1)</f>
        <v>Mammalia</v>
      </c>
      <c r="P6152" t="str">
        <f>VLOOKUP(A6152,таксономия!$1:$1048576,14,1)</f>
        <v xml:space="preserve"> Eutheria</v>
      </c>
      <c r="Q6152" t="str">
        <f>VLOOKUP(A6152,таксономия!$1:$1048576,15,1)</f>
        <v xml:space="preserve"> Euarchontoglires</v>
      </c>
      <c r="R6152" t="str">
        <f>VLOOKUP(A6152,таксономия!$1:$1048576,3,1)</f>
        <v xml:space="preserve"> Mus musculus (Mouse).</v>
      </c>
      <c r="S6152">
        <f t="shared" si="96"/>
        <v>37</v>
      </c>
    </row>
    <row r="6153" spans="1:19" x14ac:dyDescent="0.3">
      <c r="A6153" t="s">
        <v>3270</v>
      </c>
      <c r="B6153" t="s">
        <v>3271</v>
      </c>
      <c r="C6153">
        <v>562</v>
      </c>
      <c r="D6153" t="s">
        <v>34</v>
      </c>
      <c r="E6153">
        <v>86</v>
      </c>
      <c r="F6153">
        <v>118</v>
      </c>
      <c r="G6153">
        <v>24995</v>
      </c>
      <c r="H6153" t="s">
        <v>35</v>
      </c>
      <c r="I6153" t="str">
        <f>VLOOKUP(A6153,таксономия!$1:$1048576,7,1)</f>
        <v>Eukaryota</v>
      </c>
      <c r="J6153" t="str">
        <f>VLOOKUP(A6153,таксономия!$1:$1048576,8,1)</f>
        <v xml:space="preserve"> Metazoa</v>
      </c>
      <c r="K6153" t="str">
        <f>VLOOKUP(A6153,таксономия!$1:$1048576,9,1)</f>
        <v xml:space="preserve"> Chordata</v>
      </c>
      <c r="L6153" t="str">
        <f>VLOOKUP(A6153,таксономия!$1:$1048576,10,1)</f>
        <v xml:space="preserve"> Craniata</v>
      </c>
      <c r="M6153" t="str">
        <f>VLOOKUP(A6153,таксономия!$1:$1048576,11,1)</f>
        <v xml:space="preserve"> Vertebrata</v>
      </c>
      <c r="N6153" t="str">
        <f>VLOOKUP(A6153,таксономия!$1:$1048576,12,1)</f>
        <v xml:space="preserve"> Euteleostomi</v>
      </c>
      <c r="O6153" t="str">
        <f>VLOOKUP(A6153,таксономия!$1:$1048576,13,1)</f>
        <v>Mammalia</v>
      </c>
      <c r="P6153" t="str">
        <f>VLOOKUP(A6153,таксономия!$1:$1048576,14,1)</f>
        <v xml:space="preserve"> Eutheria</v>
      </c>
      <c r="Q6153" t="str">
        <f>VLOOKUP(A6153,таксономия!$1:$1048576,15,1)</f>
        <v xml:space="preserve"> Laurasiatheria</v>
      </c>
      <c r="R6153" t="str">
        <f>VLOOKUP(A6153,таксономия!$1:$1048576,3,1)</f>
        <v xml:space="preserve"> Sus scrofa (Pig).</v>
      </c>
      <c r="S6153">
        <f t="shared" si="96"/>
        <v>32</v>
      </c>
    </row>
    <row r="6154" spans="1:19" x14ac:dyDescent="0.3">
      <c r="A6154" t="s">
        <v>3270</v>
      </c>
      <c r="B6154" t="s">
        <v>3271</v>
      </c>
      <c r="C6154">
        <v>562</v>
      </c>
      <c r="D6154" t="s">
        <v>12</v>
      </c>
      <c r="E6154">
        <v>127</v>
      </c>
      <c r="F6154">
        <v>208</v>
      </c>
      <c r="G6154">
        <v>2697</v>
      </c>
      <c r="H6154" t="s">
        <v>13</v>
      </c>
      <c r="I6154" t="str">
        <f>VLOOKUP(A6154,таксономия!$1:$1048576,7,1)</f>
        <v>Eukaryota</v>
      </c>
      <c r="J6154" t="str">
        <f>VLOOKUP(A6154,таксономия!$1:$1048576,8,1)</f>
        <v xml:space="preserve"> Metazoa</v>
      </c>
      <c r="K6154" t="str">
        <f>VLOOKUP(A6154,таксономия!$1:$1048576,9,1)</f>
        <v xml:space="preserve"> Chordata</v>
      </c>
      <c r="L6154" t="str">
        <f>VLOOKUP(A6154,таксономия!$1:$1048576,10,1)</f>
        <v xml:space="preserve"> Craniata</v>
      </c>
      <c r="M6154" t="str">
        <f>VLOOKUP(A6154,таксономия!$1:$1048576,11,1)</f>
        <v xml:space="preserve"> Vertebrata</v>
      </c>
      <c r="N6154" t="str">
        <f>VLOOKUP(A6154,таксономия!$1:$1048576,12,1)</f>
        <v xml:space="preserve"> Euteleostomi</v>
      </c>
      <c r="O6154" t="str">
        <f>VLOOKUP(A6154,таксономия!$1:$1048576,13,1)</f>
        <v>Mammalia</v>
      </c>
      <c r="P6154" t="str">
        <f>VLOOKUP(A6154,таксономия!$1:$1048576,14,1)</f>
        <v xml:space="preserve"> Eutheria</v>
      </c>
      <c r="Q6154" t="str">
        <f>VLOOKUP(A6154,таксономия!$1:$1048576,15,1)</f>
        <v xml:space="preserve"> Laurasiatheria</v>
      </c>
      <c r="R6154" t="str">
        <f>VLOOKUP(A6154,таксономия!$1:$1048576,3,1)</f>
        <v xml:space="preserve"> Sus scrofa (Pig).</v>
      </c>
      <c r="S6154">
        <f t="shared" si="96"/>
        <v>81</v>
      </c>
    </row>
    <row r="6155" spans="1:19" x14ac:dyDescent="0.3">
      <c r="A6155" t="s">
        <v>3270</v>
      </c>
      <c r="B6155" t="s">
        <v>3271</v>
      </c>
      <c r="C6155">
        <v>562</v>
      </c>
      <c r="D6155" t="s">
        <v>12</v>
      </c>
      <c r="E6155">
        <v>215</v>
      </c>
      <c r="F6155">
        <v>296</v>
      </c>
      <c r="G6155">
        <v>2697</v>
      </c>
      <c r="H6155" t="s">
        <v>13</v>
      </c>
      <c r="I6155" t="str">
        <f>VLOOKUP(A6155,таксономия!$1:$1048576,7,1)</f>
        <v>Eukaryota</v>
      </c>
      <c r="J6155" t="str">
        <f>VLOOKUP(A6155,таксономия!$1:$1048576,8,1)</f>
        <v xml:space="preserve"> Metazoa</v>
      </c>
      <c r="K6155" t="str">
        <f>VLOOKUP(A6155,таксономия!$1:$1048576,9,1)</f>
        <v xml:space="preserve"> Chordata</v>
      </c>
      <c r="L6155" t="str">
        <f>VLOOKUP(A6155,таксономия!$1:$1048576,10,1)</f>
        <v xml:space="preserve"> Craniata</v>
      </c>
      <c r="M6155" t="str">
        <f>VLOOKUP(A6155,таксономия!$1:$1048576,11,1)</f>
        <v xml:space="preserve"> Vertebrata</v>
      </c>
      <c r="N6155" t="str">
        <f>VLOOKUP(A6155,таксономия!$1:$1048576,12,1)</f>
        <v xml:space="preserve"> Euteleostomi</v>
      </c>
      <c r="O6155" t="str">
        <f>VLOOKUP(A6155,таксономия!$1:$1048576,13,1)</f>
        <v>Mammalia</v>
      </c>
      <c r="P6155" t="str">
        <f>VLOOKUP(A6155,таксономия!$1:$1048576,14,1)</f>
        <v xml:space="preserve"> Eutheria</v>
      </c>
      <c r="Q6155" t="str">
        <f>VLOOKUP(A6155,таксономия!$1:$1048576,15,1)</f>
        <v xml:space="preserve"> Laurasiatheria</v>
      </c>
      <c r="R6155" t="str">
        <f>VLOOKUP(A6155,таксономия!$1:$1048576,3,1)</f>
        <v xml:space="preserve"> Sus scrofa (Pig).</v>
      </c>
      <c r="S6155">
        <f t="shared" si="96"/>
        <v>81</v>
      </c>
    </row>
    <row r="6156" spans="1:19" x14ac:dyDescent="0.3">
      <c r="A6156" t="s">
        <v>3270</v>
      </c>
      <c r="B6156" t="s">
        <v>3271</v>
      </c>
      <c r="C6156">
        <v>562</v>
      </c>
      <c r="D6156" t="s">
        <v>16</v>
      </c>
      <c r="E6156">
        <v>311</v>
      </c>
      <c r="F6156">
        <v>556</v>
      </c>
      <c r="G6156">
        <v>22248</v>
      </c>
      <c r="H6156" t="s">
        <v>17</v>
      </c>
      <c r="I6156" t="str">
        <f>VLOOKUP(A6156,таксономия!$1:$1048576,7,1)</f>
        <v>Eukaryota</v>
      </c>
      <c r="J6156" t="str">
        <f>VLOOKUP(A6156,таксономия!$1:$1048576,8,1)</f>
        <v xml:space="preserve"> Metazoa</v>
      </c>
      <c r="K6156" t="str">
        <f>VLOOKUP(A6156,таксономия!$1:$1048576,9,1)</f>
        <v xml:space="preserve"> Chordata</v>
      </c>
      <c r="L6156" t="str">
        <f>VLOOKUP(A6156,таксономия!$1:$1048576,10,1)</f>
        <v xml:space="preserve"> Craniata</v>
      </c>
      <c r="M6156" t="str">
        <f>VLOOKUP(A6156,таксономия!$1:$1048576,11,1)</f>
        <v xml:space="preserve"> Vertebrata</v>
      </c>
      <c r="N6156" t="str">
        <f>VLOOKUP(A6156,таксономия!$1:$1048576,12,1)</f>
        <v xml:space="preserve"> Euteleostomi</v>
      </c>
      <c r="O6156" t="str">
        <f>VLOOKUP(A6156,таксономия!$1:$1048576,13,1)</f>
        <v>Mammalia</v>
      </c>
      <c r="P6156" t="str">
        <f>VLOOKUP(A6156,таксономия!$1:$1048576,14,1)</f>
        <v xml:space="preserve"> Eutheria</v>
      </c>
      <c r="Q6156" t="str">
        <f>VLOOKUP(A6156,таксономия!$1:$1048576,15,1)</f>
        <v xml:space="preserve"> Laurasiatheria</v>
      </c>
      <c r="R6156" t="str">
        <f>VLOOKUP(A6156,таксономия!$1:$1048576,3,1)</f>
        <v xml:space="preserve"> Sus scrofa (Pig).</v>
      </c>
      <c r="S6156">
        <f t="shared" si="96"/>
        <v>245</v>
      </c>
    </row>
    <row r="6157" spans="1:19" x14ac:dyDescent="0.3">
      <c r="A6157" t="s">
        <v>3270</v>
      </c>
      <c r="B6157" t="s">
        <v>3271</v>
      </c>
      <c r="C6157">
        <v>562</v>
      </c>
      <c r="D6157" t="s">
        <v>250</v>
      </c>
      <c r="E6157">
        <v>41</v>
      </c>
      <c r="F6157">
        <v>78</v>
      </c>
      <c r="G6157">
        <v>1772</v>
      </c>
      <c r="H6157" t="s">
        <v>251</v>
      </c>
      <c r="I6157" t="str">
        <f>VLOOKUP(A6157,таксономия!$1:$1048576,7,1)</f>
        <v>Eukaryota</v>
      </c>
      <c r="J6157" t="str">
        <f>VLOOKUP(A6157,таксономия!$1:$1048576,8,1)</f>
        <v xml:space="preserve"> Metazoa</v>
      </c>
      <c r="K6157" t="str">
        <f>VLOOKUP(A6157,таксономия!$1:$1048576,9,1)</f>
        <v xml:space="preserve"> Chordata</v>
      </c>
      <c r="L6157" t="str">
        <f>VLOOKUP(A6157,таксономия!$1:$1048576,10,1)</f>
        <v xml:space="preserve"> Craniata</v>
      </c>
      <c r="M6157" t="str">
        <f>VLOOKUP(A6157,таксономия!$1:$1048576,11,1)</f>
        <v xml:space="preserve"> Vertebrata</v>
      </c>
      <c r="N6157" t="str">
        <f>VLOOKUP(A6157,таксономия!$1:$1048576,12,1)</f>
        <v xml:space="preserve"> Euteleostomi</v>
      </c>
      <c r="O6157" t="str">
        <f>VLOOKUP(A6157,таксономия!$1:$1048576,13,1)</f>
        <v>Mammalia</v>
      </c>
      <c r="P6157" t="str">
        <f>VLOOKUP(A6157,таксономия!$1:$1048576,14,1)</f>
        <v xml:space="preserve"> Eutheria</v>
      </c>
      <c r="Q6157" t="str">
        <f>VLOOKUP(A6157,таксономия!$1:$1048576,15,1)</f>
        <v xml:space="preserve"> Laurasiatheria</v>
      </c>
      <c r="R6157" t="str">
        <f>VLOOKUP(A6157,таксономия!$1:$1048576,3,1)</f>
        <v xml:space="preserve"> Sus scrofa (Pig).</v>
      </c>
      <c r="S6157">
        <f t="shared" si="96"/>
        <v>37</v>
      </c>
    </row>
    <row r="6158" spans="1:19" x14ac:dyDescent="0.3">
      <c r="A6158" t="s">
        <v>3272</v>
      </c>
      <c r="B6158" t="s">
        <v>3273</v>
      </c>
      <c r="C6158">
        <v>562</v>
      </c>
      <c r="D6158" t="s">
        <v>34</v>
      </c>
      <c r="E6158">
        <v>86</v>
      </c>
      <c r="F6158">
        <v>117</v>
      </c>
      <c r="G6158">
        <v>24995</v>
      </c>
      <c r="H6158" t="s">
        <v>35</v>
      </c>
      <c r="I6158" t="str">
        <f>VLOOKUP(A6158,таксономия!$1:$1048576,7,1)</f>
        <v>Eukaryota</v>
      </c>
      <c r="J6158" t="str">
        <f>VLOOKUP(A6158,таксономия!$1:$1048576,8,1)</f>
        <v xml:space="preserve"> Metazoa</v>
      </c>
      <c r="K6158" t="str">
        <f>VLOOKUP(A6158,таксономия!$1:$1048576,9,1)</f>
        <v xml:space="preserve"> Chordata</v>
      </c>
      <c r="L6158" t="str">
        <f>VLOOKUP(A6158,таксономия!$1:$1048576,10,1)</f>
        <v xml:space="preserve"> Craniata</v>
      </c>
      <c r="M6158" t="str">
        <f>VLOOKUP(A6158,таксономия!$1:$1048576,11,1)</f>
        <v xml:space="preserve"> Vertebrata</v>
      </c>
      <c r="N6158" t="str">
        <f>VLOOKUP(A6158,таксономия!$1:$1048576,12,1)</f>
        <v xml:space="preserve"> Euteleostomi</v>
      </c>
      <c r="O6158" t="str">
        <f>VLOOKUP(A6158,таксономия!$1:$1048576,13,1)</f>
        <v>Mammalia</v>
      </c>
      <c r="P6158" t="str">
        <f>VLOOKUP(A6158,таксономия!$1:$1048576,14,1)</f>
        <v xml:space="preserve"> Eutheria</v>
      </c>
      <c r="Q6158" t="str">
        <f>VLOOKUP(A6158,таксономия!$1:$1048576,15,1)</f>
        <v xml:space="preserve"> Euarchontoglires</v>
      </c>
      <c r="R6158" t="str">
        <f>VLOOKUP(A6158,таксономия!$1:$1048576,3,1)</f>
        <v xml:space="preserve"> Pongo abelii (Sumatran orangutan) (Pongo pygmaeus abelii).</v>
      </c>
      <c r="S6158">
        <f t="shared" si="96"/>
        <v>31</v>
      </c>
    </row>
    <row r="6159" spans="1:19" x14ac:dyDescent="0.3">
      <c r="A6159" t="s">
        <v>3272</v>
      </c>
      <c r="B6159" t="s">
        <v>3273</v>
      </c>
      <c r="C6159">
        <v>562</v>
      </c>
      <c r="D6159" t="s">
        <v>12</v>
      </c>
      <c r="E6159">
        <v>127</v>
      </c>
      <c r="F6159">
        <v>208</v>
      </c>
      <c r="G6159">
        <v>2697</v>
      </c>
      <c r="H6159" t="s">
        <v>13</v>
      </c>
      <c r="I6159" t="str">
        <f>VLOOKUP(A6159,таксономия!$1:$1048576,7,1)</f>
        <v>Eukaryota</v>
      </c>
      <c r="J6159" t="str">
        <f>VLOOKUP(A6159,таксономия!$1:$1048576,8,1)</f>
        <v xml:space="preserve"> Metazoa</v>
      </c>
      <c r="K6159" t="str">
        <f>VLOOKUP(A6159,таксономия!$1:$1048576,9,1)</f>
        <v xml:space="preserve"> Chordata</v>
      </c>
      <c r="L6159" t="str">
        <f>VLOOKUP(A6159,таксономия!$1:$1048576,10,1)</f>
        <v xml:space="preserve"> Craniata</v>
      </c>
      <c r="M6159" t="str">
        <f>VLOOKUP(A6159,таксономия!$1:$1048576,11,1)</f>
        <v xml:space="preserve"> Vertebrata</v>
      </c>
      <c r="N6159" t="str">
        <f>VLOOKUP(A6159,таксономия!$1:$1048576,12,1)</f>
        <v xml:space="preserve"> Euteleostomi</v>
      </c>
      <c r="O6159" t="str">
        <f>VLOOKUP(A6159,таксономия!$1:$1048576,13,1)</f>
        <v>Mammalia</v>
      </c>
      <c r="P6159" t="str">
        <f>VLOOKUP(A6159,таксономия!$1:$1048576,14,1)</f>
        <v xml:space="preserve"> Eutheria</v>
      </c>
      <c r="Q6159" t="str">
        <f>VLOOKUP(A6159,таксономия!$1:$1048576,15,1)</f>
        <v xml:space="preserve"> Euarchontoglires</v>
      </c>
      <c r="R6159" t="str">
        <f>VLOOKUP(A6159,таксономия!$1:$1048576,3,1)</f>
        <v xml:space="preserve"> Pongo abelii (Sumatran orangutan) (Pongo pygmaeus abelii).</v>
      </c>
      <c r="S6159">
        <f t="shared" si="96"/>
        <v>81</v>
      </c>
    </row>
    <row r="6160" spans="1:19" x14ac:dyDescent="0.3">
      <c r="A6160" t="s">
        <v>3272</v>
      </c>
      <c r="B6160" t="s">
        <v>3273</v>
      </c>
      <c r="C6160">
        <v>562</v>
      </c>
      <c r="D6160" t="s">
        <v>12</v>
      </c>
      <c r="E6160">
        <v>215</v>
      </c>
      <c r="F6160">
        <v>296</v>
      </c>
      <c r="G6160">
        <v>2697</v>
      </c>
      <c r="H6160" t="s">
        <v>13</v>
      </c>
      <c r="I6160" t="str">
        <f>VLOOKUP(A6160,таксономия!$1:$1048576,7,1)</f>
        <v>Eukaryota</v>
      </c>
      <c r="J6160" t="str">
        <f>VLOOKUP(A6160,таксономия!$1:$1048576,8,1)</f>
        <v xml:space="preserve"> Metazoa</v>
      </c>
      <c r="K6160" t="str">
        <f>VLOOKUP(A6160,таксономия!$1:$1048576,9,1)</f>
        <v xml:space="preserve"> Chordata</v>
      </c>
      <c r="L6160" t="str">
        <f>VLOOKUP(A6160,таксономия!$1:$1048576,10,1)</f>
        <v xml:space="preserve"> Craniata</v>
      </c>
      <c r="M6160" t="str">
        <f>VLOOKUP(A6160,таксономия!$1:$1048576,11,1)</f>
        <v xml:space="preserve"> Vertebrata</v>
      </c>
      <c r="N6160" t="str">
        <f>VLOOKUP(A6160,таксономия!$1:$1048576,12,1)</f>
        <v xml:space="preserve"> Euteleostomi</v>
      </c>
      <c r="O6160" t="str">
        <f>VLOOKUP(A6160,таксономия!$1:$1048576,13,1)</f>
        <v>Mammalia</v>
      </c>
      <c r="P6160" t="str">
        <f>VLOOKUP(A6160,таксономия!$1:$1048576,14,1)</f>
        <v xml:space="preserve"> Eutheria</v>
      </c>
      <c r="Q6160" t="str">
        <f>VLOOKUP(A6160,таксономия!$1:$1048576,15,1)</f>
        <v xml:space="preserve"> Euarchontoglires</v>
      </c>
      <c r="R6160" t="str">
        <f>VLOOKUP(A6160,таксономия!$1:$1048576,3,1)</f>
        <v xml:space="preserve"> Pongo abelii (Sumatran orangutan) (Pongo pygmaeus abelii).</v>
      </c>
      <c r="S6160">
        <f t="shared" si="96"/>
        <v>81</v>
      </c>
    </row>
    <row r="6161" spans="1:19" x14ac:dyDescent="0.3">
      <c r="A6161" t="s">
        <v>3272</v>
      </c>
      <c r="B6161" t="s">
        <v>3273</v>
      </c>
      <c r="C6161">
        <v>562</v>
      </c>
      <c r="D6161" t="s">
        <v>16</v>
      </c>
      <c r="E6161">
        <v>311</v>
      </c>
      <c r="F6161">
        <v>556</v>
      </c>
      <c r="G6161">
        <v>22248</v>
      </c>
      <c r="H6161" t="s">
        <v>17</v>
      </c>
      <c r="I6161" t="str">
        <f>VLOOKUP(A6161,таксономия!$1:$1048576,7,1)</f>
        <v>Eukaryota</v>
      </c>
      <c r="J6161" t="str">
        <f>VLOOKUP(A6161,таксономия!$1:$1048576,8,1)</f>
        <v xml:space="preserve"> Metazoa</v>
      </c>
      <c r="K6161" t="str">
        <f>VLOOKUP(A6161,таксономия!$1:$1048576,9,1)</f>
        <v xml:space="preserve"> Chordata</v>
      </c>
      <c r="L6161" t="str">
        <f>VLOOKUP(A6161,таксономия!$1:$1048576,10,1)</f>
        <v xml:space="preserve"> Craniata</v>
      </c>
      <c r="M6161" t="str">
        <f>VLOOKUP(A6161,таксономия!$1:$1048576,11,1)</f>
        <v xml:space="preserve"> Vertebrata</v>
      </c>
      <c r="N6161" t="str">
        <f>VLOOKUP(A6161,таксономия!$1:$1048576,12,1)</f>
        <v xml:space="preserve"> Euteleostomi</v>
      </c>
      <c r="O6161" t="str">
        <f>VLOOKUP(A6161,таксономия!$1:$1048576,13,1)</f>
        <v>Mammalia</v>
      </c>
      <c r="P6161" t="str">
        <f>VLOOKUP(A6161,таксономия!$1:$1048576,14,1)</f>
        <v xml:space="preserve"> Eutheria</v>
      </c>
      <c r="Q6161" t="str">
        <f>VLOOKUP(A6161,таксономия!$1:$1048576,15,1)</f>
        <v xml:space="preserve"> Euarchontoglires</v>
      </c>
      <c r="R6161" t="str">
        <f>VLOOKUP(A6161,таксономия!$1:$1048576,3,1)</f>
        <v xml:space="preserve"> Pongo abelii (Sumatran orangutan) (Pongo pygmaeus abelii).</v>
      </c>
      <c r="S6161">
        <f t="shared" si="96"/>
        <v>245</v>
      </c>
    </row>
    <row r="6162" spans="1:19" x14ac:dyDescent="0.3">
      <c r="A6162" t="s">
        <v>3272</v>
      </c>
      <c r="B6162" t="s">
        <v>3273</v>
      </c>
      <c r="C6162">
        <v>562</v>
      </c>
      <c r="D6162" t="s">
        <v>250</v>
      </c>
      <c r="E6162">
        <v>41</v>
      </c>
      <c r="F6162">
        <v>78</v>
      </c>
      <c r="G6162">
        <v>1772</v>
      </c>
      <c r="H6162" t="s">
        <v>251</v>
      </c>
      <c r="I6162" t="str">
        <f>VLOOKUP(A6162,таксономия!$1:$1048576,7,1)</f>
        <v>Eukaryota</v>
      </c>
      <c r="J6162" t="str">
        <f>VLOOKUP(A6162,таксономия!$1:$1048576,8,1)</f>
        <v xml:space="preserve"> Metazoa</v>
      </c>
      <c r="K6162" t="str">
        <f>VLOOKUP(A6162,таксономия!$1:$1048576,9,1)</f>
        <v xml:space="preserve"> Chordata</v>
      </c>
      <c r="L6162" t="str">
        <f>VLOOKUP(A6162,таксономия!$1:$1048576,10,1)</f>
        <v xml:space="preserve"> Craniata</v>
      </c>
      <c r="M6162" t="str">
        <f>VLOOKUP(A6162,таксономия!$1:$1048576,11,1)</f>
        <v xml:space="preserve"> Vertebrata</v>
      </c>
      <c r="N6162" t="str">
        <f>VLOOKUP(A6162,таксономия!$1:$1048576,12,1)</f>
        <v xml:space="preserve"> Euteleostomi</v>
      </c>
      <c r="O6162" t="str">
        <f>VLOOKUP(A6162,таксономия!$1:$1048576,13,1)</f>
        <v>Mammalia</v>
      </c>
      <c r="P6162" t="str">
        <f>VLOOKUP(A6162,таксономия!$1:$1048576,14,1)</f>
        <v xml:space="preserve"> Eutheria</v>
      </c>
      <c r="Q6162" t="str">
        <f>VLOOKUP(A6162,таксономия!$1:$1048576,15,1)</f>
        <v xml:space="preserve"> Euarchontoglires</v>
      </c>
      <c r="R6162" t="str">
        <f>VLOOKUP(A6162,таксономия!$1:$1048576,3,1)</f>
        <v xml:space="preserve"> Pongo abelii (Sumatran orangutan) (Pongo pygmaeus abelii).</v>
      </c>
      <c r="S6162">
        <f t="shared" si="96"/>
        <v>37</v>
      </c>
    </row>
    <row r="6163" spans="1:19" x14ac:dyDescent="0.3">
      <c r="A6163" t="s">
        <v>3274</v>
      </c>
      <c r="B6163" t="s">
        <v>3275</v>
      </c>
      <c r="C6163">
        <v>559</v>
      </c>
      <c r="D6163" t="s">
        <v>34</v>
      </c>
      <c r="E6163">
        <v>83</v>
      </c>
      <c r="F6163">
        <v>115</v>
      </c>
      <c r="G6163">
        <v>24995</v>
      </c>
      <c r="H6163" t="s">
        <v>35</v>
      </c>
      <c r="I6163" t="str">
        <f>VLOOKUP(A6163,таксономия!$1:$1048576,7,1)</f>
        <v>Eukaryota</v>
      </c>
      <c r="J6163" t="str">
        <f>VLOOKUP(A6163,таксономия!$1:$1048576,8,1)</f>
        <v xml:space="preserve"> Metazoa</v>
      </c>
      <c r="K6163" t="str">
        <f>VLOOKUP(A6163,таксономия!$1:$1048576,9,1)</f>
        <v xml:space="preserve"> Chordata</v>
      </c>
      <c r="L6163" t="str">
        <f>VLOOKUP(A6163,таксономия!$1:$1048576,10,1)</f>
        <v xml:space="preserve"> Craniata</v>
      </c>
      <c r="M6163" t="str">
        <f>VLOOKUP(A6163,таксономия!$1:$1048576,11,1)</f>
        <v xml:space="preserve"> Vertebrata</v>
      </c>
      <c r="N6163" t="str">
        <f>VLOOKUP(A6163,таксономия!$1:$1048576,12,1)</f>
        <v xml:space="preserve"> Euteleostomi</v>
      </c>
      <c r="O6163" t="str">
        <f>VLOOKUP(A6163,таксономия!$1:$1048576,13,1)</f>
        <v>Mammalia</v>
      </c>
      <c r="P6163" t="str">
        <f>VLOOKUP(A6163,таксономия!$1:$1048576,14,1)</f>
        <v xml:space="preserve"> Eutheria</v>
      </c>
      <c r="Q6163" t="str">
        <f>VLOOKUP(A6163,таксономия!$1:$1048576,15,1)</f>
        <v xml:space="preserve"> Euarchontoglires</v>
      </c>
      <c r="R6163" t="str">
        <f>VLOOKUP(A6163,таксономия!$1:$1048576,3,1)</f>
        <v xml:space="preserve"> Rattus norvegicus (Rat).</v>
      </c>
      <c r="S6163">
        <f t="shared" si="96"/>
        <v>32</v>
      </c>
    </row>
    <row r="6164" spans="1:19" x14ac:dyDescent="0.3">
      <c r="A6164" t="s">
        <v>3274</v>
      </c>
      <c r="B6164" t="s">
        <v>3275</v>
      </c>
      <c r="C6164">
        <v>559</v>
      </c>
      <c r="D6164" t="s">
        <v>12</v>
      </c>
      <c r="E6164">
        <v>124</v>
      </c>
      <c r="F6164">
        <v>205</v>
      </c>
      <c r="G6164">
        <v>2697</v>
      </c>
      <c r="H6164" t="s">
        <v>13</v>
      </c>
      <c r="I6164" t="str">
        <f>VLOOKUP(A6164,таксономия!$1:$1048576,7,1)</f>
        <v>Eukaryota</v>
      </c>
      <c r="J6164" t="str">
        <f>VLOOKUP(A6164,таксономия!$1:$1048576,8,1)</f>
        <v xml:space="preserve"> Metazoa</v>
      </c>
      <c r="K6164" t="str">
        <f>VLOOKUP(A6164,таксономия!$1:$1048576,9,1)</f>
        <v xml:space="preserve"> Chordata</v>
      </c>
      <c r="L6164" t="str">
        <f>VLOOKUP(A6164,таксономия!$1:$1048576,10,1)</f>
        <v xml:space="preserve"> Craniata</v>
      </c>
      <c r="M6164" t="str">
        <f>VLOOKUP(A6164,таксономия!$1:$1048576,11,1)</f>
        <v xml:space="preserve"> Vertebrata</v>
      </c>
      <c r="N6164" t="str">
        <f>VLOOKUP(A6164,таксономия!$1:$1048576,12,1)</f>
        <v xml:space="preserve"> Euteleostomi</v>
      </c>
      <c r="O6164" t="str">
        <f>VLOOKUP(A6164,таксономия!$1:$1048576,13,1)</f>
        <v>Mammalia</v>
      </c>
      <c r="P6164" t="str">
        <f>VLOOKUP(A6164,таксономия!$1:$1048576,14,1)</f>
        <v xml:space="preserve"> Eutheria</v>
      </c>
      <c r="Q6164" t="str">
        <f>VLOOKUP(A6164,таксономия!$1:$1048576,15,1)</f>
        <v xml:space="preserve"> Euarchontoglires</v>
      </c>
      <c r="R6164" t="str">
        <f>VLOOKUP(A6164,таксономия!$1:$1048576,3,1)</f>
        <v xml:space="preserve"> Rattus norvegicus (Rat).</v>
      </c>
      <c r="S6164">
        <f t="shared" si="96"/>
        <v>81</v>
      </c>
    </row>
    <row r="6165" spans="1:19" x14ac:dyDescent="0.3">
      <c r="A6165" t="s">
        <v>3274</v>
      </c>
      <c r="B6165" t="s">
        <v>3275</v>
      </c>
      <c r="C6165">
        <v>559</v>
      </c>
      <c r="D6165" t="s">
        <v>12</v>
      </c>
      <c r="E6165">
        <v>213</v>
      </c>
      <c r="F6165">
        <v>294</v>
      </c>
      <c r="G6165">
        <v>2697</v>
      </c>
      <c r="H6165" t="s">
        <v>13</v>
      </c>
      <c r="I6165" t="str">
        <f>VLOOKUP(A6165,таксономия!$1:$1048576,7,1)</f>
        <v>Eukaryota</v>
      </c>
      <c r="J6165" t="str">
        <f>VLOOKUP(A6165,таксономия!$1:$1048576,8,1)</f>
        <v xml:space="preserve"> Metazoa</v>
      </c>
      <c r="K6165" t="str">
        <f>VLOOKUP(A6165,таксономия!$1:$1048576,9,1)</f>
        <v xml:space="preserve"> Chordata</v>
      </c>
      <c r="L6165" t="str">
        <f>VLOOKUP(A6165,таксономия!$1:$1048576,10,1)</f>
        <v xml:space="preserve"> Craniata</v>
      </c>
      <c r="M6165" t="str">
        <f>VLOOKUP(A6165,таксономия!$1:$1048576,11,1)</f>
        <v xml:space="preserve"> Vertebrata</v>
      </c>
      <c r="N6165" t="str">
        <f>VLOOKUP(A6165,таксономия!$1:$1048576,12,1)</f>
        <v xml:space="preserve"> Euteleostomi</v>
      </c>
      <c r="O6165" t="str">
        <f>VLOOKUP(A6165,таксономия!$1:$1048576,13,1)</f>
        <v>Mammalia</v>
      </c>
      <c r="P6165" t="str">
        <f>VLOOKUP(A6165,таксономия!$1:$1048576,14,1)</f>
        <v xml:space="preserve"> Eutheria</v>
      </c>
      <c r="Q6165" t="str">
        <f>VLOOKUP(A6165,таксономия!$1:$1048576,15,1)</f>
        <v xml:space="preserve"> Euarchontoglires</v>
      </c>
      <c r="R6165" t="str">
        <f>VLOOKUP(A6165,таксономия!$1:$1048576,3,1)</f>
        <v xml:space="preserve"> Rattus norvegicus (Rat).</v>
      </c>
      <c r="S6165">
        <f t="shared" si="96"/>
        <v>81</v>
      </c>
    </row>
    <row r="6166" spans="1:19" x14ac:dyDescent="0.3">
      <c r="A6166" t="s">
        <v>3274</v>
      </c>
      <c r="B6166" t="s">
        <v>3275</v>
      </c>
      <c r="C6166">
        <v>559</v>
      </c>
      <c r="D6166" t="s">
        <v>16</v>
      </c>
      <c r="E6166">
        <v>309</v>
      </c>
      <c r="F6166">
        <v>553</v>
      </c>
      <c r="G6166">
        <v>22248</v>
      </c>
      <c r="H6166" t="s">
        <v>17</v>
      </c>
      <c r="I6166" t="str">
        <f>VLOOKUP(A6166,таксономия!$1:$1048576,7,1)</f>
        <v>Eukaryota</v>
      </c>
      <c r="J6166" t="str">
        <f>VLOOKUP(A6166,таксономия!$1:$1048576,8,1)</f>
        <v xml:space="preserve"> Metazoa</v>
      </c>
      <c r="K6166" t="str">
        <f>VLOOKUP(A6166,таксономия!$1:$1048576,9,1)</f>
        <v xml:space="preserve"> Chordata</v>
      </c>
      <c r="L6166" t="str">
        <f>VLOOKUP(A6166,таксономия!$1:$1048576,10,1)</f>
        <v xml:space="preserve"> Craniata</v>
      </c>
      <c r="M6166" t="str">
        <f>VLOOKUP(A6166,таксономия!$1:$1048576,11,1)</f>
        <v xml:space="preserve"> Vertebrata</v>
      </c>
      <c r="N6166" t="str">
        <f>VLOOKUP(A6166,таксономия!$1:$1048576,12,1)</f>
        <v xml:space="preserve"> Euteleostomi</v>
      </c>
      <c r="O6166" t="str">
        <f>VLOOKUP(A6166,таксономия!$1:$1048576,13,1)</f>
        <v>Mammalia</v>
      </c>
      <c r="P6166" t="str">
        <f>VLOOKUP(A6166,таксономия!$1:$1048576,14,1)</f>
        <v xml:space="preserve"> Eutheria</v>
      </c>
      <c r="Q6166" t="str">
        <f>VLOOKUP(A6166,таксономия!$1:$1048576,15,1)</f>
        <v xml:space="preserve"> Euarchontoglires</v>
      </c>
      <c r="R6166" t="str">
        <f>VLOOKUP(A6166,таксономия!$1:$1048576,3,1)</f>
        <v xml:space="preserve"> Rattus norvegicus (Rat).</v>
      </c>
      <c r="S6166">
        <f t="shared" si="96"/>
        <v>244</v>
      </c>
    </row>
    <row r="6167" spans="1:19" x14ac:dyDescent="0.3">
      <c r="A6167" t="s">
        <v>3274</v>
      </c>
      <c r="B6167" t="s">
        <v>3275</v>
      </c>
      <c r="C6167">
        <v>559</v>
      </c>
      <c r="D6167" t="s">
        <v>250</v>
      </c>
      <c r="E6167">
        <v>38</v>
      </c>
      <c r="F6167">
        <v>75</v>
      </c>
      <c r="G6167">
        <v>1772</v>
      </c>
      <c r="H6167" t="s">
        <v>251</v>
      </c>
      <c r="I6167" t="str">
        <f>VLOOKUP(A6167,таксономия!$1:$1048576,7,1)</f>
        <v>Eukaryota</v>
      </c>
      <c r="J6167" t="str">
        <f>VLOOKUP(A6167,таксономия!$1:$1048576,8,1)</f>
        <v xml:space="preserve"> Metazoa</v>
      </c>
      <c r="K6167" t="str">
        <f>VLOOKUP(A6167,таксономия!$1:$1048576,9,1)</f>
        <v xml:space="preserve"> Chordata</v>
      </c>
      <c r="L6167" t="str">
        <f>VLOOKUP(A6167,таксономия!$1:$1048576,10,1)</f>
        <v xml:space="preserve"> Craniata</v>
      </c>
      <c r="M6167" t="str">
        <f>VLOOKUP(A6167,таксономия!$1:$1048576,11,1)</f>
        <v xml:space="preserve"> Vertebrata</v>
      </c>
      <c r="N6167" t="str">
        <f>VLOOKUP(A6167,таксономия!$1:$1048576,12,1)</f>
        <v xml:space="preserve"> Euteleostomi</v>
      </c>
      <c r="O6167" t="str">
        <f>VLOOKUP(A6167,таксономия!$1:$1048576,13,1)</f>
        <v>Mammalia</v>
      </c>
      <c r="P6167" t="str">
        <f>VLOOKUP(A6167,таксономия!$1:$1048576,14,1)</f>
        <v xml:space="preserve"> Eutheria</v>
      </c>
      <c r="Q6167" t="str">
        <f>VLOOKUP(A6167,таксономия!$1:$1048576,15,1)</f>
        <v xml:space="preserve"> Euarchontoglires</v>
      </c>
      <c r="R6167" t="str">
        <f>VLOOKUP(A6167,таксономия!$1:$1048576,3,1)</f>
        <v xml:space="preserve"> Rattus norvegicus (Rat).</v>
      </c>
      <c r="S6167">
        <f t="shared" si="96"/>
        <v>37</v>
      </c>
    </row>
    <row r="6168" spans="1:19" x14ac:dyDescent="0.3">
      <c r="A6168" t="s">
        <v>3276</v>
      </c>
      <c r="B6168" t="s">
        <v>3277</v>
      </c>
      <c r="C6168">
        <v>433</v>
      </c>
      <c r="D6168" t="s">
        <v>12</v>
      </c>
      <c r="E6168">
        <v>72</v>
      </c>
      <c r="F6168">
        <v>153</v>
      </c>
      <c r="G6168">
        <v>2697</v>
      </c>
      <c r="H6168" t="s">
        <v>13</v>
      </c>
      <c r="I6168" t="str">
        <f>VLOOKUP(A6168,таксономия!$1:$1048576,7,1)</f>
        <v>Eukaryota</v>
      </c>
      <c r="J6168" t="str">
        <f>VLOOKUP(A6168,таксономия!$1:$1048576,8,1)</f>
        <v xml:space="preserve"> Metazoa</v>
      </c>
      <c r="K6168" t="str">
        <f>VLOOKUP(A6168,таксономия!$1:$1048576,9,1)</f>
        <v xml:space="preserve"> Chordata</v>
      </c>
      <c r="L6168" t="str">
        <f>VLOOKUP(A6168,таксономия!$1:$1048576,10,1)</f>
        <v xml:space="preserve"> Craniata</v>
      </c>
      <c r="M6168" t="str">
        <f>VLOOKUP(A6168,таксономия!$1:$1048576,11,1)</f>
        <v xml:space="preserve"> Vertebrata</v>
      </c>
      <c r="N6168" t="str">
        <f>VLOOKUP(A6168,таксономия!$1:$1048576,12,1)</f>
        <v xml:space="preserve"> Euteleostomi</v>
      </c>
      <c r="O6168" t="str">
        <f>VLOOKUP(A6168,таксономия!$1:$1048576,13,1)</f>
        <v>Mammalia</v>
      </c>
      <c r="P6168" t="str">
        <f>VLOOKUP(A6168,таксономия!$1:$1048576,14,1)</f>
        <v xml:space="preserve"> Eutheria</v>
      </c>
      <c r="Q6168" t="str">
        <f>VLOOKUP(A6168,таксономия!$1:$1048576,15,1)</f>
        <v xml:space="preserve"> Laurasiatheria</v>
      </c>
      <c r="R6168" t="str">
        <f>VLOOKUP(A6168,таксономия!$1:$1048576,3,1)</f>
        <v xml:space="preserve"> Bos taurus (Bovine).</v>
      </c>
      <c r="S6168">
        <f t="shared" si="96"/>
        <v>81</v>
      </c>
    </row>
    <row r="6169" spans="1:19" x14ac:dyDescent="0.3">
      <c r="A6169" t="s">
        <v>3276</v>
      </c>
      <c r="B6169" t="s">
        <v>3277</v>
      </c>
      <c r="C6169">
        <v>433</v>
      </c>
      <c r="D6169" t="s">
        <v>16</v>
      </c>
      <c r="E6169">
        <v>181</v>
      </c>
      <c r="F6169">
        <v>421</v>
      </c>
      <c r="G6169">
        <v>22248</v>
      </c>
      <c r="H6169" t="s">
        <v>17</v>
      </c>
      <c r="I6169" t="str">
        <f>VLOOKUP(A6169,таксономия!$1:$1048576,7,1)</f>
        <v>Eukaryota</v>
      </c>
      <c r="J6169" t="str">
        <f>VLOOKUP(A6169,таксономия!$1:$1048576,8,1)</f>
        <v xml:space="preserve"> Metazoa</v>
      </c>
      <c r="K6169" t="str">
        <f>VLOOKUP(A6169,таксономия!$1:$1048576,9,1)</f>
        <v xml:space="preserve"> Chordata</v>
      </c>
      <c r="L6169" t="str">
        <f>VLOOKUP(A6169,таксономия!$1:$1048576,10,1)</f>
        <v xml:space="preserve"> Craniata</v>
      </c>
      <c r="M6169" t="str">
        <f>VLOOKUP(A6169,таксономия!$1:$1048576,11,1)</f>
        <v xml:space="preserve"> Vertebrata</v>
      </c>
      <c r="N6169" t="str">
        <f>VLOOKUP(A6169,таксономия!$1:$1048576,12,1)</f>
        <v xml:space="preserve"> Euteleostomi</v>
      </c>
      <c r="O6169" t="str">
        <f>VLOOKUP(A6169,таксономия!$1:$1048576,13,1)</f>
        <v>Mammalia</v>
      </c>
      <c r="P6169" t="str">
        <f>VLOOKUP(A6169,таксономия!$1:$1048576,14,1)</f>
        <v xml:space="preserve"> Eutheria</v>
      </c>
      <c r="Q6169" t="str">
        <f>VLOOKUP(A6169,таксономия!$1:$1048576,15,1)</f>
        <v xml:space="preserve"> Laurasiatheria</v>
      </c>
      <c r="R6169" t="str">
        <f>VLOOKUP(A6169,таксономия!$1:$1048576,3,1)</f>
        <v xml:space="preserve"> Bos taurus (Bovine).</v>
      </c>
      <c r="S6169">
        <f t="shared" si="96"/>
        <v>240</v>
      </c>
    </row>
    <row r="6170" spans="1:19" x14ac:dyDescent="0.3">
      <c r="A6170" t="s">
        <v>3278</v>
      </c>
      <c r="B6170" t="s">
        <v>3279</v>
      </c>
      <c r="C6170">
        <v>434</v>
      </c>
      <c r="D6170" t="s">
        <v>12</v>
      </c>
      <c r="E6170">
        <v>79</v>
      </c>
      <c r="F6170">
        <v>158</v>
      </c>
      <c r="G6170">
        <v>2697</v>
      </c>
      <c r="H6170" t="s">
        <v>13</v>
      </c>
      <c r="I6170" t="str">
        <f>VLOOKUP(A6170,таксономия!$1:$1048576,7,1)</f>
        <v>Eukaryota</v>
      </c>
      <c r="J6170" t="str">
        <f>VLOOKUP(A6170,таксономия!$1:$1048576,8,1)</f>
        <v xml:space="preserve"> Metazoa</v>
      </c>
      <c r="K6170" t="str">
        <f>VLOOKUP(A6170,таксономия!$1:$1048576,9,1)</f>
        <v xml:space="preserve"> Chordata</v>
      </c>
      <c r="L6170" t="str">
        <f>VLOOKUP(A6170,таксономия!$1:$1048576,10,1)</f>
        <v xml:space="preserve"> Craniata</v>
      </c>
      <c r="M6170" t="str">
        <f>VLOOKUP(A6170,таксономия!$1:$1048576,11,1)</f>
        <v xml:space="preserve"> Vertebrata</v>
      </c>
      <c r="N6170" t="str">
        <f>VLOOKUP(A6170,таксономия!$1:$1048576,12,1)</f>
        <v xml:space="preserve"> Euteleostomi</v>
      </c>
      <c r="O6170" t="str">
        <f>VLOOKUP(A6170,таксономия!$1:$1048576,13,1)</f>
        <v>Testudines + Archosauria group</v>
      </c>
      <c r="P6170" t="str">
        <f>VLOOKUP(A6170,таксономия!$1:$1048576,14,1)</f>
        <v xml:space="preserve"> Archosauria</v>
      </c>
      <c r="Q6170" t="str">
        <f>VLOOKUP(A6170,таксономия!$1:$1048576,15,1)</f>
        <v xml:space="preserve"> Dinosauria</v>
      </c>
      <c r="R6170" t="str">
        <f>VLOOKUP(A6170,таксономия!$1:$1048576,3,1)</f>
        <v xml:space="preserve"> Gallus gallus (Chicken).</v>
      </c>
      <c r="S6170">
        <f t="shared" si="96"/>
        <v>79</v>
      </c>
    </row>
    <row r="6171" spans="1:19" x14ac:dyDescent="0.3">
      <c r="A6171" t="s">
        <v>3278</v>
      </c>
      <c r="B6171" t="s">
        <v>3279</v>
      </c>
      <c r="C6171">
        <v>434</v>
      </c>
      <c r="D6171" t="s">
        <v>16</v>
      </c>
      <c r="E6171">
        <v>173</v>
      </c>
      <c r="F6171">
        <v>416</v>
      </c>
      <c r="G6171">
        <v>22248</v>
      </c>
      <c r="H6171" t="s">
        <v>17</v>
      </c>
      <c r="I6171" t="str">
        <f>VLOOKUP(A6171,таксономия!$1:$1048576,7,1)</f>
        <v>Eukaryota</v>
      </c>
      <c r="J6171" t="str">
        <f>VLOOKUP(A6171,таксономия!$1:$1048576,8,1)</f>
        <v xml:space="preserve"> Metazoa</v>
      </c>
      <c r="K6171" t="str">
        <f>VLOOKUP(A6171,таксономия!$1:$1048576,9,1)</f>
        <v xml:space="preserve"> Chordata</v>
      </c>
      <c r="L6171" t="str">
        <f>VLOOKUP(A6171,таксономия!$1:$1048576,10,1)</f>
        <v xml:space="preserve"> Craniata</v>
      </c>
      <c r="M6171" t="str">
        <f>VLOOKUP(A6171,таксономия!$1:$1048576,11,1)</f>
        <v xml:space="preserve"> Vertebrata</v>
      </c>
      <c r="N6171" t="str">
        <f>VLOOKUP(A6171,таксономия!$1:$1048576,12,1)</f>
        <v xml:space="preserve"> Euteleostomi</v>
      </c>
      <c r="O6171" t="str">
        <f>VLOOKUP(A6171,таксономия!$1:$1048576,13,1)</f>
        <v>Testudines + Archosauria group</v>
      </c>
      <c r="P6171" t="str">
        <f>VLOOKUP(A6171,таксономия!$1:$1048576,14,1)</f>
        <v xml:space="preserve"> Archosauria</v>
      </c>
      <c r="Q6171" t="str">
        <f>VLOOKUP(A6171,таксономия!$1:$1048576,15,1)</f>
        <v xml:space="preserve"> Dinosauria</v>
      </c>
      <c r="R6171" t="str">
        <f>VLOOKUP(A6171,таксономия!$1:$1048576,3,1)</f>
        <v xml:space="preserve"> Gallus gallus (Chicken).</v>
      </c>
      <c r="S6171">
        <f t="shared" si="96"/>
        <v>243</v>
      </c>
    </row>
    <row r="6172" spans="1:19" x14ac:dyDescent="0.3">
      <c r="A6172" t="s">
        <v>3280</v>
      </c>
      <c r="B6172" t="s">
        <v>3281</v>
      </c>
      <c r="C6172">
        <v>431</v>
      </c>
      <c r="D6172" t="s">
        <v>12</v>
      </c>
      <c r="E6172">
        <v>70</v>
      </c>
      <c r="F6172">
        <v>151</v>
      </c>
      <c r="G6172">
        <v>2697</v>
      </c>
      <c r="H6172" t="s">
        <v>13</v>
      </c>
      <c r="I6172" t="str">
        <f>VLOOKUP(A6172,таксономия!$1:$1048576,7,1)</f>
        <v>Eukaryota</v>
      </c>
      <c r="J6172" t="str">
        <f>VLOOKUP(A6172,таксономия!$1:$1048576,8,1)</f>
        <v xml:space="preserve"> Metazoa</v>
      </c>
      <c r="K6172" t="str">
        <f>VLOOKUP(A6172,таксономия!$1:$1048576,9,1)</f>
        <v xml:space="preserve"> Chordata</v>
      </c>
      <c r="L6172" t="str">
        <f>VLOOKUP(A6172,таксономия!$1:$1048576,10,1)</f>
        <v xml:space="preserve"> Craniata</v>
      </c>
      <c r="M6172" t="str">
        <f>VLOOKUP(A6172,таксономия!$1:$1048576,11,1)</f>
        <v xml:space="preserve"> Vertebrata</v>
      </c>
      <c r="N6172" t="str">
        <f>VLOOKUP(A6172,таксономия!$1:$1048576,12,1)</f>
        <v xml:space="preserve"> Euteleostomi</v>
      </c>
      <c r="O6172" t="str">
        <f>VLOOKUP(A6172,таксономия!$1:$1048576,13,1)</f>
        <v>Mammalia</v>
      </c>
      <c r="P6172" t="str">
        <f>VLOOKUP(A6172,таксономия!$1:$1048576,14,1)</f>
        <v xml:space="preserve"> Eutheria</v>
      </c>
      <c r="Q6172" t="str">
        <f>VLOOKUP(A6172,таксономия!$1:$1048576,15,1)</f>
        <v xml:space="preserve"> Euarchontoglires</v>
      </c>
      <c r="R6172" t="str">
        <f>VLOOKUP(A6172,таксономия!$1:$1048576,3,1)</f>
        <v xml:space="preserve"> Homo sapiens (Human).</v>
      </c>
      <c r="S6172">
        <f t="shared" si="96"/>
        <v>81</v>
      </c>
    </row>
    <row r="6173" spans="1:19" x14ac:dyDescent="0.3">
      <c r="A6173" t="s">
        <v>3280</v>
      </c>
      <c r="B6173" t="s">
        <v>3281</v>
      </c>
      <c r="C6173">
        <v>431</v>
      </c>
      <c r="D6173" t="s">
        <v>16</v>
      </c>
      <c r="E6173">
        <v>179</v>
      </c>
      <c r="F6173">
        <v>419</v>
      </c>
      <c r="G6173">
        <v>22248</v>
      </c>
      <c r="H6173" t="s">
        <v>17</v>
      </c>
      <c r="I6173" t="str">
        <f>VLOOKUP(A6173,таксономия!$1:$1048576,7,1)</f>
        <v>Eukaryota</v>
      </c>
      <c r="J6173" t="str">
        <f>VLOOKUP(A6173,таксономия!$1:$1048576,8,1)</f>
        <v xml:space="preserve"> Metazoa</v>
      </c>
      <c r="K6173" t="str">
        <f>VLOOKUP(A6173,таксономия!$1:$1048576,9,1)</f>
        <v xml:space="preserve"> Chordata</v>
      </c>
      <c r="L6173" t="str">
        <f>VLOOKUP(A6173,таксономия!$1:$1048576,10,1)</f>
        <v xml:space="preserve"> Craniata</v>
      </c>
      <c r="M6173" t="str">
        <f>VLOOKUP(A6173,таксономия!$1:$1048576,11,1)</f>
        <v xml:space="preserve"> Vertebrata</v>
      </c>
      <c r="N6173" t="str">
        <f>VLOOKUP(A6173,таксономия!$1:$1048576,12,1)</f>
        <v xml:space="preserve"> Euteleostomi</v>
      </c>
      <c r="O6173" t="str">
        <f>VLOOKUP(A6173,таксономия!$1:$1048576,13,1)</f>
        <v>Mammalia</v>
      </c>
      <c r="P6173" t="str">
        <f>VLOOKUP(A6173,таксономия!$1:$1048576,14,1)</f>
        <v xml:space="preserve"> Eutheria</v>
      </c>
      <c r="Q6173" t="str">
        <f>VLOOKUP(A6173,таксономия!$1:$1048576,15,1)</f>
        <v xml:space="preserve"> Euarchontoglires</v>
      </c>
      <c r="R6173" t="str">
        <f>VLOOKUP(A6173,таксономия!$1:$1048576,3,1)</f>
        <v xml:space="preserve"> Homo sapiens (Human).</v>
      </c>
      <c r="S6173">
        <f t="shared" si="96"/>
        <v>240</v>
      </c>
    </row>
    <row r="6174" spans="1:19" x14ac:dyDescent="0.3">
      <c r="A6174" t="s">
        <v>3282</v>
      </c>
      <c r="B6174" t="s">
        <v>3283</v>
      </c>
      <c r="C6174">
        <v>433</v>
      </c>
      <c r="D6174" t="s">
        <v>12</v>
      </c>
      <c r="E6174">
        <v>71</v>
      </c>
      <c r="F6174">
        <v>152</v>
      </c>
      <c r="G6174">
        <v>2697</v>
      </c>
      <c r="H6174" t="s">
        <v>13</v>
      </c>
      <c r="I6174" t="str">
        <f>VLOOKUP(A6174,таксономия!$1:$1048576,7,1)</f>
        <v>Eukaryota</v>
      </c>
      <c r="J6174" t="str">
        <f>VLOOKUP(A6174,таксономия!$1:$1048576,8,1)</f>
        <v xml:space="preserve"> Metazoa</v>
      </c>
      <c r="K6174" t="str">
        <f>VLOOKUP(A6174,таксономия!$1:$1048576,9,1)</f>
        <v xml:space="preserve"> Chordata</v>
      </c>
      <c r="L6174" t="str">
        <f>VLOOKUP(A6174,таксономия!$1:$1048576,10,1)</f>
        <v xml:space="preserve"> Craniata</v>
      </c>
      <c r="M6174" t="str">
        <f>VLOOKUP(A6174,таксономия!$1:$1048576,11,1)</f>
        <v xml:space="preserve"> Vertebrata</v>
      </c>
      <c r="N6174" t="str">
        <f>VLOOKUP(A6174,таксономия!$1:$1048576,12,1)</f>
        <v xml:space="preserve"> Euteleostomi</v>
      </c>
      <c r="O6174" t="str">
        <f>VLOOKUP(A6174,таксономия!$1:$1048576,13,1)</f>
        <v>Mammalia</v>
      </c>
      <c r="P6174" t="str">
        <f>VLOOKUP(A6174,таксономия!$1:$1048576,14,1)</f>
        <v xml:space="preserve"> Eutheria</v>
      </c>
      <c r="Q6174" t="str">
        <f>VLOOKUP(A6174,таксономия!$1:$1048576,15,1)</f>
        <v xml:space="preserve"> Euarchontoglires</v>
      </c>
      <c r="R6174" t="str">
        <f>VLOOKUP(A6174,таксономия!$1:$1048576,3,1)</f>
        <v xml:space="preserve"> Mus musculus (Mouse).</v>
      </c>
      <c r="S6174">
        <f t="shared" si="96"/>
        <v>81</v>
      </c>
    </row>
    <row r="6175" spans="1:19" x14ac:dyDescent="0.3">
      <c r="A6175" t="s">
        <v>3282</v>
      </c>
      <c r="B6175" t="s">
        <v>3283</v>
      </c>
      <c r="C6175">
        <v>433</v>
      </c>
      <c r="D6175" t="s">
        <v>16</v>
      </c>
      <c r="E6175">
        <v>180</v>
      </c>
      <c r="F6175">
        <v>421</v>
      </c>
      <c r="G6175">
        <v>22248</v>
      </c>
      <c r="H6175" t="s">
        <v>17</v>
      </c>
      <c r="I6175" t="str">
        <f>VLOOKUP(A6175,таксономия!$1:$1048576,7,1)</f>
        <v>Eukaryota</v>
      </c>
      <c r="J6175" t="str">
        <f>VLOOKUP(A6175,таксономия!$1:$1048576,8,1)</f>
        <v xml:space="preserve"> Metazoa</v>
      </c>
      <c r="K6175" t="str">
        <f>VLOOKUP(A6175,таксономия!$1:$1048576,9,1)</f>
        <v xml:space="preserve"> Chordata</v>
      </c>
      <c r="L6175" t="str">
        <f>VLOOKUP(A6175,таксономия!$1:$1048576,10,1)</f>
        <v xml:space="preserve"> Craniata</v>
      </c>
      <c r="M6175" t="str">
        <f>VLOOKUP(A6175,таксономия!$1:$1048576,11,1)</f>
        <v xml:space="preserve"> Vertebrata</v>
      </c>
      <c r="N6175" t="str">
        <f>VLOOKUP(A6175,таксономия!$1:$1048576,12,1)</f>
        <v xml:space="preserve"> Euteleostomi</v>
      </c>
      <c r="O6175" t="str">
        <f>VLOOKUP(A6175,таксономия!$1:$1048576,13,1)</f>
        <v>Mammalia</v>
      </c>
      <c r="P6175" t="str">
        <f>VLOOKUP(A6175,таксономия!$1:$1048576,14,1)</f>
        <v xml:space="preserve"> Eutheria</v>
      </c>
      <c r="Q6175" t="str">
        <f>VLOOKUP(A6175,таксономия!$1:$1048576,15,1)</f>
        <v xml:space="preserve"> Euarchontoglires</v>
      </c>
      <c r="R6175" t="str">
        <f>VLOOKUP(A6175,таксономия!$1:$1048576,3,1)</f>
        <v xml:space="preserve"> Mus musculus (Mouse).</v>
      </c>
      <c r="S6175">
        <f t="shared" si="96"/>
        <v>241</v>
      </c>
    </row>
    <row r="6176" spans="1:19" x14ac:dyDescent="0.3">
      <c r="A6176" t="s">
        <v>3284</v>
      </c>
      <c r="B6176" t="s">
        <v>3285</v>
      </c>
      <c r="C6176">
        <v>433</v>
      </c>
      <c r="D6176" t="s">
        <v>12</v>
      </c>
      <c r="E6176">
        <v>69</v>
      </c>
      <c r="F6176">
        <v>150</v>
      </c>
      <c r="G6176">
        <v>2697</v>
      </c>
      <c r="H6176" t="s">
        <v>13</v>
      </c>
      <c r="I6176" t="str">
        <f>VLOOKUP(A6176,таксономия!$1:$1048576,7,1)</f>
        <v>Eukaryota</v>
      </c>
      <c r="J6176" t="str">
        <f>VLOOKUP(A6176,таксономия!$1:$1048576,8,1)</f>
        <v xml:space="preserve"> Metazoa</v>
      </c>
      <c r="K6176" t="str">
        <f>VLOOKUP(A6176,таксономия!$1:$1048576,9,1)</f>
        <v xml:space="preserve"> Chordata</v>
      </c>
      <c r="L6176" t="str">
        <f>VLOOKUP(A6176,таксономия!$1:$1048576,10,1)</f>
        <v xml:space="preserve"> Craniata</v>
      </c>
      <c r="M6176" t="str">
        <f>VLOOKUP(A6176,таксономия!$1:$1048576,11,1)</f>
        <v xml:space="preserve"> Vertebrata</v>
      </c>
      <c r="N6176" t="str">
        <f>VLOOKUP(A6176,таксономия!$1:$1048576,12,1)</f>
        <v xml:space="preserve"> Euteleostomi</v>
      </c>
      <c r="O6176" t="str">
        <f>VLOOKUP(A6176,таксономия!$1:$1048576,13,1)</f>
        <v>Mammalia</v>
      </c>
      <c r="P6176" t="str">
        <f>VLOOKUP(A6176,таксономия!$1:$1048576,14,1)</f>
        <v xml:space="preserve"> Eutheria</v>
      </c>
      <c r="Q6176" t="str">
        <f>VLOOKUP(A6176,таксономия!$1:$1048576,15,1)</f>
        <v xml:space="preserve"> Euarchontoglires</v>
      </c>
      <c r="R6176" t="str">
        <f>VLOOKUP(A6176,таксономия!$1:$1048576,3,1)</f>
        <v xml:space="preserve"> Papio cynocephalus (Yellow baboon).</v>
      </c>
      <c r="S6176">
        <f t="shared" si="96"/>
        <v>81</v>
      </c>
    </row>
    <row r="6177" spans="1:19" x14ac:dyDescent="0.3">
      <c r="A6177" t="s">
        <v>3284</v>
      </c>
      <c r="B6177" t="s">
        <v>3285</v>
      </c>
      <c r="C6177">
        <v>433</v>
      </c>
      <c r="D6177" t="s">
        <v>16</v>
      </c>
      <c r="E6177">
        <v>178</v>
      </c>
      <c r="F6177">
        <v>421</v>
      </c>
      <c r="G6177">
        <v>22248</v>
      </c>
      <c r="H6177" t="s">
        <v>17</v>
      </c>
      <c r="I6177" t="str">
        <f>VLOOKUP(A6177,таксономия!$1:$1048576,7,1)</f>
        <v>Eukaryota</v>
      </c>
      <c r="J6177" t="str">
        <f>VLOOKUP(A6177,таксономия!$1:$1048576,8,1)</f>
        <v xml:space="preserve"> Metazoa</v>
      </c>
      <c r="K6177" t="str">
        <f>VLOOKUP(A6177,таксономия!$1:$1048576,9,1)</f>
        <v xml:space="preserve"> Chordata</v>
      </c>
      <c r="L6177" t="str">
        <f>VLOOKUP(A6177,таксономия!$1:$1048576,10,1)</f>
        <v xml:space="preserve"> Craniata</v>
      </c>
      <c r="M6177" t="str">
        <f>VLOOKUP(A6177,таксономия!$1:$1048576,11,1)</f>
        <v xml:space="preserve"> Vertebrata</v>
      </c>
      <c r="N6177" t="str">
        <f>VLOOKUP(A6177,таксономия!$1:$1048576,12,1)</f>
        <v xml:space="preserve"> Euteleostomi</v>
      </c>
      <c r="O6177" t="str">
        <f>VLOOKUP(A6177,таксономия!$1:$1048576,13,1)</f>
        <v>Mammalia</v>
      </c>
      <c r="P6177" t="str">
        <f>VLOOKUP(A6177,таксономия!$1:$1048576,14,1)</f>
        <v xml:space="preserve"> Eutheria</v>
      </c>
      <c r="Q6177" t="str">
        <f>VLOOKUP(A6177,таксономия!$1:$1048576,15,1)</f>
        <v xml:space="preserve"> Euarchontoglires</v>
      </c>
      <c r="R6177" t="str">
        <f>VLOOKUP(A6177,таксономия!$1:$1048576,3,1)</f>
        <v xml:space="preserve"> Papio cynocephalus (Yellow baboon).</v>
      </c>
      <c r="S6177">
        <f t="shared" si="96"/>
        <v>243</v>
      </c>
    </row>
    <row r="6178" spans="1:19" x14ac:dyDescent="0.3">
      <c r="A6178" t="s">
        <v>3286</v>
      </c>
      <c r="B6178" t="s">
        <v>3287</v>
      </c>
      <c r="C6178">
        <v>442</v>
      </c>
      <c r="D6178" t="s">
        <v>12</v>
      </c>
      <c r="E6178">
        <v>72</v>
      </c>
      <c r="F6178">
        <v>153</v>
      </c>
      <c r="G6178">
        <v>2697</v>
      </c>
      <c r="H6178" t="s">
        <v>13</v>
      </c>
      <c r="I6178" t="str">
        <f>VLOOKUP(A6178,таксономия!$1:$1048576,7,1)</f>
        <v>Eukaryota</v>
      </c>
      <c r="J6178" t="str">
        <f>VLOOKUP(A6178,таксономия!$1:$1048576,8,1)</f>
        <v xml:space="preserve"> Metazoa</v>
      </c>
      <c r="K6178" t="str">
        <f>VLOOKUP(A6178,таксономия!$1:$1048576,9,1)</f>
        <v xml:space="preserve"> Chordata</v>
      </c>
      <c r="L6178" t="str">
        <f>VLOOKUP(A6178,таксономия!$1:$1048576,10,1)</f>
        <v xml:space="preserve"> Craniata</v>
      </c>
      <c r="M6178" t="str">
        <f>VLOOKUP(A6178,таксономия!$1:$1048576,11,1)</f>
        <v xml:space="preserve"> Vertebrata</v>
      </c>
      <c r="N6178" t="str">
        <f>VLOOKUP(A6178,таксономия!$1:$1048576,12,1)</f>
        <v xml:space="preserve"> Euteleostomi</v>
      </c>
      <c r="O6178" t="str">
        <f>VLOOKUP(A6178,таксономия!$1:$1048576,13,1)</f>
        <v>Mammalia</v>
      </c>
      <c r="P6178" t="str">
        <f>VLOOKUP(A6178,таксономия!$1:$1048576,14,1)</f>
        <v xml:space="preserve"> Eutheria</v>
      </c>
      <c r="Q6178" t="str">
        <f>VLOOKUP(A6178,таксономия!$1:$1048576,15,1)</f>
        <v xml:space="preserve"> Laurasiatheria</v>
      </c>
      <c r="R6178" t="str">
        <f>VLOOKUP(A6178,таксономия!$1:$1048576,3,1)</f>
        <v xml:space="preserve"> Sus scrofa (Pig).</v>
      </c>
      <c r="S6178">
        <f t="shared" si="96"/>
        <v>81</v>
      </c>
    </row>
    <row r="6179" spans="1:19" x14ac:dyDescent="0.3">
      <c r="A6179" t="s">
        <v>3286</v>
      </c>
      <c r="B6179" t="s">
        <v>3287</v>
      </c>
      <c r="C6179">
        <v>442</v>
      </c>
      <c r="D6179" t="s">
        <v>16</v>
      </c>
      <c r="E6179">
        <v>190</v>
      </c>
      <c r="F6179">
        <v>430</v>
      </c>
      <c r="G6179">
        <v>22248</v>
      </c>
      <c r="H6179" t="s">
        <v>17</v>
      </c>
      <c r="I6179" t="str">
        <f>VLOOKUP(A6179,таксономия!$1:$1048576,7,1)</f>
        <v>Eukaryota</v>
      </c>
      <c r="J6179" t="str">
        <f>VLOOKUP(A6179,таксономия!$1:$1048576,8,1)</f>
        <v xml:space="preserve"> Metazoa</v>
      </c>
      <c r="K6179" t="str">
        <f>VLOOKUP(A6179,таксономия!$1:$1048576,9,1)</f>
        <v xml:space="preserve"> Chordata</v>
      </c>
      <c r="L6179" t="str">
        <f>VLOOKUP(A6179,таксономия!$1:$1048576,10,1)</f>
        <v xml:space="preserve"> Craniata</v>
      </c>
      <c r="M6179" t="str">
        <f>VLOOKUP(A6179,таксономия!$1:$1048576,11,1)</f>
        <v xml:space="preserve"> Vertebrata</v>
      </c>
      <c r="N6179" t="str">
        <f>VLOOKUP(A6179,таксономия!$1:$1048576,12,1)</f>
        <v xml:space="preserve"> Euteleostomi</v>
      </c>
      <c r="O6179" t="str">
        <f>VLOOKUP(A6179,таксономия!$1:$1048576,13,1)</f>
        <v>Mammalia</v>
      </c>
      <c r="P6179" t="str">
        <f>VLOOKUP(A6179,таксономия!$1:$1048576,14,1)</f>
        <v xml:space="preserve"> Eutheria</v>
      </c>
      <c r="Q6179" t="str">
        <f>VLOOKUP(A6179,таксономия!$1:$1048576,15,1)</f>
        <v xml:space="preserve"> Laurasiatheria</v>
      </c>
      <c r="R6179" t="str">
        <f>VLOOKUP(A6179,таксономия!$1:$1048576,3,1)</f>
        <v xml:space="preserve"> Sus scrofa (Pig).</v>
      </c>
      <c r="S6179">
        <f t="shared" si="96"/>
        <v>240</v>
      </c>
    </row>
    <row r="6180" spans="1:19" x14ac:dyDescent="0.3">
      <c r="A6180" t="s">
        <v>3288</v>
      </c>
      <c r="B6180" t="s">
        <v>3289</v>
      </c>
      <c r="C6180">
        <v>431</v>
      </c>
      <c r="D6180" t="s">
        <v>12</v>
      </c>
      <c r="E6180">
        <v>70</v>
      </c>
      <c r="F6180">
        <v>151</v>
      </c>
      <c r="G6180">
        <v>2697</v>
      </c>
      <c r="H6180" t="s">
        <v>13</v>
      </c>
      <c r="I6180" t="str">
        <f>VLOOKUP(A6180,таксономия!$1:$1048576,7,1)</f>
        <v>Eukaryota</v>
      </c>
      <c r="J6180" t="str">
        <f>VLOOKUP(A6180,таксономия!$1:$1048576,8,1)</f>
        <v xml:space="preserve"> Metazoa</v>
      </c>
      <c r="K6180" t="str">
        <f>VLOOKUP(A6180,таксономия!$1:$1048576,9,1)</f>
        <v xml:space="preserve"> Chordata</v>
      </c>
      <c r="L6180" t="str">
        <f>VLOOKUP(A6180,таксономия!$1:$1048576,10,1)</f>
        <v xml:space="preserve"> Craniata</v>
      </c>
      <c r="M6180" t="str">
        <f>VLOOKUP(A6180,таксономия!$1:$1048576,11,1)</f>
        <v xml:space="preserve"> Vertebrata</v>
      </c>
      <c r="N6180" t="str">
        <f>VLOOKUP(A6180,таксономия!$1:$1048576,12,1)</f>
        <v xml:space="preserve"> Euteleostomi</v>
      </c>
      <c r="O6180" t="str">
        <f>VLOOKUP(A6180,таксономия!$1:$1048576,13,1)</f>
        <v>Mammalia</v>
      </c>
      <c r="P6180" t="str">
        <f>VLOOKUP(A6180,таксономия!$1:$1048576,14,1)</f>
        <v xml:space="preserve"> Eutheria</v>
      </c>
      <c r="Q6180" t="str">
        <f>VLOOKUP(A6180,таксономия!$1:$1048576,15,1)</f>
        <v xml:space="preserve"> Euarchontoglires</v>
      </c>
      <c r="R6180" t="str">
        <f>VLOOKUP(A6180,таксономия!$1:$1048576,3,1)</f>
        <v xml:space="preserve"> Pongo abelii (Sumatran orangutan) (Pongo pygmaeus abelii).</v>
      </c>
      <c r="S6180">
        <f t="shared" si="96"/>
        <v>81</v>
      </c>
    </row>
    <row r="6181" spans="1:19" x14ac:dyDescent="0.3">
      <c r="A6181" t="s">
        <v>3288</v>
      </c>
      <c r="B6181" t="s">
        <v>3289</v>
      </c>
      <c r="C6181">
        <v>431</v>
      </c>
      <c r="D6181" t="s">
        <v>16</v>
      </c>
      <c r="E6181">
        <v>179</v>
      </c>
      <c r="F6181">
        <v>419</v>
      </c>
      <c r="G6181">
        <v>22248</v>
      </c>
      <c r="H6181" t="s">
        <v>17</v>
      </c>
      <c r="I6181" t="str">
        <f>VLOOKUP(A6181,таксономия!$1:$1048576,7,1)</f>
        <v>Eukaryota</v>
      </c>
      <c r="J6181" t="str">
        <f>VLOOKUP(A6181,таксономия!$1:$1048576,8,1)</f>
        <v xml:space="preserve"> Metazoa</v>
      </c>
      <c r="K6181" t="str">
        <f>VLOOKUP(A6181,таксономия!$1:$1048576,9,1)</f>
        <v xml:space="preserve"> Chordata</v>
      </c>
      <c r="L6181" t="str">
        <f>VLOOKUP(A6181,таксономия!$1:$1048576,10,1)</f>
        <v xml:space="preserve"> Craniata</v>
      </c>
      <c r="M6181" t="str">
        <f>VLOOKUP(A6181,таксономия!$1:$1048576,11,1)</f>
        <v xml:space="preserve"> Vertebrata</v>
      </c>
      <c r="N6181" t="str">
        <f>VLOOKUP(A6181,таксономия!$1:$1048576,12,1)</f>
        <v xml:space="preserve"> Euteleostomi</v>
      </c>
      <c r="O6181" t="str">
        <f>VLOOKUP(A6181,таксономия!$1:$1048576,13,1)</f>
        <v>Mammalia</v>
      </c>
      <c r="P6181" t="str">
        <f>VLOOKUP(A6181,таксономия!$1:$1048576,14,1)</f>
        <v xml:space="preserve"> Eutheria</v>
      </c>
      <c r="Q6181" t="str">
        <f>VLOOKUP(A6181,таксономия!$1:$1048576,15,1)</f>
        <v xml:space="preserve"> Euarchontoglires</v>
      </c>
      <c r="R6181" t="str">
        <f>VLOOKUP(A6181,таксономия!$1:$1048576,3,1)</f>
        <v xml:space="preserve"> Pongo abelii (Sumatran orangutan) (Pongo pygmaeus abelii).</v>
      </c>
      <c r="S6181">
        <f t="shared" si="96"/>
        <v>240</v>
      </c>
    </row>
    <row r="6182" spans="1:19" x14ac:dyDescent="0.3">
      <c r="A6182" t="s">
        <v>3290</v>
      </c>
      <c r="B6182" t="s">
        <v>3291</v>
      </c>
      <c r="C6182">
        <v>433</v>
      </c>
      <c r="D6182" t="s">
        <v>12</v>
      </c>
      <c r="E6182">
        <v>72</v>
      </c>
      <c r="F6182">
        <v>153</v>
      </c>
      <c r="G6182">
        <v>2697</v>
      </c>
      <c r="H6182" t="s">
        <v>13</v>
      </c>
      <c r="I6182" t="str">
        <f>VLOOKUP(A6182,таксономия!$1:$1048576,7,1)</f>
        <v>Eukaryota</v>
      </c>
      <c r="J6182" t="str">
        <f>VLOOKUP(A6182,таксономия!$1:$1048576,8,1)</f>
        <v xml:space="preserve"> Metazoa</v>
      </c>
      <c r="K6182" t="str">
        <f>VLOOKUP(A6182,таксономия!$1:$1048576,9,1)</f>
        <v xml:space="preserve"> Chordata</v>
      </c>
      <c r="L6182" t="str">
        <f>VLOOKUP(A6182,таксономия!$1:$1048576,10,1)</f>
        <v xml:space="preserve"> Craniata</v>
      </c>
      <c r="M6182" t="str">
        <f>VLOOKUP(A6182,таксономия!$1:$1048576,11,1)</f>
        <v xml:space="preserve"> Vertebrata</v>
      </c>
      <c r="N6182" t="str">
        <f>VLOOKUP(A6182,таксономия!$1:$1048576,12,1)</f>
        <v xml:space="preserve"> Euteleostomi</v>
      </c>
      <c r="O6182" t="str">
        <f>VLOOKUP(A6182,таксономия!$1:$1048576,13,1)</f>
        <v>Mammalia</v>
      </c>
      <c r="P6182" t="str">
        <f>VLOOKUP(A6182,таксономия!$1:$1048576,14,1)</f>
        <v xml:space="preserve"> Eutheria</v>
      </c>
      <c r="Q6182" t="str">
        <f>VLOOKUP(A6182,таксономия!$1:$1048576,15,1)</f>
        <v xml:space="preserve"> Euarchontoglires</v>
      </c>
      <c r="R6182" t="str">
        <f>VLOOKUP(A6182,таксономия!$1:$1048576,3,1)</f>
        <v xml:space="preserve"> Oryctolagus cuniculus (Rabbit).</v>
      </c>
      <c r="S6182">
        <f t="shared" si="96"/>
        <v>81</v>
      </c>
    </row>
    <row r="6183" spans="1:19" x14ac:dyDescent="0.3">
      <c r="A6183" t="s">
        <v>3290</v>
      </c>
      <c r="B6183" t="s">
        <v>3291</v>
      </c>
      <c r="C6183">
        <v>433</v>
      </c>
      <c r="D6183" t="s">
        <v>16</v>
      </c>
      <c r="E6183">
        <v>181</v>
      </c>
      <c r="F6183">
        <v>421</v>
      </c>
      <c r="G6183">
        <v>22248</v>
      </c>
      <c r="H6183" t="s">
        <v>17</v>
      </c>
      <c r="I6183" t="str">
        <f>VLOOKUP(A6183,таксономия!$1:$1048576,7,1)</f>
        <v>Eukaryota</v>
      </c>
      <c r="J6183" t="str">
        <f>VLOOKUP(A6183,таксономия!$1:$1048576,8,1)</f>
        <v xml:space="preserve"> Metazoa</v>
      </c>
      <c r="K6183" t="str">
        <f>VLOOKUP(A6183,таксономия!$1:$1048576,9,1)</f>
        <v xml:space="preserve"> Chordata</v>
      </c>
      <c r="L6183" t="str">
        <f>VLOOKUP(A6183,таксономия!$1:$1048576,10,1)</f>
        <v xml:space="preserve"> Craniata</v>
      </c>
      <c r="M6183" t="str">
        <f>VLOOKUP(A6183,таксономия!$1:$1048576,11,1)</f>
        <v xml:space="preserve"> Vertebrata</v>
      </c>
      <c r="N6183" t="str">
        <f>VLOOKUP(A6183,таксономия!$1:$1048576,12,1)</f>
        <v xml:space="preserve"> Euteleostomi</v>
      </c>
      <c r="O6183" t="str">
        <f>VLOOKUP(A6183,таксономия!$1:$1048576,13,1)</f>
        <v>Mammalia</v>
      </c>
      <c r="P6183" t="str">
        <f>VLOOKUP(A6183,таксономия!$1:$1048576,14,1)</f>
        <v xml:space="preserve"> Eutheria</v>
      </c>
      <c r="Q6183" t="str">
        <f>VLOOKUP(A6183,таксономия!$1:$1048576,15,1)</f>
        <v xml:space="preserve"> Euarchontoglires</v>
      </c>
      <c r="R6183" t="str">
        <f>VLOOKUP(A6183,таксономия!$1:$1048576,3,1)</f>
        <v xml:space="preserve"> Oryctolagus cuniculus (Rabbit).</v>
      </c>
      <c r="S6183">
        <f t="shared" si="96"/>
        <v>240</v>
      </c>
    </row>
    <row r="6184" spans="1:19" x14ac:dyDescent="0.3">
      <c r="A6184" t="s">
        <v>3292</v>
      </c>
      <c r="B6184" t="s">
        <v>3293</v>
      </c>
      <c r="C6184">
        <v>432</v>
      </c>
      <c r="D6184" t="s">
        <v>12</v>
      </c>
      <c r="E6184">
        <v>70</v>
      </c>
      <c r="F6184">
        <v>151</v>
      </c>
      <c r="G6184">
        <v>2697</v>
      </c>
      <c r="H6184" t="s">
        <v>13</v>
      </c>
      <c r="I6184" t="str">
        <f>VLOOKUP(A6184,таксономия!$1:$1048576,7,1)</f>
        <v>Eukaryota</v>
      </c>
      <c r="J6184" t="str">
        <f>VLOOKUP(A6184,таксономия!$1:$1048576,8,1)</f>
        <v xml:space="preserve"> Metazoa</v>
      </c>
      <c r="K6184" t="str">
        <f>VLOOKUP(A6184,таксономия!$1:$1048576,9,1)</f>
        <v xml:space="preserve"> Chordata</v>
      </c>
      <c r="L6184" t="str">
        <f>VLOOKUP(A6184,таксономия!$1:$1048576,10,1)</f>
        <v xml:space="preserve"> Craniata</v>
      </c>
      <c r="M6184" t="str">
        <f>VLOOKUP(A6184,таксономия!$1:$1048576,11,1)</f>
        <v xml:space="preserve"> Vertebrata</v>
      </c>
      <c r="N6184" t="str">
        <f>VLOOKUP(A6184,таксономия!$1:$1048576,12,1)</f>
        <v xml:space="preserve"> Euteleostomi</v>
      </c>
      <c r="O6184" t="str">
        <f>VLOOKUP(A6184,таксономия!$1:$1048576,13,1)</f>
        <v>Mammalia</v>
      </c>
      <c r="P6184" t="str">
        <f>VLOOKUP(A6184,таксономия!$1:$1048576,14,1)</f>
        <v xml:space="preserve"> Eutheria</v>
      </c>
      <c r="Q6184" t="str">
        <f>VLOOKUP(A6184,таксономия!$1:$1048576,15,1)</f>
        <v xml:space="preserve"> Euarchontoglires</v>
      </c>
      <c r="R6184" t="str">
        <f>VLOOKUP(A6184,таксономия!$1:$1048576,3,1)</f>
        <v xml:space="preserve"> Rattus norvegicus (Rat).</v>
      </c>
      <c r="S6184">
        <f t="shared" si="96"/>
        <v>81</v>
      </c>
    </row>
    <row r="6185" spans="1:19" x14ac:dyDescent="0.3">
      <c r="A6185" t="s">
        <v>3292</v>
      </c>
      <c r="B6185" t="s">
        <v>3293</v>
      </c>
      <c r="C6185">
        <v>432</v>
      </c>
      <c r="D6185" t="s">
        <v>16</v>
      </c>
      <c r="E6185">
        <v>179</v>
      </c>
      <c r="F6185">
        <v>420</v>
      </c>
      <c r="G6185">
        <v>22248</v>
      </c>
      <c r="H6185" t="s">
        <v>17</v>
      </c>
      <c r="I6185" t="str">
        <f>VLOOKUP(A6185,таксономия!$1:$1048576,7,1)</f>
        <v>Eukaryota</v>
      </c>
      <c r="J6185" t="str">
        <f>VLOOKUP(A6185,таксономия!$1:$1048576,8,1)</f>
        <v xml:space="preserve"> Metazoa</v>
      </c>
      <c r="K6185" t="str">
        <f>VLOOKUP(A6185,таксономия!$1:$1048576,9,1)</f>
        <v xml:space="preserve"> Chordata</v>
      </c>
      <c r="L6185" t="str">
        <f>VLOOKUP(A6185,таксономия!$1:$1048576,10,1)</f>
        <v xml:space="preserve"> Craniata</v>
      </c>
      <c r="M6185" t="str">
        <f>VLOOKUP(A6185,таксономия!$1:$1048576,11,1)</f>
        <v xml:space="preserve"> Vertebrata</v>
      </c>
      <c r="N6185" t="str">
        <f>VLOOKUP(A6185,таксономия!$1:$1048576,12,1)</f>
        <v xml:space="preserve"> Euteleostomi</v>
      </c>
      <c r="O6185" t="str">
        <f>VLOOKUP(A6185,таксономия!$1:$1048576,13,1)</f>
        <v>Mammalia</v>
      </c>
      <c r="P6185" t="str">
        <f>VLOOKUP(A6185,таксономия!$1:$1048576,14,1)</f>
        <v xml:space="preserve"> Eutheria</v>
      </c>
      <c r="Q6185" t="str">
        <f>VLOOKUP(A6185,таксономия!$1:$1048576,15,1)</f>
        <v xml:space="preserve"> Euarchontoglires</v>
      </c>
      <c r="R6185" t="str">
        <f>VLOOKUP(A6185,таксономия!$1:$1048576,3,1)</f>
        <v xml:space="preserve"> Rattus norvegicus (Rat).</v>
      </c>
      <c r="S6185">
        <f t="shared" si="96"/>
        <v>241</v>
      </c>
    </row>
    <row r="6186" spans="1:19" x14ac:dyDescent="0.3">
      <c r="A6186" t="s">
        <v>3294</v>
      </c>
      <c r="B6186" t="s">
        <v>3295</v>
      </c>
      <c r="C6186">
        <v>477</v>
      </c>
      <c r="D6186" t="s">
        <v>34</v>
      </c>
      <c r="E6186">
        <v>87</v>
      </c>
      <c r="F6186">
        <v>119</v>
      </c>
      <c r="G6186">
        <v>24995</v>
      </c>
      <c r="H6186" t="s">
        <v>35</v>
      </c>
      <c r="I6186" t="str">
        <f>VLOOKUP(A6186,таксономия!$1:$1048576,7,1)</f>
        <v>Eukaryota</v>
      </c>
      <c r="J6186" t="str">
        <f>VLOOKUP(A6186,таксономия!$1:$1048576,8,1)</f>
        <v xml:space="preserve"> Metazoa</v>
      </c>
      <c r="K6186" t="str">
        <f>VLOOKUP(A6186,таксономия!$1:$1048576,9,1)</f>
        <v xml:space="preserve"> Chordata</v>
      </c>
      <c r="L6186" t="str">
        <f>VLOOKUP(A6186,таксономия!$1:$1048576,10,1)</f>
        <v xml:space="preserve"> Craniata</v>
      </c>
      <c r="M6186" t="str">
        <f>VLOOKUP(A6186,таксономия!$1:$1048576,11,1)</f>
        <v xml:space="preserve"> Vertebrata</v>
      </c>
      <c r="N6186" t="str">
        <f>VLOOKUP(A6186,таксономия!$1:$1048576,12,1)</f>
        <v xml:space="preserve"> Euteleostomi</v>
      </c>
      <c r="O6186" t="str">
        <f>VLOOKUP(A6186,таксономия!$1:$1048576,13,1)</f>
        <v>Mammalia</v>
      </c>
      <c r="P6186" t="str">
        <f>VLOOKUP(A6186,таксономия!$1:$1048576,14,1)</f>
        <v xml:space="preserve"> Eutheria</v>
      </c>
      <c r="Q6186" t="str">
        <f>VLOOKUP(A6186,таксономия!$1:$1048576,15,1)</f>
        <v xml:space="preserve"> Laurasiatheria</v>
      </c>
      <c r="R6186" t="str">
        <f>VLOOKUP(A6186,таксономия!$1:$1048576,3,1)</f>
        <v xml:space="preserve"> Desmodus rotundus (Vampire bat).</v>
      </c>
      <c r="S6186">
        <f t="shared" si="96"/>
        <v>32</v>
      </c>
    </row>
    <row r="6187" spans="1:19" x14ac:dyDescent="0.3">
      <c r="A6187" t="s">
        <v>3294</v>
      </c>
      <c r="B6187" t="s">
        <v>3295</v>
      </c>
      <c r="C6187">
        <v>477</v>
      </c>
      <c r="D6187" t="s">
        <v>12</v>
      </c>
      <c r="E6187">
        <v>128</v>
      </c>
      <c r="F6187">
        <v>209</v>
      </c>
      <c r="G6187">
        <v>2697</v>
      </c>
      <c r="H6187" t="s">
        <v>13</v>
      </c>
      <c r="I6187" t="str">
        <f>VLOOKUP(A6187,таксономия!$1:$1048576,7,1)</f>
        <v>Eukaryota</v>
      </c>
      <c r="J6187" t="str">
        <f>VLOOKUP(A6187,таксономия!$1:$1048576,8,1)</f>
        <v xml:space="preserve"> Metazoa</v>
      </c>
      <c r="K6187" t="str">
        <f>VLOOKUP(A6187,таксономия!$1:$1048576,9,1)</f>
        <v xml:space="preserve"> Chordata</v>
      </c>
      <c r="L6187" t="str">
        <f>VLOOKUP(A6187,таксономия!$1:$1048576,10,1)</f>
        <v xml:space="preserve"> Craniata</v>
      </c>
      <c r="M6187" t="str">
        <f>VLOOKUP(A6187,таксономия!$1:$1048576,11,1)</f>
        <v xml:space="preserve"> Vertebrata</v>
      </c>
      <c r="N6187" t="str">
        <f>VLOOKUP(A6187,таксономия!$1:$1048576,12,1)</f>
        <v xml:space="preserve"> Euteleostomi</v>
      </c>
      <c r="O6187" t="str">
        <f>VLOOKUP(A6187,таксономия!$1:$1048576,13,1)</f>
        <v>Mammalia</v>
      </c>
      <c r="P6187" t="str">
        <f>VLOOKUP(A6187,таксономия!$1:$1048576,14,1)</f>
        <v xml:space="preserve"> Eutheria</v>
      </c>
      <c r="Q6187" t="str">
        <f>VLOOKUP(A6187,таксономия!$1:$1048576,15,1)</f>
        <v xml:space="preserve"> Laurasiatheria</v>
      </c>
      <c r="R6187" t="str">
        <f>VLOOKUP(A6187,таксономия!$1:$1048576,3,1)</f>
        <v xml:space="preserve"> Desmodus rotundus (Vampire bat).</v>
      </c>
      <c r="S6187">
        <f t="shared" si="96"/>
        <v>81</v>
      </c>
    </row>
    <row r="6188" spans="1:19" x14ac:dyDescent="0.3">
      <c r="A6188" t="s">
        <v>3294</v>
      </c>
      <c r="B6188" t="s">
        <v>3295</v>
      </c>
      <c r="C6188">
        <v>477</v>
      </c>
      <c r="D6188" t="s">
        <v>324</v>
      </c>
      <c r="E6188">
        <v>1</v>
      </c>
      <c r="F6188">
        <v>37</v>
      </c>
      <c r="G6188">
        <v>39</v>
      </c>
      <c r="H6188" t="s">
        <v>324</v>
      </c>
      <c r="I6188" t="str">
        <f>VLOOKUP(A6188,таксономия!$1:$1048576,7,1)</f>
        <v>Eukaryota</v>
      </c>
      <c r="J6188" t="str">
        <f>VLOOKUP(A6188,таксономия!$1:$1048576,8,1)</f>
        <v xml:space="preserve"> Metazoa</v>
      </c>
      <c r="K6188" t="str">
        <f>VLOOKUP(A6188,таксономия!$1:$1048576,9,1)</f>
        <v xml:space="preserve"> Chordata</v>
      </c>
      <c r="L6188" t="str">
        <f>VLOOKUP(A6188,таксономия!$1:$1048576,10,1)</f>
        <v xml:space="preserve"> Craniata</v>
      </c>
      <c r="M6188" t="str">
        <f>VLOOKUP(A6188,таксономия!$1:$1048576,11,1)</f>
        <v xml:space="preserve"> Vertebrata</v>
      </c>
      <c r="N6188" t="str">
        <f>VLOOKUP(A6188,таксономия!$1:$1048576,12,1)</f>
        <v xml:space="preserve"> Euteleostomi</v>
      </c>
      <c r="O6188" t="str">
        <f>VLOOKUP(A6188,таксономия!$1:$1048576,13,1)</f>
        <v>Mammalia</v>
      </c>
      <c r="P6188" t="str">
        <f>VLOOKUP(A6188,таксономия!$1:$1048576,14,1)</f>
        <v xml:space="preserve"> Eutheria</v>
      </c>
      <c r="Q6188" t="str">
        <f>VLOOKUP(A6188,таксономия!$1:$1048576,15,1)</f>
        <v xml:space="preserve"> Laurasiatheria</v>
      </c>
      <c r="R6188" t="str">
        <f>VLOOKUP(A6188,таксономия!$1:$1048576,3,1)</f>
        <v xml:space="preserve"> Desmodus rotundus (Vampire bat).</v>
      </c>
      <c r="S6188">
        <f t="shared" si="96"/>
        <v>36</v>
      </c>
    </row>
    <row r="6189" spans="1:19" x14ac:dyDescent="0.3">
      <c r="A6189" t="s">
        <v>3294</v>
      </c>
      <c r="B6189" t="s">
        <v>3295</v>
      </c>
      <c r="C6189">
        <v>477</v>
      </c>
      <c r="D6189" t="s">
        <v>16</v>
      </c>
      <c r="E6189">
        <v>226</v>
      </c>
      <c r="F6189">
        <v>471</v>
      </c>
      <c r="G6189">
        <v>22248</v>
      </c>
      <c r="H6189" t="s">
        <v>17</v>
      </c>
      <c r="I6189" t="str">
        <f>VLOOKUP(A6189,таксономия!$1:$1048576,7,1)</f>
        <v>Eukaryota</v>
      </c>
      <c r="J6189" t="str">
        <f>VLOOKUP(A6189,таксономия!$1:$1048576,8,1)</f>
        <v xml:space="preserve"> Metazoa</v>
      </c>
      <c r="K6189" t="str">
        <f>VLOOKUP(A6189,таксономия!$1:$1048576,9,1)</f>
        <v xml:space="preserve"> Chordata</v>
      </c>
      <c r="L6189" t="str">
        <f>VLOOKUP(A6189,таксономия!$1:$1048576,10,1)</f>
        <v xml:space="preserve"> Craniata</v>
      </c>
      <c r="M6189" t="str">
        <f>VLOOKUP(A6189,таксономия!$1:$1048576,11,1)</f>
        <v xml:space="preserve"> Vertebrata</v>
      </c>
      <c r="N6189" t="str">
        <f>VLOOKUP(A6189,таксономия!$1:$1048576,12,1)</f>
        <v xml:space="preserve"> Euteleostomi</v>
      </c>
      <c r="O6189" t="str">
        <f>VLOOKUP(A6189,таксономия!$1:$1048576,13,1)</f>
        <v>Mammalia</v>
      </c>
      <c r="P6189" t="str">
        <f>VLOOKUP(A6189,таксономия!$1:$1048576,14,1)</f>
        <v xml:space="preserve"> Eutheria</v>
      </c>
      <c r="Q6189" t="str">
        <f>VLOOKUP(A6189,таксономия!$1:$1048576,15,1)</f>
        <v xml:space="preserve"> Laurasiatheria</v>
      </c>
      <c r="R6189" t="str">
        <f>VLOOKUP(A6189,таксономия!$1:$1048576,3,1)</f>
        <v xml:space="preserve"> Desmodus rotundus (Vampire bat).</v>
      </c>
      <c r="S6189">
        <f t="shared" si="96"/>
        <v>245</v>
      </c>
    </row>
    <row r="6190" spans="1:19" x14ac:dyDescent="0.3">
      <c r="A6190" t="s">
        <v>3294</v>
      </c>
      <c r="B6190" t="s">
        <v>3295</v>
      </c>
      <c r="C6190">
        <v>477</v>
      </c>
      <c r="D6190" t="s">
        <v>250</v>
      </c>
      <c r="E6190">
        <v>42</v>
      </c>
      <c r="F6190">
        <v>79</v>
      </c>
      <c r="G6190">
        <v>1772</v>
      </c>
      <c r="H6190" t="s">
        <v>251</v>
      </c>
      <c r="I6190" t="str">
        <f>VLOOKUP(A6190,таксономия!$1:$1048576,7,1)</f>
        <v>Eukaryota</v>
      </c>
      <c r="J6190" t="str">
        <f>VLOOKUP(A6190,таксономия!$1:$1048576,8,1)</f>
        <v xml:space="preserve"> Metazoa</v>
      </c>
      <c r="K6190" t="str">
        <f>VLOOKUP(A6190,таксономия!$1:$1048576,9,1)</f>
        <v xml:space="preserve"> Chordata</v>
      </c>
      <c r="L6190" t="str">
        <f>VLOOKUP(A6190,таксономия!$1:$1048576,10,1)</f>
        <v xml:space="preserve"> Craniata</v>
      </c>
      <c r="M6190" t="str">
        <f>VLOOKUP(A6190,таксономия!$1:$1048576,11,1)</f>
        <v xml:space="preserve"> Vertebrata</v>
      </c>
      <c r="N6190" t="str">
        <f>VLOOKUP(A6190,таксономия!$1:$1048576,12,1)</f>
        <v xml:space="preserve"> Euteleostomi</v>
      </c>
      <c r="O6190" t="str">
        <f>VLOOKUP(A6190,таксономия!$1:$1048576,13,1)</f>
        <v>Mammalia</v>
      </c>
      <c r="P6190" t="str">
        <f>VLOOKUP(A6190,таксономия!$1:$1048576,14,1)</f>
        <v xml:space="preserve"> Eutheria</v>
      </c>
      <c r="Q6190" t="str">
        <f>VLOOKUP(A6190,таксономия!$1:$1048576,15,1)</f>
        <v xml:space="preserve"> Laurasiatheria</v>
      </c>
      <c r="R6190" t="str">
        <f>VLOOKUP(A6190,таксономия!$1:$1048576,3,1)</f>
        <v xml:space="preserve"> Desmodus rotundus (Vampire bat).</v>
      </c>
      <c r="S6190">
        <f t="shared" si="96"/>
        <v>37</v>
      </c>
    </row>
    <row r="6191" spans="1:19" x14ac:dyDescent="0.3">
      <c r="A6191" t="s">
        <v>3296</v>
      </c>
      <c r="B6191" t="s">
        <v>3297</v>
      </c>
      <c r="C6191">
        <v>477</v>
      </c>
      <c r="D6191" t="s">
        <v>34</v>
      </c>
      <c r="E6191">
        <v>87</v>
      </c>
      <c r="F6191">
        <v>119</v>
      </c>
      <c r="G6191">
        <v>24995</v>
      </c>
      <c r="H6191" t="s">
        <v>35</v>
      </c>
      <c r="I6191" t="str">
        <f>VLOOKUP(A6191,таксономия!$1:$1048576,7,1)</f>
        <v>Eukaryota</v>
      </c>
      <c r="J6191" t="str">
        <f>VLOOKUP(A6191,таксономия!$1:$1048576,8,1)</f>
        <v xml:space="preserve"> Metazoa</v>
      </c>
      <c r="K6191" t="str">
        <f>VLOOKUP(A6191,таксономия!$1:$1048576,9,1)</f>
        <v xml:space="preserve"> Chordata</v>
      </c>
      <c r="L6191" t="str">
        <f>VLOOKUP(A6191,таксономия!$1:$1048576,10,1)</f>
        <v xml:space="preserve"> Craniata</v>
      </c>
      <c r="M6191" t="str">
        <f>VLOOKUP(A6191,таксономия!$1:$1048576,11,1)</f>
        <v xml:space="preserve"> Vertebrata</v>
      </c>
      <c r="N6191" t="str">
        <f>VLOOKUP(A6191,таксономия!$1:$1048576,12,1)</f>
        <v xml:space="preserve"> Euteleostomi</v>
      </c>
      <c r="O6191" t="str">
        <f>VLOOKUP(A6191,таксономия!$1:$1048576,13,1)</f>
        <v>Mammalia</v>
      </c>
      <c r="P6191" t="str">
        <f>VLOOKUP(A6191,таксономия!$1:$1048576,14,1)</f>
        <v xml:space="preserve"> Eutheria</v>
      </c>
      <c r="Q6191" t="str">
        <f>VLOOKUP(A6191,таксономия!$1:$1048576,15,1)</f>
        <v xml:space="preserve"> Laurasiatheria</v>
      </c>
      <c r="R6191" t="str">
        <f>VLOOKUP(A6191,таксономия!$1:$1048576,3,1)</f>
        <v xml:space="preserve"> Desmodus rotundus (Vampire bat).</v>
      </c>
      <c r="S6191">
        <f t="shared" si="96"/>
        <v>32</v>
      </c>
    </row>
    <row r="6192" spans="1:19" x14ac:dyDescent="0.3">
      <c r="A6192" t="s">
        <v>3296</v>
      </c>
      <c r="B6192" t="s">
        <v>3297</v>
      </c>
      <c r="C6192">
        <v>477</v>
      </c>
      <c r="D6192" t="s">
        <v>12</v>
      </c>
      <c r="E6192">
        <v>128</v>
      </c>
      <c r="F6192">
        <v>209</v>
      </c>
      <c r="G6192">
        <v>2697</v>
      </c>
      <c r="H6192" t="s">
        <v>13</v>
      </c>
      <c r="I6192" t="str">
        <f>VLOOKUP(A6192,таксономия!$1:$1048576,7,1)</f>
        <v>Eukaryota</v>
      </c>
      <c r="J6192" t="str">
        <f>VLOOKUP(A6192,таксономия!$1:$1048576,8,1)</f>
        <v xml:space="preserve"> Metazoa</v>
      </c>
      <c r="K6192" t="str">
        <f>VLOOKUP(A6192,таксономия!$1:$1048576,9,1)</f>
        <v xml:space="preserve"> Chordata</v>
      </c>
      <c r="L6192" t="str">
        <f>VLOOKUP(A6192,таксономия!$1:$1048576,10,1)</f>
        <v xml:space="preserve"> Craniata</v>
      </c>
      <c r="M6192" t="str">
        <f>VLOOKUP(A6192,таксономия!$1:$1048576,11,1)</f>
        <v xml:space="preserve"> Vertebrata</v>
      </c>
      <c r="N6192" t="str">
        <f>VLOOKUP(A6192,таксономия!$1:$1048576,12,1)</f>
        <v xml:space="preserve"> Euteleostomi</v>
      </c>
      <c r="O6192" t="str">
        <f>VLOOKUP(A6192,таксономия!$1:$1048576,13,1)</f>
        <v>Mammalia</v>
      </c>
      <c r="P6192" t="str">
        <f>VLOOKUP(A6192,таксономия!$1:$1048576,14,1)</f>
        <v xml:space="preserve"> Eutheria</v>
      </c>
      <c r="Q6192" t="str">
        <f>VLOOKUP(A6192,таксономия!$1:$1048576,15,1)</f>
        <v xml:space="preserve"> Laurasiatheria</v>
      </c>
      <c r="R6192" t="str">
        <f>VLOOKUP(A6192,таксономия!$1:$1048576,3,1)</f>
        <v xml:space="preserve"> Desmodus rotundus (Vampire bat).</v>
      </c>
      <c r="S6192">
        <f t="shared" si="96"/>
        <v>81</v>
      </c>
    </row>
    <row r="6193" spans="1:19" x14ac:dyDescent="0.3">
      <c r="A6193" t="s">
        <v>3296</v>
      </c>
      <c r="B6193" t="s">
        <v>3297</v>
      </c>
      <c r="C6193">
        <v>477</v>
      </c>
      <c r="D6193" t="s">
        <v>324</v>
      </c>
      <c r="E6193">
        <v>1</v>
      </c>
      <c r="F6193">
        <v>37</v>
      </c>
      <c r="G6193">
        <v>39</v>
      </c>
      <c r="H6193" t="s">
        <v>324</v>
      </c>
      <c r="I6193" t="str">
        <f>VLOOKUP(A6193,таксономия!$1:$1048576,7,1)</f>
        <v>Eukaryota</v>
      </c>
      <c r="J6193" t="str">
        <f>VLOOKUP(A6193,таксономия!$1:$1048576,8,1)</f>
        <v xml:space="preserve"> Metazoa</v>
      </c>
      <c r="K6193" t="str">
        <f>VLOOKUP(A6193,таксономия!$1:$1048576,9,1)</f>
        <v xml:space="preserve"> Chordata</v>
      </c>
      <c r="L6193" t="str">
        <f>VLOOKUP(A6193,таксономия!$1:$1048576,10,1)</f>
        <v xml:space="preserve"> Craniata</v>
      </c>
      <c r="M6193" t="str">
        <f>VLOOKUP(A6193,таксономия!$1:$1048576,11,1)</f>
        <v xml:space="preserve"> Vertebrata</v>
      </c>
      <c r="N6193" t="str">
        <f>VLOOKUP(A6193,таксономия!$1:$1048576,12,1)</f>
        <v xml:space="preserve"> Euteleostomi</v>
      </c>
      <c r="O6193" t="str">
        <f>VLOOKUP(A6193,таксономия!$1:$1048576,13,1)</f>
        <v>Mammalia</v>
      </c>
      <c r="P6193" t="str">
        <f>VLOOKUP(A6193,таксономия!$1:$1048576,14,1)</f>
        <v xml:space="preserve"> Eutheria</v>
      </c>
      <c r="Q6193" t="str">
        <f>VLOOKUP(A6193,таксономия!$1:$1048576,15,1)</f>
        <v xml:space="preserve"> Laurasiatheria</v>
      </c>
      <c r="R6193" t="str">
        <f>VLOOKUP(A6193,таксономия!$1:$1048576,3,1)</f>
        <v xml:space="preserve"> Desmodus rotundus (Vampire bat).</v>
      </c>
      <c r="S6193">
        <f t="shared" si="96"/>
        <v>36</v>
      </c>
    </row>
    <row r="6194" spans="1:19" x14ac:dyDescent="0.3">
      <c r="A6194" t="s">
        <v>3296</v>
      </c>
      <c r="B6194" t="s">
        <v>3297</v>
      </c>
      <c r="C6194">
        <v>477</v>
      </c>
      <c r="D6194" t="s">
        <v>16</v>
      </c>
      <c r="E6194">
        <v>226</v>
      </c>
      <c r="F6194">
        <v>471</v>
      </c>
      <c r="G6194">
        <v>22248</v>
      </c>
      <c r="H6194" t="s">
        <v>17</v>
      </c>
      <c r="I6194" t="str">
        <f>VLOOKUP(A6194,таксономия!$1:$1048576,7,1)</f>
        <v>Eukaryota</v>
      </c>
      <c r="J6194" t="str">
        <f>VLOOKUP(A6194,таксономия!$1:$1048576,8,1)</f>
        <v xml:space="preserve"> Metazoa</v>
      </c>
      <c r="K6194" t="str">
        <f>VLOOKUP(A6194,таксономия!$1:$1048576,9,1)</f>
        <v xml:space="preserve"> Chordata</v>
      </c>
      <c r="L6194" t="str">
        <f>VLOOKUP(A6194,таксономия!$1:$1048576,10,1)</f>
        <v xml:space="preserve"> Craniata</v>
      </c>
      <c r="M6194" t="str">
        <f>VLOOKUP(A6194,таксономия!$1:$1048576,11,1)</f>
        <v xml:space="preserve"> Vertebrata</v>
      </c>
      <c r="N6194" t="str">
        <f>VLOOKUP(A6194,таксономия!$1:$1048576,12,1)</f>
        <v xml:space="preserve"> Euteleostomi</v>
      </c>
      <c r="O6194" t="str">
        <f>VLOOKUP(A6194,таксономия!$1:$1048576,13,1)</f>
        <v>Mammalia</v>
      </c>
      <c r="P6194" t="str">
        <f>VLOOKUP(A6194,таксономия!$1:$1048576,14,1)</f>
        <v xml:space="preserve"> Eutheria</v>
      </c>
      <c r="Q6194" t="str">
        <f>VLOOKUP(A6194,таксономия!$1:$1048576,15,1)</f>
        <v xml:space="preserve"> Laurasiatheria</v>
      </c>
      <c r="R6194" t="str">
        <f>VLOOKUP(A6194,таксономия!$1:$1048576,3,1)</f>
        <v xml:space="preserve"> Desmodus rotundus (Vampire bat).</v>
      </c>
      <c r="S6194">
        <f t="shared" si="96"/>
        <v>245</v>
      </c>
    </row>
    <row r="6195" spans="1:19" x14ac:dyDescent="0.3">
      <c r="A6195" t="s">
        <v>3296</v>
      </c>
      <c r="B6195" t="s">
        <v>3297</v>
      </c>
      <c r="C6195">
        <v>477</v>
      </c>
      <c r="D6195" t="s">
        <v>250</v>
      </c>
      <c r="E6195">
        <v>42</v>
      </c>
      <c r="F6195">
        <v>79</v>
      </c>
      <c r="G6195">
        <v>1772</v>
      </c>
      <c r="H6195" t="s">
        <v>251</v>
      </c>
      <c r="I6195" t="str">
        <f>VLOOKUP(A6195,таксономия!$1:$1048576,7,1)</f>
        <v>Eukaryota</v>
      </c>
      <c r="J6195" t="str">
        <f>VLOOKUP(A6195,таксономия!$1:$1048576,8,1)</f>
        <v xml:space="preserve"> Metazoa</v>
      </c>
      <c r="K6195" t="str">
        <f>VLOOKUP(A6195,таксономия!$1:$1048576,9,1)</f>
        <v xml:space="preserve"> Chordata</v>
      </c>
      <c r="L6195" t="str">
        <f>VLOOKUP(A6195,таксономия!$1:$1048576,10,1)</f>
        <v xml:space="preserve"> Craniata</v>
      </c>
      <c r="M6195" t="str">
        <f>VLOOKUP(A6195,таксономия!$1:$1048576,11,1)</f>
        <v xml:space="preserve"> Vertebrata</v>
      </c>
      <c r="N6195" t="str">
        <f>VLOOKUP(A6195,таксономия!$1:$1048576,12,1)</f>
        <v xml:space="preserve"> Euteleostomi</v>
      </c>
      <c r="O6195" t="str">
        <f>VLOOKUP(A6195,таксономия!$1:$1048576,13,1)</f>
        <v>Mammalia</v>
      </c>
      <c r="P6195" t="str">
        <f>VLOOKUP(A6195,таксономия!$1:$1048576,14,1)</f>
        <v xml:space="preserve"> Eutheria</v>
      </c>
      <c r="Q6195" t="str">
        <f>VLOOKUP(A6195,таксономия!$1:$1048576,15,1)</f>
        <v xml:space="preserve"> Laurasiatheria</v>
      </c>
      <c r="R6195" t="str">
        <f>VLOOKUP(A6195,таксономия!$1:$1048576,3,1)</f>
        <v xml:space="preserve"> Desmodus rotundus (Vampire bat).</v>
      </c>
      <c r="S6195">
        <f t="shared" si="96"/>
        <v>37</v>
      </c>
    </row>
    <row r="6196" spans="1:19" x14ac:dyDescent="0.3">
      <c r="A6196" t="s">
        <v>3298</v>
      </c>
      <c r="B6196" t="s">
        <v>3299</v>
      </c>
      <c r="C6196">
        <v>431</v>
      </c>
      <c r="D6196" t="s">
        <v>34</v>
      </c>
      <c r="E6196">
        <v>41</v>
      </c>
      <c r="F6196">
        <v>73</v>
      </c>
      <c r="G6196">
        <v>24995</v>
      </c>
      <c r="H6196" t="s">
        <v>35</v>
      </c>
      <c r="I6196" t="str">
        <f>VLOOKUP(A6196,таксономия!$1:$1048576,7,1)</f>
        <v>Eukaryota</v>
      </c>
      <c r="J6196" t="str">
        <f>VLOOKUP(A6196,таксономия!$1:$1048576,8,1)</f>
        <v xml:space="preserve"> Metazoa</v>
      </c>
      <c r="K6196" t="str">
        <f>VLOOKUP(A6196,таксономия!$1:$1048576,9,1)</f>
        <v xml:space="preserve"> Chordata</v>
      </c>
      <c r="L6196" t="str">
        <f>VLOOKUP(A6196,таксономия!$1:$1048576,10,1)</f>
        <v xml:space="preserve"> Craniata</v>
      </c>
      <c r="M6196" t="str">
        <f>VLOOKUP(A6196,таксономия!$1:$1048576,11,1)</f>
        <v xml:space="preserve"> Vertebrata</v>
      </c>
      <c r="N6196" t="str">
        <f>VLOOKUP(A6196,таксономия!$1:$1048576,12,1)</f>
        <v xml:space="preserve"> Euteleostomi</v>
      </c>
      <c r="O6196" t="str">
        <f>VLOOKUP(A6196,таксономия!$1:$1048576,13,1)</f>
        <v>Mammalia</v>
      </c>
      <c r="P6196" t="str">
        <f>VLOOKUP(A6196,таксономия!$1:$1048576,14,1)</f>
        <v xml:space="preserve"> Eutheria</v>
      </c>
      <c r="Q6196" t="str">
        <f>VLOOKUP(A6196,таксономия!$1:$1048576,15,1)</f>
        <v xml:space="preserve"> Laurasiatheria</v>
      </c>
      <c r="R6196" t="str">
        <f>VLOOKUP(A6196,таксономия!$1:$1048576,3,1)</f>
        <v xml:space="preserve"> Desmodus rotundus (Vampire bat).</v>
      </c>
      <c r="S6196">
        <f t="shared" si="96"/>
        <v>32</v>
      </c>
    </row>
    <row r="6197" spans="1:19" x14ac:dyDescent="0.3">
      <c r="A6197" t="s">
        <v>3298</v>
      </c>
      <c r="B6197" t="s">
        <v>3299</v>
      </c>
      <c r="C6197">
        <v>431</v>
      </c>
      <c r="D6197" t="s">
        <v>12</v>
      </c>
      <c r="E6197">
        <v>82</v>
      </c>
      <c r="F6197">
        <v>163</v>
      </c>
      <c r="G6197">
        <v>2697</v>
      </c>
      <c r="H6197" t="s">
        <v>13</v>
      </c>
      <c r="I6197" t="str">
        <f>VLOOKUP(A6197,таксономия!$1:$1048576,7,1)</f>
        <v>Eukaryota</v>
      </c>
      <c r="J6197" t="str">
        <f>VLOOKUP(A6197,таксономия!$1:$1048576,8,1)</f>
        <v xml:space="preserve"> Metazoa</v>
      </c>
      <c r="K6197" t="str">
        <f>VLOOKUP(A6197,таксономия!$1:$1048576,9,1)</f>
        <v xml:space="preserve"> Chordata</v>
      </c>
      <c r="L6197" t="str">
        <f>VLOOKUP(A6197,таксономия!$1:$1048576,10,1)</f>
        <v xml:space="preserve"> Craniata</v>
      </c>
      <c r="M6197" t="str">
        <f>VLOOKUP(A6197,таксономия!$1:$1048576,11,1)</f>
        <v xml:space="preserve"> Vertebrata</v>
      </c>
      <c r="N6197" t="str">
        <f>VLOOKUP(A6197,таксономия!$1:$1048576,12,1)</f>
        <v xml:space="preserve"> Euteleostomi</v>
      </c>
      <c r="O6197" t="str">
        <f>VLOOKUP(A6197,таксономия!$1:$1048576,13,1)</f>
        <v>Mammalia</v>
      </c>
      <c r="P6197" t="str">
        <f>VLOOKUP(A6197,таксономия!$1:$1048576,14,1)</f>
        <v xml:space="preserve"> Eutheria</v>
      </c>
      <c r="Q6197" t="str">
        <f>VLOOKUP(A6197,таксономия!$1:$1048576,15,1)</f>
        <v xml:space="preserve"> Laurasiatheria</v>
      </c>
      <c r="R6197" t="str">
        <f>VLOOKUP(A6197,таксономия!$1:$1048576,3,1)</f>
        <v xml:space="preserve"> Desmodus rotundus (Vampire bat).</v>
      </c>
      <c r="S6197">
        <f t="shared" si="96"/>
        <v>81</v>
      </c>
    </row>
    <row r="6198" spans="1:19" x14ac:dyDescent="0.3">
      <c r="A6198" t="s">
        <v>3298</v>
      </c>
      <c r="B6198" t="s">
        <v>3299</v>
      </c>
      <c r="C6198">
        <v>431</v>
      </c>
      <c r="D6198" t="s">
        <v>16</v>
      </c>
      <c r="E6198">
        <v>180</v>
      </c>
      <c r="F6198">
        <v>425</v>
      </c>
      <c r="G6198">
        <v>22248</v>
      </c>
      <c r="H6198" t="s">
        <v>17</v>
      </c>
      <c r="I6198" t="str">
        <f>VLOOKUP(A6198,таксономия!$1:$1048576,7,1)</f>
        <v>Eukaryota</v>
      </c>
      <c r="J6198" t="str">
        <f>VLOOKUP(A6198,таксономия!$1:$1048576,8,1)</f>
        <v xml:space="preserve"> Metazoa</v>
      </c>
      <c r="K6198" t="str">
        <f>VLOOKUP(A6198,таксономия!$1:$1048576,9,1)</f>
        <v xml:space="preserve"> Chordata</v>
      </c>
      <c r="L6198" t="str">
        <f>VLOOKUP(A6198,таксономия!$1:$1048576,10,1)</f>
        <v xml:space="preserve"> Craniata</v>
      </c>
      <c r="M6198" t="str">
        <f>VLOOKUP(A6198,таксономия!$1:$1048576,11,1)</f>
        <v xml:space="preserve"> Vertebrata</v>
      </c>
      <c r="N6198" t="str">
        <f>VLOOKUP(A6198,таксономия!$1:$1048576,12,1)</f>
        <v xml:space="preserve"> Euteleostomi</v>
      </c>
      <c r="O6198" t="str">
        <f>VLOOKUP(A6198,таксономия!$1:$1048576,13,1)</f>
        <v>Mammalia</v>
      </c>
      <c r="P6198" t="str">
        <f>VLOOKUP(A6198,таксономия!$1:$1048576,14,1)</f>
        <v xml:space="preserve"> Eutheria</v>
      </c>
      <c r="Q6198" t="str">
        <f>VLOOKUP(A6198,таксономия!$1:$1048576,15,1)</f>
        <v xml:space="preserve"> Laurasiatheria</v>
      </c>
      <c r="R6198" t="str">
        <f>VLOOKUP(A6198,таксономия!$1:$1048576,3,1)</f>
        <v xml:space="preserve"> Desmodus rotundus (Vampire bat).</v>
      </c>
      <c r="S6198">
        <f t="shared" si="96"/>
        <v>245</v>
      </c>
    </row>
    <row r="6199" spans="1:19" x14ac:dyDescent="0.3">
      <c r="A6199" t="s">
        <v>3300</v>
      </c>
      <c r="B6199" t="s">
        <v>3301</v>
      </c>
      <c r="C6199">
        <v>394</v>
      </c>
      <c r="D6199" t="s">
        <v>12</v>
      </c>
      <c r="E6199">
        <v>45</v>
      </c>
      <c r="F6199">
        <v>126</v>
      </c>
      <c r="G6199">
        <v>2697</v>
      </c>
      <c r="H6199" t="s">
        <v>13</v>
      </c>
      <c r="I6199" t="str">
        <f>VLOOKUP(A6199,таксономия!$1:$1048576,7,1)</f>
        <v>Eukaryota</v>
      </c>
      <c r="J6199" t="str">
        <f>VLOOKUP(A6199,таксономия!$1:$1048576,8,1)</f>
        <v xml:space="preserve"> Metazoa</v>
      </c>
      <c r="K6199" t="str">
        <f>VLOOKUP(A6199,таксономия!$1:$1048576,9,1)</f>
        <v xml:space="preserve"> Chordata</v>
      </c>
      <c r="L6199" t="str">
        <f>VLOOKUP(A6199,таксономия!$1:$1048576,10,1)</f>
        <v xml:space="preserve"> Craniata</v>
      </c>
      <c r="M6199" t="str">
        <f>VLOOKUP(A6199,таксономия!$1:$1048576,11,1)</f>
        <v xml:space="preserve"> Vertebrata</v>
      </c>
      <c r="N6199" t="str">
        <f>VLOOKUP(A6199,таксономия!$1:$1048576,12,1)</f>
        <v xml:space="preserve"> Euteleostomi</v>
      </c>
      <c r="O6199" t="str">
        <f>VLOOKUP(A6199,таксономия!$1:$1048576,13,1)</f>
        <v>Mammalia</v>
      </c>
      <c r="P6199" t="str">
        <f>VLOOKUP(A6199,таксономия!$1:$1048576,14,1)</f>
        <v xml:space="preserve"> Eutheria</v>
      </c>
      <c r="Q6199" t="str">
        <f>VLOOKUP(A6199,таксономия!$1:$1048576,15,1)</f>
        <v xml:space="preserve"> Laurasiatheria</v>
      </c>
      <c r="R6199" t="str">
        <f>VLOOKUP(A6199,таксономия!$1:$1048576,3,1)</f>
        <v xml:space="preserve"> Desmodus rotundus (Vampire bat).</v>
      </c>
      <c r="S6199">
        <f t="shared" si="96"/>
        <v>81</v>
      </c>
    </row>
    <row r="6200" spans="1:19" x14ac:dyDescent="0.3">
      <c r="A6200" t="s">
        <v>3300</v>
      </c>
      <c r="B6200" t="s">
        <v>3301</v>
      </c>
      <c r="C6200">
        <v>394</v>
      </c>
      <c r="D6200" t="s">
        <v>16</v>
      </c>
      <c r="E6200">
        <v>143</v>
      </c>
      <c r="F6200">
        <v>388</v>
      </c>
      <c r="G6200">
        <v>22248</v>
      </c>
      <c r="H6200" t="s">
        <v>17</v>
      </c>
      <c r="I6200" t="str">
        <f>VLOOKUP(A6200,таксономия!$1:$1048576,7,1)</f>
        <v>Eukaryota</v>
      </c>
      <c r="J6200" t="str">
        <f>VLOOKUP(A6200,таксономия!$1:$1048576,8,1)</f>
        <v xml:space="preserve"> Metazoa</v>
      </c>
      <c r="K6200" t="str">
        <f>VLOOKUP(A6200,таксономия!$1:$1048576,9,1)</f>
        <v xml:space="preserve"> Chordata</v>
      </c>
      <c r="L6200" t="str">
        <f>VLOOKUP(A6200,таксономия!$1:$1048576,10,1)</f>
        <v xml:space="preserve"> Craniata</v>
      </c>
      <c r="M6200" t="str">
        <f>VLOOKUP(A6200,таксономия!$1:$1048576,11,1)</f>
        <v xml:space="preserve"> Vertebrata</v>
      </c>
      <c r="N6200" t="str">
        <f>VLOOKUP(A6200,таксономия!$1:$1048576,12,1)</f>
        <v xml:space="preserve"> Euteleostomi</v>
      </c>
      <c r="O6200" t="str">
        <f>VLOOKUP(A6200,таксономия!$1:$1048576,13,1)</f>
        <v>Mammalia</v>
      </c>
      <c r="P6200" t="str">
        <f>VLOOKUP(A6200,таксономия!$1:$1048576,14,1)</f>
        <v xml:space="preserve"> Eutheria</v>
      </c>
      <c r="Q6200" t="str">
        <f>VLOOKUP(A6200,таксономия!$1:$1048576,15,1)</f>
        <v xml:space="preserve"> Laurasiatheria</v>
      </c>
      <c r="R6200" t="str">
        <f>VLOOKUP(A6200,таксономия!$1:$1048576,3,1)</f>
        <v xml:space="preserve"> Desmodus rotundus (Vampire bat).</v>
      </c>
      <c r="S6200">
        <f t="shared" si="96"/>
        <v>245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06"/>
  <sheetViews>
    <sheetView tabSelected="1" topLeftCell="C1066" workbookViewId="0">
      <selection activeCell="C1078" sqref="C1078"/>
    </sheetView>
  </sheetViews>
  <sheetFormatPr defaultRowHeight="14.4" x14ac:dyDescent="0.3"/>
  <cols>
    <col min="1" max="1" width="16.5546875" bestFit="1" customWidth="1"/>
    <col min="2" max="2" width="10.44140625" bestFit="1" customWidth="1"/>
    <col min="3" max="3" width="77.5546875" bestFit="1" customWidth="1"/>
    <col min="4" max="4" width="3.5546875" bestFit="1" customWidth="1"/>
    <col min="5" max="5" width="19" bestFit="1" customWidth="1"/>
    <col min="6" max="6" width="3.5546875" bestFit="1" customWidth="1"/>
    <col min="7" max="7" width="9.5546875" bestFit="1" customWidth="1"/>
  </cols>
  <sheetData>
    <row r="1" spans="1:24" x14ac:dyDescent="0.3">
      <c r="A1" t="s">
        <v>3302</v>
      </c>
      <c r="B1" t="s">
        <v>3303</v>
      </c>
      <c r="C1" t="s">
        <v>3304</v>
      </c>
      <c r="D1" t="s">
        <v>3305</v>
      </c>
      <c r="E1" t="s">
        <v>3306</v>
      </c>
      <c r="F1" t="s">
        <v>3307</v>
      </c>
      <c r="G1" t="s">
        <v>3308</v>
      </c>
    </row>
    <row r="2" spans="1:24" x14ac:dyDescent="0.3">
      <c r="A2" t="s">
        <v>8</v>
      </c>
      <c r="B2" t="s">
        <v>9</v>
      </c>
      <c r="C2" t="s">
        <v>3309</v>
      </c>
      <c r="E2" t="s">
        <v>3310</v>
      </c>
      <c r="G2" t="s">
        <v>3311</v>
      </c>
      <c r="H2" t="s">
        <v>3312</v>
      </c>
      <c r="I2" t="s">
        <v>3313</v>
      </c>
      <c r="J2" t="s">
        <v>3314</v>
      </c>
      <c r="K2" t="s">
        <v>3315</v>
      </c>
      <c r="L2" t="s">
        <v>3316</v>
      </c>
      <c r="M2" t="s">
        <v>3317</v>
      </c>
      <c r="N2" t="s">
        <v>3318</v>
      </c>
      <c r="O2" t="s">
        <v>3319</v>
      </c>
      <c r="P2" t="s">
        <v>3320</v>
      </c>
      <c r="Q2" t="s">
        <v>3321</v>
      </c>
      <c r="R2" t="s">
        <v>3322</v>
      </c>
      <c r="S2" t="s">
        <v>3323</v>
      </c>
      <c r="T2" t="s">
        <v>3324</v>
      </c>
      <c r="U2" t="s">
        <v>3325</v>
      </c>
    </row>
    <row r="3" spans="1:24" x14ac:dyDescent="0.3">
      <c r="A3" t="s">
        <v>18</v>
      </c>
      <c r="B3" t="s">
        <v>19</v>
      </c>
      <c r="C3" t="s">
        <v>3326</v>
      </c>
      <c r="E3" t="s">
        <v>3327</v>
      </c>
      <c r="G3" t="s">
        <v>3311</v>
      </c>
      <c r="H3" t="s">
        <v>3312</v>
      </c>
      <c r="I3" t="s">
        <v>3313</v>
      </c>
      <c r="J3" t="s">
        <v>3314</v>
      </c>
      <c r="K3" t="s">
        <v>3315</v>
      </c>
      <c r="L3" t="s">
        <v>3316</v>
      </c>
      <c r="M3" t="s">
        <v>3328</v>
      </c>
      <c r="N3" t="s">
        <v>3329</v>
      </c>
      <c r="O3" t="s">
        <v>3330</v>
      </c>
      <c r="P3" t="s">
        <v>3331</v>
      </c>
      <c r="Q3" t="s">
        <v>3332</v>
      </c>
      <c r="R3" t="s">
        <v>3333</v>
      </c>
      <c r="S3" t="s">
        <v>3334</v>
      </c>
      <c r="T3" t="s">
        <v>3335</v>
      </c>
      <c r="U3" t="s">
        <v>3336</v>
      </c>
      <c r="V3" t="s">
        <v>3337</v>
      </c>
      <c r="W3" t="s">
        <v>3338</v>
      </c>
      <c r="X3" t="s">
        <v>3339</v>
      </c>
    </row>
    <row r="4" spans="1:24" x14ac:dyDescent="0.3">
      <c r="A4" t="s">
        <v>26</v>
      </c>
      <c r="B4" t="s">
        <v>27</v>
      </c>
      <c r="C4" t="s">
        <v>3340</v>
      </c>
      <c r="E4" t="s">
        <v>3341</v>
      </c>
      <c r="G4" t="s">
        <v>3311</v>
      </c>
      <c r="H4" t="s">
        <v>3312</v>
      </c>
      <c r="I4" t="s">
        <v>3342</v>
      </c>
      <c r="J4" t="s">
        <v>3343</v>
      </c>
      <c r="K4" t="s">
        <v>3344</v>
      </c>
      <c r="L4" t="s">
        <v>3345</v>
      </c>
      <c r="M4" t="s">
        <v>3346</v>
      </c>
      <c r="N4" t="s">
        <v>3347</v>
      </c>
    </row>
    <row r="5" spans="1:24" x14ac:dyDescent="0.3">
      <c r="A5" t="s">
        <v>30</v>
      </c>
      <c r="B5" t="s">
        <v>31</v>
      </c>
      <c r="C5" t="s">
        <v>3348</v>
      </c>
      <c r="E5" t="s">
        <v>3349</v>
      </c>
      <c r="G5" t="s">
        <v>3311</v>
      </c>
      <c r="H5" t="s">
        <v>3312</v>
      </c>
      <c r="I5" t="s">
        <v>3342</v>
      </c>
      <c r="J5" t="s">
        <v>3350</v>
      </c>
      <c r="K5" t="s">
        <v>3351</v>
      </c>
      <c r="L5" t="s">
        <v>3352</v>
      </c>
      <c r="M5" t="s">
        <v>3353</v>
      </c>
      <c r="N5" t="s">
        <v>3354</v>
      </c>
    </row>
    <row r="6" spans="1:24" x14ac:dyDescent="0.3">
      <c r="A6" t="s">
        <v>32</v>
      </c>
      <c r="B6" t="s">
        <v>33</v>
      </c>
      <c r="C6" t="s">
        <v>3355</v>
      </c>
      <c r="E6" t="s">
        <v>3356</v>
      </c>
      <c r="G6" t="s">
        <v>3311</v>
      </c>
      <c r="H6" t="s">
        <v>3312</v>
      </c>
      <c r="I6" t="s">
        <v>3313</v>
      </c>
      <c r="J6" t="s">
        <v>3314</v>
      </c>
      <c r="K6" t="s">
        <v>3315</v>
      </c>
      <c r="L6" t="s">
        <v>3316</v>
      </c>
      <c r="M6" t="s">
        <v>3357</v>
      </c>
      <c r="N6" t="s">
        <v>3358</v>
      </c>
      <c r="O6" t="s">
        <v>3359</v>
      </c>
      <c r="P6" t="s">
        <v>3360</v>
      </c>
      <c r="Q6" t="s">
        <v>3361</v>
      </c>
      <c r="R6" t="s">
        <v>3362</v>
      </c>
      <c r="S6" t="s">
        <v>3363</v>
      </c>
      <c r="T6" t="s">
        <v>3364</v>
      </c>
    </row>
    <row r="7" spans="1:24" x14ac:dyDescent="0.3">
      <c r="A7" t="s">
        <v>38</v>
      </c>
      <c r="B7" t="s">
        <v>39</v>
      </c>
      <c r="C7" t="s">
        <v>3365</v>
      </c>
      <c r="E7" t="s">
        <v>3366</v>
      </c>
      <c r="G7" t="s">
        <v>3311</v>
      </c>
      <c r="H7" t="s">
        <v>3312</v>
      </c>
      <c r="I7" t="s">
        <v>3313</v>
      </c>
      <c r="J7" t="s">
        <v>3314</v>
      </c>
      <c r="K7" t="s">
        <v>3315</v>
      </c>
      <c r="L7" t="s">
        <v>3316</v>
      </c>
      <c r="M7" t="s">
        <v>3317</v>
      </c>
      <c r="N7" t="s">
        <v>3318</v>
      </c>
      <c r="O7" t="s">
        <v>3319</v>
      </c>
      <c r="P7" t="s">
        <v>3320</v>
      </c>
      <c r="Q7" t="s">
        <v>3321</v>
      </c>
      <c r="R7" t="s">
        <v>3322</v>
      </c>
      <c r="S7" t="s">
        <v>3367</v>
      </c>
      <c r="T7" t="s">
        <v>3368</v>
      </c>
    </row>
    <row r="8" spans="1:24" x14ac:dyDescent="0.3">
      <c r="A8" t="s">
        <v>40</v>
      </c>
      <c r="B8" t="s">
        <v>41</v>
      </c>
      <c r="C8" t="s">
        <v>3369</v>
      </c>
      <c r="E8" t="s">
        <v>3370</v>
      </c>
      <c r="G8" t="s">
        <v>3311</v>
      </c>
      <c r="H8" t="s">
        <v>3312</v>
      </c>
      <c r="I8" t="s">
        <v>3313</v>
      </c>
      <c r="J8" t="s">
        <v>3314</v>
      </c>
      <c r="K8" t="s">
        <v>3315</v>
      </c>
      <c r="L8" t="s">
        <v>3316</v>
      </c>
      <c r="M8" t="s">
        <v>3371</v>
      </c>
      <c r="N8" t="s">
        <v>3372</v>
      </c>
      <c r="O8" t="s">
        <v>3373</v>
      </c>
      <c r="P8" t="s">
        <v>3374</v>
      </c>
      <c r="Q8" t="s">
        <v>3375</v>
      </c>
      <c r="R8" t="s">
        <v>3376</v>
      </c>
      <c r="S8" t="s">
        <v>3377</v>
      </c>
    </row>
    <row r="9" spans="1:24" x14ac:dyDescent="0.3">
      <c r="A9" t="s">
        <v>42</v>
      </c>
      <c r="B9" t="s">
        <v>43</v>
      </c>
      <c r="C9" t="s">
        <v>3378</v>
      </c>
      <c r="E9" t="s">
        <v>3379</v>
      </c>
      <c r="G9" t="s">
        <v>3311</v>
      </c>
      <c r="H9" t="s">
        <v>3312</v>
      </c>
      <c r="I9" t="s">
        <v>3313</v>
      </c>
      <c r="J9" t="s">
        <v>3314</v>
      </c>
      <c r="K9" t="s">
        <v>3315</v>
      </c>
      <c r="L9" t="s">
        <v>3316</v>
      </c>
      <c r="M9" t="s">
        <v>3317</v>
      </c>
      <c r="N9" t="s">
        <v>3318</v>
      </c>
      <c r="O9" t="s">
        <v>3319</v>
      </c>
      <c r="P9" t="s">
        <v>3320</v>
      </c>
      <c r="Q9" t="s">
        <v>3321</v>
      </c>
      <c r="R9" t="s">
        <v>3322</v>
      </c>
      <c r="S9" t="s">
        <v>3323</v>
      </c>
      <c r="T9" t="s">
        <v>3324</v>
      </c>
      <c r="U9" t="s">
        <v>3325</v>
      </c>
    </row>
    <row r="10" spans="1:24" x14ac:dyDescent="0.3">
      <c r="A10" t="s">
        <v>46</v>
      </c>
      <c r="B10" t="s">
        <v>47</v>
      </c>
      <c r="C10" t="s">
        <v>3365</v>
      </c>
      <c r="E10" t="s">
        <v>3366</v>
      </c>
      <c r="G10" t="s">
        <v>3311</v>
      </c>
      <c r="H10" t="s">
        <v>3312</v>
      </c>
      <c r="I10" t="s">
        <v>3313</v>
      </c>
      <c r="J10" t="s">
        <v>3314</v>
      </c>
      <c r="K10" t="s">
        <v>3315</v>
      </c>
      <c r="L10" t="s">
        <v>3316</v>
      </c>
      <c r="M10" t="s">
        <v>3317</v>
      </c>
      <c r="N10" t="s">
        <v>3318</v>
      </c>
      <c r="O10" t="s">
        <v>3319</v>
      </c>
      <c r="P10" t="s">
        <v>3320</v>
      </c>
      <c r="Q10" t="s">
        <v>3321</v>
      </c>
      <c r="R10" t="s">
        <v>3322</v>
      </c>
      <c r="S10" t="s">
        <v>3367</v>
      </c>
      <c r="T10" t="s">
        <v>3368</v>
      </c>
    </row>
    <row r="11" spans="1:24" x14ac:dyDescent="0.3">
      <c r="A11" t="s">
        <v>48</v>
      </c>
      <c r="B11" t="s">
        <v>49</v>
      </c>
      <c r="C11" t="s">
        <v>3380</v>
      </c>
      <c r="E11" t="s">
        <v>3381</v>
      </c>
      <c r="G11" t="s">
        <v>3311</v>
      </c>
      <c r="H11" t="s">
        <v>3312</v>
      </c>
      <c r="I11" t="s">
        <v>3313</v>
      </c>
      <c r="J11" t="s">
        <v>3314</v>
      </c>
      <c r="K11" t="s">
        <v>3315</v>
      </c>
      <c r="L11" t="s">
        <v>3316</v>
      </c>
      <c r="M11" t="s">
        <v>3317</v>
      </c>
      <c r="N11" t="s">
        <v>3318</v>
      </c>
      <c r="O11" t="s">
        <v>3319</v>
      </c>
      <c r="P11" t="s">
        <v>3382</v>
      </c>
      <c r="Q11" t="s">
        <v>3383</v>
      </c>
      <c r="R11" t="s">
        <v>3384</v>
      </c>
      <c r="S11" t="s">
        <v>3385</v>
      </c>
      <c r="T11" t="s">
        <v>3386</v>
      </c>
      <c r="U11" t="s">
        <v>3387</v>
      </c>
      <c r="V11" t="s">
        <v>3388</v>
      </c>
    </row>
    <row r="12" spans="1:24" x14ac:dyDescent="0.3">
      <c r="A12" t="s">
        <v>50</v>
      </c>
      <c r="B12" t="s">
        <v>51</v>
      </c>
      <c r="C12" t="s">
        <v>3369</v>
      </c>
      <c r="E12" t="s">
        <v>3370</v>
      </c>
      <c r="G12" t="s">
        <v>3311</v>
      </c>
      <c r="H12" t="s">
        <v>3312</v>
      </c>
      <c r="I12" t="s">
        <v>3313</v>
      </c>
      <c r="J12" t="s">
        <v>3314</v>
      </c>
      <c r="K12" t="s">
        <v>3315</v>
      </c>
      <c r="L12" t="s">
        <v>3316</v>
      </c>
      <c r="M12" t="s">
        <v>3371</v>
      </c>
      <c r="N12" t="s">
        <v>3372</v>
      </c>
      <c r="O12" t="s">
        <v>3373</v>
      </c>
      <c r="P12" t="s">
        <v>3374</v>
      </c>
      <c r="Q12" t="s">
        <v>3375</v>
      </c>
      <c r="R12" t="s">
        <v>3376</v>
      </c>
      <c r="S12" t="s">
        <v>3377</v>
      </c>
    </row>
    <row r="13" spans="1:24" x14ac:dyDescent="0.3">
      <c r="A13" t="s">
        <v>52</v>
      </c>
      <c r="B13" t="s">
        <v>53</v>
      </c>
      <c r="C13" t="s">
        <v>3389</v>
      </c>
      <c r="E13" t="s">
        <v>3390</v>
      </c>
      <c r="G13" t="s">
        <v>3311</v>
      </c>
      <c r="H13" t="s">
        <v>3391</v>
      </c>
      <c r="I13" t="s">
        <v>3392</v>
      </c>
      <c r="J13" t="s">
        <v>3393</v>
      </c>
      <c r="K13" t="s">
        <v>3394</v>
      </c>
      <c r="L13" t="s">
        <v>3395</v>
      </c>
      <c r="M13" t="s">
        <v>3396</v>
      </c>
    </row>
    <row r="14" spans="1:24" x14ac:dyDescent="0.3">
      <c r="A14" t="s">
        <v>57</v>
      </c>
      <c r="B14" t="s">
        <v>58</v>
      </c>
      <c r="C14" t="s">
        <v>3397</v>
      </c>
      <c r="E14" t="s">
        <v>3398</v>
      </c>
      <c r="G14" t="s">
        <v>3311</v>
      </c>
      <c r="H14" t="s">
        <v>3391</v>
      </c>
      <c r="I14" t="s">
        <v>3392</v>
      </c>
      <c r="J14" t="s">
        <v>3393</v>
      </c>
      <c r="K14" t="s">
        <v>3394</v>
      </c>
      <c r="L14" t="s">
        <v>3399</v>
      </c>
    </row>
    <row r="15" spans="1:24" x14ac:dyDescent="0.3">
      <c r="A15" t="s">
        <v>60</v>
      </c>
      <c r="B15" t="s">
        <v>61</v>
      </c>
      <c r="C15" t="s">
        <v>3369</v>
      </c>
      <c r="E15" t="s">
        <v>3370</v>
      </c>
      <c r="G15" t="s">
        <v>3311</v>
      </c>
      <c r="H15" t="s">
        <v>3312</v>
      </c>
      <c r="I15" t="s">
        <v>3313</v>
      </c>
      <c r="J15" t="s">
        <v>3314</v>
      </c>
      <c r="K15" t="s">
        <v>3315</v>
      </c>
      <c r="L15" t="s">
        <v>3316</v>
      </c>
      <c r="M15" t="s">
        <v>3371</v>
      </c>
      <c r="N15" t="s">
        <v>3372</v>
      </c>
      <c r="O15" t="s">
        <v>3373</v>
      </c>
      <c r="P15" t="s">
        <v>3374</v>
      </c>
      <c r="Q15" t="s">
        <v>3375</v>
      </c>
      <c r="R15" t="s">
        <v>3376</v>
      </c>
      <c r="S15" t="s">
        <v>3377</v>
      </c>
    </row>
    <row r="16" spans="1:24" x14ac:dyDescent="0.3">
      <c r="A16" t="s">
        <v>63</v>
      </c>
      <c r="B16" t="s">
        <v>64</v>
      </c>
      <c r="C16" t="s">
        <v>3369</v>
      </c>
      <c r="E16" t="s">
        <v>3370</v>
      </c>
      <c r="G16" t="s">
        <v>3311</v>
      </c>
      <c r="H16" t="s">
        <v>3312</v>
      </c>
      <c r="I16" t="s">
        <v>3313</v>
      </c>
      <c r="J16" t="s">
        <v>3314</v>
      </c>
      <c r="K16" t="s">
        <v>3315</v>
      </c>
      <c r="L16" t="s">
        <v>3316</v>
      </c>
      <c r="M16" t="s">
        <v>3371</v>
      </c>
      <c r="N16" t="s">
        <v>3372</v>
      </c>
      <c r="O16" t="s">
        <v>3373</v>
      </c>
      <c r="P16" t="s">
        <v>3374</v>
      </c>
      <c r="Q16" t="s">
        <v>3375</v>
      </c>
      <c r="R16" t="s">
        <v>3376</v>
      </c>
      <c r="S16" t="s">
        <v>3377</v>
      </c>
    </row>
    <row r="17" spans="1:21" x14ac:dyDescent="0.3">
      <c r="A17" t="s">
        <v>65</v>
      </c>
      <c r="B17" t="s">
        <v>66</v>
      </c>
      <c r="C17" t="s">
        <v>3369</v>
      </c>
      <c r="E17" t="s">
        <v>3370</v>
      </c>
      <c r="G17" t="s">
        <v>3311</v>
      </c>
      <c r="H17" t="s">
        <v>3312</v>
      </c>
      <c r="I17" t="s">
        <v>3313</v>
      </c>
      <c r="J17" t="s">
        <v>3314</v>
      </c>
      <c r="K17" t="s">
        <v>3315</v>
      </c>
      <c r="L17" t="s">
        <v>3316</v>
      </c>
      <c r="M17" t="s">
        <v>3371</v>
      </c>
      <c r="N17" t="s">
        <v>3372</v>
      </c>
      <c r="O17" t="s">
        <v>3373</v>
      </c>
      <c r="P17" t="s">
        <v>3374</v>
      </c>
      <c r="Q17" t="s">
        <v>3375</v>
      </c>
      <c r="R17" t="s">
        <v>3376</v>
      </c>
      <c r="S17" t="s">
        <v>3377</v>
      </c>
    </row>
    <row r="18" spans="1:21" x14ac:dyDescent="0.3">
      <c r="A18" t="s">
        <v>67</v>
      </c>
      <c r="B18" t="s">
        <v>68</v>
      </c>
      <c r="C18" t="s">
        <v>3400</v>
      </c>
      <c r="E18" t="s">
        <v>3401</v>
      </c>
      <c r="G18" t="s">
        <v>3311</v>
      </c>
      <c r="H18" t="s">
        <v>3402</v>
      </c>
      <c r="I18" t="s">
        <v>3403</v>
      </c>
      <c r="J18" t="s">
        <v>3404</v>
      </c>
      <c r="K18" t="s">
        <v>3405</v>
      </c>
      <c r="L18" t="s">
        <v>3406</v>
      </c>
    </row>
    <row r="19" spans="1:21" x14ac:dyDescent="0.3">
      <c r="A19" t="s">
        <v>69</v>
      </c>
      <c r="B19" t="s">
        <v>70</v>
      </c>
      <c r="C19" t="s">
        <v>3400</v>
      </c>
      <c r="E19" t="s">
        <v>3401</v>
      </c>
      <c r="G19" t="s">
        <v>3311</v>
      </c>
      <c r="H19" t="s">
        <v>3402</v>
      </c>
      <c r="I19" t="s">
        <v>3403</v>
      </c>
      <c r="J19" t="s">
        <v>3404</v>
      </c>
      <c r="K19" t="s">
        <v>3405</v>
      </c>
      <c r="L19" t="s">
        <v>3406</v>
      </c>
    </row>
    <row r="20" spans="1:21" x14ac:dyDescent="0.3">
      <c r="A20" t="s">
        <v>71</v>
      </c>
      <c r="B20" t="s">
        <v>72</v>
      </c>
      <c r="C20" t="s">
        <v>3400</v>
      </c>
      <c r="E20" t="s">
        <v>3401</v>
      </c>
      <c r="G20" t="s">
        <v>3311</v>
      </c>
      <c r="H20" t="s">
        <v>3402</v>
      </c>
      <c r="I20" t="s">
        <v>3403</v>
      </c>
      <c r="J20" t="s">
        <v>3404</v>
      </c>
      <c r="K20" t="s">
        <v>3405</v>
      </c>
      <c r="L20" t="s">
        <v>3406</v>
      </c>
    </row>
    <row r="21" spans="1:21" x14ac:dyDescent="0.3">
      <c r="A21" t="s">
        <v>75</v>
      </c>
      <c r="B21" t="s">
        <v>76</v>
      </c>
      <c r="C21" t="s">
        <v>3407</v>
      </c>
      <c r="E21" t="s">
        <v>3408</v>
      </c>
      <c r="G21" t="s">
        <v>3311</v>
      </c>
      <c r="H21" t="s">
        <v>3409</v>
      </c>
      <c r="I21" t="s">
        <v>3410</v>
      </c>
      <c r="J21" t="s">
        <v>3411</v>
      </c>
      <c r="K21" t="s">
        <v>3412</v>
      </c>
      <c r="L21" t="s">
        <v>3413</v>
      </c>
      <c r="M21" t="s">
        <v>3414</v>
      </c>
    </row>
    <row r="22" spans="1:21" x14ac:dyDescent="0.3">
      <c r="A22" t="s">
        <v>88</v>
      </c>
      <c r="B22" t="s">
        <v>89</v>
      </c>
      <c r="C22" t="s">
        <v>3365</v>
      </c>
      <c r="E22" t="s">
        <v>3366</v>
      </c>
      <c r="G22" t="s">
        <v>3311</v>
      </c>
      <c r="H22" t="s">
        <v>3312</v>
      </c>
      <c r="I22" t="s">
        <v>3313</v>
      </c>
      <c r="J22" t="s">
        <v>3314</v>
      </c>
      <c r="K22" t="s">
        <v>3315</v>
      </c>
      <c r="L22" t="s">
        <v>3316</v>
      </c>
      <c r="M22" t="s">
        <v>3317</v>
      </c>
      <c r="N22" t="s">
        <v>3318</v>
      </c>
      <c r="O22" t="s">
        <v>3319</v>
      </c>
      <c r="P22" t="s">
        <v>3320</v>
      </c>
      <c r="Q22" t="s">
        <v>3321</v>
      </c>
      <c r="R22" t="s">
        <v>3322</v>
      </c>
      <c r="S22" t="s">
        <v>3367</v>
      </c>
      <c r="T22" t="s">
        <v>3368</v>
      </c>
    </row>
    <row r="23" spans="1:21" x14ac:dyDescent="0.3">
      <c r="A23" t="s">
        <v>90</v>
      </c>
      <c r="B23" t="s">
        <v>91</v>
      </c>
      <c r="C23" t="s">
        <v>3415</v>
      </c>
      <c r="E23" t="s">
        <v>3416</v>
      </c>
      <c r="G23" t="s">
        <v>3311</v>
      </c>
      <c r="H23" t="s">
        <v>3312</v>
      </c>
      <c r="I23" t="s">
        <v>3313</v>
      </c>
      <c r="J23" t="s">
        <v>3314</v>
      </c>
      <c r="K23" t="s">
        <v>3315</v>
      </c>
      <c r="L23" t="s">
        <v>3316</v>
      </c>
      <c r="M23" t="s">
        <v>3317</v>
      </c>
      <c r="N23" t="s">
        <v>3318</v>
      </c>
      <c r="O23" t="s">
        <v>3417</v>
      </c>
      <c r="P23" t="s">
        <v>3418</v>
      </c>
      <c r="Q23" t="s">
        <v>3419</v>
      </c>
      <c r="R23" t="s">
        <v>3420</v>
      </c>
      <c r="S23" t="s">
        <v>3421</v>
      </c>
      <c r="T23" t="s">
        <v>3422</v>
      </c>
      <c r="U23" t="s">
        <v>3423</v>
      </c>
    </row>
    <row r="24" spans="1:21" x14ac:dyDescent="0.3">
      <c r="A24" t="s">
        <v>92</v>
      </c>
      <c r="B24" t="s">
        <v>93</v>
      </c>
      <c r="C24" t="s">
        <v>3348</v>
      </c>
      <c r="E24" t="s">
        <v>3349</v>
      </c>
      <c r="G24" t="s">
        <v>3311</v>
      </c>
      <c r="H24" t="s">
        <v>3312</v>
      </c>
      <c r="I24" t="s">
        <v>3342</v>
      </c>
      <c r="J24" t="s">
        <v>3350</v>
      </c>
      <c r="K24" t="s">
        <v>3351</v>
      </c>
      <c r="L24" t="s">
        <v>3352</v>
      </c>
      <c r="M24" t="s">
        <v>3353</v>
      </c>
      <c r="N24" t="s">
        <v>3354</v>
      </c>
    </row>
    <row r="25" spans="1:21" x14ac:dyDescent="0.3">
      <c r="A25" t="s">
        <v>94</v>
      </c>
      <c r="B25" t="s">
        <v>95</v>
      </c>
      <c r="C25" t="s">
        <v>3348</v>
      </c>
      <c r="E25" t="s">
        <v>3349</v>
      </c>
      <c r="G25" t="s">
        <v>3311</v>
      </c>
      <c r="H25" t="s">
        <v>3312</v>
      </c>
      <c r="I25" t="s">
        <v>3342</v>
      </c>
      <c r="J25" t="s">
        <v>3350</v>
      </c>
      <c r="K25" t="s">
        <v>3351</v>
      </c>
      <c r="L25" t="s">
        <v>3352</v>
      </c>
      <c r="M25" t="s">
        <v>3353</v>
      </c>
      <c r="N25" t="s">
        <v>3354</v>
      </c>
    </row>
    <row r="26" spans="1:21" x14ac:dyDescent="0.3">
      <c r="A26" t="s">
        <v>100</v>
      </c>
      <c r="B26" t="s">
        <v>101</v>
      </c>
      <c r="C26" t="s">
        <v>3348</v>
      </c>
      <c r="E26" t="s">
        <v>3349</v>
      </c>
      <c r="G26" t="s">
        <v>3311</v>
      </c>
      <c r="H26" t="s">
        <v>3312</v>
      </c>
      <c r="I26" t="s">
        <v>3342</v>
      </c>
      <c r="J26" t="s">
        <v>3350</v>
      </c>
      <c r="K26" t="s">
        <v>3351</v>
      </c>
      <c r="L26" t="s">
        <v>3352</v>
      </c>
      <c r="M26" t="s">
        <v>3353</v>
      </c>
      <c r="N26" t="s">
        <v>3354</v>
      </c>
    </row>
    <row r="27" spans="1:21" x14ac:dyDescent="0.3">
      <c r="A27" t="s">
        <v>102</v>
      </c>
      <c r="B27" t="s">
        <v>103</v>
      </c>
      <c r="C27" t="s">
        <v>3348</v>
      </c>
      <c r="E27" t="s">
        <v>3349</v>
      </c>
      <c r="G27" t="s">
        <v>3311</v>
      </c>
      <c r="H27" t="s">
        <v>3312</v>
      </c>
      <c r="I27" t="s">
        <v>3342</v>
      </c>
      <c r="J27" t="s">
        <v>3350</v>
      </c>
      <c r="K27" t="s">
        <v>3351</v>
      </c>
      <c r="L27" t="s">
        <v>3352</v>
      </c>
      <c r="M27" t="s">
        <v>3353</v>
      </c>
      <c r="N27" t="s">
        <v>3354</v>
      </c>
    </row>
    <row r="28" spans="1:21" x14ac:dyDescent="0.3">
      <c r="A28" t="s">
        <v>104</v>
      </c>
      <c r="B28" t="s">
        <v>105</v>
      </c>
      <c r="C28" t="s">
        <v>3348</v>
      </c>
      <c r="E28" t="s">
        <v>3349</v>
      </c>
      <c r="G28" t="s">
        <v>3311</v>
      </c>
      <c r="H28" t="s">
        <v>3312</v>
      </c>
      <c r="I28" t="s">
        <v>3342</v>
      </c>
      <c r="J28" t="s">
        <v>3350</v>
      </c>
      <c r="K28" t="s">
        <v>3351</v>
      </c>
      <c r="L28" t="s">
        <v>3352</v>
      </c>
      <c r="M28" t="s">
        <v>3353</v>
      </c>
      <c r="N28" t="s">
        <v>3354</v>
      </c>
    </row>
    <row r="29" spans="1:21" x14ac:dyDescent="0.3">
      <c r="A29" t="s">
        <v>106</v>
      </c>
      <c r="B29" t="s">
        <v>107</v>
      </c>
      <c r="C29" t="s">
        <v>3348</v>
      </c>
      <c r="E29" t="s">
        <v>3349</v>
      </c>
      <c r="G29" t="s">
        <v>3311</v>
      </c>
      <c r="H29" t="s">
        <v>3312</v>
      </c>
      <c r="I29" t="s">
        <v>3342</v>
      </c>
      <c r="J29" t="s">
        <v>3350</v>
      </c>
      <c r="K29" t="s">
        <v>3351</v>
      </c>
      <c r="L29" t="s">
        <v>3352</v>
      </c>
      <c r="M29" t="s">
        <v>3353</v>
      </c>
      <c r="N29" t="s">
        <v>3354</v>
      </c>
    </row>
    <row r="30" spans="1:21" x14ac:dyDescent="0.3">
      <c r="A30" t="s">
        <v>108</v>
      </c>
      <c r="B30" t="s">
        <v>109</v>
      </c>
      <c r="C30" t="s">
        <v>3365</v>
      </c>
      <c r="E30" t="s">
        <v>3366</v>
      </c>
      <c r="G30" t="s">
        <v>3311</v>
      </c>
      <c r="H30" t="s">
        <v>3312</v>
      </c>
      <c r="I30" t="s">
        <v>3313</v>
      </c>
      <c r="J30" t="s">
        <v>3314</v>
      </c>
      <c r="K30" t="s">
        <v>3315</v>
      </c>
      <c r="L30" t="s">
        <v>3316</v>
      </c>
      <c r="M30" t="s">
        <v>3317</v>
      </c>
      <c r="N30" t="s">
        <v>3318</v>
      </c>
      <c r="O30" t="s">
        <v>3319</v>
      </c>
      <c r="P30" t="s">
        <v>3320</v>
      </c>
      <c r="Q30" t="s">
        <v>3321</v>
      </c>
      <c r="R30" t="s">
        <v>3322</v>
      </c>
      <c r="S30" t="s">
        <v>3367</v>
      </c>
      <c r="T30" t="s">
        <v>3368</v>
      </c>
    </row>
    <row r="31" spans="1:21" x14ac:dyDescent="0.3">
      <c r="A31" t="s">
        <v>110</v>
      </c>
      <c r="B31" t="s">
        <v>111</v>
      </c>
      <c r="C31" t="s">
        <v>3424</v>
      </c>
      <c r="E31" t="s">
        <v>3425</v>
      </c>
      <c r="G31" t="s">
        <v>3311</v>
      </c>
      <c r="H31" t="s">
        <v>3312</v>
      </c>
      <c r="I31" t="s">
        <v>3426</v>
      </c>
      <c r="J31" t="s">
        <v>3427</v>
      </c>
      <c r="K31" t="s">
        <v>3428</v>
      </c>
      <c r="L31" t="s">
        <v>3429</v>
      </c>
      <c r="M31" t="s">
        <v>3430</v>
      </c>
      <c r="N31" t="s">
        <v>3431</v>
      </c>
      <c r="O31" t="s">
        <v>3432</v>
      </c>
    </row>
    <row r="32" spans="1:21" x14ac:dyDescent="0.3">
      <c r="A32" t="s">
        <v>112</v>
      </c>
      <c r="B32" t="s">
        <v>113</v>
      </c>
      <c r="C32" t="s">
        <v>3424</v>
      </c>
      <c r="E32" t="s">
        <v>3425</v>
      </c>
      <c r="G32" t="s">
        <v>3311</v>
      </c>
      <c r="H32" t="s">
        <v>3312</v>
      </c>
      <c r="I32" t="s">
        <v>3426</v>
      </c>
      <c r="J32" t="s">
        <v>3427</v>
      </c>
      <c r="K32" t="s">
        <v>3428</v>
      </c>
      <c r="L32" t="s">
        <v>3429</v>
      </c>
      <c r="M32" t="s">
        <v>3430</v>
      </c>
      <c r="N32" t="s">
        <v>3431</v>
      </c>
      <c r="O32" t="s">
        <v>3432</v>
      </c>
    </row>
    <row r="33" spans="1:23" x14ac:dyDescent="0.3">
      <c r="A33" t="s">
        <v>117</v>
      </c>
      <c r="B33" t="s">
        <v>118</v>
      </c>
      <c r="C33" t="s">
        <v>3369</v>
      </c>
      <c r="E33" t="s">
        <v>3370</v>
      </c>
      <c r="G33" t="s">
        <v>3311</v>
      </c>
      <c r="H33" t="s">
        <v>3312</v>
      </c>
      <c r="I33" t="s">
        <v>3313</v>
      </c>
      <c r="J33" t="s">
        <v>3314</v>
      </c>
      <c r="K33" t="s">
        <v>3315</v>
      </c>
      <c r="L33" t="s">
        <v>3316</v>
      </c>
      <c r="M33" t="s">
        <v>3371</v>
      </c>
      <c r="N33" t="s">
        <v>3372</v>
      </c>
      <c r="O33" t="s">
        <v>3373</v>
      </c>
      <c r="P33" t="s">
        <v>3374</v>
      </c>
      <c r="Q33" t="s">
        <v>3375</v>
      </c>
      <c r="R33" t="s">
        <v>3376</v>
      </c>
      <c r="S33" t="s">
        <v>3377</v>
      </c>
    </row>
    <row r="34" spans="1:23" x14ac:dyDescent="0.3">
      <c r="A34" t="s">
        <v>119</v>
      </c>
      <c r="B34" t="s">
        <v>120</v>
      </c>
      <c r="C34" t="s">
        <v>3433</v>
      </c>
      <c r="E34" t="s">
        <v>3434</v>
      </c>
      <c r="G34" t="s">
        <v>3311</v>
      </c>
      <c r="H34" t="s">
        <v>3312</v>
      </c>
      <c r="I34" t="s">
        <v>3426</v>
      </c>
      <c r="J34" t="s">
        <v>3427</v>
      </c>
      <c r="K34" t="s">
        <v>3428</v>
      </c>
      <c r="L34" t="s">
        <v>3435</v>
      </c>
      <c r="M34" t="s">
        <v>3436</v>
      </c>
      <c r="N34" t="s">
        <v>3437</v>
      </c>
      <c r="O34" t="s">
        <v>3438</v>
      </c>
      <c r="P34" t="s">
        <v>3439</v>
      </c>
    </row>
    <row r="35" spans="1:23" x14ac:dyDescent="0.3">
      <c r="A35" t="s">
        <v>123</v>
      </c>
      <c r="B35" t="s">
        <v>124</v>
      </c>
      <c r="C35" t="s">
        <v>3433</v>
      </c>
      <c r="E35" t="s">
        <v>3434</v>
      </c>
      <c r="G35" t="s">
        <v>3311</v>
      </c>
      <c r="H35" t="s">
        <v>3312</v>
      </c>
      <c r="I35" t="s">
        <v>3426</v>
      </c>
      <c r="J35" t="s">
        <v>3427</v>
      </c>
      <c r="K35" t="s">
        <v>3428</v>
      </c>
      <c r="L35" t="s">
        <v>3435</v>
      </c>
      <c r="M35" t="s">
        <v>3436</v>
      </c>
      <c r="N35" t="s">
        <v>3437</v>
      </c>
      <c r="O35" t="s">
        <v>3438</v>
      </c>
      <c r="P35" t="s">
        <v>3439</v>
      </c>
    </row>
    <row r="36" spans="1:23" x14ac:dyDescent="0.3">
      <c r="A36" t="s">
        <v>125</v>
      </c>
      <c r="B36" t="s">
        <v>126</v>
      </c>
      <c r="C36" t="s">
        <v>3440</v>
      </c>
      <c r="E36" t="s">
        <v>3441</v>
      </c>
      <c r="G36" t="s">
        <v>3311</v>
      </c>
      <c r="H36" t="s">
        <v>3442</v>
      </c>
      <c r="I36" t="s">
        <v>3443</v>
      </c>
      <c r="J36" t="s">
        <v>3444</v>
      </c>
    </row>
    <row r="37" spans="1:23" x14ac:dyDescent="0.3">
      <c r="A37" t="s">
        <v>129</v>
      </c>
      <c r="B37" t="s">
        <v>130</v>
      </c>
      <c r="C37" t="s">
        <v>3440</v>
      </c>
      <c r="E37" t="s">
        <v>3441</v>
      </c>
      <c r="G37" t="s">
        <v>3311</v>
      </c>
      <c r="H37" t="s">
        <v>3442</v>
      </c>
      <c r="I37" t="s">
        <v>3443</v>
      </c>
      <c r="J37" t="s">
        <v>3444</v>
      </c>
    </row>
    <row r="38" spans="1:23" x14ac:dyDescent="0.3">
      <c r="A38" t="s">
        <v>134</v>
      </c>
      <c r="B38" t="s">
        <v>135</v>
      </c>
      <c r="C38" t="s">
        <v>3440</v>
      </c>
      <c r="E38" t="s">
        <v>3441</v>
      </c>
      <c r="G38" t="s">
        <v>3311</v>
      </c>
      <c r="H38" t="s">
        <v>3442</v>
      </c>
      <c r="I38" t="s">
        <v>3443</v>
      </c>
      <c r="J38" t="s">
        <v>3444</v>
      </c>
    </row>
    <row r="39" spans="1:23" x14ac:dyDescent="0.3">
      <c r="A39" t="s">
        <v>139</v>
      </c>
      <c r="B39" t="s">
        <v>140</v>
      </c>
      <c r="C39" t="s">
        <v>3440</v>
      </c>
      <c r="E39" t="s">
        <v>3441</v>
      </c>
      <c r="G39" t="s">
        <v>3311</v>
      </c>
      <c r="H39" t="s">
        <v>3442</v>
      </c>
      <c r="I39" t="s">
        <v>3443</v>
      </c>
      <c r="J39" t="s">
        <v>3444</v>
      </c>
    </row>
    <row r="40" spans="1:23" x14ac:dyDescent="0.3">
      <c r="A40" t="s">
        <v>145</v>
      </c>
      <c r="B40" t="s">
        <v>146</v>
      </c>
      <c r="C40" t="s">
        <v>3365</v>
      </c>
      <c r="E40" t="s">
        <v>3366</v>
      </c>
      <c r="G40" t="s">
        <v>3311</v>
      </c>
      <c r="H40" t="s">
        <v>3312</v>
      </c>
      <c r="I40" t="s">
        <v>3313</v>
      </c>
      <c r="J40" t="s">
        <v>3314</v>
      </c>
      <c r="K40" t="s">
        <v>3315</v>
      </c>
      <c r="L40" t="s">
        <v>3316</v>
      </c>
      <c r="M40" t="s">
        <v>3317</v>
      </c>
      <c r="N40" t="s">
        <v>3318</v>
      </c>
      <c r="O40" t="s">
        <v>3319</v>
      </c>
      <c r="P40" t="s">
        <v>3320</v>
      </c>
      <c r="Q40" t="s">
        <v>3321</v>
      </c>
      <c r="R40" t="s">
        <v>3322</v>
      </c>
      <c r="S40" t="s">
        <v>3367</v>
      </c>
      <c r="T40" t="s">
        <v>3368</v>
      </c>
    </row>
    <row r="41" spans="1:23" x14ac:dyDescent="0.3">
      <c r="A41" t="s">
        <v>147</v>
      </c>
      <c r="B41" t="s">
        <v>148</v>
      </c>
      <c r="C41" t="s">
        <v>3309</v>
      </c>
      <c r="E41" t="s">
        <v>3310</v>
      </c>
      <c r="G41" t="s">
        <v>3311</v>
      </c>
      <c r="H41" t="s">
        <v>3312</v>
      </c>
      <c r="I41" t="s">
        <v>3313</v>
      </c>
      <c r="J41" t="s">
        <v>3314</v>
      </c>
      <c r="K41" t="s">
        <v>3315</v>
      </c>
      <c r="L41" t="s">
        <v>3316</v>
      </c>
      <c r="M41" t="s">
        <v>3317</v>
      </c>
      <c r="N41" t="s">
        <v>3318</v>
      </c>
      <c r="O41" t="s">
        <v>3319</v>
      </c>
      <c r="P41" t="s">
        <v>3320</v>
      </c>
      <c r="Q41" t="s">
        <v>3321</v>
      </c>
      <c r="R41" t="s">
        <v>3322</v>
      </c>
      <c r="S41" t="s">
        <v>3323</v>
      </c>
      <c r="T41" t="s">
        <v>3324</v>
      </c>
      <c r="U41" t="s">
        <v>3325</v>
      </c>
    </row>
    <row r="42" spans="1:23" x14ac:dyDescent="0.3">
      <c r="A42" t="s">
        <v>149</v>
      </c>
      <c r="B42" t="s">
        <v>150</v>
      </c>
      <c r="C42" t="s">
        <v>3369</v>
      </c>
      <c r="E42" t="s">
        <v>3370</v>
      </c>
      <c r="G42" t="s">
        <v>3311</v>
      </c>
      <c r="H42" t="s">
        <v>3312</v>
      </c>
      <c r="I42" t="s">
        <v>3313</v>
      </c>
      <c r="J42" t="s">
        <v>3314</v>
      </c>
      <c r="K42" t="s">
        <v>3315</v>
      </c>
      <c r="L42" t="s">
        <v>3316</v>
      </c>
      <c r="M42" t="s">
        <v>3371</v>
      </c>
      <c r="N42" t="s">
        <v>3372</v>
      </c>
      <c r="O42" t="s">
        <v>3373</v>
      </c>
      <c r="P42" t="s">
        <v>3374</v>
      </c>
      <c r="Q42" t="s">
        <v>3375</v>
      </c>
      <c r="R42" t="s">
        <v>3376</v>
      </c>
      <c r="S42" t="s">
        <v>3377</v>
      </c>
    </row>
    <row r="43" spans="1:23" x14ac:dyDescent="0.3">
      <c r="A43" t="s">
        <v>151</v>
      </c>
      <c r="B43" t="s">
        <v>152</v>
      </c>
      <c r="C43" t="s">
        <v>3445</v>
      </c>
      <c r="E43" t="s">
        <v>3446</v>
      </c>
      <c r="G43" t="s">
        <v>3311</v>
      </c>
      <c r="H43" t="s">
        <v>3312</v>
      </c>
      <c r="I43" t="s">
        <v>3313</v>
      </c>
      <c r="J43" t="s">
        <v>3314</v>
      </c>
      <c r="K43" t="s">
        <v>3315</v>
      </c>
      <c r="L43" t="s">
        <v>3316</v>
      </c>
      <c r="M43" t="s">
        <v>3317</v>
      </c>
      <c r="N43" t="s">
        <v>3318</v>
      </c>
      <c r="O43" t="s">
        <v>3319</v>
      </c>
      <c r="P43" t="s">
        <v>3320</v>
      </c>
      <c r="Q43" t="s">
        <v>3321</v>
      </c>
      <c r="R43" t="s">
        <v>3447</v>
      </c>
      <c r="S43" t="s">
        <v>3448</v>
      </c>
      <c r="T43" t="s">
        <v>3449</v>
      </c>
      <c r="U43" t="s">
        <v>3450</v>
      </c>
    </row>
    <row r="44" spans="1:23" x14ac:dyDescent="0.3">
      <c r="A44" t="s">
        <v>155</v>
      </c>
      <c r="B44" t="s">
        <v>156</v>
      </c>
      <c r="C44" t="s">
        <v>3451</v>
      </c>
      <c r="E44" t="s">
        <v>3452</v>
      </c>
      <c r="G44" t="s">
        <v>3311</v>
      </c>
      <c r="H44" t="s">
        <v>3312</v>
      </c>
      <c r="I44" t="s">
        <v>3426</v>
      </c>
      <c r="J44" t="s">
        <v>3453</v>
      </c>
      <c r="K44" t="s">
        <v>3454</v>
      </c>
      <c r="L44" t="s">
        <v>3455</v>
      </c>
      <c r="M44" t="s">
        <v>3456</v>
      </c>
      <c r="N44" t="s">
        <v>3457</v>
      </c>
      <c r="O44" t="s">
        <v>3458</v>
      </c>
      <c r="P44" t="s">
        <v>3459</v>
      </c>
      <c r="Q44" t="s">
        <v>3460</v>
      </c>
      <c r="R44" t="s">
        <v>3461</v>
      </c>
      <c r="S44" t="s">
        <v>3462</v>
      </c>
      <c r="T44" t="s">
        <v>3463</v>
      </c>
      <c r="U44" t="s">
        <v>3464</v>
      </c>
      <c r="V44" t="s">
        <v>3465</v>
      </c>
      <c r="W44" t="s">
        <v>3466</v>
      </c>
    </row>
    <row r="45" spans="1:23" x14ac:dyDescent="0.3">
      <c r="A45" t="s">
        <v>157</v>
      </c>
      <c r="B45" t="s">
        <v>158</v>
      </c>
      <c r="C45" t="s">
        <v>3451</v>
      </c>
      <c r="E45" t="s">
        <v>3452</v>
      </c>
      <c r="G45" t="s">
        <v>3311</v>
      </c>
      <c r="H45" t="s">
        <v>3312</v>
      </c>
      <c r="I45" t="s">
        <v>3426</v>
      </c>
      <c r="J45" t="s">
        <v>3453</v>
      </c>
      <c r="K45" t="s">
        <v>3454</v>
      </c>
      <c r="L45" t="s">
        <v>3455</v>
      </c>
      <c r="M45" t="s">
        <v>3456</v>
      </c>
      <c r="N45" t="s">
        <v>3457</v>
      </c>
      <c r="O45" t="s">
        <v>3458</v>
      </c>
      <c r="P45" t="s">
        <v>3459</v>
      </c>
      <c r="Q45" t="s">
        <v>3460</v>
      </c>
      <c r="R45" t="s">
        <v>3461</v>
      </c>
      <c r="S45" t="s">
        <v>3462</v>
      </c>
      <c r="T45" t="s">
        <v>3463</v>
      </c>
      <c r="U45" t="s">
        <v>3464</v>
      </c>
      <c r="V45" t="s">
        <v>3465</v>
      </c>
      <c r="W45" t="s">
        <v>3466</v>
      </c>
    </row>
    <row r="46" spans="1:23" x14ac:dyDescent="0.3">
      <c r="A46" t="s">
        <v>159</v>
      </c>
      <c r="B46" t="s">
        <v>160</v>
      </c>
      <c r="C46" t="s">
        <v>3365</v>
      </c>
      <c r="E46" t="s">
        <v>3366</v>
      </c>
      <c r="G46" t="s">
        <v>3311</v>
      </c>
      <c r="H46" t="s">
        <v>3312</v>
      </c>
      <c r="I46" t="s">
        <v>3313</v>
      </c>
      <c r="J46" t="s">
        <v>3314</v>
      </c>
      <c r="K46" t="s">
        <v>3315</v>
      </c>
      <c r="L46" t="s">
        <v>3316</v>
      </c>
      <c r="M46" t="s">
        <v>3317</v>
      </c>
      <c r="N46" t="s">
        <v>3318</v>
      </c>
      <c r="O46" t="s">
        <v>3319</v>
      </c>
      <c r="P46" t="s">
        <v>3320</v>
      </c>
      <c r="Q46" t="s">
        <v>3321</v>
      </c>
      <c r="R46" t="s">
        <v>3322</v>
      </c>
      <c r="S46" t="s">
        <v>3367</v>
      </c>
      <c r="T46" t="s">
        <v>3368</v>
      </c>
    </row>
    <row r="47" spans="1:23" x14ac:dyDescent="0.3">
      <c r="A47" t="s">
        <v>161</v>
      </c>
      <c r="B47" t="s">
        <v>162</v>
      </c>
      <c r="C47" t="s">
        <v>3467</v>
      </c>
      <c r="E47" t="s">
        <v>3468</v>
      </c>
      <c r="G47" t="s">
        <v>3311</v>
      </c>
      <c r="H47" t="s">
        <v>3312</v>
      </c>
      <c r="I47" t="s">
        <v>3313</v>
      </c>
      <c r="J47" t="s">
        <v>3314</v>
      </c>
      <c r="K47" t="s">
        <v>3315</v>
      </c>
      <c r="L47" t="s">
        <v>3316</v>
      </c>
      <c r="M47" t="s">
        <v>3317</v>
      </c>
      <c r="N47" t="s">
        <v>3318</v>
      </c>
      <c r="O47" t="s">
        <v>3417</v>
      </c>
      <c r="P47" t="s">
        <v>3469</v>
      </c>
      <c r="Q47" t="s">
        <v>3470</v>
      </c>
      <c r="R47" t="s">
        <v>3471</v>
      </c>
      <c r="S47" t="s">
        <v>3472</v>
      </c>
      <c r="T47" t="s">
        <v>3473</v>
      </c>
    </row>
    <row r="48" spans="1:23" x14ac:dyDescent="0.3">
      <c r="A48" t="s">
        <v>163</v>
      </c>
      <c r="B48" t="s">
        <v>164</v>
      </c>
      <c r="C48" t="s">
        <v>3365</v>
      </c>
      <c r="E48" t="s">
        <v>3366</v>
      </c>
      <c r="G48" t="s">
        <v>3311</v>
      </c>
      <c r="H48" t="s">
        <v>3312</v>
      </c>
      <c r="I48" t="s">
        <v>3313</v>
      </c>
      <c r="J48" t="s">
        <v>3314</v>
      </c>
      <c r="K48" t="s">
        <v>3315</v>
      </c>
      <c r="L48" t="s">
        <v>3316</v>
      </c>
      <c r="M48" t="s">
        <v>3317</v>
      </c>
      <c r="N48" t="s">
        <v>3318</v>
      </c>
      <c r="O48" t="s">
        <v>3319</v>
      </c>
      <c r="P48" t="s">
        <v>3320</v>
      </c>
      <c r="Q48" t="s">
        <v>3321</v>
      </c>
      <c r="R48" t="s">
        <v>3322</v>
      </c>
      <c r="S48" t="s">
        <v>3367</v>
      </c>
      <c r="T48" t="s">
        <v>3368</v>
      </c>
    </row>
    <row r="49" spans="1:22" x14ac:dyDescent="0.3">
      <c r="A49" t="s">
        <v>165</v>
      </c>
      <c r="B49" t="s">
        <v>166</v>
      </c>
      <c r="C49" t="s">
        <v>3365</v>
      </c>
      <c r="E49" t="s">
        <v>3366</v>
      </c>
      <c r="G49" t="s">
        <v>3311</v>
      </c>
      <c r="H49" t="s">
        <v>3312</v>
      </c>
      <c r="I49" t="s">
        <v>3313</v>
      </c>
      <c r="J49" t="s">
        <v>3314</v>
      </c>
      <c r="K49" t="s">
        <v>3315</v>
      </c>
      <c r="L49" t="s">
        <v>3316</v>
      </c>
      <c r="M49" t="s">
        <v>3317</v>
      </c>
      <c r="N49" t="s">
        <v>3318</v>
      </c>
      <c r="O49" t="s">
        <v>3319</v>
      </c>
      <c r="P49" t="s">
        <v>3320</v>
      </c>
      <c r="Q49" t="s">
        <v>3321</v>
      </c>
      <c r="R49" t="s">
        <v>3322</v>
      </c>
      <c r="S49" t="s">
        <v>3367</v>
      </c>
      <c r="T49" t="s">
        <v>3368</v>
      </c>
    </row>
    <row r="50" spans="1:22" x14ac:dyDescent="0.3">
      <c r="A50" t="s">
        <v>167</v>
      </c>
      <c r="B50" t="s">
        <v>168</v>
      </c>
      <c r="C50" t="s">
        <v>3474</v>
      </c>
      <c r="E50" t="s">
        <v>3475</v>
      </c>
      <c r="G50" t="s">
        <v>3311</v>
      </c>
      <c r="H50" t="s">
        <v>3409</v>
      </c>
      <c r="I50" t="s">
        <v>3410</v>
      </c>
      <c r="J50" t="s">
        <v>3411</v>
      </c>
      <c r="K50" t="s">
        <v>3412</v>
      </c>
      <c r="L50" t="s">
        <v>3413</v>
      </c>
      <c r="M50" t="s">
        <v>3414</v>
      </c>
    </row>
    <row r="51" spans="1:22" x14ac:dyDescent="0.3">
      <c r="A51" t="s">
        <v>169</v>
      </c>
      <c r="B51" t="s">
        <v>170</v>
      </c>
      <c r="C51" t="s">
        <v>3476</v>
      </c>
      <c r="E51" t="s">
        <v>3477</v>
      </c>
      <c r="G51" t="s">
        <v>3311</v>
      </c>
      <c r="H51" t="s">
        <v>3312</v>
      </c>
      <c r="I51" t="s">
        <v>3426</v>
      </c>
      <c r="J51" t="s">
        <v>3453</v>
      </c>
      <c r="K51" t="s">
        <v>3454</v>
      </c>
      <c r="L51" t="s">
        <v>3455</v>
      </c>
      <c r="M51" t="s">
        <v>3456</v>
      </c>
      <c r="N51" t="s">
        <v>3457</v>
      </c>
      <c r="O51" t="s">
        <v>3458</v>
      </c>
      <c r="P51" t="s">
        <v>3459</v>
      </c>
      <c r="Q51" t="s">
        <v>3478</v>
      </c>
      <c r="R51" t="s">
        <v>3479</v>
      </c>
      <c r="S51" t="s">
        <v>3480</v>
      </c>
      <c r="T51" t="s">
        <v>3481</v>
      </c>
      <c r="U51" t="s">
        <v>3482</v>
      </c>
      <c r="V51" t="s">
        <v>3483</v>
      </c>
    </row>
    <row r="52" spans="1:22" x14ac:dyDescent="0.3">
      <c r="A52" t="s">
        <v>171</v>
      </c>
      <c r="B52" t="s">
        <v>172</v>
      </c>
      <c r="C52" t="s">
        <v>3476</v>
      </c>
      <c r="E52" t="s">
        <v>3477</v>
      </c>
      <c r="G52" t="s">
        <v>3311</v>
      </c>
      <c r="H52" t="s">
        <v>3312</v>
      </c>
      <c r="I52" t="s">
        <v>3426</v>
      </c>
      <c r="J52" t="s">
        <v>3453</v>
      </c>
      <c r="K52" t="s">
        <v>3454</v>
      </c>
      <c r="L52" t="s">
        <v>3455</v>
      </c>
      <c r="M52" t="s">
        <v>3456</v>
      </c>
      <c r="N52" t="s">
        <v>3457</v>
      </c>
      <c r="O52" t="s">
        <v>3458</v>
      </c>
      <c r="P52" t="s">
        <v>3459</v>
      </c>
      <c r="Q52" t="s">
        <v>3478</v>
      </c>
      <c r="R52" t="s">
        <v>3479</v>
      </c>
      <c r="S52" t="s">
        <v>3480</v>
      </c>
      <c r="T52" t="s">
        <v>3481</v>
      </c>
      <c r="U52" t="s">
        <v>3482</v>
      </c>
      <c r="V52" t="s">
        <v>3483</v>
      </c>
    </row>
    <row r="53" spans="1:22" x14ac:dyDescent="0.3">
      <c r="A53" t="s">
        <v>173</v>
      </c>
      <c r="B53" t="s">
        <v>174</v>
      </c>
      <c r="C53" t="s">
        <v>3484</v>
      </c>
      <c r="E53" t="s">
        <v>3485</v>
      </c>
      <c r="G53" t="s">
        <v>3311</v>
      </c>
      <c r="H53" t="s">
        <v>3312</v>
      </c>
      <c r="I53" t="s">
        <v>3426</v>
      </c>
      <c r="J53" t="s">
        <v>3453</v>
      </c>
      <c r="K53" t="s">
        <v>3454</v>
      </c>
      <c r="L53" t="s">
        <v>3455</v>
      </c>
      <c r="M53" t="s">
        <v>3456</v>
      </c>
      <c r="N53" t="s">
        <v>3457</v>
      </c>
      <c r="O53" t="s">
        <v>3458</v>
      </c>
      <c r="P53" t="s">
        <v>3459</v>
      </c>
      <c r="Q53" t="s">
        <v>3478</v>
      </c>
      <c r="R53" t="s">
        <v>3479</v>
      </c>
      <c r="S53" t="s">
        <v>3480</v>
      </c>
      <c r="T53" t="s">
        <v>3481</v>
      </c>
      <c r="U53" t="s">
        <v>3482</v>
      </c>
      <c r="V53" t="s">
        <v>3483</v>
      </c>
    </row>
    <row r="54" spans="1:22" x14ac:dyDescent="0.3">
      <c r="A54" t="s">
        <v>175</v>
      </c>
      <c r="B54" t="s">
        <v>176</v>
      </c>
      <c r="C54" t="s">
        <v>3484</v>
      </c>
      <c r="E54" t="s">
        <v>3485</v>
      </c>
      <c r="G54" t="s">
        <v>3311</v>
      </c>
      <c r="H54" t="s">
        <v>3312</v>
      </c>
      <c r="I54" t="s">
        <v>3426</v>
      </c>
      <c r="J54" t="s">
        <v>3453</v>
      </c>
      <c r="K54" t="s">
        <v>3454</v>
      </c>
      <c r="L54" t="s">
        <v>3455</v>
      </c>
      <c r="M54" t="s">
        <v>3456</v>
      </c>
      <c r="N54" t="s">
        <v>3457</v>
      </c>
      <c r="O54" t="s">
        <v>3458</v>
      </c>
      <c r="P54" t="s">
        <v>3459</v>
      </c>
      <c r="Q54" t="s">
        <v>3478</v>
      </c>
      <c r="R54" t="s">
        <v>3479</v>
      </c>
      <c r="S54" t="s">
        <v>3480</v>
      </c>
      <c r="T54" t="s">
        <v>3481</v>
      </c>
      <c r="U54" t="s">
        <v>3482</v>
      </c>
      <c r="V54" t="s">
        <v>3483</v>
      </c>
    </row>
    <row r="55" spans="1:22" x14ac:dyDescent="0.3">
      <c r="A55" t="s">
        <v>177</v>
      </c>
      <c r="B55" t="s">
        <v>178</v>
      </c>
      <c r="C55" t="s">
        <v>3486</v>
      </c>
      <c r="E55" t="s">
        <v>3487</v>
      </c>
      <c r="G55" t="s">
        <v>3311</v>
      </c>
      <c r="H55" t="s">
        <v>3312</v>
      </c>
      <c r="I55" t="s">
        <v>3488</v>
      </c>
      <c r="J55" t="s">
        <v>3489</v>
      </c>
    </row>
    <row r="56" spans="1:22" x14ac:dyDescent="0.3">
      <c r="A56" t="s">
        <v>180</v>
      </c>
      <c r="B56" t="s">
        <v>181</v>
      </c>
      <c r="C56" t="s">
        <v>3486</v>
      </c>
      <c r="E56" t="s">
        <v>3487</v>
      </c>
      <c r="G56" t="s">
        <v>3311</v>
      </c>
      <c r="H56" t="s">
        <v>3312</v>
      </c>
      <c r="I56" t="s">
        <v>3488</v>
      </c>
      <c r="J56" t="s">
        <v>3489</v>
      </c>
    </row>
    <row r="57" spans="1:22" x14ac:dyDescent="0.3">
      <c r="A57" t="s">
        <v>186</v>
      </c>
      <c r="B57" t="s">
        <v>187</v>
      </c>
      <c r="C57" t="s">
        <v>3486</v>
      </c>
      <c r="E57" t="s">
        <v>3487</v>
      </c>
      <c r="G57" t="s">
        <v>3311</v>
      </c>
      <c r="H57" t="s">
        <v>3312</v>
      </c>
      <c r="I57" t="s">
        <v>3488</v>
      </c>
      <c r="J57" t="s">
        <v>3489</v>
      </c>
    </row>
    <row r="58" spans="1:22" x14ac:dyDescent="0.3">
      <c r="A58" t="s">
        <v>188</v>
      </c>
      <c r="B58" t="s">
        <v>189</v>
      </c>
      <c r="C58" t="s">
        <v>3486</v>
      </c>
      <c r="E58" t="s">
        <v>3487</v>
      </c>
      <c r="G58" t="s">
        <v>3311</v>
      </c>
      <c r="H58" t="s">
        <v>3312</v>
      </c>
      <c r="I58" t="s">
        <v>3488</v>
      </c>
      <c r="J58" t="s">
        <v>3489</v>
      </c>
    </row>
    <row r="59" spans="1:22" x14ac:dyDescent="0.3">
      <c r="A59" t="s">
        <v>190</v>
      </c>
      <c r="B59" t="s">
        <v>191</v>
      </c>
      <c r="C59" t="s">
        <v>3486</v>
      </c>
      <c r="E59" t="s">
        <v>3487</v>
      </c>
      <c r="G59" t="s">
        <v>3311</v>
      </c>
      <c r="H59" t="s">
        <v>3312</v>
      </c>
      <c r="I59" t="s">
        <v>3488</v>
      </c>
      <c r="J59" t="s">
        <v>3489</v>
      </c>
    </row>
    <row r="60" spans="1:22" x14ac:dyDescent="0.3">
      <c r="A60" t="s">
        <v>192</v>
      </c>
      <c r="B60" t="s">
        <v>193</v>
      </c>
      <c r="C60" t="s">
        <v>3486</v>
      </c>
      <c r="E60" t="s">
        <v>3487</v>
      </c>
      <c r="G60" t="s">
        <v>3311</v>
      </c>
      <c r="H60" t="s">
        <v>3312</v>
      </c>
      <c r="I60" t="s">
        <v>3488</v>
      </c>
      <c r="J60" t="s">
        <v>3489</v>
      </c>
    </row>
    <row r="61" spans="1:22" x14ac:dyDescent="0.3">
      <c r="A61" t="s">
        <v>194</v>
      </c>
      <c r="B61" t="s">
        <v>195</v>
      </c>
      <c r="C61" t="s">
        <v>3486</v>
      </c>
      <c r="E61" t="s">
        <v>3487</v>
      </c>
      <c r="G61" t="s">
        <v>3311</v>
      </c>
      <c r="H61" t="s">
        <v>3312</v>
      </c>
      <c r="I61" t="s">
        <v>3488</v>
      </c>
      <c r="J61" t="s">
        <v>3489</v>
      </c>
    </row>
    <row r="62" spans="1:22" x14ac:dyDescent="0.3">
      <c r="A62" t="s">
        <v>196</v>
      </c>
      <c r="B62" t="s">
        <v>197</v>
      </c>
      <c r="C62" t="s">
        <v>3486</v>
      </c>
      <c r="E62" t="s">
        <v>3487</v>
      </c>
      <c r="G62" t="s">
        <v>3311</v>
      </c>
      <c r="H62" t="s">
        <v>3312</v>
      </c>
      <c r="I62" t="s">
        <v>3488</v>
      </c>
      <c r="J62" t="s">
        <v>3489</v>
      </c>
    </row>
    <row r="63" spans="1:22" x14ac:dyDescent="0.3">
      <c r="A63" t="s">
        <v>198</v>
      </c>
      <c r="B63" t="s">
        <v>199</v>
      </c>
      <c r="C63" t="s">
        <v>3486</v>
      </c>
      <c r="E63" t="s">
        <v>3487</v>
      </c>
      <c r="G63" t="s">
        <v>3311</v>
      </c>
      <c r="H63" t="s">
        <v>3312</v>
      </c>
      <c r="I63" t="s">
        <v>3488</v>
      </c>
      <c r="J63" t="s">
        <v>3489</v>
      </c>
    </row>
    <row r="64" spans="1:22" x14ac:dyDescent="0.3">
      <c r="A64" t="s">
        <v>200</v>
      </c>
      <c r="B64" t="s">
        <v>201</v>
      </c>
      <c r="C64" t="s">
        <v>3486</v>
      </c>
      <c r="E64" t="s">
        <v>3487</v>
      </c>
      <c r="G64" t="s">
        <v>3311</v>
      </c>
      <c r="H64" t="s">
        <v>3312</v>
      </c>
      <c r="I64" t="s">
        <v>3488</v>
      </c>
      <c r="J64" t="s">
        <v>3489</v>
      </c>
    </row>
    <row r="65" spans="1:19" x14ac:dyDescent="0.3">
      <c r="A65" t="s">
        <v>202</v>
      </c>
      <c r="B65" t="s">
        <v>203</v>
      </c>
      <c r="C65" t="s">
        <v>3486</v>
      </c>
      <c r="E65" t="s">
        <v>3487</v>
      </c>
      <c r="G65" t="s">
        <v>3311</v>
      </c>
      <c r="H65" t="s">
        <v>3312</v>
      </c>
      <c r="I65" t="s">
        <v>3488</v>
      </c>
      <c r="J65" t="s">
        <v>3489</v>
      </c>
    </row>
    <row r="66" spans="1:19" x14ac:dyDescent="0.3">
      <c r="A66" t="s">
        <v>204</v>
      </c>
      <c r="B66" t="s">
        <v>205</v>
      </c>
      <c r="C66" t="s">
        <v>3486</v>
      </c>
      <c r="E66" t="s">
        <v>3487</v>
      </c>
      <c r="G66" t="s">
        <v>3311</v>
      </c>
      <c r="H66" t="s">
        <v>3312</v>
      </c>
      <c r="I66" t="s">
        <v>3488</v>
      </c>
      <c r="J66" t="s">
        <v>3489</v>
      </c>
    </row>
    <row r="67" spans="1:19" x14ac:dyDescent="0.3">
      <c r="A67" t="s">
        <v>208</v>
      </c>
      <c r="B67" t="s">
        <v>209</v>
      </c>
      <c r="C67" t="s">
        <v>3486</v>
      </c>
      <c r="E67" t="s">
        <v>3487</v>
      </c>
      <c r="G67" t="s">
        <v>3311</v>
      </c>
      <c r="H67" t="s">
        <v>3312</v>
      </c>
      <c r="I67" t="s">
        <v>3488</v>
      </c>
      <c r="J67" t="s">
        <v>3489</v>
      </c>
    </row>
    <row r="68" spans="1:19" x14ac:dyDescent="0.3">
      <c r="A68" t="s">
        <v>210</v>
      </c>
      <c r="B68" t="s">
        <v>211</v>
      </c>
      <c r="C68" t="s">
        <v>3486</v>
      </c>
      <c r="E68" t="s">
        <v>3487</v>
      </c>
      <c r="G68" t="s">
        <v>3311</v>
      </c>
      <c r="H68" t="s">
        <v>3312</v>
      </c>
      <c r="I68" t="s">
        <v>3488</v>
      </c>
      <c r="J68" t="s">
        <v>3489</v>
      </c>
    </row>
    <row r="69" spans="1:19" x14ac:dyDescent="0.3">
      <c r="A69" t="s">
        <v>212</v>
      </c>
      <c r="B69" t="s">
        <v>213</v>
      </c>
      <c r="C69" t="s">
        <v>3486</v>
      </c>
      <c r="E69" t="s">
        <v>3487</v>
      </c>
      <c r="G69" t="s">
        <v>3311</v>
      </c>
      <c r="H69" t="s">
        <v>3312</v>
      </c>
      <c r="I69" t="s">
        <v>3488</v>
      </c>
      <c r="J69" t="s">
        <v>3489</v>
      </c>
    </row>
    <row r="70" spans="1:19" x14ac:dyDescent="0.3">
      <c r="A70" t="s">
        <v>214</v>
      </c>
      <c r="B70" t="s">
        <v>215</v>
      </c>
      <c r="C70" t="s">
        <v>3486</v>
      </c>
      <c r="E70" t="s">
        <v>3487</v>
      </c>
      <c r="G70" t="s">
        <v>3311</v>
      </c>
      <c r="H70" t="s">
        <v>3312</v>
      </c>
      <c r="I70" t="s">
        <v>3488</v>
      </c>
      <c r="J70" t="s">
        <v>3489</v>
      </c>
    </row>
    <row r="71" spans="1:19" x14ac:dyDescent="0.3">
      <c r="A71" t="s">
        <v>216</v>
      </c>
      <c r="B71" t="s">
        <v>217</v>
      </c>
      <c r="C71" t="s">
        <v>3486</v>
      </c>
      <c r="E71" t="s">
        <v>3487</v>
      </c>
      <c r="G71" t="s">
        <v>3311</v>
      </c>
      <c r="H71" t="s">
        <v>3312</v>
      </c>
      <c r="I71" t="s">
        <v>3488</v>
      </c>
      <c r="J71" t="s">
        <v>3489</v>
      </c>
    </row>
    <row r="72" spans="1:19" x14ac:dyDescent="0.3">
      <c r="A72" t="s">
        <v>220</v>
      </c>
      <c r="B72" t="s">
        <v>221</v>
      </c>
      <c r="C72" t="s">
        <v>3486</v>
      </c>
      <c r="E72" t="s">
        <v>3487</v>
      </c>
      <c r="G72" t="s">
        <v>3311</v>
      </c>
      <c r="H72" t="s">
        <v>3312</v>
      </c>
      <c r="I72" t="s">
        <v>3488</v>
      </c>
      <c r="J72" t="s">
        <v>3489</v>
      </c>
    </row>
    <row r="73" spans="1:19" x14ac:dyDescent="0.3">
      <c r="A73" t="s">
        <v>222</v>
      </c>
      <c r="B73" t="s">
        <v>223</v>
      </c>
      <c r="C73" t="s">
        <v>3486</v>
      </c>
      <c r="E73" t="s">
        <v>3487</v>
      </c>
      <c r="G73" t="s">
        <v>3311</v>
      </c>
      <c r="H73" t="s">
        <v>3312</v>
      </c>
      <c r="I73" t="s">
        <v>3488</v>
      </c>
      <c r="J73" t="s">
        <v>3489</v>
      </c>
    </row>
    <row r="74" spans="1:19" x14ac:dyDescent="0.3">
      <c r="A74" t="s">
        <v>224</v>
      </c>
      <c r="B74" t="s">
        <v>225</v>
      </c>
      <c r="C74" t="s">
        <v>3486</v>
      </c>
      <c r="E74" t="s">
        <v>3487</v>
      </c>
      <c r="G74" t="s">
        <v>3311</v>
      </c>
      <c r="H74" t="s">
        <v>3312</v>
      </c>
      <c r="I74" t="s">
        <v>3488</v>
      </c>
      <c r="J74" t="s">
        <v>3489</v>
      </c>
    </row>
    <row r="75" spans="1:19" x14ac:dyDescent="0.3">
      <c r="A75" t="s">
        <v>226</v>
      </c>
      <c r="B75" t="s">
        <v>227</v>
      </c>
      <c r="C75" t="s">
        <v>3486</v>
      </c>
      <c r="E75" t="s">
        <v>3487</v>
      </c>
      <c r="G75" t="s">
        <v>3311</v>
      </c>
      <c r="H75" t="s">
        <v>3312</v>
      </c>
      <c r="I75" t="s">
        <v>3488</v>
      </c>
      <c r="J75" t="s">
        <v>3489</v>
      </c>
    </row>
    <row r="76" spans="1:19" x14ac:dyDescent="0.3">
      <c r="A76" t="s">
        <v>228</v>
      </c>
      <c r="B76" t="s">
        <v>229</v>
      </c>
      <c r="C76" t="s">
        <v>3486</v>
      </c>
      <c r="E76" t="s">
        <v>3487</v>
      </c>
      <c r="G76" t="s">
        <v>3311</v>
      </c>
      <c r="H76" t="s">
        <v>3312</v>
      </c>
      <c r="I76" t="s">
        <v>3488</v>
      </c>
      <c r="J76" t="s">
        <v>3489</v>
      </c>
    </row>
    <row r="77" spans="1:19" x14ac:dyDescent="0.3">
      <c r="A77" t="s">
        <v>230</v>
      </c>
      <c r="B77" t="s">
        <v>231</v>
      </c>
      <c r="C77" t="s">
        <v>3486</v>
      </c>
      <c r="E77" t="s">
        <v>3487</v>
      </c>
      <c r="G77" t="s">
        <v>3311</v>
      </c>
      <c r="H77" t="s">
        <v>3312</v>
      </c>
      <c r="I77" t="s">
        <v>3488</v>
      </c>
      <c r="J77" t="s">
        <v>3489</v>
      </c>
    </row>
    <row r="78" spans="1:19" x14ac:dyDescent="0.3">
      <c r="A78" t="s">
        <v>232</v>
      </c>
      <c r="B78" t="s">
        <v>233</v>
      </c>
      <c r="C78" t="s">
        <v>3486</v>
      </c>
      <c r="E78" t="s">
        <v>3487</v>
      </c>
      <c r="G78" t="s">
        <v>3311</v>
      </c>
      <c r="H78" t="s">
        <v>3312</v>
      </c>
      <c r="I78" t="s">
        <v>3488</v>
      </c>
      <c r="J78" t="s">
        <v>3489</v>
      </c>
    </row>
    <row r="79" spans="1:19" x14ac:dyDescent="0.3">
      <c r="A79" t="s">
        <v>234</v>
      </c>
      <c r="B79" t="s">
        <v>235</v>
      </c>
      <c r="C79" t="s">
        <v>3486</v>
      </c>
      <c r="E79" t="s">
        <v>3487</v>
      </c>
      <c r="G79" t="s">
        <v>3311</v>
      </c>
      <c r="H79" t="s">
        <v>3312</v>
      </c>
      <c r="I79" t="s">
        <v>3488</v>
      </c>
      <c r="J79" t="s">
        <v>3489</v>
      </c>
    </row>
    <row r="80" spans="1:19" x14ac:dyDescent="0.3">
      <c r="A80" t="s">
        <v>236</v>
      </c>
      <c r="B80" t="s">
        <v>237</v>
      </c>
      <c r="C80" t="s">
        <v>3490</v>
      </c>
      <c r="E80" t="s">
        <v>3491</v>
      </c>
      <c r="G80" t="s">
        <v>3311</v>
      </c>
      <c r="H80" t="s">
        <v>3312</v>
      </c>
      <c r="I80" t="s">
        <v>3313</v>
      </c>
      <c r="J80" t="s">
        <v>3314</v>
      </c>
      <c r="K80" t="s">
        <v>3315</v>
      </c>
      <c r="L80" t="s">
        <v>3316</v>
      </c>
      <c r="M80" t="s">
        <v>3317</v>
      </c>
      <c r="N80" t="s">
        <v>3318</v>
      </c>
      <c r="O80" t="s">
        <v>3417</v>
      </c>
      <c r="P80" t="s">
        <v>3418</v>
      </c>
      <c r="Q80" t="s">
        <v>3492</v>
      </c>
      <c r="R80" t="s">
        <v>3493</v>
      </c>
      <c r="S80" t="s">
        <v>3494</v>
      </c>
    </row>
    <row r="81" spans="1:22" x14ac:dyDescent="0.3">
      <c r="A81" t="s">
        <v>238</v>
      </c>
      <c r="B81" t="s">
        <v>239</v>
      </c>
      <c r="C81" t="s">
        <v>3378</v>
      </c>
      <c r="E81" t="s">
        <v>3379</v>
      </c>
      <c r="G81" t="s">
        <v>3311</v>
      </c>
      <c r="H81" t="s">
        <v>3312</v>
      </c>
      <c r="I81" t="s">
        <v>3313</v>
      </c>
      <c r="J81" t="s">
        <v>3314</v>
      </c>
      <c r="K81" t="s">
        <v>3315</v>
      </c>
      <c r="L81" t="s">
        <v>3316</v>
      </c>
      <c r="M81" t="s">
        <v>3317</v>
      </c>
      <c r="N81" t="s">
        <v>3318</v>
      </c>
      <c r="O81" t="s">
        <v>3319</v>
      </c>
      <c r="P81" t="s">
        <v>3320</v>
      </c>
      <c r="Q81" t="s">
        <v>3321</v>
      </c>
      <c r="R81" t="s">
        <v>3322</v>
      </c>
      <c r="S81" t="s">
        <v>3323</v>
      </c>
      <c r="T81" t="s">
        <v>3324</v>
      </c>
      <c r="U81" t="s">
        <v>3325</v>
      </c>
    </row>
    <row r="82" spans="1:22" x14ac:dyDescent="0.3">
      <c r="A82" t="s">
        <v>240</v>
      </c>
      <c r="B82" t="s">
        <v>241</v>
      </c>
      <c r="C82" t="s">
        <v>3495</v>
      </c>
      <c r="E82" t="s">
        <v>3496</v>
      </c>
      <c r="G82" t="s">
        <v>3311</v>
      </c>
      <c r="H82" t="s">
        <v>3312</v>
      </c>
      <c r="I82" t="s">
        <v>3313</v>
      </c>
      <c r="J82" t="s">
        <v>3497</v>
      </c>
      <c r="K82" t="s">
        <v>3498</v>
      </c>
      <c r="L82" t="s">
        <v>3499</v>
      </c>
    </row>
    <row r="83" spans="1:22" x14ac:dyDescent="0.3">
      <c r="A83" t="s">
        <v>242</v>
      </c>
      <c r="B83" t="s">
        <v>243</v>
      </c>
      <c r="C83" t="s">
        <v>3500</v>
      </c>
      <c r="E83" t="s">
        <v>3501</v>
      </c>
      <c r="G83" t="s">
        <v>3311</v>
      </c>
      <c r="H83" t="s">
        <v>3312</v>
      </c>
      <c r="I83" t="s">
        <v>3313</v>
      </c>
      <c r="J83" t="s">
        <v>3314</v>
      </c>
      <c r="K83" t="s">
        <v>3315</v>
      </c>
      <c r="L83" t="s">
        <v>3502</v>
      </c>
      <c r="M83" t="s">
        <v>3503</v>
      </c>
      <c r="N83" t="s">
        <v>3504</v>
      </c>
      <c r="O83" t="s">
        <v>3505</v>
      </c>
    </row>
    <row r="84" spans="1:22" x14ac:dyDescent="0.3">
      <c r="A84" t="s">
        <v>244</v>
      </c>
      <c r="B84" t="s">
        <v>245</v>
      </c>
      <c r="C84" t="s">
        <v>3365</v>
      </c>
      <c r="E84" t="s">
        <v>3366</v>
      </c>
      <c r="G84" t="s">
        <v>3311</v>
      </c>
      <c r="H84" t="s">
        <v>3312</v>
      </c>
      <c r="I84" t="s">
        <v>3313</v>
      </c>
      <c r="J84" t="s">
        <v>3314</v>
      </c>
      <c r="K84" t="s">
        <v>3315</v>
      </c>
      <c r="L84" t="s">
        <v>3316</v>
      </c>
      <c r="M84" t="s">
        <v>3317</v>
      </c>
      <c r="N84" t="s">
        <v>3318</v>
      </c>
      <c r="O84" t="s">
        <v>3319</v>
      </c>
      <c r="P84" t="s">
        <v>3320</v>
      </c>
      <c r="Q84" t="s">
        <v>3321</v>
      </c>
      <c r="R84" t="s">
        <v>3322</v>
      </c>
      <c r="S84" t="s">
        <v>3367</v>
      </c>
      <c r="T84" t="s">
        <v>3368</v>
      </c>
    </row>
    <row r="85" spans="1:22" x14ac:dyDescent="0.3">
      <c r="A85" t="s">
        <v>246</v>
      </c>
      <c r="B85" t="s">
        <v>247</v>
      </c>
      <c r="C85" t="s">
        <v>3365</v>
      </c>
      <c r="E85" t="s">
        <v>3366</v>
      </c>
      <c r="G85" t="s">
        <v>3311</v>
      </c>
      <c r="H85" t="s">
        <v>3312</v>
      </c>
      <c r="I85" t="s">
        <v>3313</v>
      </c>
      <c r="J85" t="s">
        <v>3314</v>
      </c>
      <c r="K85" t="s">
        <v>3315</v>
      </c>
      <c r="L85" t="s">
        <v>3316</v>
      </c>
      <c r="M85" t="s">
        <v>3317</v>
      </c>
      <c r="N85" t="s">
        <v>3318</v>
      </c>
      <c r="O85" t="s">
        <v>3319</v>
      </c>
      <c r="P85" t="s">
        <v>3320</v>
      </c>
      <c r="Q85" t="s">
        <v>3321</v>
      </c>
      <c r="R85" t="s">
        <v>3322</v>
      </c>
      <c r="S85" t="s">
        <v>3367</v>
      </c>
      <c r="T85" t="s">
        <v>3368</v>
      </c>
    </row>
    <row r="86" spans="1:22" x14ac:dyDescent="0.3">
      <c r="A86" t="s">
        <v>248</v>
      </c>
      <c r="B86" t="s">
        <v>249</v>
      </c>
      <c r="C86" t="s">
        <v>3365</v>
      </c>
      <c r="E86" t="s">
        <v>3366</v>
      </c>
      <c r="G86" t="s">
        <v>3311</v>
      </c>
      <c r="H86" t="s">
        <v>3312</v>
      </c>
      <c r="I86" t="s">
        <v>3313</v>
      </c>
      <c r="J86" t="s">
        <v>3314</v>
      </c>
      <c r="K86" t="s">
        <v>3315</v>
      </c>
      <c r="L86" t="s">
        <v>3316</v>
      </c>
      <c r="M86" t="s">
        <v>3317</v>
      </c>
      <c r="N86" t="s">
        <v>3318</v>
      </c>
      <c r="O86" t="s">
        <v>3319</v>
      </c>
      <c r="P86" t="s">
        <v>3320</v>
      </c>
      <c r="Q86" t="s">
        <v>3321</v>
      </c>
      <c r="R86" t="s">
        <v>3322</v>
      </c>
      <c r="S86" t="s">
        <v>3367</v>
      </c>
      <c r="T86" t="s">
        <v>3368</v>
      </c>
    </row>
    <row r="87" spans="1:22" x14ac:dyDescent="0.3">
      <c r="A87" t="s">
        <v>252</v>
      </c>
      <c r="B87" t="s">
        <v>253</v>
      </c>
      <c r="C87" t="s">
        <v>3365</v>
      </c>
      <c r="E87" t="s">
        <v>3366</v>
      </c>
      <c r="G87" t="s">
        <v>3311</v>
      </c>
      <c r="H87" t="s">
        <v>3312</v>
      </c>
      <c r="I87" t="s">
        <v>3313</v>
      </c>
      <c r="J87" t="s">
        <v>3314</v>
      </c>
      <c r="K87" t="s">
        <v>3315</v>
      </c>
      <c r="L87" t="s">
        <v>3316</v>
      </c>
      <c r="M87" t="s">
        <v>3317</v>
      </c>
      <c r="N87" t="s">
        <v>3318</v>
      </c>
      <c r="O87" t="s">
        <v>3319</v>
      </c>
      <c r="P87" t="s">
        <v>3320</v>
      </c>
      <c r="Q87" t="s">
        <v>3321</v>
      </c>
      <c r="R87" t="s">
        <v>3322</v>
      </c>
      <c r="S87" t="s">
        <v>3367</v>
      </c>
      <c r="T87" t="s">
        <v>3368</v>
      </c>
    </row>
    <row r="88" spans="1:22" x14ac:dyDescent="0.3">
      <c r="A88" t="s">
        <v>254</v>
      </c>
      <c r="B88" t="s">
        <v>255</v>
      </c>
      <c r="C88" t="s">
        <v>3365</v>
      </c>
      <c r="E88" t="s">
        <v>3366</v>
      </c>
      <c r="G88" t="s">
        <v>3311</v>
      </c>
      <c r="H88" t="s">
        <v>3312</v>
      </c>
      <c r="I88" t="s">
        <v>3313</v>
      </c>
      <c r="J88" t="s">
        <v>3314</v>
      </c>
      <c r="K88" t="s">
        <v>3315</v>
      </c>
      <c r="L88" t="s">
        <v>3316</v>
      </c>
      <c r="M88" t="s">
        <v>3317</v>
      </c>
      <c r="N88" t="s">
        <v>3318</v>
      </c>
      <c r="O88" t="s">
        <v>3319</v>
      </c>
      <c r="P88" t="s">
        <v>3320</v>
      </c>
      <c r="Q88" t="s">
        <v>3321</v>
      </c>
      <c r="R88" t="s">
        <v>3322</v>
      </c>
      <c r="S88" t="s">
        <v>3367</v>
      </c>
      <c r="T88" t="s">
        <v>3368</v>
      </c>
    </row>
    <row r="89" spans="1:22" x14ac:dyDescent="0.3">
      <c r="A89" t="s">
        <v>256</v>
      </c>
      <c r="B89" t="s">
        <v>257</v>
      </c>
      <c r="C89" t="s">
        <v>3365</v>
      </c>
      <c r="E89" t="s">
        <v>3366</v>
      </c>
      <c r="G89" t="s">
        <v>3311</v>
      </c>
      <c r="H89" t="s">
        <v>3312</v>
      </c>
      <c r="I89" t="s">
        <v>3313</v>
      </c>
      <c r="J89" t="s">
        <v>3314</v>
      </c>
      <c r="K89" t="s">
        <v>3315</v>
      </c>
      <c r="L89" t="s">
        <v>3316</v>
      </c>
      <c r="M89" t="s">
        <v>3317</v>
      </c>
      <c r="N89" t="s">
        <v>3318</v>
      </c>
      <c r="O89" t="s">
        <v>3319</v>
      </c>
      <c r="P89" t="s">
        <v>3320</v>
      </c>
      <c r="Q89" t="s">
        <v>3321</v>
      </c>
      <c r="R89" t="s">
        <v>3322</v>
      </c>
      <c r="S89" t="s">
        <v>3367</v>
      </c>
      <c r="T89" t="s">
        <v>3368</v>
      </c>
    </row>
    <row r="90" spans="1:22" x14ac:dyDescent="0.3">
      <c r="A90" t="s">
        <v>258</v>
      </c>
      <c r="B90" t="s">
        <v>259</v>
      </c>
      <c r="C90" t="s">
        <v>3365</v>
      </c>
      <c r="E90" t="s">
        <v>3366</v>
      </c>
      <c r="G90" t="s">
        <v>3311</v>
      </c>
      <c r="H90" t="s">
        <v>3312</v>
      </c>
      <c r="I90" t="s">
        <v>3313</v>
      </c>
      <c r="J90" t="s">
        <v>3314</v>
      </c>
      <c r="K90" t="s">
        <v>3315</v>
      </c>
      <c r="L90" t="s">
        <v>3316</v>
      </c>
      <c r="M90" t="s">
        <v>3317</v>
      </c>
      <c r="N90" t="s">
        <v>3318</v>
      </c>
      <c r="O90" t="s">
        <v>3319</v>
      </c>
      <c r="P90" t="s">
        <v>3320</v>
      </c>
      <c r="Q90" t="s">
        <v>3321</v>
      </c>
      <c r="R90" t="s">
        <v>3322</v>
      </c>
      <c r="S90" t="s">
        <v>3367</v>
      </c>
      <c r="T90" t="s">
        <v>3368</v>
      </c>
    </row>
    <row r="91" spans="1:22" x14ac:dyDescent="0.3">
      <c r="A91" t="s">
        <v>260</v>
      </c>
      <c r="B91" t="s">
        <v>261</v>
      </c>
      <c r="C91" t="s">
        <v>3365</v>
      </c>
      <c r="E91" t="s">
        <v>3366</v>
      </c>
      <c r="G91" t="s">
        <v>3311</v>
      </c>
      <c r="H91" t="s">
        <v>3312</v>
      </c>
      <c r="I91" t="s">
        <v>3313</v>
      </c>
      <c r="J91" t="s">
        <v>3314</v>
      </c>
      <c r="K91" t="s">
        <v>3315</v>
      </c>
      <c r="L91" t="s">
        <v>3316</v>
      </c>
      <c r="M91" t="s">
        <v>3317</v>
      </c>
      <c r="N91" t="s">
        <v>3318</v>
      </c>
      <c r="O91" t="s">
        <v>3319</v>
      </c>
      <c r="P91" t="s">
        <v>3320</v>
      </c>
      <c r="Q91" t="s">
        <v>3321</v>
      </c>
      <c r="R91" t="s">
        <v>3322</v>
      </c>
      <c r="S91" t="s">
        <v>3367</v>
      </c>
      <c r="T91" t="s">
        <v>3368</v>
      </c>
    </row>
    <row r="92" spans="1:22" x14ac:dyDescent="0.3">
      <c r="A92" t="s">
        <v>262</v>
      </c>
      <c r="B92" t="s">
        <v>263</v>
      </c>
      <c r="C92" t="s">
        <v>3365</v>
      </c>
      <c r="E92" t="s">
        <v>3366</v>
      </c>
      <c r="G92" t="s">
        <v>3311</v>
      </c>
      <c r="H92" t="s">
        <v>3312</v>
      </c>
      <c r="I92" t="s">
        <v>3313</v>
      </c>
      <c r="J92" t="s">
        <v>3314</v>
      </c>
      <c r="K92" t="s">
        <v>3315</v>
      </c>
      <c r="L92" t="s">
        <v>3316</v>
      </c>
      <c r="M92" t="s">
        <v>3317</v>
      </c>
      <c r="N92" t="s">
        <v>3318</v>
      </c>
      <c r="O92" t="s">
        <v>3319</v>
      </c>
      <c r="P92" t="s">
        <v>3320</v>
      </c>
      <c r="Q92" t="s">
        <v>3321</v>
      </c>
      <c r="R92" t="s">
        <v>3322</v>
      </c>
      <c r="S92" t="s">
        <v>3367</v>
      </c>
      <c r="T92" t="s">
        <v>3368</v>
      </c>
    </row>
    <row r="93" spans="1:22" x14ac:dyDescent="0.3">
      <c r="A93" t="s">
        <v>264</v>
      </c>
      <c r="B93" t="s">
        <v>265</v>
      </c>
      <c r="C93" t="s">
        <v>3365</v>
      </c>
      <c r="E93" t="s">
        <v>3366</v>
      </c>
      <c r="G93" t="s">
        <v>3311</v>
      </c>
      <c r="H93" t="s">
        <v>3312</v>
      </c>
      <c r="I93" t="s">
        <v>3313</v>
      </c>
      <c r="J93" t="s">
        <v>3314</v>
      </c>
      <c r="K93" t="s">
        <v>3315</v>
      </c>
      <c r="L93" t="s">
        <v>3316</v>
      </c>
      <c r="M93" t="s">
        <v>3317</v>
      </c>
      <c r="N93" t="s">
        <v>3318</v>
      </c>
      <c r="O93" t="s">
        <v>3319</v>
      </c>
      <c r="P93" t="s">
        <v>3320</v>
      </c>
      <c r="Q93" t="s">
        <v>3321</v>
      </c>
      <c r="R93" t="s">
        <v>3322</v>
      </c>
      <c r="S93" t="s">
        <v>3367</v>
      </c>
      <c r="T93" t="s">
        <v>3368</v>
      </c>
    </row>
    <row r="94" spans="1:22" x14ac:dyDescent="0.3">
      <c r="A94" t="s">
        <v>2823</v>
      </c>
      <c r="B94" t="s">
        <v>2824</v>
      </c>
      <c r="C94" t="s">
        <v>3365</v>
      </c>
      <c r="E94" t="s">
        <v>3366</v>
      </c>
      <c r="G94" t="s">
        <v>3311</v>
      </c>
      <c r="H94" t="s">
        <v>3312</v>
      </c>
      <c r="I94" t="s">
        <v>3313</v>
      </c>
      <c r="J94" t="s">
        <v>3314</v>
      </c>
      <c r="K94" t="s">
        <v>3315</v>
      </c>
      <c r="L94" t="s">
        <v>3316</v>
      </c>
      <c r="M94" t="s">
        <v>3317</v>
      </c>
      <c r="N94" t="s">
        <v>3318</v>
      </c>
      <c r="O94" t="s">
        <v>3319</v>
      </c>
      <c r="P94" t="s">
        <v>3320</v>
      </c>
      <c r="Q94" t="s">
        <v>3321</v>
      </c>
      <c r="R94" t="s">
        <v>3322</v>
      </c>
      <c r="S94" t="s">
        <v>3367</v>
      </c>
      <c r="T94" t="s">
        <v>3368</v>
      </c>
    </row>
    <row r="95" spans="1:22" x14ac:dyDescent="0.3">
      <c r="A95" t="s">
        <v>268</v>
      </c>
      <c r="B95" t="s">
        <v>269</v>
      </c>
      <c r="C95" t="s">
        <v>3506</v>
      </c>
      <c r="E95" t="s">
        <v>3507</v>
      </c>
      <c r="G95" t="s">
        <v>3311</v>
      </c>
      <c r="H95" t="s">
        <v>3312</v>
      </c>
      <c r="I95" t="s">
        <v>3426</v>
      </c>
      <c r="J95" t="s">
        <v>3453</v>
      </c>
      <c r="K95" t="s">
        <v>3454</v>
      </c>
      <c r="L95" t="s">
        <v>3455</v>
      </c>
      <c r="M95" t="s">
        <v>3456</v>
      </c>
      <c r="N95" t="s">
        <v>3457</v>
      </c>
      <c r="O95" t="s">
        <v>3458</v>
      </c>
      <c r="P95" t="s">
        <v>3459</v>
      </c>
      <c r="Q95" t="s">
        <v>3478</v>
      </c>
      <c r="R95" t="s">
        <v>3479</v>
      </c>
      <c r="S95" t="s">
        <v>3480</v>
      </c>
      <c r="T95" t="s">
        <v>3481</v>
      </c>
      <c r="U95" t="s">
        <v>3482</v>
      </c>
      <c r="V95" t="s">
        <v>3483</v>
      </c>
    </row>
    <row r="96" spans="1:22" x14ac:dyDescent="0.3">
      <c r="A96" t="s">
        <v>270</v>
      </c>
      <c r="B96" t="s">
        <v>271</v>
      </c>
      <c r="C96" t="s">
        <v>3506</v>
      </c>
      <c r="E96" t="s">
        <v>3507</v>
      </c>
      <c r="G96" t="s">
        <v>3311</v>
      </c>
      <c r="H96" t="s">
        <v>3312</v>
      </c>
      <c r="I96" t="s">
        <v>3426</v>
      </c>
      <c r="J96" t="s">
        <v>3453</v>
      </c>
      <c r="K96" t="s">
        <v>3454</v>
      </c>
      <c r="L96" t="s">
        <v>3455</v>
      </c>
      <c r="M96" t="s">
        <v>3456</v>
      </c>
      <c r="N96" t="s">
        <v>3457</v>
      </c>
      <c r="O96" t="s">
        <v>3458</v>
      </c>
      <c r="P96" t="s">
        <v>3459</v>
      </c>
      <c r="Q96" t="s">
        <v>3478</v>
      </c>
      <c r="R96" t="s">
        <v>3479</v>
      </c>
      <c r="S96" t="s">
        <v>3480</v>
      </c>
      <c r="T96" t="s">
        <v>3481</v>
      </c>
      <c r="U96" t="s">
        <v>3482</v>
      </c>
      <c r="V96" t="s">
        <v>3483</v>
      </c>
    </row>
    <row r="97" spans="1:22" x14ac:dyDescent="0.3">
      <c r="A97" t="s">
        <v>272</v>
      </c>
      <c r="B97" t="s">
        <v>273</v>
      </c>
      <c r="C97" t="s">
        <v>3508</v>
      </c>
      <c r="E97" t="s">
        <v>3509</v>
      </c>
      <c r="G97" t="s">
        <v>3311</v>
      </c>
      <c r="H97" t="s">
        <v>3312</v>
      </c>
      <c r="I97" t="s">
        <v>3426</v>
      </c>
      <c r="J97" t="s">
        <v>3453</v>
      </c>
      <c r="K97" t="s">
        <v>3454</v>
      </c>
      <c r="L97" t="s">
        <v>3455</v>
      </c>
      <c r="M97" t="s">
        <v>3456</v>
      </c>
      <c r="N97" t="s">
        <v>3457</v>
      </c>
      <c r="O97" t="s">
        <v>3458</v>
      </c>
      <c r="P97" t="s">
        <v>3459</v>
      </c>
      <c r="Q97" t="s">
        <v>3478</v>
      </c>
      <c r="R97" t="s">
        <v>3479</v>
      </c>
      <c r="S97" t="s">
        <v>3480</v>
      </c>
      <c r="T97" t="s">
        <v>3481</v>
      </c>
      <c r="U97" t="s">
        <v>3482</v>
      </c>
      <c r="V97" t="s">
        <v>3483</v>
      </c>
    </row>
    <row r="98" spans="1:22" x14ac:dyDescent="0.3">
      <c r="A98" t="s">
        <v>274</v>
      </c>
      <c r="B98" t="s">
        <v>275</v>
      </c>
      <c r="C98" t="s">
        <v>3508</v>
      </c>
      <c r="E98" t="s">
        <v>3509</v>
      </c>
      <c r="G98" t="s">
        <v>3311</v>
      </c>
      <c r="H98" t="s">
        <v>3312</v>
      </c>
      <c r="I98" t="s">
        <v>3426</v>
      </c>
      <c r="J98" t="s">
        <v>3453</v>
      </c>
      <c r="K98" t="s">
        <v>3454</v>
      </c>
      <c r="L98" t="s">
        <v>3455</v>
      </c>
      <c r="M98" t="s">
        <v>3456</v>
      </c>
      <c r="N98" t="s">
        <v>3457</v>
      </c>
      <c r="O98" t="s">
        <v>3458</v>
      </c>
      <c r="P98" t="s">
        <v>3459</v>
      </c>
      <c r="Q98" t="s">
        <v>3478</v>
      </c>
      <c r="R98" t="s">
        <v>3479</v>
      </c>
      <c r="S98" t="s">
        <v>3480</v>
      </c>
      <c r="T98" t="s">
        <v>3481</v>
      </c>
      <c r="U98" t="s">
        <v>3482</v>
      </c>
      <c r="V98" t="s">
        <v>3483</v>
      </c>
    </row>
    <row r="99" spans="1:22" x14ac:dyDescent="0.3">
      <c r="A99" t="s">
        <v>276</v>
      </c>
      <c r="B99" t="s">
        <v>277</v>
      </c>
      <c r="C99" t="s">
        <v>3510</v>
      </c>
      <c r="E99" t="s">
        <v>3511</v>
      </c>
      <c r="G99" t="s">
        <v>3311</v>
      </c>
      <c r="H99" t="s">
        <v>3312</v>
      </c>
      <c r="I99" t="s">
        <v>3426</v>
      </c>
      <c r="J99" t="s">
        <v>3453</v>
      </c>
      <c r="K99" t="s">
        <v>3454</v>
      </c>
      <c r="L99" t="s">
        <v>3455</v>
      </c>
      <c r="M99" t="s">
        <v>3456</v>
      </c>
      <c r="N99" t="s">
        <v>3457</v>
      </c>
      <c r="O99" t="s">
        <v>3458</v>
      </c>
      <c r="P99" t="s">
        <v>3459</v>
      </c>
      <c r="Q99" t="s">
        <v>3478</v>
      </c>
      <c r="R99" t="s">
        <v>3479</v>
      </c>
      <c r="S99" t="s">
        <v>3480</v>
      </c>
      <c r="T99" t="s">
        <v>3481</v>
      </c>
      <c r="U99" t="s">
        <v>3482</v>
      </c>
      <c r="V99" t="s">
        <v>3512</v>
      </c>
    </row>
    <row r="100" spans="1:22" x14ac:dyDescent="0.3">
      <c r="A100" t="s">
        <v>278</v>
      </c>
      <c r="B100" t="s">
        <v>279</v>
      </c>
      <c r="C100" t="s">
        <v>3510</v>
      </c>
      <c r="E100" t="s">
        <v>3511</v>
      </c>
      <c r="G100" t="s">
        <v>3311</v>
      </c>
      <c r="H100" t="s">
        <v>3312</v>
      </c>
      <c r="I100" t="s">
        <v>3426</v>
      </c>
      <c r="J100" t="s">
        <v>3453</v>
      </c>
      <c r="K100" t="s">
        <v>3454</v>
      </c>
      <c r="L100" t="s">
        <v>3455</v>
      </c>
      <c r="M100" t="s">
        <v>3456</v>
      </c>
      <c r="N100" t="s">
        <v>3457</v>
      </c>
      <c r="O100" t="s">
        <v>3458</v>
      </c>
      <c r="P100" t="s">
        <v>3459</v>
      </c>
      <c r="Q100" t="s">
        <v>3478</v>
      </c>
      <c r="R100" t="s">
        <v>3479</v>
      </c>
      <c r="S100" t="s">
        <v>3480</v>
      </c>
      <c r="T100" t="s">
        <v>3481</v>
      </c>
      <c r="U100" t="s">
        <v>3482</v>
      </c>
      <c r="V100" t="s">
        <v>3512</v>
      </c>
    </row>
    <row r="101" spans="1:22" x14ac:dyDescent="0.3">
      <c r="A101" t="s">
        <v>282</v>
      </c>
      <c r="B101" t="s">
        <v>283</v>
      </c>
      <c r="C101" t="s">
        <v>3513</v>
      </c>
      <c r="E101" t="s">
        <v>3514</v>
      </c>
      <c r="G101" t="s">
        <v>3311</v>
      </c>
      <c r="H101" t="s">
        <v>3312</v>
      </c>
      <c r="I101" t="s">
        <v>3426</v>
      </c>
      <c r="J101" t="s">
        <v>3453</v>
      </c>
      <c r="K101" t="s">
        <v>3454</v>
      </c>
      <c r="L101" t="s">
        <v>3455</v>
      </c>
      <c r="M101" t="s">
        <v>3456</v>
      </c>
      <c r="N101" t="s">
        <v>3457</v>
      </c>
      <c r="O101" t="s">
        <v>3458</v>
      </c>
      <c r="P101" t="s">
        <v>3459</v>
      </c>
      <c r="Q101" t="s">
        <v>3478</v>
      </c>
      <c r="R101" t="s">
        <v>3479</v>
      </c>
      <c r="S101" t="s">
        <v>3480</v>
      </c>
      <c r="T101" t="s">
        <v>3481</v>
      </c>
      <c r="U101" t="s">
        <v>3515</v>
      </c>
    </row>
    <row r="102" spans="1:22" x14ac:dyDescent="0.3">
      <c r="A102" t="s">
        <v>284</v>
      </c>
      <c r="B102" t="s">
        <v>285</v>
      </c>
      <c r="C102" t="s">
        <v>3513</v>
      </c>
      <c r="E102" t="s">
        <v>3514</v>
      </c>
      <c r="G102" t="s">
        <v>3311</v>
      </c>
      <c r="H102" t="s">
        <v>3312</v>
      </c>
      <c r="I102" t="s">
        <v>3426</v>
      </c>
      <c r="J102" t="s">
        <v>3453</v>
      </c>
      <c r="K102" t="s">
        <v>3454</v>
      </c>
      <c r="L102" t="s">
        <v>3455</v>
      </c>
      <c r="M102" t="s">
        <v>3456</v>
      </c>
      <c r="N102" t="s">
        <v>3457</v>
      </c>
      <c r="O102" t="s">
        <v>3458</v>
      </c>
      <c r="P102" t="s">
        <v>3459</v>
      </c>
      <c r="Q102" t="s">
        <v>3478</v>
      </c>
      <c r="R102" t="s">
        <v>3479</v>
      </c>
      <c r="S102" t="s">
        <v>3480</v>
      </c>
      <c r="T102" t="s">
        <v>3481</v>
      </c>
      <c r="U102" t="s">
        <v>3515</v>
      </c>
    </row>
    <row r="103" spans="1:22" x14ac:dyDescent="0.3">
      <c r="A103" t="s">
        <v>286</v>
      </c>
      <c r="B103" t="s">
        <v>287</v>
      </c>
      <c r="C103" t="s">
        <v>3516</v>
      </c>
      <c r="E103" t="s">
        <v>3517</v>
      </c>
      <c r="G103" t="s">
        <v>3311</v>
      </c>
      <c r="H103" t="s">
        <v>3312</v>
      </c>
      <c r="I103" t="s">
        <v>3426</v>
      </c>
      <c r="J103" t="s">
        <v>3453</v>
      </c>
      <c r="K103" t="s">
        <v>3454</v>
      </c>
      <c r="L103" t="s">
        <v>3455</v>
      </c>
      <c r="M103" t="s">
        <v>3456</v>
      </c>
      <c r="N103" t="s">
        <v>3457</v>
      </c>
      <c r="O103" t="s">
        <v>3458</v>
      </c>
      <c r="P103" t="s">
        <v>3459</v>
      </c>
      <c r="Q103" t="s">
        <v>3478</v>
      </c>
      <c r="R103" t="s">
        <v>3479</v>
      </c>
      <c r="S103" t="s">
        <v>3480</v>
      </c>
      <c r="T103" t="s">
        <v>3481</v>
      </c>
      <c r="U103" t="s">
        <v>3515</v>
      </c>
    </row>
    <row r="104" spans="1:22" x14ac:dyDescent="0.3">
      <c r="A104" t="s">
        <v>288</v>
      </c>
      <c r="B104" t="s">
        <v>289</v>
      </c>
      <c r="C104" t="s">
        <v>3516</v>
      </c>
      <c r="E104" t="s">
        <v>3517</v>
      </c>
      <c r="G104" t="s">
        <v>3311</v>
      </c>
      <c r="H104" t="s">
        <v>3312</v>
      </c>
      <c r="I104" t="s">
        <v>3426</v>
      </c>
      <c r="J104" t="s">
        <v>3453</v>
      </c>
      <c r="K104" t="s">
        <v>3454</v>
      </c>
      <c r="L104" t="s">
        <v>3455</v>
      </c>
      <c r="M104" t="s">
        <v>3456</v>
      </c>
      <c r="N104" t="s">
        <v>3457</v>
      </c>
      <c r="O104" t="s">
        <v>3458</v>
      </c>
      <c r="P104" t="s">
        <v>3459</v>
      </c>
      <c r="Q104" t="s">
        <v>3478</v>
      </c>
      <c r="R104" t="s">
        <v>3479</v>
      </c>
      <c r="S104" t="s">
        <v>3480</v>
      </c>
      <c r="T104" t="s">
        <v>3481</v>
      </c>
      <c r="U104" t="s">
        <v>3515</v>
      </c>
    </row>
    <row r="105" spans="1:22" x14ac:dyDescent="0.3">
      <c r="A105" t="s">
        <v>290</v>
      </c>
      <c r="B105" t="s">
        <v>291</v>
      </c>
      <c r="C105" t="s">
        <v>3518</v>
      </c>
      <c r="E105" t="s">
        <v>3519</v>
      </c>
      <c r="G105" t="s">
        <v>3311</v>
      </c>
      <c r="H105" t="s">
        <v>3312</v>
      </c>
      <c r="I105" t="s">
        <v>3426</v>
      </c>
      <c r="J105" t="s">
        <v>3453</v>
      </c>
      <c r="K105" t="s">
        <v>3454</v>
      </c>
      <c r="L105" t="s">
        <v>3455</v>
      </c>
      <c r="M105" t="s">
        <v>3456</v>
      </c>
      <c r="N105" t="s">
        <v>3457</v>
      </c>
      <c r="O105" t="s">
        <v>3458</v>
      </c>
      <c r="P105" t="s">
        <v>3459</v>
      </c>
      <c r="Q105" t="s">
        <v>3478</v>
      </c>
      <c r="R105" t="s">
        <v>3479</v>
      </c>
      <c r="S105" t="s">
        <v>3480</v>
      </c>
      <c r="T105" t="s">
        <v>3481</v>
      </c>
      <c r="U105" t="s">
        <v>3482</v>
      </c>
      <c r="V105" t="s">
        <v>3483</v>
      </c>
    </row>
    <row r="106" spans="1:22" x14ac:dyDescent="0.3">
      <c r="A106" t="s">
        <v>292</v>
      </c>
      <c r="B106" t="s">
        <v>293</v>
      </c>
      <c r="C106" t="s">
        <v>3518</v>
      </c>
      <c r="E106" t="s">
        <v>3519</v>
      </c>
      <c r="G106" t="s">
        <v>3311</v>
      </c>
      <c r="H106" t="s">
        <v>3312</v>
      </c>
      <c r="I106" t="s">
        <v>3426</v>
      </c>
      <c r="J106" t="s">
        <v>3453</v>
      </c>
      <c r="K106" t="s">
        <v>3454</v>
      </c>
      <c r="L106" t="s">
        <v>3455</v>
      </c>
      <c r="M106" t="s">
        <v>3456</v>
      </c>
      <c r="N106" t="s">
        <v>3457</v>
      </c>
      <c r="O106" t="s">
        <v>3458</v>
      </c>
      <c r="P106" t="s">
        <v>3459</v>
      </c>
      <c r="Q106" t="s">
        <v>3478</v>
      </c>
      <c r="R106" t="s">
        <v>3479</v>
      </c>
      <c r="S106" t="s">
        <v>3480</v>
      </c>
      <c r="T106" t="s">
        <v>3481</v>
      </c>
      <c r="U106" t="s">
        <v>3482</v>
      </c>
      <c r="V106" t="s">
        <v>3483</v>
      </c>
    </row>
    <row r="107" spans="1:22" x14ac:dyDescent="0.3">
      <c r="A107" t="s">
        <v>294</v>
      </c>
      <c r="B107" t="s">
        <v>295</v>
      </c>
      <c r="C107" t="s">
        <v>3520</v>
      </c>
      <c r="E107" t="s">
        <v>3521</v>
      </c>
      <c r="G107" t="s">
        <v>3311</v>
      </c>
      <c r="H107" t="s">
        <v>3312</v>
      </c>
      <c r="I107" t="s">
        <v>3426</v>
      </c>
      <c r="J107" t="s">
        <v>3453</v>
      </c>
      <c r="K107" t="s">
        <v>3454</v>
      </c>
      <c r="L107" t="s">
        <v>3455</v>
      </c>
      <c r="M107" t="s">
        <v>3456</v>
      </c>
      <c r="N107" t="s">
        <v>3457</v>
      </c>
      <c r="O107" t="s">
        <v>3458</v>
      </c>
      <c r="P107" t="s">
        <v>3459</v>
      </c>
      <c r="Q107" t="s">
        <v>3478</v>
      </c>
      <c r="R107" t="s">
        <v>3479</v>
      </c>
      <c r="S107" t="s">
        <v>3480</v>
      </c>
      <c r="T107" t="s">
        <v>3481</v>
      </c>
      <c r="U107" t="s">
        <v>3482</v>
      </c>
      <c r="V107" t="s">
        <v>3483</v>
      </c>
    </row>
    <row r="108" spans="1:22" x14ac:dyDescent="0.3">
      <c r="A108" t="s">
        <v>296</v>
      </c>
      <c r="B108" t="s">
        <v>297</v>
      </c>
      <c r="C108" t="s">
        <v>3520</v>
      </c>
      <c r="E108" t="s">
        <v>3521</v>
      </c>
      <c r="G108" t="s">
        <v>3311</v>
      </c>
      <c r="H108" t="s">
        <v>3312</v>
      </c>
      <c r="I108" t="s">
        <v>3426</v>
      </c>
      <c r="J108" t="s">
        <v>3453</v>
      </c>
      <c r="K108" t="s">
        <v>3454</v>
      </c>
      <c r="L108" t="s">
        <v>3455</v>
      </c>
      <c r="M108" t="s">
        <v>3456</v>
      </c>
      <c r="N108" t="s">
        <v>3457</v>
      </c>
      <c r="O108" t="s">
        <v>3458</v>
      </c>
      <c r="P108" t="s">
        <v>3459</v>
      </c>
      <c r="Q108" t="s">
        <v>3478</v>
      </c>
      <c r="R108" t="s">
        <v>3479</v>
      </c>
      <c r="S108" t="s">
        <v>3480</v>
      </c>
      <c r="T108" t="s">
        <v>3481</v>
      </c>
      <c r="U108" t="s">
        <v>3482</v>
      </c>
      <c r="V108" t="s">
        <v>3483</v>
      </c>
    </row>
    <row r="109" spans="1:22" x14ac:dyDescent="0.3">
      <c r="A109" t="s">
        <v>298</v>
      </c>
      <c r="B109" t="s">
        <v>299</v>
      </c>
      <c r="C109" t="s">
        <v>3522</v>
      </c>
      <c r="E109" t="s">
        <v>3523</v>
      </c>
      <c r="G109" t="s">
        <v>3311</v>
      </c>
      <c r="H109" t="s">
        <v>3312</v>
      </c>
      <c r="I109" t="s">
        <v>3426</v>
      </c>
      <c r="J109" t="s">
        <v>3453</v>
      </c>
      <c r="K109" t="s">
        <v>3454</v>
      </c>
      <c r="L109" t="s">
        <v>3455</v>
      </c>
      <c r="M109" t="s">
        <v>3456</v>
      </c>
      <c r="N109" t="s">
        <v>3457</v>
      </c>
      <c r="O109" t="s">
        <v>3458</v>
      </c>
      <c r="P109" t="s">
        <v>3459</v>
      </c>
      <c r="Q109" t="s">
        <v>3478</v>
      </c>
      <c r="R109" t="s">
        <v>3479</v>
      </c>
      <c r="S109" t="s">
        <v>3480</v>
      </c>
      <c r="T109" t="s">
        <v>3481</v>
      </c>
      <c r="U109" t="s">
        <v>3482</v>
      </c>
      <c r="V109" t="s">
        <v>3483</v>
      </c>
    </row>
    <row r="110" spans="1:22" x14ac:dyDescent="0.3">
      <c r="A110" t="s">
        <v>300</v>
      </c>
      <c r="B110" t="s">
        <v>301</v>
      </c>
      <c r="C110" t="s">
        <v>3522</v>
      </c>
      <c r="E110" t="s">
        <v>3523</v>
      </c>
      <c r="G110" t="s">
        <v>3311</v>
      </c>
      <c r="H110" t="s">
        <v>3312</v>
      </c>
      <c r="I110" t="s">
        <v>3426</v>
      </c>
      <c r="J110" t="s">
        <v>3453</v>
      </c>
      <c r="K110" t="s">
        <v>3454</v>
      </c>
      <c r="L110" t="s">
        <v>3455</v>
      </c>
      <c r="M110" t="s">
        <v>3456</v>
      </c>
      <c r="N110" t="s">
        <v>3457</v>
      </c>
      <c r="O110" t="s">
        <v>3458</v>
      </c>
      <c r="P110" t="s">
        <v>3459</v>
      </c>
      <c r="Q110" t="s">
        <v>3478</v>
      </c>
      <c r="R110" t="s">
        <v>3479</v>
      </c>
      <c r="S110" t="s">
        <v>3480</v>
      </c>
      <c r="T110" t="s">
        <v>3481</v>
      </c>
      <c r="U110" t="s">
        <v>3482</v>
      </c>
      <c r="V110" t="s">
        <v>3483</v>
      </c>
    </row>
    <row r="111" spans="1:22" x14ac:dyDescent="0.3">
      <c r="A111" t="s">
        <v>302</v>
      </c>
      <c r="B111" t="s">
        <v>303</v>
      </c>
      <c r="C111" t="s">
        <v>3524</v>
      </c>
      <c r="E111" t="s">
        <v>3525</v>
      </c>
      <c r="G111" t="s">
        <v>3311</v>
      </c>
      <c r="H111" t="s">
        <v>3312</v>
      </c>
      <c r="I111" t="s">
        <v>3313</v>
      </c>
      <c r="J111" t="s">
        <v>3314</v>
      </c>
      <c r="K111" t="s">
        <v>3315</v>
      </c>
      <c r="L111" t="s">
        <v>3316</v>
      </c>
      <c r="M111" t="s">
        <v>3317</v>
      </c>
      <c r="N111" t="s">
        <v>3318</v>
      </c>
      <c r="O111" t="s">
        <v>3417</v>
      </c>
      <c r="P111" t="s">
        <v>3418</v>
      </c>
      <c r="Q111" t="s">
        <v>3419</v>
      </c>
      <c r="R111" t="s">
        <v>3420</v>
      </c>
      <c r="S111" t="s">
        <v>3421</v>
      </c>
      <c r="T111" t="s">
        <v>3526</v>
      </c>
      <c r="U111" t="s">
        <v>3527</v>
      </c>
    </row>
    <row r="112" spans="1:22" x14ac:dyDescent="0.3">
      <c r="A112" t="s">
        <v>304</v>
      </c>
      <c r="B112" t="s">
        <v>305</v>
      </c>
      <c r="C112" t="s">
        <v>3528</v>
      </c>
      <c r="E112" t="s">
        <v>3529</v>
      </c>
      <c r="G112" t="s">
        <v>3311</v>
      </c>
      <c r="H112" t="s">
        <v>3312</v>
      </c>
      <c r="I112" t="s">
        <v>3426</v>
      </c>
      <c r="J112" t="s">
        <v>3453</v>
      </c>
      <c r="K112" t="s">
        <v>3454</v>
      </c>
      <c r="L112" t="s">
        <v>3455</v>
      </c>
      <c r="M112" t="s">
        <v>3456</v>
      </c>
      <c r="N112" t="s">
        <v>3457</v>
      </c>
      <c r="O112" t="s">
        <v>3458</v>
      </c>
      <c r="P112" t="s">
        <v>3459</v>
      </c>
      <c r="Q112" t="s">
        <v>3478</v>
      </c>
      <c r="R112" t="s">
        <v>3479</v>
      </c>
      <c r="S112" t="s">
        <v>3480</v>
      </c>
      <c r="T112" t="s">
        <v>3481</v>
      </c>
      <c r="U112" t="s">
        <v>3482</v>
      </c>
      <c r="V112" t="s">
        <v>3483</v>
      </c>
    </row>
    <row r="113" spans="1:24" x14ac:dyDescent="0.3">
      <c r="A113" t="s">
        <v>306</v>
      </c>
      <c r="B113" t="s">
        <v>307</v>
      </c>
      <c r="C113" t="s">
        <v>3530</v>
      </c>
      <c r="E113" t="s">
        <v>3531</v>
      </c>
      <c r="G113" t="s">
        <v>3311</v>
      </c>
      <c r="H113" t="s">
        <v>3312</v>
      </c>
      <c r="I113" t="s">
        <v>3313</v>
      </c>
      <c r="J113" t="s">
        <v>3314</v>
      </c>
      <c r="K113" t="s">
        <v>3315</v>
      </c>
      <c r="L113" t="s">
        <v>3316</v>
      </c>
      <c r="M113" t="s">
        <v>3371</v>
      </c>
      <c r="N113" t="s">
        <v>3372</v>
      </c>
      <c r="O113" t="s">
        <v>3373</v>
      </c>
      <c r="P113" t="s">
        <v>3532</v>
      </c>
      <c r="Q113" t="s">
        <v>3533</v>
      </c>
      <c r="R113" t="s">
        <v>3534</v>
      </c>
      <c r="S113" t="s">
        <v>3535</v>
      </c>
      <c r="T113" t="s">
        <v>3536</v>
      </c>
      <c r="U113" t="s">
        <v>3537</v>
      </c>
    </row>
    <row r="114" spans="1:24" x14ac:dyDescent="0.3">
      <c r="A114" t="s">
        <v>309</v>
      </c>
      <c r="B114" t="s">
        <v>310</v>
      </c>
      <c r="C114" t="s">
        <v>3530</v>
      </c>
      <c r="E114" t="s">
        <v>3531</v>
      </c>
      <c r="G114" t="s">
        <v>3311</v>
      </c>
      <c r="H114" t="s">
        <v>3312</v>
      </c>
      <c r="I114" t="s">
        <v>3313</v>
      </c>
      <c r="J114" t="s">
        <v>3314</v>
      </c>
      <c r="K114" t="s">
        <v>3315</v>
      </c>
      <c r="L114" t="s">
        <v>3316</v>
      </c>
      <c r="M114" t="s">
        <v>3371</v>
      </c>
      <c r="N114" t="s">
        <v>3372</v>
      </c>
      <c r="O114" t="s">
        <v>3373</v>
      </c>
      <c r="P114" t="s">
        <v>3532</v>
      </c>
      <c r="Q114" t="s">
        <v>3533</v>
      </c>
      <c r="R114" t="s">
        <v>3534</v>
      </c>
      <c r="S114" t="s">
        <v>3535</v>
      </c>
      <c r="T114" t="s">
        <v>3536</v>
      </c>
      <c r="U114" t="s">
        <v>3537</v>
      </c>
    </row>
    <row r="115" spans="1:24" x14ac:dyDescent="0.3">
      <c r="A115" t="s">
        <v>311</v>
      </c>
      <c r="B115" t="s">
        <v>312</v>
      </c>
      <c r="C115" t="s">
        <v>3530</v>
      </c>
      <c r="E115" t="s">
        <v>3531</v>
      </c>
      <c r="G115" t="s">
        <v>3311</v>
      </c>
      <c r="H115" t="s">
        <v>3312</v>
      </c>
      <c r="I115" t="s">
        <v>3313</v>
      </c>
      <c r="J115" t="s">
        <v>3314</v>
      </c>
      <c r="K115" t="s">
        <v>3315</v>
      </c>
      <c r="L115" t="s">
        <v>3316</v>
      </c>
      <c r="M115" t="s">
        <v>3371</v>
      </c>
      <c r="N115" t="s">
        <v>3372</v>
      </c>
      <c r="O115" t="s">
        <v>3373</v>
      </c>
      <c r="P115" t="s">
        <v>3532</v>
      </c>
      <c r="Q115" t="s">
        <v>3533</v>
      </c>
      <c r="R115" t="s">
        <v>3534</v>
      </c>
      <c r="S115" t="s">
        <v>3535</v>
      </c>
      <c r="T115" t="s">
        <v>3536</v>
      </c>
      <c r="U115" t="s">
        <v>3537</v>
      </c>
    </row>
    <row r="116" spans="1:24" x14ac:dyDescent="0.3">
      <c r="A116" t="s">
        <v>313</v>
      </c>
      <c r="B116" t="s">
        <v>314</v>
      </c>
      <c r="C116" t="s">
        <v>3538</v>
      </c>
      <c r="E116" t="s">
        <v>3539</v>
      </c>
      <c r="G116" t="s">
        <v>3311</v>
      </c>
      <c r="H116" t="s">
        <v>3540</v>
      </c>
      <c r="I116" t="s">
        <v>3541</v>
      </c>
      <c r="J116" t="s">
        <v>3542</v>
      </c>
      <c r="K116" t="s">
        <v>3543</v>
      </c>
      <c r="L116" t="s">
        <v>3544</v>
      </c>
      <c r="M116" t="s">
        <v>3545</v>
      </c>
      <c r="N116" t="s">
        <v>3546</v>
      </c>
    </row>
    <row r="117" spans="1:24" x14ac:dyDescent="0.3">
      <c r="A117" t="s">
        <v>315</v>
      </c>
      <c r="B117" t="s">
        <v>316</v>
      </c>
      <c r="C117" t="s">
        <v>3547</v>
      </c>
      <c r="E117" t="s">
        <v>3548</v>
      </c>
      <c r="G117" t="s">
        <v>3311</v>
      </c>
      <c r="H117" t="s">
        <v>3409</v>
      </c>
      <c r="I117" t="s">
        <v>3410</v>
      </c>
      <c r="J117" t="s">
        <v>3549</v>
      </c>
      <c r="K117" t="s">
        <v>3550</v>
      </c>
      <c r="L117" t="s">
        <v>3551</v>
      </c>
      <c r="M117" t="s">
        <v>3552</v>
      </c>
      <c r="N117" t="s">
        <v>3553</v>
      </c>
      <c r="O117" t="s">
        <v>3554</v>
      </c>
    </row>
    <row r="118" spans="1:24" x14ac:dyDescent="0.3">
      <c r="A118" t="s">
        <v>320</v>
      </c>
      <c r="B118" t="s">
        <v>321</v>
      </c>
      <c r="C118" t="s">
        <v>3555</v>
      </c>
      <c r="E118" t="s">
        <v>3556</v>
      </c>
      <c r="G118" t="s">
        <v>3311</v>
      </c>
      <c r="H118" t="s">
        <v>3312</v>
      </c>
      <c r="I118" t="s">
        <v>3313</v>
      </c>
      <c r="J118" t="s">
        <v>3314</v>
      </c>
      <c r="K118" t="s">
        <v>3315</v>
      </c>
      <c r="L118" t="s">
        <v>3316</v>
      </c>
      <c r="M118" t="s">
        <v>3317</v>
      </c>
      <c r="N118" t="s">
        <v>3318</v>
      </c>
      <c r="O118" t="s">
        <v>3417</v>
      </c>
      <c r="P118" t="s">
        <v>3469</v>
      </c>
      <c r="Q118" t="s">
        <v>3470</v>
      </c>
      <c r="R118" t="s">
        <v>3557</v>
      </c>
      <c r="S118" t="s">
        <v>3558</v>
      </c>
      <c r="T118" t="s">
        <v>3559</v>
      </c>
    </row>
    <row r="119" spans="1:24" x14ac:dyDescent="0.3">
      <c r="A119" t="s">
        <v>322</v>
      </c>
      <c r="B119" t="s">
        <v>323</v>
      </c>
      <c r="C119" t="s">
        <v>3560</v>
      </c>
      <c r="E119" t="s">
        <v>3561</v>
      </c>
      <c r="G119" t="s">
        <v>3311</v>
      </c>
      <c r="H119" t="s">
        <v>3312</v>
      </c>
      <c r="I119" t="s">
        <v>3313</v>
      </c>
      <c r="J119" t="s">
        <v>3314</v>
      </c>
      <c r="K119" t="s">
        <v>3315</v>
      </c>
      <c r="L119" t="s">
        <v>3316</v>
      </c>
      <c r="M119" t="s">
        <v>3317</v>
      </c>
      <c r="N119" t="s">
        <v>3318</v>
      </c>
      <c r="O119" t="s">
        <v>3417</v>
      </c>
      <c r="P119" t="s">
        <v>3469</v>
      </c>
      <c r="Q119" t="s">
        <v>3470</v>
      </c>
      <c r="R119" t="s">
        <v>3557</v>
      </c>
      <c r="S119" t="s">
        <v>3562</v>
      </c>
      <c r="T119" t="s">
        <v>3563</v>
      </c>
    </row>
    <row r="120" spans="1:24" x14ac:dyDescent="0.3">
      <c r="A120" t="s">
        <v>325</v>
      </c>
      <c r="B120" t="s">
        <v>326</v>
      </c>
      <c r="C120" t="s">
        <v>3564</v>
      </c>
      <c r="E120" t="s">
        <v>3565</v>
      </c>
      <c r="G120" t="s">
        <v>3311</v>
      </c>
      <c r="H120" t="s">
        <v>3312</v>
      </c>
      <c r="I120" t="s">
        <v>3313</v>
      </c>
      <c r="J120" t="s">
        <v>3314</v>
      </c>
      <c r="K120" t="s">
        <v>3315</v>
      </c>
      <c r="L120" t="s">
        <v>3316</v>
      </c>
      <c r="M120" t="s">
        <v>3317</v>
      </c>
      <c r="N120" t="s">
        <v>3318</v>
      </c>
      <c r="O120" t="s">
        <v>3417</v>
      </c>
      <c r="P120" t="s">
        <v>3469</v>
      </c>
      <c r="Q120" t="s">
        <v>3470</v>
      </c>
      <c r="R120" t="s">
        <v>3557</v>
      </c>
      <c r="S120" t="s">
        <v>3562</v>
      </c>
      <c r="T120" t="s">
        <v>3566</v>
      </c>
    </row>
    <row r="121" spans="1:24" x14ac:dyDescent="0.3">
      <c r="A121" t="s">
        <v>330</v>
      </c>
      <c r="B121" t="s">
        <v>331</v>
      </c>
      <c r="C121" t="s">
        <v>3567</v>
      </c>
      <c r="E121" t="s">
        <v>3568</v>
      </c>
      <c r="G121" t="s">
        <v>3311</v>
      </c>
      <c r="H121" t="s">
        <v>3312</v>
      </c>
      <c r="I121" t="s">
        <v>3313</v>
      </c>
      <c r="J121" t="s">
        <v>3314</v>
      </c>
      <c r="K121" t="s">
        <v>3315</v>
      </c>
      <c r="L121" t="s">
        <v>3316</v>
      </c>
      <c r="M121" t="s">
        <v>3371</v>
      </c>
      <c r="N121" t="s">
        <v>3372</v>
      </c>
      <c r="O121" t="s">
        <v>3373</v>
      </c>
      <c r="P121" t="s">
        <v>3532</v>
      </c>
      <c r="Q121" t="s">
        <v>3569</v>
      </c>
      <c r="R121" t="s">
        <v>3570</v>
      </c>
      <c r="S121" t="s">
        <v>3571</v>
      </c>
      <c r="T121" t="s">
        <v>3572</v>
      </c>
      <c r="U121" t="s">
        <v>3573</v>
      </c>
      <c r="V121" t="s">
        <v>3574</v>
      </c>
      <c r="W121" t="s">
        <v>3575</v>
      </c>
      <c r="X121" t="s">
        <v>3576</v>
      </c>
    </row>
    <row r="122" spans="1:24" x14ac:dyDescent="0.3">
      <c r="A122" t="s">
        <v>332</v>
      </c>
      <c r="B122" t="s">
        <v>333</v>
      </c>
      <c r="C122" t="s">
        <v>3577</v>
      </c>
      <c r="E122" t="s">
        <v>3578</v>
      </c>
      <c r="G122" t="s">
        <v>3311</v>
      </c>
      <c r="H122" t="s">
        <v>3312</v>
      </c>
      <c r="I122" t="s">
        <v>3426</v>
      </c>
      <c r="J122" t="s">
        <v>3427</v>
      </c>
      <c r="K122" t="s">
        <v>3428</v>
      </c>
      <c r="L122" t="s">
        <v>3435</v>
      </c>
      <c r="M122" t="s">
        <v>3436</v>
      </c>
      <c r="N122" t="s">
        <v>3437</v>
      </c>
      <c r="O122" t="s">
        <v>3438</v>
      </c>
      <c r="P122" t="s">
        <v>3439</v>
      </c>
    </row>
    <row r="123" spans="1:24" x14ac:dyDescent="0.3">
      <c r="A123" t="s">
        <v>334</v>
      </c>
      <c r="B123" t="s">
        <v>335</v>
      </c>
      <c r="C123" t="s">
        <v>3579</v>
      </c>
      <c r="E123" t="s">
        <v>3580</v>
      </c>
      <c r="G123" t="s">
        <v>3311</v>
      </c>
      <c r="H123" t="s">
        <v>3312</v>
      </c>
      <c r="I123" t="s">
        <v>3426</v>
      </c>
      <c r="J123" t="s">
        <v>3453</v>
      </c>
      <c r="K123" t="s">
        <v>3581</v>
      </c>
      <c r="L123" t="s">
        <v>3582</v>
      </c>
      <c r="M123" t="s">
        <v>3583</v>
      </c>
      <c r="N123" t="s">
        <v>3584</v>
      </c>
      <c r="O123" t="s">
        <v>3585</v>
      </c>
      <c r="P123" t="s">
        <v>3586</v>
      </c>
      <c r="Q123" t="s">
        <v>3587</v>
      </c>
      <c r="R123" t="s">
        <v>3588</v>
      </c>
      <c r="S123" t="s">
        <v>3589</v>
      </c>
    </row>
    <row r="124" spans="1:24" x14ac:dyDescent="0.3">
      <c r="A124" t="s">
        <v>336</v>
      </c>
      <c r="B124" t="s">
        <v>337</v>
      </c>
      <c r="C124" t="s">
        <v>3579</v>
      </c>
      <c r="E124" t="s">
        <v>3580</v>
      </c>
      <c r="G124" t="s">
        <v>3311</v>
      </c>
      <c r="H124" t="s">
        <v>3312</v>
      </c>
      <c r="I124" t="s">
        <v>3426</v>
      </c>
      <c r="J124" t="s">
        <v>3453</v>
      </c>
      <c r="K124" t="s">
        <v>3581</v>
      </c>
      <c r="L124" t="s">
        <v>3582</v>
      </c>
      <c r="M124" t="s">
        <v>3583</v>
      </c>
      <c r="N124" t="s">
        <v>3584</v>
      </c>
      <c r="O124" t="s">
        <v>3585</v>
      </c>
      <c r="P124" t="s">
        <v>3586</v>
      </c>
      <c r="Q124" t="s">
        <v>3587</v>
      </c>
      <c r="R124" t="s">
        <v>3588</v>
      </c>
      <c r="S124" t="s">
        <v>3589</v>
      </c>
    </row>
    <row r="125" spans="1:24" x14ac:dyDescent="0.3">
      <c r="A125" t="s">
        <v>338</v>
      </c>
      <c r="B125" t="s">
        <v>339</v>
      </c>
      <c r="C125" t="s">
        <v>3365</v>
      </c>
      <c r="E125" t="s">
        <v>3366</v>
      </c>
      <c r="G125" t="s">
        <v>3311</v>
      </c>
      <c r="H125" t="s">
        <v>3312</v>
      </c>
      <c r="I125" t="s">
        <v>3313</v>
      </c>
      <c r="J125" t="s">
        <v>3314</v>
      </c>
      <c r="K125" t="s">
        <v>3315</v>
      </c>
      <c r="L125" t="s">
        <v>3316</v>
      </c>
      <c r="M125" t="s">
        <v>3317</v>
      </c>
      <c r="N125" t="s">
        <v>3318</v>
      </c>
      <c r="O125" t="s">
        <v>3319</v>
      </c>
      <c r="P125" t="s">
        <v>3320</v>
      </c>
      <c r="Q125" t="s">
        <v>3321</v>
      </c>
      <c r="R125" t="s">
        <v>3322</v>
      </c>
      <c r="S125" t="s">
        <v>3367</v>
      </c>
      <c r="T125" t="s">
        <v>3368</v>
      </c>
    </row>
    <row r="126" spans="1:24" x14ac:dyDescent="0.3">
      <c r="A126" t="s">
        <v>340</v>
      </c>
      <c r="B126" t="s">
        <v>341</v>
      </c>
      <c r="C126" t="s">
        <v>3365</v>
      </c>
      <c r="E126" t="s">
        <v>3366</v>
      </c>
      <c r="G126" t="s">
        <v>3311</v>
      </c>
      <c r="H126" t="s">
        <v>3312</v>
      </c>
      <c r="I126" t="s">
        <v>3313</v>
      </c>
      <c r="J126" t="s">
        <v>3314</v>
      </c>
      <c r="K126" t="s">
        <v>3315</v>
      </c>
      <c r="L126" t="s">
        <v>3316</v>
      </c>
      <c r="M126" t="s">
        <v>3317</v>
      </c>
      <c r="N126" t="s">
        <v>3318</v>
      </c>
      <c r="O126" t="s">
        <v>3319</v>
      </c>
      <c r="P126" t="s">
        <v>3320</v>
      </c>
      <c r="Q126" t="s">
        <v>3321</v>
      </c>
      <c r="R126" t="s">
        <v>3322</v>
      </c>
      <c r="S126" t="s">
        <v>3367</v>
      </c>
      <c r="T126" t="s">
        <v>3368</v>
      </c>
    </row>
    <row r="127" spans="1:24" x14ac:dyDescent="0.3">
      <c r="A127" t="s">
        <v>342</v>
      </c>
      <c r="B127" t="s">
        <v>343</v>
      </c>
      <c r="C127" t="s">
        <v>3365</v>
      </c>
      <c r="E127" t="s">
        <v>3366</v>
      </c>
      <c r="G127" t="s">
        <v>3311</v>
      </c>
      <c r="H127" t="s">
        <v>3312</v>
      </c>
      <c r="I127" t="s">
        <v>3313</v>
      </c>
      <c r="J127" t="s">
        <v>3314</v>
      </c>
      <c r="K127" t="s">
        <v>3315</v>
      </c>
      <c r="L127" t="s">
        <v>3316</v>
      </c>
      <c r="M127" t="s">
        <v>3317</v>
      </c>
      <c r="N127" t="s">
        <v>3318</v>
      </c>
      <c r="O127" t="s">
        <v>3319</v>
      </c>
      <c r="P127" t="s">
        <v>3320</v>
      </c>
      <c r="Q127" t="s">
        <v>3321</v>
      </c>
      <c r="R127" t="s">
        <v>3322</v>
      </c>
      <c r="S127" t="s">
        <v>3367</v>
      </c>
      <c r="T127" t="s">
        <v>3368</v>
      </c>
    </row>
    <row r="128" spans="1:24" x14ac:dyDescent="0.3">
      <c r="A128" t="s">
        <v>344</v>
      </c>
      <c r="B128" t="s">
        <v>345</v>
      </c>
      <c r="C128" t="s">
        <v>3365</v>
      </c>
      <c r="E128" t="s">
        <v>3366</v>
      </c>
      <c r="G128" t="s">
        <v>3311</v>
      </c>
      <c r="H128" t="s">
        <v>3312</v>
      </c>
      <c r="I128" t="s">
        <v>3313</v>
      </c>
      <c r="J128" t="s">
        <v>3314</v>
      </c>
      <c r="K128" t="s">
        <v>3315</v>
      </c>
      <c r="L128" t="s">
        <v>3316</v>
      </c>
      <c r="M128" t="s">
        <v>3317</v>
      </c>
      <c r="N128" t="s">
        <v>3318</v>
      </c>
      <c r="O128" t="s">
        <v>3319</v>
      </c>
      <c r="P128" t="s">
        <v>3320</v>
      </c>
      <c r="Q128" t="s">
        <v>3321</v>
      </c>
      <c r="R128" t="s">
        <v>3322</v>
      </c>
      <c r="S128" t="s">
        <v>3367</v>
      </c>
      <c r="T128" t="s">
        <v>3368</v>
      </c>
    </row>
    <row r="129" spans="1:20" x14ac:dyDescent="0.3">
      <c r="A129" t="s">
        <v>2776</v>
      </c>
      <c r="B129" t="s">
        <v>2777</v>
      </c>
      <c r="C129" t="s">
        <v>3365</v>
      </c>
      <c r="E129" t="s">
        <v>3366</v>
      </c>
      <c r="G129" t="s">
        <v>3311</v>
      </c>
      <c r="H129" t="s">
        <v>3312</v>
      </c>
      <c r="I129" t="s">
        <v>3313</v>
      </c>
      <c r="J129" t="s">
        <v>3314</v>
      </c>
      <c r="K129" t="s">
        <v>3315</v>
      </c>
      <c r="L129" t="s">
        <v>3316</v>
      </c>
      <c r="M129" t="s">
        <v>3317</v>
      </c>
      <c r="N129" t="s">
        <v>3318</v>
      </c>
      <c r="O129" t="s">
        <v>3319</v>
      </c>
      <c r="P129" t="s">
        <v>3320</v>
      </c>
      <c r="Q129" t="s">
        <v>3321</v>
      </c>
      <c r="R129" t="s">
        <v>3322</v>
      </c>
      <c r="S129" t="s">
        <v>3367</v>
      </c>
      <c r="T129" t="s">
        <v>3368</v>
      </c>
    </row>
    <row r="130" spans="1:20" x14ac:dyDescent="0.3">
      <c r="A130" t="s">
        <v>348</v>
      </c>
      <c r="B130" t="s">
        <v>349</v>
      </c>
      <c r="C130" t="s">
        <v>3538</v>
      </c>
      <c r="E130" t="s">
        <v>3539</v>
      </c>
      <c r="G130" t="s">
        <v>3311</v>
      </c>
      <c r="H130" t="s">
        <v>3540</v>
      </c>
      <c r="I130" t="s">
        <v>3541</v>
      </c>
      <c r="J130" t="s">
        <v>3542</v>
      </c>
      <c r="K130" t="s">
        <v>3543</v>
      </c>
      <c r="L130" t="s">
        <v>3544</v>
      </c>
      <c r="M130" t="s">
        <v>3545</v>
      </c>
      <c r="N130" t="s">
        <v>3546</v>
      </c>
    </row>
    <row r="131" spans="1:20" x14ac:dyDescent="0.3">
      <c r="A131" t="s">
        <v>350</v>
      </c>
      <c r="B131" t="s">
        <v>351</v>
      </c>
      <c r="C131" t="s">
        <v>3538</v>
      </c>
      <c r="E131" t="s">
        <v>3539</v>
      </c>
      <c r="G131" t="s">
        <v>3311</v>
      </c>
      <c r="H131" t="s">
        <v>3540</v>
      </c>
      <c r="I131" t="s">
        <v>3541</v>
      </c>
      <c r="J131" t="s">
        <v>3542</v>
      </c>
      <c r="K131" t="s">
        <v>3543</v>
      </c>
      <c r="L131" t="s">
        <v>3544</v>
      </c>
      <c r="M131" t="s">
        <v>3545</v>
      </c>
      <c r="N131" t="s">
        <v>3546</v>
      </c>
    </row>
    <row r="132" spans="1:20" x14ac:dyDescent="0.3">
      <c r="A132" t="s">
        <v>358</v>
      </c>
      <c r="B132" t="s">
        <v>359</v>
      </c>
      <c r="C132" t="s">
        <v>3365</v>
      </c>
      <c r="E132" t="s">
        <v>3366</v>
      </c>
      <c r="G132" t="s">
        <v>3311</v>
      </c>
      <c r="H132" t="s">
        <v>3312</v>
      </c>
      <c r="I132" t="s">
        <v>3313</v>
      </c>
      <c r="J132" t="s">
        <v>3314</v>
      </c>
      <c r="K132" t="s">
        <v>3315</v>
      </c>
      <c r="L132" t="s">
        <v>3316</v>
      </c>
      <c r="M132" t="s">
        <v>3317</v>
      </c>
      <c r="N132" t="s">
        <v>3318</v>
      </c>
      <c r="O132" t="s">
        <v>3319</v>
      </c>
      <c r="P132" t="s">
        <v>3320</v>
      </c>
      <c r="Q132" t="s">
        <v>3321</v>
      </c>
      <c r="R132" t="s">
        <v>3322</v>
      </c>
      <c r="S132" t="s">
        <v>3367</v>
      </c>
      <c r="T132" t="s">
        <v>3368</v>
      </c>
    </row>
    <row r="133" spans="1:20" x14ac:dyDescent="0.3">
      <c r="A133" t="s">
        <v>364</v>
      </c>
      <c r="B133" t="s">
        <v>365</v>
      </c>
      <c r="C133" t="s">
        <v>3590</v>
      </c>
      <c r="E133" t="s">
        <v>3591</v>
      </c>
      <c r="G133" t="s">
        <v>3311</v>
      </c>
      <c r="H133" t="s">
        <v>3402</v>
      </c>
      <c r="I133" t="s">
        <v>3403</v>
      </c>
      <c r="J133" t="s">
        <v>3404</v>
      </c>
      <c r="K133" t="s">
        <v>3405</v>
      </c>
      <c r="L133" t="s">
        <v>3592</v>
      </c>
    </row>
    <row r="134" spans="1:20" x14ac:dyDescent="0.3">
      <c r="A134" t="s">
        <v>366</v>
      </c>
      <c r="B134" t="s">
        <v>367</v>
      </c>
      <c r="C134" t="s">
        <v>3593</v>
      </c>
      <c r="E134" t="s">
        <v>3594</v>
      </c>
      <c r="G134" t="s">
        <v>3311</v>
      </c>
      <c r="H134" t="s">
        <v>3312</v>
      </c>
      <c r="I134" t="s">
        <v>3313</v>
      </c>
      <c r="J134" t="s">
        <v>3314</v>
      </c>
      <c r="K134" t="s">
        <v>3315</v>
      </c>
      <c r="L134" t="s">
        <v>3316</v>
      </c>
      <c r="M134" t="s">
        <v>3371</v>
      </c>
      <c r="N134" t="s">
        <v>3372</v>
      </c>
      <c r="O134" t="s">
        <v>3373</v>
      </c>
      <c r="P134" t="s">
        <v>3374</v>
      </c>
      <c r="Q134" t="s">
        <v>3375</v>
      </c>
      <c r="R134" t="s">
        <v>3376</v>
      </c>
      <c r="S134" t="s">
        <v>3595</v>
      </c>
    </row>
    <row r="135" spans="1:20" x14ac:dyDescent="0.3">
      <c r="A135" t="s">
        <v>368</v>
      </c>
      <c r="B135" t="s">
        <v>369</v>
      </c>
      <c r="C135" t="s">
        <v>3596</v>
      </c>
      <c r="E135" t="s">
        <v>3597</v>
      </c>
      <c r="G135" t="s">
        <v>3311</v>
      </c>
      <c r="H135" t="s">
        <v>3402</v>
      </c>
      <c r="I135" t="s">
        <v>3403</v>
      </c>
      <c r="J135" t="s">
        <v>3404</v>
      </c>
      <c r="K135" t="s">
        <v>3405</v>
      </c>
      <c r="L135" t="s">
        <v>3592</v>
      </c>
    </row>
    <row r="136" spans="1:20" x14ac:dyDescent="0.3">
      <c r="A136" t="s">
        <v>373</v>
      </c>
      <c r="B136" t="s">
        <v>374</v>
      </c>
      <c r="C136" t="s">
        <v>3365</v>
      </c>
      <c r="E136" t="s">
        <v>3366</v>
      </c>
      <c r="G136" t="s">
        <v>3311</v>
      </c>
      <c r="H136" t="s">
        <v>3312</v>
      </c>
      <c r="I136" t="s">
        <v>3313</v>
      </c>
      <c r="J136" t="s">
        <v>3314</v>
      </c>
      <c r="K136" t="s">
        <v>3315</v>
      </c>
      <c r="L136" t="s">
        <v>3316</v>
      </c>
      <c r="M136" t="s">
        <v>3317</v>
      </c>
      <c r="N136" t="s">
        <v>3318</v>
      </c>
      <c r="O136" t="s">
        <v>3319</v>
      </c>
      <c r="P136" t="s">
        <v>3320</v>
      </c>
      <c r="Q136" t="s">
        <v>3321</v>
      </c>
      <c r="R136" t="s">
        <v>3322</v>
      </c>
      <c r="S136" t="s">
        <v>3367</v>
      </c>
      <c r="T136" t="s">
        <v>3368</v>
      </c>
    </row>
    <row r="137" spans="1:20" x14ac:dyDescent="0.3">
      <c r="A137" t="s">
        <v>375</v>
      </c>
      <c r="B137" t="s">
        <v>376</v>
      </c>
      <c r="C137" t="s">
        <v>3598</v>
      </c>
      <c r="E137" t="s">
        <v>3599</v>
      </c>
      <c r="G137" t="s">
        <v>3311</v>
      </c>
      <c r="H137" t="s">
        <v>3312</v>
      </c>
      <c r="I137" t="s">
        <v>3313</v>
      </c>
      <c r="J137" t="s">
        <v>3497</v>
      </c>
      <c r="K137" t="s">
        <v>3498</v>
      </c>
      <c r="L137" t="s">
        <v>3499</v>
      </c>
    </row>
    <row r="138" spans="1:20" x14ac:dyDescent="0.3">
      <c r="A138" t="s">
        <v>379</v>
      </c>
      <c r="B138" t="s">
        <v>380</v>
      </c>
      <c r="C138" t="s">
        <v>3598</v>
      </c>
      <c r="E138" t="s">
        <v>3599</v>
      </c>
      <c r="G138" t="s">
        <v>3311</v>
      </c>
      <c r="H138" t="s">
        <v>3312</v>
      </c>
      <c r="I138" t="s">
        <v>3313</v>
      </c>
      <c r="J138" t="s">
        <v>3497</v>
      </c>
      <c r="K138" t="s">
        <v>3498</v>
      </c>
      <c r="L138" t="s">
        <v>3499</v>
      </c>
    </row>
    <row r="139" spans="1:20" x14ac:dyDescent="0.3">
      <c r="A139" t="s">
        <v>386</v>
      </c>
      <c r="B139" t="s">
        <v>387</v>
      </c>
      <c r="C139" t="s">
        <v>3598</v>
      </c>
      <c r="E139" t="s">
        <v>3599</v>
      </c>
      <c r="G139" t="s">
        <v>3311</v>
      </c>
      <c r="H139" t="s">
        <v>3312</v>
      </c>
      <c r="I139" t="s">
        <v>3313</v>
      </c>
      <c r="J139" t="s">
        <v>3497</v>
      </c>
      <c r="K139" t="s">
        <v>3498</v>
      </c>
      <c r="L139" t="s">
        <v>3499</v>
      </c>
    </row>
    <row r="140" spans="1:20" x14ac:dyDescent="0.3">
      <c r="A140" t="s">
        <v>388</v>
      </c>
      <c r="B140" t="s">
        <v>389</v>
      </c>
      <c r="C140" t="s">
        <v>3598</v>
      </c>
      <c r="E140" t="s">
        <v>3599</v>
      </c>
      <c r="G140" t="s">
        <v>3311</v>
      </c>
      <c r="H140" t="s">
        <v>3312</v>
      </c>
      <c r="I140" t="s">
        <v>3313</v>
      </c>
      <c r="J140" t="s">
        <v>3497</v>
      </c>
      <c r="K140" t="s">
        <v>3498</v>
      </c>
      <c r="L140" t="s">
        <v>3499</v>
      </c>
    </row>
    <row r="141" spans="1:20" x14ac:dyDescent="0.3">
      <c r="A141" t="s">
        <v>392</v>
      </c>
      <c r="B141" t="s">
        <v>393</v>
      </c>
      <c r="C141" t="s">
        <v>3598</v>
      </c>
      <c r="E141" t="s">
        <v>3599</v>
      </c>
      <c r="G141" t="s">
        <v>3311</v>
      </c>
      <c r="H141" t="s">
        <v>3312</v>
      </c>
      <c r="I141" t="s">
        <v>3313</v>
      </c>
      <c r="J141" t="s">
        <v>3497</v>
      </c>
      <c r="K141" t="s">
        <v>3498</v>
      </c>
      <c r="L141" t="s">
        <v>3499</v>
      </c>
    </row>
    <row r="142" spans="1:20" x14ac:dyDescent="0.3">
      <c r="A142" t="s">
        <v>400</v>
      </c>
      <c r="B142" t="s">
        <v>401</v>
      </c>
      <c r="C142" t="s">
        <v>3598</v>
      </c>
      <c r="E142" t="s">
        <v>3599</v>
      </c>
      <c r="G142" t="s">
        <v>3311</v>
      </c>
      <c r="H142" t="s">
        <v>3312</v>
      </c>
      <c r="I142" t="s">
        <v>3313</v>
      </c>
      <c r="J142" t="s">
        <v>3497</v>
      </c>
      <c r="K142" t="s">
        <v>3498</v>
      </c>
      <c r="L142" t="s">
        <v>3499</v>
      </c>
    </row>
    <row r="143" spans="1:20" x14ac:dyDescent="0.3">
      <c r="A143" t="s">
        <v>402</v>
      </c>
      <c r="B143" t="s">
        <v>403</v>
      </c>
      <c r="C143" t="s">
        <v>3598</v>
      </c>
      <c r="E143" t="s">
        <v>3599</v>
      </c>
      <c r="G143" t="s">
        <v>3311</v>
      </c>
      <c r="H143" t="s">
        <v>3312</v>
      </c>
      <c r="I143" t="s">
        <v>3313</v>
      </c>
      <c r="J143" t="s">
        <v>3497</v>
      </c>
      <c r="K143" t="s">
        <v>3498</v>
      </c>
      <c r="L143" t="s">
        <v>3499</v>
      </c>
    </row>
    <row r="144" spans="1:20" x14ac:dyDescent="0.3">
      <c r="A144" t="s">
        <v>404</v>
      </c>
      <c r="B144" t="s">
        <v>405</v>
      </c>
      <c r="C144" t="s">
        <v>3598</v>
      </c>
      <c r="E144" t="s">
        <v>3599</v>
      </c>
      <c r="G144" t="s">
        <v>3311</v>
      </c>
      <c r="H144" t="s">
        <v>3312</v>
      </c>
      <c r="I144" t="s">
        <v>3313</v>
      </c>
      <c r="J144" t="s">
        <v>3497</v>
      </c>
      <c r="K144" t="s">
        <v>3498</v>
      </c>
      <c r="L144" t="s">
        <v>3499</v>
      </c>
    </row>
    <row r="145" spans="1:12" x14ac:dyDescent="0.3">
      <c r="A145" t="s">
        <v>406</v>
      </c>
      <c r="B145" t="s">
        <v>407</v>
      </c>
      <c r="C145" t="s">
        <v>3598</v>
      </c>
      <c r="E145" t="s">
        <v>3599</v>
      </c>
      <c r="G145" t="s">
        <v>3311</v>
      </c>
      <c r="H145" t="s">
        <v>3312</v>
      </c>
      <c r="I145" t="s">
        <v>3313</v>
      </c>
      <c r="J145" t="s">
        <v>3497</v>
      </c>
      <c r="K145" t="s">
        <v>3498</v>
      </c>
      <c r="L145" t="s">
        <v>3499</v>
      </c>
    </row>
    <row r="146" spans="1:12" x14ac:dyDescent="0.3">
      <c r="A146" t="s">
        <v>408</v>
      </c>
      <c r="B146" t="s">
        <v>409</v>
      </c>
      <c r="C146" t="s">
        <v>3598</v>
      </c>
      <c r="E146" t="s">
        <v>3599</v>
      </c>
      <c r="G146" t="s">
        <v>3311</v>
      </c>
      <c r="H146" t="s">
        <v>3312</v>
      </c>
      <c r="I146" t="s">
        <v>3313</v>
      </c>
      <c r="J146" t="s">
        <v>3497</v>
      </c>
      <c r="K146" t="s">
        <v>3498</v>
      </c>
      <c r="L146" t="s">
        <v>3499</v>
      </c>
    </row>
    <row r="147" spans="1:12" x14ac:dyDescent="0.3">
      <c r="A147" t="s">
        <v>410</v>
      </c>
      <c r="B147" t="s">
        <v>411</v>
      </c>
      <c r="C147" t="s">
        <v>3598</v>
      </c>
      <c r="E147" t="s">
        <v>3599</v>
      </c>
      <c r="G147" t="s">
        <v>3311</v>
      </c>
      <c r="H147" t="s">
        <v>3312</v>
      </c>
      <c r="I147" t="s">
        <v>3313</v>
      </c>
      <c r="J147" t="s">
        <v>3497</v>
      </c>
      <c r="K147" t="s">
        <v>3498</v>
      </c>
      <c r="L147" t="s">
        <v>3499</v>
      </c>
    </row>
    <row r="148" spans="1:12" x14ac:dyDescent="0.3">
      <c r="A148" t="s">
        <v>412</v>
      </c>
      <c r="B148" t="s">
        <v>413</v>
      </c>
      <c r="C148" t="s">
        <v>3598</v>
      </c>
      <c r="E148" t="s">
        <v>3599</v>
      </c>
      <c r="G148" t="s">
        <v>3311</v>
      </c>
      <c r="H148" t="s">
        <v>3312</v>
      </c>
      <c r="I148" t="s">
        <v>3313</v>
      </c>
      <c r="J148" t="s">
        <v>3497</v>
      </c>
      <c r="K148" t="s">
        <v>3498</v>
      </c>
      <c r="L148" t="s">
        <v>3499</v>
      </c>
    </row>
    <row r="149" spans="1:12" x14ac:dyDescent="0.3">
      <c r="A149" t="s">
        <v>415</v>
      </c>
      <c r="B149" t="s">
        <v>416</v>
      </c>
      <c r="C149" t="s">
        <v>3598</v>
      </c>
      <c r="E149" t="s">
        <v>3599</v>
      </c>
      <c r="G149" t="s">
        <v>3311</v>
      </c>
      <c r="H149" t="s">
        <v>3312</v>
      </c>
      <c r="I149" t="s">
        <v>3313</v>
      </c>
      <c r="J149" t="s">
        <v>3497</v>
      </c>
      <c r="K149" t="s">
        <v>3498</v>
      </c>
      <c r="L149" t="s">
        <v>3499</v>
      </c>
    </row>
    <row r="150" spans="1:12" x14ac:dyDescent="0.3">
      <c r="A150" t="s">
        <v>417</v>
      </c>
      <c r="B150" t="s">
        <v>418</v>
      </c>
      <c r="C150" t="s">
        <v>3598</v>
      </c>
      <c r="E150" t="s">
        <v>3599</v>
      </c>
      <c r="G150" t="s">
        <v>3311</v>
      </c>
      <c r="H150" t="s">
        <v>3312</v>
      </c>
      <c r="I150" t="s">
        <v>3313</v>
      </c>
      <c r="J150" t="s">
        <v>3497</v>
      </c>
      <c r="K150" t="s">
        <v>3498</v>
      </c>
      <c r="L150" t="s">
        <v>3499</v>
      </c>
    </row>
    <row r="151" spans="1:12" x14ac:dyDescent="0.3">
      <c r="A151" t="s">
        <v>419</v>
      </c>
      <c r="B151" t="s">
        <v>420</v>
      </c>
      <c r="C151" t="s">
        <v>3598</v>
      </c>
      <c r="E151" t="s">
        <v>3599</v>
      </c>
      <c r="G151" t="s">
        <v>3311</v>
      </c>
      <c r="H151" t="s">
        <v>3312</v>
      </c>
      <c r="I151" t="s">
        <v>3313</v>
      </c>
      <c r="J151" t="s">
        <v>3497</v>
      </c>
      <c r="K151" t="s">
        <v>3498</v>
      </c>
      <c r="L151" t="s">
        <v>3499</v>
      </c>
    </row>
    <row r="152" spans="1:12" x14ac:dyDescent="0.3">
      <c r="A152" t="s">
        <v>424</v>
      </c>
      <c r="B152" t="s">
        <v>425</v>
      </c>
      <c r="C152" t="s">
        <v>3598</v>
      </c>
      <c r="E152" t="s">
        <v>3599</v>
      </c>
      <c r="G152" t="s">
        <v>3311</v>
      </c>
      <c r="H152" t="s">
        <v>3312</v>
      </c>
      <c r="I152" t="s">
        <v>3313</v>
      </c>
      <c r="J152" t="s">
        <v>3497</v>
      </c>
      <c r="K152" t="s">
        <v>3498</v>
      </c>
      <c r="L152" t="s">
        <v>3499</v>
      </c>
    </row>
    <row r="153" spans="1:12" x14ac:dyDescent="0.3">
      <c r="A153" t="s">
        <v>427</v>
      </c>
      <c r="B153" t="s">
        <v>428</v>
      </c>
      <c r="C153" t="s">
        <v>3598</v>
      </c>
      <c r="E153" t="s">
        <v>3599</v>
      </c>
      <c r="G153" t="s">
        <v>3311</v>
      </c>
      <c r="H153" t="s">
        <v>3312</v>
      </c>
      <c r="I153" t="s">
        <v>3313</v>
      </c>
      <c r="J153" t="s">
        <v>3497</v>
      </c>
      <c r="K153" t="s">
        <v>3498</v>
      </c>
      <c r="L153" t="s">
        <v>3499</v>
      </c>
    </row>
    <row r="154" spans="1:12" x14ac:dyDescent="0.3">
      <c r="A154" t="s">
        <v>429</v>
      </c>
      <c r="B154" t="s">
        <v>430</v>
      </c>
      <c r="C154" t="s">
        <v>3598</v>
      </c>
      <c r="E154" t="s">
        <v>3599</v>
      </c>
      <c r="G154" t="s">
        <v>3311</v>
      </c>
      <c r="H154" t="s">
        <v>3312</v>
      </c>
      <c r="I154" t="s">
        <v>3313</v>
      </c>
      <c r="J154" t="s">
        <v>3497</v>
      </c>
      <c r="K154" t="s">
        <v>3498</v>
      </c>
      <c r="L154" t="s">
        <v>3499</v>
      </c>
    </row>
    <row r="155" spans="1:12" x14ac:dyDescent="0.3">
      <c r="A155" t="s">
        <v>436</v>
      </c>
      <c r="B155" t="s">
        <v>437</v>
      </c>
      <c r="C155" t="s">
        <v>3598</v>
      </c>
      <c r="E155" t="s">
        <v>3599</v>
      </c>
      <c r="G155" t="s">
        <v>3311</v>
      </c>
      <c r="H155" t="s">
        <v>3312</v>
      </c>
      <c r="I155" t="s">
        <v>3313</v>
      </c>
      <c r="J155" t="s">
        <v>3497</v>
      </c>
      <c r="K155" t="s">
        <v>3498</v>
      </c>
      <c r="L155" t="s">
        <v>3499</v>
      </c>
    </row>
    <row r="156" spans="1:12" x14ac:dyDescent="0.3">
      <c r="A156" t="s">
        <v>440</v>
      </c>
      <c r="B156" t="s">
        <v>441</v>
      </c>
      <c r="C156" t="s">
        <v>3598</v>
      </c>
      <c r="E156" t="s">
        <v>3599</v>
      </c>
      <c r="G156" t="s">
        <v>3311</v>
      </c>
      <c r="H156" t="s">
        <v>3312</v>
      </c>
      <c r="I156" t="s">
        <v>3313</v>
      </c>
      <c r="J156" t="s">
        <v>3497</v>
      </c>
      <c r="K156" t="s">
        <v>3498</v>
      </c>
      <c r="L156" t="s">
        <v>3499</v>
      </c>
    </row>
    <row r="157" spans="1:12" x14ac:dyDescent="0.3">
      <c r="A157" t="s">
        <v>442</v>
      </c>
      <c r="B157" t="s">
        <v>443</v>
      </c>
      <c r="C157" t="s">
        <v>3598</v>
      </c>
      <c r="E157" t="s">
        <v>3599</v>
      </c>
      <c r="G157" t="s">
        <v>3311</v>
      </c>
      <c r="H157" t="s">
        <v>3312</v>
      </c>
      <c r="I157" t="s">
        <v>3313</v>
      </c>
      <c r="J157" t="s">
        <v>3497</v>
      </c>
      <c r="K157" t="s">
        <v>3498</v>
      </c>
      <c r="L157" t="s">
        <v>3499</v>
      </c>
    </row>
    <row r="158" spans="1:12" x14ac:dyDescent="0.3">
      <c r="A158" t="s">
        <v>444</v>
      </c>
      <c r="B158" t="s">
        <v>445</v>
      </c>
      <c r="C158" t="s">
        <v>3598</v>
      </c>
      <c r="E158" t="s">
        <v>3599</v>
      </c>
      <c r="G158" t="s">
        <v>3311</v>
      </c>
      <c r="H158" t="s">
        <v>3312</v>
      </c>
      <c r="I158" t="s">
        <v>3313</v>
      </c>
      <c r="J158" t="s">
        <v>3497</v>
      </c>
      <c r="K158" t="s">
        <v>3498</v>
      </c>
      <c r="L158" t="s">
        <v>3499</v>
      </c>
    </row>
    <row r="159" spans="1:12" x14ac:dyDescent="0.3">
      <c r="A159" t="s">
        <v>447</v>
      </c>
      <c r="B159" t="s">
        <v>448</v>
      </c>
      <c r="C159" t="s">
        <v>3598</v>
      </c>
      <c r="E159" t="s">
        <v>3599</v>
      </c>
      <c r="G159" t="s">
        <v>3311</v>
      </c>
      <c r="H159" t="s">
        <v>3312</v>
      </c>
      <c r="I159" t="s">
        <v>3313</v>
      </c>
      <c r="J159" t="s">
        <v>3497</v>
      </c>
      <c r="K159" t="s">
        <v>3498</v>
      </c>
      <c r="L159" t="s">
        <v>3499</v>
      </c>
    </row>
    <row r="160" spans="1:12" x14ac:dyDescent="0.3">
      <c r="A160" t="s">
        <v>450</v>
      </c>
      <c r="B160" t="s">
        <v>451</v>
      </c>
      <c r="C160" t="s">
        <v>3598</v>
      </c>
      <c r="E160" t="s">
        <v>3599</v>
      </c>
      <c r="G160" t="s">
        <v>3311</v>
      </c>
      <c r="H160" t="s">
        <v>3312</v>
      </c>
      <c r="I160" t="s">
        <v>3313</v>
      </c>
      <c r="J160" t="s">
        <v>3497</v>
      </c>
      <c r="K160" t="s">
        <v>3498</v>
      </c>
      <c r="L160" t="s">
        <v>3499</v>
      </c>
    </row>
    <row r="161" spans="1:12" x14ac:dyDescent="0.3">
      <c r="A161" t="s">
        <v>452</v>
      </c>
      <c r="B161" t="s">
        <v>453</v>
      </c>
      <c r="C161" t="s">
        <v>3598</v>
      </c>
      <c r="E161" t="s">
        <v>3599</v>
      </c>
      <c r="G161" t="s">
        <v>3311</v>
      </c>
      <c r="H161" t="s">
        <v>3312</v>
      </c>
      <c r="I161" t="s">
        <v>3313</v>
      </c>
      <c r="J161" t="s">
        <v>3497</v>
      </c>
      <c r="K161" t="s">
        <v>3498</v>
      </c>
      <c r="L161" t="s">
        <v>3499</v>
      </c>
    </row>
    <row r="162" spans="1:12" x14ac:dyDescent="0.3">
      <c r="A162" t="s">
        <v>454</v>
      </c>
      <c r="B162" t="s">
        <v>455</v>
      </c>
      <c r="C162" t="s">
        <v>3598</v>
      </c>
      <c r="E162" t="s">
        <v>3599</v>
      </c>
      <c r="G162" t="s">
        <v>3311</v>
      </c>
      <c r="H162" t="s">
        <v>3312</v>
      </c>
      <c r="I162" t="s">
        <v>3313</v>
      </c>
      <c r="J162" t="s">
        <v>3497</v>
      </c>
      <c r="K162" t="s">
        <v>3498</v>
      </c>
      <c r="L162" t="s">
        <v>3499</v>
      </c>
    </row>
    <row r="163" spans="1:12" x14ac:dyDescent="0.3">
      <c r="A163" t="s">
        <v>459</v>
      </c>
      <c r="B163" t="s">
        <v>460</v>
      </c>
      <c r="C163" t="s">
        <v>3598</v>
      </c>
      <c r="E163" t="s">
        <v>3599</v>
      </c>
      <c r="G163" t="s">
        <v>3311</v>
      </c>
      <c r="H163" t="s">
        <v>3312</v>
      </c>
      <c r="I163" t="s">
        <v>3313</v>
      </c>
      <c r="J163" t="s">
        <v>3497</v>
      </c>
      <c r="K163" t="s">
        <v>3498</v>
      </c>
      <c r="L163" t="s">
        <v>3499</v>
      </c>
    </row>
    <row r="164" spans="1:12" x14ac:dyDescent="0.3">
      <c r="A164" t="s">
        <v>461</v>
      </c>
      <c r="B164" t="s">
        <v>462</v>
      </c>
      <c r="C164" t="s">
        <v>3598</v>
      </c>
      <c r="E164" t="s">
        <v>3599</v>
      </c>
      <c r="G164" t="s">
        <v>3311</v>
      </c>
      <c r="H164" t="s">
        <v>3312</v>
      </c>
      <c r="I164" t="s">
        <v>3313</v>
      </c>
      <c r="J164" t="s">
        <v>3497</v>
      </c>
      <c r="K164" t="s">
        <v>3498</v>
      </c>
      <c r="L164" t="s">
        <v>3499</v>
      </c>
    </row>
    <row r="165" spans="1:12" x14ac:dyDescent="0.3">
      <c r="A165" t="s">
        <v>463</v>
      </c>
      <c r="B165" t="s">
        <v>464</v>
      </c>
      <c r="C165" t="s">
        <v>3598</v>
      </c>
      <c r="E165" t="s">
        <v>3599</v>
      </c>
      <c r="G165" t="s">
        <v>3311</v>
      </c>
      <c r="H165" t="s">
        <v>3312</v>
      </c>
      <c r="I165" t="s">
        <v>3313</v>
      </c>
      <c r="J165" t="s">
        <v>3497</v>
      </c>
      <c r="K165" t="s">
        <v>3498</v>
      </c>
      <c r="L165" t="s">
        <v>3499</v>
      </c>
    </row>
    <row r="166" spans="1:12" x14ac:dyDescent="0.3">
      <c r="A166" t="s">
        <v>465</v>
      </c>
      <c r="B166" t="s">
        <v>466</v>
      </c>
      <c r="C166" t="s">
        <v>3598</v>
      </c>
      <c r="E166" t="s">
        <v>3599</v>
      </c>
      <c r="G166" t="s">
        <v>3311</v>
      </c>
      <c r="H166" t="s">
        <v>3312</v>
      </c>
      <c r="I166" t="s">
        <v>3313</v>
      </c>
      <c r="J166" t="s">
        <v>3497</v>
      </c>
      <c r="K166" t="s">
        <v>3498</v>
      </c>
      <c r="L166" t="s">
        <v>3499</v>
      </c>
    </row>
    <row r="167" spans="1:12" x14ac:dyDescent="0.3">
      <c r="A167" t="s">
        <v>468</v>
      </c>
      <c r="B167" t="s">
        <v>469</v>
      </c>
      <c r="C167" t="s">
        <v>3598</v>
      </c>
      <c r="E167" t="s">
        <v>3599</v>
      </c>
      <c r="G167" t="s">
        <v>3311</v>
      </c>
      <c r="H167" t="s">
        <v>3312</v>
      </c>
      <c r="I167" t="s">
        <v>3313</v>
      </c>
      <c r="J167" t="s">
        <v>3497</v>
      </c>
      <c r="K167" t="s">
        <v>3498</v>
      </c>
      <c r="L167" t="s">
        <v>3499</v>
      </c>
    </row>
    <row r="168" spans="1:12" x14ac:dyDescent="0.3">
      <c r="A168" t="s">
        <v>470</v>
      </c>
      <c r="B168" t="s">
        <v>471</v>
      </c>
      <c r="C168" t="s">
        <v>3598</v>
      </c>
      <c r="E168" t="s">
        <v>3599</v>
      </c>
      <c r="G168" t="s">
        <v>3311</v>
      </c>
      <c r="H168" t="s">
        <v>3312</v>
      </c>
      <c r="I168" t="s">
        <v>3313</v>
      </c>
      <c r="J168" t="s">
        <v>3497</v>
      </c>
      <c r="K168" t="s">
        <v>3498</v>
      </c>
      <c r="L168" t="s">
        <v>3499</v>
      </c>
    </row>
    <row r="169" spans="1:12" x14ac:dyDescent="0.3">
      <c r="A169" t="s">
        <v>472</v>
      </c>
      <c r="B169" t="s">
        <v>473</v>
      </c>
      <c r="C169" t="s">
        <v>3598</v>
      </c>
      <c r="E169" t="s">
        <v>3599</v>
      </c>
      <c r="G169" t="s">
        <v>3311</v>
      </c>
      <c r="H169" t="s">
        <v>3312</v>
      </c>
      <c r="I169" t="s">
        <v>3313</v>
      </c>
      <c r="J169" t="s">
        <v>3497</v>
      </c>
      <c r="K169" t="s">
        <v>3498</v>
      </c>
      <c r="L169" t="s">
        <v>3499</v>
      </c>
    </row>
    <row r="170" spans="1:12" x14ac:dyDescent="0.3">
      <c r="A170" t="s">
        <v>474</v>
      </c>
      <c r="B170" t="s">
        <v>475</v>
      </c>
      <c r="C170" t="s">
        <v>3598</v>
      </c>
      <c r="E170" t="s">
        <v>3599</v>
      </c>
      <c r="G170" t="s">
        <v>3311</v>
      </c>
      <c r="H170" t="s">
        <v>3312</v>
      </c>
      <c r="I170" t="s">
        <v>3313</v>
      </c>
      <c r="J170" t="s">
        <v>3497</v>
      </c>
      <c r="K170" t="s">
        <v>3498</v>
      </c>
      <c r="L170" t="s">
        <v>3499</v>
      </c>
    </row>
    <row r="171" spans="1:12" x14ac:dyDescent="0.3">
      <c r="A171" t="s">
        <v>476</v>
      </c>
      <c r="B171" t="s">
        <v>477</v>
      </c>
      <c r="C171" t="s">
        <v>3598</v>
      </c>
      <c r="E171" t="s">
        <v>3599</v>
      </c>
      <c r="G171" t="s">
        <v>3311</v>
      </c>
      <c r="H171" t="s">
        <v>3312</v>
      </c>
      <c r="I171" t="s">
        <v>3313</v>
      </c>
      <c r="J171" t="s">
        <v>3497</v>
      </c>
      <c r="K171" t="s">
        <v>3498</v>
      </c>
      <c r="L171" t="s">
        <v>3499</v>
      </c>
    </row>
    <row r="172" spans="1:12" x14ac:dyDescent="0.3">
      <c r="A172" t="s">
        <v>478</v>
      </c>
      <c r="B172" t="s">
        <v>479</v>
      </c>
      <c r="C172" t="s">
        <v>3598</v>
      </c>
      <c r="E172" t="s">
        <v>3599</v>
      </c>
      <c r="G172" t="s">
        <v>3311</v>
      </c>
      <c r="H172" t="s">
        <v>3312</v>
      </c>
      <c r="I172" t="s">
        <v>3313</v>
      </c>
      <c r="J172" t="s">
        <v>3497</v>
      </c>
      <c r="K172" t="s">
        <v>3498</v>
      </c>
      <c r="L172" t="s">
        <v>3499</v>
      </c>
    </row>
    <row r="173" spans="1:12" x14ac:dyDescent="0.3">
      <c r="A173" t="s">
        <v>480</v>
      </c>
      <c r="B173" t="s">
        <v>481</v>
      </c>
      <c r="C173" t="s">
        <v>3598</v>
      </c>
      <c r="E173" t="s">
        <v>3599</v>
      </c>
      <c r="G173" t="s">
        <v>3311</v>
      </c>
      <c r="H173" t="s">
        <v>3312</v>
      </c>
      <c r="I173" t="s">
        <v>3313</v>
      </c>
      <c r="J173" t="s">
        <v>3497</v>
      </c>
      <c r="K173" t="s">
        <v>3498</v>
      </c>
      <c r="L173" t="s">
        <v>3499</v>
      </c>
    </row>
    <row r="174" spans="1:12" x14ac:dyDescent="0.3">
      <c r="A174" t="s">
        <v>482</v>
      </c>
      <c r="B174" t="s">
        <v>483</v>
      </c>
      <c r="C174" t="s">
        <v>3598</v>
      </c>
      <c r="E174" t="s">
        <v>3599</v>
      </c>
      <c r="G174" t="s">
        <v>3311</v>
      </c>
      <c r="H174" t="s">
        <v>3312</v>
      </c>
      <c r="I174" t="s">
        <v>3313</v>
      </c>
      <c r="J174" t="s">
        <v>3497</v>
      </c>
      <c r="K174" t="s">
        <v>3498</v>
      </c>
      <c r="L174" t="s">
        <v>3499</v>
      </c>
    </row>
    <row r="175" spans="1:12" x14ac:dyDescent="0.3">
      <c r="A175" t="s">
        <v>487</v>
      </c>
      <c r="B175" t="s">
        <v>488</v>
      </c>
      <c r="C175" t="s">
        <v>3598</v>
      </c>
      <c r="E175" t="s">
        <v>3599</v>
      </c>
      <c r="G175" t="s">
        <v>3311</v>
      </c>
      <c r="H175" t="s">
        <v>3312</v>
      </c>
      <c r="I175" t="s">
        <v>3313</v>
      </c>
      <c r="J175" t="s">
        <v>3497</v>
      </c>
      <c r="K175" t="s">
        <v>3498</v>
      </c>
      <c r="L175" t="s">
        <v>3499</v>
      </c>
    </row>
    <row r="176" spans="1:12" x14ac:dyDescent="0.3">
      <c r="A176" t="s">
        <v>489</v>
      </c>
      <c r="B176" t="s">
        <v>490</v>
      </c>
      <c r="C176" t="s">
        <v>3598</v>
      </c>
      <c r="E176" t="s">
        <v>3599</v>
      </c>
      <c r="G176" t="s">
        <v>3311</v>
      </c>
      <c r="H176" t="s">
        <v>3312</v>
      </c>
      <c r="I176" t="s">
        <v>3313</v>
      </c>
      <c r="J176" t="s">
        <v>3497</v>
      </c>
      <c r="K176" t="s">
        <v>3498</v>
      </c>
      <c r="L176" t="s">
        <v>3499</v>
      </c>
    </row>
    <row r="177" spans="1:12" x14ac:dyDescent="0.3">
      <c r="A177" t="s">
        <v>491</v>
      </c>
      <c r="B177" t="s">
        <v>492</v>
      </c>
      <c r="C177" t="s">
        <v>3598</v>
      </c>
      <c r="E177" t="s">
        <v>3599</v>
      </c>
      <c r="G177" t="s">
        <v>3311</v>
      </c>
      <c r="H177" t="s">
        <v>3312</v>
      </c>
      <c r="I177" t="s">
        <v>3313</v>
      </c>
      <c r="J177" t="s">
        <v>3497</v>
      </c>
      <c r="K177" t="s">
        <v>3498</v>
      </c>
      <c r="L177" t="s">
        <v>3499</v>
      </c>
    </row>
    <row r="178" spans="1:12" x14ac:dyDescent="0.3">
      <c r="A178" t="s">
        <v>493</v>
      </c>
      <c r="B178" t="s">
        <v>494</v>
      </c>
      <c r="C178" t="s">
        <v>3598</v>
      </c>
      <c r="E178" t="s">
        <v>3599</v>
      </c>
      <c r="G178" t="s">
        <v>3311</v>
      </c>
      <c r="H178" t="s">
        <v>3312</v>
      </c>
      <c r="I178" t="s">
        <v>3313</v>
      </c>
      <c r="J178" t="s">
        <v>3497</v>
      </c>
      <c r="K178" t="s">
        <v>3498</v>
      </c>
      <c r="L178" t="s">
        <v>3499</v>
      </c>
    </row>
    <row r="179" spans="1:12" x14ac:dyDescent="0.3">
      <c r="A179" t="s">
        <v>495</v>
      </c>
      <c r="B179" t="s">
        <v>496</v>
      </c>
      <c r="C179" t="s">
        <v>3598</v>
      </c>
      <c r="E179" t="s">
        <v>3599</v>
      </c>
      <c r="G179" t="s">
        <v>3311</v>
      </c>
      <c r="H179" t="s">
        <v>3312</v>
      </c>
      <c r="I179" t="s">
        <v>3313</v>
      </c>
      <c r="J179" t="s">
        <v>3497</v>
      </c>
      <c r="K179" t="s">
        <v>3498</v>
      </c>
      <c r="L179" t="s">
        <v>3499</v>
      </c>
    </row>
    <row r="180" spans="1:12" x14ac:dyDescent="0.3">
      <c r="A180" t="s">
        <v>497</v>
      </c>
      <c r="B180" t="s">
        <v>498</v>
      </c>
      <c r="C180" t="s">
        <v>3598</v>
      </c>
      <c r="E180" t="s">
        <v>3599</v>
      </c>
      <c r="G180" t="s">
        <v>3311</v>
      </c>
      <c r="H180" t="s">
        <v>3312</v>
      </c>
      <c r="I180" t="s">
        <v>3313</v>
      </c>
      <c r="J180" t="s">
        <v>3497</v>
      </c>
      <c r="K180" t="s">
        <v>3498</v>
      </c>
      <c r="L180" t="s">
        <v>3499</v>
      </c>
    </row>
    <row r="181" spans="1:12" x14ac:dyDescent="0.3">
      <c r="A181" t="s">
        <v>499</v>
      </c>
      <c r="B181" t="s">
        <v>500</v>
      </c>
      <c r="C181" t="s">
        <v>3598</v>
      </c>
      <c r="E181" t="s">
        <v>3599</v>
      </c>
      <c r="G181" t="s">
        <v>3311</v>
      </c>
      <c r="H181" t="s">
        <v>3312</v>
      </c>
      <c r="I181" t="s">
        <v>3313</v>
      </c>
      <c r="J181" t="s">
        <v>3497</v>
      </c>
      <c r="K181" t="s">
        <v>3498</v>
      </c>
      <c r="L181" t="s">
        <v>3499</v>
      </c>
    </row>
    <row r="182" spans="1:12" x14ac:dyDescent="0.3">
      <c r="A182" t="s">
        <v>501</v>
      </c>
      <c r="B182" t="s">
        <v>502</v>
      </c>
      <c r="C182" t="s">
        <v>3598</v>
      </c>
      <c r="E182" t="s">
        <v>3599</v>
      </c>
      <c r="G182" t="s">
        <v>3311</v>
      </c>
      <c r="H182" t="s">
        <v>3312</v>
      </c>
      <c r="I182" t="s">
        <v>3313</v>
      </c>
      <c r="J182" t="s">
        <v>3497</v>
      </c>
      <c r="K182" t="s">
        <v>3498</v>
      </c>
      <c r="L182" t="s">
        <v>3499</v>
      </c>
    </row>
    <row r="183" spans="1:12" x14ac:dyDescent="0.3">
      <c r="A183" t="s">
        <v>503</v>
      </c>
      <c r="B183" t="s">
        <v>504</v>
      </c>
      <c r="C183" t="s">
        <v>3598</v>
      </c>
      <c r="E183" t="s">
        <v>3599</v>
      </c>
      <c r="G183" t="s">
        <v>3311</v>
      </c>
      <c r="H183" t="s">
        <v>3312</v>
      </c>
      <c r="I183" t="s">
        <v>3313</v>
      </c>
      <c r="J183" t="s">
        <v>3497</v>
      </c>
      <c r="K183" t="s">
        <v>3498</v>
      </c>
      <c r="L183" t="s">
        <v>3499</v>
      </c>
    </row>
    <row r="184" spans="1:12" x14ac:dyDescent="0.3">
      <c r="A184" t="s">
        <v>506</v>
      </c>
      <c r="B184" t="s">
        <v>507</v>
      </c>
      <c r="C184" t="s">
        <v>3598</v>
      </c>
      <c r="E184" t="s">
        <v>3599</v>
      </c>
      <c r="G184" t="s">
        <v>3311</v>
      </c>
      <c r="H184" t="s">
        <v>3312</v>
      </c>
      <c r="I184" t="s">
        <v>3313</v>
      </c>
      <c r="J184" t="s">
        <v>3497</v>
      </c>
      <c r="K184" t="s">
        <v>3498</v>
      </c>
      <c r="L184" t="s">
        <v>3499</v>
      </c>
    </row>
    <row r="185" spans="1:12" x14ac:dyDescent="0.3">
      <c r="A185" t="s">
        <v>508</v>
      </c>
      <c r="B185" t="s">
        <v>509</v>
      </c>
      <c r="C185" t="s">
        <v>3598</v>
      </c>
      <c r="E185" t="s">
        <v>3599</v>
      </c>
      <c r="G185" t="s">
        <v>3311</v>
      </c>
      <c r="H185" t="s">
        <v>3312</v>
      </c>
      <c r="I185" t="s">
        <v>3313</v>
      </c>
      <c r="J185" t="s">
        <v>3497</v>
      </c>
      <c r="K185" t="s">
        <v>3498</v>
      </c>
      <c r="L185" t="s">
        <v>3499</v>
      </c>
    </row>
    <row r="186" spans="1:12" x14ac:dyDescent="0.3">
      <c r="A186" t="s">
        <v>512</v>
      </c>
      <c r="B186" t="s">
        <v>513</v>
      </c>
      <c r="C186" t="s">
        <v>3598</v>
      </c>
      <c r="E186" t="s">
        <v>3599</v>
      </c>
      <c r="G186" t="s">
        <v>3311</v>
      </c>
      <c r="H186" t="s">
        <v>3312</v>
      </c>
      <c r="I186" t="s">
        <v>3313</v>
      </c>
      <c r="J186" t="s">
        <v>3497</v>
      </c>
      <c r="K186" t="s">
        <v>3498</v>
      </c>
      <c r="L186" t="s">
        <v>3499</v>
      </c>
    </row>
    <row r="187" spans="1:12" x14ac:dyDescent="0.3">
      <c r="A187" t="s">
        <v>514</v>
      </c>
      <c r="B187" t="s">
        <v>515</v>
      </c>
      <c r="C187" t="s">
        <v>3598</v>
      </c>
      <c r="E187" t="s">
        <v>3599</v>
      </c>
      <c r="G187" t="s">
        <v>3311</v>
      </c>
      <c r="H187" t="s">
        <v>3312</v>
      </c>
      <c r="I187" t="s">
        <v>3313</v>
      </c>
      <c r="J187" t="s">
        <v>3497</v>
      </c>
      <c r="K187" t="s">
        <v>3498</v>
      </c>
      <c r="L187" t="s">
        <v>3499</v>
      </c>
    </row>
    <row r="188" spans="1:12" x14ac:dyDescent="0.3">
      <c r="A188" t="s">
        <v>516</v>
      </c>
      <c r="B188" t="s">
        <v>517</v>
      </c>
      <c r="C188" t="s">
        <v>3598</v>
      </c>
      <c r="E188" t="s">
        <v>3599</v>
      </c>
      <c r="G188" t="s">
        <v>3311</v>
      </c>
      <c r="H188" t="s">
        <v>3312</v>
      </c>
      <c r="I188" t="s">
        <v>3313</v>
      </c>
      <c r="J188" t="s">
        <v>3497</v>
      </c>
      <c r="K188" t="s">
        <v>3498</v>
      </c>
      <c r="L188" t="s">
        <v>3499</v>
      </c>
    </row>
    <row r="189" spans="1:12" x14ac:dyDescent="0.3">
      <c r="A189" t="s">
        <v>520</v>
      </c>
      <c r="B189" t="s">
        <v>521</v>
      </c>
      <c r="C189" t="s">
        <v>3598</v>
      </c>
      <c r="E189" t="s">
        <v>3599</v>
      </c>
      <c r="G189" t="s">
        <v>3311</v>
      </c>
      <c r="H189" t="s">
        <v>3312</v>
      </c>
      <c r="I189" t="s">
        <v>3313</v>
      </c>
      <c r="J189" t="s">
        <v>3497</v>
      </c>
      <c r="K189" t="s">
        <v>3498</v>
      </c>
      <c r="L189" t="s">
        <v>3499</v>
      </c>
    </row>
    <row r="190" spans="1:12" x14ac:dyDescent="0.3">
      <c r="A190" t="s">
        <v>522</v>
      </c>
      <c r="B190" t="s">
        <v>523</v>
      </c>
      <c r="C190" t="s">
        <v>3598</v>
      </c>
      <c r="E190" t="s">
        <v>3599</v>
      </c>
      <c r="G190" t="s">
        <v>3311</v>
      </c>
      <c r="H190" t="s">
        <v>3312</v>
      </c>
      <c r="I190" t="s">
        <v>3313</v>
      </c>
      <c r="J190" t="s">
        <v>3497</v>
      </c>
      <c r="K190" t="s">
        <v>3498</v>
      </c>
      <c r="L190" t="s">
        <v>3499</v>
      </c>
    </row>
    <row r="191" spans="1:12" x14ac:dyDescent="0.3">
      <c r="A191" t="s">
        <v>526</v>
      </c>
      <c r="B191" t="s">
        <v>527</v>
      </c>
      <c r="C191" t="s">
        <v>3598</v>
      </c>
      <c r="E191" t="s">
        <v>3599</v>
      </c>
      <c r="G191" t="s">
        <v>3311</v>
      </c>
      <c r="H191" t="s">
        <v>3312</v>
      </c>
      <c r="I191" t="s">
        <v>3313</v>
      </c>
      <c r="J191" t="s">
        <v>3497</v>
      </c>
      <c r="K191" t="s">
        <v>3498</v>
      </c>
      <c r="L191" t="s">
        <v>3499</v>
      </c>
    </row>
    <row r="192" spans="1:12" x14ac:dyDescent="0.3">
      <c r="A192" t="s">
        <v>528</v>
      </c>
      <c r="B192" t="s">
        <v>529</v>
      </c>
      <c r="C192" t="s">
        <v>3598</v>
      </c>
      <c r="E192" t="s">
        <v>3599</v>
      </c>
      <c r="G192" t="s">
        <v>3311</v>
      </c>
      <c r="H192" t="s">
        <v>3312</v>
      </c>
      <c r="I192" t="s">
        <v>3313</v>
      </c>
      <c r="J192" t="s">
        <v>3497</v>
      </c>
      <c r="K192" t="s">
        <v>3498</v>
      </c>
      <c r="L192" t="s">
        <v>3499</v>
      </c>
    </row>
    <row r="193" spans="1:12" x14ac:dyDescent="0.3">
      <c r="A193" t="s">
        <v>531</v>
      </c>
      <c r="B193" t="s">
        <v>532</v>
      </c>
      <c r="C193" t="s">
        <v>3598</v>
      </c>
      <c r="E193" t="s">
        <v>3599</v>
      </c>
      <c r="G193" t="s">
        <v>3311</v>
      </c>
      <c r="H193" t="s">
        <v>3312</v>
      </c>
      <c r="I193" t="s">
        <v>3313</v>
      </c>
      <c r="J193" t="s">
        <v>3497</v>
      </c>
      <c r="K193" t="s">
        <v>3498</v>
      </c>
      <c r="L193" t="s">
        <v>3499</v>
      </c>
    </row>
    <row r="194" spans="1:12" x14ac:dyDescent="0.3">
      <c r="A194" t="s">
        <v>533</v>
      </c>
      <c r="B194" t="s">
        <v>534</v>
      </c>
      <c r="C194" t="s">
        <v>3598</v>
      </c>
      <c r="E194" t="s">
        <v>3599</v>
      </c>
      <c r="G194" t="s">
        <v>3311</v>
      </c>
      <c r="H194" t="s">
        <v>3312</v>
      </c>
      <c r="I194" t="s">
        <v>3313</v>
      </c>
      <c r="J194" t="s">
        <v>3497</v>
      </c>
      <c r="K194" t="s">
        <v>3498</v>
      </c>
      <c r="L194" t="s">
        <v>3499</v>
      </c>
    </row>
    <row r="195" spans="1:12" x14ac:dyDescent="0.3">
      <c r="A195" t="s">
        <v>537</v>
      </c>
      <c r="B195" t="s">
        <v>538</v>
      </c>
      <c r="C195" t="s">
        <v>3598</v>
      </c>
      <c r="E195" t="s">
        <v>3599</v>
      </c>
      <c r="G195" t="s">
        <v>3311</v>
      </c>
      <c r="H195" t="s">
        <v>3312</v>
      </c>
      <c r="I195" t="s">
        <v>3313</v>
      </c>
      <c r="J195" t="s">
        <v>3497</v>
      </c>
      <c r="K195" t="s">
        <v>3498</v>
      </c>
      <c r="L195" t="s">
        <v>3499</v>
      </c>
    </row>
    <row r="196" spans="1:12" x14ac:dyDescent="0.3">
      <c r="A196" t="s">
        <v>541</v>
      </c>
      <c r="B196" t="s">
        <v>542</v>
      </c>
      <c r="C196" t="s">
        <v>3598</v>
      </c>
      <c r="E196" t="s">
        <v>3599</v>
      </c>
      <c r="G196" t="s">
        <v>3311</v>
      </c>
      <c r="H196" t="s">
        <v>3312</v>
      </c>
      <c r="I196" t="s">
        <v>3313</v>
      </c>
      <c r="J196" t="s">
        <v>3497</v>
      </c>
      <c r="K196" t="s">
        <v>3498</v>
      </c>
      <c r="L196" t="s">
        <v>3499</v>
      </c>
    </row>
    <row r="197" spans="1:12" x14ac:dyDescent="0.3">
      <c r="A197" t="s">
        <v>545</v>
      </c>
      <c r="B197" t="s">
        <v>546</v>
      </c>
      <c r="C197" t="s">
        <v>3598</v>
      </c>
      <c r="E197" t="s">
        <v>3599</v>
      </c>
      <c r="G197" t="s">
        <v>3311</v>
      </c>
      <c r="H197" t="s">
        <v>3312</v>
      </c>
      <c r="I197" t="s">
        <v>3313</v>
      </c>
      <c r="J197" t="s">
        <v>3497</v>
      </c>
      <c r="K197" t="s">
        <v>3498</v>
      </c>
      <c r="L197" t="s">
        <v>3499</v>
      </c>
    </row>
    <row r="198" spans="1:12" x14ac:dyDescent="0.3">
      <c r="A198" t="s">
        <v>547</v>
      </c>
      <c r="B198" t="s">
        <v>548</v>
      </c>
      <c r="C198" t="s">
        <v>3598</v>
      </c>
      <c r="E198" t="s">
        <v>3599</v>
      </c>
      <c r="G198" t="s">
        <v>3311</v>
      </c>
      <c r="H198" t="s">
        <v>3312</v>
      </c>
      <c r="I198" t="s">
        <v>3313</v>
      </c>
      <c r="J198" t="s">
        <v>3497</v>
      </c>
      <c r="K198" t="s">
        <v>3498</v>
      </c>
      <c r="L198" t="s">
        <v>3499</v>
      </c>
    </row>
    <row r="199" spans="1:12" x14ac:dyDescent="0.3">
      <c r="A199" t="s">
        <v>549</v>
      </c>
      <c r="B199" t="s">
        <v>550</v>
      </c>
      <c r="C199" t="s">
        <v>3598</v>
      </c>
      <c r="E199" t="s">
        <v>3599</v>
      </c>
      <c r="G199" t="s">
        <v>3311</v>
      </c>
      <c r="H199" t="s">
        <v>3312</v>
      </c>
      <c r="I199" t="s">
        <v>3313</v>
      </c>
      <c r="J199" t="s">
        <v>3497</v>
      </c>
      <c r="K199" t="s">
        <v>3498</v>
      </c>
      <c r="L199" t="s">
        <v>3499</v>
      </c>
    </row>
    <row r="200" spans="1:12" x14ac:dyDescent="0.3">
      <c r="A200" t="s">
        <v>551</v>
      </c>
      <c r="B200" t="s">
        <v>552</v>
      </c>
      <c r="C200" t="s">
        <v>3598</v>
      </c>
      <c r="E200" t="s">
        <v>3599</v>
      </c>
      <c r="G200" t="s">
        <v>3311</v>
      </c>
      <c r="H200" t="s">
        <v>3312</v>
      </c>
      <c r="I200" t="s">
        <v>3313</v>
      </c>
      <c r="J200" t="s">
        <v>3497</v>
      </c>
      <c r="K200" t="s">
        <v>3498</v>
      </c>
      <c r="L200" t="s">
        <v>3499</v>
      </c>
    </row>
    <row r="201" spans="1:12" x14ac:dyDescent="0.3">
      <c r="A201" t="s">
        <v>553</v>
      </c>
      <c r="B201" t="s">
        <v>554</v>
      </c>
      <c r="C201" t="s">
        <v>3598</v>
      </c>
      <c r="E201" t="s">
        <v>3599</v>
      </c>
      <c r="G201" t="s">
        <v>3311</v>
      </c>
      <c r="H201" t="s">
        <v>3312</v>
      </c>
      <c r="I201" t="s">
        <v>3313</v>
      </c>
      <c r="J201" t="s">
        <v>3497</v>
      </c>
      <c r="K201" t="s">
        <v>3498</v>
      </c>
      <c r="L201" t="s">
        <v>3499</v>
      </c>
    </row>
    <row r="202" spans="1:12" x14ac:dyDescent="0.3">
      <c r="A202" t="s">
        <v>555</v>
      </c>
      <c r="B202" t="s">
        <v>556</v>
      </c>
      <c r="C202" t="s">
        <v>3598</v>
      </c>
      <c r="E202" t="s">
        <v>3599</v>
      </c>
      <c r="G202" t="s">
        <v>3311</v>
      </c>
      <c r="H202" t="s">
        <v>3312</v>
      </c>
      <c r="I202" t="s">
        <v>3313</v>
      </c>
      <c r="J202" t="s">
        <v>3497</v>
      </c>
      <c r="K202" t="s">
        <v>3498</v>
      </c>
      <c r="L202" t="s">
        <v>3499</v>
      </c>
    </row>
    <row r="203" spans="1:12" x14ac:dyDescent="0.3">
      <c r="A203" t="s">
        <v>557</v>
      </c>
      <c r="B203" t="s">
        <v>558</v>
      </c>
      <c r="C203" t="s">
        <v>3598</v>
      </c>
      <c r="E203" t="s">
        <v>3599</v>
      </c>
      <c r="G203" t="s">
        <v>3311</v>
      </c>
      <c r="H203" t="s">
        <v>3312</v>
      </c>
      <c r="I203" t="s">
        <v>3313</v>
      </c>
      <c r="J203" t="s">
        <v>3497</v>
      </c>
      <c r="K203" t="s">
        <v>3498</v>
      </c>
      <c r="L203" t="s">
        <v>3499</v>
      </c>
    </row>
    <row r="204" spans="1:12" x14ac:dyDescent="0.3">
      <c r="A204" t="s">
        <v>559</v>
      </c>
      <c r="B204" t="s">
        <v>560</v>
      </c>
      <c r="C204" t="s">
        <v>3598</v>
      </c>
      <c r="E204" t="s">
        <v>3599</v>
      </c>
      <c r="G204" t="s">
        <v>3311</v>
      </c>
      <c r="H204" t="s">
        <v>3312</v>
      </c>
      <c r="I204" t="s">
        <v>3313</v>
      </c>
      <c r="J204" t="s">
        <v>3497</v>
      </c>
      <c r="K204" t="s">
        <v>3498</v>
      </c>
      <c r="L204" t="s">
        <v>3499</v>
      </c>
    </row>
    <row r="205" spans="1:12" x14ac:dyDescent="0.3">
      <c r="A205" t="s">
        <v>563</v>
      </c>
      <c r="B205" t="s">
        <v>564</v>
      </c>
      <c r="C205" t="s">
        <v>3598</v>
      </c>
      <c r="E205" t="s">
        <v>3599</v>
      </c>
      <c r="G205" t="s">
        <v>3311</v>
      </c>
      <c r="H205" t="s">
        <v>3312</v>
      </c>
      <c r="I205" t="s">
        <v>3313</v>
      </c>
      <c r="J205" t="s">
        <v>3497</v>
      </c>
      <c r="K205" t="s">
        <v>3498</v>
      </c>
      <c r="L205" t="s">
        <v>3499</v>
      </c>
    </row>
    <row r="206" spans="1:12" x14ac:dyDescent="0.3">
      <c r="A206" t="s">
        <v>565</v>
      </c>
      <c r="B206" t="s">
        <v>566</v>
      </c>
      <c r="C206" t="s">
        <v>3598</v>
      </c>
      <c r="E206" t="s">
        <v>3599</v>
      </c>
      <c r="G206" t="s">
        <v>3311</v>
      </c>
      <c r="H206" t="s">
        <v>3312</v>
      </c>
      <c r="I206" t="s">
        <v>3313</v>
      </c>
      <c r="J206" t="s">
        <v>3497</v>
      </c>
      <c r="K206" t="s">
        <v>3498</v>
      </c>
      <c r="L206" t="s">
        <v>3499</v>
      </c>
    </row>
    <row r="207" spans="1:12" x14ac:dyDescent="0.3">
      <c r="A207" t="s">
        <v>569</v>
      </c>
      <c r="B207" t="s">
        <v>570</v>
      </c>
      <c r="C207" t="s">
        <v>3598</v>
      </c>
      <c r="E207" t="s">
        <v>3599</v>
      </c>
      <c r="G207" t="s">
        <v>3311</v>
      </c>
      <c r="H207" t="s">
        <v>3312</v>
      </c>
      <c r="I207" t="s">
        <v>3313</v>
      </c>
      <c r="J207" t="s">
        <v>3497</v>
      </c>
      <c r="K207" t="s">
        <v>3498</v>
      </c>
      <c r="L207" t="s">
        <v>3499</v>
      </c>
    </row>
    <row r="208" spans="1:12" x14ac:dyDescent="0.3">
      <c r="A208" t="s">
        <v>571</v>
      </c>
      <c r="B208" t="s">
        <v>572</v>
      </c>
      <c r="C208" t="s">
        <v>3598</v>
      </c>
      <c r="E208" t="s">
        <v>3599</v>
      </c>
      <c r="G208" t="s">
        <v>3311</v>
      </c>
      <c r="H208" t="s">
        <v>3312</v>
      </c>
      <c r="I208" t="s">
        <v>3313</v>
      </c>
      <c r="J208" t="s">
        <v>3497</v>
      </c>
      <c r="K208" t="s">
        <v>3498</v>
      </c>
      <c r="L208" t="s">
        <v>3499</v>
      </c>
    </row>
    <row r="209" spans="1:12" x14ac:dyDescent="0.3">
      <c r="A209" t="s">
        <v>573</v>
      </c>
      <c r="B209" t="s">
        <v>574</v>
      </c>
      <c r="C209" t="s">
        <v>3598</v>
      </c>
      <c r="E209" t="s">
        <v>3599</v>
      </c>
      <c r="G209" t="s">
        <v>3311</v>
      </c>
      <c r="H209" t="s">
        <v>3312</v>
      </c>
      <c r="I209" t="s">
        <v>3313</v>
      </c>
      <c r="J209" t="s">
        <v>3497</v>
      </c>
      <c r="K209" t="s">
        <v>3498</v>
      </c>
      <c r="L209" t="s">
        <v>3499</v>
      </c>
    </row>
    <row r="210" spans="1:12" x14ac:dyDescent="0.3">
      <c r="A210" t="s">
        <v>575</v>
      </c>
      <c r="B210" t="s">
        <v>576</v>
      </c>
      <c r="C210" t="s">
        <v>3598</v>
      </c>
      <c r="E210" t="s">
        <v>3599</v>
      </c>
      <c r="G210" t="s">
        <v>3311</v>
      </c>
      <c r="H210" t="s">
        <v>3312</v>
      </c>
      <c r="I210" t="s">
        <v>3313</v>
      </c>
      <c r="J210" t="s">
        <v>3497</v>
      </c>
      <c r="K210" t="s">
        <v>3498</v>
      </c>
      <c r="L210" t="s">
        <v>3499</v>
      </c>
    </row>
    <row r="211" spans="1:12" x14ac:dyDescent="0.3">
      <c r="A211" t="s">
        <v>577</v>
      </c>
      <c r="B211" t="s">
        <v>578</v>
      </c>
      <c r="C211" t="s">
        <v>3598</v>
      </c>
      <c r="E211" t="s">
        <v>3599</v>
      </c>
      <c r="G211" t="s">
        <v>3311</v>
      </c>
      <c r="H211" t="s">
        <v>3312</v>
      </c>
      <c r="I211" t="s">
        <v>3313</v>
      </c>
      <c r="J211" t="s">
        <v>3497</v>
      </c>
      <c r="K211" t="s">
        <v>3498</v>
      </c>
      <c r="L211" t="s">
        <v>3499</v>
      </c>
    </row>
    <row r="212" spans="1:12" x14ac:dyDescent="0.3">
      <c r="A212" t="s">
        <v>579</v>
      </c>
      <c r="B212" t="s">
        <v>580</v>
      </c>
      <c r="C212" t="s">
        <v>3598</v>
      </c>
      <c r="E212" t="s">
        <v>3599</v>
      </c>
      <c r="G212" t="s">
        <v>3311</v>
      </c>
      <c r="H212" t="s">
        <v>3312</v>
      </c>
      <c r="I212" t="s">
        <v>3313</v>
      </c>
      <c r="J212" t="s">
        <v>3497</v>
      </c>
      <c r="K212" t="s">
        <v>3498</v>
      </c>
      <c r="L212" t="s">
        <v>3499</v>
      </c>
    </row>
    <row r="213" spans="1:12" x14ac:dyDescent="0.3">
      <c r="A213" t="s">
        <v>583</v>
      </c>
      <c r="B213" t="s">
        <v>584</v>
      </c>
      <c r="C213" t="s">
        <v>3598</v>
      </c>
      <c r="E213" t="s">
        <v>3599</v>
      </c>
      <c r="G213" t="s">
        <v>3311</v>
      </c>
      <c r="H213" t="s">
        <v>3312</v>
      </c>
      <c r="I213" t="s">
        <v>3313</v>
      </c>
      <c r="J213" t="s">
        <v>3497</v>
      </c>
      <c r="K213" t="s">
        <v>3498</v>
      </c>
      <c r="L213" t="s">
        <v>3499</v>
      </c>
    </row>
    <row r="214" spans="1:12" x14ac:dyDescent="0.3">
      <c r="A214" t="s">
        <v>587</v>
      </c>
      <c r="B214" t="s">
        <v>588</v>
      </c>
      <c r="C214" t="s">
        <v>3598</v>
      </c>
      <c r="E214" t="s">
        <v>3599</v>
      </c>
      <c r="G214" t="s">
        <v>3311</v>
      </c>
      <c r="H214" t="s">
        <v>3312</v>
      </c>
      <c r="I214" t="s">
        <v>3313</v>
      </c>
      <c r="J214" t="s">
        <v>3497</v>
      </c>
      <c r="K214" t="s">
        <v>3498</v>
      </c>
      <c r="L214" t="s">
        <v>3499</v>
      </c>
    </row>
    <row r="215" spans="1:12" x14ac:dyDescent="0.3">
      <c r="A215" t="s">
        <v>589</v>
      </c>
      <c r="B215" t="s">
        <v>590</v>
      </c>
      <c r="C215" t="s">
        <v>3598</v>
      </c>
      <c r="E215" t="s">
        <v>3599</v>
      </c>
      <c r="G215" t="s">
        <v>3311</v>
      </c>
      <c r="H215" t="s">
        <v>3312</v>
      </c>
      <c r="I215" t="s">
        <v>3313</v>
      </c>
      <c r="J215" t="s">
        <v>3497</v>
      </c>
      <c r="K215" t="s">
        <v>3498</v>
      </c>
      <c r="L215" t="s">
        <v>3499</v>
      </c>
    </row>
    <row r="216" spans="1:12" x14ac:dyDescent="0.3">
      <c r="A216" t="s">
        <v>591</v>
      </c>
      <c r="B216" t="s">
        <v>592</v>
      </c>
      <c r="C216" t="s">
        <v>3598</v>
      </c>
      <c r="E216" t="s">
        <v>3599</v>
      </c>
      <c r="G216" t="s">
        <v>3311</v>
      </c>
      <c r="H216" t="s">
        <v>3312</v>
      </c>
      <c r="I216" t="s">
        <v>3313</v>
      </c>
      <c r="J216" t="s">
        <v>3497</v>
      </c>
      <c r="K216" t="s">
        <v>3498</v>
      </c>
      <c r="L216" t="s">
        <v>3499</v>
      </c>
    </row>
    <row r="217" spans="1:12" x14ac:dyDescent="0.3">
      <c r="A217" t="s">
        <v>593</v>
      </c>
      <c r="B217" t="s">
        <v>594</v>
      </c>
      <c r="C217" t="s">
        <v>3598</v>
      </c>
      <c r="E217" t="s">
        <v>3599</v>
      </c>
      <c r="G217" t="s">
        <v>3311</v>
      </c>
      <c r="H217" t="s">
        <v>3312</v>
      </c>
      <c r="I217" t="s">
        <v>3313</v>
      </c>
      <c r="J217" t="s">
        <v>3497</v>
      </c>
      <c r="K217" t="s">
        <v>3498</v>
      </c>
      <c r="L217" t="s">
        <v>3499</v>
      </c>
    </row>
    <row r="218" spans="1:12" x14ac:dyDescent="0.3">
      <c r="A218" t="s">
        <v>595</v>
      </c>
      <c r="B218" t="s">
        <v>596</v>
      </c>
      <c r="C218" t="s">
        <v>3598</v>
      </c>
      <c r="E218" t="s">
        <v>3599</v>
      </c>
      <c r="G218" t="s">
        <v>3311</v>
      </c>
      <c r="H218" t="s">
        <v>3312</v>
      </c>
      <c r="I218" t="s">
        <v>3313</v>
      </c>
      <c r="J218" t="s">
        <v>3497</v>
      </c>
      <c r="K218" t="s">
        <v>3498</v>
      </c>
      <c r="L218" t="s">
        <v>3499</v>
      </c>
    </row>
    <row r="219" spans="1:12" x14ac:dyDescent="0.3">
      <c r="A219" t="s">
        <v>597</v>
      </c>
      <c r="B219" t="s">
        <v>598</v>
      </c>
      <c r="C219" t="s">
        <v>3598</v>
      </c>
      <c r="E219" t="s">
        <v>3599</v>
      </c>
      <c r="G219" t="s">
        <v>3311</v>
      </c>
      <c r="H219" t="s">
        <v>3312</v>
      </c>
      <c r="I219" t="s">
        <v>3313</v>
      </c>
      <c r="J219" t="s">
        <v>3497</v>
      </c>
      <c r="K219" t="s">
        <v>3498</v>
      </c>
      <c r="L219" t="s">
        <v>3499</v>
      </c>
    </row>
    <row r="220" spans="1:12" x14ac:dyDescent="0.3">
      <c r="A220" t="s">
        <v>599</v>
      </c>
      <c r="B220" t="s">
        <v>600</v>
      </c>
      <c r="C220" t="s">
        <v>3598</v>
      </c>
      <c r="E220" t="s">
        <v>3599</v>
      </c>
      <c r="G220" t="s">
        <v>3311</v>
      </c>
      <c r="H220" t="s">
        <v>3312</v>
      </c>
      <c r="I220" t="s">
        <v>3313</v>
      </c>
      <c r="J220" t="s">
        <v>3497</v>
      </c>
      <c r="K220" t="s">
        <v>3498</v>
      </c>
      <c r="L220" t="s">
        <v>3499</v>
      </c>
    </row>
    <row r="221" spans="1:12" x14ac:dyDescent="0.3">
      <c r="A221" t="s">
        <v>601</v>
      </c>
      <c r="B221" t="s">
        <v>602</v>
      </c>
      <c r="C221" t="s">
        <v>3598</v>
      </c>
      <c r="E221" t="s">
        <v>3599</v>
      </c>
      <c r="G221" t="s">
        <v>3311</v>
      </c>
      <c r="H221" t="s">
        <v>3312</v>
      </c>
      <c r="I221" t="s">
        <v>3313</v>
      </c>
      <c r="J221" t="s">
        <v>3497</v>
      </c>
      <c r="K221" t="s">
        <v>3498</v>
      </c>
      <c r="L221" t="s">
        <v>3499</v>
      </c>
    </row>
    <row r="222" spans="1:12" x14ac:dyDescent="0.3">
      <c r="A222" t="s">
        <v>603</v>
      </c>
      <c r="B222" t="s">
        <v>604</v>
      </c>
      <c r="C222" t="s">
        <v>3598</v>
      </c>
      <c r="E222" t="s">
        <v>3599</v>
      </c>
      <c r="G222" t="s">
        <v>3311</v>
      </c>
      <c r="H222" t="s">
        <v>3312</v>
      </c>
      <c r="I222" t="s">
        <v>3313</v>
      </c>
      <c r="J222" t="s">
        <v>3497</v>
      </c>
      <c r="K222" t="s">
        <v>3498</v>
      </c>
      <c r="L222" t="s">
        <v>3499</v>
      </c>
    </row>
    <row r="223" spans="1:12" x14ac:dyDescent="0.3">
      <c r="A223" t="s">
        <v>606</v>
      </c>
      <c r="B223" t="s">
        <v>607</v>
      </c>
      <c r="C223" t="s">
        <v>3598</v>
      </c>
      <c r="E223" t="s">
        <v>3599</v>
      </c>
      <c r="G223" t="s">
        <v>3311</v>
      </c>
      <c r="H223" t="s">
        <v>3312</v>
      </c>
      <c r="I223" t="s">
        <v>3313</v>
      </c>
      <c r="J223" t="s">
        <v>3497</v>
      </c>
      <c r="K223" t="s">
        <v>3498</v>
      </c>
      <c r="L223" t="s">
        <v>3499</v>
      </c>
    </row>
    <row r="224" spans="1:12" x14ac:dyDescent="0.3">
      <c r="A224" t="s">
        <v>609</v>
      </c>
      <c r="B224" t="s">
        <v>610</v>
      </c>
      <c r="C224" t="s">
        <v>3598</v>
      </c>
      <c r="E224" t="s">
        <v>3599</v>
      </c>
      <c r="G224" t="s">
        <v>3311</v>
      </c>
      <c r="H224" t="s">
        <v>3312</v>
      </c>
      <c r="I224" t="s">
        <v>3313</v>
      </c>
      <c r="J224" t="s">
        <v>3497</v>
      </c>
      <c r="K224" t="s">
        <v>3498</v>
      </c>
      <c r="L224" t="s">
        <v>3499</v>
      </c>
    </row>
    <row r="225" spans="1:12" x14ac:dyDescent="0.3">
      <c r="A225" t="s">
        <v>611</v>
      </c>
      <c r="B225" t="s">
        <v>612</v>
      </c>
      <c r="C225" t="s">
        <v>3598</v>
      </c>
      <c r="E225" t="s">
        <v>3599</v>
      </c>
      <c r="G225" t="s">
        <v>3311</v>
      </c>
      <c r="H225" t="s">
        <v>3312</v>
      </c>
      <c r="I225" t="s">
        <v>3313</v>
      </c>
      <c r="J225" t="s">
        <v>3497</v>
      </c>
      <c r="K225" t="s">
        <v>3498</v>
      </c>
      <c r="L225" t="s">
        <v>3499</v>
      </c>
    </row>
    <row r="226" spans="1:12" x14ac:dyDescent="0.3">
      <c r="A226" t="s">
        <v>613</v>
      </c>
      <c r="B226" t="s">
        <v>614</v>
      </c>
      <c r="C226" t="s">
        <v>3598</v>
      </c>
      <c r="E226" t="s">
        <v>3599</v>
      </c>
      <c r="G226" t="s">
        <v>3311</v>
      </c>
      <c r="H226" t="s">
        <v>3312</v>
      </c>
      <c r="I226" t="s">
        <v>3313</v>
      </c>
      <c r="J226" t="s">
        <v>3497</v>
      </c>
      <c r="K226" t="s">
        <v>3498</v>
      </c>
      <c r="L226" t="s">
        <v>3499</v>
      </c>
    </row>
    <row r="227" spans="1:12" x14ac:dyDescent="0.3">
      <c r="A227" t="s">
        <v>615</v>
      </c>
      <c r="B227" t="s">
        <v>616</v>
      </c>
      <c r="C227" t="s">
        <v>3598</v>
      </c>
      <c r="E227" t="s">
        <v>3599</v>
      </c>
      <c r="G227" t="s">
        <v>3311</v>
      </c>
      <c r="H227" t="s">
        <v>3312</v>
      </c>
      <c r="I227" t="s">
        <v>3313</v>
      </c>
      <c r="J227" t="s">
        <v>3497</v>
      </c>
      <c r="K227" t="s">
        <v>3498</v>
      </c>
      <c r="L227" t="s">
        <v>3499</v>
      </c>
    </row>
    <row r="228" spans="1:12" x14ac:dyDescent="0.3">
      <c r="A228" t="s">
        <v>617</v>
      </c>
      <c r="B228" t="s">
        <v>618</v>
      </c>
      <c r="C228" t="s">
        <v>3598</v>
      </c>
      <c r="E228" t="s">
        <v>3599</v>
      </c>
      <c r="G228" t="s">
        <v>3311</v>
      </c>
      <c r="H228" t="s">
        <v>3312</v>
      </c>
      <c r="I228" t="s">
        <v>3313</v>
      </c>
      <c r="J228" t="s">
        <v>3497</v>
      </c>
      <c r="K228" t="s">
        <v>3498</v>
      </c>
      <c r="L228" t="s">
        <v>3499</v>
      </c>
    </row>
    <row r="229" spans="1:12" x14ac:dyDescent="0.3">
      <c r="A229" t="s">
        <v>619</v>
      </c>
      <c r="B229" t="s">
        <v>620</v>
      </c>
      <c r="C229" t="s">
        <v>3598</v>
      </c>
      <c r="E229" t="s">
        <v>3599</v>
      </c>
      <c r="G229" t="s">
        <v>3311</v>
      </c>
      <c r="H229" t="s">
        <v>3312</v>
      </c>
      <c r="I229" t="s">
        <v>3313</v>
      </c>
      <c r="J229" t="s">
        <v>3497</v>
      </c>
      <c r="K229" t="s">
        <v>3498</v>
      </c>
      <c r="L229" t="s">
        <v>3499</v>
      </c>
    </row>
    <row r="230" spans="1:12" x14ac:dyDescent="0.3">
      <c r="A230" t="s">
        <v>621</v>
      </c>
      <c r="B230" t="s">
        <v>622</v>
      </c>
      <c r="C230" t="s">
        <v>3598</v>
      </c>
      <c r="E230" t="s">
        <v>3599</v>
      </c>
      <c r="G230" t="s">
        <v>3311</v>
      </c>
      <c r="H230" t="s">
        <v>3312</v>
      </c>
      <c r="I230" t="s">
        <v>3313</v>
      </c>
      <c r="J230" t="s">
        <v>3497</v>
      </c>
      <c r="K230" t="s">
        <v>3498</v>
      </c>
      <c r="L230" t="s">
        <v>3499</v>
      </c>
    </row>
    <row r="231" spans="1:12" x14ac:dyDescent="0.3">
      <c r="A231" t="s">
        <v>623</v>
      </c>
      <c r="B231" t="s">
        <v>624</v>
      </c>
      <c r="C231" t="s">
        <v>3598</v>
      </c>
      <c r="E231" t="s">
        <v>3599</v>
      </c>
      <c r="G231" t="s">
        <v>3311</v>
      </c>
      <c r="H231" t="s">
        <v>3312</v>
      </c>
      <c r="I231" t="s">
        <v>3313</v>
      </c>
      <c r="J231" t="s">
        <v>3497</v>
      </c>
      <c r="K231" t="s">
        <v>3498</v>
      </c>
      <c r="L231" t="s">
        <v>3499</v>
      </c>
    </row>
    <row r="232" spans="1:12" x14ac:dyDescent="0.3">
      <c r="A232" t="s">
        <v>625</v>
      </c>
      <c r="B232" t="s">
        <v>626</v>
      </c>
      <c r="C232" t="s">
        <v>3598</v>
      </c>
      <c r="E232" t="s">
        <v>3599</v>
      </c>
      <c r="G232" t="s">
        <v>3311</v>
      </c>
      <c r="H232" t="s">
        <v>3312</v>
      </c>
      <c r="I232" t="s">
        <v>3313</v>
      </c>
      <c r="J232" t="s">
        <v>3497</v>
      </c>
      <c r="K232" t="s">
        <v>3498</v>
      </c>
      <c r="L232" t="s">
        <v>3499</v>
      </c>
    </row>
    <row r="233" spans="1:12" x14ac:dyDescent="0.3">
      <c r="A233" t="s">
        <v>627</v>
      </c>
      <c r="B233" t="s">
        <v>628</v>
      </c>
      <c r="C233" t="s">
        <v>3598</v>
      </c>
      <c r="E233" t="s">
        <v>3599</v>
      </c>
      <c r="G233" t="s">
        <v>3311</v>
      </c>
      <c r="H233" t="s">
        <v>3312</v>
      </c>
      <c r="I233" t="s">
        <v>3313</v>
      </c>
      <c r="J233" t="s">
        <v>3497</v>
      </c>
      <c r="K233" t="s">
        <v>3498</v>
      </c>
      <c r="L233" t="s">
        <v>3499</v>
      </c>
    </row>
    <row r="234" spans="1:12" x14ac:dyDescent="0.3">
      <c r="A234" t="s">
        <v>629</v>
      </c>
      <c r="B234" t="s">
        <v>630</v>
      </c>
      <c r="C234" t="s">
        <v>3598</v>
      </c>
      <c r="E234" t="s">
        <v>3599</v>
      </c>
      <c r="G234" t="s">
        <v>3311</v>
      </c>
      <c r="H234" t="s">
        <v>3312</v>
      </c>
      <c r="I234" t="s">
        <v>3313</v>
      </c>
      <c r="J234" t="s">
        <v>3497</v>
      </c>
      <c r="K234" t="s">
        <v>3498</v>
      </c>
      <c r="L234" t="s">
        <v>3499</v>
      </c>
    </row>
    <row r="235" spans="1:12" x14ac:dyDescent="0.3">
      <c r="A235" t="s">
        <v>631</v>
      </c>
      <c r="B235" t="s">
        <v>632</v>
      </c>
      <c r="C235" t="s">
        <v>3598</v>
      </c>
      <c r="E235" t="s">
        <v>3599</v>
      </c>
      <c r="G235" t="s">
        <v>3311</v>
      </c>
      <c r="H235" t="s">
        <v>3312</v>
      </c>
      <c r="I235" t="s">
        <v>3313</v>
      </c>
      <c r="J235" t="s">
        <v>3497</v>
      </c>
      <c r="K235" t="s">
        <v>3498</v>
      </c>
      <c r="L235" t="s">
        <v>3499</v>
      </c>
    </row>
    <row r="236" spans="1:12" x14ac:dyDescent="0.3">
      <c r="A236" t="s">
        <v>633</v>
      </c>
      <c r="B236" t="s">
        <v>634</v>
      </c>
      <c r="C236" t="s">
        <v>3598</v>
      </c>
      <c r="E236" t="s">
        <v>3599</v>
      </c>
      <c r="G236" t="s">
        <v>3311</v>
      </c>
      <c r="H236" t="s">
        <v>3312</v>
      </c>
      <c r="I236" t="s">
        <v>3313</v>
      </c>
      <c r="J236" t="s">
        <v>3497</v>
      </c>
      <c r="K236" t="s">
        <v>3498</v>
      </c>
      <c r="L236" t="s">
        <v>3499</v>
      </c>
    </row>
    <row r="237" spans="1:12" x14ac:dyDescent="0.3">
      <c r="A237" t="s">
        <v>635</v>
      </c>
      <c r="B237" t="s">
        <v>636</v>
      </c>
      <c r="C237" t="s">
        <v>3598</v>
      </c>
      <c r="E237" t="s">
        <v>3599</v>
      </c>
      <c r="G237" t="s">
        <v>3311</v>
      </c>
      <c r="H237" t="s">
        <v>3312</v>
      </c>
      <c r="I237" t="s">
        <v>3313</v>
      </c>
      <c r="J237" t="s">
        <v>3497</v>
      </c>
      <c r="K237" t="s">
        <v>3498</v>
      </c>
      <c r="L237" t="s">
        <v>3499</v>
      </c>
    </row>
    <row r="238" spans="1:12" x14ac:dyDescent="0.3">
      <c r="A238" t="s">
        <v>637</v>
      </c>
      <c r="B238" t="s">
        <v>638</v>
      </c>
      <c r="C238" t="s">
        <v>3598</v>
      </c>
      <c r="E238" t="s">
        <v>3599</v>
      </c>
      <c r="G238" t="s">
        <v>3311</v>
      </c>
      <c r="H238" t="s">
        <v>3312</v>
      </c>
      <c r="I238" t="s">
        <v>3313</v>
      </c>
      <c r="J238" t="s">
        <v>3497</v>
      </c>
      <c r="K238" t="s">
        <v>3498</v>
      </c>
      <c r="L238" t="s">
        <v>3499</v>
      </c>
    </row>
    <row r="239" spans="1:12" x14ac:dyDescent="0.3">
      <c r="A239" t="s">
        <v>639</v>
      </c>
      <c r="B239" t="s">
        <v>640</v>
      </c>
      <c r="C239" t="s">
        <v>3598</v>
      </c>
      <c r="E239" t="s">
        <v>3599</v>
      </c>
      <c r="G239" t="s">
        <v>3311</v>
      </c>
      <c r="H239" t="s">
        <v>3312</v>
      </c>
      <c r="I239" t="s">
        <v>3313</v>
      </c>
      <c r="J239" t="s">
        <v>3497</v>
      </c>
      <c r="K239" t="s">
        <v>3498</v>
      </c>
      <c r="L239" t="s">
        <v>3499</v>
      </c>
    </row>
    <row r="240" spans="1:12" x14ac:dyDescent="0.3">
      <c r="A240" t="s">
        <v>641</v>
      </c>
      <c r="B240" t="s">
        <v>642</v>
      </c>
      <c r="C240" t="s">
        <v>3598</v>
      </c>
      <c r="E240" t="s">
        <v>3599</v>
      </c>
      <c r="G240" t="s">
        <v>3311</v>
      </c>
      <c r="H240" t="s">
        <v>3312</v>
      </c>
      <c r="I240" t="s">
        <v>3313</v>
      </c>
      <c r="J240" t="s">
        <v>3497</v>
      </c>
      <c r="K240" t="s">
        <v>3498</v>
      </c>
      <c r="L240" t="s">
        <v>3499</v>
      </c>
    </row>
    <row r="241" spans="1:12" x14ac:dyDescent="0.3">
      <c r="A241" t="s">
        <v>643</v>
      </c>
      <c r="B241" t="s">
        <v>644</v>
      </c>
      <c r="C241" t="s">
        <v>3598</v>
      </c>
      <c r="E241" t="s">
        <v>3599</v>
      </c>
      <c r="G241" t="s">
        <v>3311</v>
      </c>
      <c r="H241" t="s">
        <v>3312</v>
      </c>
      <c r="I241" t="s">
        <v>3313</v>
      </c>
      <c r="J241" t="s">
        <v>3497</v>
      </c>
      <c r="K241" t="s">
        <v>3498</v>
      </c>
      <c r="L241" t="s">
        <v>3499</v>
      </c>
    </row>
    <row r="242" spans="1:12" x14ac:dyDescent="0.3">
      <c r="A242" t="s">
        <v>645</v>
      </c>
      <c r="B242" t="s">
        <v>646</v>
      </c>
      <c r="C242" t="s">
        <v>3598</v>
      </c>
      <c r="E242" t="s">
        <v>3599</v>
      </c>
      <c r="G242" t="s">
        <v>3311</v>
      </c>
      <c r="H242" t="s">
        <v>3312</v>
      </c>
      <c r="I242" t="s">
        <v>3313</v>
      </c>
      <c r="J242" t="s">
        <v>3497</v>
      </c>
      <c r="K242" t="s">
        <v>3498</v>
      </c>
      <c r="L242" t="s">
        <v>3499</v>
      </c>
    </row>
    <row r="243" spans="1:12" x14ac:dyDescent="0.3">
      <c r="A243" t="s">
        <v>649</v>
      </c>
      <c r="B243" t="s">
        <v>650</v>
      </c>
      <c r="C243" t="s">
        <v>3598</v>
      </c>
      <c r="E243" t="s">
        <v>3599</v>
      </c>
      <c r="G243" t="s">
        <v>3311</v>
      </c>
      <c r="H243" t="s">
        <v>3312</v>
      </c>
      <c r="I243" t="s">
        <v>3313</v>
      </c>
      <c r="J243" t="s">
        <v>3497</v>
      </c>
      <c r="K243" t="s">
        <v>3498</v>
      </c>
      <c r="L243" t="s">
        <v>3499</v>
      </c>
    </row>
    <row r="244" spans="1:12" x14ac:dyDescent="0.3">
      <c r="A244" t="s">
        <v>651</v>
      </c>
      <c r="B244" t="s">
        <v>652</v>
      </c>
      <c r="C244" t="s">
        <v>3598</v>
      </c>
      <c r="E244" t="s">
        <v>3599</v>
      </c>
      <c r="G244" t="s">
        <v>3311</v>
      </c>
      <c r="H244" t="s">
        <v>3312</v>
      </c>
      <c r="I244" t="s">
        <v>3313</v>
      </c>
      <c r="J244" t="s">
        <v>3497</v>
      </c>
      <c r="K244" t="s">
        <v>3498</v>
      </c>
      <c r="L244" t="s">
        <v>3499</v>
      </c>
    </row>
    <row r="245" spans="1:12" x14ac:dyDescent="0.3">
      <c r="A245" t="s">
        <v>653</v>
      </c>
      <c r="B245" t="s">
        <v>654</v>
      </c>
      <c r="C245" t="s">
        <v>3598</v>
      </c>
      <c r="E245" t="s">
        <v>3599</v>
      </c>
      <c r="G245" t="s">
        <v>3311</v>
      </c>
      <c r="H245" t="s">
        <v>3312</v>
      </c>
      <c r="I245" t="s">
        <v>3313</v>
      </c>
      <c r="J245" t="s">
        <v>3497</v>
      </c>
      <c r="K245" t="s">
        <v>3498</v>
      </c>
      <c r="L245" t="s">
        <v>3499</v>
      </c>
    </row>
    <row r="246" spans="1:12" x14ac:dyDescent="0.3">
      <c r="A246" t="s">
        <v>655</v>
      </c>
      <c r="B246" t="s">
        <v>656</v>
      </c>
      <c r="C246" t="s">
        <v>3598</v>
      </c>
      <c r="E246" t="s">
        <v>3599</v>
      </c>
      <c r="G246" t="s">
        <v>3311</v>
      </c>
      <c r="H246" t="s">
        <v>3312</v>
      </c>
      <c r="I246" t="s">
        <v>3313</v>
      </c>
      <c r="J246" t="s">
        <v>3497</v>
      </c>
      <c r="K246" t="s">
        <v>3498</v>
      </c>
      <c r="L246" t="s">
        <v>3499</v>
      </c>
    </row>
    <row r="247" spans="1:12" x14ac:dyDescent="0.3">
      <c r="A247" t="s">
        <v>657</v>
      </c>
      <c r="B247" t="s">
        <v>658</v>
      </c>
      <c r="C247" t="s">
        <v>3598</v>
      </c>
      <c r="E247" t="s">
        <v>3599</v>
      </c>
      <c r="G247" t="s">
        <v>3311</v>
      </c>
      <c r="H247" t="s">
        <v>3312</v>
      </c>
      <c r="I247" t="s">
        <v>3313</v>
      </c>
      <c r="J247" t="s">
        <v>3497</v>
      </c>
      <c r="K247" t="s">
        <v>3498</v>
      </c>
      <c r="L247" t="s">
        <v>3499</v>
      </c>
    </row>
    <row r="248" spans="1:12" x14ac:dyDescent="0.3">
      <c r="A248" t="s">
        <v>659</v>
      </c>
      <c r="B248" t="s">
        <v>660</v>
      </c>
      <c r="C248" t="s">
        <v>3598</v>
      </c>
      <c r="E248" t="s">
        <v>3599</v>
      </c>
      <c r="G248" t="s">
        <v>3311</v>
      </c>
      <c r="H248" t="s">
        <v>3312</v>
      </c>
      <c r="I248" t="s">
        <v>3313</v>
      </c>
      <c r="J248" t="s">
        <v>3497</v>
      </c>
      <c r="K248" t="s">
        <v>3498</v>
      </c>
      <c r="L248" t="s">
        <v>3499</v>
      </c>
    </row>
    <row r="249" spans="1:12" x14ac:dyDescent="0.3">
      <c r="A249" t="s">
        <v>661</v>
      </c>
      <c r="B249" t="s">
        <v>662</v>
      </c>
      <c r="C249" t="s">
        <v>3598</v>
      </c>
      <c r="E249" t="s">
        <v>3599</v>
      </c>
      <c r="G249" t="s">
        <v>3311</v>
      </c>
      <c r="H249" t="s">
        <v>3312</v>
      </c>
      <c r="I249" t="s">
        <v>3313</v>
      </c>
      <c r="J249" t="s">
        <v>3497</v>
      </c>
      <c r="K249" t="s">
        <v>3498</v>
      </c>
      <c r="L249" t="s">
        <v>3499</v>
      </c>
    </row>
    <row r="250" spans="1:12" x14ac:dyDescent="0.3">
      <c r="A250" t="s">
        <v>663</v>
      </c>
      <c r="B250" t="s">
        <v>664</v>
      </c>
      <c r="C250" t="s">
        <v>3598</v>
      </c>
      <c r="E250" t="s">
        <v>3599</v>
      </c>
      <c r="G250" t="s">
        <v>3311</v>
      </c>
      <c r="H250" t="s">
        <v>3312</v>
      </c>
      <c r="I250" t="s">
        <v>3313</v>
      </c>
      <c r="J250" t="s">
        <v>3497</v>
      </c>
      <c r="K250" t="s">
        <v>3498</v>
      </c>
      <c r="L250" t="s">
        <v>3499</v>
      </c>
    </row>
    <row r="251" spans="1:12" x14ac:dyDescent="0.3">
      <c r="A251" t="s">
        <v>665</v>
      </c>
      <c r="B251" t="s">
        <v>666</v>
      </c>
      <c r="C251" t="s">
        <v>3598</v>
      </c>
      <c r="E251" t="s">
        <v>3599</v>
      </c>
      <c r="G251" t="s">
        <v>3311</v>
      </c>
      <c r="H251" t="s">
        <v>3312</v>
      </c>
      <c r="I251" t="s">
        <v>3313</v>
      </c>
      <c r="J251" t="s">
        <v>3497</v>
      </c>
      <c r="K251" t="s">
        <v>3498</v>
      </c>
      <c r="L251" t="s">
        <v>3499</v>
      </c>
    </row>
    <row r="252" spans="1:12" x14ac:dyDescent="0.3">
      <c r="A252" t="s">
        <v>667</v>
      </c>
      <c r="B252" t="s">
        <v>668</v>
      </c>
      <c r="C252" t="s">
        <v>3598</v>
      </c>
      <c r="E252" t="s">
        <v>3599</v>
      </c>
      <c r="G252" t="s">
        <v>3311</v>
      </c>
      <c r="H252" t="s">
        <v>3312</v>
      </c>
      <c r="I252" t="s">
        <v>3313</v>
      </c>
      <c r="J252" t="s">
        <v>3497</v>
      </c>
      <c r="K252" t="s">
        <v>3498</v>
      </c>
      <c r="L252" t="s">
        <v>3499</v>
      </c>
    </row>
    <row r="253" spans="1:12" x14ac:dyDescent="0.3">
      <c r="A253" t="s">
        <v>677</v>
      </c>
      <c r="B253" t="s">
        <v>678</v>
      </c>
      <c r="C253" t="s">
        <v>3598</v>
      </c>
      <c r="E253" t="s">
        <v>3599</v>
      </c>
      <c r="G253" t="s">
        <v>3311</v>
      </c>
      <c r="H253" t="s">
        <v>3312</v>
      </c>
      <c r="I253" t="s">
        <v>3313</v>
      </c>
      <c r="J253" t="s">
        <v>3497</v>
      </c>
      <c r="K253" t="s">
        <v>3498</v>
      </c>
      <c r="L253" t="s">
        <v>3499</v>
      </c>
    </row>
    <row r="254" spans="1:12" x14ac:dyDescent="0.3">
      <c r="A254" t="s">
        <v>681</v>
      </c>
      <c r="B254" t="s">
        <v>682</v>
      </c>
      <c r="C254" t="s">
        <v>3598</v>
      </c>
      <c r="E254" t="s">
        <v>3599</v>
      </c>
      <c r="G254" t="s">
        <v>3311</v>
      </c>
      <c r="H254" t="s">
        <v>3312</v>
      </c>
      <c r="I254" t="s">
        <v>3313</v>
      </c>
      <c r="J254" t="s">
        <v>3497</v>
      </c>
      <c r="K254" t="s">
        <v>3498</v>
      </c>
      <c r="L254" t="s">
        <v>3499</v>
      </c>
    </row>
    <row r="255" spans="1:12" x14ac:dyDescent="0.3">
      <c r="A255" t="s">
        <v>683</v>
      </c>
      <c r="B255" t="s">
        <v>684</v>
      </c>
      <c r="C255" t="s">
        <v>3598</v>
      </c>
      <c r="E255" t="s">
        <v>3599</v>
      </c>
      <c r="G255" t="s">
        <v>3311</v>
      </c>
      <c r="H255" t="s">
        <v>3312</v>
      </c>
      <c r="I255" t="s">
        <v>3313</v>
      </c>
      <c r="J255" t="s">
        <v>3497</v>
      </c>
      <c r="K255" t="s">
        <v>3498</v>
      </c>
      <c r="L255" t="s">
        <v>3499</v>
      </c>
    </row>
    <row r="256" spans="1:12" x14ac:dyDescent="0.3">
      <c r="A256" t="s">
        <v>686</v>
      </c>
      <c r="B256" t="s">
        <v>687</v>
      </c>
      <c r="C256" t="s">
        <v>3598</v>
      </c>
      <c r="E256" t="s">
        <v>3599</v>
      </c>
      <c r="G256" t="s">
        <v>3311</v>
      </c>
      <c r="H256" t="s">
        <v>3312</v>
      </c>
      <c r="I256" t="s">
        <v>3313</v>
      </c>
      <c r="J256" t="s">
        <v>3497</v>
      </c>
      <c r="K256" t="s">
        <v>3498</v>
      </c>
      <c r="L256" t="s">
        <v>3499</v>
      </c>
    </row>
    <row r="257" spans="1:12" x14ac:dyDescent="0.3">
      <c r="A257" t="s">
        <v>690</v>
      </c>
      <c r="B257" t="s">
        <v>691</v>
      </c>
      <c r="C257" t="s">
        <v>3598</v>
      </c>
      <c r="E257" t="s">
        <v>3599</v>
      </c>
      <c r="G257" t="s">
        <v>3311</v>
      </c>
      <c r="H257" t="s">
        <v>3312</v>
      </c>
      <c r="I257" t="s">
        <v>3313</v>
      </c>
      <c r="J257" t="s">
        <v>3497</v>
      </c>
      <c r="K257" t="s">
        <v>3498</v>
      </c>
      <c r="L257" t="s">
        <v>3499</v>
      </c>
    </row>
    <row r="258" spans="1:12" x14ac:dyDescent="0.3">
      <c r="A258" t="s">
        <v>700</v>
      </c>
      <c r="B258" t="s">
        <v>701</v>
      </c>
      <c r="C258" t="s">
        <v>3598</v>
      </c>
      <c r="E258" t="s">
        <v>3599</v>
      </c>
      <c r="G258" t="s">
        <v>3311</v>
      </c>
      <c r="H258" t="s">
        <v>3312</v>
      </c>
      <c r="I258" t="s">
        <v>3313</v>
      </c>
      <c r="J258" t="s">
        <v>3497</v>
      </c>
      <c r="K258" t="s">
        <v>3498</v>
      </c>
      <c r="L258" t="s">
        <v>3499</v>
      </c>
    </row>
    <row r="259" spans="1:12" x14ac:dyDescent="0.3">
      <c r="A259" t="s">
        <v>702</v>
      </c>
      <c r="B259" t="s">
        <v>703</v>
      </c>
      <c r="C259" t="s">
        <v>3598</v>
      </c>
      <c r="E259" t="s">
        <v>3599</v>
      </c>
      <c r="G259" t="s">
        <v>3311</v>
      </c>
      <c r="H259" t="s">
        <v>3312</v>
      </c>
      <c r="I259" t="s">
        <v>3313</v>
      </c>
      <c r="J259" t="s">
        <v>3497</v>
      </c>
      <c r="K259" t="s">
        <v>3498</v>
      </c>
      <c r="L259" t="s">
        <v>3499</v>
      </c>
    </row>
    <row r="260" spans="1:12" x14ac:dyDescent="0.3">
      <c r="A260" t="s">
        <v>704</v>
      </c>
      <c r="B260" t="s">
        <v>705</v>
      </c>
      <c r="C260" t="s">
        <v>3598</v>
      </c>
      <c r="E260" t="s">
        <v>3599</v>
      </c>
      <c r="G260" t="s">
        <v>3311</v>
      </c>
      <c r="H260" t="s">
        <v>3312</v>
      </c>
      <c r="I260" t="s">
        <v>3313</v>
      </c>
      <c r="J260" t="s">
        <v>3497</v>
      </c>
      <c r="K260" t="s">
        <v>3498</v>
      </c>
      <c r="L260" t="s">
        <v>3499</v>
      </c>
    </row>
    <row r="261" spans="1:12" x14ac:dyDescent="0.3">
      <c r="A261" t="s">
        <v>706</v>
      </c>
      <c r="B261" t="s">
        <v>707</v>
      </c>
      <c r="C261" t="s">
        <v>3598</v>
      </c>
      <c r="E261" t="s">
        <v>3599</v>
      </c>
      <c r="G261" t="s">
        <v>3311</v>
      </c>
      <c r="H261" t="s">
        <v>3312</v>
      </c>
      <c r="I261" t="s">
        <v>3313</v>
      </c>
      <c r="J261" t="s">
        <v>3497</v>
      </c>
      <c r="K261" t="s">
        <v>3498</v>
      </c>
      <c r="L261" t="s">
        <v>3499</v>
      </c>
    </row>
    <row r="262" spans="1:12" x14ac:dyDescent="0.3">
      <c r="A262" t="s">
        <v>710</v>
      </c>
      <c r="B262" t="s">
        <v>711</v>
      </c>
      <c r="C262" t="s">
        <v>3598</v>
      </c>
      <c r="E262" t="s">
        <v>3599</v>
      </c>
      <c r="G262" t="s">
        <v>3311</v>
      </c>
      <c r="H262" t="s">
        <v>3312</v>
      </c>
      <c r="I262" t="s">
        <v>3313</v>
      </c>
      <c r="J262" t="s">
        <v>3497</v>
      </c>
      <c r="K262" t="s">
        <v>3498</v>
      </c>
      <c r="L262" t="s">
        <v>3499</v>
      </c>
    </row>
    <row r="263" spans="1:12" x14ac:dyDescent="0.3">
      <c r="A263" t="s">
        <v>714</v>
      </c>
      <c r="B263" t="s">
        <v>715</v>
      </c>
      <c r="C263" t="s">
        <v>3598</v>
      </c>
      <c r="E263" t="s">
        <v>3599</v>
      </c>
      <c r="G263" t="s">
        <v>3311</v>
      </c>
      <c r="H263" t="s">
        <v>3312</v>
      </c>
      <c r="I263" t="s">
        <v>3313</v>
      </c>
      <c r="J263" t="s">
        <v>3497</v>
      </c>
      <c r="K263" t="s">
        <v>3498</v>
      </c>
      <c r="L263" t="s">
        <v>3499</v>
      </c>
    </row>
    <row r="264" spans="1:12" x14ac:dyDescent="0.3">
      <c r="A264" t="s">
        <v>716</v>
      </c>
      <c r="B264" t="s">
        <v>717</v>
      </c>
      <c r="C264" t="s">
        <v>3598</v>
      </c>
      <c r="E264" t="s">
        <v>3599</v>
      </c>
      <c r="G264" t="s">
        <v>3311</v>
      </c>
      <c r="H264" t="s">
        <v>3312</v>
      </c>
      <c r="I264" t="s">
        <v>3313</v>
      </c>
      <c r="J264" t="s">
        <v>3497</v>
      </c>
      <c r="K264" t="s">
        <v>3498</v>
      </c>
      <c r="L264" t="s">
        <v>3499</v>
      </c>
    </row>
    <row r="265" spans="1:12" x14ac:dyDescent="0.3">
      <c r="A265" t="s">
        <v>718</v>
      </c>
      <c r="B265" t="s">
        <v>719</v>
      </c>
      <c r="C265" t="s">
        <v>3598</v>
      </c>
      <c r="E265" t="s">
        <v>3599</v>
      </c>
      <c r="G265" t="s">
        <v>3311</v>
      </c>
      <c r="H265" t="s">
        <v>3312</v>
      </c>
      <c r="I265" t="s">
        <v>3313</v>
      </c>
      <c r="J265" t="s">
        <v>3497</v>
      </c>
      <c r="K265" t="s">
        <v>3498</v>
      </c>
      <c r="L265" t="s">
        <v>3499</v>
      </c>
    </row>
    <row r="266" spans="1:12" x14ac:dyDescent="0.3">
      <c r="A266" t="s">
        <v>720</v>
      </c>
      <c r="B266" t="s">
        <v>721</v>
      </c>
      <c r="C266" t="s">
        <v>3598</v>
      </c>
      <c r="E266" t="s">
        <v>3599</v>
      </c>
      <c r="G266" t="s">
        <v>3311</v>
      </c>
      <c r="H266" t="s">
        <v>3312</v>
      </c>
      <c r="I266" t="s">
        <v>3313</v>
      </c>
      <c r="J266" t="s">
        <v>3497</v>
      </c>
      <c r="K266" t="s">
        <v>3498</v>
      </c>
      <c r="L266" t="s">
        <v>3499</v>
      </c>
    </row>
    <row r="267" spans="1:12" x14ac:dyDescent="0.3">
      <c r="A267" t="s">
        <v>723</v>
      </c>
      <c r="B267" t="s">
        <v>724</v>
      </c>
      <c r="C267" t="s">
        <v>3598</v>
      </c>
      <c r="E267" t="s">
        <v>3599</v>
      </c>
      <c r="G267" t="s">
        <v>3311</v>
      </c>
      <c r="H267" t="s">
        <v>3312</v>
      </c>
      <c r="I267" t="s">
        <v>3313</v>
      </c>
      <c r="J267" t="s">
        <v>3497</v>
      </c>
      <c r="K267" t="s">
        <v>3498</v>
      </c>
      <c r="L267" t="s">
        <v>3499</v>
      </c>
    </row>
    <row r="268" spans="1:12" x14ac:dyDescent="0.3">
      <c r="A268" t="s">
        <v>725</v>
      </c>
      <c r="B268" t="s">
        <v>726</v>
      </c>
      <c r="C268" t="s">
        <v>3598</v>
      </c>
      <c r="E268" t="s">
        <v>3599</v>
      </c>
      <c r="G268" t="s">
        <v>3311</v>
      </c>
      <c r="H268" t="s">
        <v>3312</v>
      </c>
      <c r="I268" t="s">
        <v>3313</v>
      </c>
      <c r="J268" t="s">
        <v>3497</v>
      </c>
      <c r="K268" t="s">
        <v>3498</v>
      </c>
      <c r="L268" t="s">
        <v>3499</v>
      </c>
    </row>
    <row r="269" spans="1:12" x14ac:dyDescent="0.3">
      <c r="A269" t="s">
        <v>727</v>
      </c>
      <c r="B269" t="s">
        <v>728</v>
      </c>
      <c r="C269" t="s">
        <v>3598</v>
      </c>
      <c r="E269" t="s">
        <v>3599</v>
      </c>
      <c r="G269" t="s">
        <v>3311</v>
      </c>
      <c r="H269" t="s">
        <v>3312</v>
      </c>
      <c r="I269" t="s">
        <v>3313</v>
      </c>
      <c r="J269" t="s">
        <v>3497</v>
      </c>
      <c r="K269" t="s">
        <v>3498</v>
      </c>
      <c r="L269" t="s">
        <v>3499</v>
      </c>
    </row>
    <row r="270" spans="1:12" x14ac:dyDescent="0.3">
      <c r="A270" t="s">
        <v>729</v>
      </c>
      <c r="B270" t="s">
        <v>730</v>
      </c>
      <c r="C270" t="s">
        <v>3598</v>
      </c>
      <c r="E270" t="s">
        <v>3599</v>
      </c>
      <c r="G270" t="s">
        <v>3311</v>
      </c>
      <c r="H270" t="s">
        <v>3312</v>
      </c>
      <c r="I270" t="s">
        <v>3313</v>
      </c>
      <c r="J270" t="s">
        <v>3497</v>
      </c>
      <c r="K270" t="s">
        <v>3498</v>
      </c>
      <c r="L270" t="s">
        <v>3499</v>
      </c>
    </row>
    <row r="271" spans="1:12" x14ac:dyDescent="0.3">
      <c r="A271" t="s">
        <v>731</v>
      </c>
      <c r="B271" t="s">
        <v>732</v>
      </c>
      <c r="C271" t="s">
        <v>3598</v>
      </c>
      <c r="E271" t="s">
        <v>3599</v>
      </c>
      <c r="G271" t="s">
        <v>3311</v>
      </c>
      <c r="H271" t="s">
        <v>3312</v>
      </c>
      <c r="I271" t="s">
        <v>3313</v>
      </c>
      <c r="J271" t="s">
        <v>3497</v>
      </c>
      <c r="K271" t="s">
        <v>3498</v>
      </c>
      <c r="L271" t="s">
        <v>3499</v>
      </c>
    </row>
    <row r="272" spans="1:12" x14ac:dyDescent="0.3">
      <c r="A272" t="s">
        <v>733</v>
      </c>
      <c r="B272" t="s">
        <v>734</v>
      </c>
      <c r="C272" t="s">
        <v>3598</v>
      </c>
      <c r="E272" t="s">
        <v>3599</v>
      </c>
      <c r="G272" t="s">
        <v>3311</v>
      </c>
      <c r="H272" t="s">
        <v>3312</v>
      </c>
      <c r="I272" t="s">
        <v>3313</v>
      </c>
      <c r="J272" t="s">
        <v>3497</v>
      </c>
      <c r="K272" t="s">
        <v>3498</v>
      </c>
      <c r="L272" t="s">
        <v>3499</v>
      </c>
    </row>
    <row r="273" spans="1:12" x14ac:dyDescent="0.3">
      <c r="A273" t="s">
        <v>735</v>
      </c>
      <c r="B273" t="s">
        <v>736</v>
      </c>
      <c r="C273" t="s">
        <v>3598</v>
      </c>
      <c r="E273" t="s">
        <v>3599</v>
      </c>
      <c r="G273" t="s">
        <v>3311</v>
      </c>
      <c r="H273" t="s">
        <v>3312</v>
      </c>
      <c r="I273" t="s">
        <v>3313</v>
      </c>
      <c r="J273" t="s">
        <v>3497</v>
      </c>
      <c r="K273" t="s">
        <v>3498</v>
      </c>
      <c r="L273" t="s">
        <v>3499</v>
      </c>
    </row>
    <row r="274" spans="1:12" x14ac:dyDescent="0.3">
      <c r="A274" t="s">
        <v>737</v>
      </c>
      <c r="B274" t="s">
        <v>738</v>
      </c>
      <c r="C274" t="s">
        <v>3598</v>
      </c>
      <c r="E274" t="s">
        <v>3599</v>
      </c>
      <c r="G274" t="s">
        <v>3311</v>
      </c>
      <c r="H274" t="s">
        <v>3312</v>
      </c>
      <c r="I274" t="s">
        <v>3313</v>
      </c>
      <c r="J274" t="s">
        <v>3497</v>
      </c>
      <c r="K274" t="s">
        <v>3498</v>
      </c>
      <c r="L274" t="s">
        <v>3499</v>
      </c>
    </row>
    <row r="275" spans="1:12" x14ac:dyDescent="0.3">
      <c r="A275" t="s">
        <v>739</v>
      </c>
      <c r="B275" t="s">
        <v>740</v>
      </c>
      <c r="C275" t="s">
        <v>3598</v>
      </c>
      <c r="E275" t="s">
        <v>3599</v>
      </c>
      <c r="G275" t="s">
        <v>3311</v>
      </c>
      <c r="H275" t="s">
        <v>3312</v>
      </c>
      <c r="I275" t="s">
        <v>3313</v>
      </c>
      <c r="J275" t="s">
        <v>3497</v>
      </c>
      <c r="K275" t="s">
        <v>3498</v>
      </c>
      <c r="L275" t="s">
        <v>3499</v>
      </c>
    </row>
    <row r="276" spans="1:12" x14ac:dyDescent="0.3">
      <c r="A276" t="s">
        <v>741</v>
      </c>
      <c r="B276" t="s">
        <v>742</v>
      </c>
      <c r="C276" t="s">
        <v>3598</v>
      </c>
      <c r="E276" t="s">
        <v>3599</v>
      </c>
      <c r="G276" t="s">
        <v>3311</v>
      </c>
      <c r="H276" t="s">
        <v>3312</v>
      </c>
      <c r="I276" t="s">
        <v>3313</v>
      </c>
      <c r="J276" t="s">
        <v>3497</v>
      </c>
      <c r="K276" t="s">
        <v>3498</v>
      </c>
      <c r="L276" t="s">
        <v>3499</v>
      </c>
    </row>
    <row r="277" spans="1:12" x14ac:dyDescent="0.3">
      <c r="A277" t="s">
        <v>743</v>
      </c>
      <c r="B277" t="s">
        <v>744</v>
      </c>
      <c r="C277" t="s">
        <v>3598</v>
      </c>
      <c r="E277" t="s">
        <v>3599</v>
      </c>
      <c r="G277" t="s">
        <v>3311</v>
      </c>
      <c r="H277" t="s">
        <v>3312</v>
      </c>
      <c r="I277" t="s">
        <v>3313</v>
      </c>
      <c r="J277" t="s">
        <v>3497</v>
      </c>
      <c r="K277" t="s">
        <v>3498</v>
      </c>
      <c r="L277" t="s">
        <v>3499</v>
      </c>
    </row>
    <row r="278" spans="1:12" x14ac:dyDescent="0.3">
      <c r="A278" t="s">
        <v>745</v>
      </c>
      <c r="B278" t="s">
        <v>746</v>
      </c>
      <c r="C278" t="s">
        <v>3598</v>
      </c>
      <c r="E278" t="s">
        <v>3599</v>
      </c>
      <c r="G278" t="s">
        <v>3311</v>
      </c>
      <c r="H278" t="s">
        <v>3312</v>
      </c>
      <c r="I278" t="s">
        <v>3313</v>
      </c>
      <c r="J278" t="s">
        <v>3497</v>
      </c>
      <c r="K278" t="s">
        <v>3498</v>
      </c>
      <c r="L278" t="s">
        <v>3499</v>
      </c>
    </row>
    <row r="279" spans="1:12" x14ac:dyDescent="0.3">
      <c r="A279" t="s">
        <v>747</v>
      </c>
      <c r="B279" t="s">
        <v>748</v>
      </c>
      <c r="C279" t="s">
        <v>3598</v>
      </c>
      <c r="E279" t="s">
        <v>3599</v>
      </c>
      <c r="G279" t="s">
        <v>3311</v>
      </c>
      <c r="H279" t="s">
        <v>3312</v>
      </c>
      <c r="I279" t="s">
        <v>3313</v>
      </c>
      <c r="J279" t="s">
        <v>3497</v>
      </c>
      <c r="K279" t="s">
        <v>3498</v>
      </c>
      <c r="L279" t="s">
        <v>3499</v>
      </c>
    </row>
    <row r="280" spans="1:12" x14ac:dyDescent="0.3">
      <c r="A280" t="s">
        <v>749</v>
      </c>
      <c r="B280" t="s">
        <v>750</v>
      </c>
      <c r="C280" t="s">
        <v>3598</v>
      </c>
      <c r="E280" t="s">
        <v>3599</v>
      </c>
      <c r="G280" t="s">
        <v>3311</v>
      </c>
      <c r="H280" t="s">
        <v>3312</v>
      </c>
      <c r="I280" t="s">
        <v>3313</v>
      </c>
      <c r="J280" t="s">
        <v>3497</v>
      </c>
      <c r="K280" t="s">
        <v>3498</v>
      </c>
      <c r="L280" t="s">
        <v>3499</v>
      </c>
    </row>
    <row r="281" spans="1:12" x14ac:dyDescent="0.3">
      <c r="A281" t="s">
        <v>751</v>
      </c>
      <c r="B281" t="s">
        <v>752</v>
      </c>
      <c r="C281" t="s">
        <v>3598</v>
      </c>
      <c r="E281" t="s">
        <v>3599</v>
      </c>
      <c r="G281" t="s">
        <v>3311</v>
      </c>
      <c r="H281" t="s">
        <v>3312</v>
      </c>
      <c r="I281" t="s">
        <v>3313</v>
      </c>
      <c r="J281" t="s">
        <v>3497</v>
      </c>
      <c r="K281" t="s">
        <v>3498</v>
      </c>
      <c r="L281" t="s">
        <v>3499</v>
      </c>
    </row>
    <row r="282" spans="1:12" x14ac:dyDescent="0.3">
      <c r="A282" t="s">
        <v>754</v>
      </c>
      <c r="B282" t="s">
        <v>755</v>
      </c>
      <c r="C282" t="s">
        <v>3598</v>
      </c>
      <c r="E282" t="s">
        <v>3599</v>
      </c>
      <c r="G282" t="s">
        <v>3311</v>
      </c>
      <c r="H282" t="s">
        <v>3312</v>
      </c>
      <c r="I282" t="s">
        <v>3313</v>
      </c>
      <c r="J282" t="s">
        <v>3497</v>
      </c>
      <c r="K282" t="s">
        <v>3498</v>
      </c>
      <c r="L282" t="s">
        <v>3499</v>
      </c>
    </row>
    <row r="283" spans="1:12" x14ac:dyDescent="0.3">
      <c r="A283" t="s">
        <v>756</v>
      </c>
      <c r="B283" t="s">
        <v>757</v>
      </c>
      <c r="C283" t="s">
        <v>3598</v>
      </c>
      <c r="E283" t="s">
        <v>3599</v>
      </c>
      <c r="G283" t="s">
        <v>3311</v>
      </c>
      <c r="H283" t="s">
        <v>3312</v>
      </c>
      <c r="I283" t="s">
        <v>3313</v>
      </c>
      <c r="J283" t="s">
        <v>3497</v>
      </c>
      <c r="K283" t="s">
        <v>3498</v>
      </c>
      <c r="L283" t="s">
        <v>3499</v>
      </c>
    </row>
    <row r="284" spans="1:12" x14ac:dyDescent="0.3">
      <c r="A284" t="s">
        <v>761</v>
      </c>
      <c r="B284" t="s">
        <v>762</v>
      </c>
      <c r="C284" t="s">
        <v>3598</v>
      </c>
      <c r="E284" t="s">
        <v>3599</v>
      </c>
      <c r="G284" t="s">
        <v>3311</v>
      </c>
      <c r="H284" t="s">
        <v>3312</v>
      </c>
      <c r="I284" t="s">
        <v>3313</v>
      </c>
      <c r="J284" t="s">
        <v>3497</v>
      </c>
      <c r="K284" t="s">
        <v>3498</v>
      </c>
      <c r="L284" t="s">
        <v>3499</v>
      </c>
    </row>
    <row r="285" spans="1:12" x14ac:dyDescent="0.3">
      <c r="A285" t="s">
        <v>763</v>
      </c>
      <c r="B285" t="s">
        <v>764</v>
      </c>
      <c r="C285" t="s">
        <v>3598</v>
      </c>
      <c r="E285" t="s">
        <v>3599</v>
      </c>
      <c r="G285" t="s">
        <v>3311</v>
      </c>
      <c r="H285" t="s">
        <v>3312</v>
      </c>
      <c r="I285" t="s">
        <v>3313</v>
      </c>
      <c r="J285" t="s">
        <v>3497</v>
      </c>
      <c r="K285" t="s">
        <v>3498</v>
      </c>
      <c r="L285" t="s">
        <v>3499</v>
      </c>
    </row>
    <row r="286" spans="1:12" x14ac:dyDescent="0.3">
      <c r="A286" t="s">
        <v>765</v>
      </c>
      <c r="B286" t="s">
        <v>766</v>
      </c>
      <c r="C286" t="s">
        <v>3598</v>
      </c>
      <c r="E286" t="s">
        <v>3599</v>
      </c>
      <c r="G286" t="s">
        <v>3311</v>
      </c>
      <c r="H286" t="s">
        <v>3312</v>
      </c>
      <c r="I286" t="s">
        <v>3313</v>
      </c>
      <c r="J286" t="s">
        <v>3497</v>
      </c>
      <c r="K286" t="s">
        <v>3498</v>
      </c>
      <c r="L286" t="s">
        <v>3499</v>
      </c>
    </row>
    <row r="287" spans="1:12" x14ac:dyDescent="0.3">
      <c r="A287" t="s">
        <v>770</v>
      </c>
      <c r="B287" t="s">
        <v>771</v>
      </c>
      <c r="C287" t="s">
        <v>3598</v>
      </c>
      <c r="E287" t="s">
        <v>3599</v>
      </c>
      <c r="G287" t="s">
        <v>3311</v>
      </c>
      <c r="H287" t="s">
        <v>3312</v>
      </c>
      <c r="I287" t="s">
        <v>3313</v>
      </c>
      <c r="J287" t="s">
        <v>3497</v>
      </c>
      <c r="K287" t="s">
        <v>3498</v>
      </c>
      <c r="L287" t="s">
        <v>3499</v>
      </c>
    </row>
    <row r="288" spans="1:12" x14ac:dyDescent="0.3">
      <c r="A288" t="s">
        <v>772</v>
      </c>
      <c r="B288" t="s">
        <v>773</v>
      </c>
      <c r="C288" t="s">
        <v>3598</v>
      </c>
      <c r="E288" t="s">
        <v>3599</v>
      </c>
      <c r="G288" t="s">
        <v>3311</v>
      </c>
      <c r="H288" t="s">
        <v>3312</v>
      </c>
      <c r="I288" t="s">
        <v>3313</v>
      </c>
      <c r="J288" t="s">
        <v>3497</v>
      </c>
      <c r="K288" t="s">
        <v>3498</v>
      </c>
      <c r="L288" t="s">
        <v>3499</v>
      </c>
    </row>
    <row r="289" spans="1:12" x14ac:dyDescent="0.3">
      <c r="A289" t="s">
        <v>774</v>
      </c>
      <c r="B289" t="s">
        <v>775</v>
      </c>
      <c r="C289" t="s">
        <v>3598</v>
      </c>
      <c r="E289" t="s">
        <v>3599</v>
      </c>
      <c r="G289" t="s">
        <v>3311</v>
      </c>
      <c r="H289" t="s">
        <v>3312</v>
      </c>
      <c r="I289" t="s">
        <v>3313</v>
      </c>
      <c r="J289" t="s">
        <v>3497</v>
      </c>
      <c r="K289" t="s">
        <v>3498</v>
      </c>
      <c r="L289" t="s">
        <v>3499</v>
      </c>
    </row>
    <row r="290" spans="1:12" x14ac:dyDescent="0.3">
      <c r="A290" t="s">
        <v>776</v>
      </c>
      <c r="B290" t="s">
        <v>777</v>
      </c>
      <c r="C290" t="s">
        <v>3598</v>
      </c>
      <c r="E290" t="s">
        <v>3599</v>
      </c>
      <c r="G290" t="s">
        <v>3311</v>
      </c>
      <c r="H290" t="s">
        <v>3312</v>
      </c>
      <c r="I290" t="s">
        <v>3313</v>
      </c>
      <c r="J290" t="s">
        <v>3497</v>
      </c>
      <c r="K290" t="s">
        <v>3498</v>
      </c>
      <c r="L290" t="s">
        <v>3499</v>
      </c>
    </row>
    <row r="291" spans="1:12" x14ac:dyDescent="0.3">
      <c r="A291" t="s">
        <v>778</v>
      </c>
      <c r="B291" t="s">
        <v>779</v>
      </c>
      <c r="C291" t="s">
        <v>3598</v>
      </c>
      <c r="E291" t="s">
        <v>3599</v>
      </c>
      <c r="G291" t="s">
        <v>3311</v>
      </c>
      <c r="H291" t="s">
        <v>3312</v>
      </c>
      <c r="I291" t="s">
        <v>3313</v>
      </c>
      <c r="J291" t="s">
        <v>3497</v>
      </c>
      <c r="K291" t="s">
        <v>3498</v>
      </c>
      <c r="L291" t="s">
        <v>3499</v>
      </c>
    </row>
    <row r="292" spans="1:12" x14ac:dyDescent="0.3">
      <c r="A292" t="s">
        <v>780</v>
      </c>
      <c r="B292" t="s">
        <v>781</v>
      </c>
      <c r="C292" t="s">
        <v>3598</v>
      </c>
      <c r="E292" t="s">
        <v>3599</v>
      </c>
      <c r="G292" t="s">
        <v>3311</v>
      </c>
      <c r="H292" t="s">
        <v>3312</v>
      </c>
      <c r="I292" t="s">
        <v>3313</v>
      </c>
      <c r="J292" t="s">
        <v>3497</v>
      </c>
      <c r="K292" t="s">
        <v>3498</v>
      </c>
      <c r="L292" t="s">
        <v>3499</v>
      </c>
    </row>
    <row r="293" spans="1:12" x14ac:dyDescent="0.3">
      <c r="A293" t="s">
        <v>782</v>
      </c>
      <c r="B293" t="s">
        <v>783</v>
      </c>
      <c r="C293" t="s">
        <v>3598</v>
      </c>
      <c r="E293" t="s">
        <v>3599</v>
      </c>
      <c r="G293" t="s">
        <v>3311</v>
      </c>
      <c r="H293" t="s">
        <v>3312</v>
      </c>
      <c r="I293" t="s">
        <v>3313</v>
      </c>
      <c r="J293" t="s">
        <v>3497</v>
      </c>
      <c r="K293" t="s">
        <v>3498</v>
      </c>
      <c r="L293" t="s">
        <v>3499</v>
      </c>
    </row>
    <row r="294" spans="1:12" x14ac:dyDescent="0.3">
      <c r="A294" t="s">
        <v>784</v>
      </c>
      <c r="B294" t="s">
        <v>785</v>
      </c>
      <c r="C294" t="s">
        <v>3598</v>
      </c>
      <c r="E294" t="s">
        <v>3599</v>
      </c>
      <c r="G294" t="s">
        <v>3311</v>
      </c>
      <c r="H294" t="s">
        <v>3312</v>
      </c>
      <c r="I294" t="s">
        <v>3313</v>
      </c>
      <c r="J294" t="s">
        <v>3497</v>
      </c>
      <c r="K294" t="s">
        <v>3498</v>
      </c>
      <c r="L294" t="s">
        <v>3499</v>
      </c>
    </row>
    <row r="295" spans="1:12" x14ac:dyDescent="0.3">
      <c r="A295" t="s">
        <v>786</v>
      </c>
      <c r="B295" t="s">
        <v>787</v>
      </c>
      <c r="C295" t="s">
        <v>3598</v>
      </c>
      <c r="E295" t="s">
        <v>3599</v>
      </c>
      <c r="G295" t="s">
        <v>3311</v>
      </c>
      <c r="H295" t="s">
        <v>3312</v>
      </c>
      <c r="I295" t="s">
        <v>3313</v>
      </c>
      <c r="J295" t="s">
        <v>3497</v>
      </c>
      <c r="K295" t="s">
        <v>3498</v>
      </c>
      <c r="L295" t="s">
        <v>3499</v>
      </c>
    </row>
    <row r="296" spans="1:12" x14ac:dyDescent="0.3">
      <c r="A296" t="s">
        <v>789</v>
      </c>
      <c r="B296" t="s">
        <v>790</v>
      </c>
      <c r="C296" t="s">
        <v>3598</v>
      </c>
      <c r="E296" t="s">
        <v>3599</v>
      </c>
      <c r="G296" t="s">
        <v>3311</v>
      </c>
      <c r="H296" t="s">
        <v>3312</v>
      </c>
      <c r="I296" t="s">
        <v>3313</v>
      </c>
      <c r="J296" t="s">
        <v>3497</v>
      </c>
      <c r="K296" t="s">
        <v>3498</v>
      </c>
      <c r="L296" t="s">
        <v>3499</v>
      </c>
    </row>
    <row r="297" spans="1:12" x14ac:dyDescent="0.3">
      <c r="A297" t="s">
        <v>792</v>
      </c>
      <c r="B297" t="s">
        <v>793</v>
      </c>
      <c r="C297" t="s">
        <v>3598</v>
      </c>
      <c r="E297" t="s">
        <v>3599</v>
      </c>
      <c r="G297" t="s">
        <v>3311</v>
      </c>
      <c r="H297" t="s">
        <v>3312</v>
      </c>
      <c r="I297" t="s">
        <v>3313</v>
      </c>
      <c r="J297" t="s">
        <v>3497</v>
      </c>
      <c r="K297" t="s">
        <v>3498</v>
      </c>
      <c r="L297" t="s">
        <v>3499</v>
      </c>
    </row>
    <row r="298" spans="1:12" x14ac:dyDescent="0.3">
      <c r="A298" t="s">
        <v>794</v>
      </c>
      <c r="B298" t="s">
        <v>795</v>
      </c>
      <c r="C298" t="s">
        <v>3598</v>
      </c>
      <c r="E298" t="s">
        <v>3599</v>
      </c>
      <c r="G298" t="s">
        <v>3311</v>
      </c>
      <c r="H298" t="s">
        <v>3312</v>
      </c>
      <c r="I298" t="s">
        <v>3313</v>
      </c>
      <c r="J298" t="s">
        <v>3497</v>
      </c>
      <c r="K298" t="s">
        <v>3498</v>
      </c>
      <c r="L298" t="s">
        <v>3499</v>
      </c>
    </row>
    <row r="299" spans="1:12" x14ac:dyDescent="0.3">
      <c r="A299" t="s">
        <v>797</v>
      </c>
      <c r="B299" t="s">
        <v>798</v>
      </c>
      <c r="C299" t="s">
        <v>3598</v>
      </c>
      <c r="E299" t="s">
        <v>3599</v>
      </c>
      <c r="G299" t="s">
        <v>3311</v>
      </c>
      <c r="H299" t="s">
        <v>3312</v>
      </c>
      <c r="I299" t="s">
        <v>3313</v>
      </c>
      <c r="J299" t="s">
        <v>3497</v>
      </c>
      <c r="K299" t="s">
        <v>3498</v>
      </c>
      <c r="L299" t="s">
        <v>3499</v>
      </c>
    </row>
    <row r="300" spans="1:12" x14ac:dyDescent="0.3">
      <c r="A300" t="s">
        <v>800</v>
      </c>
      <c r="B300" t="s">
        <v>801</v>
      </c>
      <c r="C300" t="s">
        <v>3598</v>
      </c>
      <c r="E300" t="s">
        <v>3599</v>
      </c>
      <c r="G300" t="s">
        <v>3311</v>
      </c>
      <c r="H300" t="s">
        <v>3312</v>
      </c>
      <c r="I300" t="s">
        <v>3313</v>
      </c>
      <c r="J300" t="s">
        <v>3497</v>
      </c>
      <c r="K300" t="s">
        <v>3498</v>
      </c>
      <c r="L300" t="s">
        <v>3499</v>
      </c>
    </row>
    <row r="301" spans="1:12" x14ac:dyDescent="0.3">
      <c r="A301" t="s">
        <v>802</v>
      </c>
      <c r="B301" t="s">
        <v>803</v>
      </c>
      <c r="C301" t="s">
        <v>3598</v>
      </c>
      <c r="E301" t="s">
        <v>3599</v>
      </c>
      <c r="G301" t="s">
        <v>3311</v>
      </c>
      <c r="H301" t="s">
        <v>3312</v>
      </c>
      <c r="I301" t="s">
        <v>3313</v>
      </c>
      <c r="J301" t="s">
        <v>3497</v>
      </c>
      <c r="K301" t="s">
        <v>3498</v>
      </c>
      <c r="L301" t="s">
        <v>3499</v>
      </c>
    </row>
    <row r="302" spans="1:12" x14ac:dyDescent="0.3">
      <c r="A302" t="s">
        <v>804</v>
      </c>
      <c r="B302" t="s">
        <v>805</v>
      </c>
      <c r="C302" t="s">
        <v>3598</v>
      </c>
      <c r="E302" t="s">
        <v>3599</v>
      </c>
      <c r="G302" t="s">
        <v>3311</v>
      </c>
      <c r="H302" t="s">
        <v>3312</v>
      </c>
      <c r="I302" t="s">
        <v>3313</v>
      </c>
      <c r="J302" t="s">
        <v>3497</v>
      </c>
      <c r="K302" t="s">
        <v>3498</v>
      </c>
      <c r="L302" t="s">
        <v>3499</v>
      </c>
    </row>
    <row r="303" spans="1:12" x14ac:dyDescent="0.3">
      <c r="A303" t="s">
        <v>806</v>
      </c>
      <c r="B303" t="s">
        <v>807</v>
      </c>
      <c r="C303" t="s">
        <v>3598</v>
      </c>
      <c r="E303" t="s">
        <v>3599</v>
      </c>
      <c r="G303" t="s">
        <v>3311</v>
      </c>
      <c r="H303" t="s">
        <v>3312</v>
      </c>
      <c r="I303" t="s">
        <v>3313</v>
      </c>
      <c r="J303" t="s">
        <v>3497</v>
      </c>
      <c r="K303" t="s">
        <v>3498</v>
      </c>
      <c r="L303" t="s">
        <v>3499</v>
      </c>
    </row>
    <row r="304" spans="1:12" x14ac:dyDescent="0.3">
      <c r="A304" t="s">
        <v>808</v>
      </c>
      <c r="B304" t="s">
        <v>809</v>
      </c>
      <c r="C304" t="s">
        <v>3598</v>
      </c>
      <c r="E304" t="s">
        <v>3599</v>
      </c>
      <c r="G304" t="s">
        <v>3311</v>
      </c>
      <c r="H304" t="s">
        <v>3312</v>
      </c>
      <c r="I304" t="s">
        <v>3313</v>
      </c>
      <c r="J304" t="s">
        <v>3497</v>
      </c>
      <c r="K304" t="s">
        <v>3498</v>
      </c>
      <c r="L304" t="s">
        <v>3499</v>
      </c>
    </row>
    <row r="305" spans="1:21" x14ac:dyDescent="0.3">
      <c r="A305" t="s">
        <v>810</v>
      </c>
      <c r="B305" t="s">
        <v>811</v>
      </c>
      <c r="C305" t="s">
        <v>3598</v>
      </c>
      <c r="E305" t="s">
        <v>3599</v>
      </c>
      <c r="G305" t="s">
        <v>3311</v>
      </c>
      <c r="H305" t="s">
        <v>3312</v>
      </c>
      <c r="I305" t="s">
        <v>3313</v>
      </c>
      <c r="J305" t="s">
        <v>3497</v>
      </c>
      <c r="K305" t="s">
        <v>3498</v>
      </c>
      <c r="L305" t="s">
        <v>3499</v>
      </c>
    </row>
    <row r="306" spans="1:21" x14ac:dyDescent="0.3">
      <c r="A306" t="s">
        <v>812</v>
      </c>
      <c r="B306" t="s">
        <v>813</v>
      </c>
      <c r="C306" t="s">
        <v>3598</v>
      </c>
      <c r="E306" t="s">
        <v>3599</v>
      </c>
      <c r="G306" t="s">
        <v>3311</v>
      </c>
      <c r="H306" t="s">
        <v>3312</v>
      </c>
      <c r="I306" t="s">
        <v>3313</v>
      </c>
      <c r="J306" t="s">
        <v>3497</v>
      </c>
      <c r="K306" t="s">
        <v>3498</v>
      </c>
      <c r="L306" t="s">
        <v>3499</v>
      </c>
    </row>
    <row r="307" spans="1:21" x14ac:dyDescent="0.3">
      <c r="A307" t="s">
        <v>814</v>
      </c>
      <c r="B307" t="s">
        <v>815</v>
      </c>
      <c r="C307" t="s">
        <v>3598</v>
      </c>
      <c r="E307" t="s">
        <v>3599</v>
      </c>
      <c r="G307" t="s">
        <v>3311</v>
      </c>
      <c r="H307" t="s">
        <v>3312</v>
      </c>
      <c r="I307" t="s">
        <v>3313</v>
      </c>
      <c r="J307" t="s">
        <v>3497</v>
      </c>
      <c r="K307" t="s">
        <v>3498</v>
      </c>
      <c r="L307" t="s">
        <v>3499</v>
      </c>
    </row>
    <row r="308" spans="1:21" x14ac:dyDescent="0.3">
      <c r="A308" t="s">
        <v>816</v>
      </c>
      <c r="B308" t="s">
        <v>817</v>
      </c>
      <c r="C308" t="s">
        <v>3598</v>
      </c>
      <c r="E308" t="s">
        <v>3599</v>
      </c>
      <c r="G308" t="s">
        <v>3311</v>
      </c>
      <c r="H308" t="s">
        <v>3312</v>
      </c>
      <c r="I308" t="s">
        <v>3313</v>
      </c>
      <c r="J308" t="s">
        <v>3497</v>
      </c>
      <c r="K308" t="s">
        <v>3498</v>
      </c>
      <c r="L308" t="s">
        <v>3499</v>
      </c>
    </row>
    <row r="309" spans="1:21" x14ac:dyDescent="0.3">
      <c r="A309" t="s">
        <v>818</v>
      </c>
      <c r="B309" t="s">
        <v>819</v>
      </c>
      <c r="C309" t="s">
        <v>3598</v>
      </c>
      <c r="E309" t="s">
        <v>3599</v>
      </c>
      <c r="G309" t="s">
        <v>3311</v>
      </c>
      <c r="H309" t="s">
        <v>3312</v>
      </c>
      <c r="I309" t="s">
        <v>3313</v>
      </c>
      <c r="J309" t="s">
        <v>3497</v>
      </c>
      <c r="K309" t="s">
        <v>3498</v>
      </c>
      <c r="L309" t="s">
        <v>3499</v>
      </c>
    </row>
    <row r="310" spans="1:21" x14ac:dyDescent="0.3">
      <c r="A310" t="s">
        <v>822</v>
      </c>
      <c r="B310" t="s">
        <v>823</v>
      </c>
      <c r="C310" t="s">
        <v>3524</v>
      </c>
      <c r="E310" t="s">
        <v>3525</v>
      </c>
      <c r="G310" t="s">
        <v>3311</v>
      </c>
      <c r="H310" t="s">
        <v>3312</v>
      </c>
      <c r="I310" t="s">
        <v>3313</v>
      </c>
      <c r="J310" t="s">
        <v>3314</v>
      </c>
      <c r="K310" t="s">
        <v>3315</v>
      </c>
      <c r="L310" t="s">
        <v>3316</v>
      </c>
      <c r="M310" t="s">
        <v>3317</v>
      </c>
      <c r="N310" t="s">
        <v>3318</v>
      </c>
      <c r="O310" t="s">
        <v>3417</v>
      </c>
      <c r="P310" t="s">
        <v>3418</v>
      </c>
      <c r="Q310" t="s">
        <v>3419</v>
      </c>
      <c r="R310" t="s">
        <v>3420</v>
      </c>
      <c r="S310" t="s">
        <v>3421</v>
      </c>
      <c r="T310" t="s">
        <v>3526</v>
      </c>
      <c r="U310" t="s">
        <v>3527</v>
      </c>
    </row>
    <row r="311" spans="1:21" x14ac:dyDescent="0.3">
      <c r="A311" t="s">
        <v>824</v>
      </c>
      <c r="B311" t="s">
        <v>825</v>
      </c>
      <c r="C311" t="s">
        <v>3524</v>
      </c>
      <c r="E311" t="s">
        <v>3525</v>
      </c>
      <c r="G311" t="s">
        <v>3311</v>
      </c>
      <c r="H311" t="s">
        <v>3312</v>
      </c>
      <c r="I311" t="s">
        <v>3313</v>
      </c>
      <c r="J311" t="s">
        <v>3314</v>
      </c>
      <c r="K311" t="s">
        <v>3315</v>
      </c>
      <c r="L311" t="s">
        <v>3316</v>
      </c>
      <c r="M311" t="s">
        <v>3317</v>
      </c>
      <c r="N311" t="s">
        <v>3318</v>
      </c>
      <c r="O311" t="s">
        <v>3417</v>
      </c>
      <c r="P311" t="s">
        <v>3418</v>
      </c>
      <c r="Q311" t="s">
        <v>3419</v>
      </c>
      <c r="R311" t="s">
        <v>3420</v>
      </c>
      <c r="S311" t="s">
        <v>3421</v>
      </c>
      <c r="T311" t="s">
        <v>3526</v>
      </c>
      <c r="U311" t="s">
        <v>3527</v>
      </c>
    </row>
    <row r="312" spans="1:21" x14ac:dyDescent="0.3">
      <c r="A312" t="s">
        <v>826</v>
      </c>
      <c r="B312" t="s">
        <v>827</v>
      </c>
      <c r="C312" t="s">
        <v>3600</v>
      </c>
      <c r="E312" t="s">
        <v>3601</v>
      </c>
      <c r="G312" t="s">
        <v>3311</v>
      </c>
      <c r="H312" t="s">
        <v>3312</v>
      </c>
      <c r="I312" t="s">
        <v>3313</v>
      </c>
      <c r="J312" t="s">
        <v>3314</v>
      </c>
      <c r="K312" t="s">
        <v>3315</v>
      </c>
      <c r="L312" t="s">
        <v>3316</v>
      </c>
      <c r="M312" t="s">
        <v>3317</v>
      </c>
      <c r="N312" t="s">
        <v>3318</v>
      </c>
      <c r="O312" t="s">
        <v>3319</v>
      </c>
      <c r="P312" t="s">
        <v>3382</v>
      </c>
      <c r="Q312" t="s">
        <v>3602</v>
      </c>
      <c r="R312" t="s">
        <v>3603</v>
      </c>
      <c r="S312" t="s">
        <v>3604</v>
      </c>
    </row>
    <row r="313" spans="1:21" x14ac:dyDescent="0.3">
      <c r="A313" t="s">
        <v>828</v>
      </c>
      <c r="B313" t="s">
        <v>829</v>
      </c>
      <c r="C313" t="s">
        <v>3378</v>
      </c>
      <c r="E313" t="s">
        <v>3379</v>
      </c>
      <c r="G313" t="s">
        <v>3311</v>
      </c>
      <c r="H313" t="s">
        <v>3312</v>
      </c>
      <c r="I313" t="s">
        <v>3313</v>
      </c>
      <c r="J313" t="s">
        <v>3314</v>
      </c>
      <c r="K313" t="s">
        <v>3315</v>
      </c>
      <c r="L313" t="s">
        <v>3316</v>
      </c>
      <c r="M313" t="s">
        <v>3317</v>
      </c>
      <c r="N313" t="s">
        <v>3318</v>
      </c>
      <c r="O313" t="s">
        <v>3319</v>
      </c>
      <c r="P313" t="s">
        <v>3320</v>
      </c>
      <c r="Q313" t="s">
        <v>3321</v>
      </c>
      <c r="R313" t="s">
        <v>3322</v>
      </c>
      <c r="S313" t="s">
        <v>3323</v>
      </c>
      <c r="T313" t="s">
        <v>3324</v>
      </c>
      <c r="U313" t="s">
        <v>3325</v>
      </c>
    </row>
    <row r="314" spans="1:21" x14ac:dyDescent="0.3">
      <c r="A314" t="s">
        <v>830</v>
      </c>
      <c r="B314" t="s">
        <v>831</v>
      </c>
      <c r="C314" t="s">
        <v>3378</v>
      </c>
      <c r="E314" t="s">
        <v>3379</v>
      </c>
      <c r="G314" t="s">
        <v>3311</v>
      </c>
      <c r="H314" t="s">
        <v>3312</v>
      </c>
      <c r="I314" t="s">
        <v>3313</v>
      </c>
      <c r="J314" t="s">
        <v>3314</v>
      </c>
      <c r="K314" t="s">
        <v>3315</v>
      </c>
      <c r="L314" t="s">
        <v>3316</v>
      </c>
      <c r="M314" t="s">
        <v>3317</v>
      </c>
      <c r="N314" t="s">
        <v>3318</v>
      </c>
      <c r="O314" t="s">
        <v>3319</v>
      </c>
      <c r="P314" t="s">
        <v>3320</v>
      </c>
      <c r="Q314" t="s">
        <v>3321</v>
      </c>
      <c r="R314" t="s">
        <v>3322</v>
      </c>
      <c r="S314" t="s">
        <v>3323</v>
      </c>
      <c r="T314" t="s">
        <v>3324</v>
      </c>
      <c r="U314" t="s">
        <v>3325</v>
      </c>
    </row>
    <row r="315" spans="1:21" x14ac:dyDescent="0.3">
      <c r="A315" t="s">
        <v>834</v>
      </c>
      <c r="B315" t="s">
        <v>835</v>
      </c>
      <c r="C315" t="s">
        <v>3365</v>
      </c>
      <c r="E315" t="s">
        <v>3366</v>
      </c>
      <c r="G315" t="s">
        <v>3311</v>
      </c>
      <c r="H315" t="s">
        <v>3312</v>
      </c>
      <c r="I315" t="s">
        <v>3313</v>
      </c>
      <c r="J315" t="s">
        <v>3314</v>
      </c>
      <c r="K315" t="s">
        <v>3315</v>
      </c>
      <c r="L315" t="s">
        <v>3316</v>
      </c>
      <c r="M315" t="s">
        <v>3317</v>
      </c>
      <c r="N315" t="s">
        <v>3318</v>
      </c>
      <c r="O315" t="s">
        <v>3319</v>
      </c>
      <c r="P315" t="s">
        <v>3320</v>
      </c>
      <c r="Q315" t="s">
        <v>3321</v>
      </c>
      <c r="R315" t="s">
        <v>3322</v>
      </c>
      <c r="S315" t="s">
        <v>3367</v>
      </c>
      <c r="T315" t="s">
        <v>3368</v>
      </c>
    </row>
    <row r="316" spans="1:21" x14ac:dyDescent="0.3">
      <c r="A316" t="s">
        <v>836</v>
      </c>
      <c r="B316" t="s">
        <v>837</v>
      </c>
      <c r="C316" t="s">
        <v>3365</v>
      </c>
      <c r="E316" t="s">
        <v>3366</v>
      </c>
      <c r="G316" t="s">
        <v>3311</v>
      </c>
      <c r="H316" t="s">
        <v>3312</v>
      </c>
      <c r="I316" t="s">
        <v>3313</v>
      </c>
      <c r="J316" t="s">
        <v>3314</v>
      </c>
      <c r="K316" t="s">
        <v>3315</v>
      </c>
      <c r="L316" t="s">
        <v>3316</v>
      </c>
      <c r="M316" t="s">
        <v>3317</v>
      </c>
      <c r="N316" t="s">
        <v>3318</v>
      </c>
      <c r="O316" t="s">
        <v>3319</v>
      </c>
      <c r="P316" t="s">
        <v>3320</v>
      </c>
      <c r="Q316" t="s">
        <v>3321</v>
      </c>
      <c r="R316" t="s">
        <v>3322</v>
      </c>
      <c r="S316" t="s">
        <v>3367</v>
      </c>
      <c r="T316" t="s">
        <v>3368</v>
      </c>
    </row>
    <row r="317" spans="1:21" x14ac:dyDescent="0.3">
      <c r="A317" t="s">
        <v>838</v>
      </c>
      <c r="B317" t="s">
        <v>839</v>
      </c>
      <c r="C317" t="s">
        <v>3365</v>
      </c>
      <c r="E317" t="s">
        <v>3366</v>
      </c>
      <c r="G317" t="s">
        <v>3311</v>
      </c>
      <c r="H317" t="s">
        <v>3312</v>
      </c>
      <c r="I317" t="s">
        <v>3313</v>
      </c>
      <c r="J317" t="s">
        <v>3314</v>
      </c>
      <c r="K317" t="s">
        <v>3315</v>
      </c>
      <c r="L317" t="s">
        <v>3316</v>
      </c>
      <c r="M317" t="s">
        <v>3317</v>
      </c>
      <c r="N317" t="s">
        <v>3318</v>
      </c>
      <c r="O317" t="s">
        <v>3319</v>
      </c>
      <c r="P317" t="s">
        <v>3320</v>
      </c>
      <c r="Q317" t="s">
        <v>3321</v>
      </c>
      <c r="R317" t="s">
        <v>3322</v>
      </c>
      <c r="S317" t="s">
        <v>3367</v>
      </c>
      <c r="T317" t="s">
        <v>3368</v>
      </c>
    </row>
    <row r="318" spans="1:21" x14ac:dyDescent="0.3">
      <c r="A318" t="s">
        <v>842</v>
      </c>
      <c r="B318" t="s">
        <v>843</v>
      </c>
      <c r="C318" t="s">
        <v>3365</v>
      </c>
      <c r="E318" t="s">
        <v>3366</v>
      </c>
      <c r="G318" t="s">
        <v>3311</v>
      </c>
      <c r="H318" t="s">
        <v>3312</v>
      </c>
      <c r="I318" t="s">
        <v>3313</v>
      </c>
      <c r="J318" t="s">
        <v>3314</v>
      </c>
      <c r="K318" t="s">
        <v>3315</v>
      </c>
      <c r="L318" t="s">
        <v>3316</v>
      </c>
      <c r="M318" t="s">
        <v>3317</v>
      </c>
      <c r="N318" t="s">
        <v>3318</v>
      </c>
      <c r="O318" t="s">
        <v>3319</v>
      </c>
      <c r="P318" t="s">
        <v>3320</v>
      </c>
      <c r="Q318" t="s">
        <v>3321</v>
      </c>
      <c r="R318" t="s">
        <v>3322</v>
      </c>
      <c r="S318" t="s">
        <v>3367</v>
      </c>
      <c r="T318" t="s">
        <v>3368</v>
      </c>
    </row>
    <row r="319" spans="1:21" x14ac:dyDescent="0.3">
      <c r="A319" t="s">
        <v>844</v>
      </c>
      <c r="B319" t="s">
        <v>845</v>
      </c>
      <c r="C319" t="s">
        <v>3365</v>
      </c>
      <c r="E319" t="s">
        <v>3366</v>
      </c>
      <c r="G319" t="s">
        <v>3311</v>
      </c>
      <c r="H319" t="s">
        <v>3312</v>
      </c>
      <c r="I319" t="s">
        <v>3313</v>
      </c>
      <c r="J319" t="s">
        <v>3314</v>
      </c>
      <c r="K319" t="s">
        <v>3315</v>
      </c>
      <c r="L319" t="s">
        <v>3316</v>
      </c>
      <c r="M319" t="s">
        <v>3317</v>
      </c>
      <c r="N319" t="s">
        <v>3318</v>
      </c>
      <c r="O319" t="s">
        <v>3319</v>
      </c>
      <c r="P319" t="s">
        <v>3320</v>
      </c>
      <c r="Q319" t="s">
        <v>3321</v>
      </c>
      <c r="R319" t="s">
        <v>3322</v>
      </c>
      <c r="S319" t="s">
        <v>3367</v>
      </c>
      <c r="T319" t="s">
        <v>3368</v>
      </c>
    </row>
    <row r="320" spans="1:21" x14ac:dyDescent="0.3">
      <c r="A320" t="s">
        <v>846</v>
      </c>
      <c r="B320" t="s">
        <v>847</v>
      </c>
      <c r="C320" t="s">
        <v>3605</v>
      </c>
      <c r="E320" t="s">
        <v>3606</v>
      </c>
      <c r="G320" t="s">
        <v>3311</v>
      </c>
      <c r="H320" t="s">
        <v>3312</v>
      </c>
      <c r="I320" t="s">
        <v>3313</v>
      </c>
      <c r="J320" t="s">
        <v>3314</v>
      </c>
      <c r="K320" t="s">
        <v>3315</v>
      </c>
      <c r="L320" t="s">
        <v>3316</v>
      </c>
      <c r="M320" t="s">
        <v>3317</v>
      </c>
      <c r="N320" t="s">
        <v>3318</v>
      </c>
      <c r="O320" t="s">
        <v>3417</v>
      </c>
      <c r="P320" t="s">
        <v>3607</v>
      </c>
      <c r="Q320" t="s">
        <v>3608</v>
      </c>
      <c r="R320" t="s">
        <v>3609</v>
      </c>
      <c r="S320" t="s">
        <v>3610</v>
      </c>
      <c r="T320" t="s">
        <v>3611</v>
      </c>
    </row>
    <row r="321" spans="1:24" x14ac:dyDescent="0.3">
      <c r="A321" t="s">
        <v>848</v>
      </c>
      <c r="B321" t="s">
        <v>849</v>
      </c>
      <c r="C321" t="s">
        <v>3605</v>
      </c>
      <c r="E321" t="s">
        <v>3606</v>
      </c>
      <c r="G321" t="s">
        <v>3311</v>
      </c>
      <c r="H321" t="s">
        <v>3312</v>
      </c>
      <c r="I321" t="s">
        <v>3313</v>
      </c>
      <c r="J321" t="s">
        <v>3314</v>
      </c>
      <c r="K321" t="s">
        <v>3315</v>
      </c>
      <c r="L321" t="s">
        <v>3316</v>
      </c>
      <c r="M321" t="s">
        <v>3317</v>
      </c>
      <c r="N321" t="s">
        <v>3318</v>
      </c>
      <c r="O321" t="s">
        <v>3417</v>
      </c>
      <c r="P321" t="s">
        <v>3607</v>
      </c>
      <c r="Q321" t="s">
        <v>3608</v>
      </c>
      <c r="R321" t="s">
        <v>3609</v>
      </c>
      <c r="S321" t="s">
        <v>3610</v>
      </c>
      <c r="T321" t="s">
        <v>3611</v>
      </c>
    </row>
    <row r="322" spans="1:24" x14ac:dyDescent="0.3">
      <c r="A322" t="s">
        <v>850</v>
      </c>
      <c r="B322" t="s">
        <v>851</v>
      </c>
      <c r="C322" t="s">
        <v>3600</v>
      </c>
      <c r="E322" t="s">
        <v>3601</v>
      </c>
      <c r="G322" t="s">
        <v>3311</v>
      </c>
      <c r="H322" t="s">
        <v>3312</v>
      </c>
      <c r="I322" t="s">
        <v>3313</v>
      </c>
      <c r="J322" t="s">
        <v>3314</v>
      </c>
      <c r="K322" t="s">
        <v>3315</v>
      </c>
      <c r="L322" t="s">
        <v>3316</v>
      </c>
      <c r="M322" t="s">
        <v>3317</v>
      </c>
      <c r="N322" t="s">
        <v>3318</v>
      </c>
      <c r="O322" t="s">
        <v>3319</v>
      </c>
      <c r="P322" t="s">
        <v>3382</v>
      </c>
      <c r="Q322" t="s">
        <v>3602</v>
      </c>
      <c r="R322" t="s">
        <v>3603</v>
      </c>
      <c r="S322" t="s">
        <v>3604</v>
      </c>
    </row>
    <row r="323" spans="1:24" x14ac:dyDescent="0.3">
      <c r="A323" t="s">
        <v>852</v>
      </c>
      <c r="B323" t="s">
        <v>853</v>
      </c>
      <c r="C323" t="s">
        <v>3600</v>
      </c>
      <c r="E323" t="s">
        <v>3601</v>
      </c>
      <c r="G323" t="s">
        <v>3311</v>
      </c>
      <c r="H323" t="s">
        <v>3312</v>
      </c>
      <c r="I323" t="s">
        <v>3313</v>
      </c>
      <c r="J323" t="s">
        <v>3314</v>
      </c>
      <c r="K323" t="s">
        <v>3315</v>
      </c>
      <c r="L323" t="s">
        <v>3316</v>
      </c>
      <c r="M323" t="s">
        <v>3317</v>
      </c>
      <c r="N323" t="s">
        <v>3318</v>
      </c>
      <c r="O323" t="s">
        <v>3319</v>
      </c>
      <c r="P323" t="s">
        <v>3382</v>
      </c>
      <c r="Q323" t="s">
        <v>3602</v>
      </c>
      <c r="R323" t="s">
        <v>3603</v>
      </c>
      <c r="S323" t="s">
        <v>3604</v>
      </c>
    </row>
    <row r="324" spans="1:24" x14ac:dyDescent="0.3">
      <c r="A324" t="s">
        <v>854</v>
      </c>
      <c r="B324" t="s">
        <v>855</v>
      </c>
      <c r="C324" t="s">
        <v>3612</v>
      </c>
      <c r="E324" t="s">
        <v>3613</v>
      </c>
      <c r="G324" t="s">
        <v>3311</v>
      </c>
      <c r="H324" t="s">
        <v>3312</v>
      </c>
      <c r="I324" t="s">
        <v>3313</v>
      </c>
      <c r="J324" t="s">
        <v>3314</v>
      </c>
      <c r="K324" t="s">
        <v>3315</v>
      </c>
      <c r="L324" t="s">
        <v>3316</v>
      </c>
      <c r="M324" t="s">
        <v>3371</v>
      </c>
      <c r="N324" t="s">
        <v>3372</v>
      </c>
      <c r="O324" t="s">
        <v>3373</v>
      </c>
      <c r="P324" t="s">
        <v>3532</v>
      </c>
      <c r="Q324" t="s">
        <v>3569</v>
      </c>
      <c r="R324" t="s">
        <v>3570</v>
      </c>
      <c r="S324" t="s">
        <v>3571</v>
      </c>
      <c r="T324" t="s">
        <v>3572</v>
      </c>
      <c r="U324" t="s">
        <v>3614</v>
      </c>
      <c r="V324" t="s">
        <v>3615</v>
      </c>
      <c r="W324" t="s">
        <v>3616</v>
      </c>
      <c r="X324" t="s">
        <v>3617</v>
      </c>
    </row>
    <row r="325" spans="1:24" x14ac:dyDescent="0.3">
      <c r="A325" t="s">
        <v>857</v>
      </c>
      <c r="B325" t="s">
        <v>858</v>
      </c>
      <c r="C325" t="s">
        <v>3618</v>
      </c>
      <c r="E325" t="s">
        <v>3619</v>
      </c>
      <c r="G325" t="s">
        <v>3311</v>
      </c>
      <c r="H325" t="s">
        <v>3312</v>
      </c>
      <c r="I325" t="s">
        <v>3426</v>
      </c>
      <c r="J325" t="s">
        <v>3453</v>
      </c>
      <c r="K325" t="s">
        <v>3454</v>
      </c>
      <c r="L325" t="s">
        <v>3455</v>
      </c>
      <c r="M325" t="s">
        <v>3456</v>
      </c>
      <c r="N325" t="s">
        <v>3457</v>
      </c>
      <c r="O325" t="s">
        <v>3458</v>
      </c>
      <c r="P325" t="s">
        <v>3620</v>
      </c>
      <c r="Q325" t="s">
        <v>3621</v>
      </c>
      <c r="R325" t="s">
        <v>3622</v>
      </c>
      <c r="S325" t="s">
        <v>3623</v>
      </c>
      <c r="T325" t="s">
        <v>3624</v>
      </c>
      <c r="U325" t="s">
        <v>3625</v>
      </c>
    </row>
    <row r="326" spans="1:24" x14ac:dyDescent="0.3">
      <c r="A326" t="s">
        <v>859</v>
      </c>
      <c r="B326" t="s">
        <v>860</v>
      </c>
      <c r="C326" t="s">
        <v>3626</v>
      </c>
      <c r="E326" t="s">
        <v>3627</v>
      </c>
      <c r="G326" t="s">
        <v>3311</v>
      </c>
      <c r="H326" t="s">
        <v>3312</v>
      </c>
      <c r="I326" t="s">
        <v>3313</v>
      </c>
      <c r="J326" t="s">
        <v>3314</v>
      </c>
      <c r="K326" t="s">
        <v>3315</v>
      </c>
      <c r="L326" t="s">
        <v>3316</v>
      </c>
      <c r="M326" t="s">
        <v>3317</v>
      </c>
      <c r="N326" t="s">
        <v>3318</v>
      </c>
      <c r="O326" t="s">
        <v>3417</v>
      </c>
      <c r="P326" t="s">
        <v>3607</v>
      </c>
      <c r="Q326" t="s">
        <v>3628</v>
      </c>
      <c r="R326" t="s">
        <v>3629</v>
      </c>
      <c r="S326" t="s">
        <v>3630</v>
      </c>
    </row>
    <row r="327" spans="1:24" x14ac:dyDescent="0.3">
      <c r="A327" t="s">
        <v>861</v>
      </c>
      <c r="B327" t="s">
        <v>862</v>
      </c>
      <c r="C327" t="s">
        <v>3626</v>
      </c>
      <c r="E327" t="s">
        <v>3627</v>
      </c>
      <c r="G327" t="s">
        <v>3311</v>
      </c>
      <c r="H327" t="s">
        <v>3312</v>
      </c>
      <c r="I327" t="s">
        <v>3313</v>
      </c>
      <c r="J327" t="s">
        <v>3314</v>
      </c>
      <c r="K327" t="s">
        <v>3315</v>
      </c>
      <c r="L327" t="s">
        <v>3316</v>
      </c>
      <c r="M327" t="s">
        <v>3317</v>
      </c>
      <c r="N327" t="s">
        <v>3318</v>
      </c>
      <c r="O327" t="s">
        <v>3417</v>
      </c>
      <c r="P327" t="s">
        <v>3607</v>
      </c>
      <c r="Q327" t="s">
        <v>3628</v>
      </c>
      <c r="R327" t="s">
        <v>3629</v>
      </c>
      <c r="S327" t="s">
        <v>3630</v>
      </c>
    </row>
    <row r="328" spans="1:24" x14ac:dyDescent="0.3">
      <c r="A328" t="s">
        <v>863</v>
      </c>
      <c r="B328" t="s">
        <v>864</v>
      </c>
      <c r="C328" t="s">
        <v>3626</v>
      </c>
      <c r="E328" t="s">
        <v>3627</v>
      </c>
      <c r="G328" t="s">
        <v>3311</v>
      </c>
      <c r="H328" t="s">
        <v>3312</v>
      </c>
      <c r="I328" t="s">
        <v>3313</v>
      </c>
      <c r="J328" t="s">
        <v>3314</v>
      </c>
      <c r="K328" t="s">
        <v>3315</v>
      </c>
      <c r="L328" t="s">
        <v>3316</v>
      </c>
      <c r="M328" t="s">
        <v>3317</v>
      </c>
      <c r="N328" t="s">
        <v>3318</v>
      </c>
      <c r="O328" t="s">
        <v>3417</v>
      </c>
      <c r="P328" t="s">
        <v>3607</v>
      </c>
      <c r="Q328" t="s">
        <v>3628</v>
      </c>
      <c r="R328" t="s">
        <v>3629</v>
      </c>
      <c r="S328" t="s">
        <v>3630</v>
      </c>
    </row>
    <row r="329" spans="1:24" x14ac:dyDescent="0.3">
      <c r="A329" t="s">
        <v>865</v>
      </c>
      <c r="B329" t="s">
        <v>866</v>
      </c>
      <c r="C329" t="s">
        <v>3626</v>
      </c>
      <c r="E329" t="s">
        <v>3627</v>
      </c>
      <c r="G329" t="s">
        <v>3311</v>
      </c>
      <c r="H329" t="s">
        <v>3312</v>
      </c>
      <c r="I329" t="s">
        <v>3313</v>
      </c>
      <c r="J329" t="s">
        <v>3314</v>
      </c>
      <c r="K329" t="s">
        <v>3315</v>
      </c>
      <c r="L329" t="s">
        <v>3316</v>
      </c>
      <c r="M329" t="s">
        <v>3317</v>
      </c>
      <c r="N329" t="s">
        <v>3318</v>
      </c>
      <c r="O329" t="s">
        <v>3417</v>
      </c>
      <c r="P329" t="s">
        <v>3607</v>
      </c>
      <c r="Q329" t="s">
        <v>3628</v>
      </c>
      <c r="R329" t="s">
        <v>3629</v>
      </c>
      <c r="S329" t="s">
        <v>3630</v>
      </c>
    </row>
    <row r="330" spans="1:24" x14ac:dyDescent="0.3">
      <c r="A330" t="s">
        <v>867</v>
      </c>
      <c r="B330" t="s">
        <v>868</v>
      </c>
      <c r="C330" t="s">
        <v>3626</v>
      </c>
      <c r="E330" t="s">
        <v>3627</v>
      </c>
      <c r="G330" t="s">
        <v>3311</v>
      </c>
      <c r="H330" t="s">
        <v>3312</v>
      </c>
      <c r="I330" t="s">
        <v>3313</v>
      </c>
      <c r="J330" t="s">
        <v>3314</v>
      </c>
      <c r="K330" t="s">
        <v>3315</v>
      </c>
      <c r="L330" t="s">
        <v>3316</v>
      </c>
      <c r="M330" t="s">
        <v>3317</v>
      </c>
      <c r="N330" t="s">
        <v>3318</v>
      </c>
      <c r="O330" t="s">
        <v>3417</v>
      </c>
      <c r="P330" t="s">
        <v>3607</v>
      </c>
      <c r="Q330" t="s">
        <v>3628</v>
      </c>
      <c r="R330" t="s">
        <v>3629</v>
      </c>
      <c r="S330" t="s">
        <v>3630</v>
      </c>
    </row>
    <row r="331" spans="1:24" x14ac:dyDescent="0.3">
      <c r="A331" t="s">
        <v>869</v>
      </c>
      <c r="B331" t="s">
        <v>870</v>
      </c>
      <c r="C331" t="s">
        <v>3626</v>
      </c>
      <c r="E331" t="s">
        <v>3627</v>
      </c>
      <c r="G331" t="s">
        <v>3311</v>
      </c>
      <c r="H331" t="s">
        <v>3312</v>
      </c>
      <c r="I331" t="s">
        <v>3313</v>
      </c>
      <c r="J331" t="s">
        <v>3314</v>
      </c>
      <c r="K331" t="s">
        <v>3315</v>
      </c>
      <c r="L331" t="s">
        <v>3316</v>
      </c>
      <c r="M331" t="s">
        <v>3317</v>
      </c>
      <c r="N331" t="s">
        <v>3318</v>
      </c>
      <c r="O331" t="s">
        <v>3417</v>
      </c>
      <c r="P331" t="s">
        <v>3607</v>
      </c>
      <c r="Q331" t="s">
        <v>3628</v>
      </c>
      <c r="R331" t="s">
        <v>3629</v>
      </c>
      <c r="S331" t="s">
        <v>3630</v>
      </c>
    </row>
    <row r="332" spans="1:24" x14ac:dyDescent="0.3">
      <c r="A332" t="s">
        <v>872</v>
      </c>
      <c r="B332" t="s">
        <v>873</v>
      </c>
      <c r="C332" t="s">
        <v>3626</v>
      </c>
      <c r="E332" t="s">
        <v>3627</v>
      </c>
      <c r="G332" t="s">
        <v>3311</v>
      </c>
      <c r="H332" t="s">
        <v>3312</v>
      </c>
      <c r="I332" t="s">
        <v>3313</v>
      </c>
      <c r="J332" t="s">
        <v>3314</v>
      </c>
      <c r="K332" t="s">
        <v>3315</v>
      </c>
      <c r="L332" t="s">
        <v>3316</v>
      </c>
      <c r="M332" t="s">
        <v>3317</v>
      </c>
      <c r="N332" t="s">
        <v>3318</v>
      </c>
      <c r="O332" t="s">
        <v>3417</v>
      </c>
      <c r="P332" t="s">
        <v>3607</v>
      </c>
      <c r="Q332" t="s">
        <v>3628</v>
      </c>
      <c r="R332" t="s">
        <v>3629</v>
      </c>
      <c r="S332" t="s">
        <v>3630</v>
      </c>
    </row>
    <row r="333" spans="1:24" x14ac:dyDescent="0.3">
      <c r="A333" t="s">
        <v>874</v>
      </c>
      <c r="B333" t="s">
        <v>875</v>
      </c>
      <c r="C333" t="s">
        <v>3626</v>
      </c>
      <c r="E333" t="s">
        <v>3627</v>
      </c>
      <c r="G333" t="s">
        <v>3311</v>
      </c>
      <c r="H333" t="s">
        <v>3312</v>
      </c>
      <c r="I333" t="s">
        <v>3313</v>
      </c>
      <c r="J333" t="s">
        <v>3314</v>
      </c>
      <c r="K333" t="s">
        <v>3315</v>
      </c>
      <c r="L333" t="s">
        <v>3316</v>
      </c>
      <c r="M333" t="s">
        <v>3317</v>
      </c>
      <c r="N333" t="s">
        <v>3318</v>
      </c>
      <c r="O333" t="s">
        <v>3417</v>
      </c>
      <c r="P333" t="s">
        <v>3607</v>
      </c>
      <c r="Q333" t="s">
        <v>3628</v>
      </c>
      <c r="R333" t="s">
        <v>3629</v>
      </c>
      <c r="S333" t="s">
        <v>3630</v>
      </c>
    </row>
    <row r="334" spans="1:24" x14ac:dyDescent="0.3">
      <c r="A334" t="s">
        <v>876</v>
      </c>
      <c r="B334" t="s">
        <v>877</v>
      </c>
      <c r="C334" t="s">
        <v>3626</v>
      </c>
      <c r="E334" t="s">
        <v>3627</v>
      </c>
      <c r="G334" t="s">
        <v>3311</v>
      </c>
      <c r="H334" t="s">
        <v>3312</v>
      </c>
      <c r="I334" t="s">
        <v>3313</v>
      </c>
      <c r="J334" t="s">
        <v>3314</v>
      </c>
      <c r="K334" t="s">
        <v>3315</v>
      </c>
      <c r="L334" t="s">
        <v>3316</v>
      </c>
      <c r="M334" t="s">
        <v>3317</v>
      </c>
      <c r="N334" t="s">
        <v>3318</v>
      </c>
      <c r="O334" t="s">
        <v>3417</v>
      </c>
      <c r="P334" t="s">
        <v>3607</v>
      </c>
      <c r="Q334" t="s">
        <v>3628</v>
      </c>
      <c r="R334" t="s">
        <v>3629</v>
      </c>
      <c r="S334" t="s">
        <v>3630</v>
      </c>
    </row>
    <row r="335" spans="1:24" x14ac:dyDescent="0.3">
      <c r="A335" t="s">
        <v>878</v>
      </c>
      <c r="B335" t="s">
        <v>879</v>
      </c>
      <c r="C335" t="s">
        <v>3626</v>
      </c>
      <c r="E335" t="s">
        <v>3627</v>
      </c>
      <c r="G335" t="s">
        <v>3311</v>
      </c>
      <c r="H335" t="s">
        <v>3312</v>
      </c>
      <c r="I335" t="s">
        <v>3313</v>
      </c>
      <c r="J335" t="s">
        <v>3314</v>
      </c>
      <c r="K335" t="s">
        <v>3315</v>
      </c>
      <c r="L335" t="s">
        <v>3316</v>
      </c>
      <c r="M335" t="s">
        <v>3317</v>
      </c>
      <c r="N335" t="s">
        <v>3318</v>
      </c>
      <c r="O335" t="s">
        <v>3417</v>
      </c>
      <c r="P335" t="s">
        <v>3607</v>
      </c>
      <c r="Q335" t="s">
        <v>3628</v>
      </c>
      <c r="R335" t="s">
        <v>3629</v>
      </c>
      <c r="S335" t="s">
        <v>3630</v>
      </c>
    </row>
    <row r="336" spans="1:24" x14ac:dyDescent="0.3">
      <c r="A336" t="s">
        <v>880</v>
      </c>
      <c r="B336" t="s">
        <v>881</v>
      </c>
      <c r="C336" t="s">
        <v>3626</v>
      </c>
      <c r="E336" t="s">
        <v>3627</v>
      </c>
      <c r="G336" t="s">
        <v>3311</v>
      </c>
      <c r="H336" t="s">
        <v>3312</v>
      </c>
      <c r="I336" t="s">
        <v>3313</v>
      </c>
      <c r="J336" t="s">
        <v>3314</v>
      </c>
      <c r="K336" t="s">
        <v>3315</v>
      </c>
      <c r="L336" t="s">
        <v>3316</v>
      </c>
      <c r="M336" t="s">
        <v>3317</v>
      </c>
      <c r="N336" t="s">
        <v>3318</v>
      </c>
      <c r="O336" t="s">
        <v>3417</v>
      </c>
      <c r="P336" t="s">
        <v>3607</v>
      </c>
      <c r="Q336" t="s">
        <v>3628</v>
      </c>
      <c r="R336" t="s">
        <v>3629</v>
      </c>
      <c r="S336" t="s">
        <v>3630</v>
      </c>
    </row>
    <row r="337" spans="1:24" x14ac:dyDescent="0.3">
      <c r="A337" t="s">
        <v>882</v>
      </c>
      <c r="B337" t="s">
        <v>883</v>
      </c>
      <c r="C337" t="s">
        <v>3626</v>
      </c>
      <c r="E337" t="s">
        <v>3627</v>
      </c>
      <c r="G337" t="s">
        <v>3311</v>
      </c>
      <c r="H337" t="s">
        <v>3312</v>
      </c>
      <c r="I337" t="s">
        <v>3313</v>
      </c>
      <c r="J337" t="s">
        <v>3314</v>
      </c>
      <c r="K337" t="s">
        <v>3315</v>
      </c>
      <c r="L337" t="s">
        <v>3316</v>
      </c>
      <c r="M337" t="s">
        <v>3317</v>
      </c>
      <c r="N337" t="s">
        <v>3318</v>
      </c>
      <c r="O337" t="s">
        <v>3417</v>
      </c>
      <c r="P337" t="s">
        <v>3607</v>
      </c>
      <c r="Q337" t="s">
        <v>3628</v>
      </c>
      <c r="R337" t="s">
        <v>3629</v>
      </c>
      <c r="S337" t="s">
        <v>3630</v>
      </c>
    </row>
    <row r="338" spans="1:24" x14ac:dyDescent="0.3">
      <c r="A338" t="s">
        <v>884</v>
      </c>
      <c r="B338" t="s">
        <v>885</v>
      </c>
      <c r="C338" t="s">
        <v>3369</v>
      </c>
      <c r="E338" t="s">
        <v>3370</v>
      </c>
      <c r="G338" t="s">
        <v>3311</v>
      </c>
      <c r="H338" t="s">
        <v>3312</v>
      </c>
      <c r="I338" t="s">
        <v>3313</v>
      </c>
      <c r="J338" t="s">
        <v>3314</v>
      </c>
      <c r="K338" t="s">
        <v>3315</v>
      </c>
      <c r="L338" t="s">
        <v>3316</v>
      </c>
      <c r="M338" t="s">
        <v>3371</v>
      </c>
      <c r="N338" t="s">
        <v>3372</v>
      </c>
      <c r="O338" t="s">
        <v>3373</v>
      </c>
      <c r="P338" t="s">
        <v>3374</v>
      </c>
      <c r="Q338" t="s">
        <v>3375</v>
      </c>
      <c r="R338" t="s">
        <v>3376</v>
      </c>
      <c r="S338" t="s">
        <v>3377</v>
      </c>
    </row>
    <row r="339" spans="1:24" x14ac:dyDescent="0.3">
      <c r="A339" t="s">
        <v>886</v>
      </c>
      <c r="B339" t="s">
        <v>887</v>
      </c>
      <c r="C339" t="s">
        <v>3380</v>
      </c>
      <c r="E339" t="s">
        <v>3381</v>
      </c>
      <c r="G339" t="s">
        <v>3311</v>
      </c>
      <c r="H339" t="s">
        <v>3312</v>
      </c>
      <c r="I339" t="s">
        <v>3313</v>
      </c>
      <c r="J339" t="s">
        <v>3314</v>
      </c>
      <c r="K339" t="s">
        <v>3315</v>
      </c>
      <c r="L339" t="s">
        <v>3316</v>
      </c>
      <c r="M339" t="s">
        <v>3317</v>
      </c>
      <c r="N339" t="s">
        <v>3318</v>
      </c>
      <c r="O339" t="s">
        <v>3319</v>
      </c>
      <c r="P339" t="s">
        <v>3382</v>
      </c>
      <c r="Q339" t="s">
        <v>3383</v>
      </c>
      <c r="R339" t="s">
        <v>3384</v>
      </c>
      <c r="S339" t="s">
        <v>3385</v>
      </c>
      <c r="T339" t="s">
        <v>3386</v>
      </c>
      <c r="U339" t="s">
        <v>3387</v>
      </c>
      <c r="V339" t="s">
        <v>3388</v>
      </c>
    </row>
    <row r="340" spans="1:24" x14ac:dyDescent="0.3">
      <c r="A340" t="s">
        <v>888</v>
      </c>
      <c r="B340" t="s">
        <v>889</v>
      </c>
      <c r="C340" t="s">
        <v>3380</v>
      </c>
      <c r="E340" t="s">
        <v>3381</v>
      </c>
      <c r="G340" t="s">
        <v>3311</v>
      </c>
      <c r="H340" t="s">
        <v>3312</v>
      </c>
      <c r="I340" t="s">
        <v>3313</v>
      </c>
      <c r="J340" t="s">
        <v>3314</v>
      </c>
      <c r="K340" t="s">
        <v>3315</v>
      </c>
      <c r="L340" t="s">
        <v>3316</v>
      </c>
      <c r="M340" t="s">
        <v>3317</v>
      </c>
      <c r="N340" t="s">
        <v>3318</v>
      </c>
      <c r="O340" t="s">
        <v>3319</v>
      </c>
      <c r="P340" t="s">
        <v>3382</v>
      </c>
      <c r="Q340" t="s">
        <v>3383</v>
      </c>
      <c r="R340" t="s">
        <v>3384</v>
      </c>
      <c r="S340" t="s">
        <v>3385</v>
      </c>
      <c r="T340" t="s">
        <v>3386</v>
      </c>
      <c r="U340" t="s">
        <v>3387</v>
      </c>
      <c r="V340" t="s">
        <v>3388</v>
      </c>
    </row>
    <row r="341" spans="1:24" x14ac:dyDescent="0.3">
      <c r="A341" t="s">
        <v>890</v>
      </c>
      <c r="B341" t="s">
        <v>891</v>
      </c>
      <c r="C341" t="s">
        <v>3380</v>
      </c>
      <c r="E341" t="s">
        <v>3381</v>
      </c>
      <c r="G341" t="s">
        <v>3311</v>
      </c>
      <c r="H341" t="s">
        <v>3312</v>
      </c>
      <c r="I341" t="s">
        <v>3313</v>
      </c>
      <c r="J341" t="s">
        <v>3314</v>
      </c>
      <c r="K341" t="s">
        <v>3315</v>
      </c>
      <c r="L341" t="s">
        <v>3316</v>
      </c>
      <c r="M341" t="s">
        <v>3317</v>
      </c>
      <c r="N341" t="s">
        <v>3318</v>
      </c>
      <c r="O341" t="s">
        <v>3319</v>
      </c>
      <c r="P341" t="s">
        <v>3382</v>
      </c>
      <c r="Q341" t="s">
        <v>3383</v>
      </c>
      <c r="R341" t="s">
        <v>3384</v>
      </c>
      <c r="S341" t="s">
        <v>3385</v>
      </c>
      <c r="T341" t="s">
        <v>3386</v>
      </c>
      <c r="U341" t="s">
        <v>3387</v>
      </c>
      <c r="V341" t="s">
        <v>3388</v>
      </c>
    </row>
    <row r="342" spans="1:24" x14ac:dyDescent="0.3">
      <c r="A342" t="s">
        <v>892</v>
      </c>
      <c r="B342" t="s">
        <v>893</v>
      </c>
      <c r="C342" t="s">
        <v>3365</v>
      </c>
      <c r="E342" t="s">
        <v>3366</v>
      </c>
      <c r="G342" t="s">
        <v>3311</v>
      </c>
      <c r="H342" t="s">
        <v>3312</v>
      </c>
      <c r="I342" t="s">
        <v>3313</v>
      </c>
      <c r="J342" t="s">
        <v>3314</v>
      </c>
      <c r="K342" t="s">
        <v>3315</v>
      </c>
      <c r="L342" t="s">
        <v>3316</v>
      </c>
      <c r="M342" t="s">
        <v>3317</v>
      </c>
      <c r="N342" t="s">
        <v>3318</v>
      </c>
      <c r="O342" t="s">
        <v>3319</v>
      </c>
      <c r="P342" t="s">
        <v>3320</v>
      </c>
      <c r="Q342" t="s">
        <v>3321</v>
      </c>
      <c r="R342" t="s">
        <v>3322</v>
      </c>
      <c r="S342" t="s">
        <v>3367</v>
      </c>
      <c r="T342" t="s">
        <v>3368</v>
      </c>
    </row>
    <row r="343" spans="1:24" x14ac:dyDescent="0.3">
      <c r="A343" t="s">
        <v>894</v>
      </c>
      <c r="B343" t="s">
        <v>895</v>
      </c>
      <c r="C343" t="s">
        <v>3618</v>
      </c>
      <c r="E343" t="s">
        <v>3619</v>
      </c>
      <c r="G343" t="s">
        <v>3311</v>
      </c>
      <c r="H343" t="s">
        <v>3312</v>
      </c>
      <c r="I343" t="s">
        <v>3426</v>
      </c>
      <c r="J343" t="s">
        <v>3453</v>
      </c>
      <c r="K343" t="s">
        <v>3454</v>
      </c>
      <c r="L343" t="s">
        <v>3455</v>
      </c>
      <c r="M343" t="s">
        <v>3456</v>
      </c>
      <c r="N343" t="s">
        <v>3457</v>
      </c>
      <c r="O343" t="s">
        <v>3458</v>
      </c>
      <c r="P343" t="s">
        <v>3620</v>
      </c>
      <c r="Q343" t="s">
        <v>3621</v>
      </c>
      <c r="R343" t="s">
        <v>3622</v>
      </c>
      <c r="S343" t="s">
        <v>3623</v>
      </c>
      <c r="T343" t="s">
        <v>3624</v>
      </c>
      <c r="U343" t="s">
        <v>3625</v>
      </c>
    </row>
    <row r="344" spans="1:24" x14ac:dyDescent="0.3">
      <c r="A344" t="s">
        <v>896</v>
      </c>
      <c r="B344" t="s">
        <v>897</v>
      </c>
      <c r="C344" t="s">
        <v>3618</v>
      </c>
      <c r="E344" t="s">
        <v>3619</v>
      </c>
      <c r="G344" t="s">
        <v>3311</v>
      </c>
      <c r="H344" t="s">
        <v>3312</v>
      </c>
      <c r="I344" t="s">
        <v>3426</v>
      </c>
      <c r="J344" t="s">
        <v>3453</v>
      </c>
      <c r="K344" t="s">
        <v>3454</v>
      </c>
      <c r="L344" t="s">
        <v>3455</v>
      </c>
      <c r="M344" t="s">
        <v>3456</v>
      </c>
      <c r="N344" t="s">
        <v>3457</v>
      </c>
      <c r="O344" t="s">
        <v>3458</v>
      </c>
      <c r="P344" t="s">
        <v>3620</v>
      </c>
      <c r="Q344" t="s">
        <v>3621</v>
      </c>
      <c r="R344" t="s">
        <v>3622</v>
      </c>
      <c r="S344" t="s">
        <v>3623</v>
      </c>
      <c r="T344" t="s">
        <v>3624</v>
      </c>
      <c r="U344" t="s">
        <v>3625</v>
      </c>
    </row>
    <row r="345" spans="1:24" x14ac:dyDescent="0.3">
      <c r="A345" t="s">
        <v>898</v>
      </c>
      <c r="B345" t="s">
        <v>899</v>
      </c>
      <c r="C345" t="s">
        <v>3631</v>
      </c>
      <c r="E345" t="s">
        <v>3632</v>
      </c>
      <c r="G345" t="s">
        <v>3311</v>
      </c>
      <c r="H345" t="s">
        <v>3312</v>
      </c>
      <c r="I345" t="s">
        <v>3313</v>
      </c>
      <c r="J345" t="s">
        <v>3314</v>
      </c>
      <c r="K345" t="s">
        <v>3315</v>
      </c>
      <c r="L345" t="s">
        <v>3316</v>
      </c>
      <c r="M345" t="s">
        <v>3371</v>
      </c>
      <c r="N345" t="s">
        <v>3372</v>
      </c>
      <c r="O345" t="s">
        <v>3373</v>
      </c>
      <c r="P345" t="s">
        <v>3532</v>
      </c>
      <c r="Q345" t="s">
        <v>3569</v>
      </c>
      <c r="R345" t="s">
        <v>3570</v>
      </c>
      <c r="S345" t="s">
        <v>3571</v>
      </c>
      <c r="T345" t="s">
        <v>3572</v>
      </c>
      <c r="U345" t="s">
        <v>3633</v>
      </c>
      <c r="V345" t="s">
        <v>3634</v>
      </c>
      <c r="W345" t="s">
        <v>3635</v>
      </c>
      <c r="X345" t="s">
        <v>3636</v>
      </c>
    </row>
    <row r="346" spans="1:24" x14ac:dyDescent="0.3">
      <c r="A346" t="s">
        <v>901</v>
      </c>
      <c r="B346" t="s">
        <v>902</v>
      </c>
      <c r="C346" t="s">
        <v>3340</v>
      </c>
      <c r="E346" t="s">
        <v>3341</v>
      </c>
      <c r="G346" t="s">
        <v>3311</v>
      </c>
      <c r="H346" t="s">
        <v>3312</v>
      </c>
      <c r="I346" t="s">
        <v>3342</v>
      </c>
      <c r="J346" t="s">
        <v>3343</v>
      </c>
      <c r="K346" t="s">
        <v>3344</v>
      </c>
      <c r="L346" t="s">
        <v>3345</v>
      </c>
      <c r="M346" t="s">
        <v>3346</v>
      </c>
      <c r="N346" t="s">
        <v>3347</v>
      </c>
    </row>
    <row r="347" spans="1:24" x14ac:dyDescent="0.3">
      <c r="A347" t="s">
        <v>903</v>
      </c>
      <c r="B347" t="s">
        <v>904</v>
      </c>
      <c r="C347" t="s">
        <v>3637</v>
      </c>
      <c r="E347" t="s">
        <v>3638</v>
      </c>
      <c r="G347" t="s">
        <v>3311</v>
      </c>
      <c r="H347" t="s">
        <v>3312</v>
      </c>
      <c r="I347" t="s">
        <v>3313</v>
      </c>
      <c r="J347" t="s">
        <v>3314</v>
      </c>
      <c r="K347" t="s">
        <v>3315</v>
      </c>
      <c r="L347" t="s">
        <v>3316</v>
      </c>
      <c r="M347" t="s">
        <v>3371</v>
      </c>
      <c r="N347" t="s">
        <v>3372</v>
      </c>
      <c r="O347" t="s">
        <v>3373</v>
      </c>
      <c r="P347" t="s">
        <v>3532</v>
      </c>
      <c r="Q347" t="s">
        <v>3569</v>
      </c>
      <c r="R347" t="s">
        <v>3570</v>
      </c>
      <c r="S347" t="s">
        <v>3571</v>
      </c>
      <c r="T347" t="s">
        <v>3572</v>
      </c>
      <c r="U347" t="s">
        <v>3633</v>
      </c>
      <c r="V347" t="s">
        <v>3639</v>
      </c>
      <c r="W347" t="s">
        <v>3640</v>
      </c>
      <c r="X347" t="s">
        <v>3641</v>
      </c>
    </row>
    <row r="348" spans="1:24" x14ac:dyDescent="0.3">
      <c r="A348" t="s">
        <v>905</v>
      </c>
      <c r="B348" t="s">
        <v>906</v>
      </c>
      <c r="C348" t="s">
        <v>3642</v>
      </c>
      <c r="E348" t="s">
        <v>3643</v>
      </c>
      <c r="G348" t="s">
        <v>3311</v>
      </c>
      <c r="H348" t="s">
        <v>3312</v>
      </c>
      <c r="I348" t="s">
        <v>3426</v>
      </c>
      <c r="J348" t="s">
        <v>3453</v>
      </c>
      <c r="K348" t="s">
        <v>3454</v>
      </c>
      <c r="L348" t="s">
        <v>3455</v>
      </c>
      <c r="M348" t="s">
        <v>3456</v>
      </c>
      <c r="N348" t="s">
        <v>3457</v>
      </c>
      <c r="O348" t="s">
        <v>3458</v>
      </c>
      <c r="P348" t="s">
        <v>3459</v>
      </c>
      <c r="Q348" t="s">
        <v>3478</v>
      </c>
      <c r="R348" t="s">
        <v>3479</v>
      </c>
      <c r="S348" t="s">
        <v>3480</v>
      </c>
      <c r="T348" t="s">
        <v>3481</v>
      </c>
      <c r="U348" t="s">
        <v>3482</v>
      </c>
      <c r="V348" t="s">
        <v>3483</v>
      </c>
    </row>
    <row r="349" spans="1:24" x14ac:dyDescent="0.3">
      <c r="A349" t="s">
        <v>907</v>
      </c>
      <c r="B349" t="s">
        <v>908</v>
      </c>
      <c r="C349" t="s">
        <v>3644</v>
      </c>
      <c r="E349" t="s">
        <v>3645</v>
      </c>
      <c r="G349" t="s">
        <v>3311</v>
      </c>
      <c r="H349" t="s">
        <v>3312</v>
      </c>
      <c r="I349" t="s">
        <v>3313</v>
      </c>
      <c r="J349" t="s">
        <v>3314</v>
      </c>
      <c r="K349" t="s">
        <v>3315</v>
      </c>
      <c r="L349" t="s">
        <v>3316</v>
      </c>
      <c r="M349" t="s">
        <v>3371</v>
      </c>
      <c r="N349" t="s">
        <v>3372</v>
      </c>
      <c r="O349" t="s">
        <v>3373</v>
      </c>
      <c r="P349" t="s">
        <v>3532</v>
      </c>
      <c r="Q349" t="s">
        <v>3533</v>
      </c>
      <c r="R349" t="s">
        <v>3646</v>
      </c>
      <c r="S349" t="s">
        <v>3647</v>
      </c>
      <c r="T349" t="s">
        <v>3648</v>
      </c>
    </row>
    <row r="350" spans="1:24" x14ac:dyDescent="0.3">
      <c r="A350" t="s">
        <v>909</v>
      </c>
      <c r="B350" t="s">
        <v>910</v>
      </c>
      <c r="C350" t="s">
        <v>3649</v>
      </c>
      <c r="E350" t="s">
        <v>3650</v>
      </c>
      <c r="G350" t="s">
        <v>3311</v>
      </c>
      <c r="H350" t="s">
        <v>3312</v>
      </c>
      <c r="I350" t="s">
        <v>3313</v>
      </c>
      <c r="J350" t="s">
        <v>3314</v>
      </c>
      <c r="K350" t="s">
        <v>3315</v>
      </c>
      <c r="L350" t="s">
        <v>3316</v>
      </c>
      <c r="M350" t="s">
        <v>3317</v>
      </c>
      <c r="N350" t="s">
        <v>3318</v>
      </c>
      <c r="O350" t="s">
        <v>3319</v>
      </c>
      <c r="P350" t="s">
        <v>3382</v>
      </c>
      <c r="Q350" t="s">
        <v>3383</v>
      </c>
      <c r="R350" t="s">
        <v>3384</v>
      </c>
      <c r="S350" t="s">
        <v>3385</v>
      </c>
      <c r="T350" t="s">
        <v>3386</v>
      </c>
      <c r="U350" t="s">
        <v>3387</v>
      </c>
      <c r="V350" t="s">
        <v>3651</v>
      </c>
      <c r="W350" t="s">
        <v>3652</v>
      </c>
    </row>
    <row r="351" spans="1:24" x14ac:dyDescent="0.3">
      <c r="A351" t="s">
        <v>911</v>
      </c>
      <c r="B351" t="s">
        <v>912</v>
      </c>
      <c r="C351" t="s">
        <v>3653</v>
      </c>
      <c r="E351" t="s">
        <v>3654</v>
      </c>
      <c r="G351" t="s">
        <v>3311</v>
      </c>
      <c r="H351" t="s">
        <v>3312</v>
      </c>
      <c r="I351" t="s">
        <v>3426</v>
      </c>
      <c r="J351" t="s">
        <v>3453</v>
      </c>
      <c r="K351" t="s">
        <v>3454</v>
      </c>
      <c r="L351" t="s">
        <v>3455</v>
      </c>
      <c r="M351" t="s">
        <v>3456</v>
      </c>
      <c r="N351" t="s">
        <v>3457</v>
      </c>
      <c r="O351" t="s">
        <v>3655</v>
      </c>
      <c r="P351" t="s">
        <v>3656</v>
      </c>
      <c r="Q351" t="s">
        <v>3657</v>
      </c>
      <c r="R351" t="s">
        <v>3658</v>
      </c>
      <c r="S351" t="s">
        <v>3659</v>
      </c>
    </row>
    <row r="352" spans="1:24" x14ac:dyDescent="0.3">
      <c r="A352" t="s">
        <v>916</v>
      </c>
      <c r="B352" t="s">
        <v>917</v>
      </c>
      <c r="C352" t="s">
        <v>3653</v>
      </c>
      <c r="E352" t="s">
        <v>3654</v>
      </c>
      <c r="G352" t="s">
        <v>3311</v>
      </c>
      <c r="H352" t="s">
        <v>3312</v>
      </c>
      <c r="I352" t="s">
        <v>3426</v>
      </c>
      <c r="J352" t="s">
        <v>3453</v>
      </c>
      <c r="K352" t="s">
        <v>3454</v>
      </c>
      <c r="L352" t="s">
        <v>3455</v>
      </c>
      <c r="M352" t="s">
        <v>3456</v>
      </c>
      <c r="N352" t="s">
        <v>3457</v>
      </c>
      <c r="O352" t="s">
        <v>3655</v>
      </c>
      <c r="P352" t="s">
        <v>3656</v>
      </c>
      <c r="Q352" t="s">
        <v>3657</v>
      </c>
      <c r="R352" t="s">
        <v>3658</v>
      </c>
      <c r="S352" t="s">
        <v>3659</v>
      </c>
    </row>
    <row r="353" spans="1:24" x14ac:dyDescent="0.3">
      <c r="A353" t="s">
        <v>918</v>
      </c>
      <c r="B353" t="s">
        <v>919</v>
      </c>
      <c r="C353" t="s">
        <v>3653</v>
      </c>
      <c r="E353" t="s">
        <v>3654</v>
      </c>
      <c r="G353" t="s">
        <v>3311</v>
      </c>
      <c r="H353" t="s">
        <v>3312</v>
      </c>
      <c r="I353" t="s">
        <v>3426</v>
      </c>
      <c r="J353" t="s">
        <v>3453</v>
      </c>
      <c r="K353" t="s">
        <v>3454</v>
      </c>
      <c r="L353" t="s">
        <v>3455</v>
      </c>
      <c r="M353" t="s">
        <v>3456</v>
      </c>
      <c r="N353" t="s">
        <v>3457</v>
      </c>
      <c r="O353" t="s">
        <v>3655</v>
      </c>
      <c r="P353" t="s">
        <v>3656</v>
      </c>
      <c r="Q353" t="s">
        <v>3657</v>
      </c>
      <c r="R353" t="s">
        <v>3658</v>
      </c>
      <c r="S353" t="s">
        <v>3659</v>
      </c>
    </row>
    <row r="354" spans="1:24" x14ac:dyDescent="0.3">
      <c r="A354" t="s">
        <v>920</v>
      </c>
      <c r="B354" t="s">
        <v>921</v>
      </c>
      <c r="C354" t="s">
        <v>3653</v>
      </c>
      <c r="E354" t="s">
        <v>3654</v>
      </c>
      <c r="G354" t="s">
        <v>3311</v>
      </c>
      <c r="H354" t="s">
        <v>3312</v>
      </c>
      <c r="I354" t="s">
        <v>3426</v>
      </c>
      <c r="J354" t="s">
        <v>3453</v>
      </c>
      <c r="K354" t="s">
        <v>3454</v>
      </c>
      <c r="L354" t="s">
        <v>3455</v>
      </c>
      <c r="M354" t="s">
        <v>3456</v>
      </c>
      <c r="N354" t="s">
        <v>3457</v>
      </c>
      <c r="O354" t="s">
        <v>3655</v>
      </c>
      <c r="P354" t="s">
        <v>3656</v>
      </c>
      <c r="Q354" t="s">
        <v>3657</v>
      </c>
      <c r="R354" t="s">
        <v>3658</v>
      </c>
      <c r="S354" t="s">
        <v>3659</v>
      </c>
    </row>
    <row r="355" spans="1:24" x14ac:dyDescent="0.3">
      <c r="A355" t="s">
        <v>922</v>
      </c>
      <c r="B355" t="s">
        <v>923</v>
      </c>
      <c r="C355" t="s">
        <v>3415</v>
      </c>
      <c r="E355" t="s">
        <v>3416</v>
      </c>
      <c r="G355" t="s">
        <v>3311</v>
      </c>
      <c r="H355" t="s">
        <v>3312</v>
      </c>
      <c r="I355" t="s">
        <v>3313</v>
      </c>
      <c r="J355" t="s">
        <v>3314</v>
      </c>
      <c r="K355" t="s">
        <v>3315</v>
      </c>
      <c r="L355" t="s">
        <v>3316</v>
      </c>
      <c r="M355" t="s">
        <v>3317</v>
      </c>
      <c r="N355" t="s">
        <v>3318</v>
      </c>
      <c r="O355" t="s">
        <v>3417</v>
      </c>
      <c r="P355" t="s">
        <v>3418</v>
      </c>
      <c r="Q355" t="s">
        <v>3419</v>
      </c>
      <c r="R355" t="s">
        <v>3420</v>
      </c>
      <c r="S355" t="s">
        <v>3421</v>
      </c>
      <c r="T355" t="s">
        <v>3422</v>
      </c>
      <c r="U355" t="s">
        <v>3423</v>
      </c>
    </row>
    <row r="356" spans="1:24" x14ac:dyDescent="0.3">
      <c r="A356" t="s">
        <v>924</v>
      </c>
      <c r="B356" t="s">
        <v>925</v>
      </c>
      <c r="C356" t="s">
        <v>3415</v>
      </c>
      <c r="E356" t="s">
        <v>3416</v>
      </c>
      <c r="G356" t="s">
        <v>3311</v>
      </c>
      <c r="H356" t="s">
        <v>3312</v>
      </c>
      <c r="I356" t="s">
        <v>3313</v>
      </c>
      <c r="J356" t="s">
        <v>3314</v>
      </c>
      <c r="K356" t="s">
        <v>3315</v>
      </c>
      <c r="L356" t="s">
        <v>3316</v>
      </c>
      <c r="M356" t="s">
        <v>3317</v>
      </c>
      <c r="N356" t="s">
        <v>3318</v>
      </c>
      <c r="O356" t="s">
        <v>3417</v>
      </c>
      <c r="P356" t="s">
        <v>3418</v>
      </c>
      <c r="Q356" t="s">
        <v>3419</v>
      </c>
      <c r="R356" t="s">
        <v>3420</v>
      </c>
      <c r="S356" t="s">
        <v>3421</v>
      </c>
      <c r="T356" t="s">
        <v>3422</v>
      </c>
      <c r="U356" t="s">
        <v>3423</v>
      </c>
    </row>
    <row r="357" spans="1:24" x14ac:dyDescent="0.3">
      <c r="A357" t="s">
        <v>926</v>
      </c>
      <c r="B357" t="s">
        <v>927</v>
      </c>
      <c r="C357" t="s">
        <v>3415</v>
      </c>
      <c r="E357" t="s">
        <v>3416</v>
      </c>
      <c r="G357" t="s">
        <v>3311</v>
      </c>
      <c r="H357" t="s">
        <v>3312</v>
      </c>
      <c r="I357" t="s">
        <v>3313</v>
      </c>
      <c r="J357" t="s">
        <v>3314</v>
      </c>
      <c r="K357" t="s">
        <v>3315</v>
      </c>
      <c r="L357" t="s">
        <v>3316</v>
      </c>
      <c r="M357" t="s">
        <v>3317</v>
      </c>
      <c r="N357" t="s">
        <v>3318</v>
      </c>
      <c r="O357" t="s">
        <v>3417</v>
      </c>
      <c r="P357" t="s">
        <v>3418</v>
      </c>
      <c r="Q357" t="s">
        <v>3419</v>
      </c>
      <c r="R357" t="s">
        <v>3420</v>
      </c>
      <c r="S357" t="s">
        <v>3421</v>
      </c>
      <c r="T357" t="s">
        <v>3422</v>
      </c>
      <c r="U357" t="s">
        <v>3423</v>
      </c>
    </row>
    <row r="358" spans="1:24" x14ac:dyDescent="0.3">
      <c r="A358" t="s">
        <v>928</v>
      </c>
      <c r="B358" t="s">
        <v>929</v>
      </c>
      <c r="C358" t="s">
        <v>3415</v>
      </c>
      <c r="E358" t="s">
        <v>3416</v>
      </c>
      <c r="G358" t="s">
        <v>3311</v>
      </c>
      <c r="H358" t="s">
        <v>3312</v>
      </c>
      <c r="I358" t="s">
        <v>3313</v>
      </c>
      <c r="J358" t="s">
        <v>3314</v>
      </c>
      <c r="K358" t="s">
        <v>3315</v>
      </c>
      <c r="L358" t="s">
        <v>3316</v>
      </c>
      <c r="M358" t="s">
        <v>3317</v>
      </c>
      <c r="N358" t="s">
        <v>3318</v>
      </c>
      <c r="O358" t="s">
        <v>3417</v>
      </c>
      <c r="P358" t="s">
        <v>3418</v>
      </c>
      <c r="Q358" t="s">
        <v>3419</v>
      </c>
      <c r="R358" t="s">
        <v>3420</v>
      </c>
      <c r="S358" t="s">
        <v>3421</v>
      </c>
      <c r="T358" t="s">
        <v>3422</v>
      </c>
      <c r="U358" t="s">
        <v>3423</v>
      </c>
    </row>
    <row r="359" spans="1:24" x14ac:dyDescent="0.3">
      <c r="A359" t="s">
        <v>930</v>
      </c>
      <c r="B359" t="s">
        <v>931</v>
      </c>
      <c r="C359" t="s">
        <v>3415</v>
      </c>
      <c r="E359" t="s">
        <v>3416</v>
      </c>
      <c r="G359" t="s">
        <v>3311</v>
      </c>
      <c r="H359" t="s">
        <v>3312</v>
      </c>
      <c r="I359" t="s">
        <v>3313</v>
      </c>
      <c r="J359" t="s">
        <v>3314</v>
      </c>
      <c r="K359" t="s">
        <v>3315</v>
      </c>
      <c r="L359" t="s">
        <v>3316</v>
      </c>
      <c r="M359" t="s">
        <v>3317</v>
      </c>
      <c r="N359" t="s">
        <v>3318</v>
      </c>
      <c r="O359" t="s">
        <v>3417</v>
      </c>
      <c r="P359" t="s">
        <v>3418</v>
      </c>
      <c r="Q359" t="s">
        <v>3419</v>
      </c>
      <c r="R359" t="s">
        <v>3420</v>
      </c>
      <c r="S359" t="s">
        <v>3421</v>
      </c>
      <c r="T359" t="s">
        <v>3422</v>
      </c>
      <c r="U359" t="s">
        <v>3423</v>
      </c>
    </row>
    <row r="360" spans="1:24" x14ac:dyDescent="0.3">
      <c r="A360" t="s">
        <v>932</v>
      </c>
      <c r="B360" t="s">
        <v>933</v>
      </c>
      <c r="C360" t="s">
        <v>3415</v>
      </c>
      <c r="E360" t="s">
        <v>3416</v>
      </c>
      <c r="G360" t="s">
        <v>3311</v>
      </c>
      <c r="H360" t="s">
        <v>3312</v>
      </c>
      <c r="I360" t="s">
        <v>3313</v>
      </c>
      <c r="J360" t="s">
        <v>3314</v>
      </c>
      <c r="K360" t="s">
        <v>3315</v>
      </c>
      <c r="L360" t="s">
        <v>3316</v>
      </c>
      <c r="M360" t="s">
        <v>3317</v>
      </c>
      <c r="N360" t="s">
        <v>3318</v>
      </c>
      <c r="O360" t="s">
        <v>3417</v>
      </c>
      <c r="P360" t="s">
        <v>3418</v>
      </c>
      <c r="Q360" t="s">
        <v>3419</v>
      </c>
      <c r="R360" t="s">
        <v>3420</v>
      </c>
      <c r="S360" t="s">
        <v>3421</v>
      </c>
      <c r="T360" t="s">
        <v>3422</v>
      </c>
      <c r="U360" t="s">
        <v>3423</v>
      </c>
    </row>
    <row r="361" spans="1:24" x14ac:dyDescent="0.3">
      <c r="A361" t="s">
        <v>934</v>
      </c>
      <c r="B361" t="s">
        <v>935</v>
      </c>
      <c r="C361" t="s">
        <v>3326</v>
      </c>
      <c r="E361" t="s">
        <v>3327</v>
      </c>
      <c r="G361" t="s">
        <v>3311</v>
      </c>
      <c r="H361" t="s">
        <v>3312</v>
      </c>
      <c r="I361" t="s">
        <v>3313</v>
      </c>
      <c r="J361" t="s">
        <v>3314</v>
      </c>
      <c r="K361" t="s">
        <v>3315</v>
      </c>
      <c r="L361" t="s">
        <v>3316</v>
      </c>
      <c r="M361" t="s">
        <v>3328</v>
      </c>
      <c r="N361" t="s">
        <v>3329</v>
      </c>
      <c r="O361" t="s">
        <v>3330</v>
      </c>
      <c r="P361" t="s">
        <v>3331</v>
      </c>
      <c r="Q361" t="s">
        <v>3332</v>
      </c>
      <c r="R361" t="s">
        <v>3333</v>
      </c>
      <c r="S361" t="s">
        <v>3334</v>
      </c>
      <c r="T361" t="s">
        <v>3335</v>
      </c>
      <c r="U361" t="s">
        <v>3336</v>
      </c>
      <c r="V361" t="s">
        <v>3337</v>
      </c>
      <c r="W361" t="s">
        <v>3338</v>
      </c>
      <c r="X361" t="s">
        <v>3339</v>
      </c>
    </row>
    <row r="362" spans="1:24" x14ac:dyDescent="0.3">
      <c r="A362" t="s">
        <v>936</v>
      </c>
      <c r="B362" t="s">
        <v>937</v>
      </c>
      <c r="C362" t="s">
        <v>3326</v>
      </c>
      <c r="E362" t="s">
        <v>3327</v>
      </c>
      <c r="G362" t="s">
        <v>3311</v>
      </c>
      <c r="H362" t="s">
        <v>3312</v>
      </c>
      <c r="I362" t="s">
        <v>3313</v>
      </c>
      <c r="J362" t="s">
        <v>3314</v>
      </c>
      <c r="K362" t="s">
        <v>3315</v>
      </c>
      <c r="L362" t="s">
        <v>3316</v>
      </c>
      <c r="M362" t="s">
        <v>3328</v>
      </c>
      <c r="N362" t="s">
        <v>3329</v>
      </c>
      <c r="O362" t="s">
        <v>3330</v>
      </c>
      <c r="P362" t="s">
        <v>3331</v>
      </c>
      <c r="Q362" t="s">
        <v>3332</v>
      </c>
      <c r="R362" t="s">
        <v>3333</v>
      </c>
      <c r="S362" t="s">
        <v>3334</v>
      </c>
      <c r="T362" t="s">
        <v>3335</v>
      </c>
      <c r="U362" t="s">
        <v>3336</v>
      </c>
      <c r="V362" t="s">
        <v>3337</v>
      </c>
      <c r="W362" t="s">
        <v>3338</v>
      </c>
      <c r="X362" t="s">
        <v>3339</v>
      </c>
    </row>
    <row r="363" spans="1:24" x14ac:dyDescent="0.3">
      <c r="A363" t="s">
        <v>938</v>
      </c>
      <c r="B363" t="s">
        <v>939</v>
      </c>
      <c r="C363" t="s">
        <v>3326</v>
      </c>
      <c r="E363" t="s">
        <v>3327</v>
      </c>
      <c r="G363" t="s">
        <v>3311</v>
      </c>
      <c r="H363" t="s">
        <v>3312</v>
      </c>
      <c r="I363" t="s">
        <v>3313</v>
      </c>
      <c r="J363" t="s">
        <v>3314</v>
      </c>
      <c r="K363" t="s">
        <v>3315</v>
      </c>
      <c r="L363" t="s">
        <v>3316</v>
      </c>
      <c r="M363" t="s">
        <v>3328</v>
      </c>
      <c r="N363" t="s">
        <v>3329</v>
      </c>
      <c r="O363" t="s">
        <v>3330</v>
      </c>
      <c r="P363" t="s">
        <v>3331</v>
      </c>
      <c r="Q363" t="s">
        <v>3332</v>
      </c>
      <c r="R363" t="s">
        <v>3333</v>
      </c>
      <c r="S363" t="s">
        <v>3334</v>
      </c>
      <c r="T363" t="s">
        <v>3335</v>
      </c>
      <c r="U363" t="s">
        <v>3336</v>
      </c>
      <c r="V363" t="s">
        <v>3337</v>
      </c>
      <c r="W363" t="s">
        <v>3338</v>
      </c>
      <c r="X363" t="s">
        <v>3339</v>
      </c>
    </row>
    <row r="364" spans="1:24" x14ac:dyDescent="0.3">
      <c r="A364" t="s">
        <v>944</v>
      </c>
      <c r="B364" t="s">
        <v>945</v>
      </c>
      <c r="C364" t="s">
        <v>3660</v>
      </c>
      <c r="E364" t="s">
        <v>3661</v>
      </c>
      <c r="G364" t="s">
        <v>3311</v>
      </c>
      <c r="H364" t="s">
        <v>3312</v>
      </c>
      <c r="I364" t="s">
        <v>3426</v>
      </c>
      <c r="J364" t="s">
        <v>3427</v>
      </c>
      <c r="K364" t="s">
        <v>3428</v>
      </c>
      <c r="L364" t="s">
        <v>3429</v>
      </c>
      <c r="M364" t="s">
        <v>3430</v>
      </c>
      <c r="N364" t="s">
        <v>3431</v>
      </c>
      <c r="O364" t="s">
        <v>3662</v>
      </c>
    </row>
    <row r="365" spans="1:24" x14ac:dyDescent="0.3">
      <c r="A365" t="s">
        <v>946</v>
      </c>
      <c r="B365" t="s">
        <v>947</v>
      </c>
      <c r="C365" t="s">
        <v>3663</v>
      </c>
      <c r="E365" t="s">
        <v>3664</v>
      </c>
      <c r="G365" t="s">
        <v>3311</v>
      </c>
      <c r="H365" t="s">
        <v>3312</v>
      </c>
      <c r="I365" t="s">
        <v>3426</v>
      </c>
      <c r="J365" t="s">
        <v>3453</v>
      </c>
      <c r="K365" t="s">
        <v>3454</v>
      </c>
      <c r="L365" t="s">
        <v>3455</v>
      </c>
      <c r="M365" t="s">
        <v>3456</v>
      </c>
      <c r="N365" t="s">
        <v>3457</v>
      </c>
      <c r="O365" t="s">
        <v>3458</v>
      </c>
      <c r="P365" t="s">
        <v>3665</v>
      </c>
      <c r="Q365" t="s">
        <v>3666</v>
      </c>
      <c r="R365" t="s">
        <v>3667</v>
      </c>
      <c r="S365" t="s">
        <v>3668</v>
      </c>
      <c r="T365" t="s">
        <v>3669</v>
      </c>
      <c r="U365" t="s">
        <v>3670</v>
      </c>
      <c r="V365" t="s">
        <v>3671</v>
      </c>
    </row>
    <row r="366" spans="1:24" x14ac:dyDescent="0.3">
      <c r="A366" t="s">
        <v>948</v>
      </c>
      <c r="B366" t="s">
        <v>949</v>
      </c>
      <c r="C366" t="s">
        <v>3663</v>
      </c>
      <c r="E366" t="s">
        <v>3664</v>
      </c>
      <c r="G366" t="s">
        <v>3311</v>
      </c>
      <c r="H366" t="s">
        <v>3312</v>
      </c>
      <c r="I366" t="s">
        <v>3426</v>
      </c>
      <c r="J366" t="s">
        <v>3453</v>
      </c>
      <c r="K366" t="s">
        <v>3454</v>
      </c>
      <c r="L366" t="s">
        <v>3455</v>
      </c>
      <c r="M366" t="s">
        <v>3456</v>
      </c>
      <c r="N366" t="s">
        <v>3457</v>
      </c>
      <c r="O366" t="s">
        <v>3458</v>
      </c>
      <c r="P366" t="s">
        <v>3665</v>
      </c>
      <c r="Q366" t="s">
        <v>3666</v>
      </c>
      <c r="R366" t="s">
        <v>3667</v>
      </c>
      <c r="S366" t="s">
        <v>3668</v>
      </c>
      <c r="T366" t="s">
        <v>3669</v>
      </c>
      <c r="U366" t="s">
        <v>3670</v>
      </c>
      <c r="V366" t="s">
        <v>3671</v>
      </c>
    </row>
    <row r="367" spans="1:24" x14ac:dyDescent="0.3">
      <c r="A367" t="s">
        <v>950</v>
      </c>
      <c r="B367" t="s">
        <v>951</v>
      </c>
      <c r="C367" t="s">
        <v>3672</v>
      </c>
      <c r="E367" t="s">
        <v>3673</v>
      </c>
      <c r="G367" t="s">
        <v>3311</v>
      </c>
      <c r="H367" t="s">
        <v>3312</v>
      </c>
      <c r="I367" t="s">
        <v>3426</v>
      </c>
      <c r="J367" t="s">
        <v>3453</v>
      </c>
      <c r="K367" t="s">
        <v>3454</v>
      </c>
      <c r="L367" t="s">
        <v>3455</v>
      </c>
      <c r="M367" t="s">
        <v>3456</v>
      </c>
      <c r="N367" t="s">
        <v>3457</v>
      </c>
      <c r="O367" t="s">
        <v>3458</v>
      </c>
      <c r="P367" t="s">
        <v>3665</v>
      </c>
      <c r="Q367" t="s">
        <v>3666</v>
      </c>
      <c r="R367" t="s">
        <v>3667</v>
      </c>
      <c r="S367" t="s">
        <v>3668</v>
      </c>
      <c r="T367" t="s">
        <v>3669</v>
      </c>
      <c r="U367" t="s">
        <v>3674</v>
      </c>
      <c r="V367" t="s">
        <v>3675</v>
      </c>
      <c r="W367" t="s">
        <v>3676</v>
      </c>
    </row>
    <row r="368" spans="1:24" x14ac:dyDescent="0.3">
      <c r="A368" t="s">
        <v>952</v>
      </c>
      <c r="B368" t="s">
        <v>953</v>
      </c>
      <c r="C368" t="s">
        <v>3672</v>
      </c>
      <c r="E368" t="s">
        <v>3673</v>
      </c>
      <c r="G368" t="s">
        <v>3311</v>
      </c>
      <c r="H368" t="s">
        <v>3312</v>
      </c>
      <c r="I368" t="s">
        <v>3426</v>
      </c>
      <c r="J368" t="s">
        <v>3453</v>
      </c>
      <c r="K368" t="s">
        <v>3454</v>
      </c>
      <c r="L368" t="s">
        <v>3455</v>
      </c>
      <c r="M368" t="s">
        <v>3456</v>
      </c>
      <c r="N368" t="s">
        <v>3457</v>
      </c>
      <c r="O368" t="s">
        <v>3458</v>
      </c>
      <c r="P368" t="s">
        <v>3665</v>
      </c>
      <c r="Q368" t="s">
        <v>3666</v>
      </c>
      <c r="R368" t="s">
        <v>3667</v>
      </c>
      <c r="S368" t="s">
        <v>3668</v>
      </c>
      <c r="T368" t="s">
        <v>3669</v>
      </c>
      <c r="U368" t="s">
        <v>3674</v>
      </c>
      <c r="V368" t="s">
        <v>3675</v>
      </c>
      <c r="W368" t="s">
        <v>3676</v>
      </c>
    </row>
    <row r="369" spans="1:23" x14ac:dyDescent="0.3">
      <c r="A369" t="s">
        <v>954</v>
      </c>
      <c r="B369" t="s">
        <v>955</v>
      </c>
      <c r="C369" t="s">
        <v>3672</v>
      </c>
      <c r="E369" t="s">
        <v>3673</v>
      </c>
      <c r="G369" t="s">
        <v>3311</v>
      </c>
      <c r="H369" t="s">
        <v>3312</v>
      </c>
      <c r="I369" t="s">
        <v>3426</v>
      </c>
      <c r="J369" t="s">
        <v>3453</v>
      </c>
      <c r="K369" t="s">
        <v>3454</v>
      </c>
      <c r="L369" t="s">
        <v>3455</v>
      </c>
      <c r="M369" t="s">
        <v>3456</v>
      </c>
      <c r="N369" t="s">
        <v>3457</v>
      </c>
      <c r="O369" t="s">
        <v>3458</v>
      </c>
      <c r="P369" t="s">
        <v>3665</v>
      </c>
      <c r="Q369" t="s">
        <v>3666</v>
      </c>
      <c r="R369" t="s">
        <v>3667</v>
      </c>
      <c r="S369" t="s">
        <v>3668</v>
      </c>
      <c r="T369" t="s">
        <v>3669</v>
      </c>
      <c r="U369" t="s">
        <v>3674</v>
      </c>
      <c r="V369" t="s">
        <v>3675</v>
      </c>
      <c r="W369" t="s">
        <v>3676</v>
      </c>
    </row>
    <row r="370" spans="1:23" x14ac:dyDescent="0.3">
      <c r="A370" t="s">
        <v>959</v>
      </c>
      <c r="B370" t="s">
        <v>960</v>
      </c>
      <c r="C370" t="s">
        <v>3672</v>
      </c>
      <c r="E370" t="s">
        <v>3673</v>
      </c>
      <c r="G370" t="s">
        <v>3311</v>
      </c>
      <c r="H370" t="s">
        <v>3312</v>
      </c>
      <c r="I370" t="s">
        <v>3426</v>
      </c>
      <c r="J370" t="s">
        <v>3453</v>
      </c>
      <c r="K370" t="s">
        <v>3454</v>
      </c>
      <c r="L370" t="s">
        <v>3455</v>
      </c>
      <c r="M370" t="s">
        <v>3456</v>
      </c>
      <c r="N370" t="s">
        <v>3457</v>
      </c>
      <c r="O370" t="s">
        <v>3458</v>
      </c>
      <c r="P370" t="s">
        <v>3665</v>
      </c>
      <c r="Q370" t="s">
        <v>3666</v>
      </c>
      <c r="R370" t="s">
        <v>3667</v>
      </c>
      <c r="S370" t="s">
        <v>3668</v>
      </c>
      <c r="T370" t="s">
        <v>3669</v>
      </c>
      <c r="U370" t="s">
        <v>3674</v>
      </c>
      <c r="V370" t="s">
        <v>3675</v>
      </c>
      <c r="W370" t="s">
        <v>3676</v>
      </c>
    </row>
    <row r="371" spans="1:23" x14ac:dyDescent="0.3">
      <c r="A371" t="s">
        <v>963</v>
      </c>
      <c r="B371" t="s">
        <v>964</v>
      </c>
      <c r="C371" t="s">
        <v>3677</v>
      </c>
      <c r="E371" t="s">
        <v>3678</v>
      </c>
      <c r="G371" t="s">
        <v>3311</v>
      </c>
      <c r="H371" t="s">
        <v>3312</v>
      </c>
      <c r="I371" t="s">
        <v>3313</v>
      </c>
      <c r="J371" t="s">
        <v>3314</v>
      </c>
      <c r="K371" t="s">
        <v>3315</v>
      </c>
      <c r="L371" t="s">
        <v>3316</v>
      </c>
      <c r="M371" t="s">
        <v>3317</v>
      </c>
      <c r="N371" t="s">
        <v>3318</v>
      </c>
      <c r="O371" t="s">
        <v>3417</v>
      </c>
      <c r="P371" t="s">
        <v>3607</v>
      </c>
      <c r="Q371" t="s">
        <v>3628</v>
      </c>
      <c r="R371" t="s">
        <v>3679</v>
      </c>
      <c r="S371" t="s">
        <v>3680</v>
      </c>
    </row>
    <row r="372" spans="1:23" x14ac:dyDescent="0.3">
      <c r="A372" t="s">
        <v>965</v>
      </c>
      <c r="B372" t="s">
        <v>966</v>
      </c>
      <c r="C372" t="s">
        <v>3677</v>
      </c>
      <c r="E372" t="s">
        <v>3678</v>
      </c>
      <c r="G372" t="s">
        <v>3311</v>
      </c>
      <c r="H372" t="s">
        <v>3312</v>
      </c>
      <c r="I372" t="s">
        <v>3313</v>
      </c>
      <c r="J372" t="s">
        <v>3314</v>
      </c>
      <c r="K372" t="s">
        <v>3315</v>
      </c>
      <c r="L372" t="s">
        <v>3316</v>
      </c>
      <c r="M372" t="s">
        <v>3317</v>
      </c>
      <c r="N372" t="s">
        <v>3318</v>
      </c>
      <c r="O372" t="s">
        <v>3417</v>
      </c>
      <c r="P372" t="s">
        <v>3607</v>
      </c>
      <c r="Q372" t="s">
        <v>3628</v>
      </c>
      <c r="R372" t="s">
        <v>3679</v>
      </c>
      <c r="S372" t="s">
        <v>3680</v>
      </c>
    </row>
    <row r="373" spans="1:23" x14ac:dyDescent="0.3">
      <c r="A373" t="s">
        <v>967</v>
      </c>
      <c r="B373" t="s">
        <v>968</v>
      </c>
      <c r="C373" t="s">
        <v>3677</v>
      </c>
      <c r="E373" t="s">
        <v>3678</v>
      </c>
      <c r="G373" t="s">
        <v>3311</v>
      </c>
      <c r="H373" t="s">
        <v>3312</v>
      </c>
      <c r="I373" t="s">
        <v>3313</v>
      </c>
      <c r="J373" t="s">
        <v>3314</v>
      </c>
      <c r="K373" t="s">
        <v>3315</v>
      </c>
      <c r="L373" t="s">
        <v>3316</v>
      </c>
      <c r="M373" t="s">
        <v>3317</v>
      </c>
      <c r="N373" t="s">
        <v>3318</v>
      </c>
      <c r="O373" t="s">
        <v>3417</v>
      </c>
      <c r="P373" t="s">
        <v>3607</v>
      </c>
      <c r="Q373" t="s">
        <v>3628</v>
      </c>
      <c r="R373" t="s">
        <v>3679</v>
      </c>
      <c r="S373" t="s">
        <v>3680</v>
      </c>
    </row>
    <row r="374" spans="1:23" x14ac:dyDescent="0.3">
      <c r="A374" t="s">
        <v>974</v>
      </c>
      <c r="B374" t="s">
        <v>975</v>
      </c>
      <c r="C374" t="s">
        <v>3677</v>
      </c>
      <c r="E374" t="s">
        <v>3678</v>
      </c>
      <c r="G374" t="s">
        <v>3311</v>
      </c>
      <c r="H374" t="s">
        <v>3312</v>
      </c>
      <c r="I374" t="s">
        <v>3313</v>
      </c>
      <c r="J374" t="s">
        <v>3314</v>
      </c>
      <c r="K374" t="s">
        <v>3315</v>
      </c>
      <c r="L374" t="s">
        <v>3316</v>
      </c>
      <c r="M374" t="s">
        <v>3317</v>
      </c>
      <c r="N374" t="s">
        <v>3318</v>
      </c>
      <c r="O374" t="s">
        <v>3417</v>
      </c>
      <c r="P374" t="s">
        <v>3607</v>
      </c>
      <c r="Q374" t="s">
        <v>3628</v>
      </c>
      <c r="R374" t="s">
        <v>3679</v>
      </c>
      <c r="S374" t="s">
        <v>3680</v>
      </c>
    </row>
    <row r="375" spans="1:23" x14ac:dyDescent="0.3">
      <c r="A375" t="s">
        <v>976</v>
      </c>
      <c r="B375" t="s">
        <v>977</v>
      </c>
      <c r="C375" t="s">
        <v>3677</v>
      </c>
      <c r="E375" t="s">
        <v>3678</v>
      </c>
      <c r="G375" t="s">
        <v>3311</v>
      </c>
      <c r="H375" t="s">
        <v>3312</v>
      </c>
      <c r="I375" t="s">
        <v>3313</v>
      </c>
      <c r="J375" t="s">
        <v>3314</v>
      </c>
      <c r="K375" t="s">
        <v>3315</v>
      </c>
      <c r="L375" t="s">
        <v>3316</v>
      </c>
      <c r="M375" t="s">
        <v>3317</v>
      </c>
      <c r="N375" t="s">
        <v>3318</v>
      </c>
      <c r="O375" t="s">
        <v>3417</v>
      </c>
      <c r="P375" t="s">
        <v>3607</v>
      </c>
      <c r="Q375" t="s">
        <v>3628</v>
      </c>
      <c r="R375" t="s">
        <v>3679</v>
      </c>
      <c r="S375" t="s">
        <v>3680</v>
      </c>
    </row>
    <row r="376" spans="1:23" x14ac:dyDescent="0.3">
      <c r="A376" t="s">
        <v>978</v>
      </c>
      <c r="B376" t="s">
        <v>979</v>
      </c>
      <c r="C376" t="s">
        <v>3681</v>
      </c>
      <c r="E376" t="s">
        <v>3682</v>
      </c>
      <c r="G376" t="s">
        <v>3311</v>
      </c>
      <c r="H376" t="s">
        <v>3312</v>
      </c>
      <c r="I376" t="s">
        <v>3426</v>
      </c>
      <c r="J376" t="s">
        <v>3427</v>
      </c>
      <c r="K376" t="s">
        <v>3428</v>
      </c>
      <c r="L376" t="s">
        <v>3435</v>
      </c>
      <c r="M376" t="s">
        <v>3436</v>
      </c>
      <c r="N376" t="s">
        <v>3437</v>
      </c>
      <c r="O376" t="s">
        <v>3438</v>
      </c>
      <c r="P376" t="s">
        <v>3439</v>
      </c>
    </row>
    <row r="377" spans="1:23" x14ac:dyDescent="0.3">
      <c r="A377" t="s">
        <v>981</v>
      </c>
      <c r="B377" t="s">
        <v>982</v>
      </c>
      <c r="C377" t="s">
        <v>3681</v>
      </c>
      <c r="E377" t="s">
        <v>3682</v>
      </c>
      <c r="G377" t="s">
        <v>3311</v>
      </c>
      <c r="H377" t="s">
        <v>3312</v>
      </c>
      <c r="I377" t="s">
        <v>3426</v>
      </c>
      <c r="J377" t="s">
        <v>3427</v>
      </c>
      <c r="K377" t="s">
        <v>3428</v>
      </c>
      <c r="L377" t="s">
        <v>3435</v>
      </c>
      <c r="M377" t="s">
        <v>3436</v>
      </c>
      <c r="N377" t="s">
        <v>3437</v>
      </c>
      <c r="O377" t="s">
        <v>3438</v>
      </c>
      <c r="P377" t="s">
        <v>3439</v>
      </c>
    </row>
    <row r="378" spans="1:23" x14ac:dyDescent="0.3">
      <c r="A378" t="s">
        <v>983</v>
      </c>
      <c r="B378" t="s">
        <v>984</v>
      </c>
      <c r="C378" t="s">
        <v>3681</v>
      </c>
      <c r="E378" t="s">
        <v>3682</v>
      </c>
      <c r="G378" t="s">
        <v>3311</v>
      </c>
      <c r="H378" t="s">
        <v>3312</v>
      </c>
      <c r="I378" t="s">
        <v>3426</v>
      </c>
      <c r="J378" t="s">
        <v>3427</v>
      </c>
      <c r="K378" t="s">
        <v>3428</v>
      </c>
      <c r="L378" t="s">
        <v>3435</v>
      </c>
      <c r="M378" t="s">
        <v>3436</v>
      </c>
      <c r="N378" t="s">
        <v>3437</v>
      </c>
      <c r="O378" t="s">
        <v>3438</v>
      </c>
      <c r="P378" t="s">
        <v>3439</v>
      </c>
    </row>
    <row r="379" spans="1:23" x14ac:dyDescent="0.3">
      <c r="A379" t="s">
        <v>985</v>
      </c>
      <c r="B379" t="s">
        <v>986</v>
      </c>
      <c r="C379" t="s">
        <v>3681</v>
      </c>
      <c r="E379" t="s">
        <v>3682</v>
      </c>
      <c r="G379" t="s">
        <v>3311</v>
      </c>
      <c r="H379" t="s">
        <v>3312</v>
      </c>
      <c r="I379" t="s">
        <v>3426</v>
      </c>
      <c r="J379" t="s">
        <v>3427</v>
      </c>
      <c r="K379" t="s">
        <v>3428</v>
      </c>
      <c r="L379" t="s">
        <v>3435</v>
      </c>
      <c r="M379" t="s">
        <v>3436</v>
      </c>
      <c r="N379" t="s">
        <v>3437</v>
      </c>
      <c r="O379" t="s">
        <v>3438</v>
      </c>
      <c r="P379" t="s">
        <v>3439</v>
      </c>
    </row>
    <row r="380" spans="1:23" x14ac:dyDescent="0.3">
      <c r="A380" t="s">
        <v>987</v>
      </c>
      <c r="B380" t="s">
        <v>988</v>
      </c>
      <c r="C380" t="s">
        <v>3683</v>
      </c>
      <c r="E380" t="s">
        <v>3684</v>
      </c>
      <c r="G380" t="s">
        <v>3311</v>
      </c>
      <c r="H380" t="s">
        <v>3312</v>
      </c>
      <c r="I380" t="s">
        <v>3426</v>
      </c>
      <c r="J380" t="s">
        <v>3453</v>
      </c>
      <c r="K380" t="s">
        <v>3454</v>
      </c>
      <c r="L380" t="s">
        <v>3455</v>
      </c>
      <c r="M380" t="s">
        <v>3456</v>
      </c>
      <c r="N380" t="s">
        <v>3457</v>
      </c>
      <c r="O380" t="s">
        <v>3458</v>
      </c>
      <c r="P380" t="s">
        <v>3685</v>
      </c>
      <c r="Q380" t="s">
        <v>3686</v>
      </c>
      <c r="R380" t="s">
        <v>3687</v>
      </c>
      <c r="S380" t="s">
        <v>3688</v>
      </c>
      <c r="T380" t="s">
        <v>3689</v>
      </c>
      <c r="U380" t="s">
        <v>3690</v>
      </c>
      <c r="V380" t="s">
        <v>3691</v>
      </c>
    </row>
    <row r="381" spans="1:23" x14ac:dyDescent="0.3">
      <c r="A381" t="s">
        <v>989</v>
      </c>
      <c r="B381" t="s">
        <v>990</v>
      </c>
      <c r="C381" t="s">
        <v>3692</v>
      </c>
      <c r="E381" t="s">
        <v>3693</v>
      </c>
      <c r="G381" t="s">
        <v>3311</v>
      </c>
      <c r="H381" t="s">
        <v>3312</v>
      </c>
      <c r="I381" t="s">
        <v>3694</v>
      </c>
      <c r="J381" t="s">
        <v>3695</v>
      </c>
      <c r="K381" t="s">
        <v>3696</v>
      </c>
      <c r="L381" t="s">
        <v>3697</v>
      </c>
      <c r="M381" t="s">
        <v>3698</v>
      </c>
      <c r="N381" t="s">
        <v>3699</v>
      </c>
      <c r="O381" t="s">
        <v>3700</v>
      </c>
      <c r="P381" t="s">
        <v>3701</v>
      </c>
    </row>
    <row r="382" spans="1:23" x14ac:dyDescent="0.3">
      <c r="A382" t="s">
        <v>3702</v>
      </c>
      <c r="B382" t="s">
        <v>993</v>
      </c>
      <c r="C382" t="s">
        <v>3703</v>
      </c>
      <c r="E382" t="s">
        <v>3704</v>
      </c>
      <c r="G382" t="s">
        <v>3311</v>
      </c>
      <c r="H382" t="s">
        <v>3312</v>
      </c>
      <c r="I382" t="s">
        <v>3694</v>
      </c>
      <c r="J382" t="s">
        <v>3695</v>
      </c>
      <c r="K382" t="s">
        <v>3696</v>
      </c>
      <c r="L382" t="s">
        <v>3697</v>
      </c>
      <c r="M382" t="s">
        <v>3705</v>
      </c>
      <c r="N382" t="s">
        <v>3706</v>
      </c>
      <c r="O382" t="s">
        <v>3707</v>
      </c>
      <c r="P382" t="s">
        <v>3708</v>
      </c>
    </row>
    <row r="383" spans="1:23" x14ac:dyDescent="0.3">
      <c r="A383" t="s">
        <v>994</v>
      </c>
      <c r="B383" t="s">
        <v>995</v>
      </c>
      <c r="C383" t="s">
        <v>3709</v>
      </c>
      <c r="E383" t="s">
        <v>3710</v>
      </c>
      <c r="G383" t="s">
        <v>3311</v>
      </c>
      <c r="H383" t="s">
        <v>3312</v>
      </c>
      <c r="I383" t="s">
        <v>3694</v>
      </c>
      <c r="J383" t="s">
        <v>3695</v>
      </c>
      <c r="K383" t="s">
        <v>3696</v>
      </c>
      <c r="L383" t="s">
        <v>3697</v>
      </c>
      <c r="M383" t="s">
        <v>3705</v>
      </c>
      <c r="N383" t="s">
        <v>3706</v>
      </c>
      <c r="O383" t="s">
        <v>3711</v>
      </c>
      <c r="P383" t="s">
        <v>3712</v>
      </c>
    </row>
    <row r="384" spans="1:23" x14ac:dyDescent="0.3">
      <c r="A384" t="s">
        <v>1002</v>
      </c>
      <c r="B384" t="s">
        <v>1003</v>
      </c>
      <c r="C384" t="s">
        <v>3713</v>
      </c>
      <c r="E384" t="s">
        <v>3714</v>
      </c>
      <c r="G384" t="s">
        <v>3311</v>
      </c>
      <c r="H384" t="s">
        <v>3312</v>
      </c>
      <c r="I384" t="s">
        <v>3313</v>
      </c>
      <c r="J384" t="s">
        <v>3715</v>
      </c>
      <c r="K384" t="s">
        <v>3716</v>
      </c>
      <c r="L384" t="s">
        <v>3717</v>
      </c>
      <c r="M384" t="s">
        <v>3718</v>
      </c>
    </row>
    <row r="385" spans="1:13" x14ac:dyDescent="0.3">
      <c r="A385" t="s">
        <v>1004</v>
      </c>
      <c r="B385" t="s">
        <v>1005</v>
      </c>
      <c r="C385" t="s">
        <v>3713</v>
      </c>
      <c r="E385" t="s">
        <v>3714</v>
      </c>
      <c r="G385" t="s">
        <v>3311</v>
      </c>
      <c r="H385" t="s">
        <v>3312</v>
      </c>
      <c r="I385" t="s">
        <v>3313</v>
      </c>
      <c r="J385" t="s">
        <v>3715</v>
      </c>
      <c r="K385" t="s">
        <v>3716</v>
      </c>
      <c r="L385" t="s">
        <v>3717</v>
      </c>
      <c r="M385" t="s">
        <v>3718</v>
      </c>
    </row>
    <row r="386" spans="1:13" x14ac:dyDescent="0.3">
      <c r="A386" t="s">
        <v>1006</v>
      </c>
      <c r="B386" t="s">
        <v>1007</v>
      </c>
      <c r="C386" t="s">
        <v>3713</v>
      </c>
      <c r="E386" t="s">
        <v>3714</v>
      </c>
      <c r="G386" t="s">
        <v>3311</v>
      </c>
      <c r="H386" t="s">
        <v>3312</v>
      </c>
      <c r="I386" t="s">
        <v>3313</v>
      </c>
      <c r="J386" t="s">
        <v>3715</v>
      </c>
      <c r="K386" t="s">
        <v>3716</v>
      </c>
      <c r="L386" t="s">
        <v>3717</v>
      </c>
      <c r="M386" t="s">
        <v>3718</v>
      </c>
    </row>
    <row r="387" spans="1:13" x14ac:dyDescent="0.3">
      <c r="A387" t="s">
        <v>1008</v>
      </c>
      <c r="B387" t="s">
        <v>1009</v>
      </c>
      <c r="C387" t="s">
        <v>3713</v>
      </c>
      <c r="E387" t="s">
        <v>3714</v>
      </c>
      <c r="G387" t="s">
        <v>3311</v>
      </c>
      <c r="H387" t="s">
        <v>3312</v>
      </c>
      <c r="I387" t="s">
        <v>3313</v>
      </c>
      <c r="J387" t="s">
        <v>3715</v>
      </c>
      <c r="K387" t="s">
        <v>3716</v>
      </c>
      <c r="L387" t="s">
        <v>3717</v>
      </c>
      <c r="M387" t="s">
        <v>3718</v>
      </c>
    </row>
    <row r="388" spans="1:13" x14ac:dyDescent="0.3">
      <c r="A388" t="s">
        <v>1010</v>
      </c>
      <c r="B388" t="s">
        <v>1011</v>
      </c>
      <c r="C388" t="s">
        <v>3713</v>
      </c>
      <c r="E388" t="s">
        <v>3714</v>
      </c>
      <c r="G388" t="s">
        <v>3311</v>
      </c>
      <c r="H388" t="s">
        <v>3312</v>
      </c>
      <c r="I388" t="s">
        <v>3313</v>
      </c>
      <c r="J388" t="s">
        <v>3715</v>
      </c>
      <c r="K388" t="s">
        <v>3716</v>
      </c>
      <c r="L388" t="s">
        <v>3717</v>
      </c>
      <c r="M388" t="s">
        <v>3718</v>
      </c>
    </row>
    <row r="389" spans="1:13" x14ac:dyDescent="0.3">
      <c r="A389" t="s">
        <v>1012</v>
      </c>
      <c r="B389" t="s">
        <v>1013</v>
      </c>
      <c r="C389" t="s">
        <v>3713</v>
      </c>
      <c r="E389" t="s">
        <v>3714</v>
      </c>
      <c r="G389" t="s">
        <v>3311</v>
      </c>
      <c r="H389" t="s">
        <v>3312</v>
      </c>
      <c r="I389" t="s">
        <v>3313</v>
      </c>
      <c r="J389" t="s">
        <v>3715</v>
      </c>
      <c r="K389" t="s">
        <v>3716</v>
      </c>
      <c r="L389" t="s">
        <v>3717</v>
      </c>
      <c r="M389" t="s">
        <v>3718</v>
      </c>
    </row>
    <row r="390" spans="1:13" x14ac:dyDescent="0.3">
      <c r="A390" t="s">
        <v>1014</v>
      </c>
      <c r="B390" t="s">
        <v>1015</v>
      </c>
      <c r="C390" t="s">
        <v>3713</v>
      </c>
      <c r="E390" t="s">
        <v>3714</v>
      </c>
      <c r="G390" t="s">
        <v>3311</v>
      </c>
      <c r="H390" t="s">
        <v>3312</v>
      </c>
      <c r="I390" t="s">
        <v>3313</v>
      </c>
      <c r="J390" t="s">
        <v>3715</v>
      </c>
      <c r="K390" t="s">
        <v>3716</v>
      </c>
      <c r="L390" t="s">
        <v>3717</v>
      </c>
      <c r="M390" t="s">
        <v>3718</v>
      </c>
    </row>
    <row r="391" spans="1:13" x14ac:dyDescent="0.3">
      <c r="A391" t="s">
        <v>1016</v>
      </c>
      <c r="B391" t="s">
        <v>1017</v>
      </c>
      <c r="C391" t="s">
        <v>3713</v>
      </c>
      <c r="E391" t="s">
        <v>3714</v>
      </c>
      <c r="G391" t="s">
        <v>3311</v>
      </c>
      <c r="H391" t="s">
        <v>3312</v>
      </c>
      <c r="I391" t="s">
        <v>3313</v>
      </c>
      <c r="J391" t="s">
        <v>3715</v>
      </c>
      <c r="K391" t="s">
        <v>3716</v>
      </c>
      <c r="L391" t="s">
        <v>3717</v>
      </c>
      <c r="M391" t="s">
        <v>3718</v>
      </c>
    </row>
    <row r="392" spans="1:13" x14ac:dyDescent="0.3">
      <c r="A392" t="s">
        <v>1020</v>
      </c>
      <c r="B392" t="s">
        <v>1021</v>
      </c>
      <c r="C392" t="s">
        <v>3713</v>
      </c>
      <c r="E392" t="s">
        <v>3714</v>
      </c>
      <c r="G392" t="s">
        <v>3311</v>
      </c>
      <c r="H392" t="s">
        <v>3312</v>
      </c>
      <c r="I392" t="s">
        <v>3313</v>
      </c>
      <c r="J392" t="s">
        <v>3715</v>
      </c>
      <c r="K392" t="s">
        <v>3716</v>
      </c>
      <c r="L392" t="s">
        <v>3717</v>
      </c>
      <c r="M392" t="s">
        <v>3718</v>
      </c>
    </row>
    <row r="393" spans="1:13" x14ac:dyDescent="0.3">
      <c r="A393" t="s">
        <v>1022</v>
      </c>
      <c r="B393" t="s">
        <v>1023</v>
      </c>
      <c r="C393" t="s">
        <v>3713</v>
      </c>
      <c r="E393" t="s">
        <v>3714</v>
      </c>
      <c r="G393" t="s">
        <v>3311</v>
      </c>
      <c r="H393" t="s">
        <v>3312</v>
      </c>
      <c r="I393" t="s">
        <v>3313</v>
      </c>
      <c r="J393" t="s">
        <v>3715</v>
      </c>
      <c r="K393" t="s">
        <v>3716</v>
      </c>
      <c r="L393" t="s">
        <v>3717</v>
      </c>
      <c r="M393" t="s">
        <v>3718</v>
      </c>
    </row>
    <row r="394" spans="1:13" x14ac:dyDescent="0.3">
      <c r="A394" t="s">
        <v>1024</v>
      </c>
      <c r="B394" t="s">
        <v>1025</v>
      </c>
      <c r="C394" t="s">
        <v>3713</v>
      </c>
      <c r="E394" t="s">
        <v>3714</v>
      </c>
      <c r="G394" t="s">
        <v>3311</v>
      </c>
      <c r="H394" t="s">
        <v>3312</v>
      </c>
      <c r="I394" t="s">
        <v>3313</v>
      </c>
      <c r="J394" t="s">
        <v>3715</v>
      </c>
      <c r="K394" t="s">
        <v>3716</v>
      </c>
      <c r="L394" t="s">
        <v>3717</v>
      </c>
      <c r="M394" t="s">
        <v>3718</v>
      </c>
    </row>
    <row r="395" spans="1:13" x14ac:dyDescent="0.3">
      <c r="A395" t="s">
        <v>1026</v>
      </c>
      <c r="B395" t="s">
        <v>1027</v>
      </c>
      <c r="C395" t="s">
        <v>3713</v>
      </c>
      <c r="E395" t="s">
        <v>3714</v>
      </c>
      <c r="G395" t="s">
        <v>3311</v>
      </c>
      <c r="H395" t="s">
        <v>3312</v>
      </c>
      <c r="I395" t="s">
        <v>3313</v>
      </c>
      <c r="J395" t="s">
        <v>3715</v>
      </c>
      <c r="K395" t="s">
        <v>3716</v>
      </c>
      <c r="L395" t="s">
        <v>3717</v>
      </c>
      <c r="M395" t="s">
        <v>3718</v>
      </c>
    </row>
    <row r="396" spans="1:13" x14ac:dyDescent="0.3">
      <c r="A396" t="s">
        <v>1028</v>
      </c>
      <c r="B396" t="s">
        <v>1029</v>
      </c>
      <c r="C396" t="s">
        <v>3713</v>
      </c>
      <c r="E396" t="s">
        <v>3714</v>
      </c>
      <c r="G396" t="s">
        <v>3311</v>
      </c>
      <c r="H396" t="s">
        <v>3312</v>
      </c>
      <c r="I396" t="s">
        <v>3313</v>
      </c>
      <c r="J396" t="s">
        <v>3715</v>
      </c>
      <c r="K396" t="s">
        <v>3716</v>
      </c>
      <c r="L396" t="s">
        <v>3717</v>
      </c>
      <c r="M396" t="s">
        <v>3718</v>
      </c>
    </row>
    <row r="397" spans="1:13" x14ac:dyDescent="0.3">
      <c r="A397" t="s">
        <v>1030</v>
      </c>
      <c r="B397" t="s">
        <v>1031</v>
      </c>
      <c r="C397" t="s">
        <v>3713</v>
      </c>
      <c r="E397" t="s">
        <v>3714</v>
      </c>
      <c r="G397" t="s">
        <v>3311</v>
      </c>
      <c r="H397" t="s">
        <v>3312</v>
      </c>
      <c r="I397" t="s">
        <v>3313</v>
      </c>
      <c r="J397" t="s">
        <v>3715</v>
      </c>
      <c r="K397" t="s">
        <v>3716</v>
      </c>
      <c r="L397" t="s">
        <v>3717</v>
      </c>
      <c r="M397" t="s">
        <v>3718</v>
      </c>
    </row>
    <row r="398" spans="1:13" x14ac:dyDescent="0.3">
      <c r="A398" t="s">
        <v>1032</v>
      </c>
      <c r="B398" t="s">
        <v>1033</v>
      </c>
      <c r="C398" t="s">
        <v>3713</v>
      </c>
      <c r="E398" t="s">
        <v>3714</v>
      </c>
      <c r="G398" t="s">
        <v>3311</v>
      </c>
      <c r="H398" t="s">
        <v>3312</v>
      </c>
      <c r="I398" t="s">
        <v>3313</v>
      </c>
      <c r="J398" t="s">
        <v>3715</v>
      </c>
      <c r="K398" t="s">
        <v>3716</v>
      </c>
      <c r="L398" t="s">
        <v>3717</v>
      </c>
      <c r="M398" t="s">
        <v>3718</v>
      </c>
    </row>
    <row r="399" spans="1:13" x14ac:dyDescent="0.3">
      <c r="A399" t="s">
        <v>1034</v>
      </c>
      <c r="B399" t="s">
        <v>1035</v>
      </c>
      <c r="C399" t="s">
        <v>3713</v>
      </c>
      <c r="E399" t="s">
        <v>3714</v>
      </c>
      <c r="G399" t="s">
        <v>3311</v>
      </c>
      <c r="H399" t="s">
        <v>3312</v>
      </c>
      <c r="I399" t="s">
        <v>3313</v>
      </c>
      <c r="J399" t="s">
        <v>3715</v>
      </c>
      <c r="K399" t="s">
        <v>3716</v>
      </c>
      <c r="L399" t="s">
        <v>3717</v>
      </c>
      <c r="M399" t="s">
        <v>3718</v>
      </c>
    </row>
    <row r="400" spans="1:13" x14ac:dyDescent="0.3">
      <c r="A400" t="s">
        <v>1037</v>
      </c>
      <c r="B400" t="s">
        <v>1038</v>
      </c>
      <c r="C400" t="s">
        <v>3713</v>
      </c>
      <c r="E400" t="s">
        <v>3714</v>
      </c>
      <c r="G400" t="s">
        <v>3311</v>
      </c>
      <c r="H400" t="s">
        <v>3312</v>
      </c>
      <c r="I400" t="s">
        <v>3313</v>
      </c>
      <c r="J400" t="s">
        <v>3715</v>
      </c>
      <c r="K400" t="s">
        <v>3716</v>
      </c>
      <c r="L400" t="s">
        <v>3717</v>
      </c>
      <c r="M400" t="s">
        <v>3718</v>
      </c>
    </row>
    <row r="401" spans="1:13" x14ac:dyDescent="0.3">
      <c r="A401" t="s">
        <v>1040</v>
      </c>
      <c r="B401" t="s">
        <v>1041</v>
      </c>
      <c r="C401" t="s">
        <v>3713</v>
      </c>
      <c r="E401" t="s">
        <v>3714</v>
      </c>
      <c r="G401" t="s">
        <v>3311</v>
      </c>
      <c r="H401" t="s">
        <v>3312</v>
      </c>
      <c r="I401" t="s">
        <v>3313</v>
      </c>
      <c r="J401" t="s">
        <v>3715</v>
      </c>
      <c r="K401" t="s">
        <v>3716</v>
      </c>
      <c r="L401" t="s">
        <v>3717</v>
      </c>
      <c r="M401" t="s">
        <v>3718</v>
      </c>
    </row>
    <row r="402" spans="1:13" x14ac:dyDescent="0.3">
      <c r="A402" t="s">
        <v>1042</v>
      </c>
      <c r="B402" t="s">
        <v>1043</v>
      </c>
      <c r="C402" t="s">
        <v>3713</v>
      </c>
      <c r="E402" t="s">
        <v>3714</v>
      </c>
      <c r="G402" t="s">
        <v>3311</v>
      </c>
      <c r="H402" t="s">
        <v>3312</v>
      </c>
      <c r="I402" t="s">
        <v>3313</v>
      </c>
      <c r="J402" t="s">
        <v>3715</v>
      </c>
      <c r="K402" t="s">
        <v>3716</v>
      </c>
      <c r="L402" t="s">
        <v>3717</v>
      </c>
      <c r="M402" t="s">
        <v>3718</v>
      </c>
    </row>
    <row r="403" spans="1:13" x14ac:dyDescent="0.3">
      <c r="A403" t="s">
        <v>1044</v>
      </c>
      <c r="B403" t="s">
        <v>1045</v>
      </c>
      <c r="C403" t="s">
        <v>3713</v>
      </c>
      <c r="E403" t="s">
        <v>3714</v>
      </c>
      <c r="G403" t="s">
        <v>3311</v>
      </c>
      <c r="H403" t="s">
        <v>3312</v>
      </c>
      <c r="I403" t="s">
        <v>3313</v>
      </c>
      <c r="J403" t="s">
        <v>3715</v>
      </c>
      <c r="K403" t="s">
        <v>3716</v>
      </c>
      <c r="L403" t="s">
        <v>3717</v>
      </c>
      <c r="M403" t="s">
        <v>3718</v>
      </c>
    </row>
    <row r="404" spans="1:13" x14ac:dyDescent="0.3">
      <c r="A404" t="s">
        <v>1046</v>
      </c>
      <c r="B404" t="s">
        <v>1047</v>
      </c>
      <c r="C404" t="s">
        <v>3713</v>
      </c>
      <c r="E404" t="s">
        <v>3714</v>
      </c>
      <c r="G404" t="s">
        <v>3311</v>
      </c>
      <c r="H404" t="s">
        <v>3312</v>
      </c>
      <c r="I404" t="s">
        <v>3313</v>
      </c>
      <c r="J404" t="s">
        <v>3715</v>
      </c>
      <c r="K404" t="s">
        <v>3716</v>
      </c>
      <c r="L404" t="s">
        <v>3717</v>
      </c>
      <c r="M404" t="s">
        <v>3718</v>
      </c>
    </row>
    <row r="405" spans="1:13" x14ac:dyDescent="0.3">
      <c r="A405" t="s">
        <v>1048</v>
      </c>
      <c r="B405" t="s">
        <v>1049</v>
      </c>
      <c r="C405" t="s">
        <v>3713</v>
      </c>
      <c r="E405" t="s">
        <v>3714</v>
      </c>
      <c r="G405" t="s">
        <v>3311</v>
      </c>
      <c r="H405" t="s">
        <v>3312</v>
      </c>
      <c r="I405" t="s">
        <v>3313</v>
      </c>
      <c r="J405" t="s">
        <v>3715</v>
      </c>
      <c r="K405" t="s">
        <v>3716</v>
      </c>
      <c r="L405" t="s">
        <v>3717</v>
      </c>
      <c r="M405" t="s">
        <v>3718</v>
      </c>
    </row>
    <row r="406" spans="1:13" x14ac:dyDescent="0.3">
      <c r="A406" t="s">
        <v>1050</v>
      </c>
      <c r="B406" t="s">
        <v>1051</v>
      </c>
      <c r="C406" t="s">
        <v>3713</v>
      </c>
      <c r="E406" t="s">
        <v>3714</v>
      </c>
      <c r="G406" t="s">
        <v>3311</v>
      </c>
      <c r="H406" t="s">
        <v>3312</v>
      </c>
      <c r="I406" t="s">
        <v>3313</v>
      </c>
      <c r="J406" t="s">
        <v>3715</v>
      </c>
      <c r="K406" t="s">
        <v>3716</v>
      </c>
      <c r="L406" t="s">
        <v>3717</v>
      </c>
      <c r="M406" t="s">
        <v>3718</v>
      </c>
    </row>
    <row r="407" spans="1:13" x14ac:dyDescent="0.3">
      <c r="A407" t="s">
        <v>1052</v>
      </c>
      <c r="B407" t="s">
        <v>1053</v>
      </c>
      <c r="C407" t="s">
        <v>3713</v>
      </c>
      <c r="E407" t="s">
        <v>3714</v>
      </c>
      <c r="G407" t="s">
        <v>3311</v>
      </c>
      <c r="H407" t="s">
        <v>3312</v>
      </c>
      <c r="I407" t="s">
        <v>3313</v>
      </c>
      <c r="J407" t="s">
        <v>3715</v>
      </c>
      <c r="K407" t="s">
        <v>3716</v>
      </c>
      <c r="L407" t="s">
        <v>3717</v>
      </c>
      <c r="M407" t="s">
        <v>3718</v>
      </c>
    </row>
    <row r="408" spans="1:13" x14ac:dyDescent="0.3">
      <c r="A408" t="s">
        <v>1054</v>
      </c>
      <c r="B408" t="s">
        <v>1055</v>
      </c>
      <c r="C408" t="s">
        <v>3713</v>
      </c>
      <c r="E408" t="s">
        <v>3714</v>
      </c>
      <c r="G408" t="s">
        <v>3311</v>
      </c>
      <c r="H408" t="s">
        <v>3312</v>
      </c>
      <c r="I408" t="s">
        <v>3313</v>
      </c>
      <c r="J408" t="s">
        <v>3715</v>
      </c>
      <c r="K408" t="s">
        <v>3716</v>
      </c>
      <c r="L408" t="s">
        <v>3717</v>
      </c>
      <c r="M408" t="s">
        <v>3718</v>
      </c>
    </row>
    <row r="409" spans="1:13" x14ac:dyDescent="0.3">
      <c r="A409" t="s">
        <v>1056</v>
      </c>
      <c r="B409" t="s">
        <v>1057</v>
      </c>
      <c r="C409" t="s">
        <v>3713</v>
      </c>
      <c r="E409" t="s">
        <v>3714</v>
      </c>
      <c r="G409" t="s">
        <v>3311</v>
      </c>
      <c r="H409" t="s">
        <v>3312</v>
      </c>
      <c r="I409" t="s">
        <v>3313</v>
      </c>
      <c r="J409" t="s">
        <v>3715</v>
      </c>
      <c r="K409" t="s">
        <v>3716</v>
      </c>
      <c r="L409" t="s">
        <v>3717</v>
      </c>
      <c r="M409" t="s">
        <v>3718</v>
      </c>
    </row>
    <row r="410" spans="1:13" x14ac:dyDescent="0.3">
      <c r="A410" t="s">
        <v>1058</v>
      </c>
      <c r="B410" t="s">
        <v>1059</v>
      </c>
      <c r="C410" t="s">
        <v>3713</v>
      </c>
      <c r="E410" t="s">
        <v>3714</v>
      </c>
      <c r="G410" t="s">
        <v>3311</v>
      </c>
      <c r="H410" t="s">
        <v>3312</v>
      </c>
      <c r="I410" t="s">
        <v>3313</v>
      </c>
      <c r="J410" t="s">
        <v>3715</v>
      </c>
      <c r="K410" t="s">
        <v>3716</v>
      </c>
      <c r="L410" t="s">
        <v>3717</v>
      </c>
      <c r="M410" t="s">
        <v>3718</v>
      </c>
    </row>
    <row r="411" spans="1:13" x14ac:dyDescent="0.3">
      <c r="A411" t="s">
        <v>1060</v>
      </c>
      <c r="B411" t="s">
        <v>1061</v>
      </c>
      <c r="C411" t="s">
        <v>3713</v>
      </c>
      <c r="E411" t="s">
        <v>3714</v>
      </c>
      <c r="G411" t="s">
        <v>3311</v>
      </c>
      <c r="H411" t="s">
        <v>3312</v>
      </c>
      <c r="I411" t="s">
        <v>3313</v>
      </c>
      <c r="J411" t="s">
        <v>3715</v>
      </c>
      <c r="K411" t="s">
        <v>3716</v>
      </c>
      <c r="L411" t="s">
        <v>3717</v>
      </c>
      <c r="M411" t="s">
        <v>3718</v>
      </c>
    </row>
    <row r="412" spans="1:13" x14ac:dyDescent="0.3">
      <c r="A412" t="s">
        <v>1062</v>
      </c>
      <c r="B412" t="s">
        <v>1063</v>
      </c>
      <c r="C412" t="s">
        <v>3713</v>
      </c>
      <c r="E412" t="s">
        <v>3714</v>
      </c>
      <c r="G412" t="s">
        <v>3311</v>
      </c>
      <c r="H412" t="s">
        <v>3312</v>
      </c>
      <c r="I412" t="s">
        <v>3313</v>
      </c>
      <c r="J412" t="s">
        <v>3715</v>
      </c>
      <c r="K412" t="s">
        <v>3716</v>
      </c>
      <c r="L412" t="s">
        <v>3717</v>
      </c>
      <c r="M412" t="s">
        <v>3718</v>
      </c>
    </row>
    <row r="413" spans="1:13" x14ac:dyDescent="0.3">
      <c r="A413" t="s">
        <v>1064</v>
      </c>
      <c r="B413" t="s">
        <v>1065</v>
      </c>
      <c r="C413" t="s">
        <v>3713</v>
      </c>
      <c r="E413" t="s">
        <v>3714</v>
      </c>
      <c r="G413" t="s">
        <v>3311</v>
      </c>
      <c r="H413" t="s">
        <v>3312</v>
      </c>
      <c r="I413" t="s">
        <v>3313</v>
      </c>
      <c r="J413" t="s">
        <v>3715</v>
      </c>
      <c r="K413" t="s">
        <v>3716</v>
      </c>
      <c r="L413" t="s">
        <v>3717</v>
      </c>
      <c r="M413" t="s">
        <v>3718</v>
      </c>
    </row>
    <row r="414" spans="1:13" x14ac:dyDescent="0.3">
      <c r="A414" t="s">
        <v>1066</v>
      </c>
      <c r="B414" t="s">
        <v>1067</v>
      </c>
      <c r="C414" t="s">
        <v>3713</v>
      </c>
      <c r="E414" t="s">
        <v>3714</v>
      </c>
      <c r="G414" t="s">
        <v>3311</v>
      </c>
      <c r="H414" t="s">
        <v>3312</v>
      </c>
      <c r="I414" t="s">
        <v>3313</v>
      </c>
      <c r="J414" t="s">
        <v>3715</v>
      </c>
      <c r="K414" t="s">
        <v>3716</v>
      </c>
      <c r="L414" t="s">
        <v>3717</v>
      </c>
      <c r="M414" t="s">
        <v>3718</v>
      </c>
    </row>
    <row r="415" spans="1:13" x14ac:dyDescent="0.3">
      <c r="A415" t="s">
        <v>1068</v>
      </c>
      <c r="B415" t="s">
        <v>1069</v>
      </c>
      <c r="C415" t="s">
        <v>3719</v>
      </c>
      <c r="E415" t="s">
        <v>3720</v>
      </c>
      <c r="G415" t="s">
        <v>3311</v>
      </c>
      <c r="H415" t="s">
        <v>3312</v>
      </c>
      <c r="I415" t="s">
        <v>3313</v>
      </c>
      <c r="J415" t="s">
        <v>3497</v>
      </c>
      <c r="K415" t="s">
        <v>3498</v>
      </c>
      <c r="L415" t="s">
        <v>3499</v>
      </c>
    </row>
    <row r="416" spans="1:13" x14ac:dyDescent="0.3">
      <c r="A416" t="s">
        <v>1070</v>
      </c>
      <c r="B416" t="s">
        <v>1071</v>
      </c>
      <c r="C416" t="s">
        <v>3719</v>
      </c>
      <c r="E416" t="s">
        <v>3720</v>
      </c>
      <c r="G416" t="s">
        <v>3311</v>
      </c>
      <c r="H416" t="s">
        <v>3312</v>
      </c>
      <c r="I416" t="s">
        <v>3313</v>
      </c>
      <c r="J416" t="s">
        <v>3497</v>
      </c>
      <c r="K416" t="s">
        <v>3498</v>
      </c>
      <c r="L416" t="s">
        <v>3499</v>
      </c>
    </row>
    <row r="417" spans="1:24" x14ac:dyDescent="0.3">
      <c r="A417" t="s">
        <v>1072</v>
      </c>
      <c r="B417" t="s">
        <v>1073</v>
      </c>
      <c r="C417" t="s">
        <v>3719</v>
      </c>
      <c r="E417" t="s">
        <v>3720</v>
      </c>
      <c r="G417" t="s">
        <v>3311</v>
      </c>
      <c r="H417" t="s">
        <v>3312</v>
      </c>
      <c r="I417" t="s">
        <v>3313</v>
      </c>
      <c r="J417" t="s">
        <v>3497</v>
      </c>
      <c r="K417" t="s">
        <v>3498</v>
      </c>
      <c r="L417" t="s">
        <v>3499</v>
      </c>
    </row>
    <row r="418" spans="1:24" x14ac:dyDescent="0.3">
      <c r="A418" t="s">
        <v>1074</v>
      </c>
      <c r="B418" t="s">
        <v>1075</v>
      </c>
      <c r="C418" t="s">
        <v>3365</v>
      </c>
      <c r="E418" t="s">
        <v>3366</v>
      </c>
      <c r="G418" t="s">
        <v>3311</v>
      </c>
      <c r="H418" t="s">
        <v>3312</v>
      </c>
      <c r="I418" t="s">
        <v>3313</v>
      </c>
      <c r="J418" t="s">
        <v>3314</v>
      </c>
      <c r="K418" t="s">
        <v>3315</v>
      </c>
      <c r="L418" t="s">
        <v>3316</v>
      </c>
      <c r="M418" t="s">
        <v>3317</v>
      </c>
      <c r="N418" t="s">
        <v>3318</v>
      </c>
      <c r="O418" t="s">
        <v>3319</v>
      </c>
      <c r="P418" t="s">
        <v>3320</v>
      </c>
      <c r="Q418" t="s">
        <v>3321</v>
      </c>
      <c r="R418" t="s">
        <v>3322</v>
      </c>
      <c r="S418" t="s">
        <v>3367</v>
      </c>
      <c r="T418" t="s">
        <v>3368</v>
      </c>
    </row>
    <row r="419" spans="1:24" x14ac:dyDescent="0.3">
      <c r="A419" t="s">
        <v>1076</v>
      </c>
      <c r="B419" t="s">
        <v>1077</v>
      </c>
      <c r="C419" t="s">
        <v>3365</v>
      </c>
      <c r="E419" t="s">
        <v>3366</v>
      </c>
      <c r="G419" t="s">
        <v>3311</v>
      </c>
      <c r="H419" t="s">
        <v>3312</v>
      </c>
      <c r="I419" t="s">
        <v>3313</v>
      </c>
      <c r="J419" t="s">
        <v>3314</v>
      </c>
      <c r="K419" t="s">
        <v>3315</v>
      </c>
      <c r="L419" t="s">
        <v>3316</v>
      </c>
      <c r="M419" t="s">
        <v>3317</v>
      </c>
      <c r="N419" t="s">
        <v>3318</v>
      </c>
      <c r="O419" t="s">
        <v>3319</v>
      </c>
      <c r="P419" t="s">
        <v>3320</v>
      </c>
      <c r="Q419" t="s">
        <v>3321</v>
      </c>
      <c r="R419" t="s">
        <v>3322</v>
      </c>
      <c r="S419" t="s">
        <v>3367</v>
      </c>
      <c r="T419" t="s">
        <v>3368</v>
      </c>
    </row>
    <row r="420" spans="1:24" x14ac:dyDescent="0.3">
      <c r="A420" t="s">
        <v>1078</v>
      </c>
      <c r="B420" t="s">
        <v>1079</v>
      </c>
      <c r="C420" t="s">
        <v>3721</v>
      </c>
      <c r="E420" t="s">
        <v>3722</v>
      </c>
      <c r="G420" t="s">
        <v>3311</v>
      </c>
      <c r="H420" t="s">
        <v>3312</v>
      </c>
      <c r="I420" t="s">
        <v>3313</v>
      </c>
      <c r="J420" t="s">
        <v>3314</v>
      </c>
      <c r="K420" t="s">
        <v>3315</v>
      </c>
      <c r="L420" t="s">
        <v>3316</v>
      </c>
      <c r="M420" t="s">
        <v>3328</v>
      </c>
      <c r="N420" t="s">
        <v>3723</v>
      </c>
      <c r="O420" t="s">
        <v>3724</v>
      </c>
      <c r="P420" t="s">
        <v>3725</v>
      </c>
      <c r="Q420" t="s">
        <v>3726</v>
      </c>
      <c r="R420" t="s">
        <v>3727</v>
      </c>
    </row>
    <row r="421" spans="1:24" x14ac:dyDescent="0.3">
      <c r="A421" t="s">
        <v>1080</v>
      </c>
      <c r="B421" t="s">
        <v>1081</v>
      </c>
      <c r="C421" t="s">
        <v>3728</v>
      </c>
      <c r="E421" t="s">
        <v>3729</v>
      </c>
      <c r="G421" t="s">
        <v>3311</v>
      </c>
      <c r="H421" t="s">
        <v>3312</v>
      </c>
      <c r="I421" t="s">
        <v>3426</v>
      </c>
      <c r="J421" t="s">
        <v>3427</v>
      </c>
      <c r="K421" t="s">
        <v>3730</v>
      </c>
      <c r="L421" t="s">
        <v>3731</v>
      </c>
      <c r="M421" t="s">
        <v>3732</v>
      </c>
      <c r="N421" t="s">
        <v>3733</v>
      </c>
      <c r="O421" t="s">
        <v>3734</v>
      </c>
    </row>
    <row r="422" spans="1:24" x14ac:dyDescent="0.3">
      <c r="A422" t="s">
        <v>1082</v>
      </c>
      <c r="B422" t="s">
        <v>1083</v>
      </c>
      <c r="C422" t="s">
        <v>3728</v>
      </c>
      <c r="E422" t="s">
        <v>3729</v>
      </c>
      <c r="G422" t="s">
        <v>3311</v>
      </c>
      <c r="H422" t="s">
        <v>3312</v>
      </c>
      <c r="I422" t="s">
        <v>3426</v>
      </c>
      <c r="J422" t="s">
        <v>3427</v>
      </c>
      <c r="K422" t="s">
        <v>3730</v>
      </c>
      <c r="L422" t="s">
        <v>3731</v>
      </c>
      <c r="M422" t="s">
        <v>3732</v>
      </c>
      <c r="N422" t="s">
        <v>3733</v>
      </c>
      <c r="O422" t="s">
        <v>3734</v>
      </c>
    </row>
    <row r="423" spans="1:24" x14ac:dyDescent="0.3">
      <c r="A423" t="s">
        <v>1088</v>
      </c>
      <c r="B423" t="s">
        <v>1089</v>
      </c>
      <c r="C423" t="s">
        <v>3728</v>
      </c>
      <c r="E423" t="s">
        <v>3729</v>
      </c>
      <c r="G423" t="s">
        <v>3311</v>
      </c>
      <c r="H423" t="s">
        <v>3312</v>
      </c>
      <c r="I423" t="s">
        <v>3426</v>
      </c>
      <c r="J423" t="s">
        <v>3427</v>
      </c>
      <c r="K423" t="s">
        <v>3730</v>
      </c>
      <c r="L423" t="s">
        <v>3731</v>
      </c>
      <c r="M423" t="s">
        <v>3732</v>
      </c>
      <c r="N423" t="s">
        <v>3733</v>
      </c>
      <c r="O423" t="s">
        <v>3734</v>
      </c>
    </row>
    <row r="424" spans="1:24" x14ac:dyDescent="0.3">
      <c r="A424" t="s">
        <v>1090</v>
      </c>
      <c r="B424" t="s">
        <v>1091</v>
      </c>
      <c r="C424" t="s">
        <v>3728</v>
      </c>
      <c r="E424" t="s">
        <v>3729</v>
      </c>
      <c r="G424" t="s">
        <v>3311</v>
      </c>
      <c r="H424" t="s">
        <v>3312</v>
      </c>
      <c r="I424" t="s">
        <v>3426</v>
      </c>
      <c r="J424" t="s">
        <v>3427</v>
      </c>
      <c r="K424" t="s">
        <v>3730</v>
      </c>
      <c r="L424" t="s">
        <v>3731</v>
      </c>
      <c r="M424" t="s">
        <v>3732</v>
      </c>
      <c r="N424" t="s">
        <v>3733</v>
      </c>
      <c r="O424" t="s">
        <v>3734</v>
      </c>
    </row>
    <row r="425" spans="1:24" x14ac:dyDescent="0.3">
      <c r="A425" t="s">
        <v>1092</v>
      </c>
      <c r="B425" t="s">
        <v>1093</v>
      </c>
      <c r="C425" t="s">
        <v>3728</v>
      </c>
      <c r="E425" t="s">
        <v>3729</v>
      </c>
      <c r="G425" t="s">
        <v>3311</v>
      </c>
      <c r="H425" t="s">
        <v>3312</v>
      </c>
      <c r="I425" t="s">
        <v>3426</v>
      </c>
      <c r="J425" t="s">
        <v>3427</v>
      </c>
      <c r="K425" t="s">
        <v>3730</v>
      </c>
      <c r="L425" t="s">
        <v>3731</v>
      </c>
      <c r="M425" t="s">
        <v>3732</v>
      </c>
      <c r="N425" t="s">
        <v>3733</v>
      </c>
      <c r="O425" t="s">
        <v>3734</v>
      </c>
    </row>
    <row r="426" spans="1:24" x14ac:dyDescent="0.3">
      <c r="A426" t="s">
        <v>1094</v>
      </c>
      <c r="B426" t="s">
        <v>1095</v>
      </c>
      <c r="C426" t="s">
        <v>3735</v>
      </c>
      <c r="E426" t="s">
        <v>3736</v>
      </c>
      <c r="G426" t="s">
        <v>3311</v>
      </c>
      <c r="H426" t="s">
        <v>3312</v>
      </c>
      <c r="I426" t="s">
        <v>3313</v>
      </c>
      <c r="J426" t="s">
        <v>3314</v>
      </c>
      <c r="K426" t="s">
        <v>3315</v>
      </c>
      <c r="L426" t="s">
        <v>3316</v>
      </c>
      <c r="M426" t="s">
        <v>3371</v>
      </c>
      <c r="N426" t="s">
        <v>3372</v>
      </c>
      <c r="O426" t="s">
        <v>3373</v>
      </c>
      <c r="P426" t="s">
        <v>3532</v>
      </c>
      <c r="Q426" t="s">
        <v>3569</v>
      </c>
      <c r="R426" t="s">
        <v>3570</v>
      </c>
      <c r="S426" t="s">
        <v>3571</v>
      </c>
      <c r="T426" t="s">
        <v>3572</v>
      </c>
      <c r="U426" t="s">
        <v>3573</v>
      </c>
      <c r="V426" t="s">
        <v>3574</v>
      </c>
      <c r="W426" t="s">
        <v>3737</v>
      </c>
      <c r="X426" t="s">
        <v>3738</v>
      </c>
    </row>
    <row r="427" spans="1:24" x14ac:dyDescent="0.3">
      <c r="A427" t="s">
        <v>1097</v>
      </c>
      <c r="B427" t="s">
        <v>1098</v>
      </c>
      <c r="C427" t="s">
        <v>3735</v>
      </c>
      <c r="E427" t="s">
        <v>3736</v>
      </c>
      <c r="G427" t="s">
        <v>3311</v>
      </c>
      <c r="H427" t="s">
        <v>3312</v>
      </c>
      <c r="I427" t="s">
        <v>3313</v>
      </c>
      <c r="J427" t="s">
        <v>3314</v>
      </c>
      <c r="K427" t="s">
        <v>3315</v>
      </c>
      <c r="L427" t="s">
        <v>3316</v>
      </c>
      <c r="M427" t="s">
        <v>3371</v>
      </c>
      <c r="N427" t="s">
        <v>3372</v>
      </c>
      <c r="O427" t="s">
        <v>3373</v>
      </c>
      <c r="P427" t="s">
        <v>3532</v>
      </c>
      <c r="Q427" t="s">
        <v>3569</v>
      </c>
      <c r="R427" t="s">
        <v>3570</v>
      </c>
      <c r="S427" t="s">
        <v>3571</v>
      </c>
      <c r="T427" t="s">
        <v>3572</v>
      </c>
      <c r="U427" t="s">
        <v>3573</v>
      </c>
      <c r="V427" t="s">
        <v>3574</v>
      </c>
      <c r="W427" t="s">
        <v>3737</v>
      </c>
      <c r="X427" t="s">
        <v>3738</v>
      </c>
    </row>
    <row r="428" spans="1:24" x14ac:dyDescent="0.3">
      <c r="A428" t="s">
        <v>1099</v>
      </c>
      <c r="B428" t="s">
        <v>1100</v>
      </c>
      <c r="C428" t="s">
        <v>3735</v>
      </c>
      <c r="E428" t="s">
        <v>3736</v>
      </c>
      <c r="G428" t="s">
        <v>3311</v>
      </c>
      <c r="H428" t="s">
        <v>3312</v>
      </c>
      <c r="I428" t="s">
        <v>3313</v>
      </c>
      <c r="J428" t="s">
        <v>3314</v>
      </c>
      <c r="K428" t="s">
        <v>3315</v>
      </c>
      <c r="L428" t="s">
        <v>3316</v>
      </c>
      <c r="M428" t="s">
        <v>3371</v>
      </c>
      <c r="N428" t="s">
        <v>3372</v>
      </c>
      <c r="O428" t="s">
        <v>3373</v>
      </c>
      <c r="P428" t="s">
        <v>3532</v>
      </c>
      <c r="Q428" t="s">
        <v>3569</v>
      </c>
      <c r="R428" t="s">
        <v>3570</v>
      </c>
      <c r="S428" t="s">
        <v>3571</v>
      </c>
      <c r="T428" t="s">
        <v>3572</v>
      </c>
      <c r="U428" t="s">
        <v>3573</v>
      </c>
      <c r="V428" t="s">
        <v>3574</v>
      </c>
      <c r="W428" t="s">
        <v>3737</v>
      </c>
      <c r="X428" t="s">
        <v>3738</v>
      </c>
    </row>
    <row r="429" spans="1:24" x14ac:dyDescent="0.3">
      <c r="A429" t="s">
        <v>1101</v>
      </c>
      <c r="B429" t="s">
        <v>1102</v>
      </c>
      <c r="C429" t="s">
        <v>3365</v>
      </c>
      <c r="E429" t="s">
        <v>3366</v>
      </c>
      <c r="G429" t="s">
        <v>3311</v>
      </c>
      <c r="H429" t="s">
        <v>3312</v>
      </c>
      <c r="I429" t="s">
        <v>3313</v>
      </c>
      <c r="J429" t="s">
        <v>3314</v>
      </c>
      <c r="K429" t="s">
        <v>3315</v>
      </c>
      <c r="L429" t="s">
        <v>3316</v>
      </c>
      <c r="M429" t="s">
        <v>3317</v>
      </c>
      <c r="N429" t="s">
        <v>3318</v>
      </c>
      <c r="O429" t="s">
        <v>3319</v>
      </c>
      <c r="P429" t="s">
        <v>3320</v>
      </c>
      <c r="Q429" t="s">
        <v>3321</v>
      </c>
      <c r="R429" t="s">
        <v>3322</v>
      </c>
      <c r="S429" t="s">
        <v>3367</v>
      </c>
      <c r="T429" t="s">
        <v>3368</v>
      </c>
    </row>
    <row r="430" spans="1:24" x14ac:dyDescent="0.3">
      <c r="A430" t="s">
        <v>1103</v>
      </c>
      <c r="B430" t="s">
        <v>1104</v>
      </c>
      <c r="C430" t="s">
        <v>3365</v>
      </c>
      <c r="E430" t="s">
        <v>3366</v>
      </c>
      <c r="G430" t="s">
        <v>3311</v>
      </c>
      <c r="H430" t="s">
        <v>3312</v>
      </c>
      <c r="I430" t="s">
        <v>3313</v>
      </c>
      <c r="J430" t="s">
        <v>3314</v>
      </c>
      <c r="K430" t="s">
        <v>3315</v>
      </c>
      <c r="L430" t="s">
        <v>3316</v>
      </c>
      <c r="M430" t="s">
        <v>3317</v>
      </c>
      <c r="N430" t="s">
        <v>3318</v>
      </c>
      <c r="O430" t="s">
        <v>3319</v>
      </c>
      <c r="P430" t="s">
        <v>3320</v>
      </c>
      <c r="Q430" t="s">
        <v>3321</v>
      </c>
      <c r="R430" t="s">
        <v>3322</v>
      </c>
      <c r="S430" t="s">
        <v>3367</v>
      </c>
      <c r="T430" t="s">
        <v>3368</v>
      </c>
    </row>
    <row r="431" spans="1:24" x14ac:dyDescent="0.3">
      <c r="A431" t="s">
        <v>1105</v>
      </c>
      <c r="B431" t="s">
        <v>1106</v>
      </c>
      <c r="C431" t="s">
        <v>3365</v>
      </c>
      <c r="E431" t="s">
        <v>3366</v>
      </c>
      <c r="G431" t="s">
        <v>3311</v>
      </c>
      <c r="H431" t="s">
        <v>3312</v>
      </c>
      <c r="I431" t="s">
        <v>3313</v>
      </c>
      <c r="J431" t="s">
        <v>3314</v>
      </c>
      <c r="K431" t="s">
        <v>3315</v>
      </c>
      <c r="L431" t="s">
        <v>3316</v>
      </c>
      <c r="M431" t="s">
        <v>3317</v>
      </c>
      <c r="N431" t="s">
        <v>3318</v>
      </c>
      <c r="O431" t="s">
        <v>3319</v>
      </c>
      <c r="P431" t="s">
        <v>3320</v>
      </c>
      <c r="Q431" t="s">
        <v>3321</v>
      </c>
      <c r="R431" t="s">
        <v>3322</v>
      </c>
      <c r="S431" t="s">
        <v>3367</v>
      </c>
      <c r="T431" t="s">
        <v>3368</v>
      </c>
    </row>
    <row r="432" spans="1:24" x14ac:dyDescent="0.3">
      <c r="A432" t="s">
        <v>1107</v>
      </c>
      <c r="B432" t="s">
        <v>1108</v>
      </c>
      <c r="C432" t="s">
        <v>3369</v>
      </c>
      <c r="E432" t="s">
        <v>3370</v>
      </c>
      <c r="G432" t="s">
        <v>3311</v>
      </c>
      <c r="H432" t="s">
        <v>3312</v>
      </c>
      <c r="I432" t="s">
        <v>3313</v>
      </c>
      <c r="J432" t="s">
        <v>3314</v>
      </c>
      <c r="K432" t="s">
        <v>3315</v>
      </c>
      <c r="L432" t="s">
        <v>3316</v>
      </c>
      <c r="M432" t="s">
        <v>3371</v>
      </c>
      <c r="N432" t="s">
        <v>3372</v>
      </c>
      <c r="O432" t="s">
        <v>3373</v>
      </c>
      <c r="P432" t="s">
        <v>3374</v>
      </c>
      <c r="Q432" t="s">
        <v>3375</v>
      </c>
      <c r="R432" t="s">
        <v>3376</v>
      </c>
      <c r="S432" t="s">
        <v>3377</v>
      </c>
    </row>
    <row r="433" spans="1:23" x14ac:dyDescent="0.3">
      <c r="A433" t="s">
        <v>1109</v>
      </c>
      <c r="B433" t="s">
        <v>1110</v>
      </c>
      <c r="C433" t="s">
        <v>3369</v>
      </c>
      <c r="E433" t="s">
        <v>3370</v>
      </c>
      <c r="G433" t="s">
        <v>3311</v>
      </c>
      <c r="H433" t="s">
        <v>3312</v>
      </c>
      <c r="I433" t="s">
        <v>3313</v>
      </c>
      <c r="J433" t="s">
        <v>3314</v>
      </c>
      <c r="K433" t="s">
        <v>3315</v>
      </c>
      <c r="L433" t="s">
        <v>3316</v>
      </c>
      <c r="M433" t="s">
        <v>3371</v>
      </c>
      <c r="N433" t="s">
        <v>3372</v>
      </c>
      <c r="O433" t="s">
        <v>3373</v>
      </c>
      <c r="P433" t="s">
        <v>3374</v>
      </c>
      <c r="Q433" t="s">
        <v>3375</v>
      </c>
      <c r="R433" t="s">
        <v>3376</v>
      </c>
      <c r="S433" t="s">
        <v>3377</v>
      </c>
    </row>
    <row r="434" spans="1:23" x14ac:dyDescent="0.3">
      <c r="A434" t="s">
        <v>1111</v>
      </c>
      <c r="B434" t="s">
        <v>1112</v>
      </c>
      <c r="C434" t="s">
        <v>3369</v>
      </c>
      <c r="E434" t="s">
        <v>3370</v>
      </c>
      <c r="G434" t="s">
        <v>3311</v>
      </c>
      <c r="H434" t="s">
        <v>3312</v>
      </c>
      <c r="I434" t="s">
        <v>3313</v>
      </c>
      <c r="J434" t="s">
        <v>3314</v>
      </c>
      <c r="K434" t="s">
        <v>3315</v>
      </c>
      <c r="L434" t="s">
        <v>3316</v>
      </c>
      <c r="M434" t="s">
        <v>3371</v>
      </c>
      <c r="N434" t="s">
        <v>3372</v>
      </c>
      <c r="O434" t="s">
        <v>3373</v>
      </c>
      <c r="P434" t="s">
        <v>3374</v>
      </c>
      <c r="Q434" t="s">
        <v>3375</v>
      </c>
      <c r="R434" t="s">
        <v>3376</v>
      </c>
      <c r="S434" t="s">
        <v>3377</v>
      </c>
    </row>
    <row r="435" spans="1:23" x14ac:dyDescent="0.3">
      <c r="A435" t="s">
        <v>1113</v>
      </c>
      <c r="B435" t="s">
        <v>1114</v>
      </c>
      <c r="C435" t="s">
        <v>3369</v>
      </c>
      <c r="E435" t="s">
        <v>3370</v>
      </c>
      <c r="G435" t="s">
        <v>3311</v>
      </c>
      <c r="H435" t="s">
        <v>3312</v>
      </c>
      <c r="I435" t="s">
        <v>3313</v>
      </c>
      <c r="J435" t="s">
        <v>3314</v>
      </c>
      <c r="K435" t="s">
        <v>3315</v>
      </c>
      <c r="L435" t="s">
        <v>3316</v>
      </c>
      <c r="M435" t="s">
        <v>3371</v>
      </c>
      <c r="N435" t="s">
        <v>3372</v>
      </c>
      <c r="O435" t="s">
        <v>3373</v>
      </c>
      <c r="P435" t="s">
        <v>3374</v>
      </c>
      <c r="Q435" t="s">
        <v>3375</v>
      </c>
      <c r="R435" t="s">
        <v>3376</v>
      </c>
      <c r="S435" t="s">
        <v>3377</v>
      </c>
    </row>
    <row r="436" spans="1:23" x14ac:dyDescent="0.3">
      <c r="A436" t="s">
        <v>1115</v>
      </c>
      <c r="B436" t="s">
        <v>1116</v>
      </c>
      <c r="C436" t="s">
        <v>3369</v>
      </c>
      <c r="E436" t="s">
        <v>3370</v>
      </c>
      <c r="G436" t="s">
        <v>3311</v>
      </c>
      <c r="H436" t="s">
        <v>3312</v>
      </c>
      <c r="I436" t="s">
        <v>3313</v>
      </c>
      <c r="J436" t="s">
        <v>3314</v>
      </c>
      <c r="K436" t="s">
        <v>3315</v>
      </c>
      <c r="L436" t="s">
        <v>3316</v>
      </c>
      <c r="M436" t="s">
        <v>3371</v>
      </c>
      <c r="N436" t="s">
        <v>3372</v>
      </c>
      <c r="O436" t="s">
        <v>3373</v>
      </c>
      <c r="P436" t="s">
        <v>3374</v>
      </c>
      <c r="Q436" t="s">
        <v>3375</v>
      </c>
      <c r="R436" t="s">
        <v>3376</v>
      </c>
      <c r="S436" t="s">
        <v>3377</v>
      </c>
    </row>
    <row r="437" spans="1:23" x14ac:dyDescent="0.3">
      <c r="A437" t="s">
        <v>1122</v>
      </c>
      <c r="B437" t="s">
        <v>1123</v>
      </c>
      <c r="C437" t="s">
        <v>3739</v>
      </c>
      <c r="E437" t="s">
        <v>3740</v>
      </c>
      <c r="G437" t="s">
        <v>3311</v>
      </c>
      <c r="H437" t="s">
        <v>3391</v>
      </c>
      <c r="I437" t="s">
        <v>3392</v>
      </c>
      <c r="J437" t="s">
        <v>3393</v>
      </c>
      <c r="K437" t="s">
        <v>3394</v>
      </c>
      <c r="L437" t="s">
        <v>3399</v>
      </c>
    </row>
    <row r="438" spans="1:23" x14ac:dyDescent="0.3">
      <c r="A438" t="s">
        <v>1124</v>
      </c>
      <c r="B438" t="s">
        <v>1125</v>
      </c>
      <c r="C438" t="s">
        <v>3741</v>
      </c>
      <c r="E438" t="s">
        <v>3742</v>
      </c>
      <c r="G438" t="s">
        <v>3311</v>
      </c>
      <c r="H438" t="s">
        <v>3391</v>
      </c>
      <c r="I438" t="s">
        <v>3392</v>
      </c>
      <c r="J438" t="s">
        <v>3393</v>
      </c>
      <c r="K438" t="s">
        <v>3394</v>
      </c>
      <c r="L438" t="s">
        <v>3399</v>
      </c>
    </row>
    <row r="439" spans="1:23" x14ac:dyDescent="0.3">
      <c r="A439" t="s">
        <v>1126</v>
      </c>
      <c r="B439" t="s">
        <v>1127</v>
      </c>
      <c r="C439" t="s">
        <v>3743</v>
      </c>
      <c r="E439" t="s">
        <v>3744</v>
      </c>
      <c r="G439" t="s">
        <v>3311</v>
      </c>
      <c r="H439" t="s">
        <v>3312</v>
      </c>
      <c r="I439" t="s">
        <v>3426</v>
      </c>
      <c r="J439" t="s">
        <v>3453</v>
      </c>
      <c r="K439" t="s">
        <v>3745</v>
      </c>
      <c r="L439" t="s">
        <v>3746</v>
      </c>
      <c r="M439" t="s">
        <v>3747</v>
      </c>
      <c r="N439" t="s">
        <v>3748</v>
      </c>
      <c r="O439" t="s">
        <v>3749</v>
      </c>
      <c r="P439" t="s">
        <v>3750</v>
      </c>
      <c r="Q439" t="s">
        <v>3751</v>
      </c>
    </row>
    <row r="440" spans="1:23" x14ac:dyDescent="0.3">
      <c r="A440" t="s">
        <v>1128</v>
      </c>
      <c r="B440" t="s">
        <v>1129</v>
      </c>
      <c r="C440" t="s">
        <v>3743</v>
      </c>
      <c r="E440" t="s">
        <v>3744</v>
      </c>
      <c r="G440" t="s">
        <v>3311</v>
      </c>
      <c r="H440" t="s">
        <v>3312</v>
      </c>
      <c r="I440" t="s">
        <v>3426</v>
      </c>
      <c r="J440" t="s">
        <v>3453</v>
      </c>
      <c r="K440" t="s">
        <v>3745</v>
      </c>
      <c r="L440" t="s">
        <v>3746</v>
      </c>
      <c r="M440" t="s">
        <v>3747</v>
      </c>
      <c r="N440" t="s">
        <v>3748</v>
      </c>
      <c r="O440" t="s">
        <v>3749</v>
      </c>
      <c r="P440" t="s">
        <v>3750</v>
      </c>
      <c r="Q440" t="s">
        <v>3751</v>
      </c>
    </row>
    <row r="441" spans="1:23" x14ac:dyDescent="0.3">
      <c r="A441" t="s">
        <v>1130</v>
      </c>
      <c r="B441" t="s">
        <v>1131</v>
      </c>
      <c r="C441" t="s">
        <v>3743</v>
      </c>
      <c r="E441" t="s">
        <v>3744</v>
      </c>
      <c r="G441" t="s">
        <v>3311</v>
      </c>
      <c r="H441" t="s">
        <v>3312</v>
      </c>
      <c r="I441" t="s">
        <v>3426</v>
      </c>
      <c r="J441" t="s">
        <v>3453</v>
      </c>
      <c r="K441" t="s">
        <v>3745</v>
      </c>
      <c r="L441" t="s">
        <v>3746</v>
      </c>
      <c r="M441" t="s">
        <v>3747</v>
      </c>
      <c r="N441" t="s">
        <v>3748</v>
      </c>
      <c r="O441" t="s">
        <v>3749</v>
      </c>
      <c r="P441" t="s">
        <v>3750</v>
      </c>
      <c r="Q441" t="s">
        <v>3751</v>
      </c>
    </row>
    <row r="442" spans="1:23" x14ac:dyDescent="0.3">
      <c r="A442" t="s">
        <v>1132</v>
      </c>
      <c r="B442" t="s">
        <v>1133</v>
      </c>
      <c r="C442" t="s">
        <v>3743</v>
      </c>
      <c r="E442" t="s">
        <v>3744</v>
      </c>
      <c r="G442" t="s">
        <v>3311</v>
      </c>
      <c r="H442" t="s">
        <v>3312</v>
      </c>
      <c r="I442" t="s">
        <v>3426</v>
      </c>
      <c r="J442" t="s">
        <v>3453</v>
      </c>
      <c r="K442" t="s">
        <v>3745</v>
      </c>
      <c r="L442" t="s">
        <v>3746</v>
      </c>
      <c r="M442" t="s">
        <v>3747</v>
      </c>
      <c r="N442" t="s">
        <v>3748</v>
      </c>
      <c r="O442" t="s">
        <v>3749</v>
      </c>
      <c r="P442" t="s">
        <v>3750</v>
      </c>
      <c r="Q442" t="s">
        <v>3751</v>
      </c>
    </row>
    <row r="443" spans="1:23" x14ac:dyDescent="0.3">
      <c r="A443" t="s">
        <v>1134</v>
      </c>
      <c r="B443" t="s">
        <v>1135</v>
      </c>
      <c r="C443" t="s">
        <v>3752</v>
      </c>
      <c r="E443" t="s">
        <v>3753</v>
      </c>
      <c r="G443" t="s">
        <v>3311</v>
      </c>
      <c r="H443" t="s">
        <v>3312</v>
      </c>
      <c r="I443" t="s">
        <v>3426</v>
      </c>
      <c r="J443" t="s">
        <v>3453</v>
      </c>
      <c r="K443" t="s">
        <v>3454</v>
      </c>
      <c r="L443" t="s">
        <v>3455</v>
      </c>
      <c r="M443" t="s">
        <v>3456</v>
      </c>
      <c r="N443" t="s">
        <v>3457</v>
      </c>
      <c r="O443" t="s">
        <v>3458</v>
      </c>
      <c r="P443" t="s">
        <v>3665</v>
      </c>
      <c r="Q443" t="s">
        <v>3666</v>
      </c>
      <c r="R443" t="s">
        <v>3667</v>
      </c>
      <c r="S443" t="s">
        <v>3668</v>
      </c>
      <c r="T443" t="s">
        <v>3669</v>
      </c>
      <c r="U443" t="s">
        <v>3754</v>
      </c>
      <c r="V443" t="s">
        <v>3755</v>
      </c>
    </row>
    <row r="444" spans="1:23" x14ac:dyDescent="0.3">
      <c r="A444" t="s">
        <v>1137</v>
      </c>
      <c r="B444" t="s">
        <v>1138</v>
      </c>
      <c r="C444" t="s">
        <v>3752</v>
      </c>
      <c r="E444" t="s">
        <v>3753</v>
      </c>
      <c r="G444" t="s">
        <v>3311</v>
      </c>
      <c r="H444" t="s">
        <v>3312</v>
      </c>
      <c r="I444" t="s">
        <v>3426</v>
      </c>
      <c r="J444" t="s">
        <v>3453</v>
      </c>
      <c r="K444" t="s">
        <v>3454</v>
      </c>
      <c r="L444" t="s">
        <v>3455</v>
      </c>
      <c r="M444" t="s">
        <v>3456</v>
      </c>
      <c r="N444" t="s">
        <v>3457</v>
      </c>
      <c r="O444" t="s">
        <v>3458</v>
      </c>
      <c r="P444" t="s">
        <v>3665</v>
      </c>
      <c r="Q444" t="s">
        <v>3666</v>
      </c>
      <c r="R444" t="s">
        <v>3667</v>
      </c>
      <c r="S444" t="s">
        <v>3668</v>
      </c>
      <c r="T444" t="s">
        <v>3669</v>
      </c>
      <c r="U444" t="s">
        <v>3754</v>
      </c>
      <c r="V444" t="s">
        <v>3755</v>
      </c>
    </row>
    <row r="445" spans="1:23" x14ac:dyDescent="0.3">
      <c r="A445" t="s">
        <v>1139</v>
      </c>
      <c r="B445" t="s">
        <v>1140</v>
      </c>
      <c r="C445" t="s">
        <v>3752</v>
      </c>
      <c r="E445" t="s">
        <v>3753</v>
      </c>
      <c r="G445" t="s">
        <v>3311</v>
      </c>
      <c r="H445" t="s">
        <v>3312</v>
      </c>
      <c r="I445" t="s">
        <v>3426</v>
      </c>
      <c r="J445" t="s">
        <v>3453</v>
      </c>
      <c r="K445" t="s">
        <v>3454</v>
      </c>
      <c r="L445" t="s">
        <v>3455</v>
      </c>
      <c r="M445" t="s">
        <v>3456</v>
      </c>
      <c r="N445" t="s">
        <v>3457</v>
      </c>
      <c r="O445" t="s">
        <v>3458</v>
      </c>
      <c r="P445" t="s">
        <v>3665</v>
      </c>
      <c r="Q445" t="s">
        <v>3666</v>
      </c>
      <c r="R445" t="s">
        <v>3667</v>
      </c>
      <c r="S445" t="s">
        <v>3668</v>
      </c>
      <c r="T445" t="s">
        <v>3669</v>
      </c>
      <c r="U445" t="s">
        <v>3754</v>
      </c>
      <c r="V445" t="s">
        <v>3755</v>
      </c>
    </row>
    <row r="446" spans="1:23" x14ac:dyDescent="0.3">
      <c r="A446" t="s">
        <v>1141</v>
      </c>
      <c r="B446" t="s">
        <v>1142</v>
      </c>
      <c r="C446" t="s">
        <v>3365</v>
      </c>
      <c r="E446" t="s">
        <v>3366</v>
      </c>
      <c r="G446" t="s">
        <v>3311</v>
      </c>
      <c r="H446" t="s">
        <v>3312</v>
      </c>
      <c r="I446" t="s">
        <v>3313</v>
      </c>
      <c r="J446" t="s">
        <v>3314</v>
      </c>
      <c r="K446" t="s">
        <v>3315</v>
      </c>
      <c r="L446" t="s">
        <v>3316</v>
      </c>
      <c r="M446" t="s">
        <v>3317</v>
      </c>
      <c r="N446" t="s">
        <v>3318</v>
      </c>
      <c r="O446" t="s">
        <v>3319</v>
      </c>
      <c r="P446" t="s">
        <v>3320</v>
      </c>
      <c r="Q446" t="s">
        <v>3321</v>
      </c>
      <c r="R446" t="s">
        <v>3322</v>
      </c>
      <c r="S446" t="s">
        <v>3367</v>
      </c>
      <c r="T446" t="s">
        <v>3368</v>
      </c>
    </row>
    <row r="447" spans="1:23" x14ac:dyDescent="0.3">
      <c r="A447" t="s">
        <v>1143</v>
      </c>
      <c r="B447" t="s">
        <v>1144</v>
      </c>
      <c r="C447" t="s">
        <v>3649</v>
      </c>
      <c r="E447" t="s">
        <v>3650</v>
      </c>
      <c r="G447" t="s">
        <v>3311</v>
      </c>
      <c r="H447" t="s">
        <v>3312</v>
      </c>
      <c r="I447" t="s">
        <v>3313</v>
      </c>
      <c r="J447" t="s">
        <v>3314</v>
      </c>
      <c r="K447" t="s">
        <v>3315</v>
      </c>
      <c r="L447" t="s">
        <v>3316</v>
      </c>
      <c r="M447" t="s">
        <v>3317</v>
      </c>
      <c r="N447" t="s">
        <v>3318</v>
      </c>
      <c r="O447" t="s">
        <v>3319</v>
      </c>
      <c r="P447" t="s">
        <v>3382</v>
      </c>
      <c r="Q447" t="s">
        <v>3383</v>
      </c>
      <c r="R447" t="s">
        <v>3384</v>
      </c>
      <c r="S447" t="s">
        <v>3385</v>
      </c>
      <c r="T447" t="s">
        <v>3386</v>
      </c>
      <c r="U447" t="s">
        <v>3387</v>
      </c>
      <c r="V447" t="s">
        <v>3651</v>
      </c>
      <c r="W447" t="s">
        <v>3652</v>
      </c>
    </row>
    <row r="448" spans="1:23" x14ac:dyDescent="0.3">
      <c r="A448" t="s">
        <v>1145</v>
      </c>
      <c r="B448" t="s">
        <v>1146</v>
      </c>
      <c r="C448" t="s">
        <v>3649</v>
      </c>
      <c r="E448" t="s">
        <v>3650</v>
      </c>
      <c r="G448" t="s">
        <v>3311</v>
      </c>
      <c r="H448" t="s">
        <v>3312</v>
      </c>
      <c r="I448" t="s">
        <v>3313</v>
      </c>
      <c r="J448" t="s">
        <v>3314</v>
      </c>
      <c r="K448" t="s">
        <v>3315</v>
      </c>
      <c r="L448" t="s">
        <v>3316</v>
      </c>
      <c r="M448" t="s">
        <v>3317</v>
      </c>
      <c r="N448" t="s">
        <v>3318</v>
      </c>
      <c r="O448" t="s">
        <v>3319</v>
      </c>
      <c r="P448" t="s">
        <v>3382</v>
      </c>
      <c r="Q448" t="s">
        <v>3383</v>
      </c>
      <c r="R448" t="s">
        <v>3384</v>
      </c>
      <c r="S448" t="s">
        <v>3385</v>
      </c>
      <c r="T448" t="s">
        <v>3386</v>
      </c>
      <c r="U448" t="s">
        <v>3387</v>
      </c>
      <c r="V448" t="s">
        <v>3651</v>
      </c>
      <c r="W448" t="s">
        <v>3652</v>
      </c>
    </row>
    <row r="449" spans="1:24" x14ac:dyDescent="0.3">
      <c r="A449" t="s">
        <v>1147</v>
      </c>
      <c r="B449" t="s">
        <v>1148</v>
      </c>
      <c r="C449" t="s">
        <v>3649</v>
      </c>
      <c r="E449" t="s">
        <v>3650</v>
      </c>
      <c r="G449" t="s">
        <v>3311</v>
      </c>
      <c r="H449" t="s">
        <v>3312</v>
      </c>
      <c r="I449" t="s">
        <v>3313</v>
      </c>
      <c r="J449" t="s">
        <v>3314</v>
      </c>
      <c r="K449" t="s">
        <v>3315</v>
      </c>
      <c r="L449" t="s">
        <v>3316</v>
      </c>
      <c r="M449" t="s">
        <v>3317</v>
      </c>
      <c r="N449" t="s">
        <v>3318</v>
      </c>
      <c r="O449" t="s">
        <v>3319</v>
      </c>
      <c r="P449" t="s">
        <v>3382</v>
      </c>
      <c r="Q449" t="s">
        <v>3383</v>
      </c>
      <c r="R449" t="s">
        <v>3384</v>
      </c>
      <c r="S449" t="s">
        <v>3385</v>
      </c>
      <c r="T449" t="s">
        <v>3386</v>
      </c>
      <c r="U449" t="s">
        <v>3387</v>
      </c>
      <c r="V449" t="s">
        <v>3651</v>
      </c>
      <c r="W449" t="s">
        <v>3652</v>
      </c>
    </row>
    <row r="450" spans="1:24" x14ac:dyDescent="0.3">
      <c r="A450" t="s">
        <v>1149</v>
      </c>
      <c r="B450" t="s">
        <v>1150</v>
      </c>
      <c r="C450" t="s">
        <v>3369</v>
      </c>
      <c r="E450" t="s">
        <v>3370</v>
      </c>
      <c r="G450" t="s">
        <v>3311</v>
      </c>
      <c r="H450" t="s">
        <v>3312</v>
      </c>
      <c r="I450" t="s">
        <v>3313</v>
      </c>
      <c r="J450" t="s">
        <v>3314</v>
      </c>
      <c r="K450" t="s">
        <v>3315</v>
      </c>
      <c r="L450" t="s">
        <v>3316</v>
      </c>
      <c r="M450" t="s">
        <v>3371</v>
      </c>
      <c r="N450" t="s">
        <v>3372</v>
      </c>
      <c r="O450" t="s">
        <v>3373</v>
      </c>
      <c r="P450" t="s">
        <v>3374</v>
      </c>
      <c r="Q450" t="s">
        <v>3375</v>
      </c>
      <c r="R450" t="s">
        <v>3376</v>
      </c>
      <c r="S450" t="s">
        <v>3377</v>
      </c>
    </row>
    <row r="451" spans="1:24" x14ac:dyDescent="0.3">
      <c r="A451" t="s">
        <v>1151</v>
      </c>
      <c r="B451" t="s">
        <v>1152</v>
      </c>
      <c r="C451" t="s">
        <v>3369</v>
      </c>
      <c r="E451" t="s">
        <v>3370</v>
      </c>
      <c r="G451" t="s">
        <v>3311</v>
      </c>
      <c r="H451" t="s">
        <v>3312</v>
      </c>
      <c r="I451" t="s">
        <v>3313</v>
      </c>
      <c r="J451" t="s">
        <v>3314</v>
      </c>
      <c r="K451" t="s">
        <v>3315</v>
      </c>
      <c r="L451" t="s">
        <v>3316</v>
      </c>
      <c r="M451" t="s">
        <v>3371</v>
      </c>
      <c r="N451" t="s">
        <v>3372</v>
      </c>
      <c r="O451" t="s">
        <v>3373</v>
      </c>
      <c r="P451" t="s">
        <v>3374</v>
      </c>
      <c r="Q451" t="s">
        <v>3375</v>
      </c>
      <c r="R451" t="s">
        <v>3376</v>
      </c>
      <c r="S451" t="s">
        <v>3377</v>
      </c>
    </row>
    <row r="452" spans="1:24" x14ac:dyDescent="0.3">
      <c r="A452" t="s">
        <v>1153</v>
      </c>
      <c r="B452" t="s">
        <v>1154</v>
      </c>
      <c r="C452" t="s">
        <v>3649</v>
      </c>
      <c r="E452" t="s">
        <v>3650</v>
      </c>
      <c r="G452" t="s">
        <v>3311</v>
      </c>
      <c r="H452" t="s">
        <v>3312</v>
      </c>
      <c r="I452" t="s">
        <v>3313</v>
      </c>
      <c r="J452" t="s">
        <v>3314</v>
      </c>
      <c r="K452" t="s">
        <v>3315</v>
      </c>
      <c r="L452" t="s">
        <v>3316</v>
      </c>
      <c r="M452" t="s">
        <v>3317</v>
      </c>
      <c r="N452" t="s">
        <v>3318</v>
      </c>
      <c r="O452" t="s">
        <v>3319</v>
      </c>
      <c r="P452" t="s">
        <v>3382</v>
      </c>
      <c r="Q452" t="s">
        <v>3383</v>
      </c>
      <c r="R452" t="s">
        <v>3384</v>
      </c>
      <c r="S452" t="s">
        <v>3385</v>
      </c>
      <c r="T452" t="s">
        <v>3386</v>
      </c>
      <c r="U452" t="s">
        <v>3387</v>
      </c>
      <c r="V452" t="s">
        <v>3651</v>
      </c>
      <c r="W452" t="s">
        <v>3652</v>
      </c>
    </row>
    <row r="453" spans="1:24" x14ac:dyDescent="0.3">
      <c r="A453" t="s">
        <v>1155</v>
      </c>
      <c r="B453" t="s">
        <v>1156</v>
      </c>
      <c r="C453" t="s">
        <v>3756</v>
      </c>
      <c r="E453" t="s">
        <v>3757</v>
      </c>
      <c r="G453" t="s">
        <v>3311</v>
      </c>
      <c r="H453" t="s">
        <v>3409</v>
      </c>
      <c r="I453" t="s">
        <v>3410</v>
      </c>
      <c r="J453" t="s">
        <v>3549</v>
      </c>
      <c r="K453" t="s">
        <v>3550</v>
      </c>
      <c r="L453" t="s">
        <v>3551</v>
      </c>
      <c r="M453" t="s">
        <v>3552</v>
      </c>
      <c r="N453" t="s">
        <v>3758</v>
      </c>
      <c r="O453" t="s">
        <v>3759</v>
      </c>
    </row>
    <row r="454" spans="1:24" x14ac:dyDescent="0.3">
      <c r="A454" t="s">
        <v>1157</v>
      </c>
      <c r="B454" t="s">
        <v>1158</v>
      </c>
      <c r="C454" t="s">
        <v>3760</v>
      </c>
      <c r="E454" t="s">
        <v>3761</v>
      </c>
      <c r="G454" t="s">
        <v>3311</v>
      </c>
      <c r="H454" t="s">
        <v>3540</v>
      </c>
      <c r="I454" t="s">
        <v>3762</v>
      </c>
      <c r="J454" t="s">
        <v>3763</v>
      </c>
      <c r="K454" t="s">
        <v>3764</v>
      </c>
    </row>
    <row r="455" spans="1:24" x14ac:dyDescent="0.3">
      <c r="A455" t="s">
        <v>1165</v>
      </c>
      <c r="B455" t="s">
        <v>1166</v>
      </c>
      <c r="C455" t="s">
        <v>3760</v>
      </c>
      <c r="E455" t="s">
        <v>3761</v>
      </c>
      <c r="G455" t="s">
        <v>3311</v>
      </c>
      <c r="H455" t="s">
        <v>3540</v>
      </c>
      <c r="I455" t="s">
        <v>3762</v>
      </c>
      <c r="J455" t="s">
        <v>3763</v>
      </c>
      <c r="K455" t="s">
        <v>3764</v>
      </c>
    </row>
    <row r="456" spans="1:24" x14ac:dyDescent="0.3">
      <c r="A456" t="s">
        <v>1167</v>
      </c>
      <c r="B456" t="s">
        <v>1168</v>
      </c>
      <c r="C456" t="s">
        <v>3760</v>
      </c>
      <c r="E456" t="s">
        <v>3761</v>
      </c>
      <c r="G456" t="s">
        <v>3311</v>
      </c>
      <c r="H456" t="s">
        <v>3540</v>
      </c>
      <c r="I456" t="s">
        <v>3762</v>
      </c>
      <c r="J456" t="s">
        <v>3763</v>
      </c>
      <c r="K456" t="s">
        <v>3764</v>
      </c>
    </row>
    <row r="457" spans="1:24" x14ac:dyDescent="0.3">
      <c r="A457" t="s">
        <v>1169</v>
      </c>
      <c r="B457" t="s">
        <v>1170</v>
      </c>
      <c r="C457" t="s">
        <v>3760</v>
      </c>
      <c r="E457" t="s">
        <v>3761</v>
      </c>
      <c r="G457" t="s">
        <v>3311</v>
      </c>
      <c r="H457" t="s">
        <v>3540</v>
      </c>
      <c r="I457" t="s">
        <v>3762</v>
      </c>
      <c r="J457" t="s">
        <v>3763</v>
      </c>
      <c r="K457" t="s">
        <v>3764</v>
      </c>
    </row>
    <row r="458" spans="1:24" x14ac:dyDescent="0.3">
      <c r="A458" t="s">
        <v>1171</v>
      </c>
      <c r="B458" t="s">
        <v>1172</v>
      </c>
      <c r="C458" t="s">
        <v>3765</v>
      </c>
      <c r="E458" t="s">
        <v>3766</v>
      </c>
      <c r="G458" t="s">
        <v>3311</v>
      </c>
      <c r="H458" t="s">
        <v>3312</v>
      </c>
      <c r="I458" t="s">
        <v>3313</v>
      </c>
      <c r="J458" t="s">
        <v>3314</v>
      </c>
      <c r="K458" t="s">
        <v>3315</v>
      </c>
      <c r="L458" t="s">
        <v>3316</v>
      </c>
      <c r="M458" t="s">
        <v>3371</v>
      </c>
      <c r="N458" t="s">
        <v>3372</v>
      </c>
      <c r="O458" t="s">
        <v>3373</v>
      </c>
      <c r="P458" t="s">
        <v>3532</v>
      </c>
      <c r="Q458" t="s">
        <v>3569</v>
      </c>
      <c r="R458" t="s">
        <v>3570</v>
      </c>
      <c r="S458" t="s">
        <v>3571</v>
      </c>
      <c r="T458" t="s">
        <v>3572</v>
      </c>
      <c r="U458" t="s">
        <v>3573</v>
      </c>
      <c r="V458" t="s">
        <v>3574</v>
      </c>
      <c r="W458" t="s">
        <v>3767</v>
      </c>
      <c r="X458" t="s">
        <v>3768</v>
      </c>
    </row>
    <row r="459" spans="1:24" x14ac:dyDescent="0.3">
      <c r="A459" t="s">
        <v>1173</v>
      </c>
      <c r="B459" t="s">
        <v>1174</v>
      </c>
      <c r="C459" t="s">
        <v>3765</v>
      </c>
      <c r="E459" t="s">
        <v>3766</v>
      </c>
      <c r="G459" t="s">
        <v>3311</v>
      </c>
      <c r="H459" t="s">
        <v>3312</v>
      </c>
      <c r="I459" t="s">
        <v>3313</v>
      </c>
      <c r="J459" t="s">
        <v>3314</v>
      </c>
      <c r="K459" t="s">
        <v>3315</v>
      </c>
      <c r="L459" t="s">
        <v>3316</v>
      </c>
      <c r="M459" t="s">
        <v>3371</v>
      </c>
      <c r="N459" t="s">
        <v>3372</v>
      </c>
      <c r="O459" t="s">
        <v>3373</v>
      </c>
      <c r="P459" t="s">
        <v>3532</v>
      </c>
      <c r="Q459" t="s">
        <v>3569</v>
      </c>
      <c r="R459" t="s">
        <v>3570</v>
      </c>
      <c r="S459" t="s">
        <v>3571</v>
      </c>
      <c r="T459" t="s">
        <v>3572</v>
      </c>
      <c r="U459" t="s">
        <v>3573</v>
      </c>
      <c r="V459" t="s">
        <v>3574</v>
      </c>
      <c r="W459" t="s">
        <v>3767</v>
      </c>
      <c r="X459" t="s">
        <v>3768</v>
      </c>
    </row>
    <row r="460" spans="1:24" x14ac:dyDescent="0.3">
      <c r="A460" t="s">
        <v>1175</v>
      </c>
      <c r="B460" t="s">
        <v>1176</v>
      </c>
      <c r="C460" t="s">
        <v>3769</v>
      </c>
      <c r="E460" t="s">
        <v>3770</v>
      </c>
      <c r="G460" t="s">
        <v>3311</v>
      </c>
      <c r="H460" t="s">
        <v>3312</v>
      </c>
      <c r="I460" t="s">
        <v>3426</v>
      </c>
      <c r="J460" t="s">
        <v>3427</v>
      </c>
      <c r="K460" t="s">
        <v>3428</v>
      </c>
      <c r="L460" t="s">
        <v>3771</v>
      </c>
      <c r="M460" t="s">
        <v>3772</v>
      </c>
      <c r="N460" t="s">
        <v>3773</v>
      </c>
      <c r="O460" t="s">
        <v>3774</v>
      </c>
    </row>
    <row r="461" spans="1:24" x14ac:dyDescent="0.3">
      <c r="A461" t="s">
        <v>1177</v>
      </c>
      <c r="B461" t="s">
        <v>1178</v>
      </c>
      <c r="C461" t="s">
        <v>3380</v>
      </c>
      <c r="E461" t="s">
        <v>3381</v>
      </c>
      <c r="G461" t="s">
        <v>3311</v>
      </c>
      <c r="H461" t="s">
        <v>3312</v>
      </c>
      <c r="I461" t="s">
        <v>3313</v>
      </c>
      <c r="J461" t="s">
        <v>3314</v>
      </c>
      <c r="K461" t="s">
        <v>3315</v>
      </c>
      <c r="L461" t="s">
        <v>3316</v>
      </c>
      <c r="M461" t="s">
        <v>3317</v>
      </c>
      <c r="N461" t="s">
        <v>3318</v>
      </c>
      <c r="O461" t="s">
        <v>3319</v>
      </c>
      <c r="P461" t="s">
        <v>3382</v>
      </c>
      <c r="Q461" t="s">
        <v>3383</v>
      </c>
      <c r="R461" t="s">
        <v>3384</v>
      </c>
      <c r="S461" t="s">
        <v>3385</v>
      </c>
      <c r="T461" t="s">
        <v>3386</v>
      </c>
      <c r="U461" t="s">
        <v>3387</v>
      </c>
      <c r="V461" t="s">
        <v>3388</v>
      </c>
    </row>
    <row r="462" spans="1:24" x14ac:dyDescent="0.3">
      <c r="A462" t="s">
        <v>1183</v>
      </c>
      <c r="B462" t="s">
        <v>1184</v>
      </c>
      <c r="C462" t="s">
        <v>3380</v>
      </c>
      <c r="E462" t="s">
        <v>3381</v>
      </c>
      <c r="G462" t="s">
        <v>3311</v>
      </c>
      <c r="H462" t="s">
        <v>3312</v>
      </c>
      <c r="I462" t="s">
        <v>3313</v>
      </c>
      <c r="J462" t="s">
        <v>3314</v>
      </c>
      <c r="K462" t="s">
        <v>3315</v>
      </c>
      <c r="L462" t="s">
        <v>3316</v>
      </c>
      <c r="M462" t="s">
        <v>3317</v>
      </c>
      <c r="N462" t="s">
        <v>3318</v>
      </c>
      <c r="O462" t="s">
        <v>3319</v>
      </c>
      <c r="P462" t="s">
        <v>3382</v>
      </c>
      <c r="Q462" t="s">
        <v>3383</v>
      </c>
      <c r="R462" t="s">
        <v>3384</v>
      </c>
      <c r="S462" t="s">
        <v>3385</v>
      </c>
      <c r="T462" t="s">
        <v>3386</v>
      </c>
      <c r="U462" t="s">
        <v>3387</v>
      </c>
      <c r="V462" t="s">
        <v>3388</v>
      </c>
    </row>
    <row r="463" spans="1:24" x14ac:dyDescent="0.3">
      <c r="A463" t="s">
        <v>1189</v>
      </c>
      <c r="B463" t="s">
        <v>1190</v>
      </c>
      <c r="C463" t="s">
        <v>3415</v>
      </c>
      <c r="E463" t="s">
        <v>3416</v>
      </c>
      <c r="G463" t="s">
        <v>3311</v>
      </c>
      <c r="H463" t="s">
        <v>3312</v>
      </c>
      <c r="I463" t="s">
        <v>3313</v>
      </c>
      <c r="J463" t="s">
        <v>3314</v>
      </c>
      <c r="K463" t="s">
        <v>3315</v>
      </c>
      <c r="L463" t="s">
        <v>3316</v>
      </c>
      <c r="M463" t="s">
        <v>3317</v>
      </c>
      <c r="N463" t="s">
        <v>3318</v>
      </c>
      <c r="O463" t="s">
        <v>3417</v>
      </c>
      <c r="P463" t="s">
        <v>3418</v>
      </c>
      <c r="Q463" t="s">
        <v>3419</v>
      </c>
      <c r="R463" t="s">
        <v>3420</v>
      </c>
      <c r="S463" t="s">
        <v>3421</v>
      </c>
      <c r="T463" t="s">
        <v>3422</v>
      </c>
      <c r="U463" t="s">
        <v>3423</v>
      </c>
    </row>
    <row r="464" spans="1:24" x14ac:dyDescent="0.3">
      <c r="A464" t="s">
        <v>1191</v>
      </c>
      <c r="B464" t="s">
        <v>1192</v>
      </c>
      <c r="C464" t="s">
        <v>3415</v>
      </c>
      <c r="E464" t="s">
        <v>3416</v>
      </c>
      <c r="G464" t="s">
        <v>3311</v>
      </c>
      <c r="H464" t="s">
        <v>3312</v>
      </c>
      <c r="I464" t="s">
        <v>3313</v>
      </c>
      <c r="J464" t="s">
        <v>3314</v>
      </c>
      <c r="K464" t="s">
        <v>3315</v>
      </c>
      <c r="L464" t="s">
        <v>3316</v>
      </c>
      <c r="M464" t="s">
        <v>3317</v>
      </c>
      <c r="N464" t="s">
        <v>3318</v>
      </c>
      <c r="O464" t="s">
        <v>3417</v>
      </c>
      <c r="P464" t="s">
        <v>3418</v>
      </c>
      <c r="Q464" t="s">
        <v>3419</v>
      </c>
      <c r="R464" t="s">
        <v>3420</v>
      </c>
      <c r="S464" t="s">
        <v>3421</v>
      </c>
      <c r="T464" t="s">
        <v>3422</v>
      </c>
      <c r="U464" t="s">
        <v>3423</v>
      </c>
    </row>
    <row r="465" spans="1:24" x14ac:dyDescent="0.3">
      <c r="A465" t="s">
        <v>1193</v>
      </c>
      <c r="B465" t="s">
        <v>1194</v>
      </c>
      <c r="C465" t="s">
        <v>3415</v>
      </c>
      <c r="E465" t="s">
        <v>3416</v>
      </c>
      <c r="G465" t="s">
        <v>3311</v>
      </c>
      <c r="H465" t="s">
        <v>3312</v>
      </c>
      <c r="I465" t="s">
        <v>3313</v>
      </c>
      <c r="J465" t="s">
        <v>3314</v>
      </c>
      <c r="K465" t="s">
        <v>3315</v>
      </c>
      <c r="L465" t="s">
        <v>3316</v>
      </c>
      <c r="M465" t="s">
        <v>3317</v>
      </c>
      <c r="N465" t="s">
        <v>3318</v>
      </c>
      <c r="O465" t="s">
        <v>3417</v>
      </c>
      <c r="P465" t="s">
        <v>3418</v>
      </c>
      <c r="Q465" t="s">
        <v>3419</v>
      </c>
      <c r="R465" t="s">
        <v>3420</v>
      </c>
      <c r="S465" t="s">
        <v>3421</v>
      </c>
      <c r="T465" t="s">
        <v>3422</v>
      </c>
      <c r="U465" t="s">
        <v>3423</v>
      </c>
    </row>
    <row r="466" spans="1:24" x14ac:dyDescent="0.3">
      <c r="A466" t="s">
        <v>1195</v>
      </c>
      <c r="B466" t="s">
        <v>1196</v>
      </c>
      <c r="C466" t="s">
        <v>3415</v>
      </c>
      <c r="E466" t="s">
        <v>3416</v>
      </c>
      <c r="G466" t="s">
        <v>3311</v>
      </c>
      <c r="H466" t="s">
        <v>3312</v>
      </c>
      <c r="I466" t="s">
        <v>3313</v>
      </c>
      <c r="J466" t="s">
        <v>3314</v>
      </c>
      <c r="K466" t="s">
        <v>3315</v>
      </c>
      <c r="L466" t="s">
        <v>3316</v>
      </c>
      <c r="M466" t="s">
        <v>3317</v>
      </c>
      <c r="N466" t="s">
        <v>3318</v>
      </c>
      <c r="O466" t="s">
        <v>3417</v>
      </c>
      <c r="P466" t="s">
        <v>3418</v>
      </c>
      <c r="Q466" t="s">
        <v>3419</v>
      </c>
      <c r="R466" t="s">
        <v>3420</v>
      </c>
      <c r="S466" t="s">
        <v>3421</v>
      </c>
      <c r="T466" t="s">
        <v>3422</v>
      </c>
      <c r="U466" t="s">
        <v>3423</v>
      </c>
    </row>
    <row r="467" spans="1:24" x14ac:dyDescent="0.3">
      <c r="A467" t="s">
        <v>1201</v>
      </c>
      <c r="B467" t="s">
        <v>1202</v>
      </c>
      <c r="C467" t="s">
        <v>3326</v>
      </c>
      <c r="E467" t="s">
        <v>3327</v>
      </c>
      <c r="G467" t="s">
        <v>3311</v>
      </c>
      <c r="H467" t="s">
        <v>3312</v>
      </c>
      <c r="I467" t="s">
        <v>3313</v>
      </c>
      <c r="J467" t="s">
        <v>3314</v>
      </c>
      <c r="K467" t="s">
        <v>3315</v>
      </c>
      <c r="L467" t="s">
        <v>3316</v>
      </c>
      <c r="M467" t="s">
        <v>3328</v>
      </c>
      <c r="N467" t="s">
        <v>3329</v>
      </c>
      <c r="O467" t="s">
        <v>3330</v>
      </c>
      <c r="P467" t="s">
        <v>3331</v>
      </c>
      <c r="Q467" t="s">
        <v>3332</v>
      </c>
      <c r="R467" t="s">
        <v>3333</v>
      </c>
      <c r="S467" t="s">
        <v>3334</v>
      </c>
      <c r="T467" t="s">
        <v>3335</v>
      </c>
      <c r="U467" t="s">
        <v>3336</v>
      </c>
      <c r="V467" t="s">
        <v>3337</v>
      </c>
      <c r="W467" t="s">
        <v>3338</v>
      </c>
      <c r="X467" t="s">
        <v>3339</v>
      </c>
    </row>
    <row r="468" spans="1:24" x14ac:dyDescent="0.3">
      <c r="A468" t="s">
        <v>1203</v>
      </c>
      <c r="B468" t="s">
        <v>1204</v>
      </c>
      <c r="C468" t="s">
        <v>3326</v>
      </c>
      <c r="E468" t="s">
        <v>3327</v>
      </c>
      <c r="G468" t="s">
        <v>3311</v>
      </c>
      <c r="H468" t="s">
        <v>3312</v>
      </c>
      <c r="I468" t="s">
        <v>3313</v>
      </c>
      <c r="J468" t="s">
        <v>3314</v>
      </c>
      <c r="K468" t="s">
        <v>3315</v>
      </c>
      <c r="L468" t="s">
        <v>3316</v>
      </c>
      <c r="M468" t="s">
        <v>3328</v>
      </c>
      <c r="N468" t="s">
        <v>3329</v>
      </c>
      <c r="O468" t="s">
        <v>3330</v>
      </c>
      <c r="P468" t="s">
        <v>3331</v>
      </c>
      <c r="Q468" t="s">
        <v>3332</v>
      </c>
      <c r="R468" t="s">
        <v>3333</v>
      </c>
      <c r="S468" t="s">
        <v>3334</v>
      </c>
      <c r="T468" t="s">
        <v>3335</v>
      </c>
      <c r="U468" t="s">
        <v>3336</v>
      </c>
      <c r="V468" t="s">
        <v>3337</v>
      </c>
      <c r="W468" t="s">
        <v>3338</v>
      </c>
      <c r="X468" t="s">
        <v>3339</v>
      </c>
    </row>
    <row r="469" spans="1:24" x14ac:dyDescent="0.3">
      <c r="A469" t="s">
        <v>1205</v>
      </c>
      <c r="B469" t="s">
        <v>1206</v>
      </c>
      <c r="C469" t="s">
        <v>3326</v>
      </c>
      <c r="E469" t="s">
        <v>3327</v>
      </c>
      <c r="G469" t="s">
        <v>3311</v>
      </c>
      <c r="H469" t="s">
        <v>3312</v>
      </c>
      <c r="I469" t="s">
        <v>3313</v>
      </c>
      <c r="J469" t="s">
        <v>3314</v>
      </c>
      <c r="K469" t="s">
        <v>3315</v>
      </c>
      <c r="L469" t="s">
        <v>3316</v>
      </c>
      <c r="M469" t="s">
        <v>3328</v>
      </c>
      <c r="N469" t="s">
        <v>3329</v>
      </c>
      <c r="O469" t="s">
        <v>3330</v>
      </c>
      <c r="P469" t="s">
        <v>3331</v>
      </c>
      <c r="Q469" t="s">
        <v>3332</v>
      </c>
      <c r="R469" t="s">
        <v>3333</v>
      </c>
      <c r="S469" t="s">
        <v>3334</v>
      </c>
      <c r="T469" t="s">
        <v>3335</v>
      </c>
      <c r="U469" t="s">
        <v>3336</v>
      </c>
      <c r="V469" t="s">
        <v>3337</v>
      </c>
      <c r="W469" t="s">
        <v>3338</v>
      </c>
      <c r="X469" t="s">
        <v>3339</v>
      </c>
    </row>
    <row r="470" spans="1:24" x14ac:dyDescent="0.3">
      <c r="A470" t="s">
        <v>1207</v>
      </c>
      <c r="B470" t="s">
        <v>1208</v>
      </c>
      <c r="C470" t="s">
        <v>3326</v>
      </c>
      <c r="E470" t="s">
        <v>3327</v>
      </c>
      <c r="G470" t="s">
        <v>3311</v>
      </c>
      <c r="H470" t="s">
        <v>3312</v>
      </c>
      <c r="I470" t="s">
        <v>3313</v>
      </c>
      <c r="J470" t="s">
        <v>3314</v>
      </c>
      <c r="K470" t="s">
        <v>3315</v>
      </c>
      <c r="L470" t="s">
        <v>3316</v>
      </c>
      <c r="M470" t="s">
        <v>3328</v>
      </c>
      <c r="N470" t="s">
        <v>3329</v>
      </c>
      <c r="O470" t="s">
        <v>3330</v>
      </c>
      <c r="P470" t="s">
        <v>3331</v>
      </c>
      <c r="Q470" t="s">
        <v>3332</v>
      </c>
      <c r="R470" t="s">
        <v>3333</v>
      </c>
      <c r="S470" t="s">
        <v>3334</v>
      </c>
      <c r="T470" t="s">
        <v>3335</v>
      </c>
      <c r="U470" t="s">
        <v>3336</v>
      </c>
      <c r="V470" t="s">
        <v>3337</v>
      </c>
      <c r="W470" t="s">
        <v>3338</v>
      </c>
      <c r="X470" t="s">
        <v>3339</v>
      </c>
    </row>
    <row r="471" spans="1:24" x14ac:dyDescent="0.3">
      <c r="A471" t="s">
        <v>1211</v>
      </c>
      <c r="B471" t="s">
        <v>1212</v>
      </c>
      <c r="C471" t="s">
        <v>3326</v>
      </c>
      <c r="E471" t="s">
        <v>3327</v>
      </c>
      <c r="G471" t="s">
        <v>3311</v>
      </c>
      <c r="H471" t="s">
        <v>3312</v>
      </c>
      <c r="I471" t="s">
        <v>3313</v>
      </c>
      <c r="J471" t="s">
        <v>3314</v>
      </c>
      <c r="K471" t="s">
        <v>3315</v>
      </c>
      <c r="L471" t="s">
        <v>3316</v>
      </c>
      <c r="M471" t="s">
        <v>3328</v>
      </c>
      <c r="N471" t="s">
        <v>3329</v>
      </c>
      <c r="O471" t="s">
        <v>3330</v>
      </c>
      <c r="P471" t="s">
        <v>3331</v>
      </c>
      <c r="Q471" t="s">
        <v>3332</v>
      </c>
      <c r="R471" t="s">
        <v>3333</v>
      </c>
      <c r="S471" t="s">
        <v>3334</v>
      </c>
      <c r="T471" t="s">
        <v>3335</v>
      </c>
      <c r="U471" t="s">
        <v>3336</v>
      </c>
      <c r="V471" t="s">
        <v>3337</v>
      </c>
      <c r="W471" t="s">
        <v>3338</v>
      </c>
      <c r="X471" t="s">
        <v>3339</v>
      </c>
    </row>
    <row r="472" spans="1:24" x14ac:dyDescent="0.3">
      <c r="A472" t="s">
        <v>1217</v>
      </c>
      <c r="B472" t="s">
        <v>1218</v>
      </c>
      <c r="C472" t="s">
        <v>3326</v>
      </c>
      <c r="E472" t="s">
        <v>3327</v>
      </c>
      <c r="G472" t="s">
        <v>3311</v>
      </c>
      <c r="H472" t="s">
        <v>3312</v>
      </c>
      <c r="I472" t="s">
        <v>3313</v>
      </c>
      <c r="J472" t="s">
        <v>3314</v>
      </c>
      <c r="K472" t="s">
        <v>3315</v>
      </c>
      <c r="L472" t="s">
        <v>3316</v>
      </c>
      <c r="M472" t="s">
        <v>3328</v>
      </c>
      <c r="N472" t="s">
        <v>3329</v>
      </c>
      <c r="O472" t="s">
        <v>3330</v>
      </c>
      <c r="P472" t="s">
        <v>3331</v>
      </c>
      <c r="Q472" t="s">
        <v>3332</v>
      </c>
      <c r="R472" t="s">
        <v>3333</v>
      </c>
      <c r="S472" t="s">
        <v>3334</v>
      </c>
      <c r="T472" t="s">
        <v>3335</v>
      </c>
      <c r="U472" t="s">
        <v>3336</v>
      </c>
      <c r="V472" t="s">
        <v>3337</v>
      </c>
      <c r="W472" t="s">
        <v>3338</v>
      </c>
      <c r="X472" t="s">
        <v>3339</v>
      </c>
    </row>
    <row r="473" spans="1:24" x14ac:dyDescent="0.3">
      <c r="A473" t="s">
        <v>1219</v>
      </c>
      <c r="B473" t="s">
        <v>1220</v>
      </c>
      <c r="C473" t="s">
        <v>3326</v>
      </c>
      <c r="E473" t="s">
        <v>3327</v>
      </c>
      <c r="G473" t="s">
        <v>3311</v>
      </c>
      <c r="H473" t="s">
        <v>3312</v>
      </c>
      <c r="I473" t="s">
        <v>3313</v>
      </c>
      <c r="J473" t="s">
        <v>3314</v>
      </c>
      <c r="K473" t="s">
        <v>3315</v>
      </c>
      <c r="L473" t="s">
        <v>3316</v>
      </c>
      <c r="M473" t="s">
        <v>3328</v>
      </c>
      <c r="N473" t="s">
        <v>3329</v>
      </c>
      <c r="O473" t="s">
        <v>3330</v>
      </c>
      <c r="P473" t="s">
        <v>3331</v>
      </c>
      <c r="Q473" t="s">
        <v>3332</v>
      </c>
      <c r="R473" t="s">
        <v>3333</v>
      </c>
      <c r="S473" t="s">
        <v>3334</v>
      </c>
      <c r="T473" t="s">
        <v>3335</v>
      </c>
      <c r="U473" t="s">
        <v>3336</v>
      </c>
      <c r="V473" t="s">
        <v>3337</v>
      </c>
      <c r="W473" t="s">
        <v>3338</v>
      </c>
      <c r="X473" t="s">
        <v>3339</v>
      </c>
    </row>
    <row r="474" spans="1:24" x14ac:dyDescent="0.3">
      <c r="A474" t="s">
        <v>1221</v>
      </c>
      <c r="B474" t="s">
        <v>1222</v>
      </c>
      <c r="C474" t="s">
        <v>3326</v>
      </c>
      <c r="E474" t="s">
        <v>3327</v>
      </c>
      <c r="G474" t="s">
        <v>3311</v>
      </c>
      <c r="H474" t="s">
        <v>3312</v>
      </c>
      <c r="I474" t="s">
        <v>3313</v>
      </c>
      <c r="J474" t="s">
        <v>3314</v>
      </c>
      <c r="K474" t="s">
        <v>3315</v>
      </c>
      <c r="L474" t="s">
        <v>3316</v>
      </c>
      <c r="M474" t="s">
        <v>3328</v>
      </c>
      <c r="N474" t="s">
        <v>3329</v>
      </c>
      <c r="O474" t="s">
        <v>3330</v>
      </c>
      <c r="P474" t="s">
        <v>3331</v>
      </c>
      <c r="Q474" t="s">
        <v>3332</v>
      </c>
      <c r="R474" t="s">
        <v>3333</v>
      </c>
      <c r="S474" t="s">
        <v>3334</v>
      </c>
      <c r="T474" t="s">
        <v>3335</v>
      </c>
      <c r="U474" t="s">
        <v>3336</v>
      </c>
      <c r="V474" t="s">
        <v>3337</v>
      </c>
      <c r="W474" t="s">
        <v>3338</v>
      </c>
      <c r="X474" t="s">
        <v>3339</v>
      </c>
    </row>
    <row r="475" spans="1:24" x14ac:dyDescent="0.3">
      <c r="A475" t="s">
        <v>1223</v>
      </c>
      <c r="B475" t="s">
        <v>1224</v>
      </c>
      <c r="C475" t="s">
        <v>3326</v>
      </c>
      <c r="E475" t="s">
        <v>3327</v>
      </c>
      <c r="G475" t="s">
        <v>3311</v>
      </c>
      <c r="H475" t="s">
        <v>3312</v>
      </c>
      <c r="I475" t="s">
        <v>3313</v>
      </c>
      <c r="J475" t="s">
        <v>3314</v>
      </c>
      <c r="K475" t="s">
        <v>3315</v>
      </c>
      <c r="L475" t="s">
        <v>3316</v>
      </c>
      <c r="M475" t="s">
        <v>3328</v>
      </c>
      <c r="N475" t="s">
        <v>3329</v>
      </c>
      <c r="O475" t="s">
        <v>3330</v>
      </c>
      <c r="P475" t="s">
        <v>3331</v>
      </c>
      <c r="Q475" t="s">
        <v>3332</v>
      </c>
      <c r="R475" t="s">
        <v>3333</v>
      </c>
      <c r="S475" t="s">
        <v>3334</v>
      </c>
      <c r="T475" t="s">
        <v>3335</v>
      </c>
      <c r="U475" t="s">
        <v>3336</v>
      </c>
      <c r="V475" t="s">
        <v>3337</v>
      </c>
      <c r="W475" t="s">
        <v>3338</v>
      </c>
      <c r="X475" t="s">
        <v>3339</v>
      </c>
    </row>
    <row r="476" spans="1:24" x14ac:dyDescent="0.3">
      <c r="A476" t="s">
        <v>1227</v>
      </c>
      <c r="B476" t="s">
        <v>1228</v>
      </c>
      <c r="C476" t="s">
        <v>3326</v>
      </c>
      <c r="E476" t="s">
        <v>3327</v>
      </c>
      <c r="G476" t="s">
        <v>3311</v>
      </c>
      <c r="H476" t="s">
        <v>3312</v>
      </c>
      <c r="I476" t="s">
        <v>3313</v>
      </c>
      <c r="J476" t="s">
        <v>3314</v>
      </c>
      <c r="K476" t="s">
        <v>3315</v>
      </c>
      <c r="L476" t="s">
        <v>3316</v>
      </c>
      <c r="M476" t="s">
        <v>3328</v>
      </c>
      <c r="N476" t="s">
        <v>3329</v>
      </c>
      <c r="O476" t="s">
        <v>3330</v>
      </c>
      <c r="P476" t="s">
        <v>3331</v>
      </c>
      <c r="Q476" t="s">
        <v>3332</v>
      </c>
      <c r="R476" t="s">
        <v>3333</v>
      </c>
      <c r="S476" t="s">
        <v>3334</v>
      </c>
      <c r="T476" t="s">
        <v>3335</v>
      </c>
      <c r="U476" t="s">
        <v>3336</v>
      </c>
      <c r="V476" t="s">
        <v>3337</v>
      </c>
      <c r="W476" t="s">
        <v>3338</v>
      </c>
      <c r="X476" t="s">
        <v>3339</v>
      </c>
    </row>
    <row r="477" spans="1:24" x14ac:dyDescent="0.3">
      <c r="A477" t="s">
        <v>1229</v>
      </c>
      <c r="B477" t="s">
        <v>1230</v>
      </c>
      <c r="C477" t="s">
        <v>3677</v>
      </c>
      <c r="E477" t="s">
        <v>3678</v>
      </c>
      <c r="G477" t="s">
        <v>3311</v>
      </c>
      <c r="H477" t="s">
        <v>3312</v>
      </c>
      <c r="I477" t="s">
        <v>3313</v>
      </c>
      <c r="J477" t="s">
        <v>3314</v>
      </c>
      <c r="K477" t="s">
        <v>3315</v>
      </c>
      <c r="L477" t="s">
        <v>3316</v>
      </c>
      <c r="M477" t="s">
        <v>3317</v>
      </c>
      <c r="N477" t="s">
        <v>3318</v>
      </c>
      <c r="O477" t="s">
        <v>3417</v>
      </c>
      <c r="P477" t="s">
        <v>3607</v>
      </c>
      <c r="Q477" t="s">
        <v>3628</v>
      </c>
      <c r="R477" t="s">
        <v>3679</v>
      </c>
      <c r="S477" t="s">
        <v>3680</v>
      </c>
    </row>
    <row r="478" spans="1:24" x14ac:dyDescent="0.3">
      <c r="A478" t="s">
        <v>1233</v>
      </c>
      <c r="B478" t="s">
        <v>1234</v>
      </c>
      <c r="C478" t="s">
        <v>3677</v>
      </c>
      <c r="E478" t="s">
        <v>3678</v>
      </c>
      <c r="G478" t="s">
        <v>3311</v>
      </c>
      <c r="H478" t="s">
        <v>3312</v>
      </c>
      <c r="I478" t="s">
        <v>3313</v>
      </c>
      <c r="J478" t="s">
        <v>3314</v>
      </c>
      <c r="K478" t="s">
        <v>3315</v>
      </c>
      <c r="L478" t="s">
        <v>3316</v>
      </c>
      <c r="M478" t="s">
        <v>3317</v>
      </c>
      <c r="N478" t="s">
        <v>3318</v>
      </c>
      <c r="O478" t="s">
        <v>3417</v>
      </c>
      <c r="P478" t="s">
        <v>3607</v>
      </c>
      <c r="Q478" t="s">
        <v>3628</v>
      </c>
      <c r="R478" t="s">
        <v>3679</v>
      </c>
      <c r="S478" t="s">
        <v>3680</v>
      </c>
    </row>
    <row r="479" spans="1:24" x14ac:dyDescent="0.3">
      <c r="A479" t="s">
        <v>1235</v>
      </c>
      <c r="B479" t="s">
        <v>1236</v>
      </c>
      <c r="C479" t="s">
        <v>3677</v>
      </c>
      <c r="E479" t="s">
        <v>3678</v>
      </c>
      <c r="G479" t="s">
        <v>3311</v>
      </c>
      <c r="H479" t="s">
        <v>3312</v>
      </c>
      <c r="I479" t="s">
        <v>3313</v>
      </c>
      <c r="J479" t="s">
        <v>3314</v>
      </c>
      <c r="K479" t="s">
        <v>3315</v>
      </c>
      <c r="L479" t="s">
        <v>3316</v>
      </c>
      <c r="M479" t="s">
        <v>3317</v>
      </c>
      <c r="N479" t="s">
        <v>3318</v>
      </c>
      <c r="O479" t="s">
        <v>3417</v>
      </c>
      <c r="P479" t="s">
        <v>3607</v>
      </c>
      <c r="Q479" t="s">
        <v>3628</v>
      </c>
      <c r="R479" t="s">
        <v>3679</v>
      </c>
      <c r="S479" t="s">
        <v>3680</v>
      </c>
    </row>
    <row r="480" spans="1:24" x14ac:dyDescent="0.3">
      <c r="A480" t="s">
        <v>1239</v>
      </c>
      <c r="B480" t="s">
        <v>1240</v>
      </c>
      <c r="C480" t="s">
        <v>3677</v>
      </c>
      <c r="E480" t="s">
        <v>3678</v>
      </c>
      <c r="G480" t="s">
        <v>3311</v>
      </c>
      <c r="H480" t="s">
        <v>3312</v>
      </c>
      <c r="I480" t="s">
        <v>3313</v>
      </c>
      <c r="J480" t="s">
        <v>3314</v>
      </c>
      <c r="K480" t="s">
        <v>3315</v>
      </c>
      <c r="L480" t="s">
        <v>3316</v>
      </c>
      <c r="M480" t="s">
        <v>3317</v>
      </c>
      <c r="N480" t="s">
        <v>3318</v>
      </c>
      <c r="O480" t="s">
        <v>3417</v>
      </c>
      <c r="P480" t="s">
        <v>3607</v>
      </c>
      <c r="Q480" t="s">
        <v>3628</v>
      </c>
      <c r="R480" t="s">
        <v>3679</v>
      </c>
      <c r="S480" t="s">
        <v>3680</v>
      </c>
    </row>
    <row r="481" spans="1:19" x14ac:dyDescent="0.3">
      <c r="A481" t="s">
        <v>1241</v>
      </c>
      <c r="B481" t="s">
        <v>1242</v>
      </c>
      <c r="C481" t="s">
        <v>3677</v>
      </c>
      <c r="E481" t="s">
        <v>3678</v>
      </c>
      <c r="G481" t="s">
        <v>3311</v>
      </c>
      <c r="H481" t="s">
        <v>3312</v>
      </c>
      <c r="I481" t="s">
        <v>3313</v>
      </c>
      <c r="J481" t="s">
        <v>3314</v>
      </c>
      <c r="K481" t="s">
        <v>3315</v>
      </c>
      <c r="L481" t="s">
        <v>3316</v>
      </c>
      <c r="M481" t="s">
        <v>3317</v>
      </c>
      <c r="N481" t="s">
        <v>3318</v>
      </c>
      <c r="O481" t="s">
        <v>3417</v>
      </c>
      <c r="P481" t="s">
        <v>3607</v>
      </c>
      <c r="Q481" t="s">
        <v>3628</v>
      </c>
      <c r="R481" t="s">
        <v>3679</v>
      </c>
      <c r="S481" t="s">
        <v>3680</v>
      </c>
    </row>
    <row r="482" spans="1:19" x14ac:dyDescent="0.3">
      <c r="A482" t="s">
        <v>1245</v>
      </c>
      <c r="B482" t="s">
        <v>1246</v>
      </c>
      <c r="C482" t="s">
        <v>3677</v>
      </c>
      <c r="E482" t="s">
        <v>3678</v>
      </c>
      <c r="G482" t="s">
        <v>3311</v>
      </c>
      <c r="H482" t="s">
        <v>3312</v>
      </c>
      <c r="I482" t="s">
        <v>3313</v>
      </c>
      <c r="J482" t="s">
        <v>3314</v>
      </c>
      <c r="K482" t="s">
        <v>3315</v>
      </c>
      <c r="L482" t="s">
        <v>3316</v>
      </c>
      <c r="M482" t="s">
        <v>3317</v>
      </c>
      <c r="N482" t="s">
        <v>3318</v>
      </c>
      <c r="O482" t="s">
        <v>3417</v>
      </c>
      <c r="P482" t="s">
        <v>3607</v>
      </c>
      <c r="Q482" t="s">
        <v>3628</v>
      </c>
      <c r="R482" t="s">
        <v>3679</v>
      </c>
      <c r="S482" t="s">
        <v>3680</v>
      </c>
    </row>
    <row r="483" spans="1:19" x14ac:dyDescent="0.3">
      <c r="A483" t="s">
        <v>1247</v>
      </c>
      <c r="B483" t="s">
        <v>1248</v>
      </c>
      <c r="C483" t="s">
        <v>3677</v>
      </c>
      <c r="E483" t="s">
        <v>3678</v>
      </c>
      <c r="G483" t="s">
        <v>3311</v>
      </c>
      <c r="H483" t="s">
        <v>3312</v>
      </c>
      <c r="I483" t="s">
        <v>3313</v>
      </c>
      <c r="J483" t="s">
        <v>3314</v>
      </c>
      <c r="K483" t="s">
        <v>3315</v>
      </c>
      <c r="L483" t="s">
        <v>3316</v>
      </c>
      <c r="M483" t="s">
        <v>3317</v>
      </c>
      <c r="N483" t="s">
        <v>3318</v>
      </c>
      <c r="O483" t="s">
        <v>3417</v>
      </c>
      <c r="P483" t="s">
        <v>3607</v>
      </c>
      <c r="Q483" t="s">
        <v>3628</v>
      </c>
      <c r="R483" t="s">
        <v>3679</v>
      </c>
      <c r="S483" t="s">
        <v>3680</v>
      </c>
    </row>
    <row r="484" spans="1:19" x14ac:dyDescent="0.3">
      <c r="A484" t="s">
        <v>1249</v>
      </c>
      <c r="B484" t="s">
        <v>1250</v>
      </c>
      <c r="C484" t="s">
        <v>3677</v>
      </c>
      <c r="E484" t="s">
        <v>3678</v>
      </c>
      <c r="G484" t="s">
        <v>3311</v>
      </c>
      <c r="H484" t="s">
        <v>3312</v>
      </c>
      <c r="I484" t="s">
        <v>3313</v>
      </c>
      <c r="J484" t="s">
        <v>3314</v>
      </c>
      <c r="K484" t="s">
        <v>3315</v>
      </c>
      <c r="L484" t="s">
        <v>3316</v>
      </c>
      <c r="M484" t="s">
        <v>3317</v>
      </c>
      <c r="N484" t="s">
        <v>3318</v>
      </c>
      <c r="O484" t="s">
        <v>3417</v>
      </c>
      <c r="P484" t="s">
        <v>3607</v>
      </c>
      <c r="Q484" t="s">
        <v>3628</v>
      </c>
      <c r="R484" t="s">
        <v>3679</v>
      </c>
      <c r="S484" t="s">
        <v>3680</v>
      </c>
    </row>
    <row r="485" spans="1:19" x14ac:dyDescent="0.3">
      <c r="A485" t="s">
        <v>1251</v>
      </c>
      <c r="B485" t="s">
        <v>1252</v>
      </c>
      <c r="C485" t="s">
        <v>3369</v>
      </c>
      <c r="E485" t="s">
        <v>3370</v>
      </c>
      <c r="G485" t="s">
        <v>3311</v>
      </c>
      <c r="H485" t="s">
        <v>3312</v>
      </c>
      <c r="I485" t="s">
        <v>3313</v>
      </c>
      <c r="J485" t="s">
        <v>3314</v>
      </c>
      <c r="K485" t="s">
        <v>3315</v>
      </c>
      <c r="L485" t="s">
        <v>3316</v>
      </c>
      <c r="M485" t="s">
        <v>3371</v>
      </c>
      <c r="N485" t="s">
        <v>3372</v>
      </c>
      <c r="O485" t="s">
        <v>3373</v>
      </c>
      <c r="P485" t="s">
        <v>3374</v>
      </c>
      <c r="Q485" t="s">
        <v>3375</v>
      </c>
      <c r="R485" t="s">
        <v>3376</v>
      </c>
      <c r="S485" t="s">
        <v>3377</v>
      </c>
    </row>
    <row r="486" spans="1:19" x14ac:dyDescent="0.3">
      <c r="A486" t="s">
        <v>1253</v>
      </c>
      <c r="B486" t="s">
        <v>1254</v>
      </c>
      <c r="C486" t="s">
        <v>3369</v>
      </c>
      <c r="E486" t="s">
        <v>3370</v>
      </c>
      <c r="G486" t="s">
        <v>3311</v>
      </c>
      <c r="H486" t="s">
        <v>3312</v>
      </c>
      <c r="I486" t="s">
        <v>3313</v>
      </c>
      <c r="J486" t="s">
        <v>3314</v>
      </c>
      <c r="K486" t="s">
        <v>3315</v>
      </c>
      <c r="L486" t="s">
        <v>3316</v>
      </c>
      <c r="M486" t="s">
        <v>3371</v>
      </c>
      <c r="N486" t="s">
        <v>3372</v>
      </c>
      <c r="O486" t="s">
        <v>3373</v>
      </c>
      <c r="P486" t="s">
        <v>3374</v>
      </c>
      <c r="Q486" t="s">
        <v>3375</v>
      </c>
      <c r="R486" t="s">
        <v>3376</v>
      </c>
      <c r="S486" t="s">
        <v>3377</v>
      </c>
    </row>
    <row r="487" spans="1:19" x14ac:dyDescent="0.3">
      <c r="A487" t="s">
        <v>1255</v>
      </c>
      <c r="B487" t="s">
        <v>1256</v>
      </c>
      <c r="C487" t="s">
        <v>3369</v>
      </c>
      <c r="E487" t="s">
        <v>3370</v>
      </c>
      <c r="G487" t="s">
        <v>3311</v>
      </c>
      <c r="H487" t="s">
        <v>3312</v>
      </c>
      <c r="I487" t="s">
        <v>3313</v>
      </c>
      <c r="J487" t="s">
        <v>3314</v>
      </c>
      <c r="K487" t="s">
        <v>3315</v>
      </c>
      <c r="L487" t="s">
        <v>3316</v>
      </c>
      <c r="M487" t="s">
        <v>3371</v>
      </c>
      <c r="N487" t="s">
        <v>3372</v>
      </c>
      <c r="O487" t="s">
        <v>3373</v>
      </c>
      <c r="P487" t="s">
        <v>3374</v>
      </c>
      <c r="Q487" t="s">
        <v>3375</v>
      </c>
      <c r="R487" t="s">
        <v>3376</v>
      </c>
      <c r="S487" t="s">
        <v>3377</v>
      </c>
    </row>
    <row r="488" spans="1:19" x14ac:dyDescent="0.3">
      <c r="A488" t="s">
        <v>1257</v>
      </c>
      <c r="B488" t="s">
        <v>1258</v>
      </c>
      <c r="C488" t="s">
        <v>3369</v>
      </c>
      <c r="E488" t="s">
        <v>3370</v>
      </c>
      <c r="G488" t="s">
        <v>3311</v>
      </c>
      <c r="H488" t="s">
        <v>3312</v>
      </c>
      <c r="I488" t="s">
        <v>3313</v>
      </c>
      <c r="J488" t="s">
        <v>3314</v>
      </c>
      <c r="K488" t="s">
        <v>3315</v>
      </c>
      <c r="L488" t="s">
        <v>3316</v>
      </c>
      <c r="M488" t="s">
        <v>3371</v>
      </c>
      <c r="N488" t="s">
        <v>3372</v>
      </c>
      <c r="O488" t="s">
        <v>3373</v>
      </c>
      <c r="P488" t="s">
        <v>3374</v>
      </c>
      <c r="Q488" t="s">
        <v>3375</v>
      </c>
      <c r="R488" t="s">
        <v>3376</v>
      </c>
      <c r="S488" t="s">
        <v>3377</v>
      </c>
    </row>
    <row r="489" spans="1:19" x14ac:dyDescent="0.3">
      <c r="A489" t="s">
        <v>1259</v>
      </c>
      <c r="B489" t="s">
        <v>1260</v>
      </c>
      <c r="C489" t="s">
        <v>3369</v>
      </c>
      <c r="E489" t="s">
        <v>3370</v>
      </c>
      <c r="G489" t="s">
        <v>3311</v>
      </c>
      <c r="H489" t="s">
        <v>3312</v>
      </c>
      <c r="I489" t="s">
        <v>3313</v>
      </c>
      <c r="J489" t="s">
        <v>3314</v>
      </c>
      <c r="K489" t="s">
        <v>3315</v>
      </c>
      <c r="L489" t="s">
        <v>3316</v>
      </c>
      <c r="M489" t="s">
        <v>3371</v>
      </c>
      <c r="N489" t="s">
        <v>3372</v>
      </c>
      <c r="O489" t="s">
        <v>3373</v>
      </c>
      <c r="P489" t="s">
        <v>3374</v>
      </c>
      <c r="Q489" t="s">
        <v>3375</v>
      </c>
      <c r="R489" t="s">
        <v>3376</v>
      </c>
      <c r="S489" t="s">
        <v>3377</v>
      </c>
    </row>
    <row r="490" spans="1:19" x14ac:dyDescent="0.3">
      <c r="A490" t="s">
        <v>1261</v>
      </c>
      <c r="B490" t="s">
        <v>1262</v>
      </c>
      <c r="C490" t="s">
        <v>3369</v>
      </c>
      <c r="E490" t="s">
        <v>3370</v>
      </c>
      <c r="G490" t="s">
        <v>3311</v>
      </c>
      <c r="H490" t="s">
        <v>3312</v>
      </c>
      <c r="I490" t="s">
        <v>3313</v>
      </c>
      <c r="J490" t="s">
        <v>3314</v>
      </c>
      <c r="K490" t="s">
        <v>3315</v>
      </c>
      <c r="L490" t="s">
        <v>3316</v>
      </c>
      <c r="M490" t="s">
        <v>3371</v>
      </c>
      <c r="N490" t="s">
        <v>3372</v>
      </c>
      <c r="O490" t="s">
        <v>3373</v>
      </c>
      <c r="P490" t="s">
        <v>3374</v>
      </c>
      <c r="Q490" t="s">
        <v>3375</v>
      </c>
      <c r="R490" t="s">
        <v>3376</v>
      </c>
      <c r="S490" t="s">
        <v>3377</v>
      </c>
    </row>
    <row r="491" spans="1:19" x14ac:dyDescent="0.3">
      <c r="A491" t="s">
        <v>1264</v>
      </c>
      <c r="B491" t="s">
        <v>1265</v>
      </c>
      <c r="C491" t="s">
        <v>3369</v>
      </c>
      <c r="E491" t="s">
        <v>3370</v>
      </c>
      <c r="G491" t="s">
        <v>3311</v>
      </c>
      <c r="H491" t="s">
        <v>3312</v>
      </c>
      <c r="I491" t="s">
        <v>3313</v>
      </c>
      <c r="J491" t="s">
        <v>3314</v>
      </c>
      <c r="K491" t="s">
        <v>3315</v>
      </c>
      <c r="L491" t="s">
        <v>3316</v>
      </c>
      <c r="M491" t="s">
        <v>3371</v>
      </c>
      <c r="N491" t="s">
        <v>3372</v>
      </c>
      <c r="O491" t="s">
        <v>3373</v>
      </c>
      <c r="P491" t="s">
        <v>3374</v>
      </c>
      <c r="Q491" t="s">
        <v>3375</v>
      </c>
      <c r="R491" t="s">
        <v>3376</v>
      </c>
      <c r="S491" t="s">
        <v>3377</v>
      </c>
    </row>
    <row r="492" spans="1:19" x14ac:dyDescent="0.3">
      <c r="A492" t="s">
        <v>1266</v>
      </c>
      <c r="B492" t="s">
        <v>1267</v>
      </c>
      <c r="C492" t="s">
        <v>3369</v>
      </c>
      <c r="E492" t="s">
        <v>3370</v>
      </c>
      <c r="G492" t="s">
        <v>3311</v>
      </c>
      <c r="H492" t="s">
        <v>3312</v>
      </c>
      <c r="I492" t="s">
        <v>3313</v>
      </c>
      <c r="J492" t="s">
        <v>3314</v>
      </c>
      <c r="K492" t="s">
        <v>3315</v>
      </c>
      <c r="L492" t="s">
        <v>3316</v>
      </c>
      <c r="M492" t="s">
        <v>3371</v>
      </c>
      <c r="N492" t="s">
        <v>3372</v>
      </c>
      <c r="O492" t="s">
        <v>3373</v>
      </c>
      <c r="P492" t="s">
        <v>3374</v>
      </c>
      <c r="Q492" t="s">
        <v>3375</v>
      </c>
      <c r="R492" t="s">
        <v>3376</v>
      </c>
      <c r="S492" t="s">
        <v>3377</v>
      </c>
    </row>
    <row r="493" spans="1:19" x14ac:dyDescent="0.3">
      <c r="A493" t="s">
        <v>1268</v>
      </c>
      <c r="B493" t="s">
        <v>1269</v>
      </c>
      <c r="C493" t="s">
        <v>3369</v>
      </c>
      <c r="E493" t="s">
        <v>3370</v>
      </c>
      <c r="G493" t="s">
        <v>3311</v>
      </c>
      <c r="H493" t="s">
        <v>3312</v>
      </c>
      <c r="I493" t="s">
        <v>3313</v>
      </c>
      <c r="J493" t="s">
        <v>3314</v>
      </c>
      <c r="K493" t="s">
        <v>3315</v>
      </c>
      <c r="L493" t="s">
        <v>3316</v>
      </c>
      <c r="M493" t="s">
        <v>3371</v>
      </c>
      <c r="N493" t="s">
        <v>3372</v>
      </c>
      <c r="O493" t="s">
        <v>3373</v>
      </c>
      <c r="P493" t="s">
        <v>3374</v>
      </c>
      <c r="Q493" t="s">
        <v>3375</v>
      </c>
      <c r="R493" t="s">
        <v>3376</v>
      </c>
      <c r="S493" t="s">
        <v>3377</v>
      </c>
    </row>
    <row r="494" spans="1:19" x14ac:dyDescent="0.3">
      <c r="A494" t="s">
        <v>1270</v>
      </c>
      <c r="B494" t="s">
        <v>1271</v>
      </c>
      <c r="C494" t="s">
        <v>3369</v>
      </c>
      <c r="E494" t="s">
        <v>3370</v>
      </c>
      <c r="G494" t="s">
        <v>3311</v>
      </c>
      <c r="H494" t="s">
        <v>3312</v>
      </c>
      <c r="I494" t="s">
        <v>3313</v>
      </c>
      <c r="J494" t="s">
        <v>3314</v>
      </c>
      <c r="K494" t="s">
        <v>3315</v>
      </c>
      <c r="L494" t="s">
        <v>3316</v>
      </c>
      <c r="M494" t="s">
        <v>3371</v>
      </c>
      <c r="N494" t="s">
        <v>3372</v>
      </c>
      <c r="O494" t="s">
        <v>3373</v>
      </c>
      <c r="P494" t="s">
        <v>3374</v>
      </c>
      <c r="Q494" t="s">
        <v>3375</v>
      </c>
      <c r="R494" t="s">
        <v>3376</v>
      </c>
      <c r="S494" t="s">
        <v>3377</v>
      </c>
    </row>
    <row r="495" spans="1:19" x14ac:dyDescent="0.3">
      <c r="A495" t="s">
        <v>1272</v>
      </c>
      <c r="B495" t="s">
        <v>1273</v>
      </c>
      <c r="C495" t="s">
        <v>3369</v>
      </c>
      <c r="E495" t="s">
        <v>3370</v>
      </c>
      <c r="G495" t="s">
        <v>3311</v>
      </c>
      <c r="H495" t="s">
        <v>3312</v>
      </c>
      <c r="I495" t="s">
        <v>3313</v>
      </c>
      <c r="J495" t="s">
        <v>3314</v>
      </c>
      <c r="K495" t="s">
        <v>3315</v>
      </c>
      <c r="L495" t="s">
        <v>3316</v>
      </c>
      <c r="M495" t="s">
        <v>3371</v>
      </c>
      <c r="N495" t="s">
        <v>3372</v>
      </c>
      <c r="O495" t="s">
        <v>3373</v>
      </c>
      <c r="P495" t="s">
        <v>3374</v>
      </c>
      <c r="Q495" t="s">
        <v>3375</v>
      </c>
      <c r="R495" t="s">
        <v>3376</v>
      </c>
      <c r="S495" t="s">
        <v>3377</v>
      </c>
    </row>
    <row r="496" spans="1:19" x14ac:dyDescent="0.3">
      <c r="A496" t="s">
        <v>1274</v>
      </c>
      <c r="B496" t="s">
        <v>1275</v>
      </c>
      <c r="C496" t="s">
        <v>3369</v>
      </c>
      <c r="E496" t="s">
        <v>3370</v>
      </c>
      <c r="G496" t="s">
        <v>3311</v>
      </c>
      <c r="H496" t="s">
        <v>3312</v>
      </c>
      <c r="I496" t="s">
        <v>3313</v>
      </c>
      <c r="J496" t="s">
        <v>3314</v>
      </c>
      <c r="K496" t="s">
        <v>3315</v>
      </c>
      <c r="L496" t="s">
        <v>3316</v>
      </c>
      <c r="M496" t="s">
        <v>3371</v>
      </c>
      <c r="N496" t="s">
        <v>3372</v>
      </c>
      <c r="O496" t="s">
        <v>3373</v>
      </c>
      <c r="P496" t="s">
        <v>3374</v>
      </c>
      <c r="Q496" t="s">
        <v>3375</v>
      </c>
      <c r="R496" t="s">
        <v>3376</v>
      </c>
      <c r="S496" t="s">
        <v>3377</v>
      </c>
    </row>
    <row r="497" spans="1:19" x14ac:dyDescent="0.3">
      <c r="A497" t="s">
        <v>1276</v>
      </c>
      <c r="B497" t="s">
        <v>1277</v>
      </c>
      <c r="C497" t="s">
        <v>3369</v>
      </c>
      <c r="E497" t="s">
        <v>3370</v>
      </c>
      <c r="G497" t="s">
        <v>3311</v>
      </c>
      <c r="H497" t="s">
        <v>3312</v>
      </c>
      <c r="I497" t="s">
        <v>3313</v>
      </c>
      <c r="J497" t="s">
        <v>3314</v>
      </c>
      <c r="K497" t="s">
        <v>3315</v>
      </c>
      <c r="L497" t="s">
        <v>3316</v>
      </c>
      <c r="M497" t="s">
        <v>3371</v>
      </c>
      <c r="N497" t="s">
        <v>3372</v>
      </c>
      <c r="O497" t="s">
        <v>3373</v>
      </c>
      <c r="P497" t="s">
        <v>3374</v>
      </c>
      <c r="Q497" t="s">
        <v>3375</v>
      </c>
      <c r="R497" t="s">
        <v>3376</v>
      </c>
      <c r="S497" t="s">
        <v>3377</v>
      </c>
    </row>
    <row r="498" spans="1:19" x14ac:dyDescent="0.3">
      <c r="A498" t="s">
        <v>1278</v>
      </c>
      <c r="B498" t="s">
        <v>1279</v>
      </c>
      <c r="C498" t="s">
        <v>3369</v>
      </c>
      <c r="E498" t="s">
        <v>3370</v>
      </c>
      <c r="G498" t="s">
        <v>3311</v>
      </c>
      <c r="H498" t="s">
        <v>3312</v>
      </c>
      <c r="I498" t="s">
        <v>3313</v>
      </c>
      <c r="J498" t="s">
        <v>3314</v>
      </c>
      <c r="K498" t="s">
        <v>3315</v>
      </c>
      <c r="L498" t="s">
        <v>3316</v>
      </c>
      <c r="M498" t="s">
        <v>3371</v>
      </c>
      <c r="N498" t="s">
        <v>3372</v>
      </c>
      <c r="O498" t="s">
        <v>3373</v>
      </c>
      <c r="P498" t="s">
        <v>3374</v>
      </c>
      <c r="Q498" t="s">
        <v>3375</v>
      </c>
      <c r="R498" t="s">
        <v>3376</v>
      </c>
      <c r="S498" t="s">
        <v>3377</v>
      </c>
    </row>
    <row r="499" spans="1:19" x14ac:dyDescent="0.3">
      <c r="A499" t="s">
        <v>1280</v>
      </c>
      <c r="B499" t="s">
        <v>1281</v>
      </c>
      <c r="C499" t="s">
        <v>3490</v>
      </c>
      <c r="E499" t="s">
        <v>3491</v>
      </c>
      <c r="G499" t="s">
        <v>3311</v>
      </c>
      <c r="H499" t="s">
        <v>3312</v>
      </c>
      <c r="I499" t="s">
        <v>3313</v>
      </c>
      <c r="J499" t="s">
        <v>3314</v>
      </c>
      <c r="K499" t="s">
        <v>3315</v>
      </c>
      <c r="L499" t="s">
        <v>3316</v>
      </c>
      <c r="M499" t="s">
        <v>3317</v>
      </c>
      <c r="N499" t="s">
        <v>3318</v>
      </c>
      <c r="O499" t="s">
        <v>3417</v>
      </c>
      <c r="P499" t="s">
        <v>3418</v>
      </c>
      <c r="Q499" t="s">
        <v>3492</v>
      </c>
      <c r="R499" t="s">
        <v>3493</v>
      </c>
      <c r="S499" t="s">
        <v>3494</v>
      </c>
    </row>
    <row r="500" spans="1:19" x14ac:dyDescent="0.3">
      <c r="A500" t="s">
        <v>1282</v>
      </c>
      <c r="B500" t="s">
        <v>1283</v>
      </c>
      <c r="C500" t="s">
        <v>3490</v>
      </c>
      <c r="E500" t="s">
        <v>3491</v>
      </c>
      <c r="G500" t="s">
        <v>3311</v>
      </c>
      <c r="H500" t="s">
        <v>3312</v>
      </c>
      <c r="I500" t="s">
        <v>3313</v>
      </c>
      <c r="J500" t="s">
        <v>3314</v>
      </c>
      <c r="K500" t="s">
        <v>3315</v>
      </c>
      <c r="L500" t="s">
        <v>3316</v>
      </c>
      <c r="M500" t="s">
        <v>3317</v>
      </c>
      <c r="N500" t="s">
        <v>3318</v>
      </c>
      <c r="O500" t="s">
        <v>3417</v>
      </c>
      <c r="P500" t="s">
        <v>3418</v>
      </c>
      <c r="Q500" t="s">
        <v>3492</v>
      </c>
      <c r="R500" t="s">
        <v>3493</v>
      </c>
      <c r="S500" t="s">
        <v>3494</v>
      </c>
    </row>
    <row r="501" spans="1:19" x14ac:dyDescent="0.3">
      <c r="A501" t="s">
        <v>1284</v>
      </c>
      <c r="B501" t="s">
        <v>1285</v>
      </c>
      <c r="C501" t="s">
        <v>3490</v>
      </c>
      <c r="E501" t="s">
        <v>3491</v>
      </c>
      <c r="G501" t="s">
        <v>3311</v>
      </c>
      <c r="H501" t="s">
        <v>3312</v>
      </c>
      <c r="I501" t="s">
        <v>3313</v>
      </c>
      <c r="J501" t="s">
        <v>3314</v>
      </c>
      <c r="K501" t="s">
        <v>3315</v>
      </c>
      <c r="L501" t="s">
        <v>3316</v>
      </c>
      <c r="M501" t="s">
        <v>3317</v>
      </c>
      <c r="N501" t="s">
        <v>3318</v>
      </c>
      <c r="O501" t="s">
        <v>3417</v>
      </c>
      <c r="P501" t="s">
        <v>3418</v>
      </c>
      <c r="Q501" t="s">
        <v>3492</v>
      </c>
      <c r="R501" t="s">
        <v>3493</v>
      </c>
      <c r="S501" t="s">
        <v>3494</v>
      </c>
    </row>
    <row r="502" spans="1:19" x14ac:dyDescent="0.3">
      <c r="A502" t="s">
        <v>1286</v>
      </c>
      <c r="B502" t="s">
        <v>1287</v>
      </c>
      <c r="C502" t="s">
        <v>3490</v>
      </c>
      <c r="E502" t="s">
        <v>3491</v>
      </c>
      <c r="G502" t="s">
        <v>3311</v>
      </c>
      <c r="H502" t="s">
        <v>3312</v>
      </c>
      <c r="I502" t="s">
        <v>3313</v>
      </c>
      <c r="J502" t="s">
        <v>3314</v>
      </c>
      <c r="K502" t="s">
        <v>3315</v>
      </c>
      <c r="L502" t="s">
        <v>3316</v>
      </c>
      <c r="M502" t="s">
        <v>3317</v>
      </c>
      <c r="N502" t="s">
        <v>3318</v>
      </c>
      <c r="O502" t="s">
        <v>3417</v>
      </c>
      <c r="P502" t="s">
        <v>3418</v>
      </c>
      <c r="Q502" t="s">
        <v>3492</v>
      </c>
      <c r="R502" t="s">
        <v>3493</v>
      </c>
      <c r="S502" t="s">
        <v>3494</v>
      </c>
    </row>
    <row r="503" spans="1:19" x14ac:dyDescent="0.3">
      <c r="A503" t="s">
        <v>1288</v>
      </c>
      <c r="B503" t="s">
        <v>1289</v>
      </c>
      <c r="C503" t="s">
        <v>3490</v>
      </c>
      <c r="E503" t="s">
        <v>3491</v>
      </c>
      <c r="G503" t="s">
        <v>3311</v>
      </c>
      <c r="H503" t="s">
        <v>3312</v>
      </c>
      <c r="I503" t="s">
        <v>3313</v>
      </c>
      <c r="J503" t="s">
        <v>3314</v>
      </c>
      <c r="K503" t="s">
        <v>3315</v>
      </c>
      <c r="L503" t="s">
        <v>3316</v>
      </c>
      <c r="M503" t="s">
        <v>3317</v>
      </c>
      <c r="N503" t="s">
        <v>3318</v>
      </c>
      <c r="O503" t="s">
        <v>3417</v>
      </c>
      <c r="P503" t="s">
        <v>3418</v>
      </c>
      <c r="Q503" t="s">
        <v>3492</v>
      </c>
      <c r="R503" t="s">
        <v>3493</v>
      </c>
      <c r="S503" t="s">
        <v>3494</v>
      </c>
    </row>
    <row r="504" spans="1:19" x14ac:dyDescent="0.3">
      <c r="A504" t="s">
        <v>1290</v>
      </c>
      <c r="B504" t="s">
        <v>1291</v>
      </c>
      <c r="C504" t="s">
        <v>3490</v>
      </c>
      <c r="E504" t="s">
        <v>3491</v>
      </c>
      <c r="G504" t="s">
        <v>3311</v>
      </c>
      <c r="H504" t="s">
        <v>3312</v>
      </c>
      <c r="I504" t="s">
        <v>3313</v>
      </c>
      <c r="J504" t="s">
        <v>3314</v>
      </c>
      <c r="K504" t="s">
        <v>3315</v>
      </c>
      <c r="L504" t="s">
        <v>3316</v>
      </c>
      <c r="M504" t="s">
        <v>3317</v>
      </c>
      <c r="N504" t="s">
        <v>3318</v>
      </c>
      <c r="O504" t="s">
        <v>3417</v>
      </c>
      <c r="P504" t="s">
        <v>3418</v>
      </c>
      <c r="Q504" t="s">
        <v>3492</v>
      </c>
      <c r="R504" t="s">
        <v>3493</v>
      </c>
      <c r="S504" t="s">
        <v>3494</v>
      </c>
    </row>
    <row r="505" spans="1:19" x14ac:dyDescent="0.3">
      <c r="A505" t="s">
        <v>1292</v>
      </c>
      <c r="B505" t="s">
        <v>1293</v>
      </c>
      <c r="C505" t="s">
        <v>3490</v>
      </c>
      <c r="E505" t="s">
        <v>3491</v>
      </c>
      <c r="G505" t="s">
        <v>3311</v>
      </c>
      <c r="H505" t="s">
        <v>3312</v>
      </c>
      <c r="I505" t="s">
        <v>3313</v>
      </c>
      <c r="J505" t="s">
        <v>3314</v>
      </c>
      <c r="K505" t="s">
        <v>3315</v>
      </c>
      <c r="L505" t="s">
        <v>3316</v>
      </c>
      <c r="M505" t="s">
        <v>3317</v>
      </c>
      <c r="N505" t="s">
        <v>3318</v>
      </c>
      <c r="O505" t="s">
        <v>3417</v>
      </c>
      <c r="P505" t="s">
        <v>3418</v>
      </c>
      <c r="Q505" t="s">
        <v>3492</v>
      </c>
      <c r="R505" t="s">
        <v>3493</v>
      </c>
      <c r="S505" t="s">
        <v>3494</v>
      </c>
    </row>
    <row r="506" spans="1:19" x14ac:dyDescent="0.3">
      <c r="A506" t="s">
        <v>1294</v>
      </c>
      <c r="B506" t="s">
        <v>1295</v>
      </c>
      <c r="C506" t="s">
        <v>3490</v>
      </c>
      <c r="E506" t="s">
        <v>3491</v>
      </c>
      <c r="G506" t="s">
        <v>3311</v>
      </c>
      <c r="H506" t="s">
        <v>3312</v>
      </c>
      <c r="I506" t="s">
        <v>3313</v>
      </c>
      <c r="J506" t="s">
        <v>3314</v>
      </c>
      <c r="K506" t="s">
        <v>3315</v>
      </c>
      <c r="L506" t="s">
        <v>3316</v>
      </c>
      <c r="M506" t="s">
        <v>3317</v>
      </c>
      <c r="N506" t="s">
        <v>3318</v>
      </c>
      <c r="O506" t="s">
        <v>3417</v>
      </c>
      <c r="P506" t="s">
        <v>3418</v>
      </c>
      <c r="Q506" t="s">
        <v>3492</v>
      </c>
      <c r="R506" t="s">
        <v>3493</v>
      </c>
      <c r="S506" t="s">
        <v>3494</v>
      </c>
    </row>
    <row r="507" spans="1:19" x14ac:dyDescent="0.3">
      <c r="A507" t="s">
        <v>1298</v>
      </c>
      <c r="B507" t="s">
        <v>1299</v>
      </c>
      <c r="C507" t="s">
        <v>3490</v>
      </c>
      <c r="E507" t="s">
        <v>3491</v>
      </c>
      <c r="G507" t="s">
        <v>3311</v>
      </c>
      <c r="H507" t="s">
        <v>3312</v>
      </c>
      <c r="I507" t="s">
        <v>3313</v>
      </c>
      <c r="J507" t="s">
        <v>3314</v>
      </c>
      <c r="K507" t="s">
        <v>3315</v>
      </c>
      <c r="L507" t="s">
        <v>3316</v>
      </c>
      <c r="M507" t="s">
        <v>3317</v>
      </c>
      <c r="N507" t="s">
        <v>3318</v>
      </c>
      <c r="O507" t="s">
        <v>3417</v>
      </c>
      <c r="P507" t="s">
        <v>3418</v>
      </c>
      <c r="Q507" t="s">
        <v>3492</v>
      </c>
      <c r="R507" t="s">
        <v>3493</v>
      </c>
      <c r="S507" t="s">
        <v>3494</v>
      </c>
    </row>
    <row r="508" spans="1:19" x14ac:dyDescent="0.3">
      <c r="A508" t="s">
        <v>1300</v>
      </c>
      <c r="B508" t="s">
        <v>1301</v>
      </c>
      <c r="C508" t="s">
        <v>3490</v>
      </c>
      <c r="E508" t="s">
        <v>3491</v>
      </c>
      <c r="G508" t="s">
        <v>3311</v>
      </c>
      <c r="H508" t="s">
        <v>3312</v>
      </c>
      <c r="I508" t="s">
        <v>3313</v>
      </c>
      <c r="J508" t="s">
        <v>3314</v>
      </c>
      <c r="K508" t="s">
        <v>3315</v>
      </c>
      <c r="L508" t="s">
        <v>3316</v>
      </c>
      <c r="M508" t="s">
        <v>3317</v>
      </c>
      <c r="N508" t="s">
        <v>3318</v>
      </c>
      <c r="O508" t="s">
        <v>3417</v>
      </c>
      <c r="P508" t="s">
        <v>3418</v>
      </c>
      <c r="Q508" t="s">
        <v>3492</v>
      </c>
      <c r="R508" t="s">
        <v>3493</v>
      </c>
      <c r="S508" t="s">
        <v>3494</v>
      </c>
    </row>
    <row r="509" spans="1:19" x14ac:dyDescent="0.3">
      <c r="A509" t="s">
        <v>1308</v>
      </c>
      <c r="B509" t="s">
        <v>1309</v>
      </c>
      <c r="C509" t="s">
        <v>3490</v>
      </c>
      <c r="E509" t="s">
        <v>3491</v>
      </c>
      <c r="G509" t="s">
        <v>3311</v>
      </c>
      <c r="H509" t="s">
        <v>3312</v>
      </c>
      <c r="I509" t="s">
        <v>3313</v>
      </c>
      <c r="J509" t="s">
        <v>3314</v>
      </c>
      <c r="K509" t="s">
        <v>3315</v>
      </c>
      <c r="L509" t="s">
        <v>3316</v>
      </c>
      <c r="M509" t="s">
        <v>3317</v>
      </c>
      <c r="N509" t="s">
        <v>3318</v>
      </c>
      <c r="O509" t="s">
        <v>3417</v>
      </c>
      <c r="P509" t="s">
        <v>3418</v>
      </c>
      <c r="Q509" t="s">
        <v>3492</v>
      </c>
      <c r="R509" t="s">
        <v>3493</v>
      </c>
      <c r="S509" t="s">
        <v>3494</v>
      </c>
    </row>
    <row r="510" spans="1:19" x14ac:dyDescent="0.3">
      <c r="A510" t="s">
        <v>1310</v>
      </c>
      <c r="B510" t="s">
        <v>1311</v>
      </c>
      <c r="C510" t="s">
        <v>3490</v>
      </c>
      <c r="E510" t="s">
        <v>3491</v>
      </c>
      <c r="G510" t="s">
        <v>3311</v>
      </c>
      <c r="H510" t="s">
        <v>3312</v>
      </c>
      <c r="I510" t="s">
        <v>3313</v>
      </c>
      <c r="J510" t="s">
        <v>3314</v>
      </c>
      <c r="K510" t="s">
        <v>3315</v>
      </c>
      <c r="L510" t="s">
        <v>3316</v>
      </c>
      <c r="M510" t="s">
        <v>3317</v>
      </c>
      <c r="N510" t="s">
        <v>3318</v>
      </c>
      <c r="O510" t="s">
        <v>3417</v>
      </c>
      <c r="P510" t="s">
        <v>3418</v>
      </c>
      <c r="Q510" t="s">
        <v>3492</v>
      </c>
      <c r="R510" t="s">
        <v>3493</v>
      </c>
      <c r="S510" t="s">
        <v>3494</v>
      </c>
    </row>
    <row r="511" spans="1:19" x14ac:dyDescent="0.3">
      <c r="A511" t="s">
        <v>1312</v>
      </c>
      <c r="B511" t="s">
        <v>1313</v>
      </c>
      <c r="C511" t="s">
        <v>3490</v>
      </c>
      <c r="E511" t="s">
        <v>3491</v>
      </c>
      <c r="G511" t="s">
        <v>3311</v>
      </c>
      <c r="H511" t="s">
        <v>3312</v>
      </c>
      <c r="I511" t="s">
        <v>3313</v>
      </c>
      <c r="J511" t="s">
        <v>3314</v>
      </c>
      <c r="K511" t="s">
        <v>3315</v>
      </c>
      <c r="L511" t="s">
        <v>3316</v>
      </c>
      <c r="M511" t="s">
        <v>3317</v>
      </c>
      <c r="N511" t="s">
        <v>3318</v>
      </c>
      <c r="O511" t="s">
        <v>3417</v>
      </c>
      <c r="P511" t="s">
        <v>3418</v>
      </c>
      <c r="Q511" t="s">
        <v>3492</v>
      </c>
      <c r="R511" t="s">
        <v>3493</v>
      </c>
      <c r="S511" t="s">
        <v>3494</v>
      </c>
    </row>
    <row r="512" spans="1:19" x14ac:dyDescent="0.3">
      <c r="A512" t="s">
        <v>3775</v>
      </c>
      <c r="B512" t="s">
        <v>1315</v>
      </c>
      <c r="C512" t="s">
        <v>3776</v>
      </c>
      <c r="E512" t="s">
        <v>3777</v>
      </c>
      <c r="G512" t="s">
        <v>3311</v>
      </c>
      <c r="H512" t="s">
        <v>3442</v>
      </c>
      <c r="I512" t="s">
        <v>3778</v>
      </c>
      <c r="J512" t="s">
        <v>3779</v>
      </c>
    </row>
    <row r="513" spans="1:24" x14ac:dyDescent="0.3">
      <c r="A513" t="s">
        <v>3780</v>
      </c>
      <c r="B513" t="s">
        <v>1317</v>
      </c>
      <c r="C513" t="s">
        <v>3776</v>
      </c>
      <c r="E513" t="s">
        <v>3777</v>
      </c>
      <c r="G513" t="s">
        <v>3311</v>
      </c>
      <c r="H513" t="s">
        <v>3442</v>
      </c>
      <c r="I513" t="s">
        <v>3778</v>
      </c>
      <c r="J513" t="s">
        <v>3779</v>
      </c>
    </row>
    <row r="514" spans="1:24" x14ac:dyDescent="0.3">
      <c r="A514" t="s">
        <v>3781</v>
      </c>
      <c r="B514" t="s">
        <v>1323</v>
      </c>
      <c r="C514" t="s">
        <v>3776</v>
      </c>
      <c r="E514" t="s">
        <v>3777</v>
      </c>
      <c r="G514" t="s">
        <v>3311</v>
      </c>
      <c r="H514" t="s">
        <v>3442</v>
      </c>
      <c r="I514" t="s">
        <v>3778</v>
      </c>
      <c r="J514" t="s">
        <v>3779</v>
      </c>
    </row>
    <row r="515" spans="1:24" x14ac:dyDescent="0.3">
      <c r="A515" t="s">
        <v>3782</v>
      </c>
      <c r="B515" t="s">
        <v>1330</v>
      </c>
      <c r="C515" t="s">
        <v>3776</v>
      </c>
      <c r="E515" t="s">
        <v>3777</v>
      </c>
      <c r="G515" t="s">
        <v>3311</v>
      </c>
      <c r="H515" t="s">
        <v>3442</v>
      </c>
      <c r="I515" t="s">
        <v>3778</v>
      </c>
      <c r="J515" t="s">
        <v>3779</v>
      </c>
    </row>
    <row r="516" spans="1:24" x14ac:dyDescent="0.3">
      <c r="A516" t="s">
        <v>3783</v>
      </c>
      <c r="B516" t="s">
        <v>1336</v>
      </c>
      <c r="C516" t="s">
        <v>3776</v>
      </c>
      <c r="E516" t="s">
        <v>3777</v>
      </c>
      <c r="G516" t="s">
        <v>3311</v>
      </c>
      <c r="H516" t="s">
        <v>3442</v>
      </c>
      <c r="I516" t="s">
        <v>3778</v>
      </c>
      <c r="J516" t="s">
        <v>3779</v>
      </c>
    </row>
    <row r="517" spans="1:24" x14ac:dyDescent="0.3">
      <c r="A517" t="s">
        <v>1338</v>
      </c>
      <c r="B517" t="s">
        <v>1339</v>
      </c>
      <c r="C517" t="s">
        <v>3784</v>
      </c>
      <c r="E517" t="s">
        <v>3785</v>
      </c>
      <c r="G517" t="s">
        <v>3311</v>
      </c>
      <c r="H517" t="s">
        <v>3312</v>
      </c>
      <c r="I517" t="s">
        <v>3426</v>
      </c>
      <c r="J517" t="s">
        <v>3453</v>
      </c>
      <c r="K517" t="s">
        <v>3454</v>
      </c>
      <c r="L517" t="s">
        <v>3455</v>
      </c>
      <c r="M517" t="s">
        <v>3456</v>
      </c>
      <c r="N517" t="s">
        <v>3457</v>
      </c>
      <c r="O517" t="s">
        <v>3458</v>
      </c>
      <c r="P517" t="s">
        <v>3665</v>
      </c>
      <c r="Q517" t="s">
        <v>3666</v>
      </c>
      <c r="R517" t="s">
        <v>3667</v>
      </c>
      <c r="S517" t="s">
        <v>3668</v>
      </c>
      <c r="T517" t="s">
        <v>3669</v>
      </c>
      <c r="U517" t="s">
        <v>3754</v>
      </c>
      <c r="V517" t="s">
        <v>3786</v>
      </c>
    </row>
    <row r="518" spans="1:24" x14ac:dyDescent="0.3">
      <c r="A518" t="s">
        <v>1340</v>
      </c>
      <c r="B518" t="s">
        <v>1341</v>
      </c>
      <c r="C518" t="s">
        <v>3784</v>
      </c>
      <c r="E518" t="s">
        <v>3785</v>
      </c>
      <c r="G518" t="s">
        <v>3311</v>
      </c>
      <c r="H518" t="s">
        <v>3312</v>
      </c>
      <c r="I518" t="s">
        <v>3426</v>
      </c>
      <c r="J518" t="s">
        <v>3453</v>
      </c>
      <c r="K518" t="s">
        <v>3454</v>
      </c>
      <c r="L518" t="s">
        <v>3455</v>
      </c>
      <c r="M518" t="s">
        <v>3456</v>
      </c>
      <c r="N518" t="s">
        <v>3457</v>
      </c>
      <c r="O518" t="s">
        <v>3458</v>
      </c>
      <c r="P518" t="s">
        <v>3665</v>
      </c>
      <c r="Q518" t="s">
        <v>3666</v>
      </c>
      <c r="R518" t="s">
        <v>3667</v>
      </c>
      <c r="S518" t="s">
        <v>3668</v>
      </c>
      <c r="T518" t="s">
        <v>3669</v>
      </c>
      <c r="U518" t="s">
        <v>3754</v>
      </c>
      <c r="V518" t="s">
        <v>3786</v>
      </c>
    </row>
    <row r="519" spans="1:24" x14ac:dyDescent="0.3">
      <c r="A519" t="s">
        <v>1342</v>
      </c>
      <c r="B519" t="s">
        <v>1343</v>
      </c>
      <c r="C519" t="s">
        <v>3784</v>
      </c>
      <c r="E519" t="s">
        <v>3785</v>
      </c>
      <c r="G519" t="s">
        <v>3311</v>
      </c>
      <c r="H519" t="s">
        <v>3312</v>
      </c>
      <c r="I519" t="s">
        <v>3426</v>
      </c>
      <c r="J519" t="s">
        <v>3453</v>
      </c>
      <c r="K519" t="s">
        <v>3454</v>
      </c>
      <c r="L519" t="s">
        <v>3455</v>
      </c>
      <c r="M519" t="s">
        <v>3456</v>
      </c>
      <c r="N519" t="s">
        <v>3457</v>
      </c>
      <c r="O519" t="s">
        <v>3458</v>
      </c>
      <c r="P519" t="s">
        <v>3665</v>
      </c>
      <c r="Q519" t="s">
        <v>3666</v>
      </c>
      <c r="R519" t="s">
        <v>3667</v>
      </c>
      <c r="S519" t="s">
        <v>3668</v>
      </c>
      <c r="T519" t="s">
        <v>3669</v>
      </c>
      <c r="U519" t="s">
        <v>3754</v>
      </c>
      <c r="V519" t="s">
        <v>3786</v>
      </c>
    </row>
    <row r="520" spans="1:24" x14ac:dyDescent="0.3">
      <c r="A520" t="s">
        <v>1344</v>
      </c>
      <c r="B520" t="s">
        <v>1345</v>
      </c>
      <c r="C520" t="s">
        <v>3784</v>
      </c>
      <c r="E520" t="s">
        <v>3785</v>
      </c>
      <c r="G520" t="s">
        <v>3311</v>
      </c>
      <c r="H520" t="s">
        <v>3312</v>
      </c>
      <c r="I520" t="s">
        <v>3426</v>
      </c>
      <c r="J520" t="s">
        <v>3453</v>
      </c>
      <c r="K520" t="s">
        <v>3454</v>
      </c>
      <c r="L520" t="s">
        <v>3455</v>
      </c>
      <c r="M520" t="s">
        <v>3456</v>
      </c>
      <c r="N520" t="s">
        <v>3457</v>
      </c>
      <c r="O520" t="s">
        <v>3458</v>
      </c>
      <c r="P520" t="s">
        <v>3665</v>
      </c>
      <c r="Q520" t="s">
        <v>3666</v>
      </c>
      <c r="R520" t="s">
        <v>3667</v>
      </c>
      <c r="S520" t="s">
        <v>3668</v>
      </c>
      <c r="T520" t="s">
        <v>3669</v>
      </c>
      <c r="U520" t="s">
        <v>3754</v>
      </c>
      <c r="V520" t="s">
        <v>3786</v>
      </c>
    </row>
    <row r="521" spans="1:24" x14ac:dyDescent="0.3">
      <c r="A521" t="s">
        <v>1346</v>
      </c>
      <c r="B521" t="s">
        <v>1347</v>
      </c>
      <c r="C521" t="s">
        <v>3787</v>
      </c>
      <c r="E521" t="s">
        <v>3788</v>
      </c>
      <c r="G521" t="s">
        <v>3311</v>
      </c>
      <c r="H521" t="s">
        <v>3312</v>
      </c>
      <c r="I521" t="s">
        <v>3313</v>
      </c>
      <c r="J521" t="s">
        <v>3314</v>
      </c>
      <c r="K521" t="s">
        <v>3315</v>
      </c>
      <c r="L521" t="s">
        <v>3316</v>
      </c>
      <c r="M521" t="s">
        <v>3371</v>
      </c>
      <c r="N521" t="s">
        <v>3372</v>
      </c>
      <c r="O521" t="s">
        <v>3373</v>
      </c>
      <c r="P521" t="s">
        <v>3532</v>
      </c>
      <c r="Q521" t="s">
        <v>3569</v>
      </c>
      <c r="R521" t="s">
        <v>3570</v>
      </c>
      <c r="S521" t="s">
        <v>3571</v>
      </c>
      <c r="T521" t="s">
        <v>3572</v>
      </c>
      <c r="U521" t="s">
        <v>3573</v>
      </c>
      <c r="V521" t="s">
        <v>3574</v>
      </c>
      <c r="W521" t="s">
        <v>3789</v>
      </c>
      <c r="X521" t="s">
        <v>3790</v>
      </c>
    </row>
    <row r="522" spans="1:24" x14ac:dyDescent="0.3">
      <c r="A522" t="s">
        <v>1352</v>
      </c>
      <c r="B522" t="s">
        <v>1353</v>
      </c>
      <c r="C522" t="s">
        <v>3791</v>
      </c>
      <c r="E522" t="s">
        <v>3792</v>
      </c>
      <c r="G522" t="s">
        <v>3311</v>
      </c>
      <c r="H522" t="s">
        <v>3312</v>
      </c>
      <c r="I522" t="s">
        <v>3313</v>
      </c>
      <c r="J522" t="s">
        <v>3314</v>
      </c>
      <c r="K522" t="s">
        <v>3315</v>
      </c>
      <c r="L522" t="s">
        <v>3316</v>
      </c>
      <c r="M522" t="s">
        <v>3357</v>
      </c>
      <c r="N522" t="s">
        <v>3358</v>
      </c>
      <c r="O522" t="s">
        <v>3359</v>
      </c>
      <c r="P522" t="s">
        <v>3360</v>
      </c>
      <c r="Q522" t="s">
        <v>3361</v>
      </c>
      <c r="R522" t="s">
        <v>3362</v>
      </c>
      <c r="S522" t="s">
        <v>3363</v>
      </c>
      <c r="T522" t="s">
        <v>3793</v>
      </c>
    </row>
    <row r="523" spans="1:24" x14ac:dyDescent="0.3">
      <c r="A523" t="s">
        <v>1356</v>
      </c>
      <c r="B523" t="s">
        <v>1357</v>
      </c>
      <c r="C523" t="s">
        <v>3794</v>
      </c>
      <c r="E523" t="s">
        <v>3795</v>
      </c>
      <c r="G523" t="s">
        <v>3311</v>
      </c>
      <c r="H523" t="s">
        <v>3312</v>
      </c>
      <c r="I523" t="s">
        <v>3313</v>
      </c>
      <c r="J523" t="s">
        <v>3715</v>
      </c>
      <c r="K523" t="s">
        <v>3796</v>
      </c>
      <c r="L523" t="s">
        <v>3797</v>
      </c>
      <c r="M523" t="s">
        <v>3798</v>
      </c>
      <c r="N523" t="s">
        <v>3799</v>
      </c>
      <c r="O523" t="s">
        <v>3800</v>
      </c>
    </row>
    <row r="524" spans="1:24" x14ac:dyDescent="0.3">
      <c r="A524" t="s">
        <v>1358</v>
      </c>
      <c r="B524" t="s">
        <v>1359</v>
      </c>
      <c r="C524" t="s">
        <v>3445</v>
      </c>
      <c r="E524" t="s">
        <v>3446</v>
      </c>
      <c r="G524" t="s">
        <v>3311</v>
      </c>
      <c r="H524" t="s">
        <v>3312</v>
      </c>
      <c r="I524" t="s">
        <v>3313</v>
      </c>
      <c r="J524" t="s">
        <v>3314</v>
      </c>
      <c r="K524" t="s">
        <v>3315</v>
      </c>
      <c r="L524" t="s">
        <v>3316</v>
      </c>
      <c r="M524" t="s">
        <v>3317</v>
      </c>
      <c r="N524" t="s">
        <v>3318</v>
      </c>
      <c r="O524" t="s">
        <v>3319</v>
      </c>
      <c r="P524" t="s">
        <v>3320</v>
      </c>
      <c r="Q524" t="s">
        <v>3321</v>
      </c>
      <c r="R524" t="s">
        <v>3447</v>
      </c>
      <c r="S524" t="s">
        <v>3448</v>
      </c>
      <c r="T524" t="s">
        <v>3449</v>
      </c>
      <c r="U524" t="s">
        <v>3450</v>
      </c>
    </row>
    <row r="525" spans="1:24" x14ac:dyDescent="0.3">
      <c r="A525" t="s">
        <v>1360</v>
      </c>
      <c r="B525" t="s">
        <v>1361</v>
      </c>
      <c r="C525" t="s">
        <v>3445</v>
      </c>
      <c r="E525" t="s">
        <v>3446</v>
      </c>
      <c r="G525" t="s">
        <v>3311</v>
      </c>
      <c r="H525" t="s">
        <v>3312</v>
      </c>
      <c r="I525" t="s">
        <v>3313</v>
      </c>
      <c r="J525" t="s">
        <v>3314</v>
      </c>
      <c r="K525" t="s">
        <v>3315</v>
      </c>
      <c r="L525" t="s">
        <v>3316</v>
      </c>
      <c r="M525" t="s">
        <v>3317</v>
      </c>
      <c r="N525" t="s">
        <v>3318</v>
      </c>
      <c r="O525" t="s">
        <v>3319</v>
      </c>
      <c r="P525" t="s">
        <v>3320</v>
      </c>
      <c r="Q525" t="s">
        <v>3321</v>
      </c>
      <c r="R525" t="s">
        <v>3447</v>
      </c>
      <c r="S525" t="s">
        <v>3448</v>
      </c>
      <c r="T525" t="s">
        <v>3449</v>
      </c>
      <c r="U525" t="s">
        <v>3450</v>
      </c>
    </row>
    <row r="526" spans="1:24" x14ac:dyDescent="0.3">
      <c r="A526" t="s">
        <v>1362</v>
      </c>
      <c r="B526" t="s">
        <v>1363</v>
      </c>
      <c r="C526" t="s">
        <v>3445</v>
      </c>
      <c r="E526" t="s">
        <v>3446</v>
      </c>
      <c r="G526" t="s">
        <v>3311</v>
      </c>
      <c r="H526" t="s">
        <v>3312</v>
      </c>
      <c r="I526" t="s">
        <v>3313</v>
      </c>
      <c r="J526" t="s">
        <v>3314</v>
      </c>
      <c r="K526" t="s">
        <v>3315</v>
      </c>
      <c r="L526" t="s">
        <v>3316</v>
      </c>
      <c r="M526" t="s">
        <v>3317</v>
      </c>
      <c r="N526" t="s">
        <v>3318</v>
      </c>
      <c r="O526" t="s">
        <v>3319</v>
      </c>
      <c r="P526" t="s">
        <v>3320</v>
      </c>
      <c r="Q526" t="s">
        <v>3321</v>
      </c>
      <c r="R526" t="s">
        <v>3447</v>
      </c>
      <c r="S526" t="s">
        <v>3448</v>
      </c>
      <c r="T526" t="s">
        <v>3449</v>
      </c>
      <c r="U526" t="s">
        <v>3450</v>
      </c>
    </row>
    <row r="527" spans="1:24" x14ac:dyDescent="0.3">
      <c r="A527" t="s">
        <v>1366</v>
      </c>
      <c r="B527" t="s">
        <v>1367</v>
      </c>
      <c r="C527" t="s">
        <v>3445</v>
      </c>
      <c r="E527" t="s">
        <v>3446</v>
      </c>
      <c r="G527" t="s">
        <v>3311</v>
      </c>
      <c r="H527" t="s">
        <v>3312</v>
      </c>
      <c r="I527" t="s">
        <v>3313</v>
      </c>
      <c r="J527" t="s">
        <v>3314</v>
      </c>
      <c r="K527" t="s">
        <v>3315</v>
      </c>
      <c r="L527" t="s">
        <v>3316</v>
      </c>
      <c r="M527" t="s">
        <v>3317</v>
      </c>
      <c r="N527" t="s">
        <v>3318</v>
      </c>
      <c r="O527" t="s">
        <v>3319</v>
      </c>
      <c r="P527" t="s">
        <v>3320</v>
      </c>
      <c r="Q527" t="s">
        <v>3321</v>
      </c>
      <c r="R527" t="s">
        <v>3447</v>
      </c>
      <c r="S527" t="s">
        <v>3448</v>
      </c>
      <c r="T527" t="s">
        <v>3449</v>
      </c>
      <c r="U527" t="s">
        <v>3450</v>
      </c>
    </row>
    <row r="528" spans="1:24" x14ac:dyDescent="0.3">
      <c r="A528" t="s">
        <v>1368</v>
      </c>
      <c r="B528" t="s">
        <v>1369</v>
      </c>
      <c r="C528" t="s">
        <v>3801</v>
      </c>
      <c r="E528" t="s">
        <v>3802</v>
      </c>
      <c r="G528" t="s">
        <v>3311</v>
      </c>
      <c r="H528" t="s">
        <v>3312</v>
      </c>
      <c r="I528" t="s">
        <v>3313</v>
      </c>
      <c r="J528" t="s">
        <v>3314</v>
      </c>
      <c r="K528" t="s">
        <v>3315</v>
      </c>
      <c r="L528" t="s">
        <v>3316</v>
      </c>
      <c r="M528" t="s">
        <v>3317</v>
      </c>
      <c r="N528" t="s">
        <v>3803</v>
      </c>
      <c r="O528" t="s">
        <v>3804</v>
      </c>
      <c r="P528" t="s">
        <v>3805</v>
      </c>
      <c r="Q528" t="s">
        <v>3806</v>
      </c>
    </row>
    <row r="529" spans="1:23" x14ac:dyDescent="0.3">
      <c r="A529" t="s">
        <v>1370</v>
      </c>
      <c r="B529" t="s">
        <v>1371</v>
      </c>
      <c r="C529" t="s">
        <v>3309</v>
      </c>
      <c r="E529" t="s">
        <v>3310</v>
      </c>
      <c r="G529" t="s">
        <v>3311</v>
      </c>
      <c r="H529" t="s">
        <v>3312</v>
      </c>
      <c r="I529" t="s">
        <v>3313</v>
      </c>
      <c r="J529" t="s">
        <v>3314</v>
      </c>
      <c r="K529" t="s">
        <v>3315</v>
      </c>
      <c r="L529" t="s">
        <v>3316</v>
      </c>
      <c r="M529" t="s">
        <v>3317</v>
      </c>
      <c r="N529" t="s">
        <v>3318</v>
      </c>
      <c r="O529" t="s">
        <v>3319</v>
      </c>
      <c r="P529" t="s">
        <v>3320</v>
      </c>
      <c r="Q529" t="s">
        <v>3321</v>
      </c>
      <c r="R529" t="s">
        <v>3322</v>
      </c>
      <c r="S529" t="s">
        <v>3323</v>
      </c>
      <c r="T529" t="s">
        <v>3324</v>
      </c>
      <c r="U529" t="s">
        <v>3325</v>
      </c>
    </row>
    <row r="530" spans="1:23" x14ac:dyDescent="0.3">
      <c r="A530" t="s">
        <v>1372</v>
      </c>
      <c r="B530" t="s">
        <v>1373</v>
      </c>
      <c r="C530" t="s">
        <v>3649</v>
      </c>
      <c r="E530" t="s">
        <v>3650</v>
      </c>
      <c r="G530" t="s">
        <v>3311</v>
      </c>
      <c r="H530" t="s">
        <v>3312</v>
      </c>
      <c r="I530" t="s">
        <v>3313</v>
      </c>
      <c r="J530" t="s">
        <v>3314</v>
      </c>
      <c r="K530" t="s">
        <v>3315</v>
      </c>
      <c r="L530" t="s">
        <v>3316</v>
      </c>
      <c r="M530" t="s">
        <v>3317</v>
      </c>
      <c r="N530" t="s">
        <v>3318</v>
      </c>
      <c r="O530" t="s">
        <v>3319</v>
      </c>
      <c r="P530" t="s">
        <v>3382</v>
      </c>
      <c r="Q530" t="s">
        <v>3383</v>
      </c>
      <c r="R530" t="s">
        <v>3384</v>
      </c>
      <c r="S530" t="s">
        <v>3385</v>
      </c>
      <c r="T530" t="s">
        <v>3386</v>
      </c>
      <c r="U530" t="s">
        <v>3387</v>
      </c>
      <c r="V530" t="s">
        <v>3651</v>
      </c>
      <c r="W530" t="s">
        <v>3652</v>
      </c>
    </row>
    <row r="531" spans="1:23" x14ac:dyDescent="0.3">
      <c r="A531" t="s">
        <v>1374</v>
      </c>
      <c r="B531" t="s">
        <v>1375</v>
      </c>
      <c r="C531" t="s">
        <v>3445</v>
      </c>
      <c r="E531" t="s">
        <v>3446</v>
      </c>
      <c r="G531" t="s">
        <v>3311</v>
      </c>
      <c r="H531" t="s">
        <v>3312</v>
      </c>
      <c r="I531" t="s">
        <v>3313</v>
      </c>
      <c r="J531" t="s">
        <v>3314</v>
      </c>
      <c r="K531" t="s">
        <v>3315</v>
      </c>
      <c r="L531" t="s">
        <v>3316</v>
      </c>
      <c r="M531" t="s">
        <v>3317</v>
      </c>
      <c r="N531" t="s">
        <v>3318</v>
      </c>
      <c r="O531" t="s">
        <v>3319</v>
      </c>
      <c r="P531" t="s">
        <v>3320</v>
      </c>
      <c r="Q531" t="s">
        <v>3321</v>
      </c>
      <c r="R531" t="s">
        <v>3447</v>
      </c>
      <c r="S531" t="s">
        <v>3448</v>
      </c>
      <c r="T531" t="s">
        <v>3449</v>
      </c>
      <c r="U531" t="s">
        <v>3450</v>
      </c>
    </row>
    <row r="532" spans="1:23" x14ac:dyDescent="0.3">
      <c r="A532" t="s">
        <v>1378</v>
      </c>
      <c r="B532" t="s">
        <v>1379</v>
      </c>
      <c r="C532" t="s">
        <v>3794</v>
      </c>
      <c r="E532" t="s">
        <v>3795</v>
      </c>
      <c r="G532" t="s">
        <v>3311</v>
      </c>
      <c r="H532" t="s">
        <v>3312</v>
      </c>
      <c r="I532" t="s">
        <v>3313</v>
      </c>
      <c r="J532" t="s">
        <v>3715</v>
      </c>
      <c r="K532" t="s">
        <v>3796</v>
      </c>
      <c r="L532" t="s">
        <v>3797</v>
      </c>
      <c r="M532" t="s">
        <v>3798</v>
      </c>
      <c r="N532" t="s">
        <v>3799</v>
      </c>
      <c r="O532" t="s">
        <v>3800</v>
      </c>
    </row>
    <row r="533" spans="1:23" x14ac:dyDescent="0.3">
      <c r="A533" t="s">
        <v>1382</v>
      </c>
      <c r="B533" t="s">
        <v>1383</v>
      </c>
      <c r="C533" t="s">
        <v>3807</v>
      </c>
      <c r="E533" t="s">
        <v>3808</v>
      </c>
      <c r="G533" t="s">
        <v>3311</v>
      </c>
      <c r="H533" t="s">
        <v>3312</v>
      </c>
      <c r="I533" t="s">
        <v>3313</v>
      </c>
      <c r="J533" t="s">
        <v>3314</v>
      </c>
      <c r="K533" t="s">
        <v>3315</v>
      </c>
      <c r="L533" t="s">
        <v>3316</v>
      </c>
      <c r="M533" t="s">
        <v>3317</v>
      </c>
      <c r="N533" t="s">
        <v>3809</v>
      </c>
      <c r="O533" t="s">
        <v>3810</v>
      </c>
      <c r="P533" t="s">
        <v>3811</v>
      </c>
    </row>
    <row r="534" spans="1:23" x14ac:dyDescent="0.3">
      <c r="A534" t="s">
        <v>1384</v>
      </c>
      <c r="B534" t="s">
        <v>1385</v>
      </c>
      <c r="C534" t="s">
        <v>3445</v>
      </c>
      <c r="E534" t="s">
        <v>3446</v>
      </c>
      <c r="G534" t="s">
        <v>3311</v>
      </c>
      <c r="H534" t="s">
        <v>3312</v>
      </c>
      <c r="I534" t="s">
        <v>3313</v>
      </c>
      <c r="J534" t="s">
        <v>3314</v>
      </c>
      <c r="K534" t="s">
        <v>3315</v>
      </c>
      <c r="L534" t="s">
        <v>3316</v>
      </c>
      <c r="M534" t="s">
        <v>3317</v>
      </c>
      <c r="N534" t="s">
        <v>3318</v>
      </c>
      <c r="O534" t="s">
        <v>3319</v>
      </c>
      <c r="P534" t="s">
        <v>3320</v>
      </c>
      <c r="Q534" t="s">
        <v>3321</v>
      </c>
      <c r="R534" t="s">
        <v>3447</v>
      </c>
      <c r="S534" t="s">
        <v>3448</v>
      </c>
      <c r="T534" t="s">
        <v>3449</v>
      </c>
      <c r="U534" t="s">
        <v>3450</v>
      </c>
    </row>
    <row r="535" spans="1:23" x14ac:dyDescent="0.3">
      <c r="A535" t="s">
        <v>1386</v>
      </c>
      <c r="B535" t="s">
        <v>1387</v>
      </c>
      <c r="C535" t="s">
        <v>3794</v>
      </c>
      <c r="E535" t="s">
        <v>3795</v>
      </c>
      <c r="G535" t="s">
        <v>3311</v>
      </c>
      <c r="H535" t="s">
        <v>3312</v>
      </c>
      <c r="I535" t="s">
        <v>3313</v>
      </c>
      <c r="J535" t="s">
        <v>3715</v>
      </c>
      <c r="K535" t="s">
        <v>3796</v>
      </c>
      <c r="L535" t="s">
        <v>3797</v>
      </c>
      <c r="M535" t="s">
        <v>3798</v>
      </c>
      <c r="N535" t="s">
        <v>3799</v>
      </c>
      <c r="O535" t="s">
        <v>3800</v>
      </c>
    </row>
    <row r="536" spans="1:23" x14ac:dyDescent="0.3">
      <c r="A536" t="s">
        <v>1388</v>
      </c>
      <c r="B536" t="s">
        <v>1389</v>
      </c>
      <c r="C536" t="s">
        <v>3794</v>
      </c>
      <c r="E536" t="s">
        <v>3795</v>
      </c>
      <c r="G536" t="s">
        <v>3311</v>
      </c>
      <c r="H536" t="s">
        <v>3312</v>
      </c>
      <c r="I536" t="s">
        <v>3313</v>
      </c>
      <c r="J536" t="s">
        <v>3715</v>
      </c>
      <c r="K536" t="s">
        <v>3796</v>
      </c>
      <c r="L536" t="s">
        <v>3797</v>
      </c>
      <c r="M536" t="s">
        <v>3798</v>
      </c>
      <c r="N536" t="s">
        <v>3799</v>
      </c>
      <c r="O536" t="s">
        <v>3800</v>
      </c>
    </row>
    <row r="537" spans="1:23" x14ac:dyDescent="0.3">
      <c r="A537" t="s">
        <v>1390</v>
      </c>
      <c r="B537" t="s">
        <v>1391</v>
      </c>
      <c r="C537" t="s">
        <v>3812</v>
      </c>
      <c r="E537" t="s">
        <v>3813</v>
      </c>
      <c r="G537" t="s">
        <v>3311</v>
      </c>
      <c r="H537" t="s">
        <v>3312</v>
      </c>
      <c r="I537" t="s">
        <v>3313</v>
      </c>
      <c r="J537" t="s">
        <v>3314</v>
      </c>
      <c r="K537" t="s">
        <v>3315</v>
      </c>
      <c r="L537" t="s">
        <v>3316</v>
      </c>
      <c r="M537" t="s">
        <v>3317</v>
      </c>
      <c r="N537" t="s">
        <v>3318</v>
      </c>
      <c r="O537" t="s">
        <v>3417</v>
      </c>
      <c r="P537" t="s">
        <v>3814</v>
      </c>
      <c r="Q537" t="s">
        <v>3815</v>
      </c>
      <c r="R537" t="s">
        <v>3816</v>
      </c>
    </row>
    <row r="538" spans="1:23" x14ac:dyDescent="0.3">
      <c r="A538" t="s">
        <v>1392</v>
      </c>
      <c r="B538" t="s">
        <v>1393</v>
      </c>
      <c r="C538" t="s">
        <v>3445</v>
      </c>
      <c r="E538" t="s">
        <v>3446</v>
      </c>
      <c r="G538" t="s">
        <v>3311</v>
      </c>
      <c r="H538" t="s">
        <v>3312</v>
      </c>
      <c r="I538" t="s">
        <v>3313</v>
      </c>
      <c r="J538" t="s">
        <v>3314</v>
      </c>
      <c r="K538" t="s">
        <v>3315</v>
      </c>
      <c r="L538" t="s">
        <v>3316</v>
      </c>
      <c r="M538" t="s">
        <v>3317</v>
      </c>
      <c r="N538" t="s">
        <v>3318</v>
      </c>
      <c r="O538" t="s">
        <v>3319</v>
      </c>
      <c r="P538" t="s">
        <v>3320</v>
      </c>
      <c r="Q538" t="s">
        <v>3321</v>
      </c>
      <c r="R538" t="s">
        <v>3447</v>
      </c>
      <c r="S538" t="s">
        <v>3448</v>
      </c>
      <c r="T538" t="s">
        <v>3449</v>
      </c>
      <c r="U538" t="s">
        <v>3450</v>
      </c>
    </row>
    <row r="539" spans="1:23" x14ac:dyDescent="0.3">
      <c r="A539" t="s">
        <v>1394</v>
      </c>
      <c r="B539" t="s">
        <v>1395</v>
      </c>
      <c r="C539" t="s">
        <v>3309</v>
      </c>
      <c r="E539" t="s">
        <v>3310</v>
      </c>
      <c r="G539" t="s">
        <v>3311</v>
      </c>
      <c r="H539" t="s">
        <v>3312</v>
      </c>
      <c r="I539" t="s">
        <v>3313</v>
      </c>
      <c r="J539" t="s">
        <v>3314</v>
      </c>
      <c r="K539" t="s">
        <v>3315</v>
      </c>
      <c r="L539" t="s">
        <v>3316</v>
      </c>
      <c r="M539" t="s">
        <v>3317</v>
      </c>
      <c r="N539" t="s">
        <v>3318</v>
      </c>
      <c r="O539" t="s">
        <v>3319</v>
      </c>
      <c r="P539" t="s">
        <v>3320</v>
      </c>
      <c r="Q539" t="s">
        <v>3321</v>
      </c>
      <c r="R539" t="s">
        <v>3322</v>
      </c>
      <c r="S539" t="s">
        <v>3323</v>
      </c>
      <c r="T539" t="s">
        <v>3324</v>
      </c>
      <c r="U539" t="s">
        <v>3325</v>
      </c>
    </row>
    <row r="540" spans="1:23" x14ac:dyDescent="0.3">
      <c r="A540" t="s">
        <v>1396</v>
      </c>
      <c r="B540" t="s">
        <v>1397</v>
      </c>
      <c r="C540" t="s">
        <v>3309</v>
      </c>
      <c r="E540" t="s">
        <v>3310</v>
      </c>
      <c r="G540" t="s">
        <v>3311</v>
      </c>
      <c r="H540" t="s">
        <v>3312</v>
      </c>
      <c r="I540" t="s">
        <v>3313</v>
      </c>
      <c r="J540" t="s">
        <v>3314</v>
      </c>
      <c r="K540" t="s">
        <v>3315</v>
      </c>
      <c r="L540" t="s">
        <v>3316</v>
      </c>
      <c r="M540" t="s">
        <v>3317</v>
      </c>
      <c r="N540" t="s">
        <v>3318</v>
      </c>
      <c r="O540" t="s">
        <v>3319</v>
      </c>
      <c r="P540" t="s">
        <v>3320</v>
      </c>
      <c r="Q540" t="s">
        <v>3321</v>
      </c>
      <c r="R540" t="s">
        <v>3322</v>
      </c>
      <c r="S540" t="s">
        <v>3323</v>
      </c>
      <c r="T540" t="s">
        <v>3324</v>
      </c>
      <c r="U540" t="s">
        <v>3325</v>
      </c>
    </row>
    <row r="541" spans="1:23" x14ac:dyDescent="0.3">
      <c r="A541" t="s">
        <v>1398</v>
      </c>
      <c r="B541" t="s">
        <v>1399</v>
      </c>
      <c r="C541" t="s">
        <v>3791</v>
      </c>
      <c r="E541" t="s">
        <v>3792</v>
      </c>
      <c r="G541" t="s">
        <v>3311</v>
      </c>
      <c r="H541" t="s">
        <v>3312</v>
      </c>
      <c r="I541" t="s">
        <v>3313</v>
      </c>
      <c r="J541" t="s">
        <v>3314</v>
      </c>
      <c r="K541" t="s">
        <v>3315</v>
      </c>
      <c r="L541" t="s">
        <v>3316</v>
      </c>
      <c r="M541" t="s">
        <v>3357</v>
      </c>
      <c r="N541" t="s">
        <v>3358</v>
      </c>
      <c r="O541" t="s">
        <v>3359</v>
      </c>
      <c r="P541" t="s">
        <v>3360</v>
      </c>
      <c r="Q541" t="s">
        <v>3361</v>
      </c>
      <c r="R541" t="s">
        <v>3362</v>
      </c>
      <c r="S541" t="s">
        <v>3363</v>
      </c>
      <c r="T541" t="s">
        <v>3793</v>
      </c>
    </row>
    <row r="542" spans="1:23" x14ac:dyDescent="0.3">
      <c r="A542" t="s">
        <v>1400</v>
      </c>
      <c r="B542" t="s">
        <v>1401</v>
      </c>
      <c r="C542" t="s">
        <v>3445</v>
      </c>
      <c r="E542" t="s">
        <v>3446</v>
      </c>
      <c r="G542" t="s">
        <v>3311</v>
      </c>
      <c r="H542" t="s">
        <v>3312</v>
      </c>
      <c r="I542" t="s">
        <v>3313</v>
      </c>
      <c r="J542" t="s">
        <v>3314</v>
      </c>
      <c r="K542" t="s">
        <v>3315</v>
      </c>
      <c r="L542" t="s">
        <v>3316</v>
      </c>
      <c r="M542" t="s">
        <v>3317</v>
      </c>
      <c r="N542" t="s">
        <v>3318</v>
      </c>
      <c r="O542" t="s">
        <v>3319</v>
      </c>
      <c r="P542" t="s">
        <v>3320</v>
      </c>
      <c r="Q542" t="s">
        <v>3321</v>
      </c>
      <c r="R542" t="s">
        <v>3447</v>
      </c>
      <c r="S542" t="s">
        <v>3448</v>
      </c>
      <c r="T542" t="s">
        <v>3449</v>
      </c>
      <c r="U542" t="s">
        <v>3450</v>
      </c>
    </row>
    <row r="543" spans="1:23" x14ac:dyDescent="0.3">
      <c r="A543" t="s">
        <v>1402</v>
      </c>
      <c r="B543" t="s">
        <v>1403</v>
      </c>
      <c r="C543" t="s">
        <v>3812</v>
      </c>
      <c r="E543" t="s">
        <v>3813</v>
      </c>
      <c r="G543" t="s">
        <v>3311</v>
      </c>
      <c r="H543" t="s">
        <v>3312</v>
      </c>
      <c r="I543" t="s">
        <v>3313</v>
      </c>
      <c r="J543" t="s">
        <v>3314</v>
      </c>
      <c r="K543" t="s">
        <v>3315</v>
      </c>
      <c r="L543" t="s">
        <v>3316</v>
      </c>
      <c r="M543" t="s">
        <v>3317</v>
      </c>
      <c r="N543" t="s">
        <v>3318</v>
      </c>
      <c r="O543" t="s">
        <v>3417</v>
      </c>
      <c r="P543" t="s">
        <v>3814</v>
      </c>
      <c r="Q543" t="s">
        <v>3815</v>
      </c>
      <c r="R543" t="s">
        <v>3816</v>
      </c>
    </row>
    <row r="544" spans="1:23" x14ac:dyDescent="0.3">
      <c r="A544" t="s">
        <v>1404</v>
      </c>
      <c r="B544" t="s">
        <v>1405</v>
      </c>
      <c r="C544" t="s">
        <v>3801</v>
      </c>
      <c r="E544" t="s">
        <v>3802</v>
      </c>
      <c r="G544" t="s">
        <v>3311</v>
      </c>
      <c r="H544" t="s">
        <v>3312</v>
      </c>
      <c r="I544" t="s">
        <v>3313</v>
      </c>
      <c r="J544" t="s">
        <v>3314</v>
      </c>
      <c r="K544" t="s">
        <v>3315</v>
      </c>
      <c r="L544" t="s">
        <v>3316</v>
      </c>
      <c r="M544" t="s">
        <v>3317</v>
      </c>
      <c r="N544" t="s">
        <v>3803</v>
      </c>
      <c r="O544" t="s">
        <v>3804</v>
      </c>
      <c r="P544" t="s">
        <v>3805</v>
      </c>
      <c r="Q544" t="s">
        <v>3806</v>
      </c>
    </row>
    <row r="545" spans="1:21" x14ac:dyDescent="0.3">
      <c r="A545" t="s">
        <v>1406</v>
      </c>
      <c r="B545" t="s">
        <v>1407</v>
      </c>
      <c r="C545" t="s">
        <v>3445</v>
      </c>
      <c r="E545" t="s">
        <v>3446</v>
      </c>
      <c r="G545" t="s">
        <v>3311</v>
      </c>
      <c r="H545" t="s">
        <v>3312</v>
      </c>
      <c r="I545" t="s">
        <v>3313</v>
      </c>
      <c r="J545" t="s">
        <v>3314</v>
      </c>
      <c r="K545" t="s">
        <v>3315</v>
      </c>
      <c r="L545" t="s">
        <v>3316</v>
      </c>
      <c r="M545" t="s">
        <v>3317</v>
      </c>
      <c r="N545" t="s">
        <v>3318</v>
      </c>
      <c r="O545" t="s">
        <v>3319</v>
      </c>
      <c r="P545" t="s">
        <v>3320</v>
      </c>
      <c r="Q545" t="s">
        <v>3321</v>
      </c>
      <c r="R545" t="s">
        <v>3447</v>
      </c>
      <c r="S545" t="s">
        <v>3448</v>
      </c>
      <c r="T545" t="s">
        <v>3449</v>
      </c>
      <c r="U545" t="s">
        <v>3450</v>
      </c>
    </row>
    <row r="546" spans="1:21" x14ac:dyDescent="0.3">
      <c r="A546" t="s">
        <v>1408</v>
      </c>
      <c r="B546" t="s">
        <v>1409</v>
      </c>
      <c r="C546" t="s">
        <v>3812</v>
      </c>
      <c r="E546" t="s">
        <v>3813</v>
      </c>
      <c r="G546" t="s">
        <v>3311</v>
      </c>
      <c r="H546" t="s">
        <v>3312</v>
      </c>
      <c r="I546" t="s">
        <v>3313</v>
      </c>
      <c r="J546" t="s">
        <v>3314</v>
      </c>
      <c r="K546" t="s">
        <v>3315</v>
      </c>
      <c r="L546" t="s">
        <v>3316</v>
      </c>
      <c r="M546" t="s">
        <v>3317</v>
      </c>
      <c r="N546" t="s">
        <v>3318</v>
      </c>
      <c r="O546" t="s">
        <v>3417</v>
      </c>
      <c r="P546" t="s">
        <v>3814</v>
      </c>
      <c r="Q546" t="s">
        <v>3815</v>
      </c>
      <c r="R546" t="s">
        <v>3816</v>
      </c>
    </row>
    <row r="547" spans="1:21" x14ac:dyDescent="0.3">
      <c r="A547" t="s">
        <v>1412</v>
      </c>
      <c r="B547" t="s">
        <v>1413</v>
      </c>
      <c r="C547" t="s">
        <v>3807</v>
      </c>
      <c r="E547" t="s">
        <v>3808</v>
      </c>
      <c r="G547" t="s">
        <v>3311</v>
      </c>
      <c r="H547" t="s">
        <v>3312</v>
      </c>
      <c r="I547" t="s">
        <v>3313</v>
      </c>
      <c r="J547" t="s">
        <v>3314</v>
      </c>
      <c r="K547" t="s">
        <v>3315</v>
      </c>
      <c r="L547" t="s">
        <v>3316</v>
      </c>
      <c r="M547" t="s">
        <v>3317</v>
      </c>
      <c r="N547" t="s">
        <v>3809</v>
      </c>
      <c r="O547" t="s">
        <v>3810</v>
      </c>
      <c r="P547" t="s">
        <v>3811</v>
      </c>
    </row>
    <row r="548" spans="1:21" x14ac:dyDescent="0.3">
      <c r="A548" t="s">
        <v>1416</v>
      </c>
      <c r="B548" t="s">
        <v>1417</v>
      </c>
      <c r="C548" t="s">
        <v>3791</v>
      </c>
      <c r="E548" t="s">
        <v>3792</v>
      </c>
      <c r="G548" t="s">
        <v>3311</v>
      </c>
      <c r="H548" t="s">
        <v>3312</v>
      </c>
      <c r="I548" t="s">
        <v>3313</v>
      </c>
      <c r="J548" t="s">
        <v>3314</v>
      </c>
      <c r="K548" t="s">
        <v>3315</v>
      </c>
      <c r="L548" t="s">
        <v>3316</v>
      </c>
      <c r="M548" t="s">
        <v>3357</v>
      </c>
      <c r="N548" t="s">
        <v>3358</v>
      </c>
      <c r="O548" t="s">
        <v>3359</v>
      </c>
      <c r="P548" t="s">
        <v>3360</v>
      </c>
      <c r="Q548" t="s">
        <v>3361</v>
      </c>
      <c r="R548" t="s">
        <v>3362</v>
      </c>
      <c r="S548" t="s">
        <v>3363</v>
      </c>
      <c r="T548" t="s">
        <v>3793</v>
      </c>
    </row>
    <row r="549" spans="1:21" x14ac:dyDescent="0.3">
      <c r="A549" t="s">
        <v>1418</v>
      </c>
      <c r="B549" t="s">
        <v>1419</v>
      </c>
      <c r="C549" t="s">
        <v>3794</v>
      </c>
      <c r="E549" t="s">
        <v>3795</v>
      </c>
      <c r="G549" t="s">
        <v>3311</v>
      </c>
      <c r="H549" t="s">
        <v>3312</v>
      </c>
      <c r="I549" t="s">
        <v>3313</v>
      </c>
      <c r="J549" t="s">
        <v>3715</v>
      </c>
      <c r="K549" t="s">
        <v>3796</v>
      </c>
      <c r="L549" t="s">
        <v>3797</v>
      </c>
      <c r="M549" t="s">
        <v>3798</v>
      </c>
      <c r="N549" t="s">
        <v>3799</v>
      </c>
      <c r="O549" t="s">
        <v>3800</v>
      </c>
    </row>
    <row r="550" spans="1:21" x14ac:dyDescent="0.3">
      <c r="A550" t="s">
        <v>1422</v>
      </c>
      <c r="B550" t="s">
        <v>1423</v>
      </c>
      <c r="C550" t="s">
        <v>3791</v>
      </c>
      <c r="E550" t="s">
        <v>3792</v>
      </c>
      <c r="G550" t="s">
        <v>3311</v>
      </c>
      <c r="H550" t="s">
        <v>3312</v>
      </c>
      <c r="I550" t="s">
        <v>3313</v>
      </c>
      <c r="J550" t="s">
        <v>3314</v>
      </c>
      <c r="K550" t="s">
        <v>3315</v>
      </c>
      <c r="L550" t="s">
        <v>3316</v>
      </c>
      <c r="M550" t="s">
        <v>3357</v>
      </c>
      <c r="N550" t="s">
        <v>3358</v>
      </c>
      <c r="O550" t="s">
        <v>3359</v>
      </c>
      <c r="P550" t="s">
        <v>3360</v>
      </c>
      <c r="Q550" t="s">
        <v>3361</v>
      </c>
      <c r="R550" t="s">
        <v>3362</v>
      </c>
      <c r="S550" t="s">
        <v>3363</v>
      </c>
      <c r="T550" t="s">
        <v>3793</v>
      </c>
    </row>
    <row r="551" spans="1:21" x14ac:dyDescent="0.3">
      <c r="A551" t="s">
        <v>1424</v>
      </c>
      <c r="B551" t="s">
        <v>1425</v>
      </c>
      <c r="C551" t="s">
        <v>3812</v>
      </c>
      <c r="E551" t="s">
        <v>3813</v>
      </c>
      <c r="G551" t="s">
        <v>3311</v>
      </c>
      <c r="H551" t="s">
        <v>3312</v>
      </c>
      <c r="I551" t="s">
        <v>3313</v>
      </c>
      <c r="J551" t="s">
        <v>3314</v>
      </c>
      <c r="K551" t="s">
        <v>3315</v>
      </c>
      <c r="L551" t="s">
        <v>3316</v>
      </c>
      <c r="M551" t="s">
        <v>3317</v>
      </c>
      <c r="N551" t="s">
        <v>3318</v>
      </c>
      <c r="O551" t="s">
        <v>3417</v>
      </c>
      <c r="P551" t="s">
        <v>3814</v>
      </c>
      <c r="Q551" t="s">
        <v>3815</v>
      </c>
      <c r="R551" t="s">
        <v>3816</v>
      </c>
    </row>
    <row r="552" spans="1:21" x14ac:dyDescent="0.3">
      <c r="A552" t="s">
        <v>1428</v>
      </c>
      <c r="B552" t="s">
        <v>1429</v>
      </c>
      <c r="C552" t="s">
        <v>3807</v>
      </c>
      <c r="E552" t="s">
        <v>3808</v>
      </c>
      <c r="G552" t="s">
        <v>3311</v>
      </c>
      <c r="H552" t="s">
        <v>3312</v>
      </c>
      <c r="I552" t="s">
        <v>3313</v>
      </c>
      <c r="J552" t="s">
        <v>3314</v>
      </c>
      <c r="K552" t="s">
        <v>3315</v>
      </c>
      <c r="L552" t="s">
        <v>3316</v>
      </c>
      <c r="M552" t="s">
        <v>3317</v>
      </c>
      <c r="N552" t="s">
        <v>3809</v>
      </c>
      <c r="O552" t="s">
        <v>3810</v>
      </c>
      <c r="P552" t="s">
        <v>3811</v>
      </c>
    </row>
    <row r="553" spans="1:21" x14ac:dyDescent="0.3">
      <c r="A553" t="s">
        <v>1435</v>
      </c>
      <c r="B553" t="s">
        <v>1436</v>
      </c>
      <c r="C553" t="s">
        <v>3801</v>
      </c>
      <c r="E553" t="s">
        <v>3802</v>
      </c>
      <c r="G553" t="s">
        <v>3311</v>
      </c>
      <c r="H553" t="s">
        <v>3312</v>
      </c>
      <c r="I553" t="s">
        <v>3313</v>
      </c>
      <c r="J553" t="s">
        <v>3314</v>
      </c>
      <c r="K553" t="s">
        <v>3315</v>
      </c>
      <c r="L553" t="s">
        <v>3316</v>
      </c>
      <c r="M553" t="s">
        <v>3317</v>
      </c>
      <c r="N553" t="s">
        <v>3803</v>
      </c>
      <c r="O553" t="s">
        <v>3804</v>
      </c>
      <c r="P553" t="s">
        <v>3805</v>
      </c>
      <c r="Q553" t="s">
        <v>3806</v>
      </c>
    </row>
    <row r="554" spans="1:21" x14ac:dyDescent="0.3">
      <c r="A554" t="s">
        <v>1437</v>
      </c>
      <c r="B554" t="s">
        <v>1438</v>
      </c>
      <c r="C554" t="s">
        <v>3445</v>
      </c>
      <c r="E554" t="s">
        <v>3446</v>
      </c>
      <c r="G554" t="s">
        <v>3311</v>
      </c>
      <c r="H554" t="s">
        <v>3312</v>
      </c>
      <c r="I554" t="s">
        <v>3313</v>
      </c>
      <c r="J554" t="s">
        <v>3314</v>
      </c>
      <c r="K554" t="s">
        <v>3315</v>
      </c>
      <c r="L554" t="s">
        <v>3316</v>
      </c>
      <c r="M554" t="s">
        <v>3317</v>
      </c>
      <c r="N554" t="s">
        <v>3318</v>
      </c>
      <c r="O554" t="s">
        <v>3319</v>
      </c>
      <c r="P554" t="s">
        <v>3320</v>
      </c>
      <c r="Q554" t="s">
        <v>3321</v>
      </c>
      <c r="R554" t="s">
        <v>3447</v>
      </c>
      <c r="S554" t="s">
        <v>3448</v>
      </c>
      <c r="T554" t="s">
        <v>3449</v>
      </c>
      <c r="U554" t="s">
        <v>3450</v>
      </c>
    </row>
    <row r="555" spans="1:21" x14ac:dyDescent="0.3">
      <c r="A555" t="s">
        <v>1439</v>
      </c>
      <c r="B555" t="s">
        <v>1440</v>
      </c>
      <c r="C555" t="s">
        <v>3791</v>
      </c>
      <c r="E555" t="s">
        <v>3792</v>
      </c>
      <c r="G555" t="s">
        <v>3311</v>
      </c>
      <c r="H555" t="s">
        <v>3312</v>
      </c>
      <c r="I555" t="s">
        <v>3313</v>
      </c>
      <c r="J555" t="s">
        <v>3314</v>
      </c>
      <c r="K555" t="s">
        <v>3315</v>
      </c>
      <c r="L555" t="s">
        <v>3316</v>
      </c>
      <c r="M555" t="s">
        <v>3357</v>
      </c>
      <c r="N555" t="s">
        <v>3358</v>
      </c>
      <c r="O555" t="s">
        <v>3359</v>
      </c>
      <c r="P555" t="s">
        <v>3360</v>
      </c>
      <c r="Q555" t="s">
        <v>3361</v>
      </c>
      <c r="R555" t="s">
        <v>3362</v>
      </c>
      <c r="S555" t="s">
        <v>3363</v>
      </c>
      <c r="T555" t="s">
        <v>3793</v>
      </c>
    </row>
    <row r="556" spans="1:21" x14ac:dyDescent="0.3">
      <c r="A556" t="s">
        <v>1441</v>
      </c>
      <c r="B556" t="s">
        <v>1442</v>
      </c>
      <c r="C556" t="s">
        <v>3791</v>
      </c>
      <c r="E556" t="s">
        <v>3792</v>
      </c>
      <c r="G556" t="s">
        <v>3311</v>
      </c>
      <c r="H556" t="s">
        <v>3312</v>
      </c>
      <c r="I556" t="s">
        <v>3313</v>
      </c>
      <c r="J556" t="s">
        <v>3314</v>
      </c>
      <c r="K556" t="s">
        <v>3315</v>
      </c>
      <c r="L556" t="s">
        <v>3316</v>
      </c>
      <c r="M556" t="s">
        <v>3357</v>
      </c>
      <c r="N556" t="s">
        <v>3358</v>
      </c>
      <c r="O556" t="s">
        <v>3359</v>
      </c>
      <c r="P556" t="s">
        <v>3360</v>
      </c>
      <c r="Q556" t="s">
        <v>3361</v>
      </c>
      <c r="R556" t="s">
        <v>3362</v>
      </c>
      <c r="S556" t="s">
        <v>3363</v>
      </c>
      <c r="T556" t="s">
        <v>3793</v>
      </c>
    </row>
    <row r="557" spans="1:21" x14ac:dyDescent="0.3">
      <c r="A557" t="s">
        <v>1443</v>
      </c>
      <c r="B557" t="s">
        <v>1444</v>
      </c>
      <c r="C557" t="s">
        <v>3801</v>
      </c>
      <c r="E557" t="s">
        <v>3802</v>
      </c>
      <c r="G557" t="s">
        <v>3311</v>
      </c>
      <c r="H557" t="s">
        <v>3312</v>
      </c>
      <c r="I557" t="s">
        <v>3313</v>
      </c>
      <c r="J557" t="s">
        <v>3314</v>
      </c>
      <c r="K557" t="s">
        <v>3315</v>
      </c>
      <c r="L557" t="s">
        <v>3316</v>
      </c>
      <c r="M557" t="s">
        <v>3317</v>
      </c>
      <c r="N557" t="s">
        <v>3803</v>
      </c>
      <c r="O557" t="s">
        <v>3804</v>
      </c>
      <c r="P557" t="s">
        <v>3805</v>
      </c>
      <c r="Q557" t="s">
        <v>3806</v>
      </c>
    </row>
    <row r="558" spans="1:21" x14ac:dyDescent="0.3">
      <c r="A558" t="s">
        <v>1445</v>
      </c>
      <c r="B558" t="s">
        <v>1446</v>
      </c>
      <c r="C558" t="s">
        <v>3794</v>
      </c>
      <c r="E558" t="s">
        <v>3795</v>
      </c>
      <c r="G558" t="s">
        <v>3311</v>
      </c>
      <c r="H558" t="s">
        <v>3312</v>
      </c>
      <c r="I558" t="s">
        <v>3313</v>
      </c>
      <c r="J558" t="s">
        <v>3715</v>
      </c>
      <c r="K558" t="s">
        <v>3796</v>
      </c>
      <c r="L558" t="s">
        <v>3797</v>
      </c>
      <c r="M558" t="s">
        <v>3798</v>
      </c>
      <c r="N558" t="s">
        <v>3799</v>
      </c>
      <c r="O558" t="s">
        <v>3800</v>
      </c>
    </row>
    <row r="559" spans="1:21" x14ac:dyDescent="0.3">
      <c r="A559" t="s">
        <v>1447</v>
      </c>
      <c r="B559" t="s">
        <v>1448</v>
      </c>
      <c r="C559" t="s">
        <v>3791</v>
      </c>
      <c r="E559" t="s">
        <v>3792</v>
      </c>
      <c r="G559" t="s">
        <v>3311</v>
      </c>
      <c r="H559" t="s">
        <v>3312</v>
      </c>
      <c r="I559" t="s">
        <v>3313</v>
      </c>
      <c r="J559" t="s">
        <v>3314</v>
      </c>
      <c r="K559" t="s">
        <v>3315</v>
      </c>
      <c r="L559" t="s">
        <v>3316</v>
      </c>
      <c r="M559" t="s">
        <v>3357</v>
      </c>
      <c r="N559" t="s">
        <v>3358</v>
      </c>
      <c r="O559" t="s">
        <v>3359</v>
      </c>
      <c r="P559" t="s">
        <v>3360</v>
      </c>
      <c r="Q559" t="s">
        <v>3361</v>
      </c>
      <c r="R559" t="s">
        <v>3362</v>
      </c>
      <c r="S559" t="s">
        <v>3363</v>
      </c>
      <c r="T559" t="s">
        <v>3793</v>
      </c>
    </row>
    <row r="560" spans="1:21" x14ac:dyDescent="0.3">
      <c r="A560" t="s">
        <v>1449</v>
      </c>
      <c r="B560" t="s">
        <v>1450</v>
      </c>
      <c r="C560" t="s">
        <v>3812</v>
      </c>
      <c r="E560" t="s">
        <v>3813</v>
      </c>
      <c r="G560" t="s">
        <v>3311</v>
      </c>
      <c r="H560" t="s">
        <v>3312</v>
      </c>
      <c r="I560" t="s">
        <v>3313</v>
      </c>
      <c r="J560" t="s">
        <v>3314</v>
      </c>
      <c r="K560" t="s">
        <v>3315</v>
      </c>
      <c r="L560" t="s">
        <v>3316</v>
      </c>
      <c r="M560" t="s">
        <v>3317</v>
      </c>
      <c r="N560" t="s">
        <v>3318</v>
      </c>
      <c r="O560" t="s">
        <v>3417</v>
      </c>
      <c r="P560" t="s">
        <v>3814</v>
      </c>
      <c r="Q560" t="s">
        <v>3815</v>
      </c>
      <c r="R560" t="s">
        <v>3816</v>
      </c>
    </row>
    <row r="561" spans="1:21" x14ac:dyDescent="0.3">
      <c r="A561" t="s">
        <v>1451</v>
      </c>
      <c r="B561" t="s">
        <v>1452</v>
      </c>
      <c r="C561" t="s">
        <v>3794</v>
      </c>
      <c r="E561" t="s">
        <v>3795</v>
      </c>
      <c r="G561" t="s">
        <v>3311</v>
      </c>
      <c r="H561" t="s">
        <v>3312</v>
      </c>
      <c r="I561" t="s">
        <v>3313</v>
      </c>
      <c r="J561" t="s">
        <v>3715</v>
      </c>
      <c r="K561" t="s">
        <v>3796</v>
      </c>
      <c r="L561" t="s">
        <v>3797</v>
      </c>
      <c r="M561" t="s">
        <v>3798</v>
      </c>
      <c r="N561" t="s">
        <v>3799</v>
      </c>
      <c r="O561" t="s">
        <v>3800</v>
      </c>
    </row>
    <row r="562" spans="1:21" x14ac:dyDescent="0.3">
      <c r="A562" t="s">
        <v>1453</v>
      </c>
      <c r="B562" t="s">
        <v>1454</v>
      </c>
      <c r="C562" t="s">
        <v>3801</v>
      </c>
      <c r="E562" t="s">
        <v>3802</v>
      </c>
      <c r="G562" t="s">
        <v>3311</v>
      </c>
      <c r="H562" t="s">
        <v>3312</v>
      </c>
      <c r="I562" t="s">
        <v>3313</v>
      </c>
      <c r="J562" t="s">
        <v>3314</v>
      </c>
      <c r="K562" t="s">
        <v>3315</v>
      </c>
      <c r="L562" t="s">
        <v>3316</v>
      </c>
      <c r="M562" t="s">
        <v>3317</v>
      </c>
      <c r="N562" t="s">
        <v>3803</v>
      </c>
      <c r="O562" t="s">
        <v>3804</v>
      </c>
      <c r="P562" t="s">
        <v>3805</v>
      </c>
      <c r="Q562" t="s">
        <v>3806</v>
      </c>
    </row>
    <row r="563" spans="1:21" x14ac:dyDescent="0.3">
      <c r="A563" t="s">
        <v>1455</v>
      </c>
      <c r="B563" t="s">
        <v>1456</v>
      </c>
      <c r="C563" t="s">
        <v>3791</v>
      </c>
      <c r="E563" t="s">
        <v>3792</v>
      </c>
      <c r="G563" t="s">
        <v>3311</v>
      </c>
      <c r="H563" t="s">
        <v>3312</v>
      </c>
      <c r="I563" t="s">
        <v>3313</v>
      </c>
      <c r="J563" t="s">
        <v>3314</v>
      </c>
      <c r="K563" t="s">
        <v>3315</v>
      </c>
      <c r="L563" t="s">
        <v>3316</v>
      </c>
      <c r="M563" t="s">
        <v>3357</v>
      </c>
      <c r="N563" t="s">
        <v>3358</v>
      </c>
      <c r="O563" t="s">
        <v>3359</v>
      </c>
      <c r="P563" t="s">
        <v>3360</v>
      </c>
      <c r="Q563" t="s">
        <v>3361</v>
      </c>
      <c r="R563" t="s">
        <v>3362</v>
      </c>
      <c r="S563" t="s">
        <v>3363</v>
      </c>
      <c r="T563" t="s">
        <v>3793</v>
      </c>
    </row>
    <row r="564" spans="1:21" x14ac:dyDescent="0.3">
      <c r="A564" t="s">
        <v>1457</v>
      </c>
      <c r="B564" t="s">
        <v>1458</v>
      </c>
      <c r="C564" t="s">
        <v>3812</v>
      </c>
      <c r="E564" t="s">
        <v>3813</v>
      </c>
      <c r="G564" t="s">
        <v>3311</v>
      </c>
      <c r="H564" t="s">
        <v>3312</v>
      </c>
      <c r="I564" t="s">
        <v>3313</v>
      </c>
      <c r="J564" t="s">
        <v>3314</v>
      </c>
      <c r="K564" t="s">
        <v>3315</v>
      </c>
      <c r="L564" t="s">
        <v>3316</v>
      </c>
      <c r="M564" t="s">
        <v>3317</v>
      </c>
      <c r="N564" t="s">
        <v>3318</v>
      </c>
      <c r="O564" t="s">
        <v>3417</v>
      </c>
      <c r="P564" t="s">
        <v>3814</v>
      </c>
      <c r="Q564" t="s">
        <v>3815</v>
      </c>
      <c r="R564" t="s">
        <v>3816</v>
      </c>
    </row>
    <row r="565" spans="1:21" x14ac:dyDescent="0.3">
      <c r="A565" t="s">
        <v>1461</v>
      </c>
      <c r="B565" t="s">
        <v>1462</v>
      </c>
      <c r="C565" t="s">
        <v>3801</v>
      </c>
      <c r="E565" t="s">
        <v>3802</v>
      </c>
      <c r="G565" t="s">
        <v>3311</v>
      </c>
      <c r="H565" t="s">
        <v>3312</v>
      </c>
      <c r="I565" t="s">
        <v>3313</v>
      </c>
      <c r="J565" t="s">
        <v>3314</v>
      </c>
      <c r="K565" t="s">
        <v>3315</v>
      </c>
      <c r="L565" t="s">
        <v>3316</v>
      </c>
      <c r="M565" t="s">
        <v>3317</v>
      </c>
      <c r="N565" t="s">
        <v>3803</v>
      </c>
      <c r="O565" t="s">
        <v>3804</v>
      </c>
      <c r="P565" t="s">
        <v>3805</v>
      </c>
      <c r="Q565" t="s">
        <v>3806</v>
      </c>
    </row>
    <row r="566" spans="1:21" x14ac:dyDescent="0.3">
      <c r="A566" t="s">
        <v>1463</v>
      </c>
      <c r="B566" t="s">
        <v>1464</v>
      </c>
      <c r="C566" t="s">
        <v>3309</v>
      </c>
      <c r="E566" t="s">
        <v>3310</v>
      </c>
      <c r="G566" t="s">
        <v>3311</v>
      </c>
      <c r="H566" t="s">
        <v>3312</v>
      </c>
      <c r="I566" t="s">
        <v>3313</v>
      </c>
      <c r="J566" t="s">
        <v>3314</v>
      </c>
      <c r="K566" t="s">
        <v>3315</v>
      </c>
      <c r="L566" t="s">
        <v>3316</v>
      </c>
      <c r="M566" t="s">
        <v>3317</v>
      </c>
      <c r="N566" t="s">
        <v>3318</v>
      </c>
      <c r="O566" t="s">
        <v>3319</v>
      </c>
      <c r="P566" t="s">
        <v>3320</v>
      </c>
      <c r="Q566" t="s">
        <v>3321</v>
      </c>
      <c r="R566" t="s">
        <v>3322</v>
      </c>
      <c r="S566" t="s">
        <v>3323</v>
      </c>
      <c r="T566" t="s">
        <v>3324</v>
      </c>
      <c r="U566" t="s">
        <v>3325</v>
      </c>
    </row>
    <row r="567" spans="1:21" x14ac:dyDescent="0.3">
      <c r="A567" t="s">
        <v>1465</v>
      </c>
      <c r="B567" t="s">
        <v>1466</v>
      </c>
      <c r="C567" t="s">
        <v>3309</v>
      </c>
      <c r="E567" t="s">
        <v>3310</v>
      </c>
      <c r="G567" t="s">
        <v>3311</v>
      </c>
      <c r="H567" t="s">
        <v>3312</v>
      </c>
      <c r="I567" t="s">
        <v>3313</v>
      </c>
      <c r="J567" t="s">
        <v>3314</v>
      </c>
      <c r="K567" t="s">
        <v>3315</v>
      </c>
      <c r="L567" t="s">
        <v>3316</v>
      </c>
      <c r="M567" t="s">
        <v>3317</v>
      </c>
      <c r="N567" t="s">
        <v>3318</v>
      </c>
      <c r="O567" t="s">
        <v>3319</v>
      </c>
      <c r="P567" t="s">
        <v>3320</v>
      </c>
      <c r="Q567" t="s">
        <v>3321</v>
      </c>
      <c r="R567" t="s">
        <v>3322</v>
      </c>
      <c r="S567" t="s">
        <v>3323</v>
      </c>
      <c r="T567" t="s">
        <v>3324</v>
      </c>
      <c r="U567" t="s">
        <v>3325</v>
      </c>
    </row>
    <row r="568" spans="1:21" x14ac:dyDescent="0.3">
      <c r="A568" t="s">
        <v>1467</v>
      </c>
      <c r="B568" t="s">
        <v>1468</v>
      </c>
      <c r="C568" t="s">
        <v>3791</v>
      </c>
      <c r="E568" t="s">
        <v>3792</v>
      </c>
      <c r="G568" t="s">
        <v>3311</v>
      </c>
      <c r="H568" t="s">
        <v>3312</v>
      </c>
      <c r="I568" t="s">
        <v>3313</v>
      </c>
      <c r="J568" t="s">
        <v>3314</v>
      </c>
      <c r="K568" t="s">
        <v>3315</v>
      </c>
      <c r="L568" t="s">
        <v>3316</v>
      </c>
      <c r="M568" t="s">
        <v>3357</v>
      </c>
      <c r="N568" t="s">
        <v>3358</v>
      </c>
      <c r="O568" t="s">
        <v>3359</v>
      </c>
      <c r="P568" t="s">
        <v>3360</v>
      </c>
      <c r="Q568" t="s">
        <v>3361</v>
      </c>
      <c r="R568" t="s">
        <v>3362</v>
      </c>
      <c r="S568" t="s">
        <v>3363</v>
      </c>
      <c r="T568" t="s">
        <v>3793</v>
      </c>
    </row>
    <row r="569" spans="1:21" x14ac:dyDescent="0.3">
      <c r="A569" t="s">
        <v>1469</v>
      </c>
      <c r="B569" t="s">
        <v>1470</v>
      </c>
      <c r="C569" t="s">
        <v>3791</v>
      </c>
      <c r="E569" t="s">
        <v>3792</v>
      </c>
      <c r="G569" t="s">
        <v>3311</v>
      </c>
      <c r="H569" t="s">
        <v>3312</v>
      </c>
      <c r="I569" t="s">
        <v>3313</v>
      </c>
      <c r="J569" t="s">
        <v>3314</v>
      </c>
      <c r="K569" t="s">
        <v>3315</v>
      </c>
      <c r="L569" t="s">
        <v>3316</v>
      </c>
      <c r="M569" t="s">
        <v>3357</v>
      </c>
      <c r="N569" t="s">
        <v>3358</v>
      </c>
      <c r="O569" t="s">
        <v>3359</v>
      </c>
      <c r="P569" t="s">
        <v>3360</v>
      </c>
      <c r="Q569" t="s">
        <v>3361</v>
      </c>
      <c r="R569" t="s">
        <v>3362</v>
      </c>
      <c r="S569" t="s">
        <v>3363</v>
      </c>
      <c r="T569" t="s">
        <v>3793</v>
      </c>
    </row>
    <row r="570" spans="1:21" x14ac:dyDescent="0.3">
      <c r="A570" t="s">
        <v>1471</v>
      </c>
      <c r="B570" t="s">
        <v>1472</v>
      </c>
      <c r="C570" t="s">
        <v>3309</v>
      </c>
      <c r="E570" t="s">
        <v>3310</v>
      </c>
      <c r="G570" t="s">
        <v>3311</v>
      </c>
      <c r="H570" t="s">
        <v>3312</v>
      </c>
      <c r="I570" t="s">
        <v>3313</v>
      </c>
      <c r="J570" t="s">
        <v>3314</v>
      </c>
      <c r="K570" t="s">
        <v>3315</v>
      </c>
      <c r="L570" t="s">
        <v>3316</v>
      </c>
      <c r="M570" t="s">
        <v>3317</v>
      </c>
      <c r="N570" t="s">
        <v>3318</v>
      </c>
      <c r="O570" t="s">
        <v>3319</v>
      </c>
      <c r="P570" t="s">
        <v>3320</v>
      </c>
      <c r="Q570" t="s">
        <v>3321</v>
      </c>
      <c r="R570" t="s">
        <v>3322</v>
      </c>
      <c r="S570" t="s">
        <v>3323</v>
      </c>
      <c r="T570" t="s">
        <v>3324</v>
      </c>
      <c r="U570" t="s">
        <v>3325</v>
      </c>
    </row>
    <row r="571" spans="1:21" x14ac:dyDescent="0.3">
      <c r="A571" t="s">
        <v>1473</v>
      </c>
      <c r="B571" t="s">
        <v>1474</v>
      </c>
      <c r="C571" t="s">
        <v>3309</v>
      </c>
      <c r="E571" t="s">
        <v>3310</v>
      </c>
      <c r="G571" t="s">
        <v>3311</v>
      </c>
      <c r="H571" t="s">
        <v>3312</v>
      </c>
      <c r="I571" t="s">
        <v>3313</v>
      </c>
      <c r="J571" t="s">
        <v>3314</v>
      </c>
      <c r="K571" t="s">
        <v>3315</v>
      </c>
      <c r="L571" t="s">
        <v>3316</v>
      </c>
      <c r="M571" t="s">
        <v>3317</v>
      </c>
      <c r="N571" t="s">
        <v>3318</v>
      </c>
      <c r="O571" t="s">
        <v>3319</v>
      </c>
      <c r="P571" t="s">
        <v>3320</v>
      </c>
      <c r="Q571" t="s">
        <v>3321</v>
      </c>
      <c r="R571" t="s">
        <v>3322</v>
      </c>
      <c r="S571" t="s">
        <v>3323</v>
      </c>
      <c r="T571" t="s">
        <v>3324</v>
      </c>
      <c r="U571" t="s">
        <v>3325</v>
      </c>
    </row>
    <row r="572" spans="1:21" x14ac:dyDescent="0.3">
      <c r="A572" t="s">
        <v>1475</v>
      </c>
      <c r="B572" t="s">
        <v>1476</v>
      </c>
      <c r="C572" t="s">
        <v>3794</v>
      </c>
      <c r="E572" t="s">
        <v>3795</v>
      </c>
      <c r="G572" t="s">
        <v>3311</v>
      </c>
      <c r="H572" t="s">
        <v>3312</v>
      </c>
      <c r="I572" t="s">
        <v>3313</v>
      </c>
      <c r="J572" t="s">
        <v>3715</v>
      </c>
      <c r="K572" t="s">
        <v>3796</v>
      </c>
      <c r="L572" t="s">
        <v>3797</v>
      </c>
      <c r="M572" t="s">
        <v>3798</v>
      </c>
      <c r="N572" t="s">
        <v>3799</v>
      </c>
      <c r="O572" t="s">
        <v>3800</v>
      </c>
    </row>
    <row r="573" spans="1:21" x14ac:dyDescent="0.3">
      <c r="A573" t="s">
        <v>1477</v>
      </c>
      <c r="B573" t="s">
        <v>1478</v>
      </c>
      <c r="C573" t="s">
        <v>3445</v>
      </c>
      <c r="E573" t="s">
        <v>3446</v>
      </c>
      <c r="G573" t="s">
        <v>3311</v>
      </c>
      <c r="H573" t="s">
        <v>3312</v>
      </c>
      <c r="I573" t="s">
        <v>3313</v>
      </c>
      <c r="J573" t="s">
        <v>3314</v>
      </c>
      <c r="K573" t="s">
        <v>3315</v>
      </c>
      <c r="L573" t="s">
        <v>3316</v>
      </c>
      <c r="M573" t="s">
        <v>3317</v>
      </c>
      <c r="N573" t="s">
        <v>3318</v>
      </c>
      <c r="O573" t="s">
        <v>3319</v>
      </c>
      <c r="P573" t="s">
        <v>3320</v>
      </c>
      <c r="Q573" t="s">
        <v>3321</v>
      </c>
      <c r="R573" t="s">
        <v>3447</v>
      </c>
      <c r="S573" t="s">
        <v>3448</v>
      </c>
      <c r="T573" t="s">
        <v>3449</v>
      </c>
      <c r="U573" t="s">
        <v>3450</v>
      </c>
    </row>
    <row r="574" spans="1:21" x14ac:dyDescent="0.3">
      <c r="A574" t="s">
        <v>1479</v>
      </c>
      <c r="B574" t="s">
        <v>1480</v>
      </c>
      <c r="C574" t="s">
        <v>3445</v>
      </c>
      <c r="E574" t="s">
        <v>3446</v>
      </c>
      <c r="G574" t="s">
        <v>3311</v>
      </c>
      <c r="H574" t="s">
        <v>3312</v>
      </c>
      <c r="I574" t="s">
        <v>3313</v>
      </c>
      <c r="J574" t="s">
        <v>3314</v>
      </c>
      <c r="K574" t="s">
        <v>3315</v>
      </c>
      <c r="L574" t="s">
        <v>3316</v>
      </c>
      <c r="M574" t="s">
        <v>3317</v>
      </c>
      <c r="N574" t="s">
        <v>3318</v>
      </c>
      <c r="O574" t="s">
        <v>3319</v>
      </c>
      <c r="P574" t="s">
        <v>3320</v>
      </c>
      <c r="Q574" t="s">
        <v>3321</v>
      </c>
      <c r="R574" t="s">
        <v>3447</v>
      </c>
      <c r="S574" t="s">
        <v>3448</v>
      </c>
      <c r="T574" t="s">
        <v>3449</v>
      </c>
      <c r="U574" t="s">
        <v>3450</v>
      </c>
    </row>
    <row r="575" spans="1:21" x14ac:dyDescent="0.3">
      <c r="A575" t="s">
        <v>1481</v>
      </c>
      <c r="B575" t="s">
        <v>1482</v>
      </c>
      <c r="C575" t="s">
        <v>3445</v>
      </c>
      <c r="E575" t="s">
        <v>3446</v>
      </c>
      <c r="G575" t="s">
        <v>3311</v>
      </c>
      <c r="H575" t="s">
        <v>3312</v>
      </c>
      <c r="I575" t="s">
        <v>3313</v>
      </c>
      <c r="J575" t="s">
        <v>3314</v>
      </c>
      <c r="K575" t="s">
        <v>3315</v>
      </c>
      <c r="L575" t="s">
        <v>3316</v>
      </c>
      <c r="M575" t="s">
        <v>3317</v>
      </c>
      <c r="N575" t="s">
        <v>3318</v>
      </c>
      <c r="O575" t="s">
        <v>3319</v>
      </c>
      <c r="P575" t="s">
        <v>3320</v>
      </c>
      <c r="Q575" t="s">
        <v>3321</v>
      </c>
      <c r="R575" t="s">
        <v>3447</v>
      </c>
      <c r="S575" t="s">
        <v>3448</v>
      </c>
      <c r="T575" t="s">
        <v>3449</v>
      </c>
      <c r="U575" t="s">
        <v>3450</v>
      </c>
    </row>
    <row r="576" spans="1:21" x14ac:dyDescent="0.3">
      <c r="A576" t="s">
        <v>1485</v>
      </c>
      <c r="B576" t="s">
        <v>1486</v>
      </c>
      <c r="C576" t="s">
        <v>3807</v>
      </c>
      <c r="E576" t="s">
        <v>3808</v>
      </c>
      <c r="G576" t="s">
        <v>3311</v>
      </c>
      <c r="H576" t="s">
        <v>3312</v>
      </c>
      <c r="I576" t="s">
        <v>3313</v>
      </c>
      <c r="J576" t="s">
        <v>3314</v>
      </c>
      <c r="K576" t="s">
        <v>3315</v>
      </c>
      <c r="L576" t="s">
        <v>3316</v>
      </c>
      <c r="M576" t="s">
        <v>3317</v>
      </c>
      <c r="N576" t="s">
        <v>3809</v>
      </c>
      <c r="O576" t="s">
        <v>3810</v>
      </c>
      <c r="P576" t="s">
        <v>3811</v>
      </c>
    </row>
    <row r="577" spans="1:23" x14ac:dyDescent="0.3">
      <c r="A577" t="s">
        <v>1487</v>
      </c>
      <c r="B577" t="s">
        <v>1488</v>
      </c>
      <c r="C577" t="s">
        <v>3791</v>
      </c>
      <c r="E577" t="s">
        <v>3792</v>
      </c>
      <c r="G577" t="s">
        <v>3311</v>
      </c>
      <c r="H577" t="s">
        <v>3312</v>
      </c>
      <c r="I577" t="s">
        <v>3313</v>
      </c>
      <c r="J577" t="s">
        <v>3314</v>
      </c>
      <c r="K577" t="s">
        <v>3315</v>
      </c>
      <c r="L577" t="s">
        <v>3316</v>
      </c>
      <c r="M577" t="s">
        <v>3357</v>
      </c>
      <c r="N577" t="s">
        <v>3358</v>
      </c>
      <c r="O577" t="s">
        <v>3359</v>
      </c>
      <c r="P577" t="s">
        <v>3360</v>
      </c>
      <c r="Q577" t="s">
        <v>3361</v>
      </c>
      <c r="R577" t="s">
        <v>3362</v>
      </c>
      <c r="S577" t="s">
        <v>3363</v>
      </c>
      <c r="T577" t="s">
        <v>3793</v>
      </c>
    </row>
    <row r="578" spans="1:23" x14ac:dyDescent="0.3">
      <c r="A578" t="s">
        <v>1489</v>
      </c>
      <c r="B578" t="s">
        <v>1490</v>
      </c>
      <c r="C578" t="s">
        <v>3445</v>
      </c>
      <c r="E578" t="s">
        <v>3446</v>
      </c>
      <c r="G578" t="s">
        <v>3311</v>
      </c>
      <c r="H578" t="s">
        <v>3312</v>
      </c>
      <c r="I578" t="s">
        <v>3313</v>
      </c>
      <c r="J578" t="s">
        <v>3314</v>
      </c>
      <c r="K578" t="s">
        <v>3315</v>
      </c>
      <c r="L578" t="s">
        <v>3316</v>
      </c>
      <c r="M578" t="s">
        <v>3317</v>
      </c>
      <c r="N578" t="s">
        <v>3318</v>
      </c>
      <c r="O578" t="s">
        <v>3319</v>
      </c>
      <c r="P578" t="s">
        <v>3320</v>
      </c>
      <c r="Q578" t="s">
        <v>3321</v>
      </c>
      <c r="R578" t="s">
        <v>3447</v>
      </c>
      <c r="S578" t="s">
        <v>3448</v>
      </c>
      <c r="T578" t="s">
        <v>3449</v>
      </c>
      <c r="U578" t="s">
        <v>3450</v>
      </c>
    </row>
    <row r="579" spans="1:23" x14ac:dyDescent="0.3">
      <c r="A579" t="s">
        <v>1491</v>
      </c>
      <c r="B579" t="s">
        <v>1492</v>
      </c>
      <c r="C579" t="s">
        <v>3812</v>
      </c>
      <c r="E579" t="s">
        <v>3813</v>
      </c>
      <c r="G579" t="s">
        <v>3311</v>
      </c>
      <c r="H579" t="s">
        <v>3312</v>
      </c>
      <c r="I579" t="s">
        <v>3313</v>
      </c>
      <c r="J579" t="s">
        <v>3314</v>
      </c>
      <c r="K579" t="s">
        <v>3315</v>
      </c>
      <c r="L579" t="s">
        <v>3316</v>
      </c>
      <c r="M579" t="s">
        <v>3317</v>
      </c>
      <c r="N579" t="s">
        <v>3318</v>
      </c>
      <c r="O579" t="s">
        <v>3417</v>
      </c>
      <c r="P579" t="s">
        <v>3814</v>
      </c>
      <c r="Q579" t="s">
        <v>3815</v>
      </c>
      <c r="R579" t="s">
        <v>3816</v>
      </c>
    </row>
    <row r="580" spans="1:23" x14ac:dyDescent="0.3">
      <c r="A580" t="s">
        <v>1493</v>
      </c>
      <c r="B580" t="s">
        <v>1494</v>
      </c>
      <c r="C580" t="s">
        <v>3791</v>
      </c>
      <c r="E580" t="s">
        <v>3792</v>
      </c>
      <c r="G580" t="s">
        <v>3311</v>
      </c>
      <c r="H580" t="s">
        <v>3312</v>
      </c>
      <c r="I580" t="s">
        <v>3313</v>
      </c>
      <c r="J580" t="s">
        <v>3314</v>
      </c>
      <c r="K580" t="s">
        <v>3315</v>
      </c>
      <c r="L580" t="s">
        <v>3316</v>
      </c>
      <c r="M580" t="s">
        <v>3357</v>
      </c>
      <c r="N580" t="s">
        <v>3358</v>
      </c>
      <c r="O580" t="s">
        <v>3359</v>
      </c>
      <c r="P580" t="s">
        <v>3360</v>
      </c>
      <c r="Q580" t="s">
        <v>3361</v>
      </c>
      <c r="R580" t="s">
        <v>3362</v>
      </c>
      <c r="S580" t="s">
        <v>3363</v>
      </c>
      <c r="T580" t="s">
        <v>3793</v>
      </c>
    </row>
    <row r="581" spans="1:23" x14ac:dyDescent="0.3">
      <c r="A581" t="s">
        <v>1495</v>
      </c>
      <c r="B581" t="s">
        <v>1496</v>
      </c>
      <c r="C581" t="s">
        <v>3309</v>
      </c>
      <c r="E581" t="s">
        <v>3310</v>
      </c>
      <c r="G581" t="s">
        <v>3311</v>
      </c>
      <c r="H581" t="s">
        <v>3312</v>
      </c>
      <c r="I581" t="s">
        <v>3313</v>
      </c>
      <c r="J581" t="s">
        <v>3314</v>
      </c>
      <c r="K581" t="s">
        <v>3315</v>
      </c>
      <c r="L581" t="s">
        <v>3316</v>
      </c>
      <c r="M581" t="s">
        <v>3317</v>
      </c>
      <c r="N581" t="s">
        <v>3318</v>
      </c>
      <c r="O581" t="s">
        <v>3319</v>
      </c>
      <c r="P581" t="s">
        <v>3320</v>
      </c>
      <c r="Q581" t="s">
        <v>3321</v>
      </c>
      <c r="R581" t="s">
        <v>3322</v>
      </c>
      <c r="S581" t="s">
        <v>3323</v>
      </c>
      <c r="T581" t="s">
        <v>3324</v>
      </c>
      <c r="U581" t="s">
        <v>3325</v>
      </c>
    </row>
    <row r="582" spans="1:23" x14ac:dyDescent="0.3">
      <c r="A582" t="s">
        <v>1497</v>
      </c>
      <c r="B582" t="s">
        <v>1498</v>
      </c>
      <c r="C582" t="s">
        <v>3309</v>
      </c>
      <c r="E582" t="s">
        <v>3310</v>
      </c>
      <c r="G582" t="s">
        <v>3311</v>
      </c>
      <c r="H582" t="s">
        <v>3312</v>
      </c>
      <c r="I582" t="s">
        <v>3313</v>
      </c>
      <c r="J582" t="s">
        <v>3314</v>
      </c>
      <c r="K582" t="s">
        <v>3315</v>
      </c>
      <c r="L582" t="s">
        <v>3316</v>
      </c>
      <c r="M582" t="s">
        <v>3317</v>
      </c>
      <c r="N582" t="s">
        <v>3318</v>
      </c>
      <c r="O582" t="s">
        <v>3319</v>
      </c>
      <c r="P582" t="s">
        <v>3320</v>
      </c>
      <c r="Q582" t="s">
        <v>3321</v>
      </c>
      <c r="R582" t="s">
        <v>3322</v>
      </c>
      <c r="S582" t="s">
        <v>3323</v>
      </c>
      <c r="T582" t="s">
        <v>3324</v>
      </c>
      <c r="U582" t="s">
        <v>3325</v>
      </c>
    </row>
    <row r="583" spans="1:23" x14ac:dyDescent="0.3">
      <c r="A583" t="s">
        <v>1499</v>
      </c>
      <c r="B583" t="s">
        <v>1500</v>
      </c>
      <c r="C583" t="s">
        <v>3445</v>
      </c>
      <c r="E583" t="s">
        <v>3446</v>
      </c>
      <c r="G583" t="s">
        <v>3311</v>
      </c>
      <c r="H583" t="s">
        <v>3312</v>
      </c>
      <c r="I583" t="s">
        <v>3313</v>
      </c>
      <c r="J583" t="s">
        <v>3314</v>
      </c>
      <c r="K583" t="s">
        <v>3315</v>
      </c>
      <c r="L583" t="s">
        <v>3316</v>
      </c>
      <c r="M583" t="s">
        <v>3317</v>
      </c>
      <c r="N583" t="s">
        <v>3318</v>
      </c>
      <c r="O583" t="s">
        <v>3319</v>
      </c>
      <c r="P583" t="s">
        <v>3320</v>
      </c>
      <c r="Q583" t="s">
        <v>3321</v>
      </c>
      <c r="R583" t="s">
        <v>3447</v>
      </c>
      <c r="S583" t="s">
        <v>3448</v>
      </c>
      <c r="T583" t="s">
        <v>3449</v>
      </c>
      <c r="U583" t="s">
        <v>3450</v>
      </c>
    </row>
    <row r="584" spans="1:23" x14ac:dyDescent="0.3">
      <c r="A584" t="s">
        <v>1503</v>
      </c>
      <c r="B584" t="s">
        <v>1504</v>
      </c>
      <c r="C584" t="s">
        <v>3791</v>
      </c>
      <c r="E584" t="s">
        <v>3792</v>
      </c>
      <c r="G584" t="s">
        <v>3311</v>
      </c>
      <c r="H584" t="s">
        <v>3312</v>
      </c>
      <c r="I584" t="s">
        <v>3313</v>
      </c>
      <c r="J584" t="s">
        <v>3314</v>
      </c>
      <c r="K584" t="s">
        <v>3315</v>
      </c>
      <c r="L584" t="s">
        <v>3316</v>
      </c>
      <c r="M584" t="s">
        <v>3357</v>
      </c>
      <c r="N584" t="s">
        <v>3358</v>
      </c>
      <c r="O584" t="s">
        <v>3359</v>
      </c>
      <c r="P584" t="s">
        <v>3360</v>
      </c>
      <c r="Q584" t="s">
        <v>3361</v>
      </c>
      <c r="R584" t="s">
        <v>3362</v>
      </c>
      <c r="S584" t="s">
        <v>3363</v>
      </c>
      <c r="T584" t="s">
        <v>3793</v>
      </c>
    </row>
    <row r="585" spans="1:23" x14ac:dyDescent="0.3">
      <c r="A585" t="s">
        <v>1505</v>
      </c>
      <c r="B585" t="s">
        <v>1506</v>
      </c>
      <c r="C585" t="s">
        <v>3649</v>
      </c>
      <c r="E585" t="s">
        <v>3650</v>
      </c>
      <c r="G585" t="s">
        <v>3311</v>
      </c>
      <c r="H585" t="s">
        <v>3312</v>
      </c>
      <c r="I585" t="s">
        <v>3313</v>
      </c>
      <c r="J585" t="s">
        <v>3314</v>
      </c>
      <c r="K585" t="s">
        <v>3315</v>
      </c>
      <c r="L585" t="s">
        <v>3316</v>
      </c>
      <c r="M585" t="s">
        <v>3317</v>
      </c>
      <c r="N585" t="s">
        <v>3318</v>
      </c>
      <c r="O585" t="s">
        <v>3319</v>
      </c>
      <c r="P585" t="s">
        <v>3382</v>
      </c>
      <c r="Q585" t="s">
        <v>3383</v>
      </c>
      <c r="R585" t="s">
        <v>3384</v>
      </c>
      <c r="S585" t="s">
        <v>3385</v>
      </c>
      <c r="T585" t="s">
        <v>3386</v>
      </c>
      <c r="U585" t="s">
        <v>3387</v>
      </c>
      <c r="V585" t="s">
        <v>3651</v>
      </c>
      <c r="W585" t="s">
        <v>3652</v>
      </c>
    </row>
    <row r="586" spans="1:23" x14ac:dyDescent="0.3">
      <c r="A586" t="s">
        <v>1507</v>
      </c>
      <c r="B586" t="s">
        <v>1508</v>
      </c>
      <c r="C586" t="s">
        <v>3807</v>
      </c>
      <c r="E586" t="s">
        <v>3808</v>
      </c>
      <c r="G586" t="s">
        <v>3311</v>
      </c>
      <c r="H586" t="s">
        <v>3312</v>
      </c>
      <c r="I586" t="s">
        <v>3313</v>
      </c>
      <c r="J586" t="s">
        <v>3314</v>
      </c>
      <c r="K586" t="s">
        <v>3315</v>
      </c>
      <c r="L586" t="s">
        <v>3316</v>
      </c>
      <c r="M586" t="s">
        <v>3317</v>
      </c>
      <c r="N586" t="s">
        <v>3809</v>
      </c>
      <c r="O586" t="s">
        <v>3810</v>
      </c>
      <c r="P586" t="s">
        <v>3811</v>
      </c>
    </row>
    <row r="587" spans="1:23" x14ac:dyDescent="0.3">
      <c r="A587" t="s">
        <v>1511</v>
      </c>
      <c r="B587" t="s">
        <v>1512</v>
      </c>
      <c r="C587" t="s">
        <v>3812</v>
      </c>
      <c r="E587" t="s">
        <v>3813</v>
      </c>
      <c r="G587" t="s">
        <v>3311</v>
      </c>
      <c r="H587" t="s">
        <v>3312</v>
      </c>
      <c r="I587" t="s">
        <v>3313</v>
      </c>
      <c r="J587" t="s">
        <v>3314</v>
      </c>
      <c r="K587" t="s">
        <v>3315</v>
      </c>
      <c r="L587" t="s">
        <v>3316</v>
      </c>
      <c r="M587" t="s">
        <v>3317</v>
      </c>
      <c r="N587" t="s">
        <v>3318</v>
      </c>
      <c r="O587" t="s">
        <v>3417</v>
      </c>
      <c r="P587" t="s">
        <v>3814</v>
      </c>
      <c r="Q587" t="s">
        <v>3815</v>
      </c>
      <c r="R587" t="s">
        <v>3816</v>
      </c>
    </row>
    <row r="588" spans="1:23" x14ac:dyDescent="0.3">
      <c r="A588" t="s">
        <v>1513</v>
      </c>
      <c r="B588" t="s">
        <v>1514</v>
      </c>
      <c r="C588" t="s">
        <v>3812</v>
      </c>
      <c r="E588" t="s">
        <v>3813</v>
      </c>
      <c r="G588" t="s">
        <v>3311</v>
      </c>
      <c r="H588" t="s">
        <v>3312</v>
      </c>
      <c r="I588" t="s">
        <v>3313</v>
      </c>
      <c r="J588" t="s">
        <v>3314</v>
      </c>
      <c r="K588" t="s">
        <v>3315</v>
      </c>
      <c r="L588" t="s">
        <v>3316</v>
      </c>
      <c r="M588" t="s">
        <v>3317</v>
      </c>
      <c r="N588" t="s">
        <v>3318</v>
      </c>
      <c r="O588" t="s">
        <v>3417</v>
      </c>
      <c r="P588" t="s">
        <v>3814</v>
      </c>
      <c r="Q588" t="s">
        <v>3815</v>
      </c>
      <c r="R588" t="s">
        <v>3816</v>
      </c>
    </row>
    <row r="589" spans="1:23" x14ac:dyDescent="0.3">
      <c r="A589" t="s">
        <v>1515</v>
      </c>
      <c r="B589" t="s">
        <v>1516</v>
      </c>
      <c r="C589" t="s">
        <v>3309</v>
      </c>
      <c r="E589" t="s">
        <v>3310</v>
      </c>
      <c r="G589" t="s">
        <v>3311</v>
      </c>
      <c r="H589" t="s">
        <v>3312</v>
      </c>
      <c r="I589" t="s">
        <v>3313</v>
      </c>
      <c r="J589" t="s">
        <v>3314</v>
      </c>
      <c r="K589" t="s">
        <v>3315</v>
      </c>
      <c r="L589" t="s">
        <v>3316</v>
      </c>
      <c r="M589" t="s">
        <v>3317</v>
      </c>
      <c r="N589" t="s">
        <v>3318</v>
      </c>
      <c r="O589" t="s">
        <v>3319</v>
      </c>
      <c r="P589" t="s">
        <v>3320</v>
      </c>
      <c r="Q589" t="s">
        <v>3321</v>
      </c>
      <c r="R589" t="s">
        <v>3322</v>
      </c>
      <c r="S589" t="s">
        <v>3323</v>
      </c>
      <c r="T589" t="s">
        <v>3324</v>
      </c>
      <c r="U589" t="s">
        <v>3325</v>
      </c>
    </row>
    <row r="590" spans="1:23" x14ac:dyDescent="0.3">
      <c r="A590" t="s">
        <v>1517</v>
      </c>
      <c r="B590" t="s">
        <v>1518</v>
      </c>
      <c r="C590" t="s">
        <v>3309</v>
      </c>
      <c r="E590" t="s">
        <v>3310</v>
      </c>
      <c r="G590" t="s">
        <v>3311</v>
      </c>
      <c r="H590" t="s">
        <v>3312</v>
      </c>
      <c r="I590" t="s">
        <v>3313</v>
      </c>
      <c r="J590" t="s">
        <v>3314</v>
      </c>
      <c r="K590" t="s">
        <v>3315</v>
      </c>
      <c r="L590" t="s">
        <v>3316</v>
      </c>
      <c r="M590" t="s">
        <v>3317</v>
      </c>
      <c r="N590" t="s">
        <v>3318</v>
      </c>
      <c r="O590" t="s">
        <v>3319</v>
      </c>
      <c r="P590" t="s">
        <v>3320</v>
      </c>
      <c r="Q590" t="s">
        <v>3321</v>
      </c>
      <c r="R590" t="s">
        <v>3322</v>
      </c>
      <c r="S590" t="s">
        <v>3323</v>
      </c>
      <c r="T590" t="s">
        <v>3324</v>
      </c>
      <c r="U590" t="s">
        <v>3325</v>
      </c>
    </row>
    <row r="591" spans="1:23" x14ac:dyDescent="0.3">
      <c r="A591" t="s">
        <v>1519</v>
      </c>
      <c r="B591" t="s">
        <v>1520</v>
      </c>
      <c r="C591" t="s">
        <v>3309</v>
      </c>
      <c r="E591" t="s">
        <v>3310</v>
      </c>
      <c r="G591" t="s">
        <v>3311</v>
      </c>
      <c r="H591" t="s">
        <v>3312</v>
      </c>
      <c r="I591" t="s">
        <v>3313</v>
      </c>
      <c r="J591" t="s">
        <v>3314</v>
      </c>
      <c r="K591" t="s">
        <v>3315</v>
      </c>
      <c r="L591" t="s">
        <v>3316</v>
      </c>
      <c r="M591" t="s">
        <v>3317</v>
      </c>
      <c r="N591" t="s">
        <v>3318</v>
      </c>
      <c r="O591" t="s">
        <v>3319</v>
      </c>
      <c r="P591" t="s">
        <v>3320</v>
      </c>
      <c r="Q591" t="s">
        <v>3321</v>
      </c>
      <c r="R591" t="s">
        <v>3322</v>
      </c>
      <c r="S591" t="s">
        <v>3323</v>
      </c>
      <c r="T591" t="s">
        <v>3324</v>
      </c>
      <c r="U591" t="s">
        <v>3325</v>
      </c>
    </row>
    <row r="592" spans="1:23" x14ac:dyDescent="0.3">
      <c r="A592" t="s">
        <v>1521</v>
      </c>
      <c r="B592" t="s">
        <v>1522</v>
      </c>
      <c r="C592" t="s">
        <v>3812</v>
      </c>
      <c r="E592" t="s">
        <v>3813</v>
      </c>
      <c r="G592" t="s">
        <v>3311</v>
      </c>
      <c r="H592" t="s">
        <v>3312</v>
      </c>
      <c r="I592" t="s">
        <v>3313</v>
      </c>
      <c r="J592" t="s">
        <v>3314</v>
      </c>
      <c r="K592" t="s">
        <v>3315</v>
      </c>
      <c r="L592" t="s">
        <v>3316</v>
      </c>
      <c r="M592" t="s">
        <v>3317</v>
      </c>
      <c r="N592" t="s">
        <v>3318</v>
      </c>
      <c r="O592" t="s">
        <v>3417</v>
      </c>
      <c r="P592" t="s">
        <v>3814</v>
      </c>
      <c r="Q592" t="s">
        <v>3815</v>
      </c>
      <c r="R592" t="s">
        <v>3816</v>
      </c>
    </row>
    <row r="593" spans="1:21" x14ac:dyDescent="0.3">
      <c r="A593" t="s">
        <v>1523</v>
      </c>
      <c r="B593" t="s">
        <v>1524</v>
      </c>
      <c r="C593" t="s">
        <v>3812</v>
      </c>
      <c r="E593" t="s">
        <v>3813</v>
      </c>
      <c r="G593" t="s">
        <v>3311</v>
      </c>
      <c r="H593" t="s">
        <v>3312</v>
      </c>
      <c r="I593" t="s">
        <v>3313</v>
      </c>
      <c r="J593" t="s">
        <v>3314</v>
      </c>
      <c r="K593" t="s">
        <v>3315</v>
      </c>
      <c r="L593" t="s">
        <v>3316</v>
      </c>
      <c r="M593" t="s">
        <v>3317</v>
      </c>
      <c r="N593" t="s">
        <v>3318</v>
      </c>
      <c r="O593" t="s">
        <v>3417</v>
      </c>
      <c r="P593" t="s">
        <v>3814</v>
      </c>
      <c r="Q593" t="s">
        <v>3815</v>
      </c>
      <c r="R593" t="s">
        <v>3816</v>
      </c>
    </row>
    <row r="594" spans="1:21" x14ac:dyDescent="0.3">
      <c r="A594" t="s">
        <v>1525</v>
      </c>
      <c r="B594" t="s">
        <v>1526</v>
      </c>
      <c r="C594" t="s">
        <v>3791</v>
      </c>
      <c r="E594" t="s">
        <v>3792</v>
      </c>
      <c r="G594" t="s">
        <v>3311</v>
      </c>
      <c r="H594" t="s">
        <v>3312</v>
      </c>
      <c r="I594" t="s">
        <v>3313</v>
      </c>
      <c r="J594" t="s">
        <v>3314</v>
      </c>
      <c r="K594" t="s">
        <v>3315</v>
      </c>
      <c r="L594" t="s">
        <v>3316</v>
      </c>
      <c r="M594" t="s">
        <v>3357</v>
      </c>
      <c r="N594" t="s">
        <v>3358</v>
      </c>
      <c r="O594" t="s">
        <v>3359</v>
      </c>
      <c r="P594" t="s">
        <v>3360</v>
      </c>
      <c r="Q594" t="s">
        <v>3361</v>
      </c>
      <c r="R594" t="s">
        <v>3362</v>
      </c>
      <c r="S594" t="s">
        <v>3363</v>
      </c>
      <c r="T594" t="s">
        <v>3793</v>
      </c>
    </row>
    <row r="595" spans="1:21" x14ac:dyDescent="0.3">
      <c r="A595" t="s">
        <v>1528</v>
      </c>
      <c r="B595" t="s">
        <v>1529</v>
      </c>
      <c r="C595" t="s">
        <v>3791</v>
      </c>
      <c r="E595" t="s">
        <v>3792</v>
      </c>
      <c r="G595" t="s">
        <v>3311</v>
      </c>
      <c r="H595" t="s">
        <v>3312</v>
      </c>
      <c r="I595" t="s">
        <v>3313</v>
      </c>
      <c r="J595" t="s">
        <v>3314</v>
      </c>
      <c r="K595" t="s">
        <v>3315</v>
      </c>
      <c r="L595" t="s">
        <v>3316</v>
      </c>
      <c r="M595" t="s">
        <v>3357</v>
      </c>
      <c r="N595" t="s">
        <v>3358</v>
      </c>
      <c r="O595" t="s">
        <v>3359</v>
      </c>
      <c r="P595" t="s">
        <v>3360</v>
      </c>
      <c r="Q595" t="s">
        <v>3361</v>
      </c>
      <c r="R595" t="s">
        <v>3362</v>
      </c>
      <c r="S595" t="s">
        <v>3363</v>
      </c>
      <c r="T595" t="s">
        <v>3793</v>
      </c>
    </row>
    <row r="596" spans="1:21" x14ac:dyDescent="0.3">
      <c r="A596" t="s">
        <v>1530</v>
      </c>
      <c r="B596" t="s">
        <v>1531</v>
      </c>
      <c r="C596" t="s">
        <v>3309</v>
      </c>
      <c r="E596" t="s">
        <v>3310</v>
      </c>
      <c r="G596" t="s">
        <v>3311</v>
      </c>
      <c r="H596" t="s">
        <v>3312</v>
      </c>
      <c r="I596" t="s">
        <v>3313</v>
      </c>
      <c r="J596" t="s">
        <v>3314</v>
      </c>
      <c r="K596" t="s">
        <v>3315</v>
      </c>
      <c r="L596" t="s">
        <v>3316</v>
      </c>
      <c r="M596" t="s">
        <v>3317</v>
      </c>
      <c r="N596" t="s">
        <v>3318</v>
      </c>
      <c r="O596" t="s">
        <v>3319</v>
      </c>
      <c r="P596" t="s">
        <v>3320</v>
      </c>
      <c r="Q596" t="s">
        <v>3321</v>
      </c>
      <c r="R596" t="s">
        <v>3322</v>
      </c>
      <c r="S596" t="s">
        <v>3323</v>
      </c>
      <c r="T596" t="s">
        <v>3324</v>
      </c>
      <c r="U596" t="s">
        <v>3325</v>
      </c>
    </row>
    <row r="597" spans="1:21" x14ac:dyDescent="0.3">
      <c r="A597" t="s">
        <v>1532</v>
      </c>
      <c r="B597" t="s">
        <v>1533</v>
      </c>
      <c r="C597" t="s">
        <v>3309</v>
      </c>
      <c r="E597" t="s">
        <v>3310</v>
      </c>
      <c r="G597" t="s">
        <v>3311</v>
      </c>
      <c r="H597" t="s">
        <v>3312</v>
      </c>
      <c r="I597" t="s">
        <v>3313</v>
      </c>
      <c r="J597" t="s">
        <v>3314</v>
      </c>
      <c r="K597" t="s">
        <v>3315</v>
      </c>
      <c r="L597" t="s">
        <v>3316</v>
      </c>
      <c r="M597" t="s">
        <v>3317</v>
      </c>
      <c r="N597" t="s">
        <v>3318</v>
      </c>
      <c r="O597" t="s">
        <v>3319</v>
      </c>
      <c r="P597" t="s">
        <v>3320</v>
      </c>
      <c r="Q597" t="s">
        <v>3321</v>
      </c>
      <c r="R597" t="s">
        <v>3322</v>
      </c>
      <c r="S597" t="s">
        <v>3323</v>
      </c>
      <c r="T597" t="s">
        <v>3324</v>
      </c>
      <c r="U597" t="s">
        <v>3325</v>
      </c>
    </row>
    <row r="598" spans="1:21" x14ac:dyDescent="0.3">
      <c r="A598" t="s">
        <v>1534</v>
      </c>
      <c r="B598" t="s">
        <v>1535</v>
      </c>
      <c r="C598" t="s">
        <v>3445</v>
      </c>
      <c r="E598" t="s">
        <v>3446</v>
      </c>
      <c r="G598" t="s">
        <v>3311</v>
      </c>
      <c r="H598" t="s">
        <v>3312</v>
      </c>
      <c r="I598" t="s">
        <v>3313</v>
      </c>
      <c r="J598" t="s">
        <v>3314</v>
      </c>
      <c r="K598" t="s">
        <v>3315</v>
      </c>
      <c r="L598" t="s">
        <v>3316</v>
      </c>
      <c r="M598" t="s">
        <v>3317</v>
      </c>
      <c r="N598" t="s">
        <v>3318</v>
      </c>
      <c r="O598" t="s">
        <v>3319</v>
      </c>
      <c r="P598" t="s">
        <v>3320</v>
      </c>
      <c r="Q598" t="s">
        <v>3321</v>
      </c>
      <c r="R598" t="s">
        <v>3447</v>
      </c>
      <c r="S598" t="s">
        <v>3448</v>
      </c>
      <c r="T598" t="s">
        <v>3449</v>
      </c>
      <c r="U598" t="s">
        <v>3450</v>
      </c>
    </row>
    <row r="599" spans="1:21" x14ac:dyDescent="0.3">
      <c r="A599" t="s">
        <v>1536</v>
      </c>
      <c r="B599" t="s">
        <v>1537</v>
      </c>
      <c r="C599" t="s">
        <v>3807</v>
      </c>
      <c r="E599" t="s">
        <v>3808</v>
      </c>
      <c r="G599" t="s">
        <v>3311</v>
      </c>
      <c r="H599" t="s">
        <v>3312</v>
      </c>
      <c r="I599" t="s">
        <v>3313</v>
      </c>
      <c r="J599" t="s">
        <v>3314</v>
      </c>
      <c r="K599" t="s">
        <v>3315</v>
      </c>
      <c r="L599" t="s">
        <v>3316</v>
      </c>
      <c r="M599" t="s">
        <v>3317</v>
      </c>
      <c r="N599" t="s">
        <v>3809</v>
      </c>
      <c r="O599" t="s">
        <v>3810</v>
      </c>
      <c r="P599" t="s">
        <v>3811</v>
      </c>
    </row>
    <row r="600" spans="1:21" x14ac:dyDescent="0.3">
      <c r="A600" t="s">
        <v>1538</v>
      </c>
      <c r="B600" t="s">
        <v>1539</v>
      </c>
      <c r="C600" t="s">
        <v>3807</v>
      </c>
      <c r="E600" t="s">
        <v>3808</v>
      </c>
      <c r="G600" t="s">
        <v>3311</v>
      </c>
      <c r="H600" t="s">
        <v>3312</v>
      </c>
      <c r="I600" t="s">
        <v>3313</v>
      </c>
      <c r="J600" t="s">
        <v>3314</v>
      </c>
      <c r="K600" t="s">
        <v>3315</v>
      </c>
      <c r="L600" t="s">
        <v>3316</v>
      </c>
      <c r="M600" t="s">
        <v>3317</v>
      </c>
      <c r="N600" t="s">
        <v>3809</v>
      </c>
      <c r="O600" t="s">
        <v>3810</v>
      </c>
      <c r="P600" t="s">
        <v>3811</v>
      </c>
    </row>
    <row r="601" spans="1:21" x14ac:dyDescent="0.3">
      <c r="A601" t="s">
        <v>1540</v>
      </c>
      <c r="B601" t="s">
        <v>1541</v>
      </c>
      <c r="C601" t="s">
        <v>3309</v>
      </c>
      <c r="E601" t="s">
        <v>3310</v>
      </c>
      <c r="G601" t="s">
        <v>3311</v>
      </c>
      <c r="H601" t="s">
        <v>3312</v>
      </c>
      <c r="I601" t="s">
        <v>3313</v>
      </c>
      <c r="J601" t="s">
        <v>3314</v>
      </c>
      <c r="K601" t="s">
        <v>3315</v>
      </c>
      <c r="L601" t="s">
        <v>3316</v>
      </c>
      <c r="M601" t="s">
        <v>3317</v>
      </c>
      <c r="N601" t="s">
        <v>3318</v>
      </c>
      <c r="O601" t="s">
        <v>3319</v>
      </c>
      <c r="P601" t="s">
        <v>3320</v>
      </c>
      <c r="Q601" t="s">
        <v>3321</v>
      </c>
      <c r="R601" t="s">
        <v>3322</v>
      </c>
      <c r="S601" t="s">
        <v>3323</v>
      </c>
      <c r="T601" t="s">
        <v>3324</v>
      </c>
      <c r="U601" t="s">
        <v>3325</v>
      </c>
    </row>
    <row r="602" spans="1:21" x14ac:dyDescent="0.3">
      <c r="A602" t="s">
        <v>1542</v>
      </c>
      <c r="B602" t="s">
        <v>1543</v>
      </c>
      <c r="C602" t="s">
        <v>3309</v>
      </c>
      <c r="E602" t="s">
        <v>3310</v>
      </c>
      <c r="G602" t="s">
        <v>3311</v>
      </c>
      <c r="H602" t="s">
        <v>3312</v>
      </c>
      <c r="I602" t="s">
        <v>3313</v>
      </c>
      <c r="J602" t="s">
        <v>3314</v>
      </c>
      <c r="K602" t="s">
        <v>3315</v>
      </c>
      <c r="L602" t="s">
        <v>3316</v>
      </c>
      <c r="M602" t="s">
        <v>3317</v>
      </c>
      <c r="N602" t="s">
        <v>3318</v>
      </c>
      <c r="O602" t="s">
        <v>3319</v>
      </c>
      <c r="P602" t="s">
        <v>3320</v>
      </c>
      <c r="Q602" t="s">
        <v>3321</v>
      </c>
      <c r="R602" t="s">
        <v>3322</v>
      </c>
      <c r="S602" t="s">
        <v>3323</v>
      </c>
      <c r="T602" t="s">
        <v>3324</v>
      </c>
      <c r="U602" t="s">
        <v>3325</v>
      </c>
    </row>
    <row r="603" spans="1:21" x14ac:dyDescent="0.3">
      <c r="A603" t="s">
        <v>1548</v>
      </c>
      <c r="B603" t="s">
        <v>1549</v>
      </c>
      <c r="C603" t="s">
        <v>3801</v>
      </c>
      <c r="E603" t="s">
        <v>3802</v>
      </c>
      <c r="G603" t="s">
        <v>3311</v>
      </c>
      <c r="H603" t="s">
        <v>3312</v>
      </c>
      <c r="I603" t="s">
        <v>3313</v>
      </c>
      <c r="J603" t="s">
        <v>3314</v>
      </c>
      <c r="K603" t="s">
        <v>3315</v>
      </c>
      <c r="L603" t="s">
        <v>3316</v>
      </c>
      <c r="M603" t="s">
        <v>3317</v>
      </c>
      <c r="N603" t="s">
        <v>3803</v>
      </c>
      <c r="O603" t="s">
        <v>3804</v>
      </c>
      <c r="P603" t="s">
        <v>3805</v>
      </c>
      <c r="Q603" t="s">
        <v>3806</v>
      </c>
    </row>
    <row r="604" spans="1:21" x14ac:dyDescent="0.3">
      <c r="A604" t="s">
        <v>1550</v>
      </c>
      <c r="B604" t="s">
        <v>1551</v>
      </c>
      <c r="C604" t="s">
        <v>3445</v>
      </c>
      <c r="E604" t="s">
        <v>3446</v>
      </c>
      <c r="G604" t="s">
        <v>3311</v>
      </c>
      <c r="H604" t="s">
        <v>3312</v>
      </c>
      <c r="I604" t="s">
        <v>3313</v>
      </c>
      <c r="J604" t="s">
        <v>3314</v>
      </c>
      <c r="K604" t="s">
        <v>3315</v>
      </c>
      <c r="L604" t="s">
        <v>3316</v>
      </c>
      <c r="M604" t="s">
        <v>3317</v>
      </c>
      <c r="N604" t="s">
        <v>3318</v>
      </c>
      <c r="O604" t="s">
        <v>3319</v>
      </c>
      <c r="P604" t="s">
        <v>3320</v>
      </c>
      <c r="Q604" t="s">
        <v>3321</v>
      </c>
      <c r="R604" t="s">
        <v>3447</v>
      </c>
      <c r="S604" t="s">
        <v>3448</v>
      </c>
      <c r="T604" t="s">
        <v>3449</v>
      </c>
      <c r="U604" t="s">
        <v>3450</v>
      </c>
    </row>
    <row r="605" spans="1:21" x14ac:dyDescent="0.3">
      <c r="A605" t="s">
        <v>1554</v>
      </c>
      <c r="B605" t="s">
        <v>1555</v>
      </c>
      <c r="C605" t="s">
        <v>3309</v>
      </c>
      <c r="E605" t="s">
        <v>3310</v>
      </c>
      <c r="G605" t="s">
        <v>3311</v>
      </c>
      <c r="H605" t="s">
        <v>3312</v>
      </c>
      <c r="I605" t="s">
        <v>3313</v>
      </c>
      <c r="J605" t="s">
        <v>3314</v>
      </c>
      <c r="K605" t="s">
        <v>3315</v>
      </c>
      <c r="L605" t="s">
        <v>3316</v>
      </c>
      <c r="M605" t="s">
        <v>3317</v>
      </c>
      <c r="N605" t="s">
        <v>3318</v>
      </c>
      <c r="O605" t="s">
        <v>3319</v>
      </c>
      <c r="P605" t="s">
        <v>3320</v>
      </c>
      <c r="Q605" t="s">
        <v>3321</v>
      </c>
      <c r="R605" t="s">
        <v>3322</v>
      </c>
      <c r="S605" t="s">
        <v>3323</v>
      </c>
      <c r="T605" t="s">
        <v>3324</v>
      </c>
      <c r="U605" t="s">
        <v>3325</v>
      </c>
    </row>
    <row r="606" spans="1:21" x14ac:dyDescent="0.3">
      <c r="A606" t="s">
        <v>1556</v>
      </c>
      <c r="B606" t="s">
        <v>1557</v>
      </c>
      <c r="C606" t="s">
        <v>3812</v>
      </c>
      <c r="E606" t="s">
        <v>3813</v>
      </c>
      <c r="G606" t="s">
        <v>3311</v>
      </c>
      <c r="H606" t="s">
        <v>3312</v>
      </c>
      <c r="I606" t="s">
        <v>3313</v>
      </c>
      <c r="J606" t="s">
        <v>3314</v>
      </c>
      <c r="K606" t="s">
        <v>3315</v>
      </c>
      <c r="L606" t="s">
        <v>3316</v>
      </c>
      <c r="M606" t="s">
        <v>3317</v>
      </c>
      <c r="N606" t="s">
        <v>3318</v>
      </c>
      <c r="O606" t="s">
        <v>3417</v>
      </c>
      <c r="P606" t="s">
        <v>3814</v>
      </c>
      <c r="Q606" t="s">
        <v>3815</v>
      </c>
      <c r="R606" t="s">
        <v>3816</v>
      </c>
    </row>
    <row r="607" spans="1:21" x14ac:dyDescent="0.3">
      <c r="A607" t="s">
        <v>1558</v>
      </c>
      <c r="B607" t="s">
        <v>1559</v>
      </c>
      <c r="C607" t="s">
        <v>3309</v>
      </c>
      <c r="E607" t="s">
        <v>3310</v>
      </c>
      <c r="G607" t="s">
        <v>3311</v>
      </c>
      <c r="H607" t="s">
        <v>3312</v>
      </c>
      <c r="I607" t="s">
        <v>3313</v>
      </c>
      <c r="J607" t="s">
        <v>3314</v>
      </c>
      <c r="K607" t="s">
        <v>3315</v>
      </c>
      <c r="L607" t="s">
        <v>3316</v>
      </c>
      <c r="M607" t="s">
        <v>3317</v>
      </c>
      <c r="N607" t="s">
        <v>3318</v>
      </c>
      <c r="O607" t="s">
        <v>3319</v>
      </c>
      <c r="P607" t="s">
        <v>3320</v>
      </c>
      <c r="Q607" t="s">
        <v>3321</v>
      </c>
      <c r="R607" t="s">
        <v>3322</v>
      </c>
      <c r="S607" t="s">
        <v>3323</v>
      </c>
      <c r="T607" t="s">
        <v>3324</v>
      </c>
      <c r="U607" t="s">
        <v>3325</v>
      </c>
    </row>
    <row r="608" spans="1:21" x14ac:dyDescent="0.3">
      <c r="A608" t="s">
        <v>1561</v>
      </c>
      <c r="B608" t="s">
        <v>1562</v>
      </c>
      <c r="C608" t="s">
        <v>3812</v>
      </c>
      <c r="E608" t="s">
        <v>3813</v>
      </c>
      <c r="G608" t="s">
        <v>3311</v>
      </c>
      <c r="H608" t="s">
        <v>3312</v>
      </c>
      <c r="I608" t="s">
        <v>3313</v>
      </c>
      <c r="J608" t="s">
        <v>3314</v>
      </c>
      <c r="K608" t="s">
        <v>3315</v>
      </c>
      <c r="L608" t="s">
        <v>3316</v>
      </c>
      <c r="M608" t="s">
        <v>3317</v>
      </c>
      <c r="N608" t="s">
        <v>3318</v>
      </c>
      <c r="O608" t="s">
        <v>3417</v>
      </c>
      <c r="P608" t="s">
        <v>3814</v>
      </c>
      <c r="Q608" t="s">
        <v>3815</v>
      </c>
      <c r="R608" t="s">
        <v>3816</v>
      </c>
    </row>
    <row r="609" spans="1:21" x14ac:dyDescent="0.3">
      <c r="A609" t="s">
        <v>1563</v>
      </c>
      <c r="B609" t="s">
        <v>1564</v>
      </c>
      <c r="C609" t="s">
        <v>3309</v>
      </c>
      <c r="E609" t="s">
        <v>3310</v>
      </c>
      <c r="G609" t="s">
        <v>3311</v>
      </c>
      <c r="H609" t="s">
        <v>3312</v>
      </c>
      <c r="I609" t="s">
        <v>3313</v>
      </c>
      <c r="J609" t="s">
        <v>3314</v>
      </c>
      <c r="K609" t="s">
        <v>3315</v>
      </c>
      <c r="L609" t="s">
        <v>3316</v>
      </c>
      <c r="M609" t="s">
        <v>3317</v>
      </c>
      <c r="N609" t="s">
        <v>3318</v>
      </c>
      <c r="O609" t="s">
        <v>3319</v>
      </c>
      <c r="P609" t="s">
        <v>3320</v>
      </c>
      <c r="Q609" t="s">
        <v>3321</v>
      </c>
      <c r="R609" t="s">
        <v>3322</v>
      </c>
      <c r="S609" t="s">
        <v>3323</v>
      </c>
      <c r="T609" t="s">
        <v>3324</v>
      </c>
      <c r="U609" t="s">
        <v>3325</v>
      </c>
    </row>
    <row r="610" spans="1:21" x14ac:dyDescent="0.3">
      <c r="A610" t="s">
        <v>1565</v>
      </c>
      <c r="B610" t="s">
        <v>1566</v>
      </c>
      <c r="C610" t="s">
        <v>3445</v>
      </c>
      <c r="E610" t="s">
        <v>3446</v>
      </c>
      <c r="G610" t="s">
        <v>3311</v>
      </c>
      <c r="H610" t="s">
        <v>3312</v>
      </c>
      <c r="I610" t="s">
        <v>3313</v>
      </c>
      <c r="J610" t="s">
        <v>3314</v>
      </c>
      <c r="K610" t="s">
        <v>3315</v>
      </c>
      <c r="L610" t="s">
        <v>3316</v>
      </c>
      <c r="M610" t="s">
        <v>3317</v>
      </c>
      <c r="N610" t="s">
        <v>3318</v>
      </c>
      <c r="O610" t="s">
        <v>3319</v>
      </c>
      <c r="P610" t="s">
        <v>3320</v>
      </c>
      <c r="Q610" t="s">
        <v>3321</v>
      </c>
      <c r="R610" t="s">
        <v>3447</v>
      </c>
      <c r="S610" t="s">
        <v>3448</v>
      </c>
      <c r="T610" t="s">
        <v>3449</v>
      </c>
      <c r="U610" t="s">
        <v>3450</v>
      </c>
    </row>
    <row r="611" spans="1:21" x14ac:dyDescent="0.3">
      <c r="A611" t="s">
        <v>1567</v>
      </c>
      <c r="B611" t="s">
        <v>1568</v>
      </c>
      <c r="C611" t="s">
        <v>3791</v>
      </c>
      <c r="E611" t="s">
        <v>3792</v>
      </c>
      <c r="G611" t="s">
        <v>3311</v>
      </c>
      <c r="H611" t="s">
        <v>3312</v>
      </c>
      <c r="I611" t="s">
        <v>3313</v>
      </c>
      <c r="J611" t="s">
        <v>3314</v>
      </c>
      <c r="K611" t="s">
        <v>3315</v>
      </c>
      <c r="L611" t="s">
        <v>3316</v>
      </c>
      <c r="M611" t="s">
        <v>3357</v>
      </c>
      <c r="N611" t="s">
        <v>3358</v>
      </c>
      <c r="O611" t="s">
        <v>3359</v>
      </c>
      <c r="P611" t="s">
        <v>3360</v>
      </c>
      <c r="Q611" t="s">
        <v>3361</v>
      </c>
      <c r="R611" t="s">
        <v>3362</v>
      </c>
      <c r="S611" t="s">
        <v>3363</v>
      </c>
      <c r="T611" t="s">
        <v>3793</v>
      </c>
    </row>
    <row r="612" spans="1:21" x14ac:dyDescent="0.3">
      <c r="A612" t="s">
        <v>1569</v>
      </c>
      <c r="B612" t="s">
        <v>1570</v>
      </c>
      <c r="C612" t="s">
        <v>3445</v>
      </c>
      <c r="E612" t="s">
        <v>3446</v>
      </c>
      <c r="G612" t="s">
        <v>3311</v>
      </c>
      <c r="H612" t="s">
        <v>3312</v>
      </c>
      <c r="I612" t="s">
        <v>3313</v>
      </c>
      <c r="J612" t="s">
        <v>3314</v>
      </c>
      <c r="K612" t="s">
        <v>3315</v>
      </c>
      <c r="L612" t="s">
        <v>3316</v>
      </c>
      <c r="M612" t="s">
        <v>3317</v>
      </c>
      <c r="N612" t="s">
        <v>3318</v>
      </c>
      <c r="O612" t="s">
        <v>3319</v>
      </c>
      <c r="P612" t="s">
        <v>3320</v>
      </c>
      <c r="Q612" t="s">
        <v>3321</v>
      </c>
      <c r="R612" t="s">
        <v>3447</v>
      </c>
      <c r="S612" t="s">
        <v>3448</v>
      </c>
      <c r="T612" t="s">
        <v>3449</v>
      </c>
      <c r="U612" t="s">
        <v>3450</v>
      </c>
    </row>
    <row r="613" spans="1:21" x14ac:dyDescent="0.3">
      <c r="A613" t="s">
        <v>1571</v>
      </c>
      <c r="B613" t="s">
        <v>1572</v>
      </c>
      <c r="C613" t="s">
        <v>3445</v>
      </c>
      <c r="E613" t="s">
        <v>3446</v>
      </c>
      <c r="G613" t="s">
        <v>3311</v>
      </c>
      <c r="H613" t="s">
        <v>3312</v>
      </c>
      <c r="I613" t="s">
        <v>3313</v>
      </c>
      <c r="J613" t="s">
        <v>3314</v>
      </c>
      <c r="K613" t="s">
        <v>3315</v>
      </c>
      <c r="L613" t="s">
        <v>3316</v>
      </c>
      <c r="M613" t="s">
        <v>3317</v>
      </c>
      <c r="N613" t="s">
        <v>3318</v>
      </c>
      <c r="O613" t="s">
        <v>3319</v>
      </c>
      <c r="P613" t="s">
        <v>3320</v>
      </c>
      <c r="Q613" t="s">
        <v>3321</v>
      </c>
      <c r="R613" t="s">
        <v>3447</v>
      </c>
      <c r="S613" t="s">
        <v>3448</v>
      </c>
      <c r="T613" t="s">
        <v>3449</v>
      </c>
      <c r="U613" t="s">
        <v>3450</v>
      </c>
    </row>
    <row r="614" spans="1:21" x14ac:dyDescent="0.3">
      <c r="A614" t="s">
        <v>1575</v>
      </c>
      <c r="B614" t="s">
        <v>1576</v>
      </c>
      <c r="C614" t="s">
        <v>3445</v>
      </c>
      <c r="E614" t="s">
        <v>3446</v>
      </c>
      <c r="G614" t="s">
        <v>3311</v>
      </c>
      <c r="H614" t="s">
        <v>3312</v>
      </c>
      <c r="I614" t="s">
        <v>3313</v>
      </c>
      <c r="J614" t="s">
        <v>3314</v>
      </c>
      <c r="K614" t="s">
        <v>3315</v>
      </c>
      <c r="L614" t="s">
        <v>3316</v>
      </c>
      <c r="M614" t="s">
        <v>3317</v>
      </c>
      <c r="N614" t="s">
        <v>3318</v>
      </c>
      <c r="O614" t="s">
        <v>3319</v>
      </c>
      <c r="P614" t="s">
        <v>3320</v>
      </c>
      <c r="Q614" t="s">
        <v>3321</v>
      </c>
      <c r="R614" t="s">
        <v>3447</v>
      </c>
      <c r="S614" t="s">
        <v>3448</v>
      </c>
      <c r="T614" t="s">
        <v>3449</v>
      </c>
      <c r="U614" t="s">
        <v>3450</v>
      </c>
    </row>
    <row r="615" spans="1:21" x14ac:dyDescent="0.3">
      <c r="A615" t="s">
        <v>1577</v>
      </c>
      <c r="B615" t="s">
        <v>1578</v>
      </c>
      <c r="C615" t="s">
        <v>3445</v>
      </c>
      <c r="E615" t="s">
        <v>3446</v>
      </c>
      <c r="G615" t="s">
        <v>3311</v>
      </c>
      <c r="H615" t="s">
        <v>3312</v>
      </c>
      <c r="I615" t="s">
        <v>3313</v>
      </c>
      <c r="J615" t="s">
        <v>3314</v>
      </c>
      <c r="K615" t="s">
        <v>3315</v>
      </c>
      <c r="L615" t="s">
        <v>3316</v>
      </c>
      <c r="M615" t="s">
        <v>3317</v>
      </c>
      <c r="N615" t="s">
        <v>3318</v>
      </c>
      <c r="O615" t="s">
        <v>3319</v>
      </c>
      <c r="P615" t="s">
        <v>3320</v>
      </c>
      <c r="Q615" t="s">
        <v>3321</v>
      </c>
      <c r="R615" t="s">
        <v>3447</v>
      </c>
      <c r="S615" t="s">
        <v>3448</v>
      </c>
      <c r="T615" t="s">
        <v>3449</v>
      </c>
      <c r="U615" t="s">
        <v>3450</v>
      </c>
    </row>
    <row r="616" spans="1:21" x14ac:dyDescent="0.3">
      <c r="A616" t="s">
        <v>1579</v>
      </c>
      <c r="B616" t="s">
        <v>1580</v>
      </c>
      <c r="C616" t="s">
        <v>3801</v>
      </c>
      <c r="E616" t="s">
        <v>3802</v>
      </c>
      <c r="G616" t="s">
        <v>3311</v>
      </c>
      <c r="H616" t="s">
        <v>3312</v>
      </c>
      <c r="I616" t="s">
        <v>3313</v>
      </c>
      <c r="J616" t="s">
        <v>3314</v>
      </c>
      <c r="K616" t="s">
        <v>3315</v>
      </c>
      <c r="L616" t="s">
        <v>3316</v>
      </c>
      <c r="M616" t="s">
        <v>3317</v>
      </c>
      <c r="N616" t="s">
        <v>3803</v>
      </c>
      <c r="O616" t="s">
        <v>3804</v>
      </c>
      <c r="P616" t="s">
        <v>3805</v>
      </c>
      <c r="Q616" t="s">
        <v>3806</v>
      </c>
    </row>
    <row r="617" spans="1:21" x14ac:dyDescent="0.3">
      <c r="A617" t="s">
        <v>1585</v>
      </c>
      <c r="B617" t="s">
        <v>1586</v>
      </c>
      <c r="C617" t="s">
        <v>3807</v>
      </c>
      <c r="E617" t="s">
        <v>3808</v>
      </c>
      <c r="G617" t="s">
        <v>3311</v>
      </c>
      <c r="H617" t="s">
        <v>3312</v>
      </c>
      <c r="I617" t="s">
        <v>3313</v>
      </c>
      <c r="J617" t="s">
        <v>3314</v>
      </c>
      <c r="K617" t="s">
        <v>3315</v>
      </c>
      <c r="L617" t="s">
        <v>3316</v>
      </c>
      <c r="M617" t="s">
        <v>3317</v>
      </c>
      <c r="N617" t="s">
        <v>3809</v>
      </c>
      <c r="O617" t="s">
        <v>3810</v>
      </c>
      <c r="P617" t="s">
        <v>3811</v>
      </c>
    </row>
    <row r="618" spans="1:21" x14ac:dyDescent="0.3">
      <c r="A618" t="s">
        <v>1587</v>
      </c>
      <c r="B618" t="s">
        <v>1588</v>
      </c>
      <c r="C618" t="s">
        <v>3309</v>
      </c>
      <c r="E618" t="s">
        <v>3310</v>
      </c>
      <c r="G618" t="s">
        <v>3311</v>
      </c>
      <c r="H618" t="s">
        <v>3312</v>
      </c>
      <c r="I618" t="s">
        <v>3313</v>
      </c>
      <c r="J618" t="s">
        <v>3314</v>
      </c>
      <c r="K618" t="s">
        <v>3315</v>
      </c>
      <c r="L618" t="s">
        <v>3316</v>
      </c>
      <c r="M618" t="s">
        <v>3317</v>
      </c>
      <c r="N618" t="s">
        <v>3318</v>
      </c>
      <c r="O618" t="s">
        <v>3319</v>
      </c>
      <c r="P618" t="s">
        <v>3320</v>
      </c>
      <c r="Q618" t="s">
        <v>3321</v>
      </c>
      <c r="R618" t="s">
        <v>3322</v>
      </c>
      <c r="S618" t="s">
        <v>3323</v>
      </c>
      <c r="T618" t="s">
        <v>3324</v>
      </c>
      <c r="U618" t="s">
        <v>3325</v>
      </c>
    </row>
    <row r="619" spans="1:21" x14ac:dyDescent="0.3">
      <c r="A619" t="s">
        <v>1589</v>
      </c>
      <c r="B619" t="s">
        <v>1590</v>
      </c>
      <c r="C619" t="s">
        <v>3309</v>
      </c>
      <c r="E619" t="s">
        <v>3310</v>
      </c>
      <c r="G619" t="s">
        <v>3311</v>
      </c>
      <c r="H619" t="s">
        <v>3312</v>
      </c>
      <c r="I619" t="s">
        <v>3313</v>
      </c>
      <c r="J619" t="s">
        <v>3314</v>
      </c>
      <c r="K619" t="s">
        <v>3315</v>
      </c>
      <c r="L619" t="s">
        <v>3316</v>
      </c>
      <c r="M619" t="s">
        <v>3317</v>
      </c>
      <c r="N619" t="s">
        <v>3318</v>
      </c>
      <c r="O619" t="s">
        <v>3319</v>
      </c>
      <c r="P619" t="s">
        <v>3320</v>
      </c>
      <c r="Q619" t="s">
        <v>3321</v>
      </c>
      <c r="R619" t="s">
        <v>3322</v>
      </c>
      <c r="S619" t="s">
        <v>3323</v>
      </c>
      <c r="T619" t="s">
        <v>3324</v>
      </c>
      <c r="U619" t="s">
        <v>3325</v>
      </c>
    </row>
    <row r="620" spans="1:21" x14ac:dyDescent="0.3">
      <c r="A620" t="s">
        <v>1591</v>
      </c>
      <c r="B620" t="s">
        <v>1592</v>
      </c>
      <c r="C620" t="s">
        <v>3807</v>
      </c>
      <c r="E620" t="s">
        <v>3808</v>
      </c>
      <c r="G620" t="s">
        <v>3311</v>
      </c>
      <c r="H620" t="s">
        <v>3312</v>
      </c>
      <c r="I620" t="s">
        <v>3313</v>
      </c>
      <c r="J620" t="s">
        <v>3314</v>
      </c>
      <c r="K620" t="s">
        <v>3315</v>
      </c>
      <c r="L620" t="s">
        <v>3316</v>
      </c>
      <c r="M620" t="s">
        <v>3317</v>
      </c>
      <c r="N620" t="s">
        <v>3809</v>
      </c>
      <c r="O620" t="s">
        <v>3810</v>
      </c>
      <c r="P620" t="s">
        <v>3811</v>
      </c>
    </row>
    <row r="621" spans="1:21" x14ac:dyDescent="0.3">
      <c r="A621" t="s">
        <v>1593</v>
      </c>
      <c r="B621" t="s">
        <v>1594</v>
      </c>
      <c r="C621" t="s">
        <v>3807</v>
      </c>
      <c r="E621" t="s">
        <v>3808</v>
      </c>
      <c r="G621" t="s">
        <v>3311</v>
      </c>
      <c r="H621" t="s">
        <v>3312</v>
      </c>
      <c r="I621" t="s">
        <v>3313</v>
      </c>
      <c r="J621" t="s">
        <v>3314</v>
      </c>
      <c r="K621" t="s">
        <v>3315</v>
      </c>
      <c r="L621" t="s">
        <v>3316</v>
      </c>
      <c r="M621" t="s">
        <v>3317</v>
      </c>
      <c r="N621" t="s">
        <v>3809</v>
      </c>
      <c r="O621" t="s">
        <v>3810</v>
      </c>
      <c r="P621" t="s">
        <v>3811</v>
      </c>
    </row>
    <row r="622" spans="1:21" x14ac:dyDescent="0.3">
      <c r="A622" t="s">
        <v>1597</v>
      </c>
      <c r="B622" t="s">
        <v>1598</v>
      </c>
      <c r="C622" t="s">
        <v>3807</v>
      </c>
      <c r="E622" t="s">
        <v>3808</v>
      </c>
      <c r="G622" t="s">
        <v>3311</v>
      </c>
      <c r="H622" t="s">
        <v>3312</v>
      </c>
      <c r="I622" t="s">
        <v>3313</v>
      </c>
      <c r="J622" t="s">
        <v>3314</v>
      </c>
      <c r="K622" t="s">
        <v>3315</v>
      </c>
      <c r="L622" t="s">
        <v>3316</v>
      </c>
      <c r="M622" t="s">
        <v>3317</v>
      </c>
      <c r="N622" t="s">
        <v>3809</v>
      </c>
      <c r="O622" t="s">
        <v>3810</v>
      </c>
      <c r="P622" t="s">
        <v>3811</v>
      </c>
    </row>
    <row r="623" spans="1:21" x14ac:dyDescent="0.3">
      <c r="A623" t="s">
        <v>1599</v>
      </c>
      <c r="B623" t="s">
        <v>1600</v>
      </c>
      <c r="C623" t="s">
        <v>3801</v>
      </c>
      <c r="E623" t="s">
        <v>3802</v>
      </c>
      <c r="G623" t="s">
        <v>3311</v>
      </c>
      <c r="H623" t="s">
        <v>3312</v>
      </c>
      <c r="I623" t="s">
        <v>3313</v>
      </c>
      <c r="J623" t="s">
        <v>3314</v>
      </c>
      <c r="K623" t="s">
        <v>3315</v>
      </c>
      <c r="L623" t="s">
        <v>3316</v>
      </c>
      <c r="M623" t="s">
        <v>3317</v>
      </c>
      <c r="N623" t="s">
        <v>3803</v>
      </c>
      <c r="O623" t="s">
        <v>3804</v>
      </c>
      <c r="P623" t="s">
        <v>3805</v>
      </c>
      <c r="Q623" t="s">
        <v>3806</v>
      </c>
    </row>
    <row r="624" spans="1:21" x14ac:dyDescent="0.3">
      <c r="A624" t="s">
        <v>1603</v>
      </c>
      <c r="B624" t="s">
        <v>1604</v>
      </c>
      <c r="C624" t="s">
        <v>3309</v>
      </c>
      <c r="E624" t="s">
        <v>3310</v>
      </c>
      <c r="G624" t="s">
        <v>3311</v>
      </c>
      <c r="H624" t="s">
        <v>3312</v>
      </c>
      <c r="I624" t="s">
        <v>3313</v>
      </c>
      <c r="J624" t="s">
        <v>3314</v>
      </c>
      <c r="K624" t="s">
        <v>3315</v>
      </c>
      <c r="L624" t="s">
        <v>3316</v>
      </c>
      <c r="M624" t="s">
        <v>3317</v>
      </c>
      <c r="N624" t="s">
        <v>3318</v>
      </c>
      <c r="O624" t="s">
        <v>3319</v>
      </c>
      <c r="P624" t="s">
        <v>3320</v>
      </c>
      <c r="Q624" t="s">
        <v>3321</v>
      </c>
      <c r="R624" t="s">
        <v>3322</v>
      </c>
      <c r="S624" t="s">
        <v>3323</v>
      </c>
      <c r="T624" t="s">
        <v>3324</v>
      </c>
      <c r="U624" t="s">
        <v>3325</v>
      </c>
    </row>
    <row r="625" spans="1:21" x14ac:dyDescent="0.3">
      <c r="A625" t="s">
        <v>1605</v>
      </c>
      <c r="B625" t="s">
        <v>1606</v>
      </c>
      <c r="C625" t="s">
        <v>3801</v>
      </c>
      <c r="E625" t="s">
        <v>3802</v>
      </c>
      <c r="G625" t="s">
        <v>3311</v>
      </c>
      <c r="H625" t="s">
        <v>3312</v>
      </c>
      <c r="I625" t="s">
        <v>3313</v>
      </c>
      <c r="J625" t="s">
        <v>3314</v>
      </c>
      <c r="K625" t="s">
        <v>3315</v>
      </c>
      <c r="L625" t="s">
        <v>3316</v>
      </c>
      <c r="M625" t="s">
        <v>3317</v>
      </c>
      <c r="N625" t="s">
        <v>3803</v>
      </c>
      <c r="O625" t="s">
        <v>3804</v>
      </c>
      <c r="P625" t="s">
        <v>3805</v>
      </c>
      <c r="Q625" t="s">
        <v>3806</v>
      </c>
    </row>
    <row r="626" spans="1:21" x14ac:dyDescent="0.3">
      <c r="A626" t="s">
        <v>1607</v>
      </c>
      <c r="B626" t="s">
        <v>1608</v>
      </c>
      <c r="C626" t="s">
        <v>3445</v>
      </c>
      <c r="E626" t="s">
        <v>3446</v>
      </c>
      <c r="G626" t="s">
        <v>3311</v>
      </c>
      <c r="H626" t="s">
        <v>3312</v>
      </c>
      <c r="I626" t="s">
        <v>3313</v>
      </c>
      <c r="J626" t="s">
        <v>3314</v>
      </c>
      <c r="K626" t="s">
        <v>3315</v>
      </c>
      <c r="L626" t="s">
        <v>3316</v>
      </c>
      <c r="M626" t="s">
        <v>3317</v>
      </c>
      <c r="N626" t="s">
        <v>3318</v>
      </c>
      <c r="O626" t="s">
        <v>3319</v>
      </c>
      <c r="P626" t="s">
        <v>3320</v>
      </c>
      <c r="Q626" t="s">
        <v>3321</v>
      </c>
      <c r="R626" t="s">
        <v>3447</v>
      </c>
      <c r="S626" t="s">
        <v>3448</v>
      </c>
      <c r="T626" t="s">
        <v>3449</v>
      </c>
      <c r="U626" t="s">
        <v>3450</v>
      </c>
    </row>
    <row r="627" spans="1:21" x14ac:dyDescent="0.3">
      <c r="A627" t="s">
        <v>1609</v>
      </c>
      <c r="B627" t="s">
        <v>1610</v>
      </c>
      <c r="C627" t="s">
        <v>3309</v>
      </c>
      <c r="E627" t="s">
        <v>3310</v>
      </c>
      <c r="G627" t="s">
        <v>3311</v>
      </c>
      <c r="H627" t="s">
        <v>3312</v>
      </c>
      <c r="I627" t="s">
        <v>3313</v>
      </c>
      <c r="J627" t="s">
        <v>3314</v>
      </c>
      <c r="K627" t="s">
        <v>3315</v>
      </c>
      <c r="L627" t="s">
        <v>3316</v>
      </c>
      <c r="M627" t="s">
        <v>3317</v>
      </c>
      <c r="N627" t="s">
        <v>3318</v>
      </c>
      <c r="O627" t="s">
        <v>3319</v>
      </c>
      <c r="P627" t="s">
        <v>3320</v>
      </c>
      <c r="Q627" t="s">
        <v>3321</v>
      </c>
      <c r="R627" t="s">
        <v>3322</v>
      </c>
      <c r="S627" t="s">
        <v>3323</v>
      </c>
      <c r="T627" t="s">
        <v>3324</v>
      </c>
      <c r="U627" t="s">
        <v>3325</v>
      </c>
    </row>
    <row r="628" spans="1:21" x14ac:dyDescent="0.3">
      <c r="A628" t="s">
        <v>1611</v>
      </c>
      <c r="B628" t="s">
        <v>1612</v>
      </c>
      <c r="C628" t="s">
        <v>3445</v>
      </c>
      <c r="E628" t="s">
        <v>3446</v>
      </c>
      <c r="G628" t="s">
        <v>3311</v>
      </c>
      <c r="H628" t="s">
        <v>3312</v>
      </c>
      <c r="I628" t="s">
        <v>3313</v>
      </c>
      <c r="J628" t="s">
        <v>3314</v>
      </c>
      <c r="K628" t="s">
        <v>3315</v>
      </c>
      <c r="L628" t="s">
        <v>3316</v>
      </c>
      <c r="M628" t="s">
        <v>3317</v>
      </c>
      <c r="N628" t="s">
        <v>3318</v>
      </c>
      <c r="O628" t="s">
        <v>3319</v>
      </c>
      <c r="P628" t="s">
        <v>3320</v>
      </c>
      <c r="Q628" t="s">
        <v>3321</v>
      </c>
      <c r="R628" t="s">
        <v>3447</v>
      </c>
      <c r="S628" t="s">
        <v>3448</v>
      </c>
      <c r="T628" t="s">
        <v>3449</v>
      </c>
      <c r="U628" t="s">
        <v>3450</v>
      </c>
    </row>
    <row r="629" spans="1:21" x14ac:dyDescent="0.3">
      <c r="A629" t="s">
        <v>1613</v>
      </c>
      <c r="B629" t="s">
        <v>1614</v>
      </c>
      <c r="C629" t="s">
        <v>3309</v>
      </c>
      <c r="E629" t="s">
        <v>3310</v>
      </c>
      <c r="G629" t="s">
        <v>3311</v>
      </c>
      <c r="H629" t="s">
        <v>3312</v>
      </c>
      <c r="I629" t="s">
        <v>3313</v>
      </c>
      <c r="J629" t="s">
        <v>3314</v>
      </c>
      <c r="K629" t="s">
        <v>3315</v>
      </c>
      <c r="L629" t="s">
        <v>3316</v>
      </c>
      <c r="M629" t="s">
        <v>3317</v>
      </c>
      <c r="N629" t="s">
        <v>3318</v>
      </c>
      <c r="O629" t="s">
        <v>3319</v>
      </c>
      <c r="P629" t="s">
        <v>3320</v>
      </c>
      <c r="Q629" t="s">
        <v>3321</v>
      </c>
      <c r="R629" t="s">
        <v>3322</v>
      </c>
      <c r="S629" t="s">
        <v>3323</v>
      </c>
      <c r="T629" t="s">
        <v>3324</v>
      </c>
      <c r="U629" t="s">
        <v>3325</v>
      </c>
    </row>
    <row r="630" spans="1:21" x14ac:dyDescent="0.3">
      <c r="A630" t="s">
        <v>1615</v>
      </c>
      <c r="B630" t="s">
        <v>1616</v>
      </c>
      <c r="C630" t="s">
        <v>3309</v>
      </c>
      <c r="E630" t="s">
        <v>3310</v>
      </c>
      <c r="G630" t="s">
        <v>3311</v>
      </c>
      <c r="H630" t="s">
        <v>3312</v>
      </c>
      <c r="I630" t="s">
        <v>3313</v>
      </c>
      <c r="J630" t="s">
        <v>3314</v>
      </c>
      <c r="K630" t="s">
        <v>3315</v>
      </c>
      <c r="L630" t="s">
        <v>3316</v>
      </c>
      <c r="M630" t="s">
        <v>3317</v>
      </c>
      <c r="N630" t="s">
        <v>3318</v>
      </c>
      <c r="O630" t="s">
        <v>3319</v>
      </c>
      <c r="P630" t="s">
        <v>3320</v>
      </c>
      <c r="Q630" t="s">
        <v>3321</v>
      </c>
      <c r="R630" t="s">
        <v>3322</v>
      </c>
      <c r="S630" t="s">
        <v>3323</v>
      </c>
      <c r="T630" t="s">
        <v>3324</v>
      </c>
      <c r="U630" t="s">
        <v>3325</v>
      </c>
    </row>
    <row r="631" spans="1:21" x14ac:dyDescent="0.3">
      <c r="A631" t="s">
        <v>1617</v>
      </c>
      <c r="B631" t="s">
        <v>1618</v>
      </c>
      <c r="C631" t="s">
        <v>3445</v>
      </c>
      <c r="E631" t="s">
        <v>3446</v>
      </c>
      <c r="G631" t="s">
        <v>3311</v>
      </c>
      <c r="H631" t="s">
        <v>3312</v>
      </c>
      <c r="I631" t="s">
        <v>3313</v>
      </c>
      <c r="J631" t="s">
        <v>3314</v>
      </c>
      <c r="K631" t="s">
        <v>3315</v>
      </c>
      <c r="L631" t="s">
        <v>3316</v>
      </c>
      <c r="M631" t="s">
        <v>3317</v>
      </c>
      <c r="N631" t="s">
        <v>3318</v>
      </c>
      <c r="O631" t="s">
        <v>3319</v>
      </c>
      <c r="P631" t="s">
        <v>3320</v>
      </c>
      <c r="Q631" t="s">
        <v>3321</v>
      </c>
      <c r="R631" t="s">
        <v>3447</v>
      </c>
      <c r="S631" t="s">
        <v>3448</v>
      </c>
      <c r="T631" t="s">
        <v>3449</v>
      </c>
      <c r="U631" t="s">
        <v>3450</v>
      </c>
    </row>
    <row r="632" spans="1:21" x14ac:dyDescent="0.3">
      <c r="A632" t="s">
        <v>1619</v>
      </c>
      <c r="B632" t="s">
        <v>1620</v>
      </c>
      <c r="C632" t="s">
        <v>3445</v>
      </c>
      <c r="E632" t="s">
        <v>3446</v>
      </c>
      <c r="G632" t="s">
        <v>3311</v>
      </c>
      <c r="H632" t="s">
        <v>3312</v>
      </c>
      <c r="I632" t="s">
        <v>3313</v>
      </c>
      <c r="J632" t="s">
        <v>3314</v>
      </c>
      <c r="K632" t="s">
        <v>3315</v>
      </c>
      <c r="L632" t="s">
        <v>3316</v>
      </c>
      <c r="M632" t="s">
        <v>3317</v>
      </c>
      <c r="N632" t="s">
        <v>3318</v>
      </c>
      <c r="O632" t="s">
        <v>3319</v>
      </c>
      <c r="P632" t="s">
        <v>3320</v>
      </c>
      <c r="Q632" t="s">
        <v>3321</v>
      </c>
      <c r="R632" t="s">
        <v>3447</v>
      </c>
      <c r="S632" t="s">
        <v>3448</v>
      </c>
      <c r="T632" t="s">
        <v>3449</v>
      </c>
      <c r="U632" t="s">
        <v>3450</v>
      </c>
    </row>
    <row r="633" spans="1:21" x14ac:dyDescent="0.3">
      <c r="A633" t="s">
        <v>1621</v>
      </c>
      <c r="B633" t="s">
        <v>1622</v>
      </c>
      <c r="C633" t="s">
        <v>3445</v>
      </c>
      <c r="E633" t="s">
        <v>3446</v>
      </c>
      <c r="G633" t="s">
        <v>3311</v>
      </c>
      <c r="H633" t="s">
        <v>3312</v>
      </c>
      <c r="I633" t="s">
        <v>3313</v>
      </c>
      <c r="J633" t="s">
        <v>3314</v>
      </c>
      <c r="K633" t="s">
        <v>3315</v>
      </c>
      <c r="L633" t="s">
        <v>3316</v>
      </c>
      <c r="M633" t="s">
        <v>3317</v>
      </c>
      <c r="N633" t="s">
        <v>3318</v>
      </c>
      <c r="O633" t="s">
        <v>3319</v>
      </c>
      <c r="P633" t="s">
        <v>3320</v>
      </c>
      <c r="Q633" t="s">
        <v>3321</v>
      </c>
      <c r="R633" t="s">
        <v>3447</v>
      </c>
      <c r="S633" t="s">
        <v>3448</v>
      </c>
      <c r="T633" t="s">
        <v>3449</v>
      </c>
      <c r="U633" t="s">
        <v>3450</v>
      </c>
    </row>
    <row r="634" spans="1:21" x14ac:dyDescent="0.3">
      <c r="A634" t="s">
        <v>1623</v>
      </c>
      <c r="B634" t="s">
        <v>1624</v>
      </c>
      <c r="C634" t="s">
        <v>3445</v>
      </c>
      <c r="E634" t="s">
        <v>3446</v>
      </c>
      <c r="G634" t="s">
        <v>3311</v>
      </c>
      <c r="H634" t="s">
        <v>3312</v>
      </c>
      <c r="I634" t="s">
        <v>3313</v>
      </c>
      <c r="J634" t="s">
        <v>3314</v>
      </c>
      <c r="K634" t="s">
        <v>3315</v>
      </c>
      <c r="L634" t="s">
        <v>3316</v>
      </c>
      <c r="M634" t="s">
        <v>3317</v>
      </c>
      <c r="N634" t="s">
        <v>3318</v>
      </c>
      <c r="O634" t="s">
        <v>3319</v>
      </c>
      <c r="P634" t="s">
        <v>3320</v>
      </c>
      <c r="Q634" t="s">
        <v>3321</v>
      </c>
      <c r="R634" t="s">
        <v>3447</v>
      </c>
      <c r="S634" t="s">
        <v>3448</v>
      </c>
      <c r="T634" t="s">
        <v>3449</v>
      </c>
      <c r="U634" t="s">
        <v>3450</v>
      </c>
    </row>
    <row r="635" spans="1:21" x14ac:dyDescent="0.3">
      <c r="A635" t="s">
        <v>1625</v>
      </c>
      <c r="B635" t="s">
        <v>1626</v>
      </c>
      <c r="C635" t="s">
        <v>3445</v>
      </c>
      <c r="E635" t="s">
        <v>3446</v>
      </c>
      <c r="G635" t="s">
        <v>3311</v>
      </c>
      <c r="H635" t="s">
        <v>3312</v>
      </c>
      <c r="I635" t="s">
        <v>3313</v>
      </c>
      <c r="J635" t="s">
        <v>3314</v>
      </c>
      <c r="K635" t="s">
        <v>3315</v>
      </c>
      <c r="L635" t="s">
        <v>3316</v>
      </c>
      <c r="M635" t="s">
        <v>3317</v>
      </c>
      <c r="N635" t="s">
        <v>3318</v>
      </c>
      <c r="O635" t="s">
        <v>3319</v>
      </c>
      <c r="P635" t="s">
        <v>3320</v>
      </c>
      <c r="Q635" t="s">
        <v>3321</v>
      </c>
      <c r="R635" t="s">
        <v>3447</v>
      </c>
      <c r="S635" t="s">
        <v>3448</v>
      </c>
      <c r="T635" t="s">
        <v>3449</v>
      </c>
      <c r="U635" t="s">
        <v>3450</v>
      </c>
    </row>
    <row r="636" spans="1:21" x14ac:dyDescent="0.3">
      <c r="A636" t="s">
        <v>1627</v>
      </c>
      <c r="B636" t="s">
        <v>1628</v>
      </c>
      <c r="C636" t="s">
        <v>3445</v>
      </c>
      <c r="E636" t="s">
        <v>3446</v>
      </c>
      <c r="G636" t="s">
        <v>3311</v>
      </c>
      <c r="H636" t="s">
        <v>3312</v>
      </c>
      <c r="I636" t="s">
        <v>3313</v>
      </c>
      <c r="J636" t="s">
        <v>3314</v>
      </c>
      <c r="K636" t="s">
        <v>3315</v>
      </c>
      <c r="L636" t="s">
        <v>3316</v>
      </c>
      <c r="M636" t="s">
        <v>3317</v>
      </c>
      <c r="N636" t="s">
        <v>3318</v>
      </c>
      <c r="O636" t="s">
        <v>3319</v>
      </c>
      <c r="P636" t="s">
        <v>3320</v>
      </c>
      <c r="Q636" t="s">
        <v>3321</v>
      </c>
      <c r="R636" t="s">
        <v>3447</v>
      </c>
      <c r="S636" t="s">
        <v>3448</v>
      </c>
      <c r="T636" t="s">
        <v>3449</v>
      </c>
      <c r="U636" t="s">
        <v>3450</v>
      </c>
    </row>
    <row r="637" spans="1:21" x14ac:dyDescent="0.3">
      <c r="A637" t="s">
        <v>1629</v>
      </c>
      <c r="B637" t="s">
        <v>1630</v>
      </c>
      <c r="C637" t="s">
        <v>3445</v>
      </c>
      <c r="E637" t="s">
        <v>3446</v>
      </c>
      <c r="G637" t="s">
        <v>3311</v>
      </c>
      <c r="H637" t="s">
        <v>3312</v>
      </c>
      <c r="I637" t="s">
        <v>3313</v>
      </c>
      <c r="J637" t="s">
        <v>3314</v>
      </c>
      <c r="K637" t="s">
        <v>3315</v>
      </c>
      <c r="L637" t="s">
        <v>3316</v>
      </c>
      <c r="M637" t="s">
        <v>3317</v>
      </c>
      <c r="N637" t="s">
        <v>3318</v>
      </c>
      <c r="O637" t="s">
        <v>3319</v>
      </c>
      <c r="P637" t="s">
        <v>3320</v>
      </c>
      <c r="Q637" t="s">
        <v>3321</v>
      </c>
      <c r="R637" t="s">
        <v>3447</v>
      </c>
      <c r="S637" t="s">
        <v>3448</v>
      </c>
      <c r="T637" t="s">
        <v>3449</v>
      </c>
      <c r="U637" t="s">
        <v>3450</v>
      </c>
    </row>
    <row r="638" spans="1:21" x14ac:dyDescent="0.3">
      <c r="A638" t="s">
        <v>1631</v>
      </c>
      <c r="B638" t="s">
        <v>1632</v>
      </c>
      <c r="C638" t="s">
        <v>3445</v>
      </c>
      <c r="E638" t="s">
        <v>3446</v>
      </c>
      <c r="G638" t="s">
        <v>3311</v>
      </c>
      <c r="H638" t="s">
        <v>3312</v>
      </c>
      <c r="I638" t="s">
        <v>3313</v>
      </c>
      <c r="J638" t="s">
        <v>3314</v>
      </c>
      <c r="K638" t="s">
        <v>3315</v>
      </c>
      <c r="L638" t="s">
        <v>3316</v>
      </c>
      <c r="M638" t="s">
        <v>3317</v>
      </c>
      <c r="N638" t="s">
        <v>3318</v>
      </c>
      <c r="O638" t="s">
        <v>3319</v>
      </c>
      <c r="P638" t="s">
        <v>3320</v>
      </c>
      <c r="Q638" t="s">
        <v>3321</v>
      </c>
      <c r="R638" t="s">
        <v>3447</v>
      </c>
      <c r="S638" t="s">
        <v>3448</v>
      </c>
      <c r="T638" t="s">
        <v>3449</v>
      </c>
      <c r="U638" t="s">
        <v>3450</v>
      </c>
    </row>
    <row r="639" spans="1:21" x14ac:dyDescent="0.3">
      <c r="A639" t="s">
        <v>1633</v>
      </c>
      <c r="B639" t="s">
        <v>1634</v>
      </c>
      <c r="C639" t="s">
        <v>3445</v>
      </c>
      <c r="E639" t="s">
        <v>3446</v>
      </c>
      <c r="G639" t="s">
        <v>3311</v>
      </c>
      <c r="H639" t="s">
        <v>3312</v>
      </c>
      <c r="I639" t="s">
        <v>3313</v>
      </c>
      <c r="J639" t="s">
        <v>3314</v>
      </c>
      <c r="K639" t="s">
        <v>3315</v>
      </c>
      <c r="L639" t="s">
        <v>3316</v>
      </c>
      <c r="M639" t="s">
        <v>3317</v>
      </c>
      <c r="N639" t="s">
        <v>3318</v>
      </c>
      <c r="O639" t="s">
        <v>3319</v>
      </c>
      <c r="P639" t="s">
        <v>3320</v>
      </c>
      <c r="Q639" t="s">
        <v>3321</v>
      </c>
      <c r="R639" t="s">
        <v>3447</v>
      </c>
      <c r="S639" t="s">
        <v>3448</v>
      </c>
      <c r="T639" t="s">
        <v>3449</v>
      </c>
      <c r="U639" t="s">
        <v>3450</v>
      </c>
    </row>
    <row r="640" spans="1:21" x14ac:dyDescent="0.3">
      <c r="A640" t="s">
        <v>1635</v>
      </c>
      <c r="B640" t="s">
        <v>1636</v>
      </c>
      <c r="C640" t="s">
        <v>3445</v>
      </c>
      <c r="E640" t="s">
        <v>3446</v>
      </c>
      <c r="G640" t="s">
        <v>3311</v>
      </c>
      <c r="H640" t="s">
        <v>3312</v>
      </c>
      <c r="I640" t="s">
        <v>3313</v>
      </c>
      <c r="J640" t="s">
        <v>3314</v>
      </c>
      <c r="K640" t="s">
        <v>3315</v>
      </c>
      <c r="L640" t="s">
        <v>3316</v>
      </c>
      <c r="M640" t="s">
        <v>3317</v>
      </c>
      <c r="N640" t="s">
        <v>3318</v>
      </c>
      <c r="O640" t="s">
        <v>3319</v>
      </c>
      <c r="P640" t="s">
        <v>3320</v>
      </c>
      <c r="Q640" t="s">
        <v>3321</v>
      </c>
      <c r="R640" t="s">
        <v>3447</v>
      </c>
      <c r="S640" t="s">
        <v>3448</v>
      </c>
      <c r="T640" t="s">
        <v>3449</v>
      </c>
      <c r="U640" t="s">
        <v>3450</v>
      </c>
    </row>
    <row r="641" spans="1:23" x14ac:dyDescent="0.3">
      <c r="A641" t="s">
        <v>1637</v>
      </c>
      <c r="B641" t="s">
        <v>1638</v>
      </c>
      <c r="C641" t="s">
        <v>3445</v>
      </c>
      <c r="E641" t="s">
        <v>3446</v>
      </c>
      <c r="G641" t="s">
        <v>3311</v>
      </c>
      <c r="H641" t="s">
        <v>3312</v>
      </c>
      <c r="I641" t="s">
        <v>3313</v>
      </c>
      <c r="J641" t="s">
        <v>3314</v>
      </c>
      <c r="K641" t="s">
        <v>3315</v>
      </c>
      <c r="L641" t="s">
        <v>3316</v>
      </c>
      <c r="M641" t="s">
        <v>3317</v>
      </c>
      <c r="N641" t="s">
        <v>3318</v>
      </c>
      <c r="O641" t="s">
        <v>3319</v>
      </c>
      <c r="P641" t="s">
        <v>3320</v>
      </c>
      <c r="Q641" t="s">
        <v>3321</v>
      </c>
      <c r="R641" t="s">
        <v>3447</v>
      </c>
      <c r="S641" t="s">
        <v>3448</v>
      </c>
      <c r="T641" t="s">
        <v>3449</v>
      </c>
      <c r="U641" t="s">
        <v>3450</v>
      </c>
    </row>
    <row r="642" spans="1:23" x14ac:dyDescent="0.3">
      <c r="A642" t="s">
        <v>1639</v>
      </c>
      <c r="B642" t="s">
        <v>1640</v>
      </c>
      <c r="C642" t="s">
        <v>3445</v>
      </c>
      <c r="E642" t="s">
        <v>3446</v>
      </c>
      <c r="G642" t="s">
        <v>3311</v>
      </c>
      <c r="H642" t="s">
        <v>3312</v>
      </c>
      <c r="I642" t="s">
        <v>3313</v>
      </c>
      <c r="J642" t="s">
        <v>3314</v>
      </c>
      <c r="K642" t="s">
        <v>3315</v>
      </c>
      <c r="L642" t="s">
        <v>3316</v>
      </c>
      <c r="M642" t="s">
        <v>3317</v>
      </c>
      <c r="N642" t="s">
        <v>3318</v>
      </c>
      <c r="O642" t="s">
        <v>3319</v>
      </c>
      <c r="P642" t="s">
        <v>3320</v>
      </c>
      <c r="Q642" t="s">
        <v>3321</v>
      </c>
      <c r="R642" t="s">
        <v>3447</v>
      </c>
      <c r="S642" t="s">
        <v>3448</v>
      </c>
      <c r="T642" t="s">
        <v>3449</v>
      </c>
      <c r="U642" t="s">
        <v>3450</v>
      </c>
    </row>
    <row r="643" spans="1:23" x14ac:dyDescent="0.3">
      <c r="A643" t="s">
        <v>1641</v>
      </c>
      <c r="B643" t="s">
        <v>1642</v>
      </c>
      <c r="C643" t="s">
        <v>3445</v>
      </c>
      <c r="E643" t="s">
        <v>3446</v>
      </c>
      <c r="G643" t="s">
        <v>3311</v>
      </c>
      <c r="H643" t="s">
        <v>3312</v>
      </c>
      <c r="I643" t="s">
        <v>3313</v>
      </c>
      <c r="J643" t="s">
        <v>3314</v>
      </c>
      <c r="K643" t="s">
        <v>3315</v>
      </c>
      <c r="L643" t="s">
        <v>3316</v>
      </c>
      <c r="M643" t="s">
        <v>3317</v>
      </c>
      <c r="N643" t="s">
        <v>3318</v>
      </c>
      <c r="O643" t="s">
        <v>3319</v>
      </c>
      <c r="P643" t="s">
        <v>3320</v>
      </c>
      <c r="Q643" t="s">
        <v>3321</v>
      </c>
      <c r="R643" t="s">
        <v>3447</v>
      </c>
      <c r="S643" t="s">
        <v>3448</v>
      </c>
      <c r="T643" t="s">
        <v>3449</v>
      </c>
      <c r="U643" t="s">
        <v>3450</v>
      </c>
    </row>
    <row r="644" spans="1:23" x14ac:dyDescent="0.3">
      <c r="A644" t="s">
        <v>1643</v>
      </c>
      <c r="B644" t="s">
        <v>1644</v>
      </c>
      <c r="C644" t="s">
        <v>3445</v>
      </c>
      <c r="E644" t="s">
        <v>3446</v>
      </c>
      <c r="G644" t="s">
        <v>3311</v>
      </c>
      <c r="H644" t="s">
        <v>3312</v>
      </c>
      <c r="I644" t="s">
        <v>3313</v>
      </c>
      <c r="J644" t="s">
        <v>3314</v>
      </c>
      <c r="K644" t="s">
        <v>3315</v>
      </c>
      <c r="L644" t="s">
        <v>3316</v>
      </c>
      <c r="M644" t="s">
        <v>3317</v>
      </c>
      <c r="N644" t="s">
        <v>3318</v>
      </c>
      <c r="O644" t="s">
        <v>3319</v>
      </c>
      <c r="P644" t="s">
        <v>3320</v>
      </c>
      <c r="Q644" t="s">
        <v>3321</v>
      </c>
      <c r="R644" t="s">
        <v>3447</v>
      </c>
      <c r="S644" t="s">
        <v>3448</v>
      </c>
      <c r="T644" t="s">
        <v>3449</v>
      </c>
      <c r="U644" t="s">
        <v>3450</v>
      </c>
    </row>
    <row r="645" spans="1:23" x14ac:dyDescent="0.3">
      <c r="A645" t="s">
        <v>1645</v>
      </c>
      <c r="B645" t="s">
        <v>1646</v>
      </c>
      <c r="C645" t="s">
        <v>3369</v>
      </c>
      <c r="E645" t="s">
        <v>3370</v>
      </c>
      <c r="G645" t="s">
        <v>3311</v>
      </c>
      <c r="H645" t="s">
        <v>3312</v>
      </c>
      <c r="I645" t="s">
        <v>3313</v>
      </c>
      <c r="J645" t="s">
        <v>3314</v>
      </c>
      <c r="K645" t="s">
        <v>3315</v>
      </c>
      <c r="L645" t="s">
        <v>3316</v>
      </c>
      <c r="M645" t="s">
        <v>3371</v>
      </c>
      <c r="N645" t="s">
        <v>3372</v>
      </c>
      <c r="O645" t="s">
        <v>3373</v>
      </c>
      <c r="P645" t="s">
        <v>3374</v>
      </c>
      <c r="Q645" t="s">
        <v>3375</v>
      </c>
      <c r="R645" t="s">
        <v>3376</v>
      </c>
      <c r="S645" t="s">
        <v>3377</v>
      </c>
    </row>
    <row r="646" spans="1:23" x14ac:dyDescent="0.3">
      <c r="A646" t="s">
        <v>1647</v>
      </c>
      <c r="B646" t="s">
        <v>1648</v>
      </c>
      <c r="C646" t="s">
        <v>3415</v>
      </c>
      <c r="E646" t="s">
        <v>3416</v>
      </c>
      <c r="G646" t="s">
        <v>3311</v>
      </c>
      <c r="H646" t="s">
        <v>3312</v>
      </c>
      <c r="I646" t="s">
        <v>3313</v>
      </c>
      <c r="J646" t="s">
        <v>3314</v>
      </c>
      <c r="K646" t="s">
        <v>3315</v>
      </c>
      <c r="L646" t="s">
        <v>3316</v>
      </c>
      <c r="M646" t="s">
        <v>3317</v>
      </c>
      <c r="N646" t="s">
        <v>3318</v>
      </c>
      <c r="O646" t="s">
        <v>3417</v>
      </c>
      <c r="P646" t="s">
        <v>3418</v>
      </c>
      <c r="Q646" t="s">
        <v>3419</v>
      </c>
      <c r="R646" t="s">
        <v>3420</v>
      </c>
      <c r="S646" t="s">
        <v>3421</v>
      </c>
      <c r="T646" t="s">
        <v>3422</v>
      </c>
      <c r="U646" t="s">
        <v>3423</v>
      </c>
    </row>
    <row r="647" spans="1:23" x14ac:dyDescent="0.3">
      <c r="A647" t="s">
        <v>1649</v>
      </c>
      <c r="B647" t="s">
        <v>1650</v>
      </c>
      <c r="C647" t="s">
        <v>3817</v>
      </c>
      <c r="E647" t="s">
        <v>3818</v>
      </c>
      <c r="G647" t="s">
        <v>3311</v>
      </c>
      <c r="H647" t="s">
        <v>3312</v>
      </c>
      <c r="I647" t="s">
        <v>3313</v>
      </c>
      <c r="J647" t="s">
        <v>3314</v>
      </c>
      <c r="K647" t="s">
        <v>3315</v>
      </c>
      <c r="L647" t="s">
        <v>3316</v>
      </c>
      <c r="M647" t="s">
        <v>3317</v>
      </c>
      <c r="N647" t="s">
        <v>3318</v>
      </c>
      <c r="O647" t="s">
        <v>3319</v>
      </c>
      <c r="P647" t="s">
        <v>3382</v>
      </c>
      <c r="Q647" t="s">
        <v>3383</v>
      </c>
      <c r="R647" t="s">
        <v>3819</v>
      </c>
      <c r="S647" t="s">
        <v>3820</v>
      </c>
      <c r="T647" t="s">
        <v>3821</v>
      </c>
    </row>
    <row r="648" spans="1:23" x14ac:dyDescent="0.3">
      <c r="A648" t="s">
        <v>1651</v>
      </c>
      <c r="B648" t="s">
        <v>1652</v>
      </c>
      <c r="C648" t="s">
        <v>3365</v>
      </c>
      <c r="E648" t="s">
        <v>3366</v>
      </c>
      <c r="G648" t="s">
        <v>3311</v>
      </c>
      <c r="H648" t="s">
        <v>3312</v>
      </c>
      <c r="I648" t="s">
        <v>3313</v>
      </c>
      <c r="J648" t="s">
        <v>3314</v>
      </c>
      <c r="K648" t="s">
        <v>3315</v>
      </c>
      <c r="L648" t="s">
        <v>3316</v>
      </c>
      <c r="M648" t="s">
        <v>3317</v>
      </c>
      <c r="N648" t="s">
        <v>3318</v>
      </c>
      <c r="O648" t="s">
        <v>3319</v>
      </c>
      <c r="P648" t="s">
        <v>3320</v>
      </c>
      <c r="Q648" t="s">
        <v>3321</v>
      </c>
      <c r="R648" t="s">
        <v>3322</v>
      </c>
      <c r="S648" t="s">
        <v>3367</v>
      </c>
      <c r="T648" t="s">
        <v>3368</v>
      </c>
    </row>
    <row r="649" spans="1:23" x14ac:dyDescent="0.3">
      <c r="A649" t="s">
        <v>1653</v>
      </c>
      <c r="B649" t="s">
        <v>1654</v>
      </c>
      <c r="C649" t="s">
        <v>3649</v>
      </c>
      <c r="E649" t="s">
        <v>3650</v>
      </c>
      <c r="G649" t="s">
        <v>3311</v>
      </c>
      <c r="H649" t="s">
        <v>3312</v>
      </c>
      <c r="I649" t="s">
        <v>3313</v>
      </c>
      <c r="J649" t="s">
        <v>3314</v>
      </c>
      <c r="K649" t="s">
        <v>3315</v>
      </c>
      <c r="L649" t="s">
        <v>3316</v>
      </c>
      <c r="M649" t="s">
        <v>3317</v>
      </c>
      <c r="N649" t="s">
        <v>3318</v>
      </c>
      <c r="O649" t="s">
        <v>3319</v>
      </c>
      <c r="P649" t="s">
        <v>3382</v>
      </c>
      <c r="Q649" t="s">
        <v>3383</v>
      </c>
      <c r="R649" t="s">
        <v>3384</v>
      </c>
      <c r="S649" t="s">
        <v>3385</v>
      </c>
      <c r="T649" t="s">
        <v>3386</v>
      </c>
      <c r="U649" t="s">
        <v>3387</v>
      </c>
      <c r="V649" t="s">
        <v>3651</v>
      </c>
      <c r="W649" t="s">
        <v>3652</v>
      </c>
    </row>
    <row r="650" spans="1:23" x14ac:dyDescent="0.3">
      <c r="A650" t="s">
        <v>1655</v>
      </c>
      <c r="B650" t="s">
        <v>1656</v>
      </c>
      <c r="C650" t="s">
        <v>3490</v>
      </c>
      <c r="E650" t="s">
        <v>3491</v>
      </c>
      <c r="G650" t="s">
        <v>3311</v>
      </c>
      <c r="H650" t="s">
        <v>3312</v>
      </c>
      <c r="I650" t="s">
        <v>3313</v>
      </c>
      <c r="J650" t="s">
        <v>3314</v>
      </c>
      <c r="K650" t="s">
        <v>3315</v>
      </c>
      <c r="L650" t="s">
        <v>3316</v>
      </c>
      <c r="M650" t="s">
        <v>3317</v>
      </c>
      <c r="N650" t="s">
        <v>3318</v>
      </c>
      <c r="O650" t="s">
        <v>3417</v>
      </c>
      <c r="P650" t="s">
        <v>3418</v>
      </c>
      <c r="Q650" t="s">
        <v>3492</v>
      </c>
      <c r="R650" t="s">
        <v>3493</v>
      </c>
      <c r="S650" t="s">
        <v>3494</v>
      </c>
    </row>
    <row r="651" spans="1:23" x14ac:dyDescent="0.3">
      <c r="A651" t="s">
        <v>1657</v>
      </c>
      <c r="B651" t="s">
        <v>1658</v>
      </c>
      <c r="C651" t="s">
        <v>3380</v>
      </c>
      <c r="E651" t="s">
        <v>3381</v>
      </c>
      <c r="G651" t="s">
        <v>3311</v>
      </c>
      <c r="H651" t="s">
        <v>3312</v>
      </c>
      <c r="I651" t="s">
        <v>3313</v>
      </c>
      <c r="J651" t="s">
        <v>3314</v>
      </c>
      <c r="K651" t="s">
        <v>3315</v>
      </c>
      <c r="L651" t="s">
        <v>3316</v>
      </c>
      <c r="M651" t="s">
        <v>3317</v>
      </c>
      <c r="N651" t="s">
        <v>3318</v>
      </c>
      <c r="O651" t="s">
        <v>3319</v>
      </c>
      <c r="P651" t="s">
        <v>3382</v>
      </c>
      <c r="Q651" t="s">
        <v>3383</v>
      </c>
      <c r="R651" t="s">
        <v>3384</v>
      </c>
      <c r="S651" t="s">
        <v>3385</v>
      </c>
      <c r="T651" t="s">
        <v>3386</v>
      </c>
      <c r="U651" t="s">
        <v>3387</v>
      </c>
      <c r="V651" t="s">
        <v>3388</v>
      </c>
    </row>
    <row r="652" spans="1:23" x14ac:dyDescent="0.3">
      <c r="A652" t="s">
        <v>1659</v>
      </c>
      <c r="B652" t="s">
        <v>1660</v>
      </c>
      <c r="C652" t="s">
        <v>3822</v>
      </c>
      <c r="E652" t="s">
        <v>3823</v>
      </c>
      <c r="G652" t="s">
        <v>3311</v>
      </c>
      <c r="H652" t="s">
        <v>3312</v>
      </c>
      <c r="I652" t="s">
        <v>3426</v>
      </c>
      <c r="J652" t="s">
        <v>3427</v>
      </c>
      <c r="K652" t="s">
        <v>3428</v>
      </c>
      <c r="L652" t="s">
        <v>3435</v>
      </c>
      <c r="M652" t="s">
        <v>3436</v>
      </c>
      <c r="N652" t="s">
        <v>3437</v>
      </c>
      <c r="O652" t="s">
        <v>3438</v>
      </c>
      <c r="P652" t="s">
        <v>3439</v>
      </c>
    </row>
    <row r="653" spans="1:23" x14ac:dyDescent="0.3">
      <c r="A653" t="s">
        <v>1661</v>
      </c>
      <c r="B653" t="s">
        <v>1662</v>
      </c>
      <c r="C653" t="s">
        <v>3822</v>
      </c>
      <c r="E653" t="s">
        <v>3823</v>
      </c>
      <c r="G653" t="s">
        <v>3311</v>
      </c>
      <c r="H653" t="s">
        <v>3312</v>
      </c>
      <c r="I653" t="s">
        <v>3426</v>
      </c>
      <c r="J653" t="s">
        <v>3427</v>
      </c>
      <c r="K653" t="s">
        <v>3428</v>
      </c>
      <c r="L653" t="s">
        <v>3435</v>
      </c>
      <c r="M653" t="s">
        <v>3436</v>
      </c>
      <c r="N653" t="s">
        <v>3437</v>
      </c>
      <c r="O653" t="s">
        <v>3438</v>
      </c>
      <c r="P653" t="s">
        <v>3439</v>
      </c>
    </row>
    <row r="654" spans="1:23" x14ac:dyDescent="0.3">
      <c r="A654" t="s">
        <v>1663</v>
      </c>
      <c r="B654" t="s">
        <v>1664</v>
      </c>
      <c r="C654" t="s">
        <v>3822</v>
      </c>
      <c r="E654" t="s">
        <v>3823</v>
      </c>
      <c r="G654" t="s">
        <v>3311</v>
      </c>
      <c r="H654" t="s">
        <v>3312</v>
      </c>
      <c r="I654" t="s">
        <v>3426</v>
      </c>
      <c r="J654" t="s">
        <v>3427</v>
      </c>
      <c r="K654" t="s">
        <v>3428</v>
      </c>
      <c r="L654" t="s">
        <v>3435</v>
      </c>
      <c r="M654" t="s">
        <v>3436</v>
      </c>
      <c r="N654" t="s">
        <v>3437</v>
      </c>
      <c r="O654" t="s">
        <v>3438</v>
      </c>
      <c r="P654" t="s">
        <v>3439</v>
      </c>
    </row>
    <row r="655" spans="1:23" x14ac:dyDescent="0.3">
      <c r="A655" t="s">
        <v>1667</v>
      </c>
      <c r="B655" t="s">
        <v>1668</v>
      </c>
      <c r="C655" t="s">
        <v>3824</v>
      </c>
      <c r="E655" t="s">
        <v>3825</v>
      </c>
      <c r="G655" t="s">
        <v>3311</v>
      </c>
      <c r="H655" t="s">
        <v>3312</v>
      </c>
      <c r="I655" t="s">
        <v>3313</v>
      </c>
      <c r="J655" t="s">
        <v>3314</v>
      </c>
      <c r="K655" t="s">
        <v>3315</v>
      </c>
      <c r="L655" t="s">
        <v>3316</v>
      </c>
      <c r="M655" t="s">
        <v>3826</v>
      </c>
      <c r="N655" t="s">
        <v>3827</v>
      </c>
      <c r="O655" t="s">
        <v>3828</v>
      </c>
      <c r="P655" t="s">
        <v>3829</v>
      </c>
      <c r="Q655" t="s">
        <v>3830</v>
      </c>
      <c r="R655" t="s">
        <v>3831</v>
      </c>
      <c r="S655" t="s">
        <v>3832</v>
      </c>
      <c r="T655" t="s">
        <v>3833</v>
      </c>
      <c r="U655" t="s">
        <v>3834</v>
      </c>
      <c r="V655" t="s">
        <v>3835</v>
      </c>
    </row>
    <row r="656" spans="1:23" x14ac:dyDescent="0.3">
      <c r="A656" t="s">
        <v>1669</v>
      </c>
      <c r="B656" t="s">
        <v>1670</v>
      </c>
      <c r="C656" t="s">
        <v>3824</v>
      </c>
      <c r="E656" t="s">
        <v>3825</v>
      </c>
      <c r="G656" t="s">
        <v>3311</v>
      </c>
      <c r="H656" t="s">
        <v>3312</v>
      </c>
      <c r="I656" t="s">
        <v>3313</v>
      </c>
      <c r="J656" t="s">
        <v>3314</v>
      </c>
      <c r="K656" t="s">
        <v>3315</v>
      </c>
      <c r="L656" t="s">
        <v>3316</v>
      </c>
      <c r="M656" t="s">
        <v>3826</v>
      </c>
      <c r="N656" t="s">
        <v>3827</v>
      </c>
      <c r="O656" t="s">
        <v>3828</v>
      </c>
      <c r="P656" t="s">
        <v>3829</v>
      </c>
      <c r="Q656" t="s">
        <v>3830</v>
      </c>
      <c r="R656" t="s">
        <v>3831</v>
      </c>
      <c r="S656" t="s">
        <v>3832</v>
      </c>
      <c r="T656" t="s">
        <v>3833</v>
      </c>
      <c r="U656" t="s">
        <v>3834</v>
      </c>
      <c r="V656" t="s">
        <v>3835</v>
      </c>
    </row>
    <row r="657" spans="1:22" x14ac:dyDescent="0.3">
      <c r="A657" t="s">
        <v>1671</v>
      </c>
      <c r="B657" t="s">
        <v>1672</v>
      </c>
      <c r="C657" t="s">
        <v>3824</v>
      </c>
      <c r="E657" t="s">
        <v>3825</v>
      </c>
      <c r="G657" t="s">
        <v>3311</v>
      </c>
      <c r="H657" t="s">
        <v>3312</v>
      </c>
      <c r="I657" t="s">
        <v>3313</v>
      </c>
      <c r="J657" t="s">
        <v>3314</v>
      </c>
      <c r="K657" t="s">
        <v>3315</v>
      </c>
      <c r="L657" t="s">
        <v>3316</v>
      </c>
      <c r="M657" t="s">
        <v>3826</v>
      </c>
      <c r="N657" t="s">
        <v>3827</v>
      </c>
      <c r="O657" t="s">
        <v>3828</v>
      </c>
      <c r="P657" t="s">
        <v>3829</v>
      </c>
      <c r="Q657" t="s">
        <v>3830</v>
      </c>
      <c r="R657" t="s">
        <v>3831</v>
      </c>
      <c r="S657" t="s">
        <v>3832</v>
      </c>
      <c r="T657" t="s">
        <v>3833</v>
      </c>
      <c r="U657" t="s">
        <v>3834</v>
      </c>
      <c r="V657" t="s">
        <v>3835</v>
      </c>
    </row>
    <row r="658" spans="1:22" x14ac:dyDescent="0.3">
      <c r="A658" t="s">
        <v>1673</v>
      </c>
      <c r="B658" t="s">
        <v>1674</v>
      </c>
      <c r="C658" t="s">
        <v>3824</v>
      </c>
      <c r="E658" t="s">
        <v>3825</v>
      </c>
      <c r="G658" t="s">
        <v>3311</v>
      </c>
      <c r="H658" t="s">
        <v>3312</v>
      </c>
      <c r="I658" t="s">
        <v>3313</v>
      </c>
      <c r="J658" t="s">
        <v>3314</v>
      </c>
      <c r="K658" t="s">
        <v>3315</v>
      </c>
      <c r="L658" t="s">
        <v>3316</v>
      </c>
      <c r="M658" t="s">
        <v>3826</v>
      </c>
      <c r="N658" t="s">
        <v>3827</v>
      </c>
      <c r="O658" t="s">
        <v>3828</v>
      </c>
      <c r="P658" t="s">
        <v>3829</v>
      </c>
      <c r="Q658" t="s">
        <v>3830</v>
      </c>
      <c r="R658" t="s">
        <v>3831</v>
      </c>
      <c r="S658" t="s">
        <v>3832</v>
      </c>
      <c r="T658" t="s">
        <v>3833</v>
      </c>
      <c r="U658" t="s">
        <v>3834</v>
      </c>
      <c r="V658" t="s">
        <v>3835</v>
      </c>
    </row>
    <row r="659" spans="1:22" x14ac:dyDescent="0.3">
      <c r="A659" t="s">
        <v>1675</v>
      </c>
      <c r="B659" t="s">
        <v>1676</v>
      </c>
      <c r="C659" t="s">
        <v>3824</v>
      </c>
      <c r="E659" t="s">
        <v>3825</v>
      </c>
      <c r="G659" t="s">
        <v>3311</v>
      </c>
      <c r="H659" t="s">
        <v>3312</v>
      </c>
      <c r="I659" t="s">
        <v>3313</v>
      </c>
      <c r="J659" t="s">
        <v>3314</v>
      </c>
      <c r="K659" t="s">
        <v>3315</v>
      </c>
      <c r="L659" t="s">
        <v>3316</v>
      </c>
      <c r="M659" t="s">
        <v>3826</v>
      </c>
      <c r="N659" t="s">
        <v>3827</v>
      </c>
      <c r="O659" t="s">
        <v>3828</v>
      </c>
      <c r="P659" t="s">
        <v>3829</v>
      </c>
      <c r="Q659" t="s">
        <v>3830</v>
      </c>
      <c r="R659" t="s">
        <v>3831</v>
      </c>
      <c r="S659" t="s">
        <v>3832</v>
      </c>
      <c r="T659" t="s">
        <v>3833</v>
      </c>
      <c r="U659" t="s">
        <v>3834</v>
      </c>
      <c r="V659" t="s">
        <v>3835</v>
      </c>
    </row>
    <row r="660" spans="1:22" x14ac:dyDescent="0.3">
      <c r="A660" t="s">
        <v>1677</v>
      </c>
      <c r="B660" t="s">
        <v>1678</v>
      </c>
      <c r="C660" t="s">
        <v>3824</v>
      </c>
      <c r="E660" t="s">
        <v>3825</v>
      </c>
      <c r="G660" t="s">
        <v>3311</v>
      </c>
      <c r="H660" t="s">
        <v>3312</v>
      </c>
      <c r="I660" t="s">
        <v>3313</v>
      </c>
      <c r="J660" t="s">
        <v>3314</v>
      </c>
      <c r="K660" t="s">
        <v>3315</v>
      </c>
      <c r="L660" t="s">
        <v>3316</v>
      </c>
      <c r="M660" t="s">
        <v>3826</v>
      </c>
      <c r="N660" t="s">
        <v>3827</v>
      </c>
      <c r="O660" t="s">
        <v>3828</v>
      </c>
      <c r="P660" t="s">
        <v>3829</v>
      </c>
      <c r="Q660" t="s">
        <v>3830</v>
      </c>
      <c r="R660" t="s">
        <v>3831</v>
      </c>
      <c r="S660" t="s">
        <v>3832</v>
      </c>
      <c r="T660" t="s">
        <v>3833</v>
      </c>
      <c r="U660" t="s">
        <v>3834</v>
      </c>
      <c r="V660" t="s">
        <v>3835</v>
      </c>
    </row>
    <row r="661" spans="1:22" x14ac:dyDescent="0.3">
      <c r="A661" t="s">
        <v>1679</v>
      </c>
      <c r="B661" t="s">
        <v>1680</v>
      </c>
      <c r="C661" t="s">
        <v>3824</v>
      </c>
      <c r="E661" t="s">
        <v>3825</v>
      </c>
      <c r="G661" t="s">
        <v>3311</v>
      </c>
      <c r="H661" t="s">
        <v>3312</v>
      </c>
      <c r="I661" t="s">
        <v>3313</v>
      </c>
      <c r="J661" t="s">
        <v>3314</v>
      </c>
      <c r="K661" t="s">
        <v>3315</v>
      </c>
      <c r="L661" t="s">
        <v>3316</v>
      </c>
      <c r="M661" t="s">
        <v>3826</v>
      </c>
      <c r="N661" t="s">
        <v>3827</v>
      </c>
      <c r="O661" t="s">
        <v>3828</v>
      </c>
      <c r="P661" t="s">
        <v>3829</v>
      </c>
      <c r="Q661" t="s">
        <v>3830</v>
      </c>
      <c r="R661" t="s">
        <v>3831</v>
      </c>
      <c r="S661" t="s">
        <v>3832</v>
      </c>
      <c r="T661" t="s">
        <v>3833</v>
      </c>
      <c r="U661" t="s">
        <v>3834</v>
      </c>
      <c r="V661" t="s">
        <v>3835</v>
      </c>
    </row>
    <row r="662" spans="1:22" x14ac:dyDescent="0.3">
      <c r="A662" t="s">
        <v>1681</v>
      </c>
      <c r="B662" t="s">
        <v>1682</v>
      </c>
      <c r="C662" t="s">
        <v>3824</v>
      </c>
      <c r="E662" t="s">
        <v>3825</v>
      </c>
      <c r="G662" t="s">
        <v>3311</v>
      </c>
      <c r="H662" t="s">
        <v>3312</v>
      </c>
      <c r="I662" t="s">
        <v>3313</v>
      </c>
      <c r="J662" t="s">
        <v>3314</v>
      </c>
      <c r="K662" t="s">
        <v>3315</v>
      </c>
      <c r="L662" t="s">
        <v>3316</v>
      </c>
      <c r="M662" t="s">
        <v>3826</v>
      </c>
      <c r="N662" t="s">
        <v>3827</v>
      </c>
      <c r="O662" t="s">
        <v>3828</v>
      </c>
      <c r="P662" t="s">
        <v>3829</v>
      </c>
      <c r="Q662" t="s">
        <v>3830</v>
      </c>
      <c r="R662" t="s">
        <v>3831</v>
      </c>
      <c r="S662" t="s">
        <v>3832</v>
      </c>
      <c r="T662" t="s">
        <v>3833</v>
      </c>
      <c r="U662" t="s">
        <v>3834</v>
      </c>
      <c r="V662" t="s">
        <v>3835</v>
      </c>
    </row>
    <row r="663" spans="1:22" x14ac:dyDescent="0.3">
      <c r="A663" t="s">
        <v>1683</v>
      </c>
      <c r="B663" t="s">
        <v>1684</v>
      </c>
      <c r="C663" t="s">
        <v>3626</v>
      </c>
      <c r="E663" t="s">
        <v>3627</v>
      </c>
      <c r="G663" t="s">
        <v>3311</v>
      </c>
      <c r="H663" t="s">
        <v>3312</v>
      </c>
      <c r="I663" t="s">
        <v>3313</v>
      </c>
      <c r="J663" t="s">
        <v>3314</v>
      </c>
      <c r="K663" t="s">
        <v>3315</v>
      </c>
      <c r="L663" t="s">
        <v>3316</v>
      </c>
      <c r="M663" t="s">
        <v>3317</v>
      </c>
      <c r="N663" t="s">
        <v>3318</v>
      </c>
      <c r="O663" t="s">
        <v>3417</v>
      </c>
      <c r="P663" t="s">
        <v>3607</v>
      </c>
      <c r="Q663" t="s">
        <v>3628</v>
      </c>
      <c r="R663" t="s">
        <v>3629</v>
      </c>
      <c r="S663" t="s">
        <v>3630</v>
      </c>
    </row>
    <row r="664" spans="1:22" x14ac:dyDescent="0.3">
      <c r="A664" t="s">
        <v>1685</v>
      </c>
      <c r="B664" t="s">
        <v>1686</v>
      </c>
      <c r="C664" t="s">
        <v>3626</v>
      </c>
      <c r="E664" t="s">
        <v>3627</v>
      </c>
      <c r="G664" t="s">
        <v>3311</v>
      </c>
      <c r="H664" t="s">
        <v>3312</v>
      </c>
      <c r="I664" t="s">
        <v>3313</v>
      </c>
      <c r="J664" t="s">
        <v>3314</v>
      </c>
      <c r="K664" t="s">
        <v>3315</v>
      </c>
      <c r="L664" t="s">
        <v>3316</v>
      </c>
      <c r="M664" t="s">
        <v>3317</v>
      </c>
      <c r="N664" t="s">
        <v>3318</v>
      </c>
      <c r="O664" t="s">
        <v>3417</v>
      </c>
      <c r="P664" t="s">
        <v>3607</v>
      </c>
      <c r="Q664" t="s">
        <v>3628</v>
      </c>
      <c r="R664" t="s">
        <v>3629</v>
      </c>
      <c r="S664" t="s">
        <v>3630</v>
      </c>
    </row>
    <row r="665" spans="1:22" x14ac:dyDescent="0.3">
      <c r="A665" t="s">
        <v>1687</v>
      </c>
      <c r="B665" t="s">
        <v>1688</v>
      </c>
      <c r="C665" t="s">
        <v>3626</v>
      </c>
      <c r="E665" t="s">
        <v>3627</v>
      </c>
      <c r="G665" t="s">
        <v>3311</v>
      </c>
      <c r="H665" t="s">
        <v>3312</v>
      </c>
      <c r="I665" t="s">
        <v>3313</v>
      </c>
      <c r="J665" t="s">
        <v>3314</v>
      </c>
      <c r="K665" t="s">
        <v>3315</v>
      </c>
      <c r="L665" t="s">
        <v>3316</v>
      </c>
      <c r="M665" t="s">
        <v>3317</v>
      </c>
      <c r="N665" t="s">
        <v>3318</v>
      </c>
      <c r="O665" t="s">
        <v>3417</v>
      </c>
      <c r="P665" t="s">
        <v>3607</v>
      </c>
      <c r="Q665" t="s">
        <v>3628</v>
      </c>
      <c r="R665" t="s">
        <v>3629</v>
      </c>
      <c r="S665" t="s">
        <v>3630</v>
      </c>
    </row>
    <row r="666" spans="1:22" x14ac:dyDescent="0.3">
      <c r="A666" t="s">
        <v>1689</v>
      </c>
      <c r="B666" t="s">
        <v>1690</v>
      </c>
      <c r="C666" t="s">
        <v>3626</v>
      </c>
      <c r="E666" t="s">
        <v>3627</v>
      </c>
      <c r="G666" t="s">
        <v>3311</v>
      </c>
      <c r="H666" t="s">
        <v>3312</v>
      </c>
      <c r="I666" t="s">
        <v>3313</v>
      </c>
      <c r="J666" t="s">
        <v>3314</v>
      </c>
      <c r="K666" t="s">
        <v>3315</v>
      </c>
      <c r="L666" t="s">
        <v>3316</v>
      </c>
      <c r="M666" t="s">
        <v>3317</v>
      </c>
      <c r="N666" t="s">
        <v>3318</v>
      </c>
      <c r="O666" t="s">
        <v>3417</v>
      </c>
      <c r="P666" t="s">
        <v>3607</v>
      </c>
      <c r="Q666" t="s">
        <v>3628</v>
      </c>
      <c r="R666" t="s">
        <v>3629</v>
      </c>
      <c r="S666" t="s">
        <v>3630</v>
      </c>
    </row>
    <row r="667" spans="1:22" x14ac:dyDescent="0.3">
      <c r="A667" t="s">
        <v>1691</v>
      </c>
      <c r="B667" t="s">
        <v>1692</v>
      </c>
      <c r="C667" t="s">
        <v>3626</v>
      </c>
      <c r="E667" t="s">
        <v>3627</v>
      </c>
      <c r="G667" t="s">
        <v>3311</v>
      </c>
      <c r="H667" t="s">
        <v>3312</v>
      </c>
      <c r="I667" t="s">
        <v>3313</v>
      </c>
      <c r="J667" t="s">
        <v>3314</v>
      </c>
      <c r="K667" t="s">
        <v>3315</v>
      </c>
      <c r="L667" t="s">
        <v>3316</v>
      </c>
      <c r="M667" t="s">
        <v>3317</v>
      </c>
      <c r="N667" t="s">
        <v>3318</v>
      </c>
      <c r="O667" t="s">
        <v>3417</v>
      </c>
      <c r="P667" t="s">
        <v>3607</v>
      </c>
      <c r="Q667" t="s">
        <v>3628</v>
      </c>
      <c r="R667" t="s">
        <v>3629</v>
      </c>
      <c r="S667" t="s">
        <v>3630</v>
      </c>
    </row>
    <row r="668" spans="1:22" x14ac:dyDescent="0.3">
      <c r="A668" t="s">
        <v>1693</v>
      </c>
      <c r="B668" t="s">
        <v>1694</v>
      </c>
      <c r="C668" t="s">
        <v>3626</v>
      </c>
      <c r="E668" t="s">
        <v>3627</v>
      </c>
      <c r="G668" t="s">
        <v>3311</v>
      </c>
      <c r="H668" t="s">
        <v>3312</v>
      </c>
      <c r="I668" t="s">
        <v>3313</v>
      </c>
      <c r="J668" t="s">
        <v>3314</v>
      </c>
      <c r="K668" t="s">
        <v>3315</v>
      </c>
      <c r="L668" t="s">
        <v>3316</v>
      </c>
      <c r="M668" t="s">
        <v>3317</v>
      </c>
      <c r="N668" t="s">
        <v>3318</v>
      </c>
      <c r="O668" t="s">
        <v>3417</v>
      </c>
      <c r="P668" t="s">
        <v>3607</v>
      </c>
      <c r="Q668" t="s">
        <v>3628</v>
      </c>
      <c r="R668" t="s">
        <v>3629</v>
      </c>
      <c r="S668" t="s">
        <v>3630</v>
      </c>
    </row>
    <row r="669" spans="1:22" x14ac:dyDescent="0.3">
      <c r="A669" t="s">
        <v>1695</v>
      </c>
      <c r="B669" t="s">
        <v>1696</v>
      </c>
      <c r="C669" t="s">
        <v>3626</v>
      </c>
      <c r="E669" t="s">
        <v>3627</v>
      </c>
      <c r="G669" t="s">
        <v>3311</v>
      </c>
      <c r="H669" t="s">
        <v>3312</v>
      </c>
      <c r="I669" t="s">
        <v>3313</v>
      </c>
      <c r="J669" t="s">
        <v>3314</v>
      </c>
      <c r="K669" t="s">
        <v>3315</v>
      </c>
      <c r="L669" t="s">
        <v>3316</v>
      </c>
      <c r="M669" t="s">
        <v>3317</v>
      </c>
      <c r="N669" t="s">
        <v>3318</v>
      </c>
      <c r="O669" t="s">
        <v>3417</v>
      </c>
      <c r="P669" t="s">
        <v>3607</v>
      </c>
      <c r="Q669" t="s">
        <v>3628</v>
      </c>
      <c r="R669" t="s">
        <v>3629</v>
      </c>
      <c r="S669" t="s">
        <v>3630</v>
      </c>
    </row>
    <row r="670" spans="1:22" x14ac:dyDescent="0.3">
      <c r="A670" t="s">
        <v>1697</v>
      </c>
      <c r="B670" t="s">
        <v>1698</v>
      </c>
      <c r="C670" t="s">
        <v>3626</v>
      </c>
      <c r="E670" t="s">
        <v>3627</v>
      </c>
      <c r="G670" t="s">
        <v>3311</v>
      </c>
      <c r="H670" t="s">
        <v>3312</v>
      </c>
      <c r="I670" t="s">
        <v>3313</v>
      </c>
      <c r="J670" t="s">
        <v>3314</v>
      </c>
      <c r="K670" t="s">
        <v>3315</v>
      </c>
      <c r="L670" t="s">
        <v>3316</v>
      </c>
      <c r="M670" t="s">
        <v>3317</v>
      </c>
      <c r="N670" t="s">
        <v>3318</v>
      </c>
      <c r="O670" t="s">
        <v>3417</v>
      </c>
      <c r="P670" t="s">
        <v>3607</v>
      </c>
      <c r="Q670" t="s">
        <v>3628</v>
      </c>
      <c r="R670" t="s">
        <v>3629</v>
      </c>
      <c r="S670" t="s">
        <v>3630</v>
      </c>
    </row>
    <row r="671" spans="1:22" x14ac:dyDescent="0.3">
      <c r="A671" t="s">
        <v>1699</v>
      </c>
      <c r="B671" t="s">
        <v>1700</v>
      </c>
      <c r="C671" t="s">
        <v>3626</v>
      </c>
      <c r="E671" t="s">
        <v>3627</v>
      </c>
      <c r="G671" t="s">
        <v>3311</v>
      </c>
      <c r="H671" t="s">
        <v>3312</v>
      </c>
      <c r="I671" t="s">
        <v>3313</v>
      </c>
      <c r="J671" t="s">
        <v>3314</v>
      </c>
      <c r="K671" t="s">
        <v>3315</v>
      </c>
      <c r="L671" t="s">
        <v>3316</v>
      </c>
      <c r="M671" t="s">
        <v>3317</v>
      </c>
      <c r="N671" t="s">
        <v>3318</v>
      </c>
      <c r="O671" t="s">
        <v>3417</v>
      </c>
      <c r="P671" t="s">
        <v>3607</v>
      </c>
      <c r="Q671" t="s">
        <v>3628</v>
      </c>
      <c r="R671" t="s">
        <v>3629</v>
      </c>
      <c r="S671" t="s">
        <v>3630</v>
      </c>
    </row>
    <row r="672" spans="1:22" x14ac:dyDescent="0.3">
      <c r="A672" t="s">
        <v>1701</v>
      </c>
      <c r="B672" t="s">
        <v>1702</v>
      </c>
      <c r="C672" t="s">
        <v>3626</v>
      </c>
      <c r="E672" t="s">
        <v>3627</v>
      </c>
      <c r="G672" t="s">
        <v>3311</v>
      </c>
      <c r="H672" t="s">
        <v>3312</v>
      </c>
      <c r="I672" t="s">
        <v>3313</v>
      </c>
      <c r="J672" t="s">
        <v>3314</v>
      </c>
      <c r="K672" t="s">
        <v>3315</v>
      </c>
      <c r="L672" t="s">
        <v>3316</v>
      </c>
      <c r="M672" t="s">
        <v>3317</v>
      </c>
      <c r="N672" t="s">
        <v>3318</v>
      </c>
      <c r="O672" t="s">
        <v>3417</v>
      </c>
      <c r="P672" t="s">
        <v>3607</v>
      </c>
      <c r="Q672" t="s">
        <v>3628</v>
      </c>
      <c r="R672" t="s">
        <v>3629</v>
      </c>
      <c r="S672" t="s">
        <v>3630</v>
      </c>
    </row>
    <row r="673" spans="1:24" x14ac:dyDescent="0.3">
      <c r="A673" t="s">
        <v>1703</v>
      </c>
      <c r="B673" t="s">
        <v>1704</v>
      </c>
      <c r="C673" t="s">
        <v>3626</v>
      </c>
      <c r="E673" t="s">
        <v>3627</v>
      </c>
      <c r="G673" t="s">
        <v>3311</v>
      </c>
      <c r="H673" t="s">
        <v>3312</v>
      </c>
      <c r="I673" t="s">
        <v>3313</v>
      </c>
      <c r="J673" t="s">
        <v>3314</v>
      </c>
      <c r="K673" t="s">
        <v>3315</v>
      </c>
      <c r="L673" t="s">
        <v>3316</v>
      </c>
      <c r="M673" t="s">
        <v>3317</v>
      </c>
      <c r="N673" t="s">
        <v>3318</v>
      </c>
      <c r="O673" t="s">
        <v>3417</v>
      </c>
      <c r="P673" t="s">
        <v>3607</v>
      </c>
      <c r="Q673" t="s">
        <v>3628</v>
      </c>
      <c r="R673" t="s">
        <v>3629</v>
      </c>
      <c r="S673" t="s">
        <v>3630</v>
      </c>
    </row>
    <row r="674" spans="1:24" x14ac:dyDescent="0.3">
      <c r="A674" t="s">
        <v>1705</v>
      </c>
      <c r="B674" t="s">
        <v>1706</v>
      </c>
      <c r="C674" t="s">
        <v>3626</v>
      </c>
      <c r="E674" t="s">
        <v>3627</v>
      </c>
      <c r="G674" t="s">
        <v>3311</v>
      </c>
      <c r="H674" t="s">
        <v>3312</v>
      </c>
      <c r="I674" t="s">
        <v>3313</v>
      </c>
      <c r="J674" t="s">
        <v>3314</v>
      </c>
      <c r="K674" t="s">
        <v>3315</v>
      </c>
      <c r="L674" t="s">
        <v>3316</v>
      </c>
      <c r="M674" t="s">
        <v>3317</v>
      </c>
      <c r="N674" t="s">
        <v>3318</v>
      </c>
      <c r="O674" t="s">
        <v>3417</v>
      </c>
      <c r="P674" t="s">
        <v>3607</v>
      </c>
      <c r="Q674" t="s">
        <v>3628</v>
      </c>
      <c r="R674" t="s">
        <v>3629</v>
      </c>
      <c r="S674" t="s">
        <v>3630</v>
      </c>
    </row>
    <row r="675" spans="1:24" x14ac:dyDescent="0.3">
      <c r="A675" t="s">
        <v>1707</v>
      </c>
      <c r="B675" t="s">
        <v>1708</v>
      </c>
      <c r="C675" t="s">
        <v>3626</v>
      </c>
      <c r="E675" t="s">
        <v>3627</v>
      </c>
      <c r="G675" t="s">
        <v>3311</v>
      </c>
      <c r="H675" t="s">
        <v>3312</v>
      </c>
      <c r="I675" t="s">
        <v>3313</v>
      </c>
      <c r="J675" t="s">
        <v>3314</v>
      </c>
      <c r="K675" t="s">
        <v>3315</v>
      </c>
      <c r="L675" t="s">
        <v>3316</v>
      </c>
      <c r="M675" t="s">
        <v>3317</v>
      </c>
      <c r="N675" t="s">
        <v>3318</v>
      </c>
      <c r="O675" t="s">
        <v>3417</v>
      </c>
      <c r="P675" t="s">
        <v>3607</v>
      </c>
      <c r="Q675" t="s">
        <v>3628</v>
      </c>
      <c r="R675" t="s">
        <v>3629</v>
      </c>
      <c r="S675" t="s">
        <v>3630</v>
      </c>
    </row>
    <row r="676" spans="1:24" x14ac:dyDescent="0.3">
      <c r="A676" t="s">
        <v>1709</v>
      </c>
      <c r="B676" t="s">
        <v>1710</v>
      </c>
      <c r="C676" t="s">
        <v>3626</v>
      </c>
      <c r="E676" t="s">
        <v>3627</v>
      </c>
      <c r="G676" t="s">
        <v>3311</v>
      </c>
      <c r="H676" t="s">
        <v>3312</v>
      </c>
      <c r="I676" t="s">
        <v>3313</v>
      </c>
      <c r="J676" t="s">
        <v>3314</v>
      </c>
      <c r="K676" t="s">
        <v>3315</v>
      </c>
      <c r="L676" t="s">
        <v>3316</v>
      </c>
      <c r="M676" t="s">
        <v>3317</v>
      </c>
      <c r="N676" t="s">
        <v>3318</v>
      </c>
      <c r="O676" t="s">
        <v>3417</v>
      </c>
      <c r="P676" t="s">
        <v>3607</v>
      </c>
      <c r="Q676" t="s">
        <v>3628</v>
      </c>
      <c r="R676" t="s">
        <v>3629</v>
      </c>
      <c r="S676" t="s">
        <v>3630</v>
      </c>
    </row>
    <row r="677" spans="1:24" x14ac:dyDescent="0.3">
      <c r="A677" t="s">
        <v>1711</v>
      </c>
      <c r="B677" t="s">
        <v>1712</v>
      </c>
      <c r="C677" t="s">
        <v>3626</v>
      </c>
      <c r="E677" t="s">
        <v>3627</v>
      </c>
      <c r="G677" t="s">
        <v>3311</v>
      </c>
      <c r="H677" t="s">
        <v>3312</v>
      </c>
      <c r="I677" t="s">
        <v>3313</v>
      </c>
      <c r="J677" t="s">
        <v>3314</v>
      </c>
      <c r="K677" t="s">
        <v>3315</v>
      </c>
      <c r="L677" t="s">
        <v>3316</v>
      </c>
      <c r="M677" t="s">
        <v>3317</v>
      </c>
      <c r="N677" t="s">
        <v>3318</v>
      </c>
      <c r="O677" t="s">
        <v>3417</v>
      </c>
      <c r="P677" t="s">
        <v>3607</v>
      </c>
      <c r="Q677" t="s">
        <v>3628</v>
      </c>
      <c r="R677" t="s">
        <v>3629</v>
      </c>
      <c r="S677" t="s">
        <v>3630</v>
      </c>
    </row>
    <row r="678" spans="1:24" x14ac:dyDescent="0.3">
      <c r="A678" t="s">
        <v>1713</v>
      </c>
      <c r="B678" t="s">
        <v>1714</v>
      </c>
      <c r="C678" t="s">
        <v>3626</v>
      </c>
      <c r="E678" t="s">
        <v>3627</v>
      </c>
      <c r="G678" t="s">
        <v>3311</v>
      </c>
      <c r="H678" t="s">
        <v>3312</v>
      </c>
      <c r="I678" t="s">
        <v>3313</v>
      </c>
      <c r="J678" t="s">
        <v>3314</v>
      </c>
      <c r="K678" t="s">
        <v>3315</v>
      </c>
      <c r="L678" t="s">
        <v>3316</v>
      </c>
      <c r="M678" t="s">
        <v>3317</v>
      </c>
      <c r="N678" t="s">
        <v>3318</v>
      </c>
      <c r="O678" t="s">
        <v>3417</v>
      </c>
      <c r="P678" t="s">
        <v>3607</v>
      </c>
      <c r="Q678" t="s">
        <v>3628</v>
      </c>
      <c r="R678" t="s">
        <v>3629</v>
      </c>
      <c r="S678" t="s">
        <v>3630</v>
      </c>
    </row>
    <row r="679" spans="1:24" x14ac:dyDescent="0.3">
      <c r="A679" t="s">
        <v>1715</v>
      </c>
      <c r="B679" t="s">
        <v>1716</v>
      </c>
      <c r="C679" t="s">
        <v>3836</v>
      </c>
      <c r="E679" t="s">
        <v>3837</v>
      </c>
      <c r="G679" t="s">
        <v>3311</v>
      </c>
      <c r="H679" t="s">
        <v>3312</v>
      </c>
      <c r="I679" t="s">
        <v>3313</v>
      </c>
      <c r="J679" t="s">
        <v>3314</v>
      </c>
      <c r="K679" t="s">
        <v>3315</v>
      </c>
      <c r="L679" t="s">
        <v>3316</v>
      </c>
      <c r="M679" t="s">
        <v>3328</v>
      </c>
      <c r="N679" t="s">
        <v>3329</v>
      </c>
      <c r="O679" t="s">
        <v>3330</v>
      </c>
      <c r="P679" t="s">
        <v>3331</v>
      </c>
      <c r="Q679" t="s">
        <v>3332</v>
      </c>
      <c r="R679" t="s">
        <v>3333</v>
      </c>
      <c r="S679" t="s">
        <v>3334</v>
      </c>
      <c r="T679" t="s">
        <v>3335</v>
      </c>
      <c r="U679" t="s">
        <v>3336</v>
      </c>
      <c r="V679" t="s">
        <v>3337</v>
      </c>
      <c r="W679" t="s">
        <v>3838</v>
      </c>
      <c r="X679" t="s">
        <v>3839</v>
      </c>
    </row>
    <row r="680" spans="1:24" x14ac:dyDescent="0.3">
      <c r="A680" t="s">
        <v>1717</v>
      </c>
      <c r="B680" t="s">
        <v>1718</v>
      </c>
      <c r="C680" t="s">
        <v>3836</v>
      </c>
      <c r="E680" t="s">
        <v>3837</v>
      </c>
      <c r="G680" t="s">
        <v>3311</v>
      </c>
      <c r="H680" t="s">
        <v>3312</v>
      </c>
      <c r="I680" t="s">
        <v>3313</v>
      </c>
      <c r="J680" t="s">
        <v>3314</v>
      </c>
      <c r="K680" t="s">
        <v>3315</v>
      </c>
      <c r="L680" t="s">
        <v>3316</v>
      </c>
      <c r="M680" t="s">
        <v>3328</v>
      </c>
      <c r="N680" t="s">
        <v>3329</v>
      </c>
      <c r="O680" t="s">
        <v>3330</v>
      </c>
      <c r="P680" t="s">
        <v>3331</v>
      </c>
      <c r="Q680" t="s">
        <v>3332</v>
      </c>
      <c r="R680" t="s">
        <v>3333</v>
      </c>
      <c r="S680" t="s">
        <v>3334</v>
      </c>
      <c r="T680" t="s">
        <v>3335</v>
      </c>
      <c r="U680" t="s">
        <v>3336</v>
      </c>
      <c r="V680" t="s">
        <v>3337</v>
      </c>
      <c r="W680" t="s">
        <v>3838</v>
      </c>
      <c r="X680" t="s">
        <v>3839</v>
      </c>
    </row>
    <row r="681" spans="1:24" x14ac:dyDescent="0.3">
      <c r="A681" t="s">
        <v>1719</v>
      </c>
      <c r="B681" t="s">
        <v>1720</v>
      </c>
      <c r="C681" t="s">
        <v>3836</v>
      </c>
      <c r="E681" t="s">
        <v>3837</v>
      </c>
      <c r="G681" t="s">
        <v>3311</v>
      </c>
      <c r="H681" t="s">
        <v>3312</v>
      </c>
      <c r="I681" t="s">
        <v>3313</v>
      </c>
      <c r="J681" t="s">
        <v>3314</v>
      </c>
      <c r="K681" t="s">
        <v>3315</v>
      </c>
      <c r="L681" t="s">
        <v>3316</v>
      </c>
      <c r="M681" t="s">
        <v>3328</v>
      </c>
      <c r="N681" t="s">
        <v>3329</v>
      </c>
      <c r="O681" t="s">
        <v>3330</v>
      </c>
      <c r="P681" t="s">
        <v>3331</v>
      </c>
      <c r="Q681" t="s">
        <v>3332</v>
      </c>
      <c r="R681" t="s">
        <v>3333</v>
      </c>
      <c r="S681" t="s">
        <v>3334</v>
      </c>
      <c r="T681" t="s">
        <v>3335</v>
      </c>
      <c r="U681" t="s">
        <v>3336</v>
      </c>
      <c r="V681" t="s">
        <v>3337</v>
      </c>
      <c r="W681" t="s">
        <v>3838</v>
      </c>
      <c r="X681" t="s">
        <v>3839</v>
      </c>
    </row>
    <row r="682" spans="1:24" x14ac:dyDescent="0.3">
      <c r="A682" t="s">
        <v>1721</v>
      </c>
      <c r="B682" t="s">
        <v>1722</v>
      </c>
      <c r="C682" t="s">
        <v>3836</v>
      </c>
      <c r="E682" t="s">
        <v>3837</v>
      </c>
      <c r="G682" t="s">
        <v>3311</v>
      </c>
      <c r="H682" t="s">
        <v>3312</v>
      </c>
      <c r="I682" t="s">
        <v>3313</v>
      </c>
      <c r="J682" t="s">
        <v>3314</v>
      </c>
      <c r="K682" t="s">
        <v>3315</v>
      </c>
      <c r="L682" t="s">
        <v>3316</v>
      </c>
      <c r="M682" t="s">
        <v>3328</v>
      </c>
      <c r="N682" t="s">
        <v>3329</v>
      </c>
      <c r="O682" t="s">
        <v>3330</v>
      </c>
      <c r="P682" t="s">
        <v>3331</v>
      </c>
      <c r="Q682" t="s">
        <v>3332</v>
      </c>
      <c r="R682" t="s">
        <v>3333</v>
      </c>
      <c r="S682" t="s">
        <v>3334</v>
      </c>
      <c r="T682" t="s">
        <v>3335</v>
      </c>
      <c r="U682" t="s">
        <v>3336</v>
      </c>
      <c r="V682" t="s">
        <v>3337</v>
      </c>
      <c r="W682" t="s">
        <v>3838</v>
      </c>
      <c r="X682" t="s">
        <v>3839</v>
      </c>
    </row>
    <row r="683" spans="1:24" x14ac:dyDescent="0.3">
      <c r="A683" t="s">
        <v>1723</v>
      </c>
      <c r="B683" t="s">
        <v>1724</v>
      </c>
      <c r="C683" t="s">
        <v>3836</v>
      </c>
      <c r="E683" t="s">
        <v>3837</v>
      </c>
      <c r="G683" t="s">
        <v>3311</v>
      </c>
      <c r="H683" t="s">
        <v>3312</v>
      </c>
      <c r="I683" t="s">
        <v>3313</v>
      </c>
      <c r="J683" t="s">
        <v>3314</v>
      </c>
      <c r="K683" t="s">
        <v>3315</v>
      </c>
      <c r="L683" t="s">
        <v>3316</v>
      </c>
      <c r="M683" t="s">
        <v>3328</v>
      </c>
      <c r="N683" t="s">
        <v>3329</v>
      </c>
      <c r="O683" t="s">
        <v>3330</v>
      </c>
      <c r="P683" t="s">
        <v>3331</v>
      </c>
      <c r="Q683" t="s">
        <v>3332</v>
      </c>
      <c r="R683" t="s">
        <v>3333</v>
      </c>
      <c r="S683" t="s">
        <v>3334</v>
      </c>
      <c r="T683" t="s">
        <v>3335</v>
      </c>
      <c r="U683" t="s">
        <v>3336</v>
      </c>
      <c r="V683" t="s">
        <v>3337</v>
      </c>
      <c r="W683" t="s">
        <v>3838</v>
      </c>
      <c r="X683" t="s">
        <v>3839</v>
      </c>
    </row>
    <row r="684" spans="1:24" x14ac:dyDescent="0.3">
      <c r="A684" t="s">
        <v>1725</v>
      </c>
      <c r="B684" t="s">
        <v>1726</v>
      </c>
      <c r="C684" t="s">
        <v>3836</v>
      </c>
      <c r="E684" t="s">
        <v>3837</v>
      </c>
      <c r="G684" t="s">
        <v>3311</v>
      </c>
      <c r="H684" t="s">
        <v>3312</v>
      </c>
      <c r="I684" t="s">
        <v>3313</v>
      </c>
      <c r="J684" t="s">
        <v>3314</v>
      </c>
      <c r="K684" t="s">
        <v>3315</v>
      </c>
      <c r="L684" t="s">
        <v>3316</v>
      </c>
      <c r="M684" t="s">
        <v>3328</v>
      </c>
      <c r="N684" t="s">
        <v>3329</v>
      </c>
      <c r="O684" t="s">
        <v>3330</v>
      </c>
      <c r="P684" t="s">
        <v>3331</v>
      </c>
      <c r="Q684" t="s">
        <v>3332</v>
      </c>
      <c r="R684" t="s">
        <v>3333</v>
      </c>
      <c r="S684" t="s">
        <v>3334</v>
      </c>
      <c r="T684" t="s">
        <v>3335</v>
      </c>
      <c r="U684" t="s">
        <v>3336</v>
      </c>
      <c r="V684" t="s">
        <v>3337</v>
      </c>
      <c r="W684" t="s">
        <v>3838</v>
      </c>
      <c r="X684" t="s">
        <v>3839</v>
      </c>
    </row>
    <row r="685" spans="1:24" x14ac:dyDescent="0.3">
      <c r="A685" t="s">
        <v>1727</v>
      </c>
      <c r="B685" t="s">
        <v>1728</v>
      </c>
      <c r="C685" t="s">
        <v>3836</v>
      </c>
      <c r="E685" t="s">
        <v>3837</v>
      </c>
      <c r="G685" t="s">
        <v>3311</v>
      </c>
      <c r="H685" t="s">
        <v>3312</v>
      </c>
      <c r="I685" t="s">
        <v>3313</v>
      </c>
      <c r="J685" t="s">
        <v>3314</v>
      </c>
      <c r="K685" t="s">
        <v>3315</v>
      </c>
      <c r="L685" t="s">
        <v>3316</v>
      </c>
      <c r="M685" t="s">
        <v>3328</v>
      </c>
      <c r="N685" t="s">
        <v>3329</v>
      </c>
      <c r="O685" t="s">
        <v>3330</v>
      </c>
      <c r="P685" t="s">
        <v>3331</v>
      </c>
      <c r="Q685" t="s">
        <v>3332</v>
      </c>
      <c r="R685" t="s">
        <v>3333</v>
      </c>
      <c r="S685" t="s">
        <v>3334</v>
      </c>
      <c r="T685" t="s">
        <v>3335</v>
      </c>
      <c r="U685" t="s">
        <v>3336</v>
      </c>
      <c r="V685" t="s">
        <v>3337</v>
      </c>
      <c r="W685" t="s">
        <v>3838</v>
      </c>
      <c r="X685" t="s">
        <v>3839</v>
      </c>
    </row>
    <row r="686" spans="1:24" x14ac:dyDescent="0.3">
      <c r="A686" t="s">
        <v>1729</v>
      </c>
      <c r="B686" t="s">
        <v>1730</v>
      </c>
      <c r="C686" t="s">
        <v>3836</v>
      </c>
      <c r="E686" t="s">
        <v>3837</v>
      </c>
      <c r="G686" t="s">
        <v>3311</v>
      </c>
      <c r="H686" t="s">
        <v>3312</v>
      </c>
      <c r="I686" t="s">
        <v>3313</v>
      </c>
      <c r="J686" t="s">
        <v>3314</v>
      </c>
      <c r="K686" t="s">
        <v>3315</v>
      </c>
      <c r="L686" t="s">
        <v>3316</v>
      </c>
      <c r="M686" t="s">
        <v>3328</v>
      </c>
      <c r="N686" t="s">
        <v>3329</v>
      </c>
      <c r="O686" t="s">
        <v>3330</v>
      </c>
      <c r="P686" t="s">
        <v>3331</v>
      </c>
      <c r="Q686" t="s">
        <v>3332</v>
      </c>
      <c r="R686" t="s">
        <v>3333</v>
      </c>
      <c r="S686" t="s">
        <v>3334</v>
      </c>
      <c r="T686" t="s">
        <v>3335</v>
      </c>
      <c r="U686" t="s">
        <v>3336</v>
      </c>
      <c r="V686" t="s">
        <v>3337</v>
      </c>
      <c r="W686" t="s">
        <v>3838</v>
      </c>
      <c r="X686" t="s">
        <v>3839</v>
      </c>
    </row>
    <row r="687" spans="1:24" x14ac:dyDescent="0.3">
      <c r="A687" t="s">
        <v>1731</v>
      </c>
      <c r="B687" t="s">
        <v>1732</v>
      </c>
      <c r="C687" t="s">
        <v>3836</v>
      </c>
      <c r="E687" t="s">
        <v>3837</v>
      </c>
      <c r="G687" t="s">
        <v>3311</v>
      </c>
      <c r="H687" t="s">
        <v>3312</v>
      </c>
      <c r="I687" t="s">
        <v>3313</v>
      </c>
      <c r="J687" t="s">
        <v>3314</v>
      </c>
      <c r="K687" t="s">
        <v>3315</v>
      </c>
      <c r="L687" t="s">
        <v>3316</v>
      </c>
      <c r="M687" t="s">
        <v>3328</v>
      </c>
      <c r="N687" t="s">
        <v>3329</v>
      </c>
      <c r="O687" t="s">
        <v>3330</v>
      </c>
      <c r="P687" t="s">
        <v>3331</v>
      </c>
      <c r="Q687" t="s">
        <v>3332</v>
      </c>
      <c r="R687" t="s">
        <v>3333</v>
      </c>
      <c r="S687" t="s">
        <v>3334</v>
      </c>
      <c r="T687" t="s">
        <v>3335</v>
      </c>
      <c r="U687" t="s">
        <v>3336</v>
      </c>
      <c r="V687" t="s">
        <v>3337</v>
      </c>
      <c r="W687" t="s">
        <v>3838</v>
      </c>
      <c r="X687" t="s">
        <v>3839</v>
      </c>
    </row>
    <row r="688" spans="1:24" x14ac:dyDescent="0.3">
      <c r="A688" t="s">
        <v>1733</v>
      </c>
      <c r="B688" t="s">
        <v>1734</v>
      </c>
      <c r="C688" t="s">
        <v>3836</v>
      </c>
      <c r="E688" t="s">
        <v>3837</v>
      </c>
      <c r="G688" t="s">
        <v>3311</v>
      </c>
      <c r="H688" t="s">
        <v>3312</v>
      </c>
      <c r="I688" t="s">
        <v>3313</v>
      </c>
      <c r="J688" t="s">
        <v>3314</v>
      </c>
      <c r="K688" t="s">
        <v>3315</v>
      </c>
      <c r="L688" t="s">
        <v>3316</v>
      </c>
      <c r="M688" t="s">
        <v>3328</v>
      </c>
      <c r="N688" t="s">
        <v>3329</v>
      </c>
      <c r="O688" t="s">
        <v>3330</v>
      </c>
      <c r="P688" t="s">
        <v>3331</v>
      </c>
      <c r="Q688" t="s">
        <v>3332</v>
      </c>
      <c r="R688" t="s">
        <v>3333</v>
      </c>
      <c r="S688" t="s">
        <v>3334</v>
      </c>
      <c r="T688" t="s">
        <v>3335</v>
      </c>
      <c r="U688" t="s">
        <v>3336</v>
      </c>
      <c r="V688" t="s">
        <v>3337</v>
      </c>
      <c r="W688" t="s">
        <v>3838</v>
      </c>
      <c r="X688" t="s">
        <v>3839</v>
      </c>
    </row>
    <row r="689" spans="1:24" x14ac:dyDescent="0.3">
      <c r="A689" t="s">
        <v>1735</v>
      </c>
      <c r="B689" t="s">
        <v>1736</v>
      </c>
      <c r="C689" t="s">
        <v>3836</v>
      </c>
      <c r="E689" t="s">
        <v>3837</v>
      </c>
      <c r="G689" t="s">
        <v>3311</v>
      </c>
      <c r="H689" t="s">
        <v>3312</v>
      </c>
      <c r="I689" t="s">
        <v>3313</v>
      </c>
      <c r="J689" t="s">
        <v>3314</v>
      </c>
      <c r="K689" t="s">
        <v>3315</v>
      </c>
      <c r="L689" t="s">
        <v>3316</v>
      </c>
      <c r="M689" t="s">
        <v>3328</v>
      </c>
      <c r="N689" t="s">
        <v>3329</v>
      </c>
      <c r="O689" t="s">
        <v>3330</v>
      </c>
      <c r="P689" t="s">
        <v>3331</v>
      </c>
      <c r="Q689" t="s">
        <v>3332</v>
      </c>
      <c r="R689" t="s">
        <v>3333</v>
      </c>
      <c r="S689" t="s">
        <v>3334</v>
      </c>
      <c r="T689" t="s">
        <v>3335</v>
      </c>
      <c r="U689" t="s">
        <v>3336</v>
      </c>
      <c r="V689" t="s">
        <v>3337</v>
      </c>
      <c r="W689" t="s">
        <v>3838</v>
      </c>
      <c r="X689" t="s">
        <v>3839</v>
      </c>
    </row>
    <row r="690" spans="1:24" x14ac:dyDescent="0.3">
      <c r="A690" t="s">
        <v>1737</v>
      </c>
      <c r="B690" t="s">
        <v>1738</v>
      </c>
      <c r="C690" t="s">
        <v>3840</v>
      </c>
      <c r="E690" t="s">
        <v>3841</v>
      </c>
      <c r="G690" t="s">
        <v>3311</v>
      </c>
      <c r="H690" t="s">
        <v>3312</v>
      </c>
      <c r="I690" t="s">
        <v>3313</v>
      </c>
      <c r="J690" t="s">
        <v>3314</v>
      </c>
      <c r="K690" t="s">
        <v>3315</v>
      </c>
      <c r="L690" t="s">
        <v>3316</v>
      </c>
      <c r="M690" t="s">
        <v>3317</v>
      </c>
      <c r="N690" t="s">
        <v>3318</v>
      </c>
      <c r="O690" t="s">
        <v>3417</v>
      </c>
      <c r="P690" t="s">
        <v>3469</v>
      </c>
      <c r="Q690" t="s">
        <v>3470</v>
      </c>
      <c r="R690" t="s">
        <v>3842</v>
      </c>
      <c r="S690" t="s">
        <v>3843</v>
      </c>
    </row>
    <row r="691" spans="1:24" x14ac:dyDescent="0.3">
      <c r="A691" t="s">
        <v>1739</v>
      </c>
      <c r="B691" t="s">
        <v>1740</v>
      </c>
      <c r="C691" t="s">
        <v>3840</v>
      </c>
      <c r="E691" t="s">
        <v>3841</v>
      </c>
      <c r="G691" t="s">
        <v>3311</v>
      </c>
      <c r="H691" t="s">
        <v>3312</v>
      </c>
      <c r="I691" t="s">
        <v>3313</v>
      </c>
      <c r="J691" t="s">
        <v>3314</v>
      </c>
      <c r="K691" t="s">
        <v>3315</v>
      </c>
      <c r="L691" t="s">
        <v>3316</v>
      </c>
      <c r="M691" t="s">
        <v>3317</v>
      </c>
      <c r="N691" t="s">
        <v>3318</v>
      </c>
      <c r="O691" t="s">
        <v>3417</v>
      </c>
      <c r="P691" t="s">
        <v>3469</v>
      </c>
      <c r="Q691" t="s">
        <v>3470</v>
      </c>
      <c r="R691" t="s">
        <v>3842</v>
      </c>
      <c r="S691" t="s">
        <v>3843</v>
      </c>
    </row>
    <row r="692" spans="1:24" x14ac:dyDescent="0.3">
      <c r="A692" t="s">
        <v>1741</v>
      </c>
      <c r="B692" t="s">
        <v>1742</v>
      </c>
      <c r="C692" t="s">
        <v>3840</v>
      </c>
      <c r="E692" t="s">
        <v>3841</v>
      </c>
      <c r="G692" t="s">
        <v>3311</v>
      </c>
      <c r="H692" t="s">
        <v>3312</v>
      </c>
      <c r="I692" t="s">
        <v>3313</v>
      </c>
      <c r="J692" t="s">
        <v>3314</v>
      </c>
      <c r="K692" t="s">
        <v>3315</v>
      </c>
      <c r="L692" t="s">
        <v>3316</v>
      </c>
      <c r="M692" t="s">
        <v>3317</v>
      </c>
      <c r="N692" t="s">
        <v>3318</v>
      </c>
      <c r="O692" t="s">
        <v>3417</v>
      </c>
      <c r="P692" t="s">
        <v>3469</v>
      </c>
      <c r="Q692" t="s">
        <v>3470</v>
      </c>
      <c r="R692" t="s">
        <v>3842</v>
      </c>
      <c r="S692" t="s">
        <v>3843</v>
      </c>
    </row>
    <row r="693" spans="1:24" x14ac:dyDescent="0.3">
      <c r="A693" t="s">
        <v>1743</v>
      </c>
      <c r="B693" t="s">
        <v>1744</v>
      </c>
      <c r="C693" t="s">
        <v>3840</v>
      </c>
      <c r="E693" t="s">
        <v>3841</v>
      </c>
      <c r="G693" t="s">
        <v>3311</v>
      </c>
      <c r="H693" t="s">
        <v>3312</v>
      </c>
      <c r="I693" t="s">
        <v>3313</v>
      </c>
      <c r="J693" t="s">
        <v>3314</v>
      </c>
      <c r="K693" t="s">
        <v>3315</v>
      </c>
      <c r="L693" t="s">
        <v>3316</v>
      </c>
      <c r="M693" t="s">
        <v>3317</v>
      </c>
      <c r="N693" t="s">
        <v>3318</v>
      </c>
      <c r="O693" t="s">
        <v>3417</v>
      </c>
      <c r="P693" t="s">
        <v>3469</v>
      </c>
      <c r="Q693" t="s">
        <v>3470</v>
      </c>
      <c r="R693" t="s">
        <v>3842</v>
      </c>
      <c r="S693" t="s">
        <v>3843</v>
      </c>
    </row>
    <row r="694" spans="1:24" x14ac:dyDescent="0.3">
      <c r="A694" t="s">
        <v>1745</v>
      </c>
      <c r="B694" t="s">
        <v>1746</v>
      </c>
      <c r="C694" t="s">
        <v>3840</v>
      </c>
      <c r="E694" t="s">
        <v>3841</v>
      </c>
      <c r="G694" t="s">
        <v>3311</v>
      </c>
      <c r="H694" t="s">
        <v>3312</v>
      </c>
      <c r="I694" t="s">
        <v>3313</v>
      </c>
      <c r="J694" t="s">
        <v>3314</v>
      </c>
      <c r="K694" t="s">
        <v>3315</v>
      </c>
      <c r="L694" t="s">
        <v>3316</v>
      </c>
      <c r="M694" t="s">
        <v>3317</v>
      </c>
      <c r="N694" t="s">
        <v>3318</v>
      </c>
      <c r="O694" t="s">
        <v>3417</v>
      </c>
      <c r="P694" t="s">
        <v>3469</v>
      </c>
      <c r="Q694" t="s">
        <v>3470</v>
      </c>
      <c r="R694" t="s">
        <v>3842</v>
      </c>
      <c r="S694" t="s">
        <v>3843</v>
      </c>
    </row>
    <row r="695" spans="1:24" x14ac:dyDescent="0.3">
      <c r="A695" t="s">
        <v>1747</v>
      </c>
      <c r="B695" t="s">
        <v>1748</v>
      </c>
      <c r="C695" t="s">
        <v>3840</v>
      </c>
      <c r="E695" t="s">
        <v>3841</v>
      </c>
      <c r="G695" t="s">
        <v>3311</v>
      </c>
      <c r="H695" t="s">
        <v>3312</v>
      </c>
      <c r="I695" t="s">
        <v>3313</v>
      </c>
      <c r="J695" t="s">
        <v>3314</v>
      </c>
      <c r="K695" t="s">
        <v>3315</v>
      </c>
      <c r="L695" t="s">
        <v>3316</v>
      </c>
      <c r="M695" t="s">
        <v>3317</v>
      </c>
      <c r="N695" t="s">
        <v>3318</v>
      </c>
      <c r="O695" t="s">
        <v>3417</v>
      </c>
      <c r="P695" t="s">
        <v>3469</v>
      </c>
      <c r="Q695" t="s">
        <v>3470</v>
      </c>
      <c r="R695" t="s">
        <v>3842</v>
      </c>
      <c r="S695" t="s">
        <v>3843</v>
      </c>
    </row>
    <row r="696" spans="1:24" x14ac:dyDescent="0.3">
      <c r="A696" t="s">
        <v>1749</v>
      </c>
      <c r="B696" t="s">
        <v>1750</v>
      </c>
      <c r="C696" t="s">
        <v>3840</v>
      </c>
      <c r="E696" t="s">
        <v>3841</v>
      </c>
      <c r="G696" t="s">
        <v>3311</v>
      </c>
      <c r="H696" t="s">
        <v>3312</v>
      </c>
      <c r="I696" t="s">
        <v>3313</v>
      </c>
      <c r="J696" t="s">
        <v>3314</v>
      </c>
      <c r="K696" t="s">
        <v>3315</v>
      </c>
      <c r="L696" t="s">
        <v>3316</v>
      </c>
      <c r="M696" t="s">
        <v>3317</v>
      </c>
      <c r="N696" t="s">
        <v>3318</v>
      </c>
      <c r="O696" t="s">
        <v>3417</v>
      </c>
      <c r="P696" t="s">
        <v>3469</v>
      </c>
      <c r="Q696" t="s">
        <v>3470</v>
      </c>
      <c r="R696" t="s">
        <v>3842</v>
      </c>
      <c r="S696" t="s">
        <v>3843</v>
      </c>
    </row>
    <row r="697" spans="1:24" x14ac:dyDescent="0.3">
      <c r="A697" t="s">
        <v>1751</v>
      </c>
      <c r="B697" t="s">
        <v>1752</v>
      </c>
      <c r="C697" t="s">
        <v>3840</v>
      </c>
      <c r="E697" t="s">
        <v>3841</v>
      </c>
      <c r="G697" t="s">
        <v>3311</v>
      </c>
      <c r="H697" t="s">
        <v>3312</v>
      </c>
      <c r="I697" t="s">
        <v>3313</v>
      </c>
      <c r="J697" t="s">
        <v>3314</v>
      </c>
      <c r="K697" t="s">
        <v>3315</v>
      </c>
      <c r="L697" t="s">
        <v>3316</v>
      </c>
      <c r="M697" t="s">
        <v>3317</v>
      </c>
      <c r="N697" t="s">
        <v>3318</v>
      </c>
      <c r="O697" t="s">
        <v>3417</v>
      </c>
      <c r="P697" t="s">
        <v>3469</v>
      </c>
      <c r="Q697" t="s">
        <v>3470</v>
      </c>
      <c r="R697" t="s">
        <v>3842</v>
      </c>
      <c r="S697" t="s">
        <v>3843</v>
      </c>
    </row>
    <row r="698" spans="1:24" x14ac:dyDescent="0.3">
      <c r="A698" t="s">
        <v>1753</v>
      </c>
      <c r="B698" t="s">
        <v>1754</v>
      </c>
      <c r="C698" t="s">
        <v>3840</v>
      </c>
      <c r="E698" t="s">
        <v>3841</v>
      </c>
      <c r="G698" t="s">
        <v>3311</v>
      </c>
      <c r="H698" t="s">
        <v>3312</v>
      </c>
      <c r="I698" t="s">
        <v>3313</v>
      </c>
      <c r="J698" t="s">
        <v>3314</v>
      </c>
      <c r="K698" t="s">
        <v>3315</v>
      </c>
      <c r="L698" t="s">
        <v>3316</v>
      </c>
      <c r="M698" t="s">
        <v>3317</v>
      </c>
      <c r="N698" t="s">
        <v>3318</v>
      </c>
      <c r="O698" t="s">
        <v>3417</v>
      </c>
      <c r="P698" t="s">
        <v>3469</v>
      </c>
      <c r="Q698" t="s">
        <v>3470</v>
      </c>
      <c r="R698" t="s">
        <v>3842</v>
      </c>
      <c r="S698" t="s">
        <v>3843</v>
      </c>
    </row>
    <row r="699" spans="1:24" x14ac:dyDescent="0.3">
      <c r="A699" t="s">
        <v>1755</v>
      </c>
      <c r="B699" t="s">
        <v>1756</v>
      </c>
      <c r="C699" t="s">
        <v>3840</v>
      </c>
      <c r="E699" t="s">
        <v>3841</v>
      </c>
      <c r="G699" t="s">
        <v>3311</v>
      </c>
      <c r="H699" t="s">
        <v>3312</v>
      </c>
      <c r="I699" t="s">
        <v>3313</v>
      </c>
      <c r="J699" t="s">
        <v>3314</v>
      </c>
      <c r="K699" t="s">
        <v>3315</v>
      </c>
      <c r="L699" t="s">
        <v>3316</v>
      </c>
      <c r="M699" t="s">
        <v>3317</v>
      </c>
      <c r="N699" t="s">
        <v>3318</v>
      </c>
      <c r="O699" t="s">
        <v>3417</v>
      </c>
      <c r="P699" t="s">
        <v>3469</v>
      </c>
      <c r="Q699" t="s">
        <v>3470</v>
      </c>
      <c r="R699" t="s">
        <v>3842</v>
      </c>
      <c r="S699" t="s">
        <v>3843</v>
      </c>
    </row>
    <row r="700" spans="1:24" x14ac:dyDescent="0.3">
      <c r="A700" t="s">
        <v>1757</v>
      </c>
      <c r="B700" t="s">
        <v>1758</v>
      </c>
      <c r="C700" t="s">
        <v>3840</v>
      </c>
      <c r="E700" t="s">
        <v>3841</v>
      </c>
      <c r="G700" t="s">
        <v>3311</v>
      </c>
      <c r="H700" t="s">
        <v>3312</v>
      </c>
      <c r="I700" t="s">
        <v>3313</v>
      </c>
      <c r="J700" t="s">
        <v>3314</v>
      </c>
      <c r="K700" t="s">
        <v>3315</v>
      </c>
      <c r="L700" t="s">
        <v>3316</v>
      </c>
      <c r="M700" t="s">
        <v>3317</v>
      </c>
      <c r="N700" t="s">
        <v>3318</v>
      </c>
      <c r="O700" t="s">
        <v>3417</v>
      </c>
      <c r="P700" t="s">
        <v>3469</v>
      </c>
      <c r="Q700" t="s">
        <v>3470</v>
      </c>
      <c r="R700" t="s">
        <v>3842</v>
      </c>
      <c r="S700" t="s">
        <v>3843</v>
      </c>
    </row>
    <row r="701" spans="1:24" x14ac:dyDescent="0.3">
      <c r="A701" t="s">
        <v>1759</v>
      </c>
      <c r="B701" t="s">
        <v>1760</v>
      </c>
      <c r="C701" t="s">
        <v>3840</v>
      </c>
      <c r="E701" t="s">
        <v>3841</v>
      </c>
      <c r="G701" t="s">
        <v>3311</v>
      </c>
      <c r="H701" t="s">
        <v>3312</v>
      </c>
      <c r="I701" t="s">
        <v>3313</v>
      </c>
      <c r="J701" t="s">
        <v>3314</v>
      </c>
      <c r="K701" t="s">
        <v>3315</v>
      </c>
      <c r="L701" t="s">
        <v>3316</v>
      </c>
      <c r="M701" t="s">
        <v>3317</v>
      </c>
      <c r="N701" t="s">
        <v>3318</v>
      </c>
      <c r="O701" t="s">
        <v>3417</v>
      </c>
      <c r="P701" t="s">
        <v>3469</v>
      </c>
      <c r="Q701" t="s">
        <v>3470</v>
      </c>
      <c r="R701" t="s">
        <v>3842</v>
      </c>
      <c r="S701" t="s">
        <v>3843</v>
      </c>
    </row>
    <row r="702" spans="1:24" x14ac:dyDescent="0.3">
      <c r="A702" t="s">
        <v>1761</v>
      </c>
      <c r="B702" t="s">
        <v>1762</v>
      </c>
      <c r="C702" t="s">
        <v>3840</v>
      </c>
      <c r="E702" t="s">
        <v>3841</v>
      </c>
      <c r="G702" t="s">
        <v>3311</v>
      </c>
      <c r="H702" t="s">
        <v>3312</v>
      </c>
      <c r="I702" t="s">
        <v>3313</v>
      </c>
      <c r="J702" t="s">
        <v>3314</v>
      </c>
      <c r="K702" t="s">
        <v>3315</v>
      </c>
      <c r="L702" t="s">
        <v>3316</v>
      </c>
      <c r="M702" t="s">
        <v>3317</v>
      </c>
      <c r="N702" t="s">
        <v>3318</v>
      </c>
      <c r="O702" t="s">
        <v>3417</v>
      </c>
      <c r="P702" t="s">
        <v>3469</v>
      </c>
      <c r="Q702" t="s">
        <v>3470</v>
      </c>
      <c r="R702" t="s">
        <v>3842</v>
      </c>
      <c r="S702" t="s">
        <v>3843</v>
      </c>
    </row>
    <row r="703" spans="1:24" x14ac:dyDescent="0.3">
      <c r="A703" t="s">
        <v>1763</v>
      </c>
      <c r="B703" t="s">
        <v>1764</v>
      </c>
      <c r="C703" t="s">
        <v>3844</v>
      </c>
      <c r="E703" t="s">
        <v>3845</v>
      </c>
      <c r="G703" t="s">
        <v>3311</v>
      </c>
      <c r="H703" t="s">
        <v>3312</v>
      </c>
      <c r="I703" t="s">
        <v>3313</v>
      </c>
      <c r="J703" t="s">
        <v>3314</v>
      </c>
      <c r="K703" t="s">
        <v>3315</v>
      </c>
      <c r="L703" t="s">
        <v>3316</v>
      </c>
      <c r="M703" t="s">
        <v>3317</v>
      </c>
      <c r="N703" t="s">
        <v>3318</v>
      </c>
      <c r="O703" t="s">
        <v>3319</v>
      </c>
      <c r="P703" t="s">
        <v>3320</v>
      </c>
      <c r="Q703" t="s">
        <v>3321</v>
      </c>
      <c r="R703" t="s">
        <v>3322</v>
      </c>
      <c r="S703" t="s">
        <v>3846</v>
      </c>
      <c r="T703" t="s">
        <v>3847</v>
      </c>
    </row>
    <row r="704" spans="1:24" x14ac:dyDescent="0.3">
      <c r="A704" t="s">
        <v>1767</v>
      </c>
      <c r="B704" t="s">
        <v>1768</v>
      </c>
      <c r="C704" t="s">
        <v>3844</v>
      </c>
      <c r="E704" t="s">
        <v>3845</v>
      </c>
      <c r="G704" t="s">
        <v>3311</v>
      </c>
      <c r="H704" t="s">
        <v>3312</v>
      </c>
      <c r="I704" t="s">
        <v>3313</v>
      </c>
      <c r="J704" t="s">
        <v>3314</v>
      </c>
      <c r="K704" t="s">
        <v>3315</v>
      </c>
      <c r="L704" t="s">
        <v>3316</v>
      </c>
      <c r="M704" t="s">
        <v>3317</v>
      </c>
      <c r="N704" t="s">
        <v>3318</v>
      </c>
      <c r="O704" t="s">
        <v>3319</v>
      </c>
      <c r="P704" t="s">
        <v>3320</v>
      </c>
      <c r="Q704" t="s">
        <v>3321</v>
      </c>
      <c r="R704" t="s">
        <v>3322</v>
      </c>
      <c r="S704" t="s">
        <v>3846</v>
      </c>
      <c r="T704" t="s">
        <v>3847</v>
      </c>
    </row>
    <row r="705" spans="1:20" x14ac:dyDescent="0.3">
      <c r="A705" t="s">
        <v>1769</v>
      </c>
      <c r="B705" t="s">
        <v>1770</v>
      </c>
      <c r="C705" t="s">
        <v>3844</v>
      </c>
      <c r="E705" t="s">
        <v>3845</v>
      </c>
      <c r="G705" t="s">
        <v>3311</v>
      </c>
      <c r="H705" t="s">
        <v>3312</v>
      </c>
      <c r="I705" t="s">
        <v>3313</v>
      </c>
      <c r="J705" t="s">
        <v>3314</v>
      </c>
      <c r="K705" t="s">
        <v>3315</v>
      </c>
      <c r="L705" t="s">
        <v>3316</v>
      </c>
      <c r="M705" t="s">
        <v>3317</v>
      </c>
      <c r="N705" t="s">
        <v>3318</v>
      </c>
      <c r="O705" t="s">
        <v>3319</v>
      </c>
      <c r="P705" t="s">
        <v>3320</v>
      </c>
      <c r="Q705" t="s">
        <v>3321</v>
      </c>
      <c r="R705" t="s">
        <v>3322</v>
      </c>
      <c r="S705" t="s">
        <v>3846</v>
      </c>
      <c r="T705" t="s">
        <v>3847</v>
      </c>
    </row>
    <row r="706" spans="1:20" x14ac:dyDescent="0.3">
      <c r="A706" t="s">
        <v>1771</v>
      </c>
      <c r="B706" t="s">
        <v>1772</v>
      </c>
      <c r="C706" t="s">
        <v>3844</v>
      </c>
      <c r="E706" t="s">
        <v>3845</v>
      </c>
      <c r="G706" t="s">
        <v>3311</v>
      </c>
      <c r="H706" t="s">
        <v>3312</v>
      </c>
      <c r="I706" t="s">
        <v>3313</v>
      </c>
      <c r="J706" t="s">
        <v>3314</v>
      </c>
      <c r="K706" t="s">
        <v>3315</v>
      </c>
      <c r="L706" t="s">
        <v>3316</v>
      </c>
      <c r="M706" t="s">
        <v>3317</v>
      </c>
      <c r="N706" t="s">
        <v>3318</v>
      </c>
      <c r="O706" t="s">
        <v>3319</v>
      </c>
      <c r="P706" t="s">
        <v>3320</v>
      </c>
      <c r="Q706" t="s">
        <v>3321</v>
      </c>
      <c r="R706" t="s">
        <v>3322</v>
      </c>
      <c r="S706" t="s">
        <v>3846</v>
      </c>
      <c r="T706" t="s">
        <v>3847</v>
      </c>
    </row>
    <row r="707" spans="1:20" x14ac:dyDescent="0.3">
      <c r="A707" t="s">
        <v>1773</v>
      </c>
      <c r="B707" t="s">
        <v>1774</v>
      </c>
      <c r="C707" t="s">
        <v>3844</v>
      </c>
      <c r="E707" t="s">
        <v>3845</v>
      </c>
      <c r="G707" t="s">
        <v>3311</v>
      </c>
      <c r="H707" t="s">
        <v>3312</v>
      </c>
      <c r="I707" t="s">
        <v>3313</v>
      </c>
      <c r="J707" t="s">
        <v>3314</v>
      </c>
      <c r="K707" t="s">
        <v>3315</v>
      </c>
      <c r="L707" t="s">
        <v>3316</v>
      </c>
      <c r="M707" t="s">
        <v>3317</v>
      </c>
      <c r="N707" t="s">
        <v>3318</v>
      </c>
      <c r="O707" t="s">
        <v>3319</v>
      </c>
      <c r="P707" t="s">
        <v>3320</v>
      </c>
      <c r="Q707" t="s">
        <v>3321</v>
      </c>
      <c r="R707" t="s">
        <v>3322</v>
      </c>
      <c r="S707" t="s">
        <v>3846</v>
      </c>
      <c r="T707" t="s">
        <v>3847</v>
      </c>
    </row>
    <row r="708" spans="1:20" x14ac:dyDescent="0.3">
      <c r="A708" t="s">
        <v>1775</v>
      </c>
      <c r="B708" t="s">
        <v>1776</v>
      </c>
      <c r="C708" t="s">
        <v>3844</v>
      </c>
      <c r="E708" t="s">
        <v>3845</v>
      </c>
      <c r="G708" t="s">
        <v>3311</v>
      </c>
      <c r="H708" t="s">
        <v>3312</v>
      </c>
      <c r="I708" t="s">
        <v>3313</v>
      </c>
      <c r="J708" t="s">
        <v>3314</v>
      </c>
      <c r="K708" t="s">
        <v>3315</v>
      </c>
      <c r="L708" t="s">
        <v>3316</v>
      </c>
      <c r="M708" t="s">
        <v>3317</v>
      </c>
      <c r="N708" t="s">
        <v>3318</v>
      </c>
      <c r="O708" t="s">
        <v>3319</v>
      </c>
      <c r="P708" t="s">
        <v>3320</v>
      </c>
      <c r="Q708" t="s">
        <v>3321</v>
      </c>
      <c r="R708" t="s">
        <v>3322</v>
      </c>
      <c r="S708" t="s">
        <v>3846</v>
      </c>
      <c r="T708" t="s">
        <v>3847</v>
      </c>
    </row>
    <row r="709" spans="1:20" x14ac:dyDescent="0.3">
      <c r="A709" t="s">
        <v>1777</v>
      </c>
      <c r="B709" t="s">
        <v>1778</v>
      </c>
      <c r="C709" t="s">
        <v>3844</v>
      </c>
      <c r="E709" t="s">
        <v>3845</v>
      </c>
      <c r="G709" t="s">
        <v>3311</v>
      </c>
      <c r="H709" t="s">
        <v>3312</v>
      </c>
      <c r="I709" t="s">
        <v>3313</v>
      </c>
      <c r="J709" t="s">
        <v>3314</v>
      </c>
      <c r="K709" t="s">
        <v>3315</v>
      </c>
      <c r="L709" t="s">
        <v>3316</v>
      </c>
      <c r="M709" t="s">
        <v>3317</v>
      </c>
      <c r="N709" t="s">
        <v>3318</v>
      </c>
      <c r="O709" t="s">
        <v>3319</v>
      </c>
      <c r="P709" t="s">
        <v>3320</v>
      </c>
      <c r="Q709" t="s">
        <v>3321</v>
      </c>
      <c r="R709" t="s">
        <v>3322</v>
      </c>
      <c r="S709" t="s">
        <v>3846</v>
      </c>
      <c r="T709" t="s">
        <v>3847</v>
      </c>
    </row>
    <row r="710" spans="1:20" x14ac:dyDescent="0.3">
      <c r="A710" t="s">
        <v>1779</v>
      </c>
      <c r="B710" t="s">
        <v>1780</v>
      </c>
      <c r="C710" t="s">
        <v>3844</v>
      </c>
      <c r="E710" t="s">
        <v>3845</v>
      </c>
      <c r="G710" t="s">
        <v>3311</v>
      </c>
      <c r="H710" t="s">
        <v>3312</v>
      </c>
      <c r="I710" t="s">
        <v>3313</v>
      </c>
      <c r="J710" t="s">
        <v>3314</v>
      </c>
      <c r="K710" t="s">
        <v>3315</v>
      </c>
      <c r="L710" t="s">
        <v>3316</v>
      </c>
      <c r="M710" t="s">
        <v>3317</v>
      </c>
      <c r="N710" t="s">
        <v>3318</v>
      </c>
      <c r="O710" t="s">
        <v>3319</v>
      </c>
      <c r="P710" t="s">
        <v>3320</v>
      </c>
      <c r="Q710" t="s">
        <v>3321</v>
      </c>
      <c r="R710" t="s">
        <v>3322</v>
      </c>
      <c r="S710" t="s">
        <v>3846</v>
      </c>
      <c r="T710" t="s">
        <v>3847</v>
      </c>
    </row>
    <row r="711" spans="1:20" x14ac:dyDescent="0.3">
      <c r="A711" t="s">
        <v>1781</v>
      </c>
      <c r="B711" t="s">
        <v>1782</v>
      </c>
      <c r="C711" t="s">
        <v>3844</v>
      </c>
      <c r="E711" t="s">
        <v>3845</v>
      </c>
      <c r="G711" t="s">
        <v>3311</v>
      </c>
      <c r="H711" t="s">
        <v>3312</v>
      </c>
      <c r="I711" t="s">
        <v>3313</v>
      </c>
      <c r="J711" t="s">
        <v>3314</v>
      </c>
      <c r="K711" t="s">
        <v>3315</v>
      </c>
      <c r="L711" t="s">
        <v>3316</v>
      </c>
      <c r="M711" t="s">
        <v>3317</v>
      </c>
      <c r="N711" t="s">
        <v>3318</v>
      </c>
      <c r="O711" t="s">
        <v>3319</v>
      </c>
      <c r="P711" t="s">
        <v>3320</v>
      </c>
      <c r="Q711" t="s">
        <v>3321</v>
      </c>
      <c r="R711" t="s">
        <v>3322</v>
      </c>
      <c r="S711" t="s">
        <v>3846</v>
      </c>
      <c r="T711" t="s">
        <v>3847</v>
      </c>
    </row>
    <row r="712" spans="1:20" x14ac:dyDescent="0.3">
      <c r="A712" t="s">
        <v>1783</v>
      </c>
      <c r="B712" t="s">
        <v>1784</v>
      </c>
      <c r="C712" t="s">
        <v>3844</v>
      </c>
      <c r="E712" t="s">
        <v>3845</v>
      </c>
      <c r="G712" t="s">
        <v>3311</v>
      </c>
      <c r="H712" t="s">
        <v>3312</v>
      </c>
      <c r="I712" t="s">
        <v>3313</v>
      </c>
      <c r="J712" t="s">
        <v>3314</v>
      </c>
      <c r="K712" t="s">
        <v>3315</v>
      </c>
      <c r="L712" t="s">
        <v>3316</v>
      </c>
      <c r="M712" t="s">
        <v>3317</v>
      </c>
      <c r="N712" t="s">
        <v>3318</v>
      </c>
      <c r="O712" t="s">
        <v>3319</v>
      </c>
      <c r="P712" t="s">
        <v>3320</v>
      </c>
      <c r="Q712" t="s">
        <v>3321</v>
      </c>
      <c r="R712" t="s">
        <v>3322</v>
      </c>
      <c r="S712" t="s">
        <v>3846</v>
      </c>
      <c r="T712" t="s">
        <v>3847</v>
      </c>
    </row>
    <row r="713" spans="1:20" x14ac:dyDescent="0.3">
      <c r="A713" t="s">
        <v>1785</v>
      </c>
      <c r="B713" t="s">
        <v>1786</v>
      </c>
      <c r="C713" t="s">
        <v>3844</v>
      </c>
      <c r="E713" t="s">
        <v>3845</v>
      </c>
      <c r="G713" t="s">
        <v>3311</v>
      </c>
      <c r="H713" t="s">
        <v>3312</v>
      </c>
      <c r="I713" t="s">
        <v>3313</v>
      </c>
      <c r="J713" t="s">
        <v>3314</v>
      </c>
      <c r="K713" t="s">
        <v>3315</v>
      </c>
      <c r="L713" t="s">
        <v>3316</v>
      </c>
      <c r="M713" t="s">
        <v>3317</v>
      </c>
      <c r="N713" t="s">
        <v>3318</v>
      </c>
      <c r="O713" t="s">
        <v>3319</v>
      </c>
      <c r="P713" t="s">
        <v>3320</v>
      </c>
      <c r="Q713" t="s">
        <v>3321</v>
      </c>
      <c r="R713" t="s">
        <v>3322</v>
      </c>
      <c r="S713" t="s">
        <v>3846</v>
      </c>
      <c r="T713" t="s">
        <v>3847</v>
      </c>
    </row>
    <row r="714" spans="1:20" x14ac:dyDescent="0.3">
      <c r="A714" t="s">
        <v>1787</v>
      </c>
      <c r="B714" t="s">
        <v>1788</v>
      </c>
      <c r="C714" t="s">
        <v>3844</v>
      </c>
      <c r="E714" t="s">
        <v>3845</v>
      </c>
      <c r="G714" t="s">
        <v>3311</v>
      </c>
      <c r="H714" t="s">
        <v>3312</v>
      </c>
      <c r="I714" t="s">
        <v>3313</v>
      </c>
      <c r="J714" t="s">
        <v>3314</v>
      </c>
      <c r="K714" t="s">
        <v>3315</v>
      </c>
      <c r="L714" t="s">
        <v>3316</v>
      </c>
      <c r="M714" t="s">
        <v>3317</v>
      </c>
      <c r="N714" t="s">
        <v>3318</v>
      </c>
      <c r="O714" t="s">
        <v>3319</v>
      </c>
      <c r="P714" t="s">
        <v>3320</v>
      </c>
      <c r="Q714" t="s">
        <v>3321</v>
      </c>
      <c r="R714" t="s">
        <v>3322</v>
      </c>
      <c r="S714" t="s">
        <v>3846</v>
      </c>
      <c r="T714" t="s">
        <v>3847</v>
      </c>
    </row>
    <row r="715" spans="1:20" x14ac:dyDescent="0.3">
      <c r="A715" t="s">
        <v>1789</v>
      </c>
      <c r="B715" t="s">
        <v>1790</v>
      </c>
      <c r="C715" t="s">
        <v>3844</v>
      </c>
      <c r="E715" t="s">
        <v>3845</v>
      </c>
      <c r="G715" t="s">
        <v>3311</v>
      </c>
      <c r="H715" t="s">
        <v>3312</v>
      </c>
      <c r="I715" t="s">
        <v>3313</v>
      </c>
      <c r="J715" t="s">
        <v>3314</v>
      </c>
      <c r="K715" t="s">
        <v>3315</v>
      </c>
      <c r="L715" t="s">
        <v>3316</v>
      </c>
      <c r="M715" t="s">
        <v>3317</v>
      </c>
      <c r="N715" t="s">
        <v>3318</v>
      </c>
      <c r="O715" t="s">
        <v>3319</v>
      </c>
      <c r="P715" t="s">
        <v>3320</v>
      </c>
      <c r="Q715" t="s">
        <v>3321</v>
      </c>
      <c r="R715" t="s">
        <v>3322</v>
      </c>
      <c r="S715" t="s">
        <v>3846</v>
      </c>
      <c r="T715" t="s">
        <v>3847</v>
      </c>
    </row>
    <row r="716" spans="1:20" x14ac:dyDescent="0.3">
      <c r="A716" t="s">
        <v>1791</v>
      </c>
      <c r="B716" t="s">
        <v>1792</v>
      </c>
      <c r="C716" t="s">
        <v>3844</v>
      </c>
      <c r="E716" t="s">
        <v>3845</v>
      </c>
      <c r="G716" t="s">
        <v>3311</v>
      </c>
      <c r="H716" t="s">
        <v>3312</v>
      </c>
      <c r="I716" t="s">
        <v>3313</v>
      </c>
      <c r="J716" t="s">
        <v>3314</v>
      </c>
      <c r="K716" t="s">
        <v>3315</v>
      </c>
      <c r="L716" t="s">
        <v>3316</v>
      </c>
      <c r="M716" t="s">
        <v>3317</v>
      </c>
      <c r="N716" t="s">
        <v>3318</v>
      </c>
      <c r="O716" t="s">
        <v>3319</v>
      </c>
      <c r="P716" t="s">
        <v>3320</v>
      </c>
      <c r="Q716" t="s">
        <v>3321</v>
      </c>
      <c r="R716" t="s">
        <v>3322</v>
      </c>
      <c r="S716" t="s">
        <v>3846</v>
      </c>
      <c r="T716" t="s">
        <v>3847</v>
      </c>
    </row>
    <row r="717" spans="1:20" x14ac:dyDescent="0.3">
      <c r="A717" t="s">
        <v>1793</v>
      </c>
      <c r="B717" t="s">
        <v>1794</v>
      </c>
      <c r="C717" t="s">
        <v>3844</v>
      </c>
      <c r="E717" t="s">
        <v>3845</v>
      </c>
      <c r="G717" t="s">
        <v>3311</v>
      </c>
      <c r="H717" t="s">
        <v>3312</v>
      </c>
      <c r="I717" t="s">
        <v>3313</v>
      </c>
      <c r="J717" t="s">
        <v>3314</v>
      </c>
      <c r="K717" t="s">
        <v>3315</v>
      </c>
      <c r="L717" t="s">
        <v>3316</v>
      </c>
      <c r="M717" t="s">
        <v>3317</v>
      </c>
      <c r="N717" t="s">
        <v>3318</v>
      </c>
      <c r="O717" t="s">
        <v>3319</v>
      </c>
      <c r="P717" t="s">
        <v>3320</v>
      </c>
      <c r="Q717" t="s">
        <v>3321</v>
      </c>
      <c r="R717" t="s">
        <v>3322</v>
      </c>
      <c r="S717" t="s">
        <v>3846</v>
      </c>
      <c r="T717" t="s">
        <v>3847</v>
      </c>
    </row>
    <row r="718" spans="1:20" x14ac:dyDescent="0.3">
      <c r="A718" t="s">
        <v>1795</v>
      </c>
      <c r="B718" t="s">
        <v>1796</v>
      </c>
      <c r="C718" t="s">
        <v>3600</v>
      </c>
      <c r="E718" t="s">
        <v>3601</v>
      </c>
      <c r="G718" t="s">
        <v>3311</v>
      </c>
      <c r="H718" t="s">
        <v>3312</v>
      </c>
      <c r="I718" t="s">
        <v>3313</v>
      </c>
      <c r="J718" t="s">
        <v>3314</v>
      </c>
      <c r="K718" t="s">
        <v>3315</v>
      </c>
      <c r="L718" t="s">
        <v>3316</v>
      </c>
      <c r="M718" t="s">
        <v>3317</v>
      </c>
      <c r="N718" t="s">
        <v>3318</v>
      </c>
      <c r="O718" t="s">
        <v>3319</v>
      </c>
      <c r="P718" t="s">
        <v>3382</v>
      </c>
      <c r="Q718" t="s">
        <v>3602</v>
      </c>
      <c r="R718" t="s">
        <v>3603</v>
      </c>
      <c r="S718" t="s">
        <v>3604</v>
      </c>
    </row>
    <row r="719" spans="1:20" x14ac:dyDescent="0.3">
      <c r="A719" t="s">
        <v>1797</v>
      </c>
      <c r="B719" t="s">
        <v>1798</v>
      </c>
      <c r="C719" t="s">
        <v>3600</v>
      </c>
      <c r="E719" t="s">
        <v>3601</v>
      </c>
      <c r="G719" t="s">
        <v>3311</v>
      </c>
      <c r="H719" t="s">
        <v>3312</v>
      </c>
      <c r="I719" t="s">
        <v>3313</v>
      </c>
      <c r="J719" t="s">
        <v>3314</v>
      </c>
      <c r="K719" t="s">
        <v>3315</v>
      </c>
      <c r="L719" t="s">
        <v>3316</v>
      </c>
      <c r="M719" t="s">
        <v>3317</v>
      </c>
      <c r="N719" t="s">
        <v>3318</v>
      </c>
      <c r="O719" t="s">
        <v>3319</v>
      </c>
      <c r="P719" t="s">
        <v>3382</v>
      </c>
      <c r="Q719" t="s">
        <v>3602</v>
      </c>
      <c r="R719" t="s">
        <v>3603</v>
      </c>
      <c r="S719" t="s">
        <v>3604</v>
      </c>
    </row>
    <row r="720" spans="1:20" x14ac:dyDescent="0.3">
      <c r="A720" t="s">
        <v>1799</v>
      </c>
      <c r="B720" t="s">
        <v>1800</v>
      </c>
      <c r="C720" t="s">
        <v>3600</v>
      </c>
      <c r="E720" t="s">
        <v>3601</v>
      </c>
      <c r="G720" t="s">
        <v>3311</v>
      </c>
      <c r="H720" t="s">
        <v>3312</v>
      </c>
      <c r="I720" t="s">
        <v>3313</v>
      </c>
      <c r="J720" t="s">
        <v>3314</v>
      </c>
      <c r="K720" t="s">
        <v>3315</v>
      </c>
      <c r="L720" t="s">
        <v>3316</v>
      </c>
      <c r="M720" t="s">
        <v>3317</v>
      </c>
      <c r="N720" t="s">
        <v>3318</v>
      </c>
      <c r="O720" t="s">
        <v>3319</v>
      </c>
      <c r="P720" t="s">
        <v>3382</v>
      </c>
      <c r="Q720" t="s">
        <v>3602</v>
      </c>
      <c r="R720" t="s">
        <v>3603</v>
      </c>
      <c r="S720" t="s">
        <v>3604</v>
      </c>
    </row>
    <row r="721" spans="1:22" x14ac:dyDescent="0.3">
      <c r="A721" t="s">
        <v>1803</v>
      </c>
      <c r="B721" t="s">
        <v>1804</v>
      </c>
      <c r="C721" t="s">
        <v>3600</v>
      </c>
      <c r="E721" t="s">
        <v>3601</v>
      </c>
      <c r="G721" t="s">
        <v>3311</v>
      </c>
      <c r="H721" t="s">
        <v>3312</v>
      </c>
      <c r="I721" t="s">
        <v>3313</v>
      </c>
      <c r="J721" t="s">
        <v>3314</v>
      </c>
      <c r="K721" t="s">
        <v>3315</v>
      </c>
      <c r="L721" t="s">
        <v>3316</v>
      </c>
      <c r="M721" t="s">
        <v>3317</v>
      </c>
      <c r="N721" t="s">
        <v>3318</v>
      </c>
      <c r="O721" t="s">
        <v>3319</v>
      </c>
      <c r="P721" t="s">
        <v>3382</v>
      </c>
      <c r="Q721" t="s">
        <v>3602</v>
      </c>
      <c r="R721" t="s">
        <v>3603</v>
      </c>
      <c r="S721" t="s">
        <v>3604</v>
      </c>
    </row>
    <row r="722" spans="1:22" x14ac:dyDescent="0.3">
      <c r="A722" t="s">
        <v>1805</v>
      </c>
      <c r="B722" t="s">
        <v>1806</v>
      </c>
      <c r="C722" t="s">
        <v>3600</v>
      </c>
      <c r="E722" t="s">
        <v>3601</v>
      </c>
      <c r="G722" t="s">
        <v>3311</v>
      </c>
      <c r="H722" t="s">
        <v>3312</v>
      </c>
      <c r="I722" t="s">
        <v>3313</v>
      </c>
      <c r="J722" t="s">
        <v>3314</v>
      </c>
      <c r="K722" t="s">
        <v>3315</v>
      </c>
      <c r="L722" t="s">
        <v>3316</v>
      </c>
      <c r="M722" t="s">
        <v>3317</v>
      </c>
      <c r="N722" t="s">
        <v>3318</v>
      </c>
      <c r="O722" t="s">
        <v>3319</v>
      </c>
      <c r="P722" t="s">
        <v>3382</v>
      </c>
      <c r="Q722" t="s">
        <v>3602</v>
      </c>
      <c r="R722" t="s">
        <v>3603</v>
      </c>
      <c r="S722" t="s">
        <v>3604</v>
      </c>
    </row>
    <row r="723" spans="1:22" x14ac:dyDescent="0.3">
      <c r="A723" t="s">
        <v>1807</v>
      </c>
      <c r="B723" t="s">
        <v>1808</v>
      </c>
      <c r="C723" t="s">
        <v>3600</v>
      </c>
      <c r="E723" t="s">
        <v>3601</v>
      </c>
      <c r="G723" t="s">
        <v>3311</v>
      </c>
      <c r="H723" t="s">
        <v>3312</v>
      </c>
      <c r="I723" t="s">
        <v>3313</v>
      </c>
      <c r="J723" t="s">
        <v>3314</v>
      </c>
      <c r="K723" t="s">
        <v>3315</v>
      </c>
      <c r="L723" t="s">
        <v>3316</v>
      </c>
      <c r="M723" t="s">
        <v>3317</v>
      </c>
      <c r="N723" t="s">
        <v>3318</v>
      </c>
      <c r="O723" t="s">
        <v>3319</v>
      </c>
      <c r="P723" t="s">
        <v>3382</v>
      </c>
      <c r="Q723" t="s">
        <v>3602</v>
      </c>
      <c r="R723" t="s">
        <v>3603</v>
      </c>
      <c r="S723" t="s">
        <v>3604</v>
      </c>
    </row>
    <row r="724" spans="1:22" x14ac:dyDescent="0.3">
      <c r="A724" t="s">
        <v>1809</v>
      </c>
      <c r="B724" t="s">
        <v>1810</v>
      </c>
      <c r="C724" t="s">
        <v>3600</v>
      </c>
      <c r="E724" t="s">
        <v>3601</v>
      </c>
      <c r="G724" t="s">
        <v>3311</v>
      </c>
      <c r="H724" t="s">
        <v>3312</v>
      </c>
      <c r="I724" t="s">
        <v>3313</v>
      </c>
      <c r="J724" t="s">
        <v>3314</v>
      </c>
      <c r="K724" t="s">
        <v>3315</v>
      </c>
      <c r="L724" t="s">
        <v>3316</v>
      </c>
      <c r="M724" t="s">
        <v>3317</v>
      </c>
      <c r="N724" t="s">
        <v>3318</v>
      </c>
      <c r="O724" t="s">
        <v>3319</v>
      </c>
      <c r="P724" t="s">
        <v>3382</v>
      </c>
      <c r="Q724" t="s">
        <v>3602</v>
      </c>
      <c r="R724" t="s">
        <v>3603</v>
      </c>
      <c r="S724" t="s">
        <v>3604</v>
      </c>
    </row>
    <row r="725" spans="1:22" x14ac:dyDescent="0.3">
      <c r="A725" t="s">
        <v>1811</v>
      </c>
      <c r="B725" t="s">
        <v>1812</v>
      </c>
      <c r="C725" t="s">
        <v>3600</v>
      </c>
      <c r="E725" t="s">
        <v>3601</v>
      </c>
      <c r="G725" t="s">
        <v>3311</v>
      </c>
      <c r="H725" t="s">
        <v>3312</v>
      </c>
      <c r="I725" t="s">
        <v>3313</v>
      </c>
      <c r="J725" t="s">
        <v>3314</v>
      </c>
      <c r="K725" t="s">
        <v>3315</v>
      </c>
      <c r="L725" t="s">
        <v>3316</v>
      </c>
      <c r="M725" t="s">
        <v>3317</v>
      </c>
      <c r="N725" t="s">
        <v>3318</v>
      </c>
      <c r="O725" t="s">
        <v>3319</v>
      </c>
      <c r="P725" t="s">
        <v>3382</v>
      </c>
      <c r="Q725" t="s">
        <v>3602</v>
      </c>
      <c r="R725" t="s">
        <v>3603</v>
      </c>
      <c r="S725" t="s">
        <v>3604</v>
      </c>
    </row>
    <row r="726" spans="1:22" x14ac:dyDescent="0.3">
      <c r="A726" t="s">
        <v>1813</v>
      </c>
      <c r="B726" t="s">
        <v>1814</v>
      </c>
      <c r="C726" t="s">
        <v>3600</v>
      </c>
      <c r="E726" t="s">
        <v>3601</v>
      </c>
      <c r="G726" t="s">
        <v>3311</v>
      </c>
      <c r="H726" t="s">
        <v>3312</v>
      </c>
      <c r="I726" t="s">
        <v>3313</v>
      </c>
      <c r="J726" t="s">
        <v>3314</v>
      </c>
      <c r="K726" t="s">
        <v>3315</v>
      </c>
      <c r="L726" t="s">
        <v>3316</v>
      </c>
      <c r="M726" t="s">
        <v>3317</v>
      </c>
      <c r="N726" t="s">
        <v>3318</v>
      </c>
      <c r="O726" t="s">
        <v>3319</v>
      </c>
      <c r="P726" t="s">
        <v>3382</v>
      </c>
      <c r="Q726" t="s">
        <v>3602</v>
      </c>
      <c r="R726" t="s">
        <v>3603</v>
      </c>
      <c r="S726" t="s">
        <v>3604</v>
      </c>
    </row>
    <row r="727" spans="1:22" x14ac:dyDescent="0.3">
      <c r="A727" t="s">
        <v>1815</v>
      </c>
      <c r="B727" t="s">
        <v>1816</v>
      </c>
      <c r="C727" t="s">
        <v>3600</v>
      </c>
      <c r="E727" t="s">
        <v>3601</v>
      </c>
      <c r="G727" t="s">
        <v>3311</v>
      </c>
      <c r="H727" t="s">
        <v>3312</v>
      </c>
      <c r="I727" t="s">
        <v>3313</v>
      </c>
      <c r="J727" t="s">
        <v>3314</v>
      </c>
      <c r="K727" t="s">
        <v>3315</v>
      </c>
      <c r="L727" t="s">
        <v>3316</v>
      </c>
      <c r="M727" t="s">
        <v>3317</v>
      </c>
      <c r="N727" t="s">
        <v>3318</v>
      </c>
      <c r="O727" t="s">
        <v>3319</v>
      </c>
      <c r="P727" t="s">
        <v>3382</v>
      </c>
      <c r="Q727" t="s">
        <v>3602</v>
      </c>
      <c r="R727" t="s">
        <v>3603</v>
      </c>
      <c r="S727" t="s">
        <v>3604</v>
      </c>
    </row>
    <row r="728" spans="1:22" x14ac:dyDescent="0.3">
      <c r="A728" t="s">
        <v>1817</v>
      </c>
      <c r="B728" t="s">
        <v>1818</v>
      </c>
      <c r="C728" t="s">
        <v>3600</v>
      </c>
      <c r="E728" t="s">
        <v>3601</v>
      </c>
      <c r="G728" t="s">
        <v>3311</v>
      </c>
      <c r="H728" t="s">
        <v>3312</v>
      </c>
      <c r="I728" t="s">
        <v>3313</v>
      </c>
      <c r="J728" t="s">
        <v>3314</v>
      </c>
      <c r="K728" t="s">
        <v>3315</v>
      </c>
      <c r="L728" t="s">
        <v>3316</v>
      </c>
      <c r="M728" t="s">
        <v>3317</v>
      </c>
      <c r="N728" t="s">
        <v>3318</v>
      </c>
      <c r="O728" t="s">
        <v>3319</v>
      </c>
      <c r="P728" t="s">
        <v>3382</v>
      </c>
      <c r="Q728" t="s">
        <v>3602</v>
      </c>
      <c r="R728" t="s">
        <v>3603</v>
      </c>
      <c r="S728" t="s">
        <v>3604</v>
      </c>
    </row>
    <row r="729" spans="1:22" x14ac:dyDescent="0.3">
      <c r="A729" t="s">
        <v>1825</v>
      </c>
      <c r="B729" t="s">
        <v>1826</v>
      </c>
      <c r="C729" t="s">
        <v>3600</v>
      </c>
      <c r="E729" t="s">
        <v>3601</v>
      </c>
      <c r="G729" t="s">
        <v>3311</v>
      </c>
      <c r="H729" t="s">
        <v>3312</v>
      </c>
      <c r="I729" t="s">
        <v>3313</v>
      </c>
      <c r="J729" t="s">
        <v>3314</v>
      </c>
      <c r="K729" t="s">
        <v>3315</v>
      </c>
      <c r="L729" t="s">
        <v>3316</v>
      </c>
      <c r="M729" t="s">
        <v>3317</v>
      </c>
      <c r="N729" t="s">
        <v>3318</v>
      </c>
      <c r="O729" t="s">
        <v>3319</v>
      </c>
      <c r="P729" t="s">
        <v>3382</v>
      </c>
      <c r="Q729" t="s">
        <v>3602</v>
      </c>
      <c r="R729" t="s">
        <v>3603</v>
      </c>
      <c r="S729" t="s">
        <v>3604</v>
      </c>
    </row>
    <row r="730" spans="1:22" x14ac:dyDescent="0.3">
      <c r="A730" t="s">
        <v>1829</v>
      </c>
      <c r="B730" t="s">
        <v>1830</v>
      </c>
      <c r="C730" t="s">
        <v>3600</v>
      </c>
      <c r="E730" t="s">
        <v>3601</v>
      </c>
      <c r="G730" t="s">
        <v>3311</v>
      </c>
      <c r="H730" t="s">
        <v>3312</v>
      </c>
      <c r="I730" t="s">
        <v>3313</v>
      </c>
      <c r="J730" t="s">
        <v>3314</v>
      </c>
      <c r="K730" t="s">
        <v>3315</v>
      </c>
      <c r="L730" t="s">
        <v>3316</v>
      </c>
      <c r="M730" t="s">
        <v>3317</v>
      </c>
      <c r="N730" t="s">
        <v>3318</v>
      </c>
      <c r="O730" t="s">
        <v>3319</v>
      </c>
      <c r="P730" t="s">
        <v>3382</v>
      </c>
      <c r="Q730" t="s">
        <v>3602</v>
      </c>
      <c r="R730" t="s">
        <v>3603</v>
      </c>
      <c r="S730" t="s">
        <v>3604</v>
      </c>
    </row>
    <row r="731" spans="1:22" x14ac:dyDescent="0.3">
      <c r="A731" t="s">
        <v>1831</v>
      </c>
      <c r="B731" t="s">
        <v>1832</v>
      </c>
      <c r="C731" t="s">
        <v>3848</v>
      </c>
      <c r="E731" t="s">
        <v>3849</v>
      </c>
      <c r="G731" t="s">
        <v>3311</v>
      </c>
      <c r="H731" t="s">
        <v>3312</v>
      </c>
      <c r="I731" t="s">
        <v>3313</v>
      </c>
      <c r="J731" t="s">
        <v>3314</v>
      </c>
      <c r="K731" t="s">
        <v>3315</v>
      </c>
      <c r="L731" t="s">
        <v>3316</v>
      </c>
      <c r="M731" t="s">
        <v>3317</v>
      </c>
      <c r="N731" t="s">
        <v>3318</v>
      </c>
      <c r="O731" t="s">
        <v>3319</v>
      </c>
      <c r="P731" t="s">
        <v>3382</v>
      </c>
      <c r="Q731" t="s">
        <v>3383</v>
      </c>
      <c r="R731" t="s">
        <v>3384</v>
      </c>
      <c r="S731" t="s">
        <v>3385</v>
      </c>
      <c r="T731" t="s">
        <v>3850</v>
      </c>
      <c r="U731" t="s">
        <v>3851</v>
      </c>
      <c r="V731" t="s">
        <v>3852</v>
      </c>
    </row>
    <row r="732" spans="1:22" x14ac:dyDescent="0.3">
      <c r="A732" t="s">
        <v>1833</v>
      </c>
      <c r="B732" t="s">
        <v>1834</v>
      </c>
      <c r="C732" t="s">
        <v>3848</v>
      </c>
      <c r="E732" t="s">
        <v>3849</v>
      </c>
      <c r="G732" t="s">
        <v>3311</v>
      </c>
      <c r="H732" t="s">
        <v>3312</v>
      </c>
      <c r="I732" t="s">
        <v>3313</v>
      </c>
      <c r="J732" t="s">
        <v>3314</v>
      </c>
      <c r="K732" t="s">
        <v>3315</v>
      </c>
      <c r="L732" t="s">
        <v>3316</v>
      </c>
      <c r="M732" t="s">
        <v>3317</v>
      </c>
      <c r="N732" t="s">
        <v>3318</v>
      </c>
      <c r="O732" t="s">
        <v>3319</v>
      </c>
      <c r="P732" t="s">
        <v>3382</v>
      </c>
      <c r="Q732" t="s">
        <v>3383</v>
      </c>
      <c r="R732" t="s">
        <v>3384</v>
      </c>
      <c r="S732" t="s">
        <v>3385</v>
      </c>
      <c r="T732" t="s">
        <v>3850</v>
      </c>
      <c r="U732" t="s">
        <v>3851</v>
      </c>
      <c r="V732" t="s">
        <v>3852</v>
      </c>
    </row>
    <row r="733" spans="1:22" x14ac:dyDescent="0.3">
      <c r="A733" t="s">
        <v>1835</v>
      </c>
      <c r="B733" t="s">
        <v>1836</v>
      </c>
      <c r="C733" t="s">
        <v>3848</v>
      </c>
      <c r="E733" t="s">
        <v>3849</v>
      </c>
      <c r="G733" t="s">
        <v>3311</v>
      </c>
      <c r="H733" t="s">
        <v>3312</v>
      </c>
      <c r="I733" t="s">
        <v>3313</v>
      </c>
      <c r="J733" t="s">
        <v>3314</v>
      </c>
      <c r="K733" t="s">
        <v>3315</v>
      </c>
      <c r="L733" t="s">
        <v>3316</v>
      </c>
      <c r="M733" t="s">
        <v>3317</v>
      </c>
      <c r="N733" t="s">
        <v>3318</v>
      </c>
      <c r="O733" t="s">
        <v>3319</v>
      </c>
      <c r="P733" t="s">
        <v>3382</v>
      </c>
      <c r="Q733" t="s">
        <v>3383</v>
      </c>
      <c r="R733" t="s">
        <v>3384</v>
      </c>
      <c r="S733" t="s">
        <v>3385</v>
      </c>
      <c r="T733" t="s">
        <v>3850</v>
      </c>
      <c r="U733" t="s">
        <v>3851</v>
      </c>
      <c r="V733" t="s">
        <v>3852</v>
      </c>
    </row>
    <row r="734" spans="1:22" x14ac:dyDescent="0.3">
      <c r="A734" t="s">
        <v>1837</v>
      </c>
      <c r="B734" t="s">
        <v>1838</v>
      </c>
      <c r="C734" t="s">
        <v>3848</v>
      </c>
      <c r="E734" t="s">
        <v>3849</v>
      </c>
      <c r="G734" t="s">
        <v>3311</v>
      </c>
      <c r="H734" t="s">
        <v>3312</v>
      </c>
      <c r="I734" t="s">
        <v>3313</v>
      </c>
      <c r="J734" t="s">
        <v>3314</v>
      </c>
      <c r="K734" t="s">
        <v>3315</v>
      </c>
      <c r="L734" t="s">
        <v>3316</v>
      </c>
      <c r="M734" t="s">
        <v>3317</v>
      </c>
      <c r="N734" t="s">
        <v>3318</v>
      </c>
      <c r="O734" t="s">
        <v>3319</v>
      </c>
      <c r="P734" t="s">
        <v>3382</v>
      </c>
      <c r="Q734" t="s">
        <v>3383</v>
      </c>
      <c r="R734" t="s">
        <v>3384</v>
      </c>
      <c r="S734" t="s">
        <v>3385</v>
      </c>
      <c r="T734" t="s">
        <v>3850</v>
      </c>
      <c r="U734" t="s">
        <v>3851</v>
      </c>
      <c r="V734" t="s">
        <v>3852</v>
      </c>
    </row>
    <row r="735" spans="1:22" x14ac:dyDescent="0.3">
      <c r="A735" t="s">
        <v>1839</v>
      </c>
      <c r="B735" t="s">
        <v>1840</v>
      </c>
      <c r="C735" t="s">
        <v>3848</v>
      </c>
      <c r="E735" t="s">
        <v>3849</v>
      </c>
      <c r="G735" t="s">
        <v>3311</v>
      </c>
      <c r="H735" t="s">
        <v>3312</v>
      </c>
      <c r="I735" t="s">
        <v>3313</v>
      </c>
      <c r="J735" t="s">
        <v>3314</v>
      </c>
      <c r="K735" t="s">
        <v>3315</v>
      </c>
      <c r="L735" t="s">
        <v>3316</v>
      </c>
      <c r="M735" t="s">
        <v>3317</v>
      </c>
      <c r="N735" t="s">
        <v>3318</v>
      </c>
      <c r="O735" t="s">
        <v>3319</v>
      </c>
      <c r="P735" t="s">
        <v>3382</v>
      </c>
      <c r="Q735" t="s">
        <v>3383</v>
      </c>
      <c r="R735" t="s">
        <v>3384</v>
      </c>
      <c r="S735" t="s">
        <v>3385</v>
      </c>
      <c r="T735" t="s">
        <v>3850</v>
      </c>
      <c r="U735" t="s">
        <v>3851</v>
      </c>
      <c r="V735" t="s">
        <v>3852</v>
      </c>
    </row>
    <row r="736" spans="1:22" x14ac:dyDescent="0.3">
      <c r="A736" t="s">
        <v>1843</v>
      </c>
      <c r="B736" t="s">
        <v>1844</v>
      </c>
      <c r="C736" t="s">
        <v>3848</v>
      </c>
      <c r="E736" t="s">
        <v>3849</v>
      </c>
      <c r="G736" t="s">
        <v>3311</v>
      </c>
      <c r="H736" t="s">
        <v>3312</v>
      </c>
      <c r="I736" t="s">
        <v>3313</v>
      </c>
      <c r="J736" t="s">
        <v>3314</v>
      </c>
      <c r="K736" t="s">
        <v>3315</v>
      </c>
      <c r="L736" t="s">
        <v>3316</v>
      </c>
      <c r="M736" t="s">
        <v>3317</v>
      </c>
      <c r="N736" t="s">
        <v>3318</v>
      </c>
      <c r="O736" t="s">
        <v>3319</v>
      </c>
      <c r="P736" t="s">
        <v>3382</v>
      </c>
      <c r="Q736" t="s">
        <v>3383</v>
      </c>
      <c r="R736" t="s">
        <v>3384</v>
      </c>
      <c r="S736" t="s">
        <v>3385</v>
      </c>
      <c r="T736" t="s">
        <v>3850</v>
      </c>
      <c r="U736" t="s">
        <v>3851</v>
      </c>
      <c r="V736" t="s">
        <v>3852</v>
      </c>
    </row>
    <row r="737" spans="1:23" x14ac:dyDescent="0.3">
      <c r="A737" t="s">
        <v>1845</v>
      </c>
      <c r="B737" t="s">
        <v>1846</v>
      </c>
      <c r="C737" t="s">
        <v>3848</v>
      </c>
      <c r="E737" t="s">
        <v>3849</v>
      </c>
      <c r="G737" t="s">
        <v>3311</v>
      </c>
      <c r="H737" t="s">
        <v>3312</v>
      </c>
      <c r="I737" t="s">
        <v>3313</v>
      </c>
      <c r="J737" t="s">
        <v>3314</v>
      </c>
      <c r="K737" t="s">
        <v>3315</v>
      </c>
      <c r="L737" t="s">
        <v>3316</v>
      </c>
      <c r="M737" t="s">
        <v>3317</v>
      </c>
      <c r="N737" t="s">
        <v>3318</v>
      </c>
      <c r="O737" t="s">
        <v>3319</v>
      </c>
      <c r="P737" t="s">
        <v>3382</v>
      </c>
      <c r="Q737" t="s">
        <v>3383</v>
      </c>
      <c r="R737" t="s">
        <v>3384</v>
      </c>
      <c r="S737" t="s">
        <v>3385</v>
      </c>
      <c r="T737" t="s">
        <v>3850</v>
      </c>
      <c r="U737" t="s">
        <v>3851</v>
      </c>
      <c r="V737" t="s">
        <v>3852</v>
      </c>
    </row>
    <row r="738" spans="1:23" x14ac:dyDescent="0.3">
      <c r="A738" t="s">
        <v>1847</v>
      </c>
      <c r="B738" t="s">
        <v>1848</v>
      </c>
      <c r="C738" t="s">
        <v>3848</v>
      </c>
      <c r="E738" t="s">
        <v>3849</v>
      </c>
      <c r="G738" t="s">
        <v>3311</v>
      </c>
      <c r="H738" t="s">
        <v>3312</v>
      </c>
      <c r="I738" t="s">
        <v>3313</v>
      </c>
      <c r="J738" t="s">
        <v>3314</v>
      </c>
      <c r="K738" t="s">
        <v>3315</v>
      </c>
      <c r="L738" t="s">
        <v>3316</v>
      </c>
      <c r="M738" t="s">
        <v>3317</v>
      </c>
      <c r="N738" t="s">
        <v>3318</v>
      </c>
      <c r="O738" t="s">
        <v>3319</v>
      </c>
      <c r="P738" t="s">
        <v>3382</v>
      </c>
      <c r="Q738" t="s">
        <v>3383</v>
      </c>
      <c r="R738" t="s">
        <v>3384</v>
      </c>
      <c r="S738" t="s">
        <v>3385</v>
      </c>
      <c r="T738" t="s">
        <v>3850</v>
      </c>
      <c r="U738" t="s">
        <v>3851</v>
      </c>
      <c r="V738" t="s">
        <v>3852</v>
      </c>
    </row>
    <row r="739" spans="1:23" x14ac:dyDescent="0.3">
      <c r="A739" t="s">
        <v>1851</v>
      </c>
      <c r="B739" t="s">
        <v>1852</v>
      </c>
      <c r="C739" t="s">
        <v>3848</v>
      </c>
      <c r="E739" t="s">
        <v>3849</v>
      </c>
      <c r="G739" t="s">
        <v>3311</v>
      </c>
      <c r="H739" t="s">
        <v>3312</v>
      </c>
      <c r="I739" t="s">
        <v>3313</v>
      </c>
      <c r="J739" t="s">
        <v>3314</v>
      </c>
      <c r="K739" t="s">
        <v>3315</v>
      </c>
      <c r="L739" t="s">
        <v>3316</v>
      </c>
      <c r="M739" t="s">
        <v>3317</v>
      </c>
      <c r="N739" t="s">
        <v>3318</v>
      </c>
      <c r="O739" t="s">
        <v>3319</v>
      </c>
      <c r="P739" t="s">
        <v>3382</v>
      </c>
      <c r="Q739" t="s">
        <v>3383</v>
      </c>
      <c r="R739" t="s">
        <v>3384</v>
      </c>
      <c r="S739" t="s">
        <v>3385</v>
      </c>
      <c r="T739" t="s">
        <v>3850</v>
      </c>
      <c r="U739" t="s">
        <v>3851</v>
      </c>
      <c r="V739" t="s">
        <v>3852</v>
      </c>
    </row>
    <row r="740" spans="1:23" x14ac:dyDescent="0.3">
      <c r="A740" t="s">
        <v>1853</v>
      </c>
      <c r="B740" t="s">
        <v>1854</v>
      </c>
      <c r="C740" t="s">
        <v>3848</v>
      </c>
      <c r="E740" t="s">
        <v>3849</v>
      </c>
      <c r="G740" t="s">
        <v>3311</v>
      </c>
      <c r="H740" t="s">
        <v>3312</v>
      </c>
      <c r="I740" t="s">
        <v>3313</v>
      </c>
      <c r="J740" t="s">
        <v>3314</v>
      </c>
      <c r="K740" t="s">
        <v>3315</v>
      </c>
      <c r="L740" t="s">
        <v>3316</v>
      </c>
      <c r="M740" t="s">
        <v>3317</v>
      </c>
      <c r="N740" t="s">
        <v>3318</v>
      </c>
      <c r="O740" t="s">
        <v>3319</v>
      </c>
      <c r="P740" t="s">
        <v>3382</v>
      </c>
      <c r="Q740" t="s">
        <v>3383</v>
      </c>
      <c r="R740" t="s">
        <v>3384</v>
      </c>
      <c r="S740" t="s">
        <v>3385</v>
      </c>
      <c r="T740" t="s">
        <v>3850</v>
      </c>
      <c r="U740" t="s">
        <v>3851</v>
      </c>
      <c r="V740" t="s">
        <v>3852</v>
      </c>
    </row>
    <row r="741" spans="1:23" x14ac:dyDescent="0.3">
      <c r="A741" t="s">
        <v>1855</v>
      </c>
      <c r="B741" t="s">
        <v>1856</v>
      </c>
      <c r="C741" t="s">
        <v>3415</v>
      </c>
      <c r="E741" t="s">
        <v>3416</v>
      </c>
      <c r="G741" t="s">
        <v>3311</v>
      </c>
      <c r="H741" t="s">
        <v>3312</v>
      </c>
      <c r="I741" t="s">
        <v>3313</v>
      </c>
      <c r="J741" t="s">
        <v>3314</v>
      </c>
      <c r="K741" t="s">
        <v>3315</v>
      </c>
      <c r="L741" t="s">
        <v>3316</v>
      </c>
      <c r="M741" t="s">
        <v>3317</v>
      </c>
      <c r="N741" t="s">
        <v>3318</v>
      </c>
      <c r="O741" t="s">
        <v>3417</v>
      </c>
      <c r="P741" t="s">
        <v>3418</v>
      </c>
      <c r="Q741" t="s">
        <v>3419</v>
      </c>
      <c r="R741" t="s">
        <v>3420</v>
      </c>
      <c r="S741" t="s">
        <v>3421</v>
      </c>
      <c r="T741" t="s">
        <v>3422</v>
      </c>
      <c r="U741" t="s">
        <v>3423</v>
      </c>
    </row>
    <row r="742" spans="1:23" x14ac:dyDescent="0.3">
      <c r="A742" t="s">
        <v>1857</v>
      </c>
      <c r="B742" t="s">
        <v>1858</v>
      </c>
      <c r="C742" t="s">
        <v>3415</v>
      </c>
      <c r="E742" t="s">
        <v>3416</v>
      </c>
      <c r="G742" t="s">
        <v>3311</v>
      </c>
      <c r="H742" t="s">
        <v>3312</v>
      </c>
      <c r="I742" t="s">
        <v>3313</v>
      </c>
      <c r="J742" t="s">
        <v>3314</v>
      </c>
      <c r="K742" t="s">
        <v>3315</v>
      </c>
      <c r="L742" t="s">
        <v>3316</v>
      </c>
      <c r="M742" t="s">
        <v>3317</v>
      </c>
      <c r="N742" t="s">
        <v>3318</v>
      </c>
      <c r="O742" t="s">
        <v>3417</v>
      </c>
      <c r="P742" t="s">
        <v>3418</v>
      </c>
      <c r="Q742" t="s">
        <v>3419</v>
      </c>
      <c r="R742" t="s">
        <v>3420</v>
      </c>
      <c r="S742" t="s">
        <v>3421</v>
      </c>
      <c r="T742" t="s">
        <v>3422</v>
      </c>
      <c r="U742" t="s">
        <v>3423</v>
      </c>
    </row>
    <row r="743" spans="1:23" x14ac:dyDescent="0.3">
      <c r="A743" t="s">
        <v>1859</v>
      </c>
      <c r="B743" t="s">
        <v>1860</v>
      </c>
      <c r="C743" t="s">
        <v>3853</v>
      </c>
      <c r="E743" t="s">
        <v>3854</v>
      </c>
      <c r="G743" t="s">
        <v>3311</v>
      </c>
      <c r="H743" t="s">
        <v>3312</v>
      </c>
      <c r="I743" t="s">
        <v>3313</v>
      </c>
      <c r="J743" t="s">
        <v>3314</v>
      </c>
      <c r="K743" t="s">
        <v>3315</v>
      </c>
      <c r="L743" t="s">
        <v>3316</v>
      </c>
      <c r="M743" t="s">
        <v>3371</v>
      </c>
      <c r="N743" t="s">
        <v>3372</v>
      </c>
      <c r="O743" t="s">
        <v>3373</v>
      </c>
      <c r="P743" t="s">
        <v>3532</v>
      </c>
      <c r="Q743" t="s">
        <v>3569</v>
      </c>
      <c r="R743" t="s">
        <v>3570</v>
      </c>
      <c r="S743" t="s">
        <v>3571</v>
      </c>
      <c r="T743" t="s">
        <v>3572</v>
      </c>
      <c r="U743" t="s">
        <v>3855</v>
      </c>
      <c r="V743" t="s">
        <v>3856</v>
      </c>
      <c r="W743" t="s">
        <v>3857</v>
      </c>
    </row>
    <row r="744" spans="1:23" x14ac:dyDescent="0.3">
      <c r="A744" t="s">
        <v>1861</v>
      </c>
      <c r="B744" t="s">
        <v>1862</v>
      </c>
      <c r="C744" t="s">
        <v>3853</v>
      </c>
      <c r="E744" t="s">
        <v>3854</v>
      </c>
      <c r="G744" t="s">
        <v>3311</v>
      </c>
      <c r="H744" t="s">
        <v>3312</v>
      </c>
      <c r="I744" t="s">
        <v>3313</v>
      </c>
      <c r="J744" t="s">
        <v>3314</v>
      </c>
      <c r="K744" t="s">
        <v>3315</v>
      </c>
      <c r="L744" t="s">
        <v>3316</v>
      </c>
      <c r="M744" t="s">
        <v>3371</v>
      </c>
      <c r="N744" t="s">
        <v>3372</v>
      </c>
      <c r="O744" t="s">
        <v>3373</v>
      </c>
      <c r="P744" t="s">
        <v>3532</v>
      </c>
      <c r="Q744" t="s">
        <v>3569</v>
      </c>
      <c r="R744" t="s">
        <v>3570</v>
      </c>
      <c r="S744" t="s">
        <v>3571</v>
      </c>
      <c r="T744" t="s">
        <v>3572</v>
      </c>
      <c r="U744" t="s">
        <v>3855</v>
      </c>
      <c r="V744" t="s">
        <v>3856</v>
      </c>
      <c r="W744" t="s">
        <v>3857</v>
      </c>
    </row>
    <row r="745" spans="1:23" x14ac:dyDescent="0.3">
      <c r="A745" t="s">
        <v>1863</v>
      </c>
      <c r="B745" t="s">
        <v>1864</v>
      </c>
      <c r="C745" t="s">
        <v>3853</v>
      </c>
      <c r="E745" t="s">
        <v>3854</v>
      </c>
      <c r="G745" t="s">
        <v>3311</v>
      </c>
      <c r="H745" t="s">
        <v>3312</v>
      </c>
      <c r="I745" t="s">
        <v>3313</v>
      </c>
      <c r="J745" t="s">
        <v>3314</v>
      </c>
      <c r="K745" t="s">
        <v>3315</v>
      </c>
      <c r="L745" t="s">
        <v>3316</v>
      </c>
      <c r="M745" t="s">
        <v>3371</v>
      </c>
      <c r="N745" t="s">
        <v>3372</v>
      </c>
      <c r="O745" t="s">
        <v>3373</v>
      </c>
      <c r="P745" t="s">
        <v>3532</v>
      </c>
      <c r="Q745" t="s">
        <v>3569</v>
      </c>
      <c r="R745" t="s">
        <v>3570</v>
      </c>
      <c r="S745" t="s">
        <v>3571</v>
      </c>
      <c r="T745" t="s">
        <v>3572</v>
      </c>
      <c r="U745" t="s">
        <v>3855</v>
      </c>
      <c r="V745" t="s">
        <v>3856</v>
      </c>
      <c r="W745" t="s">
        <v>3857</v>
      </c>
    </row>
    <row r="746" spans="1:23" x14ac:dyDescent="0.3">
      <c r="A746" t="s">
        <v>1865</v>
      </c>
      <c r="B746" t="s">
        <v>1866</v>
      </c>
      <c r="C746" t="s">
        <v>3853</v>
      </c>
      <c r="E746" t="s">
        <v>3854</v>
      </c>
      <c r="G746" t="s">
        <v>3311</v>
      </c>
      <c r="H746" t="s">
        <v>3312</v>
      </c>
      <c r="I746" t="s">
        <v>3313</v>
      </c>
      <c r="J746" t="s">
        <v>3314</v>
      </c>
      <c r="K746" t="s">
        <v>3315</v>
      </c>
      <c r="L746" t="s">
        <v>3316</v>
      </c>
      <c r="M746" t="s">
        <v>3371</v>
      </c>
      <c r="N746" t="s">
        <v>3372</v>
      </c>
      <c r="O746" t="s">
        <v>3373</v>
      </c>
      <c r="P746" t="s">
        <v>3532</v>
      </c>
      <c r="Q746" t="s">
        <v>3569</v>
      </c>
      <c r="R746" t="s">
        <v>3570</v>
      </c>
      <c r="S746" t="s">
        <v>3571</v>
      </c>
      <c r="T746" t="s">
        <v>3572</v>
      </c>
      <c r="U746" t="s">
        <v>3855</v>
      </c>
      <c r="V746" t="s">
        <v>3856</v>
      </c>
      <c r="W746" t="s">
        <v>3857</v>
      </c>
    </row>
    <row r="747" spans="1:23" x14ac:dyDescent="0.3">
      <c r="A747" t="s">
        <v>1867</v>
      </c>
      <c r="B747" t="s">
        <v>1868</v>
      </c>
      <c r="C747" t="s">
        <v>3853</v>
      </c>
      <c r="E747" t="s">
        <v>3854</v>
      </c>
      <c r="G747" t="s">
        <v>3311</v>
      </c>
      <c r="H747" t="s">
        <v>3312</v>
      </c>
      <c r="I747" t="s">
        <v>3313</v>
      </c>
      <c r="J747" t="s">
        <v>3314</v>
      </c>
      <c r="K747" t="s">
        <v>3315</v>
      </c>
      <c r="L747" t="s">
        <v>3316</v>
      </c>
      <c r="M747" t="s">
        <v>3371</v>
      </c>
      <c r="N747" t="s">
        <v>3372</v>
      </c>
      <c r="O747" t="s">
        <v>3373</v>
      </c>
      <c r="P747" t="s">
        <v>3532</v>
      </c>
      <c r="Q747" t="s">
        <v>3569</v>
      </c>
      <c r="R747" t="s">
        <v>3570</v>
      </c>
      <c r="S747" t="s">
        <v>3571</v>
      </c>
      <c r="T747" t="s">
        <v>3572</v>
      </c>
      <c r="U747" t="s">
        <v>3855</v>
      </c>
      <c r="V747" t="s">
        <v>3856</v>
      </c>
      <c r="W747" t="s">
        <v>3857</v>
      </c>
    </row>
    <row r="748" spans="1:23" x14ac:dyDescent="0.3">
      <c r="A748" t="s">
        <v>1869</v>
      </c>
      <c r="B748" t="s">
        <v>1870</v>
      </c>
      <c r="C748" t="s">
        <v>3853</v>
      </c>
      <c r="E748" t="s">
        <v>3854</v>
      </c>
      <c r="G748" t="s">
        <v>3311</v>
      </c>
      <c r="H748" t="s">
        <v>3312</v>
      </c>
      <c r="I748" t="s">
        <v>3313</v>
      </c>
      <c r="J748" t="s">
        <v>3314</v>
      </c>
      <c r="K748" t="s">
        <v>3315</v>
      </c>
      <c r="L748" t="s">
        <v>3316</v>
      </c>
      <c r="M748" t="s">
        <v>3371</v>
      </c>
      <c r="N748" t="s">
        <v>3372</v>
      </c>
      <c r="O748" t="s">
        <v>3373</v>
      </c>
      <c r="P748" t="s">
        <v>3532</v>
      </c>
      <c r="Q748" t="s">
        <v>3569</v>
      </c>
      <c r="R748" t="s">
        <v>3570</v>
      </c>
      <c r="S748" t="s">
        <v>3571</v>
      </c>
      <c r="T748" t="s">
        <v>3572</v>
      </c>
      <c r="U748" t="s">
        <v>3855</v>
      </c>
      <c r="V748" t="s">
        <v>3856</v>
      </c>
      <c r="W748" t="s">
        <v>3857</v>
      </c>
    </row>
    <row r="749" spans="1:23" x14ac:dyDescent="0.3">
      <c r="A749" t="s">
        <v>1871</v>
      </c>
      <c r="B749" t="s">
        <v>1872</v>
      </c>
      <c r="C749" t="s">
        <v>3853</v>
      </c>
      <c r="E749" t="s">
        <v>3854</v>
      </c>
      <c r="G749" t="s">
        <v>3311</v>
      </c>
      <c r="H749" t="s">
        <v>3312</v>
      </c>
      <c r="I749" t="s">
        <v>3313</v>
      </c>
      <c r="J749" t="s">
        <v>3314</v>
      </c>
      <c r="K749" t="s">
        <v>3315</v>
      </c>
      <c r="L749" t="s">
        <v>3316</v>
      </c>
      <c r="M749" t="s">
        <v>3371</v>
      </c>
      <c r="N749" t="s">
        <v>3372</v>
      </c>
      <c r="O749" t="s">
        <v>3373</v>
      </c>
      <c r="P749" t="s">
        <v>3532</v>
      </c>
      <c r="Q749" t="s">
        <v>3569</v>
      </c>
      <c r="R749" t="s">
        <v>3570</v>
      </c>
      <c r="S749" t="s">
        <v>3571</v>
      </c>
      <c r="T749" t="s">
        <v>3572</v>
      </c>
      <c r="U749" t="s">
        <v>3855</v>
      </c>
      <c r="V749" t="s">
        <v>3856</v>
      </c>
      <c r="W749" t="s">
        <v>3857</v>
      </c>
    </row>
    <row r="750" spans="1:23" x14ac:dyDescent="0.3">
      <c r="A750" t="s">
        <v>1873</v>
      </c>
      <c r="B750" t="s">
        <v>1874</v>
      </c>
      <c r="C750" t="s">
        <v>3853</v>
      </c>
      <c r="E750" t="s">
        <v>3854</v>
      </c>
      <c r="G750" t="s">
        <v>3311</v>
      </c>
      <c r="H750" t="s">
        <v>3312</v>
      </c>
      <c r="I750" t="s">
        <v>3313</v>
      </c>
      <c r="J750" t="s">
        <v>3314</v>
      </c>
      <c r="K750" t="s">
        <v>3315</v>
      </c>
      <c r="L750" t="s">
        <v>3316</v>
      </c>
      <c r="M750" t="s">
        <v>3371</v>
      </c>
      <c r="N750" t="s">
        <v>3372</v>
      </c>
      <c r="O750" t="s">
        <v>3373</v>
      </c>
      <c r="P750" t="s">
        <v>3532</v>
      </c>
      <c r="Q750" t="s">
        <v>3569</v>
      </c>
      <c r="R750" t="s">
        <v>3570</v>
      </c>
      <c r="S750" t="s">
        <v>3571</v>
      </c>
      <c r="T750" t="s">
        <v>3572</v>
      </c>
      <c r="U750" t="s">
        <v>3855</v>
      </c>
      <c r="V750" t="s">
        <v>3856</v>
      </c>
      <c r="W750" t="s">
        <v>3857</v>
      </c>
    </row>
    <row r="751" spans="1:23" x14ac:dyDescent="0.3">
      <c r="A751" t="s">
        <v>1875</v>
      </c>
      <c r="B751" t="s">
        <v>1876</v>
      </c>
      <c r="C751" t="s">
        <v>3853</v>
      </c>
      <c r="E751" t="s">
        <v>3854</v>
      </c>
      <c r="G751" t="s">
        <v>3311</v>
      </c>
      <c r="H751" t="s">
        <v>3312</v>
      </c>
      <c r="I751" t="s">
        <v>3313</v>
      </c>
      <c r="J751" t="s">
        <v>3314</v>
      </c>
      <c r="K751" t="s">
        <v>3315</v>
      </c>
      <c r="L751" t="s">
        <v>3316</v>
      </c>
      <c r="M751" t="s">
        <v>3371</v>
      </c>
      <c r="N751" t="s">
        <v>3372</v>
      </c>
      <c r="O751" t="s">
        <v>3373</v>
      </c>
      <c r="P751" t="s">
        <v>3532</v>
      </c>
      <c r="Q751" t="s">
        <v>3569</v>
      </c>
      <c r="R751" t="s">
        <v>3570</v>
      </c>
      <c r="S751" t="s">
        <v>3571</v>
      </c>
      <c r="T751" t="s">
        <v>3572</v>
      </c>
      <c r="U751" t="s">
        <v>3855</v>
      </c>
      <c r="V751" t="s">
        <v>3856</v>
      </c>
      <c r="W751" t="s">
        <v>3857</v>
      </c>
    </row>
    <row r="752" spans="1:23" x14ac:dyDescent="0.3">
      <c r="A752" t="s">
        <v>1877</v>
      </c>
      <c r="B752" t="s">
        <v>1878</v>
      </c>
      <c r="C752" t="s">
        <v>3853</v>
      </c>
      <c r="E752" t="s">
        <v>3854</v>
      </c>
      <c r="G752" t="s">
        <v>3311</v>
      </c>
      <c r="H752" t="s">
        <v>3312</v>
      </c>
      <c r="I752" t="s">
        <v>3313</v>
      </c>
      <c r="J752" t="s">
        <v>3314</v>
      </c>
      <c r="K752" t="s">
        <v>3315</v>
      </c>
      <c r="L752" t="s">
        <v>3316</v>
      </c>
      <c r="M752" t="s">
        <v>3371</v>
      </c>
      <c r="N752" t="s">
        <v>3372</v>
      </c>
      <c r="O752" t="s">
        <v>3373</v>
      </c>
      <c r="P752" t="s">
        <v>3532</v>
      </c>
      <c r="Q752" t="s">
        <v>3569</v>
      </c>
      <c r="R752" t="s">
        <v>3570</v>
      </c>
      <c r="S752" t="s">
        <v>3571</v>
      </c>
      <c r="T752" t="s">
        <v>3572</v>
      </c>
      <c r="U752" t="s">
        <v>3855</v>
      </c>
      <c r="V752" t="s">
        <v>3856</v>
      </c>
      <c r="W752" t="s">
        <v>3857</v>
      </c>
    </row>
    <row r="753" spans="1:23" x14ac:dyDescent="0.3">
      <c r="A753" t="s">
        <v>1879</v>
      </c>
      <c r="B753" t="s">
        <v>1880</v>
      </c>
      <c r="C753" t="s">
        <v>3853</v>
      </c>
      <c r="E753" t="s">
        <v>3854</v>
      </c>
      <c r="G753" t="s">
        <v>3311</v>
      </c>
      <c r="H753" t="s">
        <v>3312</v>
      </c>
      <c r="I753" t="s">
        <v>3313</v>
      </c>
      <c r="J753" t="s">
        <v>3314</v>
      </c>
      <c r="K753" t="s">
        <v>3315</v>
      </c>
      <c r="L753" t="s">
        <v>3316</v>
      </c>
      <c r="M753" t="s">
        <v>3371</v>
      </c>
      <c r="N753" t="s">
        <v>3372</v>
      </c>
      <c r="O753" t="s">
        <v>3373</v>
      </c>
      <c r="P753" t="s">
        <v>3532</v>
      </c>
      <c r="Q753" t="s">
        <v>3569</v>
      </c>
      <c r="R753" t="s">
        <v>3570</v>
      </c>
      <c r="S753" t="s">
        <v>3571</v>
      </c>
      <c r="T753" t="s">
        <v>3572</v>
      </c>
      <c r="U753" t="s">
        <v>3855</v>
      </c>
      <c r="V753" t="s">
        <v>3856</v>
      </c>
      <c r="W753" t="s">
        <v>3857</v>
      </c>
    </row>
    <row r="754" spans="1:23" x14ac:dyDescent="0.3">
      <c r="A754" t="s">
        <v>1881</v>
      </c>
      <c r="B754" t="s">
        <v>1882</v>
      </c>
      <c r="C754" t="s">
        <v>3853</v>
      </c>
      <c r="E754" t="s">
        <v>3854</v>
      </c>
      <c r="G754" t="s">
        <v>3311</v>
      </c>
      <c r="H754" t="s">
        <v>3312</v>
      </c>
      <c r="I754" t="s">
        <v>3313</v>
      </c>
      <c r="J754" t="s">
        <v>3314</v>
      </c>
      <c r="K754" t="s">
        <v>3315</v>
      </c>
      <c r="L754" t="s">
        <v>3316</v>
      </c>
      <c r="M754" t="s">
        <v>3371</v>
      </c>
      <c r="N754" t="s">
        <v>3372</v>
      </c>
      <c r="O754" t="s">
        <v>3373</v>
      </c>
      <c r="P754" t="s">
        <v>3532</v>
      </c>
      <c r="Q754" t="s">
        <v>3569</v>
      </c>
      <c r="R754" t="s">
        <v>3570</v>
      </c>
      <c r="S754" t="s">
        <v>3571</v>
      </c>
      <c r="T754" t="s">
        <v>3572</v>
      </c>
      <c r="U754" t="s">
        <v>3855</v>
      </c>
      <c r="V754" t="s">
        <v>3856</v>
      </c>
      <c r="W754" t="s">
        <v>3857</v>
      </c>
    </row>
    <row r="755" spans="1:23" x14ac:dyDescent="0.3">
      <c r="A755" t="s">
        <v>1883</v>
      </c>
      <c r="B755" t="s">
        <v>1884</v>
      </c>
      <c r="C755" t="s">
        <v>3853</v>
      </c>
      <c r="E755" t="s">
        <v>3854</v>
      </c>
      <c r="G755" t="s">
        <v>3311</v>
      </c>
      <c r="H755" t="s">
        <v>3312</v>
      </c>
      <c r="I755" t="s">
        <v>3313</v>
      </c>
      <c r="J755" t="s">
        <v>3314</v>
      </c>
      <c r="K755" t="s">
        <v>3315</v>
      </c>
      <c r="L755" t="s">
        <v>3316</v>
      </c>
      <c r="M755" t="s">
        <v>3371</v>
      </c>
      <c r="N755" t="s">
        <v>3372</v>
      </c>
      <c r="O755" t="s">
        <v>3373</v>
      </c>
      <c r="P755" t="s">
        <v>3532</v>
      </c>
      <c r="Q755" t="s">
        <v>3569</v>
      </c>
      <c r="R755" t="s">
        <v>3570</v>
      </c>
      <c r="S755" t="s">
        <v>3571</v>
      </c>
      <c r="T755" t="s">
        <v>3572</v>
      </c>
      <c r="U755" t="s">
        <v>3855</v>
      </c>
      <c r="V755" t="s">
        <v>3856</v>
      </c>
      <c r="W755" t="s">
        <v>3857</v>
      </c>
    </row>
    <row r="756" spans="1:23" x14ac:dyDescent="0.3">
      <c r="A756" t="s">
        <v>1885</v>
      </c>
      <c r="B756" t="s">
        <v>1886</v>
      </c>
      <c r="C756" t="s">
        <v>3853</v>
      </c>
      <c r="E756" t="s">
        <v>3854</v>
      </c>
      <c r="G756" t="s">
        <v>3311</v>
      </c>
      <c r="H756" t="s">
        <v>3312</v>
      </c>
      <c r="I756" t="s">
        <v>3313</v>
      </c>
      <c r="J756" t="s">
        <v>3314</v>
      </c>
      <c r="K756" t="s">
        <v>3315</v>
      </c>
      <c r="L756" t="s">
        <v>3316</v>
      </c>
      <c r="M756" t="s">
        <v>3371</v>
      </c>
      <c r="N756" t="s">
        <v>3372</v>
      </c>
      <c r="O756" t="s">
        <v>3373</v>
      </c>
      <c r="P756" t="s">
        <v>3532</v>
      </c>
      <c r="Q756" t="s">
        <v>3569</v>
      </c>
      <c r="R756" t="s">
        <v>3570</v>
      </c>
      <c r="S756" t="s">
        <v>3571</v>
      </c>
      <c r="T756" t="s">
        <v>3572</v>
      </c>
      <c r="U756" t="s">
        <v>3855</v>
      </c>
      <c r="V756" t="s">
        <v>3856</v>
      </c>
      <c r="W756" t="s">
        <v>3857</v>
      </c>
    </row>
    <row r="757" spans="1:23" x14ac:dyDescent="0.3">
      <c r="A757" t="s">
        <v>1887</v>
      </c>
      <c r="B757" t="s">
        <v>1888</v>
      </c>
      <c r="C757" t="s">
        <v>3853</v>
      </c>
      <c r="E757" t="s">
        <v>3854</v>
      </c>
      <c r="G757" t="s">
        <v>3311</v>
      </c>
      <c r="H757" t="s">
        <v>3312</v>
      </c>
      <c r="I757" t="s">
        <v>3313</v>
      </c>
      <c r="J757" t="s">
        <v>3314</v>
      </c>
      <c r="K757" t="s">
        <v>3315</v>
      </c>
      <c r="L757" t="s">
        <v>3316</v>
      </c>
      <c r="M757" t="s">
        <v>3371</v>
      </c>
      <c r="N757" t="s">
        <v>3372</v>
      </c>
      <c r="O757" t="s">
        <v>3373</v>
      </c>
      <c r="P757" t="s">
        <v>3532</v>
      </c>
      <c r="Q757" t="s">
        <v>3569</v>
      </c>
      <c r="R757" t="s">
        <v>3570</v>
      </c>
      <c r="S757" t="s">
        <v>3571</v>
      </c>
      <c r="T757" t="s">
        <v>3572</v>
      </c>
      <c r="U757" t="s">
        <v>3855</v>
      </c>
      <c r="V757" t="s">
        <v>3856</v>
      </c>
      <c r="W757" t="s">
        <v>3857</v>
      </c>
    </row>
    <row r="758" spans="1:23" x14ac:dyDescent="0.3">
      <c r="A758" t="s">
        <v>1889</v>
      </c>
      <c r="B758" t="s">
        <v>1890</v>
      </c>
      <c r="C758" t="s">
        <v>3853</v>
      </c>
      <c r="E758" t="s">
        <v>3854</v>
      </c>
      <c r="G758" t="s">
        <v>3311</v>
      </c>
      <c r="H758" t="s">
        <v>3312</v>
      </c>
      <c r="I758" t="s">
        <v>3313</v>
      </c>
      <c r="J758" t="s">
        <v>3314</v>
      </c>
      <c r="K758" t="s">
        <v>3315</v>
      </c>
      <c r="L758" t="s">
        <v>3316</v>
      </c>
      <c r="M758" t="s">
        <v>3371</v>
      </c>
      <c r="N758" t="s">
        <v>3372</v>
      </c>
      <c r="O758" t="s">
        <v>3373</v>
      </c>
      <c r="P758" t="s">
        <v>3532</v>
      </c>
      <c r="Q758" t="s">
        <v>3569</v>
      </c>
      <c r="R758" t="s">
        <v>3570</v>
      </c>
      <c r="S758" t="s">
        <v>3571</v>
      </c>
      <c r="T758" t="s">
        <v>3572</v>
      </c>
      <c r="U758" t="s">
        <v>3855</v>
      </c>
      <c r="V758" t="s">
        <v>3856</v>
      </c>
      <c r="W758" t="s">
        <v>3857</v>
      </c>
    </row>
    <row r="759" spans="1:23" x14ac:dyDescent="0.3">
      <c r="A759" t="s">
        <v>1891</v>
      </c>
      <c r="B759" t="s">
        <v>1892</v>
      </c>
      <c r="C759" t="s">
        <v>3853</v>
      </c>
      <c r="E759" t="s">
        <v>3854</v>
      </c>
      <c r="G759" t="s">
        <v>3311</v>
      </c>
      <c r="H759" t="s">
        <v>3312</v>
      </c>
      <c r="I759" t="s">
        <v>3313</v>
      </c>
      <c r="J759" t="s">
        <v>3314</v>
      </c>
      <c r="K759" t="s">
        <v>3315</v>
      </c>
      <c r="L759" t="s">
        <v>3316</v>
      </c>
      <c r="M759" t="s">
        <v>3371</v>
      </c>
      <c r="N759" t="s">
        <v>3372</v>
      </c>
      <c r="O759" t="s">
        <v>3373</v>
      </c>
      <c r="P759" t="s">
        <v>3532</v>
      </c>
      <c r="Q759" t="s">
        <v>3569</v>
      </c>
      <c r="R759" t="s">
        <v>3570</v>
      </c>
      <c r="S759" t="s">
        <v>3571</v>
      </c>
      <c r="T759" t="s">
        <v>3572</v>
      </c>
      <c r="U759" t="s">
        <v>3855</v>
      </c>
      <c r="V759" t="s">
        <v>3856</v>
      </c>
      <c r="W759" t="s">
        <v>3857</v>
      </c>
    </row>
    <row r="760" spans="1:23" x14ac:dyDescent="0.3">
      <c r="A760" t="s">
        <v>1893</v>
      </c>
      <c r="B760" t="s">
        <v>1894</v>
      </c>
      <c r="C760" t="s">
        <v>3853</v>
      </c>
      <c r="E760" t="s">
        <v>3854</v>
      </c>
      <c r="G760" t="s">
        <v>3311</v>
      </c>
      <c r="H760" t="s">
        <v>3312</v>
      </c>
      <c r="I760" t="s">
        <v>3313</v>
      </c>
      <c r="J760" t="s">
        <v>3314</v>
      </c>
      <c r="K760" t="s">
        <v>3315</v>
      </c>
      <c r="L760" t="s">
        <v>3316</v>
      </c>
      <c r="M760" t="s">
        <v>3371</v>
      </c>
      <c r="N760" t="s">
        <v>3372</v>
      </c>
      <c r="O760" t="s">
        <v>3373</v>
      </c>
      <c r="P760" t="s">
        <v>3532</v>
      </c>
      <c r="Q760" t="s">
        <v>3569</v>
      </c>
      <c r="R760" t="s">
        <v>3570</v>
      </c>
      <c r="S760" t="s">
        <v>3571</v>
      </c>
      <c r="T760" t="s">
        <v>3572</v>
      </c>
      <c r="U760" t="s">
        <v>3855</v>
      </c>
      <c r="V760" t="s">
        <v>3856</v>
      </c>
      <c r="W760" t="s">
        <v>3857</v>
      </c>
    </row>
    <row r="761" spans="1:23" x14ac:dyDescent="0.3">
      <c r="A761" t="s">
        <v>1895</v>
      </c>
      <c r="B761" t="s">
        <v>1896</v>
      </c>
      <c r="C761" t="s">
        <v>3853</v>
      </c>
      <c r="E761" t="s">
        <v>3854</v>
      </c>
      <c r="G761" t="s">
        <v>3311</v>
      </c>
      <c r="H761" t="s">
        <v>3312</v>
      </c>
      <c r="I761" t="s">
        <v>3313</v>
      </c>
      <c r="J761" t="s">
        <v>3314</v>
      </c>
      <c r="K761" t="s">
        <v>3315</v>
      </c>
      <c r="L761" t="s">
        <v>3316</v>
      </c>
      <c r="M761" t="s">
        <v>3371</v>
      </c>
      <c r="N761" t="s">
        <v>3372</v>
      </c>
      <c r="O761" t="s">
        <v>3373</v>
      </c>
      <c r="P761" t="s">
        <v>3532</v>
      </c>
      <c r="Q761" t="s">
        <v>3569</v>
      </c>
      <c r="R761" t="s">
        <v>3570</v>
      </c>
      <c r="S761" t="s">
        <v>3571</v>
      </c>
      <c r="T761" t="s">
        <v>3572</v>
      </c>
      <c r="U761" t="s">
        <v>3855</v>
      </c>
      <c r="V761" t="s">
        <v>3856</v>
      </c>
      <c r="W761" t="s">
        <v>3857</v>
      </c>
    </row>
    <row r="762" spans="1:23" x14ac:dyDescent="0.3">
      <c r="A762" t="s">
        <v>1898</v>
      </c>
      <c r="B762" t="s">
        <v>1899</v>
      </c>
      <c r="C762" t="s">
        <v>3853</v>
      </c>
      <c r="E762" t="s">
        <v>3854</v>
      </c>
      <c r="G762" t="s">
        <v>3311</v>
      </c>
      <c r="H762" t="s">
        <v>3312</v>
      </c>
      <c r="I762" t="s">
        <v>3313</v>
      </c>
      <c r="J762" t="s">
        <v>3314</v>
      </c>
      <c r="K762" t="s">
        <v>3315</v>
      </c>
      <c r="L762" t="s">
        <v>3316</v>
      </c>
      <c r="M762" t="s">
        <v>3371</v>
      </c>
      <c r="N762" t="s">
        <v>3372</v>
      </c>
      <c r="O762" t="s">
        <v>3373</v>
      </c>
      <c r="P762" t="s">
        <v>3532</v>
      </c>
      <c r="Q762" t="s">
        <v>3569</v>
      </c>
      <c r="R762" t="s">
        <v>3570</v>
      </c>
      <c r="S762" t="s">
        <v>3571</v>
      </c>
      <c r="T762" t="s">
        <v>3572</v>
      </c>
      <c r="U762" t="s">
        <v>3855</v>
      </c>
      <c r="V762" t="s">
        <v>3856</v>
      </c>
      <c r="W762" t="s">
        <v>3857</v>
      </c>
    </row>
    <row r="763" spans="1:23" x14ac:dyDescent="0.3">
      <c r="A763" t="s">
        <v>1900</v>
      </c>
      <c r="B763" t="s">
        <v>1901</v>
      </c>
      <c r="C763" t="s">
        <v>3853</v>
      </c>
      <c r="E763" t="s">
        <v>3854</v>
      </c>
      <c r="G763" t="s">
        <v>3311</v>
      </c>
      <c r="H763" t="s">
        <v>3312</v>
      </c>
      <c r="I763" t="s">
        <v>3313</v>
      </c>
      <c r="J763" t="s">
        <v>3314</v>
      </c>
      <c r="K763" t="s">
        <v>3315</v>
      </c>
      <c r="L763" t="s">
        <v>3316</v>
      </c>
      <c r="M763" t="s">
        <v>3371</v>
      </c>
      <c r="N763" t="s">
        <v>3372</v>
      </c>
      <c r="O763" t="s">
        <v>3373</v>
      </c>
      <c r="P763" t="s">
        <v>3532</v>
      </c>
      <c r="Q763" t="s">
        <v>3569</v>
      </c>
      <c r="R763" t="s">
        <v>3570</v>
      </c>
      <c r="S763" t="s">
        <v>3571</v>
      </c>
      <c r="T763" t="s">
        <v>3572</v>
      </c>
      <c r="U763" t="s">
        <v>3855</v>
      </c>
      <c r="V763" t="s">
        <v>3856</v>
      </c>
      <c r="W763" t="s">
        <v>3857</v>
      </c>
    </row>
    <row r="764" spans="1:23" x14ac:dyDescent="0.3">
      <c r="A764" t="s">
        <v>1902</v>
      </c>
      <c r="B764" t="s">
        <v>1903</v>
      </c>
      <c r="C764" t="s">
        <v>3853</v>
      </c>
      <c r="E764" t="s">
        <v>3854</v>
      </c>
      <c r="G764" t="s">
        <v>3311</v>
      </c>
      <c r="H764" t="s">
        <v>3312</v>
      </c>
      <c r="I764" t="s">
        <v>3313</v>
      </c>
      <c r="J764" t="s">
        <v>3314</v>
      </c>
      <c r="K764" t="s">
        <v>3315</v>
      </c>
      <c r="L764" t="s">
        <v>3316</v>
      </c>
      <c r="M764" t="s">
        <v>3371</v>
      </c>
      <c r="N764" t="s">
        <v>3372</v>
      </c>
      <c r="O764" t="s">
        <v>3373</v>
      </c>
      <c r="P764" t="s">
        <v>3532</v>
      </c>
      <c r="Q764" t="s">
        <v>3569</v>
      </c>
      <c r="R764" t="s">
        <v>3570</v>
      </c>
      <c r="S764" t="s">
        <v>3571</v>
      </c>
      <c r="T764" t="s">
        <v>3572</v>
      </c>
      <c r="U764" t="s">
        <v>3855</v>
      </c>
      <c r="V764" t="s">
        <v>3856</v>
      </c>
      <c r="W764" t="s">
        <v>3857</v>
      </c>
    </row>
    <row r="765" spans="1:23" x14ac:dyDescent="0.3">
      <c r="A765" t="s">
        <v>1904</v>
      </c>
      <c r="B765" t="s">
        <v>1905</v>
      </c>
      <c r="C765" t="s">
        <v>3853</v>
      </c>
      <c r="E765" t="s">
        <v>3854</v>
      </c>
      <c r="G765" t="s">
        <v>3311</v>
      </c>
      <c r="H765" t="s">
        <v>3312</v>
      </c>
      <c r="I765" t="s">
        <v>3313</v>
      </c>
      <c r="J765" t="s">
        <v>3314</v>
      </c>
      <c r="K765" t="s">
        <v>3315</v>
      </c>
      <c r="L765" t="s">
        <v>3316</v>
      </c>
      <c r="M765" t="s">
        <v>3371</v>
      </c>
      <c r="N765" t="s">
        <v>3372</v>
      </c>
      <c r="O765" t="s">
        <v>3373</v>
      </c>
      <c r="P765" t="s">
        <v>3532</v>
      </c>
      <c r="Q765" t="s">
        <v>3569</v>
      </c>
      <c r="R765" t="s">
        <v>3570</v>
      </c>
      <c r="S765" t="s">
        <v>3571</v>
      </c>
      <c r="T765" t="s">
        <v>3572</v>
      </c>
      <c r="U765" t="s">
        <v>3855</v>
      </c>
      <c r="V765" t="s">
        <v>3856</v>
      </c>
      <c r="W765" t="s">
        <v>3857</v>
      </c>
    </row>
    <row r="766" spans="1:23" x14ac:dyDescent="0.3">
      <c r="A766" t="s">
        <v>1906</v>
      </c>
      <c r="B766" t="s">
        <v>1907</v>
      </c>
      <c r="C766" t="s">
        <v>3853</v>
      </c>
      <c r="E766" t="s">
        <v>3854</v>
      </c>
      <c r="G766" t="s">
        <v>3311</v>
      </c>
      <c r="H766" t="s">
        <v>3312</v>
      </c>
      <c r="I766" t="s">
        <v>3313</v>
      </c>
      <c r="J766" t="s">
        <v>3314</v>
      </c>
      <c r="K766" t="s">
        <v>3315</v>
      </c>
      <c r="L766" t="s">
        <v>3316</v>
      </c>
      <c r="M766" t="s">
        <v>3371</v>
      </c>
      <c r="N766" t="s">
        <v>3372</v>
      </c>
      <c r="O766" t="s">
        <v>3373</v>
      </c>
      <c r="P766" t="s">
        <v>3532</v>
      </c>
      <c r="Q766" t="s">
        <v>3569</v>
      </c>
      <c r="R766" t="s">
        <v>3570</v>
      </c>
      <c r="S766" t="s">
        <v>3571</v>
      </c>
      <c r="T766" t="s">
        <v>3572</v>
      </c>
      <c r="U766" t="s">
        <v>3855</v>
      </c>
      <c r="V766" t="s">
        <v>3856</v>
      </c>
      <c r="W766" t="s">
        <v>3857</v>
      </c>
    </row>
    <row r="767" spans="1:23" x14ac:dyDescent="0.3">
      <c r="A767" t="s">
        <v>1908</v>
      </c>
      <c r="B767" t="s">
        <v>1909</v>
      </c>
      <c r="C767" t="s">
        <v>3853</v>
      </c>
      <c r="E767" t="s">
        <v>3854</v>
      </c>
      <c r="G767" t="s">
        <v>3311</v>
      </c>
      <c r="H767" t="s">
        <v>3312</v>
      </c>
      <c r="I767" t="s">
        <v>3313</v>
      </c>
      <c r="J767" t="s">
        <v>3314</v>
      </c>
      <c r="K767" t="s">
        <v>3315</v>
      </c>
      <c r="L767" t="s">
        <v>3316</v>
      </c>
      <c r="M767" t="s">
        <v>3371</v>
      </c>
      <c r="N767" t="s">
        <v>3372</v>
      </c>
      <c r="O767" t="s">
        <v>3373</v>
      </c>
      <c r="P767" t="s">
        <v>3532</v>
      </c>
      <c r="Q767" t="s">
        <v>3569</v>
      </c>
      <c r="R767" t="s">
        <v>3570</v>
      </c>
      <c r="S767" t="s">
        <v>3571</v>
      </c>
      <c r="T767" t="s">
        <v>3572</v>
      </c>
      <c r="U767" t="s">
        <v>3855</v>
      </c>
      <c r="V767" t="s">
        <v>3856</v>
      </c>
      <c r="W767" t="s">
        <v>3857</v>
      </c>
    </row>
    <row r="768" spans="1:23" x14ac:dyDescent="0.3">
      <c r="A768" t="s">
        <v>1910</v>
      </c>
      <c r="B768" t="s">
        <v>1911</v>
      </c>
      <c r="C768" t="s">
        <v>3853</v>
      </c>
      <c r="E768" t="s">
        <v>3854</v>
      </c>
      <c r="G768" t="s">
        <v>3311</v>
      </c>
      <c r="H768" t="s">
        <v>3312</v>
      </c>
      <c r="I768" t="s">
        <v>3313</v>
      </c>
      <c r="J768" t="s">
        <v>3314</v>
      </c>
      <c r="K768" t="s">
        <v>3315</v>
      </c>
      <c r="L768" t="s">
        <v>3316</v>
      </c>
      <c r="M768" t="s">
        <v>3371</v>
      </c>
      <c r="N768" t="s">
        <v>3372</v>
      </c>
      <c r="O768" t="s">
        <v>3373</v>
      </c>
      <c r="P768" t="s">
        <v>3532</v>
      </c>
      <c r="Q768" t="s">
        <v>3569</v>
      </c>
      <c r="R768" t="s">
        <v>3570</v>
      </c>
      <c r="S768" t="s">
        <v>3571</v>
      </c>
      <c r="T768" t="s">
        <v>3572</v>
      </c>
      <c r="U768" t="s">
        <v>3855</v>
      </c>
      <c r="V768" t="s">
        <v>3856</v>
      </c>
      <c r="W768" t="s">
        <v>3857</v>
      </c>
    </row>
    <row r="769" spans="1:23" x14ac:dyDescent="0.3">
      <c r="A769" t="s">
        <v>1912</v>
      </c>
      <c r="B769" t="s">
        <v>1913</v>
      </c>
      <c r="C769" t="s">
        <v>3853</v>
      </c>
      <c r="E769" t="s">
        <v>3854</v>
      </c>
      <c r="G769" t="s">
        <v>3311</v>
      </c>
      <c r="H769" t="s">
        <v>3312</v>
      </c>
      <c r="I769" t="s">
        <v>3313</v>
      </c>
      <c r="J769" t="s">
        <v>3314</v>
      </c>
      <c r="K769" t="s">
        <v>3315</v>
      </c>
      <c r="L769" t="s">
        <v>3316</v>
      </c>
      <c r="M769" t="s">
        <v>3371</v>
      </c>
      <c r="N769" t="s">
        <v>3372</v>
      </c>
      <c r="O769" t="s">
        <v>3373</v>
      </c>
      <c r="P769" t="s">
        <v>3532</v>
      </c>
      <c r="Q769" t="s">
        <v>3569</v>
      </c>
      <c r="R769" t="s">
        <v>3570</v>
      </c>
      <c r="S769" t="s">
        <v>3571</v>
      </c>
      <c r="T769" t="s">
        <v>3572</v>
      </c>
      <c r="U769" t="s">
        <v>3855</v>
      </c>
      <c r="V769" t="s">
        <v>3856</v>
      </c>
      <c r="W769" t="s">
        <v>3857</v>
      </c>
    </row>
    <row r="770" spans="1:23" x14ac:dyDescent="0.3">
      <c r="A770" t="s">
        <v>1914</v>
      </c>
      <c r="B770" t="s">
        <v>1915</v>
      </c>
      <c r="C770" t="s">
        <v>3853</v>
      </c>
      <c r="E770" t="s">
        <v>3854</v>
      </c>
      <c r="G770" t="s">
        <v>3311</v>
      </c>
      <c r="H770" t="s">
        <v>3312</v>
      </c>
      <c r="I770" t="s">
        <v>3313</v>
      </c>
      <c r="J770" t="s">
        <v>3314</v>
      </c>
      <c r="K770" t="s">
        <v>3315</v>
      </c>
      <c r="L770" t="s">
        <v>3316</v>
      </c>
      <c r="M770" t="s">
        <v>3371</v>
      </c>
      <c r="N770" t="s">
        <v>3372</v>
      </c>
      <c r="O770" t="s">
        <v>3373</v>
      </c>
      <c r="P770" t="s">
        <v>3532</v>
      </c>
      <c r="Q770" t="s">
        <v>3569</v>
      </c>
      <c r="R770" t="s">
        <v>3570</v>
      </c>
      <c r="S770" t="s">
        <v>3571</v>
      </c>
      <c r="T770" t="s">
        <v>3572</v>
      </c>
      <c r="U770" t="s">
        <v>3855</v>
      </c>
      <c r="V770" t="s">
        <v>3856</v>
      </c>
      <c r="W770" t="s">
        <v>3857</v>
      </c>
    </row>
    <row r="771" spans="1:23" x14ac:dyDescent="0.3">
      <c r="A771" t="s">
        <v>1916</v>
      </c>
      <c r="B771" t="s">
        <v>1917</v>
      </c>
      <c r="C771" t="s">
        <v>3853</v>
      </c>
      <c r="E771" t="s">
        <v>3854</v>
      </c>
      <c r="G771" t="s">
        <v>3311</v>
      </c>
      <c r="H771" t="s">
        <v>3312</v>
      </c>
      <c r="I771" t="s">
        <v>3313</v>
      </c>
      <c r="J771" t="s">
        <v>3314</v>
      </c>
      <c r="K771" t="s">
        <v>3315</v>
      </c>
      <c r="L771" t="s">
        <v>3316</v>
      </c>
      <c r="M771" t="s">
        <v>3371</v>
      </c>
      <c r="N771" t="s">
        <v>3372</v>
      </c>
      <c r="O771" t="s">
        <v>3373</v>
      </c>
      <c r="P771" t="s">
        <v>3532</v>
      </c>
      <c r="Q771" t="s">
        <v>3569</v>
      </c>
      <c r="R771" t="s">
        <v>3570</v>
      </c>
      <c r="S771" t="s">
        <v>3571</v>
      </c>
      <c r="T771" t="s">
        <v>3572</v>
      </c>
      <c r="U771" t="s">
        <v>3855</v>
      </c>
      <c r="V771" t="s">
        <v>3856</v>
      </c>
      <c r="W771" t="s">
        <v>3857</v>
      </c>
    </row>
    <row r="772" spans="1:23" x14ac:dyDescent="0.3">
      <c r="A772" t="s">
        <v>1918</v>
      </c>
      <c r="B772" t="s">
        <v>1919</v>
      </c>
      <c r="C772" t="s">
        <v>3858</v>
      </c>
      <c r="E772" t="s">
        <v>3859</v>
      </c>
      <c r="G772" t="s">
        <v>3311</v>
      </c>
      <c r="H772" t="s">
        <v>3312</v>
      </c>
      <c r="I772" t="s">
        <v>3313</v>
      </c>
      <c r="J772" t="s">
        <v>3314</v>
      </c>
      <c r="K772" t="s">
        <v>3315</v>
      </c>
      <c r="L772" t="s">
        <v>3316</v>
      </c>
      <c r="M772" t="s">
        <v>3317</v>
      </c>
      <c r="N772" t="s">
        <v>3318</v>
      </c>
      <c r="O772" t="s">
        <v>3319</v>
      </c>
      <c r="P772" t="s">
        <v>3320</v>
      </c>
      <c r="Q772" t="s">
        <v>3321</v>
      </c>
      <c r="R772" t="s">
        <v>3322</v>
      </c>
      <c r="S772" t="s">
        <v>3367</v>
      </c>
      <c r="T772" t="s">
        <v>3860</v>
      </c>
    </row>
    <row r="773" spans="1:23" x14ac:dyDescent="0.3">
      <c r="A773" t="s">
        <v>1920</v>
      </c>
      <c r="B773" t="s">
        <v>1921</v>
      </c>
      <c r="C773" t="s">
        <v>3858</v>
      </c>
      <c r="E773" t="s">
        <v>3859</v>
      </c>
      <c r="G773" t="s">
        <v>3311</v>
      </c>
      <c r="H773" t="s">
        <v>3312</v>
      </c>
      <c r="I773" t="s">
        <v>3313</v>
      </c>
      <c r="J773" t="s">
        <v>3314</v>
      </c>
      <c r="K773" t="s">
        <v>3315</v>
      </c>
      <c r="L773" t="s">
        <v>3316</v>
      </c>
      <c r="M773" t="s">
        <v>3317</v>
      </c>
      <c r="N773" t="s">
        <v>3318</v>
      </c>
      <c r="O773" t="s">
        <v>3319</v>
      </c>
      <c r="P773" t="s">
        <v>3320</v>
      </c>
      <c r="Q773" t="s">
        <v>3321</v>
      </c>
      <c r="R773" t="s">
        <v>3322</v>
      </c>
      <c r="S773" t="s">
        <v>3367</v>
      </c>
      <c r="T773" t="s">
        <v>3860</v>
      </c>
    </row>
    <row r="774" spans="1:23" x14ac:dyDescent="0.3">
      <c r="A774" t="s">
        <v>1922</v>
      </c>
      <c r="B774" t="s">
        <v>1923</v>
      </c>
      <c r="C774" t="s">
        <v>3858</v>
      </c>
      <c r="E774" t="s">
        <v>3859</v>
      </c>
      <c r="G774" t="s">
        <v>3311</v>
      </c>
      <c r="H774" t="s">
        <v>3312</v>
      </c>
      <c r="I774" t="s">
        <v>3313</v>
      </c>
      <c r="J774" t="s">
        <v>3314</v>
      </c>
      <c r="K774" t="s">
        <v>3315</v>
      </c>
      <c r="L774" t="s">
        <v>3316</v>
      </c>
      <c r="M774" t="s">
        <v>3317</v>
      </c>
      <c r="N774" t="s">
        <v>3318</v>
      </c>
      <c r="O774" t="s">
        <v>3319</v>
      </c>
      <c r="P774" t="s">
        <v>3320</v>
      </c>
      <c r="Q774" t="s">
        <v>3321</v>
      </c>
      <c r="R774" t="s">
        <v>3322</v>
      </c>
      <c r="S774" t="s">
        <v>3367</v>
      </c>
      <c r="T774" t="s">
        <v>3860</v>
      </c>
    </row>
    <row r="775" spans="1:23" x14ac:dyDescent="0.3">
      <c r="A775" t="s">
        <v>1924</v>
      </c>
      <c r="B775" t="s">
        <v>1925</v>
      </c>
      <c r="C775" t="s">
        <v>3858</v>
      </c>
      <c r="E775" t="s">
        <v>3859</v>
      </c>
      <c r="G775" t="s">
        <v>3311</v>
      </c>
      <c r="H775" t="s">
        <v>3312</v>
      </c>
      <c r="I775" t="s">
        <v>3313</v>
      </c>
      <c r="J775" t="s">
        <v>3314</v>
      </c>
      <c r="K775" t="s">
        <v>3315</v>
      </c>
      <c r="L775" t="s">
        <v>3316</v>
      </c>
      <c r="M775" t="s">
        <v>3317</v>
      </c>
      <c r="N775" t="s">
        <v>3318</v>
      </c>
      <c r="O775" t="s">
        <v>3319</v>
      </c>
      <c r="P775" t="s">
        <v>3320</v>
      </c>
      <c r="Q775" t="s">
        <v>3321</v>
      </c>
      <c r="R775" t="s">
        <v>3322</v>
      </c>
      <c r="S775" t="s">
        <v>3367</v>
      </c>
      <c r="T775" t="s">
        <v>3860</v>
      </c>
    </row>
    <row r="776" spans="1:23" x14ac:dyDescent="0.3">
      <c r="A776" t="s">
        <v>1926</v>
      </c>
      <c r="B776" t="s">
        <v>1927</v>
      </c>
      <c r="C776" t="s">
        <v>3858</v>
      </c>
      <c r="E776" t="s">
        <v>3859</v>
      </c>
      <c r="G776" t="s">
        <v>3311</v>
      </c>
      <c r="H776" t="s">
        <v>3312</v>
      </c>
      <c r="I776" t="s">
        <v>3313</v>
      </c>
      <c r="J776" t="s">
        <v>3314</v>
      </c>
      <c r="K776" t="s">
        <v>3315</v>
      </c>
      <c r="L776" t="s">
        <v>3316</v>
      </c>
      <c r="M776" t="s">
        <v>3317</v>
      </c>
      <c r="N776" t="s">
        <v>3318</v>
      </c>
      <c r="O776" t="s">
        <v>3319</v>
      </c>
      <c r="P776" t="s">
        <v>3320</v>
      </c>
      <c r="Q776" t="s">
        <v>3321</v>
      </c>
      <c r="R776" t="s">
        <v>3322</v>
      </c>
      <c r="S776" t="s">
        <v>3367</v>
      </c>
      <c r="T776" t="s">
        <v>3860</v>
      </c>
    </row>
    <row r="777" spans="1:23" x14ac:dyDescent="0.3">
      <c r="A777" t="s">
        <v>1928</v>
      </c>
      <c r="B777" t="s">
        <v>1929</v>
      </c>
      <c r="C777" t="s">
        <v>3858</v>
      </c>
      <c r="E777" t="s">
        <v>3859</v>
      </c>
      <c r="G777" t="s">
        <v>3311</v>
      </c>
      <c r="H777" t="s">
        <v>3312</v>
      </c>
      <c r="I777" t="s">
        <v>3313</v>
      </c>
      <c r="J777" t="s">
        <v>3314</v>
      </c>
      <c r="K777" t="s">
        <v>3315</v>
      </c>
      <c r="L777" t="s">
        <v>3316</v>
      </c>
      <c r="M777" t="s">
        <v>3317</v>
      </c>
      <c r="N777" t="s">
        <v>3318</v>
      </c>
      <c r="O777" t="s">
        <v>3319</v>
      </c>
      <c r="P777" t="s">
        <v>3320</v>
      </c>
      <c r="Q777" t="s">
        <v>3321</v>
      </c>
      <c r="R777" t="s">
        <v>3322</v>
      </c>
      <c r="S777" t="s">
        <v>3367</v>
      </c>
      <c r="T777" t="s">
        <v>3860</v>
      </c>
    </row>
    <row r="778" spans="1:23" x14ac:dyDescent="0.3">
      <c r="A778" t="s">
        <v>1930</v>
      </c>
      <c r="B778" t="s">
        <v>1931</v>
      </c>
      <c r="C778" t="s">
        <v>3858</v>
      </c>
      <c r="E778" t="s">
        <v>3859</v>
      </c>
      <c r="G778" t="s">
        <v>3311</v>
      </c>
      <c r="H778" t="s">
        <v>3312</v>
      </c>
      <c r="I778" t="s">
        <v>3313</v>
      </c>
      <c r="J778" t="s">
        <v>3314</v>
      </c>
      <c r="K778" t="s">
        <v>3315</v>
      </c>
      <c r="L778" t="s">
        <v>3316</v>
      </c>
      <c r="M778" t="s">
        <v>3317</v>
      </c>
      <c r="N778" t="s">
        <v>3318</v>
      </c>
      <c r="O778" t="s">
        <v>3319</v>
      </c>
      <c r="P778" t="s">
        <v>3320</v>
      </c>
      <c r="Q778" t="s">
        <v>3321</v>
      </c>
      <c r="R778" t="s">
        <v>3322</v>
      </c>
      <c r="S778" t="s">
        <v>3367</v>
      </c>
      <c r="T778" t="s">
        <v>3860</v>
      </c>
    </row>
    <row r="779" spans="1:23" x14ac:dyDescent="0.3">
      <c r="A779" t="s">
        <v>1932</v>
      </c>
      <c r="B779" t="s">
        <v>1933</v>
      </c>
      <c r="C779" t="s">
        <v>3858</v>
      </c>
      <c r="E779" t="s">
        <v>3859</v>
      </c>
      <c r="G779" t="s">
        <v>3311</v>
      </c>
      <c r="H779" t="s">
        <v>3312</v>
      </c>
      <c r="I779" t="s">
        <v>3313</v>
      </c>
      <c r="J779" t="s">
        <v>3314</v>
      </c>
      <c r="K779" t="s">
        <v>3315</v>
      </c>
      <c r="L779" t="s">
        <v>3316</v>
      </c>
      <c r="M779" t="s">
        <v>3317</v>
      </c>
      <c r="N779" t="s">
        <v>3318</v>
      </c>
      <c r="O779" t="s">
        <v>3319</v>
      </c>
      <c r="P779" t="s">
        <v>3320</v>
      </c>
      <c r="Q779" t="s">
        <v>3321</v>
      </c>
      <c r="R779" t="s">
        <v>3322</v>
      </c>
      <c r="S779" t="s">
        <v>3367</v>
      </c>
      <c r="T779" t="s">
        <v>3860</v>
      </c>
    </row>
    <row r="780" spans="1:23" x14ac:dyDescent="0.3">
      <c r="A780" t="s">
        <v>1934</v>
      </c>
      <c r="B780" t="s">
        <v>1935</v>
      </c>
      <c r="C780" t="s">
        <v>3858</v>
      </c>
      <c r="E780" t="s">
        <v>3859</v>
      </c>
      <c r="G780" t="s">
        <v>3311</v>
      </c>
      <c r="H780" t="s">
        <v>3312</v>
      </c>
      <c r="I780" t="s">
        <v>3313</v>
      </c>
      <c r="J780" t="s">
        <v>3314</v>
      </c>
      <c r="K780" t="s">
        <v>3315</v>
      </c>
      <c r="L780" t="s">
        <v>3316</v>
      </c>
      <c r="M780" t="s">
        <v>3317</v>
      </c>
      <c r="N780" t="s">
        <v>3318</v>
      </c>
      <c r="O780" t="s">
        <v>3319</v>
      </c>
      <c r="P780" t="s">
        <v>3320</v>
      </c>
      <c r="Q780" t="s">
        <v>3321</v>
      </c>
      <c r="R780" t="s">
        <v>3322</v>
      </c>
      <c r="S780" t="s">
        <v>3367</v>
      </c>
      <c r="T780" t="s">
        <v>3860</v>
      </c>
    </row>
    <row r="781" spans="1:23" x14ac:dyDescent="0.3">
      <c r="A781" t="s">
        <v>1936</v>
      </c>
      <c r="B781" t="s">
        <v>1937</v>
      </c>
      <c r="C781" t="s">
        <v>3858</v>
      </c>
      <c r="E781" t="s">
        <v>3859</v>
      </c>
      <c r="G781" t="s">
        <v>3311</v>
      </c>
      <c r="H781" t="s">
        <v>3312</v>
      </c>
      <c r="I781" t="s">
        <v>3313</v>
      </c>
      <c r="J781" t="s">
        <v>3314</v>
      </c>
      <c r="K781" t="s">
        <v>3315</v>
      </c>
      <c r="L781" t="s">
        <v>3316</v>
      </c>
      <c r="M781" t="s">
        <v>3317</v>
      </c>
      <c r="N781" t="s">
        <v>3318</v>
      </c>
      <c r="O781" t="s">
        <v>3319</v>
      </c>
      <c r="P781" t="s">
        <v>3320</v>
      </c>
      <c r="Q781" t="s">
        <v>3321</v>
      </c>
      <c r="R781" t="s">
        <v>3322</v>
      </c>
      <c r="S781" t="s">
        <v>3367</v>
      </c>
      <c r="T781" t="s">
        <v>3860</v>
      </c>
    </row>
    <row r="782" spans="1:23" x14ac:dyDescent="0.3">
      <c r="A782" t="s">
        <v>1938</v>
      </c>
      <c r="B782" t="s">
        <v>1939</v>
      </c>
      <c r="C782" t="s">
        <v>3858</v>
      </c>
      <c r="E782" t="s">
        <v>3859</v>
      </c>
      <c r="G782" t="s">
        <v>3311</v>
      </c>
      <c r="H782" t="s">
        <v>3312</v>
      </c>
      <c r="I782" t="s">
        <v>3313</v>
      </c>
      <c r="J782" t="s">
        <v>3314</v>
      </c>
      <c r="K782" t="s">
        <v>3315</v>
      </c>
      <c r="L782" t="s">
        <v>3316</v>
      </c>
      <c r="M782" t="s">
        <v>3317</v>
      </c>
      <c r="N782" t="s">
        <v>3318</v>
      </c>
      <c r="O782" t="s">
        <v>3319</v>
      </c>
      <c r="P782" t="s">
        <v>3320</v>
      </c>
      <c r="Q782" t="s">
        <v>3321</v>
      </c>
      <c r="R782" t="s">
        <v>3322</v>
      </c>
      <c r="S782" t="s">
        <v>3367</v>
      </c>
      <c r="T782" t="s">
        <v>3860</v>
      </c>
    </row>
    <row r="783" spans="1:23" x14ac:dyDescent="0.3">
      <c r="A783" t="s">
        <v>1940</v>
      </c>
      <c r="B783" t="s">
        <v>1941</v>
      </c>
      <c r="C783" t="s">
        <v>3858</v>
      </c>
      <c r="E783" t="s">
        <v>3859</v>
      </c>
      <c r="G783" t="s">
        <v>3311</v>
      </c>
      <c r="H783" t="s">
        <v>3312</v>
      </c>
      <c r="I783" t="s">
        <v>3313</v>
      </c>
      <c r="J783" t="s">
        <v>3314</v>
      </c>
      <c r="K783" t="s">
        <v>3315</v>
      </c>
      <c r="L783" t="s">
        <v>3316</v>
      </c>
      <c r="M783" t="s">
        <v>3317</v>
      </c>
      <c r="N783" t="s">
        <v>3318</v>
      </c>
      <c r="O783" t="s">
        <v>3319</v>
      </c>
      <c r="P783" t="s">
        <v>3320</v>
      </c>
      <c r="Q783" t="s">
        <v>3321</v>
      </c>
      <c r="R783" t="s">
        <v>3322</v>
      </c>
      <c r="S783" t="s">
        <v>3367</v>
      </c>
      <c r="T783" t="s">
        <v>3860</v>
      </c>
    </row>
    <row r="784" spans="1:23" x14ac:dyDescent="0.3">
      <c r="A784" t="s">
        <v>1942</v>
      </c>
      <c r="B784" t="s">
        <v>1943</v>
      </c>
      <c r="C784" t="s">
        <v>3858</v>
      </c>
      <c r="E784" t="s">
        <v>3859</v>
      </c>
      <c r="G784" t="s">
        <v>3311</v>
      </c>
      <c r="H784" t="s">
        <v>3312</v>
      </c>
      <c r="I784" t="s">
        <v>3313</v>
      </c>
      <c r="J784" t="s">
        <v>3314</v>
      </c>
      <c r="K784" t="s">
        <v>3315</v>
      </c>
      <c r="L784" t="s">
        <v>3316</v>
      </c>
      <c r="M784" t="s">
        <v>3317</v>
      </c>
      <c r="N784" t="s">
        <v>3318</v>
      </c>
      <c r="O784" t="s">
        <v>3319</v>
      </c>
      <c r="P784" t="s">
        <v>3320</v>
      </c>
      <c r="Q784" t="s">
        <v>3321</v>
      </c>
      <c r="R784" t="s">
        <v>3322</v>
      </c>
      <c r="S784" t="s">
        <v>3367</v>
      </c>
      <c r="T784" t="s">
        <v>3860</v>
      </c>
    </row>
    <row r="785" spans="1:20" x14ac:dyDescent="0.3">
      <c r="A785" t="s">
        <v>1944</v>
      </c>
      <c r="B785" t="s">
        <v>1945</v>
      </c>
      <c r="C785" t="s">
        <v>3858</v>
      </c>
      <c r="E785" t="s">
        <v>3859</v>
      </c>
      <c r="G785" t="s">
        <v>3311</v>
      </c>
      <c r="H785" t="s">
        <v>3312</v>
      </c>
      <c r="I785" t="s">
        <v>3313</v>
      </c>
      <c r="J785" t="s">
        <v>3314</v>
      </c>
      <c r="K785" t="s">
        <v>3315</v>
      </c>
      <c r="L785" t="s">
        <v>3316</v>
      </c>
      <c r="M785" t="s">
        <v>3317</v>
      </c>
      <c r="N785" t="s">
        <v>3318</v>
      </c>
      <c r="O785" t="s">
        <v>3319</v>
      </c>
      <c r="P785" t="s">
        <v>3320</v>
      </c>
      <c r="Q785" t="s">
        <v>3321</v>
      </c>
      <c r="R785" t="s">
        <v>3322</v>
      </c>
      <c r="S785" t="s">
        <v>3367</v>
      </c>
      <c r="T785" t="s">
        <v>3860</v>
      </c>
    </row>
    <row r="786" spans="1:20" x14ac:dyDescent="0.3">
      <c r="A786" t="s">
        <v>1946</v>
      </c>
      <c r="B786" t="s">
        <v>1947</v>
      </c>
      <c r="C786" t="s">
        <v>3858</v>
      </c>
      <c r="E786" t="s">
        <v>3859</v>
      </c>
      <c r="G786" t="s">
        <v>3311</v>
      </c>
      <c r="H786" t="s">
        <v>3312</v>
      </c>
      <c r="I786" t="s">
        <v>3313</v>
      </c>
      <c r="J786" t="s">
        <v>3314</v>
      </c>
      <c r="K786" t="s">
        <v>3315</v>
      </c>
      <c r="L786" t="s">
        <v>3316</v>
      </c>
      <c r="M786" t="s">
        <v>3317</v>
      </c>
      <c r="N786" t="s">
        <v>3318</v>
      </c>
      <c r="O786" t="s">
        <v>3319</v>
      </c>
      <c r="P786" t="s">
        <v>3320</v>
      </c>
      <c r="Q786" t="s">
        <v>3321</v>
      </c>
      <c r="R786" t="s">
        <v>3322</v>
      </c>
      <c r="S786" t="s">
        <v>3367</v>
      </c>
      <c r="T786" t="s">
        <v>3860</v>
      </c>
    </row>
    <row r="787" spans="1:20" x14ac:dyDescent="0.3">
      <c r="A787" t="s">
        <v>1948</v>
      </c>
      <c r="B787" t="s">
        <v>1949</v>
      </c>
      <c r="C787" t="s">
        <v>3858</v>
      </c>
      <c r="E787" t="s">
        <v>3859</v>
      </c>
      <c r="G787" t="s">
        <v>3311</v>
      </c>
      <c r="H787" t="s">
        <v>3312</v>
      </c>
      <c r="I787" t="s">
        <v>3313</v>
      </c>
      <c r="J787" t="s">
        <v>3314</v>
      </c>
      <c r="K787" t="s">
        <v>3315</v>
      </c>
      <c r="L787" t="s">
        <v>3316</v>
      </c>
      <c r="M787" t="s">
        <v>3317</v>
      </c>
      <c r="N787" t="s">
        <v>3318</v>
      </c>
      <c r="O787" t="s">
        <v>3319</v>
      </c>
      <c r="P787" t="s">
        <v>3320</v>
      </c>
      <c r="Q787" t="s">
        <v>3321</v>
      </c>
      <c r="R787" t="s">
        <v>3322</v>
      </c>
      <c r="S787" t="s">
        <v>3367</v>
      </c>
      <c r="T787" t="s">
        <v>3860</v>
      </c>
    </row>
    <row r="788" spans="1:20" x14ac:dyDescent="0.3">
      <c r="A788" t="s">
        <v>1950</v>
      </c>
      <c r="B788" t="s">
        <v>1951</v>
      </c>
      <c r="C788" t="s">
        <v>3858</v>
      </c>
      <c r="E788" t="s">
        <v>3859</v>
      </c>
      <c r="G788" t="s">
        <v>3311</v>
      </c>
      <c r="H788" t="s">
        <v>3312</v>
      </c>
      <c r="I788" t="s">
        <v>3313</v>
      </c>
      <c r="J788" t="s">
        <v>3314</v>
      </c>
      <c r="K788" t="s">
        <v>3315</v>
      </c>
      <c r="L788" t="s">
        <v>3316</v>
      </c>
      <c r="M788" t="s">
        <v>3317</v>
      </c>
      <c r="N788" t="s">
        <v>3318</v>
      </c>
      <c r="O788" t="s">
        <v>3319</v>
      </c>
      <c r="P788" t="s">
        <v>3320</v>
      </c>
      <c r="Q788" t="s">
        <v>3321</v>
      </c>
      <c r="R788" t="s">
        <v>3322</v>
      </c>
      <c r="S788" t="s">
        <v>3367</v>
      </c>
      <c r="T788" t="s">
        <v>3860</v>
      </c>
    </row>
    <row r="789" spans="1:20" x14ac:dyDescent="0.3">
      <c r="A789" t="s">
        <v>1952</v>
      </c>
      <c r="B789" t="s">
        <v>1953</v>
      </c>
      <c r="C789" t="s">
        <v>3858</v>
      </c>
      <c r="E789" t="s">
        <v>3859</v>
      </c>
      <c r="G789" t="s">
        <v>3311</v>
      </c>
      <c r="H789" t="s">
        <v>3312</v>
      </c>
      <c r="I789" t="s">
        <v>3313</v>
      </c>
      <c r="J789" t="s">
        <v>3314</v>
      </c>
      <c r="K789" t="s">
        <v>3315</v>
      </c>
      <c r="L789" t="s">
        <v>3316</v>
      </c>
      <c r="M789" t="s">
        <v>3317</v>
      </c>
      <c r="N789" t="s">
        <v>3318</v>
      </c>
      <c r="O789" t="s">
        <v>3319</v>
      </c>
      <c r="P789" t="s">
        <v>3320</v>
      </c>
      <c r="Q789" t="s">
        <v>3321</v>
      </c>
      <c r="R789" t="s">
        <v>3322</v>
      </c>
      <c r="S789" t="s">
        <v>3367</v>
      </c>
      <c r="T789" t="s">
        <v>3860</v>
      </c>
    </row>
    <row r="790" spans="1:20" x14ac:dyDescent="0.3">
      <c r="A790" t="s">
        <v>1954</v>
      </c>
      <c r="B790" t="s">
        <v>1955</v>
      </c>
      <c r="C790" t="s">
        <v>3858</v>
      </c>
      <c r="E790" t="s">
        <v>3859</v>
      </c>
      <c r="G790" t="s">
        <v>3311</v>
      </c>
      <c r="H790" t="s">
        <v>3312</v>
      </c>
      <c r="I790" t="s">
        <v>3313</v>
      </c>
      <c r="J790" t="s">
        <v>3314</v>
      </c>
      <c r="K790" t="s">
        <v>3315</v>
      </c>
      <c r="L790" t="s">
        <v>3316</v>
      </c>
      <c r="M790" t="s">
        <v>3317</v>
      </c>
      <c r="N790" t="s">
        <v>3318</v>
      </c>
      <c r="O790" t="s">
        <v>3319</v>
      </c>
      <c r="P790" t="s">
        <v>3320</v>
      </c>
      <c r="Q790" t="s">
        <v>3321</v>
      </c>
      <c r="R790" t="s">
        <v>3322</v>
      </c>
      <c r="S790" t="s">
        <v>3367</v>
      </c>
      <c r="T790" t="s">
        <v>3860</v>
      </c>
    </row>
    <row r="791" spans="1:20" x14ac:dyDescent="0.3">
      <c r="A791" t="s">
        <v>1956</v>
      </c>
      <c r="B791" t="s">
        <v>1957</v>
      </c>
      <c r="C791" t="s">
        <v>3858</v>
      </c>
      <c r="E791" t="s">
        <v>3859</v>
      </c>
      <c r="G791" t="s">
        <v>3311</v>
      </c>
      <c r="H791" t="s">
        <v>3312</v>
      </c>
      <c r="I791" t="s">
        <v>3313</v>
      </c>
      <c r="J791" t="s">
        <v>3314</v>
      </c>
      <c r="K791" t="s">
        <v>3315</v>
      </c>
      <c r="L791" t="s">
        <v>3316</v>
      </c>
      <c r="M791" t="s">
        <v>3317</v>
      </c>
      <c r="N791" t="s">
        <v>3318</v>
      </c>
      <c r="O791" t="s">
        <v>3319</v>
      </c>
      <c r="P791" t="s">
        <v>3320</v>
      </c>
      <c r="Q791" t="s">
        <v>3321</v>
      </c>
      <c r="R791" t="s">
        <v>3322</v>
      </c>
      <c r="S791" t="s">
        <v>3367</v>
      </c>
      <c r="T791" t="s">
        <v>3860</v>
      </c>
    </row>
    <row r="792" spans="1:20" x14ac:dyDescent="0.3">
      <c r="A792" t="s">
        <v>1958</v>
      </c>
      <c r="B792" t="s">
        <v>1959</v>
      </c>
      <c r="C792" t="s">
        <v>3858</v>
      </c>
      <c r="E792" t="s">
        <v>3859</v>
      </c>
      <c r="G792" t="s">
        <v>3311</v>
      </c>
      <c r="H792" t="s">
        <v>3312</v>
      </c>
      <c r="I792" t="s">
        <v>3313</v>
      </c>
      <c r="J792" t="s">
        <v>3314</v>
      </c>
      <c r="K792" t="s">
        <v>3315</v>
      </c>
      <c r="L792" t="s">
        <v>3316</v>
      </c>
      <c r="M792" t="s">
        <v>3317</v>
      </c>
      <c r="N792" t="s">
        <v>3318</v>
      </c>
      <c r="O792" t="s">
        <v>3319</v>
      </c>
      <c r="P792" t="s">
        <v>3320</v>
      </c>
      <c r="Q792" t="s">
        <v>3321</v>
      </c>
      <c r="R792" t="s">
        <v>3322</v>
      </c>
      <c r="S792" t="s">
        <v>3367</v>
      </c>
      <c r="T792" t="s">
        <v>3860</v>
      </c>
    </row>
    <row r="793" spans="1:20" x14ac:dyDescent="0.3">
      <c r="A793" t="s">
        <v>1960</v>
      </c>
      <c r="B793" t="s">
        <v>1961</v>
      </c>
      <c r="C793" t="s">
        <v>3858</v>
      </c>
      <c r="E793" t="s">
        <v>3859</v>
      </c>
      <c r="G793" t="s">
        <v>3311</v>
      </c>
      <c r="H793" t="s">
        <v>3312</v>
      </c>
      <c r="I793" t="s">
        <v>3313</v>
      </c>
      <c r="J793" t="s">
        <v>3314</v>
      </c>
      <c r="K793" t="s">
        <v>3315</v>
      </c>
      <c r="L793" t="s">
        <v>3316</v>
      </c>
      <c r="M793" t="s">
        <v>3317</v>
      </c>
      <c r="N793" t="s">
        <v>3318</v>
      </c>
      <c r="O793" t="s">
        <v>3319</v>
      </c>
      <c r="P793" t="s">
        <v>3320</v>
      </c>
      <c r="Q793" t="s">
        <v>3321</v>
      </c>
      <c r="R793" t="s">
        <v>3322</v>
      </c>
      <c r="S793" t="s">
        <v>3367</v>
      </c>
      <c r="T793" t="s">
        <v>3860</v>
      </c>
    </row>
    <row r="794" spans="1:20" x14ac:dyDescent="0.3">
      <c r="A794" t="s">
        <v>1962</v>
      </c>
      <c r="B794" t="s">
        <v>1963</v>
      </c>
      <c r="C794" t="s">
        <v>3858</v>
      </c>
      <c r="E794" t="s">
        <v>3859</v>
      </c>
      <c r="G794" t="s">
        <v>3311</v>
      </c>
      <c r="H794" t="s">
        <v>3312</v>
      </c>
      <c r="I794" t="s">
        <v>3313</v>
      </c>
      <c r="J794" t="s">
        <v>3314</v>
      </c>
      <c r="K794" t="s">
        <v>3315</v>
      </c>
      <c r="L794" t="s">
        <v>3316</v>
      </c>
      <c r="M794" t="s">
        <v>3317</v>
      </c>
      <c r="N794" t="s">
        <v>3318</v>
      </c>
      <c r="O794" t="s">
        <v>3319</v>
      </c>
      <c r="P794" t="s">
        <v>3320</v>
      </c>
      <c r="Q794" t="s">
        <v>3321</v>
      </c>
      <c r="R794" t="s">
        <v>3322</v>
      </c>
      <c r="S794" t="s">
        <v>3367</v>
      </c>
      <c r="T794" t="s">
        <v>3860</v>
      </c>
    </row>
    <row r="795" spans="1:20" x14ac:dyDescent="0.3">
      <c r="A795" t="s">
        <v>1964</v>
      </c>
      <c r="B795" t="s">
        <v>1965</v>
      </c>
      <c r="C795" t="s">
        <v>3858</v>
      </c>
      <c r="E795" t="s">
        <v>3859</v>
      </c>
      <c r="G795" t="s">
        <v>3311</v>
      </c>
      <c r="H795" t="s">
        <v>3312</v>
      </c>
      <c r="I795" t="s">
        <v>3313</v>
      </c>
      <c r="J795" t="s">
        <v>3314</v>
      </c>
      <c r="K795" t="s">
        <v>3315</v>
      </c>
      <c r="L795" t="s">
        <v>3316</v>
      </c>
      <c r="M795" t="s">
        <v>3317</v>
      </c>
      <c r="N795" t="s">
        <v>3318</v>
      </c>
      <c r="O795" t="s">
        <v>3319</v>
      </c>
      <c r="P795" t="s">
        <v>3320</v>
      </c>
      <c r="Q795" t="s">
        <v>3321</v>
      </c>
      <c r="R795" t="s">
        <v>3322</v>
      </c>
      <c r="S795" t="s">
        <v>3367</v>
      </c>
      <c r="T795" t="s">
        <v>3860</v>
      </c>
    </row>
    <row r="796" spans="1:20" x14ac:dyDescent="0.3">
      <c r="A796" t="s">
        <v>1966</v>
      </c>
      <c r="B796" t="s">
        <v>1967</v>
      </c>
      <c r="C796" t="s">
        <v>3858</v>
      </c>
      <c r="E796" t="s">
        <v>3859</v>
      </c>
      <c r="G796" t="s">
        <v>3311</v>
      </c>
      <c r="H796" t="s">
        <v>3312</v>
      </c>
      <c r="I796" t="s">
        <v>3313</v>
      </c>
      <c r="J796" t="s">
        <v>3314</v>
      </c>
      <c r="K796" t="s">
        <v>3315</v>
      </c>
      <c r="L796" t="s">
        <v>3316</v>
      </c>
      <c r="M796" t="s">
        <v>3317</v>
      </c>
      <c r="N796" t="s">
        <v>3318</v>
      </c>
      <c r="O796" t="s">
        <v>3319</v>
      </c>
      <c r="P796" t="s">
        <v>3320</v>
      </c>
      <c r="Q796" t="s">
        <v>3321</v>
      </c>
      <c r="R796" t="s">
        <v>3322</v>
      </c>
      <c r="S796" t="s">
        <v>3367</v>
      </c>
      <c r="T796" t="s">
        <v>3860</v>
      </c>
    </row>
    <row r="797" spans="1:20" x14ac:dyDescent="0.3">
      <c r="A797" t="s">
        <v>1968</v>
      </c>
      <c r="B797" t="s">
        <v>1969</v>
      </c>
      <c r="C797" t="s">
        <v>3858</v>
      </c>
      <c r="E797" t="s">
        <v>3859</v>
      </c>
      <c r="G797" t="s">
        <v>3311</v>
      </c>
      <c r="H797" t="s">
        <v>3312</v>
      </c>
      <c r="I797" t="s">
        <v>3313</v>
      </c>
      <c r="J797" t="s">
        <v>3314</v>
      </c>
      <c r="K797" t="s">
        <v>3315</v>
      </c>
      <c r="L797" t="s">
        <v>3316</v>
      </c>
      <c r="M797" t="s">
        <v>3317</v>
      </c>
      <c r="N797" t="s">
        <v>3318</v>
      </c>
      <c r="O797" t="s">
        <v>3319</v>
      </c>
      <c r="P797" t="s">
        <v>3320</v>
      </c>
      <c r="Q797" t="s">
        <v>3321</v>
      </c>
      <c r="R797" t="s">
        <v>3322</v>
      </c>
      <c r="S797" t="s">
        <v>3367</v>
      </c>
      <c r="T797" t="s">
        <v>3860</v>
      </c>
    </row>
    <row r="798" spans="1:20" x14ac:dyDescent="0.3">
      <c r="A798" t="s">
        <v>1970</v>
      </c>
      <c r="B798" t="s">
        <v>1971</v>
      </c>
      <c r="C798" t="s">
        <v>3858</v>
      </c>
      <c r="E798" t="s">
        <v>3859</v>
      </c>
      <c r="G798" t="s">
        <v>3311</v>
      </c>
      <c r="H798" t="s">
        <v>3312</v>
      </c>
      <c r="I798" t="s">
        <v>3313</v>
      </c>
      <c r="J798" t="s">
        <v>3314</v>
      </c>
      <c r="K798" t="s">
        <v>3315</v>
      </c>
      <c r="L798" t="s">
        <v>3316</v>
      </c>
      <c r="M798" t="s">
        <v>3317</v>
      </c>
      <c r="N798" t="s">
        <v>3318</v>
      </c>
      <c r="O798" t="s">
        <v>3319</v>
      </c>
      <c r="P798" t="s">
        <v>3320</v>
      </c>
      <c r="Q798" t="s">
        <v>3321</v>
      </c>
      <c r="R798" t="s">
        <v>3322</v>
      </c>
      <c r="S798" t="s">
        <v>3367</v>
      </c>
      <c r="T798" t="s">
        <v>3860</v>
      </c>
    </row>
    <row r="799" spans="1:20" x14ac:dyDescent="0.3">
      <c r="A799" t="s">
        <v>1972</v>
      </c>
      <c r="B799" t="s">
        <v>1973</v>
      </c>
      <c r="C799" t="s">
        <v>3858</v>
      </c>
      <c r="E799" t="s">
        <v>3859</v>
      </c>
      <c r="G799" t="s">
        <v>3311</v>
      </c>
      <c r="H799" t="s">
        <v>3312</v>
      </c>
      <c r="I799" t="s">
        <v>3313</v>
      </c>
      <c r="J799" t="s">
        <v>3314</v>
      </c>
      <c r="K799" t="s">
        <v>3315</v>
      </c>
      <c r="L799" t="s">
        <v>3316</v>
      </c>
      <c r="M799" t="s">
        <v>3317</v>
      </c>
      <c r="N799" t="s">
        <v>3318</v>
      </c>
      <c r="O799" t="s">
        <v>3319</v>
      </c>
      <c r="P799" t="s">
        <v>3320</v>
      </c>
      <c r="Q799" t="s">
        <v>3321</v>
      </c>
      <c r="R799" t="s">
        <v>3322</v>
      </c>
      <c r="S799" t="s">
        <v>3367</v>
      </c>
      <c r="T799" t="s">
        <v>3860</v>
      </c>
    </row>
    <row r="800" spans="1:20" x14ac:dyDescent="0.3">
      <c r="A800" t="s">
        <v>1974</v>
      </c>
      <c r="B800" t="s">
        <v>1975</v>
      </c>
      <c r="C800" t="s">
        <v>3861</v>
      </c>
      <c r="E800" t="s">
        <v>3862</v>
      </c>
      <c r="G800" t="s">
        <v>3311</v>
      </c>
      <c r="H800" t="s">
        <v>3312</v>
      </c>
      <c r="I800" t="s">
        <v>3313</v>
      </c>
      <c r="J800" t="s">
        <v>3314</v>
      </c>
      <c r="K800" t="s">
        <v>3315</v>
      </c>
      <c r="L800" t="s">
        <v>3316</v>
      </c>
      <c r="M800" t="s">
        <v>3317</v>
      </c>
      <c r="N800" t="s">
        <v>3318</v>
      </c>
      <c r="O800" t="s">
        <v>3863</v>
      </c>
      <c r="P800" t="s">
        <v>3864</v>
      </c>
      <c r="Q800" t="s">
        <v>3865</v>
      </c>
      <c r="R800" t="s">
        <v>3866</v>
      </c>
    </row>
    <row r="801" spans="1:18" x14ac:dyDescent="0.3">
      <c r="A801" t="s">
        <v>1976</v>
      </c>
      <c r="B801" t="s">
        <v>1977</v>
      </c>
      <c r="C801" t="s">
        <v>3861</v>
      </c>
      <c r="E801" t="s">
        <v>3862</v>
      </c>
      <c r="G801" t="s">
        <v>3311</v>
      </c>
      <c r="H801" t="s">
        <v>3312</v>
      </c>
      <c r="I801" t="s">
        <v>3313</v>
      </c>
      <c r="J801" t="s">
        <v>3314</v>
      </c>
      <c r="K801" t="s">
        <v>3315</v>
      </c>
      <c r="L801" t="s">
        <v>3316</v>
      </c>
      <c r="M801" t="s">
        <v>3317</v>
      </c>
      <c r="N801" t="s">
        <v>3318</v>
      </c>
      <c r="O801" t="s">
        <v>3863</v>
      </c>
      <c r="P801" t="s">
        <v>3864</v>
      </c>
      <c r="Q801" t="s">
        <v>3865</v>
      </c>
      <c r="R801" t="s">
        <v>3866</v>
      </c>
    </row>
    <row r="802" spans="1:18" x14ac:dyDescent="0.3">
      <c r="A802" t="s">
        <v>1978</v>
      </c>
      <c r="B802" t="s">
        <v>1979</v>
      </c>
      <c r="C802" t="s">
        <v>3861</v>
      </c>
      <c r="E802" t="s">
        <v>3862</v>
      </c>
      <c r="G802" t="s">
        <v>3311</v>
      </c>
      <c r="H802" t="s">
        <v>3312</v>
      </c>
      <c r="I802" t="s">
        <v>3313</v>
      </c>
      <c r="J802" t="s">
        <v>3314</v>
      </c>
      <c r="K802" t="s">
        <v>3315</v>
      </c>
      <c r="L802" t="s">
        <v>3316</v>
      </c>
      <c r="M802" t="s">
        <v>3317</v>
      </c>
      <c r="N802" t="s">
        <v>3318</v>
      </c>
      <c r="O802" t="s">
        <v>3863</v>
      </c>
      <c r="P802" t="s">
        <v>3864</v>
      </c>
      <c r="Q802" t="s">
        <v>3865</v>
      </c>
      <c r="R802" t="s">
        <v>3866</v>
      </c>
    </row>
    <row r="803" spans="1:18" x14ac:dyDescent="0.3">
      <c r="A803" t="s">
        <v>1980</v>
      </c>
      <c r="B803" t="s">
        <v>1981</v>
      </c>
      <c r="C803" t="s">
        <v>3861</v>
      </c>
      <c r="E803" t="s">
        <v>3862</v>
      </c>
      <c r="G803" t="s">
        <v>3311</v>
      </c>
      <c r="H803" t="s">
        <v>3312</v>
      </c>
      <c r="I803" t="s">
        <v>3313</v>
      </c>
      <c r="J803" t="s">
        <v>3314</v>
      </c>
      <c r="K803" t="s">
        <v>3315</v>
      </c>
      <c r="L803" t="s">
        <v>3316</v>
      </c>
      <c r="M803" t="s">
        <v>3317</v>
      </c>
      <c r="N803" t="s">
        <v>3318</v>
      </c>
      <c r="O803" t="s">
        <v>3863</v>
      </c>
      <c r="P803" t="s">
        <v>3864</v>
      </c>
      <c r="Q803" t="s">
        <v>3865</v>
      </c>
      <c r="R803" t="s">
        <v>3866</v>
      </c>
    </row>
    <row r="804" spans="1:18" x14ac:dyDescent="0.3">
      <c r="A804" t="s">
        <v>1982</v>
      </c>
      <c r="B804" t="s">
        <v>1983</v>
      </c>
      <c r="C804" t="s">
        <v>3861</v>
      </c>
      <c r="E804" t="s">
        <v>3862</v>
      </c>
      <c r="G804" t="s">
        <v>3311</v>
      </c>
      <c r="H804" t="s">
        <v>3312</v>
      </c>
      <c r="I804" t="s">
        <v>3313</v>
      </c>
      <c r="J804" t="s">
        <v>3314</v>
      </c>
      <c r="K804" t="s">
        <v>3315</v>
      </c>
      <c r="L804" t="s">
        <v>3316</v>
      </c>
      <c r="M804" t="s">
        <v>3317</v>
      </c>
      <c r="N804" t="s">
        <v>3318</v>
      </c>
      <c r="O804" t="s">
        <v>3863</v>
      </c>
      <c r="P804" t="s">
        <v>3864</v>
      </c>
      <c r="Q804" t="s">
        <v>3865</v>
      </c>
      <c r="R804" t="s">
        <v>3866</v>
      </c>
    </row>
    <row r="805" spans="1:18" x14ac:dyDescent="0.3">
      <c r="A805" t="s">
        <v>1984</v>
      </c>
      <c r="B805" t="s">
        <v>1985</v>
      </c>
      <c r="C805" t="s">
        <v>3861</v>
      </c>
      <c r="E805" t="s">
        <v>3862</v>
      </c>
      <c r="G805" t="s">
        <v>3311</v>
      </c>
      <c r="H805" t="s">
        <v>3312</v>
      </c>
      <c r="I805" t="s">
        <v>3313</v>
      </c>
      <c r="J805" t="s">
        <v>3314</v>
      </c>
      <c r="K805" t="s">
        <v>3315</v>
      </c>
      <c r="L805" t="s">
        <v>3316</v>
      </c>
      <c r="M805" t="s">
        <v>3317</v>
      </c>
      <c r="N805" t="s">
        <v>3318</v>
      </c>
      <c r="O805" t="s">
        <v>3863</v>
      </c>
      <c r="P805" t="s">
        <v>3864</v>
      </c>
      <c r="Q805" t="s">
        <v>3865</v>
      </c>
      <c r="R805" t="s">
        <v>3866</v>
      </c>
    </row>
    <row r="806" spans="1:18" x14ac:dyDescent="0.3">
      <c r="A806" t="s">
        <v>1986</v>
      </c>
      <c r="B806" t="s">
        <v>1987</v>
      </c>
      <c r="C806" t="s">
        <v>3861</v>
      </c>
      <c r="E806" t="s">
        <v>3862</v>
      </c>
      <c r="G806" t="s">
        <v>3311</v>
      </c>
      <c r="H806" t="s">
        <v>3312</v>
      </c>
      <c r="I806" t="s">
        <v>3313</v>
      </c>
      <c r="J806" t="s">
        <v>3314</v>
      </c>
      <c r="K806" t="s">
        <v>3315</v>
      </c>
      <c r="L806" t="s">
        <v>3316</v>
      </c>
      <c r="M806" t="s">
        <v>3317</v>
      </c>
      <c r="N806" t="s">
        <v>3318</v>
      </c>
      <c r="O806" t="s">
        <v>3863</v>
      </c>
      <c r="P806" t="s">
        <v>3864</v>
      </c>
      <c r="Q806" t="s">
        <v>3865</v>
      </c>
      <c r="R806" t="s">
        <v>3866</v>
      </c>
    </row>
    <row r="807" spans="1:18" x14ac:dyDescent="0.3">
      <c r="A807" t="s">
        <v>1988</v>
      </c>
      <c r="B807" t="s">
        <v>1989</v>
      </c>
      <c r="C807" t="s">
        <v>3861</v>
      </c>
      <c r="E807" t="s">
        <v>3862</v>
      </c>
      <c r="G807" t="s">
        <v>3311</v>
      </c>
      <c r="H807" t="s">
        <v>3312</v>
      </c>
      <c r="I807" t="s">
        <v>3313</v>
      </c>
      <c r="J807" t="s">
        <v>3314</v>
      </c>
      <c r="K807" t="s">
        <v>3315</v>
      </c>
      <c r="L807" t="s">
        <v>3316</v>
      </c>
      <c r="M807" t="s">
        <v>3317</v>
      </c>
      <c r="N807" t="s">
        <v>3318</v>
      </c>
      <c r="O807" t="s">
        <v>3863</v>
      </c>
      <c r="P807" t="s">
        <v>3864</v>
      </c>
      <c r="Q807" t="s">
        <v>3865</v>
      </c>
      <c r="R807" t="s">
        <v>3866</v>
      </c>
    </row>
    <row r="808" spans="1:18" x14ac:dyDescent="0.3">
      <c r="A808" t="s">
        <v>1990</v>
      </c>
      <c r="B808" t="s">
        <v>1991</v>
      </c>
      <c r="C808" t="s">
        <v>3861</v>
      </c>
      <c r="E808" t="s">
        <v>3862</v>
      </c>
      <c r="G808" t="s">
        <v>3311</v>
      </c>
      <c r="H808" t="s">
        <v>3312</v>
      </c>
      <c r="I808" t="s">
        <v>3313</v>
      </c>
      <c r="J808" t="s">
        <v>3314</v>
      </c>
      <c r="K808" t="s">
        <v>3315</v>
      </c>
      <c r="L808" t="s">
        <v>3316</v>
      </c>
      <c r="M808" t="s">
        <v>3317</v>
      </c>
      <c r="N808" t="s">
        <v>3318</v>
      </c>
      <c r="O808" t="s">
        <v>3863</v>
      </c>
      <c r="P808" t="s">
        <v>3864</v>
      </c>
      <c r="Q808" t="s">
        <v>3865</v>
      </c>
      <c r="R808" t="s">
        <v>3866</v>
      </c>
    </row>
    <row r="809" spans="1:18" x14ac:dyDescent="0.3">
      <c r="A809" t="s">
        <v>1992</v>
      </c>
      <c r="B809" t="s">
        <v>1993</v>
      </c>
      <c r="C809" t="s">
        <v>3861</v>
      </c>
      <c r="E809" t="s">
        <v>3862</v>
      </c>
      <c r="G809" t="s">
        <v>3311</v>
      </c>
      <c r="H809" t="s">
        <v>3312</v>
      </c>
      <c r="I809" t="s">
        <v>3313</v>
      </c>
      <c r="J809" t="s">
        <v>3314</v>
      </c>
      <c r="K809" t="s">
        <v>3315</v>
      </c>
      <c r="L809" t="s">
        <v>3316</v>
      </c>
      <c r="M809" t="s">
        <v>3317</v>
      </c>
      <c r="N809" t="s">
        <v>3318</v>
      </c>
      <c r="O809" t="s">
        <v>3863</v>
      </c>
      <c r="P809" t="s">
        <v>3864</v>
      </c>
      <c r="Q809" t="s">
        <v>3865</v>
      </c>
      <c r="R809" t="s">
        <v>3866</v>
      </c>
    </row>
    <row r="810" spans="1:18" x14ac:dyDescent="0.3">
      <c r="A810" t="s">
        <v>1994</v>
      </c>
      <c r="B810" t="s">
        <v>1995</v>
      </c>
      <c r="C810" t="s">
        <v>3861</v>
      </c>
      <c r="E810" t="s">
        <v>3862</v>
      </c>
      <c r="G810" t="s">
        <v>3311</v>
      </c>
      <c r="H810" t="s">
        <v>3312</v>
      </c>
      <c r="I810" t="s">
        <v>3313</v>
      </c>
      <c r="J810" t="s">
        <v>3314</v>
      </c>
      <c r="K810" t="s">
        <v>3315</v>
      </c>
      <c r="L810" t="s">
        <v>3316</v>
      </c>
      <c r="M810" t="s">
        <v>3317</v>
      </c>
      <c r="N810" t="s">
        <v>3318</v>
      </c>
      <c r="O810" t="s">
        <v>3863</v>
      </c>
      <c r="P810" t="s">
        <v>3864</v>
      </c>
      <c r="Q810" t="s">
        <v>3865</v>
      </c>
      <c r="R810" t="s">
        <v>3866</v>
      </c>
    </row>
    <row r="811" spans="1:18" x14ac:dyDescent="0.3">
      <c r="A811" t="s">
        <v>1996</v>
      </c>
      <c r="B811" t="s">
        <v>1997</v>
      </c>
      <c r="C811" t="s">
        <v>3861</v>
      </c>
      <c r="E811" t="s">
        <v>3862</v>
      </c>
      <c r="G811" t="s">
        <v>3311</v>
      </c>
      <c r="H811" t="s">
        <v>3312</v>
      </c>
      <c r="I811" t="s">
        <v>3313</v>
      </c>
      <c r="J811" t="s">
        <v>3314</v>
      </c>
      <c r="K811" t="s">
        <v>3315</v>
      </c>
      <c r="L811" t="s">
        <v>3316</v>
      </c>
      <c r="M811" t="s">
        <v>3317</v>
      </c>
      <c r="N811" t="s">
        <v>3318</v>
      </c>
      <c r="O811" t="s">
        <v>3863</v>
      </c>
      <c r="P811" t="s">
        <v>3864</v>
      </c>
      <c r="Q811" t="s">
        <v>3865</v>
      </c>
      <c r="R811" t="s">
        <v>3866</v>
      </c>
    </row>
    <row r="812" spans="1:18" x14ac:dyDescent="0.3">
      <c r="A812" t="s">
        <v>1998</v>
      </c>
      <c r="B812" t="s">
        <v>1999</v>
      </c>
      <c r="C812" t="s">
        <v>3861</v>
      </c>
      <c r="E812" t="s">
        <v>3862</v>
      </c>
      <c r="G812" t="s">
        <v>3311</v>
      </c>
      <c r="H812" t="s">
        <v>3312</v>
      </c>
      <c r="I812" t="s">
        <v>3313</v>
      </c>
      <c r="J812" t="s">
        <v>3314</v>
      </c>
      <c r="K812" t="s">
        <v>3315</v>
      </c>
      <c r="L812" t="s">
        <v>3316</v>
      </c>
      <c r="M812" t="s">
        <v>3317</v>
      </c>
      <c r="N812" t="s">
        <v>3318</v>
      </c>
      <c r="O812" t="s">
        <v>3863</v>
      </c>
      <c r="P812" t="s">
        <v>3864</v>
      </c>
      <c r="Q812" t="s">
        <v>3865</v>
      </c>
      <c r="R812" t="s">
        <v>3866</v>
      </c>
    </row>
    <row r="813" spans="1:18" x14ac:dyDescent="0.3">
      <c r="A813" t="s">
        <v>2000</v>
      </c>
      <c r="B813" t="s">
        <v>2001</v>
      </c>
      <c r="C813" t="s">
        <v>3861</v>
      </c>
      <c r="E813" t="s">
        <v>3862</v>
      </c>
      <c r="G813" t="s">
        <v>3311</v>
      </c>
      <c r="H813" t="s">
        <v>3312</v>
      </c>
      <c r="I813" t="s">
        <v>3313</v>
      </c>
      <c r="J813" t="s">
        <v>3314</v>
      </c>
      <c r="K813" t="s">
        <v>3315</v>
      </c>
      <c r="L813" t="s">
        <v>3316</v>
      </c>
      <c r="M813" t="s">
        <v>3317</v>
      </c>
      <c r="N813" t="s">
        <v>3318</v>
      </c>
      <c r="O813" t="s">
        <v>3863</v>
      </c>
      <c r="P813" t="s">
        <v>3864</v>
      </c>
      <c r="Q813" t="s">
        <v>3865</v>
      </c>
      <c r="R813" t="s">
        <v>3866</v>
      </c>
    </row>
    <row r="814" spans="1:18" x14ac:dyDescent="0.3">
      <c r="A814" t="s">
        <v>2002</v>
      </c>
      <c r="B814" t="s">
        <v>2003</v>
      </c>
      <c r="C814" t="s">
        <v>3861</v>
      </c>
      <c r="E814" t="s">
        <v>3862</v>
      </c>
      <c r="G814" t="s">
        <v>3311</v>
      </c>
      <c r="H814" t="s">
        <v>3312</v>
      </c>
      <c r="I814" t="s">
        <v>3313</v>
      </c>
      <c r="J814" t="s">
        <v>3314</v>
      </c>
      <c r="K814" t="s">
        <v>3315</v>
      </c>
      <c r="L814" t="s">
        <v>3316</v>
      </c>
      <c r="M814" t="s">
        <v>3317</v>
      </c>
      <c r="N814" t="s">
        <v>3318</v>
      </c>
      <c r="O814" t="s">
        <v>3863</v>
      </c>
      <c r="P814" t="s">
        <v>3864</v>
      </c>
      <c r="Q814" t="s">
        <v>3865</v>
      </c>
      <c r="R814" t="s">
        <v>3866</v>
      </c>
    </row>
    <row r="815" spans="1:18" x14ac:dyDescent="0.3">
      <c r="A815" t="s">
        <v>2004</v>
      </c>
      <c r="B815" t="s">
        <v>2005</v>
      </c>
      <c r="C815" t="s">
        <v>3861</v>
      </c>
      <c r="E815" t="s">
        <v>3862</v>
      </c>
      <c r="G815" t="s">
        <v>3311</v>
      </c>
      <c r="H815" t="s">
        <v>3312</v>
      </c>
      <c r="I815" t="s">
        <v>3313</v>
      </c>
      <c r="J815" t="s">
        <v>3314</v>
      </c>
      <c r="K815" t="s">
        <v>3315</v>
      </c>
      <c r="L815" t="s">
        <v>3316</v>
      </c>
      <c r="M815" t="s">
        <v>3317</v>
      </c>
      <c r="N815" t="s">
        <v>3318</v>
      </c>
      <c r="O815" t="s">
        <v>3863</v>
      </c>
      <c r="P815" t="s">
        <v>3864</v>
      </c>
      <c r="Q815" t="s">
        <v>3865</v>
      </c>
      <c r="R815" t="s">
        <v>3866</v>
      </c>
    </row>
    <row r="816" spans="1:18" x14ac:dyDescent="0.3">
      <c r="A816" t="s">
        <v>2006</v>
      </c>
      <c r="B816" t="s">
        <v>2007</v>
      </c>
      <c r="C816" t="s">
        <v>3861</v>
      </c>
      <c r="E816" t="s">
        <v>3862</v>
      </c>
      <c r="G816" t="s">
        <v>3311</v>
      </c>
      <c r="H816" t="s">
        <v>3312</v>
      </c>
      <c r="I816" t="s">
        <v>3313</v>
      </c>
      <c r="J816" t="s">
        <v>3314</v>
      </c>
      <c r="K816" t="s">
        <v>3315</v>
      </c>
      <c r="L816" t="s">
        <v>3316</v>
      </c>
      <c r="M816" t="s">
        <v>3317</v>
      </c>
      <c r="N816" t="s">
        <v>3318</v>
      </c>
      <c r="O816" t="s">
        <v>3863</v>
      </c>
      <c r="P816" t="s">
        <v>3864</v>
      </c>
      <c r="Q816" t="s">
        <v>3865</v>
      </c>
      <c r="R816" t="s">
        <v>3866</v>
      </c>
    </row>
    <row r="817" spans="1:24" x14ac:dyDescent="0.3">
      <c r="A817" t="s">
        <v>2008</v>
      </c>
      <c r="B817" t="s">
        <v>2009</v>
      </c>
      <c r="C817" t="s">
        <v>3836</v>
      </c>
      <c r="E817" t="s">
        <v>3837</v>
      </c>
      <c r="G817" t="s">
        <v>3311</v>
      </c>
      <c r="H817" t="s">
        <v>3312</v>
      </c>
      <c r="I817" t="s">
        <v>3313</v>
      </c>
      <c r="J817" t="s">
        <v>3314</v>
      </c>
      <c r="K817" t="s">
        <v>3315</v>
      </c>
      <c r="L817" t="s">
        <v>3316</v>
      </c>
      <c r="M817" t="s">
        <v>3328</v>
      </c>
      <c r="N817" t="s">
        <v>3329</v>
      </c>
      <c r="O817" t="s">
        <v>3330</v>
      </c>
      <c r="P817" t="s">
        <v>3331</v>
      </c>
      <c r="Q817" t="s">
        <v>3332</v>
      </c>
      <c r="R817" t="s">
        <v>3333</v>
      </c>
      <c r="S817" t="s">
        <v>3334</v>
      </c>
      <c r="T817" t="s">
        <v>3335</v>
      </c>
      <c r="U817" t="s">
        <v>3336</v>
      </c>
      <c r="V817" t="s">
        <v>3337</v>
      </c>
      <c r="W817" t="s">
        <v>3838</v>
      </c>
      <c r="X817" t="s">
        <v>3839</v>
      </c>
    </row>
    <row r="818" spans="1:24" x14ac:dyDescent="0.3">
      <c r="A818" t="s">
        <v>2010</v>
      </c>
      <c r="B818" t="s">
        <v>2011</v>
      </c>
      <c r="C818" t="s">
        <v>3836</v>
      </c>
      <c r="E818" t="s">
        <v>3837</v>
      </c>
      <c r="G818" t="s">
        <v>3311</v>
      </c>
      <c r="H818" t="s">
        <v>3312</v>
      </c>
      <c r="I818" t="s">
        <v>3313</v>
      </c>
      <c r="J818" t="s">
        <v>3314</v>
      </c>
      <c r="K818" t="s">
        <v>3315</v>
      </c>
      <c r="L818" t="s">
        <v>3316</v>
      </c>
      <c r="M818" t="s">
        <v>3328</v>
      </c>
      <c r="N818" t="s">
        <v>3329</v>
      </c>
      <c r="O818" t="s">
        <v>3330</v>
      </c>
      <c r="P818" t="s">
        <v>3331</v>
      </c>
      <c r="Q818" t="s">
        <v>3332</v>
      </c>
      <c r="R818" t="s">
        <v>3333</v>
      </c>
      <c r="S818" t="s">
        <v>3334</v>
      </c>
      <c r="T818" t="s">
        <v>3335</v>
      </c>
      <c r="U818" t="s">
        <v>3336</v>
      </c>
      <c r="V818" t="s">
        <v>3337</v>
      </c>
      <c r="W818" t="s">
        <v>3838</v>
      </c>
      <c r="X818" t="s">
        <v>3839</v>
      </c>
    </row>
    <row r="819" spans="1:24" x14ac:dyDescent="0.3">
      <c r="A819" t="s">
        <v>2012</v>
      </c>
      <c r="B819" t="s">
        <v>2013</v>
      </c>
      <c r="C819" t="s">
        <v>3836</v>
      </c>
      <c r="E819" t="s">
        <v>3837</v>
      </c>
      <c r="G819" t="s">
        <v>3311</v>
      </c>
      <c r="H819" t="s">
        <v>3312</v>
      </c>
      <c r="I819" t="s">
        <v>3313</v>
      </c>
      <c r="J819" t="s">
        <v>3314</v>
      </c>
      <c r="K819" t="s">
        <v>3315</v>
      </c>
      <c r="L819" t="s">
        <v>3316</v>
      </c>
      <c r="M819" t="s">
        <v>3328</v>
      </c>
      <c r="N819" t="s">
        <v>3329</v>
      </c>
      <c r="O819" t="s">
        <v>3330</v>
      </c>
      <c r="P819" t="s">
        <v>3331</v>
      </c>
      <c r="Q819" t="s">
        <v>3332</v>
      </c>
      <c r="R819" t="s">
        <v>3333</v>
      </c>
      <c r="S819" t="s">
        <v>3334</v>
      </c>
      <c r="T819" t="s">
        <v>3335</v>
      </c>
      <c r="U819" t="s">
        <v>3336</v>
      </c>
      <c r="V819" t="s">
        <v>3337</v>
      </c>
      <c r="W819" t="s">
        <v>3838</v>
      </c>
      <c r="X819" t="s">
        <v>3839</v>
      </c>
    </row>
    <row r="820" spans="1:24" x14ac:dyDescent="0.3">
      <c r="A820" t="s">
        <v>2014</v>
      </c>
      <c r="B820" t="s">
        <v>2015</v>
      </c>
      <c r="C820" t="s">
        <v>3836</v>
      </c>
      <c r="E820" t="s">
        <v>3837</v>
      </c>
      <c r="G820" t="s">
        <v>3311</v>
      </c>
      <c r="H820" t="s">
        <v>3312</v>
      </c>
      <c r="I820" t="s">
        <v>3313</v>
      </c>
      <c r="J820" t="s">
        <v>3314</v>
      </c>
      <c r="K820" t="s">
        <v>3315</v>
      </c>
      <c r="L820" t="s">
        <v>3316</v>
      </c>
      <c r="M820" t="s">
        <v>3328</v>
      </c>
      <c r="N820" t="s">
        <v>3329</v>
      </c>
      <c r="O820" t="s">
        <v>3330</v>
      </c>
      <c r="P820" t="s">
        <v>3331</v>
      </c>
      <c r="Q820" t="s">
        <v>3332</v>
      </c>
      <c r="R820" t="s">
        <v>3333</v>
      </c>
      <c r="S820" t="s">
        <v>3334</v>
      </c>
      <c r="T820" t="s">
        <v>3335</v>
      </c>
      <c r="U820" t="s">
        <v>3336</v>
      </c>
      <c r="V820" t="s">
        <v>3337</v>
      </c>
      <c r="W820" t="s">
        <v>3838</v>
      </c>
      <c r="X820" t="s">
        <v>3839</v>
      </c>
    </row>
    <row r="821" spans="1:24" x14ac:dyDescent="0.3">
      <c r="A821" t="s">
        <v>2016</v>
      </c>
      <c r="B821" t="s">
        <v>2017</v>
      </c>
      <c r="C821" t="s">
        <v>3380</v>
      </c>
      <c r="E821" t="s">
        <v>3381</v>
      </c>
      <c r="G821" t="s">
        <v>3311</v>
      </c>
      <c r="H821" t="s">
        <v>3312</v>
      </c>
      <c r="I821" t="s">
        <v>3313</v>
      </c>
      <c r="J821" t="s">
        <v>3314</v>
      </c>
      <c r="K821" t="s">
        <v>3315</v>
      </c>
      <c r="L821" t="s">
        <v>3316</v>
      </c>
      <c r="M821" t="s">
        <v>3317</v>
      </c>
      <c r="N821" t="s">
        <v>3318</v>
      </c>
      <c r="O821" t="s">
        <v>3319</v>
      </c>
      <c r="P821" t="s">
        <v>3382</v>
      </c>
      <c r="Q821" t="s">
        <v>3383</v>
      </c>
      <c r="R821" t="s">
        <v>3384</v>
      </c>
      <c r="S821" t="s">
        <v>3385</v>
      </c>
      <c r="T821" t="s">
        <v>3386</v>
      </c>
      <c r="U821" t="s">
        <v>3387</v>
      </c>
      <c r="V821" t="s">
        <v>3388</v>
      </c>
    </row>
    <row r="822" spans="1:24" x14ac:dyDescent="0.3">
      <c r="A822" t="s">
        <v>2018</v>
      </c>
      <c r="B822" t="s">
        <v>2019</v>
      </c>
      <c r="C822" t="s">
        <v>3380</v>
      </c>
      <c r="E822" t="s">
        <v>3381</v>
      </c>
      <c r="G822" t="s">
        <v>3311</v>
      </c>
      <c r="H822" t="s">
        <v>3312</v>
      </c>
      <c r="I822" t="s">
        <v>3313</v>
      </c>
      <c r="J822" t="s">
        <v>3314</v>
      </c>
      <c r="K822" t="s">
        <v>3315</v>
      </c>
      <c r="L822" t="s">
        <v>3316</v>
      </c>
      <c r="M822" t="s">
        <v>3317</v>
      </c>
      <c r="N822" t="s">
        <v>3318</v>
      </c>
      <c r="O822" t="s">
        <v>3319</v>
      </c>
      <c r="P822" t="s">
        <v>3382</v>
      </c>
      <c r="Q822" t="s">
        <v>3383</v>
      </c>
      <c r="R822" t="s">
        <v>3384</v>
      </c>
      <c r="S822" t="s">
        <v>3385</v>
      </c>
      <c r="T822" t="s">
        <v>3386</v>
      </c>
      <c r="U822" t="s">
        <v>3387</v>
      </c>
      <c r="V822" t="s">
        <v>3388</v>
      </c>
    </row>
    <row r="823" spans="1:24" x14ac:dyDescent="0.3">
      <c r="A823" t="s">
        <v>2020</v>
      </c>
      <c r="B823" t="s">
        <v>2021</v>
      </c>
      <c r="C823" t="s">
        <v>3867</v>
      </c>
      <c r="E823" t="s">
        <v>3868</v>
      </c>
      <c r="G823" t="s">
        <v>3311</v>
      </c>
      <c r="H823" t="s">
        <v>3312</v>
      </c>
      <c r="I823" t="s">
        <v>3313</v>
      </c>
      <c r="J823" t="s">
        <v>3314</v>
      </c>
      <c r="K823" t="s">
        <v>3315</v>
      </c>
      <c r="L823" t="s">
        <v>3316</v>
      </c>
      <c r="M823" t="s">
        <v>3317</v>
      </c>
      <c r="N823" t="s">
        <v>3803</v>
      </c>
      <c r="O823" t="s">
        <v>3869</v>
      </c>
      <c r="P823" t="s">
        <v>3870</v>
      </c>
      <c r="Q823" t="s">
        <v>3871</v>
      </c>
    </row>
    <row r="824" spans="1:24" x14ac:dyDescent="0.3">
      <c r="A824" t="s">
        <v>2022</v>
      </c>
      <c r="B824" t="s">
        <v>2023</v>
      </c>
      <c r="C824" t="s">
        <v>3867</v>
      </c>
      <c r="E824" t="s">
        <v>3868</v>
      </c>
      <c r="G824" t="s">
        <v>3311</v>
      </c>
      <c r="H824" t="s">
        <v>3312</v>
      </c>
      <c r="I824" t="s">
        <v>3313</v>
      </c>
      <c r="J824" t="s">
        <v>3314</v>
      </c>
      <c r="K824" t="s">
        <v>3315</v>
      </c>
      <c r="L824" t="s">
        <v>3316</v>
      </c>
      <c r="M824" t="s">
        <v>3317</v>
      </c>
      <c r="N824" t="s">
        <v>3803</v>
      </c>
      <c r="O824" t="s">
        <v>3869</v>
      </c>
      <c r="P824" t="s">
        <v>3870</v>
      </c>
      <c r="Q824" t="s">
        <v>3871</v>
      </c>
    </row>
    <row r="825" spans="1:24" x14ac:dyDescent="0.3">
      <c r="A825" t="s">
        <v>2024</v>
      </c>
      <c r="B825" t="s">
        <v>2025</v>
      </c>
      <c r="C825" t="s">
        <v>3867</v>
      </c>
      <c r="E825" t="s">
        <v>3868</v>
      </c>
      <c r="G825" t="s">
        <v>3311</v>
      </c>
      <c r="H825" t="s">
        <v>3312</v>
      </c>
      <c r="I825" t="s">
        <v>3313</v>
      </c>
      <c r="J825" t="s">
        <v>3314</v>
      </c>
      <c r="K825" t="s">
        <v>3315</v>
      </c>
      <c r="L825" t="s">
        <v>3316</v>
      </c>
      <c r="M825" t="s">
        <v>3317</v>
      </c>
      <c r="N825" t="s">
        <v>3803</v>
      </c>
      <c r="O825" t="s">
        <v>3869</v>
      </c>
      <c r="P825" t="s">
        <v>3870</v>
      </c>
      <c r="Q825" t="s">
        <v>3871</v>
      </c>
    </row>
    <row r="826" spans="1:24" x14ac:dyDescent="0.3">
      <c r="A826" t="s">
        <v>2026</v>
      </c>
      <c r="B826" t="s">
        <v>2027</v>
      </c>
      <c r="C826" t="s">
        <v>3867</v>
      </c>
      <c r="E826" t="s">
        <v>3868</v>
      </c>
      <c r="G826" t="s">
        <v>3311</v>
      </c>
      <c r="H826" t="s">
        <v>3312</v>
      </c>
      <c r="I826" t="s">
        <v>3313</v>
      </c>
      <c r="J826" t="s">
        <v>3314</v>
      </c>
      <c r="K826" t="s">
        <v>3315</v>
      </c>
      <c r="L826" t="s">
        <v>3316</v>
      </c>
      <c r="M826" t="s">
        <v>3317</v>
      </c>
      <c r="N826" t="s">
        <v>3803</v>
      </c>
      <c r="O826" t="s">
        <v>3869</v>
      </c>
      <c r="P826" t="s">
        <v>3870</v>
      </c>
      <c r="Q826" t="s">
        <v>3871</v>
      </c>
    </row>
    <row r="827" spans="1:24" x14ac:dyDescent="0.3">
      <c r="A827" t="s">
        <v>2028</v>
      </c>
      <c r="B827" t="s">
        <v>2029</v>
      </c>
      <c r="C827" t="s">
        <v>3867</v>
      </c>
      <c r="E827" t="s">
        <v>3868</v>
      </c>
      <c r="G827" t="s">
        <v>3311</v>
      </c>
      <c r="H827" t="s">
        <v>3312</v>
      </c>
      <c r="I827" t="s">
        <v>3313</v>
      </c>
      <c r="J827" t="s">
        <v>3314</v>
      </c>
      <c r="K827" t="s">
        <v>3315</v>
      </c>
      <c r="L827" t="s">
        <v>3316</v>
      </c>
      <c r="M827" t="s">
        <v>3317</v>
      </c>
      <c r="N827" t="s">
        <v>3803</v>
      </c>
      <c r="O827" t="s">
        <v>3869</v>
      </c>
      <c r="P827" t="s">
        <v>3870</v>
      </c>
      <c r="Q827" t="s">
        <v>3871</v>
      </c>
    </row>
    <row r="828" spans="1:24" x14ac:dyDescent="0.3">
      <c r="A828" t="s">
        <v>2030</v>
      </c>
      <c r="B828" t="s">
        <v>2031</v>
      </c>
      <c r="C828" t="s">
        <v>3867</v>
      </c>
      <c r="E828" t="s">
        <v>3868</v>
      </c>
      <c r="G828" t="s">
        <v>3311</v>
      </c>
      <c r="H828" t="s">
        <v>3312</v>
      </c>
      <c r="I828" t="s">
        <v>3313</v>
      </c>
      <c r="J828" t="s">
        <v>3314</v>
      </c>
      <c r="K828" t="s">
        <v>3315</v>
      </c>
      <c r="L828" t="s">
        <v>3316</v>
      </c>
      <c r="M828" t="s">
        <v>3317</v>
      </c>
      <c r="N828" t="s">
        <v>3803</v>
      </c>
      <c r="O828" t="s">
        <v>3869</v>
      </c>
      <c r="P828" t="s">
        <v>3870</v>
      </c>
      <c r="Q828" t="s">
        <v>3871</v>
      </c>
    </row>
    <row r="829" spans="1:24" x14ac:dyDescent="0.3">
      <c r="A829" t="s">
        <v>2032</v>
      </c>
      <c r="B829" t="s">
        <v>2033</v>
      </c>
      <c r="C829" t="s">
        <v>3867</v>
      </c>
      <c r="E829" t="s">
        <v>3868</v>
      </c>
      <c r="G829" t="s">
        <v>3311</v>
      </c>
      <c r="H829" t="s">
        <v>3312</v>
      </c>
      <c r="I829" t="s">
        <v>3313</v>
      </c>
      <c r="J829" t="s">
        <v>3314</v>
      </c>
      <c r="K829" t="s">
        <v>3315</v>
      </c>
      <c r="L829" t="s">
        <v>3316</v>
      </c>
      <c r="M829" t="s">
        <v>3317</v>
      </c>
      <c r="N829" t="s">
        <v>3803</v>
      </c>
      <c r="O829" t="s">
        <v>3869</v>
      </c>
      <c r="P829" t="s">
        <v>3870</v>
      </c>
      <c r="Q829" t="s">
        <v>3871</v>
      </c>
    </row>
    <row r="830" spans="1:24" x14ac:dyDescent="0.3">
      <c r="A830" t="s">
        <v>2034</v>
      </c>
      <c r="B830" t="s">
        <v>2035</v>
      </c>
      <c r="C830" t="s">
        <v>3867</v>
      </c>
      <c r="E830" t="s">
        <v>3868</v>
      </c>
      <c r="G830" t="s">
        <v>3311</v>
      </c>
      <c r="H830" t="s">
        <v>3312</v>
      </c>
      <c r="I830" t="s">
        <v>3313</v>
      </c>
      <c r="J830" t="s">
        <v>3314</v>
      </c>
      <c r="K830" t="s">
        <v>3315</v>
      </c>
      <c r="L830" t="s">
        <v>3316</v>
      </c>
      <c r="M830" t="s">
        <v>3317</v>
      </c>
      <c r="N830" t="s">
        <v>3803</v>
      </c>
      <c r="O830" t="s">
        <v>3869</v>
      </c>
      <c r="P830" t="s">
        <v>3870</v>
      </c>
      <c r="Q830" t="s">
        <v>3871</v>
      </c>
    </row>
    <row r="831" spans="1:24" x14ac:dyDescent="0.3">
      <c r="A831" t="s">
        <v>2036</v>
      </c>
      <c r="B831" t="s">
        <v>2037</v>
      </c>
      <c r="C831" t="s">
        <v>3867</v>
      </c>
      <c r="E831" t="s">
        <v>3868</v>
      </c>
      <c r="G831" t="s">
        <v>3311</v>
      </c>
      <c r="H831" t="s">
        <v>3312</v>
      </c>
      <c r="I831" t="s">
        <v>3313</v>
      </c>
      <c r="J831" t="s">
        <v>3314</v>
      </c>
      <c r="K831" t="s">
        <v>3315</v>
      </c>
      <c r="L831" t="s">
        <v>3316</v>
      </c>
      <c r="M831" t="s">
        <v>3317</v>
      </c>
      <c r="N831" t="s">
        <v>3803</v>
      </c>
      <c r="O831" t="s">
        <v>3869</v>
      </c>
      <c r="P831" t="s">
        <v>3870</v>
      </c>
      <c r="Q831" t="s">
        <v>3871</v>
      </c>
    </row>
    <row r="832" spans="1:24" x14ac:dyDescent="0.3">
      <c r="A832" t="s">
        <v>2038</v>
      </c>
      <c r="B832" t="s">
        <v>2039</v>
      </c>
      <c r="C832" t="s">
        <v>3867</v>
      </c>
      <c r="E832" t="s">
        <v>3868</v>
      </c>
      <c r="G832" t="s">
        <v>3311</v>
      </c>
      <c r="H832" t="s">
        <v>3312</v>
      </c>
      <c r="I832" t="s">
        <v>3313</v>
      </c>
      <c r="J832" t="s">
        <v>3314</v>
      </c>
      <c r="K832" t="s">
        <v>3315</v>
      </c>
      <c r="L832" t="s">
        <v>3316</v>
      </c>
      <c r="M832" t="s">
        <v>3317</v>
      </c>
      <c r="N832" t="s">
        <v>3803</v>
      </c>
      <c r="O832" t="s">
        <v>3869</v>
      </c>
      <c r="P832" t="s">
        <v>3870</v>
      </c>
      <c r="Q832" t="s">
        <v>3871</v>
      </c>
    </row>
    <row r="833" spans="1:24" x14ac:dyDescent="0.3">
      <c r="A833" t="s">
        <v>2040</v>
      </c>
      <c r="B833" t="s">
        <v>2041</v>
      </c>
      <c r="C833" t="s">
        <v>3867</v>
      </c>
      <c r="E833" t="s">
        <v>3868</v>
      </c>
      <c r="G833" t="s">
        <v>3311</v>
      </c>
      <c r="H833" t="s">
        <v>3312</v>
      </c>
      <c r="I833" t="s">
        <v>3313</v>
      </c>
      <c r="J833" t="s">
        <v>3314</v>
      </c>
      <c r="K833" t="s">
        <v>3315</v>
      </c>
      <c r="L833" t="s">
        <v>3316</v>
      </c>
      <c r="M833" t="s">
        <v>3317</v>
      </c>
      <c r="N833" t="s">
        <v>3803</v>
      </c>
      <c r="O833" t="s">
        <v>3869</v>
      </c>
      <c r="P833" t="s">
        <v>3870</v>
      </c>
      <c r="Q833" t="s">
        <v>3871</v>
      </c>
    </row>
    <row r="834" spans="1:24" x14ac:dyDescent="0.3">
      <c r="A834" t="s">
        <v>2042</v>
      </c>
      <c r="B834" t="s">
        <v>2043</v>
      </c>
      <c r="C834" t="s">
        <v>3867</v>
      </c>
      <c r="E834" t="s">
        <v>3868</v>
      </c>
      <c r="G834" t="s">
        <v>3311</v>
      </c>
      <c r="H834" t="s">
        <v>3312</v>
      </c>
      <c r="I834" t="s">
        <v>3313</v>
      </c>
      <c r="J834" t="s">
        <v>3314</v>
      </c>
      <c r="K834" t="s">
        <v>3315</v>
      </c>
      <c r="L834" t="s">
        <v>3316</v>
      </c>
      <c r="M834" t="s">
        <v>3317</v>
      </c>
      <c r="N834" t="s">
        <v>3803</v>
      </c>
      <c r="O834" t="s">
        <v>3869</v>
      </c>
      <c r="P834" t="s">
        <v>3870</v>
      </c>
      <c r="Q834" t="s">
        <v>3871</v>
      </c>
    </row>
    <row r="835" spans="1:24" x14ac:dyDescent="0.3">
      <c r="A835" t="s">
        <v>2044</v>
      </c>
      <c r="B835" t="s">
        <v>2045</v>
      </c>
      <c r="C835" t="s">
        <v>3867</v>
      </c>
      <c r="E835" t="s">
        <v>3868</v>
      </c>
      <c r="G835" t="s">
        <v>3311</v>
      </c>
      <c r="H835" t="s">
        <v>3312</v>
      </c>
      <c r="I835" t="s">
        <v>3313</v>
      </c>
      <c r="J835" t="s">
        <v>3314</v>
      </c>
      <c r="K835" t="s">
        <v>3315</v>
      </c>
      <c r="L835" t="s">
        <v>3316</v>
      </c>
      <c r="M835" t="s">
        <v>3317</v>
      </c>
      <c r="N835" t="s">
        <v>3803</v>
      </c>
      <c r="O835" t="s">
        <v>3869</v>
      </c>
      <c r="P835" t="s">
        <v>3870</v>
      </c>
      <c r="Q835" t="s">
        <v>3871</v>
      </c>
    </row>
    <row r="836" spans="1:24" x14ac:dyDescent="0.3">
      <c r="A836" t="s">
        <v>2046</v>
      </c>
      <c r="B836" t="s">
        <v>2047</v>
      </c>
      <c r="C836" t="s">
        <v>3867</v>
      </c>
      <c r="E836" t="s">
        <v>3868</v>
      </c>
      <c r="G836" t="s">
        <v>3311</v>
      </c>
      <c r="H836" t="s">
        <v>3312</v>
      </c>
      <c r="I836" t="s">
        <v>3313</v>
      </c>
      <c r="J836" t="s">
        <v>3314</v>
      </c>
      <c r="K836" t="s">
        <v>3315</v>
      </c>
      <c r="L836" t="s">
        <v>3316</v>
      </c>
      <c r="M836" t="s">
        <v>3317</v>
      </c>
      <c r="N836" t="s">
        <v>3803</v>
      </c>
      <c r="O836" t="s">
        <v>3869</v>
      </c>
      <c r="P836" t="s">
        <v>3870</v>
      </c>
      <c r="Q836" t="s">
        <v>3871</v>
      </c>
    </row>
    <row r="837" spans="1:24" x14ac:dyDescent="0.3">
      <c r="A837" t="s">
        <v>2048</v>
      </c>
      <c r="B837" t="s">
        <v>2049</v>
      </c>
      <c r="C837" t="s">
        <v>3867</v>
      </c>
      <c r="E837" t="s">
        <v>3868</v>
      </c>
      <c r="G837" t="s">
        <v>3311</v>
      </c>
      <c r="H837" t="s">
        <v>3312</v>
      </c>
      <c r="I837" t="s">
        <v>3313</v>
      </c>
      <c r="J837" t="s">
        <v>3314</v>
      </c>
      <c r="K837" t="s">
        <v>3315</v>
      </c>
      <c r="L837" t="s">
        <v>3316</v>
      </c>
      <c r="M837" t="s">
        <v>3317</v>
      </c>
      <c r="N837" t="s">
        <v>3803</v>
      </c>
      <c r="O837" t="s">
        <v>3869</v>
      </c>
      <c r="P837" t="s">
        <v>3870</v>
      </c>
      <c r="Q837" t="s">
        <v>3871</v>
      </c>
    </row>
    <row r="838" spans="1:24" x14ac:dyDescent="0.3">
      <c r="A838" t="s">
        <v>2050</v>
      </c>
      <c r="B838" t="s">
        <v>2051</v>
      </c>
      <c r="C838" t="s">
        <v>3867</v>
      </c>
      <c r="E838" t="s">
        <v>3868</v>
      </c>
      <c r="G838" t="s">
        <v>3311</v>
      </c>
      <c r="H838" t="s">
        <v>3312</v>
      </c>
      <c r="I838" t="s">
        <v>3313</v>
      </c>
      <c r="J838" t="s">
        <v>3314</v>
      </c>
      <c r="K838" t="s">
        <v>3315</v>
      </c>
      <c r="L838" t="s">
        <v>3316</v>
      </c>
      <c r="M838" t="s">
        <v>3317</v>
      </c>
      <c r="N838" t="s">
        <v>3803</v>
      </c>
      <c r="O838" t="s">
        <v>3869</v>
      </c>
      <c r="P838" t="s">
        <v>3870</v>
      </c>
      <c r="Q838" t="s">
        <v>3871</v>
      </c>
    </row>
    <row r="839" spans="1:24" x14ac:dyDescent="0.3">
      <c r="A839" t="s">
        <v>2052</v>
      </c>
      <c r="B839" t="s">
        <v>2053</v>
      </c>
      <c r="C839" t="s">
        <v>3365</v>
      </c>
      <c r="E839" t="s">
        <v>3366</v>
      </c>
      <c r="G839" t="s">
        <v>3311</v>
      </c>
      <c r="H839" t="s">
        <v>3312</v>
      </c>
      <c r="I839" t="s">
        <v>3313</v>
      </c>
      <c r="J839" t="s">
        <v>3314</v>
      </c>
      <c r="K839" t="s">
        <v>3315</v>
      </c>
      <c r="L839" t="s">
        <v>3316</v>
      </c>
      <c r="M839" t="s">
        <v>3317</v>
      </c>
      <c r="N839" t="s">
        <v>3318</v>
      </c>
      <c r="O839" t="s">
        <v>3319</v>
      </c>
      <c r="P839" t="s">
        <v>3320</v>
      </c>
      <c r="Q839" t="s">
        <v>3321</v>
      </c>
      <c r="R839" t="s">
        <v>3322</v>
      </c>
      <c r="S839" t="s">
        <v>3367</v>
      </c>
      <c r="T839" t="s">
        <v>3368</v>
      </c>
    </row>
    <row r="840" spans="1:24" x14ac:dyDescent="0.3">
      <c r="A840" t="s">
        <v>2054</v>
      </c>
      <c r="B840" t="s">
        <v>2055</v>
      </c>
      <c r="C840" t="s">
        <v>3872</v>
      </c>
      <c r="E840" t="s">
        <v>3873</v>
      </c>
      <c r="G840" t="s">
        <v>3311</v>
      </c>
      <c r="H840" t="s">
        <v>3312</v>
      </c>
      <c r="I840" t="s">
        <v>3874</v>
      </c>
      <c r="J840" t="s">
        <v>3875</v>
      </c>
      <c r="K840" t="s">
        <v>3876</v>
      </c>
      <c r="L840" t="s">
        <v>3877</v>
      </c>
      <c r="M840" t="s">
        <v>3878</v>
      </c>
      <c r="N840" t="s">
        <v>3879</v>
      </c>
      <c r="O840" t="s">
        <v>3880</v>
      </c>
    </row>
    <row r="841" spans="1:24" x14ac:dyDescent="0.3">
      <c r="A841" t="s">
        <v>2056</v>
      </c>
      <c r="B841" t="s">
        <v>2057</v>
      </c>
      <c r="C841" t="s">
        <v>3881</v>
      </c>
      <c r="E841" t="s">
        <v>3882</v>
      </c>
      <c r="G841" t="s">
        <v>3311</v>
      </c>
      <c r="H841" t="s">
        <v>3312</v>
      </c>
      <c r="I841" t="s">
        <v>3313</v>
      </c>
      <c r="J841" t="s">
        <v>3314</v>
      </c>
      <c r="K841" t="s">
        <v>3315</v>
      </c>
      <c r="L841" t="s">
        <v>3316</v>
      </c>
      <c r="M841" t="s">
        <v>3371</v>
      </c>
      <c r="N841" t="s">
        <v>3372</v>
      </c>
      <c r="O841" t="s">
        <v>3373</v>
      </c>
      <c r="P841" t="s">
        <v>3532</v>
      </c>
      <c r="Q841" t="s">
        <v>3569</v>
      </c>
      <c r="R841" t="s">
        <v>3570</v>
      </c>
      <c r="S841" t="s">
        <v>3571</v>
      </c>
      <c r="T841" t="s">
        <v>3572</v>
      </c>
      <c r="U841" t="s">
        <v>3573</v>
      </c>
      <c r="V841" t="s">
        <v>3574</v>
      </c>
      <c r="W841" t="s">
        <v>3789</v>
      </c>
      <c r="X841" t="s">
        <v>3790</v>
      </c>
    </row>
    <row r="842" spans="1:24" x14ac:dyDescent="0.3">
      <c r="A842" t="s">
        <v>2058</v>
      </c>
      <c r="B842" t="s">
        <v>2059</v>
      </c>
      <c r="C842" t="s">
        <v>3883</v>
      </c>
      <c r="E842" t="s">
        <v>3884</v>
      </c>
      <c r="G842" t="s">
        <v>3311</v>
      </c>
      <c r="H842" t="s">
        <v>3312</v>
      </c>
      <c r="I842" t="s">
        <v>3313</v>
      </c>
      <c r="J842" t="s">
        <v>3314</v>
      </c>
      <c r="K842" t="s">
        <v>3315</v>
      </c>
      <c r="L842" t="s">
        <v>3316</v>
      </c>
      <c r="M842" t="s">
        <v>3317</v>
      </c>
      <c r="N842" t="s">
        <v>3318</v>
      </c>
      <c r="O842" t="s">
        <v>3319</v>
      </c>
      <c r="P842" t="s">
        <v>3382</v>
      </c>
      <c r="Q842" t="s">
        <v>3383</v>
      </c>
      <c r="R842" t="s">
        <v>3819</v>
      </c>
      <c r="S842" t="s">
        <v>3885</v>
      </c>
      <c r="T842" t="s">
        <v>3886</v>
      </c>
    </row>
    <row r="843" spans="1:24" x14ac:dyDescent="0.3">
      <c r="A843" t="s">
        <v>2060</v>
      </c>
      <c r="B843" t="s">
        <v>2061</v>
      </c>
      <c r="C843" t="s">
        <v>3883</v>
      </c>
      <c r="E843" t="s">
        <v>3884</v>
      </c>
      <c r="G843" t="s">
        <v>3311</v>
      </c>
      <c r="H843" t="s">
        <v>3312</v>
      </c>
      <c r="I843" t="s">
        <v>3313</v>
      </c>
      <c r="J843" t="s">
        <v>3314</v>
      </c>
      <c r="K843" t="s">
        <v>3315</v>
      </c>
      <c r="L843" t="s">
        <v>3316</v>
      </c>
      <c r="M843" t="s">
        <v>3317</v>
      </c>
      <c r="N843" t="s">
        <v>3318</v>
      </c>
      <c r="O843" t="s">
        <v>3319</v>
      </c>
      <c r="P843" t="s">
        <v>3382</v>
      </c>
      <c r="Q843" t="s">
        <v>3383</v>
      </c>
      <c r="R843" t="s">
        <v>3819</v>
      </c>
      <c r="S843" t="s">
        <v>3885</v>
      </c>
      <c r="T843" t="s">
        <v>3886</v>
      </c>
    </row>
    <row r="844" spans="1:24" x14ac:dyDescent="0.3">
      <c r="A844" t="s">
        <v>2062</v>
      </c>
      <c r="B844" t="s">
        <v>2063</v>
      </c>
      <c r="C844" t="s">
        <v>3883</v>
      </c>
      <c r="E844" t="s">
        <v>3884</v>
      </c>
      <c r="G844" t="s">
        <v>3311</v>
      </c>
      <c r="H844" t="s">
        <v>3312</v>
      </c>
      <c r="I844" t="s">
        <v>3313</v>
      </c>
      <c r="J844" t="s">
        <v>3314</v>
      </c>
      <c r="K844" t="s">
        <v>3315</v>
      </c>
      <c r="L844" t="s">
        <v>3316</v>
      </c>
      <c r="M844" t="s">
        <v>3317</v>
      </c>
      <c r="N844" t="s">
        <v>3318</v>
      </c>
      <c r="O844" t="s">
        <v>3319</v>
      </c>
      <c r="P844" t="s">
        <v>3382</v>
      </c>
      <c r="Q844" t="s">
        <v>3383</v>
      </c>
      <c r="R844" t="s">
        <v>3819</v>
      </c>
      <c r="S844" t="s">
        <v>3885</v>
      </c>
      <c r="T844" t="s">
        <v>3886</v>
      </c>
    </row>
    <row r="845" spans="1:24" x14ac:dyDescent="0.3">
      <c r="A845" t="s">
        <v>2064</v>
      </c>
      <c r="B845" t="s">
        <v>2065</v>
      </c>
      <c r="C845" t="s">
        <v>3883</v>
      </c>
      <c r="E845" t="s">
        <v>3884</v>
      </c>
      <c r="G845" t="s">
        <v>3311</v>
      </c>
      <c r="H845" t="s">
        <v>3312</v>
      </c>
      <c r="I845" t="s">
        <v>3313</v>
      </c>
      <c r="J845" t="s">
        <v>3314</v>
      </c>
      <c r="K845" t="s">
        <v>3315</v>
      </c>
      <c r="L845" t="s">
        <v>3316</v>
      </c>
      <c r="M845" t="s">
        <v>3317</v>
      </c>
      <c r="N845" t="s">
        <v>3318</v>
      </c>
      <c r="O845" t="s">
        <v>3319</v>
      </c>
      <c r="P845" t="s">
        <v>3382</v>
      </c>
      <c r="Q845" t="s">
        <v>3383</v>
      </c>
      <c r="R845" t="s">
        <v>3819</v>
      </c>
      <c r="S845" t="s">
        <v>3885</v>
      </c>
      <c r="T845" t="s">
        <v>3886</v>
      </c>
    </row>
    <row r="846" spans="1:24" x14ac:dyDescent="0.3">
      <c r="A846" t="s">
        <v>2066</v>
      </c>
      <c r="B846" t="s">
        <v>2067</v>
      </c>
      <c r="C846" t="s">
        <v>3883</v>
      </c>
      <c r="E846" t="s">
        <v>3884</v>
      </c>
      <c r="G846" t="s">
        <v>3311</v>
      </c>
      <c r="H846" t="s">
        <v>3312</v>
      </c>
      <c r="I846" t="s">
        <v>3313</v>
      </c>
      <c r="J846" t="s">
        <v>3314</v>
      </c>
      <c r="K846" t="s">
        <v>3315</v>
      </c>
      <c r="L846" t="s">
        <v>3316</v>
      </c>
      <c r="M846" t="s">
        <v>3317</v>
      </c>
      <c r="N846" t="s">
        <v>3318</v>
      </c>
      <c r="O846" t="s">
        <v>3319</v>
      </c>
      <c r="P846" t="s">
        <v>3382</v>
      </c>
      <c r="Q846" t="s">
        <v>3383</v>
      </c>
      <c r="R846" t="s">
        <v>3819</v>
      </c>
      <c r="S846" t="s">
        <v>3885</v>
      </c>
      <c r="T846" t="s">
        <v>3886</v>
      </c>
    </row>
    <row r="847" spans="1:24" x14ac:dyDescent="0.3">
      <c r="A847" t="s">
        <v>2068</v>
      </c>
      <c r="B847" t="s">
        <v>2069</v>
      </c>
      <c r="C847" t="s">
        <v>3883</v>
      </c>
      <c r="E847" t="s">
        <v>3884</v>
      </c>
      <c r="G847" t="s">
        <v>3311</v>
      </c>
      <c r="H847" t="s">
        <v>3312</v>
      </c>
      <c r="I847" t="s">
        <v>3313</v>
      </c>
      <c r="J847" t="s">
        <v>3314</v>
      </c>
      <c r="K847" t="s">
        <v>3315</v>
      </c>
      <c r="L847" t="s">
        <v>3316</v>
      </c>
      <c r="M847" t="s">
        <v>3317</v>
      </c>
      <c r="N847" t="s">
        <v>3318</v>
      </c>
      <c r="O847" t="s">
        <v>3319</v>
      </c>
      <c r="P847" t="s">
        <v>3382</v>
      </c>
      <c r="Q847" t="s">
        <v>3383</v>
      </c>
      <c r="R847" t="s">
        <v>3819</v>
      </c>
      <c r="S847" t="s">
        <v>3885</v>
      </c>
      <c r="T847" t="s">
        <v>3886</v>
      </c>
    </row>
    <row r="848" spans="1:24" x14ac:dyDescent="0.3">
      <c r="A848" t="s">
        <v>2070</v>
      </c>
      <c r="B848" t="s">
        <v>2071</v>
      </c>
      <c r="C848" t="s">
        <v>3883</v>
      </c>
      <c r="E848" t="s">
        <v>3884</v>
      </c>
      <c r="G848" t="s">
        <v>3311</v>
      </c>
      <c r="H848" t="s">
        <v>3312</v>
      </c>
      <c r="I848" t="s">
        <v>3313</v>
      </c>
      <c r="J848" t="s">
        <v>3314</v>
      </c>
      <c r="K848" t="s">
        <v>3315</v>
      </c>
      <c r="L848" t="s">
        <v>3316</v>
      </c>
      <c r="M848" t="s">
        <v>3317</v>
      </c>
      <c r="N848" t="s">
        <v>3318</v>
      </c>
      <c r="O848" t="s">
        <v>3319</v>
      </c>
      <c r="P848" t="s">
        <v>3382</v>
      </c>
      <c r="Q848" t="s">
        <v>3383</v>
      </c>
      <c r="R848" t="s">
        <v>3819</v>
      </c>
      <c r="S848" t="s">
        <v>3885</v>
      </c>
      <c r="T848" t="s">
        <v>3886</v>
      </c>
    </row>
    <row r="849" spans="1:24" x14ac:dyDescent="0.3">
      <c r="A849" t="s">
        <v>2072</v>
      </c>
      <c r="B849" t="s">
        <v>2073</v>
      </c>
      <c r="C849" t="s">
        <v>3883</v>
      </c>
      <c r="E849" t="s">
        <v>3884</v>
      </c>
      <c r="G849" t="s">
        <v>3311</v>
      </c>
      <c r="H849" t="s">
        <v>3312</v>
      </c>
      <c r="I849" t="s">
        <v>3313</v>
      </c>
      <c r="J849" t="s">
        <v>3314</v>
      </c>
      <c r="K849" t="s">
        <v>3315</v>
      </c>
      <c r="L849" t="s">
        <v>3316</v>
      </c>
      <c r="M849" t="s">
        <v>3317</v>
      </c>
      <c r="N849" t="s">
        <v>3318</v>
      </c>
      <c r="O849" t="s">
        <v>3319</v>
      </c>
      <c r="P849" t="s">
        <v>3382</v>
      </c>
      <c r="Q849" t="s">
        <v>3383</v>
      </c>
      <c r="R849" t="s">
        <v>3819</v>
      </c>
      <c r="S849" t="s">
        <v>3885</v>
      </c>
      <c r="T849" t="s">
        <v>3886</v>
      </c>
    </row>
    <row r="850" spans="1:24" x14ac:dyDescent="0.3">
      <c r="A850" t="s">
        <v>2074</v>
      </c>
      <c r="B850" t="s">
        <v>2075</v>
      </c>
      <c r="C850" t="s">
        <v>3883</v>
      </c>
      <c r="E850" t="s">
        <v>3884</v>
      </c>
      <c r="G850" t="s">
        <v>3311</v>
      </c>
      <c r="H850" t="s">
        <v>3312</v>
      </c>
      <c r="I850" t="s">
        <v>3313</v>
      </c>
      <c r="J850" t="s">
        <v>3314</v>
      </c>
      <c r="K850" t="s">
        <v>3315</v>
      </c>
      <c r="L850" t="s">
        <v>3316</v>
      </c>
      <c r="M850" t="s">
        <v>3317</v>
      </c>
      <c r="N850" t="s">
        <v>3318</v>
      </c>
      <c r="O850" t="s">
        <v>3319</v>
      </c>
      <c r="P850" t="s">
        <v>3382</v>
      </c>
      <c r="Q850" t="s">
        <v>3383</v>
      </c>
      <c r="R850" t="s">
        <v>3819</v>
      </c>
      <c r="S850" t="s">
        <v>3885</v>
      </c>
      <c r="T850" t="s">
        <v>3886</v>
      </c>
    </row>
    <row r="851" spans="1:24" x14ac:dyDescent="0.3">
      <c r="A851" t="s">
        <v>2076</v>
      </c>
      <c r="B851" t="s">
        <v>2077</v>
      </c>
      <c r="C851" t="s">
        <v>3883</v>
      </c>
      <c r="E851" t="s">
        <v>3884</v>
      </c>
      <c r="G851" t="s">
        <v>3311</v>
      </c>
      <c r="H851" t="s">
        <v>3312</v>
      </c>
      <c r="I851" t="s">
        <v>3313</v>
      </c>
      <c r="J851" t="s">
        <v>3314</v>
      </c>
      <c r="K851" t="s">
        <v>3315</v>
      </c>
      <c r="L851" t="s">
        <v>3316</v>
      </c>
      <c r="M851" t="s">
        <v>3317</v>
      </c>
      <c r="N851" t="s">
        <v>3318</v>
      </c>
      <c r="O851" t="s">
        <v>3319</v>
      </c>
      <c r="P851" t="s">
        <v>3382</v>
      </c>
      <c r="Q851" t="s">
        <v>3383</v>
      </c>
      <c r="R851" t="s">
        <v>3819</v>
      </c>
      <c r="S851" t="s">
        <v>3885</v>
      </c>
      <c r="T851" t="s">
        <v>3886</v>
      </c>
    </row>
    <row r="852" spans="1:24" x14ac:dyDescent="0.3">
      <c r="A852" t="s">
        <v>2078</v>
      </c>
      <c r="B852" t="s">
        <v>2079</v>
      </c>
      <c r="C852" t="s">
        <v>3883</v>
      </c>
      <c r="E852" t="s">
        <v>3884</v>
      </c>
      <c r="G852" t="s">
        <v>3311</v>
      </c>
      <c r="H852" t="s">
        <v>3312</v>
      </c>
      <c r="I852" t="s">
        <v>3313</v>
      </c>
      <c r="J852" t="s">
        <v>3314</v>
      </c>
      <c r="K852" t="s">
        <v>3315</v>
      </c>
      <c r="L852" t="s">
        <v>3316</v>
      </c>
      <c r="M852" t="s">
        <v>3317</v>
      </c>
      <c r="N852" t="s">
        <v>3318</v>
      </c>
      <c r="O852" t="s">
        <v>3319</v>
      </c>
      <c r="P852" t="s">
        <v>3382</v>
      </c>
      <c r="Q852" t="s">
        <v>3383</v>
      </c>
      <c r="R852" t="s">
        <v>3819</v>
      </c>
      <c r="S852" t="s">
        <v>3885</v>
      </c>
      <c r="T852" t="s">
        <v>3886</v>
      </c>
    </row>
    <row r="853" spans="1:24" x14ac:dyDescent="0.3">
      <c r="A853" t="s">
        <v>2080</v>
      </c>
      <c r="B853" t="s">
        <v>2081</v>
      </c>
      <c r="C853" t="s">
        <v>3883</v>
      </c>
      <c r="E853" t="s">
        <v>3884</v>
      </c>
      <c r="G853" t="s">
        <v>3311</v>
      </c>
      <c r="H853" t="s">
        <v>3312</v>
      </c>
      <c r="I853" t="s">
        <v>3313</v>
      </c>
      <c r="J853" t="s">
        <v>3314</v>
      </c>
      <c r="K853" t="s">
        <v>3315</v>
      </c>
      <c r="L853" t="s">
        <v>3316</v>
      </c>
      <c r="M853" t="s">
        <v>3317</v>
      </c>
      <c r="N853" t="s">
        <v>3318</v>
      </c>
      <c r="O853" t="s">
        <v>3319</v>
      </c>
      <c r="P853" t="s">
        <v>3382</v>
      </c>
      <c r="Q853" t="s">
        <v>3383</v>
      </c>
      <c r="R853" t="s">
        <v>3819</v>
      </c>
      <c r="S853" t="s">
        <v>3885</v>
      </c>
      <c r="T853" t="s">
        <v>3886</v>
      </c>
    </row>
    <row r="854" spans="1:24" x14ac:dyDescent="0.3">
      <c r="A854" t="s">
        <v>2082</v>
      </c>
      <c r="B854" t="s">
        <v>2083</v>
      </c>
      <c r="C854" t="s">
        <v>3883</v>
      </c>
      <c r="E854" t="s">
        <v>3884</v>
      </c>
      <c r="G854" t="s">
        <v>3311</v>
      </c>
      <c r="H854" t="s">
        <v>3312</v>
      </c>
      <c r="I854" t="s">
        <v>3313</v>
      </c>
      <c r="J854" t="s">
        <v>3314</v>
      </c>
      <c r="K854" t="s">
        <v>3315</v>
      </c>
      <c r="L854" t="s">
        <v>3316</v>
      </c>
      <c r="M854" t="s">
        <v>3317</v>
      </c>
      <c r="N854" t="s">
        <v>3318</v>
      </c>
      <c r="O854" t="s">
        <v>3319</v>
      </c>
      <c r="P854" t="s">
        <v>3382</v>
      </c>
      <c r="Q854" t="s">
        <v>3383</v>
      </c>
      <c r="R854" t="s">
        <v>3819</v>
      </c>
      <c r="S854" t="s">
        <v>3885</v>
      </c>
      <c r="T854" t="s">
        <v>3886</v>
      </c>
    </row>
    <row r="855" spans="1:24" x14ac:dyDescent="0.3">
      <c r="A855" t="s">
        <v>2084</v>
      </c>
      <c r="B855" t="s">
        <v>2085</v>
      </c>
      <c r="C855" t="s">
        <v>3883</v>
      </c>
      <c r="E855" t="s">
        <v>3884</v>
      </c>
      <c r="G855" t="s">
        <v>3311</v>
      </c>
      <c r="H855" t="s">
        <v>3312</v>
      </c>
      <c r="I855" t="s">
        <v>3313</v>
      </c>
      <c r="J855" t="s">
        <v>3314</v>
      </c>
      <c r="K855" t="s">
        <v>3315</v>
      </c>
      <c r="L855" t="s">
        <v>3316</v>
      </c>
      <c r="M855" t="s">
        <v>3317</v>
      </c>
      <c r="N855" t="s">
        <v>3318</v>
      </c>
      <c r="O855" t="s">
        <v>3319</v>
      </c>
      <c r="P855" t="s">
        <v>3382</v>
      </c>
      <c r="Q855" t="s">
        <v>3383</v>
      </c>
      <c r="R855" t="s">
        <v>3819</v>
      </c>
      <c r="S855" t="s">
        <v>3885</v>
      </c>
      <c r="T855" t="s">
        <v>3886</v>
      </c>
    </row>
    <row r="856" spans="1:24" x14ac:dyDescent="0.3">
      <c r="A856" t="s">
        <v>2086</v>
      </c>
      <c r="B856" t="s">
        <v>2087</v>
      </c>
      <c r="C856" t="s">
        <v>3883</v>
      </c>
      <c r="E856" t="s">
        <v>3884</v>
      </c>
      <c r="G856" t="s">
        <v>3311</v>
      </c>
      <c r="H856" t="s">
        <v>3312</v>
      </c>
      <c r="I856" t="s">
        <v>3313</v>
      </c>
      <c r="J856" t="s">
        <v>3314</v>
      </c>
      <c r="K856" t="s">
        <v>3315</v>
      </c>
      <c r="L856" t="s">
        <v>3316</v>
      </c>
      <c r="M856" t="s">
        <v>3317</v>
      </c>
      <c r="N856" t="s">
        <v>3318</v>
      </c>
      <c r="O856" t="s">
        <v>3319</v>
      </c>
      <c r="P856" t="s">
        <v>3382</v>
      </c>
      <c r="Q856" t="s">
        <v>3383</v>
      </c>
      <c r="R856" t="s">
        <v>3819</v>
      </c>
      <c r="S856" t="s">
        <v>3885</v>
      </c>
      <c r="T856" t="s">
        <v>3886</v>
      </c>
    </row>
    <row r="857" spans="1:24" x14ac:dyDescent="0.3">
      <c r="A857" t="s">
        <v>2088</v>
      </c>
      <c r="B857" t="s">
        <v>2089</v>
      </c>
      <c r="C857" t="s">
        <v>3887</v>
      </c>
      <c r="E857" t="s">
        <v>3888</v>
      </c>
      <c r="G857" t="s">
        <v>3311</v>
      </c>
      <c r="H857" t="s">
        <v>3312</v>
      </c>
      <c r="I857" t="s">
        <v>3313</v>
      </c>
      <c r="J857" t="s">
        <v>3314</v>
      </c>
      <c r="K857" t="s">
        <v>3315</v>
      </c>
      <c r="L857" t="s">
        <v>3316</v>
      </c>
      <c r="M857" t="s">
        <v>3328</v>
      </c>
      <c r="N857" t="s">
        <v>3329</v>
      </c>
      <c r="O857" t="s">
        <v>3330</v>
      </c>
      <c r="P857" t="s">
        <v>3331</v>
      </c>
      <c r="Q857" t="s">
        <v>3332</v>
      </c>
      <c r="R857" t="s">
        <v>3333</v>
      </c>
      <c r="S857" t="s">
        <v>3334</v>
      </c>
      <c r="T857" t="s">
        <v>3335</v>
      </c>
      <c r="U857" t="s">
        <v>3889</v>
      </c>
      <c r="V857" t="s">
        <v>3890</v>
      </c>
      <c r="W857" t="s">
        <v>3891</v>
      </c>
      <c r="X857" t="s">
        <v>3892</v>
      </c>
    </row>
    <row r="858" spans="1:24" x14ac:dyDescent="0.3">
      <c r="A858" t="s">
        <v>2090</v>
      </c>
      <c r="B858" t="s">
        <v>2091</v>
      </c>
      <c r="C858" t="s">
        <v>3893</v>
      </c>
      <c r="E858" t="s">
        <v>3894</v>
      </c>
      <c r="G858" t="s">
        <v>3311</v>
      </c>
      <c r="H858" t="s">
        <v>3312</v>
      </c>
      <c r="I858" t="s">
        <v>3313</v>
      </c>
      <c r="J858" t="s">
        <v>3314</v>
      </c>
      <c r="K858" t="s">
        <v>3315</v>
      </c>
      <c r="L858" t="s">
        <v>3316</v>
      </c>
      <c r="M858" t="s">
        <v>3357</v>
      </c>
      <c r="N858" t="s">
        <v>3358</v>
      </c>
      <c r="O858" t="s">
        <v>3359</v>
      </c>
      <c r="P858" t="s">
        <v>3360</v>
      </c>
      <c r="Q858" t="s">
        <v>3361</v>
      </c>
      <c r="R858" t="s">
        <v>3895</v>
      </c>
      <c r="S858" t="s">
        <v>3896</v>
      </c>
    </row>
    <row r="859" spans="1:24" x14ac:dyDescent="0.3">
      <c r="A859" t="s">
        <v>2092</v>
      </c>
      <c r="B859" t="s">
        <v>2093</v>
      </c>
      <c r="C859" t="s">
        <v>3893</v>
      </c>
      <c r="E859" t="s">
        <v>3894</v>
      </c>
      <c r="G859" t="s">
        <v>3311</v>
      </c>
      <c r="H859" t="s">
        <v>3312</v>
      </c>
      <c r="I859" t="s">
        <v>3313</v>
      </c>
      <c r="J859" t="s">
        <v>3314</v>
      </c>
      <c r="K859" t="s">
        <v>3315</v>
      </c>
      <c r="L859" t="s">
        <v>3316</v>
      </c>
      <c r="M859" t="s">
        <v>3357</v>
      </c>
      <c r="N859" t="s">
        <v>3358</v>
      </c>
      <c r="O859" t="s">
        <v>3359</v>
      </c>
      <c r="P859" t="s">
        <v>3360</v>
      </c>
      <c r="Q859" t="s">
        <v>3361</v>
      </c>
      <c r="R859" t="s">
        <v>3895</v>
      </c>
      <c r="S859" t="s">
        <v>3896</v>
      </c>
    </row>
    <row r="860" spans="1:24" x14ac:dyDescent="0.3">
      <c r="A860" t="s">
        <v>2094</v>
      </c>
      <c r="B860" t="s">
        <v>2095</v>
      </c>
      <c r="C860" t="s">
        <v>3897</v>
      </c>
      <c r="E860" t="s">
        <v>3898</v>
      </c>
      <c r="G860" t="s">
        <v>3311</v>
      </c>
      <c r="H860" t="s">
        <v>3312</v>
      </c>
      <c r="I860" t="s">
        <v>3426</v>
      </c>
      <c r="J860" t="s">
        <v>3427</v>
      </c>
      <c r="K860" t="s">
        <v>3428</v>
      </c>
      <c r="L860" t="s">
        <v>3435</v>
      </c>
      <c r="M860" t="s">
        <v>3436</v>
      </c>
      <c r="N860" t="s">
        <v>3437</v>
      </c>
      <c r="O860" t="s">
        <v>3438</v>
      </c>
      <c r="P860" t="s">
        <v>3439</v>
      </c>
    </row>
    <row r="861" spans="1:24" x14ac:dyDescent="0.3">
      <c r="A861" t="s">
        <v>2096</v>
      </c>
      <c r="B861" t="s">
        <v>2097</v>
      </c>
      <c r="C861" t="s">
        <v>3897</v>
      </c>
      <c r="E861" t="s">
        <v>3898</v>
      </c>
      <c r="G861" t="s">
        <v>3311</v>
      </c>
      <c r="H861" t="s">
        <v>3312</v>
      </c>
      <c r="I861" t="s">
        <v>3426</v>
      </c>
      <c r="J861" t="s">
        <v>3427</v>
      </c>
      <c r="K861" t="s">
        <v>3428</v>
      </c>
      <c r="L861" t="s">
        <v>3435</v>
      </c>
      <c r="M861" t="s">
        <v>3436</v>
      </c>
      <c r="N861" t="s">
        <v>3437</v>
      </c>
      <c r="O861" t="s">
        <v>3438</v>
      </c>
      <c r="P861" t="s">
        <v>3439</v>
      </c>
    </row>
    <row r="862" spans="1:24" x14ac:dyDescent="0.3">
      <c r="A862" t="s">
        <v>2098</v>
      </c>
      <c r="B862" t="s">
        <v>2099</v>
      </c>
      <c r="C862" t="s">
        <v>3899</v>
      </c>
      <c r="E862" t="s">
        <v>3900</v>
      </c>
      <c r="G862" t="s">
        <v>3311</v>
      </c>
      <c r="H862" t="s">
        <v>3312</v>
      </c>
      <c r="I862" t="s">
        <v>3426</v>
      </c>
      <c r="J862" t="s">
        <v>3453</v>
      </c>
      <c r="K862" t="s">
        <v>3454</v>
      </c>
      <c r="L862" t="s">
        <v>3455</v>
      </c>
      <c r="M862" t="s">
        <v>3456</v>
      </c>
      <c r="N862" t="s">
        <v>3457</v>
      </c>
      <c r="O862" t="s">
        <v>3458</v>
      </c>
      <c r="P862" t="s">
        <v>3685</v>
      </c>
      <c r="Q862" t="s">
        <v>3686</v>
      </c>
      <c r="R862" t="s">
        <v>3687</v>
      </c>
      <c r="S862" t="s">
        <v>3901</v>
      </c>
      <c r="T862" t="s">
        <v>3902</v>
      </c>
      <c r="U862" t="s">
        <v>3903</v>
      </c>
      <c r="V862" t="s">
        <v>3904</v>
      </c>
      <c r="W862" t="s">
        <v>3905</v>
      </c>
      <c r="X862" t="s">
        <v>3906</v>
      </c>
    </row>
    <row r="863" spans="1:24" x14ac:dyDescent="0.3">
      <c r="A863" t="s">
        <v>2100</v>
      </c>
      <c r="B863" t="s">
        <v>2101</v>
      </c>
      <c r="C863" t="s">
        <v>3899</v>
      </c>
      <c r="E863" t="s">
        <v>3900</v>
      </c>
      <c r="G863" t="s">
        <v>3311</v>
      </c>
      <c r="H863" t="s">
        <v>3312</v>
      </c>
      <c r="I863" t="s">
        <v>3426</v>
      </c>
      <c r="J863" t="s">
        <v>3453</v>
      </c>
      <c r="K863" t="s">
        <v>3454</v>
      </c>
      <c r="L863" t="s">
        <v>3455</v>
      </c>
      <c r="M863" t="s">
        <v>3456</v>
      </c>
      <c r="N863" t="s">
        <v>3457</v>
      </c>
      <c r="O863" t="s">
        <v>3458</v>
      </c>
      <c r="P863" t="s">
        <v>3685</v>
      </c>
      <c r="Q863" t="s">
        <v>3686</v>
      </c>
      <c r="R863" t="s">
        <v>3687</v>
      </c>
      <c r="S863" t="s">
        <v>3901</v>
      </c>
      <c r="T863" t="s">
        <v>3902</v>
      </c>
      <c r="U863" t="s">
        <v>3903</v>
      </c>
      <c r="V863" t="s">
        <v>3904</v>
      </c>
      <c r="W863" t="s">
        <v>3905</v>
      </c>
      <c r="X863" t="s">
        <v>3906</v>
      </c>
    </row>
    <row r="864" spans="1:24" x14ac:dyDescent="0.3">
      <c r="A864" t="s">
        <v>2102</v>
      </c>
      <c r="B864" t="s">
        <v>2103</v>
      </c>
      <c r="C864" t="s">
        <v>3309</v>
      </c>
      <c r="E864" t="s">
        <v>3310</v>
      </c>
      <c r="G864" t="s">
        <v>3311</v>
      </c>
      <c r="H864" t="s">
        <v>3312</v>
      </c>
      <c r="I864" t="s">
        <v>3313</v>
      </c>
      <c r="J864" t="s">
        <v>3314</v>
      </c>
      <c r="K864" t="s">
        <v>3315</v>
      </c>
      <c r="L864" t="s">
        <v>3316</v>
      </c>
      <c r="M864" t="s">
        <v>3317</v>
      </c>
      <c r="N864" t="s">
        <v>3318</v>
      </c>
      <c r="O864" t="s">
        <v>3319</v>
      </c>
      <c r="P864" t="s">
        <v>3320</v>
      </c>
      <c r="Q864" t="s">
        <v>3321</v>
      </c>
      <c r="R864" t="s">
        <v>3322</v>
      </c>
      <c r="S864" t="s">
        <v>3323</v>
      </c>
      <c r="T864" t="s">
        <v>3324</v>
      </c>
      <c r="U864" t="s">
        <v>3325</v>
      </c>
    </row>
    <row r="865" spans="1:21" x14ac:dyDescent="0.3">
      <c r="A865" t="s">
        <v>2104</v>
      </c>
      <c r="B865" t="s">
        <v>2105</v>
      </c>
      <c r="C865" t="s">
        <v>3309</v>
      </c>
      <c r="E865" t="s">
        <v>3310</v>
      </c>
      <c r="G865" t="s">
        <v>3311</v>
      </c>
      <c r="H865" t="s">
        <v>3312</v>
      </c>
      <c r="I865" t="s">
        <v>3313</v>
      </c>
      <c r="J865" t="s">
        <v>3314</v>
      </c>
      <c r="K865" t="s">
        <v>3315</v>
      </c>
      <c r="L865" t="s">
        <v>3316</v>
      </c>
      <c r="M865" t="s">
        <v>3317</v>
      </c>
      <c r="N865" t="s">
        <v>3318</v>
      </c>
      <c r="O865" t="s">
        <v>3319</v>
      </c>
      <c r="P865" t="s">
        <v>3320</v>
      </c>
      <c r="Q865" t="s">
        <v>3321</v>
      </c>
      <c r="R865" t="s">
        <v>3322</v>
      </c>
      <c r="S865" t="s">
        <v>3323</v>
      </c>
      <c r="T865" t="s">
        <v>3324</v>
      </c>
      <c r="U865" t="s">
        <v>3325</v>
      </c>
    </row>
    <row r="866" spans="1:21" x14ac:dyDescent="0.3">
      <c r="A866" t="s">
        <v>2106</v>
      </c>
      <c r="B866" t="s">
        <v>2107</v>
      </c>
      <c r="C866" t="s">
        <v>3309</v>
      </c>
      <c r="E866" t="s">
        <v>3310</v>
      </c>
      <c r="G866" t="s">
        <v>3311</v>
      </c>
      <c r="H866" t="s">
        <v>3312</v>
      </c>
      <c r="I866" t="s">
        <v>3313</v>
      </c>
      <c r="J866" t="s">
        <v>3314</v>
      </c>
      <c r="K866" t="s">
        <v>3315</v>
      </c>
      <c r="L866" t="s">
        <v>3316</v>
      </c>
      <c r="M866" t="s">
        <v>3317</v>
      </c>
      <c r="N866" t="s">
        <v>3318</v>
      </c>
      <c r="O866" t="s">
        <v>3319</v>
      </c>
      <c r="P866" t="s">
        <v>3320</v>
      </c>
      <c r="Q866" t="s">
        <v>3321</v>
      </c>
      <c r="R866" t="s">
        <v>3322</v>
      </c>
      <c r="S866" t="s">
        <v>3323</v>
      </c>
      <c r="T866" t="s">
        <v>3324</v>
      </c>
      <c r="U866" t="s">
        <v>3325</v>
      </c>
    </row>
    <row r="867" spans="1:21" x14ac:dyDescent="0.3">
      <c r="A867" t="s">
        <v>2108</v>
      </c>
      <c r="B867" t="s">
        <v>2109</v>
      </c>
      <c r="C867" t="s">
        <v>3309</v>
      </c>
      <c r="E867" t="s">
        <v>3310</v>
      </c>
      <c r="G867" t="s">
        <v>3311</v>
      </c>
      <c r="H867" t="s">
        <v>3312</v>
      </c>
      <c r="I867" t="s">
        <v>3313</v>
      </c>
      <c r="J867" t="s">
        <v>3314</v>
      </c>
      <c r="K867" t="s">
        <v>3315</v>
      </c>
      <c r="L867" t="s">
        <v>3316</v>
      </c>
      <c r="M867" t="s">
        <v>3317</v>
      </c>
      <c r="N867" t="s">
        <v>3318</v>
      </c>
      <c r="O867" t="s">
        <v>3319</v>
      </c>
      <c r="P867" t="s">
        <v>3320</v>
      </c>
      <c r="Q867" t="s">
        <v>3321</v>
      </c>
      <c r="R867" t="s">
        <v>3322</v>
      </c>
      <c r="S867" t="s">
        <v>3323</v>
      </c>
      <c r="T867" t="s">
        <v>3324</v>
      </c>
      <c r="U867" t="s">
        <v>3325</v>
      </c>
    </row>
    <row r="868" spans="1:21" x14ac:dyDescent="0.3">
      <c r="A868" t="s">
        <v>2110</v>
      </c>
      <c r="B868" t="s">
        <v>2111</v>
      </c>
      <c r="C868" t="s">
        <v>3309</v>
      </c>
      <c r="E868" t="s">
        <v>3310</v>
      </c>
      <c r="G868" t="s">
        <v>3311</v>
      </c>
      <c r="H868" t="s">
        <v>3312</v>
      </c>
      <c r="I868" t="s">
        <v>3313</v>
      </c>
      <c r="J868" t="s">
        <v>3314</v>
      </c>
      <c r="K868" t="s">
        <v>3315</v>
      </c>
      <c r="L868" t="s">
        <v>3316</v>
      </c>
      <c r="M868" t="s">
        <v>3317</v>
      </c>
      <c r="N868" t="s">
        <v>3318</v>
      </c>
      <c r="O868" t="s">
        <v>3319</v>
      </c>
      <c r="P868" t="s">
        <v>3320</v>
      </c>
      <c r="Q868" t="s">
        <v>3321</v>
      </c>
      <c r="R868" t="s">
        <v>3322</v>
      </c>
      <c r="S868" t="s">
        <v>3323</v>
      </c>
      <c r="T868" t="s">
        <v>3324</v>
      </c>
      <c r="U868" t="s">
        <v>3325</v>
      </c>
    </row>
    <row r="869" spans="1:21" x14ac:dyDescent="0.3">
      <c r="A869" t="s">
        <v>2112</v>
      </c>
      <c r="B869" t="s">
        <v>2113</v>
      </c>
      <c r="C869" t="s">
        <v>3309</v>
      </c>
      <c r="E869" t="s">
        <v>3310</v>
      </c>
      <c r="G869" t="s">
        <v>3311</v>
      </c>
      <c r="H869" t="s">
        <v>3312</v>
      </c>
      <c r="I869" t="s">
        <v>3313</v>
      </c>
      <c r="J869" t="s">
        <v>3314</v>
      </c>
      <c r="K869" t="s">
        <v>3315</v>
      </c>
      <c r="L869" t="s">
        <v>3316</v>
      </c>
      <c r="M869" t="s">
        <v>3317</v>
      </c>
      <c r="N869" t="s">
        <v>3318</v>
      </c>
      <c r="O869" t="s">
        <v>3319</v>
      </c>
      <c r="P869" t="s">
        <v>3320</v>
      </c>
      <c r="Q869" t="s">
        <v>3321</v>
      </c>
      <c r="R869" t="s">
        <v>3322</v>
      </c>
      <c r="S869" t="s">
        <v>3323</v>
      </c>
      <c r="T869" t="s">
        <v>3324</v>
      </c>
      <c r="U869" t="s">
        <v>3325</v>
      </c>
    </row>
    <row r="870" spans="1:21" x14ac:dyDescent="0.3">
      <c r="A870" t="s">
        <v>2114</v>
      </c>
      <c r="B870" t="s">
        <v>2115</v>
      </c>
      <c r="C870" t="s">
        <v>3309</v>
      </c>
      <c r="E870" t="s">
        <v>3310</v>
      </c>
      <c r="G870" t="s">
        <v>3311</v>
      </c>
      <c r="H870" t="s">
        <v>3312</v>
      </c>
      <c r="I870" t="s">
        <v>3313</v>
      </c>
      <c r="J870" t="s">
        <v>3314</v>
      </c>
      <c r="K870" t="s">
        <v>3315</v>
      </c>
      <c r="L870" t="s">
        <v>3316</v>
      </c>
      <c r="M870" t="s">
        <v>3317</v>
      </c>
      <c r="N870" t="s">
        <v>3318</v>
      </c>
      <c r="O870" t="s">
        <v>3319</v>
      </c>
      <c r="P870" t="s">
        <v>3320</v>
      </c>
      <c r="Q870" t="s">
        <v>3321</v>
      </c>
      <c r="R870" t="s">
        <v>3322</v>
      </c>
      <c r="S870" t="s">
        <v>3323</v>
      </c>
      <c r="T870" t="s">
        <v>3324</v>
      </c>
      <c r="U870" t="s">
        <v>3325</v>
      </c>
    </row>
    <row r="871" spans="1:21" x14ac:dyDescent="0.3">
      <c r="A871" t="s">
        <v>2116</v>
      </c>
      <c r="B871" t="s">
        <v>2117</v>
      </c>
      <c r="C871" t="s">
        <v>3309</v>
      </c>
      <c r="E871" t="s">
        <v>3310</v>
      </c>
      <c r="G871" t="s">
        <v>3311</v>
      </c>
      <c r="H871" t="s">
        <v>3312</v>
      </c>
      <c r="I871" t="s">
        <v>3313</v>
      </c>
      <c r="J871" t="s">
        <v>3314</v>
      </c>
      <c r="K871" t="s">
        <v>3315</v>
      </c>
      <c r="L871" t="s">
        <v>3316</v>
      </c>
      <c r="M871" t="s">
        <v>3317</v>
      </c>
      <c r="N871" t="s">
        <v>3318</v>
      </c>
      <c r="O871" t="s">
        <v>3319</v>
      </c>
      <c r="P871" t="s">
        <v>3320</v>
      </c>
      <c r="Q871" t="s">
        <v>3321</v>
      </c>
      <c r="R871" t="s">
        <v>3322</v>
      </c>
      <c r="S871" t="s">
        <v>3323</v>
      </c>
      <c r="T871" t="s">
        <v>3324</v>
      </c>
      <c r="U871" t="s">
        <v>3325</v>
      </c>
    </row>
    <row r="872" spans="1:21" x14ac:dyDescent="0.3">
      <c r="A872" t="s">
        <v>2118</v>
      </c>
      <c r="B872" t="s">
        <v>2119</v>
      </c>
      <c r="C872" t="s">
        <v>3309</v>
      </c>
      <c r="E872" t="s">
        <v>3310</v>
      </c>
      <c r="G872" t="s">
        <v>3311</v>
      </c>
      <c r="H872" t="s">
        <v>3312</v>
      </c>
      <c r="I872" t="s">
        <v>3313</v>
      </c>
      <c r="J872" t="s">
        <v>3314</v>
      </c>
      <c r="K872" t="s">
        <v>3315</v>
      </c>
      <c r="L872" t="s">
        <v>3316</v>
      </c>
      <c r="M872" t="s">
        <v>3317</v>
      </c>
      <c r="N872" t="s">
        <v>3318</v>
      </c>
      <c r="O872" t="s">
        <v>3319</v>
      </c>
      <c r="P872" t="s">
        <v>3320</v>
      </c>
      <c r="Q872" t="s">
        <v>3321</v>
      </c>
      <c r="R872" t="s">
        <v>3322</v>
      </c>
      <c r="S872" t="s">
        <v>3323</v>
      </c>
      <c r="T872" t="s">
        <v>3324</v>
      </c>
      <c r="U872" t="s">
        <v>3325</v>
      </c>
    </row>
    <row r="873" spans="1:21" x14ac:dyDescent="0.3">
      <c r="A873" t="s">
        <v>2120</v>
      </c>
      <c r="B873" t="s">
        <v>2121</v>
      </c>
      <c r="C873" t="s">
        <v>3309</v>
      </c>
      <c r="E873" t="s">
        <v>3310</v>
      </c>
      <c r="G873" t="s">
        <v>3311</v>
      </c>
      <c r="H873" t="s">
        <v>3312</v>
      </c>
      <c r="I873" t="s">
        <v>3313</v>
      </c>
      <c r="J873" t="s">
        <v>3314</v>
      </c>
      <c r="K873" t="s">
        <v>3315</v>
      </c>
      <c r="L873" t="s">
        <v>3316</v>
      </c>
      <c r="M873" t="s">
        <v>3317</v>
      </c>
      <c r="N873" t="s">
        <v>3318</v>
      </c>
      <c r="O873" t="s">
        <v>3319</v>
      </c>
      <c r="P873" t="s">
        <v>3320</v>
      </c>
      <c r="Q873" t="s">
        <v>3321</v>
      </c>
      <c r="R873" t="s">
        <v>3322</v>
      </c>
      <c r="S873" t="s">
        <v>3323</v>
      </c>
      <c r="T873" t="s">
        <v>3324</v>
      </c>
      <c r="U873" t="s">
        <v>3325</v>
      </c>
    </row>
    <row r="874" spans="1:21" x14ac:dyDescent="0.3">
      <c r="A874" t="s">
        <v>2122</v>
      </c>
      <c r="B874" t="s">
        <v>2123</v>
      </c>
      <c r="C874" t="s">
        <v>3309</v>
      </c>
      <c r="E874" t="s">
        <v>3310</v>
      </c>
      <c r="G874" t="s">
        <v>3311</v>
      </c>
      <c r="H874" t="s">
        <v>3312</v>
      </c>
      <c r="I874" t="s">
        <v>3313</v>
      </c>
      <c r="J874" t="s">
        <v>3314</v>
      </c>
      <c r="K874" t="s">
        <v>3315</v>
      </c>
      <c r="L874" t="s">
        <v>3316</v>
      </c>
      <c r="M874" t="s">
        <v>3317</v>
      </c>
      <c r="N874" t="s">
        <v>3318</v>
      </c>
      <c r="O874" t="s">
        <v>3319</v>
      </c>
      <c r="P874" t="s">
        <v>3320</v>
      </c>
      <c r="Q874" t="s">
        <v>3321</v>
      </c>
      <c r="R874" t="s">
        <v>3322</v>
      </c>
      <c r="S874" t="s">
        <v>3323</v>
      </c>
      <c r="T874" t="s">
        <v>3324</v>
      </c>
      <c r="U874" t="s">
        <v>3325</v>
      </c>
    </row>
    <row r="875" spans="1:21" x14ac:dyDescent="0.3">
      <c r="A875" t="s">
        <v>2124</v>
      </c>
      <c r="B875" t="s">
        <v>2125</v>
      </c>
      <c r="C875" t="s">
        <v>3309</v>
      </c>
      <c r="E875" t="s">
        <v>3310</v>
      </c>
      <c r="G875" t="s">
        <v>3311</v>
      </c>
      <c r="H875" t="s">
        <v>3312</v>
      </c>
      <c r="I875" t="s">
        <v>3313</v>
      </c>
      <c r="J875" t="s">
        <v>3314</v>
      </c>
      <c r="K875" t="s">
        <v>3315</v>
      </c>
      <c r="L875" t="s">
        <v>3316</v>
      </c>
      <c r="M875" t="s">
        <v>3317</v>
      </c>
      <c r="N875" t="s">
        <v>3318</v>
      </c>
      <c r="O875" t="s">
        <v>3319</v>
      </c>
      <c r="P875" t="s">
        <v>3320</v>
      </c>
      <c r="Q875" t="s">
        <v>3321</v>
      </c>
      <c r="R875" t="s">
        <v>3322</v>
      </c>
      <c r="S875" t="s">
        <v>3323</v>
      </c>
      <c r="T875" t="s">
        <v>3324</v>
      </c>
      <c r="U875" t="s">
        <v>3325</v>
      </c>
    </row>
    <row r="876" spans="1:21" x14ac:dyDescent="0.3">
      <c r="A876" t="s">
        <v>2126</v>
      </c>
      <c r="B876" t="s">
        <v>2127</v>
      </c>
      <c r="C876" t="s">
        <v>3309</v>
      </c>
      <c r="E876" t="s">
        <v>3310</v>
      </c>
      <c r="G876" t="s">
        <v>3311</v>
      </c>
      <c r="H876" t="s">
        <v>3312</v>
      </c>
      <c r="I876" t="s">
        <v>3313</v>
      </c>
      <c r="J876" t="s">
        <v>3314</v>
      </c>
      <c r="K876" t="s">
        <v>3315</v>
      </c>
      <c r="L876" t="s">
        <v>3316</v>
      </c>
      <c r="M876" t="s">
        <v>3317</v>
      </c>
      <c r="N876" t="s">
        <v>3318</v>
      </c>
      <c r="O876" t="s">
        <v>3319</v>
      </c>
      <c r="P876" t="s">
        <v>3320</v>
      </c>
      <c r="Q876" t="s">
        <v>3321</v>
      </c>
      <c r="R876" t="s">
        <v>3322</v>
      </c>
      <c r="S876" t="s">
        <v>3323</v>
      </c>
      <c r="T876" t="s">
        <v>3324</v>
      </c>
      <c r="U876" t="s">
        <v>3325</v>
      </c>
    </row>
    <row r="877" spans="1:21" x14ac:dyDescent="0.3">
      <c r="A877" t="s">
        <v>2128</v>
      </c>
      <c r="B877" t="s">
        <v>2129</v>
      </c>
      <c r="C877" t="s">
        <v>3309</v>
      </c>
      <c r="E877" t="s">
        <v>3310</v>
      </c>
      <c r="G877" t="s">
        <v>3311</v>
      </c>
      <c r="H877" t="s">
        <v>3312</v>
      </c>
      <c r="I877" t="s">
        <v>3313</v>
      </c>
      <c r="J877" t="s">
        <v>3314</v>
      </c>
      <c r="K877" t="s">
        <v>3315</v>
      </c>
      <c r="L877" t="s">
        <v>3316</v>
      </c>
      <c r="M877" t="s">
        <v>3317</v>
      </c>
      <c r="N877" t="s">
        <v>3318</v>
      </c>
      <c r="O877" t="s">
        <v>3319</v>
      </c>
      <c r="P877" t="s">
        <v>3320</v>
      </c>
      <c r="Q877" t="s">
        <v>3321</v>
      </c>
      <c r="R877" t="s">
        <v>3322</v>
      </c>
      <c r="S877" t="s">
        <v>3323</v>
      </c>
      <c r="T877" t="s">
        <v>3324</v>
      </c>
      <c r="U877" t="s">
        <v>3325</v>
      </c>
    </row>
    <row r="878" spans="1:21" x14ac:dyDescent="0.3">
      <c r="A878" t="s">
        <v>2130</v>
      </c>
      <c r="B878" t="s">
        <v>2131</v>
      </c>
      <c r="C878" t="s">
        <v>3378</v>
      </c>
      <c r="E878" t="s">
        <v>3379</v>
      </c>
      <c r="G878" t="s">
        <v>3311</v>
      </c>
      <c r="H878" t="s">
        <v>3312</v>
      </c>
      <c r="I878" t="s">
        <v>3313</v>
      </c>
      <c r="J878" t="s">
        <v>3314</v>
      </c>
      <c r="K878" t="s">
        <v>3315</v>
      </c>
      <c r="L878" t="s">
        <v>3316</v>
      </c>
      <c r="M878" t="s">
        <v>3317</v>
      </c>
      <c r="N878" t="s">
        <v>3318</v>
      </c>
      <c r="O878" t="s">
        <v>3319</v>
      </c>
      <c r="P878" t="s">
        <v>3320</v>
      </c>
      <c r="Q878" t="s">
        <v>3321</v>
      </c>
      <c r="R878" t="s">
        <v>3322</v>
      </c>
      <c r="S878" t="s">
        <v>3323</v>
      </c>
      <c r="T878" t="s">
        <v>3324</v>
      </c>
      <c r="U878" t="s">
        <v>3325</v>
      </c>
    </row>
    <row r="879" spans="1:21" x14ac:dyDescent="0.3">
      <c r="A879" t="s">
        <v>2132</v>
      </c>
      <c r="B879" t="s">
        <v>2133</v>
      </c>
      <c r="C879" t="s">
        <v>3378</v>
      </c>
      <c r="E879" t="s">
        <v>3379</v>
      </c>
      <c r="G879" t="s">
        <v>3311</v>
      </c>
      <c r="H879" t="s">
        <v>3312</v>
      </c>
      <c r="I879" t="s">
        <v>3313</v>
      </c>
      <c r="J879" t="s">
        <v>3314</v>
      </c>
      <c r="K879" t="s">
        <v>3315</v>
      </c>
      <c r="L879" t="s">
        <v>3316</v>
      </c>
      <c r="M879" t="s">
        <v>3317</v>
      </c>
      <c r="N879" t="s">
        <v>3318</v>
      </c>
      <c r="O879" t="s">
        <v>3319</v>
      </c>
      <c r="P879" t="s">
        <v>3320</v>
      </c>
      <c r="Q879" t="s">
        <v>3321</v>
      </c>
      <c r="R879" t="s">
        <v>3322</v>
      </c>
      <c r="S879" t="s">
        <v>3323</v>
      </c>
      <c r="T879" t="s">
        <v>3324</v>
      </c>
      <c r="U879" t="s">
        <v>3325</v>
      </c>
    </row>
    <row r="880" spans="1:21" x14ac:dyDescent="0.3">
      <c r="A880" t="s">
        <v>2134</v>
      </c>
      <c r="B880" t="s">
        <v>2135</v>
      </c>
      <c r="C880" t="s">
        <v>3378</v>
      </c>
      <c r="E880" t="s">
        <v>3379</v>
      </c>
      <c r="G880" t="s">
        <v>3311</v>
      </c>
      <c r="H880" t="s">
        <v>3312</v>
      </c>
      <c r="I880" t="s">
        <v>3313</v>
      </c>
      <c r="J880" t="s">
        <v>3314</v>
      </c>
      <c r="K880" t="s">
        <v>3315</v>
      </c>
      <c r="L880" t="s">
        <v>3316</v>
      </c>
      <c r="M880" t="s">
        <v>3317</v>
      </c>
      <c r="N880" t="s">
        <v>3318</v>
      </c>
      <c r="O880" t="s">
        <v>3319</v>
      </c>
      <c r="P880" t="s">
        <v>3320</v>
      </c>
      <c r="Q880" t="s">
        <v>3321</v>
      </c>
      <c r="R880" t="s">
        <v>3322</v>
      </c>
      <c r="S880" t="s">
        <v>3323</v>
      </c>
      <c r="T880" t="s">
        <v>3324</v>
      </c>
      <c r="U880" t="s">
        <v>3325</v>
      </c>
    </row>
    <row r="881" spans="1:21" x14ac:dyDescent="0.3">
      <c r="A881" t="s">
        <v>2136</v>
      </c>
      <c r="B881" t="s">
        <v>2137</v>
      </c>
      <c r="C881" t="s">
        <v>3378</v>
      </c>
      <c r="E881" t="s">
        <v>3379</v>
      </c>
      <c r="G881" t="s">
        <v>3311</v>
      </c>
      <c r="H881" t="s">
        <v>3312</v>
      </c>
      <c r="I881" t="s">
        <v>3313</v>
      </c>
      <c r="J881" t="s">
        <v>3314</v>
      </c>
      <c r="K881" t="s">
        <v>3315</v>
      </c>
      <c r="L881" t="s">
        <v>3316</v>
      </c>
      <c r="M881" t="s">
        <v>3317</v>
      </c>
      <c r="N881" t="s">
        <v>3318</v>
      </c>
      <c r="O881" t="s">
        <v>3319</v>
      </c>
      <c r="P881" t="s">
        <v>3320</v>
      </c>
      <c r="Q881" t="s">
        <v>3321</v>
      </c>
      <c r="R881" t="s">
        <v>3322</v>
      </c>
      <c r="S881" t="s">
        <v>3323</v>
      </c>
      <c r="T881" t="s">
        <v>3324</v>
      </c>
      <c r="U881" t="s">
        <v>3325</v>
      </c>
    </row>
    <row r="882" spans="1:21" x14ac:dyDescent="0.3">
      <c r="A882" t="s">
        <v>2138</v>
      </c>
      <c r="B882" t="s">
        <v>2139</v>
      </c>
      <c r="C882" t="s">
        <v>3378</v>
      </c>
      <c r="E882" t="s">
        <v>3379</v>
      </c>
      <c r="G882" t="s">
        <v>3311</v>
      </c>
      <c r="H882" t="s">
        <v>3312</v>
      </c>
      <c r="I882" t="s">
        <v>3313</v>
      </c>
      <c r="J882" t="s">
        <v>3314</v>
      </c>
      <c r="K882" t="s">
        <v>3315</v>
      </c>
      <c r="L882" t="s">
        <v>3316</v>
      </c>
      <c r="M882" t="s">
        <v>3317</v>
      </c>
      <c r="N882" t="s">
        <v>3318</v>
      </c>
      <c r="O882" t="s">
        <v>3319</v>
      </c>
      <c r="P882" t="s">
        <v>3320</v>
      </c>
      <c r="Q882" t="s">
        <v>3321</v>
      </c>
      <c r="R882" t="s">
        <v>3322</v>
      </c>
      <c r="S882" t="s">
        <v>3323</v>
      </c>
      <c r="T882" t="s">
        <v>3324</v>
      </c>
      <c r="U882" t="s">
        <v>3325</v>
      </c>
    </row>
    <row r="883" spans="1:21" x14ac:dyDescent="0.3">
      <c r="A883" t="s">
        <v>2140</v>
      </c>
      <c r="B883" t="s">
        <v>2141</v>
      </c>
      <c r="C883" t="s">
        <v>3378</v>
      </c>
      <c r="E883" t="s">
        <v>3379</v>
      </c>
      <c r="G883" t="s">
        <v>3311</v>
      </c>
      <c r="H883" t="s">
        <v>3312</v>
      </c>
      <c r="I883" t="s">
        <v>3313</v>
      </c>
      <c r="J883" t="s">
        <v>3314</v>
      </c>
      <c r="K883" t="s">
        <v>3315</v>
      </c>
      <c r="L883" t="s">
        <v>3316</v>
      </c>
      <c r="M883" t="s">
        <v>3317</v>
      </c>
      <c r="N883" t="s">
        <v>3318</v>
      </c>
      <c r="O883" t="s">
        <v>3319</v>
      </c>
      <c r="P883" t="s">
        <v>3320</v>
      </c>
      <c r="Q883" t="s">
        <v>3321</v>
      </c>
      <c r="R883" t="s">
        <v>3322</v>
      </c>
      <c r="S883" t="s">
        <v>3323</v>
      </c>
      <c r="T883" t="s">
        <v>3324</v>
      </c>
      <c r="U883" t="s">
        <v>3325</v>
      </c>
    </row>
    <row r="884" spans="1:21" x14ac:dyDescent="0.3">
      <c r="A884" t="s">
        <v>2142</v>
      </c>
      <c r="B884" t="s">
        <v>2143</v>
      </c>
      <c r="C884" t="s">
        <v>3378</v>
      </c>
      <c r="E884" t="s">
        <v>3379</v>
      </c>
      <c r="G884" t="s">
        <v>3311</v>
      </c>
      <c r="H884" t="s">
        <v>3312</v>
      </c>
      <c r="I884" t="s">
        <v>3313</v>
      </c>
      <c r="J884" t="s">
        <v>3314</v>
      </c>
      <c r="K884" t="s">
        <v>3315</v>
      </c>
      <c r="L884" t="s">
        <v>3316</v>
      </c>
      <c r="M884" t="s">
        <v>3317</v>
      </c>
      <c r="N884" t="s">
        <v>3318</v>
      </c>
      <c r="O884" t="s">
        <v>3319</v>
      </c>
      <c r="P884" t="s">
        <v>3320</v>
      </c>
      <c r="Q884" t="s">
        <v>3321</v>
      </c>
      <c r="R884" t="s">
        <v>3322</v>
      </c>
      <c r="S884" t="s">
        <v>3323</v>
      </c>
      <c r="T884" t="s">
        <v>3324</v>
      </c>
      <c r="U884" t="s">
        <v>3325</v>
      </c>
    </row>
    <row r="885" spans="1:21" x14ac:dyDescent="0.3">
      <c r="A885" t="s">
        <v>2144</v>
      </c>
      <c r="B885" t="s">
        <v>2145</v>
      </c>
      <c r="C885" t="s">
        <v>3378</v>
      </c>
      <c r="E885" t="s">
        <v>3379</v>
      </c>
      <c r="G885" t="s">
        <v>3311</v>
      </c>
      <c r="H885" t="s">
        <v>3312</v>
      </c>
      <c r="I885" t="s">
        <v>3313</v>
      </c>
      <c r="J885" t="s">
        <v>3314</v>
      </c>
      <c r="K885" t="s">
        <v>3315</v>
      </c>
      <c r="L885" t="s">
        <v>3316</v>
      </c>
      <c r="M885" t="s">
        <v>3317</v>
      </c>
      <c r="N885" t="s">
        <v>3318</v>
      </c>
      <c r="O885" t="s">
        <v>3319</v>
      </c>
      <c r="P885" t="s">
        <v>3320</v>
      </c>
      <c r="Q885" t="s">
        <v>3321</v>
      </c>
      <c r="R885" t="s">
        <v>3322</v>
      </c>
      <c r="S885" t="s">
        <v>3323</v>
      </c>
      <c r="T885" t="s">
        <v>3324</v>
      </c>
      <c r="U885" t="s">
        <v>3325</v>
      </c>
    </row>
    <row r="886" spans="1:21" x14ac:dyDescent="0.3">
      <c r="A886" t="s">
        <v>2146</v>
      </c>
      <c r="B886" t="s">
        <v>2147</v>
      </c>
      <c r="C886" t="s">
        <v>3907</v>
      </c>
      <c r="E886" t="s">
        <v>3908</v>
      </c>
      <c r="G886" t="s">
        <v>3311</v>
      </c>
      <c r="H886" t="s">
        <v>3312</v>
      </c>
      <c r="I886" t="s">
        <v>3874</v>
      </c>
      <c r="J886" t="s">
        <v>3875</v>
      </c>
      <c r="K886" t="s">
        <v>3876</v>
      </c>
      <c r="L886" t="s">
        <v>3909</v>
      </c>
      <c r="M886" t="s">
        <v>3910</v>
      </c>
      <c r="N886" t="s">
        <v>3911</v>
      </c>
      <c r="O886" t="s">
        <v>3912</v>
      </c>
    </row>
    <row r="887" spans="1:21" x14ac:dyDescent="0.3">
      <c r="A887" t="s">
        <v>2148</v>
      </c>
      <c r="B887" t="s">
        <v>2149</v>
      </c>
      <c r="C887" t="s">
        <v>3369</v>
      </c>
      <c r="E887" t="s">
        <v>3370</v>
      </c>
      <c r="G887" t="s">
        <v>3311</v>
      </c>
      <c r="H887" t="s">
        <v>3312</v>
      </c>
      <c r="I887" t="s">
        <v>3313</v>
      </c>
      <c r="J887" t="s">
        <v>3314</v>
      </c>
      <c r="K887" t="s">
        <v>3315</v>
      </c>
      <c r="L887" t="s">
        <v>3316</v>
      </c>
      <c r="M887" t="s">
        <v>3371</v>
      </c>
      <c r="N887" t="s">
        <v>3372</v>
      </c>
      <c r="O887" t="s">
        <v>3373</v>
      </c>
      <c r="P887" t="s">
        <v>3374</v>
      </c>
      <c r="Q887" t="s">
        <v>3375</v>
      </c>
      <c r="R887" t="s">
        <v>3376</v>
      </c>
      <c r="S887" t="s">
        <v>3377</v>
      </c>
    </row>
    <row r="888" spans="1:21" x14ac:dyDescent="0.3">
      <c r="A888" t="s">
        <v>2150</v>
      </c>
      <c r="B888" t="s">
        <v>2151</v>
      </c>
      <c r="C888" t="s">
        <v>3378</v>
      </c>
      <c r="E888" t="s">
        <v>3379</v>
      </c>
      <c r="G888" t="s">
        <v>3311</v>
      </c>
      <c r="H888" t="s">
        <v>3312</v>
      </c>
      <c r="I888" t="s">
        <v>3313</v>
      </c>
      <c r="J888" t="s">
        <v>3314</v>
      </c>
      <c r="K888" t="s">
        <v>3315</v>
      </c>
      <c r="L888" t="s">
        <v>3316</v>
      </c>
      <c r="M888" t="s">
        <v>3317</v>
      </c>
      <c r="N888" t="s">
        <v>3318</v>
      </c>
      <c r="O888" t="s">
        <v>3319</v>
      </c>
      <c r="P888" t="s">
        <v>3320</v>
      </c>
      <c r="Q888" t="s">
        <v>3321</v>
      </c>
      <c r="R888" t="s">
        <v>3322</v>
      </c>
      <c r="S888" t="s">
        <v>3323</v>
      </c>
      <c r="T888" t="s">
        <v>3324</v>
      </c>
      <c r="U888" t="s">
        <v>3325</v>
      </c>
    </row>
    <row r="889" spans="1:21" x14ac:dyDescent="0.3">
      <c r="A889" t="s">
        <v>2152</v>
      </c>
      <c r="B889" t="s">
        <v>2153</v>
      </c>
      <c r="C889" t="s">
        <v>3913</v>
      </c>
      <c r="E889" t="s">
        <v>3914</v>
      </c>
      <c r="G889" t="s">
        <v>3311</v>
      </c>
      <c r="H889" t="s">
        <v>3312</v>
      </c>
      <c r="I889" t="s">
        <v>3313</v>
      </c>
      <c r="J889" t="s">
        <v>3314</v>
      </c>
      <c r="K889" t="s">
        <v>3315</v>
      </c>
      <c r="L889" t="s">
        <v>3316</v>
      </c>
      <c r="M889" t="s">
        <v>3317</v>
      </c>
      <c r="N889" t="s">
        <v>3318</v>
      </c>
      <c r="O889" t="s">
        <v>3417</v>
      </c>
      <c r="P889" t="s">
        <v>3607</v>
      </c>
      <c r="Q889" t="s">
        <v>3628</v>
      </c>
      <c r="R889" t="s">
        <v>3915</v>
      </c>
      <c r="S889" t="s">
        <v>3916</v>
      </c>
      <c r="T889" t="s">
        <v>3917</v>
      </c>
    </row>
    <row r="890" spans="1:21" x14ac:dyDescent="0.3">
      <c r="A890" t="s">
        <v>2154</v>
      </c>
      <c r="B890" t="s">
        <v>2155</v>
      </c>
      <c r="C890" t="s">
        <v>3913</v>
      </c>
      <c r="E890" t="s">
        <v>3914</v>
      </c>
      <c r="G890" t="s">
        <v>3311</v>
      </c>
      <c r="H890" t="s">
        <v>3312</v>
      </c>
      <c r="I890" t="s">
        <v>3313</v>
      </c>
      <c r="J890" t="s">
        <v>3314</v>
      </c>
      <c r="K890" t="s">
        <v>3315</v>
      </c>
      <c r="L890" t="s">
        <v>3316</v>
      </c>
      <c r="M890" t="s">
        <v>3317</v>
      </c>
      <c r="N890" t="s">
        <v>3318</v>
      </c>
      <c r="O890" t="s">
        <v>3417</v>
      </c>
      <c r="P890" t="s">
        <v>3607</v>
      </c>
      <c r="Q890" t="s">
        <v>3628</v>
      </c>
      <c r="R890" t="s">
        <v>3915</v>
      </c>
      <c r="S890" t="s">
        <v>3916</v>
      </c>
      <c r="T890" t="s">
        <v>3917</v>
      </c>
    </row>
    <row r="891" spans="1:21" x14ac:dyDescent="0.3">
      <c r="A891" t="s">
        <v>2156</v>
      </c>
      <c r="B891" t="s">
        <v>2157</v>
      </c>
      <c r="C891" t="s">
        <v>3913</v>
      </c>
      <c r="E891" t="s">
        <v>3914</v>
      </c>
      <c r="G891" t="s">
        <v>3311</v>
      </c>
      <c r="H891" t="s">
        <v>3312</v>
      </c>
      <c r="I891" t="s">
        <v>3313</v>
      </c>
      <c r="J891" t="s">
        <v>3314</v>
      </c>
      <c r="K891" t="s">
        <v>3315</v>
      </c>
      <c r="L891" t="s">
        <v>3316</v>
      </c>
      <c r="M891" t="s">
        <v>3317</v>
      </c>
      <c r="N891" t="s">
        <v>3318</v>
      </c>
      <c r="O891" t="s">
        <v>3417</v>
      </c>
      <c r="P891" t="s">
        <v>3607</v>
      </c>
      <c r="Q891" t="s">
        <v>3628</v>
      </c>
      <c r="R891" t="s">
        <v>3915</v>
      </c>
      <c r="S891" t="s">
        <v>3916</v>
      </c>
      <c r="T891" t="s">
        <v>3917</v>
      </c>
    </row>
    <row r="892" spans="1:21" x14ac:dyDescent="0.3">
      <c r="A892" t="s">
        <v>2158</v>
      </c>
      <c r="B892" t="s">
        <v>2159</v>
      </c>
      <c r="C892" t="s">
        <v>3913</v>
      </c>
      <c r="E892" t="s">
        <v>3914</v>
      </c>
      <c r="G892" t="s">
        <v>3311</v>
      </c>
      <c r="H892" t="s">
        <v>3312</v>
      </c>
      <c r="I892" t="s">
        <v>3313</v>
      </c>
      <c r="J892" t="s">
        <v>3314</v>
      </c>
      <c r="K892" t="s">
        <v>3315</v>
      </c>
      <c r="L892" t="s">
        <v>3316</v>
      </c>
      <c r="M892" t="s">
        <v>3317</v>
      </c>
      <c r="N892" t="s">
        <v>3318</v>
      </c>
      <c r="O892" t="s">
        <v>3417</v>
      </c>
      <c r="P892" t="s">
        <v>3607</v>
      </c>
      <c r="Q892" t="s">
        <v>3628</v>
      </c>
      <c r="R892" t="s">
        <v>3915</v>
      </c>
      <c r="S892" t="s">
        <v>3916</v>
      </c>
      <c r="T892" t="s">
        <v>3917</v>
      </c>
    </row>
    <row r="893" spans="1:21" x14ac:dyDescent="0.3">
      <c r="A893" t="s">
        <v>2160</v>
      </c>
      <c r="B893" t="s">
        <v>2161</v>
      </c>
      <c r="C893" t="s">
        <v>3913</v>
      </c>
      <c r="E893" t="s">
        <v>3914</v>
      </c>
      <c r="G893" t="s">
        <v>3311</v>
      </c>
      <c r="H893" t="s">
        <v>3312</v>
      </c>
      <c r="I893" t="s">
        <v>3313</v>
      </c>
      <c r="J893" t="s">
        <v>3314</v>
      </c>
      <c r="K893" t="s">
        <v>3315</v>
      </c>
      <c r="L893" t="s">
        <v>3316</v>
      </c>
      <c r="M893" t="s">
        <v>3317</v>
      </c>
      <c r="N893" t="s">
        <v>3318</v>
      </c>
      <c r="O893" t="s">
        <v>3417</v>
      </c>
      <c r="P893" t="s">
        <v>3607</v>
      </c>
      <c r="Q893" t="s">
        <v>3628</v>
      </c>
      <c r="R893" t="s">
        <v>3915</v>
      </c>
      <c r="S893" t="s">
        <v>3916</v>
      </c>
      <c r="T893" t="s">
        <v>3917</v>
      </c>
    </row>
    <row r="894" spans="1:21" x14ac:dyDescent="0.3">
      <c r="A894" t="s">
        <v>2163</v>
      </c>
      <c r="B894" t="s">
        <v>2164</v>
      </c>
      <c r="C894" t="s">
        <v>3817</v>
      </c>
      <c r="E894" t="s">
        <v>3818</v>
      </c>
      <c r="G894" t="s">
        <v>3311</v>
      </c>
      <c r="H894" t="s">
        <v>3312</v>
      </c>
      <c r="I894" t="s">
        <v>3313</v>
      </c>
      <c r="J894" t="s">
        <v>3314</v>
      </c>
      <c r="K894" t="s">
        <v>3315</v>
      </c>
      <c r="L894" t="s">
        <v>3316</v>
      </c>
      <c r="M894" t="s">
        <v>3317</v>
      </c>
      <c r="N894" t="s">
        <v>3318</v>
      </c>
      <c r="O894" t="s">
        <v>3319</v>
      </c>
      <c r="P894" t="s">
        <v>3382</v>
      </c>
      <c r="Q894" t="s">
        <v>3383</v>
      </c>
      <c r="R894" t="s">
        <v>3819</v>
      </c>
      <c r="S894" t="s">
        <v>3820</v>
      </c>
      <c r="T894" t="s">
        <v>3821</v>
      </c>
    </row>
    <row r="895" spans="1:21" x14ac:dyDescent="0.3">
      <c r="A895" t="s">
        <v>2165</v>
      </c>
      <c r="B895" t="s">
        <v>2166</v>
      </c>
      <c r="C895" t="s">
        <v>3817</v>
      </c>
      <c r="E895" t="s">
        <v>3818</v>
      </c>
      <c r="G895" t="s">
        <v>3311</v>
      </c>
      <c r="H895" t="s">
        <v>3312</v>
      </c>
      <c r="I895" t="s">
        <v>3313</v>
      </c>
      <c r="J895" t="s">
        <v>3314</v>
      </c>
      <c r="K895" t="s">
        <v>3315</v>
      </c>
      <c r="L895" t="s">
        <v>3316</v>
      </c>
      <c r="M895" t="s">
        <v>3317</v>
      </c>
      <c r="N895" t="s">
        <v>3318</v>
      </c>
      <c r="O895" t="s">
        <v>3319</v>
      </c>
      <c r="P895" t="s">
        <v>3382</v>
      </c>
      <c r="Q895" t="s">
        <v>3383</v>
      </c>
      <c r="R895" t="s">
        <v>3819</v>
      </c>
      <c r="S895" t="s">
        <v>3820</v>
      </c>
      <c r="T895" t="s">
        <v>3821</v>
      </c>
    </row>
    <row r="896" spans="1:21" x14ac:dyDescent="0.3">
      <c r="A896" t="s">
        <v>2167</v>
      </c>
      <c r="B896" t="s">
        <v>2168</v>
      </c>
      <c r="C896" t="s">
        <v>3817</v>
      </c>
      <c r="E896" t="s">
        <v>3818</v>
      </c>
      <c r="G896" t="s">
        <v>3311</v>
      </c>
      <c r="H896" t="s">
        <v>3312</v>
      </c>
      <c r="I896" t="s">
        <v>3313</v>
      </c>
      <c r="J896" t="s">
        <v>3314</v>
      </c>
      <c r="K896" t="s">
        <v>3315</v>
      </c>
      <c r="L896" t="s">
        <v>3316</v>
      </c>
      <c r="M896" t="s">
        <v>3317</v>
      </c>
      <c r="N896" t="s">
        <v>3318</v>
      </c>
      <c r="O896" t="s">
        <v>3319</v>
      </c>
      <c r="P896" t="s">
        <v>3382</v>
      </c>
      <c r="Q896" t="s">
        <v>3383</v>
      </c>
      <c r="R896" t="s">
        <v>3819</v>
      </c>
      <c r="S896" t="s">
        <v>3820</v>
      </c>
      <c r="T896" t="s">
        <v>3821</v>
      </c>
    </row>
    <row r="897" spans="1:20" x14ac:dyDescent="0.3">
      <c r="A897" t="s">
        <v>2169</v>
      </c>
      <c r="B897" t="s">
        <v>2170</v>
      </c>
      <c r="C897" t="s">
        <v>3817</v>
      </c>
      <c r="E897" t="s">
        <v>3818</v>
      </c>
      <c r="G897" t="s">
        <v>3311</v>
      </c>
      <c r="H897" t="s">
        <v>3312</v>
      </c>
      <c r="I897" t="s">
        <v>3313</v>
      </c>
      <c r="J897" t="s">
        <v>3314</v>
      </c>
      <c r="K897" t="s">
        <v>3315</v>
      </c>
      <c r="L897" t="s">
        <v>3316</v>
      </c>
      <c r="M897" t="s">
        <v>3317</v>
      </c>
      <c r="N897" t="s">
        <v>3318</v>
      </c>
      <c r="O897" t="s">
        <v>3319</v>
      </c>
      <c r="P897" t="s">
        <v>3382</v>
      </c>
      <c r="Q897" t="s">
        <v>3383</v>
      </c>
      <c r="R897" t="s">
        <v>3819</v>
      </c>
      <c r="S897" t="s">
        <v>3820</v>
      </c>
      <c r="T897" t="s">
        <v>3821</v>
      </c>
    </row>
    <row r="898" spans="1:20" x14ac:dyDescent="0.3">
      <c r="A898" t="s">
        <v>2171</v>
      </c>
      <c r="B898" t="s">
        <v>2172</v>
      </c>
      <c r="C898" t="s">
        <v>3817</v>
      </c>
      <c r="E898" t="s">
        <v>3818</v>
      </c>
      <c r="G898" t="s">
        <v>3311</v>
      </c>
      <c r="H898" t="s">
        <v>3312</v>
      </c>
      <c r="I898" t="s">
        <v>3313</v>
      </c>
      <c r="J898" t="s">
        <v>3314</v>
      </c>
      <c r="K898" t="s">
        <v>3315</v>
      </c>
      <c r="L898" t="s">
        <v>3316</v>
      </c>
      <c r="M898" t="s">
        <v>3317</v>
      </c>
      <c r="N898" t="s">
        <v>3318</v>
      </c>
      <c r="O898" t="s">
        <v>3319</v>
      </c>
      <c r="P898" t="s">
        <v>3382</v>
      </c>
      <c r="Q898" t="s">
        <v>3383</v>
      </c>
      <c r="R898" t="s">
        <v>3819</v>
      </c>
      <c r="S898" t="s">
        <v>3820</v>
      </c>
      <c r="T898" t="s">
        <v>3821</v>
      </c>
    </row>
    <row r="899" spans="1:20" x14ac:dyDescent="0.3">
      <c r="A899" t="s">
        <v>2173</v>
      </c>
      <c r="B899" t="s">
        <v>2174</v>
      </c>
      <c r="C899" t="s">
        <v>3817</v>
      </c>
      <c r="E899" t="s">
        <v>3818</v>
      </c>
      <c r="G899" t="s">
        <v>3311</v>
      </c>
      <c r="H899" t="s">
        <v>3312</v>
      </c>
      <c r="I899" t="s">
        <v>3313</v>
      </c>
      <c r="J899" t="s">
        <v>3314</v>
      </c>
      <c r="K899" t="s">
        <v>3315</v>
      </c>
      <c r="L899" t="s">
        <v>3316</v>
      </c>
      <c r="M899" t="s">
        <v>3317</v>
      </c>
      <c r="N899" t="s">
        <v>3318</v>
      </c>
      <c r="O899" t="s">
        <v>3319</v>
      </c>
      <c r="P899" t="s">
        <v>3382</v>
      </c>
      <c r="Q899" t="s">
        <v>3383</v>
      </c>
      <c r="R899" t="s">
        <v>3819</v>
      </c>
      <c r="S899" t="s">
        <v>3820</v>
      </c>
      <c r="T899" t="s">
        <v>3821</v>
      </c>
    </row>
    <row r="900" spans="1:20" x14ac:dyDescent="0.3">
      <c r="A900" t="s">
        <v>2175</v>
      </c>
      <c r="B900" t="s">
        <v>2176</v>
      </c>
      <c r="C900" t="s">
        <v>3817</v>
      </c>
      <c r="E900" t="s">
        <v>3818</v>
      </c>
      <c r="G900" t="s">
        <v>3311</v>
      </c>
      <c r="H900" t="s">
        <v>3312</v>
      </c>
      <c r="I900" t="s">
        <v>3313</v>
      </c>
      <c r="J900" t="s">
        <v>3314</v>
      </c>
      <c r="K900" t="s">
        <v>3315</v>
      </c>
      <c r="L900" t="s">
        <v>3316</v>
      </c>
      <c r="M900" t="s">
        <v>3317</v>
      </c>
      <c r="N900" t="s">
        <v>3318</v>
      </c>
      <c r="O900" t="s">
        <v>3319</v>
      </c>
      <c r="P900" t="s">
        <v>3382</v>
      </c>
      <c r="Q900" t="s">
        <v>3383</v>
      </c>
      <c r="R900" t="s">
        <v>3819</v>
      </c>
      <c r="S900" t="s">
        <v>3820</v>
      </c>
      <c r="T900" t="s">
        <v>3821</v>
      </c>
    </row>
    <row r="901" spans="1:20" x14ac:dyDescent="0.3">
      <c r="A901" t="s">
        <v>2177</v>
      </c>
      <c r="B901" t="s">
        <v>2178</v>
      </c>
      <c r="C901" t="s">
        <v>3817</v>
      </c>
      <c r="E901" t="s">
        <v>3818</v>
      </c>
      <c r="G901" t="s">
        <v>3311</v>
      </c>
      <c r="H901" t="s">
        <v>3312</v>
      </c>
      <c r="I901" t="s">
        <v>3313</v>
      </c>
      <c r="J901" t="s">
        <v>3314</v>
      </c>
      <c r="K901" t="s">
        <v>3315</v>
      </c>
      <c r="L901" t="s">
        <v>3316</v>
      </c>
      <c r="M901" t="s">
        <v>3317</v>
      </c>
      <c r="N901" t="s">
        <v>3318</v>
      </c>
      <c r="O901" t="s">
        <v>3319</v>
      </c>
      <c r="P901" t="s">
        <v>3382</v>
      </c>
      <c r="Q901" t="s">
        <v>3383</v>
      </c>
      <c r="R901" t="s">
        <v>3819</v>
      </c>
      <c r="S901" t="s">
        <v>3820</v>
      </c>
      <c r="T901" t="s">
        <v>3821</v>
      </c>
    </row>
    <row r="902" spans="1:20" x14ac:dyDescent="0.3">
      <c r="A902" t="s">
        <v>2179</v>
      </c>
      <c r="B902" t="s">
        <v>2180</v>
      </c>
      <c r="C902" t="s">
        <v>3817</v>
      </c>
      <c r="E902" t="s">
        <v>3818</v>
      </c>
      <c r="G902" t="s">
        <v>3311</v>
      </c>
      <c r="H902" t="s">
        <v>3312</v>
      </c>
      <c r="I902" t="s">
        <v>3313</v>
      </c>
      <c r="J902" t="s">
        <v>3314</v>
      </c>
      <c r="K902" t="s">
        <v>3315</v>
      </c>
      <c r="L902" t="s">
        <v>3316</v>
      </c>
      <c r="M902" t="s">
        <v>3317</v>
      </c>
      <c r="N902" t="s">
        <v>3318</v>
      </c>
      <c r="O902" t="s">
        <v>3319</v>
      </c>
      <c r="P902" t="s">
        <v>3382</v>
      </c>
      <c r="Q902" t="s">
        <v>3383</v>
      </c>
      <c r="R902" t="s">
        <v>3819</v>
      </c>
      <c r="S902" t="s">
        <v>3820</v>
      </c>
      <c r="T902" t="s">
        <v>3821</v>
      </c>
    </row>
    <row r="903" spans="1:20" x14ac:dyDescent="0.3">
      <c r="A903" t="s">
        <v>2181</v>
      </c>
      <c r="B903" t="s">
        <v>2182</v>
      </c>
      <c r="C903" t="s">
        <v>3817</v>
      </c>
      <c r="E903" t="s">
        <v>3818</v>
      </c>
      <c r="G903" t="s">
        <v>3311</v>
      </c>
      <c r="H903" t="s">
        <v>3312</v>
      </c>
      <c r="I903" t="s">
        <v>3313</v>
      </c>
      <c r="J903" t="s">
        <v>3314</v>
      </c>
      <c r="K903" t="s">
        <v>3315</v>
      </c>
      <c r="L903" t="s">
        <v>3316</v>
      </c>
      <c r="M903" t="s">
        <v>3317</v>
      </c>
      <c r="N903" t="s">
        <v>3318</v>
      </c>
      <c r="O903" t="s">
        <v>3319</v>
      </c>
      <c r="P903" t="s">
        <v>3382</v>
      </c>
      <c r="Q903" t="s">
        <v>3383</v>
      </c>
      <c r="R903" t="s">
        <v>3819</v>
      </c>
      <c r="S903" t="s">
        <v>3820</v>
      </c>
      <c r="T903" t="s">
        <v>3821</v>
      </c>
    </row>
    <row r="904" spans="1:20" x14ac:dyDescent="0.3">
      <c r="A904" t="s">
        <v>2183</v>
      </c>
      <c r="B904" t="s">
        <v>2184</v>
      </c>
      <c r="C904" t="s">
        <v>3817</v>
      </c>
      <c r="E904" t="s">
        <v>3818</v>
      </c>
      <c r="G904" t="s">
        <v>3311</v>
      </c>
      <c r="H904" t="s">
        <v>3312</v>
      </c>
      <c r="I904" t="s">
        <v>3313</v>
      </c>
      <c r="J904" t="s">
        <v>3314</v>
      </c>
      <c r="K904" t="s">
        <v>3315</v>
      </c>
      <c r="L904" t="s">
        <v>3316</v>
      </c>
      <c r="M904" t="s">
        <v>3317</v>
      </c>
      <c r="N904" t="s">
        <v>3318</v>
      </c>
      <c r="O904" t="s">
        <v>3319</v>
      </c>
      <c r="P904" t="s">
        <v>3382</v>
      </c>
      <c r="Q904" t="s">
        <v>3383</v>
      </c>
      <c r="R904" t="s">
        <v>3819</v>
      </c>
      <c r="S904" t="s">
        <v>3820</v>
      </c>
      <c r="T904" t="s">
        <v>3821</v>
      </c>
    </row>
    <row r="905" spans="1:20" x14ac:dyDescent="0.3">
      <c r="A905" t="s">
        <v>2185</v>
      </c>
      <c r="B905" t="s">
        <v>2186</v>
      </c>
      <c r="C905" t="s">
        <v>3817</v>
      </c>
      <c r="E905" t="s">
        <v>3818</v>
      </c>
      <c r="G905" t="s">
        <v>3311</v>
      </c>
      <c r="H905" t="s">
        <v>3312</v>
      </c>
      <c r="I905" t="s">
        <v>3313</v>
      </c>
      <c r="J905" t="s">
        <v>3314</v>
      </c>
      <c r="K905" t="s">
        <v>3315</v>
      </c>
      <c r="L905" t="s">
        <v>3316</v>
      </c>
      <c r="M905" t="s">
        <v>3317</v>
      </c>
      <c r="N905" t="s">
        <v>3318</v>
      </c>
      <c r="O905" t="s">
        <v>3319</v>
      </c>
      <c r="P905" t="s">
        <v>3382</v>
      </c>
      <c r="Q905" t="s">
        <v>3383</v>
      </c>
      <c r="R905" t="s">
        <v>3819</v>
      </c>
      <c r="S905" t="s">
        <v>3820</v>
      </c>
      <c r="T905" t="s">
        <v>3821</v>
      </c>
    </row>
    <row r="906" spans="1:20" x14ac:dyDescent="0.3">
      <c r="A906" t="s">
        <v>2187</v>
      </c>
      <c r="B906" t="s">
        <v>2188</v>
      </c>
      <c r="C906" t="s">
        <v>3817</v>
      </c>
      <c r="E906" t="s">
        <v>3818</v>
      </c>
      <c r="G906" t="s">
        <v>3311</v>
      </c>
      <c r="H906" t="s">
        <v>3312</v>
      </c>
      <c r="I906" t="s">
        <v>3313</v>
      </c>
      <c r="J906" t="s">
        <v>3314</v>
      </c>
      <c r="K906" t="s">
        <v>3315</v>
      </c>
      <c r="L906" t="s">
        <v>3316</v>
      </c>
      <c r="M906" t="s">
        <v>3317</v>
      </c>
      <c r="N906" t="s">
        <v>3318</v>
      </c>
      <c r="O906" t="s">
        <v>3319</v>
      </c>
      <c r="P906" t="s">
        <v>3382</v>
      </c>
      <c r="Q906" t="s">
        <v>3383</v>
      </c>
      <c r="R906" t="s">
        <v>3819</v>
      </c>
      <c r="S906" t="s">
        <v>3820</v>
      </c>
      <c r="T906" t="s">
        <v>3821</v>
      </c>
    </row>
    <row r="907" spans="1:20" x14ac:dyDescent="0.3">
      <c r="A907" t="s">
        <v>2189</v>
      </c>
      <c r="B907" t="s">
        <v>2190</v>
      </c>
      <c r="C907" t="s">
        <v>3817</v>
      </c>
      <c r="E907" t="s">
        <v>3818</v>
      </c>
      <c r="G907" t="s">
        <v>3311</v>
      </c>
      <c r="H907" t="s">
        <v>3312</v>
      </c>
      <c r="I907" t="s">
        <v>3313</v>
      </c>
      <c r="J907" t="s">
        <v>3314</v>
      </c>
      <c r="K907" t="s">
        <v>3315</v>
      </c>
      <c r="L907" t="s">
        <v>3316</v>
      </c>
      <c r="M907" t="s">
        <v>3317</v>
      </c>
      <c r="N907" t="s">
        <v>3318</v>
      </c>
      <c r="O907" t="s">
        <v>3319</v>
      </c>
      <c r="P907" t="s">
        <v>3382</v>
      </c>
      <c r="Q907" t="s">
        <v>3383</v>
      </c>
      <c r="R907" t="s">
        <v>3819</v>
      </c>
      <c r="S907" t="s">
        <v>3820</v>
      </c>
      <c r="T907" t="s">
        <v>3821</v>
      </c>
    </row>
    <row r="908" spans="1:20" x14ac:dyDescent="0.3">
      <c r="A908" t="s">
        <v>2191</v>
      </c>
      <c r="B908" t="s">
        <v>2192</v>
      </c>
      <c r="C908" t="s">
        <v>3817</v>
      </c>
      <c r="E908" t="s">
        <v>3818</v>
      </c>
      <c r="G908" t="s">
        <v>3311</v>
      </c>
      <c r="H908" t="s">
        <v>3312</v>
      </c>
      <c r="I908" t="s">
        <v>3313</v>
      </c>
      <c r="J908" t="s">
        <v>3314</v>
      </c>
      <c r="K908" t="s">
        <v>3315</v>
      </c>
      <c r="L908" t="s">
        <v>3316</v>
      </c>
      <c r="M908" t="s">
        <v>3317</v>
      </c>
      <c r="N908" t="s">
        <v>3318</v>
      </c>
      <c r="O908" t="s">
        <v>3319</v>
      </c>
      <c r="P908" t="s">
        <v>3382</v>
      </c>
      <c r="Q908" t="s">
        <v>3383</v>
      </c>
      <c r="R908" t="s">
        <v>3819</v>
      </c>
      <c r="S908" t="s">
        <v>3820</v>
      </c>
      <c r="T908" t="s">
        <v>3821</v>
      </c>
    </row>
    <row r="909" spans="1:20" x14ac:dyDescent="0.3">
      <c r="A909" t="s">
        <v>2193</v>
      </c>
      <c r="B909" t="s">
        <v>2194</v>
      </c>
      <c r="C909" t="s">
        <v>3817</v>
      </c>
      <c r="E909" t="s">
        <v>3818</v>
      </c>
      <c r="G909" t="s">
        <v>3311</v>
      </c>
      <c r="H909" t="s">
        <v>3312</v>
      </c>
      <c r="I909" t="s">
        <v>3313</v>
      </c>
      <c r="J909" t="s">
        <v>3314</v>
      </c>
      <c r="K909" t="s">
        <v>3315</v>
      </c>
      <c r="L909" t="s">
        <v>3316</v>
      </c>
      <c r="M909" t="s">
        <v>3317</v>
      </c>
      <c r="N909" t="s">
        <v>3318</v>
      </c>
      <c r="O909" t="s">
        <v>3319</v>
      </c>
      <c r="P909" t="s">
        <v>3382</v>
      </c>
      <c r="Q909" t="s">
        <v>3383</v>
      </c>
      <c r="R909" t="s">
        <v>3819</v>
      </c>
      <c r="S909" t="s">
        <v>3820</v>
      </c>
      <c r="T909" t="s">
        <v>3821</v>
      </c>
    </row>
    <row r="910" spans="1:20" x14ac:dyDescent="0.3">
      <c r="A910" t="s">
        <v>2195</v>
      </c>
      <c r="B910" t="s">
        <v>2196</v>
      </c>
      <c r="C910" t="s">
        <v>3918</v>
      </c>
      <c r="E910" t="s">
        <v>3919</v>
      </c>
      <c r="G910" t="s">
        <v>3311</v>
      </c>
      <c r="H910" t="s">
        <v>3312</v>
      </c>
      <c r="I910" t="s">
        <v>3313</v>
      </c>
      <c r="J910" t="s">
        <v>3314</v>
      </c>
      <c r="K910" t="s">
        <v>3315</v>
      </c>
      <c r="L910" t="s">
        <v>3316</v>
      </c>
      <c r="M910" t="s">
        <v>3317</v>
      </c>
      <c r="N910" t="s">
        <v>3318</v>
      </c>
      <c r="O910" t="s">
        <v>3319</v>
      </c>
      <c r="P910" t="s">
        <v>3320</v>
      </c>
      <c r="Q910" t="s">
        <v>3920</v>
      </c>
      <c r="R910" t="s">
        <v>3921</v>
      </c>
      <c r="S910" t="s">
        <v>3922</v>
      </c>
      <c r="T910" t="s">
        <v>3923</v>
      </c>
    </row>
    <row r="911" spans="1:20" x14ac:dyDescent="0.3">
      <c r="A911" t="s">
        <v>2197</v>
      </c>
      <c r="B911" t="s">
        <v>2198</v>
      </c>
      <c r="C911" t="s">
        <v>3918</v>
      </c>
      <c r="E911" t="s">
        <v>3919</v>
      </c>
      <c r="G911" t="s">
        <v>3311</v>
      </c>
      <c r="H911" t="s">
        <v>3312</v>
      </c>
      <c r="I911" t="s">
        <v>3313</v>
      </c>
      <c r="J911" t="s">
        <v>3314</v>
      </c>
      <c r="K911" t="s">
        <v>3315</v>
      </c>
      <c r="L911" t="s">
        <v>3316</v>
      </c>
      <c r="M911" t="s">
        <v>3317</v>
      </c>
      <c r="N911" t="s">
        <v>3318</v>
      </c>
      <c r="O911" t="s">
        <v>3319</v>
      </c>
      <c r="P911" t="s">
        <v>3320</v>
      </c>
      <c r="Q911" t="s">
        <v>3920</v>
      </c>
      <c r="R911" t="s">
        <v>3921</v>
      </c>
      <c r="S911" t="s">
        <v>3922</v>
      </c>
      <c r="T911" t="s">
        <v>3923</v>
      </c>
    </row>
    <row r="912" spans="1:20" x14ac:dyDescent="0.3">
      <c r="A912" t="s">
        <v>2199</v>
      </c>
      <c r="B912" t="s">
        <v>2200</v>
      </c>
      <c r="C912" t="s">
        <v>3918</v>
      </c>
      <c r="E912" t="s">
        <v>3919</v>
      </c>
      <c r="G912" t="s">
        <v>3311</v>
      </c>
      <c r="H912" t="s">
        <v>3312</v>
      </c>
      <c r="I912" t="s">
        <v>3313</v>
      </c>
      <c r="J912" t="s">
        <v>3314</v>
      </c>
      <c r="K912" t="s">
        <v>3315</v>
      </c>
      <c r="L912" t="s">
        <v>3316</v>
      </c>
      <c r="M912" t="s">
        <v>3317</v>
      </c>
      <c r="N912" t="s">
        <v>3318</v>
      </c>
      <c r="O912" t="s">
        <v>3319</v>
      </c>
      <c r="P912" t="s">
        <v>3320</v>
      </c>
      <c r="Q912" t="s">
        <v>3920</v>
      </c>
      <c r="R912" t="s">
        <v>3921</v>
      </c>
      <c r="S912" t="s">
        <v>3922</v>
      </c>
      <c r="T912" t="s">
        <v>3923</v>
      </c>
    </row>
    <row r="913" spans="1:24" x14ac:dyDescent="0.3">
      <c r="A913" t="s">
        <v>2201</v>
      </c>
      <c r="B913" t="s">
        <v>2202</v>
      </c>
      <c r="C913" t="s">
        <v>3918</v>
      </c>
      <c r="E913" t="s">
        <v>3919</v>
      </c>
      <c r="G913" t="s">
        <v>3311</v>
      </c>
      <c r="H913" t="s">
        <v>3312</v>
      </c>
      <c r="I913" t="s">
        <v>3313</v>
      </c>
      <c r="J913" t="s">
        <v>3314</v>
      </c>
      <c r="K913" t="s">
        <v>3315</v>
      </c>
      <c r="L913" t="s">
        <v>3316</v>
      </c>
      <c r="M913" t="s">
        <v>3317</v>
      </c>
      <c r="N913" t="s">
        <v>3318</v>
      </c>
      <c r="O913" t="s">
        <v>3319</v>
      </c>
      <c r="P913" t="s">
        <v>3320</v>
      </c>
      <c r="Q913" t="s">
        <v>3920</v>
      </c>
      <c r="R913" t="s">
        <v>3921</v>
      </c>
      <c r="S913" t="s">
        <v>3922</v>
      </c>
      <c r="T913" t="s">
        <v>3923</v>
      </c>
    </row>
    <row r="914" spans="1:24" x14ac:dyDescent="0.3">
      <c r="A914" t="s">
        <v>2203</v>
      </c>
      <c r="B914" t="s">
        <v>2204</v>
      </c>
      <c r="C914" t="s">
        <v>3918</v>
      </c>
      <c r="E914" t="s">
        <v>3919</v>
      </c>
      <c r="G914" t="s">
        <v>3311</v>
      </c>
      <c r="H914" t="s">
        <v>3312</v>
      </c>
      <c r="I914" t="s">
        <v>3313</v>
      </c>
      <c r="J914" t="s">
        <v>3314</v>
      </c>
      <c r="K914" t="s">
        <v>3315</v>
      </c>
      <c r="L914" t="s">
        <v>3316</v>
      </c>
      <c r="M914" t="s">
        <v>3317</v>
      </c>
      <c r="N914" t="s">
        <v>3318</v>
      </c>
      <c r="O914" t="s">
        <v>3319</v>
      </c>
      <c r="P914" t="s">
        <v>3320</v>
      </c>
      <c r="Q914" t="s">
        <v>3920</v>
      </c>
      <c r="R914" t="s">
        <v>3921</v>
      </c>
      <c r="S914" t="s">
        <v>3922</v>
      </c>
      <c r="T914" t="s">
        <v>3923</v>
      </c>
    </row>
    <row r="915" spans="1:24" x14ac:dyDescent="0.3">
      <c r="A915" t="s">
        <v>2205</v>
      </c>
      <c r="B915" t="s">
        <v>2206</v>
      </c>
      <c r="C915" t="s">
        <v>3918</v>
      </c>
      <c r="E915" t="s">
        <v>3919</v>
      </c>
      <c r="G915" t="s">
        <v>3311</v>
      </c>
      <c r="H915" t="s">
        <v>3312</v>
      </c>
      <c r="I915" t="s">
        <v>3313</v>
      </c>
      <c r="J915" t="s">
        <v>3314</v>
      </c>
      <c r="K915" t="s">
        <v>3315</v>
      </c>
      <c r="L915" t="s">
        <v>3316</v>
      </c>
      <c r="M915" t="s">
        <v>3317</v>
      </c>
      <c r="N915" t="s">
        <v>3318</v>
      </c>
      <c r="O915" t="s">
        <v>3319</v>
      </c>
      <c r="P915" t="s">
        <v>3320</v>
      </c>
      <c r="Q915" t="s">
        <v>3920</v>
      </c>
      <c r="R915" t="s">
        <v>3921</v>
      </c>
      <c r="S915" t="s">
        <v>3922</v>
      </c>
      <c r="T915" t="s">
        <v>3923</v>
      </c>
    </row>
    <row r="916" spans="1:24" x14ac:dyDescent="0.3">
      <c r="A916" t="s">
        <v>2207</v>
      </c>
      <c r="B916" t="s">
        <v>2208</v>
      </c>
      <c r="C916" t="s">
        <v>3918</v>
      </c>
      <c r="E916" t="s">
        <v>3919</v>
      </c>
      <c r="G916" t="s">
        <v>3311</v>
      </c>
      <c r="H916" t="s">
        <v>3312</v>
      </c>
      <c r="I916" t="s">
        <v>3313</v>
      </c>
      <c r="J916" t="s">
        <v>3314</v>
      </c>
      <c r="K916" t="s">
        <v>3315</v>
      </c>
      <c r="L916" t="s">
        <v>3316</v>
      </c>
      <c r="M916" t="s">
        <v>3317</v>
      </c>
      <c r="N916" t="s">
        <v>3318</v>
      </c>
      <c r="O916" t="s">
        <v>3319</v>
      </c>
      <c r="P916" t="s">
        <v>3320</v>
      </c>
      <c r="Q916" t="s">
        <v>3920</v>
      </c>
      <c r="R916" t="s">
        <v>3921</v>
      </c>
      <c r="S916" t="s">
        <v>3922</v>
      </c>
      <c r="T916" t="s">
        <v>3923</v>
      </c>
    </row>
    <row r="917" spans="1:24" x14ac:dyDescent="0.3">
      <c r="A917" t="s">
        <v>2209</v>
      </c>
      <c r="B917" t="s">
        <v>2210</v>
      </c>
      <c r="C917" t="s">
        <v>3918</v>
      </c>
      <c r="E917" t="s">
        <v>3919</v>
      </c>
      <c r="G917" t="s">
        <v>3311</v>
      </c>
      <c r="H917" t="s">
        <v>3312</v>
      </c>
      <c r="I917" t="s">
        <v>3313</v>
      </c>
      <c r="J917" t="s">
        <v>3314</v>
      </c>
      <c r="K917" t="s">
        <v>3315</v>
      </c>
      <c r="L917" t="s">
        <v>3316</v>
      </c>
      <c r="M917" t="s">
        <v>3317</v>
      </c>
      <c r="N917" t="s">
        <v>3318</v>
      </c>
      <c r="O917" t="s">
        <v>3319</v>
      </c>
      <c r="P917" t="s">
        <v>3320</v>
      </c>
      <c r="Q917" t="s">
        <v>3920</v>
      </c>
      <c r="R917" t="s">
        <v>3921</v>
      </c>
      <c r="S917" t="s">
        <v>3922</v>
      </c>
      <c r="T917" t="s">
        <v>3923</v>
      </c>
    </row>
    <row r="918" spans="1:24" x14ac:dyDescent="0.3">
      <c r="A918" t="s">
        <v>2211</v>
      </c>
      <c r="B918" t="s">
        <v>2212</v>
      </c>
      <c r="C918" t="s">
        <v>3918</v>
      </c>
      <c r="E918" t="s">
        <v>3919</v>
      </c>
      <c r="G918" t="s">
        <v>3311</v>
      </c>
      <c r="H918" t="s">
        <v>3312</v>
      </c>
      <c r="I918" t="s">
        <v>3313</v>
      </c>
      <c r="J918" t="s">
        <v>3314</v>
      </c>
      <c r="K918" t="s">
        <v>3315</v>
      </c>
      <c r="L918" t="s">
        <v>3316</v>
      </c>
      <c r="M918" t="s">
        <v>3317</v>
      </c>
      <c r="N918" t="s">
        <v>3318</v>
      </c>
      <c r="O918" t="s">
        <v>3319</v>
      </c>
      <c r="P918" t="s">
        <v>3320</v>
      </c>
      <c r="Q918" t="s">
        <v>3920</v>
      </c>
      <c r="R918" t="s">
        <v>3921</v>
      </c>
      <c r="S918" t="s">
        <v>3922</v>
      </c>
      <c r="T918" t="s">
        <v>3923</v>
      </c>
    </row>
    <row r="919" spans="1:24" x14ac:dyDescent="0.3">
      <c r="A919" t="s">
        <v>2213</v>
      </c>
      <c r="B919" t="s">
        <v>2214</v>
      </c>
      <c r="C919" t="s">
        <v>3918</v>
      </c>
      <c r="E919" t="s">
        <v>3919</v>
      </c>
      <c r="G919" t="s">
        <v>3311</v>
      </c>
      <c r="H919" t="s">
        <v>3312</v>
      </c>
      <c r="I919" t="s">
        <v>3313</v>
      </c>
      <c r="J919" t="s">
        <v>3314</v>
      </c>
      <c r="K919" t="s">
        <v>3315</v>
      </c>
      <c r="L919" t="s">
        <v>3316</v>
      </c>
      <c r="M919" t="s">
        <v>3317</v>
      </c>
      <c r="N919" t="s">
        <v>3318</v>
      </c>
      <c r="O919" t="s">
        <v>3319</v>
      </c>
      <c r="P919" t="s">
        <v>3320</v>
      </c>
      <c r="Q919" t="s">
        <v>3920</v>
      </c>
      <c r="R919" t="s">
        <v>3921</v>
      </c>
      <c r="S919" t="s">
        <v>3922</v>
      </c>
      <c r="T919" t="s">
        <v>3923</v>
      </c>
    </row>
    <row r="920" spans="1:24" x14ac:dyDescent="0.3">
      <c r="A920" t="s">
        <v>2215</v>
      </c>
      <c r="B920" t="s">
        <v>2216</v>
      </c>
      <c r="C920" t="s">
        <v>3918</v>
      </c>
      <c r="E920" t="s">
        <v>3919</v>
      </c>
      <c r="G920" t="s">
        <v>3311</v>
      </c>
      <c r="H920" t="s">
        <v>3312</v>
      </c>
      <c r="I920" t="s">
        <v>3313</v>
      </c>
      <c r="J920" t="s">
        <v>3314</v>
      </c>
      <c r="K920" t="s">
        <v>3315</v>
      </c>
      <c r="L920" t="s">
        <v>3316</v>
      </c>
      <c r="M920" t="s">
        <v>3317</v>
      </c>
      <c r="N920" t="s">
        <v>3318</v>
      </c>
      <c r="O920" t="s">
        <v>3319</v>
      </c>
      <c r="P920" t="s">
        <v>3320</v>
      </c>
      <c r="Q920" t="s">
        <v>3920</v>
      </c>
      <c r="R920" t="s">
        <v>3921</v>
      </c>
      <c r="S920" t="s">
        <v>3922</v>
      </c>
      <c r="T920" t="s">
        <v>3923</v>
      </c>
    </row>
    <row r="921" spans="1:24" x14ac:dyDescent="0.3">
      <c r="A921" t="s">
        <v>2217</v>
      </c>
      <c r="B921" t="s">
        <v>2218</v>
      </c>
      <c r="C921" t="s">
        <v>3918</v>
      </c>
      <c r="E921" t="s">
        <v>3919</v>
      </c>
      <c r="G921" t="s">
        <v>3311</v>
      </c>
      <c r="H921" t="s">
        <v>3312</v>
      </c>
      <c r="I921" t="s">
        <v>3313</v>
      </c>
      <c r="J921" t="s">
        <v>3314</v>
      </c>
      <c r="K921" t="s">
        <v>3315</v>
      </c>
      <c r="L921" t="s">
        <v>3316</v>
      </c>
      <c r="M921" t="s">
        <v>3317</v>
      </c>
      <c r="N921" t="s">
        <v>3318</v>
      </c>
      <c r="O921" t="s">
        <v>3319</v>
      </c>
      <c r="P921" t="s">
        <v>3320</v>
      </c>
      <c r="Q921" t="s">
        <v>3920</v>
      </c>
      <c r="R921" t="s">
        <v>3921</v>
      </c>
      <c r="S921" t="s">
        <v>3922</v>
      </c>
      <c r="T921" t="s">
        <v>3923</v>
      </c>
    </row>
    <row r="922" spans="1:24" x14ac:dyDescent="0.3">
      <c r="A922" t="s">
        <v>2219</v>
      </c>
      <c r="B922" t="s">
        <v>2220</v>
      </c>
      <c r="C922" t="s">
        <v>3918</v>
      </c>
      <c r="E922" t="s">
        <v>3919</v>
      </c>
      <c r="G922" t="s">
        <v>3311</v>
      </c>
      <c r="H922" t="s">
        <v>3312</v>
      </c>
      <c r="I922" t="s">
        <v>3313</v>
      </c>
      <c r="J922" t="s">
        <v>3314</v>
      </c>
      <c r="K922" t="s">
        <v>3315</v>
      </c>
      <c r="L922" t="s">
        <v>3316</v>
      </c>
      <c r="M922" t="s">
        <v>3317</v>
      </c>
      <c r="N922" t="s">
        <v>3318</v>
      </c>
      <c r="O922" t="s">
        <v>3319</v>
      </c>
      <c r="P922" t="s">
        <v>3320</v>
      </c>
      <c r="Q922" t="s">
        <v>3920</v>
      </c>
      <c r="R922" t="s">
        <v>3921</v>
      </c>
      <c r="S922" t="s">
        <v>3922</v>
      </c>
      <c r="T922" t="s">
        <v>3923</v>
      </c>
    </row>
    <row r="923" spans="1:24" x14ac:dyDescent="0.3">
      <c r="A923" t="s">
        <v>2221</v>
      </c>
      <c r="B923" t="s">
        <v>2222</v>
      </c>
      <c r="C923" t="s">
        <v>3918</v>
      </c>
      <c r="E923" t="s">
        <v>3919</v>
      </c>
      <c r="G923" t="s">
        <v>3311</v>
      </c>
      <c r="H923" t="s">
        <v>3312</v>
      </c>
      <c r="I923" t="s">
        <v>3313</v>
      </c>
      <c r="J923" t="s">
        <v>3314</v>
      </c>
      <c r="K923" t="s">
        <v>3315</v>
      </c>
      <c r="L923" t="s">
        <v>3316</v>
      </c>
      <c r="M923" t="s">
        <v>3317</v>
      </c>
      <c r="N923" t="s">
        <v>3318</v>
      </c>
      <c r="O923" t="s">
        <v>3319</v>
      </c>
      <c r="P923" t="s">
        <v>3320</v>
      </c>
      <c r="Q923" t="s">
        <v>3920</v>
      </c>
      <c r="R923" t="s">
        <v>3921</v>
      </c>
      <c r="S923" t="s">
        <v>3922</v>
      </c>
      <c r="T923" t="s">
        <v>3923</v>
      </c>
    </row>
    <row r="924" spans="1:24" x14ac:dyDescent="0.3">
      <c r="A924" t="s">
        <v>2223</v>
      </c>
      <c r="B924" t="s">
        <v>2224</v>
      </c>
      <c r="C924" t="s">
        <v>3365</v>
      </c>
      <c r="E924" t="s">
        <v>3366</v>
      </c>
      <c r="G924" t="s">
        <v>3311</v>
      </c>
      <c r="H924" t="s">
        <v>3312</v>
      </c>
      <c r="I924" t="s">
        <v>3313</v>
      </c>
      <c r="J924" t="s">
        <v>3314</v>
      </c>
      <c r="K924" t="s">
        <v>3315</v>
      </c>
      <c r="L924" t="s">
        <v>3316</v>
      </c>
      <c r="M924" t="s">
        <v>3317</v>
      </c>
      <c r="N924" t="s">
        <v>3318</v>
      </c>
      <c r="O924" t="s">
        <v>3319</v>
      </c>
      <c r="P924" t="s">
        <v>3320</v>
      </c>
      <c r="Q924" t="s">
        <v>3321</v>
      </c>
      <c r="R924" t="s">
        <v>3322</v>
      </c>
      <c r="S924" t="s">
        <v>3367</v>
      </c>
      <c r="T924" t="s">
        <v>3368</v>
      </c>
    </row>
    <row r="925" spans="1:24" x14ac:dyDescent="0.3">
      <c r="A925" t="s">
        <v>2225</v>
      </c>
      <c r="B925" t="s">
        <v>2226</v>
      </c>
      <c r="C925" t="s">
        <v>3924</v>
      </c>
      <c r="E925" t="s">
        <v>3925</v>
      </c>
      <c r="G925" t="s">
        <v>3311</v>
      </c>
      <c r="H925" t="s">
        <v>3312</v>
      </c>
      <c r="I925" t="s">
        <v>3313</v>
      </c>
      <c r="J925" t="s">
        <v>3314</v>
      </c>
      <c r="K925" t="s">
        <v>3315</v>
      </c>
      <c r="L925" t="s">
        <v>3316</v>
      </c>
      <c r="M925" t="s">
        <v>3328</v>
      </c>
      <c r="N925" t="s">
        <v>3329</v>
      </c>
      <c r="O925" t="s">
        <v>3330</v>
      </c>
      <c r="P925" t="s">
        <v>3331</v>
      </c>
      <c r="Q925" t="s">
        <v>3332</v>
      </c>
      <c r="R925" t="s">
        <v>3333</v>
      </c>
      <c r="S925" t="s">
        <v>3334</v>
      </c>
      <c r="T925" t="s">
        <v>3335</v>
      </c>
      <c r="U925" t="s">
        <v>3889</v>
      </c>
      <c r="V925" t="s">
        <v>3890</v>
      </c>
      <c r="W925" t="s">
        <v>3926</v>
      </c>
      <c r="X925" t="s">
        <v>3927</v>
      </c>
    </row>
    <row r="926" spans="1:24" x14ac:dyDescent="0.3">
      <c r="A926" t="s">
        <v>2227</v>
      </c>
      <c r="B926" t="s">
        <v>2228</v>
      </c>
      <c r="C926" t="s">
        <v>3924</v>
      </c>
      <c r="E926" t="s">
        <v>3925</v>
      </c>
      <c r="G926" t="s">
        <v>3311</v>
      </c>
      <c r="H926" t="s">
        <v>3312</v>
      </c>
      <c r="I926" t="s">
        <v>3313</v>
      </c>
      <c r="J926" t="s">
        <v>3314</v>
      </c>
      <c r="K926" t="s">
        <v>3315</v>
      </c>
      <c r="L926" t="s">
        <v>3316</v>
      </c>
      <c r="M926" t="s">
        <v>3328</v>
      </c>
      <c r="N926" t="s">
        <v>3329</v>
      </c>
      <c r="O926" t="s">
        <v>3330</v>
      </c>
      <c r="P926" t="s">
        <v>3331</v>
      </c>
      <c r="Q926" t="s">
        <v>3332</v>
      </c>
      <c r="R926" t="s">
        <v>3333</v>
      </c>
      <c r="S926" t="s">
        <v>3334</v>
      </c>
      <c r="T926" t="s">
        <v>3335</v>
      </c>
      <c r="U926" t="s">
        <v>3889</v>
      </c>
      <c r="V926" t="s">
        <v>3890</v>
      </c>
      <c r="W926" t="s">
        <v>3926</v>
      </c>
      <c r="X926" t="s">
        <v>3927</v>
      </c>
    </row>
    <row r="927" spans="1:24" x14ac:dyDescent="0.3">
      <c r="A927" t="s">
        <v>2229</v>
      </c>
      <c r="B927" t="s">
        <v>2230</v>
      </c>
      <c r="C927" t="s">
        <v>3924</v>
      </c>
      <c r="E927" t="s">
        <v>3925</v>
      </c>
      <c r="G927" t="s">
        <v>3311</v>
      </c>
      <c r="H927" t="s">
        <v>3312</v>
      </c>
      <c r="I927" t="s">
        <v>3313</v>
      </c>
      <c r="J927" t="s">
        <v>3314</v>
      </c>
      <c r="K927" t="s">
        <v>3315</v>
      </c>
      <c r="L927" t="s">
        <v>3316</v>
      </c>
      <c r="M927" t="s">
        <v>3328</v>
      </c>
      <c r="N927" t="s">
        <v>3329</v>
      </c>
      <c r="O927" t="s">
        <v>3330</v>
      </c>
      <c r="P927" t="s">
        <v>3331</v>
      </c>
      <c r="Q927" t="s">
        <v>3332</v>
      </c>
      <c r="R927" t="s">
        <v>3333</v>
      </c>
      <c r="S927" t="s">
        <v>3334</v>
      </c>
      <c r="T927" t="s">
        <v>3335</v>
      </c>
      <c r="U927" t="s">
        <v>3889</v>
      </c>
      <c r="V927" t="s">
        <v>3890</v>
      </c>
      <c r="W927" t="s">
        <v>3926</v>
      </c>
      <c r="X927" t="s">
        <v>3927</v>
      </c>
    </row>
    <row r="928" spans="1:24" x14ac:dyDescent="0.3">
      <c r="A928" t="s">
        <v>2231</v>
      </c>
      <c r="B928" t="s">
        <v>2232</v>
      </c>
      <c r="C928" t="s">
        <v>3924</v>
      </c>
      <c r="E928" t="s">
        <v>3925</v>
      </c>
      <c r="G928" t="s">
        <v>3311</v>
      </c>
      <c r="H928" t="s">
        <v>3312</v>
      </c>
      <c r="I928" t="s">
        <v>3313</v>
      </c>
      <c r="J928" t="s">
        <v>3314</v>
      </c>
      <c r="K928" t="s">
        <v>3315</v>
      </c>
      <c r="L928" t="s">
        <v>3316</v>
      </c>
      <c r="M928" t="s">
        <v>3328</v>
      </c>
      <c r="N928" t="s">
        <v>3329</v>
      </c>
      <c r="O928" t="s">
        <v>3330</v>
      </c>
      <c r="P928" t="s">
        <v>3331</v>
      </c>
      <c r="Q928" t="s">
        <v>3332</v>
      </c>
      <c r="R928" t="s">
        <v>3333</v>
      </c>
      <c r="S928" t="s">
        <v>3334</v>
      </c>
      <c r="T928" t="s">
        <v>3335</v>
      </c>
      <c r="U928" t="s">
        <v>3889</v>
      </c>
      <c r="V928" t="s">
        <v>3890</v>
      </c>
      <c r="W928" t="s">
        <v>3926</v>
      </c>
      <c r="X928" t="s">
        <v>3927</v>
      </c>
    </row>
    <row r="929" spans="1:24" x14ac:dyDescent="0.3">
      <c r="A929" t="s">
        <v>2233</v>
      </c>
      <c r="B929" t="s">
        <v>2234</v>
      </c>
      <c r="C929" t="s">
        <v>3924</v>
      </c>
      <c r="E929" t="s">
        <v>3925</v>
      </c>
      <c r="G929" t="s">
        <v>3311</v>
      </c>
      <c r="H929" t="s">
        <v>3312</v>
      </c>
      <c r="I929" t="s">
        <v>3313</v>
      </c>
      <c r="J929" t="s">
        <v>3314</v>
      </c>
      <c r="K929" t="s">
        <v>3315</v>
      </c>
      <c r="L929" t="s">
        <v>3316</v>
      </c>
      <c r="M929" t="s">
        <v>3328</v>
      </c>
      <c r="N929" t="s">
        <v>3329</v>
      </c>
      <c r="O929" t="s">
        <v>3330</v>
      </c>
      <c r="P929" t="s">
        <v>3331</v>
      </c>
      <c r="Q929" t="s">
        <v>3332</v>
      </c>
      <c r="R929" t="s">
        <v>3333</v>
      </c>
      <c r="S929" t="s">
        <v>3334</v>
      </c>
      <c r="T929" t="s">
        <v>3335</v>
      </c>
      <c r="U929" t="s">
        <v>3889</v>
      </c>
      <c r="V929" t="s">
        <v>3890</v>
      </c>
      <c r="W929" t="s">
        <v>3926</v>
      </c>
      <c r="X929" t="s">
        <v>3927</v>
      </c>
    </row>
    <row r="930" spans="1:24" x14ac:dyDescent="0.3">
      <c r="A930" t="s">
        <v>2235</v>
      </c>
      <c r="B930" t="s">
        <v>2236</v>
      </c>
      <c r="C930" t="s">
        <v>3924</v>
      </c>
      <c r="E930" t="s">
        <v>3925</v>
      </c>
      <c r="G930" t="s">
        <v>3311</v>
      </c>
      <c r="H930" t="s">
        <v>3312</v>
      </c>
      <c r="I930" t="s">
        <v>3313</v>
      </c>
      <c r="J930" t="s">
        <v>3314</v>
      </c>
      <c r="K930" t="s">
        <v>3315</v>
      </c>
      <c r="L930" t="s">
        <v>3316</v>
      </c>
      <c r="M930" t="s">
        <v>3328</v>
      </c>
      <c r="N930" t="s">
        <v>3329</v>
      </c>
      <c r="O930" t="s">
        <v>3330</v>
      </c>
      <c r="P930" t="s">
        <v>3331</v>
      </c>
      <c r="Q930" t="s">
        <v>3332</v>
      </c>
      <c r="R930" t="s">
        <v>3333</v>
      </c>
      <c r="S930" t="s">
        <v>3334</v>
      </c>
      <c r="T930" t="s">
        <v>3335</v>
      </c>
      <c r="U930" t="s">
        <v>3889</v>
      </c>
      <c r="V930" t="s">
        <v>3890</v>
      </c>
      <c r="W930" t="s">
        <v>3926</v>
      </c>
      <c r="X930" t="s">
        <v>3927</v>
      </c>
    </row>
    <row r="931" spans="1:24" x14ac:dyDescent="0.3">
      <c r="A931" t="s">
        <v>2237</v>
      </c>
      <c r="B931" t="s">
        <v>2238</v>
      </c>
      <c r="C931" t="s">
        <v>3924</v>
      </c>
      <c r="E931" t="s">
        <v>3925</v>
      </c>
      <c r="G931" t="s">
        <v>3311</v>
      </c>
      <c r="H931" t="s">
        <v>3312</v>
      </c>
      <c r="I931" t="s">
        <v>3313</v>
      </c>
      <c r="J931" t="s">
        <v>3314</v>
      </c>
      <c r="K931" t="s">
        <v>3315</v>
      </c>
      <c r="L931" t="s">
        <v>3316</v>
      </c>
      <c r="M931" t="s">
        <v>3328</v>
      </c>
      <c r="N931" t="s">
        <v>3329</v>
      </c>
      <c r="O931" t="s">
        <v>3330</v>
      </c>
      <c r="P931" t="s">
        <v>3331</v>
      </c>
      <c r="Q931" t="s">
        <v>3332</v>
      </c>
      <c r="R931" t="s">
        <v>3333</v>
      </c>
      <c r="S931" t="s">
        <v>3334</v>
      </c>
      <c r="T931" t="s">
        <v>3335</v>
      </c>
      <c r="U931" t="s">
        <v>3889</v>
      </c>
      <c r="V931" t="s">
        <v>3890</v>
      </c>
      <c r="W931" t="s">
        <v>3926</v>
      </c>
      <c r="X931" t="s">
        <v>3927</v>
      </c>
    </row>
    <row r="932" spans="1:24" x14ac:dyDescent="0.3">
      <c r="A932" t="s">
        <v>2239</v>
      </c>
      <c r="B932" t="s">
        <v>2240</v>
      </c>
      <c r="C932" t="s">
        <v>3924</v>
      </c>
      <c r="E932" t="s">
        <v>3925</v>
      </c>
      <c r="G932" t="s">
        <v>3311</v>
      </c>
      <c r="H932" t="s">
        <v>3312</v>
      </c>
      <c r="I932" t="s">
        <v>3313</v>
      </c>
      <c r="J932" t="s">
        <v>3314</v>
      </c>
      <c r="K932" t="s">
        <v>3315</v>
      </c>
      <c r="L932" t="s">
        <v>3316</v>
      </c>
      <c r="M932" t="s">
        <v>3328</v>
      </c>
      <c r="N932" t="s">
        <v>3329</v>
      </c>
      <c r="O932" t="s">
        <v>3330</v>
      </c>
      <c r="P932" t="s">
        <v>3331</v>
      </c>
      <c r="Q932" t="s">
        <v>3332</v>
      </c>
      <c r="R932" t="s">
        <v>3333</v>
      </c>
      <c r="S932" t="s">
        <v>3334</v>
      </c>
      <c r="T932" t="s">
        <v>3335</v>
      </c>
      <c r="U932" t="s">
        <v>3889</v>
      </c>
      <c r="V932" t="s">
        <v>3890</v>
      </c>
      <c r="W932" t="s">
        <v>3926</v>
      </c>
      <c r="X932" t="s">
        <v>3927</v>
      </c>
    </row>
    <row r="933" spans="1:24" x14ac:dyDescent="0.3">
      <c r="A933" t="s">
        <v>2241</v>
      </c>
      <c r="B933" t="s">
        <v>2242</v>
      </c>
      <c r="C933" t="s">
        <v>3924</v>
      </c>
      <c r="E933" t="s">
        <v>3925</v>
      </c>
      <c r="G933" t="s">
        <v>3311</v>
      </c>
      <c r="H933" t="s">
        <v>3312</v>
      </c>
      <c r="I933" t="s">
        <v>3313</v>
      </c>
      <c r="J933" t="s">
        <v>3314</v>
      </c>
      <c r="K933" t="s">
        <v>3315</v>
      </c>
      <c r="L933" t="s">
        <v>3316</v>
      </c>
      <c r="M933" t="s">
        <v>3328</v>
      </c>
      <c r="N933" t="s">
        <v>3329</v>
      </c>
      <c r="O933" t="s">
        <v>3330</v>
      </c>
      <c r="P933" t="s">
        <v>3331</v>
      </c>
      <c r="Q933" t="s">
        <v>3332</v>
      </c>
      <c r="R933" t="s">
        <v>3333</v>
      </c>
      <c r="S933" t="s">
        <v>3334</v>
      </c>
      <c r="T933" t="s">
        <v>3335</v>
      </c>
      <c r="U933" t="s">
        <v>3889</v>
      </c>
      <c r="V933" t="s">
        <v>3890</v>
      </c>
      <c r="W933" t="s">
        <v>3926</v>
      </c>
      <c r="X933" t="s">
        <v>3927</v>
      </c>
    </row>
    <row r="934" spans="1:24" x14ac:dyDescent="0.3">
      <c r="A934" t="s">
        <v>2243</v>
      </c>
      <c r="B934" t="s">
        <v>2244</v>
      </c>
      <c r="C934" t="s">
        <v>3924</v>
      </c>
      <c r="E934" t="s">
        <v>3925</v>
      </c>
      <c r="G934" t="s">
        <v>3311</v>
      </c>
      <c r="H934" t="s">
        <v>3312</v>
      </c>
      <c r="I934" t="s">
        <v>3313</v>
      </c>
      <c r="J934" t="s">
        <v>3314</v>
      </c>
      <c r="K934" t="s">
        <v>3315</v>
      </c>
      <c r="L934" t="s">
        <v>3316</v>
      </c>
      <c r="M934" t="s">
        <v>3328</v>
      </c>
      <c r="N934" t="s">
        <v>3329</v>
      </c>
      <c r="O934" t="s">
        <v>3330</v>
      </c>
      <c r="P934" t="s">
        <v>3331</v>
      </c>
      <c r="Q934" t="s">
        <v>3332</v>
      </c>
      <c r="R934" t="s">
        <v>3333</v>
      </c>
      <c r="S934" t="s">
        <v>3334</v>
      </c>
      <c r="T934" t="s">
        <v>3335</v>
      </c>
      <c r="U934" t="s">
        <v>3889</v>
      </c>
      <c r="V934" t="s">
        <v>3890</v>
      </c>
      <c r="W934" t="s">
        <v>3926</v>
      </c>
      <c r="X934" t="s">
        <v>3927</v>
      </c>
    </row>
    <row r="935" spans="1:24" x14ac:dyDescent="0.3">
      <c r="A935" t="s">
        <v>2245</v>
      </c>
      <c r="B935" t="s">
        <v>2246</v>
      </c>
      <c r="C935" t="s">
        <v>3924</v>
      </c>
      <c r="E935" t="s">
        <v>3925</v>
      </c>
      <c r="G935" t="s">
        <v>3311</v>
      </c>
      <c r="H935" t="s">
        <v>3312</v>
      </c>
      <c r="I935" t="s">
        <v>3313</v>
      </c>
      <c r="J935" t="s">
        <v>3314</v>
      </c>
      <c r="K935" t="s">
        <v>3315</v>
      </c>
      <c r="L935" t="s">
        <v>3316</v>
      </c>
      <c r="M935" t="s">
        <v>3328</v>
      </c>
      <c r="N935" t="s">
        <v>3329</v>
      </c>
      <c r="O935" t="s">
        <v>3330</v>
      </c>
      <c r="P935" t="s">
        <v>3331</v>
      </c>
      <c r="Q935" t="s">
        <v>3332</v>
      </c>
      <c r="R935" t="s">
        <v>3333</v>
      </c>
      <c r="S935" t="s">
        <v>3334</v>
      </c>
      <c r="T935" t="s">
        <v>3335</v>
      </c>
      <c r="U935" t="s">
        <v>3889</v>
      </c>
      <c r="V935" t="s">
        <v>3890</v>
      </c>
      <c r="W935" t="s">
        <v>3926</v>
      </c>
      <c r="X935" t="s">
        <v>3927</v>
      </c>
    </row>
    <row r="936" spans="1:24" x14ac:dyDescent="0.3">
      <c r="A936" t="s">
        <v>2247</v>
      </c>
      <c r="B936" t="s">
        <v>2248</v>
      </c>
      <c r="C936" t="s">
        <v>3924</v>
      </c>
      <c r="E936" t="s">
        <v>3925</v>
      </c>
      <c r="G936" t="s">
        <v>3311</v>
      </c>
      <c r="H936" t="s">
        <v>3312</v>
      </c>
      <c r="I936" t="s">
        <v>3313</v>
      </c>
      <c r="J936" t="s">
        <v>3314</v>
      </c>
      <c r="K936" t="s">
        <v>3315</v>
      </c>
      <c r="L936" t="s">
        <v>3316</v>
      </c>
      <c r="M936" t="s">
        <v>3328</v>
      </c>
      <c r="N936" t="s">
        <v>3329</v>
      </c>
      <c r="O936" t="s">
        <v>3330</v>
      </c>
      <c r="P936" t="s">
        <v>3331</v>
      </c>
      <c r="Q936" t="s">
        <v>3332</v>
      </c>
      <c r="R936" t="s">
        <v>3333</v>
      </c>
      <c r="S936" t="s">
        <v>3334</v>
      </c>
      <c r="T936" t="s">
        <v>3335</v>
      </c>
      <c r="U936" t="s">
        <v>3889</v>
      </c>
      <c r="V936" t="s">
        <v>3890</v>
      </c>
      <c r="W936" t="s">
        <v>3926</v>
      </c>
      <c r="X936" t="s">
        <v>3927</v>
      </c>
    </row>
    <row r="937" spans="1:24" x14ac:dyDescent="0.3">
      <c r="A937" t="s">
        <v>2249</v>
      </c>
      <c r="B937" t="s">
        <v>2250</v>
      </c>
      <c r="C937" t="s">
        <v>3924</v>
      </c>
      <c r="E937" t="s">
        <v>3925</v>
      </c>
      <c r="G937" t="s">
        <v>3311</v>
      </c>
      <c r="H937" t="s">
        <v>3312</v>
      </c>
      <c r="I937" t="s">
        <v>3313</v>
      </c>
      <c r="J937" t="s">
        <v>3314</v>
      </c>
      <c r="K937" t="s">
        <v>3315</v>
      </c>
      <c r="L937" t="s">
        <v>3316</v>
      </c>
      <c r="M937" t="s">
        <v>3328</v>
      </c>
      <c r="N937" t="s">
        <v>3329</v>
      </c>
      <c r="O937" t="s">
        <v>3330</v>
      </c>
      <c r="P937" t="s">
        <v>3331</v>
      </c>
      <c r="Q937" t="s">
        <v>3332</v>
      </c>
      <c r="R937" t="s">
        <v>3333</v>
      </c>
      <c r="S937" t="s">
        <v>3334</v>
      </c>
      <c r="T937" t="s">
        <v>3335</v>
      </c>
      <c r="U937" t="s">
        <v>3889</v>
      </c>
      <c r="V937" t="s">
        <v>3890</v>
      </c>
      <c r="W937" t="s">
        <v>3926</v>
      </c>
      <c r="X937" t="s">
        <v>3927</v>
      </c>
    </row>
    <row r="938" spans="1:24" x14ac:dyDescent="0.3">
      <c r="A938" t="s">
        <v>2251</v>
      </c>
      <c r="B938" t="s">
        <v>2252</v>
      </c>
      <c r="C938" t="s">
        <v>3924</v>
      </c>
      <c r="E938" t="s">
        <v>3925</v>
      </c>
      <c r="G938" t="s">
        <v>3311</v>
      </c>
      <c r="H938" t="s">
        <v>3312</v>
      </c>
      <c r="I938" t="s">
        <v>3313</v>
      </c>
      <c r="J938" t="s">
        <v>3314</v>
      </c>
      <c r="K938" t="s">
        <v>3315</v>
      </c>
      <c r="L938" t="s">
        <v>3316</v>
      </c>
      <c r="M938" t="s">
        <v>3328</v>
      </c>
      <c r="N938" t="s">
        <v>3329</v>
      </c>
      <c r="O938" t="s">
        <v>3330</v>
      </c>
      <c r="P938" t="s">
        <v>3331</v>
      </c>
      <c r="Q938" t="s">
        <v>3332</v>
      </c>
      <c r="R938" t="s">
        <v>3333</v>
      </c>
      <c r="S938" t="s">
        <v>3334</v>
      </c>
      <c r="T938" t="s">
        <v>3335</v>
      </c>
      <c r="U938" t="s">
        <v>3889</v>
      </c>
      <c r="V938" t="s">
        <v>3890</v>
      </c>
      <c r="W938" t="s">
        <v>3926</v>
      </c>
      <c r="X938" t="s">
        <v>3927</v>
      </c>
    </row>
    <row r="939" spans="1:24" x14ac:dyDescent="0.3">
      <c r="A939" t="s">
        <v>3928</v>
      </c>
      <c r="B939" t="s">
        <v>3929</v>
      </c>
      <c r="C939" t="s">
        <v>3897</v>
      </c>
      <c r="E939" t="s">
        <v>3898</v>
      </c>
      <c r="G939" t="s">
        <v>3311</v>
      </c>
      <c r="H939" t="s">
        <v>3312</v>
      </c>
      <c r="I939" t="s">
        <v>3426</v>
      </c>
      <c r="J939" t="s">
        <v>3427</v>
      </c>
      <c r="K939" t="s">
        <v>3428</v>
      </c>
      <c r="L939" t="s">
        <v>3435</v>
      </c>
      <c r="M939" t="s">
        <v>3436</v>
      </c>
      <c r="N939" t="s">
        <v>3437</v>
      </c>
      <c r="O939" t="s">
        <v>3438</v>
      </c>
      <c r="P939" t="s">
        <v>3439</v>
      </c>
    </row>
    <row r="940" spans="1:24" x14ac:dyDescent="0.3">
      <c r="A940" t="s">
        <v>2255</v>
      </c>
      <c r="B940" t="s">
        <v>2256</v>
      </c>
      <c r="C940" t="s">
        <v>3637</v>
      </c>
      <c r="E940" t="s">
        <v>3638</v>
      </c>
      <c r="G940" t="s">
        <v>3311</v>
      </c>
      <c r="H940" t="s">
        <v>3312</v>
      </c>
      <c r="I940" t="s">
        <v>3313</v>
      </c>
      <c r="J940" t="s">
        <v>3314</v>
      </c>
      <c r="K940" t="s">
        <v>3315</v>
      </c>
      <c r="L940" t="s">
        <v>3316</v>
      </c>
      <c r="M940" t="s">
        <v>3371</v>
      </c>
      <c r="N940" t="s">
        <v>3372</v>
      </c>
      <c r="O940" t="s">
        <v>3373</v>
      </c>
      <c r="P940" t="s">
        <v>3532</v>
      </c>
      <c r="Q940" t="s">
        <v>3569</v>
      </c>
      <c r="R940" t="s">
        <v>3570</v>
      </c>
      <c r="S940" t="s">
        <v>3571</v>
      </c>
      <c r="T940" t="s">
        <v>3572</v>
      </c>
      <c r="U940" t="s">
        <v>3633</v>
      </c>
      <c r="V940" t="s">
        <v>3639</v>
      </c>
      <c r="W940" t="s">
        <v>3640</v>
      </c>
      <c r="X940" t="s">
        <v>3641</v>
      </c>
    </row>
    <row r="941" spans="1:24" x14ac:dyDescent="0.3">
      <c r="A941" t="s">
        <v>2257</v>
      </c>
      <c r="B941" t="s">
        <v>2258</v>
      </c>
      <c r="C941" t="s">
        <v>3637</v>
      </c>
      <c r="E941" t="s">
        <v>3638</v>
      </c>
      <c r="G941" t="s">
        <v>3311</v>
      </c>
      <c r="H941" t="s">
        <v>3312</v>
      </c>
      <c r="I941" t="s">
        <v>3313</v>
      </c>
      <c r="J941" t="s">
        <v>3314</v>
      </c>
      <c r="K941" t="s">
        <v>3315</v>
      </c>
      <c r="L941" t="s">
        <v>3316</v>
      </c>
      <c r="M941" t="s">
        <v>3371</v>
      </c>
      <c r="N941" t="s">
        <v>3372</v>
      </c>
      <c r="O941" t="s">
        <v>3373</v>
      </c>
      <c r="P941" t="s">
        <v>3532</v>
      </c>
      <c r="Q941" t="s">
        <v>3569</v>
      </c>
      <c r="R941" t="s">
        <v>3570</v>
      </c>
      <c r="S941" t="s">
        <v>3571</v>
      </c>
      <c r="T941" t="s">
        <v>3572</v>
      </c>
      <c r="U941" t="s">
        <v>3633</v>
      </c>
      <c r="V941" t="s">
        <v>3639</v>
      </c>
      <c r="W941" t="s">
        <v>3640</v>
      </c>
      <c r="X941" t="s">
        <v>3641</v>
      </c>
    </row>
    <row r="942" spans="1:24" x14ac:dyDescent="0.3">
      <c r="A942" t="s">
        <v>2259</v>
      </c>
      <c r="B942" t="s">
        <v>2260</v>
      </c>
      <c r="C942" t="s">
        <v>3637</v>
      </c>
      <c r="E942" t="s">
        <v>3638</v>
      </c>
      <c r="G942" t="s">
        <v>3311</v>
      </c>
      <c r="H942" t="s">
        <v>3312</v>
      </c>
      <c r="I942" t="s">
        <v>3313</v>
      </c>
      <c r="J942" t="s">
        <v>3314</v>
      </c>
      <c r="K942" t="s">
        <v>3315</v>
      </c>
      <c r="L942" t="s">
        <v>3316</v>
      </c>
      <c r="M942" t="s">
        <v>3371</v>
      </c>
      <c r="N942" t="s">
        <v>3372</v>
      </c>
      <c r="O942" t="s">
        <v>3373</v>
      </c>
      <c r="P942" t="s">
        <v>3532</v>
      </c>
      <c r="Q942" t="s">
        <v>3569</v>
      </c>
      <c r="R942" t="s">
        <v>3570</v>
      </c>
      <c r="S942" t="s">
        <v>3571</v>
      </c>
      <c r="T942" t="s">
        <v>3572</v>
      </c>
      <c r="U942" t="s">
        <v>3633</v>
      </c>
      <c r="V942" t="s">
        <v>3639</v>
      </c>
      <c r="W942" t="s">
        <v>3640</v>
      </c>
      <c r="X942" t="s">
        <v>3641</v>
      </c>
    </row>
    <row r="943" spans="1:24" x14ac:dyDescent="0.3">
      <c r="A943" t="s">
        <v>2261</v>
      </c>
      <c r="B943" t="s">
        <v>2262</v>
      </c>
      <c r="C943" t="s">
        <v>3637</v>
      </c>
      <c r="E943" t="s">
        <v>3638</v>
      </c>
      <c r="G943" t="s">
        <v>3311</v>
      </c>
      <c r="H943" t="s">
        <v>3312</v>
      </c>
      <c r="I943" t="s">
        <v>3313</v>
      </c>
      <c r="J943" t="s">
        <v>3314</v>
      </c>
      <c r="K943" t="s">
        <v>3315</v>
      </c>
      <c r="L943" t="s">
        <v>3316</v>
      </c>
      <c r="M943" t="s">
        <v>3371</v>
      </c>
      <c r="N943" t="s">
        <v>3372</v>
      </c>
      <c r="O943" t="s">
        <v>3373</v>
      </c>
      <c r="P943" t="s">
        <v>3532</v>
      </c>
      <c r="Q943" t="s">
        <v>3569</v>
      </c>
      <c r="R943" t="s">
        <v>3570</v>
      </c>
      <c r="S943" t="s">
        <v>3571</v>
      </c>
      <c r="T943" t="s">
        <v>3572</v>
      </c>
      <c r="U943" t="s">
        <v>3633</v>
      </c>
      <c r="V943" t="s">
        <v>3639</v>
      </c>
      <c r="W943" t="s">
        <v>3640</v>
      </c>
      <c r="X943" t="s">
        <v>3641</v>
      </c>
    </row>
    <row r="944" spans="1:24" x14ac:dyDescent="0.3">
      <c r="A944" t="s">
        <v>2263</v>
      </c>
      <c r="B944" t="s">
        <v>2264</v>
      </c>
      <c r="C944" t="s">
        <v>3637</v>
      </c>
      <c r="E944" t="s">
        <v>3638</v>
      </c>
      <c r="G944" t="s">
        <v>3311</v>
      </c>
      <c r="H944" t="s">
        <v>3312</v>
      </c>
      <c r="I944" t="s">
        <v>3313</v>
      </c>
      <c r="J944" t="s">
        <v>3314</v>
      </c>
      <c r="K944" t="s">
        <v>3315</v>
      </c>
      <c r="L944" t="s">
        <v>3316</v>
      </c>
      <c r="M944" t="s">
        <v>3371</v>
      </c>
      <c r="N944" t="s">
        <v>3372</v>
      </c>
      <c r="O944" t="s">
        <v>3373</v>
      </c>
      <c r="P944" t="s">
        <v>3532</v>
      </c>
      <c r="Q944" t="s">
        <v>3569</v>
      </c>
      <c r="R944" t="s">
        <v>3570</v>
      </c>
      <c r="S944" t="s">
        <v>3571</v>
      </c>
      <c r="T944" t="s">
        <v>3572</v>
      </c>
      <c r="U944" t="s">
        <v>3633</v>
      </c>
      <c r="V944" t="s">
        <v>3639</v>
      </c>
      <c r="W944" t="s">
        <v>3640</v>
      </c>
      <c r="X944" t="s">
        <v>3641</v>
      </c>
    </row>
    <row r="945" spans="1:24" x14ac:dyDescent="0.3">
      <c r="A945" t="s">
        <v>2265</v>
      </c>
      <c r="B945" t="s">
        <v>2266</v>
      </c>
      <c r="C945" t="s">
        <v>3637</v>
      </c>
      <c r="E945" t="s">
        <v>3638</v>
      </c>
      <c r="G945" t="s">
        <v>3311</v>
      </c>
      <c r="H945" t="s">
        <v>3312</v>
      </c>
      <c r="I945" t="s">
        <v>3313</v>
      </c>
      <c r="J945" t="s">
        <v>3314</v>
      </c>
      <c r="K945" t="s">
        <v>3315</v>
      </c>
      <c r="L945" t="s">
        <v>3316</v>
      </c>
      <c r="M945" t="s">
        <v>3371</v>
      </c>
      <c r="N945" t="s">
        <v>3372</v>
      </c>
      <c r="O945" t="s">
        <v>3373</v>
      </c>
      <c r="P945" t="s">
        <v>3532</v>
      </c>
      <c r="Q945" t="s">
        <v>3569</v>
      </c>
      <c r="R945" t="s">
        <v>3570</v>
      </c>
      <c r="S945" t="s">
        <v>3571</v>
      </c>
      <c r="T945" t="s">
        <v>3572</v>
      </c>
      <c r="U945" t="s">
        <v>3633</v>
      </c>
      <c r="V945" t="s">
        <v>3639</v>
      </c>
      <c r="W945" t="s">
        <v>3640</v>
      </c>
      <c r="X945" t="s">
        <v>3641</v>
      </c>
    </row>
    <row r="946" spans="1:24" x14ac:dyDescent="0.3">
      <c r="A946" t="s">
        <v>2267</v>
      </c>
      <c r="B946" t="s">
        <v>2268</v>
      </c>
      <c r="C946" t="s">
        <v>3637</v>
      </c>
      <c r="E946" t="s">
        <v>3638</v>
      </c>
      <c r="G946" t="s">
        <v>3311</v>
      </c>
      <c r="H946" t="s">
        <v>3312</v>
      </c>
      <c r="I946" t="s">
        <v>3313</v>
      </c>
      <c r="J946" t="s">
        <v>3314</v>
      </c>
      <c r="K946" t="s">
        <v>3315</v>
      </c>
      <c r="L946" t="s">
        <v>3316</v>
      </c>
      <c r="M946" t="s">
        <v>3371</v>
      </c>
      <c r="N946" t="s">
        <v>3372</v>
      </c>
      <c r="O946" t="s">
        <v>3373</v>
      </c>
      <c r="P946" t="s">
        <v>3532</v>
      </c>
      <c r="Q946" t="s">
        <v>3569</v>
      </c>
      <c r="R946" t="s">
        <v>3570</v>
      </c>
      <c r="S946" t="s">
        <v>3571</v>
      </c>
      <c r="T946" t="s">
        <v>3572</v>
      </c>
      <c r="U946" t="s">
        <v>3633</v>
      </c>
      <c r="V946" t="s">
        <v>3639</v>
      </c>
      <c r="W946" t="s">
        <v>3640</v>
      </c>
      <c r="X946" t="s">
        <v>3641</v>
      </c>
    </row>
    <row r="947" spans="1:24" x14ac:dyDescent="0.3">
      <c r="A947" t="s">
        <v>2269</v>
      </c>
      <c r="B947" t="s">
        <v>2270</v>
      </c>
      <c r="C947" t="s">
        <v>3637</v>
      </c>
      <c r="E947" t="s">
        <v>3638</v>
      </c>
      <c r="G947" t="s">
        <v>3311</v>
      </c>
      <c r="H947" t="s">
        <v>3312</v>
      </c>
      <c r="I947" t="s">
        <v>3313</v>
      </c>
      <c r="J947" t="s">
        <v>3314</v>
      </c>
      <c r="K947" t="s">
        <v>3315</v>
      </c>
      <c r="L947" t="s">
        <v>3316</v>
      </c>
      <c r="M947" t="s">
        <v>3371</v>
      </c>
      <c r="N947" t="s">
        <v>3372</v>
      </c>
      <c r="O947" t="s">
        <v>3373</v>
      </c>
      <c r="P947" t="s">
        <v>3532</v>
      </c>
      <c r="Q947" t="s">
        <v>3569</v>
      </c>
      <c r="R947" t="s">
        <v>3570</v>
      </c>
      <c r="S947" t="s">
        <v>3571</v>
      </c>
      <c r="T947" t="s">
        <v>3572</v>
      </c>
      <c r="U947" t="s">
        <v>3633</v>
      </c>
      <c r="V947" t="s">
        <v>3639</v>
      </c>
      <c r="W947" t="s">
        <v>3640</v>
      </c>
      <c r="X947" t="s">
        <v>3641</v>
      </c>
    </row>
    <row r="948" spans="1:24" x14ac:dyDescent="0.3">
      <c r="A948" t="s">
        <v>2271</v>
      </c>
      <c r="B948" t="s">
        <v>2272</v>
      </c>
      <c r="C948" t="s">
        <v>3637</v>
      </c>
      <c r="E948" t="s">
        <v>3638</v>
      </c>
      <c r="G948" t="s">
        <v>3311</v>
      </c>
      <c r="H948" t="s">
        <v>3312</v>
      </c>
      <c r="I948" t="s">
        <v>3313</v>
      </c>
      <c r="J948" t="s">
        <v>3314</v>
      </c>
      <c r="K948" t="s">
        <v>3315</v>
      </c>
      <c r="L948" t="s">
        <v>3316</v>
      </c>
      <c r="M948" t="s">
        <v>3371</v>
      </c>
      <c r="N948" t="s">
        <v>3372</v>
      </c>
      <c r="O948" t="s">
        <v>3373</v>
      </c>
      <c r="P948" t="s">
        <v>3532</v>
      </c>
      <c r="Q948" t="s">
        <v>3569</v>
      </c>
      <c r="R948" t="s">
        <v>3570</v>
      </c>
      <c r="S948" t="s">
        <v>3571</v>
      </c>
      <c r="T948" t="s">
        <v>3572</v>
      </c>
      <c r="U948" t="s">
        <v>3633</v>
      </c>
      <c r="V948" t="s">
        <v>3639</v>
      </c>
      <c r="W948" t="s">
        <v>3640</v>
      </c>
      <c r="X948" t="s">
        <v>3641</v>
      </c>
    </row>
    <row r="949" spans="1:24" x14ac:dyDescent="0.3">
      <c r="A949" t="s">
        <v>2273</v>
      </c>
      <c r="B949" t="s">
        <v>2274</v>
      </c>
      <c r="C949" t="s">
        <v>3637</v>
      </c>
      <c r="E949" t="s">
        <v>3638</v>
      </c>
      <c r="G949" t="s">
        <v>3311</v>
      </c>
      <c r="H949" t="s">
        <v>3312</v>
      </c>
      <c r="I949" t="s">
        <v>3313</v>
      </c>
      <c r="J949" t="s">
        <v>3314</v>
      </c>
      <c r="K949" t="s">
        <v>3315</v>
      </c>
      <c r="L949" t="s">
        <v>3316</v>
      </c>
      <c r="M949" t="s">
        <v>3371</v>
      </c>
      <c r="N949" t="s">
        <v>3372</v>
      </c>
      <c r="O949" t="s">
        <v>3373</v>
      </c>
      <c r="P949" t="s">
        <v>3532</v>
      </c>
      <c r="Q949" t="s">
        <v>3569</v>
      </c>
      <c r="R949" t="s">
        <v>3570</v>
      </c>
      <c r="S949" t="s">
        <v>3571</v>
      </c>
      <c r="T949" t="s">
        <v>3572</v>
      </c>
      <c r="U949" t="s">
        <v>3633</v>
      </c>
      <c r="V949" t="s">
        <v>3639</v>
      </c>
      <c r="W949" t="s">
        <v>3640</v>
      </c>
      <c r="X949" t="s">
        <v>3641</v>
      </c>
    </row>
    <row r="950" spans="1:24" x14ac:dyDescent="0.3">
      <c r="A950" t="s">
        <v>2275</v>
      </c>
      <c r="B950" t="s">
        <v>2276</v>
      </c>
      <c r="C950" t="s">
        <v>3637</v>
      </c>
      <c r="E950" t="s">
        <v>3638</v>
      </c>
      <c r="G950" t="s">
        <v>3311</v>
      </c>
      <c r="H950" t="s">
        <v>3312</v>
      </c>
      <c r="I950" t="s">
        <v>3313</v>
      </c>
      <c r="J950" t="s">
        <v>3314</v>
      </c>
      <c r="K950" t="s">
        <v>3315</v>
      </c>
      <c r="L950" t="s">
        <v>3316</v>
      </c>
      <c r="M950" t="s">
        <v>3371</v>
      </c>
      <c r="N950" t="s">
        <v>3372</v>
      </c>
      <c r="O950" t="s">
        <v>3373</v>
      </c>
      <c r="P950" t="s">
        <v>3532</v>
      </c>
      <c r="Q950" t="s">
        <v>3569</v>
      </c>
      <c r="R950" t="s">
        <v>3570</v>
      </c>
      <c r="S950" t="s">
        <v>3571</v>
      </c>
      <c r="T950" t="s">
        <v>3572</v>
      </c>
      <c r="U950" t="s">
        <v>3633</v>
      </c>
      <c r="V950" t="s">
        <v>3639</v>
      </c>
      <c r="W950" t="s">
        <v>3640</v>
      </c>
      <c r="X950" t="s">
        <v>3641</v>
      </c>
    </row>
    <row r="951" spans="1:24" x14ac:dyDescent="0.3">
      <c r="A951" t="s">
        <v>2277</v>
      </c>
      <c r="B951" t="s">
        <v>2278</v>
      </c>
      <c r="C951" t="s">
        <v>3637</v>
      </c>
      <c r="E951" t="s">
        <v>3638</v>
      </c>
      <c r="G951" t="s">
        <v>3311</v>
      </c>
      <c r="H951" t="s">
        <v>3312</v>
      </c>
      <c r="I951" t="s">
        <v>3313</v>
      </c>
      <c r="J951" t="s">
        <v>3314</v>
      </c>
      <c r="K951" t="s">
        <v>3315</v>
      </c>
      <c r="L951" t="s">
        <v>3316</v>
      </c>
      <c r="M951" t="s">
        <v>3371</v>
      </c>
      <c r="N951" t="s">
        <v>3372</v>
      </c>
      <c r="O951" t="s">
        <v>3373</v>
      </c>
      <c r="P951" t="s">
        <v>3532</v>
      </c>
      <c r="Q951" t="s">
        <v>3569</v>
      </c>
      <c r="R951" t="s">
        <v>3570</v>
      </c>
      <c r="S951" t="s">
        <v>3571</v>
      </c>
      <c r="T951" t="s">
        <v>3572</v>
      </c>
      <c r="U951" t="s">
        <v>3633</v>
      </c>
      <c r="V951" t="s">
        <v>3639</v>
      </c>
      <c r="W951" t="s">
        <v>3640</v>
      </c>
      <c r="X951" t="s">
        <v>3641</v>
      </c>
    </row>
    <row r="952" spans="1:24" x14ac:dyDescent="0.3">
      <c r="A952" t="s">
        <v>2279</v>
      </c>
      <c r="B952" t="s">
        <v>2280</v>
      </c>
      <c r="C952" t="s">
        <v>3637</v>
      </c>
      <c r="E952" t="s">
        <v>3638</v>
      </c>
      <c r="G952" t="s">
        <v>3311</v>
      </c>
      <c r="H952" t="s">
        <v>3312</v>
      </c>
      <c r="I952" t="s">
        <v>3313</v>
      </c>
      <c r="J952" t="s">
        <v>3314</v>
      </c>
      <c r="K952" t="s">
        <v>3315</v>
      </c>
      <c r="L952" t="s">
        <v>3316</v>
      </c>
      <c r="M952" t="s">
        <v>3371</v>
      </c>
      <c r="N952" t="s">
        <v>3372</v>
      </c>
      <c r="O952" t="s">
        <v>3373</v>
      </c>
      <c r="P952" t="s">
        <v>3532</v>
      </c>
      <c r="Q952" t="s">
        <v>3569</v>
      </c>
      <c r="R952" t="s">
        <v>3570</v>
      </c>
      <c r="S952" t="s">
        <v>3571</v>
      </c>
      <c r="T952" t="s">
        <v>3572</v>
      </c>
      <c r="U952" t="s">
        <v>3633</v>
      </c>
      <c r="V952" t="s">
        <v>3639</v>
      </c>
      <c r="W952" t="s">
        <v>3640</v>
      </c>
      <c r="X952" t="s">
        <v>3641</v>
      </c>
    </row>
    <row r="953" spans="1:24" x14ac:dyDescent="0.3">
      <c r="A953" t="s">
        <v>2281</v>
      </c>
      <c r="B953" t="s">
        <v>2282</v>
      </c>
      <c r="C953" t="s">
        <v>3637</v>
      </c>
      <c r="E953" t="s">
        <v>3638</v>
      </c>
      <c r="G953" t="s">
        <v>3311</v>
      </c>
      <c r="H953" t="s">
        <v>3312</v>
      </c>
      <c r="I953" t="s">
        <v>3313</v>
      </c>
      <c r="J953" t="s">
        <v>3314</v>
      </c>
      <c r="K953" t="s">
        <v>3315</v>
      </c>
      <c r="L953" t="s">
        <v>3316</v>
      </c>
      <c r="M953" t="s">
        <v>3371</v>
      </c>
      <c r="N953" t="s">
        <v>3372</v>
      </c>
      <c r="O953" t="s">
        <v>3373</v>
      </c>
      <c r="P953" t="s">
        <v>3532</v>
      </c>
      <c r="Q953" t="s">
        <v>3569</v>
      </c>
      <c r="R953" t="s">
        <v>3570</v>
      </c>
      <c r="S953" t="s">
        <v>3571</v>
      </c>
      <c r="T953" t="s">
        <v>3572</v>
      </c>
      <c r="U953" t="s">
        <v>3633</v>
      </c>
      <c r="V953" t="s">
        <v>3639</v>
      </c>
      <c r="W953" t="s">
        <v>3640</v>
      </c>
      <c r="X953" t="s">
        <v>3641</v>
      </c>
    </row>
    <row r="954" spans="1:24" x14ac:dyDescent="0.3">
      <c r="A954" t="s">
        <v>2283</v>
      </c>
      <c r="B954" t="s">
        <v>2284</v>
      </c>
      <c r="C954" t="s">
        <v>3637</v>
      </c>
      <c r="E954" t="s">
        <v>3638</v>
      </c>
      <c r="G954" t="s">
        <v>3311</v>
      </c>
      <c r="H954" t="s">
        <v>3312</v>
      </c>
      <c r="I954" t="s">
        <v>3313</v>
      </c>
      <c r="J954" t="s">
        <v>3314</v>
      </c>
      <c r="K954" t="s">
        <v>3315</v>
      </c>
      <c r="L954" t="s">
        <v>3316</v>
      </c>
      <c r="M954" t="s">
        <v>3371</v>
      </c>
      <c r="N954" t="s">
        <v>3372</v>
      </c>
      <c r="O954" t="s">
        <v>3373</v>
      </c>
      <c r="P954" t="s">
        <v>3532</v>
      </c>
      <c r="Q954" t="s">
        <v>3569</v>
      </c>
      <c r="R954" t="s">
        <v>3570</v>
      </c>
      <c r="S954" t="s">
        <v>3571</v>
      </c>
      <c r="T954" t="s">
        <v>3572</v>
      </c>
      <c r="U954" t="s">
        <v>3633</v>
      </c>
      <c r="V954" t="s">
        <v>3639</v>
      </c>
      <c r="W954" t="s">
        <v>3640</v>
      </c>
      <c r="X954" t="s">
        <v>3641</v>
      </c>
    </row>
    <row r="955" spans="1:24" x14ac:dyDescent="0.3">
      <c r="A955" t="s">
        <v>2285</v>
      </c>
      <c r="B955" t="s">
        <v>2286</v>
      </c>
      <c r="C955" t="s">
        <v>3637</v>
      </c>
      <c r="E955" t="s">
        <v>3638</v>
      </c>
      <c r="G955" t="s">
        <v>3311</v>
      </c>
      <c r="H955" t="s">
        <v>3312</v>
      </c>
      <c r="I955" t="s">
        <v>3313</v>
      </c>
      <c r="J955" t="s">
        <v>3314</v>
      </c>
      <c r="K955" t="s">
        <v>3315</v>
      </c>
      <c r="L955" t="s">
        <v>3316</v>
      </c>
      <c r="M955" t="s">
        <v>3371</v>
      </c>
      <c r="N955" t="s">
        <v>3372</v>
      </c>
      <c r="O955" t="s">
        <v>3373</v>
      </c>
      <c r="P955" t="s">
        <v>3532</v>
      </c>
      <c r="Q955" t="s">
        <v>3569</v>
      </c>
      <c r="R955" t="s">
        <v>3570</v>
      </c>
      <c r="S955" t="s">
        <v>3571</v>
      </c>
      <c r="T955" t="s">
        <v>3572</v>
      </c>
      <c r="U955" t="s">
        <v>3633</v>
      </c>
      <c r="V955" t="s">
        <v>3639</v>
      </c>
      <c r="W955" t="s">
        <v>3640</v>
      </c>
      <c r="X955" t="s">
        <v>3641</v>
      </c>
    </row>
    <row r="956" spans="1:24" x14ac:dyDescent="0.3">
      <c r="A956" t="s">
        <v>2287</v>
      </c>
      <c r="B956" t="s">
        <v>2288</v>
      </c>
      <c r="C956" t="s">
        <v>3930</v>
      </c>
      <c r="E956" t="s">
        <v>3931</v>
      </c>
      <c r="G956" t="s">
        <v>3311</v>
      </c>
      <c r="H956" t="s">
        <v>3312</v>
      </c>
      <c r="I956" t="s">
        <v>3313</v>
      </c>
      <c r="J956" t="s">
        <v>3314</v>
      </c>
      <c r="K956" t="s">
        <v>3315</v>
      </c>
      <c r="L956" t="s">
        <v>3316</v>
      </c>
      <c r="M956" t="s">
        <v>3317</v>
      </c>
      <c r="N956" t="s">
        <v>3318</v>
      </c>
      <c r="O956" t="s">
        <v>3319</v>
      </c>
      <c r="P956" t="s">
        <v>3320</v>
      </c>
      <c r="Q956" t="s">
        <v>3321</v>
      </c>
      <c r="R956" t="s">
        <v>3322</v>
      </c>
      <c r="S956" t="s">
        <v>3367</v>
      </c>
      <c r="T956" t="s">
        <v>3932</v>
      </c>
    </row>
    <row r="957" spans="1:24" x14ac:dyDescent="0.3">
      <c r="A957" t="s">
        <v>2289</v>
      </c>
      <c r="B957" t="s">
        <v>2290</v>
      </c>
      <c r="C957" t="s">
        <v>3930</v>
      </c>
      <c r="E957" t="s">
        <v>3931</v>
      </c>
      <c r="G957" t="s">
        <v>3311</v>
      </c>
      <c r="H957" t="s">
        <v>3312</v>
      </c>
      <c r="I957" t="s">
        <v>3313</v>
      </c>
      <c r="J957" t="s">
        <v>3314</v>
      </c>
      <c r="K957" t="s">
        <v>3315</v>
      </c>
      <c r="L957" t="s">
        <v>3316</v>
      </c>
      <c r="M957" t="s">
        <v>3317</v>
      </c>
      <c r="N957" t="s">
        <v>3318</v>
      </c>
      <c r="O957" t="s">
        <v>3319</v>
      </c>
      <c r="P957" t="s">
        <v>3320</v>
      </c>
      <c r="Q957" t="s">
        <v>3321</v>
      </c>
      <c r="R957" t="s">
        <v>3322</v>
      </c>
      <c r="S957" t="s">
        <v>3367</v>
      </c>
      <c r="T957" t="s">
        <v>3932</v>
      </c>
    </row>
    <row r="958" spans="1:24" x14ac:dyDescent="0.3">
      <c r="A958" t="s">
        <v>2291</v>
      </c>
      <c r="B958" t="s">
        <v>2292</v>
      </c>
      <c r="C958" t="s">
        <v>3930</v>
      </c>
      <c r="E958" t="s">
        <v>3931</v>
      </c>
      <c r="G958" t="s">
        <v>3311</v>
      </c>
      <c r="H958" t="s">
        <v>3312</v>
      </c>
      <c r="I958" t="s">
        <v>3313</v>
      </c>
      <c r="J958" t="s">
        <v>3314</v>
      </c>
      <c r="K958" t="s">
        <v>3315</v>
      </c>
      <c r="L958" t="s">
        <v>3316</v>
      </c>
      <c r="M958" t="s">
        <v>3317</v>
      </c>
      <c r="N958" t="s">
        <v>3318</v>
      </c>
      <c r="O958" t="s">
        <v>3319</v>
      </c>
      <c r="P958" t="s">
        <v>3320</v>
      </c>
      <c r="Q958" t="s">
        <v>3321</v>
      </c>
      <c r="R958" t="s">
        <v>3322</v>
      </c>
      <c r="S958" t="s">
        <v>3367</v>
      </c>
      <c r="T958" t="s">
        <v>3932</v>
      </c>
    </row>
    <row r="959" spans="1:24" x14ac:dyDescent="0.3">
      <c r="A959" t="s">
        <v>2295</v>
      </c>
      <c r="B959" t="s">
        <v>2296</v>
      </c>
      <c r="C959" t="s">
        <v>3930</v>
      </c>
      <c r="E959" t="s">
        <v>3931</v>
      </c>
      <c r="G959" t="s">
        <v>3311</v>
      </c>
      <c r="H959" t="s">
        <v>3312</v>
      </c>
      <c r="I959" t="s">
        <v>3313</v>
      </c>
      <c r="J959" t="s">
        <v>3314</v>
      </c>
      <c r="K959" t="s">
        <v>3315</v>
      </c>
      <c r="L959" t="s">
        <v>3316</v>
      </c>
      <c r="M959" t="s">
        <v>3317</v>
      </c>
      <c r="N959" t="s">
        <v>3318</v>
      </c>
      <c r="O959" t="s">
        <v>3319</v>
      </c>
      <c r="P959" t="s">
        <v>3320</v>
      </c>
      <c r="Q959" t="s">
        <v>3321</v>
      </c>
      <c r="R959" t="s">
        <v>3322</v>
      </c>
      <c r="S959" t="s">
        <v>3367</v>
      </c>
      <c r="T959" t="s">
        <v>3932</v>
      </c>
    </row>
    <row r="960" spans="1:24" x14ac:dyDescent="0.3">
      <c r="A960" t="s">
        <v>2297</v>
      </c>
      <c r="B960" t="s">
        <v>2298</v>
      </c>
      <c r="C960" t="s">
        <v>3930</v>
      </c>
      <c r="E960" t="s">
        <v>3931</v>
      </c>
      <c r="G960" t="s">
        <v>3311</v>
      </c>
      <c r="H960" t="s">
        <v>3312</v>
      </c>
      <c r="I960" t="s">
        <v>3313</v>
      </c>
      <c r="J960" t="s">
        <v>3314</v>
      </c>
      <c r="K960" t="s">
        <v>3315</v>
      </c>
      <c r="L960" t="s">
        <v>3316</v>
      </c>
      <c r="M960" t="s">
        <v>3317</v>
      </c>
      <c r="N960" t="s">
        <v>3318</v>
      </c>
      <c r="O960" t="s">
        <v>3319</v>
      </c>
      <c r="P960" t="s">
        <v>3320</v>
      </c>
      <c r="Q960" t="s">
        <v>3321</v>
      </c>
      <c r="R960" t="s">
        <v>3322</v>
      </c>
      <c r="S960" t="s">
        <v>3367</v>
      </c>
      <c r="T960" t="s">
        <v>3932</v>
      </c>
    </row>
    <row r="961" spans="1:20" x14ac:dyDescent="0.3">
      <c r="A961" t="s">
        <v>2299</v>
      </c>
      <c r="B961" t="s">
        <v>2300</v>
      </c>
      <c r="C961" t="s">
        <v>3930</v>
      </c>
      <c r="E961" t="s">
        <v>3931</v>
      </c>
      <c r="G961" t="s">
        <v>3311</v>
      </c>
      <c r="H961" t="s">
        <v>3312</v>
      </c>
      <c r="I961" t="s">
        <v>3313</v>
      </c>
      <c r="J961" t="s">
        <v>3314</v>
      </c>
      <c r="K961" t="s">
        <v>3315</v>
      </c>
      <c r="L961" t="s">
        <v>3316</v>
      </c>
      <c r="M961" t="s">
        <v>3317</v>
      </c>
      <c r="N961" t="s">
        <v>3318</v>
      </c>
      <c r="O961" t="s">
        <v>3319</v>
      </c>
      <c r="P961" t="s">
        <v>3320</v>
      </c>
      <c r="Q961" t="s">
        <v>3321</v>
      </c>
      <c r="R961" t="s">
        <v>3322</v>
      </c>
      <c r="S961" t="s">
        <v>3367</v>
      </c>
      <c r="T961" t="s">
        <v>3932</v>
      </c>
    </row>
    <row r="962" spans="1:20" x14ac:dyDescent="0.3">
      <c r="A962" t="s">
        <v>2301</v>
      </c>
      <c r="B962" t="s">
        <v>2302</v>
      </c>
      <c r="C962" t="s">
        <v>3930</v>
      </c>
      <c r="E962" t="s">
        <v>3931</v>
      </c>
      <c r="G962" t="s">
        <v>3311</v>
      </c>
      <c r="H962" t="s">
        <v>3312</v>
      </c>
      <c r="I962" t="s">
        <v>3313</v>
      </c>
      <c r="J962" t="s">
        <v>3314</v>
      </c>
      <c r="K962" t="s">
        <v>3315</v>
      </c>
      <c r="L962" t="s">
        <v>3316</v>
      </c>
      <c r="M962" t="s">
        <v>3317</v>
      </c>
      <c r="N962" t="s">
        <v>3318</v>
      </c>
      <c r="O962" t="s">
        <v>3319</v>
      </c>
      <c r="P962" t="s">
        <v>3320</v>
      </c>
      <c r="Q962" t="s">
        <v>3321</v>
      </c>
      <c r="R962" t="s">
        <v>3322</v>
      </c>
      <c r="S962" t="s">
        <v>3367</v>
      </c>
      <c r="T962" t="s">
        <v>3932</v>
      </c>
    </row>
    <row r="963" spans="1:20" x14ac:dyDescent="0.3">
      <c r="A963" t="s">
        <v>2303</v>
      </c>
      <c r="B963" t="s">
        <v>2304</v>
      </c>
      <c r="C963" t="s">
        <v>3930</v>
      </c>
      <c r="E963" t="s">
        <v>3931</v>
      </c>
      <c r="G963" t="s">
        <v>3311</v>
      </c>
      <c r="H963" t="s">
        <v>3312</v>
      </c>
      <c r="I963" t="s">
        <v>3313</v>
      </c>
      <c r="J963" t="s">
        <v>3314</v>
      </c>
      <c r="K963" t="s">
        <v>3315</v>
      </c>
      <c r="L963" t="s">
        <v>3316</v>
      </c>
      <c r="M963" t="s">
        <v>3317</v>
      </c>
      <c r="N963" t="s">
        <v>3318</v>
      </c>
      <c r="O963" t="s">
        <v>3319</v>
      </c>
      <c r="P963" t="s">
        <v>3320</v>
      </c>
      <c r="Q963" t="s">
        <v>3321</v>
      </c>
      <c r="R963" t="s">
        <v>3322</v>
      </c>
      <c r="S963" t="s">
        <v>3367</v>
      </c>
      <c r="T963" t="s">
        <v>3932</v>
      </c>
    </row>
    <row r="964" spans="1:20" x14ac:dyDescent="0.3">
      <c r="A964" t="s">
        <v>2305</v>
      </c>
      <c r="B964" t="s">
        <v>2306</v>
      </c>
      <c r="C964" t="s">
        <v>3930</v>
      </c>
      <c r="E964" t="s">
        <v>3931</v>
      </c>
      <c r="G964" t="s">
        <v>3311</v>
      </c>
      <c r="H964" t="s">
        <v>3312</v>
      </c>
      <c r="I964" t="s">
        <v>3313</v>
      </c>
      <c r="J964" t="s">
        <v>3314</v>
      </c>
      <c r="K964" t="s">
        <v>3315</v>
      </c>
      <c r="L964" t="s">
        <v>3316</v>
      </c>
      <c r="M964" t="s">
        <v>3317</v>
      </c>
      <c r="N964" t="s">
        <v>3318</v>
      </c>
      <c r="O964" t="s">
        <v>3319</v>
      </c>
      <c r="P964" t="s">
        <v>3320</v>
      </c>
      <c r="Q964" t="s">
        <v>3321</v>
      </c>
      <c r="R964" t="s">
        <v>3322</v>
      </c>
      <c r="S964" t="s">
        <v>3367</v>
      </c>
      <c r="T964" t="s">
        <v>3932</v>
      </c>
    </row>
    <row r="965" spans="1:20" x14ac:dyDescent="0.3">
      <c r="A965" t="s">
        <v>2307</v>
      </c>
      <c r="B965" t="s">
        <v>2308</v>
      </c>
      <c r="C965" t="s">
        <v>3930</v>
      </c>
      <c r="E965" t="s">
        <v>3931</v>
      </c>
      <c r="G965" t="s">
        <v>3311</v>
      </c>
      <c r="H965" t="s">
        <v>3312</v>
      </c>
      <c r="I965" t="s">
        <v>3313</v>
      </c>
      <c r="J965" t="s">
        <v>3314</v>
      </c>
      <c r="K965" t="s">
        <v>3315</v>
      </c>
      <c r="L965" t="s">
        <v>3316</v>
      </c>
      <c r="M965" t="s">
        <v>3317</v>
      </c>
      <c r="N965" t="s">
        <v>3318</v>
      </c>
      <c r="O965" t="s">
        <v>3319</v>
      </c>
      <c r="P965" t="s">
        <v>3320</v>
      </c>
      <c r="Q965" t="s">
        <v>3321</v>
      </c>
      <c r="R965" t="s">
        <v>3322</v>
      </c>
      <c r="S965" t="s">
        <v>3367</v>
      </c>
      <c r="T965" t="s">
        <v>3932</v>
      </c>
    </row>
    <row r="966" spans="1:20" x14ac:dyDescent="0.3">
      <c r="A966" t="s">
        <v>2309</v>
      </c>
      <c r="B966" t="s">
        <v>2310</v>
      </c>
      <c r="C966" t="s">
        <v>3930</v>
      </c>
      <c r="E966" t="s">
        <v>3931</v>
      </c>
      <c r="G966" t="s">
        <v>3311</v>
      </c>
      <c r="H966" t="s">
        <v>3312</v>
      </c>
      <c r="I966" t="s">
        <v>3313</v>
      </c>
      <c r="J966" t="s">
        <v>3314</v>
      </c>
      <c r="K966" t="s">
        <v>3315</v>
      </c>
      <c r="L966" t="s">
        <v>3316</v>
      </c>
      <c r="M966" t="s">
        <v>3317</v>
      </c>
      <c r="N966" t="s">
        <v>3318</v>
      </c>
      <c r="O966" t="s">
        <v>3319</v>
      </c>
      <c r="P966" t="s">
        <v>3320</v>
      </c>
      <c r="Q966" t="s">
        <v>3321</v>
      </c>
      <c r="R966" t="s">
        <v>3322</v>
      </c>
      <c r="S966" t="s">
        <v>3367</v>
      </c>
      <c r="T966" t="s">
        <v>3932</v>
      </c>
    </row>
    <row r="967" spans="1:20" x14ac:dyDescent="0.3">
      <c r="A967" t="s">
        <v>2311</v>
      </c>
      <c r="B967" t="s">
        <v>2312</v>
      </c>
      <c r="C967" t="s">
        <v>3930</v>
      </c>
      <c r="E967" t="s">
        <v>3931</v>
      </c>
      <c r="G967" t="s">
        <v>3311</v>
      </c>
      <c r="H967" t="s">
        <v>3312</v>
      </c>
      <c r="I967" t="s">
        <v>3313</v>
      </c>
      <c r="J967" t="s">
        <v>3314</v>
      </c>
      <c r="K967" t="s">
        <v>3315</v>
      </c>
      <c r="L967" t="s">
        <v>3316</v>
      </c>
      <c r="M967" t="s">
        <v>3317</v>
      </c>
      <c r="N967" t="s">
        <v>3318</v>
      </c>
      <c r="O967" t="s">
        <v>3319</v>
      </c>
      <c r="P967" t="s">
        <v>3320</v>
      </c>
      <c r="Q967" t="s">
        <v>3321</v>
      </c>
      <c r="R967" t="s">
        <v>3322</v>
      </c>
      <c r="S967" t="s">
        <v>3367</v>
      </c>
      <c r="T967" t="s">
        <v>3932</v>
      </c>
    </row>
    <row r="968" spans="1:20" x14ac:dyDescent="0.3">
      <c r="A968" t="s">
        <v>2313</v>
      </c>
      <c r="B968" t="s">
        <v>2314</v>
      </c>
      <c r="C968" t="s">
        <v>3930</v>
      </c>
      <c r="E968" t="s">
        <v>3931</v>
      </c>
      <c r="G968" t="s">
        <v>3311</v>
      </c>
      <c r="H968" t="s">
        <v>3312</v>
      </c>
      <c r="I968" t="s">
        <v>3313</v>
      </c>
      <c r="J968" t="s">
        <v>3314</v>
      </c>
      <c r="K968" t="s">
        <v>3315</v>
      </c>
      <c r="L968" t="s">
        <v>3316</v>
      </c>
      <c r="M968" t="s">
        <v>3317</v>
      </c>
      <c r="N968" t="s">
        <v>3318</v>
      </c>
      <c r="O968" t="s">
        <v>3319</v>
      </c>
      <c r="P968" t="s">
        <v>3320</v>
      </c>
      <c r="Q968" t="s">
        <v>3321</v>
      </c>
      <c r="R968" t="s">
        <v>3322</v>
      </c>
      <c r="S968" t="s">
        <v>3367</v>
      </c>
      <c r="T968" t="s">
        <v>3932</v>
      </c>
    </row>
    <row r="969" spans="1:20" x14ac:dyDescent="0.3">
      <c r="A969" t="s">
        <v>2315</v>
      </c>
      <c r="B969" t="s">
        <v>2316</v>
      </c>
      <c r="C969" t="s">
        <v>3930</v>
      </c>
      <c r="E969" t="s">
        <v>3931</v>
      </c>
      <c r="G969" t="s">
        <v>3311</v>
      </c>
      <c r="H969" t="s">
        <v>3312</v>
      </c>
      <c r="I969" t="s">
        <v>3313</v>
      </c>
      <c r="J969" t="s">
        <v>3314</v>
      </c>
      <c r="K969" t="s">
        <v>3315</v>
      </c>
      <c r="L969" t="s">
        <v>3316</v>
      </c>
      <c r="M969" t="s">
        <v>3317</v>
      </c>
      <c r="N969" t="s">
        <v>3318</v>
      </c>
      <c r="O969" t="s">
        <v>3319</v>
      </c>
      <c r="P969" t="s">
        <v>3320</v>
      </c>
      <c r="Q969" t="s">
        <v>3321</v>
      </c>
      <c r="R969" t="s">
        <v>3322</v>
      </c>
      <c r="S969" t="s">
        <v>3367</v>
      </c>
      <c r="T969" t="s">
        <v>3932</v>
      </c>
    </row>
    <row r="970" spans="1:20" x14ac:dyDescent="0.3">
      <c r="A970" t="s">
        <v>2317</v>
      </c>
      <c r="B970" t="s">
        <v>2318</v>
      </c>
      <c r="C970" t="s">
        <v>3933</v>
      </c>
      <c r="E970" t="s">
        <v>3934</v>
      </c>
      <c r="G970" t="s">
        <v>3311</v>
      </c>
      <c r="H970" t="s">
        <v>3312</v>
      </c>
      <c r="I970" t="s">
        <v>3313</v>
      </c>
      <c r="J970" t="s">
        <v>3314</v>
      </c>
      <c r="K970" t="s">
        <v>3315</v>
      </c>
      <c r="L970" t="s">
        <v>3316</v>
      </c>
      <c r="M970" t="s">
        <v>3317</v>
      </c>
      <c r="N970" t="s">
        <v>3318</v>
      </c>
      <c r="O970" t="s">
        <v>3319</v>
      </c>
      <c r="P970" t="s">
        <v>3320</v>
      </c>
      <c r="Q970" t="s">
        <v>3321</v>
      </c>
      <c r="R970" t="s">
        <v>3322</v>
      </c>
      <c r="S970" t="s">
        <v>3367</v>
      </c>
      <c r="T970" t="s">
        <v>3935</v>
      </c>
    </row>
    <row r="971" spans="1:20" x14ac:dyDescent="0.3">
      <c r="A971" t="s">
        <v>2319</v>
      </c>
      <c r="B971" t="s">
        <v>2320</v>
      </c>
      <c r="C971" t="s">
        <v>3933</v>
      </c>
      <c r="E971" t="s">
        <v>3934</v>
      </c>
      <c r="G971" t="s">
        <v>3311</v>
      </c>
      <c r="H971" t="s">
        <v>3312</v>
      </c>
      <c r="I971" t="s">
        <v>3313</v>
      </c>
      <c r="J971" t="s">
        <v>3314</v>
      </c>
      <c r="K971" t="s">
        <v>3315</v>
      </c>
      <c r="L971" t="s">
        <v>3316</v>
      </c>
      <c r="M971" t="s">
        <v>3317</v>
      </c>
      <c r="N971" t="s">
        <v>3318</v>
      </c>
      <c r="O971" t="s">
        <v>3319</v>
      </c>
      <c r="P971" t="s">
        <v>3320</v>
      </c>
      <c r="Q971" t="s">
        <v>3321</v>
      </c>
      <c r="R971" t="s">
        <v>3322</v>
      </c>
      <c r="S971" t="s">
        <v>3367</v>
      </c>
      <c r="T971" t="s">
        <v>3935</v>
      </c>
    </row>
    <row r="972" spans="1:20" x14ac:dyDescent="0.3">
      <c r="A972" t="s">
        <v>2321</v>
      </c>
      <c r="B972" t="s">
        <v>2322</v>
      </c>
      <c r="C972" t="s">
        <v>3933</v>
      </c>
      <c r="E972" t="s">
        <v>3934</v>
      </c>
      <c r="G972" t="s">
        <v>3311</v>
      </c>
      <c r="H972" t="s">
        <v>3312</v>
      </c>
      <c r="I972" t="s">
        <v>3313</v>
      </c>
      <c r="J972" t="s">
        <v>3314</v>
      </c>
      <c r="K972" t="s">
        <v>3315</v>
      </c>
      <c r="L972" t="s">
        <v>3316</v>
      </c>
      <c r="M972" t="s">
        <v>3317</v>
      </c>
      <c r="N972" t="s">
        <v>3318</v>
      </c>
      <c r="O972" t="s">
        <v>3319</v>
      </c>
      <c r="P972" t="s">
        <v>3320</v>
      </c>
      <c r="Q972" t="s">
        <v>3321</v>
      </c>
      <c r="R972" t="s">
        <v>3322</v>
      </c>
      <c r="S972" t="s">
        <v>3367</v>
      </c>
      <c r="T972" t="s">
        <v>3935</v>
      </c>
    </row>
    <row r="973" spans="1:20" x14ac:dyDescent="0.3">
      <c r="A973" t="s">
        <v>2323</v>
      </c>
      <c r="B973" t="s">
        <v>2324</v>
      </c>
      <c r="C973" t="s">
        <v>3933</v>
      </c>
      <c r="E973" t="s">
        <v>3934</v>
      </c>
      <c r="G973" t="s">
        <v>3311</v>
      </c>
      <c r="H973" t="s">
        <v>3312</v>
      </c>
      <c r="I973" t="s">
        <v>3313</v>
      </c>
      <c r="J973" t="s">
        <v>3314</v>
      </c>
      <c r="K973" t="s">
        <v>3315</v>
      </c>
      <c r="L973" t="s">
        <v>3316</v>
      </c>
      <c r="M973" t="s">
        <v>3317</v>
      </c>
      <c r="N973" t="s">
        <v>3318</v>
      </c>
      <c r="O973" t="s">
        <v>3319</v>
      </c>
      <c r="P973" t="s">
        <v>3320</v>
      </c>
      <c r="Q973" t="s">
        <v>3321</v>
      </c>
      <c r="R973" t="s">
        <v>3322</v>
      </c>
      <c r="S973" t="s">
        <v>3367</v>
      </c>
      <c r="T973" t="s">
        <v>3935</v>
      </c>
    </row>
    <row r="974" spans="1:20" x14ac:dyDescent="0.3">
      <c r="A974" t="s">
        <v>2325</v>
      </c>
      <c r="B974" t="s">
        <v>2326</v>
      </c>
      <c r="C974" t="s">
        <v>3933</v>
      </c>
      <c r="E974" t="s">
        <v>3934</v>
      </c>
      <c r="G974" t="s">
        <v>3311</v>
      </c>
      <c r="H974" t="s">
        <v>3312</v>
      </c>
      <c r="I974" t="s">
        <v>3313</v>
      </c>
      <c r="J974" t="s">
        <v>3314</v>
      </c>
      <c r="K974" t="s">
        <v>3315</v>
      </c>
      <c r="L974" t="s">
        <v>3316</v>
      </c>
      <c r="M974" t="s">
        <v>3317</v>
      </c>
      <c r="N974" t="s">
        <v>3318</v>
      </c>
      <c r="O974" t="s">
        <v>3319</v>
      </c>
      <c r="P974" t="s">
        <v>3320</v>
      </c>
      <c r="Q974" t="s">
        <v>3321</v>
      </c>
      <c r="R974" t="s">
        <v>3322</v>
      </c>
      <c r="S974" t="s">
        <v>3367</v>
      </c>
      <c r="T974" t="s">
        <v>3935</v>
      </c>
    </row>
    <row r="975" spans="1:20" x14ac:dyDescent="0.3">
      <c r="A975" t="s">
        <v>2327</v>
      </c>
      <c r="B975" t="s">
        <v>2328</v>
      </c>
      <c r="C975" t="s">
        <v>3933</v>
      </c>
      <c r="E975" t="s">
        <v>3934</v>
      </c>
      <c r="G975" t="s">
        <v>3311</v>
      </c>
      <c r="H975" t="s">
        <v>3312</v>
      </c>
      <c r="I975" t="s">
        <v>3313</v>
      </c>
      <c r="J975" t="s">
        <v>3314</v>
      </c>
      <c r="K975" t="s">
        <v>3315</v>
      </c>
      <c r="L975" t="s">
        <v>3316</v>
      </c>
      <c r="M975" t="s">
        <v>3317</v>
      </c>
      <c r="N975" t="s">
        <v>3318</v>
      </c>
      <c r="O975" t="s">
        <v>3319</v>
      </c>
      <c r="P975" t="s">
        <v>3320</v>
      </c>
      <c r="Q975" t="s">
        <v>3321</v>
      </c>
      <c r="R975" t="s">
        <v>3322</v>
      </c>
      <c r="S975" t="s">
        <v>3367</v>
      </c>
      <c r="T975" t="s">
        <v>3935</v>
      </c>
    </row>
    <row r="976" spans="1:20" x14ac:dyDescent="0.3">
      <c r="A976" t="s">
        <v>2329</v>
      </c>
      <c r="B976" t="s">
        <v>2330</v>
      </c>
      <c r="C976" t="s">
        <v>3933</v>
      </c>
      <c r="E976" t="s">
        <v>3934</v>
      </c>
      <c r="G976" t="s">
        <v>3311</v>
      </c>
      <c r="H976" t="s">
        <v>3312</v>
      </c>
      <c r="I976" t="s">
        <v>3313</v>
      </c>
      <c r="J976" t="s">
        <v>3314</v>
      </c>
      <c r="K976" t="s">
        <v>3315</v>
      </c>
      <c r="L976" t="s">
        <v>3316</v>
      </c>
      <c r="M976" t="s">
        <v>3317</v>
      </c>
      <c r="N976" t="s">
        <v>3318</v>
      </c>
      <c r="O976" t="s">
        <v>3319</v>
      </c>
      <c r="P976" t="s">
        <v>3320</v>
      </c>
      <c r="Q976" t="s">
        <v>3321</v>
      </c>
      <c r="R976" t="s">
        <v>3322</v>
      </c>
      <c r="S976" t="s">
        <v>3367</v>
      </c>
      <c r="T976" t="s">
        <v>3935</v>
      </c>
    </row>
    <row r="977" spans="1:24" x14ac:dyDescent="0.3">
      <c r="A977" t="s">
        <v>2331</v>
      </c>
      <c r="B977" t="s">
        <v>2332</v>
      </c>
      <c r="C977" t="s">
        <v>3933</v>
      </c>
      <c r="E977" t="s">
        <v>3934</v>
      </c>
      <c r="G977" t="s">
        <v>3311</v>
      </c>
      <c r="H977" t="s">
        <v>3312</v>
      </c>
      <c r="I977" t="s">
        <v>3313</v>
      </c>
      <c r="J977" t="s">
        <v>3314</v>
      </c>
      <c r="K977" t="s">
        <v>3315</v>
      </c>
      <c r="L977" t="s">
        <v>3316</v>
      </c>
      <c r="M977" t="s">
        <v>3317</v>
      </c>
      <c r="N977" t="s">
        <v>3318</v>
      </c>
      <c r="O977" t="s">
        <v>3319</v>
      </c>
      <c r="P977" t="s">
        <v>3320</v>
      </c>
      <c r="Q977" t="s">
        <v>3321</v>
      </c>
      <c r="R977" t="s">
        <v>3322</v>
      </c>
      <c r="S977" t="s">
        <v>3367</v>
      </c>
      <c r="T977" t="s">
        <v>3935</v>
      </c>
    </row>
    <row r="978" spans="1:24" x14ac:dyDescent="0.3">
      <c r="A978" t="s">
        <v>2333</v>
      </c>
      <c r="B978" t="s">
        <v>2334</v>
      </c>
      <c r="C978" t="s">
        <v>3933</v>
      </c>
      <c r="E978" t="s">
        <v>3934</v>
      </c>
      <c r="G978" t="s">
        <v>3311</v>
      </c>
      <c r="H978" t="s">
        <v>3312</v>
      </c>
      <c r="I978" t="s">
        <v>3313</v>
      </c>
      <c r="J978" t="s">
        <v>3314</v>
      </c>
      <c r="K978" t="s">
        <v>3315</v>
      </c>
      <c r="L978" t="s">
        <v>3316</v>
      </c>
      <c r="M978" t="s">
        <v>3317</v>
      </c>
      <c r="N978" t="s">
        <v>3318</v>
      </c>
      <c r="O978" t="s">
        <v>3319</v>
      </c>
      <c r="P978" t="s">
        <v>3320</v>
      </c>
      <c r="Q978" t="s">
        <v>3321</v>
      </c>
      <c r="R978" t="s">
        <v>3322</v>
      </c>
      <c r="S978" t="s">
        <v>3367</v>
      </c>
      <c r="T978" t="s">
        <v>3935</v>
      </c>
    </row>
    <row r="979" spans="1:24" x14ac:dyDescent="0.3">
      <c r="A979" t="s">
        <v>2335</v>
      </c>
      <c r="B979" t="s">
        <v>2336</v>
      </c>
      <c r="C979" t="s">
        <v>3933</v>
      </c>
      <c r="E979" t="s">
        <v>3934</v>
      </c>
      <c r="G979" t="s">
        <v>3311</v>
      </c>
      <c r="H979" t="s">
        <v>3312</v>
      </c>
      <c r="I979" t="s">
        <v>3313</v>
      </c>
      <c r="J979" t="s">
        <v>3314</v>
      </c>
      <c r="K979" t="s">
        <v>3315</v>
      </c>
      <c r="L979" t="s">
        <v>3316</v>
      </c>
      <c r="M979" t="s">
        <v>3317</v>
      </c>
      <c r="N979" t="s">
        <v>3318</v>
      </c>
      <c r="O979" t="s">
        <v>3319</v>
      </c>
      <c r="P979" t="s">
        <v>3320</v>
      </c>
      <c r="Q979" t="s">
        <v>3321</v>
      </c>
      <c r="R979" t="s">
        <v>3322</v>
      </c>
      <c r="S979" t="s">
        <v>3367</v>
      </c>
      <c r="T979" t="s">
        <v>3935</v>
      </c>
    </row>
    <row r="980" spans="1:24" x14ac:dyDescent="0.3">
      <c r="A980" t="s">
        <v>2337</v>
      </c>
      <c r="B980" t="s">
        <v>2338</v>
      </c>
      <c r="C980" t="s">
        <v>3933</v>
      </c>
      <c r="E980" t="s">
        <v>3934</v>
      </c>
      <c r="G980" t="s">
        <v>3311</v>
      </c>
      <c r="H980" t="s">
        <v>3312</v>
      </c>
      <c r="I980" t="s">
        <v>3313</v>
      </c>
      <c r="J980" t="s">
        <v>3314</v>
      </c>
      <c r="K980" t="s">
        <v>3315</v>
      </c>
      <c r="L980" t="s">
        <v>3316</v>
      </c>
      <c r="M980" t="s">
        <v>3317</v>
      </c>
      <c r="N980" t="s">
        <v>3318</v>
      </c>
      <c r="O980" t="s">
        <v>3319</v>
      </c>
      <c r="P980" t="s">
        <v>3320</v>
      </c>
      <c r="Q980" t="s">
        <v>3321</v>
      </c>
      <c r="R980" t="s">
        <v>3322</v>
      </c>
      <c r="S980" t="s">
        <v>3367</v>
      </c>
      <c r="T980" t="s">
        <v>3935</v>
      </c>
    </row>
    <row r="981" spans="1:24" x14ac:dyDescent="0.3">
      <c r="A981" t="s">
        <v>2339</v>
      </c>
      <c r="B981" t="s">
        <v>2340</v>
      </c>
      <c r="C981" t="s">
        <v>3933</v>
      </c>
      <c r="E981" t="s">
        <v>3934</v>
      </c>
      <c r="G981" t="s">
        <v>3311</v>
      </c>
      <c r="H981" t="s">
        <v>3312</v>
      </c>
      <c r="I981" t="s">
        <v>3313</v>
      </c>
      <c r="J981" t="s">
        <v>3314</v>
      </c>
      <c r="K981" t="s">
        <v>3315</v>
      </c>
      <c r="L981" t="s">
        <v>3316</v>
      </c>
      <c r="M981" t="s">
        <v>3317</v>
      </c>
      <c r="N981" t="s">
        <v>3318</v>
      </c>
      <c r="O981" t="s">
        <v>3319</v>
      </c>
      <c r="P981" t="s">
        <v>3320</v>
      </c>
      <c r="Q981" t="s">
        <v>3321</v>
      </c>
      <c r="R981" t="s">
        <v>3322</v>
      </c>
      <c r="S981" t="s">
        <v>3367</v>
      </c>
      <c r="T981" t="s">
        <v>3935</v>
      </c>
    </row>
    <row r="982" spans="1:24" x14ac:dyDescent="0.3">
      <c r="A982" t="s">
        <v>2341</v>
      </c>
      <c r="B982" t="s">
        <v>2342</v>
      </c>
      <c r="C982" t="s">
        <v>3933</v>
      </c>
      <c r="E982" t="s">
        <v>3934</v>
      </c>
      <c r="G982" t="s">
        <v>3311</v>
      </c>
      <c r="H982" t="s">
        <v>3312</v>
      </c>
      <c r="I982" t="s">
        <v>3313</v>
      </c>
      <c r="J982" t="s">
        <v>3314</v>
      </c>
      <c r="K982" t="s">
        <v>3315</v>
      </c>
      <c r="L982" t="s">
        <v>3316</v>
      </c>
      <c r="M982" t="s">
        <v>3317</v>
      </c>
      <c r="N982" t="s">
        <v>3318</v>
      </c>
      <c r="O982" t="s">
        <v>3319</v>
      </c>
      <c r="P982" t="s">
        <v>3320</v>
      </c>
      <c r="Q982" t="s">
        <v>3321</v>
      </c>
      <c r="R982" t="s">
        <v>3322</v>
      </c>
      <c r="S982" t="s">
        <v>3367</v>
      </c>
      <c r="T982" t="s">
        <v>3935</v>
      </c>
    </row>
    <row r="983" spans="1:24" x14ac:dyDescent="0.3">
      <c r="A983" t="s">
        <v>2343</v>
      </c>
      <c r="B983" t="s">
        <v>2344</v>
      </c>
      <c r="C983" t="s">
        <v>3933</v>
      </c>
      <c r="E983" t="s">
        <v>3934</v>
      </c>
      <c r="G983" t="s">
        <v>3311</v>
      </c>
      <c r="H983" t="s">
        <v>3312</v>
      </c>
      <c r="I983" t="s">
        <v>3313</v>
      </c>
      <c r="J983" t="s">
        <v>3314</v>
      </c>
      <c r="K983" t="s">
        <v>3315</v>
      </c>
      <c r="L983" t="s">
        <v>3316</v>
      </c>
      <c r="M983" t="s">
        <v>3317</v>
      </c>
      <c r="N983" t="s">
        <v>3318</v>
      </c>
      <c r="O983" t="s">
        <v>3319</v>
      </c>
      <c r="P983" t="s">
        <v>3320</v>
      </c>
      <c r="Q983" t="s">
        <v>3321</v>
      </c>
      <c r="R983" t="s">
        <v>3322</v>
      </c>
      <c r="S983" t="s">
        <v>3367</v>
      </c>
      <c r="T983" t="s">
        <v>3935</v>
      </c>
    </row>
    <row r="984" spans="1:24" x14ac:dyDescent="0.3">
      <c r="A984" t="s">
        <v>2345</v>
      </c>
      <c r="B984" t="s">
        <v>2346</v>
      </c>
      <c r="C984" t="s">
        <v>3933</v>
      </c>
      <c r="E984" t="s">
        <v>3934</v>
      </c>
      <c r="G984" t="s">
        <v>3311</v>
      </c>
      <c r="H984" t="s">
        <v>3312</v>
      </c>
      <c r="I984" t="s">
        <v>3313</v>
      </c>
      <c r="J984" t="s">
        <v>3314</v>
      </c>
      <c r="K984" t="s">
        <v>3315</v>
      </c>
      <c r="L984" t="s">
        <v>3316</v>
      </c>
      <c r="M984" t="s">
        <v>3317</v>
      </c>
      <c r="N984" t="s">
        <v>3318</v>
      </c>
      <c r="O984" t="s">
        <v>3319</v>
      </c>
      <c r="P984" t="s">
        <v>3320</v>
      </c>
      <c r="Q984" t="s">
        <v>3321</v>
      </c>
      <c r="R984" t="s">
        <v>3322</v>
      </c>
      <c r="S984" t="s">
        <v>3367</v>
      </c>
      <c r="T984" t="s">
        <v>3935</v>
      </c>
    </row>
    <row r="985" spans="1:24" x14ac:dyDescent="0.3">
      <c r="A985" t="s">
        <v>2347</v>
      </c>
      <c r="B985" t="s">
        <v>2348</v>
      </c>
      <c r="C985" t="s">
        <v>3936</v>
      </c>
      <c r="E985" t="s">
        <v>3937</v>
      </c>
      <c r="G985" t="s">
        <v>3311</v>
      </c>
      <c r="H985" t="s">
        <v>3312</v>
      </c>
      <c r="I985" t="s">
        <v>3313</v>
      </c>
      <c r="J985" t="s">
        <v>3314</v>
      </c>
      <c r="K985" t="s">
        <v>3315</v>
      </c>
      <c r="L985" t="s">
        <v>3316</v>
      </c>
      <c r="M985" t="s">
        <v>3371</v>
      </c>
      <c r="N985" t="s">
        <v>3372</v>
      </c>
      <c r="O985" t="s">
        <v>3373</v>
      </c>
      <c r="P985" t="s">
        <v>3532</v>
      </c>
      <c r="Q985" t="s">
        <v>3569</v>
      </c>
      <c r="R985" t="s">
        <v>3570</v>
      </c>
      <c r="S985" t="s">
        <v>3571</v>
      </c>
      <c r="T985" t="s">
        <v>3572</v>
      </c>
      <c r="U985" t="s">
        <v>3938</v>
      </c>
      <c r="V985" t="s">
        <v>3939</v>
      </c>
      <c r="W985" t="s">
        <v>3940</v>
      </c>
      <c r="X985" t="s">
        <v>3941</v>
      </c>
    </row>
    <row r="986" spans="1:24" x14ac:dyDescent="0.3">
      <c r="A986" t="s">
        <v>2349</v>
      </c>
      <c r="B986" t="s">
        <v>2350</v>
      </c>
      <c r="C986" t="s">
        <v>3936</v>
      </c>
      <c r="E986" t="s">
        <v>3937</v>
      </c>
      <c r="G986" t="s">
        <v>3311</v>
      </c>
      <c r="H986" t="s">
        <v>3312</v>
      </c>
      <c r="I986" t="s">
        <v>3313</v>
      </c>
      <c r="J986" t="s">
        <v>3314</v>
      </c>
      <c r="K986" t="s">
        <v>3315</v>
      </c>
      <c r="L986" t="s">
        <v>3316</v>
      </c>
      <c r="M986" t="s">
        <v>3371</v>
      </c>
      <c r="N986" t="s">
        <v>3372</v>
      </c>
      <c r="O986" t="s">
        <v>3373</v>
      </c>
      <c r="P986" t="s">
        <v>3532</v>
      </c>
      <c r="Q986" t="s">
        <v>3569</v>
      </c>
      <c r="R986" t="s">
        <v>3570</v>
      </c>
      <c r="S986" t="s">
        <v>3571</v>
      </c>
      <c r="T986" t="s">
        <v>3572</v>
      </c>
      <c r="U986" t="s">
        <v>3938</v>
      </c>
      <c r="V986" t="s">
        <v>3939</v>
      </c>
      <c r="W986" t="s">
        <v>3940</v>
      </c>
      <c r="X986" t="s">
        <v>3941</v>
      </c>
    </row>
    <row r="987" spans="1:24" x14ac:dyDescent="0.3">
      <c r="A987" t="s">
        <v>2351</v>
      </c>
      <c r="B987" t="s">
        <v>2352</v>
      </c>
      <c r="C987" t="s">
        <v>3936</v>
      </c>
      <c r="E987" t="s">
        <v>3937</v>
      </c>
      <c r="G987" t="s">
        <v>3311</v>
      </c>
      <c r="H987" t="s">
        <v>3312</v>
      </c>
      <c r="I987" t="s">
        <v>3313</v>
      </c>
      <c r="J987" t="s">
        <v>3314</v>
      </c>
      <c r="K987" t="s">
        <v>3315</v>
      </c>
      <c r="L987" t="s">
        <v>3316</v>
      </c>
      <c r="M987" t="s">
        <v>3371</v>
      </c>
      <c r="N987" t="s">
        <v>3372</v>
      </c>
      <c r="O987" t="s">
        <v>3373</v>
      </c>
      <c r="P987" t="s">
        <v>3532</v>
      </c>
      <c r="Q987" t="s">
        <v>3569</v>
      </c>
      <c r="R987" t="s">
        <v>3570</v>
      </c>
      <c r="S987" t="s">
        <v>3571</v>
      </c>
      <c r="T987" t="s">
        <v>3572</v>
      </c>
      <c r="U987" t="s">
        <v>3938</v>
      </c>
      <c r="V987" t="s">
        <v>3939</v>
      </c>
      <c r="W987" t="s">
        <v>3940</v>
      </c>
      <c r="X987" t="s">
        <v>3941</v>
      </c>
    </row>
    <row r="988" spans="1:24" x14ac:dyDescent="0.3">
      <c r="A988" t="s">
        <v>2353</v>
      </c>
      <c r="B988" t="s">
        <v>2354</v>
      </c>
      <c r="C988" t="s">
        <v>3936</v>
      </c>
      <c r="E988" t="s">
        <v>3937</v>
      </c>
      <c r="G988" t="s">
        <v>3311</v>
      </c>
      <c r="H988" t="s">
        <v>3312</v>
      </c>
      <c r="I988" t="s">
        <v>3313</v>
      </c>
      <c r="J988" t="s">
        <v>3314</v>
      </c>
      <c r="K988" t="s">
        <v>3315</v>
      </c>
      <c r="L988" t="s">
        <v>3316</v>
      </c>
      <c r="M988" t="s">
        <v>3371</v>
      </c>
      <c r="N988" t="s">
        <v>3372</v>
      </c>
      <c r="O988" t="s">
        <v>3373</v>
      </c>
      <c r="P988" t="s">
        <v>3532</v>
      </c>
      <c r="Q988" t="s">
        <v>3569</v>
      </c>
      <c r="R988" t="s">
        <v>3570</v>
      </c>
      <c r="S988" t="s">
        <v>3571</v>
      </c>
      <c r="T988" t="s">
        <v>3572</v>
      </c>
      <c r="U988" t="s">
        <v>3938</v>
      </c>
      <c r="V988" t="s">
        <v>3939</v>
      </c>
      <c r="W988" t="s">
        <v>3940</v>
      </c>
      <c r="X988" t="s">
        <v>3941</v>
      </c>
    </row>
    <row r="989" spans="1:24" x14ac:dyDescent="0.3">
      <c r="A989" t="s">
        <v>2355</v>
      </c>
      <c r="B989" t="s">
        <v>2356</v>
      </c>
      <c r="C989" t="s">
        <v>3936</v>
      </c>
      <c r="E989" t="s">
        <v>3937</v>
      </c>
      <c r="G989" t="s">
        <v>3311</v>
      </c>
      <c r="H989" t="s">
        <v>3312</v>
      </c>
      <c r="I989" t="s">
        <v>3313</v>
      </c>
      <c r="J989" t="s">
        <v>3314</v>
      </c>
      <c r="K989" t="s">
        <v>3315</v>
      </c>
      <c r="L989" t="s">
        <v>3316</v>
      </c>
      <c r="M989" t="s">
        <v>3371</v>
      </c>
      <c r="N989" t="s">
        <v>3372</v>
      </c>
      <c r="O989" t="s">
        <v>3373</v>
      </c>
      <c r="P989" t="s">
        <v>3532</v>
      </c>
      <c r="Q989" t="s">
        <v>3569</v>
      </c>
      <c r="R989" t="s">
        <v>3570</v>
      </c>
      <c r="S989" t="s">
        <v>3571</v>
      </c>
      <c r="T989" t="s">
        <v>3572</v>
      </c>
      <c r="U989" t="s">
        <v>3938</v>
      </c>
      <c r="V989" t="s">
        <v>3939</v>
      </c>
      <c r="W989" t="s">
        <v>3940</v>
      </c>
      <c r="X989" t="s">
        <v>3941</v>
      </c>
    </row>
    <row r="990" spans="1:24" x14ac:dyDescent="0.3">
      <c r="A990" t="s">
        <v>2357</v>
      </c>
      <c r="B990" t="s">
        <v>2358</v>
      </c>
      <c r="C990" t="s">
        <v>3936</v>
      </c>
      <c r="E990" t="s">
        <v>3937</v>
      </c>
      <c r="G990" t="s">
        <v>3311</v>
      </c>
      <c r="H990" t="s">
        <v>3312</v>
      </c>
      <c r="I990" t="s">
        <v>3313</v>
      </c>
      <c r="J990" t="s">
        <v>3314</v>
      </c>
      <c r="K990" t="s">
        <v>3315</v>
      </c>
      <c r="L990" t="s">
        <v>3316</v>
      </c>
      <c r="M990" t="s">
        <v>3371</v>
      </c>
      <c r="N990" t="s">
        <v>3372</v>
      </c>
      <c r="O990" t="s">
        <v>3373</v>
      </c>
      <c r="P990" t="s">
        <v>3532</v>
      </c>
      <c r="Q990" t="s">
        <v>3569</v>
      </c>
      <c r="R990" t="s">
        <v>3570</v>
      </c>
      <c r="S990" t="s">
        <v>3571</v>
      </c>
      <c r="T990" t="s">
        <v>3572</v>
      </c>
      <c r="U990" t="s">
        <v>3938</v>
      </c>
      <c r="V990" t="s">
        <v>3939</v>
      </c>
      <c r="W990" t="s">
        <v>3940</v>
      </c>
      <c r="X990" t="s">
        <v>3941</v>
      </c>
    </row>
    <row r="991" spans="1:24" x14ac:dyDescent="0.3">
      <c r="A991" t="s">
        <v>2359</v>
      </c>
      <c r="B991" t="s">
        <v>2360</v>
      </c>
      <c r="C991" t="s">
        <v>3936</v>
      </c>
      <c r="E991" t="s">
        <v>3937</v>
      </c>
      <c r="G991" t="s">
        <v>3311</v>
      </c>
      <c r="H991" t="s">
        <v>3312</v>
      </c>
      <c r="I991" t="s">
        <v>3313</v>
      </c>
      <c r="J991" t="s">
        <v>3314</v>
      </c>
      <c r="K991" t="s">
        <v>3315</v>
      </c>
      <c r="L991" t="s">
        <v>3316</v>
      </c>
      <c r="M991" t="s">
        <v>3371</v>
      </c>
      <c r="N991" t="s">
        <v>3372</v>
      </c>
      <c r="O991" t="s">
        <v>3373</v>
      </c>
      <c r="P991" t="s">
        <v>3532</v>
      </c>
      <c r="Q991" t="s">
        <v>3569</v>
      </c>
      <c r="R991" t="s">
        <v>3570</v>
      </c>
      <c r="S991" t="s">
        <v>3571</v>
      </c>
      <c r="T991" t="s">
        <v>3572</v>
      </c>
      <c r="U991" t="s">
        <v>3938</v>
      </c>
      <c r="V991" t="s">
        <v>3939</v>
      </c>
      <c r="W991" t="s">
        <v>3940</v>
      </c>
      <c r="X991" t="s">
        <v>3941</v>
      </c>
    </row>
    <row r="992" spans="1:24" x14ac:dyDescent="0.3">
      <c r="A992" t="s">
        <v>2361</v>
      </c>
      <c r="B992" t="s">
        <v>2362</v>
      </c>
      <c r="C992" t="s">
        <v>3936</v>
      </c>
      <c r="E992" t="s">
        <v>3937</v>
      </c>
      <c r="G992" t="s">
        <v>3311</v>
      </c>
      <c r="H992" t="s">
        <v>3312</v>
      </c>
      <c r="I992" t="s">
        <v>3313</v>
      </c>
      <c r="J992" t="s">
        <v>3314</v>
      </c>
      <c r="K992" t="s">
        <v>3315</v>
      </c>
      <c r="L992" t="s">
        <v>3316</v>
      </c>
      <c r="M992" t="s">
        <v>3371</v>
      </c>
      <c r="N992" t="s">
        <v>3372</v>
      </c>
      <c r="O992" t="s">
        <v>3373</v>
      </c>
      <c r="P992" t="s">
        <v>3532</v>
      </c>
      <c r="Q992" t="s">
        <v>3569</v>
      </c>
      <c r="R992" t="s">
        <v>3570</v>
      </c>
      <c r="S992" t="s">
        <v>3571</v>
      </c>
      <c r="T992" t="s">
        <v>3572</v>
      </c>
      <c r="U992" t="s">
        <v>3938</v>
      </c>
      <c r="V992" t="s">
        <v>3939</v>
      </c>
      <c r="W992" t="s">
        <v>3940</v>
      </c>
      <c r="X992" t="s">
        <v>3941</v>
      </c>
    </row>
    <row r="993" spans="1:24" x14ac:dyDescent="0.3">
      <c r="A993" t="s">
        <v>2363</v>
      </c>
      <c r="B993" t="s">
        <v>2364</v>
      </c>
      <c r="C993" t="s">
        <v>3936</v>
      </c>
      <c r="E993" t="s">
        <v>3937</v>
      </c>
      <c r="G993" t="s">
        <v>3311</v>
      </c>
      <c r="H993" t="s">
        <v>3312</v>
      </c>
      <c r="I993" t="s">
        <v>3313</v>
      </c>
      <c r="J993" t="s">
        <v>3314</v>
      </c>
      <c r="K993" t="s">
        <v>3315</v>
      </c>
      <c r="L993" t="s">
        <v>3316</v>
      </c>
      <c r="M993" t="s">
        <v>3371</v>
      </c>
      <c r="N993" t="s">
        <v>3372</v>
      </c>
      <c r="O993" t="s">
        <v>3373</v>
      </c>
      <c r="P993" t="s">
        <v>3532</v>
      </c>
      <c r="Q993" t="s">
        <v>3569</v>
      </c>
      <c r="R993" t="s">
        <v>3570</v>
      </c>
      <c r="S993" t="s">
        <v>3571</v>
      </c>
      <c r="T993" t="s">
        <v>3572</v>
      </c>
      <c r="U993" t="s">
        <v>3938</v>
      </c>
      <c r="V993" t="s">
        <v>3939</v>
      </c>
      <c r="W993" t="s">
        <v>3940</v>
      </c>
      <c r="X993" t="s">
        <v>3941</v>
      </c>
    </row>
    <row r="994" spans="1:24" x14ac:dyDescent="0.3">
      <c r="A994" t="s">
        <v>2365</v>
      </c>
      <c r="B994" t="s">
        <v>2366</v>
      </c>
      <c r="C994" t="s">
        <v>3936</v>
      </c>
      <c r="E994" t="s">
        <v>3937</v>
      </c>
      <c r="G994" t="s">
        <v>3311</v>
      </c>
      <c r="H994" t="s">
        <v>3312</v>
      </c>
      <c r="I994" t="s">
        <v>3313</v>
      </c>
      <c r="J994" t="s">
        <v>3314</v>
      </c>
      <c r="K994" t="s">
        <v>3315</v>
      </c>
      <c r="L994" t="s">
        <v>3316</v>
      </c>
      <c r="M994" t="s">
        <v>3371</v>
      </c>
      <c r="N994" t="s">
        <v>3372</v>
      </c>
      <c r="O994" t="s">
        <v>3373</v>
      </c>
      <c r="P994" t="s">
        <v>3532</v>
      </c>
      <c r="Q994" t="s">
        <v>3569</v>
      </c>
      <c r="R994" t="s">
        <v>3570</v>
      </c>
      <c r="S994" t="s">
        <v>3571</v>
      </c>
      <c r="T994" t="s">
        <v>3572</v>
      </c>
      <c r="U994" t="s">
        <v>3938</v>
      </c>
      <c r="V994" t="s">
        <v>3939</v>
      </c>
      <c r="W994" t="s">
        <v>3940</v>
      </c>
      <c r="X994" t="s">
        <v>3941</v>
      </c>
    </row>
    <row r="995" spans="1:24" x14ac:dyDescent="0.3">
      <c r="A995" t="s">
        <v>2367</v>
      </c>
      <c r="B995" t="s">
        <v>2368</v>
      </c>
      <c r="C995" t="s">
        <v>3936</v>
      </c>
      <c r="E995" t="s">
        <v>3937</v>
      </c>
      <c r="G995" t="s">
        <v>3311</v>
      </c>
      <c r="H995" t="s">
        <v>3312</v>
      </c>
      <c r="I995" t="s">
        <v>3313</v>
      </c>
      <c r="J995" t="s">
        <v>3314</v>
      </c>
      <c r="K995" t="s">
        <v>3315</v>
      </c>
      <c r="L995" t="s">
        <v>3316</v>
      </c>
      <c r="M995" t="s">
        <v>3371</v>
      </c>
      <c r="N995" t="s">
        <v>3372</v>
      </c>
      <c r="O995" t="s">
        <v>3373</v>
      </c>
      <c r="P995" t="s">
        <v>3532</v>
      </c>
      <c r="Q995" t="s">
        <v>3569</v>
      </c>
      <c r="R995" t="s">
        <v>3570</v>
      </c>
      <c r="S995" t="s">
        <v>3571</v>
      </c>
      <c r="T995" t="s">
        <v>3572</v>
      </c>
      <c r="U995" t="s">
        <v>3938</v>
      </c>
      <c r="V995" t="s">
        <v>3939</v>
      </c>
      <c r="W995" t="s">
        <v>3940</v>
      </c>
      <c r="X995" t="s">
        <v>3941</v>
      </c>
    </row>
    <row r="996" spans="1:24" x14ac:dyDescent="0.3">
      <c r="A996" t="s">
        <v>2369</v>
      </c>
      <c r="B996" t="s">
        <v>2370</v>
      </c>
      <c r="C996" t="s">
        <v>3936</v>
      </c>
      <c r="E996" t="s">
        <v>3937</v>
      </c>
      <c r="G996" t="s">
        <v>3311</v>
      </c>
      <c r="H996" t="s">
        <v>3312</v>
      </c>
      <c r="I996" t="s">
        <v>3313</v>
      </c>
      <c r="J996" t="s">
        <v>3314</v>
      </c>
      <c r="K996" t="s">
        <v>3315</v>
      </c>
      <c r="L996" t="s">
        <v>3316</v>
      </c>
      <c r="M996" t="s">
        <v>3371</v>
      </c>
      <c r="N996" t="s">
        <v>3372</v>
      </c>
      <c r="O996" t="s">
        <v>3373</v>
      </c>
      <c r="P996" t="s">
        <v>3532</v>
      </c>
      <c r="Q996" t="s">
        <v>3569</v>
      </c>
      <c r="R996" t="s">
        <v>3570</v>
      </c>
      <c r="S996" t="s">
        <v>3571</v>
      </c>
      <c r="T996" t="s">
        <v>3572</v>
      </c>
      <c r="U996" t="s">
        <v>3938</v>
      </c>
      <c r="V996" t="s">
        <v>3939</v>
      </c>
      <c r="W996" t="s">
        <v>3940</v>
      </c>
      <c r="X996" t="s">
        <v>3941</v>
      </c>
    </row>
    <row r="997" spans="1:24" x14ac:dyDescent="0.3">
      <c r="A997" t="s">
        <v>2371</v>
      </c>
      <c r="B997" t="s">
        <v>2372</v>
      </c>
      <c r="C997" t="s">
        <v>3936</v>
      </c>
      <c r="E997" t="s">
        <v>3937</v>
      </c>
      <c r="G997" t="s">
        <v>3311</v>
      </c>
      <c r="H997" t="s">
        <v>3312</v>
      </c>
      <c r="I997" t="s">
        <v>3313</v>
      </c>
      <c r="J997" t="s">
        <v>3314</v>
      </c>
      <c r="K997" t="s">
        <v>3315</v>
      </c>
      <c r="L997" t="s">
        <v>3316</v>
      </c>
      <c r="M997" t="s">
        <v>3371</v>
      </c>
      <c r="N997" t="s">
        <v>3372</v>
      </c>
      <c r="O997" t="s">
        <v>3373</v>
      </c>
      <c r="P997" t="s">
        <v>3532</v>
      </c>
      <c r="Q997" t="s">
        <v>3569</v>
      </c>
      <c r="R997" t="s">
        <v>3570</v>
      </c>
      <c r="S997" t="s">
        <v>3571</v>
      </c>
      <c r="T997" t="s">
        <v>3572</v>
      </c>
      <c r="U997" t="s">
        <v>3938</v>
      </c>
      <c r="V997" t="s">
        <v>3939</v>
      </c>
      <c r="W997" t="s">
        <v>3940</v>
      </c>
      <c r="X997" t="s">
        <v>3941</v>
      </c>
    </row>
    <row r="998" spans="1:24" x14ac:dyDescent="0.3">
      <c r="A998" t="s">
        <v>2373</v>
      </c>
      <c r="B998" t="s">
        <v>2374</v>
      </c>
      <c r="C998" t="s">
        <v>3936</v>
      </c>
      <c r="E998" t="s">
        <v>3937</v>
      </c>
      <c r="G998" t="s">
        <v>3311</v>
      </c>
      <c r="H998" t="s">
        <v>3312</v>
      </c>
      <c r="I998" t="s">
        <v>3313</v>
      </c>
      <c r="J998" t="s">
        <v>3314</v>
      </c>
      <c r="K998" t="s">
        <v>3315</v>
      </c>
      <c r="L998" t="s">
        <v>3316</v>
      </c>
      <c r="M998" t="s">
        <v>3371</v>
      </c>
      <c r="N998" t="s">
        <v>3372</v>
      </c>
      <c r="O998" t="s">
        <v>3373</v>
      </c>
      <c r="P998" t="s">
        <v>3532</v>
      </c>
      <c r="Q998" t="s">
        <v>3569</v>
      </c>
      <c r="R998" t="s">
        <v>3570</v>
      </c>
      <c r="S998" t="s">
        <v>3571</v>
      </c>
      <c r="T998" t="s">
        <v>3572</v>
      </c>
      <c r="U998" t="s">
        <v>3938</v>
      </c>
      <c r="V998" t="s">
        <v>3939</v>
      </c>
      <c r="W998" t="s">
        <v>3940</v>
      </c>
      <c r="X998" t="s">
        <v>3941</v>
      </c>
    </row>
    <row r="999" spans="1:24" x14ac:dyDescent="0.3">
      <c r="A999" t="s">
        <v>2375</v>
      </c>
      <c r="B999" t="s">
        <v>2376</v>
      </c>
      <c r="C999" t="s">
        <v>3936</v>
      </c>
      <c r="E999" t="s">
        <v>3937</v>
      </c>
      <c r="G999" t="s">
        <v>3311</v>
      </c>
      <c r="H999" t="s">
        <v>3312</v>
      </c>
      <c r="I999" t="s">
        <v>3313</v>
      </c>
      <c r="J999" t="s">
        <v>3314</v>
      </c>
      <c r="K999" t="s">
        <v>3315</v>
      </c>
      <c r="L999" t="s">
        <v>3316</v>
      </c>
      <c r="M999" t="s">
        <v>3371</v>
      </c>
      <c r="N999" t="s">
        <v>3372</v>
      </c>
      <c r="O999" t="s">
        <v>3373</v>
      </c>
      <c r="P999" t="s">
        <v>3532</v>
      </c>
      <c r="Q999" t="s">
        <v>3569</v>
      </c>
      <c r="R999" t="s">
        <v>3570</v>
      </c>
      <c r="S999" t="s">
        <v>3571</v>
      </c>
      <c r="T999" t="s">
        <v>3572</v>
      </c>
      <c r="U999" t="s">
        <v>3938</v>
      </c>
      <c r="V999" t="s">
        <v>3939</v>
      </c>
      <c r="W999" t="s">
        <v>3940</v>
      </c>
      <c r="X999" t="s">
        <v>3941</v>
      </c>
    </row>
    <row r="1000" spans="1:24" x14ac:dyDescent="0.3">
      <c r="A1000" t="s">
        <v>2377</v>
      </c>
      <c r="B1000" t="s">
        <v>2378</v>
      </c>
      <c r="C1000" t="s">
        <v>3936</v>
      </c>
      <c r="E1000" t="s">
        <v>3937</v>
      </c>
      <c r="G1000" t="s">
        <v>3311</v>
      </c>
      <c r="H1000" t="s">
        <v>3312</v>
      </c>
      <c r="I1000" t="s">
        <v>3313</v>
      </c>
      <c r="J1000" t="s">
        <v>3314</v>
      </c>
      <c r="K1000" t="s">
        <v>3315</v>
      </c>
      <c r="L1000" t="s">
        <v>3316</v>
      </c>
      <c r="M1000" t="s">
        <v>3371</v>
      </c>
      <c r="N1000" t="s">
        <v>3372</v>
      </c>
      <c r="O1000" t="s">
        <v>3373</v>
      </c>
      <c r="P1000" t="s">
        <v>3532</v>
      </c>
      <c r="Q1000" t="s">
        <v>3569</v>
      </c>
      <c r="R1000" t="s">
        <v>3570</v>
      </c>
      <c r="S1000" t="s">
        <v>3571</v>
      </c>
      <c r="T1000" t="s">
        <v>3572</v>
      </c>
      <c r="U1000" t="s">
        <v>3938</v>
      </c>
      <c r="V1000" t="s">
        <v>3939</v>
      </c>
      <c r="W1000" t="s">
        <v>3940</v>
      </c>
      <c r="X1000" t="s">
        <v>3941</v>
      </c>
    </row>
    <row r="1001" spans="1:24" x14ac:dyDescent="0.3">
      <c r="A1001" t="s">
        <v>2379</v>
      </c>
      <c r="B1001" t="s">
        <v>2380</v>
      </c>
      <c r="C1001" t="s">
        <v>3936</v>
      </c>
      <c r="E1001" t="s">
        <v>3937</v>
      </c>
      <c r="G1001" t="s">
        <v>3311</v>
      </c>
      <c r="H1001" t="s">
        <v>3312</v>
      </c>
      <c r="I1001" t="s">
        <v>3313</v>
      </c>
      <c r="J1001" t="s">
        <v>3314</v>
      </c>
      <c r="K1001" t="s">
        <v>3315</v>
      </c>
      <c r="L1001" t="s">
        <v>3316</v>
      </c>
      <c r="M1001" t="s">
        <v>3371</v>
      </c>
      <c r="N1001" t="s">
        <v>3372</v>
      </c>
      <c r="O1001" t="s">
        <v>3373</v>
      </c>
      <c r="P1001" t="s">
        <v>3532</v>
      </c>
      <c r="Q1001" t="s">
        <v>3569</v>
      </c>
      <c r="R1001" t="s">
        <v>3570</v>
      </c>
      <c r="S1001" t="s">
        <v>3571</v>
      </c>
      <c r="T1001" t="s">
        <v>3572</v>
      </c>
      <c r="U1001" t="s">
        <v>3938</v>
      </c>
      <c r="V1001" t="s">
        <v>3939</v>
      </c>
      <c r="W1001" t="s">
        <v>3940</v>
      </c>
      <c r="X1001" t="s">
        <v>3941</v>
      </c>
    </row>
    <row r="1002" spans="1:24" x14ac:dyDescent="0.3">
      <c r="A1002" t="s">
        <v>2381</v>
      </c>
      <c r="B1002" t="s">
        <v>2382</v>
      </c>
      <c r="C1002" t="s">
        <v>3936</v>
      </c>
      <c r="E1002" t="s">
        <v>3937</v>
      </c>
      <c r="G1002" t="s">
        <v>3311</v>
      </c>
      <c r="H1002" t="s">
        <v>3312</v>
      </c>
      <c r="I1002" t="s">
        <v>3313</v>
      </c>
      <c r="J1002" t="s">
        <v>3314</v>
      </c>
      <c r="K1002" t="s">
        <v>3315</v>
      </c>
      <c r="L1002" t="s">
        <v>3316</v>
      </c>
      <c r="M1002" t="s">
        <v>3371</v>
      </c>
      <c r="N1002" t="s">
        <v>3372</v>
      </c>
      <c r="O1002" t="s">
        <v>3373</v>
      </c>
      <c r="P1002" t="s">
        <v>3532</v>
      </c>
      <c r="Q1002" t="s">
        <v>3569</v>
      </c>
      <c r="R1002" t="s">
        <v>3570</v>
      </c>
      <c r="S1002" t="s">
        <v>3571</v>
      </c>
      <c r="T1002" t="s">
        <v>3572</v>
      </c>
      <c r="U1002" t="s">
        <v>3938</v>
      </c>
      <c r="V1002" t="s">
        <v>3939</v>
      </c>
      <c r="W1002" t="s">
        <v>3940</v>
      </c>
      <c r="X1002" t="s">
        <v>3941</v>
      </c>
    </row>
    <row r="1003" spans="1:24" x14ac:dyDescent="0.3">
      <c r="A1003" t="s">
        <v>2383</v>
      </c>
      <c r="B1003" t="s">
        <v>2384</v>
      </c>
      <c r="C1003" t="s">
        <v>3936</v>
      </c>
      <c r="E1003" t="s">
        <v>3937</v>
      </c>
      <c r="G1003" t="s">
        <v>3311</v>
      </c>
      <c r="H1003" t="s">
        <v>3312</v>
      </c>
      <c r="I1003" t="s">
        <v>3313</v>
      </c>
      <c r="J1003" t="s">
        <v>3314</v>
      </c>
      <c r="K1003" t="s">
        <v>3315</v>
      </c>
      <c r="L1003" t="s">
        <v>3316</v>
      </c>
      <c r="M1003" t="s">
        <v>3371</v>
      </c>
      <c r="N1003" t="s">
        <v>3372</v>
      </c>
      <c r="O1003" t="s">
        <v>3373</v>
      </c>
      <c r="P1003" t="s">
        <v>3532</v>
      </c>
      <c r="Q1003" t="s">
        <v>3569</v>
      </c>
      <c r="R1003" t="s">
        <v>3570</v>
      </c>
      <c r="S1003" t="s">
        <v>3571</v>
      </c>
      <c r="T1003" t="s">
        <v>3572</v>
      </c>
      <c r="U1003" t="s">
        <v>3938</v>
      </c>
      <c r="V1003" t="s">
        <v>3939</v>
      </c>
      <c r="W1003" t="s">
        <v>3940</v>
      </c>
      <c r="X1003" t="s">
        <v>3941</v>
      </c>
    </row>
    <row r="1004" spans="1:24" x14ac:dyDescent="0.3">
      <c r="A1004" t="s">
        <v>2385</v>
      </c>
      <c r="B1004" t="s">
        <v>2386</v>
      </c>
      <c r="C1004" t="s">
        <v>3936</v>
      </c>
      <c r="E1004" t="s">
        <v>3937</v>
      </c>
      <c r="G1004" t="s">
        <v>3311</v>
      </c>
      <c r="H1004" t="s">
        <v>3312</v>
      </c>
      <c r="I1004" t="s">
        <v>3313</v>
      </c>
      <c r="J1004" t="s">
        <v>3314</v>
      </c>
      <c r="K1004" t="s">
        <v>3315</v>
      </c>
      <c r="L1004" t="s">
        <v>3316</v>
      </c>
      <c r="M1004" t="s">
        <v>3371</v>
      </c>
      <c r="N1004" t="s">
        <v>3372</v>
      </c>
      <c r="O1004" t="s">
        <v>3373</v>
      </c>
      <c r="P1004" t="s">
        <v>3532</v>
      </c>
      <c r="Q1004" t="s">
        <v>3569</v>
      </c>
      <c r="R1004" t="s">
        <v>3570</v>
      </c>
      <c r="S1004" t="s">
        <v>3571</v>
      </c>
      <c r="T1004" t="s">
        <v>3572</v>
      </c>
      <c r="U1004" t="s">
        <v>3938</v>
      </c>
      <c r="V1004" t="s">
        <v>3939</v>
      </c>
      <c r="W1004" t="s">
        <v>3940</v>
      </c>
      <c r="X1004" t="s">
        <v>3941</v>
      </c>
    </row>
    <row r="1005" spans="1:24" x14ac:dyDescent="0.3">
      <c r="A1005" t="s">
        <v>2387</v>
      </c>
      <c r="B1005" t="s">
        <v>2388</v>
      </c>
      <c r="C1005" t="s">
        <v>3936</v>
      </c>
      <c r="E1005" t="s">
        <v>3937</v>
      </c>
      <c r="G1005" t="s">
        <v>3311</v>
      </c>
      <c r="H1005" t="s">
        <v>3312</v>
      </c>
      <c r="I1005" t="s">
        <v>3313</v>
      </c>
      <c r="J1005" t="s">
        <v>3314</v>
      </c>
      <c r="K1005" t="s">
        <v>3315</v>
      </c>
      <c r="L1005" t="s">
        <v>3316</v>
      </c>
      <c r="M1005" t="s">
        <v>3371</v>
      </c>
      <c r="N1005" t="s">
        <v>3372</v>
      </c>
      <c r="O1005" t="s">
        <v>3373</v>
      </c>
      <c r="P1005" t="s">
        <v>3532</v>
      </c>
      <c r="Q1005" t="s">
        <v>3569</v>
      </c>
      <c r="R1005" t="s">
        <v>3570</v>
      </c>
      <c r="S1005" t="s">
        <v>3571</v>
      </c>
      <c r="T1005" t="s">
        <v>3572</v>
      </c>
      <c r="U1005" t="s">
        <v>3938</v>
      </c>
      <c r="V1005" t="s">
        <v>3939</v>
      </c>
      <c r="W1005" t="s">
        <v>3940</v>
      </c>
      <c r="X1005" t="s">
        <v>3941</v>
      </c>
    </row>
    <row r="1006" spans="1:24" x14ac:dyDescent="0.3">
      <c r="A1006" t="s">
        <v>2389</v>
      </c>
      <c r="B1006" t="s">
        <v>2390</v>
      </c>
      <c r="C1006" t="s">
        <v>3936</v>
      </c>
      <c r="E1006" t="s">
        <v>3937</v>
      </c>
      <c r="G1006" t="s">
        <v>3311</v>
      </c>
      <c r="H1006" t="s">
        <v>3312</v>
      </c>
      <c r="I1006" t="s">
        <v>3313</v>
      </c>
      <c r="J1006" t="s">
        <v>3314</v>
      </c>
      <c r="K1006" t="s">
        <v>3315</v>
      </c>
      <c r="L1006" t="s">
        <v>3316</v>
      </c>
      <c r="M1006" t="s">
        <v>3371</v>
      </c>
      <c r="N1006" t="s">
        <v>3372</v>
      </c>
      <c r="O1006" t="s">
        <v>3373</v>
      </c>
      <c r="P1006" t="s">
        <v>3532</v>
      </c>
      <c r="Q1006" t="s">
        <v>3569</v>
      </c>
      <c r="R1006" t="s">
        <v>3570</v>
      </c>
      <c r="S1006" t="s">
        <v>3571</v>
      </c>
      <c r="T1006" t="s">
        <v>3572</v>
      </c>
      <c r="U1006" t="s">
        <v>3938</v>
      </c>
      <c r="V1006" t="s">
        <v>3939</v>
      </c>
      <c r="W1006" t="s">
        <v>3940</v>
      </c>
      <c r="X1006" t="s">
        <v>3941</v>
      </c>
    </row>
    <row r="1007" spans="1:24" x14ac:dyDescent="0.3">
      <c r="A1007" t="s">
        <v>2391</v>
      </c>
      <c r="B1007" t="s">
        <v>2392</v>
      </c>
      <c r="C1007" t="s">
        <v>3936</v>
      </c>
      <c r="E1007" t="s">
        <v>3937</v>
      </c>
      <c r="G1007" t="s">
        <v>3311</v>
      </c>
      <c r="H1007" t="s">
        <v>3312</v>
      </c>
      <c r="I1007" t="s">
        <v>3313</v>
      </c>
      <c r="J1007" t="s">
        <v>3314</v>
      </c>
      <c r="K1007" t="s">
        <v>3315</v>
      </c>
      <c r="L1007" t="s">
        <v>3316</v>
      </c>
      <c r="M1007" t="s">
        <v>3371</v>
      </c>
      <c r="N1007" t="s">
        <v>3372</v>
      </c>
      <c r="O1007" t="s">
        <v>3373</v>
      </c>
      <c r="P1007" t="s">
        <v>3532</v>
      </c>
      <c r="Q1007" t="s">
        <v>3569</v>
      </c>
      <c r="R1007" t="s">
        <v>3570</v>
      </c>
      <c r="S1007" t="s">
        <v>3571</v>
      </c>
      <c r="T1007" t="s">
        <v>3572</v>
      </c>
      <c r="U1007" t="s">
        <v>3938</v>
      </c>
      <c r="V1007" t="s">
        <v>3939</v>
      </c>
      <c r="W1007" t="s">
        <v>3940</v>
      </c>
      <c r="X1007" t="s">
        <v>3941</v>
      </c>
    </row>
    <row r="1008" spans="1:24" x14ac:dyDescent="0.3">
      <c r="A1008" t="s">
        <v>2393</v>
      </c>
      <c r="B1008" t="s">
        <v>2394</v>
      </c>
      <c r="C1008" t="s">
        <v>3936</v>
      </c>
      <c r="E1008" t="s">
        <v>3937</v>
      </c>
      <c r="G1008" t="s">
        <v>3311</v>
      </c>
      <c r="H1008" t="s">
        <v>3312</v>
      </c>
      <c r="I1008" t="s">
        <v>3313</v>
      </c>
      <c r="J1008" t="s">
        <v>3314</v>
      </c>
      <c r="K1008" t="s">
        <v>3315</v>
      </c>
      <c r="L1008" t="s">
        <v>3316</v>
      </c>
      <c r="M1008" t="s">
        <v>3371</v>
      </c>
      <c r="N1008" t="s">
        <v>3372</v>
      </c>
      <c r="O1008" t="s">
        <v>3373</v>
      </c>
      <c r="P1008" t="s">
        <v>3532</v>
      </c>
      <c r="Q1008" t="s">
        <v>3569</v>
      </c>
      <c r="R1008" t="s">
        <v>3570</v>
      </c>
      <c r="S1008" t="s">
        <v>3571</v>
      </c>
      <c r="T1008" t="s">
        <v>3572</v>
      </c>
      <c r="U1008" t="s">
        <v>3938</v>
      </c>
      <c r="V1008" t="s">
        <v>3939</v>
      </c>
      <c r="W1008" t="s">
        <v>3940</v>
      </c>
      <c r="X1008" t="s">
        <v>3941</v>
      </c>
    </row>
    <row r="1009" spans="1:24" x14ac:dyDescent="0.3">
      <c r="A1009" t="s">
        <v>2395</v>
      </c>
      <c r="B1009" t="s">
        <v>2396</v>
      </c>
      <c r="C1009" t="s">
        <v>3936</v>
      </c>
      <c r="E1009" t="s">
        <v>3937</v>
      </c>
      <c r="G1009" t="s">
        <v>3311</v>
      </c>
      <c r="H1009" t="s">
        <v>3312</v>
      </c>
      <c r="I1009" t="s">
        <v>3313</v>
      </c>
      <c r="J1009" t="s">
        <v>3314</v>
      </c>
      <c r="K1009" t="s">
        <v>3315</v>
      </c>
      <c r="L1009" t="s">
        <v>3316</v>
      </c>
      <c r="M1009" t="s">
        <v>3371</v>
      </c>
      <c r="N1009" t="s">
        <v>3372</v>
      </c>
      <c r="O1009" t="s">
        <v>3373</v>
      </c>
      <c r="P1009" t="s">
        <v>3532</v>
      </c>
      <c r="Q1009" t="s">
        <v>3569</v>
      </c>
      <c r="R1009" t="s">
        <v>3570</v>
      </c>
      <c r="S1009" t="s">
        <v>3571</v>
      </c>
      <c r="T1009" t="s">
        <v>3572</v>
      </c>
      <c r="U1009" t="s">
        <v>3938</v>
      </c>
      <c r="V1009" t="s">
        <v>3939</v>
      </c>
      <c r="W1009" t="s">
        <v>3940</v>
      </c>
      <c r="X1009" t="s">
        <v>3941</v>
      </c>
    </row>
    <row r="1010" spans="1:24" x14ac:dyDescent="0.3">
      <c r="A1010" t="s">
        <v>2397</v>
      </c>
      <c r="B1010" t="s">
        <v>2398</v>
      </c>
      <c r="C1010" t="s">
        <v>3936</v>
      </c>
      <c r="E1010" t="s">
        <v>3937</v>
      </c>
      <c r="G1010" t="s">
        <v>3311</v>
      </c>
      <c r="H1010" t="s">
        <v>3312</v>
      </c>
      <c r="I1010" t="s">
        <v>3313</v>
      </c>
      <c r="J1010" t="s">
        <v>3314</v>
      </c>
      <c r="K1010" t="s">
        <v>3315</v>
      </c>
      <c r="L1010" t="s">
        <v>3316</v>
      </c>
      <c r="M1010" t="s">
        <v>3371</v>
      </c>
      <c r="N1010" t="s">
        <v>3372</v>
      </c>
      <c r="O1010" t="s">
        <v>3373</v>
      </c>
      <c r="P1010" t="s">
        <v>3532</v>
      </c>
      <c r="Q1010" t="s">
        <v>3569</v>
      </c>
      <c r="R1010" t="s">
        <v>3570</v>
      </c>
      <c r="S1010" t="s">
        <v>3571</v>
      </c>
      <c r="T1010" t="s">
        <v>3572</v>
      </c>
      <c r="U1010" t="s">
        <v>3938</v>
      </c>
      <c r="V1010" t="s">
        <v>3939</v>
      </c>
      <c r="W1010" t="s">
        <v>3940</v>
      </c>
      <c r="X1010" t="s">
        <v>3941</v>
      </c>
    </row>
    <row r="1011" spans="1:24" x14ac:dyDescent="0.3">
      <c r="A1011" t="s">
        <v>2399</v>
      </c>
      <c r="B1011" t="s">
        <v>2400</v>
      </c>
      <c r="C1011" t="s">
        <v>3936</v>
      </c>
      <c r="E1011" t="s">
        <v>3937</v>
      </c>
      <c r="G1011" t="s">
        <v>3311</v>
      </c>
      <c r="H1011" t="s">
        <v>3312</v>
      </c>
      <c r="I1011" t="s">
        <v>3313</v>
      </c>
      <c r="J1011" t="s">
        <v>3314</v>
      </c>
      <c r="K1011" t="s">
        <v>3315</v>
      </c>
      <c r="L1011" t="s">
        <v>3316</v>
      </c>
      <c r="M1011" t="s">
        <v>3371</v>
      </c>
      <c r="N1011" t="s">
        <v>3372</v>
      </c>
      <c r="O1011" t="s">
        <v>3373</v>
      </c>
      <c r="P1011" t="s">
        <v>3532</v>
      </c>
      <c r="Q1011" t="s">
        <v>3569</v>
      </c>
      <c r="R1011" t="s">
        <v>3570</v>
      </c>
      <c r="S1011" t="s">
        <v>3571</v>
      </c>
      <c r="T1011" t="s">
        <v>3572</v>
      </c>
      <c r="U1011" t="s">
        <v>3938</v>
      </c>
      <c r="V1011" t="s">
        <v>3939</v>
      </c>
      <c r="W1011" t="s">
        <v>3940</v>
      </c>
      <c r="X1011" t="s">
        <v>3941</v>
      </c>
    </row>
    <row r="1012" spans="1:24" x14ac:dyDescent="0.3">
      <c r="A1012" t="s">
        <v>2401</v>
      </c>
      <c r="B1012" t="s">
        <v>2402</v>
      </c>
      <c r="C1012" t="s">
        <v>3936</v>
      </c>
      <c r="E1012" t="s">
        <v>3937</v>
      </c>
      <c r="G1012" t="s">
        <v>3311</v>
      </c>
      <c r="H1012" t="s">
        <v>3312</v>
      </c>
      <c r="I1012" t="s">
        <v>3313</v>
      </c>
      <c r="J1012" t="s">
        <v>3314</v>
      </c>
      <c r="K1012" t="s">
        <v>3315</v>
      </c>
      <c r="L1012" t="s">
        <v>3316</v>
      </c>
      <c r="M1012" t="s">
        <v>3371</v>
      </c>
      <c r="N1012" t="s">
        <v>3372</v>
      </c>
      <c r="O1012" t="s">
        <v>3373</v>
      </c>
      <c r="P1012" t="s">
        <v>3532</v>
      </c>
      <c r="Q1012" t="s">
        <v>3569</v>
      </c>
      <c r="R1012" t="s">
        <v>3570</v>
      </c>
      <c r="S1012" t="s">
        <v>3571</v>
      </c>
      <c r="T1012" t="s">
        <v>3572</v>
      </c>
      <c r="U1012" t="s">
        <v>3938</v>
      </c>
      <c r="V1012" t="s">
        <v>3939</v>
      </c>
      <c r="W1012" t="s">
        <v>3940</v>
      </c>
      <c r="X1012" t="s">
        <v>3941</v>
      </c>
    </row>
    <row r="1013" spans="1:24" x14ac:dyDescent="0.3">
      <c r="A1013" t="s">
        <v>2403</v>
      </c>
      <c r="B1013" t="s">
        <v>2404</v>
      </c>
      <c r="C1013" t="s">
        <v>3936</v>
      </c>
      <c r="E1013" t="s">
        <v>3937</v>
      </c>
      <c r="G1013" t="s">
        <v>3311</v>
      </c>
      <c r="H1013" t="s">
        <v>3312</v>
      </c>
      <c r="I1013" t="s">
        <v>3313</v>
      </c>
      <c r="J1013" t="s">
        <v>3314</v>
      </c>
      <c r="K1013" t="s">
        <v>3315</v>
      </c>
      <c r="L1013" t="s">
        <v>3316</v>
      </c>
      <c r="M1013" t="s">
        <v>3371</v>
      </c>
      <c r="N1013" t="s">
        <v>3372</v>
      </c>
      <c r="O1013" t="s">
        <v>3373</v>
      </c>
      <c r="P1013" t="s">
        <v>3532</v>
      </c>
      <c r="Q1013" t="s">
        <v>3569</v>
      </c>
      <c r="R1013" t="s">
        <v>3570</v>
      </c>
      <c r="S1013" t="s">
        <v>3571</v>
      </c>
      <c r="T1013" t="s">
        <v>3572</v>
      </c>
      <c r="U1013" t="s">
        <v>3938</v>
      </c>
      <c r="V1013" t="s">
        <v>3939</v>
      </c>
      <c r="W1013" t="s">
        <v>3940</v>
      </c>
      <c r="X1013" t="s">
        <v>3941</v>
      </c>
    </row>
    <row r="1014" spans="1:24" x14ac:dyDescent="0.3">
      <c r="A1014" t="s">
        <v>2405</v>
      </c>
      <c r="B1014" t="s">
        <v>2406</v>
      </c>
      <c r="C1014" t="s">
        <v>3936</v>
      </c>
      <c r="E1014" t="s">
        <v>3937</v>
      </c>
      <c r="G1014" t="s">
        <v>3311</v>
      </c>
      <c r="H1014" t="s">
        <v>3312</v>
      </c>
      <c r="I1014" t="s">
        <v>3313</v>
      </c>
      <c r="J1014" t="s">
        <v>3314</v>
      </c>
      <c r="K1014" t="s">
        <v>3315</v>
      </c>
      <c r="L1014" t="s">
        <v>3316</v>
      </c>
      <c r="M1014" t="s">
        <v>3371</v>
      </c>
      <c r="N1014" t="s">
        <v>3372</v>
      </c>
      <c r="O1014" t="s">
        <v>3373</v>
      </c>
      <c r="P1014" t="s">
        <v>3532</v>
      </c>
      <c r="Q1014" t="s">
        <v>3569</v>
      </c>
      <c r="R1014" t="s">
        <v>3570</v>
      </c>
      <c r="S1014" t="s">
        <v>3571</v>
      </c>
      <c r="T1014" t="s">
        <v>3572</v>
      </c>
      <c r="U1014" t="s">
        <v>3938</v>
      </c>
      <c r="V1014" t="s">
        <v>3939</v>
      </c>
      <c r="W1014" t="s">
        <v>3940</v>
      </c>
      <c r="X1014" t="s">
        <v>3941</v>
      </c>
    </row>
    <row r="1015" spans="1:24" x14ac:dyDescent="0.3">
      <c r="A1015" t="s">
        <v>2407</v>
      </c>
      <c r="B1015" t="s">
        <v>2408</v>
      </c>
      <c r="C1015" t="s">
        <v>3936</v>
      </c>
      <c r="E1015" t="s">
        <v>3937</v>
      </c>
      <c r="G1015" t="s">
        <v>3311</v>
      </c>
      <c r="H1015" t="s">
        <v>3312</v>
      </c>
      <c r="I1015" t="s">
        <v>3313</v>
      </c>
      <c r="J1015" t="s">
        <v>3314</v>
      </c>
      <c r="K1015" t="s">
        <v>3315</v>
      </c>
      <c r="L1015" t="s">
        <v>3316</v>
      </c>
      <c r="M1015" t="s">
        <v>3371</v>
      </c>
      <c r="N1015" t="s">
        <v>3372</v>
      </c>
      <c r="O1015" t="s">
        <v>3373</v>
      </c>
      <c r="P1015" t="s">
        <v>3532</v>
      </c>
      <c r="Q1015" t="s">
        <v>3569</v>
      </c>
      <c r="R1015" t="s">
        <v>3570</v>
      </c>
      <c r="S1015" t="s">
        <v>3571</v>
      </c>
      <c r="T1015" t="s">
        <v>3572</v>
      </c>
      <c r="U1015" t="s">
        <v>3938</v>
      </c>
      <c r="V1015" t="s">
        <v>3939</v>
      </c>
      <c r="W1015" t="s">
        <v>3940</v>
      </c>
      <c r="X1015" t="s">
        <v>3941</v>
      </c>
    </row>
    <row r="1016" spans="1:24" x14ac:dyDescent="0.3">
      <c r="A1016" t="s">
        <v>2409</v>
      </c>
      <c r="B1016" t="s">
        <v>2410</v>
      </c>
      <c r="C1016" t="s">
        <v>3936</v>
      </c>
      <c r="E1016" t="s">
        <v>3937</v>
      </c>
      <c r="G1016" t="s">
        <v>3311</v>
      </c>
      <c r="H1016" t="s">
        <v>3312</v>
      </c>
      <c r="I1016" t="s">
        <v>3313</v>
      </c>
      <c r="J1016" t="s">
        <v>3314</v>
      </c>
      <c r="K1016" t="s">
        <v>3315</v>
      </c>
      <c r="L1016" t="s">
        <v>3316</v>
      </c>
      <c r="M1016" t="s">
        <v>3371</v>
      </c>
      <c r="N1016" t="s">
        <v>3372</v>
      </c>
      <c r="O1016" t="s">
        <v>3373</v>
      </c>
      <c r="P1016" t="s">
        <v>3532</v>
      </c>
      <c r="Q1016" t="s">
        <v>3569</v>
      </c>
      <c r="R1016" t="s">
        <v>3570</v>
      </c>
      <c r="S1016" t="s">
        <v>3571</v>
      </c>
      <c r="T1016" t="s">
        <v>3572</v>
      </c>
      <c r="U1016" t="s">
        <v>3938</v>
      </c>
      <c r="V1016" t="s">
        <v>3939</v>
      </c>
      <c r="W1016" t="s">
        <v>3940</v>
      </c>
      <c r="X1016" t="s">
        <v>3941</v>
      </c>
    </row>
    <row r="1017" spans="1:24" x14ac:dyDescent="0.3">
      <c r="A1017" t="s">
        <v>2411</v>
      </c>
      <c r="B1017" t="s">
        <v>2412</v>
      </c>
      <c r="C1017" t="s">
        <v>3936</v>
      </c>
      <c r="E1017" t="s">
        <v>3937</v>
      </c>
      <c r="G1017" t="s">
        <v>3311</v>
      </c>
      <c r="H1017" t="s">
        <v>3312</v>
      </c>
      <c r="I1017" t="s">
        <v>3313</v>
      </c>
      <c r="J1017" t="s">
        <v>3314</v>
      </c>
      <c r="K1017" t="s">
        <v>3315</v>
      </c>
      <c r="L1017" t="s">
        <v>3316</v>
      </c>
      <c r="M1017" t="s">
        <v>3371</v>
      </c>
      <c r="N1017" t="s">
        <v>3372</v>
      </c>
      <c r="O1017" t="s">
        <v>3373</v>
      </c>
      <c r="P1017" t="s">
        <v>3532</v>
      </c>
      <c r="Q1017" t="s">
        <v>3569</v>
      </c>
      <c r="R1017" t="s">
        <v>3570</v>
      </c>
      <c r="S1017" t="s">
        <v>3571</v>
      </c>
      <c r="T1017" t="s">
        <v>3572</v>
      </c>
      <c r="U1017" t="s">
        <v>3938</v>
      </c>
      <c r="V1017" t="s">
        <v>3939</v>
      </c>
      <c r="W1017" t="s">
        <v>3940</v>
      </c>
      <c r="X1017" t="s">
        <v>3941</v>
      </c>
    </row>
    <row r="1018" spans="1:24" x14ac:dyDescent="0.3">
      <c r="A1018" t="s">
        <v>2413</v>
      </c>
      <c r="B1018" t="s">
        <v>2414</v>
      </c>
      <c r="C1018" t="s">
        <v>3936</v>
      </c>
      <c r="E1018" t="s">
        <v>3937</v>
      </c>
      <c r="G1018" t="s">
        <v>3311</v>
      </c>
      <c r="H1018" t="s">
        <v>3312</v>
      </c>
      <c r="I1018" t="s">
        <v>3313</v>
      </c>
      <c r="J1018" t="s">
        <v>3314</v>
      </c>
      <c r="K1018" t="s">
        <v>3315</v>
      </c>
      <c r="L1018" t="s">
        <v>3316</v>
      </c>
      <c r="M1018" t="s">
        <v>3371</v>
      </c>
      <c r="N1018" t="s">
        <v>3372</v>
      </c>
      <c r="O1018" t="s">
        <v>3373</v>
      </c>
      <c r="P1018" t="s">
        <v>3532</v>
      </c>
      <c r="Q1018" t="s">
        <v>3569</v>
      </c>
      <c r="R1018" t="s">
        <v>3570</v>
      </c>
      <c r="S1018" t="s">
        <v>3571</v>
      </c>
      <c r="T1018" t="s">
        <v>3572</v>
      </c>
      <c r="U1018" t="s">
        <v>3938</v>
      </c>
      <c r="V1018" t="s">
        <v>3939</v>
      </c>
      <c r="W1018" t="s">
        <v>3940</v>
      </c>
      <c r="X1018" t="s">
        <v>3941</v>
      </c>
    </row>
    <row r="1019" spans="1:24" x14ac:dyDescent="0.3">
      <c r="A1019" t="s">
        <v>2415</v>
      </c>
      <c r="B1019" t="s">
        <v>2416</v>
      </c>
      <c r="C1019" t="s">
        <v>3936</v>
      </c>
      <c r="E1019" t="s">
        <v>3937</v>
      </c>
      <c r="G1019" t="s">
        <v>3311</v>
      </c>
      <c r="H1019" t="s">
        <v>3312</v>
      </c>
      <c r="I1019" t="s">
        <v>3313</v>
      </c>
      <c r="J1019" t="s">
        <v>3314</v>
      </c>
      <c r="K1019" t="s">
        <v>3315</v>
      </c>
      <c r="L1019" t="s">
        <v>3316</v>
      </c>
      <c r="M1019" t="s">
        <v>3371</v>
      </c>
      <c r="N1019" t="s">
        <v>3372</v>
      </c>
      <c r="O1019" t="s">
        <v>3373</v>
      </c>
      <c r="P1019" t="s">
        <v>3532</v>
      </c>
      <c r="Q1019" t="s">
        <v>3569</v>
      </c>
      <c r="R1019" t="s">
        <v>3570</v>
      </c>
      <c r="S1019" t="s">
        <v>3571</v>
      </c>
      <c r="T1019" t="s">
        <v>3572</v>
      </c>
      <c r="U1019" t="s">
        <v>3938</v>
      </c>
      <c r="V1019" t="s">
        <v>3939</v>
      </c>
      <c r="W1019" t="s">
        <v>3940</v>
      </c>
      <c r="X1019" t="s">
        <v>3941</v>
      </c>
    </row>
    <row r="1020" spans="1:24" x14ac:dyDescent="0.3">
      <c r="A1020" t="s">
        <v>2417</v>
      </c>
      <c r="B1020" t="s">
        <v>2418</v>
      </c>
      <c r="C1020" t="s">
        <v>3936</v>
      </c>
      <c r="E1020" t="s">
        <v>3937</v>
      </c>
      <c r="G1020" t="s">
        <v>3311</v>
      </c>
      <c r="H1020" t="s">
        <v>3312</v>
      </c>
      <c r="I1020" t="s">
        <v>3313</v>
      </c>
      <c r="J1020" t="s">
        <v>3314</v>
      </c>
      <c r="K1020" t="s">
        <v>3315</v>
      </c>
      <c r="L1020" t="s">
        <v>3316</v>
      </c>
      <c r="M1020" t="s">
        <v>3371</v>
      </c>
      <c r="N1020" t="s">
        <v>3372</v>
      </c>
      <c r="O1020" t="s">
        <v>3373</v>
      </c>
      <c r="P1020" t="s">
        <v>3532</v>
      </c>
      <c r="Q1020" t="s">
        <v>3569</v>
      </c>
      <c r="R1020" t="s">
        <v>3570</v>
      </c>
      <c r="S1020" t="s">
        <v>3571</v>
      </c>
      <c r="T1020" t="s">
        <v>3572</v>
      </c>
      <c r="U1020" t="s">
        <v>3938</v>
      </c>
      <c r="V1020" t="s">
        <v>3939</v>
      </c>
      <c r="W1020" t="s">
        <v>3940</v>
      </c>
      <c r="X1020" t="s">
        <v>3941</v>
      </c>
    </row>
    <row r="1021" spans="1:24" x14ac:dyDescent="0.3">
      <c r="A1021" t="s">
        <v>2419</v>
      </c>
      <c r="B1021" t="s">
        <v>2420</v>
      </c>
      <c r="C1021" t="s">
        <v>3936</v>
      </c>
      <c r="E1021" t="s">
        <v>3937</v>
      </c>
      <c r="G1021" t="s">
        <v>3311</v>
      </c>
      <c r="H1021" t="s">
        <v>3312</v>
      </c>
      <c r="I1021" t="s">
        <v>3313</v>
      </c>
      <c r="J1021" t="s">
        <v>3314</v>
      </c>
      <c r="K1021" t="s">
        <v>3315</v>
      </c>
      <c r="L1021" t="s">
        <v>3316</v>
      </c>
      <c r="M1021" t="s">
        <v>3371</v>
      </c>
      <c r="N1021" t="s">
        <v>3372</v>
      </c>
      <c r="O1021" t="s">
        <v>3373</v>
      </c>
      <c r="P1021" t="s">
        <v>3532</v>
      </c>
      <c r="Q1021" t="s">
        <v>3569</v>
      </c>
      <c r="R1021" t="s">
        <v>3570</v>
      </c>
      <c r="S1021" t="s">
        <v>3571</v>
      </c>
      <c r="T1021" t="s">
        <v>3572</v>
      </c>
      <c r="U1021" t="s">
        <v>3938</v>
      </c>
      <c r="V1021" t="s">
        <v>3939</v>
      </c>
      <c r="W1021" t="s">
        <v>3940</v>
      </c>
      <c r="X1021" t="s">
        <v>3941</v>
      </c>
    </row>
    <row r="1022" spans="1:24" x14ac:dyDescent="0.3">
      <c r="A1022" t="s">
        <v>2421</v>
      </c>
      <c r="B1022" t="s">
        <v>2422</v>
      </c>
      <c r="C1022" t="s">
        <v>3936</v>
      </c>
      <c r="E1022" t="s">
        <v>3937</v>
      </c>
      <c r="G1022" t="s">
        <v>3311</v>
      </c>
      <c r="H1022" t="s">
        <v>3312</v>
      </c>
      <c r="I1022" t="s">
        <v>3313</v>
      </c>
      <c r="J1022" t="s">
        <v>3314</v>
      </c>
      <c r="K1022" t="s">
        <v>3315</v>
      </c>
      <c r="L1022" t="s">
        <v>3316</v>
      </c>
      <c r="M1022" t="s">
        <v>3371</v>
      </c>
      <c r="N1022" t="s">
        <v>3372</v>
      </c>
      <c r="O1022" t="s">
        <v>3373</v>
      </c>
      <c r="P1022" t="s">
        <v>3532</v>
      </c>
      <c r="Q1022" t="s">
        <v>3569</v>
      </c>
      <c r="R1022" t="s">
        <v>3570</v>
      </c>
      <c r="S1022" t="s">
        <v>3571</v>
      </c>
      <c r="T1022" t="s">
        <v>3572</v>
      </c>
      <c r="U1022" t="s">
        <v>3938</v>
      </c>
      <c r="V1022" t="s">
        <v>3939</v>
      </c>
      <c r="W1022" t="s">
        <v>3940</v>
      </c>
      <c r="X1022" t="s">
        <v>3941</v>
      </c>
    </row>
    <row r="1023" spans="1:24" x14ac:dyDescent="0.3">
      <c r="A1023" t="s">
        <v>2423</v>
      </c>
      <c r="B1023" t="s">
        <v>2424</v>
      </c>
      <c r="C1023" t="s">
        <v>3936</v>
      </c>
      <c r="E1023" t="s">
        <v>3937</v>
      </c>
      <c r="G1023" t="s">
        <v>3311</v>
      </c>
      <c r="H1023" t="s">
        <v>3312</v>
      </c>
      <c r="I1023" t="s">
        <v>3313</v>
      </c>
      <c r="J1023" t="s">
        <v>3314</v>
      </c>
      <c r="K1023" t="s">
        <v>3315</v>
      </c>
      <c r="L1023" t="s">
        <v>3316</v>
      </c>
      <c r="M1023" t="s">
        <v>3371</v>
      </c>
      <c r="N1023" t="s">
        <v>3372</v>
      </c>
      <c r="O1023" t="s">
        <v>3373</v>
      </c>
      <c r="P1023" t="s">
        <v>3532</v>
      </c>
      <c r="Q1023" t="s">
        <v>3569</v>
      </c>
      <c r="R1023" t="s">
        <v>3570</v>
      </c>
      <c r="S1023" t="s">
        <v>3571</v>
      </c>
      <c r="T1023" t="s">
        <v>3572</v>
      </c>
      <c r="U1023" t="s">
        <v>3938</v>
      </c>
      <c r="V1023" t="s">
        <v>3939</v>
      </c>
      <c r="W1023" t="s">
        <v>3940</v>
      </c>
      <c r="X1023" t="s">
        <v>3941</v>
      </c>
    </row>
    <row r="1024" spans="1:24" x14ac:dyDescent="0.3">
      <c r="A1024" t="s">
        <v>2425</v>
      </c>
      <c r="B1024" t="s">
        <v>2426</v>
      </c>
      <c r="C1024" t="s">
        <v>3936</v>
      </c>
      <c r="E1024" t="s">
        <v>3937</v>
      </c>
      <c r="G1024" t="s">
        <v>3311</v>
      </c>
      <c r="H1024" t="s">
        <v>3312</v>
      </c>
      <c r="I1024" t="s">
        <v>3313</v>
      </c>
      <c r="J1024" t="s">
        <v>3314</v>
      </c>
      <c r="K1024" t="s">
        <v>3315</v>
      </c>
      <c r="L1024" t="s">
        <v>3316</v>
      </c>
      <c r="M1024" t="s">
        <v>3371</v>
      </c>
      <c r="N1024" t="s">
        <v>3372</v>
      </c>
      <c r="O1024" t="s">
        <v>3373</v>
      </c>
      <c r="P1024" t="s">
        <v>3532</v>
      </c>
      <c r="Q1024" t="s">
        <v>3569</v>
      </c>
      <c r="R1024" t="s">
        <v>3570</v>
      </c>
      <c r="S1024" t="s">
        <v>3571</v>
      </c>
      <c r="T1024" t="s">
        <v>3572</v>
      </c>
      <c r="U1024" t="s">
        <v>3938</v>
      </c>
      <c r="V1024" t="s">
        <v>3939</v>
      </c>
      <c r="W1024" t="s">
        <v>3940</v>
      </c>
      <c r="X1024" t="s">
        <v>3941</v>
      </c>
    </row>
    <row r="1025" spans="1:24" x14ac:dyDescent="0.3">
      <c r="A1025" t="s">
        <v>2427</v>
      </c>
      <c r="B1025" t="s">
        <v>2428</v>
      </c>
      <c r="C1025" t="s">
        <v>3936</v>
      </c>
      <c r="E1025" t="s">
        <v>3937</v>
      </c>
      <c r="G1025" t="s">
        <v>3311</v>
      </c>
      <c r="H1025" t="s">
        <v>3312</v>
      </c>
      <c r="I1025" t="s">
        <v>3313</v>
      </c>
      <c r="J1025" t="s">
        <v>3314</v>
      </c>
      <c r="K1025" t="s">
        <v>3315</v>
      </c>
      <c r="L1025" t="s">
        <v>3316</v>
      </c>
      <c r="M1025" t="s">
        <v>3371</v>
      </c>
      <c r="N1025" t="s">
        <v>3372</v>
      </c>
      <c r="O1025" t="s">
        <v>3373</v>
      </c>
      <c r="P1025" t="s">
        <v>3532</v>
      </c>
      <c r="Q1025" t="s">
        <v>3569</v>
      </c>
      <c r="R1025" t="s">
        <v>3570</v>
      </c>
      <c r="S1025" t="s">
        <v>3571</v>
      </c>
      <c r="T1025" t="s">
        <v>3572</v>
      </c>
      <c r="U1025" t="s">
        <v>3938</v>
      </c>
      <c r="V1025" t="s">
        <v>3939</v>
      </c>
      <c r="W1025" t="s">
        <v>3940</v>
      </c>
      <c r="X1025" t="s">
        <v>3941</v>
      </c>
    </row>
    <row r="1026" spans="1:24" x14ac:dyDescent="0.3">
      <c r="A1026" t="s">
        <v>2429</v>
      </c>
      <c r="B1026" t="s">
        <v>2430</v>
      </c>
      <c r="C1026" t="s">
        <v>3936</v>
      </c>
      <c r="E1026" t="s">
        <v>3937</v>
      </c>
      <c r="G1026" t="s">
        <v>3311</v>
      </c>
      <c r="H1026" t="s">
        <v>3312</v>
      </c>
      <c r="I1026" t="s">
        <v>3313</v>
      </c>
      <c r="J1026" t="s">
        <v>3314</v>
      </c>
      <c r="K1026" t="s">
        <v>3315</v>
      </c>
      <c r="L1026" t="s">
        <v>3316</v>
      </c>
      <c r="M1026" t="s">
        <v>3371</v>
      </c>
      <c r="N1026" t="s">
        <v>3372</v>
      </c>
      <c r="O1026" t="s">
        <v>3373</v>
      </c>
      <c r="P1026" t="s">
        <v>3532</v>
      </c>
      <c r="Q1026" t="s">
        <v>3569</v>
      </c>
      <c r="R1026" t="s">
        <v>3570</v>
      </c>
      <c r="S1026" t="s">
        <v>3571</v>
      </c>
      <c r="T1026" t="s">
        <v>3572</v>
      </c>
      <c r="U1026" t="s">
        <v>3938</v>
      </c>
      <c r="V1026" t="s">
        <v>3939</v>
      </c>
      <c r="W1026" t="s">
        <v>3940</v>
      </c>
      <c r="X1026" t="s">
        <v>3941</v>
      </c>
    </row>
    <row r="1027" spans="1:24" x14ac:dyDescent="0.3">
      <c r="A1027" t="s">
        <v>2431</v>
      </c>
      <c r="B1027" t="s">
        <v>2432</v>
      </c>
      <c r="C1027" t="s">
        <v>3936</v>
      </c>
      <c r="E1027" t="s">
        <v>3937</v>
      </c>
      <c r="G1027" t="s">
        <v>3311</v>
      </c>
      <c r="H1027" t="s">
        <v>3312</v>
      </c>
      <c r="I1027" t="s">
        <v>3313</v>
      </c>
      <c r="J1027" t="s">
        <v>3314</v>
      </c>
      <c r="K1027" t="s">
        <v>3315</v>
      </c>
      <c r="L1027" t="s">
        <v>3316</v>
      </c>
      <c r="M1027" t="s">
        <v>3371</v>
      </c>
      <c r="N1027" t="s">
        <v>3372</v>
      </c>
      <c r="O1027" t="s">
        <v>3373</v>
      </c>
      <c r="P1027" t="s">
        <v>3532</v>
      </c>
      <c r="Q1027" t="s">
        <v>3569</v>
      </c>
      <c r="R1027" t="s">
        <v>3570</v>
      </c>
      <c r="S1027" t="s">
        <v>3571</v>
      </c>
      <c r="T1027" t="s">
        <v>3572</v>
      </c>
      <c r="U1027" t="s">
        <v>3938</v>
      </c>
      <c r="V1027" t="s">
        <v>3939</v>
      </c>
      <c r="W1027" t="s">
        <v>3940</v>
      </c>
      <c r="X1027" t="s">
        <v>3941</v>
      </c>
    </row>
    <row r="1028" spans="1:24" x14ac:dyDescent="0.3">
      <c r="A1028" t="s">
        <v>2433</v>
      </c>
      <c r="B1028" t="s">
        <v>2434</v>
      </c>
      <c r="C1028" t="s">
        <v>3936</v>
      </c>
      <c r="E1028" t="s">
        <v>3937</v>
      </c>
      <c r="G1028" t="s">
        <v>3311</v>
      </c>
      <c r="H1028" t="s">
        <v>3312</v>
      </c>
      <c r="I1028" t="s">
        <v>3313</v>
      </c>
      <c r="J1028" t="s">
        <v>3314</v>
      </c>
      <c r="K1028" t="s">
        <v>3315</v>
      </c>
      <c r="L1028" t="s">
        <v>3316</v>
      </c>
      <c r="M1028" t="s">
        <v>3371</v>
      </c>
      <c r="N1028" t="s">
        <v>3372</v>
      </c>
      <c r="O1028" t="s">
        <v>3373</v>
      </c>
      <c r="P1028" t="s">
        <v>3532</v>
      </c>
      <c r="Q1028" t="s">
        <v>3569</v>
      </c>
      <c r="R1028" t="s">
        <v>3570</v>
      </c>
      <c r="S1028" t="s">
        <v>3571</v>
      </c>
      <c r="T1028" t="s">
        <v>3572</v>
      </c>
      <c r="U1028" t="s">
        <v>3938</v>
      </c>
      <c r="V1028" t="s">
        <v>3939</v>
      </c>
      <c r="W1028" t="s">
        <v>3940</v>
      </c>
      <c r="X1028" t="s">
        <v>3941</v>
      </c>
    </row>
    <row r="1029" spans="1:24" x14ac:dyDescent="0.3">
      <c r="A1029" t="s">
        <v>2435</v>
      </c>
      <c r="B1029" t="s">
        <v>2436</v>
      </c>
      <c r="C1029" t="s">
        <v>3936</v>
      </c>
      <c r="E1029" t="s">
        <v>3937</v>
      </c>
      <c r="G1029" t="s">
        <v>3311</v>
      </c>
      <c r="H1029" t="s">
        <v>3312</v>
      </c>
      <c r="I1029" t="s">
        <v>3313</v>
      </c>
      <c r="J1029" t="s">
        <v>3314</v>
      </c>
      <c r="K1029" t="s">
        <v>3315</v>
      </c>
      <c r="L1029" t="s">
        <v>3316</v>
      </c>
      <c r="M1029" t="s">
        <v>3371</v>
      </c>
      <c r="N1029" t="s">
        <v>3372</v>
      </c>
      <c r="O1029" t="s">
        <v>3373</v>
      </c>
      <c r="P1029" t="s">
        <v>3532</v>
      </c>
      <c r="Q1029" t="s">
        <v>3569</v>
      </c>
      <c r="R1029" t="s">
        <v>3570</v>
      </c>
      <c r="S1029" t="s">
        <v>3571</v>
      </c>
      <c r="T1029" t="s">
        <v>3572</v>
      </c>
      <c r="U1029" t="s">
        <v>3938</v>
      </c>
      <c r="V1029" t="s">
        <v>3939</v>
      </c>
      <c r="W1029" t="s">
        <v>3940</v>
      </c>
      <c r="X1029" t="s">
        <v>3941</v>
      </c>
    </row>
    <row r="1030" spans="1:24" x14ac:dyDescent="0.3">
      <c r="A1030" t="s">
        <v>2437</v>
      </c>
      <c r="B1030" t="s">
        <v>2438</v>
      </c>
      <c r="C1030" t="s">
        <v>3936</v>
      </c>
      <c r="E1030" t="s">
        <v>3937</v>
      </c>
      <c r="G1030" t="s">
        <v>3311</v>
      </c>
      <c r="H1030" t="s">
        <v>3312</v>
      </c>
      <c r="I1030" t="s">
        <v>3313</v>
      </c>
      <c r="J1030" t="s">
        <v>3314</v>
      </c>
      <c r="K1030" t="s">
        <v>3315</v>
      </c>
      <c r="L1030" t="s">
        <v>3316</v>
      </c>
      <c r="M1030" t="s">
        <v>3371</v>
      </c>
      <c r="N1030" t="s">
        <v>3372</v>
      </c>
      <c r="O1030" t="s">
        <v>3373</v>
      </c>
      <c r="P1030" t="s">
        <v>3532</v>
      </c>
      <c r="Q1030" t="s">
        <v>3569</v>
      </c>
      <c r="R1030" t="s">
        <v>3570</v>
      </c>
      <c r="S1030" t="s">
        <v>3571</v>
      </c>
      <c r="T1030" t="s">
        <v>3572</v>
      </c>
      <c r="U1030" t="s">
        <v>3938</v>
      </c>
      <c r="V1030" t="s">
        <v>3939</v>
      </c>
      <c r="W1030" t="s">
        <v>3940</v>
      </c>
      <c r="X1030" t="s">
        <v>3941</v>
      </c>
    </row>
    <row r="1031" spans="1:24" x14ac:dyDescent="0.3">
      <c r="A1031" t="s">
        <v>2439</v>
      </c>
      <c r="B1031" t="s">
        <v>2440</v>
      </c>
      <c r="C1031" t="s">
        <v>3936</v>
      </c>
      <c r="E1031" t="s">
        <v>3937</v>
      </c>
      <c r="G1031" t="s">
        <v>3311</v>
      </c>
      <c r="H1031" t="s">
        <v>3312</v>
      </c>
      <c r="I1031" t="s">
        <v>3313</v>
      </c>
      <c r="J1031" t="s">
        <v>3314</v>
      </c>
      <c r="K1031" t="s">
        <v>3315</v>
      </c>
      <c r="L1031" t="s">
        <v>3316</v>
      </c>
      <c r="M1031" t="s">
        <v>3371</v>
      </c>
      <c r="N1031" t="s">
        <v>3372</v>
      </c>
      <c r="O1031" t="s">
        <v>3373</v>
      </c>
      <c r="P1031" t="s">
        <v>3532</v>
      </c>
      <c r="Q1031" t="s">
        <v>3569</v>
      </c>
      <c r="R1031" t="s">
        <v>3570</v>
      </c>
      <c r="S1031" t="s">
        <v>3571</v>
      </c>
      <c r="T1031" t="s">
        <v>3572</v>
      </c>
      <c r="U1031" t="s">
        <v>3938</v>
      </c>
      <c r="V1031" t="s">
        <v>3939</v>
      </c>
      <c r="W1031" t="s">
        <v>3940</v>
      </c>
      <c r="X1031" t="s">
        <v>3941</v>
      </c>
    </row>
    <row r="1032" spans="1:24" x14ac:dyDescent="0.3">
      <c r="A1032" t="s">
        <v>2441</v>
      </c>
      <c r="B1032" t="s">
        <v>2442</v>
      </c>
      <c r="C1032" t="s">
        <v>3936</v>
      </c>
      <c r="E1032" t="s">
        <v>3937</v>
      </c>
      <c r="G1032" t="s">
        <v>3311</v>
      </c>
      <c r="H1032" t="s">
        <v>3312</v>
      </c>
      <c r="I1032" t="s">
        <v>3313</v>
      </c>
      <c r="J1032" t="s">
        <v>3314</v>
      </c>
      <c r="K1032" t="s">
        <v>3315</v>
      </c>
      <c r="L1032" t="s">
        <v>3316</v>
      </c>
      <c r="M1032" t="s">
        <v>3371</v>
      </c>
      <c r="N1032" t="s">
        <v>3372</v>
      </c>
      <c r="O1032" t="s">
        <v>3373</v>
      </c>
      <c r="P1032" t="s">
        <v>3532</v>
      </c>
      <c r="Q1032" t="s">
        <v>3569</v>
      </c>
      <c r="R1032" t="s">
        <v>3570</v>
      </c>
      <c r="S1032" t="s">
        <v>3571</v>
      </c>
      <c r="T1032" t="s">
        <v>3572</v>
      </c>
      <c r="U1032" t="s">
        <v>3938</v>
      </c>
      <c r="V1032" t="s">
        <v>3939</v>
      </c>
      <c r="W1032" t="s">
        <v>3940</v>
      </c>
      <c r="X1032" t="s">
        <v>3941</v>
      </c>
    </row>
    <row r="1033" spans="1:24" x14ac:dyDescent="0.3">
      <c r="A1033" t="s">
        <v>2443</v>
      </c>
      <c r="B1033" t="s">
        <v>2444</v>
      </c>
      <c r="C1033" t="s">
        <v>3936</v>
      </c>
      <c r="E1033" t="s">
        <v>3937</v>
      </c>
      <c r="G1033" t="s">
        <v>3311</v>
      </c>
      <c r="H1033" t="s">
        <v>3312</v>
      </c>
      <c r="I1033" t="s">
        <v>3313</v>
      </c>
      <c r="J1033" t="s">
        <v>3314</v>
      </c>
      <c r="K1033" t="s">
        <v>3315</v>
      </c>
      <c r="L1033" t="s">
        <v>3316</v>
      </c>
      <c r="M1033" t="s">
        <v>3371</v>
      </c>
      <c r="N1033" t="s">
        <v>3372</v>
      </c>
      <c r="O1033" t="s">
        <v>3373</v>
      </c>
      <c r="P1033" t="s">
        <v>3532</v>
      </c>
      <c r="Q1033" t="s">
        <v>3569</v>
      </c>
      <c r="R1033" t="s">
        <v>3570</v>
      </c>
      <c r="S1033" t="s">
        <v>3571</v>
      </c>
      <c r="T1033" t="s">
        <v>3572</v>
      </c>
      <c r="U1033" t="s">
        <v>3938</v>
      </c>
      <c r="V1033" t="s">
        <v>3939</v>
      </c>
      <c r="W1033" t="s">
        <v>3940</v>
      </c>
      <c r="X1033" t="s">
        <v>3941</v>
      </c>
    </row>
    <row r="1034" spans="1:24" x14ac:dyDescent="0.3">
      <c r="A1034" t="s">
        <v>2445</v>
      </c>
      <c r="B1034" t="s">
        <v>2446</v>
      </c>
      <c r="C1034" t="s">
        <v>3936</v>
      </c>
      <c r="E1034" t="s">
        <v>3937</v>
      </c>
      <c r="G1034" t="s">
        <v>3311</v>
      </c>
      <c r="H1034" t="s">
        <v>3312</v>
      </c>
      <c r="I1034" t="s">
        <v>3313</v>
      </c>
      <c r="J1034" t="s">
        <v>3314</v>
      </c>
      <c r="K1034" t="s">
        <v>3315</v>
      </c>
      <c r="L1034" t="s">
        <v>3316</v>
      </c>
      <c r="M1034" t="s">
        <v>3371</v>
      </c>
      <c r="N1034" t="s">
        <v>3372</v>
      </c>
      <c r="O1034" t="s">
        <v>3373</v>
      </c>
      <c r="P1034" t="s">
        <v>3532</v>
      </c>
      <c r="Q1034" t="s">
        <v>3569</v>
      </c>
      <c r="R1034" t="s">
        <v>3570</v>
      </c>
      <c r="S1034" t="s">
        <v>3571</v>
      </c>
      <c r="T1034" t="s">
        <v>3572</v>
      </c>
      <c r="U1034" t="s">
        <v>3938</v>
      </c>
      <c r="V1034" t="s">
        <v>3939</v>
      </c>
      <c r="W1034" t="s">
        <v>3940</v>
      </c>
      <c r="X1034" t="s">
        <v>3941</v>
      </c>
    </row>
    <row r="1035" spans="1:24" x14ac:dyDescent="0.3">
      <c r="A1035" t="s">
        <v>2447</v>
      </c>
      <c r="B1035" t="s">
        <v>2448</v>
      </c>
      <c r="C1035" t="s">
        <v>3936</v>
      </c>
      <c r="E1035" t="s">
        <v>3937</v>
      </c>
      <c r="G1035" t="s">
        <v>3311</v>
      </c>
      <c r="H1035" t="s">
        <v>3312</v>
      </c>
      <c r="I1035" t="s">
        <v>3313</v>
      </c>
      <c r="J1035" t="s">
        <v>3314</v>
      </c>
      <c r="K1035" t="s">
        <v>3315</v>
      </c>
      <c r="L1035" t="s">
        <v>3316</v>
      </c>
      <c r="M1035" t="s">
        <v>3371</v>
      </c>
      <c r="N1035" t="s">
        <v>3372</v>
      </c>
      <c r="O1035" t="s">
        <v>3373</v>
      </c>
      <c r="P1035" t="s">
        <v>3532</v>
      </c>
      <c r="Q1035" t="s">
        <v>3569</v>
      </c>
      <c r="R1035" t="s">
        <v>3570</v>
      </c>
      <c r="S1035" t="s">
        <v>3571</v>
      </c>
      <c r="T1035" t="s">
        <v>3572</v>
      </c>
      <c r="U1035" t="s">
        <v>3938</v>
      </c>
      <c r="V1035" t="s">
        <v>3939</v>
      </c>
      <c r="W1035" t="s">
        <v>3940</v>
      </c>
      <c r="X1035" t="s">
        <v>3941</v>
      </c>
    </row>
    <row r="1036" spans="1:24" x14ac:dyDescent="0.3">
      <c r="A1036" t="s">
        <v>2449</v>
      </c>
      <c r="B1036" t="s">
        <v>2450</v>
      </c>
      <c r="C1036" t="s">
        <v>3936</v>
      </c>
      <c r="E1036" t="s">
        <v>3937</v>
      </c>
      <c r="G1036" t="s">
        <v>3311</v>
      </c>
      <c r="H1036" t="s">
        <v>3312</v>
      </c>
      <c r="I1036" t="s">
        <v>3313</v>
      </c>
      <c r="J1036" t="s">
        <v>3314</v>
      </c>
      <c r="K1036" t="s">
        <v>3315</v>
      </c>
      <c r="L1036" t="s">
        <v>3316</v>
      </c>
      <c r="M1036" t="s">
        <v>3371</v>
      </c>
      <c r="N1036" t="s">
        <v>3372</v>
      </c>
      <c r="O1036" t="s">
        <v>3373</v>
      </c>
      <c r="P1036" t="s">
        <v>3532</v>
      </c>
      <c r="Q1036" t="s">
        <v>3569</v>
      </c>
      <c r="R1036" t="s">
        <v>3570</v>
      </c>
      <c r="S1036" t="s">
        <v>3571</v>
      </c>
      <c r="T1036" t="s">
        <v>3572</v>
      </c>
      <c r="U1036" t="s">
        <v>3938</v>
      </c>
      <c r="V1036" t="s">
        <v>3939</v>
      </c>
      <c r="W1036" t="s">
        <v>3940</v>
      </c>
      <c r="X1036" t="s">
        <v>3941</v>
      </c>
    </row>
    <row r="1037" spans="1:24" x14ac:dyDescent="0.3">
      <c r="A1037" t="s">
        <v>2451</v>
      </c>
      <c r="B1037" t="s">
        <v>2452</v>
      </c>
      <c r="C1037" t="s">
        <v>3936</v>
      </c>
      <c r="E1037" t="s">
        <v>3937</v>
      </c>
      <c r="G1037" t="s">
        <v>3311</v>
      </c>
      <c r="H1037" t="s">
        <v>3312</v>
      </c>
      <c r="I1037" t="s">
        <v>3313</v>
      </c>
      <c r="J1037" t="s">
        <v>3314</v>
      </c>
      <c r="K1037" t="s">
        <v>3315</v>
      </c>
      <c r="L1037" t="s">
        <v>3316</v>
      </c>
      <c r="M1037" t="s">
        <v>3371</v>
      </c>
      <c r="N1037" t="s">
        <v>3372</v>
      </c>
      <c r="O1037" t="s">
        <v>3373</v>
      </c>
      <c r="P1037" t="s">
        <v>3532</v>
      </c>
      <c r="Q1037" t="s">
        <v>3569</v>
      </c>
      <c r="R1037" t="s">
        <v>3570</v>
      </c>
      <c r="S1037" t="s">
        <v>3571</v>
      </c>
      <c r="T1037" t="s">
        <v>3572</v>
      </c>
      <c r="U1037" t="s">
        <v>3938</v>
      </c>
      <c r="V1037" t="s">
        <v>3939</v>
      </c>
      <c r="W1037" t="s">
        <v>3940</v>
      </c>
      <c r="X1037" t="s">
        <v>3941</v>
      </c>
    </row>
    <row r="1038" spans="1:24" x14ac:dyDescent="0.3">
      <c r="A1038" t="s">
        <v>2453</v>
      </c>
      <c r="B1038" t="s">
        <v>2454</v>
      </c>
      <c r="C1038" t="s">
        <v>3936</v>
      </c>
      <c r="E1038" t="s">
        <v>3937</v>
      </c>
      <c r="G1038" t="s">
        <v>3311</v>
      </c>
      <c r="H1038" t="s">
        <v>3312</v>
      </c>
      <c r="I1038" t="s">
        <v>3313</v>
      </c>
      <c r="J1038" t="s">
        <v>3314</v>
      </c>
      <c r="K1038" t="s">
        <v>3315</v>
      </c>
      <c r="L1038" t="s">
        <v>3316</v>
      </c>
      <c r="M1038" t="s">
        <v>3371</v>
      </c>
      <c r="N1038" t="s">
        <v>3372</v>
      </c>
      <c r="O1038" t="s">
        <v>3373</v>
      </c>
      <c r="P1038" t="s">
        <v>3532</v>
      </c>
      <c r="Q1038" t="s">
        <v>3569</v>
      </c>
      <c r="R1038" t="s">
        <v>3570</v>
      </c>
      <c r="S1038" t="s">
        <v>3571</v>
      </c>
      <c r="T1038" t="s">
        <v>3572</v>
      </c>
      <c r="U1038" t="s">
        <v>3938</v>
      </c>
      <c r="V1038" t="s">
        <v>3939</v>
      </c>
      <c r="W1038" t="s">
        <v>3940</v>
      </c>
      <c r="X1038" t="s">
        <v>3941</v>
      </c>
    </row>
    <row r="1039" spans="1:24" x14ac:dyDescent="0.3">
      <c r="A1039" t="s">
        <v>2455</v>
      </c>
      <c r="B1039" t="s">
        <v>2456</v>
      </c>
      <c r="C1039" t="s">
        <v>3936</v>
      </c>
      <c r="E1039" t="s">
        <v>3937</v>
      </c>
      <c r="G1039" t="s">
        <v>3311</v>
      </c>
      <c r="H1039" t="s">
        <v>3312</v>
      </c>
      <c r="I1039" t="s">
        <v>3313</v>
      </c>
      <c r="J1039" t="s">
        <v>3314</v>
      </c>
      <c r="K1039" t="s">
        <v>3315</v>
      </c>
      <c r="L1039" t="s">
        <v>3316</v>
      </c>
      <c r="M1039" t="s">
        <v>3371</v>
      </c>
      <c r="N1039" t="s">
        <v>3372</v>
      </c>
      <c r="O1039" t="s">
        <v>3373</v>
      </c>
      <c r="P1039" t="s">
        <v>3532</v>
      </c>
      <c r="Q1039" t="s">
        <v>3569</v>
      </c>
      <c r="R1039" t="s">
        <v>3570</v>
      </c>
      <c r="S1039" t="s">
        <v>3571</v>
      </c>
      <c r="T1039" t="s">
        <v>3572</v>
      </c>
      <c r="U1039" t="s">
        <v>3938</v>
      </c>
      <c r="V1039" t="s">
        <v>3939</v>
      </c>
      <c r="W1039" t="s">
        <v>3940</v>
      </c>
      <c r="X1039" t="s">
        <v>3941</v>
      </c>
    </row>
    <row r="1040" spans="1:24" x14ac:dyDescent="0.3">
      <c r="A1040" t="s">
        <v>2457</v>
      </c>
      <c r="B1040" t="s">
        <v>2458</v>
      </c>
      <c r="C1040" t="s">
        <v>3936</v>
      </c>
      <c r="E1040" t="s">
        <v>3937</v>
      </c>
      <c r="G1040" t="s">
        <v>3311</v>
      </c>
      <c r="H1040" t="s">
        <v>3312</v>
      </c>
      <c r="I1040" t="s">
        <v>3313</v>
      </c>
      <c r="J1040" t="s">
        <v>3314</v>
      </c>
      <c r="K1040" t="s">
        <v>3315</v>
      </c>
      <c r="L1040" t="s">
        <v>3316</v>
      </c>
      <c r="M1040" t="s">
        <v>3371</v>
      </c>
      <c r="N1040" t="s">
        <v>3372</v>
      </c>
      <c r="O1040" t="s">
        <v>3373</v>
      </c>
      <c r="P1040" t="s">
        <v>3532</v>
      </c>
      <c r="Q1040" t="s">
        <v>3569</v>
      </c>
      <c r="R1040" t="s">
        <v>3570</v>
      </c>
      <c r="S1040" t="s">
        <v>3571</v>
      </c>
      <c r="T1040" t="s">
        <v>3572</v>
      </c>
      <c r="U1040" t="s">
        <v>3938</v>
      </c>
      <c r="V1040" t="s">
        <v>3939</v>
      </c>
      <c r="W1040" t="s">
        <v>3940</v>
      </c>
      <c r="X1040" t="s">
        <v>3941</v>
      </c>
    </row>
    <row r="1041" spans="1:24" x14ac:dyDescent="0.3">
      <c r="A1041" t="s">
        <v>2459</v>
      </c>
      <c r="B1041" t="s">
        <v>2460</v>
      </c>
      <c r="C1041" t="s">
        <v>3936</v>
      </c>
      <c r="E1041" t="s">
        <v>3937</v>
      </c>
      <c r="G1041" t="s">
        <v>3311</v>
      </c>
      <c r="H1041" t="s">
        <v>3312</v>
      </c>
      <c r="I1041" t="s">
        <v>3313</v>
      </c>
      <c r="J1041" t="s">
        <v>3314</v>
      </c>
      <c r="K1041" t="s">
        <v>3315</v>
      </c>
      <c r="L1041" t="s">
        <v>3316</v>
      </c>
      <c r="M1041" t="s">
        <v>3371</v>
      </c>
      <c r="N1041" t="s">
        <v>3372</v>
      </c>
      <c r="O1041" t="s">
        <v>3373</v>
      </c>
      <c r="P1041" t="s">
        <v>3532</v>
      </c>
      <c r="Q1041" t="s">
        <v>3569</v>
      </c>
      <c r="R1041" t="s">
        <v>3570</v>
      </c>
      <c r="S1041" t="s">
        <v>3571</v>
      </c>
      <c r="T1041" t="s">
        <v>3572</v>
      </c>
      <c r="U1041" t="s">
        <v>3938</v>
      </c>
      <c r="V1041" t="s">
        <v>3939</v>
      </c>
      <c r="W1041" t="s">
        <v>3940</v>
      </c>
      <c r="X1041" t="s">
        <v>3941</v>
      </c>
    </row>
    <row r="1042" spans="1:24" x14ac:dyDescent="0.3">
      <c r="A1042" t="s">
        <v>2461</v>
      </c>
      <c r="B1042" t="s">
        <v>2462</v>
      </c>
      <c r="C1042" t="s">
        <v>3936</v>
      </c>
      <c r="E1042" t="s">
        <v>3937</v>
      </c>
      <c r="G1042" t="s">
        <v>3311</v>
      </c>
      <c r="H1042" t="s">
        <v>3312</v>
      </c>
      <c r="I1042" t="s">
        <v>3313</v>
      </c>
      <c r="J1042" t="s">
        <v>3314</v>
      </c>
      <c r="K1042" t="s">
        <v>3315</v>
      </c>
      <c r="L1042" t="s">
        <v>3316</v>
      </c>
      <c r="M1042" t="s">
        <v>3371</v>
      </c>
      <c r="N1042" t="s">
        <v>3372</v>
      </c>
      <c r="O1042" t="s">
        <v>3373</v>
      </c>
      <c r="P1042" t="s">
        <v>3532</v>
      </c>
      <c r="Q1042" t="s">
        <v>3569</v>
      </c>
      <c r="R1042" t="s">
        <v>3570</v>
      </c>
      <c r="S1042" t="s">
        <v>3571</v>
      </c>
      <c r="T1042" t="s">
        <v>3572</v>
      </c>
      <c r="U1042" t="s">
        <v>3938</v>
      </c>
      <c r="V1042" t="s">
        <v>3939</v>
      </c>
      <c r="W1042" t="s">
        <v>3940</v>
      </c>
      <c r="X1042" t="s">
        <v>3941</v>
      </c>
    </row>
    <row r="1043" spans="1:24" x14ac:dyDescent="0.3">
      <c r="A1043" t="s">
        <v>2463</v>
      </c>
      <c r="B1043" t="s">
        <v>2464</v>
      </c>
      <c r="C1043" t="s">
        <v>3936</v>
      </c>
      <c r="E1043" t="s">
        <v>3937</v>
      </c>
      <c r="G1043" t="s">
        <v>3311</v>
      </c>
      <c r="H1043" t="s">
        <v>3312</v>
      </c>
      <c r="I1043" t="s">
        <v>3313</v>
      </c>
      <c r="J1043" t="s">
        <v>3314</v>
      </c>
      <c r="K1043" t="s">
        <v>3315</v>
      </c>
      <c r="L1043" t="s">
        <v>3316</v>
      </c>
      <c r="M1043" t="s">
        <v>3371</v>
      </c>
      <c r="N1043" t="s">
        <v>3372</v>
      </c>
      <c r="O1043" t="s">
        <v>3373</v>
      </c>
      <c r="P1043" t="s">
        <v>3532</v>
      </c>
      <c r="Q1043" t="s">
        <v>3569</v>
      </c>
      <c r="R1043" t="s">
        <v>3570</v>
      </c>
      <c r="S1043" t="s">
        <v>3571</v>
      </c>
      <c r="T1043" t="s">
        <v>3572</v>
      </c>
      <c r="U1043" t="s">
        <v>3938</v>
      </c>
      <c r="V1043" t="s">
        <v>3939</v>
      </c>
      <c r="W1043" t="s">
        <v>3940</v>
      </c>
      <c r="X1043" t="s">
        <v>3941</v>
      </c>
    </row>
    <row r="1044" spans="1:24" x14ac:dyDescent="0.3">
      <c r="A1044" t="s">
        <v>2465</v>
      </c>
      <c r="B1044" t="s">
        <v>2466</v>
      </c>
      <c r="C1044" t="s">
        <v>3936</v>
      </c>
      <c r="E1044" t="s">
        <v>3937</v>
      </c>
      <c r="G1044" t="s">
        <v>3311</v>
      </c>
      <c r="H1044" t="s">
        <v>3312</v>
      </c>
      <c r="I1044" t="s">
        <v>3313</v>
      </c>
      <c r="J1044" t="s">
        <v>3314</v>
      </c>
      <c r="K1044" t="s">
        <v>3315</v>
      </c>
      <c r="L1044" t="s">
        <v>3316</v>
      </c>
      <c r="M1044" t="s">
        <v>3371</v>
      </c>
      <c r="N1044" t="s">
        <v>3372</v>
      </c>
      <c r="O1044" t="s">
        <v>3373</v>
      </c>
      <c r="P1044" t="s">
        <v>3532</v>
      </c>
      <c r="Q1044" t="s">
        <v>3569</v>
      </c>
      <c r="R1044" t="s">
        <v>3570</v>
      </c>
      <c r="S1044" t="s">
        <v>3571</v>
      </c>
      <c r="T1044" t="s">
        <v>3572</v>
      </c>
      <c r="U1044" t="s">
        <v>3938</v>
      </c>
      <c r="V1044" t="s">
        <v>3939</v>
      </c>
      <c r="W1044" t="s">
        <v>3940</v>
      </c>
      <c r="X1044" t="s">
        <v>3941</v>
      </c>
    </row>
    <row r="1045" spans="1:24" x14ac:dyDescent="0.3">
      <c r="A1045" t="s">
        <v>2467</v>
      </c>
      <c r="B1045" t="s">
        <v>2468</v>
      </c>
      <c r="C1045" t="s">
        <v>3936</v>
      </c>
      <c r="E1045" t="s">
        <v>3937</v>
      </c>
      <c r="G1045" t="s">
        <v>3311</v>
      </c>
      <c r="H1045" t="s">
        <v>3312</v>
      </c>
      <c r="I1045" t="s">
        <v>3313</v>
      </c>
      <c r="J1045" t="s">
        <v>3314</v>
      </c>
      <c r="K1045" t="s">
        <v>3315</v>
      </c>
      <c r="L1045" t="s">
        <v>3316</v>
      </c>
      <c r="M1045" t="s">
        <v>3371</v>
      </c>
      <c r="N1045" t="s">
        <v>3372</v>
      </c>
      <c r="O1045" t="s">
        <v>3373</v>
      </c>
      <c r="P1045" t="s">
        <v>3532</v>
      </c>
      <c r="Q1045" t="s">
        <v>3569</v>
      </c>
      <c r="R1045" t="s">
        <v>3570</v>
      </c>
      <c r="S1045" t="s">
        <v>3571</v>
      </c>
      <c r="T1045" t="s">
        <v>3572</v>
      </c>
      <c r="U1045" t="s">
        <v>3938</v>
      </c>
      <c r="V1045" t="s">
        <v>3939</v>
      </c>
      <c r="W1045" t="s">
        <v>3940</v>
      </c>
      <c r="X1045" t="s">
        <v>3941</v>
      </c>
    </row>
    <row r="1046" spans="1:24" x14ac:dyDescent="0.3">
      <c r="A1046" t="s">
        <v>2469</v>
      </c>
      <c r="B1046" t="s">
        <v>2470</v>
      </c>
      <c r="C1046" t="s">
        <v>3936</v>
      </c>
      <c r="E1046" t="s">
        <v>3937</v>
      </c>
      <c r="G1046" t="s">
        <v>3311</v>
      </c>
      <c r="H1046" t="s">
        <v>3312</v>
      </c>
      <c r="I1046" t="s">
        <v>3313</v>
      </c>
      <c r="J1046" t="s">
        <v>3314</v>
      </c>
      <c r="K1046" t="s">
        <v>3315</v>
      </c>
      <c r="L1046" t="s">
        <v>3316</v>
      </c>
      <c r="M1046" t="s">
        <v>3371</v>
      </c>
      <c r="N1046" t="s">
        <v>3372</v>
      </c>
      <c r="O1046" t="s">
        <v>3373</v>
      </c>
      <c r="P1046" t="s">
        <v>3532</v>
      </c>
      <c r="Q1046" t="s">
        <v>3569</v>
      </c>
      <c r="R1046" t="s">
        <v>3570</v>
      </c>
      <c r="S1046" t="s">
        <v>3571</v>
      </c>
      <c r="T1046" t="s">
        <v>3572</v>
      </c>
      <c r="U1046" t="s">
        <v>3938</v>
      </c>
      <c r="V1046" t="s">
        <v>3939</v>
      </c>
      <c r="W1046" t="s">
        <v>3940</v>
      </c>
      <c r="X1046" t="s">
        <v>3941</v>
      </c>
    </row>
    <row r="1047" spans="1:24" x14ac:dyDescent="0.3">
      <c r="A1047" t="s">
        <v>2471</v>
      </c>
      <c r="B1047" t="s">
        <v>2472</v>
      </c>
      <c r="C1047" t="s">
        <v>3936</v>
      </c>
      <c r="E1047" t="s">
        <v>3937</v>
      </c>
      <c r="G1047" t="s">
        <v>3311</v>
      </c>
      <c r="H1047" t="s">
        <v>3312</v>
      </c>
      <c r="I1047" t="s">
        <v>3313</v>
      </c>
      <c r="J1047" t="s">
        <v>3314</v>
      </c>
      <c r="K1047" t="s">
        <v>3315</v>
      </c>
      <c r="L1047" t="s">
        <v>3316</v>
      </c>
      <c r="M1047" t="s">
        <v>3371</v>
      </c>
      <c r="N1047" t="s">
        <v>3372</v>
      </c>
      <c r="O1047" t="s">
        <v>3373</v>
      </c>
      <c r="P1047" t="s">
        <v>3532</v>
      </c>
      <c r="Q1047" t="s">
        <v>3569</v>
      </c>
      <c r="R1047" t="s">
        <v>3570</v>
      </c>
      <c r="S1047" t="s">
        <v>3571</v>
      </c>
      <c r="T1047" t="s">
        <v>3572</v>
      </c>
      <c r="U1047" t="s">
        <v>3938</v>
      </c>
      <c r="V1047" t="s">
        <v>3939</v>
      </c>
      <c r="W1047" t="s">
        <v>3940</v>
      </c>
      <c r="X1047" t="s">
        <v>3941</v>
      </c>
    </row>
    <row r="1048" spans="1:24" x14ac:dyDescent="0.3">
      <c r="A1048" t="s">
        <v>2473</v>
      </c>
      <c r="B1048" t="s">
        <v>2474</v>
      </c>
      <c r="C1048" t="s">
        <v>3936</v>
      </c>
      <c r="E1048" t="s">
        <v>3937</v>
      </c>
      <c r="G1048" t="s">
        <v>3311</v>
      </c>
      <c r="H1048" t="s">
        <v>3312</v>
      </c>
      <c r="I1048" t="s">
        <v>3313</v>
      </c>
      <c r="J1048" t="s">
        <v>3314</v>
      </c>
      <c r="K1048" t="s">
        <v>3315</v>
      </c>
      <c r="L1048" t="s">
        <v>3316</v>
      </c>
      <c r="M1048" t="s">
        <v>3371</v>
      </c>
      <c r="N1048" t="s">
        <v>3372</v>
      </c>
      <c r="O1048" t="s">
        <v>3373</v>
      </c>
      <c r="P1048" t="s">
        <v>3532</v>
      </c>
      <c r="Q1048" t="s">
        <v>3569</v>
      </c>
      <c r="R1048" t="s">
        <v>3570</v>
      </c>
      <c r="S1048" t="s">
        <v>3571</v>
      </c>
      <c r="T1048" t="s">
        <v>3572</v>
      </c>
      <c r="U1048" t="s">
        <v>3938</v>
      </c>
      <c r="V1048" t="s">
        <v>3939</v>
      </c>
      <c r="W1048" t="s">
        <v>3940</v>
      </c>
      <c r="X1048" t="s">
        <v>3941</v>
      </c>
    </row>
    <row r="1049" spans="1:24" x14ac:dyDescent="0.3">
      <c r="A1049" t="s">
        <v>2475</v>
      </c>
      <c r="B1049" t="s">
        <v>2476</v>
      </c>
      <c r="C1049" t="s">
        <v>3936</v>
      </c>
      <c r="E1049" t="s">
        <v>3937</v>
      </c>
      <c r="G1049" t="s">
        <v>3311</v>
      </c>
      <c r="H1049" t="s">
        <v>3312</v>
      </c>
      <c r="I1049" t="s">
        <v>3313</v>
      </c>
      <c r="J1049" t="s">
        <v>3314</v>
      </c>
      <c r="K1049" t="s">
        <v>3315</v>
      </c>
      <c r="L1049" t="s">
        <v>3316</v>
      </c>
      <c r="M1049" t="s">
        <v>3371</v>
      </c>
      <c r="N1049" t="s">
        <v>3372</v>
      </c>
      <c r="O1049" t="s">
        <v>3373</v>
      </c>
      <c r="P1049" t="s">
        <v>3532</v>
      </c>
      <c r="Q1049" t="s">
        <v>3569</v>
      </c>
      <c r="R1049" t="s">
        <v>3570</v>
      </c>
      <c r="S1049" t="s">
        <v>3571</v>
      </c>
      <c r="T1049" t="s">
        <v>3572</v>
      </c>
      <c r="U1049" t="s">
        <v>3938</v>
      </c>
      <c r="V1049" t="s">
        <v>3939</v>
      </c>
      <c r="W1049" t="s">
        <v>3940</v>
      </c>
      <c r="X1049" t="s">
        <v>3941</v>
      </c>
    </row>
    <row r="1050" spans="1:24" x14ac:dyDescent="0.3">
      <c r="A1050" t="s">
        <v>2477</v>
      </c>
      <c r="B1050" t="s">
        <v>2478</v>
      </c>
      <c r="C1050" t="s">
        <v>3936</v>
      </c>
      <c r="E1050" t="s">
        <v>3937</v>
      </c>
      <c r="G1050" t="s">
        <v>3311</v>
      </c>
      <c r="H1050" t="s">
        <v>3312</v>
      </c>
      <c r="I1050" t="s">
        <v>3313</v>
      </c>
      <c r="J1050" t="s">
        <v>3314</v>
      </c>
      <c r="K1050" t="s">
        <v>3315</v>
      </c>
      <c r="L1050" t="s">
        <v>3316</v>
      </c>
      <c r="M1050" t="s">
        <v>3371</v>
      </c>
      <c r="N1050" t="s">
        <v>3372</v>
      </c>
      <c r="O1050" t="s">
        <v>3373</v>
      </c>
      <c r="P1050" t="s">
        <v>3532</v>
      </c>
      <c r="Q1050" t="s">
        <v>3569</v>
      </c>
      <c r="R1050" t="s">
        <v>3570</v>
      </c>
      <c r="S1050" t="s">
        <v>3571</v>
      </c>
      <c r="T1050" t="s">
        <v>3572</v>
      </c>
      <c r="U1050" t="s">
        <v>3938</v>
      </c>
      <c r="V1050" t="s">
        <v>3939</v>
      </c>
      <c r="W1050" t="s">
        <v>3940</v>
      </c>
      <c r="X1050" t="s">
        <v>3941</v>
      </c>
    </row>
    <row r="1051" spans="1:24" x14ac:dyDescent="0.3">
      <c r="A1051" t="s">
        <v>2479</v>
      </c>
      <c r="B1051" t="s">
        <v>2480</v>
      </c>
      <c r="C1051" t="s">
        <v>3936</v>
      </c>
      <c r="E1051" t="s">
        <v>3937</v>
      </c>
      <c r="G1051" t="s">
        <v>3311</v>
      </c>
      <c r="H1051" t="s">
        <v>3312</v>
      </c>
      <c r="I1051" t="s">
        <v>3313</v>
      </c>
      <c r="J1051" t="s">
        <v>3314</v>
      </c>
      <c r="K1051" t="s">
        <v>3315</v>
      </c>
      <c r="L1051" t="s">
        <v>3316</v>
      </c>
      <c r="M1051" t="s">
        <v>3371</v>
      </c>
      <c r="N1051" t="s">
        <v>3372</v>
      </c>
      <c r="O1051" t="s">
        <v>3373</v>
      </c>
      <c r="P1051" t="s">
        <v>3532</v>
      </c>
      <c r="Q1051" t="s">
        <v>3569</v>
      </c>
      <c r="R1051" t="s">
        <v>3570</v>
      </c>
      <c r="S1051" t="s">
        <v>3571</v>
      </c>
      <c r="T1051" t="s">
        <v>3572</v>
      </c>
      <c r="U1051" t="s">
        <v>3938</v>
      </c>
      <c r="V1051" t="s">
        <v>3939</v>
      </c>
      <c r="W1051" t="s">
        <v>3940</v>
      </c>
      <c r="X1051" t="s">
        <v>3941</v>
      </c>
    </row>
    <row r="1052" spans="1:24" x14ac:dyDescent="0.3">
      <c r="A1052" t="s">
        <v>2481</v>
      </c>
      <c r="B1052" t="s">
        <v>2482</v>
      </c>
      <c r="C1052" t="s">
        <v>3936</v>
      </c>
      <c r="E1052" t="s">
        <v>3937</v>
      </c>
      <c r="G1052" t="s">
        <v>3311</v>
      </c>
      <c r="H1052" t="s">
        <v>3312</v>
      </c>
      <c r="I1052" t="s">
        <v>3313</v>
      </c>
      <c r="J1052" t="s">
        <v>3314</v>
      </c>
      <c r="K1052" t="s">
        <v>3315</v>
      </c>
      <c r="L1052" t="s">
        <v>3316</v>
      </c>
      <c r="M1052" t="s">
        <v>3371</v>
      </c>
      <c r="N1052" t="s">
        <v>3372</v>
      </c>
      <c r="O1052" t="s">
        <v>3373</v>
      </c>
      <c r="P1052" t="s">
        <v>3532</v>
      </c>
      <c r="Q1052" t="s">
        <v>3569</v>
      </c>
      <c r="R1052" t="s">
        <v>3570</v>
      </c>
      <c r="S1052" t="s">
        <v>3571</v>
      </c>
      <c r="T1052" t="s">
        <v>3572</v>
      </c>
      <c r="U1052" t="s">
        <v>3938</v>
      </c>
      <c r="V1052" t="s">
        <v>3939</v>
      </c>
      <c r="W1052" t="s">
        <v>3940</v>
      </c>
      <c r="X1052" t="s">
        <v>3941</v>
      </c>
    </row>
    <row r="1053" spans="1:24" x14ac:dyDescent="0.3">
      <c r="A1053" t="s">
        <v>2483</v>
      </c>
      <c r="B1053" t="s">
        <v>2484</v>
      </c>
      <c r="C1053" t="s">
        <v>3936</v>
      </c>
      <c r="E1053" t="s">
        <v>3937</v>
      </c>
      <c r="G1053" t="s">
        <v>3311</v>
      </c>
      <c r="H1053" t="s">
        <v>3312</v>
      </c>
      <c r="I1053" t="s">
        <v>3313</v>
      </c>
      <c r="J1053" t="s">
        <v>3314</v>
      </c>
      <c r="K1053" t="s">
        <v>3315</v>
      </c>
      <c r="L1053" t="s">
        <v>3316</v>
      </c>
      <c r="M1053" t="s">
        <v>3371</v>
      </c>
      <c r="N1053" t="s">
        <v>3372</v>
      </c>
      <c r="O1053" t="s">
        <v>3373</v>
      </c>
      <c r="P1053" t="s">
        <v>3532</v>
      </c>
      <c r="Q1053" t="s">
        <v>3569</v>
      </c>
      <c r="R1053" t="s">
        <v>3570</v>
      </c>
      <c r="S1053" t="s">
        <v>3571</v>
      </c>
      <c r="T1053" t="s">
        <v>3572</v>
      </c>
      <c r="U1053" t="s">
        <v>3938</v>
      </c>
      <c r="V1053" t="s">
        <v>3939</v>
      </c>
      <c r="W1053" t="s">
        <v>3940</v>
      </c>
      <c r="X1053" t="s">
        <v>3941</v>
      </c>
    </row>
    <row r="1054" spans="1:24" x14ac:dyDescent="0.3">
      <c r="A1054" t="s">
        <v>2485</v>
      </c>
      <c r="B1054" t="s">
        <v>2486</v>
      </c>
      <c r="C1054" t="s">
        <v>3936</v>
      </c>
      <c r="E1054" t="s">
        <v>3937</v>
      </c>
      <c r="G1054" t="s">
        <v>3311</v>
      </c>
      <c r="H1054" t="s">
        <v>3312</v>
      </c>
      <c r="I1054" t="s">
        <v>3313</v>
      </c>
      <c r="J1054" t="s">
        <v>3314</v>
      </c>
      <c r="K1054" t="s">
        <v>3315</v>
      </c>
      <c r="L1054" t="s">
        <v>3316</v>
      </c>
      <c r="M1054" t="s">
        <v>3371</v>
      </c>
      <c r="N1054" t="s">
        <v>3372</v>
      </c>
      <c r="O1054" t="s">
        <v>3373</v>
      </c>
      <c r="P1054" t="s">
        <v>3532</v>
      </c>
      <c r="Q1054" t="s">
        <v>3569</v>
      </c>
      <c r="R1054" t="s">
        <v>3570</v>
      </c>
      <c r="S1054" t="s">
        <v>3571</v>
      </c>
      <c r="T1054" t="s">
        <v>3572</v>
      </c>
      <c r="U1054" t="s">
        <v>3938</v>
      </c>
      <c r="V1054" t="s">
        <v>3939</v>
      </c>
      <c r="W1054" t="s">
        <v>3940</v>
      </c>
      <c r="X1054" t="s">
        <v>3941</v>
      </c>
    </row>
    <row r="1055" spans="1:24" x14ac:dyDescent="0.3">
      <c r="A1055" t="s">
        <v>2487</v>
      </c>
      <c r="B1055" t="s">
        <v>2488</v>
      </c>
      <c r="C1055" t="s">
        <v>3936</v>
      </c>
      <c r="E1055" t="s">
        <v>3937</v>
      </c>
      <c r="G1055" t="s">
        <v>3311</v>
      </c>
      <c r="H1055" t="s">
        <v>3312</v>
      </c>
      <c r="I1055" t="s">
        <v>3313</v>
      </c>
      <c r="J1055" t="s">
        <v>3314</v>
      </c>
      <c r="K1055" t="s">
        <v>3315</v>
      </c>
      <c r="L1055" t="s">
        <v>3316</v>
      </c>
      <c r="M1055" t="s">
        <v>3371</v>
      </c>
      <c r="N1055" t="s">
        <v>3372</v>
      </c>
      <c r="O1055" t="s">
        <v>3373</v>
      </c>
      <c r="P1055" t="s">
        <v>3532</v>
      </c>
      <c r="Q1055" t="s">
        <v>3569</v>
      </c>
      <c r="R1055" t="s">
        <v>3570</v>
      </c>
      <c r="S1055" t="s">
        <v>3571</v>
      </c>
      <c r="T1055" t="s">
        <v>3572</v>
      </c>
      <c r="U1055" t="s">
        <v>3938</v>
      </c>
      <c r="V1055" t="s">
        <v>3939</v>
      </c>
      <c r="W1055" t="s">
        <v>3940</v>
      </c>
      <c r="X1055" t="s">
        <v>3941</v>
      </c>
    </row>
    <row r="1056" spans="1:24" x14ac:dyDescent="0.3">
      <c r="A1056" t="s">
        <v>2489</v>
      </c>
      <c r="B1056" t="s">
        <v>2490</v>
      </c>
      <c r="C1056" t="s">
        <v>3936</v>
      </c>
      <c r="E1056" t="s">
        <v>3937</v>
      </c>
      <c r="G1056" t="s">
        <v>3311</v>
      </c>
      <c r="H1056" t="s">
        <v>3312</v>
      </c>
      <c r="I1056" t="s">
        <v>3313</v>
      </c>
      <c r="J1056" t="s">
        <v>3314</v>
      </c>
      <c r="K1056" t="s">
        <v>3315</v>
      </c>
      <c r="L1056" t="s">
        <v>3316</v>
      </c>
      <c r="M1056" t="s">
        <v>3371</v>
      </c>
      <c r="N1056" t="s">
        <v>3372</v>
      </c>
      <c r="O1056" t="s">
        <v>3373</v>
      </c>
      <c r="P1056" t="s">
        <v>3532</v>
      </c>
      <c r="Q1056" t="s">
        <v>3569</v>
      </c>
      <c r="R1056" t="s">
        <v>3570</v>
      </c>
      <c r="S1056" t="s">
        <v>3571</v>
      </c>
      <c r="T1056" t="s">
        <v>3572</v>
      </c>
      <c r="U1056" t="s">
        <v>3938</v>
      </c>
      <c r="V1056" t="s">
        <v>3939</v>
      </c>
      <c r="W1056" t="s">
        <v>3940</v>
      </c>
      <c r="X1056" t="s">
        <v>3941</v>
      </c>
    </row>
    <row r="1057" spans="1:24" x14ac:dyDescent="0.3">
      <c r="A1057" t="s">
        <v>2491</v>
      </c>
      <c r="B1057" t="s">
        <v>2492</v>
      </c>
      <c r="C1057" t="s">
        <v>3936</v>
      </c>
      <c r="E1057" t="s">
        <v>3937</v>
      </c>
      <c r="G1057" t="s">
        <v>3311</v>
      </c>
      <c r="H1057" t="s">
        <v>3312</v>
      </c>
      <c r="I1057" t="s">
        <v>3313</v>
      </c>
      <c r="J1057" t="s">
        <v>3314</v>
      </c>
      <c r="K1057" t="s">
        <v>3315</v>
      </c>
      <c r="L1057" t="s">
        <v>3316</v>
      </c>
      <c r="M1057" t="s">
        <v>3371</v>
      </c>
      <c r="N1057" t="s">
        <v>3372</v>
      </c>
      <c r="O1057" t="s">
        <v>3373</v>
      </c>
      <c r="P1057" t="s">
        <v>3532</v>
      </c>
      <c r="Q1057" t="s">
        <v>3569</v>
      </c>
      <c r="R1057" t="s">
        <v>3570</v>
      </c>
      <c r="S1057" t="s">
        <v>3571</v>
      </c>
      <c r="T1057" t="s">
        <v>3572</v>
      </c>
      <c r="U1057" t="s">
        <v>3938</v>
      </c>
      <c r="V1057" t="s">
        <v>3939</v>
      </c>
      <c r="W1057" t="s">
        <v>3940</v>
      </c>
      <c r="X1057" t="s">
        <v>3941</v>
      </c>
    </row>
    <row r="1058" spans="1:24" x14ac:dyDescent="0.3">
      <c r="A1058" t="s">
        <v>2493</v>
      </c>
      <c r="B1058" t="s">
        <v>2494</v>
      </c>
      <c r="C1058" t="s">
        <v>3936</v>
      </c>
      <c r="E1058" t="s">
        <v>3937</v>
      </c>
      <c r="G1058" t="s">
        <v>3311</v>
      </c>
      <c r="H1058" t="s">
        <v>3312</v>
      </c>
      <c r="I1058" t="s">
        <v>3313</v>
      </c>
      <c r="J1058" t="s">
        <v>3314</v>
      </c>
      <c r="K1058" t="s">
        <v>3315</v>
      </c>
      <c r="L1058" t="s">
        <v>3316</v>
      </c>
      <c r="M1058" t="s">
        <v>3371</v>
      </c>
      <c r="N1058" t="s">
        <v>3372</v>
      </c>
      <c r="O1058" t="s">
        <v>3373</v>
      </c>
      <c r="P1058" t="s">
        <v>3532</v>
      </c>
      <c r="Q1058" t="s">
        <v>3569</v>
      </c>
      <c r="R1058" t="s">
        <v>3570</v>
      </c>
      <c r="S1058" t="s">
        <v>3571</v>
      </c>
      <c r="T1058" t="s">
        <v>3572</v>
      </c>
      <c r="U1058" t="s">
        <v>3938</v>
      </c>
      <c r="V1058" t="s">
        <v>3939</v>
      </c>
      <c r="W1058" t="s">
        <v>3940</v>
      </c>
      <c r="X1058" t="s">
        <v>3941</v>
      </c>
    </row>
    <row r="1059" spans="1:24" x14ac:dyDescent="0.3">
      <c r="A1059" t="s">
        <v>2495</v>
      </c>
      <c r="B1059" t="s">
        <v>2496</v>
      </c>
      <c r="C1059" t="s">
        <v>3936</v>
      </c>
      <c r="E1059" t="s">
        <v>3937</v>
      </c>
      <c r="G1059" t="s">
        <v>3311</v>
      </c>
      <c r="H1059" t="s">
        <v>3312</v>
      </c>
      <c r="I1059" t="s">
        <v>3313</v>
      </c>
      <c r="J1059" t="s">
        <v>3314</v>
      </c>
      <c r="K1059" t="s">
        <v>3315</v>
      </c>
      <c r="L1059" t="s">
        <v>3316</v>
      </c>
      <c r="M1059" t="s">
        <v>3371</v>
      </c>
      <c r="N1059" t="s">
        <v>3372</v>
      </c>
      <c r="O1059" t="s">
        <v>3373</v>
      </c>
      <c r="P1059" t="s">
        <v>3532</v>
      </c>
      <c r="Q1059" t="s">
        <v>3569</v>
      </c>
      <c r="R1059" t="s">
        <v>3570</v>
      </c>
      <c r="S1059" t="s">
        <v>3571</v>
      </c>
      <c r="T1059" t="s">
        <v>3572</v>
      </c>
      <c r="U1059" t="s">
        <v>3938</v>
      </c>
      <c r="V1059" t="s">
        <v>3939</v>
      </c>
      <c r="W1059" t="s">
        <v>3940</v>
      </c>
      <c r="X1059" t="s">
        <v>3941</v>
      </c>
    </row>
    <row r="1060" spans="1:24" x14ac:dyDescent="0.3">
      <c r="A1060" t="s">
        <v>2497</v>
      </c>
      <c r="B1060" t="s">
        <v>2498</v>
      </c>
      <c r="C1060" t="s">
        <v>3936</v>
      </c>
      <c r="E1060" t="s">
        <v>3937</v>
      </c>
      <c r="G1060" t="s">
        <v>3311</v>
      </c>
      <c r="H1060" t="s">
        <v>3312</v>
      </c>
      <c r="I1060" t="s">
        <v>3313</v>
      </c>
      <c r="J1060" t="s">
        <v>3314</v>
      </c>
      <c r="K1060" t="s">
        <v>3315</v>
      </c>
      <c r="L1060" t="s">
        <v>3316</v>
      </c>
      <c r="M1060" t="s">
        <v>3371</v>
      </c>
      <c r="N1060" t="s">
        <v>3372</v>
      </c>
      <c r="O1060" t="s">
        <v>3373</v>
      </c>
      <c r="P1060" t="s">
        <v>3532</v>
      </c>
      <c r="Q1060" t="s">
        <v>3569</v>
      </c>
      <c r="R1060" t="s">
        <v>3570</v>
      </c>
      <c r="S1060" t="s">
        <v>3571</v>
      </c>
      <c r="T1060" t="s">
        <v>3572</v>
      </c>
      <c r="U1060" t="s">
        <v>3938</v>
      </c>
      <c r="V1060" t="s">
        <v>3939</v>
      </c>
      <c r="W1060" t="s">
        <v>3940</v>
      </c>
      <c r="X1060" t="s">
        <v>3941</v>
      </c>
    </row>
    <row r="1061" spans="1:24" x14ac:dyDescent="0.3">
      <c r="A1061" t="s">
        <v>2499</v>
      </c>
      <c r="B1061" t="s">
        <v>2500</v>
      </c>
      <c r="C1061" t="s">
        <v>3936</v>
      </c>
      <c r="E1061" t="s">
        <v>3937</v>
      </c>
      <c r="G1061" t="s">
        <v>3311</v>
      </c>
      <c r="H1061" t="s">
        <v>3312</v>
      </c>
      <c r="I1061" t="s">
        <v>3313</v>
      </c>
      <c r="J1061" t="s">
        <v>3314</v>
      </c>
      <c r="K1061" t="s">
        <v>3315</v>
      </c>
      <c r="L1061" t="s">
        <v>3316</v>
      </c>
      <c r="M1061" t="s">
        <v>3371</v>
      </c>
      <c r="N1061" t="s">
        <v>3372</v>
      </c>
      <c r="O1061" t="s">
        <v>3373</v>
      </c>
      <c r="P1061" t="s">
        <v>3532</v>
      </c>
      <c r="Q1061" t="s">
        <v>3569</v>
      </c>
      <c r="R1061" t="s">
        <v>3570</v>
      </c>
      <c r="S1061" t="s">
        <v>3571</v>
      </c>
      <c r="T1061" t="s">
        <v>3572</v>
      </c>
      <c r="U1061" t="s">
        <v>3938</v>
      </c>
      <c r="V1061" t="s">
        <v>3939</v>
      </c>
      <c r="W1061" t="s">
        <v>3940</v>
      </c>
      <c r="X1061" t="s">
        <v>3941</v>
      </c>
    </row>
    <row r="1062" spans="1:24" x14ac:dyDescent="0.3">
      <c r="A1062" t="s">
        <v>2501</v>
      </c>
      <c r="B1062" t="s">
        <v>2502</v>
      </c>
      <c r="C1062" t="s">
        <v>3936</v>
      </c>
      <c r="E1062" t="s">
        <v>3937</v>
      </c>
      <c r="G1062" t="s">
        <v>3311</v>
      </c>
      <c r="H1062" t="s">
        <v>3312</v>
      </c>
      <c r="I1062" t="s">
        <v>3313</v>
      </c>
      <c r="J1062" t="s">
        <v>3314</v>
      </c>
      <c r="K1062" t="s">
        <v>3315</v>
      </c>
      <c r="L1062" t="s">
        <v>3316</v>
      </c>
      <c r="M1062" t="s">
        <v>3371</v>
      </c>
      <c r="N1062" t="s">
        <v>3372</v>
      </c>
      <c r="O1062" t="s">
        <v>3373</v>
      </c>
      <c r="P1062" t="s">
        <v>3532</v>
      </c>
      <c r="Q1062" t="s">
        <v>3569</v>
      </c>
      <c r="R1062" t="s">
        <v>3570</v>
      </c>
      <c r="S1062" t="s">
        <v>3571</v>
      </c>
      <c r="T1062" t="s">
        <v>3572</v>
      </c>
      <c r="U1062" t="s">
        <v>3938</v>
      </c>
      <c r="V1062" t="s">
        <v>3939</v>
      </c>
      <c r="W1062" t="s">
        <v>3940</v>
      </c>
      <c r="X1062" t="s">
        <v>3941</v>
      </c>
    </row>
    <row r="1063" spans="1:24" x14ac:dyDescent="0.3">
      <c r="A1063" t="s">
        <v>2503</v>
      </c>
      <c r="B1063" t="s">
        <v>2504</v>
      </c>
      <c r="C1063" t="s">
        <v>3936</v>
      </c>
      <c r="E1063" t="s">
        <v>3937</v>
      </c>
      <c r="G1063" t="s">
        <v>3311</v>
      </c>
      <c r="H1063" t="s">
        <v>3312</v>
      </c>
      <c r="I1063" t="s">
        <v>3313</v>
      </c>
      <c r="J1063" t="s">
        <v>3314</v>
      </c>
      <c r="K1063" t="s">
        <v>3315</v>
      </c>
      <c r="L1063" t="s">
        <v>3316</v>
      </c>
      <c r="M1063" t="s">
        <v>3371</v>
      </c>
      <c r="N1063" t="s">
        <v>3372</v>
      </c>
      <c r="O1063" t="s">
        <v>3373</v>
      </c>
      <c r="P1063" t="s">
        <v>3532</v>
      </c>
      <c r="Q1063" t="s">
        <v>3569</v>
      </c>
      <c r="R1063" t="s">
        <v>3570</v>
      </c>
      <c r="S1063" t="s">
        <v>3571</v>
      </c>
      <c r="T1063" t="s">
        <v>3572</v>
      </c>
      <c r="U1063" t="s">
        <v>3938</v>
      </c>
      <c r="V1063" t="s">
        <v>3939</v>
      </c>
      <c r="W1063" t="s">
        <v>3940</v>
      </c>
      <c r="X1063" t="s">
        <v>3941</v>
      </c>
    </row>
    <row r="1064" spans="1:24" x14ac:dyDescent="0.3">
      <c r="A1064" t="s">
        <v>2505</v>
      </c>
      <c r="B1064" t="s">
        <v>2506</v>
      </c>
      <c r="C1064" t="s">
        <v>3936</v>
      </c>
      <c r="E1064" t="s">
        <v>3937</v>
      </c>
      <c r="G1064" t="s">
        <v>3311</v>
      </c>
      <c r="H1064" t="s">
        <v>3312</v>
      </c>
      <c r="I1064" t="s">
        <v>3313</v>
      </c>
      <c r="J1064" t="s">
        <v>3314</v>
      </c>
      <c r="K1064" t="s">
        <v>3315</v>
      </c>
      <c r="L1064" t="s">
        <v>3316</v>
      </c>
      <c r="M1064" t="s">
        <v>3371</v>
      </c>
      <c r="N1064" t="s">
        <v>3372</v>
      </c>
      <c r="O1064" t="s">
        <v>3373</v>
      </c>
      <c r="P1064" t="s">
        <v>3532</v>
      </c>
      <c r="Q1064" t="s">
        <v>3569</v>
      </c>
      <c r="R1064" t="s">
        <v>3570</v>
      </c>
      <c r="S1064" t="s">
        <v>3571</v>
      </c>
      <c r="T1064" t="s">
        <v>3572</v>
      </c>
      <c r="U1064" t="s">
        <v>3938</v>
      </c>
      <c r="V1064" t="s">
        <v>3939</v>
      </c>
      <c r="W1064" t="s">
        <v>3940</v>
      </c>
      <c r="X1064" t="s">
        <v>3941</v>
      </c>
    </row>
    <row r="1065" spans="1:24" x14ac:dyDescent="0.3">
      <c r="A1065" t="s">
        <v>2507</v>
      </c>
      <c r="B1065" t="s">
        <v>2508</v>
      </c>
      <c r="C1065" t="s">
        <v>3936</v>
      </c>
      <c r="E1065" t="s">
        <v>3937</v>
      </c>
      <c r="G1065" t="s">
        <v>3311</v>
      </c>
      <c r="H1065" t="s">
        <v>3312</v>
      </c>
      <c r="I1065" t="s">
        <v>3313</v>
      </c>
      <c r="J1065" t="s">
        <v>3314</v>
      </c>
      <c r="K1065" t="s">
        <v>3315</v>
      </c>
      <c r="L1065" t="s">
        <v>3316</v>
      </c>
      <c r="M1065" t="s">
        <v>3371</v>
      </c>
      <c r="N1065" t="s">
        <v>3372</v>
      </c>
      <c r="O1065" t="s">
        <v>3373</v>
      </c>
      <c r="P1065" t="s">
        <v>3532</v>
      </c>
      <c r="Q1065" t="s">
        <v>3569</v>
      </c>
      <c r="R1065" t="s">
        <v>3570</v>
      </c>
      <c r="S1065" t="s">
        <v>3571</v>
      </c>
      <c r="T1065" t="s">
        <v>3572</v>
      </c>
      <c r="U1065" t="s">
        <v>3938</v>
      </c>
      <c r="V1065" t="s">
        <v>3939</v>
      </c>
      <c r="W1065" t="s">
        <v>3940</v>
      </c>
      <c r="X1065" t="s">
        <v>3941</v>
      </c>
    </row>
    <row r="1066" spans="1:24" x14ac:dyDescent="0.3">
      <c r="A1066" t="s">
        <v>2509</v>
      </c>
      <c r="B1066" t="s">
        <v>2510</v>
      </c>
      <c r="C1066" t="s">
        <v>3936</v>
      </c>
      <c r="E1066" t="s">
        <v>3937</v>
      </c>
      <c r="G1066" t="s">
        <v>3311</v>
      </c>
      <c r="H1066" t="s">
        <v>3312</v>
      </c>
      <c r="I1066" t="s">
        <v>3313</v>
      </c>
      <c r="J1066" t="s">
        <v>3314</v>
      </c>
      <c r="K1066" t="s">
        <v>3315</v>
      </c>
      <c r="L1066" t="s">
        <v>3316</v>
      </c>
      <c r="M1066" t="s">
        <v>3371</v>
      </c>
      <c r="N1066" t="s">
        <v>3372</v>
      </c>
      <c r="O1066" t="s">
        <v>3373</v>
      </c>
      <c r="P1066" t="s">
        <v>3532</v>
      </c>
      <c r="Q1066" t="s">
        <v>3569</v>
      </c>
      <c r="R1066" t="s">
        <v>3570</v>
      </c>
      <c r="S1066" t="s">
        <v>3571</v>
      </c>
      <c r="T1066" t="s">
        <v>3572</v>
      </c>
      <c r="U1066" t="s">
        <v>3938</v>
      </c>
      <c r="V1066" t="s">
        <v>3939</v>
      </c>
      <c r="W1066" t="s">
        <v>3940</v>
      </c>
      <c r="X1066" t="s">
        <v>3941</v>
      </c>
    </row>
    <row r="1067" spans="1:24" x14ac:dyDescent="0.3">
      <c r="A1067" t="s">
        <v>2511</v>
      </c>
      <c r="B1067" t="s">
        <v>2512</v>
      </c>
      <c r="C1067" t="s">
        <v>3936</v>
      </c>
      <c r="E1067" t="s">
        <v>3937</v>
      </c>
      <c r="G1067" t="s">
        <v>3311</v>
      </c>
      <c r="H1067" t="s">
        <v>3312</v>
      </c>
      <c r="I1067" t="s">
        <v>3313</v>
      </c>
      <c r="J1067" t="s">
        <v>3314</v>
      </c>
      <c r="K1067" t="s">
        <v>3315</v>
      </c>
      <c r="L1067" t="s">
        <v>3316</v>
      </c>
      <c r="M1067" t="s">
        <v>3371</v>
      </c>
      <c r="N1067" t="s">
        <v>3372</v>
      </c>
      <c r="O1067" t="s">
        <v>3373</v>
      </c>
      <c r="P1067" t="s">
        <v>3532</v>
      </c>
      <c r="Q1067" t="s">
        <v>3569</v>
      </c>
      <c r="R1067" t="s">
        <v>3570</v>
      </c>
      <c r="S1067" t="s">
        <v>3571</v>
      </c>
      <c r="T1067" t="s">
        <v>3572</v>
      </c>
      <c r="U1067" t="s">
        <v>3938</v>
      </c>
      <c r="V1067" t="s">
        <v>3939</v>
      </c>
      <c r="W1067" t="s">
        <v>3940</v>
      </c>
      <c r="X1067" t="s">
        <v>3941</v>
      </c>
    </row>
    <row r="1068" spans="1:24" x14ac:dyDescent="0.3">
      <c r="A1068" t="s">
        <v>2513</v>
      </c>
      <c r="B1068" t="s">
        <v>2514</v>
      </c>
      <c r="C1068" t="s">
        <v>3936</v>
      </c>
      <c r="E1068" t="s">
        <v>3937</v>
      </c>
      <c r="G1068" t="s">
        <v>3311</v>
      </c>
      <c r="H1068" t="s">
        <v>3312</v>
      </c>
      <c r="I1068" t="s">
        <v>3313</v>
      </c>
      <c r="J1068" t="s">
        <v>3314</v>
      </c>
      <c r="K1068" t="s">
        <v>3315</v>
      </c>
      <c r="L1068" t="s">
        <v>3316</v>
      </c>
      <c r="M1068" t="s">
        <v>3371</v>
      </c>
      <c r="N1068" t="s">
        <v>3372</v>
      </c>
      <c r="O1068" t="s">
        <v>3373</v>
      </c>
      <c r="P1068" t="s">
        <v>3532</v>
      </c>
      <c r="Q1068" t="s">
        <v>3569</v>
      </c>
      <c r="R1068" t="s">
        <v>3570</v>
      </c>
      <c r="S1068" t="s">
        <v>3571</v>
      </c>
      <c r="T1068" t="s">
        <v>3572</v>
      </c>
      <c r="U1068" t="s">
        <v>3938</v>
      </c>
      <c r="V1068" t="s">
        <v>3939</v>
      </c>
      <c r="W1068" t="s">
        <v>3940</v>
      </c>
      <c r="X1068" t="s">
        <v>3941</v>
      </c>
    </row>
    <row r="1069" spans="1:24" x14ac:dyDescent="0.3">
      <c r="A1069" t="s">
        <v>2515</v>
      </c>
      <c r="B1069" t="s">
        <v>2516</v>
      </c>
      <c r="C1069" t="s">
        <v>3936</v>
      </c>
      <c r="E1069" t="s">
        <v>3937</v>
      </c>
      <c r="G1069" t="s">
        <v>3311</v>
      </c>
      <c r="H1069" t="s">
        <v>3312</v>
      </c>
      <c r="I1069" t="s">
        <v>3313</v>
      </c>
      <c r="J1069" t="s">
        <v>3314</v>
      </c>
      <c r="K1069" t="s">
        <v>3315</v>
      </c>
      <c r="L1069" t="s">
        <v>3316</v>
      </c>
      <c r="M1069" t="s">
        <v>3371</v>
      </c>
      <c r="N1069" t="s">
        <v>3372</v>
      </c>
      <c r="O1069" t="s">
        <v>3373</v>
      </c>
      <c r="P1069" t="s">
        <v>3532</v>
      </c>
      <c r="Q1069" t="s">
        <v>3569</v>
      </c>
      <c r="R1069" t="s">
        <v>3570</v>
      </c>
      <c r="S1069" t="s">
        <v>3571</v>
      </c>
      <c r="T1069" t="s">
        <v>3572</v>
      </c>
      <c r="U1069" t="s">
        <v>3938</v>
      </c>
      <c r="V1069" t="s">
        <v>3939</v>
      </c>
      <c r="W1069" t="s">
        <v>3940</v>
      </c>
      <c r="X1069" t="s">
        <v>3941</v>
      </c>
    </row>
    <row r="1070" spans="1:24" x14ac:dyDescent="0.3">
      <c r="A1070" t="s">
        <v>2517</v>
      </c>
      <c r="B1070" t="s">
        <v>2518</v>
      </c>
      <c r="C1070" t="s">
        <v>3936</v>
      </c>
      <c r="E1070" t="s">
        <v>3937</v>
      </c>
      <c r="G1070" t="s">
        <v>3311</v>
      </c>
      <c r="H1070" t="s">
        <v>3312</v>
      </c>
      <c r="I1070" t="s">
        <v>3313</v>
      </c>
      <c r="J1070" t="s">
        <v>3314</v>
      </c>
      <c r="K1070" t="s">
        <v>3315</v>
      </c>
      <c r="L1070" t="s">
        <v>3316</v>
      </c>
      <c r="M1070" t="s">
        <v>3371</v>
      </c>
      <c r="N1070" t="s">
        <v>3372</v>
      </c>
      <c r="O1070" t="s">
        <v>3373</v>
      </c>
      <c r="P1070" t="s">
        <v>3532</v>
      </c>
      <c r="Q1070" t="s">
        <v>3569</v>
      </c>
      <c r="R1070" t="s">
        <v>3570</v>
      </c>
      <c r="S1070" t="s">
        <v>3571</v>
      </c>
      <c r="T1070" t="s">
        <v>3572</v>
      </c>
      <c r="U1070" t="s">
        <v>3938</v>
      </c>
      <c r="V1070" t="s">
        <v>3939</v>
      </c>
      <c r="W1070" t="s">
        <v>3940</v>
      </c>
      <c r="X1070" t="s">
        <v>3941</v>
      </c>
    </row>
    <row r="1071" spans="1:24" x14ac:dyDescent="0.3">
      <c r="A1071" t="s">
        <v>2519</v>
      </c>
      <c r="B1071" t="s">
        <v>2520</v>
      </c>
      <c r="C1071" t="s">
        <v>3936</v>
      </c>
      <c r="E1071" t="s">
        <v>3937</v>
      </c>
      <c r="G1071" t="s">
        <v>3311</v>
      </c>
      <c r="H1071" t="s">
        <v>3312</v>
      </c>
      <c r="I1071" t="s">
        <v>3313</v>
      </c>
      <c r="J1071" t="s">
        <v>3314</v>
      </c>
      <c r="K1071" t="s">
        <v>3315</v>
      </c>
      <c r="L1071" t="s">
        <v>3316</v>
      </c>
      <c r="M1071" t="s">
        <v>3371</v>
      </c>
      <c r="N1071" t="s">
        <v>3372</v>
      </c>
      <c r="O1071" t="s">
        <v>3373</v>
      </c>
      <c r="P1071" t="s">
        <v>3532</v>
      </c>
      <c r="Q1071" t="s">
        <v>3569</v>
      </c>
      <c r="R1071" t="s">
        <v>3570</v>
      </c>
      <c r="S1071" t="s">
        <v>3571</v>
      </c>
      <c r="T1071" t="s">
        <v>3572</v>
      </c>
      <c r="U1071" t="s">
        <v>3938</v>
      </c>
      <c r="V1071" t="s">
        <v>3939</v>
      </c>
      <c r="W1071" t="s">
        <v>3940</v>
      </c>
      <c r="X1071" t="s">
        <v>3941</v>
      </c>
    </row>
    <row r="1072" spans="1:24" x14ac:dyDescent="0.3">
      <c r="A1072" t="s">
        <v>2521</v>
      </c>
      <c r="B1072" t="s">
        <v>2522</v>
      </c>
      <c r="C1072" t="s">
        <v>3936</v>
      </c>
      <c r="E1072" t="s">
        <v>3937</v>
      </c>
      <c r="G1072" t="s">
        <v>3311</v>
      </c>
      <c r="H1072" t="s">
        <v>3312</v>
      </c>
      <c r="I1072" t="s">
        <v>3313</v>
      </c>
      <c r="J1072" t="s">
        <v>3314</v>
      </c>
      <c r="K1072" t="s">
        <v>3315</v>
      </c>
      <c r="L1072" t="s">
        <v>3316</v>
      </c>
      <c r="M1072" t="s">
        <v>3371</v>
      </c>
      <c r="N1072" t="s">
        <v>3372</v>
      </c>
      <c r="O1072" t="s">
        <v>3373</v>
      </c>
      <c r="P1072" t="s">
        <v>3532</v>
      </c>
      <c r="Q1072" t="s">
        <v>3569</v>
      </c>
      <c r="R1072" t="s">
        <v>3570</v>
      </c>
      <c r="S1072" t="s">
        <v>3571</v>
      </c>
      <c r="T1072" t="s">
        <v>3572</v>
      </c>
      <c r="U1072" t="s">
        <v>3938</v>
      </c>
      <c r="V1072" t="s">
        <v>3939</v>
      </c>
      <c r="W1072" t="s">
        <v>3940</v>
      </c>
      <c r="X1072" t="s">
        <v>3941</v>
      </c>
    </row>
    <row r="1073" spans="1:16" x14ac:dyDescent="0.3">
      <c r="A1073" t="s">
        <v>2523</v>
      </c>
      <c r="B1073" t="s">
        <v>2524</v>
      </c>
      <c r="C1073" t="s">
        <v>3942</v>
      </c>
      <c r="E1073" t="s">
        <v>3943</v>
      </c>
      <c r="G1073" t="s">
        <v>3311</v>
      </c>
      <c r="H1073" t="s">
        <v>3312</v>
      </c>
      <c r="I1073" t="s">
        <v>3426</v>
      </c>
      <c r="J1073" t="s">
        <v>3427</v>
      </c>
      <c r="K1073" t="s">
        <v>3428</v>
      </c>
      <c r="L1073" t="s">
        <v>3435</v>
      </c>
      <c r="M1073" t="s">
        <v>3436</v>
      </c>
      <c r="N1073" t="s">
        <v>3437</v>
      </c>
      <c r="O1073" t="s">
        <v>3438</v>
      </c>
      <c r="P1073" t="s">
        <v>3439</v>
      </c>
    </row>
    <row r="1074" spans="1:16" x14ac:dyDescent="0.3">
      <c r="A1074" t="s">
        <v>2525</v>
      </c>
      <c r="B1074" t="s">
        <v>2526</v>
      </c>
      <c r="C1074" t="s">
        <v>3942</v>
      </c>
      <c r="E1074" t="s">
        <v>3943</v>
      </c>
      <c r="G1074" t="s">
        <v>3311</v>
      </c>
      <c r="H1074" t="s">
        <v>3312</v>
      </c>
      <c r="I1074" t="s">
        <v>3426</v>
      </c>
      <c r="J1074" t="s">
        <v>3427</v>
      </c>
      <c r="K1074" t="s">
        <v>3428</v>
      </c>
      <c r="L1074" t="s">
        <v>3435</v>
      </c>
      <c r="M1074" t="s">
        <v>3436</v>
      </c>
      <c r="N1074" t="s">
        <v>3437</v>
      </c>
      <c r="O1074" t="s">
        <v>3438</v>
      </c>
      <c r="P1074" t="s">
        <v>3439</v>
      </c>
    </row>
    <row r="1075" spans="1:16" x14ac:dyDescent="0.3">
      <c r="A1075" t="s">
        <v>2527</v>
      </c>
      <c r="B1075" t="s">
        <v>2528</v>
      </c>
      <c r="C1075" t="s">
        <v>3942</v>
      </c>
      <c r="E1075" t="s">
        <v>3943</v>
      </c>
      <c r="G1075" t="s">
        <v>3311</v>
      </c>
      <c r="H1075" t="s">
        <v>3312</v>
      </c>
      <c r="I1075" t="s">
        <v>3426</v>
      </c>
      <c r="J1075" t="s">
        <v>3427</v>
      </c>
      <c r="K1075" t="s">
        <v>3428</v>
      </c>
      <c r="L1075" t="s">
        <v>3435</v>
      </c>
      <c r="M1075" t="s">
        <v>3436</v>
      </c>
      <c r="N1075" t="s">
        <v>3437</v>
      </c>
      <c r="O1075" t="s">
        <v>3438</v>
      </c>
      <c r="P1075" t="s">
        <v>3439</v>
      </c>
    </row>
    <row r="1076" spans="1:16" x14ac:dyDescent="0.3">
      <c r="A1076" t="s">
        <v>2529</v>
      </c>
      <c r="B1076" t="s">
        <v>2530</v>
      </c>
      <c r="C1076" t="s">
        <v>3794</v>
      </c>
      <c r="E1076" t="s">
        <v>3795</v>
      </c>
      <c r="G1076" t="s">
        <v>3311</v>
      </c>
      <c r="H1076" t="s">
        <v>3312</v>
      </c>
      <c r="I1076" t="s">
        <v>3313</v>
      </c>
      <c r="J1076" t="s">
        <v>3715</v>
      </c>
      <c r="K1076" t="s">
        <v>3796</v>
      </c>
      <c r="L1076" t="s">
        <v>3797</v>
      </c>
      <c r="M1076" t="s">
        <v>3798</v>
      </c>
      <c r="N1076" t="s">
        <v>3799</v>
      </c>
      <c r="O1076" t="s">
        <v>3800</v>
      </c>
    </row>
    <row r="1077" spans="1:16" x14ac:dyDescent="0.3">
      <c r="A1077" t="s">
        <v>2531</v>
      </c>
      <c r="B1077" t="s">
        <v>2532</v>
      </c>
      <c r="C1077" t="s">
        <v>3794</v>
      </c>
      <c r="E1077" t="s">
        <v>3795</v>
      </c>
      <c r="G1077" t="s">
        <v>3311</v>
      </c>
      <c r="H1077" t="s">
        <v>3312</v>
      </c>
      <c r="I1077" t="s">
        <v>3313</v>
      </c>
      <c r="J1077" t="s">
        <v>3715</v>
      </c>
      <c r="K1077" t="s">
        <v>3796</v>
      </c>
      <c r="L1077" t="s">
        <v>3797</v>
      </c>
      <c r="M1077" t="s">
        <v>3798</v>
      </c>
      <c r="N1077" t="s">
        <v>3799</v>
      </c>
      <c r="O1077" t="s">
        <v>3800</v>
      </c>
    </row>
    <row r="1078" spans="1:16" x14ac:dyDescent="0.3">
      <c r="A1078" t="s">
        <v>2533</v>
      </c>
      <c r="B1078" t="s">
        <v>2534</v>
      </c>
      <c r="C1078" t="s">
        <v>3944</v>
      </c>
      <c r="E1078" t="s">
        <v>3945</v>
      </c>
      <c r="G1078" t="s">
        <v>3311</v>
      </c>
      <c r="H1078" t="s">
        <v>3312</v>
      </c>
      <c r="I1078" t="s">
        <v>3313</v>
      </c>
      <c r="J1078" t="s">
        <v>3715</v>
      </c>
      <c r="K1078" t="s">
        <v>3796</v>
      </c>
      <c r="L1078" t="s">
        <v>3797</v>
      </c>
      <c r="M1078" t="s">
        <v>3798</v>
      </c>
      <c r="N1078" t="s">
        <v>3799</v>
      </c>
      <c r="O1078" t="s">
        <v>3800</v>
      </c>
    </row>
    <row r="1079" spans="1:16" x14ac:dyDescent="0.3">
      <c r="A1079" t="s">
        <v>2535</v>
      </c>
      <c r="B1079" t="s">
        <v>2536</v>
      </c>
      <c r="C1079" t="s">
        <v>3944</v>
      </c>
      <c r="E1079" t="s">
        <v>3945</v>
      </c>
      <c r="G1079" t="s">
        <v>3311</v>
      </c>
      <c r="H1079" t="s">
        <v>3312</v>
      </c>
      <c r="I1079" t="s">
        <v>3313</v>
      </c>
      <c r="J1079" t="s">
        <v>3715</v>
      </c>
      <c r="K1079" t="s">
        <v>3796</v>
      </c>
      <c r="L1079" t="s">
        <v>3797</v>
      </c>
      <c r="M1079" t="s">
        <v>3798</v>
      </c>
      <c r="N1079" t="s">
        <v>3799</v>
      </c>
      <c r="O1079" t="s">
        <v>3800</v>
      </c>
    </row>
    <row r="1080" spans="1:16" x14ac:dyDescent="0.3">
      <c r="A1080" t="s">
        <v>2537</v>
      </c>
      <c r="B1080" t="s">
        <v>2538</v>
      </c>
      <c r="C1080" t="s">
        <v>3944</v>
      </c>
      <c r="E1080" t="s">
        <v>3945</v>
      </c>
      <c r="G1080" t="s">
        <v>3311</v>
      </c>
      <c r="H1080" t="s">
        <v>3312</v>
      </c>
      <c r="I1080" t="s">
        <v>3313</v>
      </c>
      <c r="J1080" t="s">
        <v>3715</v>
      </c>
      <c r="K1080" t="s">
        <v>3796</v>
      </c>
      <c r="L1080" t="s">
        <v>3797</v>
      </c>
      <c r="M1080" t="s">
        <v>3798</v>
      </c>
      <c r="N1080" t="s">
        <v>3799</v>
      </c>
      <c r="O1080" t="s">
        <v>3800</v>
      </c>
    </row>
    <row r="1081" spans="1:16" x14ac:dyDescent="0.3">
      <c r="A1081" t="s">
        <v>2539</v>
      </c>
      <c r="B1081" t="s">
        <v>2540</v>
      </c>
      <c r="C1081" t="s">
        <v>3944</v>
      </c>
      <c r="E1081" t="s">
        <v>3945</v>
      </c>
      <c r="G1081" t="s">
        <v>3311</v>
      </c>
      <c r="H1081" t="s">
        <v>3312</v>
      </c>
      <c r="I1081" t="s">
        <v>3313</v>
      </c>
      <c r="J1081" t="s">
        <v>3715</v>
      </c>
      <c r="K1081" t="s">
        <v>3796</v>
      </c>
      <c r="L1081" t="s">
        <v>3797</v>
      </c>
      <c r="M1081" t="s">
        <v>3798</v>
      </c>
      <c r="N1081" t="s">
        <v>3799</v>
      </c>
      <c r="O1081" t="s">
        <v>3800</v>
      </c>
    </row>
    <row r="1082" spans="1:16" x14ac:dyDescent="0.3">
      <c r="A1082" t="s">
        <v>2541</v>
      </c>
      <c r="B1082" t="s">
        <v>2542</v>
      </c>
      <c r="C1082" t="s">
        <v>3944</v>
      </c>
      <c r="E1082" t="s">
        <v>3945</v>
      </c>
      <c r="G1082" t="s">
        <v>3311</v>
      </c>
      <c r="H1082" t="s">
        <v>3312</v>
      </c>
      <c r="I1082" t="s">
        <v>3313</v>
      </c>
      <c r="J1082" t="s">
        <v>3715</v>
      </c>
      <c r="K1082" t="s">
        <v>3796</v>
      </c>
      <c r="L1082" t="s">
        <v>3797</v>
      </c>
      <c r="M1082" t="s">
        <v>3798</v>
      </c>
      <c r="N1082" t="s">
        <v>3799</v>
      </c>
      <c r="O1082" t="s">
        <v>3800</v>
      </c>
    </row>
    <row r="1083" spans="1:16" x14ac:dyDescent="0.3">
      <c r="A1083" t="s">
        <v>2543</v>
      </c>
      <c r="B1083" t="s">
        <v>2544</v>
      </c>
      <c r="C1083" t="s">
        <v>3944</v>
      </c>
      <c r="E1083" t="s">
        <v>3945</v>
      </c>
      <c r="G1083" t="s">
        <v>3311</v>
      </c>
      <c r="H1083" t="s">
        <v>3312</v>
      </c>
      <c r="I1083" t="s">
        <v>3313</v>
      </c>
      <c r="J1083" t="s">
        <v>3715</v>
      </c>
      <c r="K1083" t="s">
        <v>3796</v>
      </c>
      <c r="L1083" t="s">
        <v>3797</v>
      </c>
      <c r="M1083" t="s">
        <v>3798</v>
      </c>
      <c r="N1083" t="s">
        <v>3799</v>
      </c>
      <c r="O1083" t="s">
        <v>3800</v>
      </c>
    </row>
    <row r="1084" spans="1:16" x14ac:dyDescent="0.3">
      <c r="A1084" t="s">
        <v>2545</v>
      </c>
      <c r="B1084" t="s">
        <v>2546</v>
      </c>
      <c r="C1084" t="s">
        <v>3944</v>
      </c>
      <c r="E1084" t="s">
        <v>3945</v>
      </c>
      <c r="G1084" t="s">
        <v>3311</v>
      </c>
      <c r="H1084" t="s">
        <v>3312</v>
      </c>
      <c r="I1084" t="s">
        <v>3313</v>
      </c>
      <c r="J1084" t="s">
        <v>3715</v>
      </c>
      <c r="K1084" t="s">
        <v>3796</v>
      </c>
      <c r="L1084" t="s">
        <v>3797</v>
      </c>
      <c r="M1084" t="s">
        <v>3798</v>
      </c>
      <c r="N1084" t="s">
        <v>3799</v>
      </c>
      <c r="O1084" t="s">
        <v>3800</v>
      </c>
    </row>
    <row r="1085" spans="1:16" x14ac:dyDescent="0.3">
      <c r="A1085" t="s">
        <v>2547</v>
      </c>
      <c r="B1085" t="s">
        <v>2548</v>
      </c>
      <c r="C1085" t="s">
        <v>3944</v>
      </c>
      <c r="E1085" t="s">
        <v>3945</v>
      </c>
      <c r="G1085" t="s">
        <v>3311</v>
      </c>
      <c r="H1085" t="s">
        <v>3312</v>
      </c>
      <c r="I1085" t="s">
        <v>3313</v>
      </c>
      <c r="J1085" t="s">
        <v>3715</v>
      </c>
      <c r="K1085" t="s">
        <v>3796</v>
      </c>
      <c r="L1085" t="s">
        <v>3797</v>
      </c>
      <c r="M1085" t="s">
        <v>3798</v>
      </c>
      <c r="N1085" t="s">
        <v>3799</v>
      </c>
      <c r="O1085" t="s">
        <v>3800</v>
      </c>
    </row>
    <row r="1086" spans="1:16" x14ac:dyDescent="0.3">
      <c r="A1086" t="s">
        <v>2549</v>
      </c>
      <c r="B1086" t="s">
        <v>2550</v>
      </c>
      <c r="C1086" t="s">
        <v>3944</v>
      </c>
      <c r="E1086" t="s">
        <v>3945</v>
      </c>
      <c r="G1086" t="s">
        <v>3311</v>
      </c>
      <c r="H1086" t="s">
        <v>3312</v>
      </c>
      <c r="I1086" t="s">
        <v>3313</v>
      </c>
      <c r="J1086" t="s">
        <v>3715</v>
      </c>
      <c r="K1086" t="s">
        <v>3796</v>
      </c>
      <c r="L1086" t="s">
        <v>3797</v>
      </c>
      <c r="M1086" t="s">
        <v>3798</v>
      </c>
      <c r="N1086" t="s">
        <v>3799</v>
      </c>
      <c r="O1086" t="s">
        <v>3800</v>
      </c>
    </row>
    <row r="1087" spans="1:16" x14ac:dyDescent="0.3">
      <c r="A1087" t="s">
        <v>2551</v>
      </c>
      <c r="B1087" t="s">
        <v>2552</v>
      </c>
      <c r="C1087" t="s">
        <v>3946</v>
      </c>
      <c r="E1087" t="s">
        <v>3947</v>
      </c>
      <c r="G1087" t="s">
        <v>3311</v>
      </c>
      <c r="H1087" t="s">
        <v>3312</v>
      </c>
      <c r="I1087" t="s">
        <v>3313</v>
      </c>
      <c r="J1087" t="s">
        <v>3314</v>
      </c>
      <c r="K1087" t="s">
        <v>3315</v>
      </c>
      <c r="L1087" t="s">
        <v>3316</v>
      </c>
      <c r="M1087" t="s">
        <v>3948</v>
      </c>
      <c r="N1087" t="s">
        <v>3949</v>
      </c>
      <c r="O1087" t="s">
        <v>3950</v>
      </c>
    </row>
    <row r="1088" spans="1:16" x14ac:dyDescent="0.3">
      <c r="A1088" t="s">
        <v>2553</v>
      </c>
      <c r="B1088" t="s">
        <v>2554</v>
      </c>
      <c r="C1088" t="s">
        <v>3946</v>
      </c>
      <c r="E1088" t="s">
        <v>3947</v>
      </c>
      <c r="G1088" t="s">
        <v>3311</v>
      </c>
      <c r="H1088" t="s">
        <v>3312</v>
      </c>
      <c r="I1088" t="s">
        <v>3313</v>
      </c>
      <c r="J1088" t="s">
        <v>3314</v>
      </c>
      <c r="K1088" t="s">
        <v>3315</v>
      </c>
      <c r="L1088" t="s">
        <v>3316</v>
      </c>
      <c r="M1088" t="s">
        <v>3948</v>
      </c>
      <c r="N1088" t="s">
        <v>3949</v>
      </c>
      <c r="O1088" t="s">
        <v>3950</v>
      </c>
    </row>
    <row r="1089" spans="1:24" x14ac:dyDescent="0.3">
      <c r="A1089" t="s">
        <v>2555</v>
      </c>
      <c r="B1089" t="s">
        <v>2556</v>
      </c>
      <c r="C1089" t="s">
        <v>3946</v>
      </c>
      <c r="E1089" t="s">
        <v>3947</v>
      </c>
      <c r="G1089" t="s">
        <v>3311</v>
      </c>
      <c r="H1089" t="s">
        <v>3312</v>
      </c>
      <c r="I1089" t="s">
        <v>3313</v>
      </c>
      <c r="J1089" t="s">
        <v>3314</v>
      </c>
      <c r="K1089" t="s">
        <v>3315</v>
      </c>
      <c r="L1089" t="s">
        <v>3316</v>
      </c>
      <c r="M1089" t="s">
        <v>3948</v>
      </c>
      <c r="N1089" t="s">
        <v>3949</v>
      </c>
      <c r="O1089" t="s">
        <v>3950</v>
      </c>
    </row>
    <row r="1090" spans="1:24" x14ac:dyDescent="0.3">
      <c r="A1090" t="s">
        <v>2557</v>
      </c>
      <c r="B1090" t="s">
        <v>2558</v>
      </c>
      <c r="C1090" t="s">
        <v>3946</v>
      </c>
      <c r="E1090" t="s">
        <v>3947</v>
      </c>
      <c r="G1090" t="s">
        <v>3311</v>
      </c>
      <c r="H1090" t="s">
        <v>3312</v>
      </c>
      <c r="I1090" t="s">
        <v>3313</v>
      </c>
      <c r="J1090" t="s">
        <v>3314</v>
      </c>
      <c r="K1090" t="s">
        <v>3315</v>
      </c>
      <c r="L1090" t="s">
        <v>3316</v>
      </c>
      <c r="M1090" t="s">
        <v>3948</v>
      </c>
      <c r="N1090" t="s">
        <v>3949</v>
      </c>
      <c r="O1090" t="s">
        <v>3950</v>
      </c>
    </row>
    <row r="1091" spans="1:24" x14ac:dyDescent="0.3">
      <c r="A1091" t="s">
        <v>2559</v>
      </c>
      <c r="B1091" t="s">
        <v>2560</v>
      </c>
      <c r="C1091" t="s">
        <v>3946</v>
      </c>
      <c r="E1091" t="s">
        <v>3947</v>
      </c>
      <c r="G1091" t="s">
        <v>3311</v>
      </c>
      <c r="H1091" t="s">
        <v>3312</v>
      </c>
      <c r="I1091" t="s">
        <v>3313</v>
      </c>
      <c r="J1091" t="s">
        <v>3314</v>
      </c>
      <c r="K1091" t="s">
        <v>3315</v>
      </c>
      <c r="L1091" t="s">
        <v>3316</v>
      </c>
      <c r="M1091" t="s">
        <v>3948</v>
      </c>
      <c r="N1091" t="s">
        <v>3949</v>
      </c>
      <c r="O1091" t="s">
        <v>3950</v>
      </c>
    </row>
    <row r="1092" spans="1:24" x14ac:dyDescent="0.3">
      <c r="A1092" t="s">
        <v>2561</v>
      </c>
      <c r="B1092" t="s">
        <v>2562</v>
      </c>
      <c r="C1092" t="s">
        <v>3946</v>
      </c>
      <c r="E1092" t="s">
        <v>3947</v>
      </c>
      <c r="G1092" t="s">
        <v>3311</v>
      </c>
      <c r="H1092" t="s">
        <v>3312</v>
      </c>
      <c r="I1092" t="s">
        <v>3313</v>
      </c>
      <c r="J1092" t="s">
        <v>3314</v>
      </c>
      <c r="K1092" t="s">
        <v>3315</v>
      </c>
      <c r="L1092" t="s">
        <v>3316</v>
      </c>
      <c r="M1092" t="s">
        <v>3948</v>
      </c>
      <c r="N1092" t="s">
        <v>3949</v>
      </c>
      <c r="O1092" t="s">
        <v>3950</v>
      </c>
    </row>
    <row r="1093" spans="1:24" x14ac:dyDescent="0.3">
      <c r="A1093" t="s">
        <v>2563</v>
      </c>
      <c r="B1093" t="s">
        <v>2564</v>
      </c>
      <c r="C1093" t="s">
        <v>3946</v>
      </c>
      <c r="E1093" t="s">
        <v>3947</v>
      </c>
      <c r="G1093" t="s">
        <v>3311</v>
      </c>
      <c r="H1093" t="s">
        <v>3312</v>
      </c>
      <c r="I1093" t="s">
        <v>3313</v>
      </c>
      <c r="J1093" t="s">
        <v>3314</v>
      </c>
      <c r="K1093" t="s">
        <v>3315</v>
      </c>
      <c r="L1093" t="s">
        <v>3316</v>
      </c>
      <c r="M1093" t="s">
        <v>3948</v>
      </c>
      <c r="N1093" t="s">
        <v>3949</v>
      </c>
      <c r="O1093" t="s">
        <v>3950</v>
      </c>
    </row>
    <row r="1094" spans="1:24" x14ac:dyDescent="0.3">
      <c r="A1094" t="s">
        <v>2565</v>
      </c>
      <c r="B1094" t="s">
        <v>2566</v>
      </c>
      <c r="C1094" t="s">
        <v>3946</v>
      </c>
      <c r="E1094" t="s">
        <v>3947</v>
      </c>
      <c r="G1094" t="s">
        <v>3311</v>
      </c>
      <c r="H1094" t="s">
        <v>3312</v>
      </c>
      <c r="I1094" t="s">
        <v>3313</v>
      </c>
      <c r="J1094" t="s">
        <v>3314</v>
      </c>
      <c r="K1094" t="s">
        <v>3315</v>
      </c>
      <c r="L1094" t="s">
        <v>3316</v>
      </c>
      <c r="M1094" t="s">
        <v>3948</v>
      </c>
      <c r="N1094" t="s">
        <v>3949</v>
      </c>
      <c r="O1094" t="s">
        <v>3950</v>
      </c>
    </row>
    <row r="1095" spans="1:24" x14ac:dyDescent="0.3">
      <c r="A1095" t="s">
        <v>2567</v>
      </c>
      <c r="B1095" t="s">
        <v>2568</v>
      </c>
      <c r="C1095" t="s">
        <v>3946</v>
      </c>
      <c r="E1095" t="s">
        <v>3947</v>
      </c>
      <c r="G1095" t="s">
        <v>3311</v>
      </c>
      <c r="H1095" t="s">
        <v>3312</v>
      </c>
      <c r="I1095" t="s">
        <v>3313</v>
      </c>
      <c r="J1095" t="s">
        <v>3314</v>
      </c>
      <c r="K1095" t="s">
        <v>3315</v>
      </c>
      <c r="L1095" t="s">
        <v>3316</v>
      </c>
      <c r="M1095" t="s">
        <v>3948</v>
      </c>
      <c r="N1095" t="s">
        <v>3949</v>
      </c>
      <c r="O1095" t="s">
        <v>3950</v>
      </c>
    </row>
    <row r="1096" spans="1:24" x14ac:dyDescent="0.3">
      <c r="A1096" t="s">
        <v>2569</v>
      </c>
      <c r="B1096" t="s">
        <v>2570</v>
      </c>
      <c r="C1096" t="s">
        <v>3946</v>
      </c>
      <c r="E1096" t="s">
        <v>3947</v>
      </c>
      <c r="G1096" t="s">
        <v>3311</v>
      </c>
      <c r="H1096" t="s">
        <v>3312</v>
      </c>
      <c r="I1096" t="s">
        <v>3313</v>
      </c>
      <c r="J1096" t="s">
        <v>3314</v>
      </c>
      <c r="K1096" t="s">
        <v>3315</v>
      </c>
      <c r="L1096" t="s">
        <v>3316</v>
      </c>
      <c r="M1096" t="s">
        <v>3948</v>
      </c>
      <c r="N1096" t="s">
        <v>3949</v>
      </c>
      <c r="O1096" t="s">
        <v>3950</v>
      </c>
    </row>
    <row r="1097" spans="1:24" x14ac:dyDescent="0.3">
      <c r="A1097" t="s">
        <v>2571</v>
      </c>
      <c r="B1097" t="s">
        <v>2572</v>
      </c>
      <c r="C1097" t="s">
        <v>3946</v>
      </c>
      <c r="E1097" t="s">
        <v>3947</v>
      </c>
      <c r="G1097" t="s">
        <v>3311</v>
      </c>
      <c r="H1097" t="s">
        <v>3312</v>
      </c>
      <c r="I1097" t="s">
        <v>3313</v>
      </c>
      <c r="J1097" t="s">
        <v>3314</v>
      </c>
      <c r="K1097" t="s">
        <v>3315</v>
      </c>
      <c r="L1097" t="s">
        <v>3316</v>
      </c>
      <c r="M1097" t="s">
        <v>3948</v>
      </c>
      <c r="N1097" t="s">
        <v>3949</v>
      </c>
      <c r="O1097" t="s">
        <v>3950</v>
      </c>
    </row>
    <row r="1098" spans="1:24" x14ac:dyDescent="0.3">
      <c r="A1098" t="s">
        <v>2573</v>
      </c>
      <c r="B1098" t="s">
        <v>2574</v>
      </c>
      <c r="C1098" t="s">
        <v>3946</v>
      </c>
      <c r="E1098" t="s">
        <v>3947</v>
      </c>
      <c r="G1098" t="s">
        <v>3311</v>
      </c>
      <c r="H1098" t="s">
        <v>3312</v>
      </c>
      <c r="I1098" t="s">
        <v>3313</v>
      </c>
      <c r="J1098" t="s">
        <v>3314</v>
      </c>
      <c r="K1098" t="s">
        <v>3315</v>
      </c>
      <c r="L1098" t="s">
        <v>3316</v>
      </c>
      <c r="M1098" t="s">
        <v>3948</v>
      </c>
      <c r="N1098" t="s">
        <v>3949</v>
      </c>
      <c r="O1098" t="s">
        <v>3950</v>
      </c>
    </row>
    <row r="1099" spans="1:24" x14ac:dyDescent="0.3">
      <c r="A1099" t="s">
        <v>2575</v>
      </c>
      <c r="B1099" t="s">
        <v>2576</v>
      </c>
      <c r="C1099" t="s">
        <v>3946</v>
      </c>
      <c r="E1099" t="s">
        <v>3947</v>
      </c>
      <c r="G1099" t="s">
        <v>3311</v>
      </c>
      <c r="H1099" t="s">
        <v>3312</v>
      </c>
      <c r="I1099" t="s">
        <v>3313</v>
      </c>
      <c r="J1099" t="s">
        <v>3314</v>
      </c>
      <c r="K1099" t="s">
        <v>3315</v>
      </c>
      <c r="L1099" t="s">
        <v>3316</v>
      </c>
      <c r="M1099" t="s">
        <v>3948</v>
      </c>
      <c r="N1099" t="s">
        <v>3949</v>
      </c>
      <c r="O1099" t="s">
        <v>3950</v>
      </c>
    </row>
    <row r="1100" spans="1:24" x14ac:dyDescent="0.3">
      <c r="A1100" t="s">
        <v>2577</v>
      </c>
      <c r="B1100" t="s">
        <v>2578</v>
      </c>
      <c r="C1100" t="s">
        <v>3946</v>
      </c>
      <c r="E1100" t="s">
        <v>3947</v>
      </c>
      <c r="G1100" t="s">
        <v>3311</v>
      </c>
      <c r="H1100" t="s">
        <v>3312</v>
      </c>
      <c r="I1100" t="s">
        <v>3313</v>
      </c>
      <c r="J1100" t="s">
        <v>3314</v>
      </c>
      <c r="K1100" t="s">
        <v>3315</v>
      </c>
      <c r="L1100" t="s">
        <v>3316</v>
      </c>
      <c r="M1100" t="s">
        <v>3948</v>
      </c>
      <c r="N1100" t="s">
        <v>3949</v>
      </c>
      <c r="O1100" t="s">
        <v>3950</v>
      </c>
    </row>
    <row r="1101" spans="1:24" x14ac:dyDescent="0.3">
      <c r="A1101" t="s">
        <v>2579</v>
      </c>
      <c r="B1101" t="s">
        <v>2580</v>
      </c>
      <c r="C1101" t="s">
        <v>3946</v>
      </c>
      <c r="E1101" t="s">
        <v>3947</v>
      </c>
      <c r="G1101" t="s">
        <v>3311</v>
      </c>
      <c r="H1101" t="s">
        <v>3312</v>
      </c>
      <c r="I1101" t="s">
        <v>3313</v>
      </c>
      <c r="J1101" t="s">
        <v>3314</v>
      </c>
      <c r="K1101" t="s">
        <v>3315</v>
      </c>
      <c r="L1101" t="s">
        <v>3316</v>
      </c>
      <c r="M1101" t="s">
        <v>3948</v>
      </c>
      <c r="N1101" t="s">
        <v>3949</v>
      </c>
      <c r="O1101" t="s">
        <v>3950</v>
      </c>
    </row>
    <row r="1102" spans="1:24" x14ac:dyDescent="0.3">
      <c r="A1102" t="s">
        <v>2581</v>
      </c>
      <c r="B1102" t="s">
        <v>2582</v>
      </c>
      <c r="C1102" t="s">
        <v>3946</v>
      </c>
      <c r="E1102" t="s">
        <v>3947</v>
      </c>
      <c r="G1102" t="s">
        <v>3311</v>
      </c>
      <c r="H1102" t="s">
        <v>3312</v>
      </c>
      <c r="I1102" t="s">
        <v>3313</v>
      </c>
      <c r="J1102" t="s">
        <v>3314</v>
      </c>
      <c r="K1102" t="s">
        <v>3315</v>
      </c>
      <c r="L1102" t="s">
        <v>3316</v>
      </c>
      <c r="M1102" t="s">
        <v>3948</v>
      </c>
      <c r="N1102" t="s">
        <v>3949</v>
      </c>
      <c r="O1102" t="s">
        <v>3950</v>
      </c>
    </row>
    <row r="1103" spans="1:24" x14ac:dyDescent="0.3">
      <c r="A1103" t="s">
        <v>2583</v>
      </c>
      <c r="B1103" t="s">
        <v>2584</v>
      </c>
      <c r="C1103" t="s">
        <v>3951</v>
      </c>
      <c r="E1103" t="s">
        <v>3952</v>
      </c>
      <c r="G1103" t="s">
        <v>3311</v>
      </c>
      <c r="H1103" t="s">
        <v>3312</v>
      </c>
      <c r="I1103" t="s">
        <v>3313</v>
      </c>
      <c r="J1103" t="s">
        <v>3314</v>
      </c>
      <c r="K1103" t="s">
        <v>3315</v>
      </c>
      <c r="L1103" t="s">
        <v>3316</v>
      </c>
      <c r="M1103" t="s">
        <v>3371</v>
      </c>
      <c r="N1103" t="s">
        <v>3372</v>
      </c>
      <c r="O1103" t="s">
        <v>3373</v>
      </c>
      <c r="P1103" t="s">
        <v>3532</v>
      </c>
      <c r="Q1103" t="s">
        <v>3569</v>
      </c>
      <c r="R1103" t="s">
        <v>3570</v>
      </c>
      <c r="S1103" t="s">
        <v>3571</v>
      </c>
      <c r="T1103" t="s">
        <v>3572</v>
      </c>
      <c r="U1103" t="s">
        <v>3938</v>
      </c>
      <c r="V1103" t="s">
        <v>3939</v>
      </c>
      <c r="W1103" t="s">
        <v>3940</v>
      </c>
      <c r="X1103" t="s">
        <v>3953</v>
      </c>
    </row>
    <row r="1104" spans="1:24" x14ac:dyDescent="0.3">
      <c r="A1104" t="s">
        <v>2585</v>
      </c>
      <c r="B1104" t="s">
        <v>2586</v>
      </c>
      <c r="C1104" t="s">
        <v>3951</v>
      </c>
      <c r="E1104" t="s">
        <v>3952</v>
      </c>
      <c r="G1104" t="s">
        <v>3311</v>
      </c>
      <c r="H1104" t="s">
        <v>3312</v>
      </c>
      <c r="I1104" t="s">
        <v>3313</v>
      </c>
      <c r="J1104" t="s">
        <v>3314</v>
      </c>
      <c r="K1104" t="s">
        <v>3315</v>
      </c>
      <c r="L1104" t="s">
        <v>3316</v>
      </c>
      <c r="M1104" t="s">
        <v>3371</v>
      </c>
      <c r="N1104" t="s">
        <v>3372</v>
      </c>
      <c r="O1104" t="s">
        <v>3373</v>
      </c>
      <c r="P1104" t="s">
        <v>3532</v>
      </c>
      <c r="Q1104" t="s">
        <v>3569</v>
      </c>
      <c r="R1104" t="s">
        <v>3570</v>
      </c>
      <c r="S1104" t="s">
        <v>3571</v>
      </c>
      <c r="T1104" t="s">
        <v>3572</v>
      </c>
      <c r="U1104" t="s">
        <v>3938</v>
      </c>
      <c r="V1104" t="s">
        <v>3939</v>
      </c>
      <c r="W1104" t="s">
        <v>3940</v>
      </c>
      <c r="X1104" t="s">
        <v>3953</v>
      </c>
    </row>
    <row r="1105" spans="1:24" x14ac:dyDescent="0.3">
      <c r="A1105" t="s">
        <v>2587</v>
      </c>
      <c r="B1105" t="s">
        <v>2588</v>
      </c>
      <c r="C1105" t="s">
        <v>3951</v>
      </c>
      <c r="E1105" t="s">
        <v>3952</v>
      </c>
      <c r="G1105" t="s">
        <v>3311</v>
      </c>
      <c r="H1105" t="s">
        <v>3312</v>
      </c>
      <c r="I1105" t="s">
        <v>3313</v>
      </c>
      <c r="J1105" t="s">
        <v>3314</v>
      </c>
      <c r="K1105" t="s">
        <v>3315</v>
      </c>
      <c r="L1105" t="s">
        <v>3316</v>
      </c>
      <c r="M1105" t="s">
        <v>3371</v>
      </c>
      <c r="N1105" t="s">
        <v>3372</v>
      </c>
      <c r="O1105" t="s">
        <v>3373</v>
      </c>
      <c r="P1105" t="s">
        <v>3532</v>
      </c>
      <c r="Q1105" t="s">
        <v>3569</v>
      </c>
      <c r="R1105" t="s">
        <v>3570</v>
      </c>
      <c r="S1105" t="s">
        <v>3571</v>
      </c>
      <c r="T1105" t="s">
        <v>3572</v>
      </c>
      <c r="U1105" t="s">
        <v>3938</v>
      </c>
      <c r="V1105" t="s">
        <v>3939</v>
      </c>
      <c r="W1105" t="s">
        <v>3940</v>
      </c>
      <c r="X1105" t="s">
        <v>3953</v>
      </c>
    </row>
    <row r="1106" spans="1:24" x14ac:dyDescent="0.3">
      <c r="A1106" t="s">
        <v>2589</v>
      </c>
      <c r="B1106" t="s">
        <v>2590</v>
      </c>
      <c r="C1106" t="s">
        <v>3951</v>
      </c>
      <c r="E1106" t="s">
        <v>3952</v>
      </c>
      <c r="G1106" t="s">
        <v>3311</v>
      </c>
      <c r="H1106" t="s">
        <v>3312</v>
      </c>
      <c r="I1106" t="s">
        <v>3313</v>
      </c>
      <c r="J1106" t="s">
        <v>3314</v>
      </c>
      <c r="K1106" t="s">
        <v>3315</v>
      </c>
      <c r="L1106" t="s">
        <v>3316</v>
      </c>
      <c r="M1106" t="s">
        <v>3371</v>
      </c>
      <c r="N1106" t="s">
        <v>3372</v>
      </c>
      <c r="O1106" t="s">
        <v>3373</v>
      </c>
      <c r="P1106" t="s">
        <v>3532</v>
      </c>
      <c r="Q1106" t="s">
        <v>3569</v>
      </c>
      <c r="R1106" t="s">
        <v>3570</v>
      </c>
      <c r="S1106" t="s">
        <v>3571</v>
      </c>
      <c r="T1106" t="s">
        <v>3572</v>
      </c>
      <c r="U1106" t="s">
        <v>3938</v>
      </c>
      <c r="V1106" t="s">
        <v>3939</v>
      </c>
      <c r="W1106" t="s">
        <v>3940</v>
      </c>
      <c r="X1106" t="s">
        <v>3953</v>
      </c>
    </row>
    <row r="1107" spans="1:24" x14ac:dyDescent="0.3">
      <c r="A1107" t="s">
        <v>2591</v>
      </c>
      <c r="B1107" t="s">
        <v>2592</v>
      </c>
      <c r="C1107" t="s">
        <v>3951</v>
      </c>
      <c r="E1107" t="s">
        <v>3952</v>
      </c>
      <c r="G1107" t="s">
        <v>3311</v>
      </c>
      <c r="H1107" t="s">
        <v>3312</v>
      </c>
      <c r="I1107" t="s">
        <v>3313</v>
      </c>
      <c r="J1107" t="s">
        <v>3314</v>
      </c>
      <c r="K1107" t="s">
        <v>3315</v>
      </c>
      <c r="L1107" t="s">
        <v>3316</v>
      </c>
      <c r="M1107" t="s">
        <v>3371</v>
      </c>
      <c r="N1107" t="s">
        <v>3372</v>
      </c>
      <c r="O1107" t="s">
        <v>3373</v>
      </c>
      <c r="P1107" t="s">
        <v>3532</v>
      </c>
      <c r="Q1107" t="s">
        <v>3569</v>
      </c>
      <c r="R1107" t="s">
        <v>3570</v>
      </c>
      <c r="S1107" t="s">
        <v>3571</v>
      </c>
      <c r="T1107" t="s">
        <v>3572</v>
      </c>
      <c r="U1107" t="s">
        <v>3938</v>
      </c>
      <c r="V1107" t="s">
        <v>3939</v>
      </c>
      <c r="W1107" t="s">
        <v>3940</v>
      </c>
      <c r="X1107" t="s">
        <v>3953</v>
      </c>
    </row>
    <row r="1108" spans="1:24" x14ac:dyDescent="0.3">
      <c r="A1108" t="s">
        <v>2593</v>
      </c>
      <c r="B1108" t="s">
        <v>2594</v>
      </c>
      <c r="C1108" t="s">
        <v>3951</v>
      </c>
      <c r="E1108" t="s">
        <v>3952</v>
      </c>
      <c r="G1108" t="s">
        <v>3311</v>
      </c>
      <c r="H1108" t="s">
        <v>3312</v>
      </c>
      <c r="I1108" t="s">
        <v>3313</v>
      </c>
      <c r="J1108" t="s">
        <v>3314</v>
      </c>
      <c r="K1108" t="s">
        <v>3315</v>
      </c>
      <c r="L1108" t="s">
        <v>3316</v>
      </c>
      <c r="M1108" t="s">
        <v>3371</v>
      </c>
      <c r="N1108" t="s">
        <v>3372</v>
      </c>
      <c r="O1108" t="s">
        <v>3373</v>
      </c>
      <c r="P1108" t="s">
        <v>3532</v>
      </c>
      <c r="Q1108" t="s">
        <v>3569</v>
      </c>
      <c r="R1108" t="s">
        <v>3570</v>
      </c>
      <c r="S1108" t="s">
        <v>3571</v>
      </c>
      <c r="T1108" t="s">
        <v>3572</v>
      </c>
      <c r="U1108" t="s">
        <v>3938</v>
      </c>
      <c r="V1108" t="s">
        <v>3939</v>
      </c>
      <c r="W1108" t="s">
        <v>3940</v>
      </c>
      <c r="X1108" t="s">
        <v>3953</v>
      </c>
    </row>
    <row r="1109" spans="1:24" x14ac:dyDescent="0.3">
      <c r="A1109" t="s">
        <v>2595</v>
      </c>
      <c r="B1109" t="s">
        <v>2596</v>
      </c>
      <c r="C1109" t="s">
        <v>3951</v>
      </c>
      <c r="E1109" t="s">
        <v>3952</v>
      </c>
      <c r="G1109" t="s">
        <v>3311</v>
      </c>
      <c r="H1109" t="s">
        <v>3312</v>
      </c>
      <c r="I1109" t="s">
        <v>3313</v>
      </c>
      <c r="J1109" t="s">
        <v>3314</v>
      </c>
      <c r="K1109" t="s">
        <v>3315</v>
      </c>
      <c r="L1109" t="s">
        <v>3316</v>
      </c>
      <c r="M1109" t="s">
        <v>3371</v>
      </c>
      <c r="N1109" t="s">
        <v>3372</v>
      </c>
      <c r="O1109" t="s">
        <v>3373</v>
      </c>
      <c r="P1109" t="s">
        <v>3532</v>
      </c>
      <c r="Q1109" t="s">
        <v>3569</v>
      </c>
      <c r="R1109" t="s">
        <v>3570</v>
      </c>
      <c r="S1109" t="s">
        <v>3571</v>
      </c>
      <c r="T1109" t="s">
        <v>3572</v>
      </c>
      <c r="U1109" t="s">
        <v>3938</v>
      </c>
      <c r="V1109" t="s">
        <v>3939</v>
      </c>
      <c r="W1109" t="s">
        <v>3940</v>
      </c>
      <c r="X1109" t="s">
        <v>3953</v>
      </c>
    </row>
    <row r="1110" spans="1:24" x14ac:dyDescent="0.3">
      <c r="A1110" t="s">
        <v>2597</v>
      </c>
      <c r="B1110" t="s">
        <v>2598</v>
      </c>
      <c r="C1110" t="s">
        <v>3951</v>
      </c>
      <c r="E1110" t="s">
        <v>3952</v>
      </c>
      <c r="G1110" t="s">
        <v>3311</v>
      </c>
      <c r="H1110" t="s">
        <v>3312</v>
      </c>
      <c r="I1110" t="s">
        <v>3313</v>
      </c>
      <c r="J1110" t="s">
        <v>3314</v>
      </c>
      <c r="K1110" t="s">
        <v>3315</v>
      </c>
      <c r="L1110" t="s">
        <v>3316</v>
      </c>
      <c r="M1110" t="s">
        <v>3371</v>
      </c>
      <c r="N1110" t="s">
        <v>3372</v>
      </c>
      <c r="O1110" t="s">
        <v>3373</v>
      </c>
      <c r="P1110" t="s">
        <v>3532</v>
      </c>
      <c r="Q1110" t="s">
        <v>3569</v>
      </c>
      <c r="R1110" t="s">
        <v>3570</v>
      </c>
      <c r="S1110" t="s">
        <v>3571</v>
      </c>
      <c r="T1110" t="s">
        <v>3572</v>
      </c>
      <c r="U1110" t="s">
        <v>3938</v>
      </c>
      <c r="V1110" t="s">
        <v>3939</v>
      </c>
      <c r="W1110" t="s">
        <v>3940</v>
      </c>
      <c r="X1110" t="s">
        <v>3953</v>
      </c>
    </row>
    <row r="1111" spans="1:24" x14ac:dyDescent="0.3">
      <c r="A1111" t="s">
        <v>2599</v>
      </c>
      <c r="B1111" t="s">
        <v>2600</v>
      </c>
      <c r="C1111" t="s">
        <v>3951</v>
      </c>
      <c r="E1111" t="s">
        <v>3952</v>
      </c>
      <c r="G1111" t="s">
        <v>3311</v>
      </c>
      <c r="H1111" t="s">
        <v>3312</v>
      </c>
      <c r="I1111" t="s">
        <v>3313</v>
      </c>
      <c r="J1111" t="s">
        <v>3314</v>
      </c>
      <c r="K1111" t="s">
        <v>3315</v>
      </c>
      <c r="L1111" t="s">
        <v>3316</v>
      </c>
      <c r="M1111" t="s">
        <v>3371</v>
      </c>
      <c r="N1111" t="s">
        <v>3372</v>
      </c>
      <c r="O1111" t="s">
        <v>3373</v>
      </c>
      <c r="P1111" t="s">
        <v>3532</v>
      </c>
      <c r="Q1111" t="s">
        <v>3569</v>
      </c>
      <c r="R1111" t="s">
        <v>3570</v>
      </c>
      <c r="S1111" t="s">
        <v>3571</v>
      </c>
      <c r="T1111" t="s">
        <v>3572</v>
      </c>
      <c r="U1111" t="s">
        <v>3938</v>
      </c>
      <c r="V1111" t="s">
        <v>3939</v>
      </c>
      <c r="W1111" t="s">
        <v>3940</v>
      </c>
      <c r="X1111" t="s">
        <v>3953</v>
      </c>
    </row>
    <row r="1112" spans="1:24" x14ac:dyDescent="0.3">
      <c r="A1112" t="s">
        <v>2601</v>
      </c>
      <c r="B1112" t="s">
        <v>2602</v>
      </c>
      <c r="C1112" t="s">
        <v>3951</v>
      </c>
      <c r="E1112" t="s">
        <v>3952</v>
      </c>
      <c r="G1112" t="s">
        <v>3311</v>
      </c>
      <c r="H1112" t="s">
        <v>3312</v>
      </c>
      <c r="I1112" t="s">
        <v>3313</v>
      </c>
      <c r="J1112" t="s">
        <v>3314</v>
      </c>
      <c r="K1112" t="s">
        <v>3315</v>
      </c>
      <c r="L1112" t="s">
        <v>3316</v>
      </c>
      <c r="M1112" t="s">
        <v>3371</v>
      </c>
      <c r="N1112" t="s">
        <v>3372</v>
      </c>
      <c r="O1112" t="s">
        <v>3373</v>
      </c>
      <c r="P1112" t="s">
        <v>3532</v>
      </c>
      <c r="Q1112" t="s">
        <v>3569</v>
      </c>
      <c r="R1112" t="s">
        <v>3570</v>
      </c>
      <c r="S1112" t="s">
        <v>3571</v>
      </c>
      <c r="T1112" t="s">
        <v>3572</v>
      </c>
      <c r="U1112" t="s">
        <v>3938</v>
      </c>
      <c r="V1112" t="s">
        <v>3939</v>
      </c>
      <c r="W1112" t="s">
        <v>3940</v>
      </c>
      <c r="X1112" t="s">
        <v>3953</v>
      </c>
    </row>
    <row r="1113" spans="1:24" x14ac:dyDescent="0.3">
      <c r="A1113" t="s">
        <v>2603</v>
      </c>
      <c r="B1113" t="s">
        <v>2604</v>
      </c>
      <c r="C1113" t="s">
        <v>3951</v>
      </c>
      <c r="E1113" t="s">
        <v>3952</v>
      </c>
      <c r="G1113" t="s">
        <v>3311</v>
      </c>
      <c r="H1113" t="s">
        <v>3312</v>
      </c>
      <c r="I1113" t="s">
        <v>3313</v>
      </c>
      <c r="J1113" t="s">
        <v>3314</v>
      </c>
      <c r="K1113" t="s">
        <v>3315</v>
      </c>
      <c r="L1113" t="s">
        <v>3316</v>
      </c>
      <c r="M1113" t="s">
        <v>3371</v>
      </c>
      <c r="N1113" t="s">
        <v>3372</v>
      </c>
      <c r="O1113" t="s">
        <v>3373</v>
      </c>
      <c r="P1113" t="s">
        <v>3532</v>
      </c>
      <c r="Q1113" t="s">
        <v>3569</v>
      </c>
      <c r="R1113" t="s">
        <v>3570</v>
      </c>
      <c r="S1113" t="s">
        <v>3571</v>
      </c>
      <c r="T1113" t="s">
        <v>3572</v>
      </c>
      <c r="U1113" t="s">
        <v>3938</v>
      </c>
      <c r="V1113" t="s">
        <v>3939</v>
      </c>
      <c r="W1113" t="s">
        <v>3940</v>
      </c>
      <c r="X1113" t="s">
        <v>3953</v>
      </c>
    </row>
    <row r="1114" spans="1:24" x14ac:dyDescent="0.3">
      <c r="A1114" t="s">
        <v>2605</v>
      </c>
      <c r="B1114" t="s">
        <v>2606</v>
      </c>
      <c r="C1114" t="s">
        <v>3951</v>
      </c>
      <c r="E1114" t="s">
        <v>3952</v>
      </c>
      <c r="G1114" t="s">
        <v>3311</v>
      </c>
      <c r="H1114" t="s">
        <v>3312</v>
      </c>
      <c r="I1114" t="s">
        <v>3313</v>
      </c>
      <c r="J1114" t="s">
        <v>3314</v>
      </c>
      <c r="K1114" t="s">
        <v>3315</v>
      </c>
      <c r="L1114" t="s">
        <v>3316</v>
      </c>
      <c r="M1114" t="s">
        <v>3371</v>
      </c>
      <c r="N1114" t="s">
        <v>3372</v>
      </c>
      <c r="O1114" t="s">
        <v>3373</v>
      </c>
      <c r="P1114" t="s">
        <v>3532</v>
      </c>
      <c r="Q1114" t="s">
        <v>3569</v>
      </c>
      <c r="R1114" t="s">
        <v>3570</v>
      </c>
      <c r="S1114" t="s">
        <v>3571</v>
      </c>
      <c r="T1114" t="s">
        <v>3572</v>
      </c>
      <c r="U1114" t="s">
        <v>3938</v>
      </c>
      <c r="V1114" t="s">
        <v>3939</v>
      </c>
      <c r="W1114" t="s">
        <v>3940</v>
      </c>
      <c r="X1114" t="s">
        <v>3953</v>
      </c>
    </row>
    <row r="1115" spans="1:24" x14ac:dyDescent="0.3">
      <c r="A1115" t="s">
        <v>2607</v>
      </c>
      <c r="B1115" t="s">
        <v>2608</v>
      </c>
      <c r="C1115" t="s">
        <v>3951</v>
      </c>
      <c r="E1115" t="s">
        <v>3952</v>
      </c>
      <c r="G1115" t="s">
        <v>3311</v>
      </c>
      <c r="H1115" t="s">
        <v>3312</v>
      </c>
      <c r="I1115" t="s">
        <v>3313</v>
      </c>
      <c r="J1115" t="s">
        <v>3314</v>
      </c>
      <c r="K1115" t="s">
        <v>3315</v>
      </c>
      <c r="L1115" t="s">
        <v>3316</v>
      </c>
      <c r="M1115" t="s">
        <v>3371</v>
      </c>
      <c r="N1115" t="s">
        <v>3372</v>
      </c>
      <c r="O1115" t="s">
        <v>3373</v>
      </c>
      <c r="P1115" t="s">
        <v>3532</v>
      </c>
      <c r="Q1115" t="s">
        <v>3569</v>
      </c>
      <c r="R1115" t="s">
        <v>3570</v>
      </c>
      <c r="S1115" t="s">
        <v>3571</v>
      </c>
      <c r="T1115" t="s">
        <v>3572</v>
      </c>
      <c r="U1115" t="s">
        <v>3938</v>
      </c>
      <c r="V1115" t="s">
        <v>3939</v>
      </c>
      <c r="W1115" t="s">
        <v>3940</v>
      </c>
      <c r="X1115" t="s">
        <v>3953</v>
      </c>
    </row>
    <row r="1116" spans="1:24" x14ac:dyDescent="0.3">
      <c r="A1116" t="s">
        <v>2609</v>
      </c>
      <c r="B1116" t="s">
        <v>2610</v>
      </c>
      <c r="C1116" t="s">
        <v>3951</v>
      </c>
      <c r="E1116" t="s">
        <v>3952</v>
      </c>
      <c r="G1116" t="s">
        <v>3311</v>
      </c>
      <c r="H1116" t="s">
        <v>3312</v>
      </c>
      <c r="I1116" t="s">
        <v>3313</v>
      </c>
      <c r="J1116" t="s">
        <v>3314</v>
      </c>
      <c r="K1116" t="s">
        <v>3315</v>
      </c>
      <c r="L1116" t="s">
        <v>3316</v>
      </c>
      <c r="M1116" t="s">
        <v>3371</v>
      </c>
      <c r="N1116" t="s">
        <v>3372</v>
      </c>
      <c r="O1116" t="s">
        <v>3373</v>
      </c>
      <c r="P1116" t="s">
        <v>3532</v>
      </c>
      <c r="Q1116" t="s">
        <v>3569</v>
      </c>
      <c r="R1116" t="s">
        <v>3570</v>
      </c>
      <c r="S1116" t="s">
        <v>3571</v>
      </c>
      <c r="T1116" t="s">
        <v>3572</v>
      </c>
      <c r="U1116" t="s">
        <v>3938</v>
      </c>
      <c r="V1116" t="s">
        <v>3939</v>
      </c>
      <c r="W1116" t="s">
        <v>3940</v>
      </c>
      <c r="X1116" t="s">
        <v>3953</v>
      </c>
    </row>
    <row r="1117" spans="1:24" x14ac:dyDescent="0.3">
      <c r="A1117" t="s">
        <v>2611</v>
      </c>
      <c r="B1117" t="s">
        <v>2612</v>
      </c>
      <c r="C1117" t="s">
        <v>3951</v>
      </c>
      <c r="E1117" t="s">
        <v>3952</v>
      </c>
      <c r="G1117" t="s">
        <v>3311</v>
      </c>
      <c r="H1117" t="s">
        <v>3312</v>
      </c>
      <c r="I1117" t="s">
        <v>3313</v>
      </c>
      <c r="J1117" t="s">
        <v>3314</v>
      </c>
      <c r="K1117" t="s">
        <v>3315</v>
      </c>
      <c r="L1117" t="s">
        <v>3316</v>
      </c>
      <c r="M1117" t="s">
        <v>3371</v>
      </c>
      <c r="N1117" t="s">
        <v>3372</v>
      </c>
      <c r="O1117" t="s">
        <v>3373</v>
      </c>
      <c r="P1117" t="s">
        <v>3532</v>
      </c>
      <c r="Q1117" t="s">
        <v>3569</v>
      </c>
      <c r="R1117" t="s">
        <v>3570</v>
      </c>
      <c r="S1117" t="s">
        <v>3571</v>
      </c>
      <c r="T1117" t="s">
        <v>3572</v>
      </c>
      <c r="U1117" t="s">
        <v>3938</v>
      </c>
      <c r="V1117" t="s">
        <v>3939</v>
      </c>
      <c r="W1117" t="s">
        <v>3940</v>
      </c>
      <c r="X1117" t="s">
        <v>3953</v>
      </c>
    </row>
    <row r="1118" spans="1:24" x14ac:dyDescent="0.3">
      <c r="A1118" t="s">
        <v>2613</v>
      </c>
      <c r="B1118" t="s">
        <v>2614</v>
      </c>
      <c r="C1118" t="s">
        <v>3951</v>
      </c>
      <c r="E1118" t="s">
        <v>3952</v>
      </c>
      <c r="G1118" t="s">
        <v>3311</v>
      </c>
      <c r="H1118" t="s">
        <v>3312</v>
      </c>
      <c r="I1118" t="s">
        <v>3313</v>
      </c>
      <c r="J1118" t="s">
        <v>3314</v>
      </c>
      <c r="K1118" t="s">
        <v>3315</v>
      </c>
      <c r="L1118" t="s">
        <v>3316</v>
      </c>
      <c r="M1118" t="s">
        <v>3371</v>
      </c>
      <c r="N1118" t="s">
        <v>3372</v>
      </c>
      <c r="O1118" t="s">
        <v>3373</v>
      </c>
      <c r="P1118" t="s">
        <v>3532</v>
      </c>
      <c r="Q1118" t="s">
        <v>3569</v>
      </c>
      <c r="R1118" t="s">
        <v>3570</v>
      </c>
      <c r="S1118" t="s">
        <v>3571</v>
      </c>
      <c r="T1118" t="s">
        <v>3572</v>
      </c>
      <c r="U1118" t="s">
        <v>3938</v>
      </c>
      <c r="V1118" t="s">
        <v>3939</v>
      </c>
      <c r="W1118" t="s">
        <v>3940</v>
      </c>
      <c r="X1118" t="s">
        <v>3953</v>
      </c>
    </row>
    <row r="1119" spans="1:24" x14ac:dyDescent="0.3">
      <c r="A1119" t="s">
        <v>2615</v>
      </c>
      <c r="B1119" t="s">
        <v>2616</v>
      </c>
      <c r="C1119" t="s">
        <v>3951</v>
      </c>
      <c r="E1119" t="s">
        <v>3952</v>
      </c>
      <c r="G1119" t="s">
        <v>3311</v>
      </c>
      <c r="H1119" t="s">
        <v>3312</v>
      </c>
      <c r="I1119" t="s">
        <v>3313</v>
      </c>
      <c r="J1119" t="s">
        <v>3314</v>
      </c>
      <c r="K1119" t="s">
        <v>3315</v>
      </c>
      <c r="L1119" t="s">
        <v>3316</v>
      </c>
      <c r="M1119" t="s">
        <v>3371</v>
      </c>
      <c r="N1119" t="s">
        <v>3372</v>
      </c>
      <c r="O1119" t="s">
        <v>3373</v>
      </c>
      <c r="P1119" t="s">
        <v>3532</v>
      </c>
      <c r="Q1119" t="s">
        <v>3569</v>
      </c>
      <c r="R1119" t="s">
        <v>3570</v>
      </c>
      <c r="S1119" t="s">
        <v>3571</v>
      </c>
      <c r="T1119" t="s">
        <v>3572</v>
      </c>
      <c r="U1119" t="s">
        <v>3938</v>
      </c>
      <c r="V1119" t="s">
        <v>3939</v>
      </c>
      <c r="W1119" t="s">
        <v>3940</v>
      </c>
      <c r="X1119" t="s">
        <v>3953</v>
      </c>
    </row>
    <row r="1120" spans="1:24" x14ac:dyDescent="0.3">
      <c r="A1120" t="s">
        <v>2617</v>
      </c>
      <c r="B1120" t="s">
        <v>2618</v>
      </c>
      <c r="C1120" t="s">
        <v>3951</v>
      </c>
      <c r="E1120" t="s">
        <v>3952</v>
      </c>
      <c r="G1120" t="s">
        <v>3311</v>
      </c>
      <c r="H1120" t="s">
        <v>3312</v>
      </c>
      <c r="I1120" t="s">
        <v>3313</v>
      </c>
      <c r="J1120" t="s">
        <v>3314</v>
      </c>
      <c r="K1120" t="s">
        <v>3315</v>
      </c>
      <c r="L1120" t="s">
        <v>3316</v>
      </c>
      <c r="M1120" t="s">
        <v>3371</v>
      </c>
      <c r="N1120" t="s">
        <v>3372</v>
      </c>
      <c r="O1120" t="s">
        <v>3373</v>
      </c>
      <c r="P1120" t="s">
        <v>3532</v>
      </c>
      <c r="Q1120" t="s">
        <v>3569</v>
      </c>
      <c r="R1120" t="s">
        <v>3570</v>
      </c>
      <c r="S1120" t="s">
        <v>3571</v>
      </c>
      <c r="T1120" t="s">
        <v>3572</v>
      </c>
      <c r="U1120" t="s">
        <v>3938</v>
      </c>
      <c r="V1120" t="s">
        <v>3939</v>
      </c>
      <c r="W1120" t="s">
        <v>3940</v>
      </c>
      <c r="X1120" t="s">
        <v>3953</v>
      </c>
    </row>
    <row r="1121" spans="1:24" x14ac:dyDescent="0.3">
      <c r="A1121" t="s">
        <v>2619</v>
      </c>
      <c r="B1121" t="s">
        <v>2620</v>
      </c>
      <c r="C1121" t="s">
        <v>3951</v>
      </c>
      <c r="E1121" t="s">
        <v>3952</v>
      </c>
      <c r="G1121" t="s">
        <v>3311</v>
      </c>
      <c r="H1121" t="s">
        <v>3312</v>
      </c>
      <c r="I1121" t="s">
        <v>3313</v>
      </c>
      <c r="J1121" t="s">
        <v>3314</v>
      </c>
      <c r="K1121" t="s">
        <v>3315</v>
      </c>
      <c r="L1121" t="s">
        <v>3316</v>
      </c>
      <c r="M1121" t="s">
        <v>3371</v>
      </c>
      <c r="N1121" t="s">
        <v>3372</v>
      </c>
      <c r="O1121" t="s">
        <v>3373</v>
      </c>
      <c r="P1121" t="s">
        <v>3532</v>
      </c>
      <c r="Q1121" t="s">
        <v>3569</v>
      </c>
      <c r="R1121" t="s">
        <v>3570</v>
      </c>
      <c r="S1121" t="s">
        <v>3571</v>
      </c>
      <c r="T1121" t="s">
        <v>3572</v>
      </c>
      <c r="U1121" t="s">
        <v>3938</v>
      </c>
      <c r="V1121" t="s">
        <v>3939</v>
      </c>
      <c r="W1121" t="s">
        <v>3940</v>
      </c>
      <c r="X1121" t="s">
        <v>3953</v>
      </c>
    </row>
    <row r="1122" spans="1:24" x14ac:dyDescent="0.3">
      <c r="A1122" t="s">
        <v>2621</v>
      </c>
      <c r="B1122" t="s">
        <v>2622</v>
      </c>
      <c r="C1122" t="s">
        <v>3951</v>
      </c>
      <c r="E1122" t="s">
        <v>3952</v>
      </c>
      <c r="G1122" t="s">
        <v>3311</v>
      </c>
      <c r="H1122" t="s">
        <v>3312</v>
      </c>
      <c r="I1122" t="s">
        <v>3313</v>
      </c>
      <c r="J1122" t="s">
        <v>3314</v>
      </c>
      <c r="K1122" t="s">
        <v>3315</v>
      </c>
      <c r="L1122" t="s">
        <v>3316</v>
      </c>
      <c r="M1122" t="s">
        <v>3371</v>
      </c>
      <c r="N1122" t="s">
        <v>3372</v>
      </c>
      <c r="O1122" t="s">
        <v>3373</v>
      </c>
      <c r="P1122" t="s">
        <v>3532</v>
      </c>
      <c r="Q1122" t="s">
        <v>3569</v>
      </c>
      <c r="R1122" t="s">
        <v>3570</v>
      </c>
      <c r="S1122" t="s">
        <v>3571</v>
      </c>
      <c r="T1122" t="s">
        <v>3572</v>
      </c>
      <c r="U1122" t="s">
        <v>3938</v>
      </c>
      <c r="V1122" t="s">
        <v>3939</v>
      </c>
      <c r="W1122" t="s">
        <v>3940</v>
      </c>
      <c r="X1122" t="s">
        <v>3953</v>
      </c>
    </row>
    <row r="1123" spans="1:24" x14ac:dyDescent="0.3">
      <c r="A1123" t="s">
        <v>2623</v>
      </c>
      <c r="B1123" t="s">
        <v>2624</v>
      </c>
      <c r="C1123" t="s">
        <v>3951</v>
      </c>
      <c r="E1123" t="s">
        <v>3952</v>
      </c>
      <c r="G1123" t="s">
        <v>3311</v>
      </c>
      <c r="H1123" t="s">
        <v>3312</v>
      </c>
      <c r="I1123" t="s">
        <v>3313</v>
      </c>
      <c r="J1123" t="s">
        <v>3314</v>
      </c>
      <c r="K1123" t="s">
        <v>3315</v>
      </c>
      <c r="L1123" t="s">
        <v>3316</v>
      </c>
      <c r="M1123" t="s">
        <v>3371</v>
      </c>
      <c r="N1123" t="s">
        <v>3372</v>
      </c>
      <c r="O1123" t="s">
        <v>3373</v>
      </c>
      <c r="P1123" t="s">
        <v>3532</v>
      </c>
      <c r="Q1123" t="s">
        <v>3569</v>
      </c>
      <c r="R1123" t="s">
        <v>3570</v>
      </c>
      <c r="S1123" t="s">
        <v>3571</v>
      </c>
      <c r="T1123" t="s">
        <v>3572</v>
      </c>
      <c r="U1123" t="s">
        <v>3938</v>
      </c>
      <c r="V1123" t="s">
        <v>3939</v>
      </c>
      <c r="W1123" t="s">
        <v>3940</v>
      </c>
      <c r="X1123" t="s">
        <v>3953</v>
      </c>
    </row>
    <row r="1124" spans="1:24" x14ac:dyDescent="0.3">
      <c r="A1124" t="s">
        <v>2625</v>
      </c>
      <c r="B1124" t="s">
        <v>2626</v>
      </c>
      <c r="C1124" t="s">
        <v>3951</v>
      </c>
      <c r="E1124" t="s">
        <v>3952</v>
      </c>
      <c r="G1124" t="s">
        <v>3311</v>
      </c>
      <c r="H1124" t="s">
        <v>3312</v>
      </c>
      <c r="I1124" t="s">
        <v>3313</v>
      </c>
      <c r="J1124" t="s">
        <v>3314</v>
      </c>
      <c r="K1124" t="s">
        <v>3315</v>
      </c>
      <c r="L1124" t="s">
        <v>3316</v>
      </c>
      <c r="M1124" t="s">
        <v>3371</v>
      </c>
      <c r="N1124" t="s">
        <v>3372</v>
      </c>
      <c r="O1124" t="s">
        <v>3373</v>
      </c>
      <c r="P1124" t="s">
        <v>3532</v>
      </c>
      <c r="Q1124" t="s">
        <v>3569</v>
      </c>
      <c r="R1124" t="s">
        <v>3570</v>
      </c>
      <c r="S1124" t="s">
        <v>3571</v>
      </c>
      <c r="T1124" t="s">
        <v>3572</v>
      </c>
      <c r="U1124" t="s">
        <v>3938</v>
      </c>
      <c r="V1124" t="s">
        <v>3939</v>
      </c>
      <c r="W1124" t="s">
        <v>3940</v>
      </c>
      <c r="X1124" t="s">
        <v>3953</v>
      </c>
    </row>
    <row r="1125" spans="1:24" x14ac:dyDescent="0.3">
      <c r="A1125" t="s">
        <v>2627</v>
      </c>
      <c r="B1125" t="s">
        <v>2628</v>
      </c>
      <c r="C1125" t="s">
        <v>3951</v>
      </c>
      <c r="E1125" t="s">
        <v>3952</v>
      </c>
      <c r="G1125" t="s">
        <v>3311</v>
      </c>
      <c r="H1125" t="s">
        <v>3312</v>
      </c>
      <c r="I1125" t="s">
        <v>3313</v>
      </c>
      <c r="J1125" t="s">
        <v>3314</v>
      </c>
      <c r="K1125" t="s">
        <v>3315</v>
      </c>
      <c r="L1125" t="s">
        <v>3316</v>
      </c>
      <c r="M1125" t="s">
        <v>3371</v>
      </c>
      <c r="N1125" t="s">
        <v>3372</v>
      </c>
      <c r="O1125" t="s">
        <v>3373</v>
      </c>
      <c r="P1125" t="s">
        <v>3532</v>
      </c>
      <c r="Q1125" t="s">
        <v>3569</v>
      </c>
      <c r="R1125" t="s">
        <v>3570</v>
      </c>
      <c r="S1125" t="s">
        <v>3571</v>
      </c>
      <c r="T1125" t="s">
        <v>3572</v>
      </c>
      <c r="U1125" t="s">
        <v>3938</v>
      </c>
      <c r="V1125" t="s">
        <v>3939</v>
      </c>
      <c r="W1125" t="s">
        <v>3940</v>
      </c>
      <c r="X1125" t="s">
        <v>3953</v>
      </c>
    </row>
    <row r="1126" spans="1:24" x14ac:dyDescent="0.3">
      <c r="A1126" t="s">
        <v>2629</v>
      </c>
      <c r="B1126" t="s">
        <v>2630</v>
      </c>
      <c r="C1126" t="s">
        <v>3951</v>
      </c>
      <c r="E1126" t="s">
        <v>3952</v>
      </c>
      <c r="G1126" t="s">
        <v>3311</v>
      </c>
      <c r="H1126" t="s">
        <v>3312</v>
      </c>
      <c r="I1126" t="s">
        <v>3313</v>
      </c>
      <c r="J1126" t="s">
        <v>3314</v>
      </c>
      <c r="K1126" t="s">
        <v>3315</v>
      </c>
      <c r="L1126" t="s">
        <v>3316</v>
      </c>
      <c r="M1126" t="s">
        <v>3371</v>
      </c>
      <c r="N1126" t="s">
        <v>3372</v>
      </c>
      <c r="O1126" t="s">
        <v>3373</v>
      </c>
      <c r="P1126" t="s">
        <v>3532</v>
      </c>
      <c r="Q1126" t="s">
        <v>3569</v>
      </c>
      <c r="R1126" t="s">
        <v>3570</v>
      </c>
      <c r="S1126" t="s">
        <v>3571</v>
      </c>
      <c r="T1126" t="s">
        <v>3572</v>
      </c>
      <c r="U1126" t="s">
        <v>3938</v>
      </c>
      <c r="V1126" t="s">
        <v>3939</v>
      </c>
      <c r="W1126" t="s">
        <v>3940</v>
      </c>
      <c r="X1126" t="s">
        <v>3953</v>
      </c>
    </row>
    <row r="1127" spans="1:24" x14ac:dyDescent="0.3">
      <c r="A1127" t="s">
        <v>2631</v>
      </c>
      <c r="B1127" t="s">
        <v>2632</v>
      </c>
      <c r="C1127" t="s">
        <v>3951</v>
      </c>
      <c r="E1127" t="s">
        <v>3952</v>
      </c>
      <c r="G1127" t="s">
        <v>3311</v>
      </c>
      <c r="H1127" t="s">
        <v>3312</v>
      </c>
      <c r="I1127" t="s">
        <v>3313</v>
      </c>
      <c r="J1127" t="s">
        <v>3314</v>
      </c>
      <c r="K1127" t="s">
        <v>3315</v>
      </c>
      <c r="L1127" t="s">
        <v>3316</v>
      </c>
      <c r="M1127" t="s">
        <v>3371</v>
      </c>
      <c r="N1127" t="s">
        <v>3372</v>
      </c>
      <c r="O1127" t="s">
        <v>3373</v>
      </c>
      <c r="P1127" t="s">
        <v>3532</v>
      </c>
      <c r="Q1127" t="s">
        <v>3569</v>
      </c>
      <c r="R1127" t="s">
        <v>3570</v>
      </c>
      <c r="S1127" t="s">
        <v>3571</v>
      </c>
      <c r="T1127" t="s">
        <v>3572</v>
      </c>
      <c r="U1127" t="s">
        <v>3938</v>
      </c>
      <c r="V1127" t="s">
        <v>3939</v>
      </c>
      <c r="W1127" t="s">
        <v>3940</v>
      </c>
      <c r="X1127" t="s">
        <v>3953</v>
      </c>
    </row>
    <row r="1128" spans="1:24" x14ac:dyDescent="0.3">
      <c r="A1128" t="s">
        <v>2633</v>
      </c>
      <c r="B1128" t="s">
        <v>2634</v>
      </c>
      <c r="C1128" t="s">
        <v>3954</v>
      </c>
      <c r="E1128" t="s">
        <v>3955</v>
      </c>
      <c r="G1128" t="s">
        <v>3311</v>
      </c>
      <c r="H1128" t="s">
        <v>3312</v>
      </c>
      <c r="I1128" t="s">
        <v>3426</v>
      </c>
      <c r="J1128" t="s">
        <v>3427</v>
      </c>
      <c r="K1128" t="s">
        <v>3428</v>
      </c>
      <c r="L1128" t="s">
        <v>3956</v>
      </c>
      <c r="M1128" t="s">
        <v>3957</v>
      </c>
      <c r="N1128" t="s">
        <v>3958</v>
      </c>
    </row>
    <row r="1129" spans="1:24" x14ac:dyDescent="0.3">
      <c r="A1129" t="s">
        <v>2703</v>
      </c>
      <c r="B1129" t="s">
        <v>2704</v>
      </c>
      <c r="C1129" t="s">
        <v>3959</v>
      </c>
      <c r="E1129" t="s">
        <v>3960</v>
      </c>
      <c r="G1129" t="s">
        <v>3311</v>
      </c>
      <c r="H1129" t="s">
        <v>3312</v>
      </c>
      <c r="I1129" t="s">
        <v>3313</v>
      </c>
      <c r="J1129" t="s">
        <v>3314</v>
      </c>
      <c r="K1129" t="s">
        <v>3315</v>
      </c>
      <c r="L1129" t="s">
        <v>3316</v>
      </c>
      <c r="M1129" t="s">
        <v>3371</v>
      </c>
      <c r="N1129" t="s">
        <v>3372</v>
      </c>
      <c r="O1129" t="s">
        <v>3373</v>
      </c>
      <c r="P1129" t="s">
        <v>3532</v>
      </c>
      <c r="Q1129" t="s">
        <v>3569</v>
      </c>
      <c r="R1129" t="s">
        <v>3570</v>
      </c>
      <c r="S1129" t="s">
        <v>3571</v>
      </c>
      <c r="T1129" t="s">
        <v>3572</v>
      </c>
      <c r="U1129" t="s">
        <v>3633</v>
      </c>
      <c r="V1129" t="s">
        <v>3634</v>
      </c>
      <c r="W1129" t="s">
        <v>3961</v>
      </c>
      <c r="X1129" t="s">
        <v>3962</v>
      </c>
    </row>
    <row r="1130" spans="1:24" x14ac:dyDescent="0.3">
      <c r="A1130" t="s">
        <v>2705</v>
      </c>
      <c r="B1130" t="s">
        <v>2706</v>
      </c>
      <c r="C1130" t="s">
        <v>3649</v>
      </c>
      <c r="E1130" t="s">
        <v>3650</v>
      </c>
      <c r="G1130" t="s">
        <v>3311</v>
      </c>
      <c r="H1130" t="s">
        <v>3312</v>
      </c>
      <c r="I1130" t="s">
        <v>3313</v>
      </c>
      <c r="J1130" t="s">
        <v>3314</v>
      </c>
      <c r="K1130" t="s">
        <v>3315</v>
      </c>
      <c r="L1130" t="s">
        <v>3316</v>
      </c>
      <c r="M1130" t="s">
        <v>3317</v>
      </c>
      <c r="N1130" t="s">
        <v>3318</v>
      </c>
      <c r="O1130" t="s">
        <v>3319</v>
      </c>
      <c r="P1130" t="s">
        <v>3382</v>
      </c>
      <c r="Q1130" t="s">
        <v>3383</v>
      </c>
      <c r="R1130" t="s">
        <v>3384</v>
      </c>
      <c r="S1130" t="s">
        <v>3385</v>
      </c>
      <c r="T1130" t="s">
        <v>3386</v>
      </c>
      <c r="U1130" t="s">
        <v>3387</v>
      </c>
      <c r="V1130" t="s">
        <v>3651</v>
      </c>
      <c r="W1130" t="s">
        <v>3652</v>
      </c>
    </row>
    <row r="1131" spans="1:24" x14ac:dyDescent="0.3">
      <c r="A1131" t="s">
        <v>2709</v>
      </c>
      <c r="B1131" t="s">
        <v>2710</v>
      </c>
      <c r="C1131" t="s">
        <v>3309</v>
      </c>
      <c r="E1131" t="s">
        <v>3310</v>
      </c>
      <c r="G1131" t="s">
        <v>3311</v>
      </c>
      <c r="H1131" t="s">
        <v>3312</v>
      </c>
      <c r="I1131" t="s">
        <v>3313</v>
      </c>
      <c r="J1131" t="s">
        <v>3314</v>
      </c>
      <c r="K1131" t="s">
        <v>3315</v>
      </c>
      <c r="L1131" t="s">
        <v>3316</v>
      </c>
      <c r="M1131" t="s">
        <v>3317</v>
      </c>
      <c r="N1131" t="s">
        <v>3318</v>
      </c>
      <c r="O1131" t="s">
        <v>3319</v>
      </c>
      <c r="P1131" t="s">
        <v>3320</v>
      </c>
      <c r="Q1131" t="s">
        <v>3321</v>
      </c>
      <c r="R1131" t="s">
        <v>3322</v>
      </c>
      <c r="S1131" t="s">
        <v>3323</v>
      </c>
      <c r="T1131" t="s">
        <v>3324</v>
      </c>
      <c r="U1131" t="s">
        <v>3325</v>
      </c>
    </row>
    <row r="1132" spans="1:24" x14ac:dyDescent="0.3">
      <c r="A1132" t="s">
        <v>2711</v>
      </c>
      <c r="B1132" t="s">
        <v>2712</v>
      </c>
      <c r="C1132" t="s">
        <v>3309</v>
      </c>
      <c r="E1132" t="s">
        <v>3310</v>
      </c>
      <c r="G1132" t="s">
        <v>3311</v>
      </c>
      <c r="H1132" t="s">
        <v>3312</v>
      </c>
      <c r="I1132" t="s">
        <v>3313</v>
      </c>
      <c r="J1132" t="s">
        <v>3314</v>
      </c>
      <c r="K1132" t="s">
        <v>3315</v>
      </c>
      <c r="L1132" t="s">
        <v>3316</v>
      </c>
      <c r="M1132" t="s">
        <v>3317</v>
      </c>
      <c r="N1132" t="s">
        <v>3318</v>
      </c>
      <c r="O1132" t="s">
        <v>3319</v>
      </c>
      <c r="P1132" t="s">
        <v>3320</v>
      </c>
      <c r="Q1132" t="s">
        <v>3321</v>
      </c>
      <c r="R1132" t="s">
        <v>3322</v>
      </c>
      <c r="S1132" t="s">
        <v>3323</v>
      </c>
      <c r="T1132" t="s">
        <v>3324</v>
      </c>
      <c r="U1132" t="s">
        <v>3325</v>
      </c>
    </row>
    <row r="1133" spans="1:24" x14ac:dyDescent="0.3">
      <c r="A1133" t="s">
        <v>2713</v>
      </c>
      <c r="B1133" t="s">
        <v>2714</v>
      </c>
      <c r="C1133" t="s">
        <v>3309</v>
      </c>
      <c r="E1133" t="s">
        <v>3310</v>
      </c>
      <c r="G1133" t="s">
        <v>3311</v>
      </c>
      <c r="H1133" t="s">
        <v>3312</v>
      </c>
      <c r="I1133" t="s">
        <v>3313</v>
      </c>
      <c r="J1133" t="s">
        <v>3314</v>
      </c>
      <c r="K1133" t="s">
        <v>3315</v>
      </c>
      <c r="L1133" t="s">
        <v>3316</v>
      </c>
      <c r="M1133" t="s">
        <v>3317</v>
      </c>
      <c r="N1133" t="s">
        <v>3318</v>
      </c>
      <c r="O1133" t="s">
        <v>3319</v>
      </c>
      <c r="P1133" t="s">
        <v>3320</v>
      </c>
      <c r="Q1133" t="s">
        <v>3321</v>
      </c>
      <c r="R1133" t="s">
        <v>3322</v>
      </c>
      <c r="S1133" t="s">
        <v>3323</v>
      </c>
      <c r="T1133" t="s">
        <v>3324</v>
      </c>
      <c r="U1133" t="s">
        <v>3325</v>
      </c>
    </row>
    <row r="1134" spans="1:24" x14ac:dyDescent="0.3">
      <c r="A1134" t="s">
        <v>2715</v>
      </c>
      <c r="B1134" t="s">
        <v>2716</v>
      </c>
      <c r="C1134" t="s">
        <v>3309</v>
      </c>
      <c r="E1134" t="s">
        <v>3310</v>
      </c>
      <c r="G1134" t="s">
        <v>3311</v>
      </c>
      <c r="H1134" t="s">
        <v>3312</v>
      </c>
      <c r="I1134" t="s">
        <v>3313</v>
      </c>
      <c r="J1134" t="s">
        <v>3314</v>
      </c>
      <c r="K1134" t="s">
        <v>3315</v>
      </c>
      <c r="L1134" t="s">
        <v>3316</v>
      </c>
      <c r="M1134" t="s">
        <v>3317</v>
      </c>
      <c r="N1134" t="s">
        <v>3318</v>
      </c>
      <c r="O1134" t="s">
        <v>3319</v>
      </c>
      <c r="P1134" t="s">
        <v>3320</v>
      </c>
      <c r="Q1134" t="s">
        <v>3321</v>
      </c>
      <c r="R1134" t="s">
        <v>3322</v>
      </c>
      <c r="S1134" t="s">
        <v>3323</v>
      </c>
      <c r="T1134" t="s">
        <v>3324</v>
      </c>
      <c r="U1134" t="s">
        <v>3325</v>
      </c>
    </row>
    <row r="1135" spans="1:24" x14ac:dyDescent="0.3">
      <c r="A1135" t="s">
        <v>2717</v>
      </c>
      <c r="B1135" t="s">
        <v>2718</v>
      </c>
      <c r="C1135" t="s">
        <v>3309</v>
      </c>
      <c r="E1135" t="s">
        <v>3310</v>
      </c>
      <c r="G1135" t="s">
        <v>3311</v>
      </c>
      <c r="H1135" t="s">
        <v>3312</v>
      </c>
      <c r="I1135" t="s">
        <v>3313</v>
      </c>
      <c r="J1135" t="s">
        <v>3314</v>
      </c>
      <c r="K1135" t="s">
        <v>3315</v>
      </c>
      <c r="L1135" t="s">
        <v>3316</v>
      </c>
      <c r="M1135" t="s">
        <v>3317</v>
      </c>
      <c r="N1135" t="s">
        <v>3318</v>
      </c>
      <c r="O1135" t="s">
        <v>3319</v>
      </c>
      <c r="P1135" t="s">
        <v>3320</v>
      </c>
      <c r="Q1135" t="s">
        <v>3321</v>
      </c>
      <c r="R1135" t="s">
        <v>3322</v>
      </c>
      <c r="S1135" t="s">
        <v>3323</v>
      </c>
      <c r="T1135" t="s">
        <v>3324</v>
      </c>
      <c r="U1135" t="s">
        <v>3325</v>
      </c>
    </row>
    <row r="1136" spans="1:24" x14ac:dyDescent="0.3">
      <c r="A1136" t="s">
        <v>2719</v>
      </c>
      <c r="B1136" t="s">
        <v>2720</v>
      </c>
      <c r="C1136" t="s">
        <v>3309</v>
      </c>
      <c r="E1136" t="s">
        <v>3310</v>
      </c>
      <c r="G1136" t="s">
        <v>3311</v>
      </c>
      <c r="H1136" t="s">
        <v>3312</v>
      </c>
      <c r="I1136" t="s">
        <v>3313</v>
      </c>
      <c r="J1136" t="s">
        <v>3314</v>
      </c>
      <c r="K1136" t="s">
        <v>3315</v>
      </c>
      <c r="L1136" t="s">
        <v>3316</v>
      </c>
      <c r="M1136" t="s">
        <v>3317</v>
      </c>
      <c r="N1136" t="s">
        <v>3318</v>
      </c>
      <c r="O1136" t="s">
        <v>3319</v>
      </c>
      <c r="P1136" t="s">
        <v>3320</v>
      </c>
      <c r="Q1136" t="s">
        <v>3321</v>
      </c>
      <c r="R1136" t="s">
        <v>3322</v>
      </c>
      <c r="S1136" t="s">
        <v>3323</v>
      </c>
      <c r="T1136" t="s">
        <v>3324</v>
      </c>
      <c r="U1136" t="s">
        <v>3325</v>
      </c>
    </row>
    <row r="1137" spans="1:22" x14ac:dyDescent="0.3">
      <c r="A1137" t="s">
        <v>2721</v>
      </c>
      <c r="B1137" t="s">
        <v>2722</v>
      </c>
      <c r="C1137" t="s">
        <v>3309</v>
      </c>
      <c r="E1137" t="s">
        <v>3310</v>
      </c>
      <c r="G1137" t="s">
        <v>3311</v>
      </c>
      <c r="H1137" t="s">
        <v>3312</v>
      </c>
      <c r="I1137" t="s">
        <v>3313</v>
      </c>
      <c r="J1137" t="s">
        <v>3314</v>
      </c>
      <c r="K1137" t="s">
        <v>3315</v>
      </c>
      <c r="L1137" t="s">
        <v>3316</v>
      </c>
      <c r="M1137" t="s">
        <v>3317</v>
      </c>
      <c r="N1137" t="s">
        <v>3318</v>
      </c>
      <c r="O1137" t="s">
        <v>3319</v>
      </c>
      <c r="P1137" t="s">
        <v>3320</v>
      </c>
      <c r="Q1137" t="s">
        <v>3321</v>
      </c>
      <c r="R1137" t="s">
        <v>3322</v>
      </c>
      <c r="S1137" t="s">
        <v>3323</v>
      </c>
      <c r="T1137" t="s">
        <v>3324</v>
      </c>
      <c r="U1137" t="s">
        <v>3325</v>
      </c>
    </row>
    <row r="1138" spans="1:22" x14ac:dyDescent="0.3">
      <c r="A1138" t="s">
        <v>2723</v>
      </c>
      <c r="B1138" t="s">
        <v>2724</v>
      </c>
      <c r="C1138" t="s">
        <v>3309</v>
      </c>
      <c r="E1138" t="s">
        <v>3310</v>
      </c>
      <c r="G1138" t="s">
        <v>3311</v>
      </c>
      <c r="H1138" t="s">
        <v>3312</v>
      </c>
      <c r="I1138" t="s">
        <v>3313</v>
      </c>
      <c r="J1138" t="s">
        <v>3314</v>
      </c>
      <c r="K1138" t="s">
        <v>3315</v>
      </c>
      <c r="L1138" t="s">
        <v>3316</v>
      </c>
      <c r="M1138" t="s">
        <v>3317</v>
      </c>
      <c r="N1138" t="s">
        <v>3318</v>
      </c>
      <c r="O1138" t="s">
        <v>3319</v>
      </c>
      <c r="P1138" t="s">
        <v>3320</v>
      </c>
      <c r="Q1138" t="s">
        <v>3321</v>
      </c>
      <c r="R1138" t="s">
        <v>3322</v>
      </c>
      <c r="S1138" t="s">
        <v>3323</v>
      </c>
      <c r="T1138" t="s">
        <v>3324</v>
      </c>
      <c r="U1138" t="s">
        <v>3325</v>
      </c>
    </row>
    <row r="1139" spans="1:22" x14ac:dyDescent="0.3">
      <c r="A1139" t="s">
        <v>2725</v>
      </c>
      <c r="B1139" t="s">
        <v>2726</v>
      </c>
      <c r="C1139" t="s">
        <v>3309</v>
      </c>
      <c r="E1139" t="s">
        <v>3310</v>
      </c>
      <c r="G1139" t="s">
        <v>3311</v>
      </c>
      <c r="H1139" t="s">
        <v>3312</v>
      </c>
      <c r="I1139" t="s">
        <v>3313</v>
      </c>
      <c r="J1139" t="s">
        <v>3314</v>
      </c>
      <c r="K1139" t="s">
        <v>3315</v>
      </c>
      <c r="L1139" t="s">
        <v>3316</v>
      </c>
      <c r="M1139" t="s">
        <v>3317</v>
      </c>
      <c r="N1139" t="s">
        <v>3318</v>
      </c>
      <c r="O1139" t="s">
        <v>3319</v>
      </c>
      <c r="P1139" t="s">
        <v>3320</v>
      </c>
      <c r="Q1139" t="s">
        <v>3321</v>
      </c>
      <c r="R1139" t="s">
        <v>3322</v>
      </c>
      <c r="S1139" t="s">
        <v>3323</v>
      </c>
      <c r="T1139" t="s">
        <v>3324</v>
      </c>
      <c r="U1139" t="s">
        <v>3325</v>
      </c>
    </row>
    <row r="1140" spans="1:22" x14ac:dyDescent="0.3">
      <c r="A1140" t="s">
        <v>2727</v>
      </c>
      <c r="B1140" t="s">
        <v>2728</v>
      </c>
      <c r="C1140" t="s">
        <v>3824</v>
      </c>
      <c r="E1140" t="s">
        <v>3825</v>
      </c>
      <c r="G1140" t="s">
        <v>3311</v>
      </c>
      <c r="H1140" t="s">
        <v>3312</v>
      </c>
      <c r="I1140" t="s">
        <v>3313</v>
      </c>
      <c r="J1140" t="s">
        <v>3314</v>
      </c>
      <c r="K1140" t="s">
        <v>3315</v>
      </c>
      <c r="L1140" t="s">
        <v>3316</v>
      </c>
      <c r="M1140" t="s">
        <v>3826</v>
      </c>
      <c r="N1140" t="s">
        <v>3827</v>
      </c>
      <c r="O1140" t="s">
        <v>3828</v>
      </c>
      <c r="P1140" t="s">
        <v>3829</v>
      </c>
      <c r="Q1140" t="s">
        <v>3830</v>
      </c>
      <c r="R1140" t="s">
        <v>3831</v>
      </c>
      <c r="S1140" t="s">
        <v>3832</v>
      </c>
      <c r="T1140" t="s">
        <v>3833</v>
      </c>
      <c r="U1140" t="s">
        <v>3834</v>
      </c>
      <c r="V1140" t="s">
        <v>3835</v>
      </c>
    </row>
    <row r="1141" spans="1:22" x14ac:dyDescent="0.3">
      <c r="A1141" t="s">
        <v>2729</v>
      </c>
      <c r="B1141" t="s">
        <v>2730</v>
      </c>
      <c r="C1141" t="s">
        <v>3824</v>
      </c>
      <c r="E1141" t="s">
        <v>3825</v>
      </c>
      <c r="G1141" t="s">
        <v>3311</v>
      </c>
      <c r="H1141" t="s">
        <v>3312</v>
      </c>
      <c r="I1141" t="s">
        <v>3313</v>
      </c>
      <c r="J1141" t="s">
        <v>3314</v>
      </c>
      <c r="K1141" t="s">
        <v>3315</v>
      </c>
      <c r="L1141" t="s">
        <v>3316</v>
      </c>
      <c r="M1141" t="s">
        <v>3826</v>
      </c>
      <c r="N1141" t="s">
        <v>3827</v>
      </c>
      <c r="O1141" t="s">
        <v>3828</v>
      </c>
      <c r="P1141" t="s">
        <v>3829</v>
      </c>
      <c r="Q1141" t="s">
        <v>3830</v>
      </c>
      <c r="R1141" t="s">
        <v>3831</v>
      </c>
      <c r="S1141" t="s">
        <v>3832</v>
      </c>
      <c r="T1141" t="s">
        <v>3833</v>
      </c>
      <c r="U1141" t="s">
        <v>3834</v>
      </c>
      <c r="V1141" t="s">
        <v>3835</v>
      </c>
    </row>
    <row r="1142" spans="1:22" x14ac:dyDescent="0.3">
      <c r="A1142" t="s">
        <v>2731</v>
      </c>
      <c r="B1142" t="s">
        <v>2732</v>
      </c>
      <c r="C1142" t="s">
        <v>3824</v>
      </c>
      <c r="E1142" t="s">
        <v>3825</v>
      </c>
      <c r="G1142" t="s">
        <v>3311</v>
      </c>
      <c r="H1142" t="s">
        <v>3312</v>
      </c>
      <c r="I1142" t="s">
        <v>3313</v>
      </c>
      <c r="J1142" t="s">
        <v>3314</v>
      </c>
      <c r="K1142" t="s">
        <v>3315</v>
      </c>
      <c r="L1142" t="s">
        <v>3316</v>
      </c>
      <c r="M1142" t="s">
        <v>3826</v>
      </c>
      <c r="N1142" t="s">
        <v>3827</v>
      </c>
      <c r="O1142" t="s">
        <v>3828</v>
      </c>
      <c r="P1142" t="s">
        <v>3829</v>
      </c>
      <c r="Q1142" t="s">
        <v>3830</v>
      </c>
      <c r="R1142" t="s">
        <v>3831</v>
      </c>
      <c r="S1142" t="s">
        <v>3832</v>
      </c>
      <c r="T1142" t="s">
        <v>3833</v>
      </c>
      <c r="U1142" t="s">
        <v>3834</v>
      </c>
      <c r="V1142" t="s">
        <v>3835</v>
      </c>
    </row>
    <row r="1143" spans="1:22" x14ac:dyDescent="0.3">
      <c r="A1143" t="s">
        <v>2733</v>
      </c>
      <c r="B1143" t="s">
        <v>2734</v>
      </c>
      <c r="C1143" t="s">
        <v>3824</v>
      </c>
      <c r="E1143" t="s">
        <v>3825</v>
      </c>
      <c r="G1143" t="s">
        <v>3311</v>
      </c>
      <c r="H1143" t="s">
        <v>3312</v>
      </c>
      <c r="I1143" t="s">
        <v>3313</v>
      </c>
      <c r="J1143" t="s">
        <v>3314</v>
      </c>
      <c r="K1143" t="s">
        <v>3315</v>
      </c>
      <c r="L1143" t="s">
        <v>3316</v>
      </c>
      <c r="M1143" t="s">
        <v>3826</v>
      </c>
      <c r="N1143" t="s">
        <v>3827</v>
      </c>
      <c r="O1143" t="s">
        <v>3828</v>
      </c>
      <c r="P1143" t="s">
        <v>3829</v>
      </c>
      <c r="Q1143" t="s">
        <v>3830</v>
      </c>
      <c r="R1143" t="s">
        <v>3831</v>
      </c>
      <c r="S1143" t="s">
        <v>3832</v>
      </c>
      <c r="T1143" t="s">
        <v>3833</v>
      </c>
      <c r="U1143" t="s">
        <v>3834</v>
      </c>
      <c r="V1143" t="s">
        <v>3835</v>
      </c>
    </row>
    <row r="1144" spans="1:22" x14ac:dyDescent="0.3">
      <c r="A1144" t="s">
        <v>2735</v>
      </c>
      <c r="B1144" t="s">
        <v>2736</v>
      </c>
      <c r="C1144" t="s">
        <v>3824</v>
      </c>
      <c r="E1144" t="s">
        <v>3825</v>
      </c>
      <c r="G1144" t="s">
        <v>3311</v>
      </c>
      <c r="H1144" t="s">
        <v>3312</v>
      </c>
      <c r="I1144" t="s">
        <v>3313</v>
      </c>
      <c r="J1144" t="s">
        <v>3314</v>
      </c>
      <c r="K1144" t="s">
        <v>3315</v>
      </c>
      <c r="L1144" t="s">
        <v>3316</v>
      </c>
      <c r="M1144" t="s">
        <v>3826</v>
      </c>
      <c r="N1144" t="s">
        <v>3827</v>
      </c>
      <c r="O1144" t="s">
        <v>3828</v>
      </c>
      <c r="P1144" t="s">
        <v>3829</v>
      </c>
      <c r="Q1144" t="s">
        <v>3830</v>
      </c>
      <c r="R1144" t="s">
        <v>3831</v>
      </c>
      <c r="S1144" t="s">
        <v>3832</v>
      </c>
      <c r="T1144" t="s">
        <v>3833</v>
      </c>
      <c r="U1144" t="s">
        <v>3834</v>
      </c>
      <c r="V1144" t="s">
        <v>3835</v>
      </c>
    </row>
    <row r="1145" spans="1:22" x14ac:dyDescent="0.3">
      <c r="A1145" t="s">
        <v>2737</v>
      </c>
      <c r="B1145" t="s">
        <v>2738</v>
      </c>
      <c r="C1145" t="s">
        <v>3824</v>
      </c>
      <c r="E1145" t="s">
        <v>3825</v>
      </c>
      <c r="G1145" t="s">
        <v>3311</v>
      </c>
      <c r="H1145" t="s">
        <v>3312</v>
      </c>
      <c r="I1145" t="s">
        <v>3313</v>
      </c>
      <c r="J1145" t="s">
        <v>3314</v>
      </c>
      <c r="K1145" t="s">
        <v>3315</v>
      </c>
      <c r="L1145" t="s">
        <v>3316</v>
      </c>
      <c r="M1145" t="s">
        <v>3826</v>
      </c>
      <c r="N1145" t="s">
        <v>3827</v>
      </c>
      <c r="O1145" t="s">
        <v>3828</v>
      </c>
      <c r="P1145" t="s">
        <v>3829</v>
      </c>
      <c r="Q1145" t="s">
        <v>3830</v>
      </c>
      <c r="R1145" t="s">
        <v>3831</v>
      </c>
      <c r="S1145" t="s">
        <v>3832</v>
      </c>
      <c r="T1145" t="s">
        <v>3833</v>
      </c>
      <c r="U1145" t="s">
        <v>3834</v>
      </c>
      <c r="V1145" t="s">
        <v>3835</v>
      </c>
    </row>
    <row r="1146" spans="1:22" x14ac:dyDescent="0.3">
      <c r="A1146" t="s">
        <v>2741</v>
      </c>
      <c r="B1146" t="s">
        <v>2742</v>
      </c>
      <c r="C1146" t="s">
        <v>3801</v>
      </c>
      <c r="E1146" t="s">
        <v>3802</v>
      </c>
      <c r="G1146" t="s">
        <v>3311</v>
      </c>
      <c r="H1146" t="s">
        <v>3312</v>
      </c>
      <c r="I1146" t="s">
        <v>3313</v>
      </c>
      <c r="J1146" t="s">
        <v>3314</v>
      </c>
      <c r="K1146" t="s">
        <v>3315</v>
      </c>
      <c r="L1146" t="s">
        <v>3316</v>
      </c>
      <c r="M1146" t="s">
        <v>3317</v>
      </c>
      <c r="N1146" t="s">
        <v>3803</v>
      </c>
      <c r="O1146" t="s">
        <v>3804</v>
      </c>
      <c r="P1146" t="s">
        <v>3805</v>
      </c>
      <c r="Q1146" t="s">
        <v>3806</v>
      </c>
    </row>
    <row r="1147" spans="1:22" x14ac:dyDescent="0.3">
      <c r="A1147" t="s">
        <v>2754</v>
      </c>
      <c r="B1147" t="s">
        <v>2755</v>
      </c>
      <c r="C1147" t="s">
        <v>3683</v>
      </c>
      <c r="E1147" t="s">
        <v>3684</v>
      </c>
      <c r="G1147" t="s">
        <v>3311</v>
      </c>
      <c r="H1147" t="s">
        <v>3312</v>
      </c>
      <c r="I1147" t="s">
        <v>3426</v>
      </c>
      <c r="J1147" t="s">
        <v>3453</v>
      </c>
      <c r="K1147" t="s">
        <v>3454</v>
      </c>
      <c r="L1147" t="s">
        <v>3455</v>
      </c>
      <c r="M1147" t="s">
        <v>3456</v>
      </c>
      <c r="N1147" t="s">
        <v>3457</v>
      </c>
      <c r="O1147" t="s">
        <v>3458</v>
      </c>
      <c r="P1147" t="s">
        <v>3685</v>
      </c>
      <c r="Q1147" t="s">
        <v>3686</v>
      </c>
      <c r="R1147" t="s">
        <v>3687</v>
      </c>
      <c r="S1147" t="s">
        <v>3688</v>
      </c>
      <c r="T1147" t="s">
        <v>3689</v>
      </c>
      <c r="U1147" t="s">
        <v>3690</v>
      </c>
      <c r="V1147" t="s">
        <v>3691</v>
      </c>
    </row>
    <row r="1148" spans="1:22" x14ac:dyDescent="0.3">
      <c r="A1148" t="s">
        <v>2756</v>
      </c>
      <c r="B1148" t="s">
        <v>2757</v>
      </c>
      <c r="C1148" t="s">
        <v>3683</v>
      </c>
      <c r="E1148" t="s">
        <v>3684</v>
      </c>
      <c r="G1148" t="s">
        <v>3311</v>
      </c>
      <c r="H1148" t="s">
        <v>3312</v>
      </c>
      <c r="I1148" t="s">
        <v>3426</v>
      </c>
      <c r="J1148" t="s">
        <v>3453</v>
      </c>
      <c r="K1148" t="s">
        <v>3454</v>
      </c>
      <c r="L1148" t="s">
        <v>3455</v>
      </c>
      <c r="M1148" t="s">
        <v>3456</v>
      </c>
      <c r="N1148" t="s">
        <v>3457</v>
      </c>
      <c r="O1148" t="s">
        <v>3458</v>
      </c>
      <c r="P1148" t="s">
        <v>3685</v>
      </c>
      <c r="Q1148" t="s">
        <v>3686</v>
      </c>
      <c r="R1148" t="s">
        <v>3687</v>
      </c>
      <c r="S1148" t="s">
        <v>3688</v>
      </c>
      <c r="T1148" t="s">
        <v>3689</v>
      </c>
      <c r="U1148" t="s">
        <v>3690</v>
      </c>
      <c r="V1148" t="s">
        <v>3691</v>
      </c>
    </row>
    <row r="1149" spans="1:22" x14ac:dyDescent="0.3">
      <c r="A1149" t="s">
        <v>2758</v>
      </c>
      <c r="B1149" t="s">
        <v>2759</v>
      </c>
      <c r="C1149" t="s">
        <v>3963</v>
      </c>
      <c r="E1149" t="s">
        <v>3964</v>
      </c>
      <c r="G1149" t="s">
        <v>3311</v>
      </c>
      <c r="H1149" t="s">
        <v>3312</v>
      </c>
      <c r="I1149" t="s">
        <v>3426</v>
      </c>
      <c r="J1149" t="s">
        <v>3453</v>
      </c>
      <c r="K1149" t="s">
        <v>3454</v>
      </c>
      <c r="L1149" t="s">
        <v>3455</v>
      </c>
      <c r="M1149" t="s">
        <v>3456</v>
      </c>
      <c r="N1149" t="s">
        <v>3457</v>
      </c>
      <c r="O1149" t="s">
        <v>3458</v>
      </c>
      <c r="P1149" t="s">
        <v>3665</v>
      </c>
      <c r="Q1149" t="s">
        <v>3666</v>
      </c>
      <c r="R1149" t="s">
        <v>3667</v>
      </c>
      <c r="S1149" t="s">
        <v>3965</v>
      </c>
      <c r="T1149" t="s">
        <v>3966</v>
      </c>
      <c r="U1149" t="s">
        <v>3967</v>
      </c>
    </row>
    <row r="1150" spans="1:22" x14ac:dyDescent="0.3">
      <c r="A1150" t="s">
        <v>2763</v>
      </c>
      <c r="B1150" t="s">
        <v>2764</v>
      </c>
      <c r="C1150" t="s">
        <v>3963</v>
      </c>
      <c r="E1150" t="s">
        <v>3964</v>
      </c>
      <c r="G1150" t="s">
        <v>3311</v>
      </c>
      <c r="H1150" t="s">
        <v>3312</v>
      </c>
      <c r="I1150" t="s">
        <v>3426</v>
      </c>
      <c r="J1150" t="s">
        <v>3453</v>
      </c>
      <c r="K1150" t="s">
        <v>3454</v>
      </c>
      <c r="L1150" t="s">
        <v>3455</v>
      </c>
      <c r="M1150" t="s">
        <v>3456</v>
      </c>
      <c r="N1150" t="s">
        <v>3457</v>
      </c>
      <c r="O1150" t="s">
        <v>3458</v>
      </c>
      <c r="P1150" t="s">
        <v>3665</v>
      </c>
      <c r="Q1150" t="s">
        <v>3666</v>
      </c>
      <c r="R1150" t="s">
        <v>3667</v>
      </c>
      <c r="S1150" t="s">
        <v>3965</v>
      </c>
      <c r="T1150" t="s">
        <v>3966</v>
      </c>
      <c r="U1150" t="s">
        <v>3967</v>
      </c>
    </row>
    <row r="1151" spans="1:22" x14ac:dyDescent="0.3">
      <c r="A1151" t="s">
        <v>2765</v>
      </c>
      <c r="B1151" t="s">
        <v>2766</v>
      </c>
      <c r="C1151" t="s">
        <v>3963</v>
      </c>
      <c r="E1151" t="s">
        <v>3964</v>
      </c>
      <c r="G1151" t="s">
        <v>3311</v>
      </c>
      <c r="H1151" t="s">
        <v>3312</v>
      </c>
      <c r="I1151" t="s">
        <v>3426</v>
      </c>
      <c r="J1151" t="s">
        <v>3453</v>
      </c>
      <c r="K1151" t="s">
        <v>3454</v>
      </c>
      <c r="L1151" t="s">
        <v>3455</v>
      </c>
      <c r="M1151" t="s">
        <v>3456</v>
      </c>
      <c r="N1151" t="s">
        <v>3457</v>
      </c>
      <c r="O1151" t="s">
        <v>3458</v>
      </c>
      <c r="P1151" t="s">
        <v>3665</v>
      </c>
      <c r="Q1151" t="s">
        <v>3666</v>
      </c>
      <c r="R1151" t="s">
        <v>3667</v>
      </c>
      <c r="S1151" t="s">
        <v>3965</v>
      </c>
      <c r="T1151" t="s">
        <v>3966</v>
      </c>
      <c r="U1151" t="s">
        <v>3967</v>
      </c>
    </row>
    <row r="1152" spans="1:22" x14ac:dyDescent="0.3">
      <c r="A1152" t="s">
        <v>2768</v>
      </c>
      <c r="B1152" t="s">
        <v>2769</v>
      </c>
      <c r="C1152" t="s">
        <v>3963</v>
      </c>
      <c r="E1152" t="s">
        <v>3964</v>
      </c>
      <c r="G1152" t="s">
        <v>3311</v>
      </c>
      <c r="H1152" t="s">
        <v>3312</v>
      </c>
      <c r="I1152" t="s">
        <v>3426</v>
      </c>
      <c r="J1152" t="s">
        <v>3453</v>
      </c>
      <c r="K1152" t="s">
        <v>3454</v>
      </c>
      <c r="L1152" t="s">
        <v>3455</v>
      </c>
      <c r="M1152" t="s">
        <v>3456</v>
      </c>
      <c r="N1152" t="s">
        <v>3457</v>
      </c>
      <c r="O1152" t="s">
        <v>3458</v>
      </c>
      <c r="P1152" t="s">
        <v>3665</v>
      </c>
      <c r="Q1152" t="s">
        <v>3666</v>
      </c>
      <c r="R1152" t="s">
        <v>3667</v>
      </c>
      <c r="S1152" t="s">
        <v>3965</v>
      </c>
      <c r="T1152" t="s">
        <v>3966</v>
      </c>
      <c r="U1152" t="s">
        <v>3967</v>
      </c>
    </row>
    <row r="1153" spans="1:23" x14ac:dyDescent="0.3">
      <c r="A1153" t="s">
        <v>2770</v>
      </c>
      <c r="B1153" t="s">
        <v>2771</v>
      </c>
      <c r="C1153" t="s">
        <v>3963</v>
      </c>
      <c r="E1153" t="s">
        <v>3964</v>
      </c>
      <c r="G1153" t="s">
        <v>3311</v>
      </c>
      <c r="H1153" t="s">
        <v>3312</v>
      </c>
      <c r="I1153" t="s">
        <v>3426</v>
      </c>
      <c r="J1153" t="s">
        <v>3453</v>
      </c>
      <c r="K1153" t="s">
        <v>3454</v>
      </c>
      <c r="L1153" t="s">
        <v>3455</v>
      </c>
      <c r="M1153" t="s">
        <v>3456</v>
      </c>
      <c r="N1153" t="s">
        <v>3457</v>
      </c>
      <c r="O1153" t="s">
        <v>3458</v>
      </c>
      <c r="P1153" t="s">
        <v>3665</v>
      </c>
      <c r="Q1153" t="s">
        <v>3666</v>
      </c>
      <c r="R1153" t="s">
        <v>3667</v>
      </c>
      <c r="S1153" t="s">
        <v>3965</v>
      </c>
      <c r="T1153" t="s">
        <v>3966</v>
      </c>
      <c r="U1153" t="s">
        <v>3967</v>
      </c>
    </row>
    <row r="1154" spans="1:23" x14ac:dyDescent="0.3">
      <c r="A1154" t="s">
        <v>2772</v>
      </c>
      <c r="B1154" t="s">
        <v>2773</v>
      </c>
      <c r="C1154" t="s">
        <v>3445</v>
      </c>
      <c r="E1154" t="s">
        <v>3446</v>
      </c>
      <c r="G1154" t="s">
        <v>3311</v>
      </c>
      <c r="H1154" t="s">
        <v>3312</v>
      </c>
      <c r="I1154" t="s">
        <v>3313</v>
      </c>
      <c r="J1154" t="s">
        <v>3314</v>
      </c>
      <c r="K1154" t="s">
        <v>3315</v>
      </c>
      <c r="L1154" t="s">
        <v>3316</v>
      </c>
      <c r="M1154" t="s">
        <v>3317</v>
      </c>
      <c r="N1154" t="s">
        <v>3318</v>
      </c>
      <c r="O1154" t="s">
        <v>3319</v>
      </c>
      <c r="P1154" t="s">
        <v>3320</v>
      </c>
      <c r="Q1154" t="s">
        <v>3321</v>
      </c>
      <c r="R1154" t="s">
        <v>3447</v>
      </c>
      <c r="S1154" t="s">
        <v>3448</v>
      </c>
      <c r="T1154" t="s">
        <v>3449</v>
      </c>
      <c r="U1154" t="s">
        <v>3450</v>
      </c>
    </row>
    <row r="1155" spans="1:23" x14ac:dyDescent="0.3">
      <c r="A1155" t="s">
        <v>2774</v>
      </c>
      <c r="B1155" t="s">
        <v>2775</v>
      </c>
      <c r="C1155" t="s">
        <v>3415</v>
      </c>
      <c r="E1155" t="s">
        <v>3416</v>
      </c>
      <c r="G1155" t="s">
        <v>3311</v>
      </c>
      <c r="H1155" t="s">
        <v>3312</v>
      </c>
      <c r="I1155" t="s">
        <v>3313</v>
      </c>
      <c r="J1155" t="s">
        <v>3314</v>
      </c>
      <c r="K1155" t="s">
        <v>3315</v>
      </c>
      <c r="L1155" t="s">
        <v>3316</v>
      </c>
      <c r="M1155" t="s">
        <v>3317</v>
      </c>
      <c r="N1155" t="s">
        <v>3318</v>
      </c>
      <c r="O1155" t="s">
        <v>3417</v>
      </c>
      <c r="P1155" t="s">
        <v>3418</v>
      </c>
      <c r="Q1155" t="s">
        <v>3419</v>
      </c>
      <c r="R1155" t="s">
        <v>3420</v>
      </c>
      <c r="S1155" t="s">
        <v>3421</v>
      </c>
      <c r="T1155" t="s">
        <v>3422</v>
      </c>
      <c r="U1155" t="s">
        <v>3423</v>
      </c>
    </row>
    <row r="1156" spans="1:23" x14ac:dyDescent="0.3">
      <c r="A1156" t="s">
        <v>2778</v>
      </c>
      <c r="B1156" t="s">
        <v>2779</v>
      </c>
      <c r="C1156" t="s">
        <v>3649</v>
      </c>
      <c r="E1156" t="s">
        <v>3650</v>
      </c>
      <c r="G1156" t="s">
        <v>3311</v>
      </c>
      <c r="H1156" t="s">
        <v>3312</v>
      </c>
      <c r="I1156" t="s">
        <v>3313</v>
      </c>
      <c r="J1156" t="s">
        <v>3314</v>
      </c>
      <c r="K1156" t="s">
        <v>3315</v>
      </c>
      <c r="L1156" t="s">
        <v>3316</v>
      </c>
      <c r="M1156" t="s">
        <v>3317</v>
      </c>
      <c r="N1156" t="s">
        <v>3318</v>
      </c>
      <c r="O1156" t="s">
        <v>3319</v>
      </c>
      <c r="P1156" t="s">
        <v>3382</v>
      </c>
      <c r="Q1156" t="s">
        <v>3383</v>
      </c>
      <c r="R1156" t="s">
        <v>3384</v>
      </c>
      <c r="S1156" t="s">
        <v>3385</v>
      </c>
      <c r="T1156" t="s">
        <v>3386</v>
      </c>
      <c r="U1156" t="s">
        <v>3387</v>
      </c>
      <c r="V1156" t="s">
        <v>3651</v>
      </c>
      <c r="W1156" t="s">
        <v>3652</v>
      </c>
    </row>
    <row r="1157" spans="1:23" x14ac:dyDescent="0.3">
      <c r="A1157" t="s">
        <v>2780</v>
      </c>
      <c r="B1157" t="s">
        <v>2781</v>
      </c>
      <c r="C1157" t="s">
        <v>3380</v>
      </c>
      <c r="E1157" t="s">
        <v>3381</v>
      </c>
      <c r="G1157" t="s">
        <v>3311</v>
      </c>
      <c r="H1157" t="s">
        <v>3312</v>
      </c>
      <c r="I1157" t="s">
        <v>3313</v>
      </c>
      <c r="J1157" t="s">
        <v>3314</v>
      </c>
      <c r="K1157" t="s">
        <v>3315</v>
      </c>
      <c r="L1157" t="s">
        <v>3316</v>
      </c>
      <c r="M1157" t="s">
        <v>3317</v>
      </c>
      <c r="N1157" t="s">
        <v>3318</v>
      </c>
      <c r="O1157" t="s">
        <v>3319</v>
      </c>
      <c r="P1157" t="s">
        <v>3382</v>
      </c>
      <c r="Q1157" t="s">
        <v>3383</v>
      </c>
      <c r="R1157" t="s">
        <v>3384</v>
      </c>
      <c r="S1157" t="s">
        <v>3385</v>
      </c>
      <c r="T1157" t="s">
        <v>3386</v>
      </c>
      <c r="U1157" t="s">
        <v>3387</v>
      </c>
      <c r="V1157" t="s">
        <v>3388</v>
      </c>
    </row>
    <row r="1158" spans="1:23" x14ac:dyDescent="0.3">
      <c r="A1158" t="s">
        <v>2782</v>
      </c>
      <c r="B1158" t="s">
        <v>2783</v>
      </c>
      <c r="C1158" t="s">
        <v>3677</v>
      </c>
      <c r="E1158" t="s">
        <v>3678</v>
      </c>
      <c r="G1158" t="s">
        <v>3311</v>
      </c>
      <c r="H1158" t="s">
        <v>3312</v>
      </c>
      <c r="I1158" t="s">
        <v>3313</v>
      </c>
      <c r="J1158" t="s">
        <v>3314</v>
      </c>
      <c r="K1158" t="s">
        <v>3315</v>
      </c>
      <c r="L1158" t="s">
        <v>3316</v>
      </c>
      <c r="M1158" t="s">
        <v>3317</v>
      </c>
      <c r="N1158" t="s">
        <v>3318</v>
      </c>
      <c r="O1158" t="s">
        <v>3417</v>
      </c>
      <c r="P1158" t="s">
        <v>3607</v>
      </c>
      <c r="Q1158" t="s">
        <v>3628</v>
      </c>
      <c r="R1158" t="s">
        <v>3679</v>
      </c>
      <c r="S1158" t="s">
        <v>3680</v>
      </c>
    </row>
    <row r="1159" spans="1:23" x14ac:dyDescent="0.3">
      <c r="A1159" t="s">
        <v>2784</v>
      </c>
      <c r="B1159" t="s">
        <v>2785</v>
      </c>
      <c r="C1159" t="s">
        <v>3365</v>
      </c>
      <c r="E1159" t="s">
        <v>3366</v>
      </c>
      <c r="G1159" t="s">
        <v>3311</v>
      </c>
      <c r="H1159" t="s">
        <v>3312</v>
      </c>
      <c r="I1159" t="s">
        <v>3313</v>
      </c>
      <c r="J1159" t="s">
        <v>3314</v>
      </c>
      <c r="K1159" t="s">
        <v>3315</v>
      </c>
      <c r="L1159" t="s">
        <v>3316</v>
      </c>
      <c r="M1159" t="s">
        <v>3317</v>
      </c>
      <c r="N1159" t="s">
        <v>3318</v>
      </c>
      <c r="O1159" t="s">
        <v>3319</v>
      </c>
      <c r="P1159" t="s">
        <v>3320</v>
      </c>
      <c r="Q1159" t="s">
        <v>3321</v>
      </c>
      <c r="R1159" t="s">
        <v>3322</v>
      </c>
      <c r="S1159" t="s">
        <v>3367</v>
      </c>
      <c r="T1159" t="s">
        <v>3368</v>
      </c>
    </row>
    <row r="1160" spans="1:23" x14ac:dyDescent="0.3">
      <c r="A1160" t="s">
        <v>2786</v>
      </c>
      <c r="B1160" t="s">
        <v>2787</v>
      </c>
      <c r="C1160" t="s">
        <v>3649</v>
      </c>
      <c r="E1160" t="s">
        <v>3650</v>
      </c>
      <c r="G1160" t="s">
        <v>3311</v>
      </c>
      <c r="H1160" t="s">
        <v>3312</v>
      </c>
      <c r="I1160" t="s">
        <v>3313</v>
      </c>
      <c r="J1160" t="s">
        <v>3314</v>
      </c>
      <c r="K1160" t="s">
        <v>3315</v>
      </c>
      <c r="L1160" t="s">
        <v>3316</v>
      </c>
      <c r="M1160" t="s">
        <v>3317</v>
      </c>
      <c r="N1160" t="s">
        <v>3318</v>
      </c>
      <c r="O1160" t="s">
        <v>3319</v>
      </c>
      <c r="P1160" t="s">
        <v>3382</v>
      </c>
      <c r="Q1160" t="s">
        <v>3383</v>
      </c>
      <c r="R1160" t="s">
        <v>3384</v>
      </c>
      <c r="S1160" t="s">
        <v>3385</v>
      </c>
      <c r="T1160" t="s">
        <v>3386</v>
      </c>
      <c r="U1160" t="s">
        <v>3387</v>
      </c>
      <c r="V1160" t="s">
        <v>3651</v>
      </c>
      <c r="W1160" t="s">
        <v>3652</v>
      </c>
    </row>
    <row r="1161" spans="1:23" x14ac:dyDescent="0.3">
      <c r="A1161" t="s">
        <v>2789</v>
      </c>
      <c r="B1161" t="s">
        <v>2790</v>
      </c>
      <c r="C1161" t="s">
        <v>3415</v>
      </c>
      <c r="E1161" t="s">
        <v>3416</v>
      </c>
      <c r="G1161" t="s">
        <v>3311</v>
      </c>
      <c r="H1161" t="s">
        <v>3312</v>
      </c>
      <c r="I1161" t="s">
        <v>3313</v>
      </c>
      <c r="J1161" t="s">
        <v>3314</v>
      </c>
      <c r="K1161" t="s">
        <v>3315</v>
      </c>
      <c r="L1161" t="s">
        <v>3316</v>
      </c>
      <c r="M1161" t="s">
        <v>3317</v>
      </c>
      <c r="N1161" t="s">
        <v>3318</v>
      </c>
      <c r="O1161" t="s">
        <v>3417</v>
      </c>
      <c r="P1161" t="s">
        <v>3418</v>
      </c>
      <c r="Q1161" t="s">
        <v>3419</v>
      </c>
      <c r="R1161" t="s">
        <v>3420</v>
      </c>
      <c r="S1161" t="s">
        <v>3421</v>
      </c>
      <c r="T1161" t="s">
        <v>3422</v>
      </c>
      <c r="U1161" t="s">
        <v>3423</v>
      </c>
    </row>
    <row r="1162" spans="1:23" x14ac:dyDescent="0.3">
      <c r="A1162" t="s">
        <v>2791</v>
      </c>
      <c r="B1162" t="s">
        <v>2792</v>
      </c>
      <c r="C1162" t="s">
        <v>3365</v>
      </c>
      <c r="E1162" t="s">
        <v>3366</v>
      </c>
      <c r="G1162" t="s">
        <v>3311</v>
      </c>
      <c r="H1162" t="s">
        <v>3312</v>
      </c>
      <c r="I1162" t="s">
        <v>3313</v>
      </c>
      <c r="J1162" t="s">
        <v>3314</v>
      </c>
      <c r="K1162" t="s">
        <v>3315</v>
      </c>
      <c r="L1162" t="s">
        <v>3316</v>
      </c>
      <c r="M1162" t="s">
        <v>3317</v>
      </c>
      <c r="N1162" t="s">
        <v>3318</v>
      </c>
      <c r="O1162" t="s">
        <v>3319</v>
      </c>
      <c r="P1162" t="s">
        <v>3320</v>
      </c>
      <c r="Q1162" t="s">
        <v>3321</v>
      </c>
      <c r="R1162" t="s">
        <v>3322</v>
      </c>
      <c r="S1162" t="s">
        <v>3367</v>
      </c>
      <c r="T1162" t="s">
        <v>3368</v>
      </c>
    </row>
    <row r="1163" spans="1:23" x14ac:dyDescent="0.3">
      <c r="A1163" t="s">
        <v>2793</v>
      </c>
      <c r="B1163" t="s">
        <v>2794</v>
      </c>
      <c r="C1163" t="s">
        <v>3649</v>
      </c>
      <c r="E1163" t="s">
        <v>3650</v>
      </c>
      <c r="G1163" t="s">
        <v>3311</v>
      </c>
      <c r="H1163" t="s">
        <v>3312</v>
      </c>
      <c r="I1163" t="s">
        <v>3313</v>
      </c>
      <c r="J1163" t="s">
        <v>3314</v>
      </c>
      <c r="K1163" t="s">
        <v>3315</v>
      </c>
      <c r="L1163" t="s">
        <v>3316</v>
      </c>
      <c r="M1163" t="s">
        <v>3317</v>
      </c>
      <c r="N1163" t="s">
        <v>3318</v>
      </c>
      <c r="O1163" t="s">
        <v>3319</v>
      </c>
      <c r="P1163" t="s">
        <v>3382</v>
      </c>
      <c r="Q1163" t="s">
        <v>3383</v>
      </c>
      <c r="R1163" t="s">
        <v>3384</v>
      </c>
      <c r="S1163" t="s">
        <v>3385</v>
      </c>
      <c r="T1163" t="s">
        <v>3386</v>
      </c>
      <c r="U1163" t="s">
        <v>3387</v>
      </c>
      <c r="V1163" t="s">
        <v>3651</v>
      </c>
      <c r="W1163" t="s">
        <v>3652</v>
      </c>
    </row>
    <row r="1164" spans="1:23" x14ac:dyDescent="0.3">
      <c r="A1164" t="s">
        <v>2795</v>
      </c>
      <c r="B1164" t="s">
        <v>2796</v>
      </c>
      <c r="C1164" t="s">
        <v>3415</v>
      </c>
      <c r="E1164" t="s">
        <v>3416</v>
      </c>
      <c r="G1164" t="s">
        <v>3311</v>
      </c>
      <c r="H1164" t="s">
        <v>3312</v>
      </c>
      <c r="I1164" t="s">
        <v>3313</v>
      </c>
      <c r="J1164" t="s">
        <v>3314</v>
      </c>
      <c r="K1164" t="s">
        <v>3315</v>
      </c>
      <c r="L1164" t="s">
        <v>3316</v>
      </c>
      <c r="M1164" t="s">
        <v>3317</v>
      </c>
      <c r="N1164" t="s">
        <v>3318</v>
      </c>
      <c r="O1164" t="s">
        <v>3417</v>
      </c>
      <c r="P1164" t="s">
        <v>3418</v>
      </c>
      <c r="Q1164" t="s">
        <v>3419</v>
      </c>
      <c r="R1164" t="s">
        <v>3420</v>
      </c>
      <c r="S1164" t="s">
        <v>3421</v>
      </c>
      <c r="T1164" t="s">
        <v>3422</v>
      </c>
      <c r="U1164" t="s">
        <v>3423</v>
      </c>
    </row>
    <row r="1165" spans="1:23" x14ac:dyDescent="0.3">
      <c r="A1165" t="s">
        <v>2797</v>
      </c>
      <c r="B1165" t="s">
        <v>2798</v>
      </c>
      <c r="C1165" t="s">
        <v>3677</v>
      </c>
      <c r="E1165" t="s">
        <v>3678</v>
      </c>
      <c r="G1165" t="s">
        <v>3311</v>
      </c>
      <c r="H1165" t="s">
        <v>3312</v>
      </c>
      <c r="I1165" t="s">
        <v>3313</v>
      </c>
      <c r="J1165" t="s">
        <v>3314</v>
      </c>
      <c r="K1165" t="s">
        <v>3315</v>
      </c>
      <c r="L1165" t="s">
        <v>3316</v>
      </c>
      <c r="M1165" t="s">
        <v>3317</v>
      </c>
      <c r="N1165" t="s">
        <v>3318</v>
      </c>
      <c r="O1165" t="s">
        <v>3417</v>
      </c>
      <c r="P1165" t="s">
        <v>3607</v>
      </c>
      <c r="Q1165" t="s">
        <v>3628</v>
      </c>
      <c r="R1165" t="s">
        <v>3679</v>
      </c>
      <c r="S1165" t="s">
        <v>3680</v>
      </c>
    </row>
    <row r="1166" spans="1:23" x14ac:dyDescent="0.3">
      <c r="A1166" t="s">
        <v>2799</v>
      </c>
      <c r="B1166" t="s">
        <v>2800</v>
      </c>
      <c r="C1166" t="s">
        <v>3605</v>
      </c>
      <c r="E1166" t="s">
        <v>3606</v>
      </c>
      <c r="G1166" t="s">
        <v>3311</v>
      </c>
      <c r="H1166" t="s">
        <v>3312</v>
      </c>
      <c r="I1166" t="s">
        <v>3313</v>
      </c>
      <c r="J1166" t="s">
        <v>3314</v>
      </c>
      <c r="K1166" t="s">
        <v>3315</v>
      </c>
      <c r="L1166" t="s">
        <v>3316</v>
      </c>
      <c r="M1166" t="s">
        <v>3317</v>
      </c>
      <c r="N1166" t="s">
        <v>3318</v>
      </c>
      <c r="O1166" t="s">
        <v>3417</v>
      </c>
      <c r="P1166" t="s">
        <v>3607</v>
      </c>
      <c r="Q1166" t="s">
        <v>3608</v>
      </c>
      <c r="R1166" t="s">
        <v>3609</v>
      </c>
      <c r="S1166" t="s">
        <v>3610</v>
      </c>
      <c r="T1166" t="s">
        <v>3611</v>
      </c>
    </row>
    <row r="1167" spans="1:23" x14ac:dyDescent="0.3">
      <c r="A1167" t="s">
        <v>2801</v>
      </c>
      <c r="B1167" t="s">
        <v>2802</v>
      </c>
      <c r="C1167" t="s">
        <v>3365</v>
      </c>
      <c r="E1167" t="s">
        <v>3366</v>
      </c>
      <c r="G1167" t="s">
        <v>3311</v>
      </c>
      <c r="H1167" t="s">
        <v>3312</v>
      </c>
      <c r="I1167" t="s">
        <v>3313</v>
      </c>
      <c r="J1167" t="s">
        <v>3314</v>
      </c>
      <c r="K1167" t="s">
        <v>3315</v>
      </c>
      <c r="L1167" t="s">
        <v>3316</v>
      </c>
      <c r="M1167" t="s">
        <v>3317</v>
      </c>
      <c r="N1167" t="s">
        <v>3318</v>
      </c>
      <c r="O1167" t="s">
        <v>3319</v>
      </c>
      <c r="P1167" t="s">
        <v>3320</v>
      </c>
      <c r="Q1167" t="s">
        <v>3321</v>
      </c>
      <c r="R1167" t="s">
        <v>3322</v>
      </c>
      <c r="S1167" t="s">
        <v>3367</v>
      </c>
      <c r="T1167" t="s">
        <v>3368</v>
      </c>
    </row>
    <row r="1168" spans="1:23" x14ac:dyDescent="0.3">
      <c r="A1168" t="s">
        <v>2803</v>
      </c>
      <c r="B1168" t="s">
        <v>2804</v>
      </c>
      <c r="C1168" t="s">
        <v>3649</v>
      </c>
      <c r="E1168" t="s">
        <v>3650</v>
      </c>
      <c r="G1168" t="s">
        <v>3311</v>
      </c>
      <c r="H1168" t="s">
        <v>3312</v>
      </c>
      <c r="I1168" t="s">
        <v>3313</v>
      </c>
      <c r="J1168" t="s">
        <v>3314</v>
      </c>
      <c r="K1168" t="s">
        <v>3315</v>
      </c>
      <c r="L1168" t="s">
        <v>3316</v>
      </c>
      <c r="M1168" t="s">
        <v>3317</v>
      </c>
      <c r="N1168" t="s">
        <v>3318</v>
      </c>
      <c r="O1168" t="s">
        <v>3319</v>
      </c>
      <c r="P1168" t="s">
        <v>3382</v>
      </c>
      <c r="Q1168" t="s">
        <v>3383</v>
      </c>
      <c r="R1168" t="s">
        <v>3384</v>
      </c>
      <c r="S1168" t="s">
        <v>3385</v>
      </c>
      <c r="T1168" t="s">
        <v>3386</v>
      </c>
      <c r="U1168" t="s">
        <v>3387</v>
      </c>
      <c r="V1168" t="s">
        <v>3651</v>
      </c>
      <c r="W1168" t="s">
        <v>3652</v>
      </c>
    </row>
    <row r="1169" spans="1:24" x14ac:dyDescent="0.3">
      <c r="A1169" t="s">
        <v>2805</v>
      </c>
      <c r="B1169" t="s">
        <v>2806</v>
      </c>
      <c r="C1169" t="s">
        <v>3380</v>
      </c>
      <c r="E1169" t="s">
        <v>3381</v>
      </c>
      <c r="G1169" t="s">
        <v>3311</v>
      </c>
      <c r="H1169" t="s">
        <v>3312</v>
      </c>
      <c r="I1169" t="s">
        <v>3313</v>
      </c>
      <c r="J1169" t="s">
        <v>3314</v>
      </c>
      <c r="K1169" t="s">
        <v>3315</v>
      </c>
      <c r="L1169" t="s">
        <v>3316</v>
      </c>
      <c r="M1169" t="s">
        <v>3317</v>
      </c>
      <c r="N1169" t="s">
        <v>3318</v>
      </c>
      <c r="O1169" t="s">
        <v>3319</v>
      </c>
      <c r="P1169" t="s">
        <v>3382</v>
      </c>
      <c r="Q1169" t="s">
        <v>3383</v>
      </c>
      <c r="R1169" t="s">
        <v>3384</v>
      </c>
      <c r="S1169" t="s">
        <v>3385</v>
      </c>
      <c r="T1169" t="s">
        <v>3386</v>
      </c>
      <c r="U1169" t="s">
        <v>3387</v>
      </c>
      <c r="V1169" t="s">
        <v>3388</v>
      </c>
    </row>
    <row r="1170" spans="1:24" x14ac:dyDescent="0.3">
      <c r="A1170" t="s">
        <v>2807</v>
      </c>
      <c r="B1170" t="s">
        <v>2808</v>
      </c>
      <c r="C1170" t="s">
        <v>3968</v>
      </c>
      <c r="E1170" t="s">
        <v>3969</v>
      </c>
      <c r="G1170" t="s">
        <v>3311</v>
      </c>
      <c r="H1170" t="s">
        <v>3312</v>
      </c>
      <c r="I1170" t="s">
        <v>3970</v>
      </c>
      <c r="J1170" t="s">
        <v>3971</v>
      </c>
      <c r="K1170" t="s">
        <v>3972</v>
      </c>
      <c r="L1170" t="s">
        <v>3973</v>
      </c>
      <c r="M1170" t="s">
        <v>3974</v>
      </c>
      <c r="N1170" t="s">
        <v>3975</v>
      </c>
    </row>
    <row r="1171" spans="1:24" x14ac:dyDescent="0.3">
      <c r="A1171" t="s">
        <v>2809</v>
      </c>
      <c r="B1171" t="s">
        <v>2810</v>
      </c>
      <c r="C1171" t="s">
        <v>3968</v>
      </c>
      <c r="E1171" t="s">
        <v>3969</v>
      </c>
      <c r="G1171" t="s">
        <v>3311</v>
      </c>
      <c r="H1171" t="s">
        <v>3312</v>
      </c>
      <c r="I1171" t="s">
        <v>3970</v>
      </c>
      <c r="J1171" t="s">
        <v>3971</v>
      </c>
      <c r="K1171" t="s">
        <v>3972</v>
      </c>
      <c r="L1171" t="s">
        <v>3973</v>
      </c>
      <c r="M1171" t="s">
        <v>3974</v>
      </c>
      <c r="N1171" t="s">
        <v>3975</v>
      </c>
    </row>
    <row r="1172" spans="1:24" x14ac:dyDescent="0.3">
      <c r="A1172" t="s">
        <v>2813</v>
      </c>
      <c r="B1172" t="s">
        <v>2814</v>
      </c>
      <c r="C1172" t="s">
        <v>3968</v>
      </c>
      <c r="E1172" t="s">
        <v>3969</v>
      </c>
      <c r="G1172" t="s">
        <v>3311</v>
      </c>
      <c r="H1172" t="s">
        <v>3312</v>
      </c>
      <c r="I1172" t="s">
        <v>3970</v>
      </c>
      <c r="J1172" t="s">
        <v>3971</v>
      </c>
      <c r="K1172" t="s">
        <v>3972</v>
      </c>
      <c r="L1172" t="s">
        <v>3973</v>
      </c>
      <c r="M1172" t="s">
        <v>3974</v>
      </c>
      <c r="N1172" t="s">
        <v>3975</v>
      </c>
    </row>
    <row r="1173" spans="1:24" x14ac:dyDescent="0.3">
      <c r="A1173" t="s">
        <v>2815</v>
      </c>
      <c r="B1173" t="s">
        <v>2816</v>
      </c>
      <c r="C1173" t="s">
        <v>3365</v>
      </c>
      <c r="E1173" t="s">
        <v>3366</v>
      </c>
      <c r="G1173" t="s">
        <v>3311</v>
      </c>
      <c r="H1173" t="s">
        <v>3312</v>
      </c>
      <c r="I1173" t="s">
        <v>3313</v>
      </c>
      <c r="J1173" t="s">
        <v>3314</v>
      </c>
      <c r="K1173" t="s">
        <v>3315</v>
      </c>
      <c r="L1173" t="s">
        <v>3316</v>
      </c>
      <c r="M1173" t="s">
        <v>3317</v>
      </c>
      <c r="N1173" t="s">
        <v>3318</v>
      </c>
      <c r="O1173" t="s">
        <v>3319</v>
      </c>
      <c r="P1173" t="s">
        <v>3320</v>
      </c>
      <c r="Q1173" t="s">
        <v>3321</v>
      </c>
      <c r="R1173" t="s">
        <v>3322</v>
      </c>
      <c r="S1173" t="s">
        <v>3367</v>
      </c>
      <c r="T1173" t="s">
        <v>3368</v>
      </c>
    </row>
    <row r="1174" spans="1:24" x14ac:dyDescent="0.3">
      <c r="A1174" t="s">
        <v>2817</v>
      </c>
      <c r="B1174" t="s">
        <v>2818</v>
      </c>
      <c r="C1174" t="s">
        <v>3649</v>
      </c>
      <c r="E1174" t="s">
        <v>3650</v>
      </c>
      <c r="G1174" t="s">
        <v>3311</v>
      </c>
      <c r="H1174" t="s">
        <v>3312</v>
      </c>
      <c r="I1174" t="s">
        <v>3313</v>
      </c>
      <c r="J1174" t="s">
        <v>3314</v>
      </c>
      <c r="K1174" t="s">
        <v>3315</v>
      </c>
      <c r="L1174" t="s">
        <v>3316</v>
      </c>
      <c r="M1174" t="s">
        <v>3317</v>
      </c>
      <c r="N1174" t="s">
        <v>3318</v>
      </c>
      <c r="O1174" t="s">
        <v>3319</v>
      </c>
      <c r="P1174" t="s">
        <v>3382</v>
      </c>
      <c r="Q1174" t="s">
        <v>3383</v>
      </c>
      <c r="R1174" t="s">
        <v>3384</v>
      </c>
      <c r="S1174" t="s">
        <v>3385</v>
      </c>
      <c r="T1174" t="s">
        <v>3386</v>
      </c>
      <c r="U1174" t="s">
        <v>3387</v>
      </c>
      <c r="V1174" t="s">
        <v>3651</v>
      </c>
      <c r="W1174" t="s">
        <v>3652</v>
      </c>
    </row>
    <row r="1175" spans="1:24" x14ac:dyDescent="0.3">
      <c r="A1175" t="s">
        <v>2819</v>
      </c>
      <c r="B1175" t="s">
        <v>2820</v>
      </c>
      <c r="C1175" t="s">
        <v>3380</v>
      </c>
      <c r="E1175" t="s">
        <v>3381</v>
      </c>
      <c r="G1175" t="s">
        <v>3311</v>
      </c>
      <c r="H1175" t="s">
        <v>3312</v>
      </c>
      <c r="I1175" t="s">
        <v>3313</v>
      </c>
      <c r="J1175" t="s">
        <v>3314</v>
      </c>
      <c r="K1175" t="s">
        <v>3315</v>
      </c>
      <c r="L1175" t="s">
        <v>3316</v>
      </c>
      <c r="M1175" t="s">
        <v>3317</v>
      </c>
      <c r="N1175" t="s">
        <v>3318</v>
      </c>
      <c r="O1175" t="s">
        <v>3319</v>
      </c>
      <c r="P1175" t="s">
        <v>3382</v>
      </c>
      <c r="Q1175" t="s">
        <v>3383</v>
      </c>
      <c r="R1175" t="s">
        <v>3384</v>
      </c>
      <c r="S1175" t="s">
        <v>3385</v>
      </c>
      <c r="T1175" t="s">
        <v>3386</v>
      </c>
      <c r="U1175" t="s">
        <v>3387</v>
      </c>
      <c r="V1175" t="s">
        <v>3388</v>
      </c>
    </row>
    <row r="1176" spans="1:24" x14ac:dyDescent="0.3">
      <c r="A1176" t="s">
        <v>2821</v>
      </c>
      <c r="B1176" t="s">
        <v>2822</v>
      </c>
      <c r="C1176" t="s">
        <v>3355</v>
      </c>
      <c r="E1176" t="s">
        <v>3356</v>
      </c>
      <c r="G1176" t="s">
        <v>3311</v>
      </c>
      <c r="H1176" t="s">
        <v>3312</v>
      </c>
      <c r="I1176" t="s">
        <v>3313</v>
      </c>
      <c r="J1176" t="s">
        <v>3314</v>
      </c>
      <c r="K1176" t="s">
        <v>3315</v>
      </c>
      <c r="L1176" t="s">
        <v>3316</v>
      </c>
      <c r="M1176" t="s">
        <v>3357</v>
      </c>
      <c r="N1176" t="s">
        <v>3358</v>
      </c>
      <c r="O1176" t="s">
        <v>3359</v>
      </c>
      <c r="P1176" t="s">
        <v>3360</v>
      </c>
      <c r="Q1176" t="s">
        <v>3361</v>
      </c>
      <c r="R1176" t="s">
        <v>3362</v>
      </c>
      <c r="S1176" t="s">
        <v>3363</v>
      </c>
      <c r="T1176" t="s">
        <v>3364</v>
      </c>
    </row>
    <row r="1177" spans="1:24" x14ac:dyDescent="0.3">
      <c r="A1177" t="s">
        <v>2825</v>
      </c>
      <c r="B1177" t="s">
        <v>2826</v>
      </c>
      <c r="C1177" t="s">
        <v>3649</v>
      </c>
      <c r="E1177" t="s">
        <v>3650</v>
      </c>
      <c r="G1177" t="s">
        <v>3311</v>
      </c>
      <c r="H1177" t="s">
        <v>3312</v>
      </c>
      <c r="I1177" t="s">
        <v>3313</v>
      </c>
      <c r="J1177" t="s">
        <v>3314</v>
      </c>
      <c r="K1177" t="s">
        <v>3315</v>
      </c>
      <c r="L1177" t="s">
        <v>3316</v>
      </c>
      <c r="M1177" t="s">
        <v>3317</v>
      </c>
      <c r="N1177" t="s">
        <v>3318</v>
      </c>
      <c r="O1177" t="s">
        <v>3319</v>
      </c>
      <c r="P1177" t="s">
        <v>3382</v>
      </c>
      <c r="Q1177" t="s">
        <v>3383</v>
      </c>
      <c r="R1177" t="s">
        <v>3384</v>
      </c>
      <c r="S1177" t="s">
        <v>3385</v>
      </c>
      <c r="T1177" t="s">
        <v>3386</v>
      </c>
      <c r="U1177" t="s">
        <v>3387</v>
      </c>
      <c r="V1177" t="s">
        <v>3651</v>
      </c>
      <c r="W1177" t="s">
        <v>3652</v>
      </c>
    </row>
    <row r="1178" spans="1:24" x14ac:dyDescent="0.3">
      <c r="A1178" t="s">
        <v>2827</v>
      </c>
      <c r="B1178" t="s">
        <v>2828</v>
      </c>
      <c r="C1178" t="s">
        <v>3365</v>
      </c>
      <c r="E1178" t="s">
        <v>3366</v>
      </c>
      <c r="G1178" t="s">
        <v>3311</v>
      </c>
      <c r="H1178" t="s">
        <v>3312</v>
      </c>
      <c r="I1178" t="s">
        <v>3313</v>
      </c>
      <c r="J1178" t="s">
        <v>3314</v>
      </c>
      <c r="K1178" t="s">
        <v>3315</v>
      </c>
      <c r="L1178" t="s">
        <v>3316</v>
      </c>
      <c r="M1178" t="s">
        <v>3317</v>
      </c>
      <c r="N1178" t="s">
        <v>3318</v>
      </c>
      <c r="O1178" t="s">
        <v>3319</v>
      </c>
      <c r="P1178" t="s">
        <v>3320</v>
      </c>
      <c r="Q1178" t="s">
        <v>3321</v>
      </c>
      <c r="R1178" t="s">
        <v>3322</v>
      </c>
      <c r="S1178" t="s">
        <v>3367</v>
      </c>
      <c r="T1178" t="s">
        <v>3368</v>
      </c>
    </row>
    <row r="1179" spans="1:24" x14ac:dyDescent="0.3">
      <c r="A1179" t="s">
        <v>3976</v>
      </c>
      <c r="B1179" t="s">
        <v>2830</v>
      </c>
      <c r="C1179" t="s">
        <v>3365</v>
      </c>
      <c r="E1179" t="s">
        <v>3366</v>
      </c>
      <c r="G1179" t="s">
        <v>3311</v>
      </c>
      <c r="H1179" t="s">
        <v>3312</v>
      </c>
      <c r="I1179" t="s">
        <v>3313</v>
      </c>
      <c r="J1179" t="s">
        <v>3314</v>
      </c>
      <c r="K1179" t="s">
        <v>3315</v>
      </c>
      <c r="L1179" t="s">
        <v>3316</v>
      </c>
      <c r="M1179" t="s">
        <v>3317</v>
      </c>
      <c r="N1179" t="s">
        <v>3318</v>
      </c>
      <c r="O1179" t="s">
        <v>3319</v>
      </c>
      <c r="P1179" t="s">
        <v>3320</v>
      </c>
      <c r="Q1179" t="s">
        <v>3321</v>
      </c>
      <c r="R1179" t="s">
        <v>3322</v>
      </c>
      <c r="S1179" t="s">
        <v>3367</v>
      </c>
      <c r="T1179" t="s">
        <v>3368</v>
      </c>
    </row>
    <row r="1180" spans="1:24" x14ac:dyDescent="0.3">
      <c r="A1180" t="s">
        <v>2831</v>
      </c>
      <c r="B1180" t="s">
        <v>2832</v>
      </c>
      <c r="C1180" t="s">
        <v>3326</v>
      </c>
      <c r="E1180" t="s">
        <v>3327</v>
      </c>
      <c r="G1180" t="s">
        <v>3311</v>
      </c>
      <c r="H1180" t="s">
        <v>3312</v>
      </c>
      <c r="I1180" t="s">
        <v>3313</v>
      </c>
      <c r="J1180" t="s">
        <v>3314</v>
      </c>
      <c r="K1180" t="s">
        <v>3315</v>
      </c>
      <c r="L1180" t="s">
        <v>3316</v>
      </c>
      <c r="M1180" t="s">
        <v>3328</v>
      </c>
      <c r="N1180" t="s">
        <v>3329</v>
      </c>
      <c r="O1180" t="s">
        <v>3330</v>
      </c>
      <c r="P1180" t="s">
        <v>3331</v>
      </c>
      <c r="Q1180" t="s">
        <v>3332</v>
      </c>
      <c r="R1180" t="s">
        <v>3333</v>
      </c>
      <c r="S1180" t="s">
        <v>3334</v>
      </c>
      <c r="T1180" t="s">
        <v>3335</v>
      </c>
      <c r="U1180" t="s">
        <v>3336</v>
      </c>
      <c r="V1180" t="s">
        <v>3337</v>
      </c>
      <c r="W1180" t="s">
        <v>3338</v>
      </c>
      <c r="X1180" t="s">
        <v>3339</v>
      </c>
    </row>
    <row r="1181" spans="1:24" x14ac:dyDescent="0.3">
      <c r="A1181" t="s">
        <v>2833</v>
      </c>
      <c r="B1181" t="s">
        <v>2834</v>
      </c>
      <c r="C1181" t="s">
        <v>3858</v>
      </c>
      <c r="E1181" t="s">
        <v>3859</v>
      </c>
      <c r="G1181" t="s">
        <v>3311</v>
      </c>
      <c r="H1181" t="s">
        <v>3312</v>
      </c>
      <c r="I1181" t="s">
        <v>3313</v>
      </c>
      <c r="J1181" t="s">
        <v>3314</v>
      </c>
      <c r="K1181" t="s">
        <v>3315</v>
      </c>
      <c r="L1181" t="s">
        <v>3316</v>
      </c>
      <c r="M1181" t="s">
        <v>3317</v>
      </c>
      <c r="N1181" t="s">
        <v>3318</v>
      </c>
      <c r="O1181" t="s">
        <v>3319</v>
      </c>
      <c r="P1181" t="s">
        <v>3320</v>
      </c>
      <c r="Q1181" t="s">
        <v>3321</v>
      </c>
      <c r="R1181" t="s">
        <v>3322</v>
      </c>
      <c r="S1181" t="s">
        <v>3367</v>
      </c>
      <c r="T1181" t="s">
        <v>3860</v>
      </c>
    </row>
    <row r="1182" spans="1:24" x14ac:dyDescent="0.3">
      <c r="A1182" t="s">
        <v>2835</v>
      </c>
      <c r="B1182" t="s">
        <v>2836</v>
      </c>
      <c r="C1182" t="s">
        <v>3365</v>
      </c>
      <c r="E1182" t="s">
        <v>3366</v>
      </c>
      <c r="G1182" t="s">
        <v>3311</v>
      </c>
      <c r="H1182" t="s">
        <v>3312</v>
      </c>
      <c r="I1182" t="s">
        <v>3313</v>
      </c>
      <c r="J1182" t="s">
        <v>3314</v>
      </c>
      <c r="K1182" t="s">
        <v>3315</v>
      </c>
      <c r="L1182" t="s">
        <v>3316</v>
      </c>
      <c r="M1182" t="s">
        <v>3317</v>
      </c>
      <c r="N1182" t="s">
        <v>3318</v>
      </c>
      <c r="O1182" t="s">
        <v>3319</v>
      </c>
      <c r="P1182" t="s">
        <v>3320</v>
      </c>
      <c r="Q1182" t="s">
        <v>3321</v>
      </c>
      <c r="R1182" t="s">
        <v>3322</v>
      </c>
      <c r="S1182" t="s">
        <v>3367</v>
      </c>
      <c r="T1182" t="s">
        <v>3368</v>
      </c>
    </row>
    <row r="1183" spans="1:24" x14ac:dyDescent="0.3">
      <c r="A1183" t="s">
        <v>2837</v>
      </c>
      <c r="B1183" t="s">
        <v>2838</v>
      </c>
      <c r="C1183" t="s">
        <v>3309</v>
      </c>
      <c r="E1183" t="s">
        <v>3310</v>
      </c>
      <c r="G1183" t="s">
        <v>3311</v>
      </c>
      <c r="H1183" t="s">
        <v>3312</v>
      </c>
      <c r="I1183" t="s">
        <v>3313</v>
      </c>
      <c r="J1183" t="s">
        <v>3314</v>
      </c>
      <c r="K1183" t="s">
        <v>3315</v>
      </c>
      <c r="L1183" t="s">
        <v>3316</v>
      </c>
      <c r="M1183" t="s">
        <v>3317</v>
      </c>
      <c r="N1183" t="s">
        <v>3318</v>
      </c>
      <c r="O1183" t="s">
        <v>3319</v>
      </c>
      <c r="P1183" t="s">
        <v>3320</v>
      </c>
      <c r="Q1183" t="s">
        <v>3321</v>
      </c>
      <c r="R1183" t="s">
        <v>3322</v>
      </c>
      <c r="S1183" t="s">
        <v>3323</v>
      </c>
      <c r="T1183" t="s">
        <v>3324</v>
      </c>
      <c r="U1183" t="s">
        <v>3325</v>
      </c>
    </row>
    <row r="1184" spans="1:24" x14ac:dyDescent="0.3">
      <c r="A1184" t="s">
        <v>2839</v>
      </c>
      <c r="B1184" t="s">
        <v>2840</v>
      </c>
      <c r="C1184" t="s">
        <v>3649</v>
      </c>
      <c r="E1184" t="s">
        <v>3650</v>
      </c>
      <c r="G1184" t="s">
        <v>3311</v>
      </c>
      <c r="H1184" t="s">
        <v>3312</v>
      </c>
      <c r="I1184" t="s">
        <v>3313</v>
      </c>
      <c r="J1184" t="s">
        <v>3314</v>
      </c>
      <c r="K1184" t="s">
        <v>3315</v>
      </c>
      <c r="L1184" t="s">
        <v>3316</v>
      </c>
      <c r="M1184" t="s">
        <v>3317</v>
      </c>
      <c r="N1184" t="s">
        <v>3318</v>
      </c>
      <c r="O1184" t="s">
        <v>3319</v>
      </c>
      <c r="P1184" t="s">
        <v>3382</v>
      </c>
      <c r="Q1184" t="s">
        <v>3383</v>
      </c>
      <c r="R1184" t="s">
        <v>3384</v>
      </c>
      <c r="S1184" t="s">
        <v>3385</v>
      </c>
      <c r="T1184" t="s">
        <v>3386</v>
      </c>
      <c r="U1184" t="s">
        <v>3387</v>
      </c>
      <c r="V1184" t="s">
        <v>3651</v>
      </c>
      <c r="W1184" t="s">
        <v>3652</v>
      </c>
    </row>
    <row r="1185" spans="1:24" x14ac:dyDescent="0.3">
      <c r="A1185" t="s">
        <v>2841</v>
      </c>
      <c r="B1185" t="s">
        <v>2842</v>
      </c>
      <c r="C1185" t="s">
        <v>3844</v>
      </c>
      <c r="E1185" t="s">
        <v>3845</v>
      </c>
      <c r="G1185" t="s">
        <v>3311</v>
      </c>
      <c r="H1185" t="s">
        <v>3312</v>
      </c>
      <c r="I1185" t="s">
        <v>3313</v>
      </c>
      <c r="J1185" t="s">
        <v>3314</v>
      </c>
      <c r="K1185" t="s">
        <v>3315</v>
      </c>
      <c r="L1185" t="s">
        <v>3316</v>
      </c>
      <c r="M1185" t="s">
        <v>3317</v>
      </c>
      <c r="N1185" t="s">
        <v>3318</v>
      </c>
      <c r="O1185" t="s">
        <v>3319</v>
      </c>
      <c r="P1185" t="s">
        <v>3320</v>
      </c>
      <c r="Q1185" t="s">
        <v>3321</v>
      </c>
      <c r="R1185" t="s">
        <v>3322</v>
      </c>
      <c r="S1185" t="s">
        <v>3846</v>
      </c>
      <c r="T1185" t="s">
        <v>3847</v>
      </c>
    </row>
    <row r="1186" spans="1:24" x14ac:dyDescent="0.3">
      <c r="A1186" t="s">
        <v>2843</v>
      </c>
      <c r="B1186" t="s">
        <v>2844</v>
      </c>
      <c r="C1186" t="s">
        <v>3933</v>
      </c>
      <c r="E1186" t="s">
        <v>3934</v>
      </c>
      <c r="G1186" t="s">
        <v>3311</v>
      </c>
      <c r="H1186" t="s">
        <v>3312</v>
      </c>
      <c r="I1186" t="s">
        <v>3313</v>
      </c>
      <c r="J1186" t="s">
        <v>3314</v>
      </c>
      <c r="K1186" t="s">
        <v>3315</v>
      </c>
      <c r="L1186" t="s">
        <v>3316</v>
      </c>
      <c r="M1186" t="s">
        <v>3317</v>
      </c>
      <c r="N1186" t="s">
        <v>3318</v>
      </c>
      <c r="O1186" t="s">
        <v>3319</v>
      </c>
      <c r="P1186" t="s">
        <v>3320</v>
      </c>
      <c r="Q1186" t="s">
        <v>3321</v>
      </c>
      <c r="R1186" t="s">
        <v>3322</v>
      </c>
      <c r="S1186" t="s">
        <v>3367</v>
      </c>
      <c r="T1186" t="s">
        <v>3935</v>
      </c>
    </row>
    <row r="1187" spans="1:24" x14ac:dyDescent="0.3">
      <c r="A1187" t="s">
        <v>2845</v>
      </c>
      <c r="B1187" t="s">
        <v>2846</v>
      </c>
      <c r="C1187" t="s">
        <v>3977</v>
      </c>
      <c r="E1187" t="s">
        <v>3978</v>
      </c>
      <c r="G1187" t="s">
        <v>3311</v>
      </c>
      <c r="H1187" t="s">
        <v>3312</v>
      </c>
      <c r="I1187" t="s">
        <v>3313</v>
      </c>
      <c r="J1187" t="s">
        <v>3314</v>
      </c>
      <c r="K1187" t="s">
        <v>3315</v>
      </c>
      <c r="L1187" t="s">
        <v>3316</v>
      </c>
      <c r="M1187" t="s">
        <v>3317</v>
      </c>
      <c r="N1187" t="s">
        <v>3318</v>
      </c>
      <c r="O1187" t="s">
        <v>3319</v>
      </c>
      <c r="P1187" t="s">
        <v>3320</v>
      </c>
      <c r="Q1187" t="s">
        <v>3321</v>
      </c>
      <c r="R1187" t="s">
        <v>3322</v>
      </c>
      <c r="S1187" t="s">
        <v>3367</v>
      </c>
      <c r="T1187" t="s">
        <v>3932</v>
      </c>
    </row>
    <row r="1188" spans="1:24" x14ac:dyDescent="0.3">
      <c r="A1188" t="s">
        <v>2847</v>
      </c>
      <c r="B1188" t="s">
        <v>2848</v>
      </c>
      <c r="C1188" t="s">
        <v>3380</v>
      </c>
      <c r="E1188" t="s">
        <v>3381</v>
      </c>
      <c r="G1188" t="s">
        <v>3311</v>
      </c>
      <c r="H1188" t="s">
        <v>3312</v>
      </c>
      <c r="I1188" t="s">
        <v>3313</v>
      </c>
      <c r="J1188" t="s">
        <v>3314</v>
      </c>
      <c r="K1188" t="s">
        <v>3315</v>
      </c>
      <c r="L1188" t="s">
        <v>3316</v>
      </c>
      <c r="M1188" t="s">
        <v>3317</v>
      </c>
      <c r="N1188" t="s">
        <v>3318</v>
      </c>
      <c r="O1188" t="s">
        <v>3319</v>
      </c>
      <c r="P1188" t="s">
        <v>3382</v>
      </c>
      <c r="Q1188" t="s">
        <v>3383</v>
      </c>
      <c r="R1188" t="s">
        <v>3384</v>
      </c>
      <c r="S1188" t="s">
        <v>3385</v>
      </c>
      <c r="T1188" t="s">
        <v>3386</v>
      </c>
      <c r="U1188" t="s">
        <v>3387</v>
      </c>
      <c r="V1188" t="s">
        <v>3388</v>
      </c>
    </row>
    <row r="1189" spans="1:24" x14ac:dyDescent="0.3">
      <c r="A1189" t="s">
        <v>2849</v>
      </c>
      <c r="B1189" t="s">
        <v>2850</v>
      </c>
      <c r="C1189" t="s">
        <v>3979</v>
      </c>
      <c r="E1189" t="s">
        <v>3980</v>
      </c>
      <c r="G1189" t="s">
        <v>3311</v>
      </c>
      <c r="H1189" t="s">
        <v>3312</v>
      </c>
      <c r="I1189" t="s">
        <v>3313</v>
      </c>
      <c r="J1189" t="s">
        <v>3314</v>
      </c>
      <c r="K1189" t="s">
        <v>3315</v>
      </c>
      <c r="L1189" t="s">
        <v>3316</v>
      </c>
      <c r="M1189" t="s">
        <v>3317</v>
      </c>
      <c r="N1189" t="s">
        <v>3318</v>
      </c>
      <c r="O1189" t="s">
        <v>3319</v>
      </c>
      <c r="P1189" t="s">
        <v>3320</v>
      </c>
      <c r="Q1189" t="s">
        <v>3321</v>
      </c>
      <c r="R1189" t="s">
        <v>3447</v>
      </c>
      <c r="S1189" t="s">
        <v>3448</v>
      </c>
      <c r="T1189" t="s">
        <v>3449</v>
      </c>
      <c r="U1189" t="s">
        <v>3981</v>
      </c>
    </row>
    <row r="1190" spans="1:24" x14ac:dyDescent="0.3">
      <c r="A1190" t="s">
        <v>2851</v>
      </c>
      <c r="B1190" t="s">
        <v>2852</v>
      </c>
      <c r="C1190" t="s">
        <v>3982</v>
      </c>
      <c r="E1190" t="s">
        <v>3983</v>
      </c>
      <c r="G1190" t="s">
        <v>3311</v>
      </c>
      <c r="H1190" t="s">
        <v>3312</v>
      </c>
      <c r="I1190" t="s">
        <v>3313</v>
      </c>
      <c r="J1190" t="s">
        <v>3314</v>
      </c>
      <c r="K1190" t="s">
        <v>3315</v>
      </c>
      <c r="L1190" t="s">
        <v>3316</v>
      </c>
      <c r="M1190" t="s">
        <v>3317</v>
      </c>
      <c r="N1190" t="s">
        <v>3318</v>
      </c>
      <c r="O1190" t="s">
        <v>3319</v>
      </c>
      <c r="P1190" t="s">
        <v>3320</v>
      </c>
      <c r="Q1190" t="s">
        <v>3321</v>
      </c>
      <c r="R1190" t="s">
        <v>3322</v>
      </c>
      <c r="S1190" t="s">
        <v>3323</v>
      </c>
      <c r="T1190" t="s">
        <v>3984</v>
      </c>
      <c r="U1190" t="s">
        <v>3985</v>
      </c>
    </row>
    <row r="1191" spans="1:24" x14ac:dyDescent="0.3">
      <c r="A1191" t="s">
        <v>2853</v>
      </c>
      <c r="B1191" t="s">
        <v>2854</v>
      </c>
      <c r="C1191" t="s">
        <v>3326</v>
      </c>
      <c r="E1191" t="s">
        <v>3327</v>
      </c>
      <c r="G1191" t="s">
        <v>3311</v>
      </c>
      <c r="H1191" t="s">
        <v>3312</v>
      </c>
      <c r="I1191" t="s">
        <v>3313</v>
      </c>
      <c r="J1191" t="s">
        <v>3314</v>
      </c>
      <c r="K1191" t="s">
        <v>3315</v>
      </c>
      <c r="L1191" t="s">
        <v>3316</v>
      </c>
      <c r="M1191" t="s">
        <v>3328</v>
      </c>
      <c r="N1191" t="s">
        <v>3329</v>
      </c>
      <c r="O1191" t="s">
        <v>3330</v>
      </c>
      <c r="P1191" t="s">
        <v>3331</v>
      </c>
      <c r="Q1191" t="s">
        <v>3332</v>
      </c>
      <c r="R1191" t="s">
        <v>3333</v>
      </c>
      <c r="S1191" t="s">
        <v>3334</v>
      </c>
      <c r="T1191" t="s">
        <v>3335</v>
      </c>
      <c r="U1191" t="s">
        <v>3336</v>
      </c>
      <c r="V1191" t="s">
        <v>3337</v>
      </c>
      <c r="W1191" t="s">
        <v>3338</v>
      </c>
      <c r="X1191" t="s">
        <v>3339</v>
      </c>
    </row>
    <row r="1192" spans="1:24" x14ac:dyDescent="0.3">
      <c r="A1192" t="s">
        <v>2855</v>
      </c>
      <c r="B1192" t="s">
        <v>2856</v>
      </c>
      <c r="C1192" t="s">
        <v>3986</v>
      </c>
      <c r="E1192" t="s">
        <v>3987</v>
      </c>
      <c r="G1192" t="s">
        <v>3311</v>
      </c>
      <c r="H1192" t="s">
        <v>3312</v>
      </c>
      <c r="I1192" t="s">
        <v>3313</v>
      </c>
      <c r="J1192" t="s">
        <v>3314</v>
      </c>
      <c r="K1192" t="s">
        <v>3315</v>
      </c>
      <c r="L1192" t="s">
        <v>3316</v>
      </c>
      <c r="M1192" t="s">
        <v>3317</v>
      </c>
      <c r="N1192" t="s">
        <v>3318</v>
      </c>
      <c r="O1192" t="s">
        <v>3319</v>
      </c>
      <c r="P1192" t="s">
        <v>3320</v>
      </c>
      <c r="Q1192" t="s">
        <v>3321</v>
      </c>
      <c r="R1192" t="s">
        <v>3322</v>
      </c>
      <c r="S1192" t="s">
        <v>3323</v>
      </c>
      <c r="T1192" t="s">
        <v>3324</v>
      </c>
      <c r="U1192" t="s">
        <v>3988</v>
      </c>
    </row>
    <row r="1193" spans="1:24" x14ac:dyDescent="0.3">
      <c r="A1193" t="s">
        <v>2857</v>
      </c>
      <c r="B1193" t="s">
        <v>2858</v>
      </c>
      <c r="C1193" t="s">
        <v>3986</v>
      </c>
      <c r="E1193" t="s">
        <v>3987</v>
      </c>
      <c r="G1193" t="s">
        <v>3311</v>
      </c>
      <c r="H1193" t="s">
        <v>3312</v>
      </c>
      <c r="I1193" t="s">
        <v>3313</v>
      </c>
      <c r="J1193" t="s">
        <v>3314</v>
      </c>
      <c r="K1193" t="s">
        <v>3315</v>
      </c>
      <c r="L1193" t="s">
        <v>3316</v>
      </c>
      <c r="M1193" t="s">
        <v>3317</v>
      </c>
      <c r="N1193" t="s">
        <v>3318</v>
      </c>
      <c r="O1193" t="s">
        <v>3319</v>
      </c>
      <c r="P1193" t="s">
        <v>3320</v>
      </c>
      <c r="Q1193" t="s">
        <v>3321</v>
      </c>
      <c r="R1193" t="s">
        <v>3322</v>
      </c>
      <c r="S1193" t="s">
        <v>3323</v>
      </c>
      <c r="T1193" t="s">
        <v>3324</v>
      </c>
      <c r="U1193" t="s">
        <v>3988</v>
      </c>
    </row>
    <row r="1194" spans="1:24" x14ac:dyDescent="0.3">
      <c r="A1194" t="s">
        <v>2861</v>
      </c>
      <c r="B1194" t="s">
        <v>2862</v>
      </c>
      <c r="C1194" t="s">
        <v>3600</v>
      </c>
      <c r="E1194" t="s">
        <v>3601</v>
      </c>
      <c r="G1194" t="s">
        <v>3311</v>
      </c>
      <c r="H1194" t="s">
        <v>3312</v>
      </c>
      <c r="I1194" t="s">
        <v>3313</v>
      </c>
      <c r="J1194" t="s">
        <v>3314</v>
      </c>
      <c r="K1194" t="s">
        <v>3315</v>
      </c>
      <c r="L1194" t="s">
        <v>3316</v>
      </c>
      <c r="M1194" t="s">
        <v>3317</v>
      </c>
      <c r="N1194" t="s">
        <v>3318</v>
      </c>
      <c r="O1194" t="s">
        <v>3319</v>
      </c>
      <c r="P1194" t="s">
        <v>3382</v>
      </c>
      <c r="Q1194" t="s">
        <v>3602</v>
      </c>
      <c r="R1194" t="s">
        <v>3603</v>
      </c>
      <c r="S1194" t="s">
        <v>3604</v>
      </c>
    </row>
    <row r="1195" spans="1:24" x14ac:dyDescent="0.3">
      <c r="A1195" t="s">
        <v>2863</v>
      </c>
      <c r="B1195" t="s">
        <v>2864</v>
      </c>
      <c r="C1195" t="s">
        <v>3415</v>
      </c>
      <c r="E1195" t="s">
        <v>3416</v>
      </c>
      <c r="G1195" t="s">
        <v>3311</v>
      </c>
      <c r="H1195" t="s">
        <v>3312</v>
      </c>
      <c r="I1195" t="s">
        <v>3313</v>
      </c>
      <c r="J1195" t="s">
        <v>3314</v>
      </c>
      <c r="K1195" t="s">
        <v>3315</v>
      </c>
      <c r="L1195" t="s">
        <v>3316</v>
      </c>
      <c r="M1195" t="s">
        <v>3317</v>
      </c>
      <c r="N1195" t="s">
        <v>3318</v>
      </c>
      <c r="O1195" t="s">
        <v>3417</v>
      </c>
      <c r="P1195" t="s">
        <v>3418</v>
      </c>
      <c r="Q1195" t="s">
        <v>3419</v>
      </c>
      <c r="R1195" t="s">
        <v>3420</v>
      </c>
      <c r="S1195" t="s">
        <v>3421</v>
      </c>
      <c r="T1195" t="s">
        <v>3422</v>
      </c>
      <c r="U1195" t="s">
        <v>3423</v>
      </c>
    </row>
    <row r="1196" spans="1:24" x14ac:dyDescent="0.3">
      <c r="A1196" t="s">
        <v>2865</v>
      </c>
      <c r="B1196" t="s">
        <v>2866</v>
      </c>
      <c r="C1196" t="s">
        <v>3369</v>
      </c>
      <c r="E1196" t="s">
        <v>3370</v>
      </c>
      <c r="G1196" t="s">
        <v>3311</v>
      </c>
      <c r="H1196" t="s">
        <v>3312</v>
      </c>
      <c r="I1196" t="s">
        <v>3313</v>
      </c>
      <c r="J1196" t="s">
        <v>3314</v>
      </c>
      <c r="K1196" t="s">
        <v>3315</v>
      </c>
      <c r="L1196" t="s">
        <v>3316</v>
      </c>
      <c r="M1196" t="s">
        <v>3371</v>
      </c>
      <c r="N1196" t="s">
        <v>3372</v>
      </c>
      <c r="O1196" t="s">
        <v>3373</v>
      </c>
      <c r="P1196" t="s">
        <v>3374</v>
      </c>
      <c r="Q1196" t="s">
        <v>3375</v>
      </c>
      <c r="R1196" t="s">
        <v>3376</v>
      </c>
      <c r="S1196" t="s">
        <v>3377</v>
      </c>
    </row>
    <row r="1197" spans="1:24" x14ac:dyDescent="0.3">
      <c r="A1197" t="s">
        <v>2867</v>
      </c>
      <c r="B1197" t="s">
        <v>2868</v>
      </c>
      <c r="C1197" t="s">
        <v>3365</v>
      </c>
      <c r="E1197" t="s">
        <v>3366</v>
      </c>
      <c r="G1197" t="s">
        <v>3311</v>
      </c>
      <c r="H1197" t="s">
        <v>3312</v>
      </c>
      <c r="I1197" t="s">
        <v>3313</v>
      </c>
      <c r="J1197" t="s">
        <v>3314</v>
      </c>
      <c r="K1197" t="s">
        <v>3315</v>
      </c>
      <c r="L1197" t="s">
        <v>3316</v>
      </c>
      <c r="M1197" t="s">
        <v>3317</v>
      </c>
      <c r="N1197" t="s">
        <v>3318</v>
      </c>
      <c r="O1197" t="s">
        <v>3319</v>
      </c>
      <c r="P1197" t="s">
        <v>3320</v>
      </c>
      <c r="Q1197" t="s">
        <v>3321</v>
      </c>
      <c r="R1197" t="s">
        <v>3322</v>
      </c>
      <c r="S1197" t="s">
        <v>3367</v>
      </c>
      <c r="T1197" t="s">
        <v>3368</v>
      </c>
    </row>
    <row r="1198" spans="1:24" x14ac:dyDescent="0.3">
      <c r="A1198" t="s">
        <v>2869</v>
      </c>
      <c r="B1198" t="s">
        <v>2870</v>
      </c>
      <c r="C1198" t="s">
        <v>3649</v>
      </c>
      <c r="E1198" t="s">
        <v>3650</v>
      </c>
      <c r="G1198" t="s">
        <v>3311</v>
      </c>
      <c r="H1198" t="s">
        <v>3312</v>
      </c>
      <c r="I1198" t="s">
        <v>3313</v>
      </c>
      <c r="J1198" t="s">
        <v>3314</v>
      </c>
      <c r="K1198" t="s">
        <v>3315</v>
      </c>
      <c r="L1198" t="s">
        <v>3316</v>
      </c>
      <c r="M1198" t="s">
        <v>3317</v>
      </c>
      <c r="N1198" t="s">
        <v>3318</v>
      </c>
      <c r="O1198" t="s">
        <v>3319</v>
      </c>
      <c r="P1198" t="s">
        <v>3382</v>
      </c>
      <c r="Q1198" t="s">
        <v>3383</v>
      </c>
      <c r="R1198" t="s">
        <v>3384</v>
      </c>
      <c r="S1198" t="s">
        <v>3385</v>
      </c>
      <c r="T1198" t="s">
        <v>3386</v>
      </c>
      <c r="U1198" t="s">
        <v>3387</v>
      </c>
      <c r="V1198" t="s">
        <v>3651</v>
      </c>
      <c r="W1198" t="s">
        <v>3652</v>
      </c>
    </row>
    <row r="1199" spans="1:24" x14ac:dyDescent="0.3">
      <c r="A1199" t="s">
        <v>2871</v>
      </c>
      <c r="B1199" t="s">
        <v>2872</v>
      </c>
      <c r="C1199" t="s">
        <v>3930</v>
      </c>
      <c r="E1199" t="s">
        <v>3931</v>
      </c>
      <c r="G1199" t="s">
        <v>3311</v>
      </c>
      <c r="H1199" t="s">
        <v>3312</v>
      </c>
      <c r="I1199" t="s">
        <v>3313</v>
      </c>
      <c r="J1199" t="s">
        <v>3314</v>
      </c>
      <c r="K1199" t="s">
        <v>3315</v>
      </c>
      <c r="L1199" t="s">
        <v>3316</v>
      </c>
      <c r="M1199" t="s">
        <v>3317</v>
      </c>
      <c r="N1199" t="s">
        <v>3318</v>
      </c>
      <c r="O1199" t="s">
        <v>3319</v>
      </c>
      <c r="P1199" t="s">
        <v>3320</v>
      </c>
      <c r="Q1199" t="s">
        <v>3321</v>
      </c>
      <c r="R1199" t="s">
        <v>3322</v>
      </c>
      <c r="S1199" t="s">
        <v>3367</v>
      </c>
      <c r="T1199" t="s">
        <v>3932</v>
      </c>
    </row>
    <row r="1200" spans="1:24" x14ac:dyDescent="0.3">
      <c r="A1200" t="s">
        <v>2873</v>
      </c>
      <c r="B1200" t="s">
        <v>2874</v>
      </c>
      <c r="C1200" t="s">
        <v>3380</v>
      </c>
      <c r="E1200" t="s">
        <v>3381</v>
      </c>
      <c r="G1200" t="s">
        <v>3311</v>
      </c>
      <c r="H1200" t="s">
        <v>3312</v>
      </c>
      <c r="I1200" t="s">
        <v>3313</v>
      </c>
      <c r="J1200" t="s">
        <v>3314</v>
      </c>
      <c r="K1200" t="s">
        <v>3315</v>
      </c>
      <c r="L1200" t="s">
        <v>3316</v>
      </c>
      <c r="M1200" t="s">
        <v>3317</v>
      </c>
      <c r="N1200" t="s">
        <v>3318</v>
      </c>
      <c r="O1200" t="s">
        <v>3319</v>
      </c>
      <c r="P1200" t="s">
        <v>3382</v>
      </c>
      <c r="Q1200" t="s">
        <v>3383</v>
      </c>
      <c r="R1200" t="s">
        <v>3384</v>
      </c>
      <c r="S1200" t="s">
        <v>3385</v>
      </c>
      <c r="T1200" t="s">
        <v>3386</v>
      </c>
      <c r="U1200" t="s">
        <v>3387</v>
      </c>
      <c r="V1200" t="s">
        <v>3388</v>
      </c>
    </row>
    <row r="1201" spans="1:23" x14ac:dyDescent="0.3">
      <c r="A1201" t="s">
        <v>2875</v>
      </c>
      <c r="B1201" t="s">
        <v>2876</v>
      </c>
      <c r="C1201" t="s">
        <v>3355</v>
      </c>
      <c r="E1201" t="s">
        <v>3356</v>
      </c>
      <c r="G1201" t="s">
        <v>3311</v>
      </c>
      <c r="H1201" t="s">
        <v>3312</v>
      </c>
      <c r="I1201" t="s">
        <v>3313</v>
      </c>
      <c r="J1201" t="s">
        <v>3314</v>
      </c>
      <c r="K1201" t="s">
        <v>3315</v>
      </c>
      <c r="L1201" t="s">
        <v>3316</v>
      </c>
      <c r="M1201" t="s">
        <v>3357</v>
      </c>
      <c r="N1201" t="s">
        <v>3358</v>
      </c>
      <c r="O1201" t="s">
        <v>3359</v>
      </c>
      <c r="P1201" t="s">
        <v>3360</v>
      </c>
      <c r="Q1201" t="s">
        <v>3361</v>
      </c>
      <c r="R1201" t="s">
        <v>3362</v>
      </c>
      <c r="S1201" t="s">
        <v>3363</v>
      </c>
      <c r="T1201" t="s">
        <v>3364</v>
      </c>
    </row>
    <row r="1202" spans="1:23" x14ac:dyDescent="0.3">
      <c r="A1202" t="s">
        <v>2877</v>
      </c>
      <c r="B1202" t="s">
        <v>2878</v>
      </c>
      <c r="C1202" t="s">
        <v>3380</v>
      </c>
      <c r="E1202" t="s">
        <v>3381</v>
      </c>
      <c r="G1202" t="s">
        <v>3311</v>
      </c>
      <c r="H1202" t="s">
        <v>3312</v>
      </c>
      <c r="I1202" t="s">
        <v>3313</v>
      </c>
      <c r="J1202" t="s">
        <v>3314</v>
      </c>
      <c r="K1202" t="s">
        <v>3315</v>
      </c>
      <c r="L1202" t="s">
        <v>3316</v>
      </c>
      <c r="M1202" t="s">
        <v>3317</v>
      </c>
      <c r="N1202" t="s">
        <v>3318</v>
      </c>
      <c r="O1202" t="s">
        <v>3319</v>
      </c>
      <c r="P1202" t="s">
        <v>3382</v>
      </c>
      <c r="Q1202" t="s">
        <v>3383</v>
      </c>
      <c r="R1202" t="s">
        <v>3384</v>
      </c>
      <c r="S1202" t="s">
        <v>3385</v>
      </c>
      <c r="T1202" t="s">
        <v>3386</v>
      </c>
      <c r="U1202" t="s">
        <v>3387</v>
      </c>
      <c r="V1202" t="s">
        <v>3388</v>
      </c>
    </row>
    <row r="1203" spans="1:23" x14ac:dyDescent="0.3">
      <c r="A1203" t="s">
        <v>2879</v>
      </c>
      <c r="B1203" t="s">
        <v>2880</v>
      </c>
      <c r="C1203" t="s">
        <v>3897</v>
      </c>
      <c r="E1203" t="s">
        <v>3898</v>
      </c>
      <c r="G1203" t="s">
        <v>3311</v>
      </c>
      <c r="H1203" t="s">
        <v>3312</v>
      </c>
      <c r="I1203" t="s">
        <v>3426</v>
      </c>
      <c r="J1203" t="s">
        <v>3427</v>
      </c>
      <c r="K1203" t="s">
        <v>3428</v>
      </c>
      <c r="L1203" t="s">
        <v>3435</v>
      </c>
      <c r="M1203" t="s">
        <v>3436</v>
      </c>
      <c r="N1203" t="s">
        <v>3437</v>
      </c>
      <c r="O1203" t="s">
        <v>3438</v>
      </c>
      <c r="P1203" t="s">
        <v>3439</v>
      </c>
    </row>
    <row r="1204" spans="1:23" x14ac:dyDescent="0.3">
      <c r="A1204" t="s">
        <v>2881</v>
      </c>
      <c r="B1204" t="s">
        <v>2882</v>
      </c>
      <c r="C1204" t="s">
        <v>3415</v>
      </c>
      <c r="E1204" t="s">
        <v>3416</v>
      </c>
      <c r="G1204" t="s">
        <v>3311</v>
      </c>
      <c r="H1204" t="s">
        <v>3312</v>
      </c>
      <c r="I1204" t="s">
        <v>3313</v>
      </c>
      <c r="J1204" t="s">
        <v>3314</v>
      </c>
      <c r="K1204" t="s">
        <v>3315</v>
      </c>
      <c r="L1204" t="s">
        <v>3316</v>
      </c>
      <c r="M1204" t="s">
        <v>3317</v>
      </c>
      <c r="N1204" t="s">
        <v>3318</v>
      </c>
      <c r="O1204" t="s">
        <v>3417</v>
      </c>
      <c r="P1204" t="s">
        <v>3418</v>
      </c>
      <c r="Q1204" t="s">
        <v>3419</v>
      </c>
      <c r="R1204" t="s">
        <v>3420</v>
      </c>
      <c r="S1204" t="s">
        <v>3421</v>
      </c>
      <c r="T1204" t="s">
        <v>3422</v>
      </c>
      <c r="U1204" t="s">
        <v>3423</v>
      </c>
    </row>
    <row r="1205" spans="1:23" x14ac:dyDescent="0.3">
      <c r="A1205" t="s">
        <v>2883</v>
      </c>
      <c r="B1205" t="s">
        <v>2884</v>
      </c>
      <c r="C1205" t="s">
        <v>3677</v>
      </c>
      <c r="E1205" t="s">
        <v>3678</v>
      </c>
      <c r="G1205" t="s">
        <v>3311</v>
      </c>
      <c r="H1205" t="s">
        <v>3312</v>
      </c>
      <c r="I1205" t="s">
        <v>3313</v>
      </c>
      <c r="J1205" t="s">
        <v>3314</v>
      </c>
      <c r="K1205" t="s">
        <v>3315</v>
      </c>
      <c r="L1205" t="s">
        <v>3316</v>
      </c>
      <c r="M1205" t="s">
        <v>3317</v>
      </c>
      <c r="N1205" t="s">
        <v>3318</v>
      </c>
      <c r="O1205" t="s">
        <v>3417</v>
      </c>
      <c r="P1205" t="s">
        <v>3607</v>
      </c>
      <c r="Q1205" t="s">
        <v>3628</v>
      </c>
      <c r="R1205" t="s">
        <v>3679</v>
      </c>
      <c r="S1205" t="s">
        <v>3680</v>
      </c>
    </row>
    <row r="1206" spans="1:23" x14ac:dyDescent="0.3">
      <c r="A1206" t="s">
        <v>2885</v>
      </c>
      <c r="B1206" t="s">
        <v>2886</v>
      </c>
      <c r="C1206" t="s">
        <v>3989</v>
      </c>
      <c r="E1206" t="s">
        <v>3990</v>
      </c>
      <c r="G1206" t="s">
        <v>3311</v>
      </c>
      <c r="H1206" t="s">
        <v>3312</v>
      </c>
      <c r="I1206" t="s">
        <v>3313</v>
      </c>
      <c r="J1206" t="s">
        <v>3314</v>
      </c>
      <c r="K1206" t="s">
        <v>3315</v>
      </c>
      <c r="L1206" t="s">
        <v>3316</v>
      </c>
      <c r="M1206" t="s">
        <v>3317</v>
      </c>
      <c r="N1206" t="s">
        <v>3318</v>
      </c>
      <c r="O1206" t="s">
        <v>3417</v>
      </c>
      <c r="P1206" t="s">
        <v>3418</v>
      </c>
      <c r="Q1206" t="s">
        <v>3419</v>
      </c>
      <c r="R1206" t="s">
        <v>3420</v>
      </c>
      <c r="S1206" t="s">
        <v>3421</v>
      </c>
      <c r="T1206" t="s">
        <v>3526</v>
      </c>
      <c r="U1206" t="s">
        <v>3991</v>
      </c>
    </row>
    <row r="1207" spans="1:23" x14ac:dyDescent="0.3">
      <c r="A1207" t="s">
        <v>2887</v>
      </c>
      <c r="B1207" t="s">
        <v>2888</v>
      </c>
      <c r="C1207" t="s">
        <v>3992</v>
      </c>
      <c r="E1207" t="s">
        <v>3993</v>
      </c>
      <c r="G1207" t="s">
        <v>3311</v>
      </c>
      <c r="H1207" t="s">
        <v>3312</v>
      </c>
      <c r="I1207" t="s">
        <v>3313</v>
      </c>
      <c r="J1207" t="s">
        <v>3314</v>
      </c>
      <c r="K1207" t="s">
        <v>3315</v>
      </c>
      <c r="L1207" t="s">
        <v>3316</v>
      </c>
      <c r="M1207" t="s">
        <v>3317</v>
      </c>
      <c r="N1207" t="s">
        <v>3318</v>
      </c>
      <c r="O1207" t="s">
        <v>3417</v>
      </c>
      <c r="P1207" t="s">
        <v>3994</v>
      </c>
      <c r="Q1207" t="s">
        <v>3995</v>
      </c>
      <c r="R1207" t="s">
        <v>3996</v>
      </c>
      <c r="S1207" t="s">
        <v>3997</v>
      </c>
    </row>
    <row r="1208" spans="1:23" x14ac:dyDescent="0.3">
      <c r="A1208" t="s">
        <v>2889</v>
      </c>
      <c r="B1208" t="s">
        <v>2890</v>
      </c>
      <c r="C1208" t="s">
        <v>3812</v>
      </c>
      <c r="E1208" t="s">
        <v>3813</v>
      </c>
      <c r="G1208" t="s">
        <v>3311</v>
      </c>
      <c r="H1208" t="s">
        <v>3312</v>
      </c>
      <c r="I1208" t="s">
        <v>3313</v>
      </c>
      <c r="J1208" t="s">
        <v>3314</v>
      </c>
      <c r="K1208" t="s">
        <v>3315</v>
      </c>
      <c r="L1208" t="s">
        <v>3316</v>
      </c>
      <c r="M1208" t="s">
        <v>3317</v>
      </c>
      <c r="N1208" t="s">
        <v>3318</v>
      </c>
      <c r="O1208" t="s">
        <v>3417</v>
      </c>
      <c r="P1208" t="s">
        <v>3814</v>
      </c>
      <c r="Q1208" t="s">
        <v>3815</v>
      </c>
      <c r="R1208" t="s">
        <v>3816</v>
      </c>
    </row>
    <row r="1209" spans="1:23" x14ac:dyDescent="0.3">
      <c r="A1209" t="s">
        <v>2891</v>
      </c>
      <c r="B1209" t="s">
        <v>2892</v>
      </c>
      <c r="C1209" t="s">
        <v>3365</v>
      </c>
      <c r="E1209" t="s">
        <v>3366</v>
      </c>
      <c r="G1209" t="s">
        <v>3311</v>
      </c>
      <c r="H1209" t="s">
        <v>3312</v>
      </c>
      <c r="I1209" t="s">
        <v>3313</v>
      </c>
      <c r="J1209" t="s">
        <v>3314</v>
      </c>
      <c r="K1209" t="s">
        <v>3315</v>
      </c>
      <c r="L1209" t="s">
        <v>3316</v>
      </c>
      <c r="M1209" t="s">
        <v>3317</v>
      </c>
      <c r="N1209" t="s">
        <v>3318</v>
      </c>
      <c r="O1209" t="s">
        <v>3319</v>
      </c>
      <c r="P1209" t="s">
        <v>3320</v>
      </c>
      <c r="Q1209" t="s">
        <v>3321</v>
      </c>
      <c r="R1209" t="s">
        <v>3322</v>
      </c>
      <c r="S1209" t="s">
        <v>3367</v>
      </c>
      <c r="T1209" t="s">
        <v>3368</v>
      </c>
    </row>
    <row r="1210" spans="1:23" x14ac:dyDescent="0.3">
      <c r="A1210" t="s">
        <v>2893</v>
      </c>
      <c r="B1210" t="s">
        <v>2894</v>
      </c>
      <c r="C1210" t="s">
        <v>3998</v>
      </c>
      <c r="E1210" t="s">
        <v>3999</v>
      </c>
      <c r="G1210" t="s">
        <v>3311</v>
      </c>
      <c r="H1210" t="s">
        <v>3312</v>
      </c>
      <c r="I1210" t="s">
        <v>3313</v>
      </c>
      <c r="J1210" t="s">
        <v>3314</v>
      </c>
      <c r="K1210" t="s">
        <v>3315</v>
      </c>
      <c r="L1210" t="s">
        <v>3316</v>
      </c>
      <c r="M1210" t="s">
        <v>3317</v>
      </c>
      <c r="N1210" t="s">
        <v>3803</v>
      </c>
      <c r="O1210" t="s">
        <v>4000</v>
      </c>
      <c r="P1210" t="s">
        <v>4001</v>
      </c>
      <c r="Q1210" t="s">
        <v>4002</v>
      </c>
    </row>
    <row r="1211" spans="1:23" x14ac:dyDescent="0.3">
      <c r="A1211" t="s">
        <v>2895</v>
      </c>
      <c r="B1211" t="s">
        <v>2896</v>
      </c>
      <c r="C1211" t="s">
        <v>3309</v>
      </c>
      <c r="E1211" t="s">
        <v>3310</v>
      </c>
      <c r="G1211" t="s">
        <v>3311</v>
      </c>
      <c r="H1211" t="s">
        <v>3312</v>
      </c>
      <c r="I1211" t="s">
        <v>3313</v>
      </c>
      <c r="J1211" t="s">
        <v>3314</v>
      </c>
      <c r="K1211" t="s">
        <v>3315</v>
      </c>
      <c r="L1211" t="s">
        <v>3316</v>
      </c>
      <c r="M1211" t="s">
        <v>3317</v>
      </c>
      <c r="N1211" t="s">
        <v>3318</v>
      </c>
      <c r="O1211" t="s">
        <v>3319</v>
      </c>
      <c r="P1211" t="s">
        <v>3320</v>
      </c>
      <c r="Q1211" t="s">
        <v>3321</v>
      </c>
      <c r="R1211" t="s">
        <v>3322</v>
      </c>
      <c r="S1211" t="s">
        <v>3323</v>
      </c>
      <c r="T1211" t="s">
        <v>3324</v>
      </c>
      <c r="U1211" t="s">
        <v>3325</v>
      </c>
    </row>
    <row r="1212" spans="1:23" x14ac:dyDescent="0.3">
      <c r="A1212" t="s">
        <v>2897</v>
      </c>
      <c r="B1212" t="s">
        <v>2898</v>
      </c>
      <c r="C1212" t="s">
        <v>3649</v>
      </c>
      <c r="E1212" t="s">
        <v>3650</v>
      </c>
      <c r="G1212" t="s">
        <v>3311</v>
      </c>
      <c r="H1212" t="s">
        <v>3312</v>
      </c>
      <c r="I1212" t="s">
        <v>3313</v>
      </c>
      <c r="J1212" t="s">
        <v>3314</v>
      </c>
      <c r="K1212" t="s">
        <v>3315</v>
      </c>
      <c r="L1212" t="s">
        <v>3316</v>
      </c>
      <c r="M1212" t="s">
        <v>3317</v>
      </c>
      <c r="N1212" t="s">
        <v>3318</v>
      </c>
      <c r="O1212" t="s">
        <v>3319</v>
      </c>
      <c r="P1212" t="s">
        <v>3382</v>
      </c>
      <c r="Q1212" t="s">
        <v>3383</v>
      </c>
      <c r="R1212" t="s">
        <v>3384</v>
      </c>
      <c r="S1212" t="s">
        <v>3385</v>
      </c>
      <c r="T1212" t="s">
        <v>3386</v>
      </c>
      <c r="U1212" t="s">
        <v>3387</v>
      </c>
      <c r="V1212" t="s">
        <v>3651</v>
      </c>
      <c r="W1212" t="s">
        <v>3652</v>
      </c>
    </row>
    <row r="1213" spans="1:23" x14ac:dyDescent="0.3">
      <c r="A1213" t="s">
        <v>2899</v>
      </c>
      <c r="B1213" t="s">
        <v>2900</v>
      </c>
      <c r="C1213" t="s">
        <v>3490</v>
      </c>
      <c r="E1213" t="s">
        <v>3491</v>
      </c>
      <c r="G1213" t="s">
        <v>3311</v>
      </c>
      <c r="H1213" t="s">
        <v>3312</v>
      </c>
      <c r="I1213" t="s">
        <v>3313</v>
      </c>
      <c r="J1213" t="s">
        <v>3314</v>
      </c>
      <c r="K1213" t="s">
        <v>3315</v>
      </c>
      <c r="L1213" t="s">
        <v>3316</v>
      </c>
      <c r="M1213" t="s">
        <v>3317</v>
      </c>
      <c r="N1213" t="s">
        <v>3318</v>
      </c>
      <c r="O1213" t="s">
        <v>3417</v>
      </c>
      <c r="P1213" t="s">
        <v>3418</v>
      </c>
      <c r="Q1213" t="s">
        <v>3492</v>
      </c>
      <c r="R1213" t="s">
        <v>3493</v>
      </c>
      <c r="S1213" t="s">
        <v>3494</v>
      </c>
    </row>
    <row r="1214" spans="1:23" x14ac:dyDescent="0.3">
      <c r="A1214" t="s">
        <v>2901</v>
      </c>
      <c r="B1214" t="s">
        <v>2902</v>
      </c>
      <c r="C1214" t="s">
        <v>3930</v>
      </c>
      <c r="E1214" t="s">
        <v>3931</v>
      </c>
      <c r="G1214" t="s">
        <v>3311</v>
      </c>
      <c r="H1214" t="s">
        <v>3312</v>
      </c>
      <c r="I1214" t="s">
        <v>3313</v>
      </c>
      <c r="J1214" t="s">
        <v>3314</v>
      </c>
      <c r="K1214" t="s">
        <v>3315</v>
      </c>
      <c r="L1214" t="s">
        <v>3316</v>
      </c>
      <c r="M1214" t="s">
        <v>3317</v>
      </c>
      <c r="N1214" t="s">
        <v>3318</v>
      </c>
      <c r="O1214" t="s">
        <v>3319</v>
      </c>
      <c r="P1214" t="s">
        <v>3320</v>
      </c>
      <c r="Q1214" t="s">
        <v>3321</v>
      </c>
      <c r="R1214" t="s">
        <v>3322</v>
      </c>
      <c r="S1214" t="s">
        <v>3367</v>
      </c>
      <c r="T1214" t="s">
        <v>3932</v>
      </c>
    </row>
    <row r="1215" spans="1:23" x14ac:dyDescent="0.3">
      <c r="A1215" t="s">
        <v>2903</v>
      </c>
      <c r="B1215" t="s">
        <v>2904</v>
      </c>
      <c r="C1215" t="s">
        <v>3380</v>
      </c>
      <c r="E1215" t="s">
        <v>3381</v>
      </c>
      <c r="G1215" t="s">
        <v>3311</v>
      </c>
      <c r="H1215" t="s">
        <v>3312</v>
      </c>
      <c r="I1215" t="s">
        <v>3313</v>
      </c>
      <c r="J1215" t="s">
        <v>3314</v>
      </c>
      <c r="K1215" t="s">
        <v>3315</v>
      </c>
      <c r="L1215" t="s">
        <v>3316</v>
      </c>
      <c r="M1215" t="s">
        <v>3317</v>
      </c>
      <c r="N1215" t="s">
        <v>3318</v>
      </c>
      <c r="O1215" t="s">
        <v>3319</v>
      </c>
      <c r="P1215" t="s">
        <v>3382</v>
      </c>
      <c r="Q1215" t="s">
        <v>3383</v>
      </c>
      <c r="R1215" t="s">
        <v>3384</v>
      </c>
      <c r="S1215" t="s">
        <v>3385</v>
      </c>
      <c r="T1215" t="s">
        <v>3386</v>
      </c>
      <c r="U1215" t="s">
        <v>3387</v>
      </c>
      <c r="V1215" t="s">
        <v>3388</v>
      </c>
    </row>
    <row r="1216" spans="1:23" x14ac:dyDescent="0.3">
      <c r="A1216" t="s">
        <v>2905</v>
      </c>
      <c r="B1216" t="s">
        <v>2906</v>
      </c>
      <c r="C1216" t="s">
        <v>3524</v>
      </c>
      <c r="E1216" t="s">
        <v>3525</v>
      </c>
      <c r="G1216" t="s">
        <v>3311</v>
      </c>
      <c r="H1216" t="s">
        <v>3312</v>
      </c>
      <c r="I1216" t="s">
        <v>3313</v>
      </c>
      <c r="J1216" t="s">
        <v>3314</v>
      </c>
      <c r="K1216" t="s">
        <v>3315</v>
      </c>
      <c r="L1216" t="s">
        <v>3316</v>
      </c>
      <c r="M1216" t="s">
        <v>3317</v>
      </c>
      <c r="N1216" t="s">
        <v>3318</v>
      </c>
      <c r="O1216" t="s">
        <v>3417</v>
      </c>
      <c r="P1216" t="s">
        <v>3418</v>
      </c>
      <c r="Q1216" t="s">
        <v>3419</v>
      </c>
      <c r="R1216" t="s">
        <v>3420</v>
      </c>
      <c r="S1216" t="s">
        <v>3421</v>
      </c>
      <c r="T1216" t="s">
        <v>3526</v>
      </c>
      <c r="U1216" t="s">
        <v>3527</v>
      </c>
    </row>
    <row r="1217" spans="1:23" x14ac:dyDescent="0.3">
      <c r="A1217" t="s">
        <v>2907</v>
      </c>
      <c r="B1217" t="s">
        <v>2908</v>
      </c>
      <c r="C1217" t="s">
        <v>4003</v>
      </c>
      <c r="E1217" t="s">
        <v>4004</v>
      </c>
      <c r="G1217" t="s">
        <v>3311</v>
      </c>
      <c r="H1217" t="s">
        <v>3402</v>
      </c>
      <c r="I1217" t="s">
        <v>3403</v>
      </c>
      <c r="J1217" t="s">
        <v>3404</v>
      </c>
      <c r="K1217" t="s">
        <v>3405</v>
      </c>
      <c r="L1217" t="s">
        <v>3406</v>
      </c>
    </row>
    <row r="1218" spans="1:23" x14ac:dyDescent="0.3">
      <c r="A1218" t="s">
        <v>2911</v>
      </c>
      <c r="B1218" t="s">
        <v>2912</v>
      </c>
      <c r="C1218" t="s">
        <v>4003</v>
      </c>
      <c r="E1218" t="s">
        <v>4004</v>
      </c>
      <c r="G1218" t="s">
        <v>3311</v>
      </c>
      <c r="H1218" t="s">
        <v>3402</v>
      </c>
      <c r="I1218" t="s">
        <v>3403</v>
      </c>
      <c r="J1218" t="s">
        <v>3404</v>
      </c>
      <c r="K1218" t="s">
        <v>3405</v>
      </c>
      <c r="L1218" t="s">
        <v>3406</v>
      </c>
    </row>
    <row r="1219" spans="1:23" x14ac:dyDescent="0.3">
      <c r="A1219" t="s">
        <v>2915</v>
      </c>
      <c r="B1219" t="s">
        <v>2916</v>
      </c>
      <c r="C1219" t="s">
        <v>4005</v>
      </c>
      <c r="E1219" t="s">
        <v>4006</v>
      </c>
      <c r="G1219" t="s">
        <v>3311</v>
      </c>
      <c r="H1219" t="s">
        <v>3312</v>
      </c>
      <c r="I1219" t="s">
        <v>3313</v>
      </c>
      <c r="J1219" t="s">
        <v>3314</v>
      </c>
      <c r="K1219" t="s">
        <v>3315</v>
      </c>
      <c r="L1219" t="s">
        <v>4007</v>
      </c>
      <c r="M1219" t="s">
        <v>4008</v>
      </c>
      <c r="N1219" t="s">
        <v>4009</v>
      </c>
      <c r="O1219" t="s">
        <v>4010</v>
      </c>
      <c r="P1219" t="s">
        <v>4011</v>
      </c>
      <c r="Q1219" t="s">
        <v>4012</v>
      </c>
    </row>
    <row r="1220" spans="1:23" x14ac:dyDescent="0.3">
      <c r="A1220" t="s">
        <v>2917</v>
      </c>
      <c r="B1220" t="s">
        <v>2918</v>
      </c>
      <c r="C1220" t="s">
        <v>3369</v>
      </c>
      <c r="E1220" t="s">
        <v>3370</v>
      </c>
      <c r="G1220" t="s">
        <v>3311</v>
      </c>
      <c r="H1220" t="s">
        <v>3312</v>
      </c>
      <c r="I1220" t="s">
        <v>3313</v>
      </c>
      <c r="J1220" t="s">
        <v>3314</v>
      </c>
      <c r="K1220" t="s">
        <v>3315</v>
      </c>
      <c r="L1220" t="s">
        <v>3316</v>
      </c>
      <c r="M1220" t="s">
        <v>3371</v>
      </c>
      <c r="N1220" t="s">
        <v>3372</v>
      </c>
      <c r="O1220" t="s">
        <v>3373</v>
      </c>
      <c r="P1220" t="s">
        <v>3374</v>
      </c>
      <c r="Q1220" t="s">
        <v>3375</v>
      </c>
      <c r="R1220" t="s">
        <v>3376</v>
      </c>
      <c r="S1220" t="s">
        <v>3377</v>
      </c>
    </row>
    <row r="1221" spans="1:23" x14ac:dyDescent="0.3">
      <c r="A1221" t="s">
        <v>2919</v>
      </c>
      <c r="B1221" t="s">
        <v>2920</v>
      </c>
      <c r="C1221" t="s">
        <v>3791</v>
      </c>
      <c r="E1221" t="s">
        <v>3792</v>
      </c>
      <c r="G1221" t="s">
        <v>3311</v>
      </c>
      <c r="H1221" t="s">
        <v>3312</v>
      </c>
      <c r="I1221" t="s">
        <v>3313</v>
      </c>
      <c r="J1221" t="s">
        <v>3314</v>
      </c>
      <c r="K1221" t="s">
        <v>3315</v>
      </c>
      <c r="L1221" t="s">
        <v>3316</v>
      </c>
      <c r="M1221" t="s">
        <v>3357</v>
      </c>
      <c r="N1221" t="s">
        <v>3358</v>
      </c>
      <c r="O1221" t="s">
        <v>3359</v>
      </c>
      <c r="P1221" t="s">
        <v>3360</v>
      </c>
      <c r="Q1221" t="s">
        <v>3361</v>
      </c>
      <c r="R1221" t="s">
        <v>3362</v>
      </c>
      <c r="S1221" t="s">
        <v>3363</v>
      </c>
      <c r="T1221" t="s">
        <v>3793</v>
      </c>
    </row>
    <row r="1222" spans="1:23" x14ac:dyDescent="0.3">
      <c r="A1222" t="s">
        <v>2921</v>
      </c>
      <c r="B1222" t="s">
        <v>2922</v>
      </c>
      <c r="C1222" t="s">
        <v>3649</v>
      </c>
      <c r="E1222" t="s">
        <v>3650</v>
      </c>
      <c r="G1222" t="s">
        <v>3311</v>
      </c>
      <c r="H1222" t="s">
        <v>3312</v>
      </c>
      <c r="I1222" t="s">
        <v>3313</v>
      </c>
      <c r="J1222" t="s">
        <v>3314</v>
      </c>
      <c r="K1222" t="s">
        <v>3315</v>
      </c>
      <c r="L1222" t="s">
        <v>3316</v>
      </c>
      <c r="M1222" t="s">
        <v>3317</v>
      </c>
      <c r="N1222" t="s">
        <v>3318</v>
      </c>
      <c r="O1222" t="s">
        <v>3319</v>
      </c>
      <c r="P1222" t="s">
        <v>3382</v>
      </c>
      <c r="Q1222" t="s">
        <v>3383</v>
      </c>
      <c r="R1222" t="s">
        <v>3384</v>
      </c>
      <c r="S1222" t="s">
        <v>3385</v>
      </c>
      <c r="T1222" t="s">
        <v>3386</v>
      </c>
      <c r="U1222" t="s">
        <v>3387</v>
      </c>
      <c r="V1222" t="s">
        <v>3651</v>
      </c>
      <c r="W1222" t="s">
        <v>3652</v>
      </c>
    </row>
    <row r="1223" spans="1:23" x14ac:dyDescent="0.3">
      <c r="A1223" t="s">
        <v>2923</v>
      </c>
      <c r="B1223" t="s">
        <v>2924</v>
      </c>
      <c r="C1223" t="s">
        <v>3365</v>
      </c>
      <c r="E1223" t="s">
        <v>3366</v>
      </c>
      <c r="G1223" t="s">
        <v>3311</v>
      </c>
      <c r="H1223" t="s">
        <v>3312</v>
      </c>
      <c r="I1223" t="s">
        <v>3313</v>
      </c>
      <c r="J1223" t="s">
        <v>3314</v>
      </c>
      <c r="K1223" t="s">
        <v>3315</v>
      </c>
      <c r="L1223" t="s">
        <v>3316</v>
      </c>
      <c r="M1223" t="s">
        <v>3317</v>
      </c>
      <c r="N1223" t="s">
        <v>3318</v>
      </c>
      <c r="O1223" t="s">
        <v>3319</v>
      </c>
      <c r="P1223" t="s">
        <v>3320</v>
      </c>
      <c r="Q1223" t="s">
        <v>3321</v>
      </c>
      <c r="R1223" t="s">
        <v>3322</v>
      </c>
      <c r="S1223" t="s">
        <v>3367</v>
      </c>
      <c r="T1223" t="s">
        <v>3368</v>
      </c>
    </row>
    <row r="1224" spans="1:23" x14ac:dyDescent="0.3">
      <c r="A1224" t="s">
        <v>2925</v>
      </c>
      <c r="B1224" t="s">
        <v>2926</v>
      </c>
      <c r="C1224" t="s">
        <v>4013</v>
      </c>
      <c r="E1224" t="s">
        <v>4014</v>
      </c>
      <c r="G1224" t="s">
        <v>3311</v>
      </c>
      <c r="H1224" t="s">
        <v>3312</v>
      </c>
      <c r="I1224" t="s">
        <v>3426</v>
      </c>
      <c r="J1224" t="s">
        <v>3453</v>
      </c>
      <c r="K1224" t="s">
        <v>3454</v>
      </c>
      <c r="L1224" t="s">
        <v>3455</v>
      </c>
      <c r="M1224" t="s">
        <v>3456</v>
      </c>
      <c r="N1224" t="s">
        <v>3457</v>
      </c>
      <c r="O1224" t="s">
        <v>3458</v>
      </c>
      <c r="P1224" t="s">
        <v>3459</v>
      </c>
      <c r="Q1224" t="s">
        <v>3460</v>
      </c>
      <c r="R1224" t="s">
        <v>3461</v>
      </c>
      <c r="S1224" t="s">
        <v>3462</v>
      </c>
      <c r="T1224" t="s">
        <v>3463</v>
      </c>
      <c r="U1224" t="s">
        <v>4015</v>
      </c>
      <c r="V1224" t="s">
        <v>4016</v>
      </c>
      <c r="W1224" t="s">
        <v>4017</v>
      </c>
    </row>
    <row r="1225" spans="1:23" x14ac:dyDescent="0.3">
      <c r="A1225" t="s">
        <v>2931</v>
      </c>
      <c r="B1225" t="s">
        <v>2932</v>
      </c>
      <c r="C1225" t="s">
        <v>4013</v>
      </c>
      <c r="E1225" t="s">
        <v>4014</v>
      </c>
      <c r="G1225" t="s">
        <v>3311</v>
      </c>
      <c r="H1225" t="s">
        <v>3312</v>
      </c>
      <c r="I1225" t="s">
        <v>3426</v>
      </c>
      <c r="J1225" t="s">
        <v>3453</v>
      </c>
      <c r="K1225" t="s">
        <v>3454</v>
      </c>
      <c r="L1225" t="s">
        <v>3455</v>
      </c>
      <c r="M1225" t="s">
        <v>3456</v>
      </c>
      <c r="N1225" t="s">
        <v>3457</v>
      </c>
      <c r="O1225" t="s">
        <v>3458</v>
      </c>
      <c r="P1225" t="s">
        <v>3459</v>
      </c>
      <c r="Q1225" t="s">
        <v>3460</v>
      </c>
      <c r="R1225" t="s">
        <v>3461</v>
      </c>
      <c r="S1225" t="s">
        <v>3462</v>
      </c>
      <c r="T1225" t="s">
        <v>3463</v>
      </c>
      <c r="U1225" t="s">
        <v>4015</v>
      </c>
      <c r="V1225" t="s">
        <v>4016</v>
      </c>
      <c r="W1225" t="s">
        <v>4017</v>
      </c>
    </row>
    <row r="1226" spans="1:23" x14ac:dyDescent="0.3">
      <c r="A1226" t="s">
        <v>2933</v>
      </c>
      <c r="B1226" t="s">
        <v>2934</v>
      </c>
      <c r="C1226" t="s">
        <v>3365</v>
      </c>
      <c r="E1226" t="s">
        <v>3366</v>
      </c>
      <c r="G1226" t="s">
        <v>3311</v>
      </c>
      <c r="H1226" t="s">
        <v>3312</v>
      </c>
      <c r="I1226" t="s">
        <v>3313</v>
      </c>
      <c r="J1226" t="s">
        <v>3314</v>
      </c>
      <c r="K1226" t="s">
        <v>3315</v>
      </c>
      <c r="L1226" t="s">
        <v>3316</v>
      </c>
      <c r="M1226" t="s">
        <v>3317</v>
      </c>
      <c r="N1226" t="s">
        <v>3318</v>
      </c>
      <c r="O1226" t="s">
        <v>3319</v>
      </c>
      <c r="P1226" t="s">
        <v>3320</v>
      </c>
      <c r="Q1226" t="s">
        <v>3321</v>
      </c>
      <c r="R1226" t="s">
        <v>3322</v>
      </c>
      <c r="S1226" t="s">
        <v>3367</v>
      </c>
      <c r="T1226" t="s">
        <v>3368</v>
      </c>
    </row>
    <row r="1227" spans="1:23" x14ac:dyDescent="0.3">
      <c r="A1227" t="s">
        <v>2935</v>
      </c>
      <c r="B1227" t="s">
        <v>2936</v>
      </c>
      <c r="C1227" t="s">
        <v>3369</v>
      </c>
      <c r="E1227" t="s">
        <v>3370</v>
      </c>
      <c r="G1227" t="s">
        <v>3311</v>
      </c>
      <c r="H1227" t="s">
        <v>3312</v>
      </c>
      <c r="I1227" t="s">
        <v>3313</v>
      </c>
      <c r="J1227" t="s">
        <v>3314</v>
      </c>
      <c r="K1227" t="s">
        <v>3315</v>
      </c>
      <c r="L1227" t="s">
        <v>3316</v>
      </c>
      <c r="M1227" t="s">
        <v>3371</v>
      </c>
      <c r="N1227" t="s">
        <v>3372</v>
      </c>
      <c r="O1227" t="s">
        <v>3373</v>
      </c>
      <c r="P1227" t="s">
        <v>3374</v>
      </c>
      <c r="Q1227" t="s">
        <v>3375</v>
      </c>
      <c r="R1227" t="s">
        <v>3376</v>
      </c>
      <c r="S1227" t="s">
        <v>3377</v>
      </c>
    </row>
    <row r="1228" spans="1:23" x14ac:dyDescent="0.3">
      <c r="A1228" t="s">
        <v>2939</v>
      </c>
      <c r="B1228" t="s">
        <v>2940</v>
      </c>
      <c r="C1228" t="s">
        <v>3369</v>
      </c>
      <c r="E1228" t="s">
        <v>3370</v>
      </c>
      <c r="G1228" t="s">
        <v>3311</v>
      </c>
      <c r="H1228" t="s">
        <v>3312</v>
      </c>
      <c r="I1228" t="s">
        <v>3313</v>
      </c>
      <c r="J1228" t="s">
        <v>3314</v>
      </c>
      <c r="K1228" t="s">
        <v>3315</v>
      </c>
      <c r="L1228" t="s">
        <v>3316</v>
      </c>
      <c r="M1228" t="s">
        <v>3371</v>
      </c>
      <c r="N1228" t="s">
        <v>3372</v>
      </c>
      <c r="O1228" t="s">
        <v>3373</v>
      </c>
      <c r="P1228" t="s">
        <v>3374</v>
      </c>
      <c r="Q1228" t="s">
        <v>3375</v>
      </c>
      <c r="R1228" t="s">
        <v>3376</v>
      </c>
      <c r="S1228" t="s">
        <v>3377</v>
      </c>
    </row>
    <row r="1229" spans="1:23" x14ac:dyDescent="0.3">
      <c r="A1229" t="s">
        <v>2941</v>
      </c>
      <c r="B1229" t="s">
        <v>2942</v>
      </c>
      <c r="C1229" t="s">
        <v>4018</v>
      </c>
      <c r="E1229" t="s">
        <v>4019</v>
      </c>
      <c r="G1229" t="s">
        <v>3311</v>
      </c>
      <c r="H1229" t="s">
        <v>3312</v>
      </c>
      <c r="I1229" t="s">
        <v>3313</v>
      </c>
      <c r="J1229" t="s">
        <v>3715</v>
      </c>
      <c r="K1229" t="s">
        <v>3796</v>
      </c>
      <c r="L1229" t="s">
        <v>4020</v>
      </c>
      <c r="M1229" t="s">
        <v>4021</v>
      </c>
      <c r="N1229" t="s">
        <v>4022</v>
      </c>
    </row>
    <row r="1230" spans="1:23" x14ac:dyDescent="0.3">
      <c r="A1230" t="s">
        <v>2943</v>
      </c>
      <c r="B1230" t="s">
        <v>2944</v>
      </c>
      <c r="C1230" t="s">
        <v>3992</v>
      </c>
      <c r="E1230" t="s">
        <v>3993</v>
      </c>
      <c r="G1230" t="s">
        <v>3311</v>
      </c>
      <c r="H1230" t="s">
        <v>3312</v>
      </c>
      <c r="I1230" t="s">
        <v>3313</v>
      </c>
      <c r="J1230" t="s">
        <v>3314</v>
      </c>
      <c r="K1230" t="s">
        <v>3315</v>
      </c>
      <c r="L1230" t="s">
        <v>3316</v>
      </c>
      <c r="M1230" t="s">
        <v>3317</v>
      </c>
      <c r="N1230" t="s">
        <v>3318</v>
      </c>
      <c r="O1230" t="s">
        <v>3417</v>
      </c>
      <c r="P1230" t="s">
        <v>3994</v>
      </c>
      <c r="Q1230" t="s">
        <v>3995</v>
      </c>
      <c r="R1230" t="s">
        <v>3996</v>
      </c>
      <c r="S1230" t="s">
        <v>3997</v>
      </c>
    </row>
    <row r="1231" spans="1:23" x14ac:dyDescent="0.3">
      <c r="A1231" t="s">
        <v>2945</v>
      </c>
      <c r="B1231" t="s">
        <v>2946</v>
      </c>
      <c r="C1231" t="s">
        <v>3378</v>
      </c>
      <c r="E1231" t="s">
        <v>3379</v>
      </c>
      <c r="G1231" t="s">
        <v>3311</v>
      </c>
      <c r="H1231" t="s">
        <v>3312</v>
      </c>
      <c r="I1231" t="s">
        <v>3313</v>
      </c>
      <c r="J1231" t="s">
        <v>3314</v>
      </c>
      <c r="K1231" t="s">
        <v>3315</v>
      </c>
      <c r="L1231" t="s">
        <v>3316</v>
      </c>
      <c r="M1231" t="s">
        <v>3317</v>
      </c>
      <c r="N1231" t="s">
        <v>3318</v>
      </c>
      <c r="O1231" t="s">
        <v>3319</v>
      </c>
      <c r="P1231" t="s">
        <v>3320</v>
      </c>
      <c r="Q1231" t="s">
        <v>3321</v>
      </c>
      <c r="R1231" t="s">
        <v>3322</v>
      </c>
      <c r="S1231" t="s">
        <v>3323</v>
      </c>
      <c r="T1231" t="s">
        <v>3324</v>
      </c>
      <c r="U1231" t="s">
        <v>3325</v>
      </c>
    </row>
    <row r="1232" spans="1:23" x14ac:dyDescent="0.3">
      <c r="A1232" t="s">
        <v>2947</v>
      </c>
      <c r="B1232" t="s">
        <v>2948</v>
      </c>
      <c r="C1232" t="s">
        <v>3528</v>
      </c>
      <c r="E1232" t="s">
        <v>3529</v>
      </c>
      <c r="G1232" t="s">
        <v>3311</v>
      </c>
      <c r="H1232" t="s">
        <v>3312</v>
      </c>
      <c r="I1232" t="s">
        <v>3426</v>
      </c>
      <c r="J1232" t="s">
        <v>3453</v>
      </c>
      <c r="K1232" t="s">
        <v>3454</v>
      </c>
      <c r="L1232" t="s">
        <v>3455</v>
      </c>
      <c r="M1232" t="s">
        <v>3456</v>
      </c>
      <c r="N1232" t="s">
        <v>3457</v>
      </c>
      <c r="O1232" t="s">
        <v>3458</v>
      </c>
      <c r="P1232" t="s">
        <v>3459</v>
      </c>
      <c r="Q1232" t="s">
        <v>3478</v>
      </c>
      <c r="R1232" t="s">
        <v>3479</v>
      </c>
      <c r="S1232" t="s">
        <v>3480</v>
      </c>
      <c r="T1232" t="s">
        <v>3481</v>
      </c>
      <c r="U1232" t="s">
        <v>3482</v>
      </c>
      <c r="V1232" t="s">
        <v>3483</v>
      </c>
    </row>
    <row r="1233" spans="1:24" x14ac:dyDescent="0.3">
      <c r="A1233" t="s">
        <v>2949</v>
      </c>
      <c r="B1233" t="s">
        <v>2950</v>
      </c>
      <c r="C1233" t="s">
        <v>3355</v>
      </c>
      <c r="E1233" t="s">
        <v>3356</v>
      </c>
      <c r="G1233" t="s">
        <v>3311</v>
      </c>
      <c r="H1233" t="s">
        <v>3312</v>
      </c>
      <c r="I1233" t="s">
        <v>3313</v>
      </c>
      <c r="J1233" t="s">
        <v>3314</v>
      </c>
      <c r="K1233" t="s">
        <v>3315</v>
      </c>
      <c r="L1233" t="s">
        <v>3316</v>
      </c>
      <c r="M1233" t="s">
        <v>3357</v>
      </c>
      <c r="N1233" t="s">
        <v>3358</v>
      </c>
      <c r="O1233" t="s">
        <v>3359</v>
      </c>
      <c r="P1233" t="s">
        <v>3360</v>
      </c>
      <c r="Q1233" t="s">
        <v>3361</v>
      </c>
      <c r="R1233" t="s">
        <v>3362</v>
      </c>
      <c r="S1233" t="s">
        <v>3363</v>
      </c>
      <c r="T1233" t="s">
        <v>3364</v>
      </c>
    </row>
    <row r="1234" spans="1:24" x14ac:dyDescent="0.3">
      <c r="A1234" t="s">
        <v>2951</v>
      </c>
      <c r="B1234" t="s">
        <v>2952</v>
      </c>
      <c r="C1234" t="s">
        <v>3897</v>
      </c>
      <c r="E1234" t="s">
        <v>3898</v>
      </c>
      <c r="G1234" t="s">
        <v>3311</v>
      </c>
      <c r="H1234" t="s">
        <v>3312</v>
      </c>
      <c r="I1234" t="s">
        <v>3426</v>
      </c>
      <c r="J1234" t="s">
        <v>3427</v>
      </c>
      <c r="K1234" t="s">
        <v>3428</v>
      </c>
      <c r="L1234" t="s">
        <v>3435</v>
      </c>
      <c r="M1234" t="s">
        <v>3436</v>
      </c>
      <c r="N1234" t="s">
        <v>3437</v>
      </c>
      <c r="O1234" t="s">
        <v>3438</v>
      </c>
      <c r="P1234" t="s">
        <v>3439</v>
      </c>
    </row>
    <row r="1235" spans="1:24" x14ac:dyDescent="0.3">
      <c r="A1235" t="s">
        <v>2953</v>
      </c>
      <c r="B1235" t="s">
        <v>2954</v>
      </c>
      <c r="C1235" t="s">
        <v>3380</v>
      </c>
      <c r="E1235" t="s">
        <v>3381</v>
      </c>
      <c r="G1235" t="s">
        <v>3311</v>
      </c>
      <c r="H1235" t="s">
        <v>3312</v>
      </c>
      <c r="I1235" t="s">
        <v>3313</v>
      </c>
      <c r="J1235" t="s">
        <v>3314</v>
      </c>
      <c r="K1235" t="s">
        <v>3315</v>
      </c>
      <c r="L1235" t="s">
        <v>3316</v>
      </c>
      <c r="M1235" t="s">
        <v>3317</v>
      </c>
      <c r="N1235" t="s">
        <v>3318</v>
      </c>
      <c r="O1235" t="s">
        <v>3319</v>
      </c>
      <c r="P1235" t="s">
        <v>3382</v>
      </c>
      <c r="Q1235" t="s">
        <v>3383</v>
      </c>
      <c r="R1235" t="s">
        <v>3384</v>
      </c>
      <c r="S1235" t="s">
        <v>3385</v>
      </c>
      <c r="T1235" t="s">
        <v>3386</v>
      </c>
      <c r="U1235" t="s">
        <v>3387</v>
      </c>
      <c r="V1235" t="s">
        <v>3388</v>
      </c>
    </row>
    <row r="1236" spans="1:24" x14ac:dyDescent="0.3">
      <c r="A1236" t="s">
        <v>2955</v>
      </c>
      <c r="B1236" t="s">
        <v>2956</v>
      </c>
      <c r="C1236" t="s">
        <v>3649</v>
      </c>
      <c r="E1236" t="s">
        <v>3650</v>
      </c>
      <c r="G1236" t="s">
        <v>3311</v>
      </c>
      <c r="H1236" t="s">
        <v>3312</v>
      </c>
      <c r="I1236" t="s">
        <v>3313</v>
      </c>
      <c r="J1236" t="s">
        <v>3314</v>
      </c>
      <c r="K1236" t="s">
        <v>3315</v>
      </c>
      <c r="L1236" t="s">
        <v>3316</v>
      </c>
      <c r="M1236" t="s">
        <v>3317</v>
      </c>
      <c r="N1236" t="s">
        <v>3318</v>
      </c>
      <c r="O1236" t="s">
        <v>3319</v>
      </c>
      <c r="P1236" t="s">
        <v>3382</v>
      </c>
      <c r="Q1236" t="s">
        <v>3383</v>
      </c>
      <c r="R1236" t="s">
        <v>3384</v>
      </c>
      <c r="S1236" t="s">
        <v>3385</v>
      </c>
      <c r="T1236" t="s">
        <v>3386</v>
      </c>
      <c r="U1236" t="s">
        <v>3387</v>
      </c>
      <c r="V1236" t="s">
        <v>3651</v>
      </c>
      <c r="W1236" t="s">
        <v>3652</v>
      </c>
    </row>
    <row r="1237" spans="1:24" x14ac:dyDescent="0.3">
      <c r="A1237" t="s">
        <v>2957</v>
      </c>
      <c r="B1237" t="s">
        <v>2958</v>
      </c>
      <c r="C1237" t="s">
        <v>3649</v>
      </c>
      <c r="E1237" t="s">
        <v>3650</v>
      </c>
      <c r="G1237" t="s">
        <v>3311</v>
      </c>
      <c r="H1237" t="s">
        <v>3312</v>
      </c>
      <c r="I1237" t="s">
        <v>3313</v>
      </c>
      <c r="J1237" t="s">
        <v>3314</v>
      </c>
      <c r="K1237" t="s">
        <v>3315</v>
      </c>
      <c r="L1237" t="s">
        <v>3316</v>
      </c>
      <c r="M1237" t="s">
        <v>3317</v>
      </c>
      <c r="N1237" t="s">
        <v>3318</v>
      </c>
      <c r="O1237" t="s">
        <v>3319</v>
      </c>
      <c r="P1237" t="s">
        <v>3382</v>
      </c>
      <c r="Q1237" t="s">
        <v>3383</v>
      </c>
      <c r="R1237" t="s">
        <v>3384</v>
      </c>
      <c r="S1237" t="s">
        <v>3385</v>
      </c>
      <c r="T1237" t="s">
        <v>3386</v>
      </c>
      <c r="U1237" t="s">
        <v>3387</v>
      </c>
      <c r="V1237" t="s">
        <v>3651</v>
      </c>
      <c r="W1237" t="s">
        <v>3652</v>
      </c>
    </row>
    <row r="1238" spans="1:24" x14ac:dyDescent="0.3">
      <c r="A1238" t="s">
        <v>2959</v>
      </c>
      <c r="B1238" t="s">
        <v>2960</v>
      </c>
      <c r="C1238" t="s">
        <v>3649</v>
      </c>
      <c r="E1238" t="s">
        <v>3650</v>
      </c>
      <c r="G1238" t="s">
        <v>3311</v>
      </c>
      <c r="H1238" t="s">
        <v>3312</v>
      </c>
      <c r="I1238" t="s">
        <v>3313</v>
      </c>
      <c r="J1238" t="s">
        <v>3314</v>
      </c>
      <c r="K1238" t="s">
        <v>3315</v>
      </c>
      <c r="L1238" t="s">
        <v>3316</v>
      </c>
      <c r="M1238" t="s">
        <v>3317</v>
      </c>
      <c r="N1238" t="s">
        <v>3318</v>
      </c>
      <c r="O1238" t="s">
        <v>3319</v>
      </c>
      <c r="P1238" t="s">
        <v>3382</v>
      </c>
      <c r="Q1238" t="s">
        <v>3383</v>
      </c>
      <c r="R1238" t="s">
        <v>3384</v>
      </c>
      <c r="S1238" t="s">
        <v>3385</v>
      </c>
      <c r="T1238" t="s">
        <v>3386</v>
      </c>
      <c r="U1238" t="s">
        <v>3387</v>
      </c>
      <c r="V1238" t="s">
        <v>3651</v>
      </c>
      <c r="W1238" t="s">
        <v>3652</v>
      </c>
    </row>
    <row r="1239" spans="1:24" x14ac:dyDescent="0.3">
      <c r="A1239" t="s">
        <v>2961</v>
      </c>
      <c r="B1239" t="s">
        <v>2962</v>
      </c>
      <c r="C1239" t="s">
        <v>3649</v>
      </c>
      <c r="E1239" t="s">
        <v>3650</v>
      </c>
      <c r="G1239" t="s">
        <v>3311</v>
      </c>
      <c r="H1239" t="s">
        <v>3312</v>
      </c>
      <c r="I1239" t="s">
        <v>3313</v>
      </c>
      <c r="J1239" t="s">
        <v>3314</v>
      </c>
      <c r="K1239" t="s">
        <v>3315</v>
      </c>
      <c r="L1239" t="s">
        <v>3316</v>
      </c>
      <c r="M1239" t="s">
        <v>3317</v>
      </c>
      <c r="N1239" t="s">
        <v>3318</v>
      </c>
      <c r="O1239" t="s">
        <v>3319</v>
      </c>
      <c r="P1239" t="s">
        <v>3382</v>
      </c>
      <c r="Q1239" t="s">
        <v>3383</v>
      </c>
      <c r="R1239" t="s">
        <v>3384</v>
      </c>
      <c r="S1239" t="s">
        <v>3385</v>
      </c>
      <c r="T1239" t="s">
        <v>3386</v>
      </c>
      <c r="U1239" t="s">
        <v>3387</v>
      </c>
      <c r="V1239" t="s">
        <v>3651</v>
      </c>
      <c r="W1239" t="s">
        <v>3652</v>
      </c>
    </row>
    <row r="1240" spans="1:24" x14ac:dyDescent="0.3">
      <c r="A1240" t="s">
        <v>2963</v>
      </c>
      <c r="B1240" t="s">
        <v>2964</v>
      </c>
      <c r="C1240" t="s">
        <v>3649</v>
      </c>
      <c r="E1240" t="s">
        <v>3650</v>
      </c>
      <c r="G1240" t="s">
        <v>3311</v>
      </c>
      <c r="H1240" t="s">
        <v>3312</v>
      </c>
      <c r="I1240" t="s">
        <v>3313</v>
      </c>
      <c r="J1240" t="s">
        <v>3314</v>
      </c>
      <c r="K1240" t="s">
        <v>3315</v>
      </c>
      <c r="L1240" t="s">
        <v>3316</v>
      </c>
      <c r="M1240" t="s">
        <v>3317</v>
      </c>
      <c r="N1240" t="s">
        <v>3318</v>
      </c>
      <c r="O1240" t="s">
        <v>3319</v>
      </c>
      <c r="P1240" t="s">
        <v>3382</v>
      </c>
      <c r="Q1240" t="s">
        <v>3383</v>
      </c>
      <c r="R1240" t="s">
        <v>3384</v>
      </c>
      <c r="S1240" t="s">
        <v>3385</v>
      </c>
      <c r="T1240" t="s">
        <v>3386</v>
      </c>
      <c r="U1240" t="s">
        <v>3387</v>
      </c>
      <c r="V1240" t="s">
        <v>3651</v>
      </c>
      <c r="W1240" t="s">
        <v>3652</v>
      </c>
    </row>
    <row r="1241" spans="1:24" x14ac:dyDescent="0.3">
      <c r="A1241" t="s">
        <v>2965</v>
      </c>
      <c r="B1241" t="s">
        <v>2966</v>
      </c>
      <c r="C1241" t="s">
        <v>3649</v>
      </c>
      <c r="E1241" t="s">
        <v>3650</v>
      </c>
      <c r="G1241" t="s">
        <v>3311</v>
      </c>
      <c r="H1241" t="s">
        <v>3312</v>
      </c>
      <c r="I1241" t="s">
        <v>3313</v>
      </c>
      <c r="J1241" t="s">
        <v>3314</v>
      </c>
      <c r="K1241" t="s">
        <v>3315</v>
      </c>
      <c r="L1241" t="s">
        <v>3316</v>
      </c>
      <c r="M1241" t="s">
        <v>3317</v>
      </c>
      <c r="N1241" t="s">
        <v>3318</v>
      </c>
      <c r="O1241" t="s">
        <v>3319</v>
      </c>
      <c r="P1241" t="s">
        <v>3382</v>
      </c>
      <c r="Q1241" t="s">
        <v>3383</v>
      </c>
      <c r="R1241" t="s">
        <v>3384</v>
      </c>
      <c r="S1241" t="s">
        <v>3385</v>
      </c>
      <c r="T1241" t="s">
        <v>3386</v>
      </c>
      <c r="U1241" t="s">
        <v>3387</v>
      </c>
      <c r="V1241" t="s">
        <v>3651</v>
      </c>
      <c r="W1241" t="s">
        <v>3652</v>
      </c>
    </row>
    <row r="1242" spans="1:24" x14ac:dyDescent="0.3">
      <c r="A1242" t="s">
        <v>2967</v>
      </c>
      <c r="B1242" t="s">
        <v>2968</v>
      </c>
      <c r="C1242" t="s">
        <v>3365</v>
      </c>
      <c r="E1242" t="s">
        <v>3366</v>
      </c>
      <c r="G1242" t="s">
        <v>3311</v>
      </c>
      <c r="H1242" t="s">
        <v>3312</v>
      </c>
      <c r="I1242" t="s">
        <v>3313</v>
      </c>
      <c r="J1242" t="s">
        <v>3314</v>
      </c>
      <c r="K1242" t="s">
        <v>3315</v>
      </c>
      <c r="L1242" t="s">
        <v>3316</v>
      </c>
      <c r="M1242" t="s">
        <v>3317</v>
      </c>
      <c r="N1242" t="s">
        <v>3318</v>
      </c>
      <c r="O1242" t="s">
        <v>3319</v>
      </c>
      <c r="P1242" t="s">
        <v>3320</v>
      </c>
      <c r="Q1242" t="s">
        <v>3321</v>
      </c>
      <c r="R1242" t="s">
        <v>3322</v>
      </c>
      <c r="S1242" t="s">
        <v>3367</v>
      </c>
      <c r="T1242" t="s">
        <v>3368</v>
      </c>
    </row>
    <row r="1243" spans="1:24" x14ac:dyDescent="0.3">
      <c r="A1243" t="s">
        <v>2969</v>
      </c>
      <c r="B1243" t="s">
        <v>2970</v>
      </c>
      <c r="C1243" t="s">
        <v>4023</v>
      </c>
      <c r="E1243" t="s">
        <v>4024</v>
      </c>
      <c r="G1243" t="s">
        <v>3311</v>
      </c>
      <c r="H1243" t="s">
        <v>3391</v>
      </c>
      <c r="I1243" t="s">
        <v>3392</v>
      </c>
      <c r="J1243" t="s">
        <v>3393</v>
      </c>
      <c r="K1243" t="s">
        <v>4025</v>
      </c>
      <c r="L1243" t="s">
        <v>4026</v>
      </c>
    </row>
    <row r="1244" spans="1:24" x14ac:dyDescent="0.3">
      <c r="A1244" t="s">
        <v>2971</v>
      </c>
      <c r="B1244" t="s">
        <v>2972</v>
      </c>
      <c r="C1244" t="s">
        <v>4027</v>
      </c>
      <c r="E1244" t="s">
        <v>4028</v>
      </c>
      <c r="G1244" t="s">
        <v>3311</v>
      </c>
      <c r="H1244" t="s">
        <v>3391</v>
      </c>
      <c r="I1244" t="s">
        <v>3392</v>
      </c>
      <c r="J1244" t="s">
        <v>3393</v>
      </c>
      <c r="K1244" t="s">
        <v>3394</v>
      </c>
      <c r="L1244" t="s">
        <v>3399</v>
      </c>
    </row>
    <row r="1245" spans="1:24" x14ac:dyDescent="0.3">
      <c r="A1245" t="s">
        <v>2973</v>
      </c>
      <c r="B1245" t="s">
        <v>2974</v>
      </c>
      <c r="C1245" t="s">
        <v>3355</v>
      </c>
      <c r="E1245" t="s">
        <v>3356</v>
      </c>
      <c r="G1245" t="s">
        <v>3311</v>
      </c>
      <c r="H1245" t="s">
        <v>3312</v>
      </c>
      <c r="I1245" t="s">
        <v>3313</v>
      </c>
      <c r="J1245" t="s">
        <v>3314</v>
      </c>
      <c r="K1245" t="s">
        <v>3315</v>
      </c>
      <c r="L1245" t="s">
        <v>3316</v>
      </c>
      <c r="M1245" t="s">
        <v>3357</v>
      </c>
      <c r="N1245" t="s">
        <v>3358</v>
      </c>
      <c r="O1245" t="s">
        <v>3359</v>
      </c>
      <c r="P1245" t="s">
        <v>3360</v>
      </c>
      <c r="Q1245" t="s">
        <v>3361</v>
      </c>
      <c r="R1245" t="s">
        <v>3362</v>
      </c>
      <c r="S1245" t="s">
        <v>3363</v>
      </c>
      <c r="T1245" t="s">
        <v>3364</v>
      </c>
    </row>
    <row r="1246" spans="1:24" x14ac:dyDescent="0.3">
      <c r="A1246" t="s">
        <v>2975</v>
      </c>
      <c r="B1246" t="s">
        <v>2976</v>
      </c>
      <c r="C1246" t="s">
        <v>4029</v>
      </c>
      <c r="E1246" t="s">
        <v>4030</v>
      </c>
      <c r="G1246" t="s">
        <v>3311</v>
      </c>
      <c r="H1246" t="s">
        <v>3312</v>
      </c>
      <c r="I1246" t="s">
        <v>3426</v>
      </c>
      <c r="J1246" t="s">
        <v>3453</v>
      </c>
      <c r="K1246" t="s">
        <v>3745</v>
      </c>
      <c r="L1246" t="s">
        <v>3746</v>
      </c>
      <c r="M1246" t="s">
        <v>3747</v>
      </c>
      <c r="N1246" t="s">
        <v>3748</v>
      </c>
      <c r="O1246" t="s">
        <v>3749</v>
      </c>
      <c r="P1246" t="s">
        <v>3750</v>
      </c>
      <c r="Q1246" t="s">
        <v>3751</v>
      </c>
    </row>
    <row r="1247" spans="1:24" x14ac:dyDescent="0.3">
      <c r="A1247" t="s">
        <v>2977</v>
      </c>
      <c r="B1247" t="s">
        <v>2978</v>
      </c>
      <c r="C1247" t="s">
        <v>3951</v>
      </c>
      <c r="E1247" t="s">
        <v>3952</v>
      </c>
      <c r="G1247" t="s">
        <v>3311</v>
      </c>
      <c r="H1247" t="s">
        <v>3312</v>
      </c>
      <c r="I1247" t="s">
        <v>3313</v>
      </c>
      <c r="J1247" t="s">
        <v>3314</v>
      </c>
      <c r="K1247" t="s">
        <v>3315</v>
      </c>
      <c r="L1247" t="s">
        <v>3316</v>
      </c>
      <c r="M1247" t="s">
        <v>3371</v>
      </c>
      <c r="N1247" t="s">
        <v>3372</v>
      </c>
      <c r="O1247" t="s">
        <v>3373</v>
      </c>
      <c r="P1247" t="s">
        <v>3532</v>
      </c>
      <c r="Q1247" t="s">
        <v>3569</v>
      </c>
      <c r="R1247" t="s">
        <v>3570</v>
      </c>
      <c r="S1247" t="s">
        <v>3571</v>
      </c>
      <c r="T1247" t="s">
        <v>3572</v>
      </c>
      <c r="U1247" t="s">
        <v>3938</v>
      </c>
      <c r="V1247" t="s">
        <v>3939</v>
      </c>
      <c r="W1247" t="s">
        <v>3940</v>
      </c>
      <c r="X1247" t="s">
        <v>3953</v>
      </c>
    </row>
    <row r="1248" spans="1:24" x14ac:dyDescent="0.3">
      <c r="A1248" t="s">
        <v>2979</v>
      </c>
      <c r="B1248" t="s">
        <v>2980</v>
      </c>
      <c r="C1248" t="s">
        <v>3951</v>
      </c>
      <c r="E1248" t="s">
        <v>3952</v>
      </c>
      <c r="G1248" t="s">
        <v>3311</v>
      </c>
      <c r="H1248" t="s">
        <v>3312</v>
      </c>
      <c r="I1248" t="s">
        <v>3313</v>
      </c>
      <c r="J1248" t="s">
        <v>3314</v>
      </c>
      <c r="K1248" t="s">
        <v>3315</v>
      </c>
      <c r="L1248" t="s">
        <v>3316</v>
      </c>
      <c r="M1248" t="s">
        <v>3371</v>
      </c>
      <c r="N1248" t="s">
        <v>3372</v>
      </c>
      <c r="O1248" t="s">
        <v>3373</v>
      </c>
      <c r="P1248" t="s">
        <v>3532</v>
      </c>
      <c r="Q1248" t="s">
        <v>3569</v>
      </c>
      <c r="R1248" t="s">
        <v>3570</v>
      </c>
      <c r="S1248" t="s">
        <v>3571</v>
      </c>
      <c r="T1248" t="s">
        <v>3572</v>
      </c>
      <c r="U1248" t="s">
        <v>3938</v>
      </c>
      <c r="V1248" t="s">
        <v>3939</v>
      </c>
      <c r="W1248" t="s">
        <v>3940</v>
      </c>
      <c r="X1248" t="s">
        <v>3953</v>
      </c>
    </row>
    <row r="1249" spans="1:24" x14ac:dyDescent="0.3">
      <c r="A1249" t="s">
        <v>2981</v>
      </c>
      <c r="B1249" t="s">
        <v>2982</v>
      </c>
      <c r="C1249" t="s">
        <v>3951</v>
      </c>
      <c r="E1249" t="s">
        <v>3952</v>
      </c>
      <c r="G1249" t="s">
        <v>3311</v>
      </c>
      <c r="H1249" t="s">
        <v>3312</v>
      </c>
      <c r="I1249" t="s">
        <v>3313</v>
      </c>
      <c r="J1249" t="s">
        <v>3314</v>
      </c>
      <c r="K1249" t="s">
        <v>3315</v>
      </c>
      <c r="L1249" t="s">
        <v>3316</v>
      </c>
      <c r="M1249" t="s">
        <v>3371</v>
      </c>
      <c r="N1249" t="s">
        <v>3372</v>
      </c>
      <c r="O1249" t="s">
        <v>3373</v>
      </c>
      <c r="P1249" t="s">
        <v>3532</v>
      </c>
      <c r="Q1249" t="s">
        <v>3569</v>
      </c>
      <c r="R1249" t="s">
        <v>3570</v>
      </c>
      <c r="S1249" t="s">
        <v>3571</v>
      </c>
      <c r="T1249" t="s">
        <v>3572</v>
      </c>
      <c r="U1249" t="s">
        <v>3938</v>
      </c>
      <c r="V1249" t="s">
        <v>3939</v>
      </c>
      <c r="W1249" t="s">
        <v>3940</v>
      </c>
      <c r="X1249" t="s">
        <v>3953</v>
      </c>
    </row>
    <row r="1250" spans="1:24" x14ac:dyDescent="0.3">
      <c r="A1250" t="s">
        <v>2983</v>
      </c>
      <c r="B1250" t="s">
        <v>2984</v>
      </c>
      <c r="C1250" t="s">
        <v>3951</v>
      </c>
      <c r="E1250" t="s">
        <v>3952</v>
      </c>
      <c r="G1250" t="s">
        <v>3311</v>
      </c>
      <c r="H1250" t="s">
        <v>3312</v>
      </c>
      <c r="I1250" t="s">
        <v>3313</v>
      </c>
      <c r="J1250" t="s">
        <v>3314</v>
      </c>
      <c r="K1250" t="s">
        <v>3315</v>
      </c>
      <c r="L1250" t="s">
        <v>3316</v>
      </c>
      <c r="M1250" t="s">
        <v>3371</v>
      </c>
      <c r="N1250" t="s">
        <v>3372</v>
      </c>
      <c r="O1250" t="s">
        <v>3373</v>
      </c>
      <c r="P1250" t="s">
        <v>3532</v>
      </c>
      <c r="Q1250" t="s">
        <v>3569</v>
      </c>
      <c r="R1250" t="s">
        <v>3570</v>
      </c>
      <c r="S1250" t="s">
        <v>3571</v>
      </c>
      <c r="T1250" t="s">
        <v>3572</v>
      </c>
      <c r="U1250" t="s">
        <v>3938</v>
      </c>
      <c r="V1250" t="s">
        <v>3939</v>
      </c>
      <c r="W1250" t="s">
        <v>3940</v>
      </c>
      <c r="X1250" t="s">
        <v>3953</v>
      </c>
    </row>
    <row r="1251" spans="1:24" x14ac:dyDescent="0.3">
      <c r="A1251" t="s">
        <v>2985</v>
      </c>
      <c r="B1251" t="s">
        <v>2986</v>
      </c>
      <c r="C1251" t="s">
        <v>3951</v>
      </c>
      <c r="E1251" t="s">
        <v>3952</v>
      </c>
      <c r="G1251" t="s">
        <v>3311</v>
      </c>
      <c r="H1251" t="s">
        <v>3312</v>
      </c>
      <c r="I1251" t="s">
        <v>3313</v>
      </c>
      <c r="J1251" t="s">
        <v>3314</v>
      </c>
      <c r="K1251" t="s">
        <v>3315</v>
      </c>
      <c r="L1251" t="s">
        <v>3316</v>
      </c>
      <c r="M1251" t="s">
        <v>3371</v>
      </c>
      <c r="N1251" t="s">
        <v>3372</v>
      </c>
      <c r="O1251" t="s">
        <v>3373</v>
      </c>
      <c r="P1251" t="s">
        <v>3532</v>
      </c>
      <c r="Q1251" t="s">
        <v>3569</v>
      </c>
      <c r="R1251" t="s">
        <v>3570</v>
      </c>
      <c r="S1251" t="s">
        <v>3571</v>
      </c>
      <c r="T1251" t="s">
        <v>3572</v>
      </c>
      <c r="U1251" t="s">
        <v>3938</v>
      </c>
      <c r="V1251" t="s">
        <v>3939</v>
      </c>
      <c r="W1251" t="s">
        <v>3940</v>
      </c>
      <c r="X1251" t="s">
        <v>3953</v>
      </c>
    </row>
    <row r="1252" spans="1:24" x14ac:dyDescent="0.3">
      <c r="A1252" t="s">
        <v>2987</v>
      </c>
      <c r="B1252" t="s">
        <v>2988</v>
      </c>
      <c r="C1252" t="s">
        <v>3951</v>
      </c>
      <c r="E1252" t="s">
        <v>3952</v>
      </c>
      <c r="G1252" t="s">
        <v>3311</v>
      </c>
      <c r="H1252" t="s">
        <v>3312</v>
      </c>
      <c r="I1252" t="s">
        <v>3313</v>
      </c>
      <c r="J1252" t="s">
        <v>3314</v>
      </c>
      <c r="K1252" t="s">
        <v>3315</v>
      </c>
      <c r="L1252" t="s">
        <v>3316</v>
      </c>
      <c r="M1252" t="s">
        <v>3371</v>
      </c>
      <c r="N1252" t="s">
        <v>3372</v>
      </c>
      <c r="O1252" t="s">
        <v>3373</v>
      </c>
      <c r="P1252" t="s">
        <v>3532</v>
      </c>
      <c r="Q1252" t="s">
        <v>3569</v>
      </c>
      <c r="R1252" t="s">
        <v>3570</v>
      </c>
      <c r="S1252" t="s">
        <v>3571</v>
      </c>
      <c r="T1252" t="s">
        <v>3572</v>
      </c>
      <c r="U1252" t="s">
        <v>3938</v>
      </c>
      <c r="V1252" t="s">
        <v>3939</v>
      </c>
      <c r="W1252" t="s">
        <v>3940</v>
      </c>
      <c r="X1252" t="s">
        <v>3953</v>
      </c>
    </row>
    <row r="1253" spans="1:24" x14ac:dyDescent="0.3">
      <c r="A1253" t="s">
        <v>2989</v>
      </c>
      <c r="B1253" t="s">
        <v>2990</v>
      </c>
      <c r="C1253" t="s">
        <v>3951</v>
      </c>
      <c r="E1253" t="s">
        <v>3952</v>
      </c>
      <c r="G1253" t="s">
        <v>3311</v>
      </c>
      <c r="H1253" t="s">
        <v>3312</v>
      </c>
      <c r="I1253" t="s">
        <v>3313</v>
      </c>
      <c r="J1253" t="s">
        <v>3314</v>
      </c>
      <c r="K1253" t="s">
        <v>3315</v>
      </c>
      <c r="L1253" t="s">
        <v>3316</v>
      </c>
      <c r="M1253" t="s">
        <v>3371</v>
      </c>
      <c r="N1253" t="s">
        <v>3372</v>
      </c>
      <c r="O1253" t="s">
        <v>3373</v>
      </c>
      <c r="P1253" t="s">
        <v>3532</v>
      </c>
      <c r="Q1253" t="s">
        <v>3569</v>
      </c>
      <c r="R1253" t="s">
        <v>3570</v>
      </c>
      <c r="S1253" t="s">
        <v>3571</v>
      </c>
      <c r="T1253" t="s">
        <v>3572</v>
      </c>
      <c r="U1253" t="s">
        <v>3938</v>
      </c>
      <c r="V1253" t="s">
        <v>3939</v>
      </c>
      <c r="W1253" t="s">
        <v>3940</v>
      </c>
      <c r="X1253" t="s">
        <v>3953</v>
      </c>
    </row>
    <row r="1254" spans="1:24" x14ac:dyDescent="0.3">
      <c r="A1254" t="s">
        <v>2991</v>
      </c>
      <c r="B1254" t="s">
        <v>2992</v>
      </c>
      <c r="C1254" t="s">
        <v>3951</v>
      </c>
      <c r="E1254" t="s">
        <v>3952</v>
      </c>
      <c r="G1254" t="s">
        <v>3311</v>
      </c>
      <c r="H1254" t="s">
        <v>3312</v>
      </c>
      <c r="I1254" t="s">
        <v>3313</v>
      </c>
      <c r="J1254" t="s">
        <v>3314</v>
      </c>
      <c r="K1254" t="s">
        <v>3315</v>
      </c>
      <c r="L1254" t="s">
        <v>3316</v>
      </c>
      <c r="M1254" t="s">
        <v>3371</v>
      </c>
      <c r="N1254" t="s">
        <v>3372</v>
      </c>
      <c r="O1254" t="s">
        <v>3373</v>
      </c>
      <c r="P1254" t="s">
        <v>3532</v>
      </c>
      <c r="Q1254" t="s">
        <v>3569</v>
      </c>
      <c r="R1254" t="s">
        <v>3570</v>
      </c>
      <c r="S1254" t="s">
        <v>3571</v>
      </c>
      <c r="T1254" t="s">
        <v>3572</v>
      </c>
      <c r="U1254" t="s">
        <v>3938</v>
      </c>
      <c r="V1254" t="s">
        <v>3939</v>
      </c>
      <c r="W1254" t="s">
        <v>3940</v>
      </c>
      <c r="X1254" t="s">
        <v>3953</v>
      </c>
    </row>
    <row r="1255" spans="1:24" x14ac:dyDescent="0.3">
      <c r="A1255" t="s">
        <v>2993</v>
      </c>
      <c r="B1255" t="s">
        <v>2994</v>
      </c>
      <c r="C1255" t="s">
        <v>3951</v>
      </c>
      <c r="E1255" t="s">
        <v>3952</v>
      </c>
      <c r="G1255" t="s">
        <v>3311</v>
      </c>
      <c r="H1255" t="s">
        <v>3312</v>
      </c>
      <c r="I1255" t="s">
        <v>3313</v>
      </c>
      <c r="J1255" t="s">
        <v>3314</v>
      </c>
      <c r="K1255" t="s">
        <v>3315</v>
      </c>
      <c r="L1255" t="s">
        <v>3316</v>
      </c>
      <c r="M1255" t="s">
        <v>3371</v>
      </c>
      <c r="N1255" t="s">
        <v>3372</v>
      </c>
      <c r="O1255" t="s">
        <v>3373</v>
      </c>
      <c r="P1255" t="s">
        <v>3532</v>
      </c>
      <c r="Q1255" t="s">
        <v>3569</v>
      </c>
      <c r="R1255" t="s">
        <v>3570</v>
      </c>
      <c r="S1255" t="s">
        <v>3571</v>
      </c>
      <c r="T1255" t="s">
        <v>3572</v>
      </c>
      <c r="U1255" t="s">
        <v>3938</v>
      </c>
      <c r="V1255" t="s">
        <v>3939</v>
      </c>
      <c r="W1255" t="s">
        <v>3940</v>
      </c>
      <c r="X1255" t="s">
        <v>3953</v>
      </c>
    </row>
    <row r="1256" spans="1:24" x14ac:dyDescent="0.3">
      <c r="A1256" t="s">
        <v>2995</v>
      </c>
      <c r="B1256" t="s">
        <v>2996</v>
      </c>
      <c r="C1256" t="s">
        <v>3951</v>
      </c>
      <c r="E1256" t="s">
        <v>3952</v>
      </c>
      <c r="G1256" t="s">
        <v>3311</v>
      </c>
      <c r="H1256" t="s">
        <v>3312</v>
      </c>
      <c r="I1256" t="s">
        <v>3313</v>
      </c>
      <c r="J1256" t="s">
        <v>3314</v>
      </c>
      <c r="K1256" t="s">
        <v>3315</v>
      </c>
      <c r="L1256" t="s">
        <v>3316</v>
      </c>
      <c r="M1256" t="s">
        <v>3371</v>
      </c>
      <c r="N1256" t="s">
        <v>3372</v>
      </c>
      <c r="O1256" t="s">
        <v>3373</v>
      </c>
      <c r="P1256" t="s">
        <v>3532</v>
      </c>
      <c r="Q1256" t="s">
        <v>3569</v>
      </c>
      <c r="R1256" t="s">
        <v>3570</v>
      </c>
      <c r="S1256" t="s">
        <v>3571</v>
      </c>
      <c r="T1256" t="s">
        <v>3572</v>
      </c>
      <c r="U1256" t="s">
        <v>3938</v>
      </c>
      <c r="V1256" t="s">
        <v>3939</v>
      </c>
      <c r="W1256" t="s">
        <v>3940</v>
      </c>
      <c r="X1256" t="s">
        <v>3953</v>
      </c>
    </row>
    <row r="1257" spans="1:24" x14ac:dyDescent="0.3">
      <c r="A1257" t="s">
        <v>2997</v>
      </c>
      <c r="B1257" t="s">
        <v>2998</v>
      </c>
      <c r="C1257" t="s">
        <v>3951</v>
      </c>
      <c r="E1257" t="s">
        <v>3952</v>
      </c>
      <c r="G1257" t="s">
        <v>3311</v>
      </c>
      <c r="H1257" t="s">
        <v>3312</v>
      </c>
      <c r="I1257" t="s">
        <v>3313</v>
      </c>
      <c r="J1257" t="s">
        <v>3314</v>
      </c>
      <c r="K1257" t="s">
        <v>3315</v>
      </c>
      <c r="L1257" t="s">
        <v>3316</v>
      </c>
      <c r="M1257" t="s">
        <v>3371</v>
      </c>
      <c r="N1257" t="s">
        <v>3372</v>
      </c>
      <c r="O1257" t="s">
        <v>3373</v>
      </c>
      <c r="P1257" t="s">
        <v>3532</v>
      </c>
      <c r="Q1257" t="s">
        <v>3569</v>
      </c>
      <c r="R1257" t="s">
        <v>3570</v>
      </c>
      <c r="S1257" t="s">
        <v>3571</v>
      </c>
      <c r="T1257" t="s">
        <v>3572</v>
      </c>
      <c r="U1257" t="s">
        <v>3938</v>
      </c>
      <c r="V1257" t="s">
        <v>3939</v>
      </c>
      <c r="W1257" t="s">
        <v>3940</v>
      </c>
      <c r="X1257" t="s">
        <v>3953</v>
      </c>
    </row>
    <row r="1258" spans="1:24" x14ac:dyDescent="0.3">
      <c r="A1258" t="s">
        <v>2999</v>
      </c>
      <c r="B1258" t="s">
        <v>3000</v>
      </c>
      <c r="C1258" t="s">
        <v>3951</v>
      </c>
      <c r="E1258" t="s">
        <v>3952</v>
      </c>
      <c r="G1258" t="s">
        <v>3311</v>
      </c>
      <c r="H1258" t="s">
        <v>3312</v>
      </c>
      <c r="I1258" t="s">
        <v>3313</v>
      </c>
      <c r="J1258" t="s">
        <v>3314</v>
      </c>
      <c r="K1258" t="s">
        <v>3315</v>
      </c>
      <c r="L1258" t="s">
        <v>3316</v>
      </c>
      <c r="M1258" t="s">
        <v>3371</v>
      </c>
      <c r="N1258" t="s">
        <v>3372</v>
      </c>
      <c r="O1258" t="s">
        <v>3373</v>
      </c>
      <c r="P1258" t="s">
        <v>3532</v>
      </c>
      <c r="Q1258" t="s">
        <v>3569</v>
      </c>
      <c r="R1258" t="s">
        <v>3570</v>
      </c>
      <c r="S1258" t="s">
        <v>3571</v>
      </c>
      <c r="T1258" t="s">
        <v>3572</v>
      </c>
      <c r="U1258" t="s">
        <v>3938</v>
      </c>
      <c r="V1258" t="s">
        <v>3939</v>
      </c>
      <c r="W1258" t="s">
        <v>3940</v>
      </c>
      <c r="X1258" t="s">
        <v>3953</v>
      </c>
    </row>
    <row r="1259" spans="1:24" x14ac:dyDescent="0.3">
      <c r="A1259" t="s">
        <v>3001</v>
      </c>
      <c r="B1259" t="s">
        <v>3002</v>
      </c>
      <c r="C1259" t="s">
        <v>3951</v>
      </c>
      <c r="E1259" t="s">
        <v>3952</v>
      </c>
      <c r="G1259" t="s">
        <v>3311</v>
      </c>
      <c r="H1259" t="s">
        <v>3312</v>
      </c>
      <c r="I1259" t="s">
        <v>3313</v>
      </c>
      <c r="J1259" t="s">
        <v>3314</v>
      </c>
      <c r="K1259" t="s">
        <v>3315</v>
      </c>
      <c r="L1259" t="s">
        <v>3316</v>
      </c>
      <c r="M1259" t="s">
        <v>3371</v>
      </c>
      <c r="N1259" t="s">
        <v>3372</v>
      </c>
      <c r="O1259" t="s">
        <v>3373</v>
      </c>
      <c r="P1259" t="s">
        <v>3532</v>
      </c>
      <c r="Q1259" t="s">
        <v>3569</v>
      </c>
      <c r="R1259" t="s">
        <v>3570</v>
      </c>
      <c r="S1259" t="s">
        <v>3571</v>
      </c>
      <c r="T1259" t="s">
        <v>3572</v>
      </c>
      <c r="U1259" t="s">
        <v>3938</v>
      </c>
      <c r="V1259" t="s">
        <v>3939</v>
      </c>
      <c r="W1259" t="s">
        <v>3940</v>
      </c>
      <c r="X1259" t="s">
        <v>3953</v>
      </c>
    </row>
    <row r="1260" spans="1:24" x14ac:dyDescent="0.3">
      <c r="A1260" t="s">
        <v>3003</v>
      </c>
      <c r="B1260" t="s">
        <v>3004</v>
      </c>
      <c r="C1260" t="s">
        <v>3951</v>
      </c>
      <c r="E1260" t="s">
        <v>3952</v>
      </c>
      <c r="G1260" t="s">
        <v>3311</v>
      </c>
      <c r="H1260" t="s">
        <v>3312</v>
      </c>
      <c r="I1260" t="s">
        <v>3313</v>
      </c>
      <c r="J1260" t="s">
        <v>3314</v>
      </c>
      <c r="K1260" t="s">
        <v>3315</v>
      </c>
      <c r="L1260" t="s">
        <v>3316</v>
      </c>
      <c r="M1260" t="s">
        <v>3371</v>
      </c>
      <c r="N1260" t="s">
        <v>3372</v>
      </c>
      <c r="O1260" t="s">
        <v>3373</v>
      </c>
      <c r="P1260" t="s">
        <v>3532</v>
      </c>
      <c r="Q1260" t="s">
        <v>3569</v>
      </c>
      <c r="R1260" t="s">
        <v>3570</v>
      </c>
      <c r="S1260" t="s">
        <v>3571</v>
      </c>
      <c r="T1260" t="s">
        <v>3572</v>
      </c>
      <c r="U1260" t="s">
        <v>3938</v>
      </c>
      <c r="V1260" t="s">
        <v>3939</v>
      </c>
      <c r="W1260" t="s">
        <v>3940</v>
      </c>
      <c r="X1260" t="s">
        <v>3953</v>
      </c>
    </row>
    <row r="1261" spans="1:24" x14ac:dyDescent="0.3">
      <c r="A1261" t="s">
        <v>3005</v>
      </c>
      <c r="B1261" t="s">
        <v>3006</v>
      </c>
      <c r="C1261" t="s">
        <v>3951</v>
      </c>
      <c r="E1261" t="s">
        <v>3952</v>
      </c>
      <c r="G1261" t="s">
        <v>3311</v>
      </c>
      <c r="H1261" t="s">
        <v>3312</v>
      </c>
      <c r="I1261" t="s">
        <v>3313</v>
      </c>
      <c r="J1261" t="s">
        <v>3314</v>
      </c>
      <c r="K1261" t="s">
        <v>3315</v>
      </c>
      <c r="L1261" t="s">
        <v>3316</v>
      </c>
      <c r="M1261" t="s">
        <v>3371</v>
      </c>
      <c r="N1261" t="s">
        <v>3372</v>
      </c>
      <c r="O1261" t="s">
        <v>3373</v>
      </c>
      <c r="P1261" t="s">
        <v>3532</v>
      </c>
      <c r="Q1261" t="s">
        <v>3569</v>
      </c>
      <c r="R1261" t="s">
        <v>3570</v>
      </c>
      <c r="S1261" t="s">
        <v>3571</v>
      </c>
      <c r="T1261" t="s">
        <v>3572</v>
      </c>
      <c r="U1261" t="s">
        <v>3938</v>
      </c>
      <c r="V1261" t="s">
        <v>3939</v>
      </c>
      <c r="W1261" t="s">
        <v>3940</v>
      </c>
      <c r="X1261" t="s">
        <v>3953</v>
      </c>
    </row>
    <row r="1262" spans="1:24" x14ac:dyDescent="0.3">
      <c r="A1262" t="s">
        <v>3007</v>
      </c>
      <c r="B1262" t="s">
        <v>3008</v>
      </c>
      <c r="C1262" t="s">
        <v>3951</v>
      </c>
      <c r="E1262" t="s">
        <v>3952</v>
      </c>
      <c r="G1262" t="s">
        <v>3311</v>
      </c>
      <c r="H1262" t="s">
        <v>3312</v>
      </c>
      <c r="I1262" t="s">
        <v>3313</v>
      </c>
      <c r="J1262" t="s">
        <v>3314</v>
      </c>
      <c r="K1262" t="s">
        <v>3315</v>
      </c>
      <c r="L1262" t="s">
        <v>3316</v>
      </c>
      <c r="M1262" t="s">
        <v>3371</v>
      </c>
      <c r="N1262" t="s">
        <v>3372</v>
      </c>
      <c r="O1262" t="s">
        <v>3373</v>
      </c>
      <c r="P1262" t="s">
        <v>3532</v>
      </c>
      <c r="Q1262" t="s">
        <v>3569</v>
      </c>
      <c r="R1262" t="s">
        <v>3570</v>
      </c>
      <c r="S1262" t="s">
        <v>3571</v>
      </c>
      <c r="T1262" t="s">
        <v>3572</v>
      </c>
      <c r="U1262" t="s">
        <v>3938</v>
      </c>
      <c r="V1262" t="s">
        <v>3939</v>
      </c>
      <c r="W1262" t="s">
        <v>3940</v>
      </c>
      <c r="X1262" t="s">
        <v>3953</v>
      </c>
    </row>
    <row r="1263" spans="1:24" x14ac:dyDescent="0.3">
      <c r="A1263" t="s">
        <v>3009</v>
      </c>
      <c r="B1263" t="s">
        <v>3010</v>
      </c>
      <c r="C1263" t="s">
        <v>3951</v>
      </c>
      <c r="E1263" t="s">
        <v>3952</v>
      </c>
      <c r="G1263" t="s">
        <v>3311</v>
      </c>
      <c r="H1263" t="s">
        <v>3312</v>
      </c>
      <c r="I1263" t="s">
        <v>3313</v>
      </c>
      <c r="J1263" t="s">
        <v>3314</v>
      </c>
      <c r="K1263" t="s">
        <v>3315</v>
      </c>
      <c r="L1263" t="s">
        <v>3316</v>
      </c>
      <c r="M1263" t="s">
        <v>3371</v>
      </c>
      <c r="N1263" t="s">
        <v>3372</v>
      </c>
      <c r="O1263" t="s">
        <v>3373</v>
      </c>
      <c r="P1263" t="s">
        <v>3532</v>
      </c>
      <c r="Q1263" t="s">
        <v>3569</v>
      </c>
      <c r="R1263" t="s">
        <v>3570</v>
      </c>
      <c r="S1263" t="s">
        <v>3571</v>
      </c>
      <c r="T1263" t="s">
        <v>3572</v>
      </c>
      <c r="U1263" t="s">
        <v>3938</v>
      </c>
      <c r="V1263" t="s">
        <v>3939</v>
      </c>
      <c r="W1263" t="s">
        <v>3940</v>
      </c>
      <c r="X1263" t="s">
        <v>3953</v>
      </c>
    </row>
    <row r="1264" spans="1:24" x14ac:dyDescent="0.3">
      <c r="A1264" t="s">
        <v>3011</v>
      </c>
      <c r="B1264" t="s">
        <v>3012</v>
      </c>
      <c r="C1264" t="s">
        <v>3951</v>
      </c>
      <c r="E1264" t="s">
        <v>3952</v>
      </c>
      <c r="G1264" t="s">
        <v>3311</v>
      </c>
      <c r="H1264" t="s">
        <v>3312</v>
      </c>
      <c r="I1264" t="s">
        <v>3313</v>
      </c>
      <c r="J1264" t="s">
        <v>3314</v>
      </c>
      <c r="K1264" t="s">
        <v>3315</v>
      </c>
      <c r="L1264" t="s">
        <v>3316</v>
      </c>
      <c r="M1264" t="s">
        <v>3371</v>
      </c>
      <c r="N1264" t="s">
        <v>3372</v>
      </c>
      <c r="O1264" t="s">
        <v>3373</v>
      </c>
      <c r="P1264" t="s">
        <v>3532</v>
      </c>
      <c r="Q1264" t="s">
        <v>3569</v>
      </c>
      <c r="R1264" t="s">
        <v>3570</v>
      </c>
      <c r="S1264" t="s">
        <v>3571</v>
      </c>
      <c r="T1264" t="s">
        <v>3572</v>
      </c>
      <c r="U1264" t="s">
        <v>3938</v>
      </c>
      <c r="V1264" t="s">
        <v>3939</v>
      </c>
      <c r="W1264" t="s">
        <v>3940</v>
      </c>
      <c r="X1264" t="s">
        <v>3953</v>
      </c>
    </row>
    <row r="1265" spans="1:24" x14ac:dyDescent="0.3">
      <c r="A1265" t="s">
        <v>3013</v>
      </c>
      <c r="B1265" t="s">
        <v>3014</v>
      </c>
      <c r="C1265" t="s">
        <v>3951</v>
      </c>
      <c r="E1265" t="s">
        <v>3952</v>
      </c>
      <c r="G1265" t="s">
        <v>3311</v>
      </c>
      <c r="H1265" t="s">
        <v>3312</v>
      </c>
      <c r="I1265" t="s">
        <v>3313</v>
      </c>
      <c r="J1265" t="s">
        <v>3314</v>
      </c>
      <c r="K1265" t="s">
        <v>3315</v>
      </c>
      <c r="L1265" t="s">
        <v>3316</v>
      </c>
      <c r="M1265" t="s">
        <v>3371</v>
      </c>
      <c r="N1265" t="s">
        <v>3372</v>
      </c>
      <c r="O1265" t="s">
        <v>3373</v>
      </c>
      <c r="P1265" t="s">
        <v>3532</v>
      </c>
      <c r="Q1265" t="s">
        <v>3569</v>
      </c>
      <c r="R1265" t="s">
        <v>3570</v>
      </c>
      <c r="S1265" t="s">
        <v>3571</v>
      </c>
      <c r="T1265" t="s">
        <v>3572</v>
      </c>
      <c r="U1265" t="s">
        <v>3938</v>
      </c>
      <c r="V1265" t="s">
        <v>3939</v>
      </c>
      <c r="W1265" t="s">
        <v>3940</v>
      </c>
      <c r="X1265" t="s">
        <v>3953</v>
      </c>
    </row>
    <row r="1266" spans="1:24" x14ac:dyDescent="0.3">
      <c r="A1266" t="s">
        <v>3015</v>
      </c>
      <c r="B1266" t="s">
        <v>3016</v>
      </c>
      <c r="C1266" t="s">
        <v>3951</v>
      </c>
      <c r="E1266" t="s">
        <v>3952</v>
      </c>
      <c r="G1266" t="s">
        <v>3311</v>
      </c>
      <c r="H1266" t="s">
        <v>3312</v>
      </c>
      <c r="I1266" t="s">
        <v>3313</v>
      </c>
      <c r="J1266" t="s">
        <v>3314</v>
      </c>
      <c r="K1266" t="s">
        <v>3315</v>
      </c>
      <c r="L1266" t="s">
        <v>3316</v>
      </c>
      <c r="M1266" t="s">
        <v>3371</v>
      </c>
      <c r="N1266" t="s">
        <v>3372</v>
      </c>
      <c r="O1266" t="s">
        <v>3373</v>
      </c>
      <c r="P1266" t="s">
        <v>3532</v>
      </c>
      <c r="Q1266" t="s">
        <v>3569</v>
      </c>
      <c r="R1266" t="s">
        <v>3570</v>
      </c>
      <c r="S1266" t="s">
        <v>3571</v>
      </c>
      <c r="T1266" t="s">
        <v>3572</v>
      </c>
      <c r="U1266" t="s">
        <v>3938</v>
      </c>
      <c r="V1266" t="s">
        <v>3939</v>
      </c>
      <c r="W1266" t="s">
        <v>3940</v>
      </c>
      <c r="X1266" t="s">
        <v>3953</v>
      </c>
    </row>
    <row r="1267" spans="1:24" x14ac:dyDescent="0.3">
      <c r="A1267" t="s">
        <v>3017</v>
      </c>
      <c r="B1267" t="s">
        <v>3018</v>
      </c>
      <c r="C1267" t="s">
        <v>4031</v>
      </c>
      <c r="E1267" t="s">
        <v>4032</v>
      </c>
      <c r="G1267" t="s">
        <v>3311</v>
      </c>
      <c r="H1267" t="s">
        <v>3409</v>
      </c>
      <c r="I1267" t="s">
        <v>3410</v>
      </c>
      <c r="J1267" t="s">
        <v>3411</v>
      </c>
      <c r="K1267" t="s">
        <v>3412</v>
      </c>
      <c r="L1267" t="s">
        <v>3413</v>
      </c>
      <c r="M1267" t="s">
        <v>4033</v>
      </c>
    </row>
    <row r="1268" spans="1:24" x14ac:dyDescent="0.3">
      <c r="A1268" t="s">
        <v>3019</v>
      </c>
      <c r="B1268" t="s">
        <v>3020</v>
      </c>
      <c r="C1268" t="s">
        <v>3369</v>
      </c>
      <c r="E1268" t="s">
        <v>3370</v>
      </c>
      <c r="G1268" t="s">
        <v>3311</v>
      </c>
      <c r="H1268" t="s">
        <v>3312</v>
      </c>
      <c r="I1268" t="s">
        <v>3313</v>
      </c>
      <c r="J1268" t="s">
        <v>3314</v>
      </c>
      <c r="K1268" t="s">
        <v>3315</v>
      </c>
      <c r="L1268" t="s">
        <v>3316</v>
      </c>
      <c r="M1268" t="s">
        <v>3371</v>
      </c>
      <c r="N1268" t="s">
        <v>3372</v>
      </c>
      <c r="O1268" t="s">
        <v>3373</v>
      </c>
      <c r="P1268" t="s">
        <v>3374</v>
      </c>
      <c r="Q1268" t="s">
        <v>3375</v>
      </c>
      <c r="R1268" t="s">
        <v>3376</v>
      </c>
      <c r="S1268" t="s">
        <v>3377</v>
      </c>
    </row>
    <row r="1269" spans="1:24" x14ac:dyDescent="0.3">
      <c r="A1269" t="s">
        <v>3021</v>
      </c>
      <c r="B1269" t="s">
        <v>3022</v>
      </c>
      <c r="C1269" t="s">
        <v>3637</v>
      </c>
      <c r="E1269" t="s">
        <v>3638</v>
      </c>
      <c r="G1269" t="s">
        <v>3311</v>
      </c>
      <c r="H1269" t="s">
        <v>3312</v>
      </c>
      <c r="I1269" t="s">
        <v>3313</v>
      </c>
      <c r="J1269" t="s">
        <v>3314</v>
      </c>
      <c r="K1269" t="s">
        <v>3315</v>
      </c>
      <c r="L1269" t="s">
        <v>3316</v>
      </c>
      <c r="M1269" t="s">
        <v>3371</v>
      </c>
      <c r="N1269" t="s">
        <v>3372</v>
      </c>
      <c r="O1269" t="s">
        <v>3373</v>
      </c>
      <c r="P1269" t="s">
        <v>3532</v>
      </c>
      <c r="Q1269" t="s">
        <v>3569</v>
      </c>
      <c r="R1269" t="s">
        <v>3570</v>
      </c>
      <c r="S1269" t="s">
        <v>3571</v>
      </c>
      <c r="T1269" t="s">
        <v>3572</v>
      </c>
      <c r="U1269" t="s">
        <v>3633</v>
      </c>
      <c r="V1269" t="s">
        <v>3639</v>
      </c>
      <c r="W1269" t="s">
        <v>3640</v>
      </c>
      <c r="X1269" t="s">
        <v>3641</v>
      </c>
    </row>
    <row r="1270" spans="1:24" x14ac:dyDescent="0.3">
      <c r="A1270" t="s">
        <v>3023</v>
      </c>
      <c r="B1270" t="s">
        <v>3024</v>
      </c>
      <c r="C1270" t="s">
        <v>3637</v>
      </c>
      <c r="E1270" t="s">
        <v>3638</v>
      </c>
      <c r="G1270" t="s">
        <v>3311</v>
      </c>
      <c r="H1270" t="s">
        <v>3312</v>
      </c>
      <c r="I1270" t="s">
        <v>3313</v>
      </c>
      <c r="J1270" t="s">
        <v>3314</v>
      </c>
      <c r="K1270" t="s">
        <v>3315</v>
      </c>
      <c r="L1270" t="s">
        <v>3316</v>
      </c>
      <c r="M1270" t="s">
        <v>3371</v>
      </c>
      <c r="N1270" t="s">
        <v>3372</v>
      </c>
      <c r="O1270" t="s">
        <v>3373</v>
      </c>
      <c r="P1270" t="s">
        <v>3532</v>
      </c>
      <c r="Q1270" t="s">
        <v>3569</v>
      </c>
      <c r="R1270" t="s">
        <v>3570</v>
      </c>
      <c r="S1270" t="s">
        <v>3571</v>
      </c>
      <c r="T1270" t="s">
        <v>3572</v>
      </c>
      <c r="U1270" t="s">
        <v>3633</v>
      </c>
      <c r="V1270" t="s">
        <v>3639</v>
      </c>
      <c r="W1270" t="s">
        <v>3640</v>
      </c>
      <c r="X1270" t="s">
        <v>3641</v>
      </c>
    </row>
    <row r="1271" spans="1:24" x14ac:dyDescent="0.3">
      <c r="A1271" t="s">
        <v>3025</v>
      </c>
      <c r="B1271" t="s">
        <v>3026</v>
      </c>
      <c r="C1271" t="s">
        <v>3365</v>
      </c>
      <c r="E1271" t="s">
        <v>3366</v>
      </c>
      <c r="G1271" t="s">
        <v>3311</v>
      </c>
      <c r="H1271" t="s">
        <v>3312</v>
      </c>
      <c r="I1271" t="s">
        <v>3313</v>
      </c>
      <c r="J1271" t="s">
        <v>3314</v>
      </c>
      <c r="K1271" t="s">
        <v>3315</v>
      </c>
      <c r="L1271" t="s">
        <v>3316</v>
      </c>
      <c r="M1271" t="s">
        <v>3317</v>
      </c>
      <c r="N1271" t="s">
        <v>3318</v>
      </c>
      <c r="O1271" t="s">
        <v>3319</v>
      </c>
      <c r="P1271" t="s">
        <v>3320</v>
      </c>
      <c r="Q1271" t="s">
        <v>3321</v>
      </c>
      <c r="R1271" t="s">
        <v>3322</v>
      </c>
      <c r="S1271" t="s">
        <v>3367</v>
      </c>
      <c r="T1271" t="s">
        <v>3368</v>
      </c>
    </row>
    <row r="1272" spans="1:24" x14ac:dyDescent="0.3">
      <c r="A1272" t="s">
        <v>3027</v>
      </c>
      <c r="B1272" t="s">
        <v>3028</v>
      </c>
      <c r="C1272" t="s">
        <v>3365</v>
      </c>
      <c r="E1272" t="s">
        <v>3366</v>
      </c>
      <c r="G1272" t="s">
        <v>3311</v>
      </c>
      <c r="H1272" t="s">
        <v>3312</v>
      </c>
      <c r="I1272" t="s">
        <v>3313</v>
      </c>
      <c r="J1272" t="s">
        <v>3314</v>
      </c>
      <c r="K1272" t="s">
        <v>3315</v>
      </c>
      <c r="L1272" t="s">
        <v>3316</v>
      </c>
      <c r="M1272" t="s">
        <v>3317</v>
      </c>
      <c r="N1272" t="s">
        <v>3318</v>
      </c>
      <c r="O1272" t="s">
        <v>3319</v>
      </c>
      <c r="P1272" t="s">
        <v>3320</v>
      </c>
      <c r="Q1272" t="s">
        <v>3321</v>
      </c>
      <c r="R1272" t="s">
        <v>3322</v>
      </c>
      <c r="S1272" t="s">
        <v>3367</v>
      </c>
      <c r="T1272" t="s">
        <v>3368</v>
      </c>
    </row>
    <row r="1273" spans="1:24" x14ac:dyDescent="0.3">
      <c r="A1273" t="s">
        <v>3031</v>
      </c>
      <c r="B1273" t="s">
        <v>3032</v>
      </c>
      <c r="C1273" t="s">
        <v>3649</v>
      </c>
      <c r="E1273" t="s">
        <v>3650</v>
      </c>
      <c r="G1273" t="s">
        <v>3311</v>
      </c>
      <c r="H1273" t="s">
        <v>3312</v>
      </c>
      <c r="I1273" t="s">
        <v>3313</v>
      </c>
      <c r="J1273" t="s">
        <v>3314</v>
      </c>
      <c r="K1273" t="s">
        <v>3315</v>
      </c>
      <c r="L1273" t="s">
        <v>3316</v>
      </c>
      <c r="M1273" t="s">
        <v>3317</v>
      </c>
      <c r="N1273" t="s">
        <v>3318</v>
      </c>
      <c r="O1273" t="s">
        <v>3319</v>
      </c>
      <c r="P1273" t="s">
        <v>3382</v>
      </c>
      <c r="Q1273" t="s">
        <v>3383</v>
      </c>
      <c r="R1273" t="s">
        <v>3384</v>
      </c>
      <c r="S1273" t="s">
        <v>3385</v>
      </c>
      <c r="T1273" t="s">
        <v>3386</v>
      </c>
      <c r="U1273" t="s">
        <v>3387</v>
      </c>
      <c r="V1273" t="s">
        <v>3651</v>
      </c>
      <c r="W1273" t="s">
        <v>3652</v>
      </c>
    </row>
    <row r="1274" spans="1:24" x14ac:dyDescent="0.3">
      <c r="A1274" t="s">
        <v>3033</v>
      </c>
      <c r="B1274" t="s">
        <v>3034</v>
      </c>
      <c r="C1274" t="s">
        <v>3365</v>
      </c>
      <c r="E1274" t="s">
        <v>3366</v>
      </c>
      <c r="G1274" t="s">
        <v>3311</v>
      </c>
      <c r="H1274" t="s">
        <v>3312</v>
      </c>
      <c r="I1274" t="s">
        <v>3313</v>
      </c>
      <c r="J1274" t="s">
        <v>3314</v>
      </c>
      <c r="K1274" t="s">
        <v>3315</v>
      </c>
      <c r="L1274" t="s">
        <v>3316</v>
      </c>
      <c r="M1274" t="s">
        <v>3317</v>
      </c>
      <c r="N1274" t="s">
        <v>3318</v>
      </c>
      <c r="O1274" t="s">
        <v>3319</v>
      </c>
      <c r="P1274" t="s">
        <v>3320</v>
      </c>
      <c r="Q1274" t="s">
        <v>3321</v>
      </c>
      <c r="R1274" t="s">
        <v>3322</v>
      </c>
      <c r="S1274" t="s">
        <v>3367</v>
      </c>
      <c r="T1274" t="s">
        <v>3368</v>
      </c>
    </row>
    <row r="1275" spans="1:24" x14ac:dyDescent="0.3">
      <c r="A1275" t="s">
        <v>3035</v>
      </c>
      <c r="B1275" t="s">
        <v>3036</v>
      </c>
      <c r="C1275" t="s">
        <v>3791</v>
      </c>
      <c r="E1275" t="s">
        <v>3792</v>
      </c>
      <c r="G1275" t="s">
        <v>3311</v>
      </c>
      <c r="H1275" t="s">
        <v>3312</v>
      </c>
      <c r="I1275" t="s">
        <v>3313</v>
      </c>
      <c r="J1275" t="s">
        <v>3314</v>
      </c>
      <c r="K1275" t="s">
        <v>3315</v>
      </c>
      <c r="L1275" t="s">
        <v>3316</v>
      </c>
      <c r="M1275" t="s">
        <v>3357</v>
      </c>
      <c r="N1275" t="s">
        <v>3358</v>
      </c>
      <c r="O1275" t="s">
        <v>3359</v>
      </c>
      <c r="P1275" t="s">
        <v>3360</v>
      </c>
      <c r="Q1275" t="s">
        <v>3361</v>
      </c>
      <c r="R1275" t="s">
        <v>3362</v>
      </c>
      <c r="S1275" t="s">
        <v>3363</v>
      </c>
      <c r="T1275" t="s">
        <v>3793</v>
      </c>
    </row>
    <row r="1276" spans="1:24" x14ac:dyDescent="0.3">
      <c r="A1276" t="s">
        <v>3037</v>
      </c>
      <c r="B1276" t="s">
        <v>3038</v>
      </c>
      <c r="C1276" t="s">
        <v>4034</v>
      </c>
      <c r="E1276" t="s">
        <v>4035</v>
      </c>
      <c r="G1276" t="s">
        <v>3311</v>
      </c>
      <c r="H1276" t="s">
        <v>3409</v>
      </c>
      <c r="I1276" t="s">
        <v>3410</v>
      </c>
      <c r="J1276" t="s">
        <v>3549</v>
      </c>
      <c r="K1276" t="s">
        <v>3550</v>
      </c>
      <c r="L1276" t="s">
        <v>3551</v>
      </c>
      <c r="M1276" t="s">
        <v>3552</v>
      </c>
      <c r="N1276" t="s">
        <v>3553</v>
      </c>
      <c r="O1276" t="s">
        <v>3554</v>
      </c>
    </row>
    <row r="1277" spans="1:24" x14ac:dyDescent="0.3">
      <c r="A1277" t="s">
        <v>3040</v>
      </c>
      <c r="B1277" t="s">
        <v>3041</v>
      </c>
      <c r="C1277" t="s">
        <v>4036</v>
      </c>
      <c r="E1277" t="s">
        <v>4037</v>
      </c>
      <c r="G1277" t="s">
        <v>3311</v>
      </c>
      <c r="H1277" t="s">
        <v>3409</v>
      </c>
      <c r="I1277" t="s">
        <v>3410</v>
      </c>
      <c r="J1277" t="s">
        <v>3549</v>
      </c>
      <c r="K1277" t="s">
        <v>3550</v>
      </c>
      <c r="L1277" t="s">
        <v>3551</v>
      </c>
      <c r="M1277" t="s">
        <v>3552</v>
      </c>
      <c r="N1277" t="s">
        <v>3553</v>
      </c>
      <c r="O1277" t="s">
        <v>3554</v>
      </c>
    </row>
    <row r="1278" spans="1:24" x14ac:dyDescent="0.3">
      <c r="A1278" t="s">
        <v>3042</v>
      </c>
      <c r="B1278" t="s">
        <v>3043</v>
      </c>
      <c r="C1278" t="s">
        <v>4038</v>
      </c>
      <c r="E1278" t="s">
        <v>4039</v>
      </c>
      <c r="G1278" t="s">
        <v>3311</v>
      </c>
      <c r="H1278" t="s">
        <v>3312</v>
      </c>
      <c r="I1278" t="s">
        <v>3313</v>
      </c>
      <c r="J1278" t="s">
        <v>3314</v>
      </c>
      <c r="K1278" t="s">
        <v>3315</v>
      </c>
      <c r="L1278" t="s">
        <v>3316</v>
      </c>
      <c r="M1278" t="s">
        <v>3371</v>
      </c>
      <c r="N1278" t="s">
        <v>3372</v>
      </c>
      <c r="O1278" t="s">
        <v>3373</v>
      </c>
      <c r="P1278" t="s">
        <v>3532</v>
      </c>
      <c r="Q1278" t="s">
        <v>3533</v>
      </c>
      <c r="R1278" t="s">
        <v>3534</v>
      </c>
      <c r="S1278" t="s">
        <v>3535</v>
      </c>
      <c r="T1278" t="s">
        <v>3536</v>
      </c>
      <c r="U1278" t="s">
        <v>4040</v>
      </c>
    </row>
    <row r="1279" spans="1:24" x14ac:dyDescent="0.3">
      <c r="A1279" t="s">
        <v>3044</v>
      </c>
      <c r="B1279" t="s">
        <v>3045</v>
      </c>
      <c r="C1279" t="s">
        <v>3380</v>
      </c>
      <c r="E1279" t="s">
        <v>3381</v>
      </c>
      <c r="G1279" t="s">
        <v>3311</v>
      </c>
      <c r="H1279" t="s">
        <v>3312</v>
      </c>
      <c r="I1279" t="s">
        <v>3313</v>
      </c>
      <c r="J1279" t="s">
        <v>3314</v>
      </c>
      <c r="K1279" t="s">
        <v>3315</v>
      </c>
      <c r="L1279" t="s">
        <v>3316</v>
      </c>
      <c r="M1279" t="s">
        <v>3317</v>
      </c>
      <c r="N1279" t="s">
        <v>3318</v>
      </c>
      <c r="O1279" t="s">
        <v>3319</v>
      </c>
      <c r="P1279" t="s">
        <v>3382</v>
      </c>
      <c r="Q1279" t="s">
        <v>3383</v>
      </c>
      <c r="R1279" t="s">
        <v>3384</v>
      </c>
      <c r="S1279" t="s">
        <v>3385</v>
      </c>
      <c r="T1279" t="s">
        <v>3386</v>
      </c>
      <c r="U1279" t="s">
        <v>3387</v>
      </c>
      <c r="V1279" t="s">
        <v>3388</v>
      </c>
    </row>
    <row r="1280" spans="1:24" x14ac:dyDescent="0.3">
      <c r="A1280" t="s">
        <v>3046</v>
      </c>
      <c r="B1280" t="s">
        <v>3047</v>
      </c>
      <c r="C1280" t="s">
        <v>3791</v>
      </c>
      <c r="E1280" t="s">
        <v>3792</v>
      </c>
      <c r="G1280" t="s">
        <v>3311</v>
      </c>
      <c r="H1280" t="s">
        <v>3312</v>
      </c>
      <c r="I1280" t="s">
        <v>3313</v>
      </c>
      <c r="J1280" t="s">
        <v>3314</v>
      </c>
      <c r="K1280" t="s">
        <v>3315</v>
      </c>
      <c r="L1280" t="s">
        <v>3316</v>
      </c>
      <c r="M1280" t="s">
        <v>3357</v>
      </c>
      <c r="N1280" t="s">
        <v>3358</v>
      </c>
      <c r="O1280" t="s">
        <v>3359</v>
      </c>
      <c r="P1280" t="s">
        <v>3360</v>
      </c>
      <c r="Q1280" t="s">
        <v>3361</v>
      </c>
      <c r="R1280" t="s">
        <v>3362</v>
      </c>
      <c r="S1280" t="s">
        <v>3363</v>
      </c>
      <c r="T1280" t="s">
        <v>3793</v>
      </c>
    </row>
    <row r="1281" spans="1:21" x14ac:dyDescent="0.3">
      <c r="A1281" t="s">
        <v>3048</v>
      </c>
      <c r="B1281" t="s">
        <v>3049</v>
      </c>
      <c r="C1281" t="s">
        <v>3791</v>
      </c>
      <c r="E1281" t="s">
        <v>3792</v>
      </c>
      <c r="G1281" t="s">
        <v>3311</v>
      </c>
      <c r="H1281" t="s">
        <v>3312</v>
      </c>
      <c r="I1281" t="s">
        <v>3313</v>
      </c>
      <c r="J1281" t="s">
        <v>3314</v>
      </c>
      <c r="K1281" t="s">
        <v>3315</v>
      </c>
      <c r="L1281" t="s">
        <v>3316</v>
      </c>
      <c r="M1281" t="s">
        <v>3357</v>
      </c>
      <c r="N1281" t="s">
        <v>3358</v>
      </c>
      <c r="O1281" t="s">
        <v>3359</v>
      </c>
      <c r="P1281" t="s">
        <v>3360</v>
      </c>
      <c r="Q1281" t="s">
        <v>3361</v>
      </c>
      <c r="R1281" t="s">
        <v>3362</v>
      </c>
      <c r="S1281" t="s">
        <v>3363</v>
      </c>
      <c r="T1281" t="s">
        <v>3793</v>
      </c>
    </row>
    <row r="1282" spans="1:21" x14ac:dyDescent="0.3">
      <c r="A1282" t="s">
        <v>3050</v>
      </c>
      <c r="B1282" t="s">
        <v>3051</v>
      </c>
      <c r="C1282" t="s">
        <v>3791</v>
      </c>
      <c r="E1282" t="s">
        <v>3792</v>
      </c>
      <c r="G1282" t="s">
        <v>3311</v>
      </c>
      <c r="H1282" t="s">
        <v>3312</v>
      </c>
      <c r="I1282" t="s">
        <v>3313</v>
      </c>
      <c r="J1282" t="s">
        <v>3314</v>
      </c>
      <c r="K1282" t="s">
        <v>3315</v>
      </c>
      <c r="L1282" t="s">
        <v>3316</v>
      </c>
      <c r="M1282" t="s">
        <v>3357</v>
      </c>
      <c r="N1282" t="s">
        <v>3358</v>
      </c>
      <c r="O1282" t="s">
        <v>3359</v>
      </c>
      <c r="P1282" t="s">
        <v>3360</v>
      </c>
      <c r="Q1282" t="s">
        <v>3361</v>
      </c>
      <c r="R1282" t="s">
        <v>3362</v>
      </c>
      <c r="S1282" t="s">
        <v>3363</v>
      </c>
      <c r="T1282" t="s">
        <v>3793</v>
      </c>
    </row>
    <row r="1283" spans="1:21" x14ac:dyDescent="0.3">
      <c r="A1283" t="s">
        <v>3052</v>
      </c>
      <c r="B1283" t="s">
        <v>3053</v>
      </c>
      <c r="C1283" t="s">
        <v>4041</v>
      </c>
      <c r="E1283" t="s">
        <v>4042</v>
      </c>
      <c r="G1283" t="s">
        <v>3311</v>
      </c>
      <c r="H1283" t="s">
        <v>3312</v>
      </c>
      <c r="I1283" t="s">
        <v>3313</v>
      </c>
      <c r="J1283" t="s">
        <v>3314</v>
      </c>
      <c r="K1283" t="s">
        <v>3315</v>
      </c>
      <c r="L1283" t="s">
        <v>3316</v>
      </c>
      <c r="M1283" t="s">
        <v>3317</v>
      </c>
      <c r="N1283" t="s">
        <v>3318</v>
      </c>
      <c r="O1283" t="s">
        <v>3319</v>
      </c>
      <c r="P1283" t="s">
        <v>3320</v>
      </c>
      <c r="Q1283" t="s">
        <v>3321</v>
      </c>
      <c r="R1283" t="s">
        <v>3322</v>
      </c>
      <c r="S1283" t="s">
        <v>3323</v>
      </c>
      <c r="T1283" t="s">
        <v>3984</v>
      </c>
      <c r="U1283" t="s">
        <v>4043</v>
      </c>
    </row>
    <row r="1284" spans="1:21" x14ac:dyDescent="0.3">
      <c r="A1284" t="s">
        <v>3054</v>
      </c>
      <c r="B1284" t="s">
        <v>3055</v>
      </c>
      <c r="C1284" t="s">
        <v>4044</v>
      </c>
      <c r="E1284" t="s">
        <v>4045</v>
      </c>
      <c r="G1284" t="s">
        <v>3311</v>
      </c>
      <c r="H1284" t="s">
        <v>3312</v>
      </c>
      <c r="I1284" t="s">
        <v>3313</v>
      </c>
      <c r="J1284" t="s">
        <v>3314</v>
      </c>
      <c r="K1284" t="s">
        <v>3315</v>
      </c>
      <c r="L1284" t="s">
        <v>3316</v>
      </c>
      <c r="M1284" t="s">
        <v>3317</v>
      </c>
      <c r="N1284" t="s">
        <v>3318</v>
      </c>
      <c r="O1284" t="s">
        <v>3319</v>
      </c>
      <c r="P1284" t="s">
        <v>3320</v>
      </c>
      <c r="Q1284" t="s">
        <v>3321</v>
      </c>
      <c r="R1284" t="s">
        <v>3322</v>
      </c>
      <c r="S1284" t="s">
        <v>3323</v>
      </c>
      <c r="T1284" t="s">
        <v>3984</v>
      </c>
      <c r="U1284" t="s">
        <v>3985</v>
      </c>
    </row>
    <row r="1285" spans="1:21" x14ac:dyDescent="0.3">
      <c r="A1285" t="s">
        <v>3056</v>
      </c>
      <c r="B1285" t="s">
        <v>3057</v>
      </c>
      <c r="C1285" t="s">
        <v>4046</v>
      </c>
      <c r="E1285" t="s">
        <v>4047</v>
      </c>
      <c r="G1285" t="s">
        <v>3311</v>
      </c>
      <c r="H1285" t="s">
        <v>3312</v>
      </c>
      <c r="I1285" t="s">
        <v>3313</v>
      </c>
      <c r="J1285" t="s">
        <v>3314</v>
      </c>
      <c r="K1285" t="s">
        <v>3315</v>
      </c>
      <c r="L1285" t="s">
        <v>3316</v>
      </c>
      <c r="M1285" t="s">
        <v>3317</v>
      </c>
      <c r="N1285" t="s">
        <v>3318</v>
      </c>
      <c r="O1285" t="s">
        <v>3319</v>
      </c>
      <c r="P1285" t="s">
        <v>3320</v>
      </c>
      <c r="Q1285" t="s">
        <v>3321</v>
      </c>
      <c r="R1285" t="s">
        <v>3322</v>
      </c>
      <c r="S1285" t="s">
        <v>3323</v>
      </c>
      <c r="T1285" t="s">
        <v>3984</v>
      </c>
      <c r="U1285" t="s">
        <v>4048</v>
      </c>
    </row>
    <row r="1286" spans="1:21" x14ac:dyDescent="0.3">
      <c r="A1286" t="s">
        <v>4049</v>
      </c>
      <c r="B1286" t="s">
        <v>3059</v>
      </c>
      <c r="C1286" t="s">
        <v>4050</v>
      </c>
      <c r="E1286" t="s">
        <v>4051</v>
      </c>
      <c r="G1286" t="s">
        <v>3311</v>
      </c>
      <c r="H1286" t="s">
        <v>3312</v>
      </c>
      <c r="I1286" t="s">
        <v>3313</v>
      </c>
      <c r="J1286" t="s">
        <v>3314</v>
      </c>
      <c r="K1286" t="s">
        <v>3315</v>
      </c>
      <c r="L1286" t="s">
        <v>3316</v>
      </c>
      <c r="M1286" t="s">
        <v>3317</v>
      </c>
      <c r="N1286" t="s">
        <v>3318</v>
      </c>
      <c r="O1286" t="s">
        <v>3319</v>
      </c>
      <c r="P1286" t="s">
        <v>3320</v>
      </c>
      <c r="Q1286" t="s">
        <v>3321</v>
      </c>
      <c r="R1286" t="s">
        <v>3322</v>
      </c>
      <c r="S1286" t="s">
        <v>3846</v>
      </c>
      <c r="T1286" t="s">
        <v>4052</v>
      </c>
    </row>
    <row r="1287" spans="1:21" x14ac:dyDescent="0.3">
      <c r="A1287" t="s">
        <v>3060</v>
      </c>
      <c r="B1287" t="s">
        <v>3061</v>
      </c>
      <c r="C1287" t="s">
        <v>3365</v>
      </c>
      <c r="E1287" t="s">
        <v>3366</v>
      </c>
      <c r="G1287" t="s">
        <v>3311</v>
      </c>
      <c r="H1287" t="s">
        <v>3312</v>
      </c>
      <c r="I1287" t="s">
        <v>3313</v>
      </c>
      <c r="J1287" t="s">
        <v>3314</v>
      </c>
      <c r="K1287" t="s">
        <v>3315</v>
      </c>
      <c r="L1287" t="s">
        <v>3316</v>
      </c>
      <c r="M1287" t="s">
        <v>3317</v>
      </c>
      <c r="N1287" t="s">
        <v>3318</v>
      </c>
      <c r="O1287" t="s">
        <v>3319</v>
      </c>
      <c r="P1287" t="s">
        <v>3320</v>
      </c>
      <c r="Q1287" t="s">
        <v>3321</v>
      </c>
      <c r="R1287" t="s">
        <v>3322</v>
      </c>
      <c r="S1287" t="s">
        <v>3367</v>
      </c>
      <c r="T1287" t="s">
        <v>3368</v>
      </c>
    </row>
    <row r="1288" spans="1:21" x14ac:dyDescent="0.3">
      <c r="A1288" t="s">
        <v>3062</v>
      </c>
      <c r="B1288" t="s">
        <v>3063</v>
      </c>
      <c r="C1288" t="s">
        <v>3369</v>
      </c>
      <c r="E1288" t="s">
        <v>3370</v>
      </c>
      <c r="G1288" t="s">
        <v>3311</v>
      </c>
      <c r="H1288" t="s">
        <v>3312</v>
      </c>
      <c r="I1288" t="s">
        <v>3313</v>
      </c>
      <c r="J1288" t="s">
        <v>3314</v>
      </c>
      <c r="K1288" t="s">
        <v>3315</v>
      </c>
      <c r="L1288" t="s">
        <v>3316</v>
      </c>
      <c r="M1288" t="s">
        <v>3371</v>
      </c>
      <c r="N1288" t="s">
        <v>3372</v>
      </c>
      <c r="O1288" t="s">
        <v>3373</v>
      </c>
      <c r="P1288" t="s">
        <v>3374</v>
      </c>
      <c r="Q1288" t="s">
        <v>3375</v>
      </c>
      <c r="R1288" t="s">
        <v>3376</v>
      </c>
      <c r="S1288" t="s">
        <v>3377</v>
      </c>
    </row>
    <row r="1289" spans="1:21" x14ac:dyDescent="0.3">
      <c r="A1289" t="s">
        <v>3064</v>
      </c>
      <c r="B1289" t="s">
        <v>3065</v>
      </c>
      <c r="C1289" t="s">
        <v>3369</v>
      </c>
      <c r="E1289" t="s">
        <v>3370</v>
      </c>
      <c r="G1289" t="s">
        <v>3311</v>
      </c>
      <c r="H1289" t="s">
        <v>3312</v>
      </c>
      <c r="I1289" t="s">
        <v>3313</v>
      </c>
      <c r="J1289" t="s">
        <v>3314</v>
      </c>
      <c r="K1289" t="s">
        <v>3315</v>
      </c>
      <c r="L1289" t="s">
        <v>3316</v>
      </c>
      <c r="M1289" t="s">
        <v>3371</v>
      </c>
      <c r="N1289" t="s">
        <v>3372</v>
      </c>
      <c r="O1289" t="s">
        <v>3373</v>
      </c>
      <c r="P1289" t="s">
        <v>3374</v>
      </c>
      <c r="Q1289" t="s">
        <v>3375</v>
      </c>
      <c r="R1289" t="s">
        <v>3376</v>
      </c>
      <c r="S1289" t="s">
        <v>3377</v>
      </c>
    </row>
    <row r="1290" spans="1:21" x14ac:dyDescent="0.3">
      <c r="A1290" t="s">
        <v>3066</v>
      </c>
      <c r="B1290" t="s">
        <v>3067</v>
      </c>
      <c r="C1290" t="s">
        <v>4038</v>
      </c>
      <c r="E1290" t="s">
        <v>4039</v>
      </c>
      <c r="G1290" t="s">
        <v>3311</v>
      </c>
      <c r="H1290" t="s">
        <v>3312</v>
      </c>
      <c r="I1290" t="s">
        <v>3313</v>
      </c>
      <c r="J1290" t="s">
        <v>3314</v>
      </c>
      <c r="K1290" t="s">
        <v>3315</v>
      </c>
      <c r="L1290" t="s">
        <v>3316</v>
      </c>
      <c r="M1290" t="s">
        <v>3371</v>
      </c>
      <c r="N1290" t="s">
        <v>3372</v>
      </c>
      <c r="O1290" t="s">
        <v>3373</v>
      </c>
      <c r="P1290" t="s">
        <v>3532</v>
      </c>
      <c r="Q1290" t="s">
        <v>3533</v>
      </c>
      <c r="R1290" t="s">
        <v>3534</v>
      </c>
      <c r="S1290" t="s">
        <v>3535</v>
      </c>
      <c r="T1290" t="s">
        <v>3536</v>
      </c>
      <c r="U1290" t="s">
        <v>4040</v>
      </c>
    </row>
    <row r="1291" spans="1:21" x14ac:dyDescent="0.3">
      <c r="A1291" t="s">
        <v>3068</v>
      </c>
      <c r="B1291" t="s">
        <v>3069</v>
      </c>
      <c r="C1291" t="s">
        <v>3930</v>
      </c>
      <c r="E1291" t="s">
        <v>3931</v>
      </c>
      <c r="G1291" t="s">
        <v>3311</v>
      </c>
      <c r="H1291" t="s">
        <v>3312</v>
      </c>
      <c r="I1291" t="s">
        <v>3313</v>
      </c>
      <c r="J1291" t="s">
        <v>3314</v>
      </c>
      <c r="K1291" t="s">
        <v>3315</v>
      </c>
      <c r="L1291" t="s">
        <v>3316</v>
      </c>
      <c r="M1291" t="s">
        <v>3317</v>
      </c>
      <c r="N1291" t="s">
        <v>3318</v>
      </c>
      <c r="O1291" t="s">
        <v>3319</v>
      </c>
      <c r="P1291" t="s">
        <v>3320</v>
      </c>
      <c r="Q1291" t="s">
        <v>3321</v>
      </c>
      <c r="R1291" t="s">
        <v>3322</v>
      </c>
      <c r="S1291" t="s">
        <v>3367</v>
      </c>
      <c r="T1291" t="s">
        <v>3932</v>
      </c>
    </row>
    <row r="1292" spans="1:21" x14ac:dyDescent="0.3">
      <c r="A1292" t="s">
        <v>3070</v>
      </c>
      <c r="B1292" t="s">
        <v>3071</v>
      </c>
      <c r="C1292" t="s">
        <v>3365</v>
      </c>
      <c r="E1292" t="s">
        <v>3366</v>
      </c>
      <c r="G1292" t="s">
        <v>3311</v>
      </c>
      <c r="H1292" t="s">
        <v>3312</v>
      </c>
      <c r="I1292" t="s">
        <v>3313</v>
      </c>
      <c r="J1292" t="s">
        <v>3314</v>
      </c>
      <c r="K1292" t="s">
        <v>3315</v>
      </c>
      <c r="L1292" t="s">
        <v>3316</v>
      </c>
      <c r="M1292" t="s">
        <v>3317</v>
      </c>
      <c r="N1292" t="s">
        <v>3318</v>
      </c>
      <c r="O1292" t="s">
        <v>3319</v>
      </c>
      <c r="P1292" t="s">
        <v>3320</v>
      </c>
      <c r="Q1292" t="s">
        <v>3321</v>
      </c>
      <c r="R1292" t="s">
        <v>3322</v>
      </c>
      <c r="S1292" t="s">
        <v>3367</v>
      </c>
      <c r="T1292" t="s">
        <v>3368</v>
      </c>
    </row>
    <row r="1293" spans="1:21" x14ac:dyDescent="0.3">
      <c r="A1293" t="s">
        <v>3072</v>
      </c>
      <c r="B1293" t="s">
        <v>3073</v>
      </c>
      <c r="C1293" t="s">
        <v>3369</v>
      </c>
      <c r="E1293" t="s">
        <v>3370</v>
      </c>
      <c r="G1293" t="s">
        <v>3311</v>
      </c>
      <c r="H1293" t="s">
        <v>3312</v>
      </c>
      <c r="I1293" t="s">
        <v>3313</v>
      </c>
      <c r="J1293" t="s">
        <v>3314</v>
      </c>
      <c r="K1293" t="s">
        <v>3315</v>
      </c>
      <c r="L1293" t="s">
        <v>3316</v>
      </c>
      <c r="M1293" t="s">
        <v>3371</v>
      </c>
      <c r="N1293" t="s">
        <v>3372</v>
      </c>
      <c r="O1293" t="s">
        <v>3373</v>
      </c>
      <c r="P1293" t="s">
        <v>3374</v>
      </c>
      <c r="Q1293" t="s">
        <v>3375</v>
      </c>
      <c r="R1293" t="s">
        <v>3376</v>
      </c>
      <c r="S1293" t="s">
        <v>3377</v>
      </c>
    </row>
    <row r="1294" spans="1:21" x14ac:dyDescent="0.3">
      <c r="A1294" t="s">
        <v>3074</v>
      </c>
      <c r="B1294" t="s">
        <v>3075</v>
      </c>
      <c r="C1294" t="s">
        <v>3365</v>
      </c>
      <c r="E1294" t="s">
        <v>3366</v>
      </c>
      <c r="G1294" t="s">
        <v>3311</v>
      </c>
      <c r="H1294" t="s">
        <v>3312</v>
      </c>
      <c r="I1294" t="s">
        <v>3313</v>
      </c>
      <c r="J1294" t="s">
        <v>3314</v>
      </c>
      <c r="K1294" t="s">
        <v>3315</v>
      </c>
      <c r="L1294" t="s">
        <v>3316</v>
      </c>
      <c r="M1294" t="s">
        <v>3317</v>
      </c>
      <c r="N1294" t="s">
        <v>3318</v>
      </c>
      <c r="O1294" t="s">
        <v>3319</v>
      </c>
      <c r="P1294" t="s">
        <v>3320</v>
      </c>
      <c r="Q1294" t="s">
        <v>3321</v>
      </c>
      <c r="R1294" t="s">
        <v>3322</v>
      </c>
      <c r="S1294" t="s">
        <v>3367</v>
      </c>
      <c r="T1294" t="s">
        <v>3368</v>
      </c>
    </row>
    <row r="1295" spans="1:21" x14ac:dyDescent="0.3">
      <c r="A1295" t="s">
        <v>3076</v>
      </c>
      <c r="B1295" t="s">
        <v>3077</v>
      </c>
      <c r="C1295" t="s">
        <v>3369</v>
      </c>
      <c r="E1295" t="s">
        <v>3370</v>
      </c>
      <c r="G1295" t="s">
        <v>3311</v>
      </c>
      <c r="H1295" t="s">
        <v>3312</v>
      </c>
      <c r="I1295" t="s">
        <v>3313</v>
      </c>
      <c r="J1295" t="s">
        <v>3314</v>
      </c>
      <c r="K1295" t="s">
        <v>3315</v>
      </c>
      <c r="L1295" t="s">
        <v>3316</v>
      </c>
      <c r="M1295" t="s">
        <v>3371</v>
      </c>
      <c r="N1295" t="s">
        <v>3372</v>
      </c>
      <c r="O1295" t="s">
        <v>3373</v>
      </c>
      <c r="P1295" t="s">
        <v>3374</v>
      </c>
      <c r="Q1295" t="s">
        <v>3375</v>
      </c>
      <c r="R1295" t="s">
        <v>3376</v>
      </c>
      <c r="S1295" t="s">
        <v>3377</v>
      </c>
    </row>
    <row r="1296" spans="1:21" x14ac:dyDescent="0.3">
      <c r="A1296" t="s">
        <v>3078</v>
      </c>
      <c r="B1296" t="s">
        <v>3079</v>
      </c>
      <c r="C1296" t="s">
        <v>4053</v>
      </c>
      <c r="E1296" t="s">
        <v>4054</v>
      </c>
      <c r="G1296" t="s">
        <v>3311</v>
      </c>
      <c r="H1296" t="s">
        <v>3312</v>
      </c>
      <c r="I1296" t="s">
        <v>3342</v>
      </c>
      <c r="J1296" t="s">
        <v>4055</v>
      </c>
      <c r="K1296" t="s">
        <v>4056</v>
      </c>
      <c r="L1296" t="s">
        <v>4057</v>
      </c>
      <c r="M1296" t="s">
        <v>4058</v>
      </c>
    </row>
    <row r="1297" spans="1:24" x14ac:dyDescent="0.3">
      <c r="A1297" t="s">
        <v>3080</v>
      </c>
      <c r="B1297" t="s">
        <v>3081</v>
      </c>
      <c r="C1297" t="s">
        <v>3355</v>
      </c>
      <c r="E1297" t="s">
        <v>3356</v>
      </c>
      <c r="G1297" t="s">
        <v>3311</v>
      </c>
      <c r="H1297" t="s">
        <v>3312</v>
      </c>
      <c r="I1297" t="s">
        <v>3313</v>
      </c>
      <c r="J1297" t="s">
        <v>3314</v>
      </c>
      <c r="K1297" t="s">
        <v>3315</v>
      </c>
      <c r="L1297" t="s">
        <v>3316</v>
      </c>
      <c r="M1297" t="s">
        <v>3357</v>
      </c>
      <c r="N1297" t="s">
        <v>3358</v>
      </c>
      <c r="O1297" t="s">
        <v>3359</v>
      </c>
      <c r="P1297" t="s">
        <v>3360</v>
      </c>
      <c r="Q1297" t="s">
        <v>3361</v>
      </c>
      <c r="R1297" t="s">
        <v>3362</v>
      </c>
      <c r="S1297" t="s">
        <v>3363</v>
      </c>
      <c r="T1297" t="s">
        <v>3364</v>
      </c>
    </row>
    <row r="1298" spans="1:24" x14ac:dyDescent="0.3">
      <c r="A1298" t="s">
        <v>3082</v>
      </c>
      <c r="B1298" t="s">
        <v>3083</v>
      </c>
      <c r="C1298" t="s">
        <v>3355</v>
      </c>
      <c r="E1298" t="s">
        <v>3356</v>
      </c>
      <c r="G1298" t="s">
        <v>3311</v>
      </c>
      <c r="H1298" t="s">
        <v>3312</v>
      </c>
      <c r="I1298" t="s">
        <v>3313</v>
      </c>
      <c r="J1298" t="s">
        <v>3314</v>
      </c>
      <c r="K1298" t="s">
        <v>3315</v>
      </c>
      <c r="L1298" t="s">
        <v>3316</v>
      </c>
      <c r="M1298" t="s">
        <v>3357</v>
      </c>
      <c r="N1298" t="s">
        <v>3358</v>
      </c>
      <c r="O1298" t="s">
        <v>3359</v>
      </c>
      <c r="P1298" t="s">
        <v>3360</v>
      </c>
      <c r="Q1298" t="s">
        <v>3361</v>
      </c>
      <c r="R1298" t="s">
        <v>3362</v>
      </c>
      <c r="S1298" t="s">
        <v>3363</v>
      </c>
      <c r="T1298" t="s">
        <v>3364</v>
      </c>
    </row>
    <row r="1299" spans="1:24" x14ac:dyDescent="0.3">
      <c r="A1299" t="s">
        <v>3084</v>
      </c>
      <c r="B1299" t="s">
        <v>3085</v>
      </c>
      <c r="C1299" t="s">
        <v>3355</v>
      </c>
      <c r="E1299" t="s">
        <v>3356</v>
      </c>
      <c r="G1299" t="s">
        <v>3311</v>
      </c>
      <c r="H1299" t="s">
        <v>3312</v>
      </c>
      <c r="I1299" t="s">
        <v>3313</v>
      </c>
      <c r="J1299" t="s">
        <v>3314</v>
      </c>
      <c r="K1299" t="s">
        <v>3315</v>
      </c>
      <c r="L1299" t="s">
        <v>3316</v>
      </c>
      <c r="M1299" t="s">
        <v>3357</v>
      </c>
      <c r="N1299" t="s">
        <v>3358</v>
      </c>
      <c r="O1299" t="s">
        <v>3359</v>
      </c>
      <c r="P1299" t="s">
        <v>3360</v>
      </c>
      <c r="Q1299" t="s">
        <v>3361</v>
      </c>
      <c r="R1299" t="s">
        <v>3362</v>
      </c>
      <c r="S1299" t="s">
        <v>3363</v>
      </c>
      <c r="T1299" t="s">
        <v>3364</v>
      </c>
    </row>
    <row r="1300" spans="1:24" x14ac:dyDescent="0.3">
      <c r="A1300" t="s">
        <v>3086</v>
      </c>
      <c r="B1300" t="s">
        <v>3087</v>
      </c>
      <c r="C1300" t="s">
        <v>3355</v>
      </c>
      <c r="E1300" t="s">
        <v>3356</v>
      </c>
      <c r="G1300" t="s">
        <v>3311</v>
      </c>
      <c r="H1300" t="s">
        <v>3312</v>
      </c>
      <c r="I1300" t="s">
        <v>3313</v>
      </c>
      <c r="J1300" t="s">
        <v>3314</v>
      </c>
      <c r="K1300" t="s">
        <v>3315</v>
      </c>
      <c r="L1300" t="s">
        <v>3316</v>
      </c>
      <c r="M1300" t="s">
        <v>3357</v>
      </c>
      <c r="N1300" t="s">
        <v>3358</v>
      </c>
      <c r="O1300" t="s">
        <v>3359</v>
      </c>
      <c r="P1300" t="s">
        <v>3360</v>
      </c>
      <c r="Q1300" t="s">
        <v>3361</v>
      </c>
      <c r="R1300" t="s">
        <v>3362</v>
      </c>
      <c r="S1300" t="s">
        <v>3363</v>
      </c>
      <c r="T1300" t="s">
        <v>3364</v>
      </c>
    </row>
    <row r="1301" spans="1:24" x14ac:dyDescent="0.3">
      <c r="A1301" t="s">
        <v>3088</v>
      </c>
      <c r="B1301" t="s">
        <v>3089</v>
      </c>
      <c r="C1301" t="s">
        <v>3369</v>
      </c>
      <c r="E1301" t="s">
        <v>3370</v>
      </c>
      <c r="G1301" t="s">
        <v>3311</v>
      </c>
      <c r="H1301" t="s">
        <v>3312</v>
      </c>
      <c r="I1301" t="s">
        <v>3313</v>
      </c>
      <c r="J1301" t="s">
        <v>3314</v>
      </c>
      <c r="K1301" t="s">
        <v>3315</v>
      </c>
      <c r="L1301" t="s">
        <v>3316</v>
      </c>
      <c r="M1301" t="s">
        <v>3371</v>
      </c>
      <c r="N1301" t="s">
        <v>3372</v>
      </c>
      <c r="O1301" t="s">
        <v>3373</v>
      </c>
      <c r="P1301" t="s">
        <v>3374</v>
      </c>
      <c r="Q1301" t="s">
        <v>3375</v>
      </c>
      <c r="R1301" t="s">
        <v>3376</v>
      </c>
      <c r="S1301" t="s">
        <v>3377</v>
      </c>
    </row>
    <row r="1302" spans="1:24" x14ac:dyDescent="0.3">
      <c r="A1302" t="s">
        <v>3090</v>
      </c>
      <c r="B1302" t="s">
        <v>3091</v>
      </c>
      <c r="C1302" t="s">
        <v>3649</v>
      </c>
      <c r="E1302" t="s">
        <v>3650</v>
      </c>
      <c r="G1302" t="s">
        <v>3311</v>
      </c>
      <c r="H1302" t="s">
        <v>3312</v>
      </c>
      <c r="I1302" t="s">
        <v>3313</v>
      </c>
      <c r="J1302" t="s">
        <v>3314</v>
      </c>
      <c r="K1302" t="s">
        <v>3315</v>
      </c>
      <c r="L1302" t="s">
        <v>3316</v>
      </c>
      <c r="M1302" t="s">
        <v>3317</v>
      </c>
      <c r="N1302" t="s">
        <v>3318</v>
      </c>
      <c r="O1302" t="s">
        <v>3319</v>
      </c>
      <c r="P1302" t="s">
        <v>3382</v>
      </c>
      <c r="Q1302" t="s">
        <v>3383</v>
      </c>
      <c r="R1302" t="s">
        <v>3384</v>
      </c>
      <c r="S1302" t="s">
        <v>3385</v>
      </c>
      <c r="T1302" t="s">
        <v>3386</v>
      </c>
      <c r="U1302" t="s">
        <v>3387</v>
      </c>
      <c r="V1302" t="s">
        <v>3651</v>
      </c>
      <c r="W1302" t="s">
        <v>3652</v>
      </c>
    </row>
    <row r="1303" spans="1:24" x14ac:dyDescent="0.3">
      <c r="A1303" t="s">
        <v>3092</v>
      </c>
      <c r="B1303" t="s">
        <v>3093</v>
      </c>
      <c r="C1303" t="s">
        <v>3326</v>
      </c>
      <c r="E1303" t="s">
        <v>3327</v>
      </c>
      <c r="G1303" t="s">
        <v>3311</v>
      </c>
      <c r="H1303" t="s">
        <v>3312</v>
      </c>
      <c r="I1303" t="s">
        <v>3313</v>
      </c>
      <c r="J1303" t="s">
        <v>3314</v>
      </c>
      <c r="K1303" t="s">
        <v>3315</v>
      </c>
      <c r="L1303" t="s">
        <v>3316</v>
      </c>
      <c r="M1303" t="s">
        <v>3328</v>
      </c>
      <c r="N1303" t="s">
        <v>3329</v>
      </c>
      <c r="O1303" t="s">
        <v>3330</v>
      </c>
      <c r="P1303" t="s">
        <v>3331</v>
      </c>
      <c r="Q1303" t="s">
        <v>3332</v>
      </c>
      <c r="R1303" t="s">
        <v>3333</v>
      </c>
      <c r="S1303" t="s">
        <v>3334</v>
      </c>
      <c r="T1303" t="s">
        <v>3335</v>
      </c>
      <c r="U1303" t="s">
        <v>3336</v>
      </c>
      <c r="V1303" t="s">
        <v>3337</v>
      </c>
      <c r="W1303" t="s">
        <v>3338</v>
      </c>
      <c r="X1303" t="s">
        <v>3339</v>
      </c>
    </row>
    <row r="1304" spans="1:24" x14ac:dyDescent="0.3">
      <c r="A1304" t="s">
        <v>3094</v>
      </c>
      <c r="B1304" t="s">
        <v>3095</v>
      </c>
      <c r="C1304" t="s">
        <v>3326</v>
      </c>
      <c r="E1304" t="s">
        <v>3327</v>
      </c>
      <c r="G1304" t="s">
        <v>3311</v>
      </c>
      <c r="H1304" t="s">
        <v>3312</v>
      </c>
      <c r="I1304" t="s">
        <v>3313</v>
      </c>
      <c r="J1304" t="s">
        <v>3314</v>
      </c>
      <c r="K1304" t="s">
        <v>3315</v>
      </c>
      <c r="L1304" t="s">
        <v>3316</v>
      </c>
      <c r="M1304" t="s">
        <v>3328</v>
      </c>
      <c r="N1304" t="s">
        <v>3329</v>
      </c>
      <c r="O1304" t="s">
        <v>3330</v>
      </c>
      <c r="P1304" t="s">
        <v>3331</v>
      </c>
      <c r="Q1304" t="s">
        <v>3332</v>
      </c>
      <c r="R1304" t="s">
        <v>3333</v>
      </c>
      <c r="S1304" t="s">
        <v>3334</v>
      </c>
      <c r="T1304" t="s">
        <v>3335</v>
      </c>
      <c r="U1304" t="s">
        <v>3336</v>
      </c>
      <c r="V1304" t="s">
        <v>3337</v>
      </c>
      <c r="W1304" t="s">
        <v>3338</v>
      </c>
      <c r="X1304" t="s">
        <v>3339</v>
      </c>
    </row>
    <row r="1305" spans="1:24" x14ac:dyDescent="0.3">
      <c r="A1305" t="s">
        <v>3096</v>
      </c>
      <c r="B1305" t="s">
        <v>3097</v>
      </c>
      <c r="C1305" t="s">
        <v>3326</v>
      </c>
      <c r="E1305" t="s">
        <v>3327</v>
      </c>
      <c r="G1305" t="s">
        <v>3311</v>
      </c>
      <c r="H1305" t="s">
        <v>3312</v>
      </c>
      <c r="I1305" t="s">
        <v>3313</v>
      </c>
      <c r="J1305" t="s">
        <v>3314</v>
      </c>
      <c r="K1305" t="s">
        <v>3315</v>
      </c>
      <c r="L1305" t="s">
        <v>3316</v>
      </c>
      <c r="M1305" t="s">
        <v>3328</v>
      </c>
      <c r="N1305" t="s">
        <v>3329</v>
      </c>
      <c r="O1305" t="s">
        <v>3330</v>
      </c>
      <c r="P1305" t="s">
        <v>3331</v>
      </c>
      <c r="Q1305" t="s">
        <v>3332</v>
      </c>
      <c r="R1305" t="s">
        <v>3333</v>
      </c>
      <c r="S1305" t="s">
        <v>3334</v>
      </c>
      <c r="T1305" t="s">
        <v>3335</v>
      </c>
      <c r="U1305" t="s">
        <v>3336</v>
      </c>
      <c r="V1305" t="s">
        <v>3337</v>
      </c>
      <c r="W1305" t="s">
        <v>3338</v>
      </c>
      <c r="X1305" t="s">
        <v>3339</v>
      </c>
    </row>
    <row r="1306" spans="1:24" x14ac:dyDescent="0.3">
      <c r="A1306" t="s">
        <v>3098</v>
      </c>
      <c r="B1306" t="s">
        <v>3099</v>
      </c>
      <c r="C1306" t="s">
        <v>3677</v>
      </c>
      <c r="E1306" t="s">
        <v>3678</v>
      </c>
      <c r="G1306" t="s">
        <v>3311</v>
      </c>
      <c r="H1306" t="s">
        <v>3312</v>
      </c>
      <c r="I1306" t="s">
        <v>3313</v>
      </c>
      <c r="J1306" t="s">
        <v>3314</v>
      </c>
      <c r="K1306" t="s">
        <v>3315</v>
      </c>
      <c r="L1306" t="s">
        <v>3316</v>
      </c>
      <c r="M1306" t="s">
        <v>3317</v>
      </c>
      <c r="N1306" t="s">
        <v>3318</v>
      </c>
      <c r="O1306" t="s">
        <v>3417</v>
      </c>
      <c r="P1306" t="s">
        <v>3607</v>
      </c>
      <c r="Q1306" t="s">
        <v>3628</v>
      </c>
      <c r="R1306" t="s">
        <v>3679</v>
      </c>
      <c r="S1306" t="s">
        <v>3680</v>
      </c>
    </row>
    <row r="1307" spans="1:24" x14ac:dyDescent="0.3">
      <c r="A1307" t="s">
        <v>3100</v>
      </c>
      <c r="B1307" t="s">
        <v>3101</v>
      </c>
      <c r="C1307" t="s">
        <v>4059</v>
      </c>
      <c r="E1307" t="s">
        <v>4060</v>
      </c>
      <c r="G1307" t="s">
        <v>3311</v>
      </c>
      <c r="H1307" t="s">
        <v>3312</v>
      </c>
      <c r="I1307" t="s">
        <v>3426</v>
      </c>
      <c r="J1307" t="s">
        <v>3453</v>
      </c>
      <c r="K1307" t="s">
        <v>3454</v>
      </c>
      <c r="L1307" t="s">
        <v>3455</v>
      </c>
      <c r="M1307" t="s">
        <v>3456</v>
      </c>
      <c r="N1307" t="s">
        <v>3457</v>
      </c>
      <c r="O1307" t="s">
        <v>3458</v>
      </c>
      <c r="P1307" t="s">
        <v>3459</v>
      </c>
      <c r="Q1307" t="s">
        <v>3460</v>
      </c>
      <c r="R1307" t="s">
        <v>3461</v>
      </c>
      <c r="S1307" t="s">
        <v>3462</v>
      </c>
      <c r="T1307" t="s">
        <v>4061</v>
      </c>
      <c r="U1307" t="s">
        <v>4062</v>
      </c>
    </row>
    <row r="1308" spans="1:24" x14ac:dyDescent="0.3">
      <c r="A1308" t="s">
        <v>3102</v>
      </c>
      <c r="B1308" t="s">
        <v>3103</v>
      </c>
      <c r="C1308" t="s">
        <v>4059</v>
      </c>
      <c r="E1308" t="s">
        <v>4060</v>
      </c>
      <c r="G1308" t="s">
        <v>3311</v>
      </c>
      <c r="H1308" t="s">
        <v>3312</v>
      </c>
      <c r="I1308" t="s">
        <v>3426</v>
      </c>
      <c r="J1308" t="s">
        <v>3453</v>
      </c>
      <c r="K1308" t="s">
        <v>3454</v>
      </c>
      <c r="L1308" t="s">
        <v>3455</v>
      </c>
      <c r="M1308" t="s">
        <v>3456</v>
      </c>
      <c r="N1308" t="s">
        <v>3457</v>
      </c>
      <c r="O1308" t="s">
        <v>3458</v>
      </c>
      <c r="P1308" t="s">
        <v>3459</v>
      </c>
      <c r="Q1308" t="s">
        <v>3460</v>
      </c>
      <c r="R1308" t="s">
        <v>3461</v>
      </c>
      <c r="S1308" t="s">
        <v>3462</v>
      </c>
      <c r="T1308" t="s">
        <v>4061</v>
      </c>
      <c r="U1308" t="s">
        <v>4062</v>
      </c>
    </row>
    <row r="1309" spans="1:24" x14ac:dyDescent="0.3">
      <c r="A1309" t="s">
        <v>3104</v>
      </c>
      <c r="B1309" t="s">
        <v>3105</v>
      </c>
      <c r="C1309" t="s">
        <v>3369</v>
      </c>
      <c r="E1309" t="s">
        <v>3370</v>
      </c>
      <c r="G1309" t="s">
        <v>3311</v>
      </c>
      <c r="H1309" t="s">
        <v>3312</v>
      </c>
      <c r="I1309" t="s">
        <v>3313</v>
      </c>
      <c r="J1309" t="s">
        <v>3314</v>
      </c>
      <c r="K1309" t="s">
        <v>3315</v>
      </c>
      <c r="L1309" t="s">
        <v>3316</v>
      </c>
      <c r="M1309" t="s">
        <v>3371</v>
      </c>
      <c r="N1309" t="s">
        <v>3372</v>
      </c>
      <c r="O1309" t="s">
        <v>3373</v>
      </c>
      <c r="P1309" t="s">
        <v>3374</v>
      </c>
      <c r="Q1309" t="s">
        <v>3375</v>
      </c>
      <c r="R1309" t="s">
        <v>3376</v>
      </c>
      <c r="S1309" t="s">
        <v>3377</v>
      </c>
    </row>
    <row r="1310" spans="1:24" x14ac:dyDescent="0.3">
      <c r="A1310" t="s">
        <v>3106</v>
      </c>
      <c r="B1310" t="s">
        <v>3107</v>
      </c>
      <c r="C1310" t="s">
        <v>3380</v>
      </c>
      <c r="E1310" t="s">
        <v>3381</v>
      </c>
      <c r="G1310" t="s">
        <v>3311</v>
      </c>
      <c r="H1310" t="s">
        <v>3312</v>
      </c>
      <c r="I1310" t="s">
        <v>3313</v>
      </c>
      <c r="J1310" t="s">
        <v>3314</v>
      </c>
      <c r="K1310" t="s">
        <v>3315</v>
      </c>
      <c r="L1310" t="s">
        <v>3316</v>
      </c>
      <c r="M1310" t="s">
        <v>3317</v>
      </c>
      <c r="N1310" t="s">
        <v>3318</v>
      </c>
      <c r="O1310" t="s">
        <v>3319</v>
      </c>
      <c r="P1310" t="s">
        <v>3382</v>
      </c>
      <c r="Q1310" t="s">
        <v>3383</v>
      </c>
      <c r="R1310" t="s">
        <v>3384</v>
      </c>
      <c r="S1310" t="s">
        <v>3385</v>
      </c>
      <c r="T1310" t="s">
        <v>3386</v>
      </c>
      <c r="U1310" t="s">
        <v>3387</v>
      </c>
      <c r="V1310" t="s">
        <v>3388</v>
      </c>
    </row>
    <row r="1311" spans="1:24" x14ac:dyDescent="0.3">
      <c r="A1311" t="s">
        <v>3108</v>
      </c>
      <c r="B1311" t="s">
        <v>3109</v>
      </c>
      <c r="C1311" t="s">
        <v>3355</v>
      </c>
      <c r="E1311" t="s">
        <v>3356</v>
      </c>
      <c r="G1311" t="s">
        <v>3311</v>
      </c>
      <c r="H1311" t="s">
        <v>3312</v>
      </c>
      <c r="I1311" t="s">
        <v>3313</v>
      </c>
      <c r="J1311" t="s">
        <v>3314</v>
      </c>
      <c r="K1311" t="s">
        <v>3315</v>
      </c>
      <c r="L1311" t="s">
        <v>3316</v>
      </c>
      <c r="M1311" t="s">
        <v>3357</v>
      </c>
      <c r="N1311" t="s">
        <v>3358</v>
      </c>
      <c r="O1311" t="s">
        <v>3359</v>
      </c>
      <c r="P1311" t="s">
        <v>3360</v>
      </c>
      <c r="Q1311" t="s">
        <v>3361</v>
      </c>
      <c r="R1311" t="s">
        <v>3362</v>
      </c>
      <c r="S1311" t="s">
        <v>3363</v>
      </c>
      <c r="T1311" t="s">
        <v>3364</v>
      </c>
    </row>
    <row r="1312" spans="1:24" x14ac:dyDescent="0.3">
      <c r="A1312" t="s">
        <v>3110</v>
      </c>
      <c r="B1312" t="s">
        <v>3111</v>
      </c>
      <c r="C1312" t="s">
        <v>3369</v>
      </c>
      <c r="E1312" t="s">
        <v>3370</v>
      </c>
      <c r="G1312" t="s">
        <v>3311</v>
      </c>
      <c r="H1312" t="s">
        <v>3312</v>
      </c>
      <c r="I1312" t="s">
        <v>3313</v>
      </c>
      <c r="J1312" t="s">
        <v>3314</v>
      </c>
      <c r="K1312" t="s">
        <v>3315</v>
      </c>
      <c r="L1312" t="s">
        <v>3316</v>
      </c>
      <c r="M1312" t="s">
        <v>3371</v>
      </c>
      <c r="N1312" t="s">
        <v>3372</v>
      </c>
      <c r="O1312" t="s">
        <v>3373</v>
      </c>
      <c r="P1312" t="s">
        <v>3374</v>
      </c>
      <c r="Q1312" t="s">
        <v>3375</v>
      </c>
      <c r="R1312" t="s">
        <v>3376</v>
      </c>
      <c r="S1312" t="s">
        <v>3377</v>
      </c>
    </row>
    <row r="1313" spans="1:24" x14ac:dyDescent="0.3">
      <c r="A1313" t="s">
        <v>3112</v>
      </c>
      <c r="B1313" t="s">
        <v>3113</v>
      </c>
      <c r="C1313" t="s">
        <v>3836</v>
      </c>
      <c r="E1313" t="s">
        <v>3837</v>
      </c>
      <c r="G1313" t="s">
        <v>3311</v>
      </c>
      <c r="H1313" t="s">
        <v>3312</v>
      </c>
      <c r="I1313" t="s">
        <v>3313</v>
      </c>
      <c r="J1313" t="s">
        <v>3314</v>
      </c>
      <c r="K1313" t="s">
        <v>3315</v>
      </c>
      <c r="L1313" t="s">
        <v>3316</v>
      </c>
      <c r="M1313" t="s">
        <v>3328</v>
      </c>
      <c r="N1313" t="s">
        <v>3329</v>
      </c>
      <c r="O1313" t="s">
        <v>3330</v>
      </c>
      <c r="P1313" t="s">
        <v>3331</v>
      </c>
      <c r="Q1313" t="s">
        <v>3332</v>
      </c>
      <c r="R1313" t="s">
        <v>3333</v>
      </c>
      <c r="S1313" t="s">
        <v>3334</v>
      </c>
      <c r="T1313" t="s">
        <v>3335</v>
      </c>
      <c r="U1313" t="s">
        <v>3336</v>
      </c>
      <c r="V1313" t="s">
        <v>3337</v>
      </c>
      <c r="W1313" t="s">
        <v>3838</v>
      </c>
      <c r="X1313" t="s">
        <v>3839</v>
      </c>
    </row>
    <row r="1314" spans="1:24" x14ac:dyDescent="0.3">
      <c r="A1314" t="s">
        <v>3114</v>
      </c>
      <c r="B1314" t="s">
        <v>3115</v>
      </c>
      <c r="C1314" t="s">
        <v>3936</v>
      </c>
      <c r="E1314" t="s">
        <v>3937</v>
      </c>
      <c r="G1314" t="s">
        <v>3311</v>
      </c>
      <c r="H1314" t="s">
        <v>3312</v>
      </c>
      <c r="I1314" t="s">
        <v>3313</v>
      </c>
      <c r="J1314" t="s">
        <v>3314</v>
      </c>
      <c r="K1314" t="s">
        <v>3315</v>
      </c>
      <c r="L1314" t="s">
        <v>3316</v>
      </c>
      <c r="M1314" t="s">
        <v>3371</v>
      </c>
      <c r="N1314" t="s">
        <v>3372</v>
      </c>
      <c r="O1314" t="s">
        <v>3373</v>
      </c>
      <c r="P1314" t="s">
        <v>3532</v>
      </c>
      <c r="Q1314" t="s">
        <v>3569</v>
      </c>
      <c r="R1314" t="s">
        <v>3570</v>
      </c>
      <c r="S1314" t="s">
        <v>3571</v>
      </c>
      <c r="T1314" t="s">
        <v>3572</v>
      </c>
      <c r="U1314" t="s">
        <v>3938</v>
      </c>
      <c r="V1314" t="s">
        <v>3939</v>
      </c>
      <c r="W1314" t="s">
        <v>3940</v>
      </c>
      <c r="X1314" t="s">
        <v>3941</v>
      </c>
    </row>
    <row r="1315" spans="1:24" x14ac:dyDescent="0.3">
      <c r="A1315" t="s">
        <v>3116</v>
      </c>
      <c r="B1315" t="s">
        <v>3117</v>
      </c>
      <c r="C1315" t="s">
        <v>4063</v>
      </c>
      <c r="E1315" t="s">
        <v>4064</v>
      </c>
      <c r="G1315" t="s">
        <v>3311</v>
      </c>
      <c r="H1315" t="s">
        <v>3312</v>
      </c>
      <c r="I1315" t="s">
        <v>3313</v>
      </c>
      <c r="J1315" t="s">
        <v>3314</v>
      </c>
      <c r="K1315" t="s">
        <v>3315</v>
      </c>
      <c r="L1315" t="s">
        <v>3316</v>
      </c>
      <c r="M1315" t="s">
        <v>3317</v>
      </c>
      <c r="N1315" t="s">
        <v>3318</v>
      </c>
      <c r="O1315" t="s">
        <v>3319</v>
      </c>
      <c r="P1315" t="s">
        <v>3320</v>
      </c>
      <c r="Q1315" t="s">
        <v>3321</v>
      </c>
      <c r="R1315" t="s">
        <v>3447</v>
      </c>
      <c r="S1315" t="s">
        <v>4065</v>
      </c>
      <c r="T1315" t="s">
        <v>4066</v>
      </c>
      <c r="U1315" t="s">
        <v>4067</v>
      </c>
    </row>
    <row r="1316" spans="1:24" x14ac:dyDescent="0.3">
      <c r="A1316" t="s">
        <v>3118</v>
      </c>
      <c r="B1316" t="s">
        <v>3119</v>
      </c>
      <c r="C1316" t="s">
        <v>4068</v>
      </c>
      <c r="E1316" t="s">
        <v>4069</v>
      </c>
      <c r="G1316" t="s">
        <v>3311</v>
      </c>
      <c r="H1316" t="s">
        <v>3312</v>
      </c>
      <c r="I1316" t="s">
        <v>3313</v>
      </c>
      <c r="J1316" t="s">
        <v>3314</v>
      </c>
      <c r="K1316" t="s">
        <v>3315</v>
      </c>
      <c r="L1316" t="s">
        <v>3316</v>
      </c>
      <c r="M1316" t="s">
        <v>3317</v>
      </c>
      <c r="N1316" t="s">
        <v>3318</v>
      </c>
      <c r="O1316" t="s">
        <v>3319</v>
      </c>
      <c r="P1316" t="s">
        <v>3320</v>
      </c>
      <c r="Q1316" t="s">
        <v>3321</v>
      </c>
      <c r="R1316" t="s">
        <v>3322</v>
      </c>
      <c r="S1316" t="s">
        <v>3323</v>
      </c>
      <c r="T1316" t="s">
        <v>3324</v>
      </c>
      <c r="U1316" t="s">
        <v>4070</v>
      </c>
    </row>
    <row r="1317" spans="1:24" x14ac:dyDescent="0.3">
      <c r="A1317" t="s">
        <v>3120</v>
      </c>
      <c r="B1317" t="s">
        <v>3121</v>
      </c>
      <c r="C1317" t="s">
        <v>4071</v>
      </c>
      <c r="E1317" t="s">
        <v>4072</v>
      </c>
      <c r="G1317" t="s">
        <v>3311</v>
      </c>
      <c r="H1317" t="s">
        <v>3312</v>
      </c>
      <c r="I1317" t="s">
        <v>3313</v>
      </c>
      <c r="J1317" t="s">
        <v>3314</v>
      </c>
      <c r="K1317" t="s">
        <v>3315</v>
      </c>
      <c r="L1317" t="s">
        <v>3316</v>
      </c>
      <c r="M1317" t="s">
        <v>3317</v>
      </c>
      <c r="N1317" t="s">
        <v>3318</v>
      </c>
      <c r="O1317" t="s">
        <v>3319</v>
      </c>
      <c r="P1317" t="s">
        <v>3320</v>
      </c>
      <c r="Q1317" t="s">
        <v>3321</v>
      </c>
      <c r="R1317" t="s">
        <v>3447</v>
      </c>
      <c r="S1317" t="s">
        <v>4073</v>
      </c>
      <c r="T1317" t="s">
        <v>4074</v>
      </c>
      <c r="U1317" t="s">
        <v>4075</v>
      </c>
    </row>
    <row r="1318" spans="1:24" x14ac:dyDescent="0.3">
      <c r="A1318" t="s">
        <v>3122</v>
      </c>
      <c r="B1318" t="s">
        <v>3123</v>
      </c>
      <c r="C1318" t="s">
        <v>3309</v>
      </c>
      <c r="E1318" t="s">
        <v>3310</v>
      </c>
      <c r="G1318" t="s">
        <v>3311</v>
      </c>
      <c r="H1318" t="s">
        <v>3312</v>
      </c>
      <c r="I1318" t="s">
        <v>3313</v>
      </c>
      <c r="J1318" t="s">
        <v>3314</v>
      </c>
      <c r="K1318" t="s">
        <v>3315</v>
      </c>
      <c r="L1318" t="s">
        <v>3316</v>
      </c>
      <c r="M1318" t="s">
        <v>3317</v>
      </c>
      <c r="N1318" t="s">
        <v>3318</v>
      </c>
      <c r="O1318" t="s">
        <v>3319</v>
      </c>
      <c r="P1318" t="s">
        <v>3320</v>
      </c>
      <c r="Q1318" t="s">
        <v>3321</v>
      </c>
      <c r="R1318" t="s">
        <v>3322</v>
      </c>
      <c r="S1318" t="s">
        <v>3323</v>
      </c>
      <c r="T1318" t="s">
        <v>3324</v>
      </c>
      <c r="U1318" t="s">
        <v>3325</v>
      </c>
    </row>
    <row r="1319" spans="1:24" x14ac:dyDescent="0.3">
      <c r="A1319" t="s">
        <v>3124</v>
      </c>
      <c r="B1319" t="s">
        <v>3125</v>
      </c>
      <c r="C1319" t="s">
        <v>4076</v>
      </c>
      <c r="E1319" t="s">
        <v>4077</v>
      </c>
      <c r="G1319" t="s">
        <v>3311</v>
      </c>
      <c r="H1319" t="s">
        <v>3312</v>
      </c>
      <c r="I1319" t="s">
        <v>3313</v>
      </c>
      <c r="J1319" t="s">
        <v>3314</v>
      </c>
      <c r="K1319" t="s">
        <v>3315</v>
      </c>
      <c r="L1319" t="s">
        <v>3316</v>
      </c>
      <c r="M1319" t="s">
        <v>3317</v>
      </c>
      <c r="N1319" t="s">
        <v>3318</v>
      </c>
      <c r="O1319" t="s">
        <v>3319</v>
      </c>
      <c r="P1319" t="s">
        <v>3320</v>
      </c>
      <c r="Q1319" t="s">
        <v>3321</v>
      </c>
      <c r="R1319" t="s">
        <v>3322</v>
      </c>
      <c r="S1319" t="s">
        <v>3323</v>
      </c>
      <c r="T1319" t="s">
        <v>3984</v>
      </c>
      <c r="U1319" t="s">
        <v>4078</v>
      </c>
    </row>
    <row r="1320" spans="1:24" x14ac:dyDescent="0.3">
      <c r="A1320" t="s">
        <v>3126</v>
      </c>
      <c r="B1320" t="s">
        <v>3127</v>
      </c>
      <c r="C1320" t="s">
        <v>4079</v>
      </c>
      <c r="E1320" t="s">
        <v>4080</v>
      </c>
      <c r="G1320" t="s">
        <v>3311</v>
      </c>
      <c r="H1320" t="s">
        <v>3312</v>
      </c>
      <c r="I1320" t="s">
        <v>3313</v>
      </c>
      <c r="J1320" t="s">
        <v>3314</v>
      </c>
      <c r="K1320" t="s">
        <v>3315</v>
      </c>
      <c r="L1320" t="s">
        <v>3316</v>
      </c>
      <c r="M1320" t="s">
        <v>3317</v>
      </c>
      <c r="N1320" t="s">
        <v>3318</v>
      </c>
      <c r="O1320" t="s">
        <v>3319</v>
      </c>
      <c r="P1320" t="s">
        <v>3320</v>
      </c>
      <c r="Q1320" t="s">
        <v>3321</v>
      </c>
      <c r="R1320" t="s">
        <v>3447</v>
      </c>
      <c r="S1320" t="s">
        <v>4081</v>
      </c>
      <c r="T1320" t="s">
        <v>4082</v>
      </c>
    </row>
    <row r="1321" spans="1:24" x14ac:dyDescent="0.3">
      <c r="A1321" t="s">
        <v>3128</v>
      </c>
      <c r="B1321" t="s">
        <v>3129</v>
      </c>
      <c r="C1321" t="s">
        <v>4083</v>
      </c>
      <c r="E1321" t="s">
        <v>4084</v>
      </c>
      <c r="G1321" t="s">
        <v>3311</v>
      </c>
      <c r="H1321" t="s">
        <v>3312</v>
      </c>
      <c r="I1321" t="s">
        <v>3313</v>
      </c>
      <c r="J1321" t="s">
        <v>3314</v>
      </c>
      <c r="K1321" t="s">
        <v>3315</v>
      </c>
      <c r="L1321" t="s">
        <v>3316</v>
      </c>
      <c r="M1321" t="s">
        <v>3317</v>
      </c>
      <c r="N1321" t="s">
        <v>3318</v>
      </c>
      <c r="O1321" t="s">
        <v>3319</v>
      </c>
      <c r="P1321" t="s">
        <v>3320</v>
      </c>
      <c r="Q1321" t="s">
        <v>3321</v>
      </c>
      <c r="R1321" t="s">
        <v>3447</v>
      </c>
      <c r="S1321" t="s">
        <v>3448</v>
      </c>
      <c r="T1321" t="s">
        <v>3449</v>
      </c>
      <c r="U1321" t="s">
        <v>3450</v>
      </c>
    </row>
    <row r="1322" spans="1:24" x14ac:dyDescent="0.3">
      <c r="A1322" t="s">
        <v>3130</v>
      </c>
      <c r="B1322" t="s">
        <v>3131</v>
      </c>
      <c r="C1322" t="s">
        <v>4085</v>
      </c>
      <c r="E1322" t="s">
        <v>4086</v>
      </c>
      <c r="G1322" t="s">
        <v>3311</v>
      </c>
      <c r="H1322" t="s">
        <v>3312</v>
      </c>
      <c r="I1322" t="s">
        <v>3313</v>
      </c>
      <c r="J1322" t="s">
        <v>3314</v>
      </c>
      <c r="K1322" t="s">
        <v>3315</v>
      </c>
      <c r="L1322" t="s">
        <v>3316</v>
      </c>
      <c r="M1322" t="s">
        <v>3317</v>
      </c>
      <c r="N1322" t="s">
        <v>3318</v>
      </c>
      <c r="O1322" t="s">
        <v>3319</v>
      </c>
      <c r="P1322" t="s">
        <v>3320</v>
      </c>
      <c r="Q1322" t="s">
        <v>3321</v>
      </c>
      <c r="R1322" t="s">
        <v>3447</v>
      </c>
      <c r="S1322" t="s">
        <v>4073</v>
      </c>
      <c r="T1322" t="s">
        <v>4087</v>
      </c>
      <c r="U1322" t="s">
        <v>4088</v>
      </c>
    </row>
    <row r="1323" spans="1:24" x14ac:dyDescent="0.3">
      <c r="A1323" t="s">
        <v>3132</v>
      </c>
      <c r="B1323" t="s">
        <v>3133</v>
      </c>
      <c r="C1323" t="s">
        <v>4089</v>
      </c>
      <c r="E1323" t="s">
        <v>4090</v>
      </c>
      <c r="G1323" t="s">
        <v>3311</v>
      </c>
      <c r="H1323" t="s">
        <v>3312</v>
      </c>
      <c r="I1323" t="s">
        <v>3313</v>
      </c>
      <c r="J1323" t="s">
        <v>3314</v>
      </c>
      <c r="K1323" t="s">
        <v>3315</v>
      </c>
      <c r="L1323" t="s">
        <v>3316</v>
      </c>
      <c r="M1323" t="s">
        <v>3317</v>
      </c>
      <c r="N1323" t="s">
        <v>3318</v>
      </c>
      <c r="O1323" t="s">
        <v>3319</v>
      </c>
      <c r="P1323" t="s">
        <v>3320</v>
      </c>
      <c r="Q1323" t="s">
        <v>3321</v>
      </c>
      <c r="R1323" t="s">
        <v>3322</v>
      </c>
      <c r="S1323" t="s">
        <v>3323</v>
      </c>
      <c r="T1323" t="s">
        <v>3984</v>
      </c>
      <c r="U1323" t="s">
        <v>4091</v>
      </c>
    </row>
    <row r="1324" spans="1:24" x14ac:dyDescent="0.3">
      <c r="A1324" t="s">
        <v>3134</v>
      </c>
      <c r="B1324" t="s">
        <v>3135</v>
      </c>
      <c r="C1324" t="s">
        <v>4092</v>
      </c>
      <c r="E1324" t="s">
        <v>4093</v>
      </c>
      <c r="G1324" t="s">
        <v>3311</v>
      </c>
      <c r="H1324" t="s">
        <v>3312</v>
      </c>
      <c r="I1324" t="s">
        <v>3313</v>
      </c>
      <c r="J1324" t="s">
        <v>3314</v>
      </c>
      <c r="K1324" t="s">
        <v>3315</v>
      </c>
      <c r="L1324" t="s">
        <v>3316</v>
      </c>
      <c r="M1324" t="s">
        <v>3317</v>
      </c>
      <c r="N1324" t="s">
        <v>3318</v>
      </c>
      <c r="O1324" t="s">
        <v>3319</v>
      </c>
      <c r="P1324" t="s">
        <v>3320</v>
      </c>
      <c r="Q1324" t="s">
        <v>3321</v>
      </c>
      <c r="R1324" t="s">
        <v>3322</v>
      </c>
      <c r="S1324" t="s">
        <v>3323</v>
      </c>
      <c r="T1324" t="s">
        <v>3324</v>
      </c>
      <c r="U1324" t="s">
        <v>4094</v>
      </c>
    </row>
    <row r="1325" spans="1:24" x14ac:dyDescent="0.3">
      <c r="A1325" t="s">
        <v>3136</v>
      </c>
      <c r="B1325" t="s">
        <v>3137</v>
      </c>
      <c r="C1325" t="s">
        <v>4095</v>
      </c>
      <c r="E1325" t="s">
        <v>4096</v>
      </c>
      <c r="G1325" t="s">
        <v>3311</v>
      </c>
      <c r="H1325" t="s">
        <v>3312</v>
      </c>
      <c r="I1325" t="s">
        <v>3313</v>
      </c>
      <c r="J1325" t="s">
        <v>3314</v>
      </c>
      <c r="K1325" t="s">
        <v>3315</v>
      </c>
      <c r="L1325" t="s">
        <v>3316</v>
      </c>
      <c r="M1325" t="s">
        <v>3317</v>
      </c>
      <c r="N1325" t="s">
        <v>3318</v>
      </c>
      <c r="O1325" t="s">
        <v>3319</v>
      </c>
      <c r="P1325" t="s">
        <v>3320</v>
      </c>
      <c r="Q1325" t="s">
        <v>3321</v>
      </c>
      <c r="R1325" t="s">
        <v>3322</v>
      </c>
      <c r="S1325" t="s">
        <v>3367</v>
      </c>
      <c r="T1325" t="s">
        <v>3860</v>
      </c>
    </row>
    <row r="1326" spans="1:24" x14ac:dyDescent="0.3">
      <c r="A1326" t="s">
        <v>3138</v>
      </c>
      <c r="B1326" t="s">
        <v>3139</v>
      </c>
      <c r="C1326" t="s">
        <v>4097</v>
      </c>
      <c r="E1326" t="s">
        <v>4098</v>
      </c>
      <c r="G1326" t="s">
        <v>3311</v>
      </c>
      <c r="H1326" t="s">
        <v>3312</v>
      </c>
      <c r="I1326" t="s">
        <v>3313</v>
      </c>
      <c r="J1326" t="s">
        <v>3314</v>
      </c>
      <c r="K1326" t="s">
        <v>3315</v>
      </c>
      <c r="L1326" t="s">
        <v>3316</v>
      </c>
      <c r="M1326" t="s">
        <v>3317</v>
      </c>
      <c r="N1326" t="s">
        <v>3318</v>
      </c>
      <c r="O1326" t="s">
        <v>3319</v>
      </c>
      <c r="P1326" t="s">
        <v>3320</v>
      </c>
      <c r="Q1326" t="s">
        <v>3321</v>
      </c>
      <c r="R1326" t="s">
        <v>3322</v>
      </c>
      <c r="S1326" t="s">
        <v>3846</v>
      </c>
      <c r="T1326" t="s">
        <v>4099</v>
      </c>
    </row>
    <row r="1327" spans="1:24" x14ac:dyDescent="0.3">
      <c r="A1327" t="s">
        <v>3140</v>
      </c>
      <c r="B1327" t="s">
        <v>3141</v>
      </c>
      <c r="C1327" t="s">
        <v>4100</v>
      </c>
      <c r="E1327" t="s">
        <v>4101</v>
      </c>
      <c r="G1327" t="s">
        <v>3311</v>
      </c>
      <c r="H1327" t="s">
        <v>3312</v>
      </c>
      <c r="I1327" t="s">
        <v>3313</v>
      </c>
      <c r="J1327" t="s">
        <v>3314</v>
      </c>
      <c r="K1327" t="s">
        <v>3315</v>
      </c>
      <c r="L1327" t="s">
        <v>3316</v>
      </c>
      <c r="M1327" t="s">
        <v>3317</v>
      </c>
      <c r="N1327" t="s">
        <v>3318</v>
      </c>
      <c r="O1327" t="s">
        <v>3319</v>
      </c>
      <c r="P1327" t="s">
        <v>3320</v>
      </c>
      <c r="Q1327" t="s">
        <v>3321</v>
      </c>
      <c r="R1327" t="s">
        <v>3322</v>
      </c>
      <c r="S1327" t="s">
        <v>3323</v>
      </c>
      <c r="T1327" t="s">
        <v>3324</v>
      </c>
      <c r="U1327" t="s">
        <v>4102</v>
      </c>
    </row>
    <row r="1328" spans="1:24" x14ac:dyDescent="0.3">
      <c r="A1328" t="s">
        <v>3142</v>
      </c>
      <c r="B1328" t="s">
        <v>3143</v>
      </c>
      <c r="C1328" t="s">
        <v>3933</v>
      </c>
      <c r="E1328" t="s">
        <v>3934</v>
      </c>
      <c r="G1328" t="s">
        <v>3311</v>
      </c>
      <c r="H1328" t="s">
        <v>3312</v>
      </c>
      <c r="I1328" t="s">
        <v>3313</v>
      </c>
      <c r="J1328" t="s">
        <v>3314</v>
      </c>
      <c r="K1328" t="s">
        <v>3315</v>
      </c>
      <c r="L1328" t="s">
        <v>3316</v>
      </c>
      <c r="M1328" t="s">
        <v>3317</v>
      </c>
      <c r="N1328" t="s">
        <v>3318</v>
      </c>
      <c r="O1328" t="s">
        <v>3319</v>
      </c>
      <c r="P1328" t="s">
        <v>3320</v>
      </c>
      <c r="Q1328" t="s">
        <v>3321</v>
      </c>
      <c r="R1328" t="s">
        <v>3322</v>
      </c>
      <c r="S1328" t="s">
        <v>3367</v>
      </c>
      <c r="T1328" t="s">
        <v>3935</v>
      </c>
    </row>
    <row r="1329" spans="1:23" x14ac:dyDescent="0.3">
      <c r="A1329" t="s">
        <v>3144</v>
      </c>
      <c r="B1329" t="s">
        <v>3145</v>
      </c>
      <c r="C1329" t="s">
        <v>4103</v>
      </c>
      <c r="E1329" t="s">
        <v>4104</v>
      </c>
      <c r="G1329" t="s">
        <v>3311</v>
      </c>
      <c r="H1329" t="s">
        <v>3312</v>
      </c>
      <c r="I1329" t="s">
        <v>3313</v>
      </c>
      <c r="J1329" t="s">
        <v>3314</v>
      </c>
      <c r="K1329" t="s">
        <v>3315</v>
      </c>
      <c r="L1329" t="s">
        <v>3316</v>
      </c>
      <c r="M1329" t="s">
        <v>3317</v>
      </c>
      <c r="N1329" t="s">
        <v>3318</v>
      </c>
      <c r="O1329" t="s">
        <v>3319</v>
      </c>
      <c r="P1329" t="s">
        <v>3320</v>
      </c>
      <c r="Q1329" t="s">
        <v>3321</v>
      </c>
      <c r="R1329" t="s">
        <v>3322</v>
      </c>
      <c r="S1329" t="s">
        <v>3323</v>
      </c>
      <c r="T1329" t="s">
        <v>3324</v>
      </c>
      <c r="U1329" t="s">
        <v>4105</v>
      </c>
    </row>
    <row r="1330" spans="1:23" x14ac:dyDescent="0.3">
      <c r="A1330" t="s">
        <v>3146</v>
      </c>
      <c r="B1330" t="s">
        <v>3147</v>
      </c>
      <c r="C1330" t="s">
        <v>4106</v>
      </c>
      <c r="E1330" t="s">
        <v>4107</v>
      </c>
      <c r="G1330" t="s">
        <v>3311</v>
      </c>
      <c r="H1330" t="s">
        <v>3409</v>
      </c>
      <c r="I1330" t="s">
        <v>3410</v>
      </c>
      <c r="J1330" t="s">
        <v>3549</v>
      </c>
      <c r="K1330" t="s">
        <v>3550</v>
      </c>
      <c r="L1330" t="s">
        <v>3551</v>
      </c>
      <c r="M1330" t="s">
        <v>3552</v>
      </c>
      <c r="N1330" t="s">
        <v>3553</v>
      </c>
      <c r="O1330" t="s">
        <v>3554</v>
      </c>
    </row>
    <row r="1331" spans="1:23" x14ac:dyDescent="0.3">
      <c r="A1331" t="s">
        <v>3148</v>
      </c>
      <c r="B1331" t="s">
        <v>3149</v>
      </c>
      <c r="C1331" t="s">
        <v>3355</v>
      </c>
      <c r="E1331" t="s">
        <v>3356</v>
      </c>
      <c r="G1331" t="s">
        <v>3311</v>
      </c>
      <c r="H1331" t="s">
        <v>3312</v>
      </c>
      <c r="I1331" t="s">
        <v>3313</v>
      </c>
      <c r="J1331" t="s">
        <v>3314</v>
      </c>
      <c r="K1331" t="s">
        <v>3315</v>
      </c>
      <c r="L1331" t="s">
        <v>3316</v>
      </c>
      <c r="M1331" t="s">
        <v>3357</v>
      </c>
      <c r="N1331" t="s">
        <v>3358</v>
      </c>
      <c r="O1331" t="s">
        <v>3359</v>
      </c>
      <c r="P1331" t="s">
        <v>3360</v>
      </c>
      <c r="Q1331" t="s">
        <v>3361</v>
      </c>
      <c r="R1331" t="s">
        <v>3362</v>
      </c>
      <c r="S1331" t="s">
        <v>3363</v>
      </c>
      <c r="T1331" t="s">
        <v>3364</v>
      </c>
    </row>
    <row r="1332" spans="1:23" x14ac:dyDescent="0.3">
      <c r="A1332" t="s">
        <v>3150</v>
      </c>
      <c r="B1332" t="s">
        <v>3151</v>
      </c>
      <c r="C1332" t="s">
        <v>3369</v>
      </c>
      <c r="E1332" t="s">
        <v>3370</v>
      </c>
      <c r="G1332" t="s">
        <v>3311</v>
      </c>
      <c r="H1332" t="s">
        <v>3312</v>
      </c>
      <c r="I1332" t="s">
        <v>3313</v>
      </c>
      <c r="J1332" t="s">
        <v>3314</v>
      </c>
      <c r="K1332" t="s">
        <v>3315</v>
      </c>
      <c r="L1332" t="s">
        <v>3316</v>
      </c>
      <c r="M1332" t="s">
        <v>3371</v>
      </c>
      <c r="N1332" t="s">
        <v>3372</v>
      </c>
      <c r="O1332" t="s">
        <v>3373</v>
      </c>
      <c r="P1332" t="s">
        <v>3374</v>
      </c>
      <c r="Q1332" t="s">
        <v>3375</v>
      </c>
      <c r="R1332" t="s">
        <v>3376</v>
      </c>
      <c r="S1332" t="s">
        <v>3377</v>
      </c>
    </row>
    <row r="1333" spans="1:23" x14ac:dyDescent="0.3">
      <c r="A1333" t="s">
        <v>3152</v>
      </c>
      <c r="B1333" t="s">
        <v>3153</v>
      </c>
      <c r="C1333" t="s">
        <v>3355</v>
      </c>
      <c r="E1333" t="s">
        <v>3356</v>
      </c>
      <c r="G1333" t="s">
        <v>3311</v>
      </c>
      <c r="H1333" t="s">
        <v>3312</v>
      </c>
      <c r="I1333" t="s">
        <v>3313</v>
      </c>
      <c r="J1333" t="s">
        <v>3314</v>
      </c>
      <c r="K1333" t="s">
        <v>3315</v>
      </c>
      <c r="L1333" t="s">
        <v>3316</v>
      </c>
      <c r="M1333" t="s">
        <v>3357</v>
      </c>
      <c r="N1333" t="s">
        <v>3358</v>
      </c>
      <c r="O1333" t="s">
        <v>3359</v>
      </c>
      <c r="P1333" t="s">
        <v>3360</v>
      </c>
      <c r="Q1333" t="s">
        <v>3361</v>
      </c>
      <c r="R1333" t="s">
        <v>3362</v>
      </c>
      <c r="S1333" t="s">
        <v>3363</v>
      </c>
      <c r="T1333" t="s">
        <v>3364</v>
      </c>
    </row>
    <row r="1334" spans="1:23" x14ac:dyDescent="0.3">
      <c r="A1334" t="s">
        <v>3154</v>
      </c>
      <c r="B1334" t="s">
        <v>3155</v>
      </c>
      <c r="C1334" t="s">
        <v>3649</v>
      </c>
      <c r="E1334" t="s">
        <v>3650</v>
      </c>
      <c r="G1334" t="s">
        <v>3311</v>
      </c>
      <c r="H1334" t="s">
        <v>3312</v>
      </c>
      <c r="I1334" t="s">
        <v>3313</v>
      </c>
      <c r="J1334" t="s">
        <v>3314</v>
      </c>
      <c r="K1334" t="s">
        <v>3315</v>
      </c>
      <c r="L1334" t="s">
        <v>3316</v>
      </c>
      <c r="M1334" t="s">
        <v>3317</v>
      </c>
      <c r="N1334" t="s">
        <v>3318</v>
      </c>
      <c r="O1334" t="s">
        <v>3319</v>
      </c>
      <c r="P1334" t="s">
        <v>3382</v>
      </c>
      <c r="Q1334" t="s">
        <v>3383</v>
      </c>
      <c r="R1334" t="s">
        <v>3384</v>
      </c>
      <c r="S1334" t="s">
        <v>3385</v>
      </c>
      <c r="T1334" t="s">
        <v>3386</v>
      </c>
      <c r="U1334" t="s">
        <v>3387</v>
      </c>
      <c r="V1334" t="s">
        <v>3651</v>
      </c>
      <c r="W1334" t="s">
        <v>3652</v>
      </c>
    </row>
    <row r="1335" spans="1:23" x14ac:dyDescent="0.3">
      <c r="A1335" t="s">
        <v>3156</v>
      </c>
      <c r="B1335" t="s">
        <v>3157</v>
      </c>
      <c r="C1335" t="s">
        <v>3649</v>
      </c>
      <c r="E1335" t="s">
        <v>3650</v>
      </c>
      <c r="G1335" t="s">
        <v>3311</v>
      </c>
      <c r="H1335" t="s">
        <v>3312</v>
      </c>
      <c r="I1335" t="s">
        <v>3313</v>
      </c>
      <c r="J1335" t="s">
        <v>3314</v>
      </c>
      <c r="K1335" t="s">
        <v>3315</v>
      </c>
      <c r="L1335" t="s">
        <v>3316</v>
      </c>
      <c r="M1335" t="s">
        <v>3317</v>
      </c>
      <c r="N1335" t="s">
        <v>3318</v>
      </c>
      <c r="O1335" t="s">
        <v>3319</v>
      </c>
      <c r="P1335" t="s">
        <v>3382</v>
      </c>
      <c r="Q1335" t="s">
        <v>3383</v>
      </c>
      <c r="R1335" t="s">
        <v>3384</v>
      </c>
      <c r="S1335" t="s">
        <v>3385</v>
      </c>
      <c r="T1335" t="s">
        <v>3386</v>
      </c>
      <c r="U1335" t="s">
        <v>3387</v>
      </c>
      <c r="V1335" t="s">
        <v>3651</v>
      </c>
      <c r="W1335" t="s">
        <v>3652</v>
      </c>
    </row>
    <row r="1336" spans="1:23" x14ac:dyDescent="0.3">
      <c r="A1336" t="s">
        <v>3158</v>
      </c>
      <c r="B1336" t="s">
        <v>3159</v>
      </c>
      <c r="C1336" t="s">
        <v>3649</v>
      </c>
      <c r="E1336" t="s">
        <v>3650</v>
      </c>
      <c r="G1336" t="s">
        <v>3311</v>
      </c>
      <c r="H1336" t="s">
        <v>3312</v>
      </c>
      <c r="I1336" t="s">
        <v>3313</v>
      </c>
      <c r="J1336" t="s">
        <v>3314</v>
      </c>
      <c r="K1336" t="s">
        <v>3315</v>
      </c>
      <c r="L1336" t="s">
        <v>3316</v>
      </c>
      <c r="M1336" t="s">
        <v>3317</v>
      </c>
      <c r="N1336" t="s">
        <v>3318</v>
      </c>
      <c r="O1336" t="s">
        <v>3319</v>
      </c>
      <c r="P1336" t="s">
        <v>3382</v>
      </c>
      <c r="Q1336" t="s">
        <v>3383</v>
      </c>
      <c r="R1336" t="s">
        <v>3384</v>
      </c>
      <c r="S1336" t="s">
        <v>3385</v>
      </c>
      <c r="T1336" t="s">
        <v>3386</v>
      </c>
      <c r="U1336" t="s">
        <v>3387</v>
      </c>
      <c r="V1336" t="s">
        <v>3651</v>
      </c>
      <c r="W1336" t="s">
        <v>3652</v>
      </c>
    </row>
    <row r="1337" spans="1:23" x14ac:dyDescent="0.3">
      <c r="A1337" t="s">
        <v>3160</v>
      </c>
      <c r="B1337" t="s">
        <v>3161</v>
      </c>
      <c r="C1337" t="s">
        <v>3649</v>
      </c>
      <c r="E1337" t="s">
        <v>3650</v>
      </c>
      <c r="G1337" t="s">
        <v>3311</v>
      </c>
      <c r="H1337" t="s">
        <v>3312</v>
      </c>
      <c r="I1337" t="s">
        <v>3313</v>
      </c>
      <c r="J1337" t="s">
        <v>3314</v>
      </c>
      <c r="K1337" t="s">
        <v>3315</v>
      </c>
      <c r="L1337" t="s">
        <v>3316</v>
      </c>
      <c r="M1337" t="s">
        <v>3317</v>
      </c>
      <c r="N1337" t="s">
        <v>3318</v>
      </c>
      <c r="O1337" t="s">
        <v>3319</v>
      </c>
      <c r="P1337" t="s">
        <v>3382</v>
      </c>
      <c r="Q1337" t="s">
        <v>3383</v>
      </c>
      <c r="R1337" t="s">
        <v>3384</v>
      </c>
      <c r="S1337" t="s">
        <v>3385</v>
      </c>
      <c r="T1337" t="s">
        <v>3386</v>
      </c>
      <c r="U1337" t="s">
        <v>3387</v>
      </c>
      <c r="V1337" t="s">
        <v>3651</v>
      </c>
      <c r="W1337" t="s">
        <v>3652</v>
      </c>
    </row>
    <row r="1338" spans="1:23" x14ac:dyDescent="0.3">
      <c r="A1338" t="s">
        <v>3162</v>
      </c>
      <c r="B1338" t="s">
        <v>3163</v>
      </c>
      <c r="C1338" t="s">
        <v>3649</v>
      </c>
      <c r="E1338" t="s">
        <v>3650</v>
      </c>
      <c r="G1338" t="s">
        <v>3311</v>
      </c>
      <c r="H1338" t="s">
        <v>3312</v>
      </c>
      <c r="I1338" t="s">
        <v>3313</v>
      </c>
      <c r="J1338" t="s">
        <v>3314</v>
      </c>
      <c r="K1338" t="s">
        <v>3315</v>
      </c>
      <c r="L1338" t="s">
        <v>3316</v>
      </c>
      <c r="M1338" t="s">
        <v>3317</v>
      </c>
      <c r="N1338" t="s">
        <v>3318</v>
      </c>
      <c r="O1338" t="s">
        <v>3319</v>
      </c>
      <c r="P1338" t="s">
        <v>3382</v>
      </c>
      <c r="Q1338" t="s">
        <v>3383</v>
      </c>
      <c r="R1338" t="s">
        <v>3384</v>
      </c>
      <c r="S1338" t="s">
        <v>3385</v>
      </c>
      <c r="T1338" t="s">
        <v>3386</v>
      </c>
      <c r="U1338" t="s">
        <v>3387</v>
      </c>
      <c r="V1338" t="s">
        <v>3651</v>
      </c>
      <c r="W1338" t="s">
        <v>3652</v>
      </c>
    </row>
    <row r="1339" spans="1:23" x14ac:dyDescent="0.3">
      <c r="A1339" t="s">
        <v>3164</v>
      </c>
      <c r="B1339" t="s">
        <v>3165</v>
      </c>
      <c r="C1339" t="s">
        <v>3649</v>
      </c>
      <c r="E1339" t="s">
        <v>3650</v>
      </c>
      <c r="G1339" t="s">
        <v>3311</v>
      </c>
      <c r="H1339" t="s">
        <v>3312</v>
      </c>
      <c r="I1339" t="s">
        <v>3313</v>
      </c>
      <c r="J1339" t="s">
        <v>3314</v>
      </c>
      <c r="K1339" t="s">
        <v>3315</v>
      </c>
      <c r="L1339" t="s">
        <v>3316</v>
      </c>
      <c r="M1339" t="s">
        <v>3317</v>
      </c>
      <c r="N1339" t="s">
        <v>3318</v>
      </c>
      <c r="O1339" t="s">
        <v>3319</v>
      </c>
      <c r="P1339" t="s">
        <v>3382</v>
      </c>
      <c r="Q1339" t="s">
        <v>3383</v>
      </c>
      <c r="R1339" t="s">
        <v>3384</v>
      </c>
      <c r="S1339" t="s">
        <v>3385</v>
      </c>
      <c r="T1339" t="s">
        <v>3386</v>
      </c>
      <c r="U1339" t="s">
        <v>3387</v>
      </c>
      <c r="V1339" t="s">
        <v>3651</v>
      </c>
      <c r="W1339" t="s">
        <v>3652</v>
      </c>
    </row>
    <row r="1340" spans="1:23" x14ac:dyDescent="0.3">
      <c r="A1340" t="s">
        <v>3166</v>
      </c>
      <c r="B1340" t="s">
        <v>3167</v>
      </c>
      <c r="C1340" t="s">
        <v>4108</v>
      </c>
      <c r="E1340" t="s">
        <v>4109</v>
      </c>
      <c r="G1340" t="s">
        <v>3311</v>
      </c>
      <c r="H1340" t="s">
        <v>3409</v>
      </c>
      <c r="I1340" t="s">
        <v>3410</v>
      </c>
      <c r="J1340" t="s">
        <v>3411</v>
      </c>
      <c r="K1340" t="s">
        <v>3412</v>
      </c>
      <c r="L1340" t="s">
        <v>3413</v>
      </c>
      <c r="M1340" t="s">
        <v>4110</v>
      </c>
    </row>
    <row r="1341" spans="1:23" x14ac:dyDescent="0.3">
      <c r="A1341" t="s">
        <v>3169</v>
      </c>
      <c r="B1341" t="s">
        <v>3170</v>
      </c>
      <c r="C1341" t="s">
        <v>3365</v>
      </c>
      <c r="E1341" t="s">
        <v>3366</v>
      </c>
      <c r="G1341" t="s">
        <v>3311</v>
      </c>
      <c r="H1341" t="s">
        <v>3312</v>
      </c>
      <c r="I1341" t="s">
        <v>3313</v>
      </c>
      <c r="J1341" t="s">
        <v>3314</v>
      </c>
      <c r="K1341" t="s">
        <v>3315</v>
      </c>
      <c r="L1341" t="s">
        <v>3316</v>
      </c>
      <c r="M1341" t="s">
        <v>3317</v>
      </c>
      <c r="N1341" t="s">
        <v>3318</v>
      </c>
      <c r="O1341" t="s">
        <v>3319</v>
      </c>
      <c r="P1341" t="s">
        <v>3320</v>
      </c>
      <c r="Q1341" t="s">
        <v>3321</v>
      </c>
      <c r="R1341" t="s">
        <v>3322</v>
      </c>
      <c r="S1341" t="s">
        <v>3367</v>
      </c>
      <c r="T1341" t="s">
        <v>3368</v>
      </c>
    </row>
    <row r="1342" spans="1:23" x14ac:dyDescent="0.3">
      <c r="A1342" t="s">
        <v>3171</v>
      </c>
      <c r="B1342" t="s">
        <v>3172</v>
      </c>
      <c r="C1342" t="s">
        <v>3649</v>
      </c>
      <c r="E1342" t="s">
        <v>3650</v>
      </c>
      <c r="G1342" t="s">
        <v>3311</v>
      </c>
      <c r="H1342" t="s">
        <v>3312</v>
      </c>
      <c r="I1342" t="s">
        <v>3313</v>
      </c>
      <c r="J1342" t="s">
        <v>3314</v>
      </c>
      <c r="K1342" t="s">
        <v>3315</v>
      </c>
      <c r="L1342" t="s">
        <v>3316</v>
      </c>
      <c r="M1342" t="s">
        <v>3317</v>
      </c>
      <c r="N1342" t="s">
        <v>3318</v>
      </c>
      <c r="O1342" t="s">
        <v>3319</v>
      </c>
      <c r="P1342" t="s">
        <v>3382</v>
      </c>
      <c r="Q1342" t="s">
        <v>3383</v>
      </c>
      <c r="R1342" t="s">
        <v>3384</v>
      </c>
      <c r="S1342" t="s">
        <v>3385</v>
      </c>
      <c r="T1342" t="s">
        <v>3386</v>
      </c>
      <c r="U1342" t="s">
        <v>3387</v>
      </c>
      <c r="V1342" t="s">
        <v>3651</v>
      </c>
      <c r="W1342" t="s">
        <v>3652</v>
      </c>
    </row>
    <row r="1343" spans="1:23" x14ac:dyDescent="0.3">
      <c r="A1343" t="s">
        <v>3173</v>
      </c>
      <c r="B1343" t="s">
        <v>3174</v>
      </c>
      <c r="C1343" t="s">
        <v>3600</v>
      </c>
      <c r="E1343" t="s">
        <v>3601</v>
      </c>
      <c r="G1343" t="s">
        <v>3311</v>
      </c>
      <c r="H1343" t="s">
        <v>3312</v>
      </c>
      <c r="I1343" t="s">
        <v>3313</v>
      </c>
      <c r="J1343" t="s">
        <v>3314</v>
      </c>
      <c r="K1343" t="s">
        <v>3315</v>
      </c>
      <c r="L1343" t="s">
        <v>3316</v>
      </c>
      <c r="M1343" t="s">
        <v>3317</v>
      </c>
      <c r="N1343" t="s">
        <v>3318</v>
      </c>
      <c r="O1343" t="s">
        <v>3319</v>
      </c>
      <c r="P1343" t="s">
        <v>3382</v>
      </c>
      <c r="Q1343" t="s">
        <v>3602</v>
      </c>
      <c r="R1343" t="s">
        <v>3603</v>
      </c>
      <c r="S1343" t="s">
        <v>3604</v>
      </c>
    </row>
    <row r="1344" spans="1:23" x14ac:dyDescent="0.3">
      <c r="A1344" t="s">
        <v>3175</v>
      </c>
      <c r="B1344" t="s">
        <v>3176</v>
      </c>
      <c r="C1344" t="s">
        <v>3365</v>
      </c>
      <c r="E1344" t="s">
        <v>3366</v>
      </c>
      <c r="G1344" t="s">
        <v>3311</v>
      </c>
      <c r="H1344" t="s">
        <v>3312</v>
      </c>
      <c r="I1344" t="s">
        <v>3313</v>
      </c>
      <c r="J1344" t="s">
        <v>3314</v>
      </c>
      <c r="K1344" t="s">
        <v>3315</v>
      </c>
      <c r="L1344" t="s">
        <v>3316</v>
      </c>
      <c r="M1344" t="s">
        <v>3317</v>
      </c>
      <c r="N1344" t="s">
        <v>3318</v>
      </c>
      <c r="O1344" t="s">
        <v>3319</v>
      </c>
      <c r="P1344" t="s">
        <v>3320</v>
      </c>
      <c r="Q1344" t="s">
        <v>3321</v>
      </c>
      <c r="R1344" t="s">
        <v>3322</v>
      </c>
      <c r="S1344" t="s">
        <v>3367</v>
      </c>
      <c r="T1344" t="s">
        <v>3368</v>
      </c>
    </row>
    <row r="1345" spans="1:24" x14ac:dyDescent="0.3">
      <c r="A1345" t="s">
        <v>3177</v>
      </c>
      <c r="B1345" t="s">
        <v>3178</v>
      </c>
      <c r="C1345" t="s">
        <v>3365</v>
      </c>
      <c r="E1345" t="s">
        <v>3366</v>
      </c>
      <c r="G1345" t="s">
        <v>3311</v>
      </c>
      <c r="H1345" t="s">
        <v>3312</v>
      </c>
      <c r="I1345" t="s">
        <v>3313</v>
      </c>
      <c r="J1345" t="s">
        <v>3314</v>
      </c>
      <c r="K1345" t="s">
        <v>3315</v>
      </c>
      <c r="L1345" t="s">
        <v>3316</v>
      </c>
      <c r="M1345" t="s">
        <v>3317</v>
      </c>
      <c r="N1345" t="s">
        <v>3318</v>
      </c>
      <c r="O1345" t="s">
        <v>3319</v>
      </c>
      <c r="P1345" t="s">
        <v>3320</v>
      </c>
      <c r="Q1345" t="s">
        <v>3321</v>
      </c>
      <c r="R1345" t="s">
        <v>3322</v>
      </c>
      <c r="S1345" t="s">
        <v>3367</v>
      </c>
      <c r="T1345" t="s">
        <v>3368</v>
      </c>
    </row>
    <row r="1346" spans="1:24" x14ac:dyDescent="0.3">
      <c r="A1346" t="s">
        <v>3179</v>
      </c>
      <c r="B1346" t="s">
        <v>3180</v>
      </c>
      <c r="C1346" t="s">
        <v>3649</v>
      </c>
      <c r="E1346" t="s">
        <v>3650</v>
      </c>
      <c r="G1346" t="s">
        <v>3311</v>
      </c>
      <c r="H1346" t="s">
        <v>3312</v>
      </c>
      <c r="I1346" t="s">
        <v>3313</v>
      </c>
      <c r="J1346" t="s">
        <v>3314</v>
      </c>
      <c r="K1346" t="s">
        <v>3315</v>
      </c>
      <c r="L1346" t="s">
        <v>3316</v>
      </c>
      <c r="M1346" t="s">
        <v>3317</v>
      </c>
      <c r="N1346" t="s">
        <v>3318</v>
      </c>
      <c r="O1346" t="s">
        <v>3319</v>
      </c>
      <c r="P1346" t="s">
        <v>3382</v>
      </c>
      <c r="Q1346" t="s">
        <v>3383</v>
      </c>
      <c r="R1346" t="s">
        <v>3384</v>
      </c>
      <c r="S1346" t="s">
        <v>3385</v>
      </c>
      <c r="T1346" t="s">
        <v>3386</v>
      </c>
      <c r="U1346" t="s">
        <v>3387</v>
      </c>
      <c r="V1346" t="s">
        <v>3651</v>
      </c>
      <c r="W1346" t="s">
        <v>3652</v>
      </c>
    </row>
    <row r="1347" spans="1:24" x14ac:dyDescent="0.3">
      <c r="A1347" t="s">
        <v>3181</v>
      </c>
      <c r="B1347" t="s">
        <v>3182</v>
      </c>
      <c r="C1347" t="s">
        <v>3677</v>
      </c>
      <c r="E1347" t="s">
        <v>3678</v>
      </c>
      <c r="G1347" t="s">
        <v>3311</v>
      </c>
      <c r="H1347" t="s">
        <v>3312</v>
      </c>
      <c r="I1347" t="s">
        <v>3313</v>
      </c>
      <c r="J1347" t="s">
        <v>3314</v>
      </c>
      <c r="K1347" t="s">
        <v>3315</v>
      </c>
      <c r="L1347" t="s">
        <v>3316</v>
      </c>
      <c r="M1347" t="s">
        <v>3317</v>
      </c>
      <c r="N1347" t="s">
        <v>3318</v>
      </c>
      <c r="O1347" t="s">
        <v>3417</v>
      </c>
      <c r="P1347" t="s">
        <v>3607</v>
      </c>
      <c r="Q1347" t="s">
        <v>3628</v>
      </c>
      <c r="R1347" t="s">
        <v>3679</v>
      </c>
      <c r="S1347" t="s">
        <v>3680</v>
      </c>
    </row>
    <row r="1348" spans="1:24" x14ac:dyDescent="0.3">
      <c r="A1348" t="s">
        <v>3183</v>
      </c>
      <c r="B1348" t="s">
        <v>3184</v>
      </c>
      <c r="C1348" t="s">
        <v>4111</v>
      </c>
      <c r="E1348" t="s">
        <v>4112</v>
      </c>
      <c r="G1348" t="s">
        <v>3311</v>
      </c>
      <c r="H1348" t="s">
        <v>3409</v>
      </c>
      <c r="I1348" t="s">
        <v>3410</v>
      </c>
      <c r="J1348" t="s">
        <v>3411</v>
      </c>
      <c r="K1348" t="s">
        <v>3412</v>
      </c>
      <c r="L1348" t="s">
        <v>3413</v>
      </c>
      <c r="M1348" t="s">
        <v>4033</v>
      </c>
    </row>
    <row r="1349" spans="1:24" x14ac:dyDescent="0.3">
      <c r="A1349" t="s">
        <v>3185</v>
      </c>
      <c r="B1349" t="s">
        <v>3186</v>
      </c>
      <c r="C1349" t="s">
        <v>4113</v>
      </c>
      <c r="E1349" t="s">
        <v>4114</v>
      </c>
      <c r="G1349" t="s">
        <v>3311</v>
      </c>
      <c r="H1349" t="s">
        <v>3312</v>
      </c>
      <c r="I1349" t="s">
        <v>3313</v>
      </c>
      <c r="J1349" t="s">
        <v>3314</v>
      </c>
      <c r="K1349" t="s">
        <v>4115</v>
      </c>
      <c r="L1349" t="s">
        <v>4116</v>
      </c>
      <c r="M1349" t="s">
        <v>4117</v>
      </c>
      <c r="N1349" t="s">
        <v>4118</v>
      </c>
      <c r="O1349" t="s">
        <v>4119</v>
      </c>
    </row>
    <row r="1350" spans="1:24" x14ac:dyDescent="0.3">
      <c r="A1350" t="s">
        <v>3187</v>
      </c>
      <c r="B1350" t="s">
        <v>3188</v>
      </c>
      <c r="C1350" t="s">
        <v>3326</v>
      </c>
      <c r="E1350" t="s">
        <v>3327</v>
      </c>
      <c r="G1350" t="s">
        <v>3311</v>
      </c>
      <c r="H1350" t="s">
        <v>3312</v>
      </c>
      <c r="I1350" t="s">
        <v>3313</v>
      </c>
      <c r="J1350" t="s">
        <v>3314</v>
      </c>
      <c r="K1350" t="s">
        <v>3315</v>
      </c>
      <c r="L1350" t="s">
        <v>3316</v>
      </c>
      <c r="M1350" t="s">
        <v>3328</v>
      </c>
      <c r="N1350" t="s">
        <v>3329</v>
      </c>
      <c r="O1350" t="s">
        <v>3330</v>
      </c>
      <c r="P1350" t="s">
        <v>3331</v>
      </c>
      <c r="Q1350" t="s">
        <v>3332</v>
      </c>
      <c r="R1350" t="s">
        <v>3333</v>
      </c>
      <c r="S1350" t="s">
        <v>3334</v>
      </c>
      <c r="T1350" t="s">
        <v>3335</v>
      </c>
      <c r="U1350" t="s">
        <v>3336</v>
      </c>
      <c r="V1350" t="s">
        <v>3337</v>
      </c>
      <c r="W1350" t="s">
        <v>3338</v>
      </c>
      <c r="X1350" t="s">
        <v>3339</v>
      </c>
    </row>
    <row r="1351" spans="1:24" x14ac:dyDescent="0.3">
      <c r="A1351" t="s">
        <v>3189</v>
      </c>
      <c r="B1351" t="s">
        <v>3190</v>
      </c>
      <c r="C1351" t="s">
        <v>3326</v>
      </c>
      <c r="E1351" t="s">
        <v>3327</v>
      </c>
      <c r="G1351" t="s">
        <v>3311</v>
      </c>
      <c r="H1351" t="s">
        <v>3312</v>
      </c>
      <c r="I1351" t="s">
        <v>3313</v>
      </c>
      <c r="J1351" t="s">
        <v>3314</v>
      </c>
      <c r="K1351" t="s">
        <v>3315</v>
      </c>
      <c r="L1351" t="s">
        <v>3316</v>
      </c>
      <c r="M1351" t="s">
        <v>3328</v>
      </c>
      <c r="N1351" t="s">
        <v>3329</v>
      </c>
      <c r="O1351" t="s">
        <v>3330</v>
      </c>
      <c r="P1351" t="s">
        <v>3331</v>
      </c>
      <c r="Q1351" t="s">
        <v>3332</v>
      </c>
      <c r="R1351" t="s">
        <v>3333</v>
      </c>
      <c r="S1351" t="s">
        <v>3334</v>
      </c>
      <c r="T1351" t="s">
        <v>3335</v>
      </c>
      <c r="U1351" t="s">
        <v>3336</v>
      </c>
      <c r="V1351" t="s">
        <v>3337</v>
      </c>
      <c r="W1351" t="s">
        <v>3338</v>
      </c>
      <c r="X1351" t="s">
        <v>3339</v>
      </c>
    </row>
    <row r="1352" spans="1:24" x14ac:dyDescent="0.3">
      <c r="A1352" t="s">
        <v>3191</v>
      </c>
      <c r="B1352" t="s">
        <v>3192</v>
      </c>
      <c r="C1352" t="s">
        <v>4120</v>
      </c>
      <c r="E1352" t="s">
        <v>4121</v>
      </c>
      <c r="G1352" t="s">
        <v>3311</v>
      </c>
      <c r="H1352" t="s">
        <v>3312</v>
      </c>
      <c r="I1352" t="s">
        <v>3313</v>
      </c>
      <c r="J1352" t="s">
        <v>3314</v>
      </c>
      <c r="K1352" t="s">
        <v>3315</v>
      </c>
      <c r="L1352" t="s">
        <v>3316</v>
      </c>
      <c r="M1352" t="s">
        <v>3328</v>
      </c>
      <c r="N1352" t="s">
        <v>3723</v>
      </c>
      <c r="O1352" t="s">
        <v>3724</v>
      </c>
      <c r="P1352" t="s">
        <v>4122</v>
      </c>
      <c r="Q1352" t="s">
        <v>4123</v>
      </c>
      <c r="R1352" t="s">
        <v>4124</v>
      </c>
    </row>
    <row r="1353" spans="1:24" x14ac:dyDescent="0.3">
      <c r="A1353" t="s">
        <v>3193</v>
      </c>
      <c r="B1353" t="s">
        <v>3194</v>
      </c>
      <c r="C1353" t="s">
        <v>4125</v>
      </c>
      <c r="E1353" t="s">
        <v>4126</v>
      </c>
      <c r="G1353" t="s">
        <v>3311</v>
      </c>
      <c r="H1353" t="s">
        <v>3312</v>
      </c>
      <c r="I1353" t="s">
        <v>3313</v>
      </c>
      <c r="J1353" t="s">
        <v>3314</v>
      </c>
      <c r="K1353" t="s">
        <v>3315</v>
      </c>
      <c r="L1353" t="s">
        <v>3316</v>
      </c>
      <c r="M1353" t="s">
        <v>3826</v>
      </c>
      <c r="N1353" t="s">
        <v>3827</v>
      </c>
      <c r="O1353" t="s">
        <v>3828</v>
      </c>
      <c r="P1353" t="s">
        <v>3829</v>
      </c>
      <c r="Q1353" t="s">
        <v>3830</v>
      </c>
      <c r="R1353" t="s">
        <v>3831</v>
      </c>
      <c r="S1353" t="s">
        <v>4127</v>
      </c>
      <c r="T1353" t="s">
        <v>4128</v>
      </c>
      <c r="U1353" t="s">
        <v>4129</v>
      </c>
      <c r="V1353" t="s">
        <v>4130</v>
      </c>
      <c r="W1353" t="s">
        <v>4131</v>
      </c>
    </row>
    <row r="1354" spans="1:24" x14ac:dyDescent="0.3">
      <c r="A1354" t="s">
        <v>3195</v>
      </c>
      <c r="B1354" t="s">
        <v>3196</v>
      </c>
      <c r="C1354" t="s">
        <v>4132</v>
      </c>
      <c r="E1354" t="s">
        <v>4133</v>
      </c>
      <c r="G1354" t="s">
        <v>3311</v>
      </c>
      <c r="H1354" t="s">
        <v>3312</v>
      </c>
      <c r="I1354" t="s">
        <v>3313</v>
      </c>
      <c r="J1354" t="s">
        <v>3314</v>
      </c>
      <c r="K1354" t="s">
        <v>3315</v>
      </c>
      <c r="L1354" t="s">
        <v>3316</v>
      </c>
      <c r="M1354" t="s">
        <v>3328</v>
      </c>
      <c r="N1354" t="s">
        <v>3329</v>
      </c>
      <c r="O1354" t="s">
        <v>4134</v>
      </c>
      <c r="P1354" t="s">
        <v>4135</v>
      </c>
      <c r="Q1354" t="s">
        <v>4136</v>
      </c>
      <c r="R1354" t="s">
        <v>4137</v>
      </c>
    </row>
    <row r="1355" spans="1:24" x14ac:dyDescent="0.3">
      <c r="A1355" t="s">
        <v>3197</v>
      </c>
      <c r="B1355" t="s">
        <v>3198</v>
      </c>
      <c r="C1355" t="s">
        <v>3369</v>
      </c>
      <c r="E1355" t="s">
        <v>3370</v>
      </c>
      <c r="G1355" t="s">
        <v>3311</v>
      </c>
      <c r="H1355" t="s">
        <v>3312</v>
      </c>
      <c r="I1355" t="s">
        <v>3313</v>
      </c>
      <c r="J1355" t="s">
        <v>3314</v>
      </c>
      <c r="K1355" t="s">
        <v>3315</v>
      </c>
      <c r="L1355" t="s">
        <v>3316</v>
      </c>
      <c r="M1355" t="s">
        <v>3371</v>
      </c>
      <c r="N1355" t="s">
        <v>3372</v>
      </c>
      <c r="O1355" t="s">
        <v>3373</v>
      </c>
      <c r="P1355" t="s">
        <v>3374</v>
      </c>
      <c r="Q1355" t="s">
        <v>3375</v>
      </c>
      <c r="R1355" t="s">
        <v>3376</v>
      </c>
      <c r="S1355" t="s">
        <v>3377</v>
      </c>
    </row>
    <row r="1356" spans="1:24" x14ac:dyDescent="0.3">
      <c r="A1356" t="s">
        <v>3199</v>
      </c>
      <c r="B1356" t="s">
        <v>3200</v>
      </c>
      <c r="C1356" t="s">
        <v>3326</v>
      </c>
      <c r="E1356" t="s">
        <v>3327</v>
      </c>
      <c r="G1356" t="s">
        <v>3311</v>
      </c>
      <c r="H1356" t="s">
        <v>3312</v>
      </c>
      <c r="I1356" t="s">
        <v>3313</v>
      </c>
      <c r="J1356" t="s">
        <v>3314</v>
      </c>
      <c r="K1356" t="s">
        <v>3315</v>
      </c>
      <c r="L1356" t="s">
        <v>3316</v>
      </c>
      <c r="M1356" t="s">
        <v>3328</v>
      </c>
      <c r="N1356" t="s">
        <v>3329</v>
      </c>
      <c r="O1356" t="s">
        <v>3330</v>
      </c>
      <c r="P1356" t="s">
        <v>3331</v>
      </c>
      <c r="Q1356" t="s">
        <v>3332</v>
      </c>
      <c r="R1356" t="s">
        <v>3333</v>
      </c>
      <c r="S1356" t="s">
        <v>3334</v>
      </c>
      <c r="T1356" t="s">
        <v>3335</v>
      </c>
      <c r="U1356" t="s">
        <v>3336</v>
      </c>
      <c r="V1356" t="s">
        <v>3337</v>
      </c>
      <c r="W1356" t="s">
        <v>3338</v>
      </c>
      <c r="X1356" t="s">
        <v>3339</v>
      </c>
    </row>
    <row r="1357" spans="1:24" x14ac:dyDescent="0.3">
      <c r="A1357" t="s">
        <v>3201</v>
      </c>
      <c r="B1357" t="s">
        <v>3202</v>
      </c>
      <c r="C1357" t="s">
        <v>4138</v>
      </c>
      <c r="E1357" t="s">
        <v>4139</v>
      </c>
      <c r="G1357" t="s">
        <v>3311</v>
      </c>
      <c r="H1357" t="s">
        <v>3312</v>
      </c>
      <c r="I1357" t="s">
        <v>3313</v>
      </c>
      <c r="J1357" t="s">
        <v>3314</v>
      </c>
      <c r="K1357" t="s">
        <v>3315</v>
      </c>
      <c r="L1357" t="s">
        <v>3316</v>
      </c>
      <c r="M1357" t="s">
        <v>3357</v>
      </c>
      <c r="N1357" t="s">
        <v>3358</v>
      </c>
      <c r="O1357" t="s">
        <v>3359</v>
      </c>
      <c r="P1357" t="s">
        <v>3360</v>
      </c>
      <c r="Q1357" t="s">
        <v>3361</v>
      </c>
      <c r="R1357" t="s">
        <v>4140</v>
      </c>
    </row>
    <row r="1358" spans="1:24" x14ac:dyDescent="0.3">
      <c r="A1358" t="s">
        <v>3203</v>
      </c>
      <c r="B1358" t="s">
        <v>3204</v>
      </c>
      <c r="C1358" t="s">
        <v>3355</v>
      </c>
      <c r="E1358" t="s">
        <v>3356</v>
      </c>
      <c r="G1358" t="s">
        <v>3311</v>
      </c>
      <c r="H1358" t="s">
        <v>3312</v>
      </c>
      <c r="I1358" t="s">
        <v>3313</v>
      </c>
      <c r="J1358" t="s">
        <v>3314</v>
      </c>
      <c r="K1358" t="s">
        <v>3315</v>
      </c>
      <c r="L1358" t="s">
        <v>3316</v>
      </c>
      <c r="M1358" t="s">
        <v>3357</v>
      </c>
      <c r="N1358" t="s">
        <v>3358</v>
      </c>
      <c r="O1358" t="s">
        <v>3359</v>
      </c>
      <c r="P1358" t="s">
        <v>3360</v>
      </c>
      <c r="Q1358" t="s">
        <v>3361</v>
      </c>
      <c r="R1358" t="s">
        <v>3362</v>
      </c>
      <c r="S1358" t="s">
        <v>3363</v>
      </c>
      <c r="T1358" t="s">
        <v>3364</v>
      </c>
    </row>
    <row r="1359" spans="1:24" x14ac:dyDescent="0.3">
      <c r="A1359" t="s">
        <v>3205</v>
      </c>
      <c r="B1359" t="s">
        <v>3206</v>
      </c>
      <c r="C1359" t="s">
        <v>3649</v>
      </c>
      <c r="E1359" t="s">
        <v>3650</v>
      </c>
      <c r="G1359" t="s">
        <v>3311</v>
      </c>
      <c r="H1359" t="s">
        <v>3312</v>
      </c>
      <c r="I1359" t="s">
        <v>3313</v>
      </c>
      <c r="J1359" t="s">
        <v>3314</v>
      </c>
      <c r="K1359" t="s">
        <v>3315</v>
      </c>
      <c r="L1359" t="s">
        <v>3316</v>
      </c>
      <c r="M1359" t="s">
        <v>3317</v>
      </c>
      <c r="N1359" t="s">
        <v>3318</v>
      </c>
      <c r="O1359" t="s">
        <v>3319</v>
      </c>
      <c r="P1359" t="s">
        <v>3382</v>
      </c>
      <c r="Q1359" t="s">
        <v>3383</v>
      </c>
      <c r="R1359" t="s">
        <v>3384</v>
      </c>
      <c r="S1359" t="s">
        <v>3385</v>
      </c>
      <c r="T1359" t="s">
        <v>3386</v>
      </c>
      <c r="U1359" t="s">
        <v>3387</v>
      </c>
      <c r="V1359" t="s">
        <v>3651</v>
      </c>
      <c r="W1359" t="s">
        <v>3652</v>
      </c>
    </row>
    <row r="1360" spans="1:24" x14ac:dyDescent="0.3">
      <c r="A1360" t="s">
        <v>3207</v>
      </c>
      <c r="B1360" t="s">
        <v>3208</v>
      </c>
      <c r="C1360" t="s">
        <v>3365</v>
      </c>
      <c r="E1360" t="s">
        <v>3366</v>
      </c>
      <c r="G1360" t="s">
        <v>3311</v>
      </c>
      <c r="H1360" t="s">
        <v>3312</v>
      </c>
      <c r="I1360" t="s">
        <v>3313</v>
      </c>
      <c r="J1360" t="s">
        <v>3314</v>
      </c>
      <c r="K1360" t="s">
        <v>3315</v>
      </c>
      <c r="L1360" t="s">
        <v>3316</v>
      </c>
      <c r="M1360" t="s">
        <v>3317</v>
      </c>
      <c r="N1360" t="s">
        <v>3318</v>
      </c>
      <c r="O1360" t="s">
        <v>3319</v>
      </c>
      <c r="P1360" t="s">
        <v>3320</v>
      </c>
      <c r="Q1360" t="s">
        <v>3321</v>
      </c>
      <c r="R1360" t="s">
        <v>3322</v>
      </c>
      <c r="S1360" t="s">
        <v>3367</v>
      </c>
      <c r="T1360" t="s">
        <v>3368</v>
      </c>
    </row>
    <row r="1361" spans="1:23" x14ac:dyDescent="0.3">
      <c r="A1361" t="s">
        <v>3209</v>
      </c>
      <c r="B1361" t="s">
        <v>3210</v>
      </c>
      <c r="C1361" t="s">
        <v>3365</v>
      </c>
      <c r="E1361" t="s">
        <v>3366</v>
      </c>
      <c r="G1361" t="s">
        <v>3311</v>
      </c>
      <c r="H1361" t="s">
        <v>3312</v>
      </c>
      <c r="I1361" t="s">
        <v>3313</v>
      </c>
      <c r="J1361" t="s">
        <v>3314</v>
      </c>
      <c r="K1361" t="s">
        <v>3315</v>
      </c>
      <c r="L1361" t="s">
        <v>3316</v>
      </c>
      <c r="M1361" t="s">
        <v>3317</v>
      </c>
      <c r="N1361" t="s">
        <v>3318</v>
      </c>
      <c r="O1361" t="s">
        <v>3319</v>
      </c>
      <c r="P1361" t="s">
        <v>3320</v>
      </c>
      <c r="Q1361" t="s">
        <v>3321</v>
      </c>
      <c r="R1361" t="s">
        <v>3322</v>
      </c>
      <c r="S1361" t="s">
        <v>3367</v>
      </c>
      <c r="T1361" t="s">
        <v>3368</v>
      </c>
    </row>
    <row r="1362" spans="1:23" x14ac:dyDescent="0.3">
      <c r="A1362" t="s">
        <v>3211</v>
      </c>
      <c r="B1362" t="s">
        <v>3212</v>
      </c>
      <c r="C1362" t="s">
        <v>3415</v>
      </c>
      <c r="E1362" t="s">
        <v>3416</v>
      </c>
      <c r="G1362" t="s">
        <v>3311</v>
      </c>
      <c r="H1362" t="s">
        <v>3312</v>
      </c>
      <c r="I1362" t="s">
        <v>3313</v>
      </c>
      <c r="J1362" t="s">
        <v>3314</v>
      </c>
      <c r="K1362" t="s">
        <v>3315</v>
      </c>
      <c r="L1362" t="s">
        <v>3316</v>
      </c>
      <c r="M1362" t="s">
        <v>3317</v>
      </c>
      <c r="N1362" t="s">
        <v>3318</v>
      </c>
      <c r="O1362" t="s">
        <v>3417</v>
      </c>
      <c r="P1362" t="s">
        <v>3418</v>
      </c>
      <c r="Q1362" t="s">
        <v>3419</v>
      </c>
      <c r="R1362" t="s">
        <v>3420</v>
      </c>
      <c r="S1362" t="s">
        <v>3421</v>
      </c>
      <c r="T1362" t="s">
        <v>3422</v>
      </c>
      <c r="U1362" t="s">
        <v>3423</v>
      </c>
    </row>
    <row r="1363" spans="1:23" x14ac:dyDescent="0.3">
      <c r="A1363" t="s">
        <v>3213</v>
      </c>
      <c r="B1363" t="s">
        <v>3214</v>
      </c>
      <c r="C1363" t="s">
        <v>4141</v>
      </c>
      <c r="E1363" t="s">
        <v>4142</v>
      </c>
      <c r="G1363" t="s">
        <v>3311</v>
      </c>
      <c r="H1363" t="s">
        <v>3312</v>
      </c>
      <c r="I1363" t="s">
        <v>4143</v>
      </c>
      <c r="J1363" t="s">
        <v>4144</v>
      </c>
      <c r="K1363" t="s">
        <v>4145</v>
      </c>
      <c r="L1363" t="s">
        <v>4146</v>
      </c>
      <c r="M1363" t="s">
        <v>4147</v>
      </c>
      <c r="N1363" t="s">
        <v>4148</v>
      </c>
      <c r="O1363" t="s">
        <v>4149</v>
      </c>
      <c r="P1363" t="s">
        <v>4150</v>
      </c>
      <c r="Q1363" t="s">
        <v>4151</v>
      </c>
      <c r="R1363" t="s">
        <v>4152</v>
      </c>
    </row>
    <row r="1364" spans="1:23" x14ac:dyDescent="0.3">
      <c r="A1364" t="s">
        <v>3216</v>
      </c>
      <c r="B1364" t="s">
        <v>3217</v>
      </c>
      <c r="C1364" t="s">
        <v>3524</v>
      </c>
      <c r="E1364" t="s">
        <v>3525</v>
      </c>
      <c r="G1364" t="s">
        <v>3311</v>
      </c>
      <c r="H1364" t="s">
        <v>3312</v>
      </c>
      <c r="I1364" t="s">
        <v>3313</v>
      </c>
      <c r="J1364" t="s">
        <v>3314</v>
      </c>
      <c r="K1364" t="s">
        <v>3315</v>
      </c>
      <c r="L1364" t="s">
        <v>3316</v>
      </c>
      <c r="M1364" t="s">
        <v>3317</v>
      </c>
      <c r="N1364" t="s">
        <v>3318</v>
      </c>
      <c r="O1364" t="s">
        <v>3417</v>
      </c>
      <c r="P1364" t="s">
        <v>3418</v>
      </c>
      <c r="Q1364" t="s">
        <v>3419</v>
      </c>
      <c r="R1364" t="s">
        <v>3420</v>
      </c>
      <c r="S1364" t="s">
        <v>3421</v>
      </c>
      <c r="T1364" t="s">
        <v>3526</v>
      </c>
      <c r="U1364" t="s">
        <v>3527</v>
      </c>
    </row>
    <row r="1365" spans="1:23" x14ac:dyDescent="0.3">
      <c r="A1365" t="s">
        <v>3218</v>
      </c>
      <c r="B1365" t="s">
        <v>3219</v>
      </c>
      <c r="C1365" t="s">
        <v>4153</v>
      </c>
      <c r="E1365" t="s">
        <v>4154</v>
      </c>
      <c r="G1365" t="s">
        <v>3311</v>
      </c>
      <c r="H1365" t="s">
        <v>3312</v>
      </c>
      <c r="I1365" t="s">
        <v>3313</v>
      </c>
      <c r="J1365" t="s">
        <v>3314</v>
      </c>
      <c r="K1365" t="s">
        <v>3315</v>
      </c>
      <c r="L1365" t="s">
        <v>3316</v>
      </c>
      <c r="M1365" t="s">
        <v>3328</v>
      </c>
      <c r="N1365" t="s">
        <v>3329</v>
      </c>
      <c r="O1365" t="s">
        <v>3330</v>
      </c>
      <c r="P1365" t="s">
        <v>3331</v>
      </c>
      <c r="Q1365" t="s">
        <v>3332</v>
      </c>
      <c r="R1365" t="s">
        <v>3333</v>
      </c>
      <c r="S1365" t="s">
        <v>3334</v>
      </c>
      <c r="T1365" t="s">
        <v>4155</v>
      </c>
      <c r="U1365" t="s">
        <v>4156</v>
      </c>
      <c r="V1365" t="s">
        <v>4157</v>
      </c>
      <c r="W1365" t="s">
        <v>4158</v>
      </c>
    </row>
    <row r="1366" spans="1:23" x14ac:dyDescent="0.3">
      <c r="A1366" t="s">
        <v>3220</v>
      </c>
      <c r="B1366" t="s">
        <v>3221</v>
      </c>
      <c r="C1366" t="s">
        <v>4132</v>
      </c>
      <c r="E1366" t="s">
        <v>4133</v>
      </c>
      <c r="G1366" t="s">
        <v>3311</v>
      </c>
      <c r="H1366" t="s">
        <v>3312</v>
      </c>
      <c r="I1366" t="s">
        <v>3313</v>
      </c>
      <c r="J1366" t="s">
        <v>3314</v>
      </c>
      <c r="K1366" t="s">
        <v>3315</v>
      </c>
      <c r="L1366" t="s">
        <v>3316</v>
      </c>
      <c r="M1366" t="s">
        <v>3328</v>
      </c>
      <c r="N1366" t="s">
        <v>3329</v>
      </c>
      <c r="O1366" t="s">
        <v>4134</v>
      </c>
      <c r="P1366" t="s">
        <v>4135</v>
      </c>
      <c r="Q1366" t="s">
        <v>4136</v>
      </c>
      <c r="R1366" t="s">
        <v>4137</v>
      </c>
    </row>
    <row r="1367" spans="1:23" x14ac:dyDescent="0.3">
      <c r="A1367" t="s">
        <v>3222</v>
      </c>
      <c r="B1367" t="s">
        <v>3223</v>
      </c>
      <c r="C1367" t="s">
        <v>3415</v>
      </c>
      <c r="E1367" t="s">
        <v>3416</v>
      </c>
      <c r="G1367" t="s">
        <v>3311</v>
      </c>
      <c r="H1367" t="s">
        <v>3312</v>
      </c>
      <c r="I1367" t="s">
        <v>3313</v>
      </c>
      <c r="J1367" t="s">
        <v>3314</v>
      </c>
      <c r="K1367" t="s">
        <v>3315</v>
      </c>
      <c r="L1367" t="s">
        <v>3316</v>
      </c>
      <c r="M1367" t="s">
        <v>3317</v>
      </c>
      <c r="N1367" t="s">
        <v>3318</v>
      </c>
      <c r="O1367" t="s">
        <v>3417</v>
      </c>
      <c r="P1367" t="s">
        <v>3418</v>
      </c>
      <c r="Q1367" t="s">
        <v>3419</v>
      </c>
      <c r="R1367" t="s">
        <v>3420</v>
      </c>
      <c r="S1367" t="s">
        <v>3421</v>
      </c>
      <c r="T1367" t="s">
        <v>3422</v>
      </c>
      <c r="U1367" t="s">
        <v>3423</v>
      </c>
    </row>
    <row r="1368" spans="1:23" x14ac:dyDescent="0.3">
      <c r="A1368" t="s">
        <v>3224</v>
      </c>
      <c r="B1368" t="s">
        <v>3225</v>
      </c>
      <c r="C1368" t="s">
        <v>3365</v>
      </c>
      <c r="E1368" t="s">
        <v>3366</v>
      </c>
      <c r="G1368" t="s">
        <v>3311</v>
      </c>
      <c r="H1368" t="s">
        <v>3312</v>
      </c>
      <c r="I1368" t="s">
        <v>3313</v>
      </c>
      <c r="J1368" t="s">
        <v>3314</v>
      </c>
      <c r="K1368" t="s">
        <v>3315</v>
      </c>
      <c r="L1368" t="s">
        <v>3316</v>
      </c>
      <c r="M1368" t="s">
        <v>3317</v>
      </c>
      <c r="N1368" t="s">
        <v>3318</v>
      </c>
      <c r="O1368" t="s">
        <v>3319</v>
      </c>
      <c r="P1368" t="s">
        <v>3320</v>
      </c>
      <c r="Q1368" t="s">
        <v>3321</v>
      </c>
      <c r="R1368" t="s">
        <v>3322</v>
      </c>
      <c r="S1368" t="s">
        <v>3367</v>
      </c>
      <c r="T1368" t="s">
        <v>3368</v>
      </c>
    </row>
    <row r="1369" spans="1:23" x14ac:dyDescent="0.3">
      <c r="A1369" t="s">
        <v>3226</v>
      </c>
      <c r="B1369" t="s">
        <v>3227</v>
      </c>
      <c r="C1369" t="s">
        <v>3365</v>
      </c>
      <c r="E1369" t="s">
        <v>3366</v>
      </c>
      <c r="G1369" t="s">
        <v>3311</v>
      </c>
      <c r="H1369" t="s">
        <v>3312</v>
      </c>
      <c r="I1369" t="s">
        <v>3313</v>
      </c>
      <c r="J1369" t="s">
        <v>3314</v>
      </c>
      <c r="K1369" t="s">
        <v>3315</v>
      </c>
      <c r="L1369" t="s">
        <v>3316</v>
      </c>
      <c r="M1369" t="s">
        <v>3317</v>
      </c>
      <c r="N1369" t="s">
        <v>3318</v>
      </c>
      <c r="O1369" t="s">
        <v>3319</v>
      </c>
      <c r="P1369" t="s">
        <v>3320</v>
      </c>
      <c r="Q1369" t="s">
        <v>3321</v>
      </c>
      <c r="R1369" t="s">
        <v>3322</v>
      </c>
      <c r="S1369" t="s">
        <v>3367</v>
      </c>
      <c r="T1369" t="s">
        <v>3368</v>
      </c>
    </row>
    <row r="1370" spans="1:23" x14ac:dyDescent="0.3">
      <c r="A1370" t="s">
        <v>3228</v>
      </c>
      <c r="B1370" t="s">
        <v>3229</v>
      </c>
      <c r="C1370" t="s">
        <v>3365</v>
      </c>
      <c r="E1370" t="s">
        <v>3366</v>
      </c>
      <c r="G1370" t="s">
        <v>3311</v>
      </c>
      <c r="H1370" t="s">
        <v>3312</v>
      </c>
      <c r="I1370" t="s">
        <v>3313</v>
      </c>
      <c r="J1370" t="s">
        <v>3314</v>
      </c>
      <c r="K1370" t="s">
        <v>3315</v>
      </c>
      <c r="L1370" t="s">
        <v>3316</v>
      </c>
      <c r="M1370" t="s">
        <v>3317</v>
      </c>
      <c r="N1370" t="s">
        <v>3318</v>
      </c>
      <c r="O1370" t="s">
        <v>3319</v>
      </c>
      <c r="P1370" t="s">
        <v>3320</v>
      </c>
      <c r="Q1370" t="s">
        <v>3321</v>
      </c>
      <c r="R1370" t="s">
        <v>3322</v>
      </c>
      <c r="S1370" t="s">
        <v>3367</v>
      </c>
      <c r="T1370" t="s">
        <v>3368</v>
      </c>
    </row>
    <row r="1371" spans="1:23" x14ac:dyDescent="0.3">
      <c r="A1371" t="s">
        <v>3230</v>
      </c>
      <c r="B1371" t="s">
        <v>3231</v>
      </c>
      <c r="C1371" t="s">
        <v>3365</v>
      </c>
      <c r="E1371" t="s">
        <v>3366</v>
      </c>
      <c r="G1371" t="s">
        <v>3311</v>
      </c>
      <c r="H1371" t="s">
        <v>3312</v>
      </c>
      <c r="I1371" t="s">
        <v>3313</v>
      </c>
      <c r="J1371" t="s">
        <v>3314</v>
      </c>
      <c r="K1371" t="s">
        <v>3315</v>
      </c>
      <c r="L1371" t="s">
        <v>3316</v>
      </c>
      <c r="M1371" t="s">
        <v>3317</v>
      </c>
      <c r="N1371" t="s">
        <v>3318</v>
      </c>
      <c r="O1371" t="s">
        <v>3319</v>
      </c>
      <c r="P1371" t="s">
        <v>3320</v>
      </c>
      <c r="Q1371" t="s">
        <v>3321</v>
      </c>
      <c r="R1371" t="s">
        <v>3322</v>
      </c>
      <c r="S1371" t="s">
        <v>3367</v>
      </c>
      <c r="T1371" t="s">
        <v>3368</v>
      </c>
    </row>
    <row r="1372" spans="1:23" x14ac:dyDescent="0.3">
      <c r="A1372" t="s">
        <v>3232</v>
      </c>
      <c r="B1372" t="s">
        <v>3233</v>
      </c>
      <c r="C1372" t="s">
        <v>3365</v>
      </c>
      <c r="E1372" t="s">
        <v>3366</v>
      </c>
      <c r="G1372" t="s">
        <v>3311</v>
      </c>
      <c r="H1372" t="s">
        <v>3312</v>
      </c>
      <c r="I1372" t="s">
        <v>3313</v>
      </c>
      <c r="J1372" t="s">
        <v>3314</v>
      </c>
      <c r="K1372" t="s">
        <v>3315</v>
      </c>
      <c r="L1372" t="s">
        <v>3316</v>
      </c>
      <c r="M1372" t="s">
        <v>3317</v>
      </c>
      <c r="N1372" t="s">
        <v>3318</v>
      </c>
      <c r="O1372" t="s">
        <v>3319</v>
      </c>
      <c r="P1372" t="s">
        <v>3320</v>
      </c>
      <c r="Q1372" t="s">
        <v>3321</v>
      </c>
      <c r="R1372" t="s">
        <v>3322</v>
      </c>
      <c r="S1372" t="s">
        <v>3367</v>
      </c>
      <c r="T1372" t="s">
        <v>3368</v>
      </c>
    </row>
    <row r="1373" spans="1:23" x14ac:dyDescent="0.3">
      <c r="A1373" t="s">
        <v>3234</v>
      </c>
      <c r="B1373" t="s">
        <v>3235</v>
      </c>
      <c r="C1373" t="s">
        <v>3365</v>
      </c>
      <c r="E1373" t="s">
        <v>3366</v>
      </c>
      <c r="G1373" t="s">
        <v>3311</v>
      </c>
      <c r="H1373" t="s">
        <v>3312</v>
      </c>
      <c r="I1373" t="s">
        <v>3313</v>
      </c>
      <c r="J1373" t="s">
        <v>3314</v>
      </c>
      <c r="K1373" t="s">
        <v>3315</v>
      </c>
      <c r="L1373" t="s">
        <v>3316</v>
      </c>
      <c r="M1373" t="s">
        <v>3317</v>
      </c>
      <c r="N1373" t="s">
        <v>3318</v>
      </c>
      <c r="O1373" t="s">
        <v>3319</v>
      </c>
      <c r="P1373" t="s">
        <v>3320</v>
      </c>
      <c r="Q1373" t="s">
        <v>3321</v>
      </c>
      <c r="R1373" t="s">
        <v>3322</v>
      </c>
      <c r="S1373" t="s">
        <v>3367</v>
      </c>
      <c r="T1373" t="s">
        <v>3368</v>
      </c>
    </row>
    <row r="1374" spans="1:23" x14ac:dyDescent="0.3">
      <c r="A1374" t="s">
        <v>3236</v>
      </c>
      <c r="B1374" t="s">
        <v>3237</v>
      </c>
      <c r="C1374" t="s">
        <v>3600</v>
      </c>
      <c r="E1374" t="s">
        <v>3601</v>
      </c>
      <c r="G1374" t="s">
        <v>3311</v>
      </c>
      <c r="H1374" t="s">
        <v>3312</v>
      </c>
      <c r="I1374" t="s">
        <v>3313</v>
      </c>
      <c r="J1374" t="s">
        <v>3314</v>
      </c>
      <c r="K1374" t="s">
        <v>3315</v>
      </c>
      <c r="L1374" t="s">
        <v>3316</v>
      </c>
      <c r="M1374" t="s">
        <v>3317</v>
      </c>
      <c r="N1374" t="s">
        <v>3318</v>
      </c>
      <c r="O1374" t="s">
        <v>3319</v>
      </c>
      <c r="P1374" t="s">
        <v>3382</v>
      </c>
      <c r="Q1374" t="s">
        <v>3602</v>
      </c>
      <c r="R1374" t="s">
        <v>3603</v>
      </c>
      <c r="S1374" t="s">
        <v>3604</v>
      </c>
    </row>
    <row r="1375" spans="1:23" x14ac:dyDescent="0.3">
      <c r="A1375" t="s">
        <v>3238</v>
      </c>
      <c r="B1375" t="s">
        <v>3239</v>
      </c>
      <c r="C1375" t="s">
        <v>4159</v>
      </c>
      <c r="E1375" t="s">
        <v>4160</v>
      </c>
      <c r="G1375" t="s">
        <v>3311</v>
      </c>
      <c r="H1375" t="s">
        <v>3312</v>
      </c>
      <c r="I1375" t="s">
        <v>3970</v>
      </c>
      <c r="J1375" t="s">
        <v>3971</v>
      </c>
      <c r="K1375" t="s">
        <v>3972</v>
      </c>
      <c r="L1375" t="s">
        <v>3973</v>
      </c>
      <c r="M1375" t="s">
        <v>4161</v>
      </c>
      <c r="N1375" t="s">
        <v>4162</v>
      </c>
    </row>
    <row r="1376" spans="1:23" x14ac:dyDescent="0.3">
      <c r="A1376" t="s">
        <v>3240</v>
      </c>
      <c r="B1376" t="s">
        <v>3241</v>
      </c>
      <c r="C1376" t="s">
        <v>3642</v>
      </c>
      <c r="E1376" t="s">
        <v>3643</v>
      </c>
      <c r="G1376" t="s">
        <v>3311</v>
      </c>
      <c r="H1376" t="s">
        <v>3312</v>
      </c>
      <c r="I1376" t="s">
        <v>3426</v>
      </c>
      <c r="J1376" t="s">
        <v>3453</v>
      </c>
      <c r="K1376" t="s">
        <v>3454</v>
      </c>
      <c r="L1376" t="s">
        <v>3455</v>
      </c>
      <c r="M1376" t="s">
        <v>3456</v>
      </c>
      <c r="N1376" t="s">
        <v>3457</v>
      </c>
      <c r="O1376" t="s">
        <v>3458</v>
      </c>
      <c r="P1376" t="s">
        <v>3459</v>
      </c>
      <c r="Q1376" t="s">
        <v>3478</v>
      </c>
      <c r="R1376" t="s">
        <v>3479</v>
      </c>
      <c r="S1376" t="s">
        <v>3480</v>
      </c>
      <c r="T1376" t="s">
        <v>3481</v>
      </c>
      <c r="U1376" t="s">
        <v>3482</v>
      </c>
      <c r="V1376" t="s">
        <v>3483</v>
      </c>
    </row>
    <row r="1377" spans="1:23" x14ac:dyDescent="0.3">
      <c r="A1377" t="s">
        <v>3242</v>
      </c>
      <c r="B1377" t="s">
        <v>3243</v>
      </c>
      <c r="C1377" t="s">
        <v>3365</v>
      </c>
      <c r="E1377" t="s">
        <v>3366</v>
      </c>
      <c r="G1377" t="s">
        <v>3311</v>
      </c>
      <c r="H1377" t="s">
        <v>3312</v>
      </c>
      <c r="I1377" t="s">
        <v>3313</v>
      </c>
      <c r="J1377" t="s">
        <v>3314</v>
      </c>
      <c r="K1377" t="s">
        <v>3315</v>
      </c>
      <c r="L1377" t="s">
        <v>3316</v>
      </c>
      <c r="M1377" t="s">
        <v>3317</v>
      </c>
      <c r="N1377" t="s">
        <v>3318</v>
      </c>
      <c r="O1377" t="s">
        <v>3319</v>
      </c>
      <c r="P1377" t="s">
        <v>3320</v>
      </c>
      <c r="Q1377" t="s">
        <v>3321</v>
      </c>
      <c r="R1377" t="s">
        <v>3322</v>
      </c>
      <c r="S1377" t="s">
        <v>3367</v>
      </c>
      <c r="T1377" t="s">
        <v>3368</v>
      </c>
    </row>
    <row r="1378" spans="1:23" x14ac:dyDescent="0.3">
      <c r="A1378" t="s">
        <v>3244</v>
      </c>
      <c r="B1378" t="s">
        <v>3245</v>
      </c>
      <c r="C1378" t="s">
        <v>3649</v>
      </c>
      <c r="E1378" t="s">
        <v>3650</v>
      </c>
      <c r="G1378" t="s">
        <v>3311</v>
      </c>
      <c r="H1378" t="s">
        <v>3312</v>
      </c>
      <c r="I1378" t="s">
        <v>3313</v>
      </c>
      <c r="J1378" t="s">
        <v>3314</v>
      </c>
      <c r="K1378" t="s">
        <v>3315</v>
      </c>
      <c r="L1378" t="s">
        <v>3316</v>
      </c>
      <c r="M1378" t="s">
        <v>3317</v>
      </c>
      <c r="N1378" t="s">
        <v>3318</v>
      </c>
      <c r="O1378" t="s">
        <v>3319</v>
      </c>
      <c r="P1378" t="s">
        <v>3382</v>
      </c>
      <c r="Q1378" t="s">
        <v>3383</v>
      </c>
      <c r="R1378" t="s">
        <v>3384</v>
      </c>
      <c r="S1378" t="s">
        <v>3385</v>
      </c>
      <c r="T1378" t="s">
        <v>3386</v>
      </c>
      <c r="U1378" t="s">
        <v>3387</v>
      </c>
      <c r="V1378" t="s">
        <v>3651</v>
      </c>
      <c r="W1378" t="s">
        <v>3652</v>
      </c>
    </row>
    <row r="1379" spans="1:23" x14ac:dyDescent="0.3">
      <c r="A1379" t="s">
        <v>3246</v>
      </c>
      <c r="B1379" t="s">
        <v>3247</v>
      </c>
      <c r="C1379" t="s">
        <v>3642</v>
      </c>
      <c r="E1379" t="s">
        <v>3643</v>
      </c>
      <c r="G1379" t="s">
        <v>3311</v>
      </c>
      <c r="H1379" t="s">
        <v>3312</v>
      </c>
      <c r="I1379" t="s">
        <v>3426</v>
      </c>
      <c r="J1379" t="s">
        <v>3453</v>
      </c>
      <c r="K1379" t="s">
        <v>3454</v>
      </c>
      <c r="L1379" t="s">
        <v>3455</v>
      </c>
      <c r="M1379" t="s">
        <v>3456</v>
      </c>
      <c r="N1379" t="s">
        <v>3457</v>
      </c>
      <c r="O1379" t="s">
        <v>3458</v>
      </c>
      <c r="P1379" t="s">
        <v>3459</v>
      </c>
      <c r="Q1379" t="s">
        <v>3478</v>
      </c>
      <c r="R1379" t="s">
        <v>3479</v>
      </c>
      <c r="S1379" t="s">
        <v>3480</v>
      </c>
      <c r="T1379" t="s">
        <v>3481</v>
      </c>
      <c r="U1379" t="s">
        <v>3482</v>
      </c>
      <c r="V1379" t="s">
        <v>3483</v>
      </c>
    </row>
    <row r="1380" spans="1:23" x14ac:dyDescent="0.3">
      <c r="A1380" t="s">
        <v>3248</v>
      </c>
      <c r="B1380" t="s">
        <v>3249</v>
      </c>
      <c r="C1380" t="s">
        <v>3365</v>
      </c>
      <c r="E1380" t="s">
        <v>3366</v>
      </c>
      <c r="G1380" t="s">
        <v>3311</v>
      </c>
      <c r="H1380" t="s">
        <v>3312</v>
      </c>
      <c r="I1380" t="s">
        <v>3313</v>
      </c>
      <c r="J1380" t="s">
        <v>3314</v>
      </c>
      <c r="K1380" t="s">
        <v>3315</v>
      </c>
      <c r="L1380" t="s">
        <v>3316</v>
      </c>
      <c r="M1380" t="s">
        <v>3317</v>
      </c>
      <c r="N1380" t="s">
        <v>3318</v>
      </c>
      <c r="O1380" t="s">
        <v>3319</v>
      </c>
      <c r="P1380" t="s">
        <v>3320</v>
      </c>
      <c r="Q1380" t="s">
        <v>3321</v>
      </c>
      <c r="R1380" t="s">
        <v>3322</v>
      </c>
      <c r="S1380" t="s">
        <v>3367</v>
      </c>
      <c r="T1380" t="s">
        <v>3368</v>
      </c>
    </row>
    <row r="1381" spans="1:23" x14ac:dyDescent="0.3">
      <c r="A1381" t="s">
        <v>3250</v>
      </c>
      <c r="B1381" t="s">
        <v>3251</v>
      </c>
      <c r="C1381" t="s">
        <v>3649</v>
      </c>
      <c r="E1381" t="s">
        <v>3650</v>
      </c>
      <c r="G1381" t="s">
        <v>3311</v>
      </c>
      <c r="H1381" t="s">
        <v>3312</v>
      </c>
      <c r="I1381" t="s">
        <v>3313</v>
      </c>
      <c r="J1381" t="s">
        <v>3314</v>
      </c>
      <c r="K1381" t="s">
        <v>3315</v>
      </c>
      <c r="L1381" t="s">
        <v>3316</v>
      </c>
      <c r="M1381" t="s">
        <v>3317</v>
      </c>
      <c r="N1381" t="s">
        <v>3318</v>
      </c>
      <c r="O1381" t="s">
        <v>3319</v>
      </c>
      <c r="P1381" t="s">
        <v>3382</v>
      </c>
      <c r="Q1381" t="s">
        <v>3383</v>
      </c>
      <c r="R1381" t="s">
        <v>3384</v>
      </c>
      <c r="S1381" t="s">
        <v>3385</v>
      </c>
      <c r="T1381" t="s">
        <v>3386</v>
      </c>
      <c r="U1381" t="s">
        <v>3387</v>
      </c>
      <c r="V1381" t="s">
        <v>3651</v>
      </c>
      <c r="W1381" t="s">
        <v>3652</v>
      </c>
    </row>
    <row r="1382" spans="1:23" x14ac:dyDescent="0.3">
      <c r="A1382" t="s">
        <v>3252</v>
      </c>
      <c r="B1382" t="s">
        <v>3253</v>
      </c>
      <c r="C1382" t="s">
        <v>3415</v>
      </c>
      <c r="E1382" t="s">
        <v>3416</v>
      </c>
      <c r="G1382" t="s">
        <v>3311</v>
      </c>
      <c r="H1382" t="s">
        <v>3312</v>
      </c>
      <c r="I1382" t="s">
        <v>3313</v>
      </c>
      <c r="J1382" t="s">
        <v>3314</v>
      </c>
      <c r="K1382" t="s">
        <v>3315</v>
      </c>
      <c r="L1382" t="s">
        <v>3316</v>
      </c>
      <c r="M1382" t="s">
        <v>3317</v>
      </c>
      <c r="N1382" t="s">
        <v>3318</v>
      </c>
      <c r="O1382" t="s">
        <v>3417</v>
      </c>
      <c r="P1382" t="s">
        <v>3418</v>
      </c>
      <c r="Q1382" t="s">
        <v>3419</v>
      </c>
      <c r="R1382" t="s">
        <v>3420</v>
      </c>
      <c r="S1382" t="s">
        <v>3421</v>
      </c>
      <c r="T1382" t="s">
        <v>3422</v>
      </c>
      <c r="U1382" t="s">
        <v>3423</v>
      </c>
    </row>
    <row r="1383" spans="1:23" x14ac:dyDescent="0.3">
      <c r="A1383" t="s">
        <v>3254</v>
      </c>
      <c r="B1383" t="s">
        <v>3255</v>
      </c>
      <c r="C1383" t="s">
        <v>3365</v>
      </c>
      <c r="E1383" t="s">
        <v>3366</v>
      </c>
      <c r="G1383" t="s">
        <v>3311</v>
      </c>
      <c r="H1383" t="s">
        <v>3312</v>
      </c>
      <c r="I1383" t="s">
        <v>3313</v>
      </c>
      <c r="J1383" t="s">
        <v>3314</v>
      </c>
      <c r="K1383" t="s">
        <v>3315</v>
      </c>
      <c r="L1383" t="s">
        <v>3316</v>
      </c>
      <c r="M1383" t="s">
        <v>3317</v>
      </c>
      <c r="N1383" t="s">
        <v>3318</v>
      </c>
      <c r="O1383" t="s">
        <v>3319</v>
      </c>
      <c r="P1383" t="s">
        <v>3320</v>
      </c>
      <c r="Q1383" t="s">
        <v>3321</v>
      </c>
      <c r="R1383" t="s">
        <v>3322</v>
      </c>
      <c r="S1383" t="s">
        <v>3367</v>
      </c>
      <c r="T1383" t="s">
        <v>3368</v>
      </c>
    </row>
    <row r="1384" spans="1:23" x14ac:dyDescent="0.3">
      <c r="A1384" t="s">
        <v>3256</v>
      </c>
      <c r="B1384" t="s">
        <v>3257</v>
      </c>
      <c r="C1384" t="s">
        <v>3649</v>
      </c>
      <c r="E1384" t="s">
        <v>3650</v>
      </c>
      <c r="G1384" t="s">
        <v>3311</v>
      </c>
      <c r="H1384" t="s">
        <v>3312</v>
      </c>
      <c r="I1384" t="s">
        <v>3313</v>
      </c>
      <c r="J1384" t="s">
        <v>3314</v>
      </c>
      <c r="K1384" t="s">
        <v>3315</v>
      </c>
      <c r="L1384" t="s">
        <v>3316</v>
      </c>
      <c r="M1384" t="s">
        <v>3317</v>
      </c>
      <c r="N1384" t="s">
        <v>3318</v>
      </c>
      <c r="O1384" t="s">
        <v>3319</v>
      </c>
      <c r="P1384" t="s">
        <v>3382</v>
      </c>
      <c r="Q1384" t="s">
        <v>3383</v>
      </c>
      <c r="R1384" t="s">
        <v>3384</v>
      </c>
      <c r="S1384" t="s">
        <v>3385</v>
      </c>
      <c r="T1384" t="s">
        <v>3386</v>
      </c>
      <c r="U1384" t="s">
        <v>3387</v>
      </c>
      <c r="V1384" t="s">
        <v>3651</v>
      </c>
      <c r="W1384" t="s">
        <v>3652</v>
      </c>
    </row>
    <row r="1385" spans="1:23" x14ac:dyDescent="0.3">
      <c r="A1385" t="s">
        <v>3258</v>
      </c>
      <c r="B1385" t="s">
        <v>3259</v>
      </c>
      <c r="C1385" t="s">
        <v>3490</v>
      </c>
      <c r="E1385" t="s">
        <v>3491</v>
      </c>
      <c r="G1385" t="s">
        <v>3311</v>
      </c>
      <c r="H1385" t="s">
        <v>3312</v>
      </c>
      <c r="I1385" t="s">
        <v>3313</v>
      </c>
      <c r="J1385" t="s">
        <v>3314</v>
      </c>
      <c r="K1385" t="s">
        <v>3315</v>
      </c>
      <c r="L1385" t="s">
        <v>3316</v>
      </c>
      <c r="M1385" t="s">
        <v>3317</v>
      </c>
      <c r="N1385" t="s">
        <v>3318</v>
      </c>
      <c r="O1385" t="s">
        <v>3417</v>
      </c>
      <c r="P1385" t="s">
        <v>3418</v>
      </c>
      <c r="Q1385" t="s">
        <v>3492</v>
      </c>
      <c r="R1385" t="s">
        <v>3493</v>
      </c>
      <c r="S1385" t="s">
        <v>3494</v>
      </c>
    </row>
    <row r="1386" spans="1:23" x14ac:dyDescent="0.3">
      <c r="A1386" t="s">
        <v>3260</v>
      </c>
      <c r="B1386" t="s">
        <v>3261</v>
      </c>
      <c r="C1386" t="s">
        <v>3930</v>
      </c>
      <c r="E1386" t="s">
        <v>3931</v>
      </c>
      <c r="G1386" t="s">
        <v>3311</v>
      </c>
      <c r="H1386" t="s">
        <v>3312</v>
      </c>
      <c r="I1386" t="s">
        <v>3313</v>
      </c>
      <c r="J1386" t="s">
        <v>3314</v>
      </c>
      <c r="K1386" t="s">
        <v>3315</v>
      </c>
      <c r="L1386" t="s">
        <v>3316</v>
      </c>
      <c r="M1386" t="s">
        <v>3317</v>
      </c>
      <c r="N1386" t="s">
        <v>3318</v>
      </c>
      <c r="O1386" t="s">
        <v>3319</v>
      </c>
      <c r="P1386" t="s">
        <v>3320</v>
      </c>
      <c r="Q1386" t="s">
        <v>3321</v>
      </c>
      <c r="R1386" t="s">
        <v>3322</v>
      </c>
      <c r="S1386" t="s">
        <v>3367</v>
      </c>
      <c r="T1386" t="s">
        <v>3932</v>
      </c>
    </row>
    <row r="1387" spans="1:23" x14ac:dyDescent="0.3">
      <c r="A1387" t="s">
        <v>3262</v>
      </c>
      <c r="B1387" t="s">
        <v>3263</v>
      </c>
      <c r="C1387" t="s">
        <v>3380</v>
      </c>
      <c r="E1387" t="s">
        <v>3381</v>
      </c>
      <c r="G1387" t="s">
        <v>3311</v>
      </c>
      <c r="H1387" t="s">
        <v>3312</v>
      </c>
      <c r="I1387" t="s">
        <v>3313</v>
      </c>
      <c r="J1387" t="s">
        <v>3314</v>
      </c>
      <c r="K1387" t="s">
        <v>3315</v>
      </c>
      <c r="L1387" t="s">
        <v>3316</v>
      </c>
      <c r="M1387" t="s">
        <v>3317</v>
      </c>
      <c r="N1387" t="s">
        <v>3318</v>
      </c>
      <c r="O1387" t="s">
        <v>3319</v>
      </c>
      <c r="P1387" t="s">
        <v>3382</v>
      </c>
      <c r="Q1387" t="s">
        <v>3383</v>
      </c>
      <c r="R1387" t="s">
        <v>3384</v>
      </c>
      <c r="S1387" t="s">
        <v>3385</v>
      </c>
      <c r="T1387" t="s">
        <v>3386</v>
      </c>
      <c r="U1387" t="s">
        <v>3387</v>
      </c>
      <c r="V1387" t="s">
        <v>3388</v>
      </c>
    </row>
    <row r="1388" spans="1:23" x14ac:dyDescent="0.3">
      <c r="A1388" t="s">
        <v>3264</v>
      </c>
      <c r="B1388" t="s">
        <v>3265</v>
      </c>
      <c r="C1388" t="s">
        <v>3415</v>
      </c>
      <c r="E1388" t="s">
        <v>3416</v>
      </c>
      <c r="G1388" t="s">
        <v>3311</v>
      </c>
      <c r="H1388" t="s">
        <v>3312</v>
      </c>
      <c r="I1388" t="s">
        <v>3313</v>
      </c>
      <c r="J1388" t="s">
        <v>3314</v>
      </c>
      <c r="K1388" t="s">
        <v>3315</v>
      </c>
      <c r="L1388" t="s">
        <v>3316</v>
      </c>
      <c r="M1388" t="s">
        <v>3317</v>
      </c>
      <c r="N1388" t="s">
        <v>3318</v>
      </c>
      <c r="O1388" t="s">
        <v>3417</v>
      </c>
      <c r="P1388" t="s">
        <v>3418</v>
      </c>
      <c r="Q1388" t="s">
        <v>3419</v>
      </c>
      <c r="R1388" t="s">
        <v>3420</v>
      </c>
      <c r="S1388" t="s">
        <v>3421</v>
      </c>
      <c r="T1388" t="s">
        <v>3422</v>
      </c>
      <c r="U1388" t="s">
        <v>3423</v>
      </c>
    </row>
    <row r="1389" spans="1:23" x14ac:dyDescent="0.3">
      <c r="A1389" t="s">
        <v>3266</v>
      </c>
      <c r="B1389" t="s">
        <v>3267</v>
      </c>
      <c r="C1389" t="s">
        <v>3365</v>
      </c>
      <c r="E1389" t="s">
        <v>3366</v>
      </c>
      <c r="G1389" t="s">
        <v>3311</v>
      </c>
      <c r="H1389" t="s">
        <v>3312</v>
      </c>
      <c r="I1389" t="s">
        <v>3313</v>
      </c>
      <c r="J1389" t="s">
        <v>3314</v>
      </c>
      <c r="K1389" t="s">
        <v>3315</v>
      </c>
      <c r="L1389" t="s">
        <v>3316</v>
      </c>
      <c r="M1389" t="s">
        <v>3317</v>
      </c>
      <c r="N1389" t="s">
        <v>3318</v>
      </c>
      <c r="O1389" t="s">
        <v>3319</v>
      </c>
      <c r="P1389" t="s">
        <v>3320</v>
      </c>
      <c r="Q1389" t="s">
        <v>3321</v>
      </c>
      <c r="R1389" t="s">
        <v>3322</v>
      </c>
      <c r="S1389" t="s">
        <v>3367</v>
      </c>
      <c r="T1389" t="s">
        <v>3368</v>
      </c>
    </row>
    <row r="1390" spans="1:23" x14ac:dyDescent="0.3">
      <c r="A1390" t="s">
        <v>3268</v>
      </c>
      <c r="B1390" t="s">
        <v>3269</v>
      </c>
      <c r="C1390" t="s">
        <v>3649</v>
      </c>
      <c r="E1390" t="s">
        <v>3650</v>
      </c>
      <c r="G1390" t="s">
        <v>3311</v>
      </c>
      <c r="H1390" t="s">
        <v>3312</v>
      </c>
      <c r="I1390" t="s">
        <v>3313</v>
      </c>
      <c r="J1390" t="s">
        <v>3314</v>
      </c>
      <c r="K1390" t="s">
        <v>3315</v>
      </c>
      <c r="L1390" t="s">
        <v>3316</v>
      </c>
      <c r="M1390" t="s">
        <v>3317</v>
      </c>
      <c r="N1390" t="s">
        <v>3318</v>
      </c>
      <c r="O1390" t="s">
        <v>3319</v>
      </c>
      <c r="P1390" t="s">
        <v>3382</v>
      </c>
      <c r="Q1390" t="s">
        <v>3383</v>
      </c>
      <c r="R1390" t="s">
        <v>3384</v>
      </c>
      <c r="S1390" t="s">
        <v>3385</v>
      </c>
      <c r="T1390" t="s">
        <v>3386</v>
      </c>
      <c r="U1390" t="s">
        <v>3387</v>
      </c>
      <c r="V1390" t="s">
        <v>3651</v>
      </c>
      <c r="W1390" t="s">
        <v>3652</v>
      </c>
    </row>
    <row r="1391" spans="1:23" x14ac:dyDescent="0.3">
      <c r="A1391" t="s">
        <v>3270</v>
      </c>
      <c r="B1391" t="s">
        <v>3271</v>
      </c>
      <c r="C1391" t="s">
        <v>3490</v>
      </c>
      <c r="E1391" t="s">
        <v>3491</v>
      </c>
      <c r="G1391" t="s">
        <v>3311</v>
      </c>
      <c r="H1391" t="s">
        <v>3312</v>
      </c>
      <c r="I1391" t="s">
        <v>3313</v>
      </c>
      <c r="J1391" t="s">
        <v>3314</v>
      </c>
      <c r="K1391" t="s">
        <v>3315</v>
      </c>
      <c r="L1391" t="s">
        <v>3316</v>
      </c>
      <c r="M1391" t="s">
        <v>3317</v>
      </c>
      <c r="N1391" t="s">
        <v>3318</v>
      </c>
      <c r="O1391" t="s">
        <v>3417</v>
      </c>
      <c r="P1391" t="s">
        <v>3418</v>
      </c>
      <c r="Q1391" t="s">
        <v>3492</v>
      </c>
      <c r="R1391" t="s">
        <v>3493</v>
      </c>
      <c r="S1391" t="s">
        <v>3494</v>
      </c>
    </row>
    <row r="1392" spans="1:23" x14ac:dyDescent="0.3">
      <c r="A1392" t="s">
        <v>3272</v>
      </c>
      <c r="B1392" t="s">
        <v>3273</v>
      </c>
      <c r="C1392" t="s">
        <v>3930</v>
      </c>
      <c r="E1392" t="s">
        <v>3931</v>
      </c>
      <c r="G1392" t="s">
        <v>3311</v>
      </c>
      <c r="H1392" t="s">
        <v>3312</v>
      </c>
      <c r="I1392" t="s">
        <v>3313</v>
      </c>
      <c r="J1392" t="s">
        <v>3314</v>
      </c>
      <c r="K1392" t="s">
        <v>3315</v>
      </c>
      <c r="L1392" t="s">
        <v>3316</v>
      </c>
      <c r="M1392" t="s">
        <v>3317</v>
      </c>
      <c r="N1392" t="s">
        <v>3318</v>
      </c>
      <c r="O1392" t="s">
        <v>3319</v>
      </c>
      <c r="P1392" t="s">
        <v>3320</v>
      </c>
      <c r="Q1392" t="s">
        <v>3321</v>
      </c>
      <c r="R1392" t="s">
        <v>3322</v>
      </c>
      <c r="S1392" t="s">
        <v>3367</v>
      </c>
      <c r="T1392" t="s">
        <v>3932</v>
      </c>
    </row>
    <row r="1393" spans="1:24" x14ac:dyDescent="0.3">
      <c r="A1393" t="s">
        <v>3274</v>
      </c>
      <c r="B1393" t="s">
        <v>3275</v>
      </c>
      <c r="C1393" t="s">
        <v>3380</v>
      </c>
      <c r="E1393" t="s">
        <v>3381</v>
      </c>
      <c r="G1393" t="s">
        <v>3311</v>
      </c>
      <c r="H1393" t="s">
        <v>3312</v>
      </c>
      <c r="I1393" t="s">
        <v>3313</v>
      </c>
      <c r="J1393" t="s">
        <v>3314</v>
      </c>
      <c r="K1393" t="s">
        <v>3315</v>
      </c>
      <c r="L1393" t="s">
        <v>3316</v>
      </c>
      <c r="M1393" t="s">
        <v>3317</v>
      </c>
      <c r="N1393" t="s">
        <v>3318</v>
      </c>
      <c r="O1393" t="s">
        <v>3319</v>
      </c>
      <c r="P1393" t="s">
        <v>3382</v>
      </c>
      <c r="Q1393" t="s">
        <v>3383</v>
      </c>
      <c r="R1393" t="s">
        <v>3384</v>
      </c>
      <c r="S1393" t="s">
        <v>3385</v>
      </c>
      <c r="T1393" t="s">
        <v>3386</v>
      </c>
      <c r="U1393" t="s">
        <v>3387</v>
      </c>
      <c r="V1393" t="s">
        <v>3388</v>
      </c>
    </row>
    <row r="1394" spans="1:24" x14ac:dyDescent="0.3">
      <c r="A1394" t="s">
        <v>3276</v>
      </c>
      <c r="B1394" t="s">
        <v>3277</v>
      </c>
      <c r="C1394" t="s">
        <v>3415</v>
      </c>
      <c r="E1394" t="s">
        <v>3416</v>
      </c>
      <c r="G1394" t="s">
        <v>3311</v>
      </c>
      <c r="H1394" t="s">
        <v>3312</v>
      </c>
      <c r="I1394" t="s">
        <v>3313</v>
      </c>
      <c r="J1394" t="s">
        <v>3314</v>
      </c>
      <c r="K1394" t="s">
        <v>3315</v>
      </c>
      <c r="L1394" t="s">
        <v>3316</v>
      </c>
      <c r="M1394" t="s">
        <v>3317</v>
      </c>
      <c r="N1394" t="s">
        <v>3318</v>
      </c>
      <c r="O1394" t="s">
        <v>3417</v>
      </c>
      <c r="P1394" t="s">
        <v>3418</v>
      </c>
      <c r="Q1394" t="s">
        <v>3419</v>
      </c>
      <c r="R1394" t="s">
        <v>3420</v>
      </c>
      <c r="S1394" t="s">
        <v>3421</v>
      </c>
      <c r="T1394" t="s">
        <v>3422</v>
      </c>
      <c r="U1394" t="s">
        <v>3423</v>
      </c>
    </row>
    <row r="1395" spans="1:24" x14ac:dyDescent="0.3">
      <c r="A1395" t="s">
        <v>3278</v>
      </c>
      <c r="B1395" t="s">
        <v>3279</v>
      </c>
      <c r="C1395" t="s">
        <v>3326</v>
      </c>
      <c r="E1395" t="s">
        <v>3327</v>
      </c>
      <c r="G1395" t="s">
        <v>3311</v>
      </c>
      <c r="H1395" t="s">
        <v>3312</v>
      </c>
      <c r="I1395" t="s">
        <v>3313</v>
      </c>
      <c r="J1395" t="s">
        <v>3314</v>
      </c>
      <c r="K1395" t="s">
        <v>3315</v>
      </c>
      <c r="L1395" t="s">
        <v>3316</v>
      </c>
      <c r="M1395" t="s">
        <v>3328</v>
      </c>
      <c r="N1395" t="s">
        <v>3329</v>
      </c>
      <c r="O1395" t="s">
        <v>3330</v>
      </c>
      <c r="P1395" t="s">
        <v>3331</v>
      </c>
      <c r="Q1395" t="s">
        <v>3332</v>
      </c>
      <c r="R1395" t="s">
        <v>3333</v>
      </c>
      <c r="S1395" t="s">
        <v>3334</v>
      </c>
      <c r="T1395" t="s">
        <v>3335</v>
      </c>
      <c r="U1395" t="s">
        <v>3336</v>
      </c>
      <c r="V1395" t="s">
        <v>3337</v>
      </c>
      <c r="W1395" t="s">
        <v>3338</v>
      </c>
      <c r="X1395" t="s">
        <v>3339</v>
      </c>
    </row>
    <row r="1396" spans="1:24" x14ac:dyDescent="0.3">
      <c r="A1396" t="s">
        <v>3280</v>
      </c>
      <c r="B1396" t="s">
        <v>3281</v>
      </c>
      <c r="C1396" t="s">
        <v>3365</v>
      </c>
      <c r="E1396" t="s">
        <v>3366</v>
      </c>
      <c r="G1396" t="s">
        <v>3311</v>
      </c>
      <c r="H1396" t="s">
        <v>3312</v>
      </c>
      <c r="I1396" t="s">
        <v>3313</v>
      </c>
      <c r="J1396" t="s">
        <v>3314</v>
      </c>
      <c r="K1396" t="s">
        <v>3315</v>
      </c>
      <c r="L1396" t="s">
        <v>3316</v>
      </c>
      <c r="M1396" t="s">
        <v>3317</v>
      </c>
      <c r="N1396" t="s">
        <v>3318</v>
      </c>
      <c r="O1396" t="s">
        <v>3319</v>
      </c>
      <c r="P1396" t="s">
        <v>3320</v>
      </c>
      <c r="Q1396" t="s">
        <v>3321</v>
      </c>
      <c r="R1396" t="s">
        <v>3322</v>
      </c>
      <c r="S1396" t="s">
        <v>3367</v>
      </c>
      <c r="T1396" t="s">
        <v>3368</v>
      </c>
    </row>
    <row r="1397" spans="1:24" x14ac:dyDescent="0.3">
      <c r="A1397" t="s">
        <v>3282</v>
      </c>
      <c r="B1397" t="s">
        <v>3283</v>
      </c>
      <c r="C1397" t="s">
        <v>3649</v>
      </c>
      <c r="E1397" t="s">
        <v>3650</v>
      </c>
      <c r="G1397" t="s">
        <v>3311</v>
      </c>
      <c r="H1397" t="s">
        <v>3312</v>
      </c>
      <c r="I1397" t="s">
        <v>3313</v>
      </c>
      <c r="J1397" t="s">
        <v>3314</v>
      </c>
      <c r="K1397" t="s">
        <v>3315</v>
      </c>
      <c r="L1397" t="s">
        <v>3316</v>
      </c>
      <c r="M1397" t="s">
        <v>3317</v>
      </c>
      <c r="N1397" t="s">
        <v>3318</v>
      </c>
      <c r="O1397" t="s">
        <v>3319</v>
      </c>
      <c r="P1397" t="s">
        <v>3382</v>
      </c>
      <c r="Q1397" t="s">
        <v>3383</v>
      </c>
      <c r="R1397" t="s">
        <v>3384</v>
      </c>
      <c r="S1397" t="s">
        <v>3385</v>
      </c>
      <c r="T1397" t="s">
        <v>3386</v>
      </c>
      <c r="U1397" t="s">
        <v>3387</v>
      </c>
      <c r="V1397" t="s">
        <v>3651</v>
      </c>
      <c r="W1397" t="s">
        <v>3652</v>
      </c>
    </row>
    <row r="1398" spans="1:24" x14ac:dyDescent="0.3">
      <c r="A1398" t="s">
        <v>3284</v>
      </c>
      <c r="B1398" t="s">
        <v>3285</v>
      </c>
      <c r="C1398" t="s">
        <v>4163</v>
      </c>
      <c r="E1398" t="s">
        <v>4164</v>
      </c>
      <c r="G1398" t="s">
        <v>3311</v>
      </c>
      <c r="H1398" t="s">
        <v>3312</v>
      </c>
      <c r="I1398" t="s">
        <v>3313</v>
      </c>
      <c r="J1398" t="s">
        <v>3314</v>
      </c>
      <c r="K1398" t="s">
        <v>3315</v>
      </c>
      <c r="L1398" t="s">
        <v>3316</v>
      </c>
      <c r="M1398" t="s">
        <v>3317</v>
      </c>
      <c r="N1398" t="s">
        <v>3318</v>
      </c>
      <c r="O1398" t="s">
        <v>3319</v>
      </c>
      <c r="P1398" t="s">
        <v>3320</v>
      </c>
      <c r="Q1398" t="s">
        <v>3321</v>
      </c>
      <c r="R1398" t="s">
        <v>3322</v>
      </c>
      <c r="S1398" t="s">
        <v>3323</v>
      </c>
      <c r="T1398" t="s">
        <v>3324</v>
      </c>
      <c r="U1398" t="s">
        <v>3988</v>
      </c>
    </row>
    <row r="1399" spans="1:24" x14ac:dyDescent="0.3">
      <c r="A1399" t="s">
        <v>3286</v>
      </c>
      <c r="B1399" t="s">
        <v>3287</v>
      </c>
      <c r="C1399" t="s">
        <v>3490</v>
      </c>
      <c r="E1399" t="s">
        <v>3491</v>
      </c>
      <c r="G1399" t="s">
        <v>3311</v>
      </c>
      <c r="H1399" t="s">
        <v>3312</v>
      </c>
      <c r="I1399" t="s">
        <v>3313</v>
      </c>
      <c r="J1399" t="s">
        <v>3314</v>
      </c>
      <c r="K1399" t="s">
        <v>3315</v>
      </c>
      <c r="L1399" t="s">
        <v>3316</v>
      </c>
      <c r="M1399" t="s">
        <v>3317</v>
      </c>
      <c r="N1399" t="s">
        <v>3318</v>
      </c>
      <c r="O1399" t="s">
        <v>3417</v>
      </c>
      <c r="P1399" t="s">
        <v>3418</v>
      </c>
      <c r="Q1399" t="s">
        <v>3492</v>
      </c>
      <c r="R1399" t="s">
        <v>3493</v>
      </c>
      <c r="S1399" t="s">
        <v>3494</v>
      </c>
    </row>
    <row r="1400" spans="1:24" x14ac:dyDescent="0.3">
      <c r="A1400" t="s">
        <v>3288</v>
      </c>
      <c r="B1400" t="s">
        <v>3289</v>
      </c>
      <c r="C1400" t="s">
        <v>3930</v>
      </c>
      <c r="E1400" t="s">
        <v>3931</v>
      </c>
      <c r="G1400" t="s">
        <v>3311</v>
      </c>
      <c r="H1400" t="s">
        <v>3312</v>
      </c>
      <c r="I1400" t="s">
        <v>3313</v>
      </c>
      <c r="J1400" t="s">
        <v>3314</v>
      </c>
      <c r="K1400" t="s">
        <v>3315</v>
      </c>
      <c r="L1400" t="s">
        <v>3316</v>
      </c>
      <c r="M1400" t="s">
        <v>3317</v>
      </c>
      <c r="N1400" t="s">
        <v>3318</v>
      </c>
      <c r="O1400" t="s">
        <v>3319</v>
      </c>
      <c r="P1400" t="s">
        <v>3320</v>
      </c>
      <c r="Q1400" t="s">
        <v>3321</v>
      </c>
      <c r="R1400" t="s">
        <v>3322</v>
      </c>
      <c r="S1400" t="s">
        <v>3367</v>
      </c>
      <c r="T1400" t="s">
        <v>3932</v>
      </c>
    </row>
    <row r="1401" spans="1:24" x14ac:dyDescent="0.3">
      <c r="A1401" t="s">
        <v>3290</v>
      </c>
      <c r="B1401" t="s">
        <v>3291</v>
      </c>
      <c r="C1401" t="s">
        <v>3600</v>
      </c>
      <c r="E1401" t="s">
        <v>3601</v>
      </c>
      <c r="G1401" t="s">
        <v>3311</v>
      </c>
      <c r="H1401" t="s">
        <v>3312</v>
      </c>
      <c r="I1401" t="s">
        <v>3313</v>
      </c>
      <c r="J1401" t="s">
        <v>3314</v>
      </c>
      <c r="K1401" t="s">
        <v>3315</v>
      </c>
      <c r="L1401" t="s">
        <v>3316</v>
      </c>
      <c r="M1401" t="s">
        <v>3317</v>
      </c>
      <c r="N1401" t="s">
        <v>3318</v>
      </c>
      <c r="O1401" t="s">
        <v>3319</v>
      </c>
      <c r="P1401" t="s">
        <v>3382</v>
      </c>
      <c r="Q1401" t="s">
        <v>3602</v>
      </c>
      <c r="R1401" t="s">
        <v>3603</v>
      </c>
      <c r="S1401" t="s">
        <v>3604</v>
      </c>
    </row>
    <row r="1402" spans="1:24" x14ac:dyDescent="0.3">
      <c r="A1402" t="s">
        <v>3292</v>
      </c>
      <c r="B1402" t="s">
        <v>3293</v>
      </c>
      <c r="C1402" t="s">
        <v>3380</v>
      </c>
      <c r="E1402" t="s">
        <v>3381</v>
      </c>
      <c r="G1402" t="s">
        <v>3311</v>
      </c>
      <c r="H1402" t="s">
        <v>3312</v>
      </c>
      <c r="I1402" t="s">
        <v>3313</v>
      </c>
      <c r="J1402" t="s">
        <v>3314</v>
      </c>
      <c r="K1402" t="s">
        <v>3315</v>
      </c>
      <c r="L1402" t="s">
        <v>3316</v>
      </c>
      <c r="M1402" t="s">
        <v>3317</v>
      </c>
      <c r="N1402" t="s">
        <v>3318</v>
      </c>
      <c r="O1402" t="s">
        <v>3319</v>
      </c>
      <c r="P1402" t="s">
        <v>3382</v>
      </c>
      <c r="Q1402" t="s">
        <v>3383</v>
      </c>
      <c r="R1402" t="s">
        <v>3384</v>
      </c>
      <c r="S1402" t="s">
        <v>3385</v>
      </c>
      <c r="T1402" t="s">
        <v>3386</v>
      </c>
      <c r="U1402" t="s">
        <v>3387</v>
      </c>
      <c r="V1402" t="s">
        <v>3388</v>
      </c>
    </row>
    <row r="1403" spans="1:24" x14ac:dyDescent="0.3">
      <c r="A1403" t="s">
        <v>3294</v>
      </c>
      <c r="B1403" t="s">
        <v>3295</v>
      </c>
      <c r="C1403" t="s">
        <v>4165</v>
      </c>
      <c r="E1403" t="s">
        <v>4166</v>
      </c>
      <c r="G1403" t="s">
        <v>3311</v>
      </c>
      <c r="H1403" t="s">
        <v>3312</v>
      </c>
      <c r="I1403" t="s">
        <v>3313</v>
      </c>
      <c r="J1403" t="s">
        <v>3314</v>
      </c>
      <c r="K1403" t="s">
        <v>3315</v>
      </c>
      <c r="L1403" t="s">
        <v>3316</v>
      </c>
      <c r="M1403" t="s">
        <v>3317</v>
      </c>
      <c r="N1403" t="s">
        <v>3318</v>
      </c>
      <c r="O1403" t="s">
        <v>3417</v>
      </c>
      <c r="P1403" t="s">
        <v>3469</v>
      </c>
      <c r="Q1403" t="s">
        <v>3470</v>
      </c>
      <c r="R1403" t="s">
        <v>3557</v>
      </c>
      <c r="S1403" t="s">
        <v>3562</v>
      </c>
      <c r="T1403" t="s">
        <v>4167</v>
      </c>
    </row>
    <row r="1404" spans="1:24" x14ac:dyDescent="0.3">
      <c r="A1404" t="s">
        <v>3296</v>
      </c>
      <c r="B1404" t="s">
        <v>3297</v>
      </c>
      <c r="C1404" t="s">
        <v>4165</v>
      </c>
      <c r="E1404" t="s">
        <v>4166</v>
      </c>
      <c r="G1404" t="s">
        <v>3311</v>
      </c>
      <c r="H1404" t="s">
        <v>3312</v>
      </c>
      <c r="I1404" t="s">
        <v>3313</v>
      </c>
      <c r="J1404" t="s">
        <v>3314</v>
      </c>
      <c r="K1404" t="s">
        <v>3315</v>
      </c>
      <c r="L1404" t="s">
        <v>3316</v>
      </c>
      <c r="M1404" t="s">
        <v>3317</v>
      </c>
      <c r="N1404" t="s">
        <v>3318</v>
      </c>
      <c r="O1404" t="s">
        <v>3417</v>
      </c>
      <c r="P1404" t="s">
        <v>3469</v>
      </c>
      <c r="Q1404" t="s">
        <v>3470</v>
      </c>
      <c r="R1404" t="s">
        <v>3557</v>
      </c>
      <c r="S1404" t="s">
        <v>3562</v>
      </c>
      <c r="T1404" t="s">
        <v>4167</v>
      </c>
    </row>
    <row r="1405" spans="1:24" x14ac:dyDescent="0.3">
      <c r="A1405" t="s">
        <v>3298</v>
      </c>
      <c r="B1405" t="s">
        <v>3299</v>
      </c>
      <c r="C1405" t="s">
        <v>4165</v>
      </c>
      <c r="E1405" t="s">
        <v>4166</v>
      </c>
      <c r="G1405" t="s">
        <v>3311</v>
      </c>
      <c r="H1405" t="s">
        <v>3312</v>
      </c>
      <c r="I1405" t="s">
        <v>3313</v>
      </c>
      <c r="J1405" t="s">
        <v>3314</v>
      </c>
      <c r="K1405" t="s">
        <v>3315</v>
      </c>
      <c r="L1405" t="s">
        <v>3316</v>
      </c>
      <c r="M1405" t="s">
        <v>3317</v>
      </c>
      <c r="N1405" t="s">
        <v>3318</v>
      </c>
      <c r="O1405" t="s">
        <v>3417</v>
      </c>
      <c r="P1405" t="s">
        <v>3469</v>
      </c>
      <c r="Q1405" t="s">
        <v>3470</v>
      </c>
      <c r="R1405" t="s">
        <v>3557</v>
      </c>
      <c r="S1405" t="s">
        <v>3562</v>
      </c>
      <c r="T1405" t="s">
        <v>4167</v>
      </c>
    </row>
    <row r="1406" spans="1:24" x14ac:dyDescent="0.3">
      <c r="A1406" t="s">
        <v>3300</v>
      </c>
      <c r="B1406" t="s">
        <v>3301</v>
      </c>
      <c r="C1406" t="s">
        <v>4165</v>
      </c>
      <c r="E1406" t="s">
        <v>4166</v>
      </c>
      <c r="G1406" t="s">
        <v>3311</v>
      </c>
      <c r="H1406" t="s">
        <v>3312</v>
      </c>
      <c r="I1406" t="s">
        <v>3313</v>
      </c>
      <c r="J1406" t="s">
        <v>3314</v>
      </c>
      <c r="K1406" t="s">
        <v>3315</v>
      </c>
      <c r="L1406" t="s">
        <v>3316</v>
      </c>
      <c r="M1406" t="s">
        <v>3317</v>
      </c>
      <c r="N1406" t="s">
        <v>3318</v>
      </c>
      <c r="O1406" t="s">
        <v>3417</v>
      </c>
      <c r="P1406" t="s">
        <v>3469</v>
      </c>
      <c r="Q1406" t="s">
        <v>3470</v>
      </c>
      <c r="R1406" t="s">
        <v>3557</v>
      </c>
      <c r="S1406" t="s">
        <v>3562</v>
      </c>
      <c r="T1406" t="s">
        <v>4167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418"/>
  <sheetViews>
    <sheetView topLeftCell="A16" workbookViewId="0">
      <selection activeCell="B29" sqref="B29"/>
    </sheetView>
  </sheetViews>
  <sheetFormatPr defaultRowHeight="14.4" x14ac:dyDescent="0.3"/>
  <cols>
    <col min="1" max="1" width="21.6640625" bestFit="1" customWidth="1"/>
    <col min="2" max="2" width="13.6640625" bestFit="1" customWidth="1"/>
    <col min="10" max="10" width="16.6640625" bestFit="1" customWidth="1"/>
    <col min="11" max="12" width="13.88671875" customWidth="1"/>
    <col min="13" max="13" width="28.88671875" bestFit="1" customWidth="1"/>
    <col min="14" max="14" width="11.109375" bestFit="1" customWidth="1"/>
  </cols>
  <sheetData>
    <row r="3" spans="1:14" x14ac:dyDescent="0.3">
      <c r="A3" s="1" t="s">
        <v>0</v>
      </c>
      <c r="B3" s="1" t="s">
        <v>3</v>
      </c>
      <c r="C3" s="1" t="s">
        <v>4168</v>
      </c>
      <c r="D3" s="1" t="s">
        <v>4175</v>
      </c>
      <c r="E3" s="1" t="s">
        <v>4169</v>
      </c>
      <c r="F3" s="1" t="s">
        <v>4170</v>
      </c>
      <c r="G3" s="1" t="s">
        <v>4171</v>
      </c>
      <c r="H3" s="1" t="s">
        <v>4172</v>
      </c>
      <c r="I3" s="1" t="s">
        <v>4173</v>
      </c>
      <c r="J3" s="1" t="s">
        <v>4176</v>
      </c>
      <c r="K3" t="s">
        <v>4179</v>
      </c>
      <c r="N3" t="s">
        <v>4180</v>
      </c>
    </row>
    <row r="4" spans="1:14" x14ac:dyDescent="0.3">
      <c r="A4" t="s">
        <v>8</v>
      </c>
      <c r="B4" t="s">
        <v>12</v>
      </c>
      <c r="C4" t="s">
        <v>3311</v>
      </c>
      <c r="D4" t="s">
        <v>3312</v>
      </c>
      <c r="E4" t="s">
        <v>3313</v>
      </c>
      <c r="F4" t="s">
        <v>3314</v>
      </c>
      <c r="G4" t="s">
        <v>3315</v>
      </c>
      <c r="H4" t="s">
        <v>3316</v>
      </c>
      <c r="I4" t="s">
        <v>3317</v>
      </c>
      <c r="J4" t="s">
        <v>3319</v>
      </c>
      <c r="K4" s="2">
        <v>156</v>
      </c>
    </row>
    <row r="5" spans="1:14" x14ac:dyDescent="0.3">
      <c r="B5" t="s">
        <v>16</v>
      </c>
      <c r="C5" t="s">
        <v>3311</v>
      </c>
      <c r="D5" t="s">
        <v>3312</v>
      </c>
      <c r="E5" t="s">
        <v>3313</v>
      </c>
      <c r="F5" t="s">
        <v>3314</v>
      </c>
      <c r="G5" t="s">
        <v>3315</v>
      </c>
      <c r="H5" t="s">
        <v>3316</v>
      </c>
      <c r="I5" t="s">
        <v>3317</v>
      </c>
      <c r="J5" t="s">
        <v>3319</v>
      </c>
      <c r="K5" s="2">
        <v>249</v>
      </c>
    </row>
    <row r="6" spans="1:14" x14ac:dyDescent="0.3">
      <c r="B6" t="s">
        <v>10</v>
      </c>
      <c r="C6" t="s">
        <v>3311</v>
      </c>
      <c r="D6" t="s">
        <v>3312</v>
      </c>
      <c r="E6" t="s">
        <v>3313</v>
      </c>
      <c r="F6" t="s">
        <v>3314</v>
      </c>
      <c r="G6" t="s">
        <v>3315</v>
      </c>
      <c r="H6" t="s">
        <v>3316</v>
      </c>
      <c r="I6" t="s">
        <v>3317</v>
      </c>
      <c r="J6" t="s">
        <v>3319</v>
      </c>
      <c r="K6" s="2">
        <v>41</v>
      </c>
    </row>
    <row r="7" spans="1:14" x14ac:dyDescent="0.3">
      <c r="B7" t="s">
        <v>14</v>
      </c>
      <c r="C7" t="s">
        <v>3311</v>
      </c>
      <c r="D7" t="s">
        <v>3312</v>
      </c>
      <c r="E7" t="s">
        <v>3313</v>
      </c>
      <c r="F7" t="s">
        <v>3314</v>
      </c>
      <c r="G7" t="s">
        <v>3315</v>
      </c>
      <c r="H7" t="s">
        <v>3316</v>
      </c>
      <c r="I7" t="s">
        <v>3317</v>
      </c>
      <c r="J7" t="s">
        <v>3319</v>
      </c>
      <c r="K7" s="2">
        <v>48</v>
      </c>
    </row>
    <row r="8" spans="1:14" x14ac:dyDescent="0.3">
      <c r="A8" t="s">
        <v>18</v>
      </c>
      <c r="B8" t="s">
        <v>12</v>
      </c>
      <c r="C8" t="s">
        <v>3311</v>
      </c>
      <c r="D8" t="s">
        <v>3312</v>
      </c>
      <c r="E8" t="s">
        <v>3313</v>
      </c>
      <c r="F8" t="s">
        <v>3314</v>
      </c>
      <c r="G8" t="s">
        <v>3315</v>
      </c>
      <c r="H8" t="s">
        <v>3316</v>
      </c>
      <c r="I8" t="s">
        <v>3328</v>
      </c>
      <c r="J8" t="s">
        <v>3330</v>
      </c>
      <c r="K8" s="2">
        <v>78</v>
      </c>
    </row>
    <row r="9" spans="1:14" x14ac:dyDescent="0.3">
      <c r="B9" t="s">
        <v>20</v>
      </c>
      <c r="C9" t="s">
        <v>3311</v>
      </c>
      <c r="D9" t="s">
        <v>3312</v>
      </c>
      <c r="E9" t="s">
        <v>3313</v>
      </c>
      <c r="F9" t="s">
        <v>3314</v>
      </c>
      <c r="G9" t="s">
        <v>3315</v>
      </c>
      <c r="H9" t="s">
        <v>3316</v>
      </c>
      <c r="I9" t="s">
        <v>3328</v>
      </c>
      <c r="J9" t="s">
        <v>3330</v>
      </c>
      <c r="K9" s="2">
        <v>127</v>
      </c>
    </row>
    <row r="10" spans="1:14" x14ac:dyDescent="0.3">
      <c r="B10" t="s">
        <v>22</v>
      </c>
      <c r="C10" t="s">
        <v>3311</v>
      </c>
      <c r="D10" t="s">
        <v>3312</v>
      </c>
      <c r="E10" t="s">
        <v>3313</v>
      </c>
      <c r="F10" t="s">
        <v>3314</v>
      </c>
      <c r="G10" t="s">
        <v>3315</v>
      </c>
      <c r="H10" t="s">
        <v>3316</v>
      </c>
      <c r="I10" t="s">
        <v>3328</v>
      </c>
      <c r="J10" t="s">
        <v>3330</v>
      </c>
      <c r="K10" s="2">
        <v>90</v>
      </c>
    </row>
    <row r="11" spans="1:14" x14ac:dyDescent="0.3">
      <c r="B11" t="s">
        <v>24</v>
      </c>
      <c r="C11" t="s">
        <v>3311</v>
      </c>
      <c r="D11" t="s">
        <v>3312</v>
      </c>
      <c r="E11" t="s">
        <v>3313</v>
      </c>
      <c r="F11" t="s">
        <v>3314</v>
      </c>
      <c r="G11" t="s">
        <v>3315</v>
      </c>
      <c r="H11" t="s">
        <v>3316</v>
      </c>
      <c r="I11" t="s">
        <v>3328</v>
      </c>
      <c r="J11" t="s">
        <v>3330</v>
      </c>
      <c r="K11" s="2">
        <v>273</v>
      </c>
    </row>
    <row r="12" spans="1:14" x14ac:dyDescent="0.3">
      <c r="A12" t="s">
        <v>26</v>
      </c>
      <c r="B12" t="s">
        <v>12</v>
      </c>
      <c r="C12" t="s">
        <v>3311</v>
      </c>
      <c r="D12" t="s">
        <v>3312</v>
      </c>
      <c r="E12" t="s">
        <v>3342</v>
      </c>
      <c r="F12" t="s">
        <v>3343</v>
      </c>
      <c r="G12" t="s">
        <v>3344</v>
      </c>
      <c r="H12" t="s">
        <v>3345</v>
      </c>
      <c r="I12" t="s">
        <v>3346</v>
      </c>
      <c r="J12">
        <v>0</v>
      </c>
      <c r="K12" s="2">
        <v>129</v>
      </c>
    </row>
    <row r="13" spans="1:14" x14ac:dyDescent="0.3">
      <c r="B13" t="s">
        <v>20</v>
      </c>
      <c r="C13" t="s">
        <v>3311</v>
      </c>
      <c r="D13" t="s">
        <v>3312</v>
      </c>
      <c r="E13" t="s">
        <v>3342</v>
      </c>
      <c r="F13" t="s">
        <v>3343</v>
      </c>
      <c r="G13" t="s">
        <v>3344</v>
      </c>
      <c r="H13" t="s">
        <v>3345</v>
      </c>
      <c r="I13" t="s">
        <v>3346</v>
      </c>
      <c r="J13">
        <v>0</v>
      </c>
      <c r="K13" s="2">
        <v>123</v>
      </c>
    </row>
    <row r="14" spans="1:14" x14ac:dyDescent="0.3">
      <c r="B14" t="s">
        <v>28</v>
      </c>
      <c r="C14" t="s">
        <v>3311</v>
      </c>
      <c r="D14" t="s">
        <v>3312</v>
      </c>
      <c r="E14" t="s">
        <v>3342</v>
      </c>
      <c r="F14" t="s">
        <v>3343</v>
      </c>
      <c r="G14" t="s">
        <v>3344</v>
      </c>
      <c r="H14" t="s">
        <v>3345</v>
      </c>
      <c r="I14" t="s">
        <v>3346</v>
      </c>
      <c r="J14">
        <v>0</v>
      </c>
      <c r="K14" s="2">
        <v>101</v>
      </c>
    </row>
    <row r="15" spans="1:14" x14ac:dyDescent="0.3">
      <c r="B15" t="s">
        <v>24</v>
      </c>
      <c r="C15" t="s">
        <v>3311</v>
      </c>
      <c r="D15" t="s">
        <v>3312</v>
      </c>
      <c r="E15" t="s">
        <v>3342</v>
      </c>
      <c r="F15" t="s">
        <v>3343</v>
      </c>
      <c r="G15" t="s">
        <v>3344</v>
      </c>
      <c r="H15" t="s">
        <v>3345</v>
      </c>
      <c r="I15" t="s">
        <v>3346</v>
      </c>
      <c r="J15">
        <v>0</v>
      </c>
      <c r="K15" s="2">
        <v>168</v>
      </c>
    </row>
    <row r="16" spans="1:14" x14ac:dyDescent="0.3">
      <c r="A16" t="s">
        <v>30</v>
      </c>
      <c r="B16" t="s">
        <v>12</v>
      </c>
      <c r="C16" t="s">
        <v>3311</v>
      </c>
      <c r="D16" t="s">
        <v>3312</v>
      </c>
      <c r="E16" t="s">
        <v>3342</v>
      </c>
      <c r="F16" t="s">
        <v>3350</v>
      </c>
      <c r="G16" t="s">
        <v>3351</v>
      </c>
      <c r="H16" t="s">
        <v>3352</v>
      </c>
      <c r="I16" t="s">
        <v>3353</v>
      </c>
      <c r="J16">
        <v>0</v>
      </c>
      <c r="K16" s="2">
        <v>78</v>
      </c>
    </row>
    <row r="17" spans="1:11" x14ac:dyDescent="0.3">
      <c r="B17" t="s">
        <v>20</v>
      </c>
      <c r="C17" t="s">
        <v>3311</v>
      </c>
      <c r="D17" t="s">
        <v>3312</v>
      </c>
      <c r="E17" t="s">
        <v>3342</v>
      </c>
      <c r="F17" t="s">
        <v>3350</v>
      </c>
      <c r="G17" t="s">
        <v>3351</v>
      </c>
      <c r="H17" t="s">
        <v>3352</v>
      </c>
      <c r="I17" t="s">
        <v>3353</v>
      </c>
      <c r="J17">
        <v>0</v>
      </c>
      <c r="K17" s="2">
        <v>126</v>
      </c>
    </row>
    <row r="18" spans="1:11" x14ac:dyDescent="0.3">
      <c r="B18" t="s">
        <v>22</v>
      </c>
      <c r="C18" t="s">
        <v>3311</v>
      </c>
      <c r="D18" t="s">
        <v>3312</v>
      </c>
      <c r="E18" t="s">
        <v>3342</v>
      </c>
      <c r="F18" t="s">
        <v>3350</v>
      </c>
      <c r="G18" t="s">
        <v>3351</v>
      </c>
      <c r="H18" t="s">
        <v>3352</v>
      </c>
      <c r="I18" t="s">
        <v>3353</v>
      </c>
      <c r="J18">
        <v>0</v>
      </c>
      <c r="K18" s="2">
        <v>94</v>
      </c>
    </row>
    <row r="19" spans="1:11" x14ac:dyDescent="0.3">
      <c r="B19" t="s">
        <v>24</v>
      </c>
      <c r="C19" t="s">
        <v>3311</v>
      </c>
      <c r="D19" t="s">
        <v>3312</v>
      </c>
      <c r="E19" t="s">
        <v>3342</v>
      </c>
      <c r="F19" t="s">
        <v>3350</v>
      </c>
      <c r="G19" t="s">
        <v>3351</v>
      </c>
      <c r="H19" t="s">
        <v>3352</v>
      </c>
      <c r="I19" t="s">
        <v>3353</v>
      </c>
      <c r="J19">
        <v>0</v>
      </c>
      <c r="K19" s="2">
        <v>271</v>
      </c>
    </row>
    <row r="20" spans="1:11" x14ac:dyDescent="0.3">
      <c r="A20" t="s">
        <v>32</v>
      </c>
      <c r="B20" t="s">
        <v>34</v>
      </c>
      <c r="C20" t="s">
        <v>3311</v>
      </c>
      <c r="D20" t="s">
        <v>3312</v>
      </c>
      <c r="E20" t="s">
        <v>3313</v>
      </c>
      <c r="F20" t="s">
        <v>3314</v>
      </c>
      <c r="G20" t="s">
        <v>3315</v>
      </c>
      <c r="H20" t="s">
        <v>3316</v>
      </c>
      <c r="I20" t="s">
        <v>3357</v>
      </c>
      <c r="J20" t="s">
        <v>3359</v>
      </c>
      <c r="K20" s="2">
        <v>30</v>
      </c>
    </row>
    <row r="21" spans="1:11" x14ac:dyDescent="0.3">
      <c r="B21" t="s">
        <v>36</v>
      </c>
      <c r="C21" t="s">
        <v>3311</v>
      </c>
      <c r="D21" t="s">
        <v>3312</v>
      </c>
      <c r="E21" t="s">
        <v>3313</v>
      </c>
      <c r="F21" t="s">
        <v>3314</v>
      </c>
      <c r="G21" t="s">
        <v>3315</v>
      </c>
      <c r="H21" t="s">
        <v>3316</v>
      </c>
      <c r="I21" t="s">
        <v>3357</v>
      </c>
      <c r="J21" t="s">
        <v>3359</v>
      </c>
      <c r="K21" s="2">
        <v>41</v>
      </c>
    </row>
    <row r="22" spans="1:11" x14ac:dyDescent="0.3">
      <c r="B22" t="s">
        <v>12</v>
      </c>
      <c r="C22" t="s">
        <v>3311</v>
      </c>
      <c r="D22" t="s">
        <v>3312</v>
      </c>
      <c r="E22" t="s">
        <v>3313</v>
      </c>
      <c r="F22" t="s">
        <v>3314</v>
      </c>
      <c r="G22" t="s">
        <v>3315</v>
      </c>
      <c r="H22" t="s">
        <v>3316</v>
      </c>
      <c r="I22" t="s">
        <v>3357</v>
      </c>
      <c r="J22" t="s">
        <v>3359</v>
      </c>
      <c r="K22" s="2">
        <v>81</v>
      </c>
    </row>
    <row r="23" spans="1:11" x14ac:dyDescent="0.3">
      <c r="B23" t="s">
        <v>16</v>
      </c>
      <c r="C23" t="s">
        <v>3311</v>
      </c>
      <c r="D23" t="s">
        <v>3312</v>
      </c>
      <c r="E23" t="s">
        <v>3313</v>
      </c>
      <c r="F23" t="s">
        <v>3314</v>
      </c>
      <c r="G23" t="s">
        <v>3315</v>
      </c>
      <c r="H23" t="s">
        <v>3316</v>
      </c>
      <c r="I23" t="s">
        <v>3357</v>
      </c>
      <c r="J23" t="s">
        <v>3359</v>
      </c>
      <c r="K23" s="2">
        <v>232</v>
      </c>
    </row>
    <row r="24" spans="1:11" x14ac:dyDescent="0.3">
      <c r="A24" t="s">
        <v>38</v>
      </c>
      <c r="B24" t="s">
        <v>12</v>
      </c>
      <c r="C24" t="s">
        <v>3311</v>
      </c>
      <c r="D24" t="s">
        <v>3312</v>
      </c>
      <c r="E24" t="s">
        <v>3313</v>
      </c>
      <c r="F24" t="s">
        <v>3314</v>
      </c>
      <c r="G24" t="s">
        <v>3315</v>
      </c>
      <c r="H24" t="s">
        <v>3316</v>
      </c>
      <c r="I24" t="s">
        <v>3317</v>
      </c>
      <c r="J24" t="s">
        <v>3319</v>
      </c>
      <c r="K24" s="2">
        <v>78</v>
      </c>
    </row>
    <row r="25" spans="1:11" x14ac:dyDescent="0.3">
      <c r="B25" t="s">
        <v>20</v>
      </c>
      <c r="C25" t="s">
        <v>3311</v>
      </c>
      <c r="D25" t="s">
        <v>3312</v>
      </c>
      <c r="E25" t="s">
        <v>3313</v>
      </c>
      <c r="F25" t="s">
        <v>3314</v>
      </c>
      <c r="G25" t="s">
        <v>3315</v>
      </c>
      <c r="H25" t="s">
        <v>3316</v>
      </c>
      <c r="I25" t="s">
        <v>3317</v>
      </c>
      <c r="J25" t="s">
        <v>3319</v>
      </c>
      <c r="K25" s="2">
        <v>127</v>
      </c>
    </row>
    <row r="26" spans="1:11" x14ac:dyDescent="0.3">
      <c r="B26" t="s">
        <v>22</v>
      </c>
      <c r="C26" t="s">
        <v>3311</v>
      </c>
      <c r="D26" t="s">
        <v>3312</v>
      </c>
      <c r="E26" t="s">
        <v>3313</v>
      </c>
      <c r="F26" t="s">
        <v>3314</v>
      </c>
      <c r="G26" t="s">
        <v>3315</v>
      </c>
      <c r="H26" t="s">
        <v>3316</v>
      </c>
      <c r="I26" t="s">
        <v>3317</v>
      </c>
      <c r="J26" t="s">
        <v>3319</v>
      </c>
      <c r="K26" s="2">
        <v>90</v>
      </c>
    </row>
    <row r="27" spans="1:11" x14ac:dyDescent="0.3">
      <c r="B27" t="s">
        <v>24</v>
      </c>
      <c r="C27" t="s">
        <v>3311</v>
      </c>
      <c r="D27" t="s">
        <v>3312</v>
      </c>
      <c r="E27" t="s">
        <v>3313</v>
      </c>
      <c r="F27" t="s">
        <v>3314</v>
      </c>
      <c r="G27" t="s">
        <v>3315</v>
      </c>
      <c r="H27" t="s">
        <v>3316</v>
      </c>
      <c r="I27" t="s">
        <v>3317</v>
      </c>
      <c r="J27" t="s">
        <v>3319</v>
      </c>
      <c r="K27" s="2">
        <v>273</v>
      </c>
    </row>
    <row r="28" spans="1:11" x14ac:dyDescent="0.3">
      <c r="A28" t="s">
        <v>40</v>
      </c>
      <c r="B28" t="s">
        <v>12</v>
      </c>
      <c r="C28" t="s">
        <v>3311</v>
      </c>
      <c r="D28" t="s">
        <v>3312</v>
      </c>
      <c r="E28" t="s">
        <v>3313</v>
      </c>
      <c r="F28" t="s">
        <v>3314</v>
      </c>
      <c r="G28" t="s">
        <v>3315</v>
      </c>
      <c r="H28" t="s">
        <v>3316</v>
      </c>
      <c r="I28" t="s">
        <v>3371</v>
      </c>
      <c r="J28" t="s">
        <v>3373</v>
      </c>
      <c r="K28" s="2">
        <v>74</v>
      </c>
    </row>
    <row r="29" spans="1:11" x14ac:dyDescent="0.3">
      <c r="A29" t="s">
        <v>42</v>
      </c>
      <c r="B29" t="s">
        <v>44</v>
      </c>
      <c r="C29" t="s">
        <v>3311</v>
      </c>
      <c r="D29" t="s">
        <v>3312</v>
      </c>
      <c r="E29" t="s">
        <v>3313</v>
      </c>
      <c r="F29" t="s">
        <v>3314</v>
      </c>
      <c r="G29" t="s">
        <v>3315</v>
      </c>
      <c r="H29" t="s">
        <v>3316</v>
      </c>
      <c r="I29" t="s">
        <v>3317</v>
      </c>
      <c r="J29" t="s">
        <v>3319</v>
      </c>
      <c r="K29" s="2">
        <v>90</v>
      </c>
    </row>
    <row r="30" spans="1:11" x14ac:dyDescent="0.3">
      <c r="B30" t="s">
        <v>12</v>
      </c>
      <c r="C30" t="s">
        <v>3311</v>
      </c>
      <c r="D30" t="s">
        <v>3312</v>
      </c>
      <c r="E30" t="s">
        <v>3313</v>
      </c>
      <c r="F30" t="s">
        <v>3314</v>
      </c>
      <c r="G30" t="s">
        <v>3315</v>
      </c>
      <c r="H30" t="s">
        <v>3316</v>
      </c>
      <c r="I30" t="s">
        <v>3317</v>
      </c>
      <c r="J30" t="s">
        <v>3319</v>
      </c>
      <c r="K30" s="2">
        <v>309</v>
      </c>
    </row>
    <row r="31" spans="1:11" x14ac:dyDescent="0.3">
      <c r="B31" t="s">
        <v>16</v>
      </c>
      <c r="C31" t="s">
        <v>3311</v>
      </c>
      <c r="D31" t="s">
        <v>3312</v>
      </c>
      <c r="E31" t="s">
        <v>3313</v>
      </c>
      <c r="F31" t="s">
        <v>3314</v>
      </c>
      <c r="G31" t="s">
        <v>3315</v>
      </c>
      <c r="H31" t="s">
        <v>3316</v>
      </c>
      <c r="I31" t="s">
        <v>3317</v>
      </c>
      <c r="J31" t="s">
        <v>3319</v>
      </c>
      <c r="K31" s="2">
        <v>220</v>
      </c>
    </row>
    <row r="32" spans="1:11" x14ac:dyDescent="0.3">
      <c r="A32" t="s">
        <v>46</v>
      </c>
      <c r="B32" t="s">
        <v>12</v>
      </c>
      <c r="C32" t="s">
        <v>3311</v>
      </c>
      <c r="D32" t="s">
        <v>3312</v>
      </c>
      <c r="E32" t="s">
        <v>3313</v>
      </c>
      <c r="F32" t="s">
        <v>3314</v>
      </c>
      <c r="G32" t="s">
        <v>3315</v>
      </c>
      <c r="H32" t="s">
        <v>3316</v>
      </c>
      <c r="I32" t="s">
        <v>3317</v>
      </c>
      <c r="J32" t="s">
        <v>3319</v>
      </c>
      <c r="K32" s="2">
        <v>78</v>
      </c>
    </row>
    <row r="33" spans="1:11" x14ac:dyDescent="0.3">
      <c r="B33" t="s">
        <v>20</v>
      </c>
      <c r="C33" t="s">
        <v>3311</v>
      </c>
      <c r="D33" t="s">
        <v>3312</v>
      </c>
      <c r="E33" t="s">
        <v>3313</v>
      </c>
      <c r="F33" t="s">
        <v>3314</v>
      </c>
      <c r="G33" t="s">
        <v>3315</v>
      </c>
      <c r="H33" t="s">
        <v>3316</v>
      </c>
      <c r="I33" t="s">
        <v>3317</v>
      </c>
      <c r="J33" t="s">
        <v>3319</v>
      </c>
      <c r="K33" s="2">
        <v>127</v>
      </c>
    </row>
    <row r="34" spans="1:11" x14ac:dyDescent="0.3">
      <c r="B34" t="s">
        <v>22</v>
      </c>
      <c r="C34" t="s">
        <v>3311</v>
      </c>
      <c r="D34" t="s">
        <v>3312</v>
      </c>
      <c r="E34" t="s">
        <v>3313</v>
      </c>
      <c r="F34" t="s">
        <v>3314</v>
      </c>
      <c r="G34" t="s">
        <v>3315</v>
      </c>
      <c r="H34" t="s">
        <v>3316</v>
      </c>
      <c r="I34" t="s">
        <v>3317</v>
      </c>
      <c r="J34" t="s">
        <v>3319</v>
      </c>
      <c r="K34" s="2">
        <v>90</v>
      </c>
    </row>
    <row r="35" spans="1:11" x14ac:dyDescent="0.3">
      <c r="B35" t="s">
        <v>24</v>
      </c>
      <c r="C35" t="s">
        <v>3311</v>
      </c>
      <c r="D35" t="s">
        <v>3312</v>
      </c>
      <c r="E35" t="s">
        <v>3313</v>
      </c>
      <c r="F35" t="s">
        <v>3314</v>
      </c>
      <c r="G35" t="s">
        <v>3315</v>
      </c>
      <c r="H35" t="s">
        <v>3316</v>
      </c>
      <c r="I35" t="s">
        <v>3317</v>
      </c>
      <c r="J35" t="s">
        <v>3319</v>
      </c>
      <c r="K35" s="2">
        <v>273</v>
      </c>
    </row>
    <row r="36" spans="1:11" x14ac:dyDescent="0.3">
      <c r="A36" t="s">
        <v>48</v>
      </c>
      <c r="B36" t="s">
        <v>34</v>
      </c>
      <c r="C36" t="s">
        <v>3311</v>
      </c>
      <c r="D36" t="s">
        <v>3312</v>
      </c>
      <c r="E36" t="s">
        <v>3313</v>
      </c>
      <c r="F36" t="s">
        <v>3314</v>
      </c>
      <c r="G36" t="s">
        <v>3315</v>
      </c>
      <c r="H36" t="s">
        <v>3316</v>
      </c>
      <c r="I36" t="s">
        <v>3317</v>
      </c>
      <c r="J36" t="s">
        <v>3319</v>
      </c>
      <c r="K36" s="2">
        <v>62</v>
      </c>
    </row>
    <row r="37" spans="1:11" x14ac:dyDescent="0.3">
      <c r="B37" t="s">
        <v>12</v>
      </c>
      <c r="C37" t="s">
        <v>3311</v>
      </c>
      <c r="D37" t="s">
        <v>3312</v>
      </c>
      <c r="E37" t="s">
        <v>3313</v>
      </c>
      <c r="F37" t="s">
        <v>3314</v>
      </c>
      <c r="G37" t="s">
        <v>3315</v>
      </c>
      <c r="H37" t="s">
        <v>3316</v>
      </c>
      <c r="I37" t="s">
        <v>3317</v>
      </c>
      <c r="J37" t="s">
        <v>3319</v>
      </c>
      <c r="K37" s="2">
        <v>82</v>
      </c>
    </row>
    <row r="38" spans="1:11" x14ac:dyDescent="0.3">
      <c r="B38" t="s">
        <v>16</v>
      </c>
      <c r="C38" t="s">
        <v>3311</v>
      </c>
      <c r="D38" t="s">
        <v>3312</v>
      </c>
      <c r="E38" t="s">
        <v>3313</v>
      </c>
      <c r="F38" t="s">
        <v>3314</v>
      </c>
      <c r="G38" t="s">
        <v>3315</v>
      </c>
      <c r="H38" t="s">
        <v>3316</v>
      </c>
      <c r="I38" t="s">
        <v>3317</v>
      </c>
      <c r="J38" t="s">
        <v>3319</v>
      </c>
      <c r="K38" s="2">
        <v>236</v>
      </c>
    </row>
    <row r="39" spans="1:11" x14ac:dyDescent="0.3">
      <c r="A39" t="s">
        <v>50</v>
      </c>
      <c r="B39" t="s">
        <v>34</v>
      </c>
      <c r="C39" t="s">
        <v>3311</v>
      </c>
      <c r="D39" t="s">
        <v>3312</v>
      </c>
      <c r="E39" t="s">
        <v>3313</v>
      </c>
      <c r="F39" t="s">
        <v>3314</v>
      </c>
      <c r="G39" t="s">
        <v>3315</v>
      </c>
      <c r="H39" t="s">
        <v>3316</v>
      </c>
      <c r="I39" t="s">
        <v>3371</v>
      </c>
      <c r="J39" t="s">
        <v>3373</v>
      </c>
      <c r="K39" s="2">
        <v>63</v>
      </c>
    </row>
    <row r="40" spans="1:11" x14ac:dyDescent="0.3">
      <c r="B40" t="s">
        <v>12</v>
      </c>
      <c r="C40" t="s">
        <v>3311</v>
      </c>
      <c r="D40" t="s">
        <v>3312</v>
      </c>
      <c r="E40" t="s">
        <v>3313</v>
      </c>
      <c r="F40" t="s">
        <v>3314</v>
      </c>
      <c r="G40" t="s">
        <v>3315</v>
      </c>
      <c r="H40" t="s">
        <v>3316</v>
      </c>
      <c r="I40" t="s">
        <v>3371</v>
      </c>
      <c r="J40" t="s">
        <v>3373</v>
      </c>
      <c r="K40" s="2">
        <v>75</v>
      </c>
    </row>
    <row r="41" spans="1:11" x14ac:dyDescent="0.3">
      <c r="B41" t="s">
        <v>16</v>
      </c>
      <c r="C41" t="s">
        <v>3311</v>
      </c>
      <c r="D41" t="s">
        <v>3312</v>
      </c>
      <c r="E41" t="s">
        <v>3313</v>
      </c>
      <c r="F41" t="s">
        <v>3314</v>
      </c>
      <c r="G41" t="s">
        <v>3315</v>
      </c>
      <c r="H41" t="s">
        <v>3316</v>
      </c>
      <c r="I41" t="s">
        <v>3371</v>
      </c>
      <c r="J41" t="s">
        <v>3373</v>
      </c>
      <c r="K41" s="2">
        <v>236</v>
      </c>
    </row>
    <row r="42" spans="1:11" x14ac:dyDescent="0.3">
      <c r="A42" t="s">
        <v>52</v>
      </c>
      <c r="B42" t="s">
        <v>54</v>
      </c>
      <c r="C42" t="s">
        <v>3311</v>
      </c>
      <c r="D42" t="s">
        <v>3391</v>
      </c>
      <c r="E42" t="s">
        <v>3392</v>
      </c>
      <c r="F42" t="s">
        <v>3393</v>
      </c>
      <c r="G42" t="s">
        <v>3394</v>
      </c>
      <c r="H42" t="s">
        <v>3395</v>
      </c>
      <c r="I42" t="s">
        <v>3396</v>
      </c>
      <c r="J42">
        <v>0</v>
      </c>
      <c r="K42" s="2">
        <v>178</v>
      </c>
    </row>
    <row r="43" spans="1:11" x14ac:dyDescent="0.3">
      <c r="B43" t="s">
        <v>55</v>
      </c>
      <c r="C43" t="s">
        <v>3311</v>
      </c>
      <c r="D43" t="s">
        <v>3391</v>
      </c>
      <c r="E43" t="s">
        <v>3392</v>
      </c>
      <c r="F43" t="s">
        <v>3393</v>
      </c>
      <c r="G43" t="s">
        <v>3394</v>
      </c>
      <c r="H43" t="s">
        <v>3395</v>
      </c>
      <c r="I43" t="s">
        <v>3396</v>
      </c>
      <c r="J43">
        <v>0</v>
      </c>
      <c r="K43" s="2">
        <v>231</v>
      </c>
    </row>
    <row r="44" spans="1:11" x14ac:dyDescent="0.3">
      <c r="B44" t="s">
        <v>56</v>
      </c>
      <c r="C44" t="s">
        <v>3311</v>
      </c>
      <c r="D44" t="s">
        <v>3391</v>
      </c>
      <c r="E44" t="s">
        <v>3392</v>
      </c>
      <c r="F44" t="s">
        <v>3393</v>
      </c>
      <c r="G44" t="s">
        <v>3394</v>
      </c>
      <c r="H44" t="s">
        <v>3395</v>
      </c>
      <c r="I44" t="s">
        <v>3396</v>
      </c>
      <c r="J44">
        <v>0</v>
      </c>
      <c r="K44" s="2">
        <v>148</v>
      </c>
    </row>
    <row r="45" spans="1:11" x14ac:dyDescent="0.3">
      <c r="B45" t="s">
        <v>12</v>
      </c>
      <c r="C45" t="s">
        <v>3311</v>
      </c>
      <c r="D45" t="s">
        <v>3391</v>
      </c>
      <c r="E45" t="s">
        <v>3392</v>
      </c>
      <c r="F45" t="s">
        <v>3393</v>
      </c>
      <c r="G45" t="s">
        <v>3394</v>
      </c>
      <c r="H45" t="s">
        <v>3395</v>
      </c>
      <c r="I45" t="s">
        <v>3396</v>
      </c>
      <c r="J45">
        <v>0</v>
      </c>
      <c r="K45" s="2">
        <v>77</v>
      </c>
    </row>
    <row r="46" spans="1:11" x14ac:dyDescent="0.3">
      <c r="A46" t="s">
        <v>57</v>
      </c>
      <c r="B46" t="s">
        <v>59</v>
      </c>
      <c r="C46" t="s">
        <v>3311</v>
      </c>
      <c r="D46" t="s">
        <v>3391</v>
      </c>
      <c r="E46" t="s">
        <v>3392</v>
      </c>
      <c r="F46" t="s">
        <v>3393</v>
      </c>
      <c r="G46" t="s">
        <v>3394</v>
      </c>
      <c r="H46" t="s">
        <v>3399</v>
      </c>
      <c r="I46">
        <v>0</v>
      </c>
      <c r="J46">
        <v>0</v>
      </c>
      <c r="K46" s="2">
        <v>388</v>
      </c>
    </row>
    <row r="47" spans="1:11" x14ac:dyDescent="0.3">
      <c r="B47" t="s">
        <v>55</v>
      </c>
      <c r="C47" t="s">
        <v>3311</v>
      </c>
      <c r="D47" t="s">
        <v>3391</v>
      </c>
      <c r="E47" t="s">
        <v>3392</v>
      </c>
      <c r="F47" t="s">
        <v>3393</v>
      </c>
      <c r="G47" t="s">
        <v>3394</v>
      </c>
      <c r="H47" t="s">
        <v>3399</v>
      </c>
      <c r="I47">
        <v>0</v>
      </c>
      <c r="J47">
        <v>0</v>
      </c>
      <c r="K47" s="2">
        <v>231</v>
      </c>
    </row>
    <row r="48" spans="1:11" x14ac:dyDescent="0.3">
      <c r="B48" t="s">
        <v>12</v>
      </c>
      <c r="C48" t="s">
        <v>3311</v>
      </c>
      <c r="D48" t="s">
        <v>3391</v>
      </c>
      <c r="E48" t="s">
        <v>3392</v>
      </c>
      <c r="F48" t="s">
        <v>3393</v>
      </c>
      <c r="G48" t="s">
        <v>3394</v>
      </c>
      <c r="H48" t="s">
        <v>3399</v>
      </c>
      <c r="I48">
        <v>0</v>
      </c>
      <c r="J48">
        <v>0</v>
      </c>
      <c r="K48" s="2">
        <v>76</v>
      </c>
    </row>
    <row r="49" spans="1:11" x14ac:dyDescent="0.3">
      <c r="A49" t="s">
        <v>60</v>
      </c>
      <c r="B49" t="s">
        <v>62</v>
      </c>
      <c r="C49" t="s">
        <v>3311</v>
      </c>
      <c r="D49" t="s">
        <v>3312</v>
      </c>
      <c r="E49" t="s">
        <v>3313</v>
      </c>
      <c r="F49" t="s">
        <v>3314</v>
      </c>
      <c r="G49" t="s">
        <v>3315</v>
      </c>
      <c r="H49" t="s">
        <v>3316</v>
      </c>
      <c r="I49" t="s">
        <v>3371</v>
      </c>
      <c r="J49" t="s">
        <v>3373</v>
      </c>
      <c r="K49" s="2">
        <v>21</v>
      </c>
    </row>
    <row r="50" spans="1:11" x14ac:dyDescent="0.3">
      <c r="B50" t="s">
        <v>44</v>
      </c>
      <c r="C50" t="s">
        <v>3311</v>
      </c>
      <c r="D50" t="s">
        <v>3312</v>
      </c>
      <c r="E50" t="s">
        <v>3313</v>
      </c>
      <c r="F50" t="s">
        <v>3314</v>
      </c>
      <c r="G50" t="s">
        <v>3315</v>
      </c>
      <c r="H50" t="s">
        <v>3316</v>
      </c>
      <c r="I50" t="s">
        <v>3371</v>
      </c>
      <c r="J50" t="s">
        <v>3373</v>
      </c>
      <c r="K50" s="2">
        <v>86</v>
      </c>
    </row>
    <row r="51" spans="1:11" x14ac:dyDescent="0.3">
      <c r="B51" t="s">
        <v>12</v>
      </c>
      <c r="C51" t="s">
        <v>3311</v>
      </c>
      <c r="D51" t="s">
        <v>3312</v>
      </c>
      <c r="E51" t="s">
        <v>3313</v>
      </c>
      <c r="F51" t="s">
        <v>3314</v>
      </c>
      <c r="G51" t="s">
        <v>3315</v>
      </c>
      <c r="H51" t="s">
        <v>3316</v>
      </c>
      <c r="I51" t="s">
        <v>3371</v>
      </c>
      <c r="J51" t="s">
        <v>3373</v>
      </c>
      <c r="K51" s="2">
        <v>309</v>
      </c>
    </row>
    <row r="52" spans="1:11" x14ac:dyDescent="0.3">
      <c r="B52" t="s">
        <v>16</v>
      </c>
      <c r="C52" t="s">
        <v>3311</v>
      </c>
      <c r="D52" t="s">
        <v>3312</v>
      </c>
      <c r="E52" t="s">
        <v>3313</v>
      </c>
      <c r="F52" t="s">
        <v>3314</v>
      </c>
      <c r="G52" t="s">
        <v>3315</v>
      </c>
      <c r="H52" t="s">
        <v>3316</v>
      </c>
      <c r="I52" t="s">
        <v>3371</v>
      </c>
      <c r="J52" t="s">
        <v>3373</v>
      </c>
      <c r="K52" s="2">
        <v>221</v>
      </c>
    </row>
    <row r="53" spans="1:11" x14ac:dyDescent="0.3">
      <c r="A53" t="s">
        <v>63</v>
      </c>
      <c r="B53" t="s">
        <v>12</v>
      </c>
      <c r="C53" t="s">
        <v>3311</v>
      </c>
      <c r="D53" t="s">
        <v>3312</v>
      </c>
      <c r="E53" t="s">
        <v>3313</v>
      </c>
      <c r="F53" t="s">
        <v>3314</v>
      </c>
      <c r="G53" t="s">
        <v>3315</v>
      </c>
      <c r="H53" t="s">
        <v>3316</v>
      </c>
      <c r="I53" t="s">
        <v>3371</v>
      </c>
      <c r="J53" t="s">
        <v>3373</v>
      </c>
      <c r="K53" s="2">
        <v>78</v>
      </c>
    </row>
    <row r="54" spans="1:11" x14ac:dyDescent="0.3">
      <c r="B54" t="s">
        <v>20</v>
      </c>
      <c r="C54" t="s">
        <v>3311</v>
      </c>
      <c r="D54" t="s">
        <v>3312</v>
      </c>
      <c r="E54" t="s">
        <v>3313</v>
      </c>
      <c r="F54" t="s">
        <v>3314</v>
      </c>
      <c r="G54" t="s">
        <v>3315</v>
      </c>
      <c r="H54" t="s">
        <v>3316</v>
      </c>
      <c r="I54" t="s">
        <v>3371</v>
      </c>
      <c r="J54" t="s">
        <v>3373</v>
      </c>
      <c r="K54" s="2">
        <v>127</v>
      </c>
    </row>
    <row r="55" spans="1:11" x14ac:dyDescent="0.3">
      <c r="B55" t="s">
        <v>22</v>
      </c>
      <c r="C55" t="s">
        <v>3311</v>
      </c>
      <c r="D55" t="s">
        <v>3312</v>
      </c>
      <c r="E55" t="s">
        <v>3313</v>
      </c>
      <c r="F55" t="s">
        <v>3314</v>
      </c>
      <c r="G55" t="s">
        <v>3315</v>
      </c>
      <c r="H55" t="s">
        <v>3316</v>
      </c>
      <c r="I55" t="s">
        <v>3371</v>
      </c>
      <c r="J55" t="s">
        <v>3373</v>
      </c>
      <c r="K55" s="2">
        <v>264</v>
      </c>
    </row>
    <row r="56" spans="1:11" x14ac:dyDescent="0.3">
      <c r="A56" t="s">
        <v>65</v>
      </c>
      <c r="B56" t="s">
        <v>12</v>
      </c>
      <c r="C56" t="s">
        <v>3311</v>
      </c>
      <c r="D56" t="s">
        <v>3312</v>
      </c>
      <c r="E56" t="s">
        <v>3313</v>
      </c>
      <c r="F56" t="s">
        <v>3314</v>
      </c>
      <c r="G56" t="s">
        <v>3315</v>
      </c>
      <c r="H56" t="s">
        <v>3316</v>
      </c>
      <c r="I56" t="s">
        <v>3371</v>
      </c>
      <c r="J56" t="s">
        <v>3373</v>
      </c>
      <c r="K56" s="2">
        <v>78</v>
      </c>
    </row>
    <row r="57" spans="1:11" x14ac:dyDescent="0.3">
      <c r="B57" t="s">
        <v>20</v>
      </c>
      <c r="C57" t="s">
        <v>3311</v>
      </c>
      <c r="D57" t="s">
        <v>3312</v>
      </c>
      <c r="E57" t="s">
        <v>3313</v>
      </c>
      <c r="F57" t="s">
        <v>3314</v>
      </c>
      <c r="G57" t="s">
        <v>3315</v>
      </c>
      <c r="H57" t="s">
        <v>3316</v>
      </c>
      <c r="I57" t="s">
        <v>3371</v>
      </c>
      <c r="J57" t="s">
        <v>3373</v>
      </c>
      <c r="K57" s="2">
        <v>127</v>
      </c>
    </row>
    <row r="58" spans="1:11" x14ac:dyDescent="0.3">
      <c r="A58" t="s">
        <v>67</v>
      </c>
      <c r="B58" t="s">
        <v>12</v>
      </c>
      <c r="C58" t="s">
        <v>3311</v>
      </c>
      <c r="D58" t="s">
        <v>3402</v>
      </c>
      <c r="E58" t="s">
        <v>3403</v>
      </c>
      <c r="F58" t="s">
        <v>3404</v>
      </c>
      <c r="G58" t="s">
        <v>3405</v>
      </c>
      <c r="H58" t="s">
        <v>3406</v>
      </c>
      <c r="I58">
        <v>0</v>
      </c>
      <c r="J58">
        <v>0</v>
      </c>
      <c r="K58" s="2">
        <v>71</v>
      </c>
    </row>
    <row r="59" spans="1:11" x14ac:dyDescent="0.3">
      <c r="A59" t="s">
        <v>69</v>
      </c>
      <c r="B59" t="s">
        <v>12</v>
      </c>
      <c r="C59" t="s">
        <v>3311</v>
      </c>
      <c r="D59" t="s">
        <v>3402</v>
      </c>
      <c r="E59" t="s">
        <v>3403</v>
      </c>
      <c r="F59" t="s">
        <v>3404</v>
      </c>
      <c r="G59" t="s">
        <v>3405</v>
      </c>
      <c r="H59" t="s">
        <v>3406</v>
      </c>
      <c r="I59">
        <v>0</v>
      </c>
      <c r="J59">
        <v>0</v>
      </c>
      <c r="K59" s="2">
        <v>65</v>
      </c>
    </row>
    <row r="60" spans="1:11" x14ac:dyDescent="0.3">
      <c r="A60" t="s">
        <v>71</v>
      </c>
      <c r="B60" t="s">
        <v>12</v>
      </c>
      <c r="C60" t="s">
        <v>3311</v>
      </c>
      <c r="D60" t="s">
        <v>3402</v>
      </c>
      <c r="E60" t="s">
        <v>3403</v>
      </c>
      <c r="F60" t="s">
        <v>3404</v>
      </c>
      <c r="G60" t="s">
        <v>3405</v>
      </c>
      <c r="H60" t="s">
        <v>3406</v>
      </c>
      <c r="I60">
        <v>0</v>
      </c>
      <c r="J60">
        <v>0</v>
      </c>
      <c r="K60" s="2">
        <v>75</v>
      </c>
    </row>
    <row r="61" spans="1:11" x14ac:dyDescent="0.3">
      <c r="B61" t="s">
        <v>73</v>
      </c>
      <c r="C61" t="s">
        <v>3311</v>
      </c>
      <c r="D61" t="s">
        <v>3402</v>
      </c>
      <c r="E61" t="s">
        <v>3403</v>
      </c>
      <c r="F61" t="s">
        <v>3404</v>
      </c>
      <c r="G61" t="s">
        <v>3405</v>
      </c>
      <c r="H61" t="s">
        <v>3406</v>
      </c>
      <c r="I61">
        <v>0</v>
      </c>
      <c r="J61">
        <v>0</v>
      </c>
      <c r="K61" s="2">
        <v>292</v>
      </c>
    </row>
    <row r="62" spans="1:11" x14ac:dyDescent="0.3">
      <c r="A62" t="s">
        <v>75</v>
      </c>
      <c r="B62" t="s">
        <v>81</v>
      </c>
      <c r="C62" t="s">
        <v>3311</v>
      </c>
      <c r="D62" t="s">
        <v>3409</v>
      </c>
      <c r="E62" t="s">
        <v>3410</v>
      </c>
      <c r="F62" t="s">
        <v>3411</v>
      </c>
      <c r="G62" t="s">
        <v>3412</v>
      </c>
      <c r="H62" t="s">
        <v>3413</v>
      </c>
      <c r="I62" t="s">
        <v>3414</v>
      </c>
      <c r="J62">
        <v>0</v>
      </c>
      <c r="K62" s="2">
        <v>551</v>
      </c>
    </row>
    <row r="63" spans="1:11" x14ac:dyDescent="0.3">
      <c r="B63" t="s">
        <v>12</v>
      </c>
      <c r="C63" t="s">
        <v>3311</v>
      </c>
      <c r="D63" t="s">
        <v>3409</v>
      </c>
      <c r="E63" t="s">
        <v>3410</v>
      </c>
      <c r="F63" t="s">
        <v>3411</v>
      </c>
      <c r="G63" t="s">
        <v>3412</v>
      </c>
      <c r="H63" t="s">
        <v>3413</v>
      </c>
      <c r="I63" t="s">
        <v>3414</v>
      </c>
      <c r="J63">
        <v>0</v>
      </c>
      <c r="K63" s="2">
        <v>70</v>
      </c>
    </row>
    <row r="64" spans="1:11" x14ac:dyDescent="0.3">
      <c r="B64" t="s">
        <v>77</v>
      </c>
      <c r="C64" t="s">
        <v>3311</v>
      </c>
      <c r="D64" t="s">
        <v>3409</v>
      </c>
      <c r="E64" t="s">
        <v>3410</v>
      </c>
      <c r="F64" t="s">
        <v>3411</v>
      </c>
      <c r="G64" t="s">
        <v>3412</v>
      </c>
      <c r="H64" t="s">
        <v>3413</v>
      </c>
      <c r="I64" t="s">
        <v>3414</v>
      </c>
      <c r="J64">
        <v>0</v>
      </c>
      <c r="K64" s="2">
        <v>104</v>
      </c>
    </row>
    <row r="65" spans="1:11" x14ac:dyDescent="0.3">
      <c r="B65" t="s">
        <v>79</v>
      </c>
      <c r="C65" t="s">
        <v>3311</v>
      </c>
      <c r="D65" t="s">
        <v>3409</v>
      </c>
      <c r="E65" t="s">
        <v>3410</v>
      </c>
      <c r="F65" t="s">
        <v>3411</v>
      </c>
      <c r="G65" t="s">
        <v>3412</v>
      </c>
      <c r="H65" t="s">
        <v>3413</v>
      </c>
      <c r="I65" t="s">
        <v>3414</v>
      </c>
      <c r="J65">
        <v>0</v>
      </c>
      <c r="K65" s="2">
        <v>70</v>
      </c>
    </row>
    <row r="66" spans="1:11" x14ac:dyDescent="0.3">
      <c r="A66" t="s">
        <v>82</v>
      </c>
      <c r="B66" t="s">
        <v>12</v>
      </c>
      <c r="C66" t="s">
        <v>3311</v>
      </c>
      <c r="D66" t="s">
        <v>3409</v>
      </c>
      <c r="E66" t="s">
        <v>3410</v>
      </c>
      <c r="F66" t="s">
        <v>3411</v>
      </c>
      <c r="G66" t="s">
        <v>3412</v>
      </c>
      <c r="H66" t="s">
        <v>3413</v>
      </c>
      <c r="I66" t="s">
        <v>3414</v>
      </c>
      <c r="J66">
        <v>0</v>
      </c>
      <c r="K66" s="2">
        <v>82</v>
      </c>
    </row>
    <row r="67" spans="1:11" x14ac:dyDescent="0.3">
      <c r="B67" t="s">
        <v>84</v>
      </c>
      <c r="C67" t="s">
        <v>3311</v>
      </c>
      <c r="D67" t="s">
        <v>3409</v>
      </c>
      <c r="E67" t="s">
        <v>3410</v>
      </c>
      <c r="F67" t="s">
        <v>3411</v>
      </c>
      <c r="G67" t="s">
        <v>3412</v>
      </c>
      <c r="H67" t="s">
        <v>3413</v>
      </c>
      <c r="I67" t="s">
        <v>3414</v>
      </c>
      <c r="J67">
        <v>0</v>
      </c>
      <c r="K67" s="2">
        <v>104</v>
      </c>
    </row>
    <row r="68" spans="1:11" x14ac:dyDescent="0.3">
      <c r="B68" t="s">
        <v>86</v>
      </c>
      <c r="C68" t="s">
        <v>3311</v>
      </c>
      <c r="D68" t="s">
        <v>3409</v>
      </c>
      <c r="E68" t="s">
        <v>3410</v>
      </c>
      <c r="F68" t="s">
        <v>3411</v>
      </c>
      <c r="G68" t="s">
        <v>3412</v>
      </c>
      <c r="H68" t="s">
        <v>3413</v>
      </c>
      <c r="I68" t="s">
        <v>3414</v>
      </c>
      <c r="J68">
        <v>0</v>
      </c>
      <c r="K68" s="2">
        <v>81</v>
      </c>
    </row>
    <row r="69" spans="1:11" x14ac:dyDescent="0.3">
      <c r="A69" t="s">
        <v>88</v>
      </c>
      <c r="B69" t="s">
        <v>44</v>
      </c>
      <c r="C69" t="s">
        <v>3311</v>
      </c>
      <c r="D69" t="s">
        <v>3312</v>
      </c>
      <c r="E69" t="s">
        <v>3313</v>
      </c>
      <c r="F69" t="s">
        <v>3314</v>
      </c>
      <c r="G69" t="s">
        <v>3315</v>
      </c>
      <c r="H69" t="s">
        <v>3316</v>
      </c>
      <c r="I69" t="s">
        <v>3317</v>
      </c>
      <c r="J69" t="s">
        <v>3319</v>
      </c>
      <c r="K69" s="2">
        <v>93</v>
      </c>
    </row>
    <row r="70" spans="1:11" x14ac:dyDescent="0.3">
      <c r="B70" t="s">
        <v>12</v>
      </c>
      <c r="C70" t="s">
        <v>3311</v>
      </c>
      <c r="D70" t="s">
        <v>3312</v>
      </c>
      <c r="E70" t="s">
        <v>3313</v>
      </c>
      <c r="F70" t="s">
        <v>3314</v>
      </c>
      <c r="G70" t="s">
        <v>3315</v>
      </c>
      <c r="H70" t="s">
        <v>3316</v>
      </c>
      <c r="I70" t="s">
        <v>3317</v>
      </c>
      <c r="J70" t="s">
        <v>3319</v>
      </c>
      <c r="K70" s="2">
        <v>46</v>
      </c>
    </row>
    <row r="71" spans="1:11" x14ac:dyDescent="0.3">
      <c r="A71" t="s">
        <v>90</v>
      </c>
      <c r="B71" t="s">
        <v>44</v>
      </c>
      <c r="C71" t="s">
        <v>3311</v>
      </c>
      <c r="D71" t="s">
        <v>3312</v>
      </c>
      <c r="E71" t="s">
        <v>3313</v>
      </c>
      <c r="F71" t="s">
        <v>3314</v>
      </c>
      <c r="G71" t="s">
        <v>3315</v>
      </c>
      <c r="H71" t="s">
        <v>3316</v>
      </c>
      <c r="I71" t="s">
        <v>3317</v>
      </c>
      <c r="J71" t="s">
        <v>3417</v>
      </c>
      <c r="K71" s="2">
        <v>76</v>
      </c>
    </row>
    <row r="72" spans="1:11" x14ac:dyDescent="0.3">
      <c r="B72" t="s">
        <v>12</v>
      </c>
      <c r="C72" t="s">
        <v>3311</v>
      </c>
      <c r="D72" t="s">
        <v>3312</v>
      </c>
      <c r="E72" t="s">
        <v>3313</v>
      </c>
      <c r="F72" t="s">
        <v>3314</v>
      </c>
      <c r="G72" t="s">
        <v>3315</v>
      </c>
      <c r="H72" t="s">
        <v>3316</v>
      </c>
      <c r="I72" t="s">
        <v>3317</v>
      </c>
      <c r="J72" t="s">
        <v>3417</v>
      </c>
      <c r="K72" s="2">
        <v>388</v>
      </c>
    </row>
    <row r="73" spans="1:11" x14ac:dyDescent="0.3">
      <c r="B73" t="s">
        <v>16</v>
      </c>
      <c r="C73" t="s">
        <v>3311</v>
      </c>
      <c r="D73" t="s">
        <v>3312</v>
      </c>
      <c r="E73" t="s">
        <v>3313</v>
      </c>
      <c r="F73" t="s">
        <v>3314</v>
      </c>
      <c r="G73" t="s">
        <v>3315</v>
      </c>
      <c r="H73" t="s">
        <v>3316</v>
      </c>
      <c r="I73" t="s">
        <v>3317</v>
      </c>
      <c r="J73" t="s">
        <v>3417</v>
      </c>
      <c r="K73" s="2">
        <v>111</v>
      </c>
    </row>
    <row r="74" spans="1:11" x14ac:dyDescent="0.3">
      <c r="A74" t="s">
        <v>92</v>
      </c>
      <c r="B74" t="s">
        <v>12</v>
      </c>
      <c r="C74" t="s">
        <v>3311</v>
      </c>
      <c r="D74" t="s">
        <v>3312</v>
      </c>
      <c r="E74" t="s">
        <v>3342</v>
      </c>
      <c r="F74" t="s">
        <v>3350</v>
      </c>
      <c r="G74" t="s">
        <v>3351</v>
      </c>
      <c r="H74" t="s">
        <v>3352</v>
      </c>
      <c r="I74" t="s">
        <v>3353</v>
      </c>
      <c r="J74">
        <v>0</v>
      </c>
      <c r="K74" s="2">
        <v>78</v>
      </c>
    </row>
    <row r="75" spans="1:11" x14ac:dyDescent="0.3">
      <c r="B75" t="s">
        <v>20</v>
      </c>
      <c r="C75" t="s">
        <v>3311</v>
      </c>
      <c r="D75" t="s">
        <v>3312</v>
      </c>
      <c r="E75" t="s">
        <v>3342</v>
      </c>
      <c r="F75" t="s">
        <v>3350</v>
      </c>
      <c r="G75" t="s">
        <v>3351</v>
      </c>
      <c r="H75" t="s">
        <v>3352</v>
      </c>
      <c r="I75" t="s">
        <v>3353</v>
      </c>
      <c r="J75">
        <v>0</v>
      </c>
      <c r="K75" s="2">
        <v>126</v>
      </c>
    </row>
    <row r="76" spans="1:11" x14ac:dyDescent="0.3">
      <c r="B76" t="s">
        <v>22</v>
      </c>
      <c r="C76" t="s">
        <v>3311</v>
      </c>
      <c r="D76" t="s">
        <v>3312</v>
      </c>
      <c r="E76" t="s">
        <v>3342</v>
      </c>
      <c r="F76" t="s">
        <v>3350</v>
      </c>
      <c r="G76" t="s">
        <v>3351</v>
      </c>
      <c r="H76" t="s">
        <v>3352</v>
      </c>
      <c r="I76" t="s">
        <v>3353</v>
      </c>
      <c r="J76">
        <v>0</v>
      </c>
      <c r="K76" s="2">
        <v>85</v>
      </c>
    </row>
    <row r="77" spans="1:11" x14ac:dyDescent="0.3">
      <c r="B77" t="s">
        <v>24</v>
      </c>
      <c r="C77" t="s">
        <v>3311</v>
      </c>
      <c r="D77" t="s">
        <v>3312</v>
      </c>
      <c r="E77" t="s">
        <v>3342</v>
      </c>
      <c r="F77" t="s">
        <v>3350</v>
      </c>
      <c r="G77" t="s">
        <v>3351</v>
      </c>
      <c r="H77" t="s">
        <v>3352</v>
      </c>
      <c r="I77" t="s">
        <v>3353</v>
      </c>
      <c r="J77">
        <v>0</v>
      </c>
      <c r="K77" s="2">
        <v>271</v>
      </c>
    </row>
    <row r="78" spans="1:11" x14ac:dyDescent="0.3">
      <c r="A78" t="s">
        <v>94</v>
      </c>
      <c r="B78" t="s">
        <v>98</v>
      </c>
      <c r="C78" t="s">
        <v>3311</v>
      </c>
      <c r="D78" t="s">
        <v>3312</v>
      </c>
      <c r="E78" t="s">
        <v>3342</v>
      </c>
      <c r="F78" t="s">
        <v>3350</v>
      </c>
      <c r="G78" t="s">
        <v>3351</v>
      </c>
      <c r="H78" t="s">
        <v>3352</v>
      </c>
      <c r="I78" t="s">
        <v>3353</v>
      </c>
      <c r="J78">
        <v>0</v>
      </c>
      <c r="K78" s="2">
        <v>112</v>
      </c>
    </row>
    <row r="79" spans="1:11" x14ac:dyDescent="0.3">
      <c r="B79" t="s">
        <v>99</v>
      </c>
      <c r="C79" t="s">
        <v>3311</v>
      </c>
      <c r="D79" t="s">
        <v>3312</v>
      </c>
      <c r="E79" t="s">
        <v>3342</v>
      </c>
      <c r="F79" t="s">
        <v>3350</v>
      </c>
      <c r="G79" t="s">
        <v>3351</v>
      </c>
      <c r="H79" t="s">
        <v>3352</v>
      </c>
      <c r="I79" t="s">
        <v>3353</v>
      </c>
      <c r="J79">
        <v>0</v>
      </c>
      <c r="K79" s="2">
        <v>108</v>
      </c>
    </row>
    <row r="80" spans="1:11" x14ac:dyDescent="0.3">
      <c r="B80" t="s">
        <v>12</v>
      </c>
      <c r="C80" t="s">
        <v>3311</v>
      </c>
      <c r="D80" t="s">
        <v>3312</v>
      </c>
      <c r="E80" t="s">
        <v>3342</v>
      </c>
      <c r="F80" t="s">
        <v>3350</v>
      </c>
      <c r="G80" t="s">
        <v>3351</v>
      </c>
      <c r="H80" t="s">
        <v>3352</v>
      </c>
      <c r="I80" t="s">
        <v>3353</v>
      </c>
      <c r="J80">
        <v>0</v>
      </c>
      <c r="K80" s="2">
        <v>77</v>
      </c>
    </row>
    <row r="81" spans="1:11" x14ac:dyDescent="0.3">
      <c r="B81" t="s">
        <v>96</v>
      </c>
      <c r="C81" t="s">
        <v>3311</v>
      </c>
      <c r="D81" t="s">
        <v>3312</v>
      </c>
      <c r="E81" t="s">
        <v>3342</v>
      </c>
      <c r="F81" t="s">
        <v>3350</v>
      </c>
      <c r="G81" t="s">
        <v>3351</v>
      </c>
      <c r="H81" t="s">
        <v>3352</v>
      </c>
      <c r="I81" t="s">
        <v>3353</v>
      </c>
      <c r="J81">
        <v>0</v>
      </c>
      <c r="K81" s="2">
        <v>126</v>
      </c>
    </row>
    <row r="82" spans="1:11" x14ac:dyDescent="0.3">
      <c r="A82" t="s">
        <v>100</v>
      </c>
      <c r="B82" t="s">
        <v>12</v>
      </c>
      <c r="C82" t="s">
        <v>3311</v>
      </c>
      <c r="D82" t="s">
        <v>3312</v>
      </c>
      <c r="E82" t="s">
        <v>3342</v>
      </c>
      <c r="F82" t="s">
        <v>3350</v>
      </c>
      <c r="G82" t="s">
        <v>3351</v>
      </c>
      <c r="H82" t="s">
        <v>3352</v>
      </c>
      <c r="I82" t="s">
        <v>3353</v>
      </c>
      <c r="J82">
        <v>0</v>
      </c>
      <c r="K82" s="2">
        <v>65</v>
      </c>
    </row>
    <row r="83" spans="1:11" x14ac:dyDescent="0.3">
      <c r="B83" t="s">
        <v>20</v>
      </c>
      <c r="C83" t="s">
        <v>3311</v>
      </c>
      <c r="D83" t="s">
        <v>3312</v>
      </c>
      <c r="E83" t="s">
        <v>3342</v>
      </c>
      <c r="F83" t="s">
        <v>3350</v>
      </c>
      <c r="G83" t="s">
        <v>3351</v>
      </c>
      <c r="H83" t="s">
        <v>3352</v>
      </c>
      <c r="I83" t="s">
        <v>3353</v>
      </c>
      <c r="J83">
        <v>0</v>
      </c>
      <c r="K83" s="2">
        <v>119</v>
      </c>
    </row>
    <row r="84" spans="1:11" x14ac:dyDescent="0.3">
      <c r="B84" t="s">
        <v>24</v>
      </c>
      <c r="C84" t="s">
        <v>3311</v>
      </c>
      <c r="D84" t="s">
        <v>3312</v>
      </c>
      <c r="E84" t="s">
        <v>3342</v>
      </c>
      <c r="F84" t="s">
        <v>3350</v>
      </c>
      <c r="G84" t="s">
        <v>3351</v>
      </c>
      <c r="H84" t="s">
        <v>3352</v>
      </c>
      <c r="I84" t="s">
        <v>3353</v>
      </c>
      <c r="J84">
        <v>0</v>
      </c>
      <c r="K84" s="2">
        <v>241</v>
      </c>
    </row>
    <row r="85" spans="1:11" x14ac:dyDescent="0.3">
      <c r="A85" t="s">
        <v>102</v>
      </c>
      <c r="B85" t="s">
        <v>12</v>
      </c>
      <c r="C85" t="s">
        <v>3311</v>
      </c>
      <c r="D85" t="s">
        <v>3312</v>
      </c>
      <c r="E85" t="s">
        <v>3342</v>
      </c>
      <c r="F85" t="s">
        <v>3350</v>
      </c>
      <c r="G85" t="s">
        <v>3351</v>
      </c>
      <c r="H85" t="s">
        <v>3352</v>
      </c>
      <c r="I85" t="s">
        <v>3353</v>
      </c>
      <c r="J85">
        <v>0</v>
      </c>
      <c r="K85" s="2">
        <v>79</v>
      </c>
    </row>
    <row r="86" spans="1:11" x14ac:dyDescent="0.3">
      <c r="A86" t="s">
        <v>104</v>
      </c>
      <c r="B86" t="s">
        <v>12</v>
      </c>
      <c r="C86" t="s">
        <v>3311</v>
      </c>
      <c r="D86" t="s">
        <v>3312</v>
      </c>
      <c r="E86" t="s">
        <v>3342</v>
      </c>
      <c r="F86" t="s">
        <v>3350</v>
      </c>
      <c r="G86" t="s">
        <v>3351</v>
      </c>
      <c r="H86" t="s">
        <v>3352</v>
      </c>
      <c r="I86" t="s">
        <v>3353</v>
      </c>
      <c r="J86">
        <v>0</v>
      </c>
      <c r="K86" s="2">
        <v>77</v>
      </c>
    </row>
    <row r="87" spans="1:11" x14ac:dyDescent="0.3">
      <c r="A87" t="s">
        <v>106</v>
      </c>
      <c r="B87" t="s">
        <v>12</v>
      </c>
      <c r="C87" t="s">
        <v>3311</v>
      </c>
      <c r="D87" t="s">
        <v>3312</v>
      </c>
      <c r="E87" t="s">
        <v>3342</v>
      </c>
      <c r="F87" t="s">
        <v>3350</v>
      </c>
      <c r="G87" t="s">
        <v>3351</v>
      </c>
      <c r="H87" t="s">
        <v>3352</v>
      </c>
      <c r="I87" t="s">
        <v>3353</v>
      </c>
      <c r="J87">
        <v>0</v>
      </c>
      <c r="K87" s="2">
        <v>79</v>
      </c>
    </row>
    <row r="88" spans="1:11" x14ac:dyDescent="0.3">
      <c r="A88" t="s">
        <v>108</v>
      </c>
      <c r="B88" t="s">
        <v>44</v>
      </c>
      <c r="C88" t="s">
        <v>3311</v>
      </c>
      <c r="D88" t="s">
        <v>3312</v>
      </c>
      <c r="E88" t="s">
        <v>3313</v>
      </c>
      <c r="F88" t="s">
        <v>3314</v>
      </c>
      <c r="G88" t="s">
        <v>3315</v>
      </c>
      <c r="H88" t="s">
        <v>3316</v>
      </c>
      <c r="I88" t="s">
        <v>3317</v>
      </c>
      <c r="J88" t="s">
        <v>3319</v>
      </c>
      <c r="K88" s="2">
        <v>84</v>
      </c>
    </row>
    <row r="89" spans="1:11" x14ac:dyDescent="0.3">
      <c r="B89" t="s">
        <v>12</v>
      </c>
      <c r="C89" t="s">
        <v>3311</v>
      </c>
      <c r="D89" t="s">
        <v>3312</v>
      </c>
      <c r="E89" t="s">
        <v>3313</v>
      </c>
      <c r="F89" t="s">
        <v>3314</v>
      </c>
      <c r="G89" t="s">
        <v>3315</v>
      </c>
      <c r="H89" t="s">
        <v>3316</v>
      </c>
      <c r="I89" t="s">
        <v>3317</v>
      </c>
      <c r="J89" t="s">
        <v>3319</v>
      </c>
      <c r="K89" s="2">
        <v>311</v>
      </c>
    </row>
    <row r="90" spans="1:11" x14ac:dyDescent="0.3">
      <c r="B90" t="s">
        <v>16</v>
      </c>
      <c r="C90" t="s">
        <v>3311</v>
      </c>
      <c r="D90" t="s">
        <v>3312</v>
      </c>
      <c r="E90" t="s">
        <v>3313</v>
      </c>
      <c r="F90" t="s">
        <v>3314</v>
      </c>
      <c r="G90" t="s">
        <v>3315</v>
      </c>
      <c r="H90" t="s">
        <v>3316</v>
      </c>
      <c r="I90" t="s">
        <v>3317</v>
      </c>
      <c r="J90" t="s">
        <v>3319</v>
      </c>
      <c r="K90" s="2">
        <v>221</v>
      </c>
    </row>
    <row r="91" spans="1:11" x14ac:dyDescent="0.3">
      <c r="A91" t="s">
        <v>110</v>
      </c>
      <c r="B91" t="s">
        <v>12</v>
      </c>
      <c r="C91" t="s">
        <v>3311</v>
      </c>
      <c r="D91" t="s">
        <v>3312</v>
      </c>
      <c r="E91" t="s">
        <v>3426</v>
      </c>
      <c r="F91" t="s">
        <v>3427</v>
      </c>
      <c r="G91" t="s">
        <v>3428</v>
      </c>
      <c r="H91" t="s">
        <v>3429</v>
      </c>
      <c r="I91" t="s">
        <v>3430</v>
      </c>
      <c r="J91" t="s">
        <v>3432</v>
      </c>
      <c r="K91" s="2">
        <v>69</v>
      </c>
    </row>
    <row r="92" spans="1:11" x14ac:dyDescent="0.3">
      <c r="A92" t="s">
        <v>112</v>
      </c>
      <c r="B92" t="s">
        <v>114</v>
      </c>
      <c r="C92" t="s">
        <v>3311</v>
      </c>
      <c r="D92" t="s">
        <v>3312</v>
      </c>
      <c r="E92" t="s">
        <v>3426</v>
      </c>
      <c r="F92" t="s">
        <v>3427</v>
      </c>
      <c r="G92" t="s">
        <v>3428</v>
      </c>
      <c r="H92" t="s">
        <v>3429</v>
      </c>
      <c r="I92" t="s">
        <v>3430</v>
      </c>
      <c r="J92" t="s">
        <v>3432</v>
      </c>
      <c r="K92" s="2">
        <v>30</v>
      </c>
    </row>
    <row r="93" spans="1:11" x14ac:dyDescent="0.3">
      <c r="B93" t="s">
        <v>115</v>
      </c>
      <c r="C93" t="s">
        <v>3311</v>
      </c>
      <c r="D93" t="s">
        <v>3312</v>
      </c>
      <c r="E93" t="s">
        <v>3426</v>
      </c>
      <c r="F93" t="s">
        <v>3427</v>
      </c>
      <c r="G93" t="s">
        <v>3428</v>
      </c>
      <c r="H93" t="s">
        <v>3429</v>
      </c>
      <c r="I93" t="s">
        <v>3430</v>
      </c>
      <c r="J93" t="s">
        <v>3432</v>
      </c>
      <c r="K93" s="2">
        <v>21</v>
      </c>
    </row>
    <row r="94" spans="1:11" x14ac:dyDescent="0.3">
      <c r="B94" t="s">
        <v>116</v>
      </c>
      <c r="C94" t="s">
        <v>3311</v>
      </c>
      <c r="D94" t="s">
        <v>3312</v>
      </c>
      <c r="E94" t="s">
        <v>3426</v>
      </c>
      <c r="F94" t="s">
        <v>3427</v>
      </c>
      <c r="G94" t="s">
        <v>3428</v>
      </c>
      <c r="H94" t="s">
        <v>3429</v>
      </c>
      <c r="I94" t="s">
        <v>3430</v>
      </c>
      <c r="J94" t="s">
        <v>3432</v>
      </c>
      <c r="K94" s="2">
        <v>93</v>
      </c>
    </row>
    <row r="95" spans="1:11" x14ac:dyDescent="0.3">
      <c r="B95" t="s">
        <v>12</v>
      </c>
      <c r="C95" t="s">
        <v>3311</v>
      </c>
      <c r="D95" t="s">
        <v>3312</v>
      </c>
      <c r="E95" t="s">
        <v>3426</v>
      </c>
      <c r="F95" t="s">
        <v>3427</v>
      </c>
      <c r="G95" t="s">
        <v>3428</v>
      </c>
      <c r="H95" t="s">
        <v>3429</v>
      </c>
      <c r="I95" t="s">
        <v>3430</v>
      </c>
      <c r="J95" t="s">
        <v>3432</v>
      </c>
      <c r="K95" s="2">
        <v>75</v>
      </c>
    </row>
    <row r="96" spans="1:11" x14ac:dyDescent="0.3">
      <c r="B96" t="s">
        <v>24</v>
      </c>
      <c r="C96" t="s">
        <v>3311</v>
      </c>
      <c r="D96" t="s">
        <v>3312</v>
      </c>
      <c r="E96" t="s">
        <v>3426</v>
      </c>
      <c r="F96" t="s">
        <v>3427</v>
      </c>
      <c r="G96" t="s">
        <v>3428</v>
      </c>
      <c r="H96" t="s">
        <v>3429</v>
      </c>
      <c r="I96" t="s">
        <v>3430</v>
      </c>
      <c r="J96" t="s">
        <v>3432</v>
      </c>
      <c r="K96" s="2">
        <v>273</v>
      </c>
    </row>
    <row r="97" spans="1:11" x14ac:dyDescent="0.3">
      <c r="A97" t="s">
        <v>117</v>
      </c>
      <c r="B97" t="s">
        <v>34</v>
      </c>
      <c r="C97" t="s">
        <v>3311</v>
      </c>
      <c r="D97" t="s">
        <v>3312</v>
      </c>
      <c r="E97" t="s">
        <v>3313</v>
      </c>
      <c r="F97" t="s">
        <v>3314</v>
      </c>
      <c r="G97" t="s">
        <v>3315</v>
      </c>
      <c r="H97" t="s">
        <v>3316</v>
      </c>
      <c r="I97" t="s">
        <v>3371</v>
      </c>
      <c r="J97" t="s">
        <v>3373</v>
      </c>
      <c r="K97" s="2">
        <v>32</v>
      </c>
    </row>
    <row r="98" spans="1:11" x14ac:dyDescent="0.3">
      <c r="B98" t="s">
        <v>12</v>
      </c>
      <c r="C98" t="s">
        <v>3311</v>
      </c>
      <c r="D98" t="s">
        <v>3312</v>
      </c>
      <c r="E98" t="s">
        <v>3313</v>
      </c>
      <c r="F98" t="s">
        <v>3314</v>
      </c>
      <c r="G98" t="s">
        <v>3315</v>
      </c>
      <c r="H98" t="s">
        <v>3316</v>
      </c>
      <c r="I98" t="s">
        <v>3371</v>
      </c>
      <c r="J98" t="s">
        <v>3373</v>
      </c>
      <c r="K98" s="2">
        <v>75</v>
      </c>
    </row>
    <row r="99" spans="1:11" x14ac:dyDescent="0.3">
      <c r="B99" t="s">
        <v>16</v>
      </c>
      <c r="C99" t="s">
        <v>3311</v>
      </c>
      <c r="D99" t="s">
        <v>3312</v>
      </c>
      <c r="E99" t="s">
        <v>3313</v>
      </c>
      <c r="F99" t="s">
        <v>3314</v>
      </c>
      <c r="G99" t="s">
        <v>3315</v>
      </c>
      <c r="H99" t="s">
        <v>3316</v>
      </c>
      <c r="I99" t="s">
        <v>3371</v>
      </c>
      <c r="J99" t="s">
        <v>3373</v>
      </c>
      <c r="K99" s="2">
        <v>236</v>
      </c>
    </row>
    <row r="100" spans="1:11" x14ac:dyDescent="0.3">
      <c r="A100" t="s">
        <v>119</v>
      </c>
      <c r="B100" t="s">
        <v>121</v>
      </c>
      <c r="C100" t="s">
        <v>3311</v>
      </c>
      <c r="D100" t="s">
        <v>3312</v>
      </c>
      <c r="E100" t="s">
        <v>3426</v>
      </c>
      <c r="F100" t="s">
        <v>3427</v>
      </c>
      <c r="G100" t="s">
        <v>3428</v>
      </c>
      <c r="H100" t="s">
        <v>3435</v>
      </c>
      <c r="I100" t="s">
        <v>3436</v>
      </c>
      <c r="J100" t="s">
        <v>3438</v>
      </c>
      <c r="K100" s="2">
        <v>86</v>
      </c>
    </row>
    <row r="101" spans="1:11" x14ac:dyDescent="0.3">
      <c r="B101" t="s">
        <v>122</v>
      </c>
      <c r="C101" t="s">
        <v>3311</v>
      </c>
      <c r="D101" t="s">
        <v>3312</v>
      </c>
      <c r="E101" t="s">
        <v>3426</v>
      </c>
      <c r="F101" t="s">
        <v>3427</v>
      </c>
      <c r="G101" t="s">
        <v>3428</v>
      </c>
      <c r="H101" t="s">
        <v>3435</v>
      </c>
      <c r="I101" t="s">
        <v>3436</v>
      </c>
      <c r="J101" t="s">
        <v>3438</v>
      </c>
      <c r="K101" s="2">
        <v>38</v>
      </c>
    </row>
    <row r="102" spans="1:11" x14ac:dyDescent="0.3">
      <c r="B102" t="s">
        <v>12</v>
      </c>
      <c r="C102" t="s">
        <v>3311</v>
      </c>
      <c r="D102" t="s">
        <v>3312</v>
      </c>
      <c r="E102" t="s">
        <v>3426</v>
      </c>
      <c r="F102" t="s">
        <v>3427</v>
      </c>
      <c r="G102" t="s">
        <v>3428</v>
      </c>
      <c r="H102" t="s">
        <v>3435</v>
      </c>
      <c r="I102" t="s">
        <v>3436</v>
      </c>
      <c r="J102" t="s">
        <v>3438</v>
      </c>
      <c r="K102" s="2">
        <v>77</v>
      </c>
    </row>
    <row r="103" spans="1:11" x14ac:dyDescent="0.3">
      <c r="A103" t="s">
        <v>123</v>
      </c>
      <c r="B103" t="s">
        <v>12</v>
      </c>
      <c r="C103" t="s">
        <v>3311</v>
      </c>
      <c r="D103" t="s">
        <v>3312</v>
      </c>
      <c r="E103" t="s">
        <v>3426</v>
      </c>
      <c r="F103" t="s">
        <v>3427</v>
      </c>
      <c r="G103" t="s">
        <v>3428</v>
      </c>
      <c r="H103" t="s">
        <v>3435</v>
      </c>
      <c r="I103" t="s">
        <v>3436</v>
      </c>
      <c r="J103" t="s">
        <v>3438</v>
      </c>
      <c r="K103" s="2">
        <v>75</v>
      </c>
    </row>
    <row r="104" spans="1:11" x14ac:dyDescent="0.3">
      <c r="B104" t="s">
        <v>20</v>
      </c>
      <c r="C104" t="s">
        <v>3311</v>
      </c>
      <c r="D104" t="s">
        <v>3312</v>
      </c>
      <c r="E104" t="s">
        <v>3426</v>
      </c>
      <c r="F104" t="s">
        <v>3427</v>
      </c>
      <c r="G104" t="s">
        <v>3428</v>
      </c>
      <c r="H104" t="s">
        <v>3435</v>
      </c>
      <c r="I104" t="s">
        <v>3436</v>
      </c>
      <c r="J104" t="s">
        <v>3438</v>
      </c>
      <c r="K104" s="2">
        <v>126</v>
      </c>
    </row>
    <row r="105" spans="1:11" x14ac:dyDescent="0.3">
      <c r="B105" t="s">
        <v>22</v>
      </c>
      <c r="C105" t="s">
        <v>3311</v>
      </c>
      <c r="D105" t="s">
        <v>3312</v>
      </c>
      <c r="E105" t="s">
        <v>3426</v>
      </c>
      <c r="F105" t="s">
        <v>3427</v>
      </c>
      <c r="G105" t="s">
        <v>3428</v>
      </c>
      <c r="H105" t="s">
        <v>3435</v>
      </c>
      <c r="I105" t="s">
        <v>3436</v>
      </c>
      <c r="J105" t="s">
        <v>3438</v>
      </c>
      <c r="K105" s="2">
        <v>89</v>
      </c>
    </row>
    <row r="106" spans="1:11" x14ac:dyDescent="0.3">
      <c r="B106" t="s">
        <v>24</v>
      </c>
      <c r="C106" t="s">
        <v>3311</v>
      </c>
      <c r="D106" t="s">
        <v>3312</v>
      </c>
      <c r="E106" t="s">
        <v>3426</v>
      </c>
      <c r="F106" t="s">
        <v>3427</v>
      </c>
      <c r="G106" t="s">
        <v>3428</v>
      </c>
      <c r="H106" t="s">
        <v>3435</v>
      </c>
      <c r="I106" t="s">
        <v>3436</v>
      </c>
      <c r="J106" t="s">
        <v>3438</v>
      </c>
      <c r="K106" s="2">
        <v>267</v>
      </c>
    </row>
    <row r="107" spans="1:11" x14ac:dyDescent="0.3">
      <c r="A107" t="s">
        <v>125</v>
      </c>
      <c r="B107" t="s">
        <v>128</v>
      </c>
      <c r="C107" t="s">
        <v>3311</v>
      </c>
      <c r="D107" t="s">
        <v>3442</v>
      </c>
      <c r="E107" t="s">
        <v>3443</v>
      </c>
      <c r="F107" t="s">
        <v>3444</v>
      </c>
      <c r="G107">
        <v>0</v>
      </c>
      <c r="H107">
        <v>0</v>
      </c>
      <c r="I107">
        <v>0</v>
      </c>
      <c r="J107">
        <v>0</v>
      </c>
      <c r="K107" s="2">
        <v>33</v>
      </c>
    </row>
    <row r="108" spans="1:11" x14ac:dyDescent="0.3">
      <c r="B108" t="s">
        <v>127</v>
      </c>
      <c r="C108" t="s">
        <v>3311</v>
      </c>
      <c r="D108" t="s">
        <v>3442</v>
      </c>
      <c r="E108" t="s">
        <v>3443</v>
      </c>
      <c r="F108" t="s">
        <v>3444</v>
      </c>
      <c r="G108">
        <v>0</v>
      </c>
      <c r="H108">
        <v>0</v>
      </c>
      <c r="I108">
        <v>0</v>
      </c>
      <c r="J108">
        <v>0</v>
      </c>
      <c r="K108" s="2">
        <v>112</v>
      </c>
    </row>
    <row r="109" spans="1:11" x14ac:dyDescent="0.3">
      <c r="B109" t="s">
        <v>12</v>
      </c>
      <c r="C109" t="s">
        <v>3311</v>
      </c>
      <c r="D109" t="s">
        <v>3442</v>
      </c>
      <c r="E109" t="s">
        <v>3443</v>
      </c>
      <c r="F109" t="s">
        <v>3444</v>
      </c>
      <c r="G109">
        <v>0</v>
      </c>
      <c r="H109">
        <v>0</v>
      </c>
      <c r="I109">
        <v>0</v>
      </c>
      <c r="J109">
        <v>0</v>
      </c>
      <c r="K109" s="2">
        <v>66</v>
      </c>
    </row>
    <row r="110" spans="1:11" x14ac:dyDescent="0.3">
      <c r="A110" t="s">
        <v>129</v>
      </c>
      <c r="B110" t="s">
        <v>131</v>
      </c>
      <c r="C110" t="s">
        <v>3311</v>
      </c>
      <c r="D110" t="s">
        <v>3442</v>
      </c>
      <c r="E110" t="s">
        <v>3443</v>
      </c>
      <c r="F110" t="s">
        <v>3444</v>
      </c>
      <c r="G110">
        <v>0</v>
      </c>
      <c r="H110">
        <v>0</v>
      </c>
      <c r="I110">
        <v>0</v>
      </c>
      <c r="J110">
        <v>0</v>
      </c>
      <c r="K110" s="2">
        <v>66</v>
      </c>
    </row>
    <row r="111" spans="1:11" x14ac:dyDescent="0.3">
      <c r="B111" t="s">
        <v>12</v>
      </c>
      <c r="C111" t="s">
        <v>3311</v>
      </c>
      <c r="D111" t="s">
        <v>3442</v>
      </c>
      <c r="E111" t="s">
        <v>3443</v>
      </c>
      <c r="F111" t="s">
        <v>3444</v>
      </c>
      <c r="G111">
        <v>0</v>
      </c>
      <c r="H111">
        <v>0</v>
      </c>
      <c r="I111">
        <v>0</v>
      </c>
      <c r="J111">
        <v>0</v>
      </c>
      <c r="K111" s="2">
        <v>152</v>
      </c>
    </row>
    <row r="112" spans="1:11" x14ac:dyDescent="0.3">
      <c r="B112" t="s">
        <v>132</v>
      </c>
      <c r="C112" t="s">
        <v>3311</v>
      </c>
      <c r="D112" t="s">
        <v>3442</v>
      </c>
      <c r="E112" t="s">
        <v>3443</v>
      </c>
      <c r="F112" t="s">
        <v>3444</v>
      </c>
      <c r="G112">
        <v>0</v>
      </c>
      <c r="H112">
        <v>0</v>
      </c>
      <c r="I112">
        <v>0</v>
      </c>
      <c r="J112">
        <v>0</v>
      </c>
      <c r="K112" s="2">
        <v>87</v>
      </c>
    </row>
    <row r="113" spans="1:11" x14ac:dyDescent="0.3">
      <c r="A113" t="s">
        <v>134</v>
      </c>
      <c r="B113" t="s">
        <v>138</v>
      </c>
      <c r="C113" t="s">
        <v>3311</v>
      </c>
      <c r="D113" t="s">
        <v>3442</v>
      </c>
      <c r="E113" t="s">
        <v>3443</v>
      </c>
      <c r="F113" t="s">
        <v>3444</v>
      </c>
      <c r="G113">
        <v>0</v>
      </c>
      <c r="H113">
        <v>0</v>
      </c>
      <c r="I113">
        <v>0</v>
      </c>
      <c r="J113">
        <v>0</v>
      </c>
      <c r="K113" s="2">
        <v>38</v>
      </c>
    </row>
    <row r="114" spans="1:11" x14ac:dyDescent="0.3">
      <c r="B114" t="s">
        <v>12</v>
      </c>
      <c r="C114" t="s">
        <v>3311</v>
      </c>
      <c r="D114" t="s">
        <v>3442</v>
      </c>
      <c r="E114" t="s">
        <v>3443</v>
      </c>
      <c r="F114" t="s">
        <v>3444</v>
      </c>
      <c r="G114">
        <v>0</v>
      </c>
      <c r="H114">
        <v>0</v>
      </c>
      <c r="I114">
        <v>0</v>
      </c>
      <c r="J114">
        <v>0</v>
      </c>
      <c r="K114" s="2">
        <v>78</v>
      </c>
    </row>
    <row r="115" spans="1:11" x14ac:dyDescent="0.3">
      <c r="B115" t="s">
        <v>136</v>
      </c>
      <c r="C115" t="s">
        <v>3311</v>
      </c>
      <c r="D115" t="s">
        <v>3442</v>
      </c>
      <c r="E115" t="s">
        <v>3443</v>
      </c>
      <c r="F115" t="s">
        <v>3444</v>
      </c>
      <c r="G115">
        <v>0</v>
      </c>
      <c r="H115">
        <v>0</v>
      </c>
      <c r="I115">
        <v>0</v>
      </c>
      <c r="J115">
        <v>0</v>
      </c>
      <c r="K115" s="2">
        <v>607</v>
      </c>
    </row>
    <row r="116" spans="1:11" x14ac:dyDescent="0.3">
      <c r="A116" t="s">
        <v>139</v>
      </c>
      <c r="B116" t="s">
        <v>12</v>
      </c>
      <c r="C116" t="s">
        <v>3311</v>
      </c>
      <c r="D116" t="s">
        <v>3442</v>
      </c>
      <c r="E116" t="s">
        <v>3443</v>
      </c>
      <c r="F116" t="s">
        <v>3444</v>
      </c>
      <c r="G116">
        <v>0</v>
      </c>
      <c r="H116">
        <v>0</v>
      </c>
      <c r="I116">
        <v>0</v>
      </c>
      <c r="J116">
        <v>0</v>
      </c>
      <c r="K116" s="2">
        <v>79</v>
      </c>
    </row>
    <row r="117" spans="1:11" x14ac:dyDescent="0.3">
      <c r="B117" t="s">
        <v>143</v>
      </c>
      <c r="C117" t="s">
        <v>3311</v>
      </c>
      <c r="D117" t="s">
        <v>3442</v>
      </c>
      <c r="E117" t="s">
        <v>3443</v>
      </c>
      <c r="F117" t="s">
        <v>3444</v>
      </c>
      <c r="G117">
        <v>0</v>
      </c>
      <c r="H117">
        <v>0</v>
      </c>
      <c r="I117">
        <v>0</v>
      </c>
      <c r="J117">
        <v>0</v>
      </c>
      <c r="K117" s="2">
        <v>117</v>
      </c>
    </row>
    <row r="118" spans="1:11" x14ac:dyDescent="0.3">
      <c r="B118" t="s">
        <v>141</v>
      </c>
      <c r="C118" t="s">
        <v>3311</v>
      </c>
      <c r="D118" t="s">
        <v>3442</v>
      </c>
      <c r="E118" t="s">
        <v>3443</v>
      </c>
      <c r="F118" t="s">
        <v>3444</v>
      </c>
      <c r="G118">
        <v>0</v>
      </c>
      <c r="H118">
        <v>0</v>
      </c>
      <c r="I118">
        <v>0</v>
      </c>
      <c r="J118">
        <v>0</v>
      </c>
      <c r="K118" s="2">
        <v>65</v>
      </c>
    </row>
    <row r="119" spans="1:11" x14ac:dyDescent="0.3">
      <c r="A119" t="s">
        <v>145</v>
      </c>
      <c r="B119" t="s">
        <v>12</v>
      </c>
      <c r="C119" t="s">
        <v>3311</v>
      </c>
      <c r="D119" t="s">
        <v>3312</v>
      </c>
      <c r="E119" t="s">
        <v>3313</v>
      </c>
      <c r="F119" t="s">
        <v>3314</v>
      </c>
      <c r="G119" t="s">
        <v>3315</v>
      </c>
      <c r="H119" t="s">
        <v>3316</v>
      </c>
      <c r="I119" t="s">
        <v>3317</v>
      </c>
      <c r="J119" t="s">
        <v>3319</v>
      </c>
      <c r="K119" s="2">
        <v>2928</v>
      </c>
    </row>
    <row r="120" spans="1:11" x14ac:dyDescent="0.3">
      <c r="B120" t="s">
        <v>16</v>
      </c>
      <c r="C120" t="s">
        <v>3311</v>
      </c>
      <c r="D120" t="s">
        <v>3312</v>
      </c>
      <c r="E120" t="s">
        <v>3313</v>
      </c>
      <c r="F120" t="s">
        <v>3314</v>
      </c>
      <c r="G120" t="s">
        <v>3315</v>
      </c>
      <c r="H120" t="s">
        <v>3316</v>
      </c>
      <c r="I120" t="s">
        <v>3317</v>
      </c>
      <c r="J120" t="s">
        <v>3319</v>
      </c>
      <c r="K120" s="2">
        <v>213</v>
      </c>
    </row>
    <row r="121" spans="1:11" x14ac:dyDescent="0.3">
      <c r="A121" t="s">
        <v>147</v>
      </c>
      <c r="B121" t="s">
        <v>12</v>
      </c>
      <c r="C121" t="s">
        <v>3311</v>
      </c>
      <c r="D121" t="s">
        <v>3312</v>
      </c>
      <c r="E121" t="s">
        <v>3313</v>
      </c>
      <c r="F121" t="s">
        <v>3314</v>
      </c>
      <c r="G121" t="s">
        <v>3315</v>
      </c>
      <c r="H121" t="s">
        <v>3316</v>
      </c>
      <c r="I121" t="s">
        <v>3317</v>
      </c>
      <c r="J121" t="s">
        <v>3319</v>
      </c>
      <c r="K121" s="2">
        <v>770</v>
      </c>
    </row>
    <row r="122" spans="1:11" x14ac:dyDescent="0.3">
      <c r="B122" t="s">
        <v>16</v>
      </c>
      <c r="C122" t="s">
        <v>3311</v>
      </c>
      <c r="D122" t="s">
        <v>3312</v>
      </c>
      <c r="E122" t="s">
        <v>3313</v>
      </c>
      <c r="F122" t="s">
        <v>3314</v>
      </c>
      <c r="G122" t="s">
        <v>3315</v>
      </c>
      <c r="H122" t="s">
        <v>3316</v>
      </c>
      <c r="I122" t="s">
        <v>3317</v>
      </c>
      <c r="J122" t="s">
        <v>3319</v>
      </c>
      <c r="K122" s="2">
        <v>222</v>
      </c>
    </row>
    <row r="123" spans="1:11" x14ac:dyDescent="0.3">
      <c r="A123" t="s">
        <v>149</v>
      </c>
      <c r="B123" t="s">
        <v>12</v>
      </c>
      <c r="C123" t="s">
        <v>3311</v>
      </c>
      <c r="D123" t="s">
        <v>3312</v>
      </c>
      <c r="E123" t="s">
        <v>3313</v>
      </c>
      <c r="F123" t="s">
        <v>3314</v>
      </c>
      <c r="G123" t="s">
        <v>3315</v>
      </c>
      <c r="H123" t="s">
        <v>3316</v>
      </c>
      <c r="I123" t="s">
        <v>3371</v>
      </c>
      <c r="J123" t="s">
        <v>3373</v>
      </c>
      <c r="K123" s="2">
        <v>82</v>
      </c>
    </row>
    <row r="124" spans="1:11" x14ac:dyDescent="0.3">
      <c r="B124" t="s">
        <v>84</v>
      </c>
      <c r="C124" t="s">
        <v>3311</v>
      </c>
      <c r="D124" t="s">
        <v>3312</v>
      </c>
      <c r="E124" t="s">
        <v>3313</v>
      </c>
      <c r="F124" t="s">
        <v>3314</v>
      </c>
      <c r="G124" t="s">
        <v>3315</v>
      </c>
      <c r="H124" t="s">
        <v>3316</v>
      </c>
      <c r="I124" t="s">
        <v>3371</v>
      </c>
      <c r="J124" t="s">
        <v>3373</v>
      </c>
      <c r="K124" s="2">
        <v>104</v>
      </c>
    </row>
    <row r="125" spans="1:11" x14ac:dyDescent="0.3">
      <c r="B125" t="s">
        <v>86</v>
      </c>
      <c r="C125" t="s">
        <v>3311</v>
      </c>
      <c r="D125" t="s">
        <v>3312</v>
      </c>
      <c r="E125" t="s">
        <v>3313</v>
      </c>
      <c r="F125" t="s">
        <v>3314</v>
      </c>
      <c r="G125" t="s">
        <v>3315</v>
      </c>
      <c r="H125" t="s">
        <v>3316</v>
      </c>
      <c r="I125" t="s">
        <v>3371</v>
      </c>
      <c r="J125" t="s">
        <v>3373</v>
      </c>
      <c r="K125" s="2">
        <v>81</v>
      </c>
    </row>
    <row r="126" spans="1:11" x14ac:dyDescent="0.3">
      <c r="A126" t="s">
        <v>151</v>
      </c>
      <c r="B126" t="s">
        <v>12</v>
      </c>
      <c r="C126" t="s">
        <v>3311</v>
      </c>
      <c r="D126" t="s">
        <v>3312</v>
      </c>
      <c r="E126" t="s">
        <v>3313</v>
      </c>
      <c r="F126" t="s">
        <v>3314</v>
      </c>
      <c r="G126" t="s">
        <v>3315</v>
      </c>
      <c r="H126" t="s">
        <v>3316</v>
      </c>
      <c r="I126" t="s">
        <v>3317</v>
      </c>
      <c r="J126" t="s">
        <v>3319</v>
      </c>
      <c r="K126" s="2">
        <v>76</v>
      </c>
    </row>
    <row r="127" spans="1:11" x14ac:dyDescent="0.3">
      <c r="A127" t="s">
        <v>153</v>
      </c>
      <c r="B127" t="s">
        <v>34</v>
      </c>
      <c r="C127" t="s">
        <v>3311</v>
      </c>
      <c r="D127" t="s">
        <v>3312</v>
      </c>
      <c r="E127" t="s">
        <v>3313</v>
      </c>
      <c r="F127" t="s">
        <v>3314</v>
      </c>
      <c r="G127" t="s">
        <v>3315</v>
      </c>
      <c r="H127" t="s">
        <v>3316</v>
      </c>
      <c r="I127" t="s">
        <v>3317</v>
      </c>
      <c r="J127" t="s">
        <v>3319</v>
      </c>
      <c r="K127" s="2">
        <v>32</v>
      </c>
    </row>
    <row r="128" spans="1:11" x14ac:dyDescent="0.3">
      <c r="B128" t="s">
        <v>12</v>
      </c>
      <c r="C128" t="s">
        <v>3311</v>
      </c>
      <c r="D128" t="s">
        <v>3312</v>
      </c>
      <c r="E128" t="s">
        <v>3313</v>
      </c>
      <c r="F128" t="s">
        <v>3314</v>
      </c>
      <c r="G128" t="s">
        <v>3315</v>
      </c>
      <c r="H128" t="s">
        <v>3316</v>
      </c>
      <c r="I128" t="s">
        <v>3317</v>
      </c>
      <c r="J128" t="s">
        <v>3319</v>
      </c>
      <c r="K128" s="2">
        <v>81</v>
      </c>
    </row>
    <row r="129" spans="1:11" x14ac:dyDescent="0.3">
      <c r="A129" t="s">
        <v>155</v>
      </c>
      <c r="B129" t="s">
        <v>12</v>
      </c>
      <c r="C129" t="s">
        <v>3311</v>
      </c>
      <c r="D129" t="s">
        <v>3312</v>
      </c>
      <c r="E129" t="s">
        <v>3426</v>
      </c>
      <c r="F129" t="s">
        <v>3453</v>
      </c>
      <c r="G129" t="s">
        <v>3454</v>
      </c>
      <c r="H129" t="s">
        <v>3455</v>
      </c>
      <c r="I129" t="s">
        <v>3456</v>
      </c>
      <c r="J129" t="s">
        <v>3458</v>
      </c>
      <c r="K129" s="2">
        <v>78</v>
      </c>
    </row>
    <row r="130" spans="1:11" x14ac:dyDescent="0.3">
      <c r="B130" t="s">
        <v>20</v>
      </c>
      <c r="C130" t="s">
        <v>3311</v>
      </c>
      <c r="D130" t="s">
        <v>3312</v>
      </c>
      <c r="E130" t="s">
        <v>3426</v>
      </c>
      <c r="F130" t="s">
        <v>3453</v>
      </c>
      <c r="G130" t="s">
        <v>3454</v>
      </c>
      <c r="H130" t="s">
        <v>3455</v>
      </c>
      <c r="I130" t="s">
        <v>3456</v>
      </c>
      <c r="J130" t="s">
        <v>3458</v>
      </c>
      <c r="K130" s="2">
        <v>134</v>
      </c>
    </row>
    <row r="131" spans="1:11" x14ac:dyDescent="0.3">
      <c r="B131" t="s">
        <v>24</v>
      </c>
      <c r="C131" t="s">
        <v>3311</v>
      </c>
      <c r="D131" t="s">
        <v>3312</v>
      </c>
      <c r="E131" t="s">
        <v>3426</v>
      </c>
      <c r="F131" t="s">
        <v>3453</v>
      </c>
      <c r="G131" t="s">
        <v>3454</v>
      </c>
      <c r="H131" t="s">
        <v>3455</v>
      </c>
      <c r="I131" t="s">
        <v>3456</v>
      </c>
      <c r="J131" t="s">
        <v>3458</v>
      </c>
      <c r="K131" s="2">
        <v>270</v>
      </c>
    </row>
    <row r="132" spans="1:11" x14ac:dyDescent="0.3">
      <c r="A132" t="s">
        <v>157</v>
      </c>
      <c r="B132" t="s">
        <v>12</v>
      </c>
      <c r="C132" t="s">
        <v>3311</v>
      </c>
      <c r="D132" t="s">
        <v>3312</v>
      </c>
      <c r="E132" t="s">
        <v>3426</v>
      </c>
      <c r="F132" t="s">
        <v>3453</v>
      </c>
      <c r="G132" t="s">
        <v>3454</v>
      </c>
      <c r="H132" t="s">
        <v>3455</v>
      </c>
      <c r="I132" t="s">
        <v>3456</v>
      </c>
      <c r="J132" t="s">
        <v>3458</v>
      </c>
      <c r="K132" s="2">
        <v>71</v>
      </c>
    </row>
    <row r="133" spans="1:11" x14ac:dyDescent="0.3">
      <c r="B133" t="s">
        <v>24</v>
      </c>
      <c r="C133" t="s">
        <v>3311</v>
      </c>
      <c r="D133" t="s">
        <v>3312</v>
      </c>
      <c r="E133" t="s">
        <v>3426</v>
      </c>
      <c r="F133" t="s">
        <v>3453</v>
      </c>
      <c r="G133" t="s">
        <v>3454</v>
      </c>
      <c r="H133" t="s">
        <v>3455</v>
      </c>
      <c r="I133" t="s">
        <v>3456</v>
      </c>
      <c r="J133" t="s">
        <v>3458</v>
      </c>
      <c r="K133" s="2">
        <v>260</v>
      </c>
    </row>
    <row r="134" spans="1:11" x14ac:dyDescent="0.3">
      <c r="A134" t="s">
        <v>159</v>
      </c>
      <c r="B134" t="s">
        <v>12</v>
      </c>
      <c r="C134" t="s">
        <v>3311</v>
      </c>
      <c r="D134" t="s">
        <v>3312</v>
      </c>
      <c r="E134" t="s">
        <v>3313</v>
      </c>
      <c r="F134" t="s">
        <v>3314</v>
      </c>
      <c r="G134" t="s">
        <v>3315</v>
      </c>
      <c r="H134" t="s">
        <v>3316</v>
      </c>
      <c r="I134" t="s">
        <v>3317</v>
      </c>
      <c r="J134" t="s">
        <v>3319</v>
      </c>
      <c r="K134" s="2">
        <v>78</v>
      </c>
    </row>
    <row r="135" spans="1:11" x14ac:dyDescent="0.3">
      <c r="B135" t="s">
        <v>20</v>
      </c>
      <c r="C135" t="s">
        <v>3311</v>
      </c>
      <c r="D135" t="s">
        <v>3312</v>
      </c>
      <c r="E135" t="s">
        <v>3313</v>
      </c>
      <c r="F135" t="s">
        <v>3314</v>
      </c>
      <c r="G135" t="s">
        <v>3315</v>
      </c>
      <c r="H135" t="s">
        <v>3316</v>
      </c>
      <c r="I135" t="s">
        <v>3317</v>
      </c>
      <c r="J135" t="s">
        <v>3319</v>
      </c>
      <c r="K135" s="2">
        <v>127</v>
      </c>
    </row>
    <row r="136" spans="1:11" x14ac:dyDescent="0.3">
      <c r="B136" t="s">
        <v>24</v>
      </c>
      <c r="C136" t="s">
        <v>3311</v>
      </c>
      <c r="D136" t="s">
        <v>3312</v>
      </c>
      <c r="E136" t="s">
        <v>3313</v>
      </c>
      <c r="F136" t="s">
        <v>3314</v>
      </c>
      <c r="G136" t="s">
        <v>3315</v>
      </c>
      <c r="H136" t="s">
        <v>3316</v>
      </c>
      <c r="I136" t="s">
        <v>3317</v>
      </c>
      <c r="J136" t="s">
        <v>3319</v>
      </c>
      <c r="K136" s="2">
        <v>273</v>
      </c>
    </row>
    <row r="137" spans="1:11" x14ac:dyDescent="0.3">
      <c r="A137" t="s">
        <v>161</v>
      </c>
      <c r="B137" t="s">
        <v>12</v>
      </c>
      <c r="C137" t="s">
        <v>3311</v>
      </c>
      <c r="D137" t="s">
        <v>3312</v>
      </c>
      <c r="E137" t="s">
        <v>3313</v>
      </c>
      <c r="F137" t="s">
        <v>3314</v>
      </c>
      <c r="G137" t="s">
        <v>3315</v>
      </c>
      <c r="H137" t="s">
        <v>3316</v>
      </c>
      <c r="I137" t="s">
        <v>3317</v>
      </c>
      <c r="J137" t="s">
        <v>3417</v>
      </c>
      <c r="K137" s="2">
        <v>76</v>
      </c>
    </row>
    <row r="138" spans="1:11" x14ac:dyDescent="0.3">
      <c r="A138" t="s">
        <v>163</v>
      </c>
      <c r="B138" t="s">
        <v>12</v>
      </c>
      <c r="C138" t="s">
        <v>3311</v>
      </c>
      <c r="D138" t="s">
        <v>3312</v>
      </c>
      <c r="E138" t="s">
        <v>3313</v>
      </c>
      <c r="F138" t="s">
        <v>3314</v>
      </c>
      <c r="G138" t="s">
        <v>3315</v>
      </c>
      <c r="H138" t="s">
        <v>3316</v>
      </c>
      <c r="I138" t="s">
        <v>3317</v>
      </c>
      <c r="J138" t="s">
        <v>3319</v>
      </c>
      <c r="K138" s="2">
        <v>81</v>
      </c>
    </row>
    <row r="139" spans="1:11" x14ac:dyDescent="0.3">
      <c r="B139" t="s">
        <v>16</v>
      </c>
      <c r="C139" t="s">
        <v>3311</v>
      </c>
      <c r="D139" t="s">
        <v>3312</v>
      </c>
      <c r="E139" t="s">
        <v>3313</v>
      </c>
      <c r="F139" t="s">
        <v>3314</v>
      </c>
      <c r="G139" t="s">
        <v>3315</v>
      </c>
      <c r="H139" t="s">
        <v>3316</v>
      </c>
      <c r="I139" t="s">
        <v>3317</v>
      </c>
      <c r="J139" t="s">
        <v>3319</v>
      </c>
      <c r="K139" s="2">
        <v>240</v>
      </c>
    </row>
    <row r="140" spans="1:11" x14ac:dyDescent="0.3">
      <c r="A140" t="s">
        <v>165</v>
      </c>
      <c r="B140" t="s">
        <v>44</v>
      </c>
      <c r="C140" t="s">
        <v>3311</v>
      </c>
      <c r="D140" t="s">
        <v>3312</v>
      </c>
      <c r="E140" t="s">
        <v>3313</v>
      </c>
      <c r="F140" t="s">
        <v>3314</v>
      </c>
      <c r="G140" t="s">
        <v>3315</v>
      </c>
      <c r="H140" t="s">
        <v>3316</v>
      </c>
      <c r="I140" t="s">
        <v>3317</v>
      </c>
      <c r="J140" t="s">
        <v>3319</v>
      </c>
      <c r="K140" s="2">
        <v>76</v>
      </c>
    </row>
    <row r="141" spans="1:11" x14ac:dyDescent="0.3">
      <c r="B141" t="s">
        <v>12</v>
      </c>
      <c r="C141" t="s">
        <v>3311</v>
      </c>
      <c r="D141" t="s">
        <v>3312</v>
      </c>
      <c r="E141" t="s">
        <v>3313</v>
      </c>
      <c r="F141" t="s">
        <v>3314</v>
      </c>
      <c r="G141" t="s">
        <v>3315</v>
      </c>
      <c r="H141" t="s">
        <v>3316</v>
      </c>
      <c r="I141" t="s">
        <v>3317</v>
      </c>
      <c r="J141" t="s">
        <v>3319</v>
      </c>
      <c r="K141" s="2">
        <v>388</v>
      </c>
    </row>
    <row r="142" spans="1:11" x14ac:dyDescent="0.3">
      <c r="B142" t="s">
        <v>16</v>
      </c>
      <c r="C142" t="s">
        <v>3311</v>
      </c>
      <c r="D142" t="s">
        <v>3312</v>
      </c>
      <c r="E142" t="s">
        <v>3313</v>
      </c>
      <c r="F142" t="s">
        <v>3314</v>
      </c>
      <c r="G142" t="s">
        <v>3315</v>
      </c>
      <c r="H142" t="s">
        <v>3316</v>
      </c>
      <c r="I142" t="s">
        <v>3317</v>
      </c>
      <c r="J142" t="s">
        <v>3319</v>
      </c>
      <c r="K142" s="2">
        <v>222</v>
      </c>
    </row>
    <row r="143" spans="1:11" x14ac:dyDescent="0.3">
      <c r="A143" t="s">
        <v>167</v>
      </c>
      <c r="B143" t="s">
        <v>81</v>
      </c>
      <c r="C143" t="s">
        <v>3311</v>
      </c>
      <c r="D143" t="s">
        <v>3409</v>
      </c>
      <c r="E143" t="s">
        <v>3410</v>
      </c>
      <c r="F143" t="s">
        <v>3411</v>
      </c>
      <c r="G143" t="s">
        <v>3412</v>
      </c>
      <c r="H143" t="s">
        <v>3413</v>
      </c>
      <c r="I143" t="s">
        <v>3414</v>
      </c>
      <c r="J143">
        <v>0</v>
      </c>
      <c r="K143" s="2">
        <v>522</v>
      </c>
    </row>
    <row r="144" spans="1:11" x14ac:dyDescent="0.3">
      <c r="B144" t="s">
        <v>12</v>
      </c>
      <c r="C144" t="s">
        <v>3311</v>
      </c>
      <c r="D144" t="s">
        <v>3409</v>
      </c>
      <c r="E144" t="s">
        <v>3410</v>
      </c>
      <c r="F144" t="s">
        <v>3411</v>
      </c>
      <c r="G144" t="s">
        <v>3412</v>
      </c>
      <c r="H144" t="s">
        <v>3413</v>
      </c>
      <c r="I144" t="s">
        <v>3414</v>
      </c>
      <c r="J144">
        <v>0</v>
      </c>
      <c r="K144" s="2">
        <v>70</v>
      </c>
    </row>
    <row r="145" spans="1:11" x14ac:dyDescent="0.3">
      <c r="B145" t="s">
        <v>77</v>
      </c>
      <c r="C145" t="s">
        <v>3311</v>
      </c>
      <c r="D145" t="s">
        <v>3409</v>
      </c>
      <c r="E145" t="s">
        <v>3410</v>
      </c>
      <c r="F145" t="s">
        <v>3411</v>
      </c>
      <c r="G145" t="s">
        <v>3412</v>
      </c>
      <c r="H145" t="s">
        <v>3413</v>
      </c>
      <c r="I145" t="s">
        <v>3414</v>
      </c>
      <c r="J145">
        <v>0</v>
      </c>
      <c r="K145" s="2">
        <v>104</v>
      </c>
    </row>
    <row r="146" spans="1:11" x14ac:dyDescent="0.3">
      <c r="B146" t="s">
        <v>79</v>
      </c>
      <c r="C146" t="s">
        <v>3311</v>
      </c>
      <c r="D146" t="s">
        <v>3409</v>
      </c>
      <c r="E146" t="s">
        <v>3410</v>
      </c>
      <c r="F146" t="s">
        <v>3411</v>
      </c>
      <c r="G146" t="s">
        <v>3412</v>
      </c>
      <c r="H146" t="s">
        <v>3413</v>
      </c>
      <c r="I146" t="s">
        <v>3414</v>
      </c>
      <c r="J146">
        <v>0</v>
      </c>
      <c r="K146" s="2">
        <v>71</v>
      </c>
    </row>
    <row r="147" spans="1:11" x14ac:dyDescent="0.3">
      <c r="A147" t="s">
        <v>169</v>
      </c>
      <c r="B147" t="s">
        <v>12</v>
      </c>
      <c r="C147" t="s">
        <v>3311</v>
      </c>
      <c r="D147" t="s">
        <v>3312</v>
      </c>
      <c r="E147" t="s">
        <v>3426</v>
      </c>
      <c r="F147" t="s">
        <v>3453</v>
      </c>
      <c r="G147" t="s">
        <v>3454</v>
      </c>
      <c r="H147" t="s">
        <v>3455</v>
      </c>
      <c r="I147" t="s">
        <v>3456</v>
      </c>
      <c r="J147" t="s">
        <v>3458</v>
      </c>
      <c r="K147" s="2">
        <v>78</v>
      </c>
    </row>
    <row r="148" spans="1:11" x14ac:dyDescent="0.3">
      <c r="B148" t="s">
        <v>20</v>
      </c>
      <c r="C148" t="s">
        <v>3311</v>
      </c>
      <c r="D148" t="s">
        <v>3312</v>
      </c>
      <c r="E148" t="s">
        <v>3426</v>
      </c>
      <c r="F148" t="s">
        <v>3453</v>
      </c>
      <c r="G148" t="s">
        <v>3454</v>
      </c>
      <c r="H148" t="s">
        <v>3455</v>
      </c>
      <c r="I148" t="s">
        <v>3456</v>
      </c>
      <c r="J148" t="s">
        <v>3458</v>
      </c>
      <c r="K148" s="2">
        <v>133</v>
      </c>
    </row>
    <row r="149" spans="1:11" x14ac:dyDescent="0.3">
      <c r="B149" t="s">
        <v>24</v>
      </c>
      <c r="C149" t="s">
        <v>3311</v>
      </c>
      <c r="D149" t="s">
        <v>3312</v>
      </c>
      <c r="E149" t="s">
        <v>3426</v>
      </c>
      <c r="F149" t="s">
        <v>3453</v>
      </c>
      <c r="G149" t="s">
        <v>3454</v>
      </c>
      <c r="H149" t="s">
        <v>3455</v>
      </c>
      <c r="I149" t="s">
        <v>3456</v>
      </c>
      <c r="J149" t="s">
        <v>3458</v>
      </c>
      <c r="K149" s="2">
        <v>270</v>
      </c>
    </row>
    <row r="150" spans="1:11" x14ac:dyDescent="0.3">
      <c r="A150" t="s">
        <v>171</v>
      </c>
      <c r="B150" t="s">
        <v>12</v>
      </c>
      <c r="C150" t="s">
        <v>3311</v>
      </c>
      <c r="D150" t="s">
        <v>3312</v>
      </c>
      <c r="E150" t="s">
        <v>3426</v>
      </c>
      <c r="F150" t="s">
        <v>3453</v>
      </c>
      <c r="G150" t="s">
        <v>3454</v>
      </c>
      <c r="H150" t="s">
        <v>3455</v>
      </c>
      <c r="I150" t="s">
        <v>3456</v>
      </c>
      <c r="J150" t="s">
        <v>3458</v>
      </c>
      <c r="K150" s="2">
        <v>73</v>
      </c>
    </row>
    <row r="151" spans="1:11" x14ac:dyDescent="0.3">
      <c r="B151" t="s">
        <v>24</v>
      </c>
      <c r="C151" t="s">
        <v>3311</v>
      </c>
      <c r="D151" t="s">
        <v>3312</v>
      </c>
      <c r="E151" t="s">
        <v>3426</v>
      </c>
      <c r="F151" t="s">
        <v>3453</v>
      </c>
      <c r="G151" t="s">
        <v>3454</v>
      </c>
      <c r="H151" t="s">
        <v>3455</v>
      </c>
      <c r="I151" t="s">
        <v>3456</v>
      </c>
      <c r="J151" t="s">
        <v>3458</v>
      </c>
      <c r="K151" s="2">
        <v>219</v>
      </c>
    </row>
    <row r="152" spans="1:11" x14ac:dyDescent="0.3">
      <c r="A152" t="s">
        <v>173</v>
      </c>
      <c r="B152" t="s">
        <v>12</v>
      </c>
      <c r="C152" t="s">
        <v>3311</v>
      </c>
      <c r="D152" t="s">
        <v>3312</v>
      </c>
      <c r="E152" t="s">
        <v>3426</v>
      </c>
      <c r="F152" t="s">
        <v>3453</v>
      </c>
      <c r="G152" t="s">
        <v>3454</v>
      </c>
      <c r="H152" t="s">
        <v>3455</v>
      </c>
      <c r="I152" t="s">
        <v>3456</v>
      </c>
      <c r="J152" t="s">
        <v>3458</v>
      </c>
      <c r="K152" s="2">
        <v>73</v>
      </c>
    </row>
    <row r="153" spans="1:11" x14ac:dyDescent="0.3">
      <c r="B153" t="s">
        <v>24</v>
      </c>
      <c r="C153" t="s">
        <v>3311</v>
      </c>
      <c r="D153" t="s">
        <v>3312</v>
      </c>
      <c r="E153" t="s">
        <v>3426</v>
      </c>
      <c r="F153" t="s">
        <v>3453</v>
      </c>
      <c r="G153" t="s">
        <v>3454</v>
      </c>
      <c r="H153" t="s">
        <v>3455</v>
      </c>
      <c r="I153" t="s">
        <v>3456</v>
      </c>
      <c r="J153" t="s">
        <v>3458</v>
      </c>
      <c r="K153" s="2">
        <v>260</v>
      </c>
    </row>
    <row r="154" spans="1:11" x14ac:dyDescent="0.3">
      <c r="A154" t="s">
        <v>175</v>
      </c>
      <c r="B154" t="s">
        <v>12</v>
      </c>
      <c r="C154" t="s">
        <v>3311</v>
      </c>
      <c r="D154" t="s">
        <v>3312</v>
      </c>
      <c r="E154" t="s">
        <v>3426</v>
      </c>
      <c r="F154" t="s">
        <v>3453</v>
      </c>
      <c r="G154" t="s">
        <v>3454</v>
      </c>
      <c r="H154" t="s">
        <v>3455</v>
      </c>
      <c r="I154" t="s">
        <v>3456</v>
      </c>
      <c r="J154" t="s">
        <v>3458</v>
      </c>
      <c r="K154" s="2">
        <v>78</v>
      </c>
    </row>
    <row r="155" spans="1:11" x14ac:dyDescent="0.3">
      <c r="B155" t="s">
        <v>20</v>
      </c>
      <c r="C155" t="s">
        <v>3311</v>
      </c>
      <c r="D155" t="s">
        <v>3312</v>
      </c>
      <c r="E155" t="s">
        <v>3426</v>
      </c>
      <c r="F155" t="s">
        <v>3453</v>
      </c>
      <c r="G155" t="s">
        <v>3454</v>
      </c>
      <c r="H155" t="s">
        <v>3455</v>
      </c>
      <c r="I155" t="s">
        <v>3456</v>
      </c>
      <c r="J155" t="s">
        <v>3458</v>
      </c>
      <c r="K155" s="2">
        <v>133</v>
      </c>
    </row>
    <row r="156" spans="1:11" x14ac:dyDescent="0.3">
      <c r="B156" t="s">
        <v>24</v>
      </c>
      <c r="C156" t="s">
        <v>3311</v>
      </c>
      <c r="D156" t="s">
        <v>3312</v>
      </c>
      <c r="E156" t="s">
        <v>3426</v>
      </c>
      <c r="F156" t="s">
        <v>3453</v>
      </c>
      <c r="G156" t="s">
        <v>3454</v>
      </c>
      <c r="H156" t="s">
        <v>3455</v>
      </c>
      <c r="I156" t="s">
        <v>3456</v>
      </c>
      <c r="J156" t="s">
        <v>3458</v>
      </c>
      <c r="K156" s="2">
        <v>270</v>
      </c>
    </row>
    <row r="157" spans="1:11" x14ac:dyDescent="0.3">
      <c r="A157" t="s">
        <v>177</v>
      </c>
      <c r="B157" t="s">
        <v>179</v>
      </c>
      <c r="C157" t="s">
        <v>3311</v>
      </c>
      <c r="D157" t="s">
        <v>3312</v>
      </c>
      <c r="E157" t="s">
        <v>3488</v>
      </c>
      <c r="F157" t="s">
        <v>3489</v>
      </c>
      <c r="G157">
        <v>0</v>
      </c>
      <c r="H157">
        <v>0</v>
      </c>
      <c r="I157">
        <v>0</v>
      </c>
      <c r="J157">
        <v>0</v>
      </c>
      <c r="K157" s="2">
        <v>121</v>
      </c>
    </row>
    <row r="158" spans="1:11" x14ac:dyDescent="0.3">
      <c r="B158" t="s">
        <v>12</v>
      </c>
      <c r="C158" t="s">
        <v>3311</v>
      </c>
      <c r="D158" t="s">
        <v>3312</v>
      </c>
      <c r="E158" t="s">
        <v>3488</v>
      </c>
      <c r="F158" t="s">
        <v>3489</v>
      </c>
      <c r="G158">
        <v>0</v>
      </c>
      <c r="H158">
        <v>0</v>
      </c>
      <c r="I158">
        <v>0</v>
      </c>
      <c r="J158">
        <v>0</v>
      </c>
      <c r="K158" s="2">
        <v>71</v>
      </c>
    </row>
    <row r="159" spans="1:11" x14ac:dyDescent="0.3">
      <c r="A159" t="s">
        <v>180</v>
      </c>
      <c r="B159" t="s">
        <v>12</v>
      </c>
      <c r="C159" t="s">
        <v>3311</v>
      </c>
      <c r="D159" t="s">
        <v>3312</v>
      </c>
      <c r="E159" t="s">
        <v>3488</v>
      </c>
      <c r="F159" t="s">
        <v>3489</v>
      </c>
      <c r="G159">
        <v>0</v>
      </c>
      <c r="H159">
        <v>0</v>
      </c>
      <c r="I159">
        <v>0</v>
      </c>
      <c r="J159">
        <v>0</v>
      </c>
      <c r="K159" s="2">
        <v>76</v>
      </c>
    </row>
    <row r="160" spans="1:11" x14ac:dyDescent="0.3">
      <c r="B160" t="s">
        <v>184</v>
      </c>
      <c r="C160" t="s">
        <v>3311</v>
      </c>
      <c r="D160" t="s">
        <v>3312</v>
      </c>
      <c r="E160" t="s">
        <v>3488</v>
      </c>
      <c r="F160" t="s">
        <v>3489</v>
      </c>
      <c r="G160">
        <v>0</v>
      </c>
      <c r="H160">
        <v>0</v>
      </c>
      <c r="I160">
        <v>0</v>
      </c>
      <c r="J160">
        <v>0</v>
      </c>
      <c r="K160" s="2">
        <v>190</v>
      </c>
    </row>
    <row r="161" spans="1:11" x14ac:dyDescent="0.3">
      <c r="B161" t="s">
        <v>182</v>
      </c>
      <c r="C161" t="s">
        <v>3311</v>
      </c>
      <c r="D161" t="s">
        <v>3312</v>
      </c>
      <c r="E161" t="s">
        <v>3488</v>
      </c>
      <c r="F161" t="s">
        <v>3489</v>
      </c>
      <c r="G161">
        <v>0</v>
      </c>
      <c r="H161">
        <v>0</v>
      </c>
      <c r="I161">
        <v>0</v>
      </c>
      <c r="J161">
        <v>0</v>
      </c>
      <c r="K161" s="2">
        <v>288</v>
      </c>
    </row>
    <row r="162" spans="1:11" x14ac:dyDescent="0.3">
      <c r="A162" t="s">
        <v>186</v>
      </c>
      <c r="B162" t="s">
        <v>12</v>
      </c>
      <c r="C162" t="s">
        <v>3311</v>
      </c>
      <c r="D162" t="s">
        <v>3312</v>
      </c>
      <c r="E162" t="s">
        <v>3488</v>
      </c>
      <c r="F162" t="s">
        <v>3489</v>
      </c>
      <c r="G162">
        <v>0</v>
      </c>
      <c r="H162">
        <v>0</v>
      </c>
      <c r="I162">
        <v>0</v>
      </c>
      <c r="J162">
        <v>0</v>
      </c>
      <c r="K162" s="2">
        <v>77</v>
      </c>
    </row>
    <row r="163" spans="1:11" x14ac:dyDescent="0.3">
      <c r="B163" t="s">
        <v>184</v>
      </c>
      <c r="C163" t="s">
        <v>3311</v>
      </c>
      <c r="D163" t="s">
        <v>3312</v>
      </c>
      <c r="E163" t="s">
        <v>3488</v>
      </c>
      <c r="F163" t="s">
        <v>3489</v>
      </c>
      <c r="G163">
        <v>0</v>
      </c>
      <c r="H163">
        <v>0</v>
      </c>
      <c r="I163">
        <v>0</v>
      </c>
      <c r="J163">
        <v>0</v>
      </c>
      <c r="K163" s="2">
        <v>99</v>
      </c>
    </row>
    <row r="164" spans="1:11" x14ac:dyDescent="0.3">
      <c r="B164" t="s">
        <v>182</v>
      </c>
      <c r="C164" t="s">
        <v>3311</v>
      </c>
      <c r="D164" t="s">
        <v>3312</v>
      </c>
      <c r="E164" t="s">
        <v>3488</v>
      </c>
      <c r="F164" t="s">
        <v>3489</v>
      </c>
      <c r="G164">
        <v>0</v>
      </c>
      <c r="H164">
        <v>0</v>
      </c>
      <c r="I164">
        <v>0</v>
      </c>
      <c r="J164">
        <v>0</v>
      </c>
      <c r="K164" s="2">
        <v>235</v>
      </c>
    </row>
    <row r="165" spans="1:11" x14ac:dyDescent="0.3">
      <c r="A165" t="s">
        <v>188</v>
      </c>
      <c r="B165" t="s">
        <v>12</v>
      </c>
      <c r="C165" t="s">
        <v>3311</v>
      </c>
      <c r="D165" t="s">
        <v>3312</v>
      </c>
      <c r="E165" t="s">
        <v>3488</v>
      </c>
      <c r="F165" t="s">
        <v>3489</v>
      </c>
      <c r="G165">
        <v>0</v>
      </c>
      <c r="H165">
        <v>0</v>
      </c>
      <c r="I165">
        <v>0</v>
      </c>
      <c r="J165">
        <v>0</v>
      </c>
      <c r="K165" s="2">
        <v>77</v>
      </c>
    </row>
    <row r="166" spans="1:11" x14ac:dyDescent="0.3">
      <c r="B166" t="s">
        <v>184</v>
      </c>
      <c r="C166" t="s">
        <v>3311</v>
      </c>
      <c r="D166" t="s">
        <v>3312</v>
      </c>
      <c r="E166" t="s">
        <v>3488</v>
      </c>
      <c r="F166" t="s">
        <v>3489</v>
      </c>
      <c r="G166">
        <v>0</v>
      </c>
      <c r="H166">
        <v>0</v>
      </c>
      <c r="I166">
        <v>0</v>
      </c>
      <c r="J166">
        <v>0</v>
      </c>
      <c r="K166" s="2">
        <v>53</v>
      </c>
    </row>
    <row r="167" spans="1:11" x14ac:dyDescent="0.3">
      <c r="A167" t="s">
        <v>190</v>
      </c>
      <c r="B167" t="s">
        <v>12</v>
      </c>
      <c r="C167" t="s">
        <v>3311</v>
      </c>
      <c r="D167" t="s">
        <v>3312</v>
      </c>
      <c r="E167" t="s">
        <v>3488</v>
      </c>
      <c r="F167" t="s">
        <v>3489</v>
      </c>
      <c r="G167">
        <v>0</v>
      </c>
      <c r="H167">
        <v>0</v>
      </c>
      <c r="I167">
        <v>0</v>
      </c>
      <c r="J167">
        <v>0</v>
      </c>
      <c r="K167" s="2">
        <v>77</v>
      </c>
    </row>
    <row r="168" spans="1:11" x14ac:dyDescent="0.3">
      <c r="B168" t="s">
        <v>184</v>
      </c>
      <c r="C168" t="s">
        <v>3311</v>
      </c>
      <c r="D168" t="s">
        <v>3312</v>
      </c>
      <c r="E168" t="s">
        <v>3488</v>
      </c>
      <c r="F168" t="s">
        <v>3489</v>
      </c>
      <c r="G168">
        <v>0</v>
      </c>
      <c r="H168">
        <v>0</v>
      </c>
      <c r="I168">
        <v>0</v>
      </c>
      <c r="J168">
        <v>0</v>
      </c>
      <c r="K168" s="2">
        <v>195</v>
      </c>
    </row>
    <row r="169" spans="1:11" x14ac:dyDescent="0.3">
      <c r="A169" t="s">
        <v>192</v>
      </c>
      <c r="B169" t="s">
        <v>12</v>
      </c>
      <c r="C169" t="s">
        <v>3311</v>
      </c>
      <c r="D169" t="s">
        <v>3312</v>
      </c>
      <c r="E169" t="s">
        <v>3488</v>
      </c>
      <c r="F169" t="s">
        <v>3489</v>
      </c>
      <c r="G169">
        <v>0</v>
      </c>
      <c r="H169">
        <v>0</v>
      </c>
      <c r="I169">
        <v>0</v>
      </c>
      <c r="J169">
        <v>0</v>
      </c>
      <c r="K169" s="2">
        <v>76</v>
      </c>
    </row>
    <row r="170" spans="1:11" x14ac:dyDescent="0.3">
      <c r="B170" t="s">
        <v>184</v>
      </c>
      <c r="C170" t="s">
        <v>3311</v>
      </c>
      <c r="D170" t="s">
        <v>3312</v>
      </c>
      <c r="E170" t="s">
        <v>3488</v>
      </c>
      <c r="F170" t="s">
        <v>3489</v>
      </c>
      <c r="G170">
        <v>0</v>
      </c>
      <c r="H170">
        <v>0</v>
      </c>
      <c r="I170">
        <v>0</v>
      </c>
      <c r="J170">
        <v>0</v>
      </c>
      <c r="K170" s="2">
        <v>48</v>
      </c>
    </row>
    <row r="171" spans="1:11" x14ac:dyDescent="0.3">
      <c r="B171" t="s">
        <v>182</v>
      </c>
      <c r="C171" t="s">
        <v>3311</v>
      </c>
      <c r="D171" t="s">
        <v>3312</v>
      </c>
      <c r="E171" t="s">
        <v>3488</v>
      </c>
      <c r="F171" t="s">
        <v>3489</v>
      </c>
      <c r="G171">
        <v>0</v>
      </c>
      <c r="H171">
        <v>0</v>
      </c>
      <c r="I171">
        <v>0</v>
      </c>
      <c r="J171">
        <v>0</v>
      </c>
      <c r="K171" s="2">
        <v>72</v>
      </c>
    </row>
    <row r="172" spans="1:11" x14ac:dyDescent="0.3">
      <c r="A172" t="s">
        <v>194</v>
      </c>
      <c r="B172" t="s">
        <v>12</v>
      </c>
      <c r="C172" t="s">
        <v>3311</v>
      </c>
      <c r="D172" t="s">
        <v>3312</v>
      </c>
      <c r="E172" t="s">
        <v>3488</v>
      </c>
      <c r="F172" t="s">
        <v>3489</v>
      </c>
      <c r="G172">
        <v>0</v>
      </c>
      <c r="H172">
        <v>0</v>
      </c>
      <c r="I172">
        <v>0</v>
      </c>
      <c r="J172">
        <v>0</v>
      </c>
      <c r="K172" s="2">
        <v>76</v>
      </c>
    </row>
    <row r="173" spans="1:11" x14ac:dyDescent="0.3">
      <c r="B173" t="s">
        <v>184</v>
      </c>
      <c r="C173" t="s">
        <v>3311</v>
      </c>
      <c r="D173" t="s">
        <v>3312</v>
      </c>
      <c r="E173" t="s">
        <v>3488</v>
      </c>
      <c r="F173" t="s">
        <v>3489</v>
      </c>
      <c r="G173">
        <v>0</v>
      </c>
      <c r="H173">
        <v>0</v>
      </c>
      <c r="I173">
        <v>0</v>
      </c>
      <c r="J173">
        <v>0</v>
      </c>
      <c r="K173" s="2">
        <v>98</v>
      </c>
    </row>
    <row r="174" spans="1:11" x14ac:dyDescent="0.3">
      <c r="B174" t="s">
        <v>182</v>
      </c>
      <c r="C174" t="s">
        <v>3311</v>
      </c>
      <c r="D174" t="s">
        <v>3312</v>
      </c>
      <c r="E174" t="s">
        <v>3488</v>
      </c>
      <c r="F174" t="s">
        <v>3489</v>
      </c>
      <c r="G174">
        <v>0</v>
      </c>
      <c r="H174">
        <v>0</v>
      </c>
      <c r="I174">
        <v>0</v>
      </c>
      <c r="J174">
        <v>0</v>
      </c>
      <c r="K174" s="2">
        <v>167</v>
      </c>
    </row>
    <row r="175" spans="1:11" x14ac:dyDescent="0.3">
      <c r="A175" t="s">
        <v>196</v>
      </c>
      <c r="B175" t="s">
        <v>12</v>
      </c>
      <c r="C175" t="s">
        <v>3311</v>
      </c>
      <c r="D175" t="s">
        <v>3312</v>
      </c>
      <c r="E175" t="s">
        <v>3488</v>
      </c>
      <c r="F175" t="s">
        <v>3489</v>
      </c>
      <c r="G175">
        <v>0</v>
      </c>
      <c r="H175">
        <v>0</v>
      </c>
      <c r="I175">
        <v>0</v>
      </c>
      <c r="J175">
        <v>0</v>
      </c>
      <c r="K175" s="2">
        <v>302</v>
      </c>
    </row>
    <row r="176" spans="1:11" x14ac:dyDescent="0.3">
      <c r="A176" t="s">
        <v>198</v>
      </c>
      <c r="B176" t="s">
        <v>12</v>
      </c>
      <c r="C176" t="s">
        <v>3311</v>
      </c>
      <c r="D176" t="s">
        <v>3312</v>
      </c>
      <c r="E176" t="s">
        <v>3488</v>
      </c>
      <c r="F176" t="s">
        <v>3489</v>
      </c>
      <c r="G176">
        <v>0</v>
      </c>
      <c r="H176">
        <v>0</v>
      </c>
      <c r="I176">
        <v>0</v>
      </c>
      <c r="J176">
        <v>0</v>
      </c>
      <c r="K176" s="2">
        <v>81</v>
      </c>
    </row>
    <row r="177" spans="1:11" x14ac:dyDescent="0.3">
      <c r="B177" t="s">
        <v>184</v>
      </c>
      <c r="C177" t="s">
        <v>3311</v>
      </c>
      <c r="D177" t="s">
        <v>3312</v>
      </c>
      <c r="E177" t="s">
        <v>3488</v>
      </c>
      <c r="F177" t="s">
        <v>3489</v>
      </c>
      <c r="G177">
        <v>0</v>
      </c>
      <c r="H177">
        <v>0</v>
      </c>
      <c r="I177">
        <v>0</v>
      </c>
      <c r="J177">
        <v>0</v>
      </c>
      <c r="K177" s="2">
        <v>100</v>
      </c>
    </row>
    <row r="178" spans="1:11" x14ac:dyDescent="0.3">
      <c r="A178" t="s">
        <v>200</v>
      </c>
      <c r="B178" t="s">
        <v>12</v>
      </c>
      <c r="C178" t="s">
        <v>3311</v>
      </c>
      <c r="D178" t="s">
        <v>3312</v>
      </c>
      <c r="E178" t="s">
        <v>3488</v>
      </c>
      <c r="F178" t="s">
        <v>3489</v>
      </c>
      <c r="G178">
        <v>0</v>
      </c>
      <c r="H178">
        <v>0</v>
      </c>
      <c r="I178">
        <v>0</v>
      </c>
      <c r="J178">
        <v>0</v>
      </c>
      <c r="K178" s="2">
        <v>78</v>
      </c>
    </row>
    <row r="179" spans="1:11" x14ac:dyDescent="0.3">
      <c r="B179" t="s">
        <v>184</v>
      </c>
      <c r="C179" t="s">
        <v>3311</v>
      </c>
      <c r="D179" t="s">
        <v>3312</v>
      </c>
      <c r="E179" t="s">
        <v>3488</v>
      </c>
      <c r="F179" t="s">
        <v>3489</v>
      </c>
      <c r="G179">
        <v>0</v>
      </c>
      <c r="H179">
        <v>0</v>
      </c>
      <c r="I179">
        <v>0</v>
      </c>
      <c r="J179">
        <v>0</v>
      </c>
      <c r="K179" s="2">
        <v>205</v>
      </c>
    </row>
    <row r="180" spans="1:11" x14ac:dyDescent="0.3">
      <c r="B180" t="s">
        <v>182</v>
      </c>
      <c r="C180" t="s">
        <v>3311</v>
      </c>
      <c r="D180" t="s">
        <v>3312</v>
      </c>
      <c r="E180" t="s">
        <v>3488</v>
      </c>
      <c r="F180" t="s">
        <v>3489</v>
      </c>
      <c r="G180">
        <v>0</v>
      </c>
      <c r="H180">
        <v>0</v>
      </c>
      <c r="I180">
        <v>0</v>
      </c>
      <c r="J180">
        <v>0</v>
      </c>
      <c r="K180" s="2">
        <v>335</v>
      </c>
    </row>
    <row r="181" spans="1:11" x14ac:dyDescent="0.3">
      <c r="A181" t="s">
        <v>202</v>
      </c>
      <c r="B181" t="s">
        <v>12</v>
      </c>
      <c r="C181" t="s">
        <v>3311</v>
      </c>
      <c r="D181" t="s">
        <v>3312</v>
      </c>
      <c r="E181" t="s">
        <v>3488</v>
      </c>
      <c r="F181" t="s">
        <v>3489</v>
      </c>
      <c r="G181">
        <v>0</v>
      </c>
      <c r="H181">
        <v>0</v>
      </c>
      <c r="I181">
        <v>0</v>
      </c>
      <c r="J181">
        <v>0</v>
      </c>
      <c r="K181" s="2">
        <v>77</v>
      </c>
    </row>
    <row r="182" spans="1:11" x14ac:dyDescent="0.3">
      <c r="B182" t="s">
        <v>184</v>
      </c>
      <c r="C182" t="s">
        <v>3311</v>
      </c>
      <c r="D182" t="s">
        <v>3312</v>
      </c>
      <c r="E182" t="s">
        <v>3488</v>
      </c>
      <c r="F182" t="s">
        <v>3489</v>
      </c>
      <c r="G182">
        <v>0</v>
      </c>
      <c r="H182">
        <v>0</v>
      </c>
      <c r="I182">
        <v>0</v>
      </c>
      <c r="J182">
        <v>0</v>
      </c>
      <c r="K182" s="2">
        <v>91</v>
      </c>
    </row>
    <row r="183" spans="1:11" x14ac:dyDescent="0.3">
      <c r="B183" t="s">
        <v>182</v>
      </c>
      <c r="C183" t="s">
        <v>3311</v>
      </c>
      <c r="D183" t="s">
        <v>3312</v>
      </c>
      <c r="E183" t="s">
        <v>3488</v>
      </c>
      <c r="F183" t="s">
        <v>3489</v>
      </c>
      <c r="G183">
        <v>0</v>
      </c>
      <c r="H183">
        <v>0</v>
      </c>
      <c r="I183">
        <v>0</v>
      </c>
      <c r="J183">
        <v>0</v>
      </c>
      <c r="K183" s="2">
        <v>355</v>
      </c>
    </row>
    <row r="184" spans="1:11" x14ac:dyDescent="0.3">
      <c r="A184" t="s">
        <v>204</v>
      </c>
      <c r="B184" t="s">
        <v>12</v>
      </c>
      <c r="C184" t="s">
        <v>3311</v>
      </c>
      <c r="D184" t="s">
        <v>3312</v>
      </c>
      <c r="E184" t="s">
        <v>3488</v>
      </c>
      <c r="F184" t="s">
        <v>3489</v>
      </c>
      <c r="G184">
        <v>0</v>
      </c>
      <c r="H184">
        <v>0</v>
      </c>
      <c r="I184">
        <v>0</v>
      </c>
      <c r="J184">
        <v>0</v>
      </c>
      <c r="K184" s="2">
        <v>72</v>
      </c>
    </row>
    <row r="185" spans="1:11" x14ac:dyDescent="0.3">
      <c r="B185" t="s">
        <v>206</v>
      </c>
      <c r="C185" t="s">
        <v>3311</v>
      </c>
      <c r="D185" t="s">
        <v>3312</v>
      </c>
      <c r="E185" t="s">
        <v>3488</v>
      </c>
      <c r="F185" t="s">
        <v>3489</v>
      </c>
      <c r="G185">
        <v>0</v>
      </c>
      <c r="H185">
        <v>0</v>
      </c>
      <c r="I185">
        <v>0</v>
      </c>
      <c r="J185">
        <v>0</v>
      </c>
      <c r="K185" s="2">
        <v>44</v>
      </c>
    </row>
    <row r="186" spans="1:11" x14ac:dyDescent="0.3">
      <c r="A186" t="s">
        <v>208</v>
      </c>
      <c r="B186" t="s">
        <v>12</v>
      </c>
      <c r="C186" t="s">
        <v>3311</v>
      </c>
      <c r="D186" t="s">
        <v>3312</v>
      </c>
      <c r="E186" t="s">
        <v>3488</v>
      </c>
      <c r="F186" t="s">
        <v>3489</v>
      </c>
      <c r="G186">
        <v>0</v>
      </c>
      <c r="H186">
        <v>0</v>
      </c>
      <c r="I186">
        <v>0</v>
      </c>
      <c r="J186">
        <v>0</v>
      </c>
      <c r="K186" s="2">
        <v>79</v>
      </c>
    </row>
    <row r="187" spans="1:11" x14ac:dyDescent="0.3">
      <c r="A187" t="s">
        <v>210</v>
      </c>
      <c r="B187" t="s">
        <v>12</v>
      </c>
      <c r="C187" t="s">
        <v>3311</v>
      </c>
      <c r="D187" t="s">
        <v>3312</v>
      </c>
      <c r="E187" t="s">
        <v>3488</v>
      </c>
      <c r="F187" t="s">
        <v>3489</v>
      </c>
      <c r="G187">
        <v>0</v>
      </c>
      <c r="H187">
        <v>0</v>
      </c>
      <c r="I187">
        <v>0</v>
      </c>
      <c r="J187">
        <v>0</v>
      </c>
      <c r="K187" s="2">
        <v>79</v>
      </c>
    </row>
    <row r="188" spans="1:11" x14ac:dyDescent="0.3">
      <c r="A188" t="s">
        <v>212</v>
      </c>
      <c r="B188" t="s">
        <v>12</v>
      </c>
      <c r="C188" t="s">
        <v>3311</v>
      </c>
      <c r="D188" t="s">
        <v>3312</v>
      </c>
      <c r="E188" t="s">
        <v>3488</v>
      </c>
      <c r="F188" t="s">
        <v>3489</v>
      </c>
      <c r="G188">
        <v>0</v>
      </c>
      <c r="H188">
        <v>0</v>
      </c>
      <c r="I188">
        <v>0</v>
      </c>
      <c r="J188">
        <v>0</v>
      </c>
      <c r="K188" s="2">
        <v>155</v>
      </c>
    </row>
    <row r="189" spans="1:11" x14ac:dyDescent="0.3">
      <c r="A189" t="s">
        <v>214</v>
      </c>
      <c r="B189" t="s">
        <v>12</v>
      </c>
      <c r="C189" t="s">
        <v>3311</v>
      </c>
      <c r="D189" t="s">
        <v>3312</v>
      </c>
      <c r="E189" t="s">
        <v>3488</v>
      </c>
      <c r="F189" t="s">
        <v>3489</v>
      </c>
      <c r="G189">
        <v>0</v>
      </c>
      <c r="H189">
        <v>0</v>
      </c>
      <c r="I189">
        <v>0</v>
      </c>
      <c r="J189">
        <v>0</v>
      </c>
      <c r="K189" s="2">
        <v>81</v>
      </c>
    </row>
    <row r="190" spans="1:11" x14ac:dyDescent="0.3">
      <c r="A190" t="s">
        <v>216</v>
      </c>
      <c r="B190" t="s">
        <v>12</v>
      </c>
      <c r="C190" t="s">
        <v>3311</v>
      </c>
      <c r="D190" t="s">
        <v>3312</v>
      </c>
      <c r="E190" t="s">
        <v>3488</v>
      </c>
      <c r="F190" t="s">
        <v>3489</v>
      </c>
      <c r="G190">
        <v>0</v>
      </c>
      <c r="H190">
        <v>0</v>
      </c>
      <c r="I190">
        <v>0</v>
      </c>
      <c r="J190">
        <v>0</v>
      </c>
      <c r="K190" s="2">
        <v>79</v>
      </c>
    </row>
    <row r="191" spans="1:11" x14ac:dyDescent="0.3">
      <c r="B191" t="s">
        <v>218</v>
      </c>
      <c r="C191" t="s">
        <v>3311</v>
      </c>
      <c r="D191" t="s">
        <v>3312</v>
      </c>
      <c r="E191" t="s">
        <v>3488</v>
      </c>
      <c r="F191" t="s">
        <v>3489</v>
      </c>
      <c r="G191">
        <v>0</v>
      </c>
      <c r="H191">
        <v>0</v>
      </c>
      <c r="I191">
        <v>0</v>
      </c>
      <c r="J191">
        <v>0</v>
      </c>
      <c r="K191" s="2">
        <v>336</v>
      </c>
    </row>
    <row r="192" spans="1:11" x14ac:dyDescent="0.3">
      <c r="B192" t="s">
        <v>182</v>
      </c>
      <c r="C192" t="s">
        <v>3311</v>
      </c>
      <c r="D192" t="s">
        <v>3312</v>
      </c>
      <c r="E192" t="s">
        <v>3488</v>
      </c>
      <c r="F192" t="s">
        <v>3489</v>
      </c>
      <c r="G192">
        <v>0</v>
      </c>
      <c r="H192">
        <v>0</v>
      </c>
      <c r="I192">
        <v>0</v>
      </c>
      <c r="J192">
        <v>0</v>
      </c>
      <c r="K192" s="2">
        <v>4300</v>
      </c>
    </row>
    <row r="193" spans="1:11" x14ac:dyDescent="0.3">
      <c r="A193" t="s">
        <v>220</v>
      </c>
      <c r="B193" t="s">
        <v>12</v>
      </c>
      <c r="C193" t="s">
        <v>3311</v>
      </c>
      <c r="D193" t="s">
        <v>3312</v>
      </c>
      <c r="E193" t="s">
        <v>3488</v>
      </c>
      <c r="F193" t="s">
        <v>3489</v>
      </c>
      <c r="G193">
        <v>0</v>
      </c>
      <c r="H193">
        <v>0</v>
      </c>
      <c r="I193">
        <v>0</v>
      </c>
      <c r="J193">
        <v>0</v>
      </c>
      <c r="K193" s="2">
        <v>70</v>
      </c>
    </row>
    <row r="194" spans="1:11" x14ac:dyDescent="0.3">
      <c r="A194" t="s">
        <v>222</v>
      </c>
      <c r="B194" t="s">
        <v>12</v>
      </c>
      <c r="C194" t="s">
        <v>3311</v>
      </c>
      <c r="D194" t="s">
        <v>3312</v>
      </c>
      <c r="E194" t="s">
        <v>3488</v>
      </c>
      <c r="F194" t="s">
        <v>3489</v>
      </c>
      <c r="G194">
        <v>0</v>
      </c>
      <c r="H194">
        <v>0</v>
      </c>
      <c r="I194">
        <v>0</v>
      </c>
      <c r="J194">
        <v>0</v>
      </c>
      <c r="K194" s="2">
        <v>75</v>
      </c>
    </row>
    <row r="195" spans="1:11" x14ac:dyDescent="0.3">
      <c r="A195" t="s">
        <v>224</v>
      </c>
      <c r="B195" t="s">
        <v>12</v>
      </c>
      <c r="C195" t="s">
        <v>3311</v>
      </c>
      <c r="D195" t="s">
        <v>3312</v>
      </c>
      <c r="E195" t="s">
        <v>3488</v>
      </c>
      <c r="F195" t="s">
        <v>3489</v>
      </c>
      <c r="G195">
        <v>0</v>
      </c>
      <c r="H195">
        <v>0</v>
      </c>
      <c r="I195">
        <v>0</v>
      </c>
      <c r="J195">
        <v>0</v>
      </c>
      <c r="K195" s="2">
        <v>75</v>
      </c>
    </row>
    <row r="196" spans="1:11" x14ac:dyDescent="0.3">
      <c r="A196" t="s">
        <v>226</v>
      </c>
      <c r="B196" t="s">
        <v>12</v>
      </c>
      <c r="C196" t="s">
        <v>3311</v>
      </c>
      <c r="D196" t="s">
        <v>3312</v>
      </c>
      <c r="E196" t="s">
        <v>3488</v>
      </c>
      <c r="F196" t="s">
        <v>3489</v>
      </c>
      <c r="G196">
        <v>0</v>
      </c>
      <c r="H196">
        <v>0</v>
      </c>
      <c r="I196">
        <v>0</v>
      </c>
      <c r="J196">
        <v>0</v>
      </c>
      <c r="K196" s="2">
        <v>73</v>
      </c>
    </row>
    <row r="197" spans="1:11" x14ac:dyDescent="0.3">
      <c r="A197" t="s">
        <v>228</v>
      </c>
      <c r="B197" t="s">
        <v>12</v>
      </c>
      <c r="C197" t="s">
        <v>3311</v>
      </c>
      <c r="D197" t="s">
        <v>3312</v>
      </c>
      <c r="E197" t="s">
        <v>3488</v>
      </c>
      <c r="F197" t="s">
        <v>3489</v>
      </c>
      <c r="G197">
        <v>0</v>
      </c>
      <c r="H197">
        <v>0</v>
      </c>
      <c r="I197">
        <v>0</v>
      </c>
      <c r="J197">
        <v>0</v>
      </c>
      <c r="K197" s="2">
        <v>77</v>
      </c>
    </row>
    <row r="198" spans="1:11" x14ac:dyDescent="0.3">
      <c r="A198" t="s">
        <v>230</v>
      </c>
      <c r="B198" t="s">
        <v>12</v>
      </c>
      <c r="C198" t="s">
        <v>3311</v>
      </c>
      <c r="D198" t="s">
        <v>3312</v>
      </c>
      <c r="E198" t="s">
        <v>3488</v>
      </c>
      <c r="F198" t="s">
        <v>3489</v>
      </c>
      <c r="G198">
        <v>0</v>
      </c>
      <c r="H198">
        <v>0</v>
      </c>
      <c r="I198">
        <v>0</v>
      </c>
      <c r="J198">
        <v>0</v>
      </c>
      <c r="K198" s="2">
        <v>60</v>
      </c>
    </row>
    <row r="199" spans="1:11" x14ac:dyDescent="0.3">
      <c r="A199" t="s">
        <v>232</v>
      </c>
      <c r="B199" t="s">
        <v>12</v>
      </c>
      <c r="C199" t="s">
        <v>3311</v>
      </c>
      <c r="D199" t="s">
        <v>3312</v>
      </c>
      <c r="E199" t="s">
        <v>3488</v>
      </c>
      <c r="F199" t="s">
        <v>3489</v>
      </c>
      <c r="G199">
        <v>0</v>
      </c>
      <c r="H199">
        <v>0</v>
      </c>
      <c r="I199">
        <v>0</v>
      </c>
      <c r="J199">
        <v>0</v>
      </c>
      <c r="K199" s="2">
        <v>71</v>
      </c>
    </row>
    <row r="200" spans="1:11" x14ac:dyDescent="0.3">
      <c r="A200" t="s">
        <v>234</v>
      </c>
      <c r="B200" t="s">
        <v>12</v>
      </c>
      <c r="C200" t="s">
        <v>3311</v>
      </c>
      <c r="D200" t="s">
        <v>3312</v>
      </c>
      <c r="E200" t="s">
        <v>3488</v>
      </c>
      <c r="F200" t="s">
        <v>3489</v>
      </c>
      <c r="G200">
        <v>0</v>
      </c>
      <c r="H200">
        <v>0</v>
      </c>
      <c r="I200">
        <v>0</v>
      </c>
      <c r="J200">
        <v>0</v>
      </c>
      <c r="K200" s="2">
        <v>78</v>
      </c>
    </row>
    <row r="201" spans="1:11" x14ac:dyDescent="0.3">
      <c r="A201" t="s">
        <v>236</v>
      </c>
      <c r="B201" t="s">
        <v>12</v>
      </c>
      <c r="C201" t="s">
        <v>3311</v>
      </c>
      <c r="D201" t="s">
        <v>3312</v>
      </c>
      <c r="E201" t="s">
        <v>3313</v>
      </c>
      <c r="F201" t="s">
        <v>3314</v>
      </c>
      <c r="G201" t="s">
        <v>3315</v>
      </c>
      <c r="H201" t="s">
        <v>3316</v>
      </c>
      <c r="I201" t="s">
        <v>3317</v>
      </c>
      <c r="J201" t="s">
        <v>3417</v>
      </c>
      <c r="K201" s="2">
        <v>156</v>
      </c>
    </row>
    <row r="202" spans="1:11" x14ac:dyDescent="0.3">
      <c r="B202" t="s">
        <v>16</v>
      </c>
      <c r="C202" t="s">
        <v>3311</v>
      </c>
      <c r="D202" t="s">
        <v>3312</v>
      </c>
      <c r="E202" t="s">
        <v>3313</v>
      </c>
      <c r="F202" t="s">
        <v>3314</v>
      </c>
      <c r="G202" t="s">
        <v>3315</v>
      </c>
      <c r="H202" t="s">
        <v>3316</v>
      </c>
      <c r="I202" t="s">
        <v>3317</v>
      </c>
      <c r="J202" t="s">
        <v>3417</v>
      </c>
      <c r="K202" s="2">
        <v>249</v>
      </c>
    </row>
    <row r="203" spans="1:11" x14ac:dyDescent="0.3">
      <c r="B203" t="s">
        <v>10</v>
      </c>
      <c r="C203" t="s">
        <v>3311</v>
      </c>
      <c r="D203" t="s">
        <v>3312</v>
      </c>
      <c r="E203" t="s">
        <v>3313</v>
      </c>
      <c r="F203" t="s">
        <v>3314</v>
      </c>
      <c r="G203" t="s">
        <v>3315</v>
      </c>
      <c r="H203" t="s">
        <v>3316</v>
      </c>
      <c r="I203" t="s">
        <v>3317</v>
      </c>
      <c r="J203" t="s">
        <v>3417</v>
      </c>
      <c r="K203" s="2">
        <v>41</v>
      </c>
    </row>
    <row r="204" spans="1:11" x14ac:dyDescent="0.3">
      <c r="B204" t="s">
        <v>14</v>
      </c>
      <c r="C204" t="s">
        <v>3311</v>
      </c>
      <c r="D204" t="s">
        <v>3312</v>
      </c>
      <c r="E204" t="s">
        <v>3313</v>
      </c>
      <c r="F204" t="s">
        <v>3314</v>
      </c>
      <c r="G204" t="s">
        <v>3315</v>
      </c>
      <c r="H204" t="s">
        <v>3316</v>
      </c>
      <c r="I204" t="s">
        <v>3317</v>
      </c>
      <c r="J204" t="s">
        <v>3417</v>
      </c>
      <c r="K204" s="2">
        <v>48</v>
      </c>
    </row>
    <row r="205" spans="1:11" x14ac:dyDescent="0.3">
      <c r="A205" t="s">
        <v>238</v>
      </c>
      <c r="B205" t="s">
        <v>12</v>
      </c>
      <c r="C205" t="s">
        <v>3311</v>
      </c>
      <c r="D205" t="s">
        <v>3312</v>
      </c>
      <c r="E205" t="s">
        <v>3313</v>
      </c>
      <c r="F205" t="s">
        <v>3314</v>
      </c>
      <c r="G205" t="s">
        <v>3315</v>
      </c>
      <c r="H205" t="s">
        <v>3316</v>
      </c>
      <c r="I205" t="s">
        <v>3317</v>
      </c>
      <c r="J205" t="s">
        <v>3319</v>
      </c>
      <c r="K205" s="2">
        <v>81</v>
      </c>
    </row>
    <row r="206" spans="1:11" x14ac:dyDescent="0.3">
      <c r="A206" t="s">
        <v>240</v>
      </c>
      <c r="B206" t="s">
        <v>12</v>
      </c>
      <c r="C206" t="s">
        <v>3311</v>
      </c>
      <c r="D206" t="s">
        <v>3312</v>
      </c>
      <c r="E206" t="s">
        <v>3313</v>
      </c>
      <c r="F206" t="s">
        <v>3497</v>
      </c>
      <c r="G206" t="s">
        <v>3498</v>
      </c>
      <c r="H206" t="s">
        <v>3499</v>
      </c>
      <c r="I206">
        <v>0</v>
      </c>
      <c r="J206">
        <v>0</v>
      </c>
      <c r="K206" s="2">
        <v>154</v>
      </c>
    </row>
    <row r="207" spans="1:11" x14ac:dyDescent="0.3">
      <c r="B207" t="s">
        <v>16</v>
      </c>
      <c r="C207" t="s">
        <v>3311</v>
      </c>
      <c r="D207" t="s">
        <v>3312</v>
      </c>
      <c r="E207" t="s">
        <v>3313</v>
      </c>
      <c r="F207" t="s">
        <v>3497</v>
      </c>
      <c r="G207" t="s">
        <v>3498</v>
      </c>
      <c r="H207" t="s">
        <v>3499</v>
      </c>
      <c r="I207">
        <v>0</v>
      </c>
      <c r="J207">
        <v>0</v>
      </c>
      <c r="K207" s="2">
        <v>227</v>
      </c>
    </row>
    <row r="208" spans="1:11" x14ac:dyDescent="0.3">
      <c r="A208" t="s">
        <v>242</v>
      </c>
      <c r="B208" t="s">
        <v>12</v>
      </c>
      <c r="C208" t="s">
        <v>3311</v>
      </c>
      <c r="D208" t="s">
        <v>3312</v>
      </c>
      <c r="E208" t="s">
        <v>3313</v>
      </c>
      <c r="F208" t="s">
        <v>3314</v>
      </c>
      <c r="G208" t="s">
        <v>3315</v>
      </c>
      <c r="H208" t="s">
        <v>3502</v>
      </c>
      <c r="I208" t="s">
        <v>3503</v>
      </c>
      <c r="J208" t="s">
        <v>3505</v>
      </c>
      <c r="K208" s="2">
        <v>144</v>
      </c>
    </row>
    <row r="209" spans="1:11" x14ac:dyDescent="0.3">
      <c r="B209" t="s">
        <v>16</v>
      </c>
      <c r="C209" t="s">
        <v>3311</v>
      </c>
      <c r="D209" t="s">
        <v>3312</v>
      </c>
      <c r="E209" t="s">
        <v>3313</v>
      </c>
      <c r="F209" t="s">
        <v>3314</v>
      </c>
      <c r="G209" t="s">
        <v>3315</v>
      </c>
      <c r="H209" t="s">
        <v>3502</v>
      </c>
      <c r="I209" t="s">
        <v>3503</v>
      </c>
      <c r="J209" t="s">
        <v>3505</v>
      </c>
      <c r="K209" s="2">
        <v>248</v>
      </c>
    </row>
    <row r="210" spans="1:11" x14ac:dyDescent="0.3">
      <c r="B210" t="s">
        <v>10</v>
      </c>
      <c r="C210" t="s">
        <v>3311</v>
      </c>
      <c r="D210" t="s">
        <v>3312</v>
      </c>
      <c r="E210" t="s">
        <v>3313</v>
      </c>
      <c r="F210" t="s">
        <v>3314</v>
      </c>
      <c r="G210" t="s">
        <v>3315</v>
      </c>
      <c r="H210" t="s">
        <v>3502</v>
      </c>
      <c r="I210" t="s">
        <v>3503</v>
      </c>
      <c r="J210" t="s">
        <v>3505</v>
      </c>
      <c r="K210" s="2">
        <v>41</v>
      </c>
    </row>
    <row r="211" spans="1:11" x14ac:dyDescent="0.3">
      <c r="B211" t="s">
        <v>14</v>
      </c>
      <c r="C211" t="s">
        <v>3311</v>
      </c>
      <c r="D211" t="s">
        <v>3312</v>
      </c>
      <c r="E211" t="s">
        <v>3313</v>
      </c>
      <c r="F211" t="s">
        <v>3314</v>
      </c>
      <c r="G211" t="s">
        <v>3315</v>
      </c>
      <c r="H211" t="s">
        <v>3502</v>
      </c>
      <c r="I211" t="s">
        <v>3503</v>
      </c>
      <c r="J211" t="s">
        <v>3505</v>
      </c>
      <c r="K211" s="2">
        <v>47</v>
      </c>
    </row>
    <row r="212" spans="1:11" x14ac:dyDescent="0.3">
      <c r="A212" t="s">
        <v>244</v>
      </c>
      <c r="B212" t="s">
        <v>12</v>
      </c>
      <c r="C212" t="s">
        <v>3311</v>
      </c>
      <c r="D212" t="s">
        <v>3312</v>
      </c>
      <c r="E212" t="s">
        <v>3313</v>
      </c>
      <c r="F212" t="s">
        <v>3314</v>
      </c>
      <c r="G212" t="s">
        <v>3315</v>
      </c>
      <c r="H212" t="s">
        <v>3316</v>
      </c>
      <c r="I212" t="s">
        <v>3317</v>
      </c>
      <c r="J212" t="s">
        <v>3319</v>
      </c>
      <c r="K212" s="2">
        <v>78</v>
      </c>
    </row>
    <row r="213" spans="1:11" x14ac:dyDescent="0.3">
      <c r="B213" t="s">
        <v>16</v>
      </c>
      <c r="C213" t="s">
        <v>3311</v>
      </c>
      <c r="D213" t="s">
        <v>3312</v>
      </c>
      <c r="E213" t="s">
        <v>3313</v>
      </c>
      <c r="F213" t="s">
        <v>3314</v>
      </c>
      <c r="G213" t="s">
        <v>3315</v>
      </c>
      <c r="H213" t="s">
        <v>3316</v>
      </c>
      <c r="I213" t="s">
        <v>3317</v>
      </c>
      <c r="J213" t="s">
        <v>3319</v>
      </c>
      <c r="K213" s="2">
        <v>249</v>
      </c>
    </row>
    <row r="214" spans="1:11" x14ac:dyDescent="0.3">
      <c r="B214" t="s">
        <v>14</v>
      </c>
      <c r="C214" t="s">
        <v>3311</v>
      </c>
      <c r="D214" t="s">
        <v>3312</v>
      </c>
      <c r="E214" t="s">
        <v>3313</v>
      </c>
      <c r="F214" t="s">
        <v>3314</v>
      </c>
      <c r="G214" t="s">
        <v>3315</v>
      </c>
      <c r="H214" t="s">
        <v>3316</v>
      </c>
      <c r="I214" t="s">
        <v>3317</v>
      </c>
      <c r="J214" t="s">
        <v>3319</v>
      </c>
      <c r="K214" s="2">
        <v>48</v>
      </c>
    </row>
    <row r="215" spans="1:11" x14ac:dyDescent="0.3">
      <c r="A215" t="s">
        <v>246</v>
      </c>
      <c r="B215" t="s">
        <v>12</v>
      </c>
      <c r="C215" t="s">
        <v>3311</v>
      </c>
      <c r="D215" t="s">
        <v>3312</v>
      </c>
      <c r="E215" t="s">
        <v>3313</v>
      </c>
      <c r="F215" t="s">
        <v>3314</v>
      </c>
      <c r="G215" t="s">
        <v>3315</v>
      </c>
      <c r="H215" t="s">
        <v>3316</v>
      </c>
      <c r="I215" t="s">
        <v>3317</v>
      </c>
      <c r="J215" t="s">
        <v>3319</v>
      </c>
      <c r="K215" s="2">
        <v>85</v>
      </c>
    </row>
    <row r="216" spans="1:11" x14ac:dyDescent="0.3">
      <c r="A216" t="s">
        <v>248</v>
      </c>
      <c r="B216" t="s">
        <v>34</v>
      </c>
      <c r="C216" t="s">
        <v>3311</v>
      </c>
      <c r="D216" t="s">
        <v>3312</v>
      </c>
      <c r="E216" t="s">
        <v>3313</v>
      </c>
      <c r="F216" t="s">
        <v>3314</v>
      </c>
      <c r="G216" t="s">
        <v>3315</v>
      </c>
      <c r="H216" t="s">
        <v>3316</v>
      </c>
      <c r="I216" t="s">
        <v>3317</v>
      </c>
      <c r="J216" t="s">
        <v>3319</v>
      </c>
      <c r="K216" s="2">
        <v>31</v>
      </c>
    </row>
    <row r="217" spans="1:11" x14ac:dyDescent="0.3">
      <c r="B217" t="s">
        <v>250</v>
      </c>
      <c r="C217" t="s">
        <v>3311</v>
      </c>
      <c r="D217" t="s">
        <v>3312</v>
      </c>
      <c r="E217" t="s">
        <v>3313</v>
      </c>
      <c r="F217" t="s">
        <v>3314</v>
      </c>
      <c r="G217" t="s">
        <v>3315</v>
      </c>
      <c r="H217" t="s">
        <v>3316</v>
      </c>
      <c r="I217" t="s">
        <v>3317</v>
      </c>
      <c r="J217" t="s">
        <v>3319</v>
      </c>
      <c r="K217" s="2">
        <v>37</v>
      </c>
    </row>
    <row r="218" spans="1:11" x14ac:dyDescent="0.3">
      <c r="B218" t="s">
        <v>12</v>
      </c>
      <c r="C218" t="s">
        <v>3311</v>
      </c>
      <c r="D218" t="s">
        <v>3312</v>
      </c>
      <c r="E218" t="s">
        <v>3313</v>
      </c>
      <c r="F218" t="s">
        <v>3314</v>
      </c>
      <c r="G218" t="s">
        <v>3315</v>
      </c>
      <c r="H218" t="s">
        <v>3316</v>
      </c>
      <c r="I218" t="s">
        <v>3317</v>
      </c>
      <c r="J218" t="s">
        <v>3319</v>
      </c>
      <c r="K218" s="2">
        <v>81</v>
      </c>
    </row>
    <row r="219" spans="1:11" x14ac:dyDescent="0.3">
      <c r="B219" t="s">
        <v>16</v>
      </c>
      <c r="C219" t="s">
        <v>3311</v>
      </c>
      <c r="D219" t="s">
        <v>3312</v>
      </c>
      <c r="E219" t="s">
        <v>3313</v>
      </c>
      <c r="F219" t="s">
        <v>3314</v>
      </c>
      <c r="G219" t="s">
        <v>3315</v>
      </c>
      <c r="H219" t="s">
        <v>3316</v>
      </c>
      <c r="I219" t="s">
        <v>3317</v>
      </c>
      <c r="J219" t="s">
        <v>3319</v>
      </c>
      <c r="K219" s="2">
        <v>245</v>
      </c>
    </row>
    <row r="220" spans="1:11" x14ac:dyDescent="0.3">
      <c r="A220" t="s">
        <v>252</v>
      </c>
      <c r="B220" t="s">
        <v>250</v>
      </c>
      <c r="C220" t="s">
        <v>3311</v>
      </c>
      <c r="D220" t="s">
        <v>3312</v>
      </c>
      <c r="E220" t="s">
        <v>3313</v>
      </c>
      <c r="F220" t="s">
        <v>3314</v>
      </c>
      <c r="G220" t="s">
        <v>3315</v>
      </c>
      <c r="H220" t="s">
        <v>3316</v>
      </c>
      <c r="I220" t="s">
        <v>3317</v>
      </c>
      <c r="J220" t="s">
        <v>3319</v>
      </c>
      <c r="K220" s="2">
        <v>37</v>
      </c>
    </row>
    <row r="221" spans="1:11" x14ac:dyDescent="0.3">
      <c r="B221" t="s">
        <v>12</v>
      </c>
      <c r="C221" t="s">
        <v>3311</v>
      </c>
      <c r="D221" t="s">
        <v>3312</v>
      </c>
      <c r="E221" t="s">
        <v>3313</v>
      </c>
      <c r="F221" t="s">
        <v>3314</v>
      </c>
      <c r="G221" t="s">
        <v>3315</v>
      </c>
      <c r="H221" t="s">
        <v>3316</v>
      </c>
      <c r="I221" t="s">
        <v>3317</v>
      </c>
      <c r="J221" t="s">
        <v>3319</v>
      </c>
      <c r="K221" s="2">
        <v>81</v>
      </c>
    </row>
    <row r="222" spans="1:11" x14ac:dyDescent="0.3">
      <c r="B222" t="s">
        <v>16</v>
      </c>
      <c r="C222" t="s">
        <v>3311</v>
      </c>
      <c r="D222" t="s">
        <v>3312</v>
      </c>
      <c r="E222" t="s">
        <v>3313</v>
      </c>
      <c r="F222" t="s">
        <v>3314</v>
      </c>
      <c r="G222" t="s">
        <v>3315</v>
      </c>
      <c r="H222" t="s">
        <v>3316</v>
      </c>
      <c r="I222" t="s">
        <v>3317</v>
      </c>
      <c r="J222" t="s">
        <v>3319</v>
      </c>
      <c r="K222" s="2">
        <v>245</v>
      </c>
    </row>
    <row r="223" spans="1:11" x14ac:dyDescent="0.3">
      <c r="A223" t="s">
        <v>254</v>
      </c>
      <c r="B223" t="s">
        <v>12</v>
      </c>
      <c r="C223" t="s">
        <v>3311</v>
      </c>
      <c r="D223" t="s">
        <v>3312</v>
      </c>
      <c r="E223" t="s">
        <v>3313</v>
      </c>
      <c r="F223" t="s">
        <v>3314</v>
      </c>
      <c r="G223" t="s">
        <v>3315</v>
      </c>
      <c r="H223" t="s">
        <v>3316</v>
      </c>
      <c r="I223" t="s">
        <v>3317</v>
      </c>
      <c r="J223" t="s">
        <v>3319</v>
      </c>
      <c r="K223" s="2">
        <v>64</v>
      </c>
    </row>
    <row r="224" spans="1:11" x14ac:dyDescent="0.3">
      <c r="B224" t="s">
        <v>16</v>
      </c>
      <c r="C224" t="s">
        <v>3311</v>
      </c>
      <c r="D224" t="s">
        <v>3312</v>
      </c>
      <c r="E224" t="s">
        <v>3313</v>
      </c>
      <c r="F224" t="s">
        <v>3314</v>
      </c>
      <c r="G224" t="s">
        <v>3315</v>
      </c>
      <c r="H224" t="s">
        <v>3316</v>
      </c>
      <c r="I224" t="s">
        <v>3317</v>
      </c>
      <c r="J224" t="s">
        <v>3319</v>
      </c>
      <c r="K224" s="2">
        <v>240</v>
      </c>
    </row>
    <row r="225" spans="1:11" x14ac:dyDescent="0.3">
      <c r="A225" t="s">
        <v>256</v>
      </c>
      <c r="B225" t="s">
        <v>12</v>
      </c>
      <c r="C225" t="s">
        <v>3311</v>
      </c>
      <c r="D225" t="s">
        <v>3312</v>
      </c>
      <c r="E225" t="s">
        <v>3313</v>
      </c>
      <c r="F225" t="s">
        <v>3314</v>
      </c>
      <c r="G225" t="s">
        <v>3315</v>
      </c>
      <c r="H225" t="s">
        <v>3316</v>
      </c>
      <c r="I225" t="s">
        <v>3317</v>
      </c>
      <c r="J225" t="s">
        <v>3319</v>
      </c>
      <c r="K225" s="2">
        <v>129</v>
      </c>
    </row>
    <row r="226" spans="1:11" x14ac:dyDescent="0.3">
      <c r="B226" t="s">
        <v>16</v>
      </c>
      <c r="C226" t="s">
        <v>3311</v>
      </c>
      <c r="D226" t="s">
        <v>3312</v>
      </c>
      <c r="E226" t="s">
        <v>3313</v>
      </c>
      <c r="F226" t="s">
        <v>3314</v>
      </c>
      <c r="G226" t="s">
        <v>3315</v>
      </c>
      <c r="H226" t="s">
        <v>3316</v>
      </c>
      <c r="I226" t="s">
        <v>3317</v>
      </c>
      <c r="J226" t="s">
        <v>3319</v>
      </c>
      <c r="K226" s="2">
        <v>222</v>
      </c>
    </row>
    <row r="227" spans="1:11" x14ac:dyDescent="0.3">
      <c r="A227" t="s">
        <v>258</v>
      </c>
      <c r="B227" t="s">
        <v>44</v>
      </c>
      <c r="C227" t="s">
        <v>3311</v>
      </c>
      <c r="D227" t="s">
        <v>3312</v>
      </c>
      <c r="E227" t="s">
        <v>3313</v>
      </c>
      <c r="F227" t="s">
        <v>3314</v>
      </c>
      <c r="G227" t="s">
        <v>3315</v>
      </c>
      <c r="H227" t="s">
        <v>3316</v>
      </c>
      <c r="I227" t="s">
        <v>3317</v>
      </c>
      <c r="J227" t="s">
        <v>3319</v>
      </c>
      <c r="K227" s="2">
        <v>72</v>
      </c>
    </row>
    <row r="228" spans="1:11" x14ac:dyDescent="0.3">
      <c r="B228" t="s">
        <v>12</v>
      </c>
      <c r="C228" t="s">
        <v>3311</v>
      </c>
      <c r="D228" t="s">
        <v>3312</v>
      </c>
      <c r="E228" t="s">
        <v>3313</v>
      </c>
      <c r="F228" t="s">
        <v>3314</v>
      </c>
      <c r="G228" t="s">
        <v>3315</v>
      </c>
      <c r="H228" t="s">
        <v>3316</v>
      </c>
      <c r="I228" t="s">
        <v>3317</v>
      </c>
      <c r="J228" t="s">
        <v>3319</v>
      </c>
      <c r="K228" s="2">
        <v>76</v>
      </c>
    </row>
    <row r="229" spans="1:11" x14ac:dyDescent="0.3">
      <c r="A229" t="s">
        <v>260</v>
      </c>
      <c r="B229" t="s">
        <v>44</v>
      </c>
      <c r="C229" t="s">
        <v>3311</v>
      </c>
      <c r="D229" t="s">
        <v>3312</v>
      </c>
      <c r="E229" t="s">
        <v>3313</v>
      </c>
      <c r="F229" t="s">
        <v>3314</v>
      </c>
      <c r="G229" t="s">
        <v>3315</v>
      </c>
      <c r="H229" t="s">
        <v>3316</v>
      </c>
      <c r="I229" t="s">
        <v>3317</v>
      </c>
      <c r="J229" t="s">
        <v>3319</v>
      </c>
      <c r="K229" s="2">
        <v>42</v>
      </c>
    </row>
    <row r="230" spans="1:11" x14ac:dyDescent="0.3">
      <c r="B230" t="s">
        <v>12</v>
      </c>
      <c r="C230" t="s">
        <v>3311</v>
      </c>
      <c r="D230" t="s">
        <v>3312</v>
      </c>
      <c r="E230" t="s">
        <v>3313</v>
      </c>
      <c r="F230" t="s">
        <v>3314</v>
      </c>
      <c r="G230" t="s">
        <v>3315</v>
      </c>
      <c r="H230" t="s">
        <v>3316</v>
      </c>
      <c r="I230" t="s">
        <v>3317</v>
      </c>
      <c r="J230" t="s">
        <v>3319</v>
      </c>
      <c r="K230" s="2">
        <v>108</v>
      </c>
    </row>
    <row r="231" spans="1:11" x14ac:dyDescent="0.3">
      <c r="A231" t="s">
        <v>262</v>
      </c>
      <c r="B231" t="s">
        <v>34</v>
      </c>
      <c r="C231" t="s">
        <v>3311</v>
      </c>
      <c r="D231" t="s">
        <v>3312</v>
      </c>
      <c r="E231" t="s">
        <v>3313</v>
      </c>
      <c r="F231" t="s">
        <v>3314</v>
      </c>
      <c r="G231" t="s">
        <v>3315</v>
      </c>
      <c r="H231" t="s">
        <v>3316</v>
      </c>
      <c r="I231" t="s">
        <v>3317</v>
      </c>
      <c r="J231" t="s">
        <v>3319</v>
      </c>
      <c r="K231" s="2">
        <v>31</v>
      </c>
    </row>
    <row r="232" spans="1:11" x14ac:dyDescent="0.3">
      <c r="B232" t="s">
        <v>250</v>
      </c>
      <c r="C232" t="s">
        <v>3311</v>
      </c>
      <c r="D232" t="s">
        <v>3312</v>
      </c>
      <c r="E232" t="s">
        <v>3313</v>
      </c>
      <c r="F232" t="s">
        <v>3314</v>
      </c>
      <c r="G232" t="s">
        <v>3315</v>
      </c>
      <c r="H232" t="s">
        <v>3316</v>
      </c>
      <c r="I232" t="s">
        <v>3317</v>
      </c>
      <c r="J232" t="s">
        <v>3319</v>
      </c>
      <c r="K232" s="2">
        <v>35</v>
      </c>
    </row>
    <row r="233" spans="1:11" x14ac:dyDescent="0.3">
      <c r="B233" t="s">
        <v>12</v>
      </c>
      <c r="C233" t="s">
        <v>3311</v>
      </c>
      <c r="D233" t="s">
        <v>3312</v>
      </c>
      <c r="E233" t="s">
        <v>3313</v>
      </c>
      <c r="F233" t="s">
        <v>3314</v>
      </c>
      <c r="G233" t="s">
        <v>3315</v>
      </c>
      <c r="H233" t="s">
        <v>3316</v>
      </c>
      <c r="I233" t="s">
        <v>3317</v>
      </c>
      <c r="J233" t="s">
        <v>3319</v>
      </c>
      <c r="K233" s="2">
        <v>162</v>
      </c>
    </row>
    <row r="234" spans="1:11" x14ac:dyDescent="0.3">
      <c r="B234" t="s">
        <v>16</v>
      </c>
      <c r="C234" t="s">
        <v>3311</v>
      </c>
      <c r="D234" t="s">
        <v>3312</v>
      </c>
      <c r="E234" t="s">
        <v>3313</v>
      </c>
      <c r="F234" t="s">
        <v>3314</v>
      </c>
      <c r="G234" t="s">
        <v>3315</v>
      </c>
      <c r="H234" t="s">
        <v>3316</v>
      </c>
      <c r="I234" t="s">
        <v>3317</v>
      </c>
      <c r="J234" t="s">
        <v>3319</v>
      </c>
      <c r="K234" s="2">
        <v>245</v>
      </c>
    </row>
    <row r="235" spans="1:11" x14ac:dyDescent="0.3">
      <c r="A235" t="s">
        <v>264</v>
      </c>
      <c r="B235" t="s">
        <v>34</v>
      </c>
      <c r="C235" t="s">
        <v>3311</v>
      </c>
      <c r="D235" t="s">
        <v>3312</v>
      </c>
      <c r="E235" t="s">
        <v>3313</v>
      </c>
      <c r="F235" t="s">
        <v>3314</v>
      </c>
      <c r="G235" t="s">
        <v>3315</v>
      </c>
      <c r="H235" t="s">
        <v>3316</v>
      </c>
      <c r="I235" t="s">
        <v>3317</v>
      </c>
      <c r="J235" t="s">
        <v>3319</v>
      </c>
      <c r="K235" s="2">
        <v>31</v>
      </c>
    </row>
    <row r="236" spans="1:11" x14ac:dyDescent="0.3">
      <c r="B236" t="s">
        <v>250</v>
      </c>
      <c r="C236" t="s">
        <v>3311</v>
      </c>
      <c r="D236" t="s">
        <v>3312</v>
      </c>
      <c r="E236" t="s">
        <v>3313</v>
      </c>
      <c r="F236" t="s">
        <v>3314</v>
      </c>
      <c r="G236" t="s">
        <v>3315</v>
      </c>
      <c r="H236" t="s">
        <v>3316</v>
      </c>
      <c r="I236" t="s">
        <v>3317</v>
      </c>
      <c r="J236" t="s">
        <v>3319</v>
      </c>
      <c r="K236" s="2">
        <v>37</v>
      </c>
    </row>
    <row r="237" spans="1:11" x14ac:dyDescent="0.3">
      <c r="B237" t="s">
        <v>12</v>
      </c>
      <c r="C237" t="s">
        <v>3311</v>
      </c>
      <c r="D237" t="s">
        <v>3312</v>
      </c>
      <c r="E237" t="s">
        <v>3313</v>
      </c>
      <c r="F237" t="s">
        <v>3314</v>
      </c>
      <c r="G237" t="s">
        <v>3315</v>
      </c>
      <c r="H237" t="s">
        <v>3316</v>
      </c>
      <c r="I237" t="s">
        <v>3317</v>
      </c>
      <c r="J237" t="s">
        <v>3319</v>
      </c>
      <c r="K237" s="2">
        <v>81</v>
      </c>
    </row>
    <row r="238" spans="1:11" x14ac:dyDescent="0.3">
      <c r="B238" t="s">
        <v>16</v>
      </c>
      <c r="C238" t="s">
        <v>3311</v>
      </c>
      <c r="D238" t="s">
        <v>3312</v>
      </c>
      <c r="E238" t="s">
        <v>3313</v>
      </c>
      <c r="F238" t="s">
        <v>3314</v>
      </c>
      <c r="G238" t="s">
        <v>3315</v>
      </c>
      <c r="H238" t="s">
        <v>3316</v>
      </c>
      <c r="I238" t="s">
        <v>3317</v>
      </c>
      <c r="J238" t="s">
        <v>3319</v>
      </c>
      <c r="K238" s="2">
        <v>245</v>
      </c>
    </row>
    <row r="239" spans="1:11" x14ac:dyDescent="0.3">
      <c r="A239" t="s">
        <v>266</v>
      </c>
      <c r="B239" t="s">
        <v>12</v>
      </c>
      <c r="C239" t="s">
        <v>3311</v>
      </c>
      <c r="D239" t="s">
        <v>3312</v>
      </c>
      <c r="E239" t="s">
        <v>3313</v>
      </c>
      <c r="F239" t="s">
        <v>3314</v>
      </c>
      <c r="G239" t="s">
        <v>3315</v>
      </c>
      <c r="H239" t="s">
        <v>3316</v>
      </c>
      <c r="I239" t="s">
        <v>3317</v>
      </c>
      <c r="J239" t="s">
        <v>3319</v>
      </c>
      <c r="K239" s="2">
        <v>83</v>
      </c>
    </row>
    <row r="240" spans="1:11" x14ac:dyDescent="0.3">
      <c r="B240" t="s">
        <v>84</v>
      </c>
      <c r="C240" t="s">
        <v>3311</v>
      </c>
      <c r="D240" t="s">
        <v>3312</v>
      </c>
      <c r="E240" t="s">
        <v>3313</v>
      </c>
      <c r="F240" t="s">
        <v>3314</v>
      </c>
      <c r="G240" t="s">
        <v>3315</v>
      </c>
      <c r="H240" t="s">
        <v>3316</v>
      </c>
      <c r="I240" t="s">
        <v>3317</v>
      </c>
      <c r="J240" t="s">
        <v>3319</v>
      </c>
      <c r="K240" s="2">
        <v>104</v>
      </c>
    </row>
    <row r="241" spans="1:11" x14ac:dyDescent="0.3">
      <c r="B241" t="s">
        <v>86</v>
      </c>
      <c r="C241" t="s">
        <v>3311</v>
      </c>
      <c r="D241" t="s">
        <v>3312</v>
      </c>
      <c r="E241" t="s">
        <v>3313</v>
      </c>
      <c r="F241" t="s">
        <v>3314</v>
      </c>
      <c r="G241" t="s">
        <v>3315</v>
      </c>
      <c r="H241" t="s">
        <v>3316</v>
      </c>
      <c r="I241" t="s">
        <v>3317</v>
      </c>
      <c r="J241" t="s">
        <v>3319</v>
      </c>
      <c r="K241" s="2">
        <v>46</v>
      </c>
    </row>
    <row r="242" spans="1:11" x14ac:dyDescent="0.3">
      <c r="A242" t="s">
        <v>268</v>
      </c>
      <c r="B242" t="s">
        <v>12</v>
      </c>
      <c r="C242" t="s">
        <v>3311</v>
      </c>
      <c r="D242" t="s">
        <v>3312</v>
      </c>
      <c r="E242" t="s">
        <v>3313</v>
      </c>
      <c r="F242" t="s">
        <v>3314</v>
      </c>
      <c r="G242" t="s">
        <v>3315</v>
      </c>
      <c r="H242" t="s">
        <v>3316</v>
      </c>
      <c r="I242" t="s">
        <v>3317</v>
      </c>
      <c r="J242" t="s">
        <v>3319</v>
      </c>
      <c r="K242" s="2">
        <v>73</v>
      </c>
    </row>
    <row r="243" spans="1:11" x14ac:dyDescent="0.3">
      <c r="B243" t="s">
        <v>24</v>
      </c>
      <c r="C243" t="s">
        <v>3311</v>
      </c>
      <c r="D243" t="s">
        <v>3312</v>
      </c>
      <c r="E243" t="s">
        <v>3313</v>
      </c>
      <c r="F243" t="s">
        <v>3314</v>
      </c>
      <c r="G243" t="s">
        <v>3315</v>
      </c>
      <c r="H243" t="s">
        <v>3316</v>
      </c>
      <c r="I243" t="s">
        <v>3317</v>
      </c>
      <c r="J243" t="s">
        <v>3319</v>
      </c>
      <c r="K243" s="2">
        <v>259</v>
      </c>
    </row>
    <row r="244" spans="1:11" x14ac:dyDescent="0.3">
      <c r="A244" t="s">
        <v>270</v>
      </c>
      <c r="B244" t="s">
        <v>12</v>
      </c>
      <c r="C244" t="s">
        <v>3311</v>
      </c>
      <c r="D244" t="s">
        <v>3312</v>
      </c>
      <c r="E244" t="s">
        <v>3426</v>
      </c>
      <c r="F244" t="s">
        <v>3453</v>
      </c>
      <c r="G244" t="s">
        <v>3454</v>
      </c>
      <c r="H244" t="s">
        <v>3455</v>
      </c>
      <c r="I244" t="s">
        <v>3456</v>
      </c>
      <c r="J244" t="s">
        <v>3458</v>
      </c>
      <c r="K244" s="2">
        <v>78</v>
      </c>
    </row>
    <row r="245" spans="1:11" x14ac:dyDescent="0.3">
      <c r="B245" t="s">
        <v>20</v>
      </c>
      <c r="C245" t="s">
        <v>3311</v>
      </c>
      <c r="D245" t="s">
        <v>3312</v>
      </c>
      <c r="E245" t="s">
        <v>3426</v>
      </c>
      <c r="F245" t="s">
        <v>3453</v>
      </c>
      <c r="G245" t="s">
        <v>3454</v>
      </c>
      <c r="H245" t="s">
        <v>3455</v>
      </c>
      <c r="I245" t="s">
        <v>3456</v>
      </c>
      <c r="J245" t="s">
        <v>3458</v>
      </c>
      <c r="K245" s="2">
        <v>133</v>
      </c>
    </row>
    <row r="246" spans="1:11" x14ac:dyDescent="0.3">
      <c r="B246" t="s">
        <v>24</v>
      </c>
      <c r="C246" t="s">
        <v>3311</v>
      </c>
      <c r="D246" t="s">
        <v>3312</v>
      </c>
      <c r="E246" t="s">
        <v>3426</v>
      </c>
      <c r="F246" t="s">
        <v>3453</v>
      </c>
      <c r="G246" t="s">
        <v>3454</v>
      </c>
      <c r="H246" t="s">
        <v>3455</v>
      </c>
      <c r="I246" t="s">
        <v>3456</v>
      </c>
      <c r="J246" t="s">
        <v>3458</v>
      </c>
      <c r="K246" s="2">
        <v>270</v>
      </c>
    </row>
    <row r="247" spans="1:11" x14ac:dyDescent="0.3">
      <c r="A247" t="s">
        <v>272</v>
      </c>
      <c r="B247" t="s">
        <v>12</v>
      </c>
      <c r="C247" t="s">
        <v>3311</v>
      </c>
      <c r="D247" t="s">
        <v>3312</v>
      </c>
      <c r="E247" t="s">
        <v>3426</v>
      </c>
      <c r="F247" t="s">
        <v>3453</v>
      </c>
      <c r="G247" t="s">
        <v>3454</v>
      </c>
      <c r="H247" t="s">
        <v>3455</v>
      </c>
      <c r="I247" t="s">
        <v>3456</v>
      </c>
      <c r="J247" t="s">
        <v>3458</v>
      </c>
      <c r="K247" s="2">
        <v>78</v>
      </c>
    </row>
    <row r="248" spans="1:11" x14ac:dyDescent="0.3">
      <c r="B248" t="s">
        <v>20</v>
      </c>
      <c r="C248" t="s">
        <v>3311</v>
      </c>
      <c r="D248" t="s">
        <v>3312</v>
      </c>
      <c r="E248" t="s">
        <v>3426</v>
      </c>
      <c r="F248" t="s">
        <v>3453</v>
      </c>
      <c r="G248" t="s">
        <v>3454</v>
      </c>
      <c r="H248" t="s">
        <v>3455</v>
      </c>
      <c r="I248" t="s">
        <v>3456</v>
      </c>
      <c r="J248" t="s">
        <v>3458</v>
      </c>
      <c r="K248" s="2">
        <v>133</v>
      </c>
    </row>
    <row r="249" spans="1:11" x14ac:dyDescent="0.3">
      <c r="B249" t="s">
        <v>24</v>
      </c>
      <c r="C249" t="s">
        <v>3311</v>
      </c>
      <c r="D249" t="s">
        <v>3312</v>
      </c>
      <c r="E249" t="s">
        <v>3426</v>
      </c>
      <c r="F249" t="s">
        <v>3453</v>
      </c>
      <c r="G249" t="s">
        <v>3454</v>
      </c>
      <c r="H249" t="s">
        <v>3455</v>
      </c>
      <c r="I249" t="s">
        <v>3456</v>
      </c>
      <c r="J249" t="s">
        <v>3458</v>
      </c>
      <c r="K249" s="2">
        <v>270</v>
      </c>
    </row>
    <row r="250" spans="1:11" x14ac:dyDescent="0.3">
      <c r="A250" t="s">
        <v>274</v>
      </c>
      <c r="B250" t="s">
        <v>12</v>
      </c>
      <c r="C250" t="s">
        <v>3311</v>
      </c>
      <c r="D250" t="s">
        <v>3312</v>
      </c>
      <c r="E250" t="s">
        <v>3426</v>
      </c>
      <c r="F250" t="s">
        <v>3453</v>
      </c>
      <c r="G250" t="s">
        <v>3454</v>
      </c>
      <c r="H250" t="s">
        <v>3455</v>
      </c>
      <c r="I250" t="s">
        <v>3456</v>
      </c>
      <c r="J250" t="s">
        <v>3458</v>
      </c>
      <c r="K250" s="2">
        <v>73</v>
      </c>
    </row>
    <row r="251" spans="1:11" x14ac:dyDescent="0.3">
      <c r="B251" t="s">
        <v>24</v>
      </c>
      <c r="C251" t="s">
        <v>3311</v>
      </c>
      <c r="D251" t="s">
        <v>3312</v>
      </c>
      <c r="E251" t="s">
        <v>3426</v>
      </c>
      <c r="F251" t="s">
        <v>3453</v>
      </c>
      <c r="G251" t="s">
        <v>3454</v>
      </c>
      <c r="H251" t="s">
        <v>3455</v>
      </c>
      <c r="I251" t="s">
        <v>3456</v>
      </c>
      <c r="J251" t="s">
        <v>3458</v>
      </c>
      <c r="K251" s="2">
        <v>260</v>
      </c>
    </row>
    <row r="252" spans="1:11" x14ac:dyDescent="0.3">
      <c r="A252" t="s">
        <v>276</v>
      </c>
      <c r="B252" t="s">
        <v>12</v>
      </c>
      <c r="C252" t="s">
        <v>3311</v>
      </c>
      <c r="D252" t="s">
        <v>3312</v>
      </c>
      <c r="E252" t="s">
        <v>3426</v>
      </c>
      <c r="F252" t="s">
        <v>3453</v>
      </c>
      <c r="G252" t="s">
        <v>3454</v>
      </c>
      <c r="H252" t="s">
        <v>3455</v>
      </c>
      <c r="I252" t="s">
        <v>3456</v>
      </c>
      <c r="J252" t="s">
        <v>3458</v>
      </c>
      <c r="K252" s="2">
        <v>78</v>
      </c>
    </row>
    <row r="253" spans="1:11" x14ac:dyDescent="0.3">
      <c r="B253" t="s">
        <v>20</v>
      </c>
      <c r="C253" t="s">
        <v>3311</v>
      </c>
      <c r="D253" t="s">
        <v>3312</v>
      </c>
      <c r="E253" t="s">
        <v>3426</v>
      </c>
      <c r="F253" t="s">
        <v>3453</v>
      </c>
      <c r="G253" t="s">
        <v>3454</v>
      </c>
      <c r="H253" t="s">
        <v>3455</v>
      </c>
      <c r="I253" t="s">
        <v>3456</v>
      </c>
      <c r="J253" t="s">
        <v>3458</v>
      </c>
      <c r="K253" s="2">
        <v>133</v>
      </c>
    </row>
    <row r="254" spans="1:11" x14ac:dyDescent="0.3">
      <c r="B254" t="s">
        <v>24</v>
      </c>
      <c r="C254" t="s">
        <v>3311</v>
      </c>
      <c r="D254" t="s">
        <v>3312</v>
      </c>
      <c r="E254" t="s">
        <v>3426</v>
      </c>
      <c r="F254" t="s">
        <v>3453</v>
      </c>
      <c r="G254" t="s">
        <v>3454</v>
      </c>
      <c r="H254" t="s">
        <v>3455</v>
      </c>
      <c r="I254" t="s">
        <v>3456</v>
      </c>
      <c r="J254" t="s">
        <v>3458</v>
      </c>
      <c r="K254" s="2">
        <v>270</v>
      </c>
    </row>
    <row r="255" spans="1:11" x14ac:dyDescent="0.3">
      <c r="A255" t="s">
        <v>278</v>
      </c>
      <c r="B255" t="s">
        <v>280</v>
      </c>
      <c r="C255" t="s">
        <v>3311</v>
      </c>
      <c r="D255" t="s">
        <v>3312</v>
      </c>
      <c r="E255" t="s">
        <v>3426</v>
      </c>
      <c r="F255" t="s">
        <v>3453</v>
      </c>
      <c r="G255" t="s">
        <v>3454</v>
      </c>
      <c r="H255" t="s">
        <v>3455</v>
      </c>
      <c r="I255" t="s">
        <v>3456</v>
      </c>
      <c r="J255" t="s">
        <v>3458</v>
      </c>
      <c r="K255" s="2">
        <v>108</v>
      </c>
    </row>
    <row r="256" spans="1:11" x14ac:dyDescent="0.3">
      <c r="B256" t="s">
        <v>12</v>
      </c>
      <c r="C256" t="s">
        <v>3311</v>
      </c>
      <c r="D256" t="s">
        <v>3312</v>
      </c>
      <c r="E256" t="s">
        <v>3426</v>
      </c>
      <c r="F256" t="s">
        <v>3453</v>
      </c>
      <c r="G256" t="s">
        <v>3454</v>
      </c>
      <c r="H256" t="s">
        <v>3455</v>
      </c>
      <c r="I256" t="s">
        <v>3456</v>
      </c>
      <c r="J256" t="s">
        <v>3458</v>
      </c>
      <c r="K256" s="2">
        <v>74</v>
      </c>
    </row>
    <row r="257" spans="1:11" x14ac:dyDescent="0.3">
      <c r="B257" t="s">
        <v>24</v>
      </c>
      <c r="C257" t="s">
        <v>3311</v>
      </c>
      <c r="D257" t="s">
        <v>3312</v>
      </c>
      <c r="E257" t="s">
        <v>3426</v>
      </c>
      <c r="F257" t="s">
        <v>3453</v>
      </c>
      <c r="G257" t="s">
        <v>3454</v>
      </c>
      <c r="H257" t="s">
        <v>3455</v>
      </c>
      <c r="I257" t="s">
        <v>3456</v>
      </c>
      <c r="J257" t="s">
        <v>3458</v>
      </c>
      <c r="K257" s="2">
        <v>260</v>
      </c>
    </row>
    <row r="258" spans="1:11" x14ac:dyDescent="0.3">
      <c r="A258" t="s">
        <v>282</v>
      </c>
      <c r="B258" t="s">
        <v>12</v>
      </c>
      <c r="C258" t="s">
        <v>3311</v>
      </c>
      <c r="D258" t="s">
        <v>3312</v>
      </c>
      <c r="E258" t="s">
        <v>3426</v>
      </c>
      <c r="F258" t="s">
        <v>3453</v>
      </c>
      <c r="G258" t="s">
        <v>3454</v>
      </c>
      <c r="H258" t="s">
        <v>3455</v>
      </c>
      <c r="I258" t="s">
        <v>3456</v>
      </c>
      <c r="J258" t="s">
        <v>3458</v>
      </c>
      <c r="K258" s="2">
        <v>74</v>
      </c>
    </row>
    <row r="259" spans="1:11" x14ac:dyDescent="0.3">
      <c r="B259" t="s">
        <v>24</v>
      </c>
      <c r="C259" t="s">
        <v>3311</v>
      </c>
      <c r="D259" t="s">
        <v>3312</v>
      </c>
      <c r="E259" t="s">
        <v>3426</v>
      </c>
      <c r="F259" t="s">
        <v>3453</v>
      </c>
      <c r="G259" t="s">
        <v>3454</v>
      </c>
      <c r="H259" t="s">
        <v>3455</v>
      </c>
      <c r="I259" t="s">
        <v>3456</v>
      </c>
      <c r="J259" t="s">
        <v>3458</v>
      </c>
      <c r="K259" s="2">
        <v>245</v>
      </c>
    </row>
    <row r="260" spans="1:11" x14ac:dyDescent="0.3">
      <c r="A260" t="s">
        <v>284</v>
      </c>
      <c r="B260" t="s">
        <v>12</v>
      </c>
      <c r="C260" t="s">
        <v>3311</v>
      </c>
      <c r="D260" t="s">
        <v>3312</v>
      </c>
      <c r="E260" t="s">
        <v>3426</v>
      </c>
      <c r="F260" t="s">
        <v>3453</v>
      </c>
      <c r="G260" t="s">
        <v>3454</v>
      </c>
      <c r="H260" t="s">
        <v>3455</v>
      </c>
      <c r="I260" t="s">
        <v>3456</v>
      </c>
      <c r="J260" t="s">
        <v>3458</v>
      </c>
      <c r="K260" s="2">
        <v>78</v>
      </c>
    </row>
    <row r="261" spans="1:11" x14ac:dyDescent="0.3">
      <c r="B261" t="s">
        <v>20</v>
      </c>
      <c r="C261" t="s">
        <v>3311</v>
      </c>
      <c r="D261" t="s">
        <v>3312</v>
      </c>
      <c r="E261" t="s">
        <v>3426</v>
      </c>
      <c r="F261" t="s">
        <v>3453</v>
      </c>
      <c r="G261" t="s">
        <v>3454</v>
      </c>
      <c r="H261" t="s">
        <v>3455</v>
      </c>
      <c r="I261" t="s">
        <v>3456</v>
      </c>
      <c r="J261" t="s">
        <v>3458</v>
      </c>
      <c r="K261" s="2">
        <v>133</v>
      </c>
    </row>
    <row r="262" spans="1:11" x14ac:dyDescent="0.3">
      <c r="B262" t="s">
        <v>24</v>
      </c>
      <c r="C262" t="s">
        <v>3311</v>
      </c>
      <c r="D262" t="s">
        <v>3312</v>
      </c>
      <c r="E262" t="s">
        <v>3426</v>
      </c>
      <c r="F262" t="s">
        <v>3453</v>
      </c>
      <c r="G262" t="s">
        <v>3454</v>
      </c>
      <c r="H262" t="s">
        <v>3455</v>
      </c>
      <c r="I262" t="s">
        <v>3456</v>
      </c>
      <c r="J262" t="s">
        <v>3458</v>
      </c>
      <c r="K262" s="2">
        <v>270</v>
      </c>
    </row>
    <row r="263" spans="1:11" x14ac:dyDescent="0.3">
      <c r="A263" t="s">
        <v>286</v>
      </c>
      <c r="B263" t="s">
        <v>12</v>
      </c>
      <c r="C263" t="s">
        <v>3311</v>
      </c>
      <c r="D263" t="s">
        <v>3312</v>
      </c>
      <c r="E263" t="s">
        <v>3426</v>
      </c>
      <c r="F263" t="s">
        <v>3453</v>
      </c>
      <c r="G263" t="s">
        <v>3454</v>
      </c>
      <c r="H263" t="s">
        <v>3455</v>
      </c>
      <c r="I263" t="s">
        <v>3456</v>
      </c>
      <c r="J263" t="s">
        <v>3458</v>
      </c>
      <c r="K263" s="2">
        <v>78</v>
      </c>
    </row>
    <row r="264" spans="1:11" x14ac:dyDescent="0.3">
      <c r="B264" t="s">
        <v>20</v>
      </c>
      <c r="C264" t="s">
        <v>3311</v>
      </c>
      <c r="D264" t="s">
        <v>3312</v>
      </c>
      <c r="E264" t="s">
        <v>3426</v>
      </c>
      <c r="F264" t="s">
        <v>3453</v>
      </c>
      <c r="G264" t="s">
        <v>3454</v>
      </c>
      <c r="H264" t="s">
        <v>3455</v>
      </c>
      <c r="I264" t="s">
        <v>3456</v>
      </c>
      <c r="J264" t="s">
        <v>3458</v>
      </c>
      <c r="K264" s="2">
        <v>133</v>
      </c>
    </row>
    <row r="265" spans="1:11" x14ac:dyDescent="0.3">
      <c r="B265" t="s">
        <v>24</v>
      </c>
      <c r="C265" t="s">
        <v>3311</v>
      </c>
      <c r="D265" t="s">
        <v>3312</v>
      </c>
      <c r="E265" t="s">
        <v>3426</v>
      </c>
      <c r="F265" t="s">
        <v>3453</v>
      </c>
      <c r="G265" t="s">
        <v>3454</v>
      </c>
      <c r="H265" t="s">
        <v>3455</v>
      </c>
      <c r="I265" t="s">
        <v>3456</v>
      </c>
      <c r="J265" t="s">
        <v>3458</v>
      </c>
      <c r="K265" s="2">
        <v>270</v>
      </c>
    </row>
    <row r="266" spans="1:11" x14ac:dyDescent="0.3">
      <c r="A266" t="s">
        <v>288</v>
      </c>
      <c r="B266" t="s">
        <v>12</v>
      </c>
      <c r="C266" t="s">
        <v>3311</v>
      </c>
      <c r="D266" t="s">
        <v>3312</v>
      </c>
      <c r="E266" t="s">
        <v>3426</v>
      </c>
      <c r="F266" t="s">
        <v>3453</v>
      </c>
      <c r="G266" t="s">
        <v>3454</v>
      </c>
      <c r="H266" t="s">
        <v>3455</v>
      </c>
      <c r="I266" t="s">
        <v>3456</v>
      </c>
      <c r="J266" t="s">
        <v>3458</v>
      </c>
      <c r="K266" s="2">
        <v>74</v>
      </c>
    </row>
    <row r="267" spans="1:11" x14ac:dyDescent="0.3">
      <c r="B267" t="s">
        <v>24</v>
      </c>
      <c r="C267" t="s">
        <v>3311</v>
      </c>
      <c r="D267" t="s">
        <v>3312</v>
      </c>
      <c r="E267" t="s">
        <v>3426</v>
      </c>
      <c r="F267" t="s">
        <v>3453</v>
      </c>
      <c r="G267" t="s">
        <v>3454</v>
      </c>
      <c r="H267" t="s">
        <v>3455</v>
      </c>
      <c r="I267" t="s">
        <v>3456</v>
      </c>
      <c r="J267" t="s">
        <v>3458</v>
      </c>
      <c r="K267" s="2">
        <v>260</v>
      </c>
    </row>
    <row r="268" spans="1:11" x14ac:dyDescent="0.3">
      <c r="A268" t="s">
        <v>290</v>
      </c>
      <c r="B268" t="s">
        <v>12</v>
      </c>
      <c r="C268" t="s">
        <v>3311</v>
      </c>
      <c r="D268" t="s">
        <v>3312</v>
      </c>
      <c r="E268" t="s">
        <v>3426</v>
      </c>
      <c r="F268" t="s">
        <v>3453</v>
      </c>
      <c r="G268" t="s">
        <v>3454</v>
      </c>
      <c r="H268" t="s">
        <v>3455</v>
      </c>
      <c r="I268" t="s">
        <v>3456</v>
      </c>
      <c r="J268" t="s">
        <v>3458</v>
      </c>
      <c r="K268" s="2">
        <v>78</v>
      </c>
    </row>
    <row r="269" spans="1:11" x14ac:dyDescent="0.3">
      <c r="B269" t="s">
        <v>20</v>
      </c>
      <c r="C269" t="s">
        <v>3311</v>
      </c>
      <c r="D269" t="s">
        <v>3312</v>
      </c>
      <c r="E269" t="s">
        <v>3426</v>
      </c>
      <c r="F269" t="s">
        <v>3453</v>
      </c>
      <c r="G269" t="s">
        <v>3454</v>
      </c>
      <c r="H269" t="s">
        <v>3455</v>
      </c>
      <c r="I269" t="s">
        <v>3456</v>
      </c>
      <c r="J269" t="s">
        <v>3458</v>
      </c>
      <c r="K269" s="2">
        <v>135</v>
      </c>
    </row>
    <row r="270" spans="1:11" x14ac:dyDescent="0.3">
      <c r="B270" t="s">
        <v>24</v>
      </c>
      <c r="C270" t="s">
        <v>3311</v>
      </c>
      <c r="D270" t="s">
        <v>3312</v>
      </c>
      <c r="E270" t="s">
        <v>3426</v>
      </c>
      <c r="F270" t="s">
        <v>3453</v>
      </c>
      <c r="G270" t="s">
        <v>3454</v>
      </c>
      <c r="H270" t="s">
        <v>3455</v>
      </c>
      <c r="I270" t="s">
        <v>3456</v>
      </c>
      <c r="J270" t="s">
        <v>3458</v>
      </c>
      <c r="K270" s="2">
        <v>270</v>
      </c>
    </row>
    <row r="271" spans="1:11" x14ac:dyDescent="0.3">
      <c r="A271" t="s">
        <v>292</v>
      </c>
      <c r="B271" t="s">
        <v>12</v>
      </c>
      <c r="C271" t="s">
        <v>3311</v>
      </c>
      <c r="D271" t="s">
        <v>3312</v>
      </c>
      <c r="E271" t="s">
        <v>3426</v>
      </c>
      <c r="F271" t="s">
        <v>3453</v>
      </c>
      <c r="G271" t="s">
        <v>3454</v>
      </c>
      <c r="H271" t="s">
        <v>3455</v>
      </c>
      <c r="I271" t="s">
        <v>3456</v>
      </c>
      <c r="J271" t="s">
        <v>3458</v>
      </c>
      <c r="K271" s="2">
        <v>73</v>
      </c>
    </row>
    <row r="272" spans="1:11" x14ac:dyDescent="0.3">
      <c r="B272" t="s">
        <v>24</v>
      </c>
      <c r="C272" t="s">
        <v>3311</v>
      </c>
      <c r="D272" t="s">
        <v>3312</v>
      </c>
      <c r="E272" t="s">
        <v>3426</v>
      </c>
      <c r="F272" t="s">
        <v>3453</v>
      </c>
      <c r="G272" t="s">
        <v>3454</v>
      </c>
      <c r="H272" t="s">
        <v>3455</v>
      </c>
      <c r="I272" t="s">
        <v>3456</v>
      </c>
      <c r="J272" t="s">
        <v>3458</v>
      </c>
      <c r="K272" s="2">
        <v>260</v>
      </c>
    </row>
    <row r="273" spans="1:11" x14ac:dyDescent="0.3">
      <c r="A273" t="s">
        <v>294</v>
      </c>
      <c r="B273" t="s">
        <v>12</v>
      </c>
      <c r="C273" t="s">
        <v>3311</v>
      </c>
      <c r="D273" t="s">
        <v>3312</v>
      </c>
      <c r="E273" t="s">
        <v>3426</v>
      </c>
      <c r="F273" t="s">
        <v>3453</v>
      </c>
      <c r="G273" t="s">
        <v>3454</v>
      </c>
      <c r="H273" t="s">
        <v>3455</v>
      </c>
      <c r="I273" t="s">
        <v>3456</v>
      </c>
      <c r="J273" t="s">
        <v>3458</v>
      </c>
      <c r="K273" s="2">
        <v>73</v>
      </c>
    </row>
    <row r="274" spans="1:11" x14ac:dyDescent="0.3">
      <c r="B274" t="s">
        <v>24</v>
      </c>
      <c r="C274" t="s">
        <v>3311</v>
      </c>
      <c r="D274" t="s">
        <v>3312</v>
      </c>
      <c r="E274" t="s">
        <v>3426</v>
      </c>
      <c r="F274" t="s">
        <v>3453</v>
      </c>
      <c r="G274" t="s">
        <v>3454</v>
      </c>
      <c r="H274" t="s">
        <v>3455</v>
      </c>
      <c r="I274" t="s">
        <v>3456</v>
      </c>
      <c r="J274" t="s">
        <v>3458</v>
      </c>
      <c r="K274" s="2">
        <v>260</v>
      </c>
    </row>
    <row r="275" spans="1:11" x14ac:dyDescent="0.3">
      <c r="A275" t="s">
        <v>296</v>
      </c>
      <c r="B275" t="s">
        <v>12</v>
      </c>
      <c r="C275" t="s">
        <v>3311</v>
      </c>
      <c r="D275" t="s">
        <v>3312</v>
      </c>
      <c r="E275" t="s">
        <v>3426</v>
      </c>
      <c r="F275" t="s">
        <v>3453</v>
      </c>
      <c r="G275" t="s">
        <v>3454</v>
      </c>
      <c r="H275" t="s">
        <v>3455</v>
      </c>
      <c r="I275" t="s">
        <v>3456</v>
      </c>
      <c r="J275" t="s">
        <v>3458</v>
      </c>
      <c r="K275" s="2">
        <v>78</v>
      </c>
    </row>
    <row r="276" spans="1:11" x14ac:dyDescent="0.3">
      <c r="B276" t="s">
        <v>20</v>
      </c>
      <c r="C276" t="s">
        <v>3311</v>
      </c>
      <c r="D276" t="s">
        <v>3312</v>
      </c>
      <c r="E276" t="s">
        <v>3426</v>
      </c>
      <c r="F276" t="s">
        <v>3453</v>
      </c>
      <c r="G276" t="s">
        <v>3454</v>
      </c>
      <c r="H276" t="s">
        <v>3455</v>
      </c>
      <c r="I276" t="s">
        <v>3456</v>
      </c>
      <c r="J276" t="s">
        <v>3458</v>
      </c>
      <c r="K276" s="2">
        <v>133</v>
      </c>
    </row>
    <row r="277" spans="1:11" x14ac:dyDescent="0.3">
      <c r="B277" t="s">
        <v>24</v>
      </c>
      <c r="C277" t="s">
        <v>3311</v>
      </c>
      <c r="D277" t="s">
        <v>3312</v>
      </c>
      <c r="E277" t="s">
        <v>3426</v>
      </c>
      <c r="F277" t="s">
        <v>3453</v>
      </c>
      <c r="G277" t="s">
        <v>3454</v>
      </c>
      <c r="H277" t="s">
        <v>3455</v>
      </c>
      <c r="I277" t="s">
        <v>3456</v>
      </c>
      <c r="J277" t="s">
        <v>3458</v>
      </c>
      <c r="K277" s="2">
        <v>270</v>
      </c>
    </row>
    <row r="278" spans="1:11" x14ac:dyDescent="0.3">
      <c r="A278" t="s">
        <v>298</v>
      </c>
      <c r="B278" t="s">
        <v>12</v>
      </c>
      <c r="C278" t="s">
        <v>3311</v>
      </c>
      <c r="D278" t="s">
        <v>3312</v>
      </c>
      <c r="E278" t="s">
        <v>3426</v>
      </c>
      <c r="F278" t="s">
        <v>3453</v>
      </c>
      <c r="G278" t="s">
        <v>3454</v>
      </c>
      <c r="H278" t="s">
        <v>3455</v>
      </c>
      <c r="I278" t="s">
        <v>3456</v>
      </c>
      <c r="J278" t="s">
        <v>3458</v>
      </c>
      <c r="K278" s="2">
        <v>73</v>
      </c>
    </row>
    <row r="279" spans="1:11" x14ac:dyDescent="0.3">
      <c r="B279" t="s">
        <v>24</v>
      </c>
      <c r="C279" t="s">
        <v>3311</v>
      </c>
      <c r="D279" t="s">
        <v>3312</v>
      </c>
      <c r="E279" t="s">
        <v>3426</v>
      </c>
      <c r="F279" t="s">
        <v>3453</v>
      </c>
      <c r="G279" t="s">
        <v>3454</v>
      </c>
      <c r="H279" t="s">
        <v>3455</v>
      </c>
      <c r="I279" t="s">
        <v>3456</v>
      </c>
      <c r="J279" t="s">
        <v>3458</v>
      </c>
      <c r="K279" s="2">
        <v>260</v>
      </c>
    </row>
    <row r="280" spans="1:11" x14ac:dyDescent="0.3">
      <c r="A280" t="s">
        <v>300</v>
      </c>
      <c r="B280" t="s">
        <v>12</v>
      </c>
      <c r="C280" t="s">
        <v>3311</v>
      </c>
      <c r="D280" t="s">
        <v>3312</v>
      </c>
      <c r="E280" t="s">
        <v>3426</v>
      </c>
      <c r="F280" t="s">
        <v>3453</v>
      </c>
      <c r="G280" t="s">
        <v>3454</v>
      </c>
      <c r="H280" t="s">
        <v>3455</v>
      </c>
      <c r="I280" t="s">
        <v>3456</v>
      </c>
      <c r="J280" t="s">
        <v>3458</v>
      </c>
      <c r="K280" s="2">
        <v>78</v>
      </c>
    </row>
    <row r="281" spans="1:11" x14ac:dyDescent="0.3">
      <c r="B281" t="s">
        <v>24</v>
      </c>
      <c r="C281" t="s">
        <v>3311</v>
      </c>
      <c r="D281" t="s">
        <v>3312</v>
      </c>
      <c r="E281" t="s">
        <v>3426</v>
      </c>
      <c r="F281" t="s">
        <v>3453</v>
      </c>
      <c r="G281" t="s">
        <v>3454</v>
      </c>
      <c r="H281" t="s">
        <v>3455</v>
      </c>
      <c r="I281" t="s">
        <v>3456</v>
      </c>
      <c r="J281" t="s">
        <v>3458</v>
      </c>
      <c r="K281" s="2">
        <v>270</v>
      </c>
    </row>
    <row r="282" spans="1:11" x14ac:dyDescent="0.3">
      <c r="A282" t="s">
        <v>302</v>
      </c>
      <c r="B282" t="s">
        <v>12</v>
      </c>
      <c r="C282" t="s">
        <v>3311</v>
      </c>
      <c r="D282" t="s">
        <v>3312</v>
      </c>
      <c r="E282" t="s">
        <v>3313</v>
      </c>
      <c r="F282" t="s">
        <v>3314</v>
      </c>
      <c r="G282" t="s">
        <v>3315</v>
      </c>
      <c r="H282" t="s">
        <v>3316</v>
      </c>
      <c r="I282" t="s">
        <v>3317</v>
      </c>
      <c r="J282" t="s">
        <v>3417</v>
      </c>
      <c r="K282" s="2">
        <v>34</v>
      </c>
    </row>
    <row r="283" spans="1:11" x14ac:dyDescent="0.3">
      <c r="A283" t="s">
        <v>304</v>
      </c>
      <c r="B283" t="s">
        <v>12</v>
      </c>
      <c r="C283" t="s">
        <v>3311</v>
      </c>
      <c r="D283" t="s">
        <v>3312</v>
      </c>
      <c r="E283" t="s">
        <v>3426</v>
      </c>
      <c r="F283" t="s">
        <v>3453</v>
      </c>
      <c r="G283" t="s">
        <v>3454</v>
      </c>
      <c r="H283" t="s">
        <v>3455</v>
      </c>
      <c r="I283" t="s">
        <v>3456</v>
      </c>
      <c r="J283" t="s">
        <v>3458</v>
      </c>
      <c r="K283" s="2">
        <v>43</v>
      </c>
    </row>
    <row r="284" spans="1:11" x14ac:dyDescent="0.3">
      <c r="B284" t="s">
        <v>24</v>
      </c>
      <c r="C284" t="s">
        <v>3311</v>
      </c>
      <c r="D284" t="s">
        <v>3312</v>
      </c>
      <c r="E284" t="s">
        <v>3426</v>
      </c>
      <c r="F284" t="s">
        <v>3453</v>
      </c>
      <c r="G284" t="s">
        <v>3454</v>
      </c>
      <c r="H284" t="s">
        <v>3455</v>
      </c>
      <c r="I284" t="s">
        <v>3456</v>
      </c>
      <c r="J284" t="s">
        <v>3458</v>
      </c>
      <c r="K284" s="2">
        <v>127</v>
      </c>
    </row>
    <row r="285" spans="1:11" x14ac:dyDescent="0.3">
      <c r="A285" t="s">
        <v>306</v>
      </c>
      <c r="B285" t="s">
        <v>308</v>
      </c>
      <c r="C285" t="s">
        <v>3311</v>
      </c>
      <c r="D285" t="s">
        <v>3312</v>
      </c>
      <c r="E285" t="s">
        <v>3313</v>
      </c>
      <c r="F285" t="s">
        <v>3314</v>
      </c>
      <c r="G285" t="s">
        <v>3315</v>
      </c>
      <c r="H285" t="s">
        <v>3316</v>
      </c>
      <c r="I285" t="s">
        <v>3371</v>
      </c>
      <c r="J285" t="s">
        <v>3373</v>
      </c>
      <c r="K285" s="2">
        <v>111</v>
      </c>
    </row>
    <row r="286" spans="1:11" x14ac:dyDescent="0.3">
      <c r="B286" t="s">
        <v>12</v>
      </c>
      <c r="C286" t="s">
        <v>3311</v>
      </c>
      <c r="D286" t="s">
        <v>3312</v>
      </c>
      <c r="E286" t="s">
        <v>3313</v>
      </c>
      <c r="F286" t="s">
        <v>3314</v>
      </c>
      <c r="G286" t="s">
        <v>3315</v>
      </c>
      <c r="H286" t="s">
        <v>3316</v>
      </c>
      <c r="I286" t="s">
        <v>3371</v>
      </c>
      <c r="J286" t="s">
        <v>3373</v>
      </c>
      <c r="K286" s="2">
        <v>79</v>
      </c>
    </row>
    <row r="287" spans="1:11" x14ac:dyDescent="0.3">
      <c r="A287" t="s">
        <v>309</v>
      </c>
      <c r="B287" t="s">
        <v>34</v>
      </c>
      <c r="C287" t="s">
        <v>3311</v>
      </c>
      <c r="D287" t="s">
        <v>3312</v>
      </c>
      <c r="E287" t="s">
        <v>3313</v>
      </c>
      <c r="F287" t="s">
        <v>3314</v>
      </c>
      <c r="G287" t="s">
        <v>3315</v>
      </c>
      <c r="H287" t="s">
        <v>3316</v>
      </c>
      <c r="I287" t="s">
        <v>3371</v>
      </c>
      <c r="J287" t="s">
        <v>3373</v>
      </c>
      <c r="K287" s="2">
        <v>64</v>
      </c>
    </row>
    <row r="288" spans="1:11" x14ac:dyDescent="0.3">
      <c r="B288" t="s">
        <v>36</v>
      </c>
      <c r="C288" t="s">
        <v>3311</v>
      </c>
      <c r="D288" t="s">
        <v>3312</v>
      </c>
      <c r="E288" t="s">
        <v>3313</v>
      </c>
      <c r="F288" t="s">
        <v>3314</v>
      </c>
      <c r="G288" t="s">
        <v>3315</v>
      </c>
      <c r="H288" t="s">
        <v>3316</v>
      </c>
      <c r="I288" t="s">
        <v>3371</v>
      </c>
      <c r="J288" t="s">
        <v>3373</v>
      </c>
      <c r="K288" s="2">
        <v>39</v>
      </c>
    </row>
    <row r="289" spans="1:11" x14ac:dyDescent="0.3">
      <c r="B289" t="s">
        <v>12</v>
      </c>
      <c r="C289" t="s">
        <v>3311</v>
      </c>
      <c r="D289" t="s">
        <v>3312</v>
      </c>
      <c r="E289" t="s">
        <v>3313</v>
      </c>
      <c r="F289" t="s">
        <v>3314</v>
      </c>
      <c r="G289" t="s">
        <v>3315</v>
      </c>
      <c r="H289" t="s">
        <v>3316</v>
      </c>
      <c r="I289" t="s">
        <v>3371</v>
      </c>
      <c r="J289" t="s">
        <v>3373</v>
      </c>
      <c r="K289" s="2">
        <v>81</v>
      </c>
    </row>
    <row r="290" spans="1:11" x14ac:dyDescent="0.3">
      <c r="B290" t="s">
        <v>16</v>
      </c>
      <c r="C290" t="s">
        <v>3311</v>
      </c>
      <c r="D290" t="s">
        <v>3312</v>
      </c>
      <c r="E290" t="s">
        <v>3313</v>
      </c>
      <c r="F290" t="s">
        <v>3314</v>
      </c>
      <c r="G290" t="s">
        <v>3315</v>
      </c>
      <c r="H290" t="s">
        <v>3316</v>
      </c>
      <c r="I290" t="s">
        <v>3371</v>
      </c>
      <c r="J290" t="s">
        <v>3373</v>
      </c>
      <c r="K290" s="2">
        <v>232</v>
      </c>
    </row>
    <row r="291" spans="1:11" x14ac:dyDescent="0.3">
      <c r="A291" t="s">
        <v>311</v>
      </c>
      <c r="B291" t="s">
        <v>308</v>
      </c>
      <c r="C291" t="s">
        <v>3311</v>
      </c>
      <c r="D291" t="s">
        <v>3312</v>
      </c>
      <c r="E291" t="s">
        <v>3313</v>
      </c>
      <c r="F291" t="s">
        <v>3314</v>
      </c>
      <c r="G291" t="s">
        <v>3315</v>
      </c>
      <c r="H291" t="s">
        <v>3316</v>
      </c>
      <c r="I291" t="s">
        <v>3371</v>
      </c>
      <c r="J291" t="s">
        <v>3373</v>
      </c>
      <c r="K291" s="2">
        <v>110</v>
      </c>
    </row>
    <row r="292" spans="1:11" x14ac:dyDescent="0.3">
      <c r="B292" t="s">
        <v>12</v>
      </c>
      <c r="C292" t="s">
        <v>3311</v>
      </c>
      <c r="D292" t="s">
        <v>3312</v>
      </c>
      <c r="E292" t="s">
        <v>3313</v>
      </c>
      <c r="F292" t="s">
        <v>3314</v>
      </c>
      <c r="G292" t="s">
        <v>3315</v>
      </c>
      <c r="H292" t="s">
        <v>3316</v>
      </c>
      <c r="I292" t="s">
        <v>3371</v>
      </c>
      <c r="J292" t="s">
        <v>3373</v>
      </c>
      <c r="K292" s="2">
        <v>79</v>
      </c>
    </row>
    <row r="293" spans="1:11" x14ac:dyDescent="0.3">
      <c r="A293" t="s">
        <v>313</v>
      </c>
      <c r="B293" t="s">
        <v>12</v>
      </c>
      <c r="C293" t="s">
        <v>3311</v>
      </c>
      <c r="D293" t="s">
        <v>3540</v>
      </c>
      <c r="E293" t="s">
        <v>3541</v>
      </c>
      <c r="F293" t="s">
        <v>3542</v>
      </c>
      <c r="G293" t="s">
        <v>3543</v>
      </c>
      <c r="H293" t="s">
        <v>3544</v>
      </c>
      <c r="I293" t="s">
        <v>3545</v>
      </c>
      <c r="J293">
        <v>0</v>
      </c>
      <c r="K293" s="2">
        <v>77</v>
      </c>
    </row>
    <row r="294" spans="1:11" x14ac:dyDescent="0.3">
      <c r="A294" t="s">
        <v>315</v>
      </c>
      <c r="B294" t="s">
        <v>317</v>
      </c>
      <c r="C294" t="s">
        <v>3311</v>
      </c>
      <c r="D294" t="s">
        <v>3409</v>
      </c>
      <c r="E294" t="s">
        <v>3410</v>
      </c>
      <c r="F294" t="s">
        <v>3549</v>
      </c>
      <c r="G294" t="s">
        <v>3550</v>
      </c>
      <c r="H294" t="s">
        <v>3551</v>
      </c>
      <c r="I294" t="s">
        <v>3552</v>
      </c>
      <c r="J294" t="s">
        <v>3554</v>
      </c>
      <c r="K294" s="2">
        <v>29</v>
      </c>
    </row>
    <row r="295" spans="1:11" x14ac:dyDescent="0.3">
      <c r="B295" t="s">
        <v>12</v>
      </c>
      <c r="C295" t="s">
        <v>3311</v>
      </c>
      <c r="D295" t="s">
        <v>3409</v>
      </c>
      <c r="E295" t="s">
        <v>3410</v>
      </c>
      <c r="F295" t="s">
        <v>3549</v>
      </c>
      <c r="G295" t="s">
        <v>3550</v>
      </c>
      <c r="H295" t="s">
        <v>3551</v>
      </c>
      <c r="I295" t="s">
        <v>3552</v>
      </c>
      <c r="J295" t="s">
        <v>3554</v>
      </c>
      <c r="K295" s="2">
        <v>82</v>
      </c>
    </row>
    <row r="296" spans="1:11" x14ac:dyDescent="0.3">
      <c r="B296" t="s">
        <v>318</v>
      </c>
      <c r="C296" t="s">
        <v>3311</v>
      </c>
      <c r="D296" t="s">
        <v>3409</v>
      </c>
      <c r="E296" t="s">
        <v>3410</v>
      </c>
      <c r="F296" t="s">
        <v>3549</v>
      </c>
      <c r="G296" t="s">
        <v>3550</v>
      </c>
      <c r="H296" t="s">
        <v>3551</v>
      </c>
      <c r="I296" t="s">
        <v>3552</v>
      </c>
      <c r="J296" t="s">
        <v>3554</v>
      </c>
      <c r="K296" s="2">
        <v>97</v>
      </c>
    </row>
    <row r="297" spans="1:11" x14ac:dyDescent="0.3">
      <c r="A297" t="s">
        <v>320</v>
      </c>
      <c r="B297" t="s">
        <v>34</v>
      </c>
      <c r="C297" t="s">
        <v>3311</v>
      </c>
      <c r="D297" t="s">
        <v>3312</v>
      </c>
      <c r="E297" t="s">
        <v>3313</v>
      </c>
      <c r="F297" t="s">
        <v>3314</v>
      </c>
      <c r="G297" t="s">
        <v>3315</v>
      </c>
      <c r="H297" t="s">
        <v>3316</v>
      </c>
      <c r="I297" t="s">
        <v>3317</v>
      </c>
      <c r="J297" t="s">
        <v>3417</v>
      </c>
      <c r="K297" s="2">
        <v>32</v>
      </c>
    </row>
    <row r="298" spans="1:11" x14ac:dyDescent="0.3">
      <c r="B298" t="s">
        <v>250</v>
      </c>
      <c r="C298" t="s">
        <v>3311</v>
      </c>
      <c r="D298" t="s">
        <v>3312</v>
      </c>
      <c r="E298" t="s">
        <v>3313</v>
      </c>
      <c r="F298" t="s">
        <v>3314</v>
      </c>
      <c r="G298" t="s">
        <v>3315</v>
      </c>
      <c r="H298" t="s">
        <v>3316</v>
      </c>
      <c r="I298" t="s">
        <v>3317</v>
      </c>
      <c r="J298" t="s">
        <v>3417</v>
      </c>
      <c r="K298" s="2">
        <v>37</v>
      </c>
    </row>
    <row r="299" spans="1:11" x14ac:dyDescent="0.3">
      <c r="B299" t="s">
        <v>12</v>
      </c>
      <c r="C299" t="s">
        <v>3311</v>
      </c>
      <c r="D299" t="s">
        <v>3312</v>
      </c>
      <c r="E299" t="s">
        <v>3313</v>
      </c>
      <c r="F299" t="s">
        <v>3314</v>
      </c>
      <c r="G299" t="s">
        <v>3315</v>
      </c>
      <c r="H299" t="s">
        <v>3316</v>
      </c>
      <c r="I299" t="s">
        <v>3317</v>
      </c>
      <c r="J299" t="s">
        <v>3417</v>
      </c>
      <c r="K299" s="2">
        <v>162</v>
      </c>
    </row>
    <row r="300" spans="1:11" x14ac:dyDescent="0.3">
      <c r="B300" t="s">
        <v>16</v>
      </c>
      <c r="C300" t="s">
        <v>3311</v>
      </c>
      <c r="D300" t="s">
        <v>3312</v>
      </c>
      <c r="E300" t="s">
        <v>3313</v>
      </c>
      <c r="F300" t="s">
        <v>3314</v>
      </c>
      <c r="G300" t="s">
        <v>3315</v>
      </c>
      <c r="H300" t="s">
        <v>3316</v>
      </c>
      <c r="I300" t="s">
        <v>3317</v>
      </c>
      <c r="J300" t="s">
        <v>3417</v>
      </c>
      <c r="K300" s="2">
        <v>245</v>
      </c>
    </row>
    <row r="301" spans="1:11" x14ac:dyDescent="0.3">
      <c r="A301" t="s">
        <v>322</v>
      </c>
      <c r="B301" t="s">
        <v>324</v>
      </c>
      <c r="C301" t="s">
        <v>3311</v>
      </c>
      <c r="D301" t="s">
        <v>3312</v>
      </c>
      <c r="E301" t="s">
        <v>3313</v>
      </c>
      <c r="F301" t="s">
        <v>3314</v>
      </c>
      <c r="G301" t="s">
        <v>3315</v>
      </c>
      <c r="H301" t="s">
        <v>3316</v>
      </c>
      <c r="I301" t="s">
        <v>3317</v>
      </c>
      <c r="J301" t="s">
        <v>3417</v>
      </c>
      <c r="K301" s="2">
        <v>33</v>
      </c>
    </row>
    <row r="302" spans="1:11" x14ac:dyDescent="0.3">
      <c r="B302" t="s">
        <v>34</v>
      </c>
      <c r="C302" t="s">
        <v>3311</v>
      </c>
      <c r="D302" t="s">
        <v>3312</v>
      </c>
      <c r="E302" t="s">
        <v>3313</v>
      </c>
      <c r="F302" t="s">
        <v>3314</v>
      </c>
      <c r="G302" t="s">
        <v>3315</v>
      </c>
      <c r="H302" t="s">
        <v>3316</v>
      </c>
      <c r="I302" t="s">
        <v>3317</v>
      </c>
      <c r="J302" t="s">
        <v>3417</v>
      </c>
      <c r="K302" s="2">
        <v>32</v>
      </c>
    </row>
    <row r="303" spans="1:11" x14ac:dyDescent="0.3">
      <c r="B303" t="s">
        <v>250</v>
      </c>
      <c r="C303" t="s">
        <v>3311</v>
      </c>
      <c r="D303" t="s">
        <v>3312</v>
      </c>
      <c r="E303" t="s">
        <v>3313</v>
      </c>
      <c r="F303" t="s">
        <v>3314</v>
      </c>
      <c r="G303" t="s">
        <v>3315</v>
      </c>
      <c r="H303" t="s">
        <v>3316</v>
      </c>
      <c r="I303" t="s">
        <v>3317</v>
      </c>
      <c r="J303" t="s">
        <v>3417</v>
      </c>
      <c r="K303" s="2">
        <v>38</v>
      </c>
    </row>
    <row r="304" spans="1:11" x14ac:dyDescent="0.3">
      <c r="B304" t="s">
        <v>12</v>
      </c>
      <c r="C304" t="s">
        <v>3311</v>
      </c>
      <c r="D304" t="s">
        <v>3312</v>
      </c>
      <c r="E304" t="s">
        <v>3313</v>
      </c>
      <c r="F304" t="s">
        <v>3314</v>
      </c>
      <c r="G304" t="s">
        <v>3315</v>
      </c>
      <c r="H304" t="s">
        <v>3316</v>
      </c>
      <c r="I304" t="s">
        <v>3317</v>
      </c>
      <c r="J304" t="s">
        <v>3417</v>
      </c>
      <c r="K304" s="2">
        <v>162</v>
      </c>
    </row>
    <row r="305" spans="1:11" x14ac:dyDescent="0.3">
      <c r="B305" t="s">
        <v>16</v>
      </c>
      <c r="C305" t="s">
        <v>3311</v>
      </c>
      <c r="D305" t="s">
        <v>3312</v>
      </c>
      <c r="E305" t="s">
        <v>3313</v>
      </c>
      <c r="F305" t="s">
        <v>3314</v>
      </c>
      <c r="G305" t="s">
        <v>3315</v>
      </c>
      <c r="H305" t="s">
        <v>3316</v>
      </c>
      <c r="I305" t="s">
        <v>3317</v>
      </c>
      <c r="J305" t="s">
        <v>3417</v>
      </c>
      <c r="K305" s="2">
        <v>245</v>
      </c>
    </row>
    <row r="306" spans="1:11" x14ac:dyDescent="0.3">
      <c r="A306" t="s">
        <v>325</v>
      </c>
      <c r="B306" t="s">
        <v>324</v>
      </c>
      <c r="C306" t="s">
        <v>3311</v>
      </c>
      <c r="D306" t="s">
        <v>3312</v>
      </c>
      <c r="E306" t="s">
        <v>3313</v>
      </c>
      <c r="F306" t="s">
        <v>3314</v>
      </c>
      <c r="G306" t="s">
        <v>3315</v>
      </c>
      <c r="H306" t="s">
        <v>3316</v>
      </c>
      <c r="I306" t="s">
        <v>3317</v>
      </c>
      <c r="J306" t="s">
        <v>3417</v>
      </c>
      <c r="K306" s="2">
        <v>36</v>
      </c>
    </row>
    <row r="307" spans="1:11" x14ac:dyDescent="0.3">
      <c r="B307" t="s">
        <v>34</v>
      </c>
      <c r="C307" t="s">
        <v>3311</v>
      </c>
      <c r="D307" t="s">
        <v>3312</v>
      </c>
      <c r="E307" t="s">
        <v>3313</v>
      </c>
      <c r="F307" t="s">
        <v>3314</v>
      </c>
      <c r="G307" t="s">
        <v>3315</v>
      </c>
      <c r="H307" t="s">
        <v>3316</v>
      </c>
      <c r="I307" t="s">
        <v>3317</v>
      </c>
      <c r="J307" t="s">
        <v>3417</v>
      </c>
      <c r="K307" s="2">
        <v>31</v>
      </c>
    </row>
    <row r="308" spans="1:11" x14ac:dyDescent="0.3">
      <c r="B308" t="s">
        <v>250</v>
      </c>
      <c r="C308" t="s">
        <v>3311</v>
      </c>
      <c r="D308" t="s">
        <v>3312</v>
      </c>
      <c r="E308" t="s">
        <v>3313</v>
      </c>
      <c r="F308" t="s">
        <v>3314</v>
      </c>
      <c r="G308" t="s">
        <v>3315</v>
      </c>
      <c r="H308" t="s">
        <v>3316</v>
      </c>
      <c r="I308" t="s">
        <v>3317</v>
      </c>
      <c r="J308" t="s">
        <v>3417</v>
      </c>
      <c r="K308" s="2">
        <v>37</v>
      </c>
    </row>
    <row r="309" spans="1:11" x14ac:dyDescent="0.3">
      <c r="B309" t="s">
        <v>12</v>
      </c>
      <c r="C309" t="s">
        <v>3311</v>
      </c>
      <c r="D309" t="s">
        <v>3312</v>
      </c>
      <c r="E309" t="s">
        <v>3313</v>
      </c>
      <c r="F309" t="s">
        <v>3314</v>
      </c>
      <c r="G309" t="s">
        <v>3315</v>
      </c>
      <c r="H309" t="s">
        <v>3316</v>
      </c>
      <c r="I309" t="s">
        <v>3317</v>
      </c>
      <c r="J309" t="s">
        <v>3417</v>
      </c>
      <c r="K309" s="2">
        <v>81</v>
      </c>
    </row>
    <row r="310" spans="1:11" x14ac:dyDescent="0.3">
      <c r="B310" t="s">
        <v>16</v>
      </c>
      <c r="C310" t="s">
        <v>3311</v>
      </c>
      <c r="D310" t="s">
        <v>3312</v>
      </c>
      <c r="E310" t="s">
        <v>3313</v>
      </c>
      <c r="F310" t="s">
        <v>3314</v>
      </c>
      <c r="G310" t="s">
        <v>3315</v>
      </c>
      <c r="H310" t="s">
        <v>3316</v>
      </c>
      <c r="I310" t="s">
        <v>3317</v>
      </c>
      <c r="J310" t="s">
        <v>3417</v>
      </c>
      <c r="K310" s="2">
        <v>245</v>
      </c>
    </row>
    <row r="311" spans="1:11" x14ac:dyDescent="0.3">
      <c r="A311" t="s">
        <v>327</v>
      </c>
      <c r="B311" t="s">
        <v>329</v>
      </c>
      <c r="C311" t="s">
        <v>3311</v>
      </c>
      <c r="D311" t="s">
        <v>3312</v>
      </c>
      <c r="E311" t="s">
        <v>3313</v>
      </c>
      <c r="F311" t="s">
        <v>3314</v>
      </c>
      <c r="G311" t="s">
        <v>3315</v>
      </c>
      <c r="H311" t="s">
        <v>3316</v>
      </c>
      <c r="I311" t="s">
        <v>3317</v>
      </c>
      <c r="J311" t="s">
        <v>3417</v>
      </c>
      <c r="K311" s="2">
        <v>118</v>
      </c>
    </row>
    <row r="312" spans="1:11" x14ac:dyDescent="0.3">
      <c r="B312" t="s">
        <v>12</v>
      </c>
      <c r="C312" t="s">
        <v>3311</v>
      </c>
      <c r="D312" t="s">
        <v>3312</v>
      </c>
      <c r="E312" t="s">
        <v>3313</v>
      </c>
      <c r="F312" t="s">
        <v>3314</v>
      </c>
      <c r="G312" t="s">
        <v>3315</v>
      </c>
      <c r="H312" t="s">
        <v>3316</v>
      </c>
      <c r="I312" t="s">
        <v>3317</v>
      </c>
      <c r="J312" t="s">
        <v>3417</v>
      </c>
      <c r="K312" s="2">
        <v>69</v>
      </c>
    </row>
    <row r="313" spans="1:11" x14ac:dyDescent="0.3">
      <c r="B313" t="s">
        <v>77</v>
      </c>
      <c r="C313" t="s">
        <v>3311</v>
      </c>
      <c r="D313" t="s">
        <v>3312</v>
      </c>
      <c r="E313" t="s">
        <v>3313</v>
      </c>
      <c r="F313" t="s">
        <v>3314</v>
      </c>
      <c r="G313" t="s">
        <v>3315</v>
      </c>
      <c r="H313" t="s">
        <v>3316</v>
      </c>
      <c r="I313" t="s">
        <v>3317</v>
      </c>
      <c r="J313" t="s">
        <v>3417</v>
      </c>
      <c r="K313" s="2">
        <v>53</v>
      </c>
    </row>
    <row r="314" spans="1:11" x14ac:dyDescent="0.3">
      <c r="A314" t="s">
        <v>330</v>
      </c>
      <c r="B314" t="s">
        <v>12</v>
      </c>
      <c r="C314" t="s">
        <v>3311</v>
      </c>
      <c r="D314" t="s">
        <v>3312</v>
      </c>
      <c r="E314" t="s">
        <v>3313</v>
      </c>
      <c r="F314" t="s">
        <v>3314</v>
      </c>
      <c r="G314" t="s">
        <v>3315</v>
      </c>
      <c r="H314" t="s">
        <v>3316</v>
      </c>
      <c r="I314" t="s">
        <v>3371</v>
      </c>
      <c r="J314" t="s">
        <v>3373</v>
      </c>
      <c r="K314" s="2">
        <v>158</v>
      </c>
    </row>
    <row r="315" spans="1:11" x14ac:dyDescent="0.3">
      <c r="B315" t="s">
        <v>16</v>
      </c>
      <c r="C315" t="s">
        <v>3311</v>
      </c>
      <c r="D315" t="s">
        <v>3312</v>
      </c>
      <c r="E315" t="s">
        <v>3313</v>
      </c>
      <c r="F315" t="s">
        <v>3314</v>
      </c>
      <c r="G315" t="s">
        <v>3315</v>
      </c>
      <c r="H315" t="s">
        <v>3316</v>
      </c>
      <c r="I315" t="s">
        <v>3371</v>
      </c>
      <c r="J315" t="s">
        <v>3373</v>
      </c>
      <c r="K315" s="2">
        <v>248</v>
      </c>
    </row>
    <row r="316" spans="1:11" x14ac:dyDescent="0.3">
      <c r="B316" t="s">
        <v>10</v>
      </c>
      <c r="C316" t="s">
        <v>3311</v>
      </c>
      <c r="D316" t="s">
        <v>3312</v>
      </c>
      <c r="E316" t="s">
        <v>3313</v>
      </c>
      <c r="F316" t="s">
        <v>3314</v>
      </c>
      <c r="G316" t="s">
        <v>3315</v>
      </c>
      <c r="H316" t="s">
        <v>3316</v>
      </c>
      <c r="I316" t="s">
        <v>3371</v>
      </c>
      <c r="J316" t="s">
        <v>3373</v>
      </c>
      <c r="K316" s="2">
        <v>41</v>
      </c>
    </row>
    <row r="317" spans="1:11" x14ac:dyDescent="0.3">
      <c r="B317" t="s">
        <v>14</v>
      </c>
      <c r="C317" t="s">
        <v>3311</v>
      </c>
      <c r="D317" t="s">
        <v>3312</v>
      </c>
      <c r="E317" t="s">
        <v>3313</v>
      </c>
      <c r="F317" t="s">
        <v>3314</v>
      </c>
      <c r="G317" t="s">
        <v>3315</v>
      </c>
      <c r="H317" t="s">
        <v>3316</v>
      </c>
      <c r="I317" t="s">
        <v>3371</v>
      </c>
      <c r="J317" t="s">
        <v>3373</v>
      </c>
      <c r="K317" s="2">
        <v>48</v>
      </c>
    </row>
    <row r="318" spans="1:11" x14ac:dyDescent="0.3">
      <c r="A318" t="s">
        <v>332</v>
      </c>
      <c r="B318" t="s">
        <v>44</v>
      </c>
      <c r="C318" t="s">
        <v>3311</v>
      </c>
      <c r="D318" t="s">
        <v>3312</v>
      </c>
      <c r="E318" t="s">
        <v>3426</v>
      </c>
      <c r="F318" t="s">
        <v>3427</v>
      </c>
      <c r="G318" t="s">
        <v>3428</v>
      </c>
      <c r="H318" t="s">
        <v>3435</v>
      </c>
      <c r="I318" t="s">
        <v>3436</v>
      </c>
      <c r="J318" t="s">
        <v>3438</v>
      </c>
      <c r="K318" s="2">
        <v>80</v>
      </c>
    </row>
    <row r="319" spans="1:11" x14ac:dyDescent="0.3">
      <c r="B319" t="s">
        <v>12</v>
      </c>
      <c r="C319" t="s">
        <v>3311</v>
      </c>
      <c r="D319" t="s">
        <v>3312</v>
      </c>
      <c r="E319" t="s">
        <v>3426</v>
      </c>
      <c r="F319" t="s">
        <v>3427</v>
      </c>
      <c r="G319" t="s">
        <v>3428</v>
      </c>
      <c r="H319" t="s">
        <v>3435</v>
      </c>
      <c r="I319" t="s">
        <v>3436</v>
      </c>
      <c r="J319" t="s">
        <v>3438</v>
      </c>
      <c r="K319" s="2">
        <v>78</v>
      </c>
    </row>
    <row r="320" spans="1:11" x14ac:dyDescent="0.3">
      <c r="B320" t="s">
        <v>218</v>
      </c>
      <c r="C320" t="s">
        <v>3311</v>
      </c>
      <c r="D320" t="s">
        <v>3312</v>
      </c>
      <c r="E320" t="s">
        <v>3426</v>
      </c>
      <c r="F320" t="s">
        <v>3427</v>
      </c>
      <c r="G320" t="s">
        <v>3428</v>
      </c>
      <c r="H320" t="s">
        <v>3435</v>
      </c>
      <c r="I320" t="s">
        <v>3436</v>
      </c>
      <c r="J320" t="s">
        <v>3438</v>
      </c>
      <c r="K320" s="2">
        <v>36</v>
      </c>
    </row>
    <row r="321" spans="1:11" x14ac:dyDescent="0.3">
      <c r="B321" t="s">
        <v>16</v>
      </c>
      <c r="C321" t="s">
        <v>3311</v>
      </c>
      <c r="D321" t="s">
        <v>3312</v>
      </c>
      <c r="E321" t="s">
        <v>3426</v>
      </c>
      <c r="F321" t="s">
        <v>3427</v>
      </c>
      <c r="G321" t="s">
        <v>3428</v>
      </c>
      <c r="H321" t="s">
        <v>3435</v>
      </c>
      <c r="I321" t="s">
        <v>3436</v>
      </c>
      <c r="J321" t="s">
        <v>3438</v>
      </c>
      <c r="K321" s="2">
        <v>230</v>
      </c>
    </row>
    <row r="322" spans="1:11" x14ac:dyDescent="0.3">
      <c r="A322" t="s">
        <v>334</v>
      </c>
      <c r="B322" t="s">
        <v>12</v>
      </c>
      <c r="C322" t="s">
        <v>3311</v>
      </c>
      <c r="D322" t="s">
        <v>3312</v>
      </c>
      <c r="E322" t="s">
        <v>3426</v>
      </c>
      <c r="F322" t="s">
        <v>3453</v>
      </c>
      <c r="G322" t="s">
        <v>3581</v>
      </c>
      <c r="H322" t="s">
        <v>3582</v>
      </c>
      <c r="I322" t="s">
        <v>3583</v>
      </c>
      <c r="J322" t="s">
        <v>3585</v>
      </c>
      <c r="K322" s="2">
        <v>75</v>
      </c>
    </row>
    <row r="323" spans="1:11" x14ac:dyDescent="0.3">
      <c r="B323" t="s">
        <v>20</v>
      </c>
      <c r="C323" t="s">
        <v>3311</v>
      </c>
      <c r="D323" t="s">
        <v>3312</v>
      </c>
      <c r="E323" t="s">
        <v>3426</v>
      </c>
      <c r="F323" t="s">
        <v>3453</v>
      </c>
      <c r="G323" t="s">
        <v>3581</v>
      </c>
      <c r="H323" t="s">
        <v>3582</v>
      </c>
      <c r="I323" t="s">
        <v>3583</v>
      </c>
      <c r="J323" t="s">
        <v>3585</v>
      </c>
      <c r="K323" s="2">
        <v>140</v>
      </c>
    </row>
    <row r="324" spans="1:11" x14ac:dyDescent="0.3">
      <c r="B324" t="s">
        <v>24</v>
      </c>
      <c r="C324" t="s">
        <v>3311</v>
      </c>
      <c r="D324" t="s">
        <v>3312</v>
      </c>
      <c r="E324" t="s">
        <v>3426</v>
      </c>
      <c r="F324" t="s">
        <v>3453</v>
      </c>
      <c r="G324" t="s">
        <v>3581</v>
      </c>
      <c r="H324" t="s">
        <v>3582</v>
      </c>
      <c r="I324" t="s">
        <v>3583</v>
      </c>
      <c r="J324" t="s">
        <v>3585</v>
      </c>
      <c r="K324" s="2">
        <v>275</v>
      </c>
    </row>
    <row r="325" spans="1:11" x14ac:dyDescent="0.3">
      <c r="A325" t="s">
        <v>336</v>
      </c>
      <c r="B325" t="s">
        <v>44</v>
      </c>
      <c r="C325" t="s">
        <v>3311</v>
      </c>
      <c r="D325" t="s">
        <v>3312</v>
      </c>
      <c r="E325" t="s">
        <v>3426</v>
      </c>
      <c r="F325" t="s">
        <v>3453</v>
      </c>
      <c r="G325" t="s">
        <v>3581</v>
      </c>
      <c r="H325" t="s">
        <v>3582</v>
      </c>
      <c r="I325" t="s">
        <v>3583</v>
      </c>
      <c r="J325" t="s">
        <v>3585</v>
      </c>
      <c r="K325" s="2">
        <v>91</v>
      </c>
    </row>
    <row r="326" spans="1:11" x14ac:dyDescent="0.3">
      <c r="B326" t="s">
        <v>12</v>
      </c>
      <c r="C326" t="s">
        <v>3311</v>
      </c>
      <c r="D326" t="s">
        <v>3312</v>
      </c>
      <c r="E326" t="s">
        <v>3426</v>
      </c>
      <c r="F326" t="s">
        <v>3453</v>
      </c>
      <c r="G326" t="s">
        <v>3581</v>
      </c>
      <c r="H326" t="s">
        <v>3582</v>
      </c>
      <c r="I326" t="s">
        <v>3583</v>
      </c>
      <c r="J326" t="s">
        <v>3585</v>
      </c>
      <c r="K326" s="2">
        <v>42</v>
      </c>
    </row>
    <row r="327" spans="1:11" x14ac:dyDescent="0.3">
      <c r="B327" t="s">
        <v>218</v>
      </c>
      <c r="C327" t="s">
        <v>3311</v>
      </c>
      <c r="D327" t="s">
        <v>3312</v>
      </c>
      <c r="E327" t="s">
        <v>3426</v>
      </c>
      <c r="F327" t="s">
        <v>3453</v>
      </c>
      <c r="G327" t="s">
        <v>3581</v>
      </c>
      <c r="H327" t="s">
        <v>3582</v>
      </c>
      <c r="I327" t="s">
        <v>3583</v>
      </c>
      <c r="J327" t="s">
        <v>3585</v>
      </c>
      <c r="K327" s="2">
        <v>36</v>
      </c>
    </row>
    <row r="328" spans="1:11" x14ac:dyDescent="0.3">
      <c r="A328" t="s">
        <v>338</v>
      </c>
      <c r="B328" t="s">
        <v>44</v>
      </c>
      <c r="C328" t="s">
        <v>3311</v>
      </c>
      <c r="D328" t="s">
        <v>3312</v>
      </c>
      <c r="E328" t="s">
        <v>3313</v>
      </c>
      <c r="F328" t="s">
        <v>3314</v>
      </c>
      <c r="G328" t="s">
        <v>3315</v>
      </c>
      <c r="H328" t="s">
        <v>3316</v>
      </c>
      <c r="I328" t="s">
        <v>3317</v>
      </c>
      <c r="J328" t="s">
        <v>3319</v>
      </c>
      <c r="K328" s="2">
        <v>93</v>
      </c>
    </row>
    <row r="329" spans="1:11" x14ac:dyDescent="0.3">
      <c r="B329" t="s">
        <v>12</v>
      </c>
      <c r="C329" t="s">
        <v>3311</v>
      </c>
      <c r="D329" t="s">
        <v>3312</v>
      </c>
      <c r="E329" t="s">
        <v>3313</v>
      </c>
      <c r="F329" t="s">
        <v>3314</v>
      </c>
      <c r="G329" t="s">
        <v>3315</v>
      </c>
      <c r="H329" t="s">
        <v>3316</v>
      </c>
      <c r="I329" t="s">
        <v>3317</v>
      </c>
      <c r="J329" t="s">
        <v>3319</v>
      </c>
      <c r="K329" s="2">
        <v>195</v>
      </c>
    </row>
    <row r="330" spans="1:11" x14ac:dyDescent="0.3">
      <c r="A330" t="s">
        <v>340</v>
      </c>
      <c r="B330" t="s">
        <v>44</v>
      </c>
      <c r="C330" t="s">
        <v>3311</v>
      </c>
      <c r="D330" t="s">
        <v>3312</v>
      </c>
      <c r="E330" t="s">
        <v>3313</v>
      </c>
      <c r="F330" t="s">
        <v>3314</v>
      </c>
      <c r="G330" t="s">
        <v>3315</v>
      </c>
      <c r="H330" t="s">
        <v>3316</v>
      </c>
      <c r="I330" t="s">
        <v>3317</v>
      </c>
      <c r="J330" t="s">
        <v>3319</v>
      </c>
      <c r="K330" s="2">
        <v>93</v>
      </c>
    </row>
    <row r="331" spans="1:11" x14ac:dyDescent="0.3">
      <c r="B331" t="s">
        <v>12</v>
      </c>
      <c r="C331" t="s">
        <v>3311</v>
      </c>
      <c r="D331" t="s">
        <v>3312</v>
      </c>
      <c r="E331" t="s">
        <v>3313</v>
      </c>
      <c r="F331" t="s">
        <v>3314</v>
      </c>
      <c r="G331" t="s">
        <v>3315</v>
      </c>
      <c r="H331" t="s">
        <v>3316</v>
      </c>
      <c r="I331" t="s">
        <v>3317</v>
      </c>
      <c r="J331" t="s">
        <v>3319</v>
      </c>
      <c r="K331" s="2">
        <v>120</v>
      </c>
    </row>
    <row r="332" spans="1:11" x14ac:dyDescent="0.3">
      <c r="A332" t="s">
        <v>342</v>
      </c>
      <c r="B332" t="s">
        <v>44</v>
      </c>
      <c r="C332" t="s">
        <v>3311</v>
      </c>
      <c r="D332" t="s">
        <v>3312</v>
      </c>
      <c r="E332" t="s">
        <v>3313</v>
      </c>
      <c r="F332" t="s">
        <v>3314</v>
      </c>
      <c r="G332" t="s">
        <v>3315</v>
      </c>
      <c r="H332" t="s">
        <v>3316</v>
      </c>
      <c r="I332" t="s">
        <v>3317</v>
      </c>
      <c r="J332" t="s">
        <v>3319</v>
      </c>
      <c r="K332" s="2">
        <v>39</v>
      </c>
    </row>
    <row r="333" spans="1:11" x14ac:dyDescent="0.3">
      <c r="B333" t="s">
        <v>12</v>
      </c>
      <c r="C333" t="s">
        <v>3311</v>
      </c>
      <c r="D333" t="s">
        <v>3312</v>
      </c>
      <c r="E333" t="s">
        <v>3313</v>
      </c>
      <c r="F333" t="s">
        <v>3314</v>
      </c>
      <c r="G333" t="s">
        <v>3315</v>
      </c>
      <c r="H333" t="s">
        <v>3316</v>
      </c>
      <c r="I333" t="s">
        <v>3317</v>
      </c>
      <c r="J333" t="s">
        <v>3319</v>
      </c>
      <c r="K333" s="2">
        <v>195</v>
      </c>
    </row>
    <row r="334" spans="1:11" x14ac:dyDescent="0.3">
      <c r="A334" t="s">
        <v>344</v>
      </c>
      <c r="B334" t="s">
        <v>34</v>
      </c>
      <c r="C334" t="s">
        <v>3311</v>
      </c>
      <c r="D334" t="s">
        <v>3312</v>
      </c>
      <c r="E334" t="s">
        <v>3313</v>
      </c>
      <c r="F334" t="s">
        <v>3314</v>
      </c>
      <c r="G334" t="s">
        <v>3315</v>
      </c>
      <c r="H334" t="s">
        <v>3316</v>
      </c>
      <c r="I334" t="s">
        <v>3317</v>
      </c>
      <c r="J334" t="s">
        <v>3319</v>
      </c>
      <c r="K334" s="2">
        <v>62</v>
      </c>
    </row>
    <row r="335" spans="1:11" x14ac:dyDescent="0.3">
      <c r="B335" t="s">
        <v>12</v>
      </c>
      <c r="C335" t="s">
        <v>3311</v>
      </c>
      <c r="D335" t="s">
        <v>3312</v>
      </c>
      <c r="E335" t="s">
        <v>3313</v>
      </c>
      <c r="F335" t="s">
        <v>3314</v>
      </c>
      <c r="G335" t="s">
        <v>3315</v>
      </c>
      <c r="H335" t="s">
        <v>3316</v>
      </c>
      <c r="I335" t="s">
        <v>3317</v>
      </c>
      <c r="J335" t="s">
        <v>3319</v>
      </c>
      <c r="K335" s="2">
        <v>82</v>
      </c>
    </row>
    <row r="336" spans="1:11" x14ac:dyDescent="0.3">
      <c r="A336" t="s">
        <v>346</v>
      </c>
      <c r="B336" t="s">
        <v>34</v>
      </c>
      <c r="C336" t="s">
        <v>3311</v>
      </c>
      <c r="D336" t="s">
        <v>3312</v>
      </c>
      <c r="E336" t="s">
        <v>3313</v>
      </c>
      <c r="F336" t="s">
        <v>3314</v>
      </c>
      <c r="G336" t="s">
        <v>3315</v>
      </c>
      <c r="H336" t="s">
        <v>3316</v>
      </c>
      <c r="I336" t="s">
        <v>3317</v>
      </c>
      <c r="J336" t="s">
        <v>3319</v>
      </c>
      <c r="K336" s="2">
        <v>62</v>
      </c>
    </row>
    <row r="337" spans="1:11" x14ac:dyDescent="0.3">
      <c r="B337" t="s">
        <v>12</v>
      </c>
      <c r="C337" t="s">
        <v>3311</v>
      </c>
      <c r="D337" t="s">
        <v>3312</v>
      </c>
      <c r="E337" t="s">
        <v>3313</v>
      </c>
      <c r="F337" t="s">
        <v>3314</v>
      </c>
      <c r="G337" t="s">
        <v>3315</v>
      </c>
      <c r="H337" t="s">
        <v>3316</v>
      </c>
      <c r="I337" t="s">
        <v>3317</v>
      </c>
      <c r="J337" t="s">
        <v>3319</v>
      </c>
      <c r="K337" s="2">
        <v>82</v>
      </c>
    </row>
    <row r="338" spans="1:11" x14ac:dyDescent="0.3">
      <c r="B338" t="s">
        <v>16</v>
      </c>
      <c r="C338" t="s">
        <v>3311</v>
      </c>
      <c r="D338" t="s">
        <v>3312</v>
      </c>
      <c r="E338" t="s">
        <v>3313</v>
      </c>
      <c r="F338" t="s">
        <v>3314</v>
      </c>
      <c r="G338" t="s">
        <v>3315</v>
      </c>
      <c r="H338" t="s">
        <v>3316</v>
      </c>
      <c r="I338" t="s">
        <v>3317</v>
      </c>
      <c r="J338" t="s">
        <v>3319</v>
      </c>
      <c r="K338" s="2">
        <v>236</v>
      </c>
    </row>
    <row r="339" spans="1:11" x14ac:dyDescent="0.3">
      <c r="A339" t="s">
        <v>348</v>
      </c>
      <c r="B339" t="s">
        <v>12</v>
      </c>
      <c r="C339" t="s">
        <v>3311</v>
      </c>
      <c r="D339" t="s">
        <v>3540</v>
      </c>
      <c r="E339" t="s">
        <v>3541</v>
      </c>
      <c r="F339" t="s">
        <v>3542</v>
      </c>
      <c r="G339" t="s">
        <v>3543</v>
      </c>
      <c r="H339" t="s">
        <v>3544</v>
      </c>
      <c r="I339" t="s">
        <v>3545</v>
      </c>
      <c r="J339">
        <v>0</v>
      </c>
      <c r="K339" s="2">
        <v>210</v>
      </c>
    </row>
    <row r="340" spans="1:11" x14ac:dyDescent="0.3">
      <c r="A340" t="s">
        <v>350</v>
      </c>
      <c r="B340" t="s">
        <v>12</v>
      </c>
      <c r="C340" t="s">
        <v>3311</v>
      </c>
      <c r="D340" t="s">
        <v>3540</v>
      </c>
      <c r="E340" t="s">
        <v>3541</v>
      </c>
      <c r="F340" t="s">
        <v>3542</v>
      </c>
      <c r="G340" t="s">
        <v>3543</v>
      </c>
      <c r="H340" t="s">
        <v>3544</v>
      </c>
      <c r="I340" t="s">
        <v>3545</v>
      </c>
      <c r="J340">
        <v>0</v>
      </c>
      <c r="K340" s="2">
        <v>70</v>
      </c>
    </row>
    <row r="341" spans="1:11" x14ac:dyDescent="0.3">
      <c r="B341" t="s">
        <v>352</v>
      </c>
      <c r="C341" t="s">
        <v>3311</v>
      </c>
      <c r="D341" t="s">
        <v>3540</v>
      </c>
      <c r="E341" t="s">
        <v>3541</v>
      </c>
      <c r="F341" t="s">
        <v>3542</v>
      </c>
      <c r="G341" t="s">
        <v>3543</v>
      </c>
      <c r="H341" t="s">
        <v>3544</v>
      </c>
      <c r="I341" t="s">
        <v>3545</v>
      </c>
      <c r="J341">
        <v>0</v>
      </c>
      <c r="K341" s="2">
        <v>237</v>
      </c>
    </row>
    <row r="342" spans="1:11" x14ac:dyDescent="0.3">
      <c r="A342" t="s">
        <v>354</v>
      </c>
      <c r="B342" t="s">
        <v>12</v>
      </c>
      <c r="C342" t="s">
        <v>3311</v>
      </c>
      <c r="D342" t="s">
        <v>3540</v>
      </c>
      <c r="E342" t="s">
        <v>3541</v>
      </c>
      <c r="F342" t="s">
        <v>3542</v>
      </c>
      <c r="G342" t="s">
        <v>3543</v>
      </c>
      <c r="H342" t="s">
        <v>3544</v>
      </c>
      <c r="I342" t="s">
        <v>3545</v>
      </c>
      <c r="J342">
        <v>0</v>
      </c>
      <c r="K342" s="2">
        <v>61</v>
      </c>
    </row>
    <row r="343" spans="1:11" x14ac:dyDescent="0.3">
      <c r="B343" t="s">
        <v>16</v>
      </c>
      <c r="C343" t="s">
        <v>3311</v>
      </c>
      <c r="D343" t="s">
        <v>3540</v>
      </c>
      <c r="E343" t="s">
        <v>3541</v>
      </c>
      <c r="F343" t="s">
        <v>3542</v>
      </c>
      <c r="G343" t="s">
        <v>3543</v>
      </c>
      <c r="H343" t="s">
        <v>3544</v>
      </c>
      <c r="I343" t="s">
        <v>3545</v>
      </c>
      <c r="J343">
        <v>0</v>
      </c>
      <c r="K343" s="2">
        <v>238</v>
      </c>
    </row>
    <row r="344" spans="1:11" x14ac:dyDescent="0.3">
      <c r="A344" t="s">
        <v>356</v>
      </c>
      <c r="B344" t="s">
        <v>12</v>
      </c>
      <c r="C344" t="s">
        <v>3311</v>
      </c>
      <c r="D344" t="s">
        <v>3540</v>
      </c>
      <c r="E344" t="s">
        <v>3541</v>
      </c>
      <c r="F344" t="s">
        <v>3542</v>
      </c>
      <c r="G344" t="s">
        <v>3543</v>
      </c>
      <c r="H344" t="s">
        <v>3544</v>
      </c>
      <c r="I344" t="s">
        <v>3545</v>
      </c>
      <c r="J344">
        <v>0</v>
      </c>
      <c r="K344" s="2">
        <v>81</v>
      </c>
    </row>
    <row r="345" spans="1:11" x14ac:dyDescent="0.3">
      <c r="B345" t="s">
        <v>16</v>
      </c>
      <c r="C345" t="s">
        <v>3311</v>
      </c>
      <c r="D345" t="s">
        <v>3540</v>
      </c>
      <c r="E345" t="s">
        <v>3541</v>
      </c>
      <c r="F345" t="s">
        <v>3542</v>
      </c>
      <c r="G345" t="s">
        <v>3543</v>
      </c>
      <c r="H345" t="s">
        <v>3544</v>
      </c>
      <c r="I345" t="s">
        <v>3545</v>
      </c>
      <c r="J345">
        <v>0</v>
      </c>
      <c r="K345" s="2">
        <v>239</v>
      </c>
    </row>
    <row r="346" spans="1:11" x14ac:dyDescent="0.3">
      <c r="A346" t="s">
        <v>358</v>
      </c>
      <c r="B346" t="s">
        <v>34</v>
      </c>
      <c r="C346" t="s">
        <v>3311</v>
      </c>
      <c r="D346" t="s">
        <v>3312</v>
      </c>
      <c r="E346" t="s">
        <v>3313</v>
      </c>
      <c r="F346" t="s">
        <v>3314</v>
      </c>
      <c r="G346" t="s">
        <v>3315</v>
      </c>
      <c r="H346" t="s">
        <v>3316</v>
      </c>
      <c r="I346" t="s">
        <v>3317</v>
      </c>
      <c r="J346" t="s">
        <v>3319</v>
      </c>
      <c r="K346" s="2">
        <v>31</v>
      </c>
    </row>
    <row r="347" spans="1:11" x14ac:dyDescent="0.3">
      <c r="B347" t="s">
        <v>250</v>
      </c>
      <c r="C347" t="s">
        <v>3311</v>
      </c>
      <c r="D347" t="s">
        <v>3312</v>
      </c>
      <c r="E347" t="s">
        <v>3313</v>
      </c>
      <c r="F347" t="s">
        <v>3314</v>
      </c>
      <c r="G347" t="s">
        <v>3315</v>
      </c>
      <c r="H347" t="s">
        <v>3316</v>
      </c>
      <c r="I347" t="s">
        <v>3317</v>
      </c>
      <c r="J347" t="s">
        <v>3319</v>
      </c>
      <c r="K347" s="2">
        <v>37</v>
      </c>
    </row>
    <row r="348" spans="1:11" x14ac:dyDescent="0.3">
      <c r="B348" t="s">
        <v>12</v>
      </c>
      <c r="C348" t="s">
        <v>3311</v>
      </c>
      <c r="D348" t="s">
        <v>3312</v>
      </c>
      <c r="E348" t="s">
        <v>3313</v>
      </c>
      <c r="F348" t="s">
        <v>3314</v>
      </c>
      <c r="G348" t="s">
        <v>3315</v>
      </c>
      <c r="H348" t="s">
        <v>3316</v>
      </c>
      <c r="I348" t="s">
        <v>3317</v>
      </c>
      <c r="J348" t="s">
        <v>3319</v>
      </c>
      <c r="K348" s="2">
        <v>162</v>
      </c>
    </row>
    <row r="349" spans="1:11" x14ac:dyDescent="0.3">
      <c r="B349" t="s">
        <v>16</v>
      </c>
      <c r="C349" t="s">
        <v>3311</v>
      </c>
      <c r="D349" t="s">
        <v>3312</v>
      </c>
      <c r="E349" t="s">
        <v>3313</v>
      </c>
      <c r="F349" t="s">
        <v>3314</v>
      </c>
      <c r="G349" t="s">
        <v>3315</v>
      </c>
      <c r="H349" t="s">
        <v>3316</v>
      </c>
      <c r="I349" t="s">
        <v>3317</v>
      </c>
      <c r="J349" t="s">
        <v>3319</v>
      </c>
      <c r="K349" s="2">
        <v>245</v>
      </c>
    </row>
    <row r="350" spans="1:11" x14ac:dyDescent="0.3">
      <c r="A350" t="s">
        <v>360</v>
      </c>
      <c r="B350" t="s">
        <v>329</v>
      </c>
      <c r="C350" t="s">
        <v>3311</v>
      </c>
      <c r="D350" t="s">
        <v>3312</v>
      </c>
      <c r="E350" t="s">
        <v>3313</v>
      </c>
      <c r="F350" t="s">
        <v>3314</v>
      </c>
      <c r="G350" t="s">
        <v>3315</v>
      </c>
      <c r="H350" t="s">
        <v>3316</v>
      </c>
      <c r="I350" t="s">
        <v>3317</v>
      </c>
      <c r="J350" t="s">
        <v>3319</v>
      </c>
      <c r="K350" s="2">
        <v>118</v>
      </c>
    </row>
    <row r="351" spans="1:11" x14ac:dyDescent="0.3">
      <c r="B351" t="s">
        <v>12</v>
      </c>
      <c r="C351" t="s">
        <v>3311</v>
      </c>
      <c r="D351" t="s">
        <v>3312</v>
      </c>
      <c r="E351" t="s">
        <v>3313</v>
      </c>
      <c r="F351" t="s">
        <v>3314</v>
      </c>
      <c r="G351" t="s">
        <v>3315</v>
      </c>
      <c r="H351" t="s">
        <v>3316</v>
      </c>
      <c r="I351" t="s">
        <v>3317</v>
      </c>
      <c r="J351" t="s">
        <v>3319</v>
      </c>
      <c r="K351" s="2">
        <v>69</v>
      </c>
    </row>
    <row r="352" spans="1:11" x14ac:dyDescent="0.3">
      <c r="B352" t="s">
        <v>77</v>
      </c>
      <c r="C352" t="s">
        <v>3311</v>
      </c>
      <c r="D352" t="s">
        <v>3312</v>
      </c>
      <c r="E352" t="s">
        <v>3313</v>
      </c>
      <c r="F352" t="s">
        <v>3314</v>
      </c>
      <c r="G352" t="s">
        <v>3315</v>
      </c>
      <c r="H352" t="s">
        <v>3316</v>
      </c>
      <c r="I352" t="s">
        <v>3317</v>
      </c>
      <c r="J352" t="s">
        <v>3319</v>
      </c>
      <c r="K352" s="2">
        <v>53</v>
      </c>
    </row>
    <row r="353" spans="1:11" x14ac:dyDescent="0.3">
      <c r="A353" t="s">
        <v>362</v>
      </c>
      <c r="B353" t="s">
        <v>329</v>
      </c>
      <c r="C353" t="s">
        <v>3311</v>
      </c>
      <c r="D353" t="s">
        <v>3312</v>
      </c>
      <c r="E353" t="s">
        <v>3313</v>
      </c>
      <c r="F353" t="s">
        <v>3314</v>
      </c>
      <c r="G353" t="s">
        <v>3315</v>
      </c>
      <c r="H353" t="s">
        <v>3316</v>
      </c>
      <c r="I353" t="s">
        <v>3317</v>
      </c>
      <c r="J353" t="s">
        <v>3319</v>
      </c>
      <c r="K353" s="2">
        <v>118</v>
      </c>
    </row>
    <row r="354" spans="1:11" x14ac:dyDescent="0.3">
      <c r="B354" t="s">
        <v>12</v>
      </c>
      <c r="C354" t="s">
        <v>3311</v>
      </c>
      <c r="D354" t="s">
        <v>3312</v>
      </c>
      <c r="E354" t="s">
        <v>3313</v>
      </c>
      <c r="F354" t="s">
        <v>3314</v>
      </c>
      <c r="G354" t="s">
        <v>3315</v>
      </c>
      <c r="H354" t="s">
        <v>3316</v>
      </c>
      <c r="I354" t="s">
        <v>3317</v>
      </c>
      <c r="J354" t="s">
        <v>3319</v>
      </c>
      <c r="K354" s="2">
        <v>69</v>
      </c>
    </row>
    <row r="355" spans="1:11" x14ac:dyDescent="0.3">
      <c r="B355" t="s">
        <v>77</v>
      </c>
      <c r="C355" t="s">
        <v>3311</v>
      </c>
      <c r="D355" t="s">
        <v>3312</v>
      </c>
      <c r="E355" t="s">
        <v>3313</v>
      </c>
      <c r="F355" t="s">
        <v>3314</v>
      </c>
      <c r="G355" t="s">
        <v>3315</v>
      </c>
      <c r="H355" t="s">
        <v>3316</v>
      </c>
      <c r="I355" t="s">
        <v>3317</v>
      </c>
      <c r="J355" t="s">
        <v>3319</v>
      </c>
      <c r="K355" s="2">
        <v>53</v>
      </c>
    </row>
    <row r="356" spans="1:11" x14ac:dyDescent="0.3">
      <c r="A356" t="s">
        <v>364</v>
      </c>
      <c r="B356" t="s">
        <v>12</v>
      </c>
      <c r="C356" t="s">
        <v>3311</v>
      </c>
      <c r="D356" t="s">
        <v>3402</v>
      </c>
      <c r="E356" t="s">
        <v>3403</v>
      </c>
      <c r="F356" t="s">
        <v>3404</v>
      </c>
      <c r="G356" t="s">
        <v>3405</v>
      </c>
      <c r="H356" t="s">
        <v>3592</v>
      </c>
      <c r="I356">
        <v>0</v>
      </c>
      <c r="J356">
        <v>0</v>
      </c>
      <c r="K356" s="2">
        <v>138</v>
      </c>
    </row>
    <row r="357" spans="1:11" x14ac:dyDescent="0.3">
      <c r="A357" t="s">
        <v>366</v>
      </c>
      <c r="B357" t="s">
        <v>12</v>
      </c>
      <c r="C357" t="s">
        <v>3311</v>
      </c>
      <c r="D357" t="s">
        <v>3312</v>
      </c>
      <c r="E357" t="s">
        <v>3313</v>
      </c>
      <c r="F357" t="s">
        <v>3314</v>
      </c>
      <c r="G357" t="s">
        <v>3315</v>
      </c>
      <c r="H357" t="s">
        <v>3316</v>
      </c>
      <c r="I357" t="s">
        <v>3371</v>
      </c>
      <c r="J357" t="s">
        <v>3373</v>
      </c>
      <c r="K357" s="2">
        <v>150</v>
      </c>
    </row>
    <row r="358" spans="1:11" x14ac:dyDescent="0.3">
      <c r="B358" t="s">
        <v>16</v>
      </c>
      <c r="C358" t="s">
        <v>3311</v>
      </c>
      <c r="D358" t="s">
        <v>3312</v>
      </c>
      <c r="E358" t="s">
        <v>3313</v>
      </c>
      <c r="F358" t="s">
        <v>3314</v>
      </c>
      <c r="G358" t="s">
        <v>3315</v>
      </c>
      <c r="H358" t="s">
        <v>3316</v>
      </c>
      <c r="I358" t="s">
        <v>3371</v>
      </c>
      <c r="J358" t="s">
        <v>3373</v>
      </c>
      <c r="K358" s="2">
        <v>112</v>
      </c>
    </row>
    <row r="359" spans="1:11" x14ac:dyDescent="0.3">
      <c r="A359" t="s">
        <v>368</v>
      </c>
      <c r="B359" t="s">
        <v>370</v>
      </c>
      <c r="C359" t="s">
        <v>3311</v>
      </c>
      <c r="D359" t="s">
        <v>3402</v>
      </c>
      <c r="E359" t="s">
        <v>3403</v>
      </c>
      <c r="F359" t="s">
        <v>3404</v>
      </c>
      <c r="G359" t="s">
        <v>3405</v>
      </c>
      <c r="H359" t="s">
        <v>3592</v>
      </c>
      <c r="I359">
        <v>0</v>
      </c>
      <c r="J359">
        <v>0</v>
      </c>
      <c r="K359" s="2">
        <v>138</v>
      </c>
    </row>
    <row r="360" spans="1:11" x14ac:dyDescent="0.3">
      <c r="B360" t="s">
        <v>371</v>
      </c>
      <c r="C360" t="s">
        <v>3311</v>
      </c>
      <c r="D360" t="s">
        <v>3402</v>
      </c>
      <c r="E360" t="s">
        <v>3403</v>
      </c>
      <c r="F360" t="s">
        <v>3404</v>
      </c>
      <c r="G360" t="s">
        <v>3405</v>
      </c>
      <c r="H360" t="s">
        <v>3592</v>
      </c>
      <c r="I360">
        <v>0</v>
      </c>
      <c r="J360">
        <v>0</v>
      </c>
      <c r="K360" s="2">
        <v>25</v>
      </c>
    </row>
    <row r="361" spans="1:11" x14ac:dyDescent="0.3">
      <c r="B361" t="s">
        <v>372</v>
      </c>
      <c r="C361" t="s">
        <v>3311</v>
      </c>
      <c r="D361" t="s">
        <v>3402</v>
      </c>
      <c r="E361" t="s">
        <v>3403</v>
      </c>
      <c r="F361" t="s">
        <v>3404</v>
      </c>
      <c r="G361" t="s">
        <v>3405</v>
      </c>
      <c r="H361" t="s">
        <v>3592</v>
      </c>
      <c r="I361">
        <v>0</v>
      </c>
      <c r="J361">
        <v>0</v>
      </c>
      <c r="K361" s="2">
        <v>31</v>
      </c>
    </row>
    <row r="362" spans="1:11" x14ac:dyDescent="0.3">
      <c r="B362" t="s">
        <v>12</v>
      </c>
      <c r="C362" t="s">
        <v>3311</v>
      </c>
      <c r="D362" t="s">
        <v>3402</v>
      </c>
      <c r="E362" t="s">
        <v>3403</v>
      </c>
      <c r="F362" t="s">
        <v>3404</v>
      </c>
      <c r="G362" t="s">
        <v>3405</v>
      </c>
      <c r="H362" t="s">
        <v>3592</v>
      </c>
      <c r="I362">
        <v>0</v>
      </c>
      <c r="J362">
        <v>0</v>
      </c>
      <c r="K362" s="2">
        <v>67</v>
      </c>
    </row>
    <row r="363" spans="1:11" x14ac:dyDescent="0.3">
      <c r="B363" t="s">
        <v>16</v>
      </c>
      <c r="C363" t="s">
        <v>3311</v>
      </c>
      <c r="D363" t="s">
        <v>3402</v>
      </c>
      <c r="E363" t="s">
        <v>3403</v>
      </c>
      <c r="F363" t="s">
        <v>3404</v>
      </c>
      <c r="G363" t="s">
        <v>3405</v>
      </c>
      <c r="H363" t="s">
        <v>3592</v>
      </c>
      <c r="I363">
        <v>0</v>
      </c>
      <c r="J363">
        <v>0</v>
      </c>
      <c r="K363" s="2">
        <v>438</v>
      </c>
    </row>
    <row r="364" spans="1:11" x14ac:dyDescent="0.3">
      <c r="A364" t="s">
        <v>373</v>
      </c>
      <c r="B364" t="s">
        <v>12</v>
      </c>
      <c r="C364" t="s">
        <v>3311</v>
      </c>
      <c r="D364" t="s">
        <v>3312</v>
      </c>
      <c r="E364" t="s">
        <v>3313</v>
      </c>
      <c r="F364" t="s">
        <v>3314</v>
      </c>
      <c r="G364" t="s">
        <v>3315</v>
      </c>
      <c r="H364" t="s">
        <v>3316</v>
      </c>
      <c r="I364" t="s">
        <v>3317</v>
      </c>
      <c r="J364" t="s">
        <v>3319</v>
      </c>
      <c r="K364" s="2">
        <v>82</v>
      </c>
    </row>
    <row r="365" spans="1:11" x14ac:dyDescent="0.3">
      <c r="B365" t="s">
        <v>84</v>
      </c>
      <c r="C365" t="s">
        <v>3311</v>
      </c>
      <c r="D365" t="s">
        <v>3312</v>
      </c>
      <c r="E365" t="s">
        <v>3313</v>
      </c>
      <c r="F365" t="s">
        <v>3314</v>
      </c>
      <c r="G365" t="s">
        <v>3315</v>
      </c>
      <c r="H365" t="s">
        <v>3316</v>
      </c>
      <c r="I365" t="s">
        <v>3317</v>
      </c>
      <c r="J365" t="s">
        <v>3319</v>
      </c>
      <c r="K365" s="2">
        <v>104</v>
      </c>
    </row>
    <row r="366" spans="1:11" x14ac:dyDescent="0.3">
      <c r="B366" t="s">
        <v>86</v>
      </c>
      <c r="C366" t="s">
        <v>3311</v>
      </c>
      <c r="D366" t="s">
        <v>3312</v>
      </c>
      <c r="E366" t="s">
        <v>3313</v>
      </c>
      <c r="F366" t="s">
        <v>3314</v>
      </c>
      <c r="G366" t="s">
        <v>3315</v>
      </c>
      <c r="H366" t="s">
        <v>3316</v>
      </c>
      <c r="I366" t="s">
        <v>3317</v>
      </c>
      <c r="J366" t="s">
        <v>3319</v>
      </c>
      <c r="K366" s="2">
        <v>81</v>
      </c>
    </row>
    <row r="367" spans="1:11" x14ac:dyDescent="0.3">
      <c r="A367" t="s">
        <v>375</v>
      </c>
      <c r="B367" t="s">
        <v>12</v>
      </c>
      <c r="C367" t="s">
        <v>3311</v>
      </c>
      <c r="D367" t="s">
        <v>3312</v>
      </c>
      <c r="E367" t="s">
        <v>3313</v>
      </c>
      <c r="F367" t="s">
        <v>3497</v>
      </c>
      <c r="G367" t="s">
        <v>3498</v>
      </c>
      <c r="H367" t="s">
        <v>3499</v>
      </c>
      <c r="I367">
        <v>0</v>
      </c>
      <c r="J367">
        <v>0</v>
      </c>
      <c r="K367" s="2">
        <v>77</v>
      </c>
    </row>
    <row r="368" spans="1:11" x14ac:dyDescent="0.3">
      <c r="B368" t="s">
        <v>377</v>
      </c>
      <c r="C368" t="s">
        <v>3311</v>
      </c>
      <c r="D368" t="s">
        <v>3312</v>
      </c>
      <c r="E368" t="s">
        <v>3313</v>
      </c>
      <c r="F368" t="s">
        <v>3497</v>
      </c>
      <c r="G368" t="s">
        <v>3498</v>
      </c>
      <c r="H368" t="s">
        <v>3499</v>
      </c>
      <c r="I368">
        <v>0</v>
      </c>
      <c r="J368">
        <v>0</v>
      </c>
      <c r="K368" s="2">
        <v>79</v>
      </c>
    </row>
    <row r="369" spans="1:11" x14ac:dyDescent="0.3">
      <c r="B369" t="s">
        <v>96</v>
      </c>
      <c r="C369" t="s">
        <v>3311</v>
      </c>
      <c r="D369" t="s">
        <v>3312</v>
      </c>
      <c r="E369" t="s">
        <v>3313</v>
      </c>
      <c r="F369" t="s">
        <v>3497</v>
      </c>
      <c r="G369" t="s">
        <v>3498</v>
      </c>
      <c r="H369" t="s">
        <v>3499</v>
      </c>
      <c r="I369">
        <v>0</v>
      </c>
      <c r="J369">
        <v>0</v>
      </c>
      <c r="K369" s="2">
        <v>130</v>
      </c>
    </row>
    <row r="370" spans="1:11" x14ac:dyDescent="0.3">
      <c r="A370" t="s">
        <v>379</v>
      </c>
      <c r="B370" t="s">
        <v>385</v>
      </c>
      <c r="C370" t="s">
        <v>3311</v>
      </c>
      <c r="D370" t="s">
        <v>3312</v>
      </c>
      <c r="E370" t="s">
        <v>3313</v>
      </c>
      <c r="F370" t="s">
        <v>3497</v>
      </c>
      <c r="G370" t="s">
        <v>3498</v>
      </c>
      <c r="H370" t="s">
        <v>3499</v>
      </c>
      <c r="I370">
        <v>0</v>
      </c>
      <c r="J370">
        <v>0</v>
      </c>
      <c r="K370" s="2">
        <v>33</v>
      </c>
    </row>
    <row r="371" spans="1:11" x14ac:dyDescent="0.3">
      <c r="B371" t="s">
        <v>34</v>
      </c>
      <c r="C371" t="s">
        <v>3311</v>
      </c>
      <c r="D371" t="s">
        <v>3312</v>
      </c>
      <c r="E371" t="s">
        <v>3313</v>
      </c>
      <c r="F371" t="s">
        <v>3497</v>
      </c>
      <c r="G371" t="s">
        <v>3498</v>
      </c>
      <c r="H371" t="s">
        <v>3499</v>
      </c>
      <c r="I371">
        <v>0</v>
      </c>
      <c r="J371">
        <v>0</v>
      </c>
      <c r="K371" s="2">
        <v>29</v>
      </c>
    </row>
    <row r="372" spans="1:11" x14ac:dyDescent="0.3">
      <c r="B372" t="s">
        <v>12</v>
      </c>
      <c r="C372" t="s">
        <v>3311</v>
      </c>
      <c r="D372" t="s">
        <v>3312</v>
      </c>
      <c r="E372" t="s">
        <v>3313</v>
      </c>
      <c r="F372" t="s">
        <v>3497</v>
      </c>
      <c r="G372" t="s">
        <v>3498</v>
      </c>
      <c r="H372" t="s">
        <v>3499</v>
      </c>
      <c r="I372">
        <v>0</v>
      </c>
      <c r="J372">
        <v>0</v>
      </c>
      <c r="K372" s="2">
        <v>56</v>
      </c>
    </row>
    <row r="373" spans="1:11" x14ac:dyDescent="0.3">
      <c r="B373" t="s">
        <v>377</v>
      </c>
      <c r="C373" t="s">
        <v>3311</v>
      </c>
      <c r="D373" t="s">
        <v>3312</v>
      </c>
      <c r="E373" t="s">
        <v>3313</v>
      </c>
      <c r="F373" t="s">
        <v>3497</v>
      </c>
      <c r="G373" t="s">
        <v>3498</v>
      </c>
      <c r="H373" t="s">
        <v>3499</v>
      </c>
      <c r="I373">
        <v>0</v>
      </c>
      <c r="J373">
        <v>0</v>
      </c>
      <c r="K373" s="2">
        <v>235</v>
      </c>
    </row>
    <row r="374" spans="1:11" x14ac:dyDescent="0.3">
      <c r="B374" t="s">
        <v>383</v>
      </c>
      <c r="C374" t="s">
        <v>3311</v>
      </c>
      <c r="D374" t="s">
        <v>3312</v>
      </c>
      <c r="E374" t="s">
        <v>3313</v>
      </c>
      <c r="F374" t="s">
        <v>3497</v>
      </c>
      <c r="G374" t="s">
        <v>3498</v>
      </c>
      <c r="H374" t="s">
        <v>3499</v>
      </c>
      <c r="I374">
        <v>0</v>
      </c>
      <c r="J374">
        <v>0</v>
      </c>
      <c r="K374" s="2">
        <v>184</v>
      </c>
    </row>
    <row r="375" spans="1:11" x14ac:dyDescent="0.3">
      <c r="B375" t="s">
        <v>381</v>
      </c>
      <c r="C375" t="s">
        <v>3311</v>
      </c>
      <c r="D375" t="s">
        <v>3312</v>
      </c>
      <c r="E375" t="s">
        <v>3313</v>
      </c>
      <c r="F375" t="s">
        <v>3497</v>
      </c>
      <c r="G375" t="s">
        <v>3498</v>
      </c>
      <c r="H375" t="s">
        <v>3499</v>
      </c>
      <c r="I375">
        <v>0</v>
      </c>
      <c r="J375">
        <v>0</v>
      </c>
      <c r="K375" s="2">
        <v>138</v>
      </c>
    </row>
    <row r="376" spans="1:11" x14ac:dyDescent="0.3">
      <c r="A376" t="s">
        <v>386</v>
      </c>
      <c r="B376" t="s">
        <v>12</v>
      </c>
      <c r="C376" t="s">
        <v>3311</v>
      </c>
      <c r="D376" t="s">
        <v>3312</v>
      </c>
      <c r="E376" t="s">
        <v>3313</v>
      </c>
      <c r="F376" t="s">
        <v>3497</v>
      </c>
      <c r="G376" t="s">
        <v>3498</v>
      </c>
      <c r="H376" t="s">
        <v>3499</v>
      </c>
      <c r="I376">
        <v>0</v>
      </c>
      <c r="J376">
        <v>0</v>
      </c>
      <c r="K376" s="2">
        <v>142</v>
      </c>
    </row>
    <row r="377" spans="1:11" x14ac:dyDescent="0.3">
      <c r="B377" t="s">
        <v>218</v>
      </c>
      <c r="C377" t="s">
        <v>3311</v>
      </c>
      <c r="D377" t="s">
        <v>3312</v>
      </c>
      <c r="E377" t="s">
        <v>3313</v>
      </c>
      <c r="F377" t="s">
        <v>3497</v>
      </c>
      <c r="G377" t="s">
        <v>3498</v>
      </c>
      <c r="H377" t="s">
        <v>3499</v>
      </c>
      <c r="I377">
        <v>0</v>
      </c>
      <c r="J377">
        <v>0</v>
      </c>
      <c r="K377" s="2">
        <v>28</v>
      </c>
    </row>
    <row r="378" spans="1:11" x14ac:dyDescent="0.3">
      <c r="A378" t="s">
        <v>388</v>
      </c>
      <c r="B378" t="s">
        <v>12</v>
      </c>
      <c r="C378" t="s">
        <v>3311</v>
      </c>
      <c r="D378" t="s">
        <v>3312</v>
      </c>
      <c r="E378" t="s">
        <v>3313</v>
      </c>
      <c r="F378" t="s">
        <v>3497</v>
      </c>
      <c r="G378" t="s">
        <v>3498</v>
      </c>
      <c r="H378" t="s">
        <v>3499</v>
      </c>
      <c r="I378">
        <v>0</v>
      </c>
      <c r="J378">
        <v>0</v>
      </c>
      <c r="K378" s="2">
        <v>79</v>
      </c>
    </row>
    <row r="379" spans="1:11" x14ac:dyDescent="0.3">
      <c r="B379" t="s">
        <v>390</v>
      </c>
      <c r="C379" t="s">
        <v>3311</v>
      </c>
      <c r="D379" t="s">
        <v>3312</v>
      </c>
      <c r="E379" t="s">
        <v>3313</v>
      </c>
      <c r="F379" t="s">
        <v>3497</v>
      </c>
      <c r="G379" t="s">
        <v>3498</v>
      </c>
      <c r="H379" t="s">
        <v>3499</v>
      </c>
      <c r="I379">
        <v>0</v>
      </c>
      <c r="J379">
        <v>0</v>
      </c>
      <c r="K379" s="2">
        <v>848</v>
      </c>
    </row>
    <row r="380" spans="1:11" x14ac:dyDescent="0.3">
      <c r="A380" t="s">
        <v>392</v>
      </c>
      <c r="B380" t="s">
        <v>12</v>
      </c>
      <c r="C380" t="s">
        <v>3311</v>
      </c>
      <c r="D380" t="s">
        <v>3312</v>
      </c>
      <c r="E380" t="s">
        <v>3313</v>
      </c>
      <c r="F380" t="s">
        <v>3497</v>
      </c>
      <c r="G380" t="s">
        <v>3498</v>
      </c>
      <c r="H380" t="s">
        <v>3499</v>
      </c>
      <c r="I380">
        <v>0</v>
      </c>
      <c r="J380">
        <v>0</v>
      </c>
      <c r="K380" s="2">
        <v>297</v>
      </c>
    </row>
    <row r="381" spans="1:11" x14ac:dyDescent="0.3">
      <c r="B381" t="s">
        <v>218</v>
      </c>
      <c r="C381" t="s">
        <v>3311</v>
      </c>
      <c r="D381" t="s">
        <v>3312</v>
      </c>
      <c r="E381" t="s">
        <v>3313</v>
      </c>
      <c r="F381" t="s">
        <v>3497</v>
      </c>
      <c r="G381" t="s">
        <v>3498</v>
      </c>
      <c r="H381" t="s">
        <v>3499</v>
      </c>
      <c r="I381">
        <v>0</v>
      </c>
      <c r="J381">
        <v>0</v>
      </c>
      <c r="K381" s="2">
        <v>37</v>
      </c>
    </row>
    <row r="382" spans="1:11" x14ac:dyDescent="0.3">
      <c r="B382" t="s">
        <v>398</v>
      </c>
      <c r="C382" t="s">
        <v>3311</v>
      </c>
      <c r="D382" t="s">
        <v>3312</v>
      </c>
      <c r="E382" t="s">
        <v>3313</v>
      </c>
      <c r="F382" t="s">
        <v>3497</v>
      </c>
      <c r="G382" t="s">
        <v>3498</v>
      </c>
      <c r="H382" t="s">
        <v>3499</v>
      </c>
      <c r="I382">
        <v>0</v>
      </c>
      <c r="J382">
        <v>0</v>
      </c>
      <c r="K382" s="2">
        <v>57</v>
      </c>
    </row>
    <row r="383" spans="1:11" x14ac:dyDescent="0.3">
      <c r="B383" t="s">
        <v>84</v>
      </c>
      <c r="C383" t="s">
        <v>3311</v>
      </c>
      <c r="D383" t="s">
        <v>3312</v>
      </c>
      <c r="E383" t="s">
        <v>3313</v>
      </c>
      <c r="F383" t="s">
        <v>3497</v>
      </c>
      <c r="G383" t="s">
        <v>3498</v>
      </c>
      <c r="H383" t="s">
        <v>3499</v>
      </c>
      <c r="I383">
        <v>0</v>
      </c>
      <c r="J383">
        <v>0</v>
      </c>
      <c r="K383" s="2">
        <v>639</v>
      </c>
    </row>
    <row r="384" spans="1:11" x14ac:dyDescent="0.3">
      <c r="B384" t="s">
        <v>86</v>
      </c>
      <c r="C384" t="s">
        <v>3311</v>
      </c>
      <c r="D384" t="s">
        <v>3312</v>
      </c>
      <c r="E384" t="s">
        <v>3313</v>
      </c>
      <c r="F384" t="s">
        <v>3497</v>
      </c>
      <c r="G384" t="s">
        <v>3498</v>
      </c>
      <c r="H384" t="s">
        <v>3499</v>
      </c>
      <c r="I384">
        <v>0</v>
      </c>
      <c r="J384">
        <v>0</v>
      </c>
      <c r="K384" s="2">
        <v>88</v>
      </c>
    </row>
    <row r="385" spans="1:11" x14ac:dyDescent="0.3">
      <c r="B385" t="s">
        <v>394</v>
      </c>
      <c r="C385" t="s">
        <v>3311</v>
      </c>
      <c r="D385" t="s">
        <v>3312</v>
      </c>
      <c r="E385" t="s">
        <v>3313</v>
      </c>
      <c r="F385" t="s">
        <v>3497</v>
      </c>
      <c r="G385" t="s">
        <v>3498</v>
      </c>
      <c r="H385" t="s">
        <v>3499</v>
      </c>
      <c r="I385">
        <v>0</v>
      </c>
      <c r="J385">
        <v>0</v>
      </c>
      <c r="K385" s="2">
        <v>157</v>
      </c>
    </row>
    <row r="386" spans="1:11" x14ac:dyDescent="0.3">
      <c r="B386" t="s">
        <v>396</v>
      </c>
      <c r="C386" t="s">
        <v>3311</v>
      </c>
      <c r="D386" t="s">
        <v>3312</v>
      </c>
      <c r="E386" t="s">
        <v>3313</v>
      </c>
      <c r="F386" t="s">
        <v>3497</v>
      </c>
      <c r="G386" t="s">
        <v>3498</v>
      </c>
      <c r="H386" t="s">
        <v>3499</v>
      </c>
      <c r="I386">
        <v>0</v>
      </c>
      <c r="J386">
        <v>0</v>
      </c>
      <c r="K386" s="2">
        <v>266</v>
      </c>
    </row>
    <row r="387" spans="1:11" x14ac:dyDescent="0.3">
      <c r="A387" t="s">
        <v>400</v>
      </c>
      <c r="B387" t="s">
        <v>12</v>
      </c>
      <c r="C387" t="s">
        <v>3311</v>
      </c>
      <c r="D387" t="s">
        <v>3312</v>
      </c>
      <c r="E387" t="s">
        <v>3313</v>
      </c>
      <c r="F387" t="s">
        <v>3497</v>
      </c>
      <c r="G387" t="s">
        <v>3498</v>
      </c>
      <c r="H387" t="s">
        <v>3499</v>
      </c>
      <c r="I387">
        <v>0</v>
      </c>
      <c r="J387">
        <v>0</v>
      </c>
      <c r="K387" s="2">
        <v>78</v>
      </c>
    </row>
    <row r="388" spans="1:11" x14ac:dyDescent="0.3">
      <c r="A388" t="s">
        <v>402</v>
      </c>
      <c r="B388" t="s">
        <v>12</v>
      </c>
      <c r="C388" t="s">
        <v>3311</v>
      </c>
      <c r="D388" t="s">
        <v>3312</v>
      </c>
      <c r="E388" t="s">
        <v>3313</v>
      </c>
      <c r="F388" t="s">
        <v>3497</v>
      </c>
      <c r="G388" t="s">
        <v>3498</v>
      </c>
      <c r="H388" t="s">
        <v>3499</v>
      </c>
      <c r="I388">
        <v>0</v>
      </c>
      <c r="J388">
        <v>0</v>
      </c>
      <c r="K388" s="2">
        <v>56</v>
      </c>
    </row>
    <row r="389" spans="1:11" x14ac:dyDescent="0.3">
      <c r="A389" t="s">
        <v>404</v>
      </c>
      <c r="B389" t="s">
        <v>12</v>
      </c>
      <c r="C389" t="s">
        <v>3311</v>
      </c>
      <c r="D389" t="s">
        <v>3312</v>
      </c>
      <c r="E389" t="s">
        <v>3313</v>
      </c>
      <c r="F389" t="s">
        <v>3497</v>
      </c>
      <c r="G389" t="s">
        <v>3498</v>
      </c>
      <c r="H389" t="s">
        <v>3499</v>
      </c>
      <c r="I389">
        <v>0</v>
      </c>
      <c r="J389">
        <v>0</v>
      </c>
      <c r="K389" s="2">
        <v>72</v>
      </c>
    </row>
    <row r="390" spans="1:11" x14ac:dyDescent="0.3">
      <c r="A390" t="s">
        <v>406</v>
      </c>
      <c r="B390" t="s">
        <v>12</v>
      </c>
      <c r="C390" t="s">
        <v>3311</v>
      </c>
      <c r="D390" t="s">
        <v>3312</v>
      </c>
      <c r="E390" t="s">
        <v>3313</v>
      </c>
      <c r="F390" t="s">
        <v>3497</v>
      </c>
      <c r="G390" t="s">
        <v>3498</v>
      </c>
      <c r="H390" t="s">
        <v>3499</v>
      </c>
      <c r="I390">
        <v>0</v>
      </c>
      <c r="J390">
        <v>0</v>
      </c>
      <c r="K390" s="2">
        <v>56</v>
      </c>
    </row>
    <row r="391" spans="1:11" x14ac:dyDescent="0.3">
      <c r="A391" t="s">
        <v>408</v>
      </c>
      <c r="B391" t="s">
        <v>12</v>
      </c>
      <c r="C391" t="s">
        <v>3311</v>
      </c>
      <c r="D391" t="s">
        <v>3312</v>
      </c>
      <c r="E391" t="s">
        <v>3313</v>
      </c>
      <c r="F391" t="s">
        <v>3497</v>
      </c>
      <c r="G391" t="s">
        <v>3498</v>
      </c>
      <c r="H391" t="s">
        <v>3499</v>
      </c>
      <c r="I391">
        <v>0</v>
      </c>
      <c r="J391">
        <v>0</v>
      </c>
      <c r="K391" s="2">
        <v>71</v>
      </c>
    </row>
    <row r="392" spans="1:11" x14ac:dyDescent="0.3">
      <c r="B392" t="s">
        <v>218</v>
      </c>
      <c r="C392" t="s">
        <v>3311</v>
      </c>
      <c r="D392" t="s">
        <v>3312</v>
      </c>
      <c r="E392" t="s">
        <v>3313</v>
      </c>
      <c r="F392" t="s">
        <v>3497</v>
      </c>
      <c r="G392" t="s">
        <v>3498</v>
      </c>
      <c r="H392" t="s">
        <v>3499</v>
      </c>
      <c r="I392">
        <v>0</v>
      </c>
      <c r="J392">
        <v>0</v>
      </c>
      <c r="K392" s="2">
        <v>39</v>
      </c>
    </row>
    <row r="393" spans="1:11" x14ac:dyDescent="0.3">
      <c r="B393" t="s">
        <v>84</v>
      </c>
      <c r="C393" t="s">
        <v>3311</v>
      </c>
      <c r="D393" t="s">
        <v>3312</v>
      </c>
      <c r="E393" t="s">
        <v>3313</v>
      </c>
      <c r="F393" t="s">
        <v>3497</v>
      </c>
      <c r="G393" t="s">
        <v>3498</v>
      </c>
      <c r="H393" t="s">
        <v>3499</v>
      </c>
      <c r="I393">
        <v>0</v>
      </c>
      <c r="J393">
        <v>0</v>
      </c>
      <c r="K393" s="2">
        <v>82</v>
      </c>
    </row>
    <row r="394" spans="1:11" x14ac:dyDescent="0.3">
      <c r="B394" t="s">
        <v>20</v>
      </c>
      <c r="C394" t="s">
        <v>3311</v>
      </c>
      <c r="D394" t="s">
        <v>3312</v>
      </c>
      <c r="E394" t="s">
        <v>3313</v>
      </c>
      <c r="F394" t="s">
        <v>3497</v>
      </c>
      <c r="G394" t="s">
        <v>3498</v>
      </c>
      <c r="H394" t="s">
        <v>3499</v>
      </c>
      <c r="I394">
        <v>0</v>
      </c>
      <c r="J394">
        <v>0</v>
      </c>
      <c r="K394" s="2">
        <v>124</v>
      </c>
    </row>
    <row r="395" spans="1:11" x14ac:dyDescent="0.3">
      <c r="B395" t="s">
        <v>394</v>
      </c>
      <c r="C395" t="s">
        <v>3311</v>
      </c>
      <c r="D395" t="s">
        <v>3312</v>
      </c>
      <c r="E395" t="s">
        <v>3313</v>
      </c>
      <c r="F395" t="s">
        <v>3497</v>
      </c>
      <c r="G395" t="s">
        <v>3498</v>
      </c>
      <c r="H395" t="s">
        <v>3499</v>
      </c>
      <c r="I395">
        <v>0</v>
      </c>
      <c r="J395">
        <v>0</v>
      </c>
      <c r="K395" s="2">
        <v>188</v>
      </c>
    </row>
    <row r="396" spans="1:11" x14ac:dyDescent="0.3">
      <c r="B396" t="s">
        <v>396</v>
      </c>
      <c r="C396" t="s">
        <v>3311</v>
      </c>
      <c r="D396" t="s">
        <v>3312</v>
      </c>
      <c r="E396" t="s">
        <v>3313</v>
      </c>
      <c r="F396" t="s">
        <v>3497</v>
      </c>
      <c r="G396" t="s">
        <v>3498</v>
      </c>
      <c r="H396" t="s">
        <v>3499</v>
      </c>
      <c r="I396">
        <v>0</v>
      </c>
      <c r="J396">
        <v>0</v>
      </c>
      <c r="K396" s="2">
        <v>228</v>
      </c>
    </row>
    <row r="397" spans="1:11" x14ac:dyDescent="0.3">
      <c r="A397" t="s">
        <v>410</v>
      </c>
      <c r="B397" t="s">
        <v>12</v>
      </c>
      <c r="C397" t="s">
        <v>3311</v>
      </c>
      <c r="D397" t="s">
        <v>3312</v>
      </c>
      <c r="E397" t="s">
        <v>3313</v>
      </c>
      <c r="F397" t="s">
        <v>3497</v>
      </c>
      <c r="G397" t="s">
        <v>3498</v>
      </c>
      <c r="H397" t="s">
        <v>3499</v>
      </c>
      <c r="I397">
        <v>0</v>
      </c>
      <c r="J397">
        <v>0</v>
      </c>
      <c r="K397" s="2">
        <v>150</v>
      </c>
    </row>
    <row r="398" spans="1:11" x14ac:dyDescent="0.3">
      <c r="B398" t="s">
        <v>218</v>
      </c>
      <c r="C398" t="s">
        <v>3311</v>
      </c>
      <c r="D398" t="s">
        <v>3312</v>
      </c>
      <c r="E398" t="s">
        <v>3313</v>
      </c>
      <c r="F398" t="s">
        <v>3497</v>
      </c>
      <c r="G398" t="s">
        <v>3498</v>
      </c>
      <c r="H398" t="s">
        <v>3499</v>
      </c>
      <c r="I398">
        <v>0</v>
      </c>
      <c r="J398">
        <v>0</v>
      </c>
      <c r="K398" s="2">
        <v>76</v>
      </c>
    </row>
    <row r="399" spans="1:11" x14ac:dyDescent="0.3">
      <c r="B399" t="s">
        <v>398</v>
      </c>
      <c r="C399" t="s">
        <v>3311</v>
      </c>
      <c r="D399" t="s">
        <v>3312</v>
      </c>
      <c r="E399" t="s">
        <v>3313</v>
      </c>
      <c r="F399" t="s">
        <v>3497</v>
      </c>
      <c r="G399" t="s">
        <v>3498</v>
      </c>
      <c r="H399" t="s">
        <v>3499</v>
      </c>
      <c r="I399">
        <v>0</v>
      </c>
      <c r="J399">
        <v>0</v>
      </c>
      <c r="K399" s="2">
        <v>124</v>
      </c>
    </row>
    <row r="400" spans="1:11" x14ac:dyDescent="0.3">
      <c r="B400" t="s">
        <v>84</v>
      </c>
      <c r="C400" t="s">
        <v>3311</v>
      </c>
      <c r="D400" t="s">
        <v>3312</v>
      </c>
      <c r="E400" t="s">
        <v>3313</v>
      </c>
      <c r="F400" t="s">
        <v>3497</v>
      </c>
      <c r="G400" t="s">
        <v>3498</v>
      </c>
      <c r="H400" t="s">
        <v>3499</v>
      </c>
      <c r="I400">
        <v>0</v>
      </c>
      <c r="J400">
        <v>0</v>
      </c>
      <c r="K400" s="2">
        <v>212</v>
      </c>
    </row>
    <row r="401" spans="1:11" x14ac:dyDescent="0.3">
      <c r="B401" t="s">
        <v>20</v>
      </c>
      <c r="C401" t="s">
        <v>3311</v>
      </c>
      <c r="D401" t="s">
        <v>3312</v>
      </c>
      <c r="E401" t="s">
        <v>3313</v>
      </c>
      <c r="F401" t="s">
        <v>3497</v>
      </c>
      <c r="G401" t="s">
        <v>3498</v>
      </c>
      <c r="H401" t="s">
        <v>3499</v>
      </c>
      <c r="I401">
        <v>0</v>
      </c>
      <c r="J401">
        <v>0</v>
      </c>
      <c r="K401" s="2">
        <v>232</v>
      </c>
    </row>
    <row r="402" spans="1:11" x14ac:dyDescent="0.3">
      <c r="B402" t="s">
        <v>394</v>
      </c>
      <c r="C402" t="s">
        <v>3311</v>
      </c>
      <c r="D402" t="s">
        <v>3312</v>
      </c>
      <c r="E402" t="s">
        <v>3313</v>
      </c>
      <c r="F402" t="s">
        <v>3497</v>
      </c>
      <c r="G402" t="s">
        <v>3498</v>
      </c>
      <c r="H402" t="s">
        <v>3499</v>
      </c>
      <c r="I402">
        <v>0</v>
      </c>
      <c r="J402">
        <v>0</v>
      </c>
      <c r="K402" s="2">
        <v>312</v>
      </c>
    </row>
    <row r="403" spans="1:11" x14ac:dyDescent="0.3">
      <c r="B403" t="s">
        <v>396</v>
      </c>
      <c r="C403" t="s">
        <v>3311</v>
      </c>
      <c r="D403" t="s">
        <v>3312</v>
      </c>
      <c r="E403" t="s">
        <v>3313</v>
      </c>
      <c r="F403" t="s">
        <v>3497</v>
      </c>
      <c r="G403" t="s">
        <v>3498</v>
      </c>
      <c r="H403" t="s">
        <v>3499</v>
      </c>
      <c r="I403">
        <v>0</v>
      </c>
      <c r="J403">
        <v>0</v>
      </c>
      <c r="K403" s="2">
        <v>312</v>
      </c>
    </row>
    <row r="404" spans="1:11" x14ac:dyDescent="0.3">
      <c r="A404" t="s">
        <v>412</v>
      </c>
      <c r="B404" t="s">
        <v>414</v>
      </c>
      <c r="C404" t="s">
        <v>3311</v>
      </c>
      <c r="D404" t="s">
        <v>3312</v>
      </c>
      <c r="E404" t="s">
        <v>3313</v>
      </c>
      <c r="F404" t="s">
        <v>3497</v>
      </c>
      <c r="G404" t="s">
        <v>3498</v>
      </c>
      <c r="H404" t="s">
        <v>3499</v>
      </c>
      <c r="I404">
        <v>0</v>
      </c>
      <c r="J404">
        <v>0</v>
      </c>
      <c r="K404" s="2">
        <v>56</v>
      </c>
    </row>
    <row r="405" spans="1:11" x14ac:dyDescent="0.3">
      <c r="B405" t="s">
        <v>280</v>
      </c>
      <c r="C405" t="s">
        <v>3311</v>
      </c>
      <c r="D405" t="s">
        <v>3312</v>
      </c>
      <c r="E405" t="s">
        <v>3313</v>
      </c>
      <c r="F405" t="s">
        <v>3497</v>
      </c>
      <c r="G405" t="s">
        <v>3498</v>
      </c>
      <c r="H405" t="s">
        <v>3499</v>
      </c>
      <c r="I405">
        <v>0</v>
      </c>
      <c r="J405">
        <v>0</v>
      </c>
      <c r="K405" s="2">
        <v>230</v>
      </c>
    </row>
    <row r="406" spans="1:11" x14ac:dyDescent="0.3">
      <c r="B406" t="s">
        <v>12</v>
      </c>
      <c r="C406" t="s">
        <v>3311</v>
      </c>
      <c r="D406" t="s">
        <v>3312</v>
      </c>
      <c r="E406" t="s">
        <v>3313</v>
      </c>
      <c r="F406" t="s">
        <v>3497</v>
      </c>
      <c r="G406" t="s">
        <v>3498</v>
      </c>
      <c r="H406" t="s">
        <v>3499</v>
      </c>
      <c r="I406">
        <v>0</v>
      </c>
      <c r="J406">
        <v>0</v>
      </c>
      <c r="K406" s="2">
        <v>162</v>
      </c>
    </row>
    <row r="407" spans="1:11" x14ac:dyDescent="0.3">
      <c r="A407" t="s">
        <v>415</v>
      </c>
      <c r="B407" t="s">
        <v>280</v>
      </c>
      <c r="C407" t="s">
        <v>3311</v>
      </c>
      <c r="D407" t="s">
        <v>3312</v>
      </c>
      <c r="E407" t="s">
        <v>3313</v>
      </c>
      <c r="F407" t="s">
        <v>3497</v>
      </c>
      <c r="G407" t="s">
        <v>3498</v>
      </c>
      <c r="H407" t="s">
        <v>3499</v>
      </c>
      <c r="I407">
        <v>0</v>
      </c>
      <c r="J407">
        <v>0</v>
      </c>
      <c r="K407" s="2">
        <v>229</v>
      </c>
    </row>
    <row r="408" spans="1:11" x14ac:dyDescent="0.3">
      <c r="B408" t="s">
        <v>12</v>
      </c>
      <c r="C408" t="s">
        <v>3311</v>
      </c>
      <c r="D408" t="s">
        <v>3312</v>
      </c>
      <c r="E408" t="s">
        <v>3313</v>
      </c>
      <c r="F408" t="s">
        <v>3497</v>
      </c>
      <c r="G408" t="s">
        <v>3498</v>
      </c>
      <c r="H408" t="s">
        <v>3499</v>
      </c>
      <c r="I408">
        <v>0</v>
      </c>
      <c r="J408">
        <v>0</v>
      </c>
      <c r="K408" s="2">
        <v>78</v>
      </c>
    </row>
    <row r="409" spans="1:11" x14ac:dyDescent="0.3">
      <c r="A409" t="s">
        <v>417</v>
      </c>
      <c r="B409" t="s">
        <v>12</v>
      </c>
      <c r="C409" t="s">
        <v>3311</v>
      </c>
      <c r="D409" t="s">
        <v>3312</v>
      </c>
      <c r="E409" t="s">
        <v>3313</v>
      </c>
      <c r="F409" t="s">
        <v>3497</v>
      </c>
      <c r="G409" t="s">
        <v>3498</v>
      </c>
      <c r="H409" t="s">
        <v>3499</v>
      </c>
      <c r="I409">
        <v>0</v>
      </c>
      <c r="J409">
        <v>0</v>
      </c>
      <c r="K409" s="2">
        <v>152</v>
      </c>
    </row>
    <row r="410" spans="1:11" x14ac:dyDescent="0.3">
      <c r="A410" t="s">
        <v>419</v>
      </c>
      <c r="B410" t="s">
        <v>423</v>
      </c>
      <c r="C410" t="s">
        <v>3311</v>
      </c>
      <c r="D410" t="s">
        <v>3312</v>
      </c>
      <c r="E410" t="s">
        <v>3313</v>
      </c>
      <c r="F410" t="s">
        <v>3497</v>
      </c>
      <c r="G410" t="s">
        <v>3498</v>
      </c>
      <c r="H410" t="s">
        <v>3499</v>
      </c>
      <c r="I410">
        <v>0</v>
      </c>
      <c r="J410">
        <v>0</v>
      </c>
      <c r="K410" s="2">
        <v>198</v>
      </c>
    </row>
    <row r="411" spans="1:11" x14ac:dyDescent="0.3">
      <c r="B411" t="s">
        <v>44</v>
      </c>
      <c r="C411" t="s">
        <v>3311</v>
      </c>
      <c r="D411" t="s">
        <v>3312</v>
      </c>
      <c r="E411" t="s">
        <v>3313</v>
      </c>
      <c r="F411" t="s">
        <v>3497</v>
      </c>
      <c r="G411" t="s">
        <v>3498</v>
      </c>
      <c r="H411" t="s">
        <v>3499</v>
      </c>
      <c r="I411">
        <v>0</v>
      </c>
      <c r="J411">
        <v>0</v>
      </c>
      <c r="K411" s="2">
        <v>94</v>
      </c>
    </row>
    <row r="412" spans="1:11" x14ac:dyDescent="0.3">
      <c r="B412" t="s">
        <v>12</v>
      </c>
      <c r="C412" t="s">
        <v>3311</v>
      </c>
      <c r="D412" t="s">
        <v>3312</v>
      </c>
      <c r="E412" t="s">
        <v>3313</v>
      </c>
      <c r="F412" t="s">
        <v>3497</v>
      </c>
      <c r="G412" t="s">
        <v>3498</v>
      </c>
      <c r="H412" t="s">
        <v>3499</v>
      </c>
      <c r="I412">
        <v>0</v>
      </c>
      <c r="J412">
        <v>0</v>
      </c>
      <c r="K412" s="2">
        <v>77</v>
      </c>
    </row>
    <row r="413" spans="1:11" x14ac:dyDescent="0.3">
      <c r="B413" t="s">
        <v>421</v>
      </c>
      <c r="C413" t="s">
        <v>3311</v>
      </c>
      <c r="D413" t="s">
        <v>3312</v>
      </c>
      <c r="E413" t="s">
        <v>3313</v>
      </c>
      <c r="F413" t="s">
        <v>3497</v>
      </c>
      <c r="G413" t="s">
        <v>3498</v>
      </c>
      <c r="H413" t="s">
        <v>3499</v>
      </c>
      <c r="I413">
        <v>0</v>
      </c>
      <c r="J413">
        <v>0</v>
      </c>
      <c r="K413" s="2">
        <v>357</v>
      </c>
    </row>
    <row r="414" spans="1:11" x14ac:dyDescent="0.3">
      <c r="A414" t="s">
        <v>424</v>
      </c>
      <c r="B414" t="s">
        <v>426</v>
      </c>
      <c r="C414" t="s">
        <v>3311</v>
      </c>
      <c r="D414" t="s">
        <v>3312</v>
      </c>
      <c r="E414" t="s">
        <v>3313</v>
      </c>
      <c r="F414" t="s">
        <v>3497</v>
      </c>
      <c r="G414" t="s">
        <v>3498</v>
      </c>
      <c r="H414" t="s">
        <v>3499</v>
      </c>
      <c r="I414">
        <v>0</v>
      </c>
      <c r="J414">
        <v>0</v>
      </c>
      <c r="K414" s="2">
        <v>31</v>
      </c>
    </row>
    <row r="415" spans="1:11" x14ac:dyDescent="0.3">
      <c r="B415" t="s">
        <v>44</v>
      </c>
      <c r="C415" t="s">
        <v>3311</v>
      </c>
      <c r="D415" t="s">
        <v>3312</v>
      </c>
      <c r="E415" t="s">
        <v>3313</v>
      </c>
      <c r="F415" t="s">
        <v>3497</v>
      </c>
      <c r="G415" t="s">
        <v>3498</v>
      </c>
      <c r="H415" t="s">
        <v>3499</v>
      </c>
      <c r="I415">
        <v>0</v>
      </c>
      <c r="J415">
        <v>0</v>
      </c>
      <c r="K415" s="2">
        <v>94</v>
      </c>
    </row>
    <row r="416" spans="1:11" x14ac:dyDescent="0.3">
      <c r="B416" t="s">
        <v>12</v>
      </c>
      <c r="C416" t="s">
        <v>3311</v>
      </c>
      <c r="D416" t="s">
        <v>3312</v>
      </c>
      <c r="E416" t="s">
        <v>3313</v>
      </c>
      <c r="F416" t="s">
        <v>3497</v>
      </c>
      <c r="G416" t="s">
        <v>3498</v>
      </c>
      <c r="H416" t="s">
        <v>3499</v>
      </c>
      <c r="I416">
        <v>0</v>
      </c>
      <c r="J416">
        <v>0</v>
      </c>
      <c r="K416" s="2">
        <v>77</v>
      </c>
    </row>
    <row r="417" spans="1:11" x14ac:dyDescent="0.3">
      <c r="A417" t="s">
        <v>427</v>
      </c>
      <c r="B417" t="s">
        <v>280</v>
      </c>
      <c r="C417" t="s">
        <v>3311</v>
      </c>
      <c r="D417" t="s">
        <v>3312</v>
      </c>
      <c r="E417" t="s">
        <v>3313</v>
      </c>
      <c r="F417" t="s">
        <v>3497</v>
      </c>
      <c r="G417" t="s">
        <v>3498</v>
      </c>
      <c r="H417" t="s">
        <v>3499</v>
      </c>
      <c r="I417">
        <v>0</v>
      </c>
      <c r="J417">
        <v>0</v>
      </c>
      <c r="K417" s="2">
        <v>238</v>
      </c>
    </row>
    <row r="418" spans="1:11" x14ac:dyDescent="0.3">
      <c r="B418" t="s">
        <v>12</v>
      </c>
      <c r="C418" t="s">
        <v>3311</v>
      </c>
      <c r="D418" t="s">
        <v>3312</v>
      </c>
      <c r="E418" t="s">
        <v>3313</v>
      </c>
      <c r="F418" t="s">
        <v>3497</v>
      </c>
      <c r="G418" t="s">
        <v>3498</v>
      </c>
      <c r="H418" t="s">
        <v>3499</v>
      </c>
      <c r="I418">
        <v>0</v>
      </c>
      <c r="J418">
        <v>0</v>
      </c>
      <c r="K418" s="2">
        <v>78</v>
      </c>
    </row>
    <row r="419" spans="1:11" x14ac:dyDescent="0.3">
      <c r="B419" t="s">
        <v>377</v>
      </c>
      <c r="C419" t="s">
        <v>3311</v>
      </c>
      <c r="D419" t="s">
        <v>3312</v>
      </c>
      <c r="E419" t="s">
        <v>3313</v>
      </c>
      <c r="F419" t="s">
        <v>3497</v>
      </c>
      <c r="G419" t="s">
        <v>3498</v>
      </c>
      <c r="H419" t="s">
        <v>3499</v>
      </c>
      <c r="I419">
        <v>0</v>
      </c>
      <c r="J419">
        <v>0</v>
      </c>
      <c r="K419" s="2">
        <v>112</v>
      </c>
    </row>
    <row r="420" spans="1:11" x14ac:dyDescent="0.3">
      <c r="B420" t="s">
        <v>132</v>
      </c>
      <c r="C420" t="s">
        <v>3311</v>
      </c>
      <c r="D420" t="s">
        <v>3312</v>
      </c>
      <c r="E420" t="s">
        <v>3313</v>
      </c>
      <c r="F420" t="s">
        <v>3497</v>
      </c>
      <c r="G420" t="s">
        <v>3498</v>
      </c>
      <c r="H420" t="s">
        <v>3499</v>
      </c>
      <c r="I420">
        <v>0</v>
      </c>
      <c r="J420">
        <v>0</v>
      </c>
      <c r="K420" s="2">
        <v>43</v>
      </c>
    </row>
    <row r="421" spans="1:11" x14ac:dyDescent="0.3">
      <c r="A421" t="s">
        <v>429</v>
      </c>
      <c r="B421" t="s">
        <v>433</v>
      </c>
      <c r="C421" t="s">
        <v>3311</v>
      </c>
      <c r="D421" t="s">
        <v>3312</v>
      </c>
      <c r="E421" t="s">
        <v>3313</v>
      </c>
      <c r="F421" t="s">
        <v>3497</v>
      </c>
      <c r="G421" t="s">
        <v>3498</v>
      </c>
      <c r="H421" t="s">
        <v>3499</v>
      </c>
      <c r="I421">
        <v>0</v>
      </c>
      <c r="J421">
        <v>0</v>
      </c>
      <c r="K421" s="2">
        <v>98</v>
      </c>
    </row>
    <row r="422" spans="1:11" x14ac:dyDescent="0.3">
      <c r="B422" t="s">
        <v>434</v>
      </c>
      <c r="C422" t="s">
        <v>3311</v>
      </c>
      <c r="D422" t="s">
        <v>3312</v>
      </c>
      <c r="E422" t="s">
        <v>3313</v>
      </c>
      <c r="F422" t="s">
        <v>3497</v>
      </c>
      <c r="G422" t="s">
        <v>3498</v>
      </c>
      <c r="H422" t="s">
        <v>3499</v>
      </c>
      <c r="I422">
        <v>0</v>
      </c>
      <c r="J422">
        <v>0</v>
      </c>
      <c r="K422" s="2">
        <v>118</v>
      </c>
    </row>
    <row r="423" spans="1:11" x14ac:dyDescent="0.3">
      <c r="B423" t="s">
        <v>435</v>
      </c>
      <c r="C423" t="s">
        <v>3311</v>
      </c>
      <c r="D423" t="s">
        <v>3312</v>
      </c>
      <c r="E423" t="s">
        <v>3313</v>
      </c>
      <c r="F423" t="s">
        <v>3497</v>
      </c>
      <c r="G423" t="s">
        <v>3498</v>
      </c>
      <c r="H423" t="s">
        <v>3499</v>
      </c>
      <c r="I423">
        <v>0</v>
      </c>
      <c r="J423">
        <v>0</v>
      </c>
      <c r="K423" s="2">
        <v>68</v>
      </c>
    </row>
    <row r="424" spans="1:11" x14ac:dyDescent="0.3">
      <c r="B424" t="s">
        <v>12</v>
      </c>
      <c r="C424" t="s">
        <v>3311</v>
      </c>
      <c r="D424" t="s">
        <v>3312</v>
      </c>
      <c r="E424" t="s">
        <v>3313</v>
      </c>
      <c r="F424" t="s">
        <v>3497</v>
      </c>
      <c r="G424" t="s">
        <v>3498</v>
      </c>
      <c r="H424" t="s">
        <v>3499</v>
      </c>
      <c r="I424">
        <v>0</v>
      </c>
      <c r="J424">
        <v>0</v>
      </c>
      <c r="K424" s="2">
        <v>77</v>
      </c>
    </row>
    <row r="425" spans="1:11" x14ac:dyDescent="0.3">
      <c r="B425" t="s">
        <v>218</v>
      </c>
      <c r="C425" t="s">
        <v>3311</v>
      </c>
      <c r="D425" t="s">
        <v>3312</v>
      </c>
      <c r="E425" t="s">
        <v>3313</v>
      </c>
      <c r="F425" t="s">
        <v>3497</v>
      </c>
      <c r="G425" t="s">
        <v>3498</v>
      </c>
      <c r="H425" t="s">
        <v>3499</v>
      </c>
      <c r="I425">
        <v>0</v>
      </c>
      <c r="J425">
        <v>0</v>
      </c>
      <c r="K425" s="2">
        <v>38</v>
      </c>
    </row>
    <row r="426" spans="1:11" x14ac:dyDescent="0.3">
      <c r="B426" t="s">
        <v>377</v>
      </c>
      <c r="C426" t="s">
        <v>3311</v>
      </c>
      <c r="D426" t="s">
        <v>3312</v>
      </c>
      <c r="E426" t="s">
        <v>3313</v>
      </c>
      <c r="F426" t="s">
        <v>3497</v>
      </c>
      <c r="G426" t="s">
        <v>3498</v>
      </c>
      <c r="H426" t="s">
        <v>3499</v>
      </c>
      <c r="I426">
        <v>0</v>
      </c>
      <c r="J426">
        <v>0</v>
      </c>
      <c r="K426" s="2">
        <v>364</v>
      </c>
    </row>
    <row r="427" spans="1:11" x14ac:dyDescent="0.3">
      <c r="B427" t="s">
        <v>84</v>
      </c>
      <c r="C427" t="s">
        <v>3311</v>
      </c>
      <c r="D427" t="s">
        <v>3312</v>
      </c>
      <c r="E427" t="s">
        <v>3313</v>
      </c>
      <c r="F427" t="s">
        <v>3497</v>
      </c>
      <c r="G427" t="s">
        <v>3498</v>
      </c>
      <c r="H427" t="s">
        <v>3499</v>
      </c>
      <c r="I427">
        <v>0</v>
      </c>
      <c r="J427">
        <v>0</v>
      </c>
      <c r="K427" s="2">
        <v>104</v>
      </c>
    </row>
    <row r="428" spans="1:11" x14ac:dyDescent="0.3">
      <c r="B428" t="s">
        <v>184</v>
      </c>
      <c r="C428" t="s">
        <v>3311</v>
      </c>
      <c r="D428" t="s">
        <v>3312</v>
      </c>
      <c r="E428" t="s">
        <v>3313</v>
      </c>
      <c r="F428" t="s">
        <v>3497</v>
      </c>
      <c r="G428" t="s">
        <v>3498</v>
      </c>
      <c r="H428" t="s">
        <v>3499</v>
      </c>
      <c r="I428">
        <v>0</v>
      </c>
      <c r="J428">
        <v>0</v>
      </c>
      <c r="K428" s="2">
        <v>213</v>
      </c>
    </row>
    <row r="429" spans="1:11" x14ac:dyDescent="0.3">
      <c r="B429" t="s">
        <v>96</v>
      </c>
      <c r="C429" t="s">
        <v>3311</v>
      </c>
      <c r="D429" t="s">
        <v>3312</v>
      </c>
      <c r="E429" t="s">
        <v>3313</v>
      </c>
      <c r="F429" t="s">
        <v>3497</v>
      </c>
      <c r="G429" t="s">
        <v>3498</v>
      </c>
      <c r="H429" t="s">
        <v>3499</v>
      </c>
      <c r="I429">
        <v>0</v>
      </c>
      <c r="J429">
        <v>0</v>
      </c>
      <c r="K429" s="2">
        <v>135</v>
      </c>
    </row>
    <row r="430" spans="1:11" x14ac:dyDescent="0.3">
      <c r="B430" t="s">
        <v>431</v>
      </c>
      <c r="C430" t="s">
        <v>3311</v>
      </c>
      <c r="D430" t="s">
        <v>3312</v>
      </c>
      <c r="E430" t="s">
        <v>3313</v>
      </c>
      <c r="F430" t="s">
        <v>3497</v>
      </c>
      <c r="G430" t="s">
        <v>3498</v>
      </c>
      <c r="H430" t="s">
        <v>3499</v>
      </c>
      <c r="I430">
        <v>0</v>
      </c>
      <c r="J430">
        <v>0</v>
      </c>
      <c r="K430" s="2">
        <v>154</v>
      </c>
    </row>
    <row r="431" spans="1:11" x14ac:dyDescent="0.3">
      <c r="A431" t="s">
        <v>436</v>
      </c>
      <c r="B431" t="s">
        <v>12</v>
      </c>
      <c r="C431" t="s">
        <v>3311</v>
      </c>
      <c r="D431" t="s">
        <v>3312</v>
      </c>
      <c r="E431" t="s">
        <v>3313</v>
      </c>
      <c r="F431" t="s">
        <v>3497</v>
      </c>
      <c r="G431" t="s">
        <v>3498</v>
      </c>
      <c r="H431" t="s">
        <v>3499</v>
      </c>
      <c r="I431">
        <v>0</v>
      </c>
      <c r="J431">
        <v>0</v>
      </c>
      <c r="K431" s="2">
        <v>147</v>
      </c>
    </row>
    <row r="432" spans="1:11" x14ac:dyDescent="0.3">
      <c r="B432" t="s">
        <v>84</v>
      </c>
      <c r="C432" t="s">
        <v>3311</v>
      </c>
      <c r="D432" t="s">
        <v>3312</v>
      </c>
      <c r="E432" t="s">
        <v>3313</v>
      </c>
      <c r="F432" t="s">
        <v>3497</v>
      </c>
      <c r="G432" t="s">
        <v>3498</v>
      </c>
      <c r="H432" t="s">
        <v>3499</v>
      </c>
      <c r="I432">
        <v>0</v>
      </c>
      <c r="J432">
        <v>0</v>
      </c>
      <c r="K432" s="2">
        <v>103</v>
      </c>
    </row>
    <row r="433" spans="1:11" x14ac:dyDescent="0.3">
      <c r="B433" t="s">
        <v>438</v>
      </c>
      <c r="C433" t="s">
        <v>3311</v>
      </c>
      <c r="D433" t="s">
        <v>3312</v>
      </c>
      <c r="E433" t="s">
        <v>3313</v>
      </c>
      <c r="F433" t="s">
        <v>3497</v>
      </c>
      <c r="G433" t="s">
        <v>3498</v>
      </c>
      <c r="H433" t="s">
        <v>3499</v>
      </c>
      <c r="I433">
        <v>0</v>
      </c>
      <c r="J433">
        <v>0</v>
      </c>
      <c r="K433" s="2">
        <v>118</v>
      </c>
    </row>
    <row r="434" spans="1:11" x14ac:dyDescent="0.3">
      <c r="A434" t="s">
        <v>440</v>
      </c>
      <c r="B434" t="s">
        <v>12</v>
      </c>
      <c r="C434" t="s">
        <v>3311</v>
      </c>
      <c r="D434" t="s">
        <v>3312</v>
      </c>
      <c r="E434" t="s">
        <v>3313</v>
      </c>
      <c r="F434" t="s">
        <v>3497</v>
      </c>
      <c r="G434" t="s">
        <v>3498</v>
      </c>
      <c r="H434" t="s">
        <v>3499</v>
      </c>
      <c r="I434">
        <v>0</v>
      </c>
      <c r="J434">
        <v>0</v>
      </c>
      <c r="K434" s="2">
        <v>205</v>
      </c>
    </row>
    <row r="435" spans="1:11" x14ac:dyDescent="0.3">
      <c r="A435" t="s">
        <v>442</v>
      </c>
      <c r="B435" t="s">
        <v>12</v>
      </c>
      <c r="C435" t="s">
        <v>3311</v>
      </c>
      <c r="D435" t="s">
        <v>3312</v>
      </c>
      <c r="E435" t="s">
        <v>3313</v>
      </c>
      <c r="F435" t="s">
        <v>3497</v>
      </c>
      <c r="G435" t="s">
        <v>3498</v>
      </c>
      <c r="H435" t="s">
        <v>3499</v>
      </c>
      <c r="I435">
        <v>0</v>
      </c>
      <c r="J435">
        <v>0</v>
      </c>
      <c r="K435" s="2">
        <v>72</v>
      </c>
    </row>
    <row r="436" spans="1:11" x14ac:dyDescent="0.3">
      <c r="B436" t="s">
        <v>16</v>
      </c>
      <c r="C436" t="s">
        <v>3311</v>
      </c>
      <c r="D436" t="s">
        <v>3312</v>
      </c>
      <c r="E436" t="s">
        <v>3313</v>
      </c>
      <c r="F436" t="s">
        <v>3497</v>
      </c>
      <c r="G436" t="s">
        <v>3498</v>
      </c>
      <c r="H436" t="s">
        <v>3499</v>
      </c>
      <c r="I436">
        <v>0</v>
      </c>
      <c r="J436">
        <v>0</v>
      </c>
      <c r="K436" s="2">
        <v>233</v>
      </c>
    </row>
    <row r="437" spans="1:11" x14ac:dyDescent="0.3">
      <c r="B437" t="s">
        <v>184</v>
      </c>
      <c r="C437" t="s">
        <v>3311</v>
      </c>
      <c r="D437" t="s">
        <v>3312</v>
      </c>
      <c r="E437" t="s">
        <v>3313</v>
      </c>
      <c r="F437" t="s">
        <v>3497</v>
      </c>
      <c r="G437" t="s">
        <v>3498</v>
      </c>
      <c r="H437" t="s">
        <v>3499</v>
      </c>
      <c r="I437">
        <v>0</v>
      </c>
      <c r="J437">
        <v>0</v>
      </c>
      <c r="K437" s="2">
        <v>195</v>
      </c>
    </row>
    <row r="438" spans="1:11" x14ac:dyDescent="0.3">
      <c r="A438" t="s">
        <v>444</v>
      </c>
      <c r="B438" t="s">
        <v>446</v>
      </c>
      <c r="C438" t="s">
        <v>3311</v>
      </c>
      <c r="D438" t="s">
        <v>3312</v>
      </c>
      <c r="E438" t="s">
        <v>3313</v>
      </c>
      <c r="F438" t="s">
        <v>3497</v>
      </c>
      <c r="G438" t="s">
        <v>3498</v>
      </c>
      <c r="H438" t="s">
        <v>3499</v>
      </c>
      <c r="I438">
        <v>0</v>
      </c>
      <c r="J438">
        <v>0</v>
      </c>
      <c r="K438" s="2">
        <v>168</v>
      </c>
    </row>
    <row r="439" spans="1:11" x14ac:dyDescent="0.3">
      <c r="B439" t="s">
        <v>12</v>
      </c>
      <c r="C439" t="s">
        <v>3311</v>
      </c>
      <c r="D439" t="s">
        <v>3312</v>
      </c>
      <c r="E439" t="s">
        <v>3313</v>
      </c>
      <c r="F439" t="s">
        <v>3497</v>
      </c>
      <c r="G439" t="s">
        <v>3498</v>
      </c>
      <c r="H439" t="s">
        <v>3499</v>
      </c>
      <c r="I439">
        <v>0</v>
      </c>
      <c r="J439">
        <v>0</v>
      </c>
      <c r="K439" s="2">
        <v>158</v>
      </c>
    </row>
    <row r="440" spans="1:11" x14ac:dyDescent="0.3">
      <c r="B440" t="s">
        <v>96</v>
      </c>
      <c r="C440" t="s">
        <v>3311</v>
      </c>
      <c r="D440" t="s">
        <v>3312</v>
      </c>
      <c r="E440" t="s">
        <v>3313</v>
      </c>
      <c r="F440" t="s">
        <v>3497</v>
      </c>
      <c r="G440" t="s">
        <v>3498</v>
      </c>
      <c r="H440" t="s">
        <v>3499</v>
      </c>
      <c r="I440">
        <v>0</v>
      </c>
      <c r="J440">
        <v>0</v>
      </c>
      <c r="K440" s="2">
        <v>514</v>
      </c>
    </row>
    <row r="441" spans="1:11" x14ac:dyDescent="0.3">
      <c r="B441" t="s">
        <v>390</v>
      </c>
      <c r="C441" t="s">
        <v>3311</v>
      </c>
      <c r="D441" t="s">
        <v>3312</v>
      </c>
      <c r="E441" t="s">
        <v>3313</v>
      </c>
      <c r="F441" t="s">
        <v>3497</v>
      </c>
      <c r="G441" t="s">
        <v>3498</v>
      </c>
      <c r="H441" t="s">
        <v>3499</v>
      </c>
      <c r="I441">
        <v>0</v>
      </c>
      <c r="J441">
        <v>0</v>
      </c>
      <c r="K441" s="2">
        <v>899</v>
      </c>
    </row>
    <row r="442" spans="1:11" x14ac:dyDescent="0.3">
      <c r="A442" t="s">
        <v>447</v>
      </c>
      <c r="B442" t="s">
        <v>449</v>
      </c>
      <c r="C442" t="s">
        <v>3311</v>
      </c>
      <c r="D442" t="s">
        <v>3312</v>
      </c>
      <c r="E442" t="s">
        <v>3313</v>
      </c>
      <c r="F442" t="s">
        <v>3497</v>
      </c>
      <c r="G442" t="s">
        <v>3498</v>
      </c>
      <c r="H442" t="s">
        <v>3499</v>
      </c>
      <c r="I442">
        <v>0</v>
      </c>
      <c r="J442">
        <v>0</v>
      </c>
      <c r="K442" s="2">
        <v>58</v>
      </c>
    </row>
    <row r="443" spans="1:11" x14ac:dyDescent="0.3">
      <c r="B443" t="s">
        <v>12</v>
      </c>
      <c r="C443" t="s">
        <v>3311</v>
      </c>
      <c r="D443" t="s">
        <v>3312</v>
      </c>
      <c r="E443" t="s">
        <v>3313</v>
      </c>
      <c r="F443" t="s">
        <v>3497</v>
      </c>
      <c r="G443" t="s">
        <v>3498</v>
      </c>
      <c r="H443" t="s">
        <v>3499</v>
      </c>
      <c r="I443">
        <v>0</v>
      </c>
      <c r="J443">
        <v>0</v>
      </c>
      <c r="K443" s="2">
        <v>77</v>
      </c>
    </row>
    <row r="444" spans="1:11" x14ac:dyDescent="0.3">
      <c r="B444" t="s">
        <v>96</v>
      </c>
      <c r="C444" t="s">
        <v>3311</v>
      </c>
      <c r="D444" t="s">
        <v>3312</v>
      </c>
      <c r="E444" t="s">
        <v>3313</v>
      </c>
      <c r="F444" t="s">
        <v>3497</v>
      </c>
      <c r="G444" t="s">
        <v>3498</v>
      </c>
      <c r="H444" t="s">
        <v>3499</v>
      </c>
      <c r="I444">
        <v>0</v>
      </c>
      <c r="J444">
        <v>0</v>
      </c>
      <c r="K444" s="2">
        <v>255</v>
      </c>
    </row>
    <row r="445" spans="1:11" x14ac:dyDescent="0.3">
      <c r="B445" t="s">
        <v>390</v>
      </c>
      <c r="C445" t="s">
        <v>3311</v>
      </c>
      <c r="D445" t="s">
        <v>3312</v>
      </c>
      <c r="E445" t="s">
        <v>3313</v>
      </c>
      <c r="F445" t="s">
        <v>3497</v>
      </c>
      <c r="G445" t="s">
        <v>3498</v>
      </c>
      <c r="H445" t="s">
        <v>3499</v>
      </c>
      <c r="I445">
        <v>0</v>
      </c>
      <c r="J445">
        <v>0</v>
      </c>
      <c r="K445" s="2">
        <v>545</v>
      </c>
    </row>
    <row r="446" spans="1:11" x14ac:dyDescent="0.3">
      <c r="A446" t="s">
        <v>450</v>
      </c>
      <c r="B446" t="s">
        <v>12</v>
      </c>
      <c r="C446" t="s">
        <v>3311</v>
      </c>
      <c r="D446" t="s">
        <v>3312</v>
      </c>
      <c r="E446" t="s">
        <v>3313</v>
      </c>
      <c r="F446" t="s">
        <v>3497</v>
      </c>
      <c r="G446" t="s">
        <v>3498</v>
      </c>
      <c r="H446" t="s">
        <v>3499</v>
      </c>
      <c r="I446">
        <v>0</v>
      </c>
      <c r="J446">
        <v>0</v>
      </c>
      <c r="K446" s="2">
        <v>231</v>
      </c>
    </row>
    <row r="447" spans="1:11" x14ac:dyDescent="0.3">
      <c r="B447" t="s">
        <v>377</v>
      </c>
      <c r="C447" t="s">
        <v>3311</v>
      </c>
      <c r="D447" t="s">
        <v>3312</v>
      </c>
      <c r="E447" t="s">
        <v>3313</v>
      </c>
      <c r="F447" t="s">
        <v>3497</v>
      </c>
      <c r="G447" t="s">
        <v>3498</v>
      </c>
      <c r="H447" t="s">
        <v>3499</v>
      </c>
      <c r="I447">
        <v>0</v>
      </c>
      <c r="J447">
        <v>0</v>
      </c>
      <c r="K447" s="2">
        <v>111</v>
      </c>
    </row>
    <row r="448" spans="1:11" x14ac:dyDescent="0.3">
      <c r="A448" t="s">
        <v>452</v>
      </c>
      <c r="B448" t="s">
        <v>12</v>
      </c>
      <c r="C448" t="s">
        <v>3311</v>
      </c>
      <c r="D448" t="s">
        <v>3312</v>
      </c>
      <c r="E448" t="s">
        <v>3313</v>
      </c>
      <c r="F448" t="s">
        <v>3497</v>
      </c>
      <c r="G448" t="s">
        <v>3498</v>
      </c>
      <c r="H448" t="s">
        <v>3499</v>
      </c>
      <c r="I448">
        <v>0</v>
      </c>
      <c r="J448">
        <v>0</v>
      </c>
      <c r="K448" s="2">
        <v>923</v>
      </c>
    </row>
    <row r="449" spans="1:11" x14ac:dyDescent="0.3">
      <c r="A449" t="s">
        <v>454</v>
      </c>
      <c r="B449" t="s">
        <v>458</v>
      </c>
      <c r="C449" t="s">
        <v>3311</v>
      </c>
      <c r="D449" t="s">
        <v>3312</v>
      </c>
      <c r="E449" t="s">
        <v>3313</v>
      </c>
      <c r="F449" t="s">
        <v>3497</v>
      </c>
      <c r="G449" t="s">
        <v>3498</v>
      </c>
      <c r="H449" t="s">
        <v>3499</v>
      </c>
      <c r="I449">
        <v>0</v>
      </c>
      <c r="J449">
        <v>0</v>
      </c>
      <c r="K449" s="2">
        <v>57</v>
      </c>
    </row>
    <row r="450" spans="1:11" x14ac:dyDescent="0.3">
      <c r="B450" t="s">
        <v>456</v>
      </c>
      <c r="C450" t="s">
        <v>3311</v>
      </c>
      <c r="D450" t="s">
        <v>3312</v>
      </c>
      <c r="E450" t="s">
        <v>3313</v>
      </c>
      <c r="F450" t="s">
        <v>3497</v>
      </c>
      <c r="G450" t="s">
        <v>3498</v>
      </c>
      <c r="H450" t="s">
        <v>3499</v>
      </c>
      <c r="I450">
        <v>0</v>
      </c>
      <c r="J450">
        <v>0</v>
      </c>
      <c r="K450" s="2">
        <v>47</v>
      </c>
    </row>
    <row r="451" spans="1:11" x14ac:dyDescent="0.3">
      <c r="B451" t="s">
        <v>457</v>
      </c>
      <c r="C451" t="s">
        <v>3311</v>
      </c>
      <c r="D451" t="s">
        <v>3312</v>
      </c>
      <c r="E451" t="s">
        <v>3313</v>
      </c>
      <c r="F451" t="s">
        <v>3497</v>
      </c>
      <c r="G451" t="s">
        <v>3498</v>
      </c>
      <c r="H451" t="s">
        <v>3499</v>
      </c>
      <c r="I451">
        <v>0</v>
      </c>
      <c r="J451">
        <v>0</v>
      </c>
      <c r="K451" s="2">
        <v>98</v>
      </c>
    </row>
    <row r="452" spans="1:11" x14ac:dyDescent="0.3">
      <c r="B452" t="s">
        <v>12</v>
      </c>
      <c r="C452" t="s">
        <v>3311</v>
      </c>
      <c r="D452" t="s">
        <v>3312</v>
      </c>
      <c r="E452" t="s">
        <v>3313</v>
      </c>
      <c r="F452" t="s">
        <v>3497</v>
      </c>
      <c r="G452" t="s">
        <v>3498</v>
      </c>
      <c r="H452" t="s">
        <v>3499</v>
      </c>
      <c r="I452">
        <v>0</v>
      </c>
      <c r="J452">
        <v>0</v>
      </c>
      <c r="K452" s="2">
        <v>155</v>
      </c>
    </row>
    <row r="453" spans="1:11" x14ac:dyDescent="0.3">
      <c r="B453" t="s">
        <v>398</v>
      </c>
      <c r="C453" t="s">
        <v>3311</v>
      </c>
      <c r="D453" t="s">
        <v>3312</v>
      </c>
      <c r="E453" t="s">
        <v>3313</v>
      </c>
      <c r="F453" t="s">
        <v>3497</v>
      </c>
      <c r="G453" t="s">
        <v>3498</v>
      </c>
      <c r="H453" t="s">
        <v>3499</v>
      </c>
      <c r="I453">
        <v>0</v>
      </c>
      <c r="J453">
        <v>0</v>
      </c>
      <c r="K453" s="2">
        <v>61</v>
      </c>
    </row>
    <row r="454" spans="1:11" x14ac:dyDescent="0.3">
      <c r="B454" t="s">
        <v>84</v>
      </c>
      <c r="C454" t="s">
        <v>3311</v>
      </c>
      <c r="D454" t="s">
        <v>3312</v>
      </c>
      <c r="E454" t="s">
        <v>3313</v>
      </c>
      <c r="F454" t="s">
        <v>3497</v>
      </c>
      <c r="G454" t="s">
        <v>3498</v>
      </c>
      <c r="H454" t="s">
        <v>3499</v>
      </c>
      <c r="I454">
        <v>0</v>
      </c>
      <c r="J454">
        <v>0</v>
      </c>
      <c r="K454" s="2">
        <v>98</v>
      </c>
    </row>
    <row r="455" spans="1:11" x14ac:dyDescent="0.3">
      <c r="B455" t="s">
        <v>86</v>
      </c>
      <c r="C455" t="s">
        <v>3311</v>
      </c>
      <c r="D455" t="s">
        <v>3312</v>
      </c>
      <c r="E455" t="s">
        <v>3313</v>
      </c>
      <c r="F455" t="s">
        <v>3497</v>
      </c>
      <c r="G455" t="s">
        <v>3498</v>
      </c>
      <c r="H455" t="s">
        <v>3499</v>
      </c>
      <c r="I455">
        <v>0</v>
      </c>
      <c r="J455">
        <v>0</v>
      </c>
      <c r="K455" s="2">
        <v>161</v>
      </c>
    </row>
    <row r="456" spans="1:11" x14ac:dyDescent="0.3">
      <c r="A456" t="s">
        <v>459</v>
      </c>
      <c r="B456" t="s">
        <v>12</v>
      </c>
      <c r="C456" t="s">
        <v>3311</v>
      </c>
      <c r="D456" t="s">
        <v>3312</v>
      </c>
      <c r="E456" t="s">
        <v>3313</v>
      </c>
      <c r="F456" t="s">
        <v>3497</v>
      </c>
      <c r="G456" t="s">
        <v>3498</v>
      </c>
      <c r="H456" t="s">
        <v>3499</v>
      </c>
      <c r="I456">
        <v>0</v>
      </c>
      <c r="J456">
        <v>0</v>
      </c>
      <c r="K456" s="2">
        <v>85</v>
      </c>
    </row>
    <row r="457" spans="1:11" x14ac:dyDescent="0.3">
      <c r="B457" t="s">
        <v>398</v>
      </c>
      <c r="C457" t="s">
        <v>3311</v>
      </c>
      <c r="D457" t="s">
        <v>3312</v>
      </c>
      <c r="E457" t="s">
        <v>3313</v>
      </c>
      <c r="F457" t="s">
        <v>3497</v>
      </c>
      <c r="G457" t="s">
        <v>3498</v>
      </c>
      <c r="H457" t="s">
        <v>3499</v>
      </c>
      <c r="I457">
        <v>0</v>
      </c>
      <c r="J457">
        <v>0</v>
      </c>
      <c r="K457" s="2">
        <v>51</v>
      </c>
    </row>
    <row r="458" spans="1:11" x14ac:dyDescent="0.3">
      <c r="B458" t="s">
        <v>84</v>
      </c>
      <c r="C458" t="s">
        <v>3311</v>
      </c>
      <c r="D458" t="s">
        <v>3312</v>
      </c>
      <c r="E458" t="s">
        <v>3313</v>
      </c>
      <c r="F458" t="s">
        <v>3497</v>
      </c>
      <c r="G458" t="s">
        <v>3498</v>
      </c>
      <c r="H458" t="s">
        <v>3499</v>
      </c>
      <c r="I458">
        <v>0</v>
      </c>
      <c r="J458">
        <v>0</v>
      </c>
      <c r="K458" s="2">
        <v>100</v>
      </c>
    </row>
    <row r="459" spans="1:11" x14ac:dyDescent="0.3">
      <c r="B459" t="s">
        <v>86</v>
      </c>
      <c r="C459" t="s">
        <v>3311</v>
      </c>
      <c r="D459" t="s">
        <v>3312</v>
      </c>
      <c r="E459" t="s">
        <v>3313</v>
      </c>
      <c r="F459" t="s">
        <v>3497</v>
      </c>
      <c r="G459" t="s">
        <v>3498</v>
      </c>
      <c r="H459" t="s">
        <v>3499</v>
      </c>
      <c r="I459">
        <v>0</v>
      </c>
      <c r="J459">
        <v>0</v>
      </c>
      <c r="K459" s="2">
        <v>83</v>
      </c>
    </row>
    <row r="460" spans="1:11" x14ac:dyDescent="0.3">
      <c r="A460" t="s">
        <v>461</v>
      </c>
      <c r="B460" t="s">
        <v>12</v>
      </c>
      <c r="C460" t="s">
        <v>3311</v>
      </c>
      <c r="D460" t="s">
        <v>3312</v>
      </c>
      <c r="E460" t="s">
        <v>3313</v>
      </c>
      <c r="F460" t="s">
        <v>3497</v>
      </c>
      <c r="G460" t="s">
        <v>3498</v>
      </c>
      <c r="H460" t="s">
        <v>3499</v>
      </c>
      <c r="I460">
        <v>0</v>
      </c>
      <c r="J460">
        <v>0</v>
      </c>
      <c r="K460" s="2">
        <v>80</v>
      </c>
    </row>
    <row r="461" spans="1:11" x14ac:dyDescent="0.3">
      <c r="A461" t="s">
        <v>463</v>
      </c>
      <c r="B461" t="s">
        <v>12</v>
      </c>
      <c r="C461" t="s">
        <v>3311</v>
      </c>
      <c r="D461" t="s">
        <v>3312</v>
      </c>
      <c r="E461" t="s">
        <v>3313</v>
      </c>
      <c r="F461" t="s">
        <v>3497</v>
      </c>
      <c r="G461" t="s">
        <v>3498</v>
      </c>
      <c r="H461" t="s">
        <v>3499</v>
      </c>
      <c r="I461">
        <v>0</v>
      </c>
      <c r="J461">
        <v>0</v>
      </c>
      <c r="K461" s="2">
        <v>77</v>
      </c>
    </row>
    <row r="462" spans="1:11" x14ac:dyDescent="0.3">
      <c r="A462" t="s">
        <v>465</v>
      </c>
      <c r="B462" t="s">
        <v>467</v>
      </c>
      <c r="C462" t="s">
        <v>3311</v>
      </c>
      <c r="D462" t="s">
        <v>3312</v>
      </c>
      <c r="E462" t="s">
        <v>3313</v>
      </c>
      <c r="F462" t="s">
        <v>3497</v>
      </c>
      <c r="G462" t="s">
        <v>3498</v>
      </c>
      <c r="H462" t="s">
        <v>3499</v>
      </c>
      <c r="I462">
        <v>0</v>
      </c>
      <c r="J462">
        <v>0</v>
      </c>
      <c r="K462" s="2">
        <v>43</v>
      </c>
    </row>
    <row r="463" spans="1:11" x14ac:dyDescent="0.3">
      <c r="B463" t="s">
        <v>12</v>
      </c>
      <c r="C463" t="s">
        <v>3311</v>
      </c>
      <c r="D463" t="s">
        <v>3312</v>
      </c>
      <c r="E463" t="s">
        <v>3313</v>
      </c>
      <c r="F463" t="s">
        <v>3497</v>
      </c>
      <c r="G463" t="s">
        <v>3498</v>
      </c>
      <c r="H463" t="s">
        <v>3499</v>
      </c>
      <c r="I463">
        <v>0</v>
      </c>
      <c r="J463">
        <v>0</v>
      </c>
      <c r="K463" s="2">
        <v>155</v>
      </c>
    </row>
    <row r="464" spans="1:11" x14ac:dyDescent="0.3">
      <c r="B464" t="s">
        <v>318</v>
      </c>
      <c r="C464" t="s">
        <v>3311</v>
      </c>
      <c r="D464" t="s">
        <v>3312</v>
      </c>
      <c r="E464" t="s">
        <v>3313</v>
      </c>
      <c r="F464" t="s">
        <v>3497</v>
      </c>
      <c r="G464" t="s">
        <v>3498</v>
      </c>
      <c r="H464" t="s">
        <v>3499</v>
      </c>
      <c r="I464">
        <v>0</v>
      </c>
      <c r="J464">
        <v>0</v>
      </c>
      <c r="K464" s="2">
        <v>52</v>
      </c>
    </row>
    <row r="465" spans="1:11" x14ac:dyDescent="0.3">
      <c r="B465" t="s">
        <v>394</v>
      </c>
      <c r="C465" t="s">
        <v>3311</v>
      </c>
      <c r="D465" t="s">
        <v>3312</v>
      </c>
      <c r="E465" t="s">
        <v>3313</v>
      </c>
      <c r="F465" t="s">
        <v>3497</v>
      </c>
      <c r="G465" t="s">
        <v>3498</v>
      </c>
      <c r="H465" t="s">
        <v>3499</v>
      </c>
      <c r="I465">
        <v>0</v>
      </c>
      <c r="J465">
        <v>0</v>
      </c>
      <c r="K465" s="2">
        <v>376</v>
      </c>
    </row>
    <row r="466" spans="1:11" x14ac:dyDescent="0.3">
      <c r="B466" t="s">
        <v>396</v>
      </c>
      <c r="C466" t="s">
        <v>3311</v>
      </c>
      <c r="D466" t="s">
        <v>3312</v>
      </c>
      <c r="E466" t="s">
        <v>3313</v>
      </c>
      <c r="F466" t="s">
        <v>3497</v>
      </c>
      <c r="G466" t="s">
        <v>3498</v>
      </c>
      <c r="H466" t="s">
        <v>3499</v>
      </c>
      <c r="I466">
        <v>0</v>
      </c>
      <c r="J466">
        <v>0</v>
      </c>
      <c r="K466" s="2">
        <v>192</v>
      </c>
    </row>
    <row r="467" spans="1:11" x14ac:dyDescent="0.3">
      <c r="A467" t="s">
        <v>468</v>
      </c>
      <c r="B467" t="s">
        <v>12</v>
      </c>
      <c r="C467" t="s">
        <v>3311</v>
      </c>
      <c r="D467" t="s">
        <v>3312</v>
      </c>
      <c r="E467" t="s">
        <v>3313</v>
      </c>
      <c r="F467" t="s">
        <v>3497</v>
      </c>
      <c r="G467" t="s">
        <v>3498</v>
      </c>
      <c r="H467" t="s">
        <v>3499</v>
      </c>
      <c r="I467">
        <v>0</v>
      </c>
      <c r="J467">
        <v>0</v>
      </c>
      <c r="K467" s="2">
        <v>71</v>
      </c>
    </row>
    <row r="468" spans="1:11" x14ac:dyDescent="0.3">
      <c r="B468" t="s">
        <v>377</v>
      </c>
      <c r="C468" t="s">
        <v>3311</v>
      </c>
      <c r="D468" t="s">
        <v>3312</v>
      </c>
      <c r="E468" t="s">
        <v>3313</v>
      </c>
      <c r="F468" t="s">
        <v>3497</v>
      </c>
      <c r="G468" t="s">
        <v>3498</v>
      </c>
      <c r="H468" t="s">
        <v>3499</v>
      </c>
      <c r="I468">
        <v>0</v>
      </c>
      <c r="J468">
        <v>0</v>
      </c>
      <c r="K468" s="2">
        <v>119</v>
      </c>
    </row>
    <row r="469" spans="1:11" x14ac:dyDescent="0.3">
      <c r="B469" t="s">
        <v>398</v>
      </c>
      <c r="C469" t="s">
        <v>3311</v>
      </c>
      <c r="D469" t="s">
        <v>3312</v>
      </c>
      <c r="E469" t="s">
        <v>3313</v>
      </c>
      <c r="F469" t="s">
        <v>3497</v>
      </c>
      <c r="G469" t="s">
        <v>3498</v>
      </c>
      <c r="H469" t="s">
        <v>3499</v>
      </c>
      <c r="I469">
        <v>0</v>
      </c>
      <c r="J469">
        <v>0</v>
      </c>
      <c r="K469" s="2">
        <v>59</v>
      </c>
    </row>
    <row r="470" spans="1:11" x14ac:dyDescent="0.3">
      <c r="B470" t="s">
        <v>182</v>
      </c>
      <c r="C470" t="s">
        <v>3311</v>
      </c>
      <c r="D470" t="s">
        <v>3312</v>
      </c>
      <c r="E470" t="s">
        <v>3313</v>
      </c>
      <c r="F470" t="s">
        <v>3497</v>
      </c>
      <c r="G470" t="s">
        <v>3498</v>
      </c>
      <c r="H470" t="s">
        <v>3499</v>
      </c>
      <c r="I470">
        <v>0</v>
      </c>
      <c r="J470">
        <v>0</v>
      </c>
      <c r="K470" s="2">
        <v>125</v>
      </c>
    </row>
    <row r="471" spans="1:11" x14ac:dyDescent="0.3">
      <c r="B471" t="s">
        <v>20</v>
      </c>
      <c r="C471" t="s">
        <v>3311</v>
      </c>
      <c r="D471" t="s">
        <v>3312</v>
      </c>
      <c r="E471" t="s">
        <v>3313</v>
      </c>
      <c r="F471" t="s">
        <v>3497</v>
      </c>
      <c r="G471" t="s">
        <v>3498</v>
      </c>
      <c r="H471" t="s">
        <v>3499</v>
      </c>
      <c r="I471">
        <v>0</v>
      </c>
      <c r="J471">
        <v>0</v>
      </c>
      <c r="K471" s="2">
        <v>233</v>
      </c>
    </row>
    <row r="472" spans="1:11" x14ac:dyDescent="0.3">
      <c r="B472" t="s">
        <v>394</v>
      </c>
      <c r="C472" t="s">
        <v>3311</v>
      </c>
      <c r="D472" t="s">
        <v>3312</v>
      </c>
      <c r="E472" t="s">
        <v>3313</v>
      </c>
      <c r="F472" t="s">
        <v>3497</v>
      </c>
      <c r="G472" t="s">
        <v>3498</v>
      </c>
      <c r="H472" t="s">
        <v>3499</v>
      </c>
      <c r="I472">
        <v>0</v>
      </c>
      <c r="J472">
        <v>0</v>
      </c>
      <c r="K472" s="2">
        <v>199</v>
      </c>
    </row>
    <row r="473" spans="1:11" x14ac:dyDescent="0.3">
      <c r="B473" t="s">
        <v>396</v>
      </c>
      <c r="C473" t="s">
        <v>3311</v>
      </c>
      <c r="D473" t="s">
        <v>3312</v>
      </c>
      <c r="E473" t="s">
        <v>3313</v>
      </c>
      <c r="F473" t="s">
        <v>3497</v>
      </c>
      <c r="G473" t="s">
        <v>3498</v>
      </c>
      <c r="H473" t="s">
        <v>3499</v>
      </c>
      <c r="I473">
        <v>0</v>
      </c>
      <c r="J473">
        <v>0</v>
      </c>
      <c r="K473" s="2">
        <v>227</v>
      </c>
    </row>
    <row r="474" spans="1:11" x14ac:dyDescent="0.3">
      <c r="A474" t="s">
        <v>470</v>
      </c>
      <c r="B474" t="s">
        <v>12</v>
      </c>
      <c r="C474" t="s">
        <v>3311</v>
      </c>
      <c r="D474" t="s">
        <v>3312</v>
      </c>
      <c r="E474" t="s">
        <v>3313</v>
      </c>
      <c r="F474" t="s">
        <v>3497</v>
      </c>
      <c r="G474" t="s">
        <v>3498</v>
      </c>
      <c r="H474" t="s">
        <v>3499</v>
      </c>
      <c r="I474">
        <v>0</v>
      </c>
      <c r="J474">
        <v>0</v>
      </c>
      <c r="K474" s="2">
        <v>77</v>
      </c>
    </row>
    <row r="475" spans="1:11" x14ac:dyDescent="0.3">
      <c r="A475" t="s">
        <v>472</v>
      </c>
      <c r="B475" t="s">
        <v>12</v>
      </c>
      <c r="C475" t="s">
        <v>3311</v>
      </c>
      <c r="D475" t="s">
        <v>3312</v>
      </c>
      <c r="E475" t="s">
        <v>3313</v>
      </c>
      <c r="F475" t="s">
        <v>3497</v>
      </c>
      <c r="G475" t="s">
        <v>3498</v>
      </c>
      <c r="H475" t="s">
        <v>3499</v>
      </c>
      <c r="I475">
        <v>0</v>
      </c>
      <c r="J475">
        <v>0</v>
      </c>
      <c r="K475" s="2">
        <v>77</v>
      </c>
    </row>
    <row r="476" spans="1:11" x14ac:dyDescent="0.3">
      <c r="A476" t="s">
        <v>474</v>
      </c>
      <c r="B476" t="s">
        <v>12</v>
      </c>
      <c r="C476" t="s">
        <v>3311</v>
      </c>
      <c r="D476" t="s">
        <v>3312</v>
      </c>
      <c r="E476" t="s">
        <v>3313</v>
      </c>
      <c r="F476" t="s">
        <v>3497</v>
      </c>
      <c r="G476" t="s">
        <v>3498</v>
      </c>
      <c r="H476" t="s">
        <v>3499</v>
      </c>
      <c r="I476">
        <v>0</v>
      </c>
      <c r="J476">
        <v>0</v>
      </c>
      <c r="K476" s="2">
        <v>80</v>
      </c>
    </row>
    <row r="477" spans="1:11" x14ac:dyDescent="0.3">
      <c r="A477" t="s">
        <v>476</v>
      </c>
      <c r="B477" t="s">
        <v>12</v>
      </c>
      <c r="C477" t="s">
        <v>3311</v>
      </c>
      <c r="D477" t="s">
        <v>3312</v>
      </c>
      <c r="E477" t="s">
        <v>3313</v>
      </c>
      <c r="F477" t="s">
        <v>3497</v>
      </c>
      <c r="G477" t="s">
        <v>3498</v>
      </c>
      <c r="H477" t="s">
        <v>3499</v>
      </c>
      <c r="I477">
        <v>0</v>
      </c>
      <c r="J477">
        <v>0</v>
      </c>
      <c r="K477" s="2">
        <v>78</v>
      </c>
    </row>
    <row r="478" spans="1:11" x14ac:dyDescent="0.3">
      <c r="A478" t="s">
        <v>478</v>
      </c>
      <c r="B478" t="s">
        <v>12</v>
      </c>
      <c r="C478" t="s">
        <v>3311</v>
      </c>
      <c r="D478" t="s">
        <v>3312</v>
      </c>
      <c r="E478" t="s">
        <v>3313</v>
      </c>
      <c r="F478" t="s">
        <v>3497</v>
      </c>
      <c r="G478" t="s">
        <v>3498</v>
      </c>
      <c r="H478" t="s">
        <v>3499</v>
      </c>
      <c r="I478">
        <v>0</v>
      </c>
      <c r="J478">
        <v>0</v>
      </c>
      <c r="K478" s="2">
        <v>66</v>
      </c>
    </row>
    <row r="479" spans="1:11" x14ac:dyDescent="0.3">
      <c r="B479" t="s">
        <v>398</v>
      </c>
      <c r="C479" t="s">
        <v>3311</v>
      </c>
      <c r="D479" t="s">
        <v>3312</v>
      </c>
      <c r="E479" t="s">
        <v>3313</v>
      </c>
      <c r="F479" t="s">
        <v>3497</v>
      </c>
      <c r="G479" t="s">
        <v>3498</v>
      </c>
      <c r="H479" t="s">
        <v>3499</v>
      </c>
      <c r="I479">
        <v>0</v>
      </c>
      <c r="J479">
        <v>0</v>
      </c>
      <c r="K479" s="2">
        <v>57</v>
      </c>
    </row>
    <row r="480" spans="1:11" x14ac:dyDescent="0.3">
      <c r="B480" t="s">
        <v>394</v>
      </c>
      <c r="C480" t="s">
        <v>3311</v>
      </c>
      <c r="D480" t="s">
        <v>3312</v>
      </c>
      <c r="E480" t="s">
        <v>3313</v>
      </c>
      <c r="F480" t="s">
        <v>3497</v>
      </c>
      <c r="G480" t="s">
        <v>3498</v>
      </c>
      <c r="H480" t="s">
        <v>3499</v>
      </c>
      <c r="I480">
        <v>0</v>
      </c>
      <c r="J480">
        <v>0</v>
      </c>
      <c r="K480" s="2">
        <v>116</v>
      </c>
    </row>
    <row r="481" spans="1:11" x14ac:dyDescent="0.3">
      <c r="A481" t="s">
        <v>480</v>
      </c>
      <c r="B481" t="s">
        <v>12</v>
      </c>
      <c r="C481" t="s">
        <v>3311</v>
      </c>
      <c r="D481" t="s">
        <v>3312</v>
      </c>
      <c r="E481" t="s">
        <v>3313</v>
      </c>
      <c r="F481" t="s">
        <v>3497</v>
      </c>
      <c r="G481" t="s">
        <v>3498</v>
      </c>
      <c r="H481" t="s">
        <v>3499</v>
      </c>
      <c r="I481">
        <v>0</v>
      </c>
      <c r="J481">
        <v>0</v>
      </c>
      <c r="K481" s="2">
        <v>77</v>
      </c>
    </row>
    <row r="482" spans="1:11" x14ac:dyDescent="0.3">
      <c r="B482" t="s">
        <v>377</v>
      </c>
      <c r="C482" t="s">
        <v>3311</v>
      </c>
      <c r="D482" t="s">
        <v>3312</v>
      </c>
      <c r="E482" t="s">
        <v>3313</v>
      </c>
      <c r="F482" t="s">
        <v>3497</v>
      </c>
      <c r="G482" t="s">
        <v>3498</v>
      </c>
      <c r="H482" t="s">
        <v>3499</v>
      </c>
      <c r="I482">
        <v>0</v>
      </c>
      <c r="J482">
        <v>0</v>
      </c>
      <c r="K482" s="2">
        <v>66</v>
      </c>
    </row>
    <row r="483" spans="1:11" x14ac:dyDescent="0.3">
      <c r="B483" t="s">
        <v>96</v>
      </c>
      <c r="C483" t="s">
        <v>3311</v>
      </c>
      <c r="D483" t="s">
        <v>3312</v>
      </c>
      <c r="E483" t="s">
        <v>3313</v>
      </c>
      <c r="F483" t="s">
        <v>3497</v>
      </c>
      <c r="G483" t="s">
        <v>3498</v>
      </c>
      <c r="H483" t="s">
        <v>3499</v>
      </c>
      <c r="I483">
        <v>0</v>
      </c>
      <c r="J483">
        <v>0</v>
      </c>
      <c r="K483" s="2">
        <v>131</v>
      </c>
    </row>
    <row r="484" spans="1:11" x14ac:dyDescent="0.3">
      <c r="A484" t="s">
        <v>482</v>
      </c>
      <c r="B484" t="s">
        <v>484</v>
      </c>
      <c r="C484" t="s">
        <v>3311</v>
      </c>
      <c r="D484" t="s">
        <v>3312</v>
      </c>
      <c r="E484" t="s">
        <v>3313</v>
      </c>
      <c r="F484" t="s">
        <v>3497</v>
      </c>
      <c r="G484" t="s">
        <v>3498</v>
      </c>
      <c r="H484" t="s">
        <v>3499</v>
      </c>
      <c r="I484">
        <v>0</v>
      </c>
      <c r="J484">
        <v>0</v>
      </c>
      <c r="K484" s="2">
        <v>138</v>
      </c>
    </row>
    <row r="485" spans="1:11" x14ac:dyDescent="0.3">
      <c r="B485" t="s">
        <v>485</v>
      </c>
      <c r="C485" t="s">
        <v>3311</v>
      </c>
      <c r="D485" t="s">
        <v>3312</v>
      </c>
      <c r="E485" t="s">
        <v>3313</v>
      </c>
      <c r="F485" t="s">
        <v>3497</v>
      </c>
      <c r="G485" t="s">
        <v>3498</v>
      </c>
      <c r="H485" t="s">
        <v>3499</v>
      </c>
      <c r="I485">
        <v>0</v>
      </c>
      <c r="J485">
        <v>0</v>
      </c>
      <c r="K485" s="2">
        <v>48</v>
      </c>
    </row>
    <row r="486" spans="1:11" x14ac:dyDescent="0.3">
      <c r="B486" t="s">
        <v>486</v>
      </c>
      <c r="C486" t="s">
        <v>3311</v>
      </c>
      <c r="D486" t="s">
        <v>3312</v>
      </c>
      <c r="E486" t="s">
        <v>3313</v>
      </c>
      <c r="F486" t="s">
        <v>3497</v>
      </c>
      <c r="G486" t="s">
        <v>3498</v>
      </c>
      <c r="H486" t="s">
        <v>3499</v>
      </c>
      <c r="I486">
        <v>0</v>
      </c>
      <c r="J486">
        <v>0</v>
      </c>
      <c r="K486" s="2">
        <v>118</v>
      </c>
    </row>
    <row r="487" spans="1:11" x14ac:dyDescent="0.3">
      <c r="B487" t="s">
        <v>12</v>
      </c>
      <c r="C487" t="s">
        <v>3311</v>
      </c>
      <c r="D487" t="s">
        <v>3312</v>
      </c>
      <c r="E487" t="s">
        <v>3313</v>
      </c>
      <c r="F487" t="s">
        <v>3497</v>
      </c>
      <c r="G487" t="s">
        <v>3498</v>
      </c>
      <c r="H487" t="s">
        <v>3499</v>
      </c>
      <c r="I487">
        <v>0</v>
      </c>
      <c r="J487">
        <v>0</v>
      </c>
      <c r="K487" s="2">
        <v>77</v>
      </c>
    </row>
    <row r="488" spans="1:11" x14ac:dyDescent="0.3">
      <c r="B488" t="s">
        <v>377</v>
      </c>
      <c r="C488" t="s">
        <v>3311</v>
      </c>
      <c r="D488" t="s">
        <v>3312</v>
      </c>
      <c r="E488" t="s">
        <v>3313</v>
      </c>
      <c r="F488" t="s">
        <v>3497</v>
      </c>
      <c r="G488" t="s">
        <v>3498</v>
      </c>
      <c r="H488" t="s">
        <v>3499</v>
      </c>
      <c r="I488">
        <v>0</v>
      </c>
      <c r="J488">
        <v>0</v>
      </c>
      <c r="K488" s="2">
        <v>112</v>
      </c>
    </row>
    <row r="489" spans="1:11" x14ac:dyDescent="0.3">
      <c r="B489" t="s">
        <v>96</v>
      </c>
      <c r="C489" t="s">
        <v>3311</v>
      </c>
      <c r="D489" t="s">
        <v>3312</v>
      </c>
      <c r="E489" t="s">
        <v>3313</v>
      </c>
      <c r="F489" t="s">
        <v>3497</v>
      </c>
      <c r="G489" t="s">
        <v>3498</v>
      </c>
      <c r="H489" t="s">
        <v>3499</v>
      </c>
      <c r="I489">
        <v>0</v>
      </c>
      <c r="J489">
        <v>0</v>
      </c>
      <c r="K489" s="2">
        <v>127</v>
      </c>
    </row>
    <row r="490" spans="1:11" x14ac:dyDescent="0.3">
      <c r="A490" t="s">
        <v>487</v>
      </c>
      <c r="B490" t="s">
        <v>12</v>
      </c>
      <c r="C490" t="s">
        <v>3311</v>
      </c>
      <c r="D490" t="s">
        <v>3312</v>
      </c>
      <c r="E490" t="s">
        <v>3313</v>
      </c>
      <c r="F490" t="s">
        <v>3497</v>
      </c>
      <c r="G490" t="s">
        <v>3498</v>
      </c>
      <c r="H490" t="s">
        <v>3499</v>
      </c>
      <c r="I490">
        <v>0</v>
      </c>
      <c r="J490">
        <v>0</v>
      </c>
      <c r="K490" s="2">
        <v>70</v>
      </c>
    </row>
    <row r="491" spans="1:11" x14ac:dyDescent="0.3">
      <c r="B491" t="s">
        <v>218</v>
      </c>
      <c r="C491" t="s">
        <v>3311</v>
      </c>
      <c r="D491" t="s">
        <v>3312</v>
      </c>
      <c r="E491" t="s">
        <v>3313</v>
      </c>
      <c r="F491" t="s">
        <v>3497</v>
      </c>
      <c r="G491" t="s">
        <v>3498</v>
      </c>
      <c r="H491" t="s">
        <v>3499</v>
      </c>
      <c r="I491">
        <v>0</v>
      </c>
      <c r="J491">
        <v>0</v>
      </c>
      <c r="K491" s="2">
        <v>37</v>
      </c>
    </row>
    <row r="492" spans="1:11" x14ac:dyDescent="0.3">
      <c r="B492" t="s">
        <v>398</v>
      </c>
      <c r="C492" t="s">
        <v>3311</v>
      </c>
      <c r="D492" t="s">
        <v>3312</v>
      </c>
      <c r="E492" t="s">
        <v>3313</v>
      </c>
      <c r="F492" t="s">
        <v>3497</v>
      </c>
      <c r="G492" t="s">
        <v>3498</v>
      </c>
      <c r="H492" t="s">
        <v>3499</v>
      </c>
      <c r="I492">
        <v>0</v>
      </c>
      <c r="J492">
        <v>0</v>
      </c>
      <c r="K492" s="2">
        <v>63</v>
      </c>
    </row>
    <row r="493" spans="1:11" x14ac:dyDescent="0.3">
      <c r="B493" t="s">
        <v>84</v>
      </c>
      <c r="C493" t="s">
        <v>3311</v>
      </c>
      <c r="D493" t="s">
        <v>3312</v>
      </c>
      <c r="E493" t="s">
        <v>3313</v>
      </c>
      <c r="F493" t="s">
        <v>3497</v>
      </c>
      <c r="G493" t="s">
        <v>3498</v>
      </c>
      <c r="H493" t="s">
        <v>3499</v>
      </c>
      <c r="I493">
        <v>0</v>
      </c>
      <c r="J493">
        <v>0</v>
      </c>
      <c r="K493" s="2">
        <v>204</v>
      </c>
    </row>
    <row r="494" spans="1:11" x14ac:dyDescent="0.3">
      <c r="B494" t="s">
        <v>20</v>
      </c>
      <c r="C494" t="s">
        <v>3311</v>
      </c>
      <c r="D494" t="s">
        <v>3312</v>
      </c>
      <c r="E494" t="s">
        <v>3313</v>
      </c>
      <c r="F494" t="s">
        <v>3497</v>
      </c>
      <c r="G494" t="s">
        <v>3498</v>
      </c>
      <c r="H494" t="s">
        <v>3499</v>
      </c>
      <c r="I494">
        <v>0</v>
      </c>
      <c r="J494">
        <v>0</v>
      </c>
      <c r="K494" s="2">
        <v>215</v>
      </c>
    </row>
    <row r="495" spans="1:11" x14ac:dyDescent="0.3">
      <c r="B495" t="s">
        <v>394</v>
      </c>
      <c r="C495" t="s">
        <v>3311</v>
      </c>
      <c r="D495" t="s">
        <v>3312</v>
      </c>
      <c r="E495" t="s">
        <v>3313</v>
      </c>
      <c r="F495" t="s">
        <v>3497</v>
      </c>
      <c r="G495" t="s">
        <v>3498</v>
      </c>
      <c r="H495" t="s">
        <v>3499</v>
      </c>
      <c r="I495">
        <v>0</v>
      </c>
      <c r="J495">
        <v>0</v>
      </c>
      <c r="K495" s="2">
        <v>200</v>
      </c>
    </row>
    <row r="496" spans="1:11" x14ac:dyDescent="0.3">
      <c r="B496" t="s">
        <v>396</v>
      </c>
      <c r="C496" t="s">
        <v>3311</v>
      </c>
      <c r="D496" t="s">
        <v>3312</v>
      </c>
      <c r="E496" t="s">
        <v>3313</v>
      </c>
      <c r="F496" t="s">
        <v>3497</v>
      </c>
      <c r="G496" t="s">
        <v>3498</v>
      </c>
      <c r="H496" t="s">
        <v>3499</v>
      </c>
      <c r="I496">
        <v>0</v>
      </c>
      <c r="J496">
        <v>0</v>
      </c>
      <c r="K496" s="2">
        <v>220</v>
      </c>
    </row>
    <row r="497" spans="1:11" x14ac:dyDescent="0.3">
      <c r="A497" t="s">
        <v>489</v>
      </c>
      <c r="B497" t="s">
        <v>12</v>
      </c>
      <c r="C497" t="s">
        <v>3311</v>
      </c>
      <c r="D497" t="s">
        <v>3312</v>
      </c>
      <c r="E497" t="s">
        <v>3313</v>
      </c>
      <c r="F497" t="s">
        <v>3497</v>
      </c>
      <c r="G497" t="s">
        <v>3498</v>
      </c>
      <c r="H497" t="s">
        <v>3499</v>
      </c>
      <c r="I497">
        <v>0</v>
      </c>
      <c r="J497">
        <v>0</v>
      </c>
      <c r="K497" s="2">
        <v>77</v>
      </c>
    </row>
    <row r="498" spans="1:11" x14ac:dyDescent="0.3">
      <c r="B498" t="s">
        <v>377</v>
      </c>
      <c r="C498" t="s">
        <v>3311</v>
      </c>
      <c r="D498" t="s">
        <v>3312</v>
      </c>
      <c r="E498" t="s">
        <v>3313</v>
      </c>
      <c r="F498" t="s">
        <v>3497</v>
      </c>
      <c r="G498" t="s">
        <v>3498</v>
      </c>
      <c r="H498" t="s">
        <v>3499</v>
      </c>
      <c r="I498">
        <v>0</v>
      </c>
      <c r="J498">
        <v>0</v>
      </c>
      <c r="K498" s="2">
        <v>112</v>
      </c>
    </row>
    <row r="499" spans="1:11" x14ac:dyDescent="0.3">
      <c r="A499" t="s">
        <v>491</v>
      </c>
      <c r="B499" t="s">
        <v>12</v>
      </c>
      <c r="C499" t="s">
        <v>3311</v>
      </c>
      <c r="D499" t="s">
        <v>3312</v>
      </c>
      <c r="E499" t="s">
        <v>3313</v>
      </c>
      <c r="F499" t="s">
        <v>3497</v>
      </c>
      <c r="G499" t="s">
        <v>3498</v>
      </c>
      <c r="H499" t="s">
        <v>3499</v>
      </c>
      <c r="I499">
        <v>0</v>
      </c>
      <c r="J499">
        <v>0</v>
      </c>
      <c r="K499" s="2">
        <v>75</v>
      </c>
    </row>
    <row r="500" spans="1:11" x14ac:dyDescent="0.3">
      <c r="B500" t="s">
        <v>218</v>
      </c>
      <c r="C500" t="s">
        <v>3311</v>
      </c>
      <c r="D500" t="s">
        <v>3312</v>
      </c>
      <c r="E500" t="s">
        <v>3313</v>
      </c>
      <c r="F500" t="s">
        <v>3497</v>
      </c>
      <c r="G500" t="s">
        <v>3498</v>
      </c>
      <c r="H500" t="s">
        <v>3499</v>
      </c>
      <c r="I500">
        <v>0</v>
      </c>
      <c r="J500">
        <v>0</v>
      </c>
      <c r="K500" s="2">
        <v>39</v>
      </c>
    </row>
    <row r="501" spans="1:11" x14ac:dyDescent="0.3">
      <c r="B501" t="s">
        <v>84</v>
      </c>
      <c r="C501" t="s">
        <v>3311</v>
      </c>
      <c r="D501" t="s">
        <v>3312</v>
      </c>
      <c r="E501" t="s">
        <v>3313</v>
      </c>
      <c r="F501" t="s">
        <v>3497</v>
      </c>
      <c r="G501" t="s">
        <v>3498</v>
      </c>
      <c r="H501" t="s">
        <v>3499</v>
      </c>
      <c r="I501">
        <v>0</v>
      </c>
      <c r="J501">
        <v>0</v>
      </c>
      <c r="K501" s="2">
        <v>104</v>
      </c>
    </row>
    <row r="502" spans="1:11" x14ac:dyDescent="0.3">
      <c r="B502" t="s">
        <v>20</v>
      </c>
      <c r="C502" t="s">
        <v>3311</v>
      </c>
      <c r="D502" t="s">
        <v>3312</v>
      </c>
      <c r="E502" t="s">
        <v>3313</v>
      </c>
      <c r="F502" t="s">
        <v>3497</v>
      </c>
      <c r="G502" t="s">
        <v>3498</v>
      </c>
      <c r="H502" t="s">
        <v>3499</v>
      </c>
      <c r="I502">
        <v>0</v>
      </c>
      <c r="J502">
        <v>0</v>
      </c>
      <c r="K502" s="2">
        <v>125</v>
      </c>
    </row>
    <row r="503" spans="1:11" x14ac:dyDescent="0.3">
      <c r="B503" t="s">
        <v>396</v>
      </c>
      <c r="C503" t="s">
        <v>3311</v>
      </c>
      <c r="D503" t="s">
        <v>3312</v>
      </c>
      <c r="E503" t="s">
        <v>3313</v>
      </c>
      <c r="F503" t="s">
        <v>3497</v>
      </c>
      <c r="G503" t="s">
        <v>3498</v>
      </c>
      <c r="H503" t="s">
        <v>3499</v>
      </c>
      <c r="I503">
        <v>0</v>
      </c>
      <c r="J503">
        <v>0</v>
      </c>
      <c r="K503" s="2">
        <v>213</v>
      </c>
    </row>
    <row r="504" spans="1:11" x14ac:dyDescent="0.3">
      <c r="A504" t="s">
        <v>493</v>
      </c>
      <c r="B504" t="s">
        <v>12</v>
      </c>
      <c r="C504" t="s">
        <v>3311</v>
      </c>
      <c r="D504" t="s">
        <v>3312</v>
      </c>
      <c r="E504" t="s">
        <v>3313</v>
      </c>
      <c r="F504" t="s">
        <v>3497</v>
      </c>
      <c r="G504" t="s">
        <v>3498</v>
      </c>
      <c r="H504" t="s">
        <v>3499</v>
      </c>
      <c r="I504">
        <v>0</v>
      </c>
      <c r="J504">
        <v>0</v>
      </c>
      <c r="K504" s="2">
        <v>69</v>
      </c>
    </row>
    <row r="505" spans="1:11" x14ac:dyDescent="0.3">
      <c r="B505" t="s">
        <v>218</v>
      </c>
      <c r="C505" t="s">
        <v>3311</v>
      </c>
      <c r="D505" t="s">
        <v>3312</v>
      </c>
      <c r="E505" t="s">
        <v>3313</v>
      </c>
      <c r="F505" t="s">
        <v>3497</v>
      </c>
      <c r="G505" t="s">
        <v>3498</v>
      </c>
      <c r="H505" t="s">
        <v>3499</v>
      </c>
      <c r="I505">
        <v>0</v>
      </c>
      <c r="J505">
        <v>0</v>
      </c>
      <c r="K505" s="2">
        <v>39</v>
      </c>
    </row>
    <row r="506" spans="1:11" x14ac:dyDescent="0.3">
      <c r="B506" t="s">
        <v>84</v>
      </c>
      <c r="C506" t="s">
        <v>3311</v>
      </c>
      <c r="D506" t="s">
        <v>3312</v>
      </c>
      <c r="E506" t="s">
        <v>3313</v>
      </c>
      <c r="F506" t="s">
        <v>3497</v>
      </c>
      <c r="G506" t="s">
        <v>3498</v>
      </c>
      <c r="H506" t="s">
        <v>3499</v>
      </c>
      <c r="I506">
        <v>0</v>
      </c>
      <c r="J506">
        <v>0</v>
      </c>
      <c r="K506" s="2">
        <v>107</v>
      </c>
    </row>
    <row r="507" spans="1:11" x14ac:dyDescent="0.3">
      <c r="B507" t="s">
        <v>20</v>
      </c>
      <c r="C507" t="s">
        <v>3311</v>
      </c>
      <c r="D507" t="s">
        <v>3312</v>
      </c>
      <c r="E507" t="s">
        <v>3313</v>
      </c>
      <c r="F507" t="s">
        <v>3497</v>
      </c>
      <c r="G507" t="s">
        <v>3498</v>
      </c>
      <c r="H507" t="s">
        <v>3499</v>
      </c>
      <c r="I507">
        <v>0</v>
      </c>
      <c r="J507">
        <v>0</v>
      </c>
      <c r="K507" s="2">
        <v>125</v>
      </c>
    </row>
    <row r="508" spans="1:11" x14ac:dyDescent="0.3">
      <c r="B508" t="s">
        <v>396</v>
      </c>
      <c r="C508" t="s">
        <v>3311</v>
      </c>
      <c r="D508" t="s">
        <v>3312</v>
      </c>
      <c r="E508" t="s">
        <v>3313</v>
      </c>
      <c r="F508" t="s">
        <v>3497</v>
      </c>
      <c r="G508" t="s">
        <v>3498</v>
      </c>
      <c r="H508" t="s">
        <v>3499</v>
      </c>
      <c r="I508">
        <v>0</v>
      </c>
      <c r="J508">
        <v>0</v>
      </c>
      <c r="K508" s="2">
        <v>220</v>
      </c>
    </row>
    <row r="509" spans="1:11" x14ac:dyDescent="0.3">
      <c r="A509" t="s">
        <v>495</v>
      </c>
      <c r="B509" t="s">
        <v>12</v>
      </c>
      <c r="C509" t="s">
        <v>3311</v>
      </c>
      <c r="D509" t="s">
        <v>3312</v>
      </c>
      <c r="E509" t="s">
        <v>3313</v>
      </c>
      <c r="F509" t="s">
        <v>3497</v>
      </c>
      <c r="G509" t="s">
        <v>3498</v>
      </c>
      <c r="H509" t="s">
        <v>3499</v>
      </c>
      <c r="I509">
        <v>0</v>
      </c>
      <c r="J509">
        <v>0</v>
      </c>
      <c r="K509" s="2">
        <v>69</v>
      </c>
    </row>
    <row r="510" spans="1:11" x14ac:dyDescent="0.3">
      <c r="B510" t="s">
        <v>218</v>
      </c>
      <c r="C510" t="s">
        <v>3311</v>
      </c>
      <c r="D510" t="s">
        <v>3312</v>
      </c>
      <c r="E510" t="s">
        <v>3313</v>
      </c>
      <c r="F510" t="s">
        <v>3497</v>
      </c>
      <c r="G510" t="s">
        <v>3498</v>
      </c>
      <c r="H510" t="s">
        <v>3499</v>
      </c>
      <c r="I510">
        <v>0</v>
      </c>
      <c r="J510">
        <v>0</v>
      </c>
      <c r="K510" s="2">
        <v>39</v>
      </c>
    </row>
    <row r="511" spans="1:11" x14ac:dyDescent="0.3">
      <c r="B511" t="s">
        <v>398</v>
      </c>
      <c r="C511" t="s">
        <v>3311</v>
      </c>
      <c r="D511" t="s">
        <v>3312</v>
      </c>
      <c r="E511" t="s">
        <v>3313</v>
      </c>
      <c r="F511" t="s">
        <v>3497</v>
      </c>
      <c r="G511" t="s">
        <v>3498</v>
      </c>
      <c r="H511" t="s">
        <v>3499</v>
      </c>
      <c r="I511">
        <v>0</v>
      </c>
      <c r="J511">
        <v>0</v>
      </c>
      <c r="K511" s="2">
        <v>64</v>
      </c>
    </row>
    <row r="512" spans="1:11" x14ac:dyDescent="0.3">
      <c r="B512" t="s">
        <v>84</v>
      </c>
      <c r="C512" t="s">
        <v>3311</v>
      </c>
      <c r="D512" t="s">
        <v>3312</v>
      </c>
      <c r="E512" t="s">
        <v>3313</v>
      </c>
      <c r="F512" t="s">
        <v>3497</v>
      </c>
      <c r="G512" t="s">
        <v>3498</v>
      </c>
      <c r="H512" t="s">
        <v>3499</v>
      </c>
      <c r="I512">
        <v>0</v>
      </c>
      <c r="J512">
        <v>0</v>
      </c>
      <c r="K512" s="2">
        <v>79</v>
      </c>
    </row>
    <row r="513" spans="1:11" x14ac:dyDescent="0.3">
      <c r="B513" t="s">
        <v>20</v>
      </c>
      <c r="C513" t="s">
        <v>3311</v>
      </c>
      <c r="D513" t="s">
        <v>3312</v>
      </c>
      <c r="E513" t="s">
        <v>3313</v>
      </c>
      <c r="F513" t="s">
        <v>3497</v>
      </c>
      <c r="G513" t="s">
        <v>3498</v>
      </c>
      <c r="H513" t="s">
        <v>3499</v>
      </c>
      <c r="I513">
        <v>0</v>
      </c>
      <c r="J513">
        <v>0</v>
      </c>
      <c r="K513" s="2">
        <v>126</v>
      </c>
    </row>
    <row r="514" spans="1:11" x14ac:dyDescent="0.3">
      <c r="B514" t="s">
        <v>396</v>
      </c>
      <c r="C514" t="s">
        <v>3311</v>
      </c>
      <c r="D514" t="s">
        <v>3312</v>
      </c>
      <c r="E514" t="s">
        <v>3313</v>
      </c>
      <c r="F514" t="s">
        <v>3497</v>
      </c>
      <c r="G514" t="s">
        <v>3498</v>
      </c>
      <c r="H514" t="s">
        <v>3499</v>
      </c>
      <c r="I514">
        <v>0</v>
      </c>
      <c r="J514">
        <v>0</v>
      </c>
      <c r="K514" s="2">
        <v>224</v>
      </c>
    </row>
    <row r="515" spans="1:11" x14ac:dyDescent="0.3">
      <c r="A515" t="s">
        <v>497</v>
      </c>
      <c r="B515" t="s">
        <v>12</v>
      </c>
      <c r="C515" t="s">
        <v>3311</v>
      </c>
      <c r="D515" t="s">
        <v>3312</v>
      </c>
      <c r="E515" t="s">
        <v>3313</v>
      </c>
      <c r="F515" t="s">
        <v>3497</v>
      </c>
      <c r="G515" t="s">
        <v>3498</v>
      </c>
      <c r="H515" t="s">
        <v>3499</v>
      </c>
      <c r="I515">
        <v>0</v>
      </c>
      <c r="J515">
        <v>0</v>
      </c>
      <c r="K515" s="2">
        <v>70</v>
      </c>
    </row>
    <row r="516" spans="1:11" x14ac:dyDescent="0.3">
      <c r="B516" t="s">
        <v>218</v>
      </c>
      <c r="C516" t="s">
        <v>3311</v>
      </c>
      <c r="D516" t="s">
        <v>3312</v>
      </c>
      <c r="E516" t="s">
        <v>3313</v>
      </c>
      <c r="F516" t="s">
        <v>3497</v>
      </c>
      <c r="G516" t="s">
        <v>3498</v>
      </c>
      <c r="H516" t="s">
        <v>3499</v>
      </c>
      <c r="I516">
        <v>0</v>
      </c>
      <c r="J516">
        <v>0</v>
      </c>
      <c r="K516" s="2">
        <v>39</v>
      </c>
    </row>
    <row r="517" spans="1:11" x14ac:dyDescent="0.3">
      <c r="B517" t="s">
        <v>84</v>
      </c>
      <c r="C517" t="s">
        <v>3311</v>
      </c>
      <c r="D517" t="s">
        <v>3312</v>
      </c>
      <c r="E517" t="s">
        <v>3313</v>
      </c>
      <c r="F517" t="s">
        <v>3497</v>
      </c>
      <c r="G517" t="s">
        <v>3498</v>
      </c>
      <c r="H517" t="s">
        <v>3499</v>
      </c>
      <c r="I517">
        <v>0</v>
      </c>
      <c r="J517">
        <v>0</v>
      </c>
      <c r="K517" s="2">
        <v>72</v>
      </c>
    </row>
    <row r="518" spans="1:11" x14ac:dyDescent="0.3">
      <c r="B518" t="s">
        <v>20</v>
      </c>
      <c r="C518" t="s">
        <v>3311</v>
      </c>
      <c r="D518" t="s">
        <v>3312</v>
      </c>
      <c r="E518" t="s">
        <v>3313</v>
      </c>
      <c r="F518" t="s">
        <v>3497</v>
      </c>
      <c r="G518" t="s">
        <v>3498</v>
      </c>
      <c r="H518" t="s">
        <v>3499</v>
      </c>
      <c r="I518">
        <v>0</v>
      </c>
      <c r="J518">
        <v>0</v>
      </c>
      <c r="K518" s="2">
        <v>112</v>
      </c>
    </row>
    <row r="519" spans="1:11" x14ac:dyDescent="0.3">
      <c r="B519" t="s">
        <v>396</v>
      </c>
      <c r="C519" t="s">
        <v>3311</v>
      </c>
      <c r="D519" t="s">
        <v>3312</v>
      </c>
      <c r="E519" t="s">
        <v>3313</v>
      </c>
      <c r="F519" t="s">
        <v>3497</v>
      </c>
      <c r="G519" t="s">
        <v>3498</v>
      </c>
      <c r="H519" t="s">
        <v>3499</v>
      </c>
      <c r="I519">
        <v>0</v>
      </c>
      <c r="J519">
        <v>0</v>
      </c>
      <c r="K519" s="2">
        <v>224</v>
      </c>
    </row>
    <row r="520" spans="1:11" x14ac:dyDescent="0.3">
      <c r="A520" t="s">
        <v>499</v>
      </c>
      <c r="B520" t="s">
        <v>12</v>
      </c>
      <c r="C520" t="s">
        <v>3311</v>
      </c>
      <c r="D520" t="s">
        <v>3312</v>
      </c>
      <c r="E520" t="s">
        <v>3313</v>
      </c>
      <c r="F520" t="s">
        <v>3497</v>
      </c>
      <c r="G520" t="s">
        <v>3498</v>
      </c>
      <c r="H520" t="s">
        <v>3499</v>
      </c>
      <c r="I520">
        <v>0</v>
      </c>
      <c r="J520">
        <v>0</v>
      </c>
      <c r="K520" s="2">
        <v>231</v>
      </c>
    </row>
    <row r="521" spans="1:11" x14ac:dyDescent="0.3">
      <c r="B521" t="s">
        <v>377</v>
      </c>
      <c r="C521" t="s">
        <v>3311</v>
      </c>
      <c r="D521" t="s">
        <v>3312</v>
      </c>
      <c r="E521" t="s">
        <v>3313</v>
      </c>
      <c r="F521" t="s">
        <v>3497</v>
      </c>
      <c r="G521" t="s">
        <v>3498</v>
      </c>
      <c r="H521" t="s">
        <v>3499</v>
      </c>
      <c r="I521">
        <v>0</v>
      </c>
      <c r="J521">
        <v>0</v>
      </c>
      <c r="K521" s="2">
        <v>246</v>
      </c>
    </row>
    <row r="522" spans="1:11" x14ac:dyDescent="0.3">
      <c r="B522" t="s">
        <v>184</v>
      </c>
      <c r="C522" t="s">
        <v>3311</v>
      </c>
      <c r="D522" t="s">
        <v>3312</v>
      </c>
      <c r="E522" t="s">
        <v>3313</v>
      </c>
      <c r="F522" t="s">
        <v>3497</v>
      </c>
      <c r="G522" t="s">
        <v>3498</v>
      </c>
      <c r="H522" t="s">
        <v>3499</v>
      </c>
      <c r="I522">
        <v>0</v>
      </c>
      <c r="J522">
        <v>0</v>
      </c>
      <c r="K522" s="2">
        <v>97</v>
      </c>
    </row>
    <row r="523" spans="1:11" x14ac:dyDescent="0.3">
      <c r="B523" t="s">
        <v>96</v>
      </c>
      <c r="C523" t="s">
        <v>3311</v>
      </c>
      <c r="D523" t="s">
        <v>3312</v>
      </c>
      <c r="E523" t="s">
        <v>3313</v>
      </c>
      <c r="F523" t="s">
        <v>3497</v>
      </c>
      <c r="G523" t="s">
        <v>3498</v>
      </c>
      <c r="H523" t="s">
        <v>3499</v>
      </c>
      <c r="I523">
        <v>0</v>
      </c>
      <c r="J523">
        <v>0</v>
      </c>
      <c r="K523" s="2">
        <v>266</v>
      </c>
    </row>
    <row r="524" spans="1:11" x14ac:dyDescent="0.3">
      <c r="A524" t="s">
        <v>501</v>
      </c>
      <c r="B524" t="s">
        <v>12</v>
      </c>
      <c r="C524" t="s">
        <v>3311</v>
      </c>
      <c r="D524" t="s">
        <v>3312</v>
      </c>
      <c r="E524" t="s">
        <v>3313</v>
      </c>
      <c r="F524" t="s">
        <v>3497</v>
      </c>
      <c r="G524" t="s">
        <v>3498</v>
      </c>
      <c r="H524" t="s">
        <v>3499</v>
      </c>
      <c r="I524">
        <v>0</v>
      </c>
      <c r="J524">
        <v>0</v>
      </c>
      <c r="K524" s="2">
        <v>77</v>
      </c>
    </row>
    <row r="525" spans="1:11" x14ac:dyDescent="0.3">
      <c r="A525" t="s">
        <v>503</v>
      </c>
      <c r="B525" t="s">
        <v>505</v>
      </c>
      <c r="C525" t="s">
        <v>3311</v>
      </c>
      <c r="D525" t="s">
        <v>3312</v>
      </c>
      <c r="E525" t="s">
        <v>3313</v>
      </c>
      <c r="F525" t="s">
        <v>3497</v>
      </c>
      <c r="G525" t="s">
        <v>3498</v>
      </c>
      <c r="H525" t="s">
        <v>3499</v>
      </c>
      <c r="I525">
        <v>0</v>
      </c>
      <c r="J525">
        <v>0</v>
      </c>
      <c r="K525" s="2">
        <v>57</v>
      </c>
    </row>
    <row r="526" spans="1:11" x14ac:dyDescent="0.3">
      <c r="B526" t="s">
        <v>12</v>
      </c>
      <c r="C526" t="s">
        <v>3311</v>
      </c>
      <c r="D526" t="s">
        <v>3312</v>
      </c>
      <c r="E526" t="s">
        <v>3313</v>
      </c>
      <c r="F526" t="s">
        <v>3497</v>
      </c>
      <c r="G526" t="s">
        <v>3498</v>
      </c>
      <c r="H526" t="s">
        <v>3499</v>
      </c>
      <c r="I526">
        <v>0</v>
      </c>
      <c r="J526">
        <v>0</v>
      </c>
      <c r="K526" s="2">
        <v>77</v>
      </c>
    </row>
    <row r="527" spans="1:11" x14ac:dyDescent="0.3">
      <c r="B527" t="s">
        <v>377</v>
      </c>
      <c r="C527" t="s">
        <v>3311</v>
      </c>
      <c r="D527" t="s">
        <v>3312</v>
      </c>
      <c r="E527" t="s">
        <v>3313</v>
      </c>
      <c r="F527" t="s">
        <v>3497</v>
      </c>
      <c r="G527" t="s">
        <v>3498</v>
      </c>
      <c r="H527" t="s">
        <v>3499</v>
      </c>
      <c r="I527">
        <v>0</v>
      </c>
      <c r="J527">
        <v>0</v>
      </c>
      <c r="K527" s="2">
        <v>110</v>
      </c>
    </row>
    <row r="528" spans="1:11" x14ac:dyDescent="0.3">
      <c r="B528" t="s">
        <v>184</v>
      </c>
      <c r="C528" t="s">
        <v>3311</v>
      </c>
      <c r="D528" t="s">
        <v>3312</v>
      </c>
      <c r="E528" t="s">
        <v>3313</v>
      </c>
      <c r="F528" t="s">
        <v>3497</v>
      </c>
      <c r="G528" t="s">
        <v>3498</v>
      </c>
      <c r="H528" t="s">
        <v>3499</v>
      </c>
      <c r="I528">
        <v>0</v>
      </c>
      <c r="J528">
        <v>0</v>
      </c>
      <c r="K528" s="2">
        <v>57</v>
      </c>
    </row>
    <row r="529" spans="1:11" x14ac:dyDescent="0.3">
      <c r="B529" t="s">
        <v>96</v>
      </c>
      <c r="C529" t="s">
        <v>3311</v>
      </c>
      <c r="D529" t="s">
        <v>3312</v>
      </c>
      <c r="E529" t="s">
        <v>3313</v>
      </c>
      <c r="F529" t="s">
        <v>3497</v>
      </c>
      <c r="G529" t="s">
        <v>3498</v>
      </c>
      <c r="H529" t="s">
        <v>3499</v>
      </c>
      <c r="I529">
        <v>0</v>
      </c>
      <c r="J529">
        <v>0</v>
      </c>
      <c r="K529" s="2">
        <v>209</v>
      </c>
    </row>
    <row r="530" spans="1:11" x14ac:dyDescent="0.3">
      <c r="A530" t="s">
        <v>506</v>
      </c>
      <c r="B530" t="s">
        <v>12</v>
      </c>
      <c r="C530" t="s">
        <v>3311</v>
      </c>
      <c r="D530" t="s">
        <v>3312</v>
      </c>
      <c r="E530" t="s">
        <v>3313</v>
      </c>
      <c r="F530" t="s">
        <v>3497</v>
      </c>
      <c r="G530" t="s">
        <v>3498</v>
      </c>
      <c r="H530" t="s">
        <v>3499</v>
      </c>
      <c r="I530">
        <v>0</v>
      </c>
      <c r="J530">
        <v>0</v>
      </c>
      <c r="K530" s="2">
        <v>77</v>
      </c>
    </row>
    <row r="531" spans="1:11" x14ac:dyDescent="0.3">
      <c r="B531" t="s">
        <v>377</v>
      </c>
      <c r="C531" t="s">
        <v>3311</v>
      </c>
      <c r="D531" t="s">
        <v>3312</v>
      </c>
      <c r="E531" t="s">
        <v>3313</v>
      </c>
      <c r="F531" t="s">
        <v>3497</v>
      </c>
      <c r="G531" t="s">
        <v>3498</v>
      </c>
      <c r="H531" t="s">
        <v>3499</v>
      </c>
      <c r="I531">
        <v>0</v>
      </c>
      <c r="J531">
        <v>0</v>
      </c>
      <c r="K531" s="2">
        <v>109</v>
      </c>
    </row>
    <row r="532" spans="1:11" x14ac:dyDescent="0.3">
      <c r="B532" t="s">
        <v>96</v>
      </c>
      <c r="C532" t="s">
        <v>3311</v>
      </c>
      <c r="D532" t="s">
        <v>3312</v>
      </c>
      <c r="E532" t="s">
        <v>3313</v>
      </c>
      <c r="F532" t="s">
        <v>3497</v>
      </c>
      <c r="G532" t="s">
        <v>3498</v>
      </c>
      <c r="H532" t="s">
        <v>3499</v>
      </c>
      <c r="I532">
        <v>0</v>
      </c>
      <c r="J532">
        <v>0</v>
      </c>
      <c r="K532" s="2">
        <v>256</v>
      </c>
    </row>
    <row r="533" spans="1:11" x14ac:dyDescent="0.3">
      <c r="A533" t="s">
        <v>508</v>
      </c>
      <c r="B533" t="s">
        <v>510</v>
      </c>
      <c r="C533" t="s">
        <v>3311</v>
      </c>
      <c r="D533" t="s">
        <v>3312</v>
      </c>
      <c r="E533" t="s">
        <v>3313</v>
      </c>
      <c r="F533" t="s">
        <v>3497</v>
      </c>
      <c r="G533" t="s">
        <v>3498</v>
      </c>
      <c r="H533" t="s">
        <v>3499</v>
      </c>
      <c r="I533">
        <v>0</v>
      </c>
      <c r="J533">
        <v>0</v>
      </c>
      <c r="K533" s="2">
        <v>113</v>
      </c>
    </row>
    <row r="534" spans="1:11" x14ac:dyDescent="0.3">
      <c r="B534" t="s">
        <v>511</v>
      </c>
      <c r="C534" t="s">
        <v>3311</v>
      </c>
      <c r="D534" t="s">
        <v>3312</v>
      </c>
      <c r="E534" t="s">
        <v>3313</v>
      </c>
      <c r="F534" t="s">
        <v>3497</v>
      </c>
      <c r="G534" t="s">
        <v>3498</v>
      </c>
      <c r="H534" t="s">
        <v>3499</v>
      </c>
      <c r="I534">
        <v>0</v>
      </c>
      <c r="J534">
        <v>0</v>
      </c>
      <c r="K534" s="2">
        <v>39</v>
      </c>
    </row>
    <row r="535" spans="1:11" x14ac:dyDescent="0.3">
      <c r="B535" t="s">
        <v>12</v>
      </c>
      <c r="C535" t="s">
        <v>3311</v>
      </c>
      <c r="D535" t="s">
        <v>3312</v>
      </c>
      <c r="E535" t="s">
        <v>3313</v>
      </c>
      <c r="F535" t="s">
        <v>3497</v>
      </c>
      <c r="G535" t="s">
        <v>3498</v>
      </c>
      <c r="H535" t="s">
        <v>3499</v>
      </c>
      <c r="I535">
        <v>0</v>
      </c>
      <c r="J535">
        <v>0</v>
      </c>
      <c r="K535" s="2">
        <v>77</v>
      </c>
    </row>
    <row r="536" spans="1:11" x14ac:dyDescent="0.3">
      <c r="B536" t="s">
        <v>377</v>
      </c>
      <c r="C536" t="s">
        <v>3311</v>
      </c>
      <c r="D536" t="s">
        <v>3312</v>
      </c>
      <c r="E536" t="s">
        <v>3313</v>
      </c>
      <c r="F536" t="s">
        <v>3497</v>
      </c>
      <c r="G536" t="s">
        <v>3498</v>
      </c>
      <c r="H536" t="s">
        <v>3499</v>
      </c>
      <c r="I536">
        <v>0</v>
      </c>
      <c r="J536">
        <v>0</v>
      </c>
      <c r="K536" s="2">
        <v>299</v>
      </c>
    </row>
    <row r="537" spans="1:11" x14ac:dyDescent="0.3">
      <c r="B537" t="s">
        <v>96</v>
      </c>
      <c r="C537" t="s">
        <v>3311</v>
      </c>
      <c r="D537" t="s">
        <v>3312</v>
      </c>
      <c r="E537" t="s">
        <v>3313</v>
      </c>
      <c r="F537" t="s">
        <v>3497</v>
      </c>
      <c r="G537" t="s">
        <v>3498</v>
      </c>
      <c r="H537" t="s">
        <v>3499</v>
      </c>
      <c r="I537">
        <v>0</v>
      </c>
      <c r="J537">
        <v>0</v>
      </c>
      <c r="K537" s="2">
        <v>245</v>
      </c>
    </row>
    <row r="538" spans="1:11" x14ac:dyDescent="0.3">
      <c r="A538" t="s">
        <v>512</v>
      </c>
      <c r="B538" t="s">
        <v>12</v>
      </c>
      <c r="C538" t="s">
        <v>3311</v>
      </c>
      <c r="D538" t="s">
        <v>3312</v>
      </c>
      <c r="E538" t="s">
        <v>3313</v>
      </c>
      <c r="F538" t="s">
        <v>3497</v>
      </c>
      <c r="G538" t="s">
        <v>3498</v>
      </c>
      <c r="H538" t="s">
        <v>3499</v>
      </c>
      <c r="I538">
        <v>0</v>
      </c>
      <c r="J538">
        <v>0</v>
      </c>
      <c r="K538" s="2">
        <v>77</v>
      </c>
    </row>
    <row r="539" spans="1:11" x14ac:dyDescent="0.3">
      <c r="B539" t="s">
        <v>96</v>
      </c>
      <c r="C539" t="s">
        <v>3311</v>
      </c>
      <c r="D539" t="s">
        <v>3312</v>
      </c>
      <c r="E539" t="s">
        <v>3313</v>
      </c>
      <c r="F539" t="s">
        <v>3497</v>
      </c>
      <c r="G539" t="s">
        <v>3498</v>
      </c>
      <c r="H539" t="s">
        <v>3499</v>
      </c>
      <c r="I539">
        <v>0</v>
      </c>
      <c r="J539">
        <v>0</v>
      </c>
      <c r="K539" s="2">
        <v>127</v>
      </c>
    </row>
    <row r="540" spans="1:11" x14ac:dyDescent="0.3">
      <c r="A540" t="s">
        <v>514</v>
      </c>
      <c r="B540" t="s">
        <v>12</v>
      </c>
      <c r="C540" t="s">
        <v>3311</v>
      </c>
      <c r="D540" t="s">
        <v>3312</v>
      </c>
      <c r="E540" t="s">
        <v>3313</v>
      </c>
      <c r="F540" t="s">
        <v>3497</v>
      </c>
      <c r="G540" t="s">
        <v>3498</v>
      </c>
      <c r="H540" t="s">
        <v>3499</v>
      </c>
      <c r="I540">
        <v>0</v>
      </c>
      <c r="J540">
        <v>0</v>
      </c>
      <c r="K540" s="2">
        <v>71</v>
      </c>
    </row>
    <row r="541" spans="1:11" x14ac:dyDescent="0.3">
      <c r="B541" t="s">
        <v>398</v>
      </c>
      <c r="C541" t="s">
        <v>3311</v>
      </c>
      <c r="D541" t="s">
        <v>3312</v>
      </c>
      <c r="E541" t="s">
        <v>3313</v>
      </c>
      <c r="F541" t="s">
        <v>3497</v>
      </c>
      <c r="G541" t="s">
        <v>3498</v>
      </c>
      <c r="H541" t="s">
        <v>3499</v>
      </c>
      <c r="I541">
        <v>0</v>
      </c>
      <c r="J541">
        <v>0</v>
      </c>
      <c r="K541" s="2">
        <v>64</v>
      </c>
    </row>
    <row r="542" spans="1:11" x14ac:dyDescent="0.3">
      <c r="B542" t="s">
        <v>20</v>
      </c>
      <c r="C542" t="s">
        <v>3311</v>
      </c>
      <c r="D542" t="s">
        <v>3312</v>
      </c>
      <c r="E542" t="s">
        <v>3313</v>
      </c>
      <c r="F542" t="s">
        <v>3497</v>
      </c>
      <c r="G542" t="s">
        <v>3498</v>
      </c>
      <c r="H542" t="s">
        <v>3499</v>
      </c>
      <c r="I542">
        <v>0</v>
      </c>
      <c r="J542">
        <v>0</v>
      </c>
      <c r="K542" s="2">
        <v>107</v>
      </c>
    </row>
    <row r="543" spans="1:11" x14ac:dyDescent="0.3">
      <c r="B543" t="s">
        <v>394</v>
      </c>
      <c r="C543" t="s">
        <v>3311</v>
      </c>
      <c r="D543" t="s">
        <v>3312</v>
      </c>
      <c r="E543" t="s">
        <v>3313</v>
      </c>
      <c r="F543" t="s">
        <v>3497</v>
      </c>
      <c r="G543" t="s">
        <v>3498</v>
      </c>
      <c r="H543" t="s">
        <v>3499</v>
      </c>
      <c r="I543">
        <v>0</v>
      </c>
      <c r="J543">
        <v>0</v>
      </c>
      <c r="K543" s="2">
        <v>191</v>
      </c>
    </row>
    <row r="544" spans="1:11" x14ac:dyDescent="0.3">
      <c r="B544" t="s">
        <v>396</v>
      </c>
      <c r="C544" t="s">
        <v>3311</v>
      </c>
      <c r="D544" t="s">
        <v>3312</v>
      </c>
      <c r="E544" t="s">
        <v>3313</v>
      </c>
      <c r="F544" t="s">
        <v>3497</v>
      </c>
      <c r="G544" t="s">
        <v>3498</v>
      </c>
      <c r="H544" t="s">
        <v>3499</v>
      </c>
      <c r="I544">
        <v>0</v>
      </c>
      <c r="J544">
        <v>0</v>
      </c>
      <c r="K544" s="2">
        <v>216</v>
      </c>
    </row>
    <row r="545" spans="1:11" x14ac:dyDescent="0.3">
      <c r="A545" t="s">
        <v>516</v>
      </c>
      <c r="B545" t="s">
        <v>12</v>
      </c>
      <c r="C545" t="s">
        <v>3311</v>
      </c>
      <c r="D545" t="s">
        <v>3312</v>
      </c>
      <c r="E545" t="s">
        <v>3313</v>
      </c>
      <c r="F545" t="s">
        <v>3497</v>
      </c>
      <c r="G545" t="s">
        <v>3498</v>
      </c>
      <c r="H545" t="s">
        <v>3499</v>
      </c>
      <c r="I545">
        <v>0</v>
      </c>
      <c r="J545">
        <v>0</v>
      </c>
      <c r="K545" s="2">
        <v>82</v>
      </c>
    </row>
    <row r="546" spans="1:11" x14ac:dyDescent="0.3">
      <c r="B546" t="s">
        <v>398</v>
      </c>
      <c r="C546" t="s">
        <v>3311</v>
      </c>
      <c r="D546" t="s">
        <v>3312</v>
      </c>
      <c r="E546" t="s">
        <v>3313</v>
      </c>
      <c r="F546" t="s">
        <v>3497</v>
      </c>
      <c r="G546" t="s">
        <v>3498</v>
      </c>
      <c r="H546" t="s">
        <v>3499</v>
      </c>
      <c r="I546">
        <v>0</v>
      </c>
      <c r="J546">
        <v>0</v>
      </c>
      <c r="K546" s="2">
        <v>113</v>
      </c>
    </row>
    <row r="547" spans="1:11" x14ac:dyDescent="0.3">
      <c r="B547" t="s">
        <v>518</v>
      </c>
      <c r="C547" t="s">
        <v>3311</v>
      </c>
      <c r="D547" t="s">
        <v>3312</v>
      </c>
      <c r="E547" t="s">
        <v>3313</v>
      </c>
      <c r="F547" t="s">
        <v>3497</v>
      </c>
      <c r="G547" t="s">
        <v>3498</v>
      </c>
      <c r="H547" t="s">
        <v>3499</v>
      </c>
      <c r="I547">
        <v>0</v>
      </c>
      <c r="J547">
        <v>0</v>
      </c>
      <c r="K547" s="2">
        <v>551</v>
      </c>
    </row>
    <row r="548" spans="1:11" x14ac:dyDescent="0.3">
      <c r="B548" t="s">
        <v>84</v>
      </c>
      <c r="C548" t="s">
        <v>3311</v>
      </c>
      <c r="D548" t="s">
        <v>3312</v>
      </c>
      <c r="E548" t="s">
        <v>3313</v>
      </c>
      <c r="F548" t="s">
        <v>3497</v>
      </c>
      <c r="G548" t="s">
        <v>3498</v>
      </c>
      <c r="H548" t="s">
        <v>3499</v>
      </c>
      <c r="I548">
        <v>0</v>
      </c>
      <c r="J548">
        <v>0</v>
      </c>
      <c r="K548" s="2">
        <v>207</v>
      </c>
    </row>
    <row r="549" spans="1:11" x14ac:dyDescent="0.3">
      <c r="B549" t="s">
        <v>20</v>
      </c>
      <c r="C549" t="s">
        <v>3311</v>
      </c>
      <c r="D549" t="s">
        <v>3312</v>
      </c>
      <c r="E549" t="s">
        <v>3313</v>
      </c>
      <c r="F549" t="s">
        <v>3497</v>
      </c>
      <c r="G549" t="s">
        <v>3498</v>
      </c>
      <c r="H549" t="s">
        <v>3499</v>
      </c>
      <c r="I549">
        <v>0</v>
      </c>
      <c r="J549">
        <v>0</v>
      </c>
      <c r="K549" s="2">
        <v>127</v>
      </c>
    </row>
    <row r="550" spans="1:11" x14ac:dyDescent="0.3">
      <c r="B550" t="s">
        <v>394</v>
      </c>
      <c r="C550" t="s">
        <v>3311</v>
      </c>
      <c r="D550" t="s">
        <v>3312</v>
      </c>
      <c r="E550" t="s">
        <v>3313</v>
      </c>
      <c r="F550" t="s">
        <v>3497</v>
      </c>
      <c r="G550" t="s">
        <v>3498</v>
      </c>
      <c r="H550" t="s">
        <v>3499</v>
      </c>
      <c r="I550">
        <v>0</v>
      </c>
      <c r="J550">
        <v>0</v>
      </c>
      <c r="K550" s="2">
        <v>337</v>
      </c>
    </row>
    <row r="551" spans="1:11" x14ac:dyDescent="0.3">
      <c r="B551" t="s">
        <v>396</v>
      </c>
      <c r="C551" t="s">
        <v>3311</v>
      </c>
      <c r="D551" t="s">
        <v>3312</v>
      </c>
      <c r="E551" t="s">
        <v>3313</v>
      </c>
      <c r="F551" t="s">
        <v>3497</v>
      </c>
      <c r="G551" t="s">
        <v>3498</v>
      </c>
      <c r="H551" t="s">
        <v>3499</v>
      </c>
      <c r="I551">
        <v>0</v>
      </c>
      <c r="J551">
        <v>0</v>
      </c>
      <c r="K551" s="2">
        <v>353</v>
      </c>
    </row>
    <row r="552" spans="1:11" x14ac:dyDescent="0.3">
      <c r="A552" t="s">
        <v>520</v>
      </c>
      <c r="B552" t="s">
        <v>12</v>
      </c>
      <c r="C552" t="s">
        <v>3311</v>
      </c>
      <c r="D552" t="s">
        <v>3312</v>
      </c>
      <c r="E552" t="s">
        <v>3313</v>
      </c>
      <c r="F552" t="s">
        <v>3497</v>
      </c>
      <c r="G552" t="s">
        <v>3498</v>
      </c>
      <c r="H552" t="s">
        <v>3499</v>
      </c>
      <c r="I552">
        <v>0</v>
      </c>
      <c r="J552">
        <v>0</v>
      </c>
      <c r="K552" s="2">
        <v>86</v>
      </c>
    </row>
    <row r="553" spans="1:11" x14ac:dyDescent="0.3">
      <c r="B553" t="s">
        <v>398</v>
      </c>
      <c r="C553" t="s">
        <v>3311</v>
      </c>
      <c r="D553" t="s">
        <v>3312</v>
      </c>
      <c r="E553" t="s">
        <v>3313</v>
      </c>
      <c r="F553" t="s">
        <v>3497</v>
      </c>
      <c r="G553" t="s">
        <v>3498</v>
      </c>
      <c r="H553" t="s">
        <v>3499</v>
      </c>
      <c r="I553">
        <v>0</v>
      </c>
      <c r="J553">
        <v>0</v>
      </c>
      <c r="K553" s="2">
        <v>56</v>
      </c>
    </row>
    <row r="554" spans="1:11" x14ac:dyDescent="0.3">
      <c r="B554" t="s">
        <v>84</v>
      </c>
      <c r="C554" t="s">
        <v>3311</v>
      </c>
      <c r="D554" t="s">
        <v>3312</v>
      </c>
      <c r="E554" t="s">
        <v>3313</v>
      </c>
      <c r="F554" t="s">
        <v>3497</v>
      </c>
      <c r="G554" t="s">
        <v>3498</v>
      </c>
      <c r="H554" t="s">
        <v>3499</v>
      </c>
      <c r="I554">
        <v>0</v>
      </c>
      <c r="J554">
        <v>0</v>
      </c>
      <c r="K554" s="2">
        <v>107</v>
      </c>
    </row>
    <row r="555" spans="1:11" x14ac:dyDescent="0.3">
      <c r="B555" t="s">
        <v>20</v>
      </c>
      <c r="C555" t="s">
        <v>3311</v>
      </c>
      <c r="D555" t="s">
        <v>3312</v>
      </c>
      <c r="E555" t="s">
        <v>3313</v>
      </c>
      <c r="F555" t="s">
        <v>3497</v>
      </c>
      <c r="G555" t="s">
        <v>3498</v>
      </c>
      <c r="H555" t="s">
        <v>3499</v>
      </c>
      <c r="I555">
        <v>0</v>
      </c>
      <c r="J555">
        <v>0</v>
      </c>
      <c r="K555" s="2">
        <v>104</v>
      </c>
    </row>
    <row r="556" spans="1:11" x14ac:dyDescent="0.3">
      <c r="B556" t="s">
        <v>394</v>
      </c>
      <c r="C556" t="s">
        <v>3311</v>
      </c>
      <c r="D556" t="s">
        <v>3312</v>
      </c>
      <c r="E556" t="s">
        <v>3313</v>
      </c>
      <c r="F556" t="s">
        <v>3497</v>
      </c>
      <c r="G556" t="s">
        <v>3498</v>
      </c>
      <c r="H556" t="s">
        <v>3499</v>
      </c>
      <c r="I556">
        <v>0</v>
      </c>
      <c r="J556">
        <v>0</v>
      </c>
      <c r="K556" s="2">
        <v>90</v>
      </c>
    </row>
    <row r="557" spans="1:11" x14ac:dyDescent="0.3">
      <c r="A557" t="s">
        <v>522</v>
      </c>
      <c r="B557" t="s">
        <v>12</v>
      </c>
      <c r="C557" t="s">
        <v>3311</v>
      </c>
      <c r="D557" t="s">
        <v>3312</v>
      </c>
      <c r="E557" t="s">
        <v>3313</v>
      </c>
      <c r="F557" t="s">
        <v>3497</v>
      </c>
      <c r="G557" t="s">
        <v>3498</v>
      </c>
      <c r="H557" t="s">
        <v>3499</v>
      </c>
      <c r="I557">
        <v>0</v>
      </c>
      <c r="J557">
        <v>0</v>
      </c>
      <c r="K557" s="2">
        <v>77</v>
      </c>
    </row>
    <row r="558" spans="1:11" x14ac:dyDescent="0.3">
      <c r="B558" t="s">
        <v>96</v>
      </c>
      <c r="C558" t="s">
        <v>3311</v>
      </c>
      <c r="D558" t="s">
        <v>3312</v>
      </c>
      <c r="E558" t="s">
        <v>3313</v>
      </c>
      <c r="F558" t="s">
        <v>3497</v>
      </c>
      <c r="G558" t="s">
        <v>3498</v>
      </c>
      <c r="H558" t="s">
        <v>3499</v>
      </c>
      <c r="I558">
        <v>0</v>
      </c>
      <c r="J558">
        <v>0</v>
      </c>
      <c r="K558" s="2">
        <v>132</v>
      </c>
    </row>
    <row r="559" spans="1:11" x14ac:dyDescent="0.3">
      <c r="B559" t="s">
        <v>524</v>
      </c>
      <c r="C559" t="s">
        <v>3311</v>
      </c>
      <c r="D559" t="s">
        <v>3312</v>
      </c>
      <c r="E559" t="s">
        <v>3313</v>
      </c>
      <c r="F559" t="s">
        <v>3497</v>
      </c>
      <c r="G559" t="s">
        <v>3498</v>
      </c>
      <c r="H559" t="s">
        <v>3499</v>
      </c>
      <c r="I559">
        <v>0</v>
      </c>
      <c r="J559">
        <v>0</v>
      </c>
      <c r="K559" s="2">
        <v>176</v>
      </c>
    </row>
    <row r="560" spans="1:11" x14ac:dyDescent="0.3">
      <c r="A560" t="s">
        <v>526</v>
      </c>
      <c r="B560" t="s">
        <v>12</v>
      </c>
      <c r="C560" t="s">
        <v>3311</v>
      </c>
      <c r="D560" t="s">
        <v>3312</v>
      </c>
      <c r="E560" t="s">
        <v>3313</v>
      </c>
      <c r="F560" t="s">
        <v>3497</v>
      </c>
      <c r="G560" t="s">
        <v>3498</v>
      </c>
      <c r="H560" t="s">
        <v>3499</v>
      </c>
      <c r="I560">
        <v>0</v>
      </c>
      <c r="J560">
        <v>0</v>
      </c>
      <c r="K560" s="2">
        <v>75</v>
      </c>
    </row>
    <row r="561" spans="1:11" x14ac:dyDescent="0.3">
      <c r="A561" t="s">
        <v>528</v>
      </c>
      <c r="B561" t="s">
        <v>530</v>
      </c>
      <c r="C561" t="s">
        <v>3311</v>
      </c>
      <c r="D561" t="s">
        <v>3312</v>
      </c>
      <c r="E561" t="s">
        <v>3313</v>
      </c>
      <c r="F561" t="s">
        <v>3497</v>
      </c>
      <c r="G561" t="s">
        <v>3498</v>
      </c>
      <c r="H561" t="s">
        <v>3499</v>
      </c>
      <c r="I561">
        <v>0</v>
      </c>
      <c r="J561">
        <v>0</v>
      </c>
      <c r="K561" s="2">
        <v>28</v>
      </c>
    </row>
    <row r="562" spans="1:11" x14ac:dyDescent="0.3">
      <c r="B562" t="s">
        <v>12</v>
      </c>
      <c r="C562" t="s">
        <v>3311</v>
      </c>
      <c r="D562" t="s">
        <v>3312</v>
      </c>
      <c r="E562" t="s">
        <v>3313</v>
      </c>
      <c r="F562" t="s">
        <v>3497</v>
      </c>
      <c r="G562" t="s">
        <v>3498</v>
      </c>
      <c r="H562" t="s">
        <v>3499</v>
      </c>
      <c r="I562">
        <v>0</v>
      </c>
      <c r="J562">
        <v>0</v>
      </c>
      <c r="K562" s="2">
        <v>236</v>
      </c>
    </row>
    <row r="563" spans="1:11" x14ac:dyDescent="0.3">
      <c r="A563" t="s">
        <v>531</v>
      </c>
      <c r="B563" t="s">
        <v>12</v>
      </c>
      <c r="C563" t="s">
        <v>3311</v>
      </c>
      <c r="D563" t="s">
        <v>3312</v>
      </c>
      <c r="E563" t="s">
        <v>3313</v>
      </c>
      <c r="F563" t="s">
        <v>3497</v>
      </c>
      <c r="G563" t="s">
        <v>3498</v>
      </c>
      <c r="H563" t="s">
        <v>3499</v>
      </c>
      <c r="I563">
        <v>0</v>
      </c>
      <c r="J563">
        <v>0</v>
      </c>
      <c r="K563" s="2">
        <v>79</v>
      </c>
    </row>
    <row r="564" spans="1:11" x14ac:dyDescent="0.3">
      <c r="B564" t="s">
        <v>218</v>
      </c>
      <c r="C564" t="s">
        <v>3311</v>
      </c>
      <c r="D564" t="s">
        <v>3312</v>
      </c>
      <c r="E564" t="s">
        <v>3313</v>
      </c>
      <c r="F564" t="s">
        <v>3497</v>
      </c>
      <c r="G564" t="s">
        <v>3498</v>
      </c>
      <c r="H564" t="s">
        <v>3499</v>
      </c>
      <c r="I564">
        <v>0</v>
      </c>
      <c r="J564">
        <v>0</v>
      </c>
      <c r="K564" s="2">
        <v>41</v>
      </c>
    </row>
    <row r="565" spans="1:11" x14ac:dyDescent="0.3">
      <c r="A565" t="s">
        <v>533</v>
      </c>
      <c r="B565" t="s">
        <v>12</v>
      </c>
      <c r="C565" t="s">
        <v>3311</v>
      </c>
      <c r="D565" t="s">
        <v>3312</v>
      </c>
      <c r="E565" t="s">
        <v>3313</v>
      </c>
      <c r="F565" t="s">
        <v>3497</v>
      </c>
      <c r="G565" t="s">
        <v>3498</v>
      </c>
      <c r="H565" t="s">
        <v>3499</v>
      </c>
      <c r="I565">
        <v>0</v>
      </c>
      <c r="J565">
        <v>0</v>
      </c>
      <c r="K565" s="2">
        <v>72</v>
      </c>
    </row>
    <row r="566" spans="1:11" x14ac:dyDescent="0.3">
      <c r="B566" t="s">
        <v>218</v>
      </c>
      <c r="C566" t="s">
        <v>3311</v>
      </c>
      <c r="D566" t="s">
        <v>3312</v>
      </c>
      <c r="E566" t="s">
        <v>3313</v>
      </c>
      <c r="F566" t="s">
        <v>3497</v>
      </c>
      <c r="G566" t="s">
        <v>3498</v>
      </c>
      <c r="H566" t="s">
        <v>3499</v>
      </c>
      <c r="I566">
        <v>0</v>
      </c>
      <c r="J566">
        <v>0</v>
      </c>
      <c r="K566" s="2">
        <v>37</v>
      </c>
    </row>
    <row r="567" spans="1:11" x14ac:dyDescent="0.3">
      <c r="B567" t="s">
        <v>535</v>
      </c>
      <c r="C567" t="s">
        <v>3311</v>
      </c>
      <c r="D567" t="s">
        <v>3312</v>
      </c>
      <c r="E567" t="s">
        <v>3313</v>
      </c>
      <c r="F567" t="s">
        <v>3497</v>
      </c>
      <c r="G567" t="s">
        <v>3498</v>
      </c>
      <c r="H567" t="s">
        <v>3499</v>
      </c>
      <c r="I567">
        <v>0</v>
      </c>
      <c r="J567">
        <v>0</v>
      </c>
      <c r="K567" s="2">
        <v>117</v>
      </c>
    </row>
    <row r="568" spans="1:11" x14ac:dyDescent="0.3">
      <c r="B568" t="s">
        <v>377</v>
      </c>
      <c r="C568" t="s">
        <v>3311</v>
      </c>
      <c r="D568" t="s">
        <v>3312</v>
      </c>
      <c r="E568" t="s">
        <v>3313</v>
      </c>
      <c r="F568" t="s">
        <v>3497</v>
      </c>
      <c r="G568" t="s">
        <v>3498</v>
      </c>
      <c r="H568" t="s">
        <v>3499</v>
      </c>
      <c r="I568">
        <v>0</v>
      </c>
      <c r="J568">
        <v>0</v>
      </c>
      <c r="K568" s="2">
        <v>112</v>
      </c>
    </row>
    <row r="569" spans="1:11" x14ac:dyDescent="0.3">
      <c r="B569" t="s">
        <v>398</v>
      </c>
      <c r="C569" t="s">
        <v>3311</v>
      </c>
      <c r="D569" t="s">
        <v>3312</v>
      </c>
      <c r="E569" t="s">
        <v>3313</v>
      </c>
      <c r="F569" t="s">
        <v>3497</v>
      </c>
      <c r="G569" t="s">
        <v>3498</v>
      </c>
      <c r="H569" t="s">
        <v>3499</v>
      </c>
      <c r="I569">
        <v>0</v>
      </c>
      <c r="J569">
        <v>0</v>
      </c>
      <c r="K569" s="2">
        <v>57</v>
      </c>
    </row>
    <row r="570" spans="1:11" x14ac:dyDescent="0.3">
      <c r="B570" t="s">
        <v>394</v>
      </c>
      <c r="C570" t="s">
        <v>3311</v>
      </c>
      <c r="D570" t="s">
        <v>3312</v>
      </c>
      <c r="E570" t="s">
        <v>3313</v>
      </c>
      <c r="F570" t="s">
        <v>3497</v>
      </c>
      <c r="G570" t="s">
        <v>3498</v>
      </c>
      <c r="H570" t="s">
        <v>3499</v>
      </c>
      <c r="I570">
        <v>0</v>
      </c>
      <c r="J570">
        <v>0</v>
      </c>
      <c r="K570" s="2">
        <v>137</v>
      </c>
    </row>
    <row r="571" spans="1:11" x14ac:dyDescent="0.3">
      <c r="A571" t="s">
        <v>537</v>
      </c>
      <c r="B571" t="s">
        <v>12</v>
      </c>
      <c r="C571" t="s">
        <v>3311</v>
      </c>
      <c r="D571" t="s">
        <v>3312</v>
      </c>
      <c r="E571" t="s">
        <v>3313</v>
      </c>
      <c r="F571" t="s">
        <v>3497</v>
      </c>
      <c r="G571" t="s">
        <v>3498</v>
      </c>
      <c r="H571" t="s">
        <v>3499</v>
      </c>
      <c r="I571">
        <v>0</v>
      </c>
      <c r="J571">
        <v>0</v>
      </c>
      <c r="K571" s="2">
        <v>154</v>
      </c>
    </row>
    <row r="572" spans="1:11" x14ac:dyDescent="0.3">
      <c r="B572" t="s">
        <v>539</v>
      </c>
      <c r="C572" t="s">
        <v>3311</v>
      </c>
      <c r="D572" t="s">
        <v>3312</v>
      </c>
      <c r="E572" t="s">
        <v>3313</v>
      </c>
      <c r="F572" t="s">
        <v>3497</v>
      </c>
      <c r="G572" t="s">
        <v>3498</v>
      </c>
      <c r="H572" t="s">
        <v>3499</v>
      </c>
      <c r="I572">
        <v>0</v>
      </c>
      <c r="J572">
        <v>0</v>
      </c>
      <c r="K572" s="2">
        <v>198</v>
      </c>
    </row>
    <row r="573" spans="1:11" x14ac:dyDescent="0.3">
      <c r="A573" t="s">
        <v>541</v>
      </c>
      <c r="B573" t="s">
        <v>543</v>
      </c>
      <c r="C573" t="s">
        <v>3311</v>
      </c>
      <c r="D573" t="s">
        <v>3312</v>
      </c>
      <c r="E573" t="s">
        <v>3313</v>
      </c>
      <c r="F573" t="s">
        <v>3497</v>
      </c>
      <c r="G573" t="s">
        <v>3498</v>
      </c>
      <c r="H573" t="s">
        <v>3499</v>
      </c>
      <c r="I573">
        <v>0</v>
      </c>
      <c r="J573">
        <v>0</v>
      </c>
      <c r="K573" s="2">
        <v>2587</v>
      </c>
    </row>
    <row r="574" spans="1:11" x14ac:dyDescent="0.3">
      <c r="B574" t="s">
        <v>12</v>
      </c>
      <c r="C574" t="s">
        <v>3311</v>
      </c>
      <c r="D574" t="s">
        <v>3312</v>
      </c>
      <c r="E574" t="s">
        <v>3313</v>
      </c>
      <c r="F574" t="s">
        <v>3497</v>
      </c>
      <c r="G574" t="s">
        <v>3498</v>
      </c>
      <c r="H574" t="s">
        <v>3499</v>
      </c>
      <c r="I574">
        <v>0</v>
      </c>
      <c r="J574">
        <v>0</v>
      </c>
      <c r="K574" s="2">
        <v>77</v>
      </c>
    </row>
    <row r="575" spans="1:11" x14ac:dyDescent="0.3">
      <c r="A575" t="s">
        <v>545</v>
      </c>
      <c r="B575" t="s">
        <v>12</v>
      </c>
      <c r="C575" t="s">
        <v>3311</v>
      </c>
      <c r="D575" t="s">
        <v>3312</v>
      </c>
      <c r="E575" t="s">
        <v>3313</v>
      </c>
      <c r="F575" t="s">
        <v>3497</v>
      </c>
      <c r="G575" t="s">
        <v>3498</v>
      </c>
      <c r="H575" t="s">
        <v>3499</v>
      </c>
      <c r="I575">
        <v>0</v>
      </c>
      <c r="J575">
        <v>0</v>
      </c>
      <c r="K575" s="2">
        <v>72</v>
      </c>
    </row>
    <row r="576" spans="1:11" x14ac:dyDescent="0.3">
      <c r="B576" t="s">
        <v>218</v>
      </c>
      <c r="C576" t="s">
        <v>3311</v>
      </c>
      <c r="D576" t="s">
        <v>3312</v>
      </c>
      <c r="E576" t="s">
        <v>3313</v>
      </c>
      <c r="F576" t="s">
        <v>3497</v>
      </c>
      <c r="G576" t="s">
        <v>3498</v>
      </c>
      <c r="H576" t="s">
        <v>3499</v>
      </c>
      <c r="I576">
        <v>0</v>
      </c>
      <c r="J576">
        <v>0</v>
      </c>
      <c r="K576" s="2">
        <v>37</v>
      </c>
    </row>
    <row r="577" spans="1:11" x14ac:dyDescent="0.3">
      <c r="B577" t="s">
        <v>377</v>
      </c>
      <c r="C577" t="s">
        <v>3311</v>
      </c>
      <c r="D577" t="s">
        <v>3312</v>
      </c>
      <c r="E577" t="s">
        <v>3313</v>
      </c>
      <c r="F577" t="s">
        <v>3497</v>
      </c>
      <c r="G577" t="s">
        <v>3498</v>
      </c>
      <c r="H577" t="s">
        <v>3499</v>
      </c>
      <c r="I577">
        <v>0</v>
      </c>
      <c r="J577">
        <v>0</v>
      </c>
      <c r="K577" s="2">
        <v>218</v>
      </c>
    </row>
    <row r="578" spans="1:11" x14ac:dyDescent="0.3">
      <c r="B578" t="s">
        <v>398</v>
      </c>
      <c r="C578" t="s">
        <v>3311</v>
      </c>
      <c r="D578" t="s">
        <v>3312</v>
      </c>
      <c r="E578" t="s">
        <v>3313</v>
      </c>
      <c r="F578" t="s">
        <v>3497</v>
      </c>
      <c r="G578" t="s">
        <v>3498</v>
      </c>
      <c r="H578" t="s">
        <v>3499</v>
      </c>
      <c r="I578">
        <v>0</v>
      </c>
      <c r="J578">
        <v>0</v>
      </c>
      <c r="K578" s="2">
        <v>57</v>
      </c>
    </row>
    <row r="579" spans="1:11" x14ac:dyDescent="0.3">
      <c r="B579" t="s">
        <v>394</v>
      </c>
      <c r="C579" t="s">
        <v>3311</v>
      </c>
      <c r="D579" t="s">
        <v>3312</v>
      </c>
      <c r="E579" t="s">
        <v>3313</v>
      </c>
      <c r="F579" t="s">
        <v>3497</v>
      </c>
      <c r="G579" t="s">
        <v>3498</v>
      </c>
      <c r="H579" t="s">
        <v>3499</v>
      </c>
      <c r="I579">
        <v>0</v>
      </c>
      <c r="J579">
        <v>0</v>
      </c>
      <c r="K579" s="2">
        <v>168</v>
      </c>
    </row>
    <row r="580" spans="1:11" x14ac:dyDescent="0.3">
      <c r="A580" t="s">
        <v>547</v>
      </c>
      <c r="B580" t="s">
        <v>12</v>
      </c>
      <c r="C580" t="s">
        <v>3311</v>
      </c>
      <c r="D580" t="s">
        <v>3312</v>
      </c>
      <c r="E580" t="s">
        <v>3313</v>
      </c>
      <c r="F580" t="s">
        <v>3497</v>
      </c>
      <c r="G580" t="s">
        <v>3498</v>
      </c>
      <c r="H580" t="s">
        <v>3499</v>
      </c>
      <c r="I580">
        <v>0</v>
      </c>
      <c r="J580">
        <v>0</v>
      </c>
      <c r="K580" s="2">
        <v>82</v>
      </c>
    </row>
    <row r="581" spans="1:11" x14ac:dyDescent="0.3">
      <c r="B581" t="s">
        <v>96</v>
      </c>
      <c r="C581" t="s">
        <v>3311</v>
      </c>
      <c r="D581" t="s">
        <v>3312</v>
      </c>
      <c r="E581" t="s">
        <v>3313</v>
      </c>
      <c r="F581" t="s">
        <v>3497</v>
      </c>
      <c r="G581" t="s">
        <v>3498</v>
      </c>
      <c r="H581" t="s">
        <v>3499</v>
      </c>
      <c r="I581">
        <v>0</v>
      </c>
      <c r="J581">
        <v>0</v>
      </c>
      <c r="K581" s="2">
        <v>254</v>
      </c>
    </row>
    <row r="582" spans="1:11" x14ac:dyDescent="0.3">
      <c r="B582" t="s">
        <v>390</v>
      </c>
      <c r="C582" t="s">
        <v>3311</v>
      </c>
      <c r="D582" t="s">
        <v>3312</v>
      </c>
      <c r="E582" t="s">
        <v>3313</v>
      </c>
      <c r="F582" t="s">
        <v>3497</v>
      </c>
      <c r="G582" t="s">
        <v>3498</v>
      </c>
      <c r="H582" t="s">
        <v>3499</v>
      </c>
      <c r="I582">
        <v>0</v>
      </c>
      <c r="J582">
        <v>0</v>
      </c>
      <c r="K582" s="2">
        <v>493</v>
      </c>
    </row>
    <row r="583" spans="1:11" x14ac:dyDescent="0.3">
      <c r="A583" t="s">
        <v>549</v>
      </c>
      <c r="B583" t="s">
        <v>12</v>
      </c>
      <c r="C583" t="s">
        <v>3311</v>
      </c>
      <c r="D583" t="s">
        <v>3312</v>
      </c>
      <c r="E583" t="s">
        <v>3313</v>
      </c>
      <c r="F583" t="s">
        <v>3497</v>
      </c>
      <c r="G583" t="s">
        <v>3498</v>
      </c>
      <c r="H583" t="s">
        <v>3499</v>
      </c>
      <c r="I583">
        <v>0</v>
      </c>
      <c r="J583">
        <v>0</v>
      </c>
      <c r="K583" s="2">
        <v>83</v>
      </c>
    </row>
    <row r="584" spans="1:11" x14ac:dyDescent="0.3">
      <c r="A584" t="s">
        <v>551</v>
      </c>
      <c r="B584" t="s">
        <v>12</v>
      </c>
      <c r="C584" t="s">
        <v>3311</v>
      </c>
      <c r="D584" t="s">
        <v>3312</v>
      </c>
      <c r="E584" t="s">
        <v>3313</v>
      </c>
      <c r="F584" t="s">
        <v>3497</v>
      </c>
      <c r="G584" t="s">
        <v>3498</v>
      </c>
      <c r="H584" t="s">
        <v>3499</v>
      </c>
      <c r="I584">
        <v>0</v>
      </c>
      <c r="J584">
        <v>0</v>
      </c>
      <c r="K584" s="2">
        <v>161</v>
      </c>
    </row>
    <row r="585" spans="1:11" x14ac:dyDescent="0.3">
      <c r="A585" t="s">
        <v>553</v>
      </c>
      <c r="B585" t="s">
        <v>12</v>
      </c>
      <c r="C585" t="s">
        <v>3311</v>
      </c>
      <c r="D585" t="s">
        <v>3312</v>
      </c>
      <c r="E585" t="s">
        <v>3313</v>
      </c>
      <c r="F585" t="s">
        <v>3497</v>
      </c>
      <c r="G585" t="s">
        <v>3498</v>
      </c>
      <c r="H585" t="s">
        <v>3499</v>
      </c>
      <c r="I585">
        <v>0</v>
      </c>
      <c r="J585">
        <v>0</v>
      </c>
      <c r="K585" s="2">
        <v>58</v>
      </c>
    </row>
    <row r="586" spans="1:11" x14ac:dyDescent="0.3">
      <c r="A586" t="s">
        <v>555</v>
      </c>
      <c r="B586" t="s">
        <v>12</v>
      </c>
      <c r="C586" t="s">
        <v>3311</v>
      </c>
      <c r="D586" t="s">
        <v>3312</v>
      </c>
      <c r="E586" t="s">
        <v>3313</v>
      </c>
      <c r="F586" t="s">
        <v>3497</v>
      </c>
      <c r="G586" t="s">
        <v>3498</v>
      </c>
      <c r="H586" t="s">
        <v>3499</v>
      </c>
      <c r="I586">
        <v>0</v>
      </c>
      <c r="J586">
        <v>0</v>
      </c>
      <c r="K586" s="2">
        <v>84</v>
      </c>
    </row>
    <row r="587" spans="1:11" x14ac:dyDescent="0.3">
      <c r="A587" t="s">
        <v>557</v>
      </c>
      <c r="B587" t="s">
        <v>12</v>
      </c>
      <c r="C587" t="s">
        <v>3311</v>
      </c>
      <c r="D587" t="s">
        <v>3312</v>
      </c>
      <c r="E587" t="s">
        <v>3313</v>
      </c>
      <c r="F587" t="s">
        <v>3497</v>
      </c>
      <c r="G587" t="s">
        <v>3498</v>
      </c>
      <c r="H587" t="s">
        <v>3499</v>
      </c>
      <c r="I587">
        <v>0</v>
      </c>
      <c r="J587">
        <v>0</v>
      </c>
      <c r="K587" s="2">
        <v>156</v>
      </c>
    </row>
    <row r="588" spans="1:11" x14ac:dyDescent="0.3">
      <c r="B588" t="s">
        <v>84</v>
      </c>
      <c r="C588" t="s">
        <v>3311</v>
      </c>
      <c r="D588" t="s">
        <v>3312</v>
      </c>
      <c r="E588" t="s">
        <v>3313</v>
      </c>
      <c r="F588" t="s">
        <v>3497</v>
      </c>
      <c r="G588" t="s">
        <v>3498</v>
      </c>
      <c r="H588" t="s">
        <v>3499</v>
      </c>
      <c r="I588">
        <v>0</v>
      </c>
      <c r="J588">
        <v>0</v>
      </c>
      <c r="K588" s="2">
        <v>112</v>
      </c>
    </row>
    <row r="589" spans="1:11" x14ac:dyDescent="0.3">
      <c r="B589" t="s">
        <v>438</v>
      </c>
      <c r="C589" t="s">
        <v>3311</v>
      </c>
      <c r="D589" t="s">
        <v>3312</v>
      </c>
      <c r="E589" t="s">
        <v>3313</v>
      </c>
      <c r="F589" t="s">
        <v>3497</v>
      </c>
      <c r="G589" t="s">
        <v>3498</v>
      </c>
      <c r="H589" t="s">
        <v>3499</v>
      </c>
      <c r="I589">
        <v>0</v>
      </c>
      <c r="J589">
        <v>0</v>
      </c>
      <c r="K589" s="2">
        <v>120</v>
      </c>
    </row>
    <row r="590" spans="1:11" x14ac:dyDescent="0.3">
      <c r="A590" t="s">
        <v>559</v>
      </c>
      <c r="B590" t="s">
        <v>543</v>
      </c>
      <c r="C590" t="s">
        <v>3311</v>
      </c>
      <c r="D590" t="s">
        <v>3312</v>
      </c>
      <c r="E590" t="s">
        <v>3313</v>
      </c>
      <c r="F590" t="s">
        <v>3497</v>
      </c>
      <c r="G590" t="s">
        <v>3498</v>
      </c>
      <c r="H590" t="s">
        <v>3499</v>
      </c>
      <c r="I590">
        <v>0</v>
      </c>
      <c r="J590">
        <v>0</v>
      </c>
      <c r="K590" s="2">
        <v>489</v>
      </c>
    </row>
    <row r="591" spans="1:11" x14ac:dyDescent="0.3">
      <c r="B591" t="s">
        <v>12</v>
      </c>
      <c r="C591" t="s">
        <v>3311</v>
      </c>
      <c r="D591" t="s">
        <v>3312</v>
      </c>
      <c r="E591" t="s">
        <v>3313</v>
      </c>
      <c r="F591" t="s">
        <v>3497</v>
      </c>
      <c r="G591" t="s">
        <v>3498</v>
      </c>
      <c r="H591" t="s">
        <v>3499</v>
      </c>
      <c r="I591">
        <v>0</v>
      </c>
      <c r="J591">
        <v>0</v>
      </c>
      <c r="K591" s="2">
        <v>51</v>
      </c>
    </row>
    <row r="592" spans="1:11" x14ac:dyDescent="0.3">
      <c r="B592" t="s">
        <v>561</v>
      </c>
      <c r="C592" t="s">
        <v>3311</v>
      </c>
      <c r="D592" t="s">
        <v>3312</v>
      </c>
      <c r="E592" t="s">
        <v>3313</v>
      </c>
      <c r="F592" t="s">
        <v>3497</v>
      </c>
      <c r="G592" t="s">
        <v>3498</v>
      </c>
      <c r="H592" t="s">
        <v>3499</v>
      </c>
      <c r="I592">
        <v>0</v>
      </c>
      <c r="J592">
        <v>0</v>
      </c>
      <c r="K592" s="2">
        <v>112</v>
      </c>
    </row>
    <row r="593" spans="1:11" x14ac:dyDescent="0.3">
      <c r="B593" t="s">
        <v>96</v>
      </c>
      <c r="C593" t="s">
        <v>3311</v>
      </c>
      <c r="D593" t="s">
        <v>3312</v>
      </c>
      <c r="E593" t="s">
        <v>3313</v>
      </c>
      <c r="F593" t="s">
        <v>3497</v>
      </c>
      <c r="G593" t="s">
        <v>3498</v>
      </c>
      <c r="H593" t="s">
        <v>3499</v>
      </c>
      <c r="I593">
        <v>0</v>
      </c>
      <c r="J593">
        <v>0</v>
      </c>
      <c r="K593" s="2">
        <v>170</v>
      </c>
    </row>
    <row r="594" spans="1:11" x14ac:dyDescent="0.3">
      <c r="A594" t="s">
        <v>563</v>
      </c>
      <c r="B594" t="s">
        <v>12</v>
      </c>
      <c r="C594" t="s">
        <v>3311</v>
      </c>
      <c r="D594" t="s">
        <v>3312</v>
      </c>
      <c r="E594" t="s">
        <v>3313</v>
      </c>
      <c r="F594" t="s">
        <v>3497</v>
      </c>
      <c r="G594" t="s">
        <v>3498</v>
      </c>
      <c r="H594" t="s">
        <v>3499</v>
      </c>
      <c r="I594">
        <v>0</v>
      </c>
      <c r="J594">
        <v>0</v>
      </c>
      <c r="K594" s="2">
        <v>77</v>
      </c>
    </row>
    <row r="595" spans="1:11" x14ac:dyDescent="0.3">
      <c r="B595" t="s">
        <v>218</v>
      </c>
      <c r="C595" t="s">
        <v>3311</v>
      </c>
      <c r="D595" t="s">
        <v>3312</v>
      </c>
      <c r="E595" t="s">
        <v>3313</v>
      </c>
      <c r="F595" t="s">
        <v>3497</v>
      </c>
      <c r="G595" t="s">
        <v>3498</v>
      </c>
      <c r="H595" t="s">
        <v>3499</v>
      </c>
      <c r="I595">
        <v>0</v>
      </c>
      <c r="J595">
        <v>0</v>
      </c>
      <c r="K595" s="2">
        <v>113</v>
      </c>
    </row>
    <row r="596" spans="1:11" x14ac:dyDescent="0.3">
      <c r="B596" t="s">
        <v>16</v>
      </c>
      <c r="C596" t="s">
        <v>3311</v>
      </c>
      <c r="D596" t="s">
        <v>3312</v>
      </c>
      <c r="E596" t="s">
        <v>3313</v>
      </c>
      <c r="F596" t="s">
        <v>3497</v>
      </c>
      <c r="G596" t="s">
        <v>3498</v>
      </c>
      <c r="H596" t="s">
        <v>3499</v>
      </c>
      <c r="I596">
        <v>0</v>
      </c>
      <c r="J596">
        <v>0</v>
      </c>
      <c r="K596" s="2">
        <v>229</v>
      </c>
    </row>
    <row r="597" spans="1:11" x14ac:dyDescent="0.3">
      <c r="B597" t="s">
        <v>184</v>
      </c>
      <c r="C597" t="s">
        <v>3311</v>
      </c>
      <c r="D597" t="s">
        <v>3312</v>
      </c>
      <c r="E597" t="s">
        <v>3313</v>
      </c>
      <c r="F597" t="s">
        <v>3497</v>
      </c>
      <c r="G597" t="s">
        <v>3498</v>
      </c>
      <c r="H597" t="s">
        <v>3499</v>
      </c>
      <c r="I597">
        <v>0</v>
      </c>
      <c r="J597">
        <v>0</v>
      </c>
      <c r="K597" s="2">
        <v>98</v>
      </c>
    </row>
    <row r="598" spans="1:11" x14ac:dyDescent="0.3">
      <c r="A598" t="s">
        <v>565</v>
      </c>
      <c r="B598" t="s">
        <v>567</v>
      </c>
      <c r="C598" t="s">
        <v>3311</v>
      </c>
      <c r="D598" t="s">
        <v>3312</v>
      </c>
      <c r="E598" t="s">
        <v>3313</v>
      </c>
      <c r="F598" t="s">
        <v>3497</v>
      </c>
      <c r="G598" t="s">
        <v>3498</v>
      </c>
      <c r="H598" t="s">
        <v>3499</v>
      </c>
      <c r="I598">
        <v>0</v>
      </c>
      <c r="J598">
        <v>0</v>
      </c>
      <c r="K598" s="2">
        <v>98</v>
      </c>
    </row>
    <row r="599" spans="1:11" x14ac:dyDescent="0.3">
      <c r="B599" t="s">
        <v>568</v>
      </c>
      <c r="C599" t="s">
        <v>3311</v>
      </c>
      <c r="D599" t="s">
        <v>3312</v>
      </c>
      <c r="E599" t="s">
        <v>3313</v>
      </c>
      <c r="F599" t="s">
        <v>3497</v>
      </c>
      <c r="G599" t="s">
        <v>3498</v>
      </c>
      <c r="H599" t="s">
        <v>3499</v>
      </c>
      <c r="I599">
        <v>0</v>
      </c>
      <c r="J599">
        <v>0</v>
      </c>
      <c r="K599" s="2">
        <v>90</v>
      </c>
    </row>
    <row r="600" spans="1:11" x14ac:dyDescent="0.3">
      <c r="B600" t="s">
        <v>44</v>
      </c>
      <c r="C600" t="s">
        <v>3311</v>
      </c>
      <c r="D600" t="s">
        <v>3312</v>
      </c>
      <c r="E600" t="s">
        <v>3313</v>
      </c>
      <c r="F600" t="s">
        <v>3497</v>
      </c>
      <c r="G600" t="s">
        <v>3498</v>
      </c>
      <c r="H600" t="s">
        <v>3499</v>
      </c>
      <c r="I600">
        <v>0</v>
      </c>
      <c r="J600">
        <v>0</v>
      </c>
      <c r="K600" s="2">
        <v>83</v>
      </c>
    </row>
    <row r="601" spans="1:11" x14ac:dyDescent="0.3">
      <c r="B601" t="s">
        <v>12</v>
      </c>
      <c r="C601" t="s">
        <v>3311</v>
      </c>
      <c r="D601" t="s">
        <v>3312</v>
      </c>
      <c r="E601" t="s">
        <v>3313</v>
      </c>
      <c r="F601" t="s">
        <v>3497</v>
      </c>
      <c r="G601" t="s">
        <v>3498</v>
      </c>
      <c r="H601" t="s">
        <v>3499</v>
      </c>
      <c r="I601">
        <v>0</v>
      </c>
      <c r="J601">
        <v>0</v>
      </c>
      <c r="K601" s="2">
        <v>56</v>
      </c>
    </row>
    <row r="602" spans="1:11" x14ac:dyDescent="0.3">
      <c r="B602" t="s">
        <v>218</v>
      </c>
      <c r="C602" t="s">
        <v>3311</v>
      </c>
      <c r="D602" t="s">
        <v>3312</v>
      </c>
      <c r="E602" t="s">
        <v>3313</v>
      </c>
      <c r="F602" t="s">
        <v>3497</v>
      </c>
      <c r="G602" t="s">
        <v>3498</v>
      </c>
      <c r="H602" t="s">
        <v>3499</v>
      </c>
      <c r="I602">
        <v>0</v>
      </c>
      <c r="J602">
        <v>0</v>
      </c>
      <c r="K602" s="2">
        <v>27</v>
      </c>
    </row>
    <row r="603" spans="1:11" x14ac:dyDescent="0.3">
      <c r="B603" t="s">
        <v>184</v>
      </c>
      <c r="C603" t="s">
        <v>3311</v>
      </c>
      <c r="D603" t="s">
        <v>3312</v>
      </c>
      <c r="E603" t="s">
        <v>3313</v>
      </c>
      <c r="F603" t="s">
        <v>3497</v>
      </c>
      <c r="G603" t="s">
        <v>3498</v>
      </c>
      <c r="H603" t="s">
        <v>3499</v>
      </c>
      <c r="I603">
        <v>0</v>
      </c>
      <c r="J603">
        <v>0</v>
      </c>
      <c r="K603" s="2">
        <v>99</v>
      </c>
    </row>
    <row r="604" spans="1:11" x14ac:dyDescent="0.3">
      <c r="A604" t="s">
        <v>569</v>
      </c>
      <c r="B604" t="s">
        <v>12</v>
      </c>
      <c r="C604" t="s">
        <v>3311</v>
      </c>
      <c r="D604" t="s">
        <v>3312</v>
      </c>
      <c r="E604" t="s">
        <v>3313</v>
      </c>
      <c r="F604" t="s">
        <v>3497</v>
      </c>
      <c r="G604" t="s">
        <v>3498</v>
      </c>
      <c r="H604" t="s">
        <v>3499</v>
      </c>
      <c r="I604">
        <v>0</v>
      </c>
      <c r="J604">
        <v>0</v>
      </c>
      <c r="K604" s="2">
        <v>76</v>
      </c>
    </row>
    <row r="605" spans="1:11" x14ac:dyDescent="0.3">
      <c r="B605" t="s">
        <v>218</v>
      </c>
      <c r="C605" t="s">
        <v>3311</v>
      </c>
      <c r="D605" t="s">
        <v>3312</v>
      </c>
      <c r="E605" t="s">
        <v>3313</v>
      </c>
      <c r="F605" t="s">
        <v>3497</v>
      </c>
      <c r="G605" t="s">
        <v>3498</v>
      </c>
      <c r="H605" t="s">
        <v>3499</v>
      </c>
      <c r="I605">
        <v>0</v>
      </c>
      <c r="J605">
        <v>0</v>
      </c>
      <c r="K605" s="2">
        <v>39</v>
      </c>
    </row>
    <row r="606" spans="1:11" x14ac:dyDescent="0.3">
      <c r="B606" t="s">
        <v>398</v>
      </c>
      <c r="C606" t="s">
        <v>3311</v>
      </c>
      <c r="D606" t="s">
        <v>3312</v>
      </c>
      <c r="E606" t="s">
        <v>3313</v>
      </c>
      <c r="F606" t="s">
        <v>3497</v>
      </c>
      <c r="G606" t="s">
        <v>3498</v>
      </c>
      <c r="H606" t="s">
        <v>3499</v>
      </c>
      <c r="I606">
        <v>0</v>
      </c>
      <c r="J606">
        <v>0</v>
      </c>
      <c r="K606" s="2">
        <v>62</v>
      </c>
    </row>
    <row r="607" spans="1:11" x14ac:dyDescent="0.3">
      <c r="B607" t="s">
        <v>84</v>
      </c>
      <c r="C607" t="s">
        <v>3311</v>
      </c>
      <c r="D607" t="s">
        <v>3312</v>
      </c>
      <c r="E607" t="s">
        <v>3313</v>
      </c>
      <c r="F607" t="s">
        <v>3497</v>
      </c>
      <c r="G607" t="s">
        <v>3498</v>
      </c>
      <c r="H607" t="s">
        <v>3499</v>
      </c>
      <c r="I607">
        <v>0</v>
      </c>
      <c r="J607">
        <v>0</v>
      </c>
      <c r="K607" s="2">
        <v>106</v>
      </c>
    </row>
    <row r="608" spans="1:11" x14ac:dyDescent="0.3">
      <c r="B608" t="s">
        <v>20</v>
      </c>
      <c r="C608" t="s">
        <v>3311</v>
      </c>
      <c r="D608" t="s">
        <v>3312</v>
      </c>
      <c r="E608" t="s">
        <v>3313</v>
      </c>
      <c r="F608" t="s">
        <v>3497</v>
      </c>
      <c r="G608" t="s">
        <v>3498</v>
      </c>
      <c r="H608" t="s">
        <v>3499</v>
      </c>
      <c r="I608">
        <v>0</v>
      </c>
      <c r="J608">
        <v>0</v>
      </c>
      <c r="K608" s="2">
        <v>124</v>
      </c>
    </row>
    <row r="609" spans="1:11" x14ac:dyDescent="0.3">
      <c r="B609" t="s">
        <v>394</v>
      </c>
      <c r="C609" t="s">
        <v>3311</v>
      </c>
      <c r="D609" t="s">
        <v>3312</v>
      </c>
      <c r="E609" t="s">
        <v>3313</v>
      </c>
      <c r="F609" t="s">
        <v>3497</v>
      </c>
      <c r="G609" t="s">
        <v>3498</v>
      </c>
      <c r="H609" t="s">
        <v>3499</v>
      </c>
      <c r="I609">
        <v>0</v>
      </c>
      <c r="J609">
        <v>0</v>
      </c>
      <c r="K609" s="2">
        <v>177</v>
      </c>
    </row>
    <row r="610" spans="1:11" x14ac:dyDescent="0.3">
      <c r="B610" t="s">
        <v>396</v>
      </c>
      <c r="C610" t="s">
        <v>3311</v>
      </c>
      <c r="D610" t="s">
        <v>3312</v>
      </c>
      <c r="E610" t="s">
        <v>3313</v>
      </c>
      <c r="F610" t="s">
        <v>3497</v>
      </c>
      <c r="G610" t="s">
        <v>3498</v>
      </c>
      <c r="H610" t="s">
        <v>3499</v>
      </c>
      <c r="I610">
        <v>0</v>
      </c>
      <c r="J610">
        <v>0</v>
      </c>
      <c r="K610" s="2">
        <v>228</v>
      </c>
    </row>
    <row r="611" spans="1:11" x14ac:dyDescent="0.3">
      <c r="A611" t="s">
        <v>571</v>
      </c>
      <c r="B611" t="s">
        <v>12</v>
      </c>
      <c r="C611" t="s">
        <v>3311</v>
      </c>
      <c r="D611" t="s">
        <v>3312</v>
      </c>
      <c r="E611" t="s">
        <v>3313</v>
      </c>
      <c r="F611" t="s">
        <v>3497</v>
      </c>
      <c r="G611" t="s">
        <v>3498</v>
      </c>
      <c r="H611" t="s">
        <v>3499</v>
      </c>
      <c r="I611">
        <v>0</v>
      </c>
      <c r="J611">
        <v>0</v>
      </c>
      <c r="K611" s="2">
        <v>77</v>
      </c>
    </row>
    <row r="612" spans="1:11" x14ac:dyDescent="0.3">
      <c r="A612" t="s">
        <v>573</v>
      </c>
      <c r="B612" t="s">
        <v>12</v>
      </c>
      <c r="C612" t="s">
        <v>3311</v>
      </c>
      <c r="D612" t="s">
        <v>3312</v>
      </c>
      <c r="E612" t="s">
        <v>3313</v>
      </c>
      <c r="F612" t="s">
        <v>3497</v>
      </c>
      <c r="G612" t="s">
        <v>3498</v>
      </c>
      <c r="H612" t="s">
        <v>3499</v>
      </c>
      <c r="I612">
        <v>0</v>
      </c>
      <c r="J612">
        <v>0</v>
      </c>
      <c r="K612" s="2">
        <v>147</v>
      </c>
    </row>
    <row r="613" spans="1:11" x14ac:dyDescent="0.3">
      <c r="A613" t="s">
        <v>575</v>
      </c>
      <c r="B613" t="s">
        <v>12</v>
      </c>
      <c r="C613" t="s">
        <v>3311</v>
      </c>
      <c r="D613" t="s">
        <v>3312</v>
      </c>
      <c r="E613" t="s">
        <v>3313</v>
      </c>
      <c r="F613" t="s">
        <v>3497</v>
      </c>
      <c r="G613" t="s">
        <v>3498</v>
      </c>
      <c r="H613" t="s">
        <v>3499</v>
      </c>
      <c r="I613">
        <v>0</v>
      </c>
      <c r="J613">
        <v>0</v>
      </c>
      <c r="K613" s="2">
        <v>153</v>
      </c>
    </row>
    <row r="614" spans="1:11" x14ac:dyDescent="0.3">
      <c r="A614" t="s">
        <v>577</v>
      </c>
      <c r="B614" t="s">
        <v>12</v>
      </c>
      <c r="C614" t="s">
        <v>3311</v>
      </c>
      <c r="D614" t="s">
        <v>3312</v>
      </c>
      <c r="E614" t="s">
        <v>3313</v>
      </c>
      <c r="F614" t="s">
        <v>3497</v>
      </c>
      <c r="G614" t="s">
        <v>3498</v>
      </c>
      <c r="H614" t="s">
        <v>3499</v>
      </c>
      <c r="I614">
        <v>0</v>
      </c>
      <c r="J614">
        <v>0</v>
      </c>
      <c r="K614" s="2">
        <v>300</v>
      </c>
    </row>
    <row r="615" spans="1:11" x14ac:dyDescent="0.3">
      <c r="A615" t="s">
        <v>579</v>
      </c>
      <c r="B615" t="s">
        <v>12</v>
      </c>
      <c r="C615" t="s">
        <v>3311</v>
      </c>
      <c r="D615" t="s">
        <v>3312</v>
      </c>
      <c r="E615" t="s">
        <v>3313</v>
      </c>
      <c r="F615" t="s">
        <v>3497</v>
      </c>
      <c r="G615" t="s">
        <v>3498</v>
      </c>
      <c r="H615" t="s">
        <v>3499</v>
      </c>
      <c r="I615">
        <v>0</v>
      </c>
      <c r="J615">
        <v>0</v>
      </c>
      <c r="K615" s="2">
        <v>77</v>
      </c>
    </row>
    <row r="616" spans="1:11" x14ac:dyDescent="0.3">
      <c r="B616" t="s">
        <v>581</v>
      </c>
      <c r="C616" t="s">
        <v>3311</v>
      </c>
      <c r="D616" t="s">
        <v>3312</v>
      </c>
      <c r="E616" t="s">
        <v>3313</v>
      </c>
      <c r="F616" t="s">
        <v>3497</v>
      </c>
      <c r="G616" t="s">
        <v>3498</v>
      </c>
      <c r="H616" t="s">
        <v>3499</v>
      </c>
      <c r="I616">
        <v>0</v>
      </c>
      <c r="J616">
        <v>0</v>
      </c>
      <c r="K616" s="2">
        <v>305</v>
      </c>
    </row>
    <row r="617" spans="1:11" x14ac:dyDescent="0.3">
      <c r="A617" t="s">
        <v>583</v>
      </c>
      <c r="B617" t="s">
        <v>44</v>
      </c>
      <c r="C617" t="s">
        <v>3311</v>
      </c>
      <c r="D617" t="s">
        <v>3312</v>
      </c>
      <c r="E617" t="s">
        <v>3313</v>
      </c>
      <c r="F617" t="s">
        <v>3497</v>
      </c>
      <c r="G617" t="s">
        <v>3498</v>
      </c>
      <c r="H617" t="s">
        <v>3499</v>
      </c>
      <c r="I617">
        <v>0</v>
      </c>
      <c r="J617">
        <v>0</v>
      </c>
      <c r="K617" s="2">
        <v>77</v>
      </c>
    </row>
    <row r="618" spans="1:11" x14ac:dyDescent="0.3">
      <c r="B618" t="s">
        <v>12</v>
      </c>
      <c r="C618" t="s">
        <v>3311</v>
      </c>
      <c r="D618" t="s">
        <v>3312</v>
      </c>
      <c r="E618" t="s">
        <v>3313</v>
      </c>
      <c r="F618" t="s">
        <v>3497</v>
      </c>
      <c r="G618" t="s">
        <v>3498</v>
      </c>
      <c r="H618" t="s">
        <v>3499</v>
      </c>
      <c r="I618">
        <v>0</v>
      </c>
      <c r="J618">
        <v>0</v>
      </c>
      <c r="K618" s="2">
        <v>78</v>
      </c>
    </row>
    <row r="619" spans="1:11" x14ac:dyDescent="0.3">
      <c r="B619" t="s">
        <v>585</v>
      </c>
      <c r="C619" t="s">
        <v>3311</v>
      </c>
      <c r="D619" t="s">
        <v>3312</v>
      </c>
      <c r="E619" t="s">
        <v>3313</v>
      </c>
      <c r="F619" t="s">
        <v>3497</v>
      </c>
      <c r="G619" t="s">
        <v>3498</v>
      </c>
      <c r="H619" t="s">
        <v>3499</v>
      </c>
      <c r="I619">
        <v>0</v>
      </c>
      <c r="J619">
        <v>0</v>
      </c>
      <c r="K619" s="2">
        <v>12</v>
      </c>
    </row>
    <row r="620" spans="1:11" x14ac:dyDescent="0.3">
      <c r="A620" t="s">
        <v>587</v>
      </c>
      <c r="B620" t="s">
        <v>44</v>
      </c>
      <c r="C620" t="s">
        <v>3311</v>
      </c>
      <c r="D620" t="s">
        <v>3312</v>
      </c>
      <c r="E620" t="s">
        <v>3313</v>
      </c>
      <c r="F620" t="s">
        <v>3497</v>
      </c>
      <c r="G620" t="s">
        <v>3498</v>
      </c>
      <c r="H620" t="s">
        <v>3499</v>
      </c>
      <c r="I620">
        <v>0</v>
      </c>
      <c r="J620">
        <v>0</v>
      </c>
      <c r="K620" s="2">
        <v>70</v>
      </c>
    </row>
    <row r="621" spans="1:11" x14ac:dyDescent="0.3">
      <c r="B621" t="s">
        <v>12</v>
      </c>
      <c r="C621" t="s">
        <v>3311</v>
      </c>
      <c r="D621" t="s">
        <v>3312</v>
      </c>
      <c r="E621" t="s">
        <v>3313</v>
      </c>
      <c r="F621" t="s">
        <v>3497</v>
      </c>
      <c r="G621" t="s">
        <v>3498</v>
      </c>
      <c r="H621" t="s">
        <v>3499</v>
      </c>
      <c r="I621">
        <v>0</v>
      </c>
      <c r="J621">
        <v>0</v>
      </c>
      <c r="K621" s="2">
        <v>77</v>
      </c>
    </row>
    <row r="622" spans="1:11" x14ac:dyDescent="0.3">
      <c r="B622" t="s">
        <v>585</v>
      </c>
      <c r="C622" t="s">
        <v>3311</v>
      </c>
      <c r="D622" t="s">
        <v>3312</v>
      </c>
      <c r="E622" t="s">
        <v>3313</v>
      </c>
      <c r="F622" t="s">
        <v>3497</v>
      </c>
      <c r="G622" t="s">
        <v>3498</v>
      </c>
      <c r="H622" t="s">
        <v>3499</v>
      </c>
      <c r="I622">
        <v>0</v>
      </c>
      <c r="J622">
        <v>0</v>
      </c>
      <c r="K622" s="2">
        <v>12</v>
      </c>
    </row>
    <row r="623" spans="1:11" x14ac:dyDescent="0.3">
      <c r="A623" t="s">
        <v>589</v>
      </c>
      <c r="B623" t="s">
        <v>280</v>
      </c>
      <c r="C623" t="s">
        <v>3311</v>
      </c>
      <c r="D623" t="s">
        <v>3312</v>
      </c>
      <c r="E623" t="s">
        <v>3313</v>
      </c>
      <c r="F623" t="s">
        <v>3497</v>
      </c>
      <c r="G623" t="s">
        <v>3498</v>
      </c>
      <c r="H623" t="s">
        <v>3499</v>
      </c>
      <c r="I623">
        <v>0</v>
      </c>
      <c r="J623">
        <v>0</v>
      </c>
      <c r="K623" s="2">
        <v>229</v>
      </c>
    </row>
    <row r="624" spans="1:11" x14ac:dyDescent="0.3">
      <c r="B624" t="s">
        <v>12</v>
      </c>
      <c r="C624" t="s">
        <v>3311</v>
      </c>
      <c r="D624" t="s">
        <v>3312</v>
      </c>
      <c r="E624" t="s">
        <v>3313</v>
      </c>
      <c r="F624" t="s">
        <v>3497</v>
      </c>
      <c r="G624" t="s">
        <v>3498</v>
      </c>
      <c r="H624" t="s">
        <v>3499</v>
      </c>
      <c r="I624">
        <v>0</v>
      </c>
      <c r="J624">
        <v>0</v>
      </c>
      <c r="K624" s="2">
        <v>143</v>
      </c>
    </row>
    <row r="625" spans="1:11" x14ac:dyDescent="0.3">
      <c r="A625" t="s">
        <v>591</v>
      </c>
      <c r="B625" t="s">
        <v>505</v>
      </c>
      <c r="C625" t="s">
        <v>3311</v>
      </c>
      <c r="D625" t="s">
        <v>3312</v>
      </c>
      <c r="E625" t="s">
        <v>3313</v>
      </c>
      <c r="F625" t="s">
        <v>3497</v>
      </c>
      <c r="G625" t="s">
        <v>3498</v>
      </c>
      <c r="H625" t="s">
        <v>3499</v>
      </c>
      <c r="I625">
        <v>0</v>
      </c>
      <c r="J625">
        <v>0</v>
      </c>
      <c r="K625" s="2">
        <v>38</v>
      </c>
    </row>
    <row r="626" spans="1:11" x14ac:dyDescent="0.3">
      <c r="B626" t="s">
        <v>12</v>
      </c>
      <c r="C626" t="s">
        <v>3311</v>
      </c>
      <c r="D626" t="s">
        <v>3312</v>
      </c>
      <c r="E626" t="s">
        <v>3313</v>
      </c>
      <c r="F626" t="s">
        <v>3497</v>
      </c>
      <c r="G626" t="s">
        <v>3498</v>
      </c>
      <c r="H626" t="s">
        <v>3499</v>
      </c>
      <c r="I626">
        <v>0</v>
      </c>
      <c r="J626">
        <v>0</v>
      </c>
      <c r="K626" s="2">
        <v>77</v>
      </c>
    </row>
    <row r="627" spans="1:11" x14ac:dyDescent="0.3">
      <c r="B627" t="s">
        <v>377</v>
      </c>
      <c r="C627" t="s">
        <v>3311</v>
      </c>
      <c r="D627" t="s">
        <v>3312</v>
      </c>
      <c r="E627" t="s">
        <v>3313</v>
      </c>
      <c r="F627" t="s">
        <v>3497</v>
      </c>
      <c r="G627" t="s">
        <v>3498</v>
      </c>
      <c r="H627" t="s">
        <v>3499</v>
      </c>
      <c r="I627">
        <v>0</v>
      </c>
      <c r="J627">
        <v>0</v>
      </c>
      <c r="K627" s="2">
        <v>109</v>
      </c>
    </row>
    <row r="628" spans="1:11" x14ac:dyDescent="0.3">
      <c r="B628" t="s">
        <v>96</v>
      </c>
      <c r="C628" t="s">
        <v>3311</v>
      </c>
      <c r="D628" t="s">
        <v>3312</v>
      </c>
      <c r="E628" t="s">
        <v>3313</v>
      </c>
      <c r="F628" t="s">
        <v>3497</v>
      </c>
      <c r="G628" t="s">
        <v>3498</v>
      </c>
      <c r="H628" t="s">
        <v>3499</v>
      </c>
      <c r="I628">
        <v>0</v>
      </c>
      <c r="J628">
        <v>0</v>
      </c>
      <c r="K628" s="2">
        <v>130</v>
      </c>
    </row>
    <row r="629" spans="1:11" x14ac:dyDescent="0.3">
      <c r="A629" t="s">
        <v>593</v>
      </c>
      <c r="B629" t="s">
        <v>12</v>
      </c>
      <c r="C629" t="s">
        <v>3311</v>
      </c>
      <c r="D629" t="s">
        <v>3312</v>
      </c>
      <c r="E629" t="s">
        <v>3313</v>
      </c>
      <c r="F629" t="s">
        <v>3497</v>
      </c>
      <c r="G629" t="s">
        <v>3498</v>
      </c>
      <c r="H629" t="s">
        <v>3499</v>
      </c>
      <c r="I629">
        <v>0</v>
      </c>
      <c r="J629">
        <v>0</v>
      </c>
      <c r="K629" s="2">
        <v>77</v>
      </c>
    </row>
    <row r="630" spans="1:11" x14ac:dyDescent="0.3">
      <c r="A630" t="s">
        <v>595</v>
      </c>
      <c r="B630" t="s">
        <v>12</v>
      </c>
      <c r="C630" t="s">
        <v>3311</v>
      </c>
      <c r="D630" t="s">
        <v>3312</v>
      </c>
      <c r="E630" t="s">
        <v>3313</v>
      </c>
      <c r="F630" t="s">
        <v>3497</v>
      </c>
      <c r="G630" t="s">
        <v>3498</v>
      </c>
      <c r="H630" t="s">
        <v>3499</v>
      </c>
      <c r="I630">
        <v>0</v>
      </c>
      <c r="J630">
        <v>0</v>
      </c>
      <c r="K630" s="2">
        <v>79</v>
      </c>
    </row>
    <row r="631" spans="1:11" x14ac:dyDescent="0.3">
      <c r="A631" t="s">
        <v>597</v>
      </c>
      <c r="B631" t="s">
        <v>12</v>
      </c>
      <c r="C631" t="s">
        <v>3311</v>
      </c>
      <c r="D631" t="s">
        <v>3312</v>
      </c>
      <c r="E631" t="s">
        <v>3313</v>
      </c>
      <c r="F631" t="s">
        <v>3497</v>
      </c>
      <c r="G631" t="s">
        <v>3498</v>
      </c>
      <c r="H631" t="s">
        <v>3499</v>
      </c>
      <c r="I631">
        <v>0</v>
      </c>
      <c r="J631">
        <v>0</v>
      </c>
      <c r="K631" s="2">
        <v>79</v>
      </c>
    </row>
    <row r="632" spans="1:11" x14ac:dyDescent="0.3">
      <c r="A632" t="s">
        <v>599</v>
      </c>
      <c r="B632" t="s">
        <v>12</v>
      </c>
      <c r="C632" t="s">
        <v>3311</v>
      </c>
      <c r="D632" t="s">
        <v>3312</v>
      </c>
      <c r="E632" t="s">
        <v>3313</v>
      </c>
      <c r="F632" t="s">
        <v>3497</v>
      </c>
      <c r="G632" t="s">
        <v>3498</v>
      </c>
      <c r="H632" t="s">
        <v>3499</v>
      </c>
      <c r="I632">
        <v>0</v>
      </c>
      <c r="J632">
        <v>0</v>
      </c>
      <c r="K632" s="2">
        <v>77</v>
      </c>
    </row>
    <row r="633" spans="1:11" x14ac:dyDescent="0.3">
      <c r="A633" t="s">
        <v>601</v>
      </c>
      <c r="B633" t="s">
        <v>12</v>
      </c>
      <c r="C633" t="s">
        <v>3311</v>
      </c>
      <c r="D633" t="s">
        <v>3312</v>
      </c>
      <c r="E633" t="s">
        <v>3313</v>
      </c>
      <c r="F633" t="s">
        <v>3497</v>
      </c>
      <c r="G633" t="s">
        <v>3498</v>
      </c>
      <c r="H633" t="s">
        <v>3499</v>
      </c>
      <c r="I633">
        <v>0</v>
      </c>
      <c r="J633">
        <v>0</v>
      </c>
      <c r="K633" s="2">
        <v>79</v>
      </c>
    </row>
    <row r="634" spans="1:11" x14ac:dyDescent="0.3">
      <c r="A634" t="s">
        <v>603</v>
      </c>
      <c r="B634" t="s">
        <v>605</v>
      </c>
      <c r="C634" t="s">
        <v>3311</v>
      </c>
      <c r="D634" t="s">
        <v>3312</v>
      </c>
      <c r="E634" t="s">
        <v>3313</v>
      </c>
      <c r="F634" t="s">
        <v>3497</v>
      </c>
      <c r="G634" t="s">
        <v>3498</v>
      </c>
      <c r="H634" t="s">
        <v>3499</v>
      </c>
      <c r="I634">
        <v>0</v>
      </c>
      <c r="J634">
        <v>0</v>
      </c>
      <c r="K634" s="2">
        <v>29</v>
      </c>
    </row>
    <row r="635" spans="1:11" x14ac:dyDescent="0.3">
      <c r="B635" t="s">
        <v>280</v>
      </c>
      <c r="C635" t="s">
        <v>3311</v>
      </c>
      <c r="D635" t="s">
        <v>3312</v>
      </c>
      <c r="E635" t="s">
        <v>3313</v>
      </c>
      <c r="F635" t="s">
        <v>3497</v>
      </c>
      <c r="G635" t="s">
        <v>3498</v>
      </c>
      <c r="H635" t="s">
        <v>3499</v>
      </c>
      <c r="I635">
        <v>0</v>
      </c>
      <c r="J635">
        <v>0</v>
      </c>
      <c r="K635" s="2">
        <v>226</v>
      </c>
    </row>
    <row r="636" spans="1:11" x14ac:dyDescent="0.3">
      <c r="B636" t="s">
        <v>12</v>
      </c>
      <c r="C636" t="s">
        <v>3311</v>
      </c>
      <c r="D636" t="s">
        <v>3312</v>
      </c>
      <c r="E636" t="s">
        <v>3313</v>
      </c>
      <c r="F636" t="s">
        <v>3497</v>
      </c>
      <c r="G636" t="s">
        <v>3498</v>
      </c>
      <c r="H636" t="s">
        <v>3499</v>
      </c>
      <c r="I636">
        <v>0</v>
      </c>
      <c r="J636">
        <v>0</v>
      </c>
      <c r="K636" s="2">
        <v>141</v>
      </c>
    </row>
    <row r="637" spans="1:11" x14ac:dyDescent="0.3">
      <c r="A637" t="s">
        <v>606</v>
      </c>
      <c r="B637" t="s">
        <v>605</v>
      </c>
      <c r="C637" t="s">
        <v>3311</v>
      </c>
      <c r="D637" t="s">
        <v>3312</v>
      </c>
      <c r="E637" t="s">
        <v>3313</v>
      </c>
      <c r="F637" t="s">
        <v>3497</v>
      </c>
      <c r="G637" t="s">
        <v>3498</v>
      </c>
      <c r="H637" t="s">
        <v>3499</v>
      </c>
      <c r="I637">
        <v>0</v>
      </c>
      <c r="J637">
        <v>0</v>
      </c>
      <c r="K637" s="2">
        <v>47</v>
      </c>
    </row>
    <row r="638" spans="1:11" x14ac:dyDescent="0.3">
      <c r="B638" t="s">
        <v>608</v>
      </c>
      <c r="C638" t="s">
        <v>3311</v>
      </c>
      <c r="D638" t="s">
        <v>3312</v>
      </c>
      <c r="E638" t="s">
        <v>3313</v>
      </c>
      <c r="F638" t="s">
        <v>3497</v>
      </c>
      <c r="G638" t="s">
        <v>3498</v>
      </c>
      <c r="H638" t="s">
        <v>3499</v>
      </c>
      <c r="I638">
        <v>0</v>
      </c>
      <c r="J638">
        <v>0</v>
      </c>
      <c r="K638" s="2">
        <v>197</v>
      </c>
    </row>
    <row r="639" spans="1:11" x14ac:dyDescent="0.3">
      <c r="B639" t="s">
        <v>280</v>
      </c>
      <c r="C639" t="s">
        <v>3311</v>
      </c>
      <c r="D639" t="s">
        <v>3312</v>
      </c>
      <c r="E639" t="s">
        <v>3313</v>
      </c>
      <c r="F639" t="s">
        <v>3497</v>
      </c>
      <c r="G639" t="s">
        <v>3498</v>
      </c>
      <c r="H639" t="s">
        <v>3499</v>
      </c>
      <c r="I639">
        <v>0</v>
      </c>
      <c r="J639">
        <v>0</v>
      </c>
      <c r="K639" s="2">
        <v>456</v>
      </c>
    </row>
    <row r="640" spans="1:11" x14ac:dyDescent="0.3">
      <c r="B640" t="s">
        <v>12</v>
      </c>
      <c r="C640" t="s">
        <v>3311</v>
      </c>
      <c r="D640" t="s">
        <v>3312</v>
      </c>
      <c r="E640" t="s">
        <v>3313</v>
      </c>
      <c r="F640" t="s">
        <v>3497</v>
      </c>
      <c r="G640" t="s">
        <v>3498</v>
      </c>
      <c r="H640" t="s">
        <v>3499</v>
      </c>
      <c r="I640">
        <v>0</v>
      </c>
      <c r="J640">
        <v>0</v>
      </c>
      <c r="K640" s="2">
        <v>221</v>
      </c>
    </row>
    <row r="641" spans="1:11" x14ac:dyDescent="0.3">
      <c r="B641" t="s">
        <v>377</v>
      </c>
      <c r="C641" t="s">
        <v>3311</v>
      </c>
      <c r="D641" t="s">
        <v>3312</v>
      </c>
      <c r="E641" t="s">
        <v>3313</v>
      </c>
      <c r="F641" t="s">
        <v>3497</v>
      </c>
      <c r="G641" t="s">
        <v>3498</v>
      </c>
      <c r="H641" t="s">
        <v>3499</v>
      </c>
      <c r="I641">
        <v>0</v>
      </c>
      <c r="J641">
        <v>0</v>
      </c>
      <c r="K641" s="2">
        <v>107</v>
      </c>
    </row>
    <row r="642" spans="1:11" x14ac:dyDescent="0.3">
      <c r="A642" t="s">
        <v>609</v>
      </c>
      <c r="B642" t="s">
        <v>12</v>
      </c>
      <c r="C642" t="s">
        <v>3311</v>
      </c>
      <c r="D642" t="s">
        <v>3312</v>
      </c>
      <c r="E642" t="s">
        <v>3313</v>
      </c>
      <c r="F642" t="s">
        <v>3497</v>
      </c>
      <c r="G642" t="s">
        <v>3498</v>
      </c>
      <c r="H642" t="s">
        <v>3499</v>
      </c>
      <c r="I642">
        <v>0</v>
      </c>
      <c r="J642">
        <v>0</v>
      </c>
      <c r="K642" s="2">
        <v>79</v>
      </c>
    </row>
    <row r="643" spans="1:11" x14ac:dyDescent="0.3">
      <c r="B643" t="s">
        <v>377</v>
      </c>
      <c r="C643" t="s">
        <v>3311</v>
      </c>
      <c r="D643" t="s">
        <v>3312</v>
      </c>
      <c r="E643" t="s">
        <v>3313</v>
      </c>
      <c r="F643" t="s">
        <v>3497</v>
      </c>
      <c r="G643" t="s">
        <v>3498</v>
      </c>
      <c r="H643" t="s">
        <v>3499</v>
      </c>
      <c r="I643">
        <v>0</v>
      </c>
      <c r="J643">
        <v>0</v>
      </c>
      <c r="K643" s="2">
        <v>103</v>
      </c>
    </row>
    <row r="644" spans="1:11" x14ac:dyDescent="0.3">
      <c r="A644" t="s">
        <v>611</v>
      </c>
      <c r="B644" t="s">
        <v>605</v>
      </c>
      <c r="C644" t="s">
        <v>3311</v>
      </c>
      <c r="D644" t="s">
        <v>3312</v>
      </c>
      <c r="E644" t="s">
        <v>3313</v>
      </c>
      <c r="F644" t="s">
        <v>3497</v>
      </c>
      <c r="G644" t="s">
        <v>3498</v>
      </c>
      <c r="H644" t="s">
        <v>3499</v>
      </c>
      <c r="I644">
        <v>0</v>
      </c>
      <c r="J644">
        <v>0</v>
      </c>
      <c r="K644" s="2">
        <v>72</v>
      </c>
    </row>
    <row r="645" spans="1:11" x14ac:dyDescent="0.3">
      <c r="B645" t="s">
        <v>280</v>
      </c>
      <c r="C645" t="s">
        <v>3311</v>
      </c>
      <c r="D645" t="s">
        <v>3312</v>
      </c>
      <c r="E645" t="s">
        <v>3313</v>
      </c>
      <c r="F645" t="s">
        <v>3497</v>
      </c>
      <c r="G645" t="s">
        <v>3498</v>
      </c>
      <c r="H645" t="s">
        <v>3499</v>
      </c>
      <c r="I645">
        <v>0</v>
      </c>
      <c r="J645">
        <v>0</v>
      </c>
      <c r="K645" s="2">
        <v>228</v>
      </c>
    </row>
    <row r="646" spans="1:11" x14ac:dyDescent="0.3">
      <c r="B646" t="s">
        <v>12</v>
      </c>
      <c r="C646" t="s">
        <v>3311</v>
      </c>
      <c r="D646" t="s">
        <v>3312</v>
      </c>
      <c r="E646" t="s">
        <v>3313</v>
      </c>
      <c r="F646" t="s">
        <v>3497</v>
      </c>
      <c r="G646" t="s">
        <v>3498</v>
      </c>
      <c r="H646" t="s">
        <v>3499</v>
      </c>
      <c r="I646">
        <v>0</v>
      </c>
      <c r="J646">
        <v>0</v>
      </c>
      <c r="K646" s="2">
        <v>155</v>
      </c>
    </row>
    <row r="647" spans="1:11" x14ac:dyDescent="0.3">
      <c r="A647" t="s">
        <v>613</v>
      </c>
      <c r="B647" t="s">
        <v>250</v>
      </c>
      <c r="C647" t="s">
        <v>3311</v>
      </c>
      <c r="D647" t="s">
        <v>3312</v>
      </c>
      <c r="E647" t="s">
        <v>3313</v>
      </c>
      <c r="F647" t="s">
        <v>3497</v>
      </c>
      <c r="G647" t="s">
        <v>3498</v>
      </c>
      <c r="H647" t="s">
        <v>3499</v>
      </c>
      <c r="I647">
        <v>0</v>
      </c>
      <c r="J647">
        <v>0</v>
      </c>
      <c r="K647" s="2">
        <v>37</v>
      </c>
    </row>
    <row r="648" spans="1:11" x14ac:dyDescent="0.3">
      <c r="B648" t="s">
        <v>12</v>
      </c>
      <c r="C648" t="s">
        <v>3311</v>
      </c>
      <c r="D648" t="s">
        <v>3312</v>
      </c>
      <c r="E648" t="s">
        <v>3313</v>
      </c>
      <c r="F648" t="s">
        <v>3497</v>
      </c>
      <c r="G648" t="s">
        <v>3498</v>
      </c>
      <c r="H648" t="s">
        <v>3499</v>
      </c>
      <c r="I648">
        <v>0</v>
      </c>
      <c r="J648">
        <v>0</v>
      </c>
      <c r="K648" s="2">
        <v>79</v>
      </c>
    </row>
    <row r="649" spans="1:11" x14ac:dyDescent="0.3">
      <c r="A649" t="s">
        <v>615</v>
      </c>
      <c r="B649" t="s">
        <v>12</v>
      </c>
      <c r="C649" t="s">
        <v>3311</v>
      </c>
      <c r="D649" t="s">
        <v>3312</v>
      </c>
      <c r="E649" t="s">
        <v>3313</v>
      </c>
      <c r="F649" t="s">
        <v>3497</v>
      </c>
      <c r="G649" t="s">
        <v>3498</v>
      </c>
      <c r="H649" t="s">
        <v>3499</v>
      </c>
      <c r="I649">
        <v>0</v>
      </c>
      <c r="J649">
        <v>0</v>
      </c>
      <c r="K649" s="2">
        <v>154</v>
      </c>
    </row>
    <row r="650" spans="1:11" x14ac:dyDescent="0.3">
      <c r="A650" t="s">
        <v>617</v>
      </c>
      <c r="B650" t="s">
        <v>12</v>
      </c>
      <c r="C650" t="s">
        <v>3311</v>
      </c>
      <c r="D650" t="s">
        <v>3312</v>
      </c>
      <c r="E650" t="s">
        <v>3313</v>
      </c>
      <c r="F650" t="s">
        <v>3497</v>
      </c>
      <c r="G650" t="s">
        <v>3498</v>
      </c>
      <c r="H650" t="s">
        <v>3499</v>
      </c>
      <c r="I650">
        <v>0</v>
      </c>
      <c r="J650">
        <v>0</v>
      </c>
      <c r="K650" s="2">
        <v>77</v>
      </c>
    </row>
    <row r="651" spans="1:11" x14ac:dyDescent="0.3">
      <c r="A651" t="s">
        <v>619</v>
      </c>
      <c r="B651" t="s">
        <v>12</v>
      </c>
      <c r="C651" t="s">
        <v>3311</v>
      </c>
      <c r="D651" t="s">
        <v>3312</v>
      </c>
      <c r="E651" t="s">
        <v>3313</v>
      </c>
      <c r="F651" t="s">
        <v>3497</v>
      </c>
      <c r="G651" t="s">
        <v>3498</v>
      </c>
      <c r="H651" t="s">
        <v>3499</v>
      </c>
      <c r="I651">
        <v>0</v>
      </c>
      <c r="J651">
        <v>0</v>
      </c>
      <c r="K651" s="2">
        <v>77</v>
      </c>
    </row>
    <row r="652" spans="1:11" x14ac:dyDescent="0.3">
      <c r="B652" t="s">
        <v>377</v>
      </c>
      <c r="C652" t="s">
        <v>3311</v>
      </c>
      <c r="D652" t="s">
        <v>3312</v>
      </c>
      <c r="E652" t="s">
        <v>3313</v>
      </c>
      <c r="F652" t="s">
        <v>3497</v>
      </c>
      <c r="G652" t="s">
        <v>3498</v>
      </c>
      <c r="H652" t="s">
        <v>3499</v>
      </c>
      <c r="I652">
        <v>0</v>
      </c>
      <c r="J652">
        <v>0</v>
      </c>
      <c r="K652" s="2">
        <v>112</v>
      </c>
    </row>
    <row r="653" spans="1:11" x14ac:dyDescent="0.3">
      <c r="A653" t="s">
        <v>621</v>
      </c>
      <c r="B653" t="s">
        <v>12</v>
      </c>
      <c r="C653" t="s">
        <v>3311</v>
      </c>
      <c r="D653" t="s">
        <v>3312</v>
      </c>
      <c r="E653" t="s">
        <v>3313</v>
      </c>
      <c r="F653" t="s">
        <v>3497</v>
      </c>
      <c r="G653" t="s">
        <v>3498</v>
      </c>
      <c r="H653" t="s">
        <v>3499</v>
      </c>
      <c r="I653">
        <v>0</v>
      </c>
      <c r="J653">
        <v>0</v>
      </c>
      <c r="K653" s="2">
        <v>77</v>
      </c>
    </row>
    <row r="654" spans="1:11" x14ac:dyDescent="0.3">
      <c r="A654" t="s">
        <v>623</v>
      </c>
      <c r="B654" t="s">
        <v>12</v>
      </c>
      <c r="C654" t="s">
        <v>3311</v>
      </c>
      <c r="D654" t="s">
        <v>3312</v>
      </c>
      <c r="E654" t="s">
        <v>3313</v>
      </c>
      <c r="F654" t="s">
        <v>3497</v>
      </c>
      <c r="G654" t="s">
        <v>3498</v>
      </c>
      <c r="H654" t="s">
        <v>3499</v>
      </c>
      <c r="I654">
        <v>0</v>
      </c>
      <c r="J654">
        <v>0</v>
      </c>
      <c r="K654" s="2">
        <v>77</v>
      </c>
    </row>
    <row r="655" spans="1:11" x14ac:dyDescent="0.3">
      <c r="A655" t="s">
        <v>625</v>
      </c>
      <c r="B655" t="s">
        <v>12</v>
      </c>
      <c r="C655" t="s">
        <v>3311</v>
      </c>
      <c r="D655" t="s">
        <v>3312</v>
      </c>
      <c r="E655" t="s">
        <v>3313</v>
      </c>
      <c r="F655" t="s">
        <v>3497</v>
      </c>
      <c r="G655" t="s">
        <v>3498</v>
      </c>
      <c r="H655" t="s">
        <v>3499</v>
      </c>
      <c r="I655">
        <v>0</v>
      </c>
      <c r="J655">
        <v>0</v>
      </c>
      <c r="K655" s="2">
        <v>231</v>
      </c>
    </row>
    <row r="656" spans="1:11" x14ac:dyDescent="0.3">
      <c r="A656" t="s">
        <v>627</v>
      </c>
      <c r="B656" t="s">
        <v>12</v>
      </c>
      <c r="C656" t="s">
        <v>3311</v>
      </c>
      <c r="D656" t="s">
        <v>3312</v>
      </c>
      <c r="E656" t="s">
        <v>3313</v>
      </c>
      <c r="F656" t="s">
        <v>3497</v>
      </c>
      <c r="G656" t="s">
        <v>3498</v>
      </c>
      <c r="H656" t="s">
        <v>3499</v>
      </c>
      <c r="I656">
        <v>0</v>
      </c>
      <c r="J656">
        <v>0</v>
      </c>
      <c r="K656" s="2">
        <v>72</v>
      </c>
    </row>
    <row r="657" spans="1:11" x14ac:dyDescent="0.3">
      <c r="B657" t="s">
        <v>218</v>
      </c>
      <c r="C657" t="s">
        <v>3311</v>
      </c>
      <c r="D657" t="s">
        <v>3312</v>
      </c>
      <c r="E657" t="s">
        <v>3313</v>
      </c>
      <c r="F657" t="s">
        <v>3497</v>
      </c>
      <c r="G657" t="s">
        <v>3498</v>
      </c>
      <c r="H657" t="s">
        <v>3499</v>
      </c>
      <c r="I657">
        <v>0</v>
      </c>
      <c r="J657">
        <v>0</v>
      </c>
      <c r="K657" s="2">
        <v>37</v>
      </c>
    </row>
    <row r="658" spans="1:11" x14ac:dyDescent="0.3">
      <c r="B658" t="s">
        <v>377</v>
      </c>
      <c r="C658" t="s">
        <v>3311</v>
      </c>
      <c r="D658" t="s">
        <v>3312</v>
      </c>
      <c r="E658" t="s">
        <v>3313</v>
      </c>
      <c r="F658" t="s">
        <v>3497</v>
      </c>
      <c r="G658" t="s">
        <v>3498</v>
      </c>
      <c r="H658" t="s">
        <v>3499</v>
      </c>
      <c r="I658">
        <v>0</v>
      </c>
      <c r="J658">
        <v>0</v>
      </c>
      <c r="K658" s="2">
        <v>112</v>
      </c>
    </row>
    <row r="659" spans="1:11" x14ac:dyDescent="0.3">
      <c r="B659" t="s">
        <v>398</v>
      </c>
      <c r="C659" t="s">
        <v>3311</v>
      </c>
      <c r="D659" t="s">
        <v>3312</v>
      </c>
      <c r="E659" t="s">
        <v>3313</v>
      </c>
      <c r="F659" t="s">
        <v>3497</v>
      </c>
      <c r="G659" t="s">
        <v>3498</v>
      </c>
      <c r="H659" t="s">
        <v>3499</v>
      </c>
      <c r="I659">
        <v>0</v>
      </c>
      <c r="J659">
        <v>0</v>
      </c>
      <c r="K659" s="2">
        <v>57</v>
      </c>
    </row>
    <row r="660" spans="1:11" x14ac:dyDescent="0.3">
      <c r="B660" t="s">
        <v>96</v>
      </c>
      <c r="C660" t="s">
        <v>3311</v>
      </c>
      <c r="D660" t="s">
        <v>3312</v>
      </c>
      <c r="E660" t="s">
        <v>3313</v>
      </c>
      <c r="F660" t="s">
        <v>3497</v>
      </c>
      <c r="G660" t="s">
        <v>3498</v>
      </c>
      <c r="H660" t="s">
        <v>3499</v>
      </c>
      <c r="I660">
        <v>0</v>
      </c>
      <c r="J660">
        <v>0</v>
      </c>
      <c r="K660" s="2">
        <v>130</v>
      </c>
    </row>
    <row r="661" spans="1:11" x14ac:dyDescent="0.3">
      <c r="B661" t="s">
        <v>394</v>
      </c>
      <c r="C661" t="s">
        <v>3311</v>
      </c>
      <c r="D661" t="s">
        <v>3312</v>
      </c>
      <c r="E661" t="s">
        <v>3313</v>
      </c>
      <c r="F661" t="s">
        <v>3497</v>
      </c>
      <c r="G661" t="s">
        <v>3498</v>
      </c>
      <c r="H661" t="s">
        <v>3499</v>
      </c>
      <c r="I661">
        <v>0</v>
      </c>
      <c r="J661">
        <v>0</v>
      </c>
      <c r="K661" s="2">
        <v>177</v>
      </c>
    </row>
    <row r="662" spans="1:11" x14ac:dyDescent="0.3">
      <c r="A662" t="s">
        <v>629</v>
      </c>
      <c r="B662" t="s">
        <v>280</v>
      </c>
      <c r="C662" t="s">
        <v>3311</v>
      </c>
      <c r="D662" t="s">
        <v>3312</v>
      </c>
      <c r="E662" t="s">
        <v>3313</v>
      </c>
      <c r="F662" t="s">
        <v>3497</v>
      </c>
      <c r="G662" t="s">
        <v>3498</v>
      </c>
      <c r="H662" t="s">
        <v>3499</v>
      </c>
      <c r="I662">
        <v>0</v>
      </c>
      <c r="J662">
        <v>0</v>
      </c>
      <c r="K662" s="2">
        <v>231</v>
      </c>
    </row>
    <row r="663" spans="1:11" x14ac:dyDescent="0.3">
      <c r="B663" t="s">
        <v>12</v>
      </c>
      <c r="C663" t="s">
        <v>3311</v>
      </c>
      <c r="D663" t="s">
        <v>3312</v>
      </c>
      <c r="E663" t="s">
        <v>3313</v>
      </c>
      <c r="F663" t="s">
        <v>3497</v>
      </c>
      <c r="G663" t="s">
        <v>3498</v>
      </c>
      <c r="H663" t="s">
        <v>3499</v>
      </c>
      <c r="I663">
        <v>0</v>
      </c>
      <c r="J663">
        <v>0</v>
      </c>
      <c r="K663" s="2">
        <v>118</v>
      </c>
    </row>
    <row r="664" spans="1:11" x14ac:dyDescent="0.3">
      <c r="A664" t="s">
        <v>631</v>
      </c>
      <c r="B664" t="s">
        <v>280</v>
      </c>
      <c r="C664" t="s">
        <v>3311</v>
      </c>
      <c r="D664" t="s">
        <v>3312</v>
      </c>
      <c r="E664" t="s">
        <v>3313</v>
      </c>
      <c r="F664" t="s">
        <v>3497</v>
      </c>
      <c r="G664" t="s">
        <v>3498</v>
      </c>
      <c r="H664" t="s">
        <v>3499</v>
      </c>
      <c r="I664">
        <v>0</v>
      </c>
      <c r="J664">
        <v>0</v>
      </c>
      <c r="K664" s="2">
        <v>231</v>
      </c>
    </row>
    <row r="665" spans="1:11" x14ac:dyDescent="0.3">
      <c r="B665" t="s">
        <v>12</v>
      </c>
      <c r="C665" t="s">
        <v>3311</v>
      </c>
      <c r="D665" t="s">
        <v>3312</v>
      </c>
      <c r="E665" t="s">
        <v>3313</v>
      </c>
      <c r="F665" t="s">
        <v>3497</v>
      </c>
      <c r="G665" t="s">
        <v>3498</v>
      </c>
      <c r="H665" t="s">
        <v>3499</v>
      </c>
      <c r="I665">
        <v>0</v>
      </c>
      <c r="J665">
        <v>0</v>
      </c>
      <c r="K665" s="2">
        <v>133</v>
      </c>
    </row>
    <row r="666" spans="1:11" x14ac:dyDescent="0.3">
      <c r="B666" t="s">
        <v>218</v>
      </c>
      <c r="C666" t="s">
        <v>3311</v>
      </c>
      <c r="D666" t="s">
        <v>3312</v>
      </c>
      <c r="E666" t="s">
        <v>3313</v>
      </c>
      <c r="F666" t="s">
        <v>3497</v>
      </c>
      <c r="G666" t="s">
        <v>3498</v>
      </c>
      <c r="H666" t="s">
        <v>3499</v>
      </c>
      <c r="I666">
        <v>0</v>
      </c>
      <c r="J666">
        <v>0</v>
      </c>
      <c r="K666" s="2">
        <v>31</v>
      </c>
    </row>
    <row r="667" spans="1:11" x14ac:dyDescent="0.3">
      <c r="A667" t="s">
        <v>633</v>
      </c>
      <c r="B667" t="s">
        <v>12</v>
      </c>
      <c r="C667" t="s">
        <v>3311</v>
      </c>
      <c r="D667" t="s">
        <v>3312</v>
      </c>
      <c r="E667" t="s">
        <v>3313</v>
      </c>
      <c r="F667" t="s">
        <v>3497</v>
      </c>
      <c r="G667" t="s">
        <v>3498</v>
      </c>
      <c r="H667" t="s">
        <v>3499</v>
      </c>
      <c r="I667">
        <v>0</v>
      </c>
      <c r="J667">
        <v>0</v>
      </c>
      <c r="K667" s="2">
        <v>77</v>
      </c>
    </row>
    <row r="668" spans="1:11" x14ac:dyDescent="0.3">
      <c r="A668" t="s">
        <v>635</v>
      </c>
      <c r="B668" t="s">
        <v>12</v>
      </c>
      <c r="C668" t="s">
        <v>3311</v>
      </c>
      <c r="D668" t="s">
        <v>3312</v>
      </c>
      <c r="E668" t="s">
        <v>3313</v>
      </c>
      <c r="F668" t="s">
        <v>3497</v>
      </c>
      <c r="G668" t="s">
        <v>3498</v>
      </c>
      <c r="H668" t="s">
        <v>3499</v>
      </c>
      <c r="I668">
        <v>0</v>
      </c>
      <c r="J668">
        <v>0</v>
      </c>
      <c r="K668" s="2">
        <v>71</v>
      </c>
    </row>
    <row r="669" spans="1:11" x14ac:dyDescent="0.3">
      <c r="A669" t="s">
        <v>637</v>
      </c>
      <c r="B669" t="s">
        <v>12</v>
      </c>
      <c r="C669" t="s">
        <v>3311</v>
      </c>
      <c r="D669" t="s">
        <v>3312</v>
      </c>
      <c r="E669" t="s">
        <v>3313</v>
      </c>
      <c r="F669" t="s">
        <v>3497</v>
      </c>
      <c r="G669" t="s">
        <v>3498</v>
      </c>
      <c r="H669" t="s">
        <v>3499</v>
      </c>
      <c r="I669">
        <v>0</v>
      </c>
      <c r="J669">
        <v>0</v>
      </c>
      <c r="K669" s="2">
        <v>79</v>
      </c>
    </row>
    <row r="670" spans="1:11" x14ac:dyDescent="0.3">
      <c r="A670" t="s">
        <v>639</v>
      </c>
      <c r="B670" t="s">
        <v>12</v>
      </c>
      <c r="C670" t="s">
        <v>3311</v>
      </c>
      <c r="D670" t="s">
        <v>3312</v>
      </c>
      <c r="E670" t="s">
        <v>3313</v>
      </c>
      <c r="F670" t="s">
        <v>3497</v>
      </c>
      <c r="G670" t="s">
        <v>3498</v>
      </c>
      <c r="H670" t="s">
        <v>3499</v>
      </c>
      <c r="I670">
        <v>0</v>
      </c>
      <c r="J670">
        <v>0</v>
      </c>
      <c r="K670" s="2">
        <v>76</v>
      </c>
    </row>
    <row r="671" spans="1:11" x14ac:dyDescent="0.3">
      <c r="A671" t="s">
        <v>641</v>
      </c>
      <c r="B671" t="s">
        <v>12</v>
      </c>
      <c r="C671" t="s">
        <v>3311</v>
      </c>
      <c r="D671" t="s">
        <v>3312</v>
      </c>
      <c r="E671" t="s">
        <v>3313</v>
      </c>
      <c r="F671" t="s">
        <v>3497</v>
      </c>
      <c r="G671" t="s">
        <v>3498</v>
      </c>
      <c r="H671" t="s">
        <v>3499</v>
      </c>
      <c r="I671">
        <v>0</v>
      </c>
      <c r="J671">
        <v>0</v>
      </c>
      <c r="K671" s="2">
        <v>73</v>
      </c>
    </row>
    <row r="672" spans="1:11" x14ac:dyDescent="0.3">
      <c r="A672" t="s">
        <v>643</v>
      </c>
      <c r="B672" t="s">
        <v>12</v>
      </c>
      <c r="C672" t="s">
        <v>3311</v>
      </c>
      <c r="D672" t="s">
        <v>3312</v>
      </c>
      <c r="E672" t="s">
        <v>3313</v>
      </c>
      <c r="F672" t="s">
        <v>3497</v>
      </c>
      <c r="G672" t="s">
        <v>3498</v>
      </c>
      <c r="H672" t="s">
        <v>3499</v>
      </c>
      <c r="I672">
        <v>0</v>
      </c>
      <c r="J672">
        <v>0</v>
      </c>
      <c r="K672" s="2">
        <v>56</v>
      </c>
    </row>
    <row r="673" spans="1:11" x14ac:dyDescent="0.3">
      <c r="A673" t="s">
        <v>645</v>
      </c>
      <c r="B673" t="s">
        <v>12</v>
      </c>
      <c r="C673" t="s">
        <v>3311</v>
      </c>
      <c r="D673" t="s">
        <v>3312</v>
      </c>
      <c r="E673" t="s">
        <v>3313</v>
      </c>
      <c r="F673" t="s">
        <v>3497</v>
      </c>
      <c r="G673" t="s">
        <v>3498</v>
      </c>
      <c r="H673" t="s">
        <v>3499</v>
      </c>
      <c r="I673">
        <v>0</v>
      </c>
      <c r="J673">
        <v>0</v>
      </c>
      <c r="K673" s="2">
        <v>76</v>
      </c>
    </row>
    <row r="674" spans="1:11" x14ac:dyDescent="0.3">
      <c r="B674" t="s">
        <v>318</v>
      </c>
      <c r="C674" t="s">
        <v>3311</v>
      </c>
      <c r="D674" t="s">
        <v>3312</v>
      </c>
      <c r="E674" t="s">
        <v>3313</v>
      </c>
      <c r="F674" t="s">
        <v>3497</v>
      </c>
      <c r="G674" t="s">
        <v>3498</v>
      </c>
      <c r="H674" t="s">
        <v>3499</v>
      </c>
      <c r="I674">
        <v>0</v>
      </c>
      <c r="J674">
        <v>0</v>
      </c>
      <c r="K674" s="2">
        <v>140</v>
      </c>
    </row>
    <row r="675" spans="1:11" x14ac:dyDescent="0.3">
      <c r="B675" t="s">
        <v>438</v>
      </c>
      <c r="C675" t="s">
        <v>3311</v>
      </c>
      <c r="D675" t="s">
        <v>3312</v>
      </c>
      <c r="E675" t="s">
        <v>3313</v>
      </c>
      <c r="F675" t="s">
        <v>3497</v>
      </c>
      <c r="G675" t="s">
        <v>3498</v>
      </c>
      <c r="H675" t="s">
        <v>3499</v>
      </c>
      <c r="I675">
        <v>0</v>
      </c>
      <c r="J675">
        <v>0</v>
      </c>
      <c r="K675" s="2">
        <v>99</v>
      </c>
    </row>
    <row r="676" spans="1:11" x14ac:dyDescent="0.3">
      <c r="B676" t="s">
        <v>647</v>
      </c>
      <c r="C676" t="s">
        <v>3311</v>
      </c>
      <c r="D676" t="s">
        <v>3312</v>
      </c>
      <c r="E676" t="s">
        <v>3313</v>
      </c>
      <c r="F676" t="s">
        <v>3497</v>
      </c>
      <c r="G676" t="s">
        <v>3498</v>
      </c>
      <c r="H676" t="s">
        <v>3499</v>
      </c>
      <c r="I676">
        <v>0</v>
      </c>
      <c r="J676">
        <v>0</v>
      </c>
      <c r="K676" s="2">
        <v>93</v>
      </c>
    </row>
    <row r="677" spans="1:11" x14ac:dyDescent="0.3">
      <c r="A677" t="s">
        <v>649</v>
      </c>
      <c r="B677" t="s">
        <v>12</v>
      </c>
      <c r="C677" t="s">
        <v>3311</v>
      </c>
      <c r="D677" t="s">
        <v>3312</v>
      </c>
      <c r="E677" t="s">
        <v>3313</v>
      </c>
      <c r="F677" t="s">
        <v>3497</v>
      </c>
      <c r="G677" t="s">
        <v>3498</v>
      </c>
      <c r="H677" t="s">
        <v>3499</v>
      </c>
      <c r="I677">
        <v>0</v>
      </c>
      <c r="J677">
        <v>0</v>
      </c>
      <c r="K677" s="2">
        <v>77</v>
      </c>
    </row>
    <row r="678" spans="1:11" x14ac:dyDescent="0.3">
      <c r="A678" t="s">
        <v>651</v>
      </c>
      <c r="B678" t="s">
        <v>12</v>
      </c>
      <c r="C678" t="s">
        <v>3311</v>
      </c>
      <c r="D678" t="s">
        <v>3312</v>
      </c>
      <c r="E678" t="s">
        <v>3313</v>
      </c>
      <c r="F678" t="s">
        <v>3497</v>
      </c>
      <c r="G678" t="s">
        <v>3498</v>
      </c>
      <c r="H678" t="s">
        <v>3499</v>
      </c>
      <c r="I678">
        <v>0</v>
      </c>
      <c r="J678">
        <v>0</v>
      </c>
      <c r="K678" s="2">
        <v>147</v>
      </c>
    </row>
    <row r="679" spans="1:11" x14ac:dyDescent="0.3">
      <c r="B679" t="s">
        <v>218</v>
      </c>
      <c r="C679" t="s">
        <v>3311</v>
      </c>
      <c r="D679" t="s">
        <v>3312</v>
      </c>
      <c r="E679" t="s">
        <v>3313</v>
      </c>
      <c r="F679" t="s">
        <v>3497</v>
      </c>
      <c r="G679" t="s">
        <v>3498</v>
      </c>
      <c r="H679" t="s">
        <v>3499</v>
      </c>
      <c r="I679">
        <v>0</v>
      </c>
      <c r="J679">
        <v>0</v>
      </c>
      <c r="K679" s="2">
        <v>37</v>
      </c>
    </row>
    <row r="680" spans="1:11" x14ac:dyDescent="0.3">
      <c r="B680" t="s">
        <v>398</v>
      </c>
      <c r="C680" t="s">
        <v>3311</v>
      </c>
      <c r="D680" t="s">
        <v>3312</v>
      </c>
      <c r="E680" t="s">
        <v>3313</v>
      </c>
      <c r="F680" t="s">
        <v>3497</v>
      </c>
      <c r="G680" t="s">
        <v>3498</v>
      </c>
      <c r="H680" t="s">
        <v>3499</v>
      </c>
      <c r="I680">
        <v>0</v>
      </c>
      <c r="J680">
        <v>0</v>
      </c>
      <c r="K680" s="2">
        <v>60</v>
      </c>
    </row>
    <row r="681" spans="1:11" x14ac:dyDescent="0.3">
      <c r="B681" t="s">
        <v>96</v>
      </c>
      <c r="C681" t="s">
        <v>3311</v>
      </c>
      <c r="D681" t="s">
        <v>3312</v>
      </c>
      <c r="E681" t="s">
        <v>3313</v>
      </c>
      <c r="F681" t="s">
        <v>3497</v>
      </c>
      <c r="G681" t="s">
        <v>3498</v>
      </c>
      <c r="H681" t="s">
        <v>3499</v>
      </c>
      <c r="I681">
        <v>0</v>
      </c>
      <c r="J681">
        <v>0</v>
      </c>
      <c r="K681" s="2">
        <v>125</v>
      </c>
    </row>
    <row r="682" spans="1:11" x14ac:dyDescent="0.3">
      <c r="B682" t="s">
        <v>394</v>
      </c>
      <c r="C682" t="s">
        <v>3311</v>
      </c>
      <c r="D682" t="s">
        <v>3312</v>
      </c>
      <c r="E682" t="s">
        <v>3313</v>
      </c>
      <c r="F682" t="s">
        <v>3497</v>
      </c>
      <c r="G682" t="s">
        <v>3498</v>
      </c>
      <c r="H682" t="s">
        <v>3499</v>
      </c>
      <c r="I682">
        <v>0</v>
      </c>
      <c r="J682">
        <v>0</v>
      </c>
      <c r="K682" s="2">
        <v>87</v>
      </c>
    </row>
    <row r="683" spans="1:11" x14ac:dyDescent="0.3">
      <c r="A683" t="s">
        <v>653</v>
      </c>
      <c r="B683" t="s">
        <v>12</v>
      </c>
      <c r="C683" t="s">
        <v>3311</v>
      </c>
      <c r="D683" t="s">
        <v>3312</v>
      </c>
      <c r="E683" t="s">
        <v>3313</v>
      </c>
      <c r="F683" t="s">
        <v>3497</v>
      </c>
      <c r="G683" t="s">
        <v>3498</v>
      </c>
      <c r="H683" t="s">
        <v>3499</v>
      </c>
      <c r="I683">
        <v>0</v>
      </c>
      <c r="J683">
        <v>0</v>
      </c>
      <c r="K683" s="2">
        <v>154</v>
      </c>
    </row>
    <row r="684" spans="1:11" x14ac:dyDescent="0.3">
      <c r="B684" t="s">
        <v>16</v>
      </c>
      <c r="C684" t="s">
        <v>3311</v>
      </c>
      <c r="D684" t="s">
        <v>3312</v>
      </c>
      <c r="E684" t="s">
        <v>3313</v>
      </c>
      <c r="F684" t="s">
        <v>3497</v>
      </c>
      <c r="G684" t="s">
        <v>3498</v>
      </c>
      <c r="H684" t="s">
        <v>3499</v>
      </c>
      <c r="I684">
        <v>0</v>
      </c>
      <c r="J684">
        <v>0</v>
      </c>
      <c r="K684" s="2">
        <v>227</v>
      </c>
    </row>
    <row r="685" spans="1:11" x14ac:dyDescent="0.3">
      <c r="A685" t="s">
        <v>655</v>
      </c>
      <c r="B685" t="s">
        <v>12</v>
      </c>
      <c r="C685" t="s">
        <v>3311</v>
      </c>
      <c r="D685" t="s">
        <v>3312</v>
      </c>
      <c r="E685" t="s">
        <v>3313</v>
      </c>
      <c r="F685" t="s">
        <v>3497</v>
      </c>
      <c r="G685" t="s">
        <v>3498</v>
      </c>
      <c r="H685" t="s">
        <v>3499</v>
      </c>
      <c r="I685">
        <v>0</v>
      </c>
      <c r="J685">
        <v>0</v>
      </c>
      <c r="K685" s="2">
        <v>83</v>
      </c>
    </row>
    <row r="686" spans="1:11" x14ac:dyDescent="0.3">
      <c r="B686" t="s">
        <v>16</v>
      </c>
      <c r="C686" t="s">
        <v>3311</v>
      </c>
      <c r="D686" t="s">
        <v>3312</v>
      </c>
      <c r="E686" t="s">
        <v>3313</v>
      </c>
      <c r="F686" t="s">
        <v>3497</v>
      </c>
      <c r="G686" t="s">
        <v>3498</v>
      </c>
      <c r="H686" t="s">
        <v>3499</v>
      </c>
      <c r="I686">
        <v>0</v>
      </c>
      <c r="J686">
        <v>0</v>
      </c>
      <c r="K686" s="2">
        <v>225</v>
      </c>
    </row>
    <row r="687" spans="1:11" x14ac:dyDescent="0.3">
      <c r="B687" t="s">
        <v>84</v>
      </c>
      <c r="C687" t="s">
        <v>3311</v>
      </c>
      <c r="D687" t="s">
        <v>3312</v>
      </c>
      <c r="E687" t="s">
        <v>3313</v>
      </c>
      <c r="F687" t="s">
        <v>3497</v>
      </c>
      <c r="G687" t="s">
        <v>3498</v>
      </c>
      <c r="H687" t="s">
        <v>3499</v>
      </c>
      <c r="I687">
        <v>0</v>
      </c>
      <c r="J687">
        <v>0</v>
      </c>
      <c r="K687" s="2">
        <v>108</v>
      </c>
    </row>
    <row r="688" spans="1:11" x14ac:dyDescent="0.3">
      <c r="A688" t="s">
        <v>657</v>
      </c>
      <c r="B688" t="s">
        <v>12</v>
      </c>
      <c r="C688" t="s">
        <v>3311</v>
      </c>
      <c r="D688" t="s">
        <v>3312</v>
      </c>
      <c r="E688" t="s">
        <v>3313</v>
      </c>
      <c r="F688" t="s">
        <v>3497</v>
      </c>
      <c r="G688" t="s">
        <v>3498</v>
      </c>
      <c r="H688" t="s">
        <v>3499</v>
      </c>
      <c r="I688">
        <v>0</v>
      </c>
      <c r="J688">
        <v>0</v>
      </c>
      <c r="K688" s="2">
        <v>156</v>
      </c>
    </row>
    <row r="689" spans="1:11" x14ac:dyDescent="0.3">
      <c r="B689" t="s">
        <v>16</v>
      </c>
      <c r="C689" t="s">
        <v>3311</v>
      </c>
      <c r="D689" t="s">
        <v>3312</v>
      </c>
      <c r="E689" t="s">
        <v>3313</v>
      </c>
      <c r="F689" t="s">
        <v>3497</v>
      </c>
      <c r="G689" t="s">
        <v>3498</v>
      </c>
      <c r="H689" t="s">
        <v>3499</v>
      </c>
      <c r="I689">
        <v>0</v>
      </c>
      <c r="J689">
        <v>0</v>
      </c>
      <c r="K689" s="2">
        <v>230</v>
      </c>
    </row>
    <row r="690" spans="1:11" x14ac:dyDescent="0.3">
      <c r="A690" t="s">
        <v>659</v>
      </c>
      <c r="B690" t="s">
        <v>12</v>
      </c>
      <c r="C690" t="s">
        <v>3311</v>
      </c>
      <c r="D690" t="s">
        <v>3312</v>
      </c>
      <c r="E690" t="s">
        <v>3313</v>
      </c>
      <c r="F690" t="s">
        <v>3497</v>
      </c>
      <c r="G690" t="s">
        <v>3498</v>
      </c>
      <c r="H690" t="s">
        <v>3499</v>
      </c>
      <c r="I690">
        <v>0</v>
      </c>
      <c r="J690">
        <v>0</v>
      </c>
      <c r="K690" s="2">
        <v>79</v>
      </c>
    </row>
    <row r="691" spans="1:11" x14ac:dyDescent="0.3">
      <c r="B691" t="s">
        <v>16</v>
      </c>
      <c r="C691" t="s">
        <v>3311</v>
      </c>
      <c r="D691" t="s">
        <v>3312</v>
      </c>
      <c r="E691" t="s">
        <v>3313</v>
      </c>
      <c r="F691" t="s">
        <v>3497</v>
      </c>
      <c r="G691" t="s">
        <v>3498</v>
      </c>
      <c r="H691" t="s">
        <v>3499</v>
      </c>
      <c r="I691">
        <v>0</v>
      </c>
      <c r="J691">
        <v>0</v>
      </c>
      <c r="K691" s="2">
        <v>226</v>
      </c>
    </row>
    <row r="692" spans="1:11" x14ac:dyDescent="0.3">
      <c r="B692" t="s">
        <v>84</v>
      </c>
      <c r="C692" t="s">
        <v>3311</v>
      </c>
      <c r="D692" t="s">
        <v>3312</v>
      </c>
      <c r="E692" t="s">
        <v>3313</v>
      </c>
      <c r="F692" t="s">
        <v>3497</v>
      </c>
      <c r="G692" t="s">
        <v>3498</v>
      </c>
      <c r="H692" t="s">
        <v>3499</v>
      </c>
      <c r="I692">
        <v>0</v>
      </c>
      <c r="J692">
        <v>0</v>
      </c>
      <c r="K692" s="2">
        <v>46</v>
      </c>
    </row>
    <row r="693" spans="1:11" x14ac:dyDescent="0.3">
      <c r="A693" t="s">
        <v>661</v>
      </c>
      <c r="B693" t="s">
        <v>12</v>
      </c>
      <c r="C693" t="s">
        <v>3311</v>
      </c>
      <c r="D693" t="s">
        <v>3312</v>
      </c>
      <c r="E693" t="s">
        <v>3313</v>
      </c>
      <c r="F693" t="s">
        <v>3497</v>
      </c>
      <c r="G693" t="s">
        <v>3498</v>
      </c>
      <c r="H693" t="s">
        <v>3499</v>
      </c>
      <c r="I693">
        <v>0</v>
      </c>
      <c r="J693">
        <v>0</v>
      </c>
      <c r="K693" s="2">
        <v>70</v>
      </c>
    </row>
    <row r="694" spans="1:11" x14ac:dyDescent="0.3">
      <c r="A694" t="s">
        <v>663</v>
      </c>
      <c r="B694" t="s">
        <v>12</v>
      </c>
      <c r="C694" t="s">
        <v>3311</v>
      </c>
      <c r="D694" t="s">
        <v>3312</v>
      </c>
      <c r="E694" t="s">
        <v>3313</v>
      </c>
      <c r="F694" t="s">
        <v>3497</v>
      </c>
      <c r="G694" t="s">
        <v>3498</v>
      </c>
      <c r="H694" t="s">
        <v>3499</v>
      </c>
      <c r="I694">
        <v>0</v>
      </c>
      <c r="J694">
        <v>0</v>
      </c>
      <c r="K694" s="2">
        <v>162</v>
      </c>
    </row>
    <row r="695" spans="1:11" x14ac:dyDescent="0.3">
      <c r="A695" t="s">
        <v>665</v>
      </c>
      <c r="B695" t="s">
        <v>12</v>
      </c>
      <c r="C695" t="s">
        <v>3311</v>
      </c>
      <c r="D695" t="s">
        <v>3312</v>
      </c>
      <c r="E695" t="s">
        <v>3313</v>
      </c>
      <c r="F695" t="s">
        <v>3497</v>
      </c>
      <c r="G695" t="s">
        <v>3498</v>
      </c>
      <c r="H695" t="s">
        <v>3499</v>
      </c>
      <c r="I695">
        <v>0</v>
      </c>
      <c r="J695">
        <v>0</v>
      </c>
      <c r="K695" s="2">
        <v>79</v>
      </c>
    </row>
    <row r="696" spans="1:11" x14ac:dyDescent="0.3">
      <c r="B696" t="s">
        <v>394</v>
      </c>
      <c r="C696" t="s">
        <v>3311</v>
      </c>
      <c r="D696" t="s">
        <v>3312</v>
      </c>
      <c r="E696" t="s">
        <v>3313</v>
      </c>
      <c r="F696" t="s">
        <v>3497</v>
      </c>
      <c r="G696" t="s">
        <v>3498</v>
      </c>
      <c r="H696" t="s">
        <v>3499</v>
      </c>
      <c r="I696">
        <v>0</v>
      </c>
      <c r="J696">
        <v>0</v>
      </c>
      <c r="K696" s="2">
        <v>155</v>
      </c>
    </row>
    <row r="697" spans="1:11" x14ac:dyDescent="0.3">
      <c r="B697" t="s">
        <v>396</v>
      </c>
      <c r="C697" t="s">
        <v>3311</v>
      </c>
      <c r="D697" t="s">
        <v>3312</v>
      </c>
      <c r="E697" t="s">
        <v>3313</v>
      </c>
      <c r="F697" t="s">
        <v>3497</v>
      </c>
      <c r="G697" t="s">
        <v>3498</v>
      </c>
      <c r="H697" t="s">
        <v>3499</v>
      </c>
      <c r="I697">
        <v>0</v>
      </c>
      <c r="J697">
        <v>0</v>
      </c>
      <c r="K697" s="2">
        <v>223</v>
      </c>
    </row>
    <row r="698" spans="1:11" x14ac:dyDescent="0.3">
      <c r="A698" t="s">
        <v>667</v>
      </c>
      <c r="B698" t="s">
        <v>543</v>
      </c>
      <c r="C698" t="s">
        <v>3311</v>
      </c>
      <c r="D698" t="s">
        <v>3312</v>
      </c>
      <c r="E698" t="s">
        <v>3313</v>
      </c>
      <c r="F698" t="s">
        <v>3497</v>
      </c>
      <c r="G698" t="s">
        <v>3498</v>
      </c>
      <c r="H698" t="s">
        <v>3499</v>
      </c>
      <c r="I698">
        <v>0</v>
      </c>
      <c r="J698">
        <v>0</v>
      </c>
      <c r="K698" s="2">
        <v>84</v>
      </c>
    </row>
    <row r="699" spans="1:11" x14ac:dyDescent="0.3">
      <c r="B699" t="s">
        <v>12</v>
      </c>
      <c r="C699" t="s">
        <v>3311</v>
      </c>
      <c r="D699" t="s">
        <v>3312</v>
      </c>
      <c r="E699" t="s">
        <v>3313</v>
      </c>
      <c r="F699" t="s">
        <v>3497</v>
      </c>
      <c r="G699" t="s">
        <v>3498</v>
      </c>
      <c r="H699" t="s">
        <v>3499</v>
      </c>
      <c r="I699">
        <v>0</v>
      </c>
      <c r="J699">
        <v>0</v>
      </c>
      <c r="K699" s="2">
        <v>77</v>
      </c>
    </row>
    <row r="700" spans="1:11" x14ac:dyDescent="0.3">
      <c r="B700" t="s">
        <v>398</v>
      </c>
      <c r="C700" t="s">
        <v>3311</v>
      </c>
      <c r="D700" t="s">
        <v>3312</v>
      </c>
      <c r="E700" t="s">
        <v>3313</v>
      </c>
      <c r="F700" t="s">
        <v>3497</v>
      </c>
      <c r="G700" t="s">
        <v>3498</v>
      </c>
      <c r="H700" t="s">
        <v>3499</v>
      </c>
      <c r="I700">
        <v>0</v>
      </c>
      <c r="J700">
        <v>0</v>
      </c>
      <c r="K700" s="2">
        <v>270</v>
      </c>
    </row>
    <row r="701" spans="1:11" x14ac:dyDescent="0.3">
      <c r="B701" t="s">
        <v>675</v>
      </c>
      <c r="C701" t="s">
        <v>3311</v>
      </c>
      <c r="D701" t="s">
        <v>3312</v>
      </c>
      <c r="E701" t="s">
        <v>3313</v>
      </c>
      <c r="F701" t="s">
        <v>3497</v>
      </c>
      <c r="G701" t="s">
        <v>3498</v>
      </c>
      <c r="H701" t="s">
        <v>3499</v>
      </c>
      <c r="I701">
        <v>0</v>
      </c>
      <c r="J701">
        <v>0</v>
      </c>
      <c r="K701" s="2">
        <v>115</v>
      </c>
    </row>
    <row r="702" spans="1:11" x14ac:dyDescent="0.3">
      <c r="B702" t="s">
        <v>671</v>
      </c>
      <c r="C702" t="s">
        <v>3311</v>
      </c>
      <c r="D702" t="s">
        <v>3312</v>
      </c>
      <c r="E702" t="s">
        <v>3313</v>
      </c>
      <c r="F702" t="s">
        <v>3497</v>
      </c>
      <c r="G702" t="s">
        <v>3498</v>
      </c>
      <c r="H702" t="s">
        <v>3499</v>
      </c>
      <c r="I702">
        <v>0</v>
      </c>
      <c r="J702">
        <v>0</v>
      </c>
      <c r="K702" s="2">
        <v>44</v>
      </c>
    </row>
    <row r="703" spans="1:11" x14ac:dyDescent="0.3">
      <c r="B703" t="s">
        <v>673</v>
      </c>
      <c r="C703" t="s">
        <v>3311</v>
      </c>
      <c r="D703" t="s">
        <v>3312</v>
      </c>
      <c r="E703" t="s">
        <v>3313</v>
      </c>
      <c r="F703" t="s">
        <v>3497</v>
      </c>
      <c r="G703" t="s">
        <v>3498</v>
      </c>
      <c r="H703" t="s">
        <v>3499</v>
      </c>
      <c r="I703">
        <v>0</v>
      </c>
      <c r="J703">
        <v>0</v>
      </c>
      <c r="K703" s="2">
        <v>432</v>
      </c>
    </row>
    <row r="704" spans="1:11" x14ac:dyDescent="0.3">
      <c r="B704" t="s">
        <v>669</v>
      </c>
      <c r="C704" t="s">
        <v>3311</v>
      </c>
      <c r="D704" t="s">
        <v>3312</v>
      </c>
      <c r="E704" t="s">
        <v>3313</v>
      </c>
      <c r="F704" t="s">
        <v>3497</v>
      </c>
      <c r="G704" t="s">
        <v>3498</v>
      </c>
      <c r="H704" t="s">
        <v>3499</v>
      </c>
      <c r="I704">
        <v>0</v>
      </c>
      <c r="J704">
        <v>0</v>
      </c>
      <c r="K704" s="2">
        <v>35</v>
      </c>
    </row>
    <row r="705" spans="1:11" x14ac:dyDescent="0.3">
      <c r="A705" t="s">
        <v>677</v>
      </c>
      <c r="B705" t="s">
        <v>12</v>
      </c>
      <c r="C705" t="s">
        <v>3311</v>
      </c>
      <c r="D705" t="s">
        <v>3312</v>
      </c>
      <c r="E705" t="s">
        <v>3313</v>
      </c>
      <c r="F705" t="s">
        <v>3497</v>
      </c>
      <c r="G705" t="s">
        <v>3498</v>
      </c>
      <c r="H705" t="s">
        <v>3499</v>
      </c>
      <c r="I705">
        <v>0</v>
      </c>
      <c r="J705">
        <v>0</v>
      </c>
      <c r="K705" s="2">
        <v>77</v>
      </c>
    </row>
    <row r="706" spans="1:11" x14ac:dyDescent="0.3">
      <c r="B706" t="s">
        <v>679</v>
      </c>
      <c r="C706" t="s">
        <v>3311</v>
      </c>
      <c r="D706" t="s">
        <v>3312</v>
      </c>
      <c r="E706" t="s">
        <v>3313</v>
      </c>
      <c r="F706" t="s">
        <v>3497</v>
      </c>
      <c r="G706" t="s">
        <v>3498</v>
      </c>
      <c r="H706" t="s">
        <v>3499</v>
      </c>
      <c r="I706">
        <v>0</v>
      </c>
      <c r="J706">
        <v>0</v>
      </c>
      <c r="K706" s="2">
        <v>271</v>
      </c>
    </row>
    <row r="707" spans="1:11" x14ac:dyDescent="0.3">
      <c r="B707" t="s">
        <v>96</v>
      </c>
      <c r="C707" t="s">
        <v>3311</v>
      </c>
      <c r="D707" t="s">
        <v>3312</v>
      </c>
      <c r="E707" t="s">
        <v>3313</v>
      </c>
      <c r="F707" t="s">
        <v>3497</v>
      </c>
      <c r="G707" t="s">
        <v>3498</v>
      </c>
      <c r="H707" t="s">
        <v>3499</v>
      </c>
      <c r="I707">
        <v>0</v>
      </c>
      <c r="J707">
        <v>0</v>
      </c>
      <c r="K707" s="2">
        <v>128</v>
      </c>
    </row>
    <row r="708" spans="1:11" x14ac:dyDescent="0.3">
      <c r="A708" t="s">
        <v>681</v>
      </c>
      <c r="B708" t="s">
        <v>12</v>
      </c>
      <c r="C708" t="s">
        <v>3311</v>
      </c>
      <c r="D708" t="s">
        <v>3312</v>
      </c>
      <c r="E708" t="s">
        <v>3313</v>
      </c>
      <c r="F708" t="s">
        <v>3497</v>
      </c>
      <c r="G708" t="s">
        <v>3498</v>
      </c>
      <c r="H708" t="s">
        <v>3499</v>
      </c>
      <c r="I708">
        <v>0</v>
      </c>
      <c r="J708">
        <v>0</v>
      </c>
      <c r="K708" s="2">
        <v>77</v>
      </c>
    </row>
    <row r="709" spans="1:11" x14ac:dyDescent="0.3">
      <c r="B709" t="s">
        <v>431</v>
      </c>
      <c r="C709" t="s">
        <v>3311</v>
      </c>
      <c r="D709" t="s">
        <v>3312</v>
      </c>
      <c r="E709" t="s">
        <v>3313</v>
      </c>
      <c r="F709" t="s">
        <v>3497</v>
      </c>
      <c r="G709" t="s">
        <v>3498</v>
      </c>
      <c r="H709" t="s">
        <v>3499</v>
      </c>
      <c r="I709">
        <v>0</v>
      </c>
      <c r="J709">
        <v>0</v>
      </c>
      <c r="K709" s="2">
        <v>84</v>
      </c>
    </row>
    <row r="710" spans="1:11" x14ac:dyDescent="0.3">
      <c r="A710" t="s">
        <v>683</v>
      </c>
      <c r="B710" t="s">
        <v>685</v>
      </c>
      <c r="C710" t="s">
        <v>3311</v>
      </c>
      <c r="D710" t="s">
        <v>3312</v>
      </c>
      <c r="E710" t="s">
        <v>3313</v>
      </c>
      <c r="F710" t="s">
        <v>3497</v>
      </c>
      <c r="G710" t="s">
        <v>3498</v>
      </c>
      <c r="H710" t="s">
        <v>3499</v>
      </c>
      <c r="I710">
        <v>0</v>
      </c>
      <c r="J710">
        <v>0</v>
      </c>
      <c r="K710" s="2">
        <v>38</v>
      </c>
    </row>
    <row r="711" spans="1:11" x14ac:dyDescent="0.3">
      <c r="B711" t="s">
        <v>12</v>
      </c>
      <c r="C711" t="s">
        <v>3311</v>
      </c>
      <c r="D711" t="s">
        <v>3312</v>
      </c>
      <c r="E711" t="s">
        <v>3313</v>
      </c>
      <c r="F711" t="s">
        <v>3497</v>
      </c>
      <c r="G711" t="s">
        <v>3498</v>
      </c>
      <c r="H711" t="s">
        <v>3499</v>
      </c>
      <c r="I711">
        <v>0</v>
      </c>
      <c r="J711">
        <v>0</v>
      </c>
      <c r="K711" s="2">
        <v>68</v>
      </c>
    </row>
    <row r="712" spans="1:11" x14ac:dyDescent="0.3">
      <c r="B712" t="s">
        <v>377</v>
      </c>
      <c r="C712" t="s">
        <v>3311</v>
      </c>
      <c r="D712" t="s">
        <v>3312</v>
      </c>
      <c r="E712" t="s">
        <v>3313</v>
      </c>
      <c r="F712" t="s">
        <v>3497</v>
      </c>
      <c r="G712" t="s">
        <v>3498</v>
      </c>
      <c r="H712" t="s">
        <v>3499</v>
      </c>
      <c r="I712">
        <v>0</v>
      </c>
      <c r="J712">
        <v>0</v>
      </c>
      <c r="K712" s="2">
        <v>110</v>
      </c>
    </row>
    <row r="713" spans="1:11" x14ac:dyDescent="0.3">
      <c r="B713" t="s">
        <v>585</v>
      </c>
      <c r="C713" t="s">
        <v>3311</v>
      </c>
      <c r="D713" t="s">
        <v>3312</v>
      </c>
      <c r="E713" t="s">
        <v>3313</v>
      </c>
      <c r="F713" t="s">
        <v>3497</v>
      </c>
      <c r="G713" t="s">
        <v>3498</v>
      </c>
      <c r="H713" t="s">
        <v>3499</v>
      </c>
      <c r="I713">
        <v>0</v>
      </c>
      <c r="J713">
        <v>0</v>
      </c>
      <c r="K713" s="2">
        <v>12</v>
      </c>
    </row>
    <row r="714" spans="1:11" x14ac:dyDescent="0.3">
      <c r="A714" t="s">
        <v>686</v>
      </c>
      <c r="B714" t="s">
        <v>280</v>
      </c>
      <c r="C714" t="s">
        <v>3311</v>
      </c>
      <c r="D714" t="s">
        <v>3312</v>
      </c>
      <c r="E714" t="s">
        <v>3313</v>
      </c>
      <c r="F714" t="s">
        <v>3497</v>
      </c>
      <c r="G714" t="s">
        <v>3498</v>
      </c>
      <c r="H714" t="s">
        <v>3499</v>
      </c>
      <c r="I714">
        <v>0</v>
      </c>
      <c r="J714">
        <v>0</v>
      </c>
      <c r="K714" s="2">
        <v>231</v>
      </c>
    </row>
    <row r="715" spans="1:11" x14ac:dyDescent="0.3">
      <c r="B715" t="s">
        <v>12</v>
      </c>
      <c r="C715" t="s">
        <v>3311</v>
      </c>
      <c r="D715" t="s">
        <v>3312</v>
      </c>
      <c r="E715" t="s">
        <v>3313</v>
      </c>
      <c r="F715" t="s">
        <v>3497</v>
      </c>
      <c r="G715" t="s">
        <v>3498</v>
      </c>
      <c r="H715" t="s">
        <v>3499</v>
      </c>
      <c r="I715">
        <v>0</v>
      </c>
      <c r="J715">
        <v>0</v>
      </c>
      <c r="K715" s="2">
        <v>155</v>
      </c>
    </row>
    <row r="716" spans="1:11" x14ac:dyDescent="0.3">
      <c r="B716" t="s">
        <v>688</v>
      </c>
      <c r="C716" t="s">
        <v>3311</v>
      </c>
      <c r="D716" t="s">
        <v>3312</v>
      </c>
      <c r="E716" t="s">
        <v>3313</v>
      </c>
      <c r="F716" t="s">
        <v>3497</v>
      </c>
      <c r="G716" t="s">
        <v>3498</v>
      </c>
      <c r="H716" t="s">
        <v>3499</v>
      </c>
      <c r="I716">
        <v>0</v>
      </c>
      <c r="J716">
        <v>0</v>
      </c>
      <c r="K716" s="2">
        <v>227</v>
      </c>
    </row>
    <row r="717" spans="1:11" x14ac:dyDescent="0.3">
      <c r="A717" t="s">
        <v>690</v>
      </c>
      <c r="B717" t="s">
        <v>12</v>
      </c>
      <c r="C717" t="s">
        <v>3311</v>
      </c>
      <c r="D717" t="s">
        <v>3312</v>
      </c>
      <c r="E717" t="s">
        <v>3313</v>
      </c>
      <c r="F717" t="s">
        <v>3497</v>
      </c>
      <c r="G717" t="s">
        <v>3498</v>
      </c>
      <c r="H717" t="s">
        <v>3499</v>
      </c>
      <c r="I717">
        <v>0</v>
      </c>
      <c r="J717">
        <v>0</v>
      </c>
      <c r="K717" s="2">
        <v>210</v>
      </c>
    </row>
    <row r="718" spans="1:11" x14ac:dyDescent="0.3">
      <c r="B718" t="s">
        <v>377</v>
      </c>
      <c r="C718" t="s">
        <v>3311</v>
      </c>
      <c r="D718" t="s">
        <v>3312</v>
      </c>
      <c r="E718" t="s">
        <v>3313</v>
      </c>
      <c r="F718" t="s">
        <v>3497</v>
      </c>
      <c r="G718" t="s">
        <v>3498</v>
      </c>
      <c r="H718" t="s">
        <v>3499</v>
      </c>
      <c r="I718">
        <v>0</v>
      </c>
      <c r="J718">
        <v>0</v>
      </c>
      <c r="K718" s="2">
        <v>912</v>
      </c>
    </row>
    <row r="719" spans="1:11" x14ac:dyDescent="0.3">
      <c r="B719" t="s">
        <v>318</v>
      </c>
      <c r="C719" t="s">
        <v>3311</v>
      </c>
      <c r="D719" t="s">
        <v>3312</v>
      </c>
      <c r="E719" t="s">
        <v>3313</v>
      </c>
      <c r="F719" t="s">
        <v>3497</v>
      </c>
      <c r="G719" t="s">
        <v>3498</v>
      </c>
      <c r="H719" t="s">
        <v>3499</v>
      </c>
      <c r="I719">
        <v>0</v>
      </c>
      <c r="J719">
        <v>0</v>
      </c>
      <c r="K719" s="2">
        <v>51</v>
      </c>
    </row>
    <row r="720" spans="1:11" x14ac:dyDescent="0.3">
      <c r="B720" t="s">
        <v>692</v>
      </c>
      <c r="C720" t="s">
        <v>3311</v>
      </c>
      <c r="D720" t="s">
        <v>3312</v>
      </c>
      <c r="E720" t="s">
        <v>3313</v>
      </c>
      <c r="F720" t="s">
        <v>3497</v>
      </c>
      <c r="G720" t="s">
        <v>3498</v>
      </c>
      <c r="H720" t="s">
        <v>3499</v>
      </c>
      <c r="I720">
        <v>0</v>
      </c>
      <c r="J720">
        <v>0</v>
      </c>
      <c r="K720" s="2">
        <v>40</v>
      </c>
    </row>
    <row r="721" spans="1:11" x14ac:dyDescent="0.3">
      <c r="B721" t="s">
        <v>182</v>
      </c>
      <c r="C721" t="s">
        <v>3311</v>
      </c>
      <c r="D721" t="s">
        <v>3312</v>
      </c>
      <c r="E721" t="s">
        <v>3313</v>
      </c>
      <c r="F721" t="s">
        <v>3497</v>
      </c>
      <c r="G721" t="s">
        <v>3498</v>
      </c>
      <c r="H721" t="s">
        <v>3499</v>
      </c>
      <c r="I721">
        <v>0</v>
      </c>
      <c r="J721">
        <v>0</v>
      </c>
      <c r="K721" s="2">
        <v>145</v>
      </c>
    </row>
    <row r="722" spans="1:11" x14ac:dyDescent="0.3">
      <c r="B722" t="s">
        <v>698</v>
      </c>
      <c r="C722" t="s">
        <v>3311</v>
      </c>
      <c r="D722" t="s">
        <v>3312</v>
      </c>
      <c r="E722" t="s">
        <v>3313</v>
      </c>
      <c r="F722" t="s">
        <v>3497</v>
      </c>
      <c r="G722" t="s">
        <v>3498</v>
      </c>
      <c r="H722" t="s">
        <v>3499</v>
      </c>
      <c r="I722">
        <v>0</v>
      </c>
      <c r="J722">
        <v>0</v>
      </c>
      <c r="K722" s="2">
        <v>96</v>
      </c>
    </row>
    <row r="723" spans="1:11" x14ac:dyDescent="0.3">
      <c r="B723" t="s">
        <v>675</v>
      </c>
      <c r="C723" t="s">
        <v>3311</v>
      </c>
      <c r="D723" t="s">
        <v>3312</v>
      </c>
      <c r="E723" t="s">
        <v>3313</v>
      </c>
      <c r="F723" t="s">
        <v>3497</v>
      </c>
      <c r="G723" t="s">
        <v>3498</v>
      </c>
      <c r="H723" t="s">
        <v>3499</v>
      </c>
      <c r="I723">
        <v>0</v>
      </c>
      <c r="J723">
        <v>0</v>
      </c>
      <c r="K723" s="2">
        <v>115</v>
      </c>
    </row>
    <row r="724" spans="1:11" x14ac:dyDescent="0.3">
      <c r="B724" t="s">
        <v>671</v>
      </c>
      <c r="C724" t="s">
        <v>3311</v>
      </c>
      <c r="D724" t="s">
        <v>3312</v>
      </c>
      <c r="E724" t="s">
        <v>3313</v>
      </c>
      <c r="F724" t="s">
        <v>3497</v>
      </c>
      <c r="G724" t="s">
        <v>3498</v>
      </c>
      <c r="H724" t="s">
        <v>3499</v>
      </c>
      <c r="I724">
        <v>0</v>
      </c>
      <c r="J724">
        <v>0</v>
      </c>
      <c r="K724" s="2">
        <v>44</v>
      </c>
    </row>
    <row r="725" spans="1:11" x14ac:dyDescent="0.3">
      <c r="B725" t="s">
        <v>696</v>
      </c>
      <c r="C725" t="s">
        <v>3311</v>
      </c>
      <c r="D725" t="s">
        <v>3312</v>
      </c>
      <c r="E725" t="s">
        <v>3313</v>
      </c>
      <c r="F725" t="s">
        <v>3497</v>
      </c>
      <c r="G725" t="s">
        <v>3498</v>
      </c>
      <c r="H725" t="s">
        <v>3499</v>
      </c>
      <c r="I725">
        <v>0</v>
      </c>
      <c r="J725">
        <v>0</v>
      </c>
      <c r="K725" s="2">
        <v>446</v>
      </c>
    </row>
    <row r="726" spans="1:11" x14ac:dyDescent="0.3">
      <c r="B726" t="s">
        <v>383</v>
      </c>
      <c r="C726" t="s">
        <v>3311</v>
      </c>
      <c r="D726" t="s">
        <v>3312</v>
      </c>
      <c r="E726" t="s">
        <v>3313</v>
      </c>
      <c r="F726" t="s">
        <v>3497</v>
      </c>
      <c r="G726" t="s">
        <v>3498</v>
      </c>
      <c r="H726" t="s">
        <v>3499</v>
      </c>
      <c r="I726">
        <v>0</v>
      </c>
      <c r="J726">
        <v>0</v>
      </c>
      <c r="K726" s="2">
        <v>42</v>
      </c>
    </row>
    <row r="727" spans="1:11" x14ac:dyDescent="0.3">
      <c r="B727" t="s">
        <v>673</v>
      </c>
      <c r="C727" t="s">
        <v>3311</v>
      </c>
      <c r="D727" t="s">
        <v>3312</v>
      </c>
      <c r="E727" t="s">
        <v>3313</v>
      </c>
      <c r="F727" t="s">
        <v>3497</v>
      </c>
      <c r="G727" t="s">
        <v>3498</v>
      </c>
      <c r="H727" t="s">
        <v>3499</v>
      </c>
      <c r="I727">
        <v>0</v>
      </c>
      <c r="J727">
        <v>0</v>
      </c>
      <c r="K727" s="2">
        <v>444</v>
      </c>
    </row>
    <row r="728" spans="1:11" x14ac:dyDescent="0.3">
      <c r="B728" t="s">
        <v>694</v>
      </c>
      <c r="C728" t="s">
        <v>3311</v>
      </c>
      <c r="D728" t="s">
        <v>3312</v>
      </c>
      <c r="E728" t="s">
        <v>3313</v>
      </c>
      <c r="F728" t="s">
        <v>3497</v>
      </c>
      <c r="G728" t="s">
        <v>3498</v>
      </c>
      <c r="H728" t="s">
        <v>3499</v>
      </c>
      <c r="I728">
        <v>0</v>
      </c>
      <c r="J728">
        <v>0</v>
      </c>
      <c r="K728" s="2">
        <v>68</v>
      </c>
    </row>
    <row r="729" spans="1:11" x14ac:dyDescent="0.3">
      <c r="B729" t="s">
        <v>539</v>
      </c>
      <c r="C729" t="s">
        <v>3311</v>
      </c>
      <c r="D729" t="s">
        <v>3312</v>
      </c>
      <c r="E729" t="s">
        <v>3313</v>
      </c>
      <c r="F729" t="s">
        <v>3497</v>
      </c>
      <c r="G729" t="s">
        <v>3498</v>
      </c>
      <c r="H729" t="s">
        <v>3499</v>
      </c>
      <c r="I729">
        <v>0</v>
      </c>
      <c r="J729">
        <v>0</v>
      </c>
      <c r="K729" s="2">
        <v>56</v>
      </c>
    </row>
    <row r="730" spans="1:11" x14ac:dyDescent="0.3">
      <c r="A730" t="s">
        <v>700</v>
      </c>
      <c r="B730" t="s">
        <v>12</v>
      </c>
      <c r="C730" t="s">
        <v>3311</v>
      </c>
      <c r="D730" t="s">
        <v>3312</v>
      </c>
      <c r="E730" t="s">
        <v>3313</v>
      </c>
      <c r="F730" t="s">
        <v>3497</v>
      </c>
      <c r="G730" t="s">
        <v>3498</v>
      </c>
      <c r="H730" t="s">
        <v>3499</v>
      </c>
      <c r="I730">
        <v>0</v>
      </c>
      <c r="J730">
        <v>0</v>
      </c>
      <c r="K730" s="2">
        <v>77</v>
      </c>
    </row>
    <row r="731" spans="1:11" x14ac:dyDescent="0.3">
      <c r="A731" t="s">
        <v>702</v>
      </c>
      <c r="B731" t="s">
        <v>12</v>
      </c>
      <c r="C731" t="s">
        <v>3311</v>
      </c>
      <c r="D731" t="s">
        <v>3312</v>
      </c>
      <c r="E731" t="s">
        <v>3313</v>
      </c>
      <c r="F731" t="s">
        <v>3497</v>
      </c>
      <c r="G731" t="s">
        <v>3498</v>
      </c>
      <c r="H731" t="s">
        <v>3499</v>
      </c>
      <c r="I731">
        <v>0</v>
      </c>
      <c r="J731">
        <v>0</v>
      </c>
      <c r="K731" s="2">
        <v>58</v>
      </c>
    </row>
    <row r="732" spans="1:11" x14ac:dyDescent="0.3">
      <c r="A732" t="s">
        <v>704</v>
      </c>
      <c r="B732" t="s">
        <v>12</v>
      </c>
      <c r="C732" t="s">
        <v>3311</v>
      </c>
      <c r="D732" t="s">
        <v>3312</v>
      </c>
      <c r="E732" t="s">
        <v>3313</v>
      </c>
      <c r="F732" t="s">
        <v>3497</v>
      </c>
      <c r="G732" t="s">
        <v>3498</v>
      </c>
      <c r="H732" t="s">
        <v>3499</v>
      </c>
      <c r="I732">
        <v>0</v>
      </c>
      <c r="J732">
        <v>0</v>
      </c>
      <c r="K732" s="2">
        <v>71</v>
      </c>
    </row>
    <row r="733" spans="1:11" x14ac:dyDescent="0.3">
      <c r="A733" t="s">
        <v>706</v>
      </c>
      <c r="B733" t="s">
        <v>12</v>
      </c>
      <c r="C733" t="s">
        <v>3311</v>
      </c>
      <c r="D733" t="s">
        <v>3312</v>
      </c>
      <c r="E733" t="s">
        <v>3313</v>
      </c>
      <c r="F733" t="s">
        <v>3497</v>
      </c>
      <c r="G733" t="s">
        <v>3498</v>
      </c>
      <c r="H733" t="s">
        <v>3499</v>
      </c>
      <c r="I733">
        <v>0</v>
      </c>
      <c r="J733">
        <v>0</v>
      </c>
      <c r="K733" s="2">
        <v>79</v>
      </c>
    </row>
    <row r="734" spans="1:11" x14ac:dyDescent="0.3">
      <c r="B734" t="s">
        <v>708</v>
      </c>
      <c r="C734" t="s">
        <v>3311</v>
      </c>
      <c r="D734" t="s">
        <v>3312</v>
      </c>
      <c r="E734" t="s">
        <v>3313</v>
      </c>
      <c r="F734" t="s">
        <v>3497</v>
      </c>
      <c r="G734" t="s">
        <v>3498</v>
      </c>
      <c r="H734" t="s">
        <v>3499</v>
      </c>
      <c r="I734">
        <v>0</v>
      </c>
      <c r="J734">
        <v>0</v>
      </c>
      <c r="K734" s="2">
        <v>204</v>
      </c>
    </row>
    <row r="735" spans="1:11" x14ac:dyDescent="0.3">
      <c r="A735" t="s">
        <v>710</v>
      </c>
      <c r="B735" t="s">
        <v>12</v>
      </c>
      <c r="C735" t="s">
        <v>3311</v>
      </c>
      <c r="D735" t="s">
        <v>3312</v>
      </c>
      <c r="E735" t="s">
        <v>3313</v>
      </c>
      <c r="F735" t="s">
        <v>3497</v>
      </c>
      <c r="G735" t="s">
        <v>3498</v>
      </c>
      <c r="H735" t="s">
        <v>3499</v>
      </c>
      <c r="I735">
        <v>0</v>
      </c>
      <c r="J735">
        <v>0</v>
      </c>
      <c r="K735" s="2">
        <v>162</v>
      </c>
    </row>
    <row r="736" spans="1:11" x14ac:dyDescent="0.3">
      <c r="B736" t="s">
        <v>712</v>
      </c>
      <c r="C736" t="s">
        <v>3311</v>
      </c>
      <c r="D736" t="s">
        <v>3312</v>
      </c>
      <c r="E736" t="s">
        <v>3313</v>
      </c>
      <c r="F736" t="s">
        <v>3497</v>
      </c>
      <c r="G736" t="s">
        <v>3498</v>
      </c>
      <c r="H736" t="s">
        <v>3499</v>
      </c>
      <c r="I736">
        <v>0</v>
      </c>
      <c r="J736">
        <v>0</v>
      </c>
      <c r="K736" s="2">
        <v>25</v>
      </c>
    </row>
    <row r="737" spans="1:11" x14ac:dyDescent="0.3">
      <c r="A737" t="s">
        <v>714</v>
      </c>
      <c r="B737" t="s">
        <v>12</v>
      </c>
      <c r="C737" t="s">
        <v>3311</v>
      </c>
      <c r="D737" t="s">
        <v>3312</v>
      </c>
      <c r="E737" t="s">
        <v>3313</v>
      </c>
      <c r="F737" t="s">
        <v>3497</v>
      </c>
      <c r="G737" t="s">
        <v>3498</v>
      </c>
      <c r="H737" t="s">
        <v>3499</v>
      </c>
      <c r="I737">
        <v>0</v>
      </c>
      <c r="J737">
        <v>0</v>
      </c>
      <c r="K737" s="2">
        <v>170</v>
      </c>
    </row>
    <row r="738" spans="1:11" x14ac:dyDescent="0.3">
      <c r="A738" t="s">
        <v>716</v>
      </c>
      <c r="B738" t="s">
        <v>12</v>
      </c>
      <c r="C738" t="s">
        <v>3311</v>
      </c>
      <c r="D738" t="s">
        <v>3312</v>
      </c>
      <c r="E738" t="s">
        <v>3313</v>
      </c>
      <c r="F738" t="s">
        <v>3497</v>
      </c>
      <c r="G738" t="s">
        <v>3498</v>
      </c>
      <c r="H738" t="s">
        <v>3499</v>
      </c>
      <c r="I738">
        <v>0</v>
      </c>
      <c r="J738">
        <v>0</v>
      </c>
      <c r="K738" s="2">
        <v>163</v>
      </c>
    </row>
    <row r="739" spans="1:11" x14ac:dyDescent="0.3">
      <c r="B739" t="s">
        <v>708</v>
      </c>
      <c r="C739" t="s">
        <v>3311</v>
      </c>
      <c r="D739" t="s">
        <v>3312</v>
      </c>
      <c r="E739" t="s">
        <v>3313</v>
      </c>
      <c r="F739" t="s">
        <v>3497</v>
      </c>
      <c r="G739" t="s">
        <v>3498</v>
      </c>
      <c r="H739" t="s">
        <v>3499</v>
      </c>
      <c r="I739">
        <v>0</v>
      </c>
      <c r="J739">
        <v>0</v>
      </c>
      <c r="K739" s="2">
        <v>172</v>
      </c>
    </row>
    <row r="740" spans="1:11" x14ac:dyDescent="0.3">
      <c r="A740" t="s">
        <v>718</v>
      </c>
      <c r="B740" t="s">
        <v>12</v>
      </c>
      <c r="C740" t="s">
        <v>3311</v>
      </c>
      <c r="D740" t="s">
        <v>3312</v>
      </c>
      <c r="E740" t="s">
        <v>3313</v>
      </c>
      <c r="F740" t="s">
        <v>3497</v>
      </c>
      <c r="G740" t="s">
        <v>3498</v>
      </c>
      <c r="H740" t="s">
        <v>3499</v>
      </c>
      <c r="I740">
        <v>0</v>
      </c>
      <c r="J740">
        <v>0</v>
      </c>
      <c r="K740" s="2">
        <v>77</v>
      </c>
    </row>
    <row r="741" spans="1:11" x14ac:dyDescent="0.3">
      <c r="B741" t="s">
        <v>84</v>
      </c>
      <c r="C741" t="s">
        <v>3311</v>
      </c>
      <c r="D741" t="s">
        <v>3312</v>
      </c>
      <c r="E741" t="s">
        <v>3313</v>
      </c>
      <c r="F741" t="s">
        <v>3497</v>
      </c>
      <c r="G741" t="s">
        <v>3498</v>
      </c>
      <c r="H741" t="s">
        <v>3499</v>
      </c>
      <c r="I741">
        <v>0</v>
      </c>
      <c r="J741">
        <v>0</v>
      </c>
      <c r="K741" s="2">
        <v>104</v>
      </c>
    </row>
    <row r="742" spans="1:11" x14ac:dyDescent="0.3">
      <c r="A742" t="s">
        <v>720</v>
      </c>
      <c r="B742" t="s">
        <v>722</v>
      </c>
      <c r="C742" t="s">
        <v>3311</v>
      </c>
      <c r="D742" t="s">
        <v>3312</v>
      </c>
      <c r="E742" t="s">
        <v>3313</v>
      </c>
      <c r="F742" t="s">
        <v>3497</v>
      </c>
      <c r="G742" t="s">
        <v>3498</v>
      </c>
      <c r="H742" t="s">
        <v>3499</v>
      </c>
      <c r="I742">
        <v>0</v>
      </c>
      <c r="J742">
        <v>0</v>
      </c>
      <c r="K742" s="2">
        <v>65</v>
      </c>
    </row>
    <row r="743" spans="1:11" x14ac:dyDescent="0.3">
      <c r="B743" t="s">
        <v>12</v>
      </c>
      <c r="C743" t="s">
        <v>3311</v>
      </c>
      <c r="D743" t="s">
        <v>3312</v>
      </c>
      <c r="E743" t="s">
        <v>3313</v>
      </c>
      <c r="F743" t="s">
        <v>3497</v>
      </c>
      <c r="G743" t="s">
        <v>3498</v>
      </c>
      <c r="H743" t="s">
        <v>3499</v>
      </c>
      <c r="I743">
        <v>0</v>
      </c>
      <c r="J743">
        <v>0</v>
      </c>
      <c r="K743" s="2">
        <v>218</v>
      </c>
    </row>
    <row r="744" spans="1:11" x14ac:dyDescent="0.3">
      <c r="B744" t="s">
        <v>218</v>
      </c>
      <c r="C744" t="s">
        <v>3311</v>
      </c>
      <c r="D744" t="s">
        <v>3312</v>
      </c>
      <c r="E744" t="s">
        <v>3313</v>
      </c>
      <c r="F744" t="s">
        <v>3497</v>
      </c>
      <c r="G744" t="s">
        <v>3498</v>
      </c>
      <c r="H744" t="s">
        <v>3499</v>
      </c>
      <c r="I744">
        <v>0</v>
      </c>
      <c r="J744">
        <v>0</v>
      </c>
      <c r="K744" s="2">
        <v>36</v>
      </c>
    </row>
    <row r="745" spans="1:11" x14ac:dyDescent="0.3">
      <c r="B745" t="s">
        <v>708</v>
      </c>
      <c r="C745" t="s">
        <v>3311</v>
      </c>
      <c r="D745" t="s">
        <v>3312</v>
      </c>
      <c r="E745" t="s">
        <v>3313</v>
      </c>
      <c r="F745" t="s">
        <v>3497</v>
      </c>
      <c r="G745" t="s">
        <v>3498</v>
      </c>
      <c r="H745" t="s">
        <v>3499</v>
      </c>
      <c r="I745">
        <v>0</v>
      </c>
      <c r="J745">
        <v>0</v>
      </c>
      <c r="K745" s="2">
        <v>203</v>
      </c>
    </row>
    <row r="746" spans="1:11" x14ac:dyDescent="0.3">
      <c r="A746" t="s">
        <v>723</v>
      </c>
      <c r="B746" t="s">
        <v>280</v>
      </c>
      <c r="C746" t="s">
        <v>3311</v>
      </c>
      <c r="D746" t="s">
        <v>3312</v>
      </c>
      <c r="E746" t="s">
        <v>3313</v>
      </c>
      <c r="F746" t="s">
        <v>3497</v>
      </c>
      <c r="G746" t="s">
        <v>3498</v>
      </c>
      <c r="H746" t="s">
        <v>3499</v>
      </c>
      <c r="I746">
        <v>0</v>
      </c>
      <c r="J746">
        <v>0</v>
      </c>
      <c r="K746" s="2">
        <v>231</v>
      </c>
    </row>
    <row r="747" spans="1:11" x14ac:dyDescent="0.3">
      <c r="B747" t="s">
        <v>12</v>
      </c>
      <c r="C747" t="s">
        <v>3311</v>
      </c>
      <c r="D747" t="s">
        <v>3312</v>
      </c>
      <c r="E747" t="s">
        <v>3313</v>
      </c>
      <c r="F747" t="s">
        <v>3497</v>
      </c>
      <c r="G747" t="s">
        <v>3498</v>
      </c>
      <c r="H747" t="s">
        <v>3499</v>
      </c>
      <c r="I747">
        <v>0</v>
      </c>
      <c r="J747">
        <v>0</v>
      </c>
      <c r="K747" s="2">
        <v>155</v>
      </c>
    </row>
    <row r="748" spans="1:11" x14ac:dyDescent="0.3">
      <c r="B748" t="s">
        <v>218</v>
      </c>
      <c r="C748" t="s">
        <v>3311</v>
      </c>
      <c r="D748" t="s">
        <v>3312</v>
      </c>
      <c r="E748" t="s">
        <v>3313</v>
      </c>
      <c r="F748" t="s">
        <v>3497</v>
      </c>
      <c r="G748" t="s">
        <v>3498</v>
      </c>
      <c r="H748" t="s">
        <v>3499</v>
      </c>
      <c r="I748">
        <v>0</v>
      </c>
      <c r="J748">
        <v>0</v>
      </c>
      <c r="K748" s="2">
        <v>31</v>
      </c>
    </row>
    <row r="749" spans="1:11" x14ac:dyDescent="0.3">
      <c r="A749" t="s">
        <v>725</v>
      </c>
      <c r="B749" t="s">
        <v>280</v>
      </c>
      <c r="C749" t="s">
        <v>3311</v>
      </c>
      <c r="D749" t="s">
        <v>3312</v>
      </c>
      <c r="E749" t="s">
        <v>3313</v>
      </c>
      <c r="F749" t="s">
        <v>3497</v>
      </c>
      <c r="G749" t="s">
        <v>3498</v>
      </c>
      <c r="H749" t="s">
        <v>3499</v>
      </c>
      <c r="I749">
        <v>0</v>
      </c>
      <c r="J749">
        <v>0</v>
      </c>
      <c r="K749" s="2">
        <v>231</v>
      </c>
    </row>
    <row r="750" spans="1:11" x14ac:dyDescent="0.3">
      <c r="B750" t="s">
        <v>12</v>
      </c>
      <c r="C750" t="s">
        <v>3311</v>
      </c>
      <c r="D750" t="s">
        <v>3312</v>
      </c>
      <c r="E750" t="s">
        <v>3313</v>
      </c>
      <c r="F750" t="s">
        <v>3497</v>
      </c>
      <c r="G750" t="s">
        <v>3498</v>
      </c>
      <c r="H750" t="s">
        <v>3499</v>
      </c>
      <c r="I750">
        <v>0</v>
      </c>
      <c r="J750">
        <v>0</v>
      </c>
      <c r="K750" s="2">
        <v>144</v>
      </c>
    </row>
    <row r="751" spans="1:11" x14ac:dyDescent="0.3">
      <c r="B751" t="s">
        <v>218</v>
      </c>
      <c r="C751" t="s">
        <v>3311</v>
      </c>
      <c r="D751" t="s">
        <v>3312</v>
      </c>
      <c r="E751" t="s">
        <v>3313</v>
      </c>
      <c r="F751" t="s">
        <v>3497</v>
      </c>
      <c r="G751" t="s">
        <v>3498</v>
      </c>
      <c r="H751" t="s">
        <v>3499</v>
      </c>
      <c r="I751">
        <v>0</v>
      </c>
      <c r="J751">
        <v>0</v>
      </c>
      <c r="K751" s="2">
        <v>31</v>
      </c>
    </row>
    <row r="752" spans="1:11" x14ac:dyDescent="0.3">
      <c r="A752" t="s">
        <v>727</v>
      </c>
      <c r="B752" t="s">
        <v>12</v>
      </c>
      <c r="C752" t="s">
        <v>3311</v>
      </c>
      <c r="D752" t="s">
        <v>3312</v>
      </c>
      <c r="E752" t="s">
        <v>3313</v>
      </c>
      <c r="F752" t="s">
        <v>3497</v>
      </c>
      <c r="G752" t="s">
        <v>3498</v>
      </c>
      <c r="H752" t="s">
        <v>3499</v>
      </c>
      <c r="I752">
        <v>0</v>
      </c>
      <c r="J752">
        <v>0</v>
      </c>
      <c r="K752" s="2">
        <v>101</v>
      </c>
    </row>
    <row r="753" spans="1:11" x14ac:dyDescent="0.3">
      <c r="A753" t="s">
        <v>729</v>
      </c>
      <c r="B753" t="s">
        <v>12</v>
      </c>
      <c r="C753" t="s">
        <v>3311</v>
      </c>
      <c r="D753" t="s">
        <v>3312</v>
      </c>
      <c r="E753" t="s">
        <v>3313</v>
      </c>
      <c r="F753" t="s">
        <v>3497</v>
      </c>
      <c r="G753" t="s">
        <v>3498</v>
      </c>
      <c r="H753" t="s">
        <v>3499</v>
      </c>
      <c r="I753">
        <v>0</v>
      </c>
      <c r="J753">
        <v>0</v>
      </c>
      <c r="K753" s="2">
        <v>77</v>
      </c>
    </row>
    <row r="754" spans="1:11" x14ac:dyDescent="0.3">
      <c r="A754" t="s">
        <v>731</v>
      </c>
      <c r="B754" t="s">
        <v>12</v>
      </c>
      <c r="C754" t="s">
        <v>3311</v>
      </c>
      <c r="D754" t="s">
        <v>3312</v>
      </c>
      <c r="E754" t="s">
        <v>3313</v>
      </c>
      <c r="F754" t="s">
        <v>3497</v>
      </c>
      <c r="G754" t="s">
        <v>3498</v>
      </c>
      <c r="H754" t="s">
        <v>3499</v>
      </c>
      <c r="I754">
        <v>0</v>
      </c>
      <c r="J754">
        <v>0</v>
      </c>
      <c r="K754" s="2">
        <v>72</v>
      </c>
    </row>
    <row r="755" spans="1:11" x14ac:dyDescent="0.3">
      <c r="B755" t="s">
        <v>218</v>
      </c>
      <c r="C755" t="s">
        <v>3311</v>
      </c>
      <c r="D755" t="s">
        <v>3312</v>
      </c>
      <c r="E755" t="s">
        <v>3313</v>
      </c>
      <c r="F755" t="s">
        <v>3497</v>
      </c>
      <c r="G755" t="s">
        <v>3498</v>
      </c>
      <c r="H755" t="s">
        <v>3499</v>
      </c>
      <c r="I755">
        <v>0</v>
      </c>
      <c r="J755">
        <v>0</v>
      </c>
      <c r="K755" s="2">
        <v>37</v>
      </c>
    </row>
    <row r="756" spans="1:11" x14ac:dyDescent="0.3">
      <c r="B756" t="s">
        <v>377</v>
      </c>
      <c r="C756" t="s">
        <v>3311</v>
      </c>
      <c r="D756" t="s">
        <v>3312</v>
      </c>
      <c r="E756" t="s">
        <v>3313</v>
      </c>
      <c r="F756" t="s">
        <v>3497</v>
      </c>
      <c r="G756" t="s">
        <v>3498</v>
      </c>
      <c r="H756" t="s">
        <v>3499</v>
      </c>
      <c r="I756">
        <v>0</v>
      </c>
      <c r="J756">
        <v>0</v>
      </c>
      <c r="K756" s="2">
        <v>113</v>
      </c>
    </row>
    <row r="757" spans="1:11" x14ac:dyDescent="0.3">
      <c r="B757" t="s">
        <v>396</v>
      </c>
      <c r="C757" t="s">
        <v>3311</v>
      </c>
      <c r="D757" t="s">
        <v>3312</v>
      </c>
      <c r="E757" t="s">
        <v>3313</v>
      </c>
      <c r="F757" t="s">
        <v>3497</v>
      </c>
      <c r="G757" t="s">
        <v>3498</v>
      </c>
      <c r="H757" t="s">
        <v>3499</v>
      </c>
      <c r="I757">
        <v>0</v>
      </c>
      <c r="J757">
        <v>0</v>
      </c>
      <c r="K757" s="2">
        <v>219</v>
      </c>
    </row>
    <row r="758" spans="1:11" x14ac:dyDescent="0.3">
      <c r="A758" t="s">
        <v>733</v>
      </c>
      <c r="B758" t="s">
        <v>12</v>
      </c>
      <c r="C758" t="s">
        <v>3311</v>
      </c>
      <c r="D758" t="s">
        <v>3312</v>
      </c>
      <c r="E758" t="s">
        <v>3313</v>
      </c>
      <c r="F758" t="s">
        <v>3497</v>
      </c>
      <c r="G758" t="s">
        <v>3498</v>
      </c>
      <c r="H758" t="s">
        <v>3499</v>
      </c>
      <c r="I758">
        <v>0</v>
      </c>
      <c r="J758">
        <v>0</v>
      </c>
      <c r="K758" s="2">
        <v>77</v>
      </c>
    </row>
    <row r="759" spans="1:11" x14ac:dyDescent="0.3">
      <c r="B759" t="s">
        <v>318</v>
      </c>
      <c r="C759" t="s">
        <v>3311</v>
      </c>
      <c r="D759" t="s">
        <v>3312</v>
      </c>
      <c r="E759" t="s">
        <v>3313</v>
      </c>
      <c r="F759" t="s">
        <v>3497</v>
      </c>
      <c r="G759" t="s">
        <v>3498</v>
      </c>
      <c r="H759" t="s">
        <v>3499</v>
      </c>
      <c r="I759">
        <v>0</v>
      </c>
      <c r="J759">
        <v>0</v>
      </c>
      <c r="K759" s="2">
        <v>102</v>
      </c>
    </row>
    <row r="760" spans="1:11" x14ac:dyDescent="0.3">
      <c r="B760" t="s">
        <v>184</v>
      </c>
      <c r="C760" t="s">
        <v>3311</v>
      </c>
      <c r="D760" t="s">
        <v>3312</v>
      </c>
      <c r="E760" t="s">
        <v>3313</v>
      </c>
      <c r="F760" t="s">
        <v>3497</v>
      </c>
      <c r="G760" t="s">
        <v>3498</v>
      </c>
      <c r="H760" t="s">
        <v>3499</v>
      </c>
      <c r="I760">
        <v>0</v>
      </c>
      <c r="J760">
        <v>0</v>
      </c>
      <c r="K760" s="2">
        <v>388</v>
      </c>
    </row>
    <row r="761" spans="1:11" x14ac:dyDescent="0.3">
      <c r="A761" t="s">
        <v>735</v>
      </c>
      <c r="B761" t="s">
        <v>12</v>
      </c>
      <c r="C761" t="s">
        <v>3311</v>
      </c>
      <c r="D761" t="s">
        <v>3312</v>
      </c>
      <c r="E761" t="s">
        <v>3313</v>
      </c>
      <c r="F761" t="s">
        <v>3497</v>
      </c>
      <c r="G761" t="s">
        <v>3498</v>
      </c>
      <c r="H761" t="s">
        <v>3499</v>
      </c>
      <c r="I761">
        <v>0</v>
      </c>
      <c r="J761">
        <v>0</v>
      </c>
      <c r="K761" s="2">
        <v>77</v>
      </c>
    </row>
    <row r="762" spans="1:11" x14ac:dyDescent="0.3">
      <c r="B762" t="s">
        <v>318</v>
      </c>
      <c r="C762" t="s">
        <v>3311</v>
      </c>
      <c r="D762" t="s">
        <v>3312</v>
      </c>
      <c r="E762" t="s">
        <v>3313</v>
      </c>
      <c r="F762" t="s">
        <v>3497</v>
      </c>
      <c r="G762" t="s">
        <v>3498</v>
      </c>
      <c r="H762" t="s">
        <v>3499</v>
      </c>
      <c r="I762">
        <v>0</v>
      </c>
      <c r="J762">
        <v>0</v>
      </c>
      <c r="K762" s="2">
        <v>201</v>
      </c>
    </row>
    <row r="763" spans="1:11" x14ac:dyDescent="0.3">
      <c r="B763" t="s">
        <v>184</v>
      </c>
      <c r="C763" t="s">
        <v>3311</v>
      </c>
      <c r="D763" t="s">
        <v>3312</v>
      </c>
      <c r="E763" t="s">
        <v>3313</v>
      </c>
      <c r="F763" t="s">
        <v>3497</v>
      </c>
      <c r="G763" t="s">
        <v>3498</v>
      </c>
      <c r="H763" t="s">
        <v>3499</v>
      </c>
      <c r="I763">
        <v>0</v>
      </c>
      <c r="J763">
        <v>0</v>
      </c>
      <c r="K763" s="2">
        <v>481</v>
      </c>
    </row>
    <row r="764" spans="1:11" x14ac:dyDescent="0.3">
      <c r="A764" t="s">
        <v>737</v>
      </c>
      <c r="B764" t="s">
        <v>12</v>
      </c>
      <c r="C764" t="s">
        <v>3311</v>
      </c>
      <c r="D764" t="s">
        <v>3312</v>
      </c>
      <c r="E764" t="s">
        <v>3313</v>
      </c>
      <c r="F764" t="s">
        <v>3497</v>
      </c>
      <c r="G764" t="s">
        <v>3498</v>
      </c>
      <c r="H764" t="s">
        <v>3499</v>
      </c>
      <c r="I764">
        <v>0</v>
      </c>
      <c r="J764">
        <v>0</v>
      </c>
      <c r="K764" s="2">
        <v>153</v>
      </c>
    </row>
    <row r="765" spans="1:11" x14ac:dyDescent="0.3">
      <c r="B765" t="s">
        <v>318</v>
      </c>
      <c r="C765" t="s">
        <v>3311</v>
      </c>
      <c r="D765" t="s">
        <v>3312</v>
      </c>
      <c r="E765" t="s">
        <v>3313</v>
      </c>
      <c r="F765" t="s">
        <v>3497</v>
      </c>
      <c r="G765" t="s">
        <v>3498</v>
      </c>
      <c r="H765" t="s">
        <v>3499</v>
      </c>
      <c r="I765">
        <v>0</v>
      </c>
      <c r="J765">
        <v>0</v>
      </c>
      <c r="K765" s="2">
        <v>102</v>
      </c>
    </row>
    <row r="766" spans="1:11" x14ac:dyDescent="0.3">
      <c r="B766" t="s">
        <v>184</v>
      </c>
      <c r="C766" t="s">
        <v>3311</v>
      </c>
      <c r="D766" t="s">
        <v>3312</v>
      </c>
      <c r="E766" t="s">
        <v>3313</v>
      </c>
      <c r="F766" t="s">
        <v>3497</v>
      </c>
      <c r="G766" t="s">
        <v>3498</v>
      </c>
      <c r="H766" t="s">
        <v>3499</v>
      </c>
      <c r="I766">
        <v>0</v>
      </c>
      <c r="J766">
        <v>0</v>
      </c>
      <c r="K766" s="2">
        <v>421</v>
      </c>
    </row>
    <row r="767" spans="1:11" x14ac:dyDescent="0.3">
      <c r="A767" t="s">
        <v>739</v>
      </c>
      <c r="B767" t="s">
        <v>12</v>
      </c>
      <c r="C767" t="s">
        <v>3311</v>
      </c>
      <c r="D767" t="s">
        <v>3312</v>
      </c>
      <c r="E767" t="s">
        <v>3313</v>
      </c>
      <c r="F767" t="s">
        <v>3497</v>
      </c>
      <c r="G767" t="s">
        <v>3498</v>
      </c>
      <c r="H767" t="s">
        <v>3499</v>
      </c>
      <c r="I767">
        <v>0</v>
      </c>
      <c r="J767">
        <v>0</v>
      </c>
      <c r="K767" s="2">
        <v>68</v>
      </c>
    </row>
    <row r="768" spans="1:11" x14ac:dyDescent="0.3">
      <c r="B768" t="s">
        <v>184</v>
      </c>
      <c r="C768" t="s">
        <v>3311</v>
      </c>
      <c r="D768" t="s">
        <v>3312</v>
      </c>
      <c r="E768" t="s">
        <v>3313</v>
      </c>
      <c r="F768" t="s">
        <v>3497</v>
      </c>
      <c r="G768" t="s">
        <v>3498</v>
      </c>
      <c r="H768" t="s">
        <v>3499</v>
      </c>
      <c r="I768">
        <v>0</v>
      </c>
      <c r="J768">
        <v>0</v>
      </c>
      <c r="K768" s="2">
        <v>97</v>
      </c>
    </row>
    <row r="769" spans="1:11" x14ac:dyDescent="0.3">
      <c r="A769" t="s">
        <v>741</v>
      </c>
      <c r="B769" t="s">
        <v>12</v>
      </c>
      <c r="C769" t="s">
        <v>3311</v>
      </c>
      <c r="D769" t="s">
        <v>3312</v>
      </c>
      <c r="E769" t="s">
        <v>3313</v>
      </c>
      <c r="F769" t="s">
        <v>3497</v>
      </c>
      <c r="G769" t="s">
        <v>3498</v>
      </c>
      <c r="H769" t="s">
        <v>3499</v>
      </c>
      <c r="I769">
        <v>0</v>
      </c>
      <c r="J769">
        <v>0</v>
      </c>
      <c r="K769" s="2">
        <v>79</v>
      </c>
    </row>
    <row r="770" spans="1:11" x14ac:dyDescent="0.3">
      <c r="B770" t="s">
        <v>377</v>
      </c>
      <c r="C770" t="s">
        <v>3311</v>
      </c>
      <c r="D770" t="s">
        <v>3312</v>
      </c>
      <c r="E770" t="s">
        <v>3313</v>
      </c>
      <c r="F770" t="s">
        <v>3497</v>
      </c>
      <c r="G770" t="s">
        <v>3498</v>
      </c>
      <c r="H770" t="s">
        <v>3499</v>
      </c>
      <c r="I770">
        <v>0</v>
      </c>
      <c r="J770">
        <v>0</v>
      </c>
      <c r="K770" s="2">
        <v>115</v>
      </c>
    </row>
    <row r="771" spans="1:11" x14ac:dyDescent="0.3">
      <c r="A771" t="s">
        <v>743</v>
      </c>
      <c r="B771" t="s">
        <v>12</v>
      </c>
      <c r="C771" t="s">
        <v>3311</v>
      </c>
      <c r="D771" t="s">
        <v>3312</v>
      </c>
      <c r="E771" t="s">
        <v>3313</v>
      </c>
      <c r="F771" t="s">
        <v>3497</v>
      </c>
      <c r="G771" t="s">
        <v>3498</v>
      </c>
      <c r="H771" t="s">
        <v>3499</v>
      </c>
      <c r="I771">
        <v>0</v>
      </c>
      <c r="J771">
        <v>0</v>
      </c>
      <c r="K771" s="2">
        <v>78</v>
      </c>
    </row>
    <row r="772" spans="1:11" x14ac:dyDescent="0.3">
      <c r="B772" t="s">
        <v>539</v>
      </c>
      <c r="C772" t="s">
        <v>3311</v>
      </c>
      <c r="D772" t="s">
        <v>3312</v>
      </c>
      <c r="E772" t="s">
        <v>3313</v>
      </c>
      <c r="F772" t="s">
        <v>3497</v>
      </c>
      <c r="G772" t="s">
        <v>3498</v>
      </c>
      <c r="H772" t="s">
        <v>3499</v>
      </c>
      <c r="I772">
        <v>0</v>
      </c>
      <c r="J772">
        <v>0</v>
      </c>
      <c r="K772" s="2">
        <v>119</v>
      </c>
    </row>
    <row r="773" spans="1:11" x14ac:dyDescent="0.3">
      <c r="A773" t="s">
        <v>745</v>
      </c>
      <c r="B773" t="s">
        <v>12</v>
      </c>
      <c r="C773" t="s">
        <v>3311</v>
      </c>
      <c r="D773" t="s">
        <v>3312</v>
      </c>
      <c r="E773" t="s">
        <v>3313</v>
      </c>
      <c r="F773" t="s">
        <v>3497</v>
      </c>
      <c r="G773" t="s">
        <v>3498</v>
      </c>
      <c r="H773" t="s">
        <v>3499</v>
      </c>
      <c r="I773">
        <v>0</v>
      </c>
      <c r="J773">
        <v>0</v>
      </c>
      <c r="K773" s="2">
        <v>74</v>
      </c>
    </row>
    <row r="774" spans="1:11" x14ac:dyDescent="0.3">
      <c r="B774" t="s">
        <v>218</v>
      </c>
      <c r="C774" t="s">
        <v>3311</v>
      </c>
      <c r="D774" t="s">
        <v>3312</v>
      </c>
      <c r="E774" t="s">
        <v>3313</v>
      </c>
      <c r="F774" t="s">
        <v>3497</v>
      </c>
      <c r="G774" t="s">
        <v>3498</v>
      </c>
      <c r="H774" t="s">
        <v>3499</v>
      </c>
      <c r="I774">
        <v>0</v>
      </c>
      <c r="J774">
        <v>0</v>
      </c>
      <c r="K774" s="2">
        <v>36</v>
      </c>
    </row>
    <row r="775" spans="1:11" x14ac:dyDescent="0.3">
      <c r="B775" t="s">
        <v>398</v>
      </c>
      <c r="C775" t="s">
        <v>3311</v>
      </c>
      <c r="D775" t="s">
        <v>3312</v>
      </c>
      <c r="E775" t="s">
        <v>3313</v>
      </c>
      <c r="F775" t="s">
        <v>3497</v>
      </c>
      <c r="G775" t="s">
        <v>3498</v>
      </c>
      <c r="H775" t="s">
        <v>3499</v>
      </c>
      <c r="I775">
        <v>0</v>
      </c>
      <c r="J775">
        <v>0</v>
      </c>
      <c r="K775" s="2">
        <v>60</v>
      </c>
    </row>
    <row r="776" spans="1:11" x14ac:dyDescent="0.3">
      <c r="B776" t="s">
        <v>84</v>
      </c>
      <c r="C776" t="s">
        <v>3311</v>
      </c>
      <c r="D776" t="s">
        <v>3312</v>
      </c>
      <c r="E776" t="s">
        <v>3313</v>
      </c>
      <c r="F776" t="s">
        <v>3497</v>
      </c>
      <c r="G776" t="s">
        <v>3498</v>
      </c>
      <c r="H776" t="s">
        <v>3499</v>
      </c>
      <c r="I776">
        <v>0</v>
      </c>
      <c r="J776">
        <v>0</v>
      </c>
      <c r="K776" s="2">
        <v>111</v>
      </c>
    </row>
    <row r="777" spans="1:11" x14ac:dyDescent="0.3">
      <c r="B777" t="s">
        <v>20</v>
      </c>
      <c r="C777" t="s">
        <v>3311</v>
      </c>
      <c r="D777" t="s">
        <v>3312</v>
      </c>
      <c r="E777" t="s">
        <v>3313</v>
      </c>
      <c r="F777" t="s">
        <v>3497</v>
      </c>
      <c r="G777" t="s">
        <v>3498</v>
      </c>
      <c r="H777" t="s">
        <v>3499</v>
      </c>
      <c r="I777">
        <v>0</v>
      </c>
      <c r="J777">
        <v>0</v>
      </c>
      <c r="K777" s="2">
        <v>115</v>
      </c>
    </row>
    <row r="778" spans="1:11" x14ac:dyDescent="0.3">
      <c r="B778" t="s">
        <v>394</v>
      </c>
      <c r="C778" t="s">
        <v>3311</v>
      </c>
      <c r="D778" t="s">
        <v>3312</v>
      </c>
      <c r="E778" t="s">
        <v>3313</v>
      </c>
      <c r="F778" t="s">
        <v>3497</v>
      </c>
      <c r="G778" t="s">
        <v>3498</v>
      </c>
      <c r="H778" t="s">
        <v>3499</v>
      </c>
      <c r="I778">
        <v>0</v>
      </c>
      <c r="J778">
        <v>0</v>
      </c>
      <c r="K778" s="2">
        <v>162</v>
      </c>
    </row>
    <row r="779" spans="1:11" x14ac:dyDescent="0.3">
      <c r="B779" t="s">
        <v>396</v>
      </c>
      <c r="C779" t="s">
        <v>3311</v>
      </c>
      <c r="D779" t="s">
        <v>3312</v>
      </c>
      <c r="E779" t="s">
        <v>3313</v>
      </c>
      <c r="F779" t="s">
        <v>3497</v>
      </c>
      <c r="G779" t="s">
        <v>3498</v>
      </c>
      <c r="H779" t="s">
        <v>3499</v>
      </c>
      <c r="I779">
        <v>0</v>
      </c>
      <c r="J779">
        <v>0</v>
      </c>
      <c r="K779" s="2">
        <v>225</v>
      </c>
    </row>
    <row r="780" spans="1:11" x14ac:dyDescent="0.3">
      <c r="A780" t="s">
        <v>747</v>
      </c>
      <c r="B780" t="s">
        <v>12</v>
      </c>
      <c r="C780" t="s">
        <v>3311</v>
      </c>
      <c r="D780" t="s">
        <v>3312</v>
      </c>
      <c r="E780" t="s">
        <v>3313</v>
      </c>
      <c r="F780" t="s">
        <v>3497</v>
      </c>
      <c r="G780" t="s">
        <v>3498</v>
      </c>
      <c r="H780" t="s">
        <v>3499</v>
      </c>
      <c r="I780">
        <v>0</v>
      </c>
      <c r="J780">
        <v>0</v>
      </c>
      <c r="K780" s="2">
        <v>77</v>
      </c>
    </row>
    <row r="781" spans="1:11" x14ac:dyDescent="0.3">
      <c r="A781" t="s">
        <v>749</v>
      </c>
      <c r="B781" t="s">
        <v>12</v>
      </c>
      <c r="C781" t="s">
        <v>3311</v>
      </c>
      <c r="D781" t="s">
        <v>3312</v>
      </c>
      <c r="E781" t="s">
        <v>3313</v>
      </c>
      <c r="F781" t="s">
        <v>3497</v>
      </c>
      <c r="G781" t="s">
        <v>3498</v>
      </c>
      <c r="H781" t="s">
        <v>3499</v>
      </c>
      <c r="I781">
        <v>0</v>
      </c>
      <c r="J781">
        <v>0</v>
      </c>
      <c r="K781" s="2">
        <v>77</v>
      </c>
    </row>
    <row r="782" spans="1:11" x14ac:dyDescent="0.3">
      <c r="B782" t="s">
        <v>377</v>
      </c>
      <c r="C782" t="s">
        <v>3311</v>
      </c>
      <c r="D782" t="s">
        <v>3312</v>
      </c>
      <c r="E782" t="s">
        <v>3313</v>
      </c>
      <c r="F782" t="s">
        <v>3497</v>
      </c>
      <c r="G782" t="s">
        <v>3498</v>
      </c>
      <c r="H782" t="s">
        <v>3499</v>
      </c>
      <c r="I782">
        <v>0</v>
      </c>
      <c r="J782">
        <v>0</v>
      </c>
      <c r="K782" s="2">
        <v>115</v>
      </c>
    </row>
    <row r="783" spans="1:11" x14ac:dyDescent="0.3">
      <c r="A783" t="s">
        <v>751</v>
      </c>
      <c r="B783" t="s">
        <v>753</v>
      </c>
      <c r="C783" t="s">
        <v>3311</v>
      </c>
      <c r="D783" t="s">
        <v>3312</v>
      </c>
      <c r="E783" t="s">
        <v>3313</v>
      </c>
      <c r="F783" t="s">
        <v>3497</v>
      </c>
      <c r="G783" t="s">
        <v>3498</v>
      </c>
      <c r="H783" t="s">
        <v>3499</v>
      </c>
      <c r="I783">
        <v>0</v>
      </c>
      <c r="J783">
        <v>0</v>
      </c>
      <c r="K783" s="2">
        <v>101</v>
      </c>
    </row>
    <row r="784" spans="1:11" x14ac:dyDescent="0.3">
      <c r="B784" t="s">
        <v>12</v>
      </c>
      <c r="C784" t="s">
        <v>3311</v>
      </c>
      <c r="D784" t="s">
        <v>3312</v>
      </c>
      <c r="E784" t="s">
        <v>3313</v>
      </c>
      <c r="F784" t="s">
        <v>3497</v>
      </c>
      <c r="G784" t="s">
        <v>3498</v>
      </c>
      <c r="H784" t="s">
        <v>3499</v>
      </c>
      <c r="I784">
        <v>0</v>
      </c>
      <c r="J784">
        <v>0</v>
      </c>
      <c r="K784" s="2">
        <v>142</v>
      </c>
    </row>
    <row r="785" spans="1:11" x14ac:dyDescent="0.3">
      <c r="A785" t="s">
        <v>754</v>
      </c>
      <c r="B785" t="s">
        <v>12</v>
      </c>
      <c r="C785" t="s">
        <v>3311</v>
      </c>
      <c r="D785" t="s">
        <v>3312</v>
      </c>
      <c r="E785" t="s">
        <v>3313</v>
      </c>
      <c r="F785" t="s">
        <v>3497</v>
      </c>
      <c r="G785" t="s">
        <v>3498</v>
      </c>
      <c r="H785" t="s">
        <v>3499</v>
      </c>
      <c r="I785">
        <v>0</v>
      </c>
      <c r="J785">
        <v>0</v>
      </c>
      <c r="K785" s="2">
        <v>78</v>
      </c>
    </row>
    <row r="786" spans="1:11" x14ac:dyDescent="0.3">
      <c r="A786" t="s">
        <v>756</v>
      </c>
      <c r="B786" t="s">
        <v>760</v>
      </c>
      <c r="C786" t="s">
        <v>3311</v>
      </c>
      <c r="D786" t="s">
        <v>3312</v>
      </c>
      <c r="E786" t="s">
        <v>3313</v>
      </c>
      <c r="F786" t="s">
        <v>3497</v>
      </c>
      <c r="G786" t="s">
        <v>3498</v>
      </c>
      <c r="H786" t="s">
        <v>3499</v>
      </c>
      <c r="I786">
        <v>0</v>
      </c>
      <c r="J786">
        <v>0</v>
      </c>
      <c r="K786" s="2">
        <v>84</v>
      </c>
    </row>
    <row r="787" spans="1:11" x14ac:dyDescent="0.3">
      <c r="B787" t="s">
        <v>12</v>
      </c>
      <c r="C787" t="s">
        <v>3311</v>
      </c>
      <c r="D787" t="s">
        <v>3312</v>
      </c>
      <c r="E787" t="s">
        <v>3313</v>
      </c>
      <c r="F787" t="s">
        <v>3497</v>
      </c>
      <c r="G787" t="s">
        <v>3498</v>
      </c>
      <c r="H787" t="s">
        <v>3499</v>
      </c>
      <c r="I787">
        <v>0</v>
      </c>
      <c r="J787">
        <v>0</v>
      </c>
      <c r="K787" s="2">
        <v>78</v>
      </c>
    </row>
    <row r="788" spans="1:11" x14ac:dyDescent="0.3">
      <c r="B788" t="s">
        <v>377</v>
      </c>
      <c r="C788" t="s">
        <v>3311</v>
      </c>
      <c r="D788" t="s">
        <v>3312</v>
      </c>
      <c r="E788" t="s">
        <v>3313</v>
      </c>
      <c r="F788" t="s">
        <v>3497</v>
      </c>
      <c r="G788" t="s">
        <v>3498</v>
      </c>
      <c r="H788" t="s">
        <v>3499</v>
      </c>
      <c r="I788">
        <v>0</v>
      </c>
      <c r="J788">
        <v>0</v>
      </c>
      <c r="K788" s="2">
        <v>112</v>
      </c>
    </row>
    <row r="789" spans="1:11" x14ac:dyDescent="0.3">
      <c r="B789" t="s">
        <v>96</v>
      </c>
      <c r="C789" t="s">
        <v>3311</v>
      </c>
      <c r="D789" t="s">
        <v>3312</v>
      </c>
      <c r="E789" t="s">
        <v>3313</v>
      </c>
      <c r="F789" t="s">
        <v>3497</v>
      </c>
      <c r="G789" t="s">
        <v>3498</v>
      </c>
      <c r="H789" t="s">
        <v>3499</v>
      </c>
      <c r="I789">
        <v>0</v>
      </c>
      <c r="J789">
        <v>0</v>
      </c>
      <c r="K789" s="2">
        <v>131</v>
      </c>
    </row>
    <row r="790" spans="1:11" x14ac:dyDescent="0.3">
      <c r="B790" t="s">
        <v>86</v>
      </c>
      <c r="C790" t="s">
        <v>3311</v>
      </c>
      <c r="D790" t="s">
        <v>3312</v>
      </c>
      <c r="E790" t="s">
        <v>3313</v>
      </c>
      <c r="F790" t="s">
        <v>3497</v>
      </c>
      <c r="G790" t="s">
        <v>3498</v>
      </c>
      <c r="H790" t="s">
        <v>3499</v>
      </c>
      <c r="I790">
        <v>0</v>
      </c>
      <c r="J790">
        <v>0</v>
      </c>
      <c r="K790" s="2">
        <v>250</v>
      </c>
    </row>
    <row r="791" spans="1:11" x14ac:dyDescent="0.3">
      <c r="B791" t="s">
        <v>758</v>
      </c>
      <c r="C791" t="s">
        <v>3311</v>
      </c>
      <c r="D791" t="s">
        <v>3312</v>
      </c>
      <c r="E791" t="s">
        <v>3313</v>
      </c>
      <c r="F791" t="s">
        <v>3497</v>
      </c>
      <c r="G791" t="s">
        <v>3498</v>
      </c>
      <c r="H791" t="s">
        <v>3499</v>
      </c>
      <c r="I791">
        <v>0</v>
      </c>
      <c r="J791">
        <v>0</v>
      </c>
      <c r="K791" s="2">
        <v>62</v>
      </c>
    </row>
    <row r="792" spans="1:11" x14ac:dyDescent="0.3">
      <c r="A792" t="s">
        <v>761</v>
      </c>
      <c r="B792" t="s">
        <v>12</v>
      </c>
      <c r="C792" t="s">
        <v>3311</v>
      </c>
      <c r="D792" t="s">
        <v>3312</v>
      </c>
      <c r="E792" t="s">
        <v>3313</v>
      </c>
      <c r="F792" t="s">
        <v>3497</v>
      </c>
      <c r="G792" t="s">
        <v>3498</v>
      </c>
      <c r="H792" t="s">
        <v>3499</v>
      </c>
      <c r="I792">
        <v>0</v>
      </c>
      <c r="J792">
        <v>0</v>
      </c>
      <c r="K792" s="2">
        <v>300</v>
      </c>
    </row>
    <row r="793" spans="1:11" x14ac:dyDescent="0.3">
      <c r="A793" t="s">
        <v>763</v>
      </c>
      <c r="B793" t="s">
        <v>12</v>
      </c>
      <c r="C793" t="s">
        <v>3311</v>
      </c>
      <c r="D793" t="s">
        <v>3312</v>
      </c>
      <c r="E793" t="s">
        <v>3313</v>
      </c>
      <c r="F793" t="s">
        <v>3497</v>
      </c>
      <c r="G793" t="s">
        <v>3498</v>
      </c>
      <c r="H793" t="s">
        <v>3499</v>
      </c>
      <c r="I793">
        <v>0</v>
      </c>
      <c r="J793">
        <v>0</v>
      </c>
      <c r="K793" s="2">
        <v>300</v>
      </c>
    </row>
    <row r="794" spans="1:11" x14ac:dyDescent="0.3">
      <c r="B794" t="s">
        <v>377</v>
      </c>
      <c r="C794" t="s">
        <v>3311</v>
      </c>
      <c r="D794" t="s">
        <v>3312</v>
      </c>
      <c r="E794" t="s">
        <v>3313</v>
      </c>
      <c r="F794" t="s">
        <v>3497</v>
      </c>
      <c r="G794" t="s">
        <v>3498</v>
      </c>
      <c r="H794" t="s">
        <v>3499</v>
      </c>
      <c r="I794">
        <v>0</v>
      </c>
      <c r="J794">
        <v>0</v>
      </c>
      <c r="K794" s="2">
        <v>91</v>
      </c>
    </row>
    <row r="795" spans="1:11" x14ac:dyDescent="0.3">
      <c r="A795" t="s">
        <v>765</v>
      </c>
      <c r="B795" t="s">
        <v>767</v>
      </c>
      <c r="C795" t="s">
        <v>3311</v>
      </c>
      <c r="D795" t="s">
        <v>3312</v>
      </c>
      <c r="E795" t="s">
        <v>3313</v>
      </c>
      <c r="F795" t="s">
        <v>3497</v>
      </c>
      <c r="G795" t="s">
        <v>3498</v>
      </c>
      <c r="H795" t="s">
        <v>3499</v>
      </c>
      <c r="I795">
        <v>0</v>
      </c>
      <c r="J795">
        <v>0</v>
      </c>
      <c r="K795" s="2">
        <v>29</v>
      </c>
    </row>
    <row r="796" spans="1:11" x14ac:dyDescent="0.3">
      <c r="B796" t="s">
        <v>12</v>
      </c>
      <c r="C796" t="s">
        <v>3311</v>
      </c>
      <c r="D796" t="s">
        <v>3312</v>
      </c>
      <c r="E796" t="s">
        <v>3313</v>
      </c>
      <c r="F796" t="s">
        <v>3497</v>
      </c>
      <c r="G796" t="s">
        <v>3498</v>
      </c>
      <c r="H796" t="s">
        <v>3499</v>
      </c>
      <c r="I796">
        <v>0</v>
      </c>
      <c r="J796">
        <v>0</v>
      </c>
      <c r="K796" s="2">
        <v>154</v>
      </c>
    </row>
    <row r="797" spans="1:11" x14ac:dyDescent="0.3">
      <c r="B797" t="s">
        <v>218</v>
      </c>
      <c r="C797" t="s">
        <v>3311</v>
      </c>
      <c r="D797" t="s">
        <v>3312</v>
      </c>
      <c r="E797" t="s">
        <v>3313</v>
      </c>
      <c r="F797" t="s">
        <v>3497</v>
      </c>
      <c r="G797" t="s">
        <v>3498</v>
      </c>
      <c r="H797" t="s">
        <v>3499</v>
      </c>
      <c r="I797">
        <v>0</v>
      </c>
      <c r="J797">
        <v>0</v>
      </c>
      <c r="K797" s="2">
        <v>43</v>
      </c>
    </row>
    <row r="798" spans="1:11" x14ac:dyDescent="0.3">
      <c r="B798" t="s">
        <v>377</v>
      </c>
      <c r="C798" t="s">
        <v>3311</v>
      </c>
      <c r="D798" t="s">
        <v>3312</v>
      </c>
      <c r="E798" t="s">
        <v>3313</v>
      </c>
      <c r="F798" t="s">
        <v>3497</v>
      </c>
      <c r="G798" t="s">
        <v>3498</v>
      </c>
      <c r="H798" t="s">
        <v>3499</v>
      </c>
      <c r="I798">
        <v>0</v>
      </c>
      <c r="J798">
        <v>0</v>
      </c>
      <c r="K798" s="2">
        <v>108</v>
      </c>
    </row>
    <row r="799" spans="1:11" x14ac:dyDescent="0.3">
      <c r="B799" t="s">
        <v>768</v>
      </c>
      <c r="C799" t="s">
        <v>3311</v>
      </c>
      <c r="D799" t="s">
        <v>3312</v>
      </c>
      <c r="E799" t="s">
        <v>3313</v>
      </c>
      <c r="F799" t="s">
        <v>3497</v>
      </c>
      <c r="G799" t="s">
        <v>3498</v>
      </c>
      <c r="H799" t="s">
        <v>3499</v>
      </c>
      <c r="I799">
        <v>0</v>
      </c>
      <c r="J799">
        <v>0</v>
      </c>
      <c r="K799" s="2">
        <v>215</v>
      </c>
    </row>
    <row r="800" spans="1:11" x14ac:dyDescent="0.3">
      <c r="B800" t="s">
        <v>394</v>
      </c>
      <c r="C800" t="s">
        <v>3311</v>
      </c>
      <c r="D800" t="s">
        <v>3312</v>
      </c>
      <c r="E800" t="s">
        <v>3313</v>
      </c>
      <c r="F800" t="s">
        <v>3497</v>
      </c>
      <c r="G800" t="s">
        <v>3498</v>
      </c>
      <c r="H800" t="s">
        <v>3499</v>
      </c>
      <c r="I800">
        <v>0</v>
      </c>
      <c r="J800">
        <v>0</v>
      </c>
      <c r="K800" s="2">
        <v>109</v>
      </c>
    </row>
    <row r="801" spans="1:11" x14ac:dyDescent="0.3">
      <c r="A801" t="s">
        <v>770</v>
      </c>
      <c r="B801" t="s">
        <v>12</v>
      </c>
      <c r="C801" t="s">
        <v>3311</v>
      </c>
      <c r="D801" t="s">
        <v>3312</v>
      </c>
      <c r="E801" t="s">
        <v>3313</v>
      </c>
      <c r="F801" t="s">
        <v>3497</v>
      </c>
      <c r="G801" t="s">
        <v>3498</v>
      </c>
      <c r="H801" t="s">
        <v>3499</v>
      </c>
      <c r="I801">
        <v>0</v>
      </c>
      <c r="J801">
        <v>0</v>
      </c>
      <c r="K801" s="2">
        <v>73</v>
      </c>
    </row>
    <row r="802" spans="1:11" x14ac:dyDescent="0.3">
      <c r="B802" t="s">
        <v>218</v>
      </c>
      <c r="C802" t="s">
        <v>3311</v>
      </c>
      <c r="D802" t="s">
        <v>3312</v>
      </c>
      <c r="E802" t="s">
        <v>3313</v>
      </c>
      <c r="F802" t="s">
        <v>3497</v>
      </c>
      <c r="G802" t="s">
        <v>3498</v>
      </c>
      <c r="H802" t="s">
        <v>3499</v>
      </c>
      <c r="I802">
        <v>0</v>
      </c>
      <c r="J802">
        <v>0</v>
      </c>
      <c r="K802" s="2">
        <v>37</v>
      </c>
    </row>
    <row r="803" spans="1:11" x14ac:dyDescent="0.3">
      <c r="B803" t="s">
        <v>398</v>
      </c>
      <c r="C803" t="s">
        <v>3311</v>
      </c>
      <c r="D803" t="s">
        <v>3312</v>
      </c>
      <c r="E803" t="s">
        <v>3313</v>
      </c>
      <c r="F803" t="s">
        <v>3497</v>
      </c>
      <c r="G803" t="s">
        <v>3498</v>
      </c>
      <c r="H803" t="s">
        <v>3499</v>
      </c>
      <c r="I803">
        <v>0</v>
      </c>
      <c r="J803">
        <v>0</v>
      </c>
      <c r="K803" s="2">
        <v>62</v>
      </c>
    </row>
    <row r="804" spans="1:11" x14ac:dyDescent="0.3">
      <c r="B804" t="s">
        <v>96</v>
      </c>
      <c r="C804" t="s">
        <v>3311</v>
      </c>
      <c r="D804" t="s">
        <v>3312</v>
      </c>
      <c r="E804" t="s">
        <v>3313</v>
      </c>
      <c r="F804" t="s">
        <v>3497</v>
      </c>
      <c r="G804" t="s">
        <v>3498</v>
      </c>
      <c r="H804" t="s">
        <v>3499</v>
      </c>
      <c r="I804">
        <v>0</v>
      </c>
      <c r="J804">
        <v>0</v>
      </c>
      <c r="K804" s="2">
        <v>129</v>
      </c>
    </row>
    <row r="805" spans="1:11" x14ac:dyDescent="0.3">
      <c r="B805" t="s">
        <v>394</v>
      </c>
      <c r="C805" t="s">
        <v>3311</v>
      </c>
      <c r="D805" t="s">
        <v>3312</v>
      </c>
      <c r="E805" t="s">
        <v>3313</v>
      </c>
      <c r="F805" t="s">
        <v>3497</v>
      </c>
      <c r="G805" t="s">
        <v>3498</v>
      </c>
      <c r="H805" t="s">
        <v>3499</v>
      </c>
      <c r="I805">
        <v>0</v>
      </c>
      <c r="J805">
        <v>0</v>
      </c>
      <c r="K805" s="2">
        <v>206</v>
      </c>
    </row>
    <row r="806" spans="1:11" x14ac:dyDescent="0.3">
      <c r="B806" t="s">
        <v>396</v>
      </c>
      <c r="C806" t="s">
        <v>3311</v>
      </c>
      <c r="D806" t="s">
        <v>3312</v>
      </c>
      <c r="E806" t="s">
        <v>3313</v>
      </c>
      <c r="F806" t="s">
        <v>3497</v>
      </c>
      <c r="G806" t="s">
        <v>3498</v>
      </c>
      <c r="H806" t="s">
        <v>3499</v>
      </c>
      <c r="I806">
        <v>0</v>
      </c>
      <c r="J806">
        <v>0</v>
      </c>
      <c r="K806" s="2">
        <v>228</v>
      </c>
    </row>
    <row r="807" spans="1:11" x14ac:dyDescent="0.3">
      <c r="A807" t="s">
        <v>772</v>
      </c>
      <c r="B807" t="s">
        <v>12</v>
      </c>
      <c r="C807" t="s">
        <v>3311</v>
      </c>
      <c r="D807" t="s">
        <v>3312</v>
      </c>
      <c r="E807" t="s">
        <v>3313</v>
      </c>
      <c r="F807" t="s">
        <v>3497</v>
      </c>
      <c r="G807" t="s">
        <v>3498</v>
      </c>
      <c r="H807" t="s">
        <v>3499</v>
      </c>
      <c r="I807">
        <v>0</v>
      </c>
      <c r="J807">
        <v>0</v>
      </c>
      <c r="K807" s="2">
        <v>143</v>
      </c>
    </row>
    <row r="808" spans="1:11" x14ac:dyDescent="0.3">
      <c r="B808" t="s">
        <v>16</v>
      </c>
      <c r="C808" t="s">
        <v>3311</v>
      </c>
      <c r="D808" t="s">
        <v>3312</v>
      </c>
      <c r="E808" t="s">
        <v>3313</v>
      </c>
      <c r="F808" t="s">
        <v>3497</v>
      </c>
      <c r="G808" t="s">
        <v>3498</v>
      </c>
      <c r="H808" t="s">
        <v>3499</v>
      </c>
      <c r="I808">
        <v>0</v>
      </c>
      <c r="J808">
        <v>0</v>
      </c>
      <c r="K808" s="2">
        <v>192</v>
      </c>
    </row>
    <row r="809" spans="1:11" x14ac:dyDescent="0.3">
      <c r="A809" t="s">
        <v>774</v>
      </c>
      <c r="B809" t="s">
        <v>12</v>
      </c>
      <c r="C809" t="s">
        <v>3311</v>
      </c>
      <c r="D809" t="s">
        <v>3312</v>
      </c>
      <c r="E809" t="s">
        <v>3313</v>
      </c>
      <c r="F809" t="s">
        <v>3497</v>
      </c>
      <c r="G809" t="s">
        <v>3498</v>
      </c>
      <c r="H809" t="s">
        <v>3499</v>
      </c>
      <c r="I809">
        <v>0</v>
      </c>
      <c r="J809">
        <v>0</v>
      </c>
      <c r="K809" s="2">
        <v>143</v>
      </c>
    </row>
    <row r="810" spans="1:11" x14ac:dyDescent="0.3">
      <c r="B810" t="s">
        <v>16</v>
      </c>
      <c r="C810" t="s">
        <v>3311</v>
      </c>
      <c r="D810" t="s">
        <v>3312</v>
      </c>
      <c r="E810" t="s">
        <v>3313</v>
      </c>
      <c r="F810" t="s">
        <v>3497</v>
      </c>
      <c r="G810" t="s">
        <v>3498</v>
      </c>
      <c r="H810" t="s">
        <v>3499</v>
      </c>
      <c r="I810">
        <v>0</v>
      </c>
      <c r="J810">
        <v>0</v>
      </c>
      <c r="K810" s="2">
        <v>228</v>
      </c>
    </row>
    <row r="811" spans="1:11" x14ac:dyDescent="0.3">
      <c r="A811" t="s">
        <v>776</v>
      </c>
      <c r="B811" t="s">
        <v>12</v>
      </c>
      <c r="C811" t="s">
        <v>3311</v>
      </c>
      <c r="D811" t="s">
        <v>3312</v>
      </c>
      <c r="E811" t="s">
        <v>3313</v>
      </c>
      <c r="F811" t="s">
        <v>3497</v>
      </c>
      <c r="G811" t="s">
        <v>3498</v>
      </c>
      <c r="H811" t="s">
        <v>3499</v>
      </c>
      <c r="I811">
        <v>0</v>
      </c>
      <c r="J811">
        <v>0</v>
      </c>
      <c r="K811" s="2">
        <v>80</v>
      </c>
    </row>
    <row r="812" spans="1:11" x14ac:dyDescent="0.3">
      <c r="A812" t="s">
        <v>778</v>
      </c>
      <c r="B812" t="s">
        <v>12</v>
      </c>
      <c r="C812" t="s">
        <v>3311</v>
      </c>
      <c r="D812" t="s">
        <v>3312</v>
      </c>
      <c r="E812" t="s">
        <v>3313</v>
      </c>
      <c r="F812" t="s">
        <v>3497</v>
      </c>
      <c r="G812" t="s">
        <v>3498</v>
      </c>
      <c r="H812" t="s">
        <v>3499</v>
      </c>
      <c r="I812">
        <v>0</v>
      </c>
      <c r="J812">
        <v>0</v>
      </c>
      <c r="K812" s="2">
        <v>77</v>
      </c>
    </row>
    <row r="813" spans="1:11" x14ac:dyDescent="0.3">
      <c r="A813" t="s">
        <v>780</v>
      </c>
      <c r="B813" t="s">
        <v>12</v>
      </c>
      <c r="C813" t="s">
        <v>3311</v>
      </c>
      <c r="D813" t="s">
        <v>3312</v>
      </c>
      <c r="E813" t="s">
        <v>3313</v>
      </c>
      <c r="F813" t="s">
        <v>3497</v>
      </c>
      <c r="G813" t="s">
        <v>3498</v>
      </c>
      <c r="H813" t="s">
        <v>3499</v>
      </c>
      <c r="I813">
        <v>0</v>
      </c>
      <c r="J813">
        <v>0</v>
      </c>
      <c r="K813" s="2">
        <v>78</v>
      </c>
    </row>
    <row r="814" spans="1:11" x14ac:dyDescent="0.3">
      <c r="B814" t="s">
        <v>377</v>
      </c>
      <c r="C814" t="s">
        <v>3311</v>
      </c>
      <c r="D814" t="s">
        <v>3312</v>
      </c>
      <c r="E814" t="s">
        <v>3313</v>
      </c>
      <c r="F814" t="s">
        <v>3497</v>
      </c>
      <c r="G814" t="s">
        <v>3498</v>
      </c>
      <c r="H814" t="s">
        <v>3499</v>
      </c>
      <c r="I814">
        <v>0</v>
      </c>
      <c r="J814">
        <v>0</v>
      </c>
      <c r="K814" s="2">
        <v>106</v>
      </c>
    </row>
    <row r="815" spans="1:11" x14ac:dyDescent="0.3">
      <c r="A815" t="s">
        <v>782</v>
      </c>
      <c r="B815" t="s">
        <v>12</v>
      </c>
      <c r="C815" t="s">
        <v>3311</v>
      </c>
      <c r="D815" t="s">
        <v>3312</v>
      </c>
      <c r="E815" t="s">
        <v>3313</v>
      </c>
      <c r="F815" t="s">
        <v>3497</v>
      </c>
      <c r="G815" t="s">
        <v>3498</v>
      </c>
      <c r="H815" t="s">
        <v>3499</v>
      </c>
      <c r="I815">
        <v>0</v>
      </c>
      <c r="J815">
        <v>0</v>
      </c>
      <c r="K815" s="2">
        <v>137</v>
      </c>
    </row>
    <row r="816" spans="1:11" x14ac:dyDescent="0.3">
      <c r="A816" t="s">
        <v>784</v>
      </c>
      <c r="B816" t="s">
        <v>44</v>
      </c>
      <c r="C816" t="s">
        <v>3311</v>
      </c>
      <c r="D816" t="s">
        <v>3312</v>
      </c>
      <c r="E816" t="s">
        <v>3313</v>
      </c>
      <c r="F816" t="s">
        <v>3497</v>
      </c>
      <c r="G816" t="s">
        <v>3498</v>
      </c>
      <c r="H816" t="s">
        <v>3499</v>
      </c>
      <c r="I816">
        <v>0</v>
      </c>
      <c r="J816">
        <v>0</v>
      </c>
      <c r="K816" s="2">
        <v>92</v>
      </c>
    </row>
    <row r="817" spans="1:11" x14ac:dyDescent="0.3">
      <c r="B817" t="s">
        <v>12</v>
      </c>
      <c r="C817" t="s">
        <v>3311</v>
      </c>
      <c r="D817" t="s">
        <v>3312</v>
      </c>
      <c r="E817" t="s">
        <v>3313</v>
      </c>
      <c r="F817" t="s">
        <v>3497</v>
      </c>
      <c r="G817" t="s">
        <v>3498</v>
      </c>
      <c r="H817" t="s">
        <v>3499</v>
      </c>
      <c r="I817">
        <v>0</v>
      </c>
      <c r="J817">
        <v>0</v>
      </c>
      <c r="K817" s="2">
        <v>191</v>
      </c>
    </row>
    <row r="818" spans="1:11" x14ac:dyDescent="0.3">
      <c r="B818" t="s">
        <v>421</v>
      </c>
      <c r="C818" t="s">
        <v>3311</v>
      </c>
      <c r="D818" t="s">
        <v>3312</v>
      </c>
      <c r="E818" t="s">
        <v>3313</v>
      </c>
      <c r="F818" t="s">
        <v>3497</v>
      </c>
      <c r="G818" t="s">
        <v>3498</v>
      </c>
      <c r="H818" t="s">
        <v>3499</v>
      </c>
      <c r="I818">
        <v>0</v>
      </c>
      <c r="J818">
        <v>0</v>
      </c>
      <c r="K818" s="2">
        <v>227</v>
      </c>
    </row>
    <row r="819" spans="1:11" x14ac:dyDescent="0.3">
      <c r="A819" t="s">
        <v>786</v>
      </c>
      <c r="B819" t="s">
        <v>423</v>
      </c>
      <c r="C819" t="s">
        <v>3311</v>
      </c>
      <c r="D819" t="s">
        <v>3312</v>
      </c>
      <c r="E819" t="s">
        <v>3313</v>
      </c>
      <c r="F819" t="s">
        <v>3497</v>
      </c>
      <c r="G819" t="s">
        <v>3498</v>
      </c>
      <c r="H819" t="s">
        <v>3499</v>
      </c>
      <c r="I819">
        <v>0</v>
      </c>
      <c r="J819">
        <v>0</v>
      </c>
      <c r="K819" s="2">
        <v>30</v>
      </c>
    </row>
    <row r="820" spans="1:11" x14ac:dyDescent="0.3">
      <c r="B820" t="s">
        <v>788</v>
      </c>
      <c r="C820" t="s">
        <v>3311</v>
      </c>
      <c r="D820" t="s">
        <v>3312</v>
      </c>
      <c r="E820" t="s">
        <v>3313</v>
      </c>
      <c r="F820" t="s">
        <v>3497</v>
      </c>
      <c r="G820" t="s">
        <v>3498</v>
      </c>
      <c r="H820" t="s">
        <v>3499</v>
      </c>
      <c r="I820">
        <v>0</v>
      </c>
      <c r="J820">
        <v>0</v>
      </c>
      <c r="K820" s="2">
        <v>122</v>
      </c>
    </row>
    <row r="821" spans="1:11" x14ac:dyDescent="0.3">
      <c r="B821" t="s">
        <v>12</v>
      </c>
      <c r="C821" t="s">
        <v>3311</v>
      </c>
      <c r="D821" t="s">
        <v>3312</v>
      </c>
      <c r="E821" t="s">
        <v>3313</v>
      </c>
      <c r="F821" t="s">
        <v>3497</v>
      </c>
      <c r="G821" t="s">
        <v>3498</v>
      </c>
      <c r="H821" t="s">
        <v>3499</v>
      </c>
      <c r="I821">
        <v>0</v>
      </c>
      <c r="J821">
        <v>0</v>
      </c>
      <c r="K821" s="2">
        <v>76</v>
      </c>
    </row>
    <row r="822" spans="1:11" x14ac:dyDescent="0.3">
      <c r="B822" t="s">
        <v>421</v>
      </c>
      <c r="C822" t="s">
        <v>3311</v>
      </c>
      <c r="D822" t="s">
        <v>3312</v>
      </c>
      <c r="E822" t="s">
        <v>3313</v>
      </c>
      <c r="F822" t="s">
        <v>3497</v>
      </c>
      <c r="G822" t="s">
        <v>3498</v>
      </c>
      <c r="H822" t="s">
        <v>3499</v>
      </c>
      <c r="I822">
        <v>0</v>
      </c>
      <c r="J822">
        <v>0</v>
      </c>
      <c r="K822" s="2">
        <v>211</v>
      </c>
    </row>
    <row r="823" spans="1:11" x14ac:dyDescent="0.3">
      <c r="A823" t="s">
        <v>789</v>
      </c>
      <c r="B823" t="s">
        <v>605</v>
      </c>
      <c r="C823" t="s">
        <v>3311</v>
      </c>
      <c r="D823" t="s">
        <v>3312</v>
      </c>
      <c r="E823" t="s">
        <v>3313</v>
      </c>
      <c r="F823" t="s">
        <v>3497</v>
      </c>
      <c r="G823" t="s">
        <v>3498</v>
      </c>
      <c r="H823" t="s">
        <v>3499</v>
      </c>
      <c r="I823">
        <v>0</v>
      </c>
      <c r="J823">
        <v>0</v>
      </c>
      <c r="K823" s="2">
        <v>49</v>
      </c>
    </row>
    <row r="824" spans="1:11" x14ac:dyDescent="0.3">
      <c r="B824" t="s">
        <v>791</v>
      </c>
      <c r="C824" t="s">
        <v>3311</v>
      </c>
      <c r="D824" t="s">
        <v>3312</v>
      </c>
      <c r="E824" t="s">
        <v>3313</v>
      </c>
      <c r="F824" t="s">
        <v>3497</v>
      </c>
      <c r="G824" t="s">
        <v>3498</v>
      </c>
      <c r="H824" t="s">
        <v>3499</v>
      </c>
      <c r="I824">
        <v>0</v>
      </c>
      <c r="J824">
        <v>0</v>
      </c>
      <c r="K824" s="2">
        <v>156</v>
      </c>
    </row>
    <row r="825" spans="1:11" x14ac:dyDescent="0.3">
      <c r="B825" t="s">
        <v>280</v>
      </c>
      <c r="C825" t="s">
        <v>3311</v>
      </c>
      <c r="D825" t="s">
        <v>3312</v>
      </c>
      <c r="E825" t="s">
        <v>3313</v>
      </c>
      <c r="F825" t="s">
        <v>3497</v>
      </c>
      <c r="G825" t="s">
        <v>3498</v>
      </c>
      <c r="H825" t="s">
        <v>3499</v>
      </c>
      <c r="I825">
        <v>0</v>
      </c>
      <c r="J825">
        <v>0</v>
      </c>
      <c r="K825" s="2">
        <v>228</v>
      </c>
    </row>
    <row r="826" spans="1:11" x14ac:dyDescent="0.3">
      <c r="B826" t="s">
        <v>12</v>
      </c>
      <c r="C826" t="s">
        <v>3311</v>
      </c>
      <c r="D826" t="s">
        <v>3312</v>
      </c>
      <c r="E826" t="s">
        <v>3313</v>
      </c>
      <c r="F826" t="s">
        <v>3497</v>
      </c>
      <c r="G826" t="s">
        <v>3498</v>
      </c>
      <c r="H826" t="s">
        <v>3499</v>
      </c>
      <c r="I826">
        <v>0</v>
      </c>
      <c r="J826">
        <v>0</v>
      </c>
      <c r="K826" s="2">
        <v>155</v>
      </c>
    </row>
    <row r="827" spans="1:11" x14ac:dyDescent="0.3">
      <c r="A827" t="s">
        <v>792</v>
      </c>
      <c r="B827" t="s">
        <v>12</v>
      </c>
      <c r="C827" t="s">
        <v>3311</v>
      </c>
      <c r="D827" t="s">
        <v>3312</v>
      </c>
      <c r="E827" t="s">
        <v>3313</v>
      </c>
      <c r="F827" t="s">
        <v>3497</v>
      </c>
      <c r="G827" t="s">
        <v>3498</v>
      </c>
      <c r="H827" t="s">
        <v>3499</v>
      </c>
      <c r="I827">
        <v>0</v>
      </c>
      <c r="J827">
        <v>0</v>
      </c>
      <c r="K827" s="2">
        <v>77</v>
      </c>
    </row>
    <row r="828" spans="1:11" x14ac:dyDescent="0.3">
      <c r="B828" t="s">
        <v>218</v>
      </c>
      <c r="C828" t="s">
        <v>3311</v>
      </c>
      <c r="D828" t="s">
        <v>3312</v>
      </c>
      <c r="E828" t="s">
        <v>3313</v>
      </c>
      <c r="F828" t="s">
        <v>3497</v>
      </c>
      <c r="G828" t="s">
        <v>3498</v>
      </c>
      <c r="H828" t="s">
        <v>3499</v>
      </c>
      <c r="I828">
        <v>0</v>
      </c>
      <c r="J828">
        <v>0</v>
      </c>
      <c r="K828" s="2">
        <v>34</v>
      </c>
    </row>
    <row r="829" spans="1:11" x14ac:dyDescent="0.3">
      <c r="B829" t="s">
        <v>398</v>
      </c>
      <c r="C829" t="s">
        <v>3311</v>
      </c>
      <c r="D829" t="s">
        <v>3312</v>
      </c>
      <c r="E829" t="s">
        <v>3313</v>
      </c>
      <c r="F829" t="s">
        <v>3497</v>
      </c>
      <c r="G829" t="s">
        <v>3498</v>
      </c>
      <c r="H829" t="s">
        <v>3499</v>
      </c>
      <c r="I829">
        <v>0</v>
      </c>
      <c r="J829">
        <v>0</v>
      </c>
      <c r="K829" s="2">
        <v>58</v>
      </c>
    </row>
    <row r="830" spans="1:11" x14ac:dyDescent="0.3">
      <c r="B830" t="s">
        <v>394</v>
      </c>
      <c r="C830" t="s">
        <v>3311</v>
      </c>
      <c r="D830" t="s">
        <v>3312</v>
      </c>
      <c r="E830" t="s">
        <v>3313</v>
      </c>
      <c r="F830" t="s">
        <v>3497</v>
      </c>
      <c r="G830" t="s">
        <v>3498</v>
      </c>
      <c r="H830" t="s">
        <v>3499</v>
      </c>
      <c r="I830">
        <v>0</v>
      </c>
      <c r="J830">
        <v>0</v>
      </c>
      <c r="K830" s="2">
        <v>167</v>
      </c>
    </row>
    <row r="831" spans="1:11" x14ac:dyDescent="0.3">
      <c r="B831" t="s">
        <v>396</v>
      </c>
      <c r="C831" t="s">
        <v>3311</v>
      </c>
      <c r="D831" t="s">
        <v>3312</v>
      </c>
      <c r="E831" t="s">
        <v>3313</v>
      </c>
      <c r="F831" t="s">
        <v>3497</v>
      </c>
      <c r="G831" t="s">
        <v>3498</v>
      </c>
      <c r="H831" t="s">
        <v>3499</v>
      </c>
      <c r="I831">
        <v>0</v>
      </c>
      <c r="J831">
        <v>0</v>
      </c>
      <c r="K831" s="2">
        <v>224</v>
      </c>
    </row>
    <row r="832" spans="1:11" x14ac:dyDescent="0.3">
      <c r="A832" t="s">
        <v>794</v>
      </c>
      <c r="B832" t="s">
        <v>796</v>
      </c>
      <c r="C832" t="s">
        <v>3311</v>
      </c>
      <c r="D832" t="s">
        <v>3312</v>
      </c>
      <c r="E832" t="s">
        <v>3313</v>
      </c>
      <c r="F832" t="s">
        <v>3497</v>
      </c>
      <c r="G832" t="s">
        <v>3498</v>
      </c>
      <c r="H832" t="s">
        <v>3499</v>
      </c>
      <c r="I832">
        <v>0</v>
      </c>
      <c r="J832">
        <v>0</v>
      </c>
      <c r="K832" s="2">
        <v>85</v>
      </c>
    </row>
    <row r="833" spans="1:11" x14ac:dyDescent="0.3">
      <c r="B833" t="s">
        <v>12</v>
      </c>
      <c r="C833" t="s">
        <v>3311</v>
      </c>
      <c r="D833" t="s">
        <v>3312</v>
      </c>
      <c r="E833" t="s">
        <v>3313</v>
      </c>
      <c r="F833" t="s">
        <v>3497</v>
      </c>
      <c r="G833" t="s">
        <v>3498</v>
      </c>
      <c r="H833" t="s">
        <v>3499</v>
      </c>
      <c r="I833">
        <v>0</v>
      </c>
      <c r="J833">
        <v>0</v>
      </c>
      <c r="K833" s="2">
        <v>77</v>
      </c>
    </row>
    <row r="834" spans="1:11" x14ac:dyDescent="0.3">
      <c r="B834" t="s">
        <v>377</v>
      </c>
      <c r="C834" t="s">
        <v>3311</v>
      </c>
      <c r="D834" t="s">
        <v>3312</v>
      </c>
      <c r="E834" t="s">
        <v>3313</v>
      </c>
      <c r="F834" t="s">
        <v>3497</v>
      </c>
      <c r="G834" t="s">
        <v>3498</v>
      </c>
      <c r="H834" t="s">
        <v>3499</v>
      </c>
      <c r="I834">
        <v>0</v>
      </c>
      <c r="J834">
        <v>0</v>
      </c>
      <c r="K834" s="2">
        <v>332</v>
      </c>
    </row>
    <row r="835" spans="1:11" x14ac:dyDescent="0.3">
      <c r="B835" t="s">
        <v>96</v>
      </c>
      <c r="C835" t="s">
        <v>3311</v>
      </c>
      <c r="D835" t="s">
        <v>3312</v>
      </c>
      <c r="E835" t="s">
        <v>3313</v>
      </c>
      <c r="F835" t="s">
        <v>3497</v>
      </c>
      <c r="G835" t="s">
        <v>3498</v>
      </c>
      <c r="H835" t="s">
        <v>3499</v>
      </c>
      <c r="I835">
        <v>0</v>
      </c>
      <c r="J835">
        <v>0</v>
      </c>
      <c r="K835" s="2">
        <v>283</v>
      </c>
    </row>
    <row r="836" spans="1:11" x14ac:dyDescent="0.3">
      <c r="B836" t="s">
        <v>86</v>
      </c>
      <c r="C836" t="s">
        <v>3311</v>
      </c>
      <c r="D836" t="s">
        <v>3312</v>
      </c>
      <c r="E836" t="s">
        <v>3313</v>
      </c>
      <c r="F836" t="s">
        <v>3497</v>
      </c>
      <c r="G836" t="s">
        <v>3498</v>
      </c>
      <c r="H836" t="s">
        <v>3499</v>
      </c>
      <c r="I836">
        <v>0</v>
      </c>
      <c r="J836">
        <v>0</v>
      </c>
      <c r="K836" s="2">
        <v>106</v>
      </c>
    </row>
    <row r="837" spans="1:11" x14ac:dyDescent="0.3">
      <c r="B837" t="s">
        <v>28</v>
      </c>
      <c r="C837" t="s">
        <v>3311</v>
      </c>
      <c r="D837" t="s">
        <v>3312</v>
      </c>
      <c r="E837" t="s">
        <v>3313</v>
      </c>
      <c r="F837" t="s">
        <v>3497</v>
      </c>
      <c r="G837" t="s">
        <v>3498</v>
      </c>
      <c r="H837" t="s">
        <v>3499</v>
      </c>
      <c r="I837">
        <v>0</v>
      </c>
      <c r="J837">
        <v>0</v>
      </c>
      <c r="K837" s="2">
        <v>125</v>
      </c>
    </row>
    <row r="838" spans="1:11" x14ac:dyDescent="0.3">
      <c r="B838" t="s">
        <v>431</v>
      </c>
      <c r="C838" t="s">
        <v>3311</v>
      </c>
      <c r="D838" t="s">
        <v>3312</v>
      </c>
      <c r="E838" t="s">
        <v>3313</v>
      </c>
      <c r="F838" t="s">
        <v>3497</v>
      </c>
      <c r="G838" t="s">
        <v>3498</v>
      </c>
      <c r="H838" t="s">
        <v>3499</v>
      </c>
      <c r="I838">
        <v>0</v>
      </c>
      <c r="J838">
        <v>0</v>
      </c>
      <c r="K838" s="2">
        <v>123</v>
      </c>
    </row>
    <row r="839" spans="1:11" x14ac:dyDescent="0.3">
      <c r="A839" t="s">
        <v>797</v>
      </c>
      <c r="B839" t="s">
        <v>799</v>
      </c>
      <c r="C839" t="s">
        <v>3311</v>
      </c>
      <c r="D839" t="s">
        <v>3312</v>
      </c>
      <c r="E839" t="s">
        <v>3313</v>
      </c>
      <c r="F839" t="s">
        <v>3497</v>
      </c>
      <c r="G839" t="s">
        <v>3498</v>
      </c>
      <c r="H839" t="s">
        <v>3499</v>
      </c>
      <c r="I839">
        <v>0</v>
      </c>
      <c r="J839">
        <v>0</v>
      </c>
      <c r="K839" s="2">
        <v>62</v>
      </c>
    </row>
    <row r="840" spans="1:11" x14ac:dyDescent="0.3">
      <c r="B840" t="s">
        <v>12</v>
      </c>
      <c r="C840" t="s">
        <v>3311</v>
      </c>
      <c r="D840" t="s">
        <v>3312</v>
      </c>
      <c r="E840" t="s">
        <v>3313</v>
      </c>
      <c r="F840" t="s">
        <v>3497</v>
      </c>
      <c r="G840" t="s">
        <v>3498</v>
      </c>
      <c r="H840" t="s">
        <v>3499</v>
      </c>
      <c r="I840">
        <v>0</v>
      </c>
      <c r="J840">
        <v>0</v>
      </c>
      <c r="K840" s="2">
        <v>84</v>
      </c>
    </row>
    <row r="841" spans="1:11" x14ac:dyDescent="0.3">
      <c r="B841" t="s">
        <v>383</v>
      </c>
      <c r="C841" t="s">
        <v>3311</v>
      </c>
      <c r="D841" t="s">
        <v>3312</v>
      </c>
      <c r="E841" t="s">
        <v>3313</v>
      </c>
      <c r="F841" t="s">
        <v>3497</v>
      </c>
      <c r="G841" t="s">
        <v>3498</v>
      </c>
      <c r="H841" t="s">
        <v>3499</v>
      </c>
      <c r="I841">
        <v>0</v>
      </c>
      <c r="J841">
        <v>0</v>
      </c>
      <c r="K841" s="2">
        <v>53</v>
      </c>
    </row>
    <row r="842" spans="1:11" x14ac:dyDescent="0.3">
      <c r="A842" t="s">
        <v>800</v>
      </c>
      <c r="B842" t="s">
        <v>12</v>
      </c>
      <c r="C842" t="s">
        <v>3311</v>
      </c>
      <c r="D842" t="s">
        <v>3312</v>
      </c>
      <c r="E842" t="s">
        <v>3313</v>
      </c>
      <c r="F842" t="s">
        <v>3497</v>
      </c>
      <c r="G842" t="s">
        <v>3498</v>
      </c>
      <c r="H842" t="s">
        <v>3499</v>
      </c>
      <c r="I842">
        <v>0</v>
      </c>
      <c r="J842">
        <v>0</v>
      </c>
      <c r="K842" s="2">
        <v>78</v>
      </c>
    </row>
    <row r="843" spans="1:11" x14ac:dyDescent="0.3">
      <c r="A843" t="s">
        <v>802</v>
      </c>
      <c r="B843" t="s">
        <v>12</v>
      </c>
      <c r="C843" t="s">
        <v>3311</v>
      </c>
      <c r="D843" t="s">
        <v>3312</v>
      </c>
      <c r="E843" t="s">
        <v>3313</v>
      </c>
      <c r="F843" t="s">
        <v>3497</v>
      </c>
      <c r="G843" t="s">
        <v>3498</v>
      </c>
      <c r="H843" t="s">
        <v>3499</v>
      </c>
      <c r="I843">
        <v>0</v>
      </c>
      <c r="J843">
        <v>0</v>
      </c>
      <c r="K843" s="2">
        <v>77</v>
      </c>
    </row>
    <row r="844" spans="1:11" x14ac:dyDescent="0.3">
      <c r="A844" t="s">
        <v>804</v>
      </c>
      <c r="B844" t="s">
        <v>12</v>
      </c>
      <c r="C844" t="s">
        <v>3311</v>
      </c>
      <c r="D844" t="s">
        <v>3312</v>
      </c>
      <c r="E844" t="s">
        <v>3313</v>
      </c>
      <c r="F844" t="s">
        <v>3497</v>
      </c>
      <c r="G844" t="s">
        <v>3498</v>
      </c>
      <c r="H844" t="s">
        <v>3499</v>
      </c>
      <c r="I844">
        <v>0</v>
      </c>
      <c r="J844">
        <v>0</v>
      </c>
      <c r="K844" s="2">
        <v>75</v>
      </c>
    </row>
    <row r="845" spans="1:11" x14ac:dyDescent="0.3">
      <c r="A845" t="s">
        <v>806</v>
      </c>
      <c r="B845" t="s">
        <v>12</v>
      </c>
      <c r="C845" t="s">
        <v>3311</v>
      </c>
      <c r="D845" t="s">
        <v>3312</v>
      </c>
      <c r="E845" t="s">
        <v>3313</v>
      </c>
      <c r="F845" t="s">
        <v>3497</v>
      </c>
      <c r="G845" t="s">
        <v>3498</v>
      </c>
      <c r="H845" t="s">
        <v>3499</v>
      </c>
      <c r="I845">
        <v>0</v>
      </c>
      <c r="J845">
        <v>0</v>
      </c>
      <c r="K845" s="2">
        <v>57</v>
      </c>
    </row>
    <row r="846" spans="1:11" x14ac:dyDescent="0.3">
      <c r="A846" t="s">
        <v>808</v>
      </c>
      <c r="B846" t="s">
        <v>12</v>
      </c>
      <c r="C846" t="s">
        <v>3311</v>
      </c>
      <c r="D846" t="s">
        <v>3312</v>
      </c>
      <c r="E846" t="s">
        <v>3313</v>
      </c>
      <c r="F846" t="s">
        <v>3497</v>
      </c>
      <c r="G846" t="s">
        <v>3498</v>
      </c>
      <c r="H846" t="s">
        <v>3499</v>
      </c>
      <c r="I846">
        <v>0</v>
      </c>
      <c r="J846">
        <v>0</v>
      </c>
      <c r="K846" s="2">
        <v>56</v>
      </c>
    </row>
    <row r="847" spans="1:11" x14ac:dyDescent="0.3">
      <c r="A847" t="s">
        <v>810</v>
      </c>
      <c r="B847" t="s">
        <v>12</v>
      </c>
      <c r="C847" t="s">
        <v>3311</v>
      </c>
      <c r="D847" t="s">
        <v>3312</v>
      </c>
      <c r="E847" t="s">
        <v>3313</v>
      </c>
      <c r="F847" t="s">
        <v>3497</v>
      </c>
      <c r="G847" t="s">
        <v>3498</v>
      </c>
      <c r="H847" t="s">
        <v>3499</v>
      </c>
      <c r="I847">
        <v>0</v>
      </c>
      <c r="J847">
        <v>0</v>
      </c>
      <c r="K847" s="2">
        <v>77</v>
      </c>
    </row>
    <row r="848" spans="1:11" x14ac:dyDescent="0.3">
      <c r="A848" t="s">
        <v>812</v>
      </c>
      <c r="B848" t="s">
        <v>12</v>
      </c>
      <c r="C848" t="s">
        <v>3311</v>
      </c>
      <c r="D848" t="s">
        <v>3312</v>
      </c>
      <c r="E848" t="s">
        <v>3313</v>
      </c>
      <c r="F848" t="s">
        <v>3497</v>
      </c>
      <c r="G848" t="s">
        <v>3498</v>
      </c>
      <c r="H848" t="s">
        <v>3499</v>
      </c>
      <c r="I848">
        <v>0</v>
      </c>
      <c r="J848">
        <v>0</v>
      </c>
      <c r="K848" s="2">
        <v>156</v>
      </c>
    </row>
    <row r="849" spans="1:11" x14ac:dyDescent="0.3">
      <c r="B849" t="s">
        <v>20</v>
      </c>
      <c r="C849" t="s">
        <v>3311</v>
      </c>
      <c r="D849" t="s">
        <v>3312</v>
      </c>
      <c r="E849" t="s">
        <v>3313</v>
      </c>
      <c r="F849" t="s">
        <v>3497</v>
      </c>
      <c r="G849" t="s">
        <v>3498</v>
      </c>
      <c r="H849" t="s">
        <v>3499</v>
      </c>
      <c r="I849">
        <v>0</v>
      </c>
      <c r="J849">
        <v>0</v>
      </c>
      <c r="K849" s="2">
        <v>241</v>
      </c>
    </row>
    <row r="850" spans="1:11" x14ac:dyDescent="0.3">
      <c r="B850" t="s">
        <v>22</v>
      </c>
      <c r="C850" t="s">
        <v>3311</v>
      </c>
      <c r="D850" t="s">
        <v>3312</v>
      </c>
      <c r="E850" t="s">
        <v>3313</v>
      </c>
      <c r="F850" t="s">
        <v>3497</v>
      </c>
      <c r="G850" t="s">
        <v>3498</v>
      </c>
      <c r="H850" t="s">
        <v>3499</v>
      </c>
      <c r="I850">
        <v>0</v>
      </c>
      <c r="J850">
        <v>0</v>
      </c>
      <c r="K850" s="2">
        <v>260</v>
      </c>
    </row>
    <row r="851" spans="1:11" x14ac:dyDescent="0.3">
      <c r="B851" t="s">
        <v>24</v>
      </c>
      <c r="C851" t="s">
        <v>3311</v>
      </c>
      <c r="D851" t="s">
        <v>3312</v>
      </c>
      <c r="E851" t="s">
        <v>3313</v>
      </c>
      <c r="F851" t="s">
        <v>3497</v>
      </c>
      <c r="G851" t="s">
        <v>3498</v>
      </c>
      <c r="H851" t="s">
        <v>3499</v>
      </c>
      <c r="I851">
        <v>0</v>
      </c>
      <c r="J851">
        <v>0</v>
      </c>
      <c r="K851" s="2">
        <v>414</v>
      </c>
    </row>
    <row r="852" spans="1:11" x14ac:dyDescent="0.3">
      <c r="A852" t="s">
        <v>814</v>
      </c>
      <c r="B852" t="s">
        <v>12</v>
      </c>
      <c r="C852" t="s">
        <v>3311</v>
      </c>
      <c r="D852" t="s">
        <v>3312</v>
      </c>
      <c r="E852" t="s">
        <v>3313</v>
      </c>
      <c r="F852" t="s">
        <v>3497</v>
      </c>
      <c r="G852" t="s">
        <v>3498</v>
      </c>
      <c r="H852" t="s">
        <v>3499</v>
      </c>
      <c r="I852">
        <v>0</v>
      </c>
      <c r="J852">
        <v>0</v>
      </c>
      <c r="K852" s="2">
        <v>78</v>
      </c>
    </row>
    <row r="853" spans="1:11" x14ac:dyDescent="0.3">
      <c r="A853" t="s">
        <v>816</v>
      </c>
      <c r="B853" t="s">
        <v>12</v>
      </c>
      <c r="C853" t="s">
        <v>3311</v>
      </c>
      <c r="D853" t="s">
        <v>3312</v>
      </c>
      <c r="E853" t="s">
        <v>3313</v>
      </c>
      <c r="F853" t="s">
        <v>3497</v>
      </c>
      <c r="G853" t="s">
        <v>3498</v>
      </c>
      <c r="H853" t="s">
        <v>3499</v>
      </c>
      <c r="I853">
        <v>0</v>
      </c>
      <c r="J853">
        <v>0</v>
      </c>
      <c r="K853" s="2">
        <v>60</v>
      </c>
    </row>
    <row r="854" spans="1:11" x14ac:dyDescent="0.3">
      <c r="A854" t="s">
        <v>818</v>
      </c>
      <c r="B854" t="s">
        <v>820</v>
      </c>
      <c r="C854" t="s">
        <v>3311</v>
      </c>
      <c r="D854" t="s">
        <v>3312</v>
      </c>
      <c r="E854" t="s">
        <v>3313</v>
      </c>
      <c r="F854" t="s">
        <v>3497</v>
      </c>
      <c r="G854" t="s">
        <v>3498</v>
      </c>
      <c r="H854" t="s">
        <v>3499</v>
      </c>
      <c r="I854">
        <v>0</v>
      </c>
      <c r="J854">
        <v>0</v>
      </c>
      <c r="K854" s="2">
        <v>75</v>
      </c>
    </row>
    <row r="855" spans="1:11" x14ac:dyDescent="0.3">
      <c r="B855" t="s">
        <v>605</v>
      </c>
      <c r="C855" t="s">
        <v>3311</v>
      </c>
      <c r="D855" t="s">
        <v>3312</v>
      </c>
      <c r="E855" t="s">
        <v>3313</v>
      </c>
      <c r="F855" t="s">
        <v>3497</v>
      </c>
      <c r="G855" t="s">
        <v>3498</v>
      </c>
      <c r="H855" t="s">
        <v>3499</v>
      </c>
      <c r="I855">
        <v>0</v>
      </c>
      <c r="J855">
        <v>0</v>
      </c>
      <c r="K855" s="2">
        <v>47</v>
      </c>
    </row>
    <row r="856" spans="1:11" x14ac:dyDescent="0.3">
      <c r="B856" t="s">
        <v>821</v>
      </c>
      <c r="C856" t="s">
        <v>3311</v>
      </c>
      <c r="D856" t="s">
        <v>3312</v>
      </c>
      <c r="E856" t="s">
        <v>3313</v>
      </c>
      <c r="F856" t="s">
        <v>3497</v>
      </c>
      <c r="G856" t="s">
        <v>3498</v>
      </c>
      <c r="H856" t="s">
        <v>3499</v>
      </c>
      <c r="I856">
        <v>0</v>
      </c>
      <c r="J856">
        <v>0</v>
      </c>
      <c r="K856" s="2">
        <v>48</v>
      </c>
    </row>
    <row r="857" spans="1:11" x14ac:dyDescent="0.3">
      <c r="B857" t="s">
        <v>280</v>
      </c>
      <c r="C857" t="s">
        <v>3311</v>
      </c>
      <c r="D857" t="s">
        <v>3312</v>
      </c>
      <c r="E857" t="s">
        <v>3313</v>
      </c>
      <c r="F857" t="s">
        <v>3497</v>
      </c>
      <c r="G857" t="s">
        <v>3498</v>
      </c>
      <c r="H857" t="s">
        <v>3499</v>
      </c>
      <c r="I857">
        <v>0</v>
      </c>
      <c r="J857">
        <v>0</v>
      </c>
      <c r="K857" s="2">
        <v>228</v>
      </c>
    </row>
    <row r="858" spans="1:11" x14ac:dyDescent="0.3">
      <c r="B858" t="s">
        <v>12</v>
      </c>
      <c r="C858" t="s">
        <v>3311</v>
      </c>
      <c r="D858" t="s">
        <v>3312</v>
      </c>
      <c r="E858" t="s">
        <v>3313</v>
      </c>
      <c r="F858" t="s">
        <v>3497</v>
      </c>
      <c r="G858" t="s">
        <v>3498</v>
      </c>
      <c r="H858" t="s">
        <v>3499</v>
      </c>
      <c r="I858">
        <v>0</v>
      </c>
      <c r="J858">
        <v>0</v>
      </c>
      <c r="K858" s="2">
        <v>143</v>
      </c>
    </row>
    <row r="859" spans="1:11" x14ac:dyDescent="0.3">
      <c r="A859" t="s">
        <v>822</v>
      </c>
      <c r="B859" t="s">
        <v>12</v>
      </c>
      <c r="C859" t="s">
        <v>3311</v>
      </c>
      <c r="D859" t="s">
        <v>3312</v>
      </c>
      <c r="E859" t="s">
        <v>3313</v>
      </c>
      <c r="F859" t="s">
        <v>3314</v>
      </c>
      <c r="G859" t="s">
        <v>3315</v>
      </c>
      <c r="H859" t="s">
        <v>3316</v>
      </c>
      <c r="I859" t="s">
        <v>3317</v>
      </c>
      <c r="J859" t="s">
        <v>3417</v>
      </c>
      <c r="K859" s="2">
        <v>81</v>
      </c>
    </row>
    <row r="860" spans="1:11" x14ac:dyDescent="0.3">
      <c r="B860" t="s">
        <v>16</v>
      </c>
      <c r="C860" t="s">
        <v>3311</v>
      </c>
      <c r="D860" t="s">
        <v>3312</v>
      </c>
      <c r="E860" t="s">
        <v>3313</v>
      </c>
      <c r="F860" t="s">
        <v>3314</v>
      </c>
      <c r="G860" t="s">
        <v>3315</v>
      </c>
      <c r="H860" t="s">
        <v>3316</v>
      </c>
      <c r="I860" t="s">
        <v>3317</v>
      </c>
      <c r="J860" t="s">
        <v>3417</v>
      </c>
      <c r="K860" s="2">
        <v>240</v>
      </c>
    </row>
    <row r="861" spans="1:11" x14ac:dyDescent="0.3">
      <c r="A861" t="s">
        <v>824</v>
      </c>
      <c r="B861" t="s">
        <v>12</v>
      </c>
      <c r="C861" t="s">
        <v>3311</v>
      </c>
      <c r="D861" t="s">
        <v>3312</v>
      </c>
      <c r="E861" t="s">
        <v>3313</v>
      </c>
      <c r="F861" t="s">
        <v>3314</v>
      </c>
      <c r="G861" t="s">
        <v>3315</v>
      </c>
      <c r="H861" t="s">
        <v>3316</v>
      </c>
      <c r="I861" t="s">
        <v>3317</v>
      </c>
      <c r="J861" t="s">
        <v>3417</v>
      </c>
      <c r="K861" s="2">
        <v>156</v>
      </c>
    </row>
    <row r="862" spans="1:11" x14ac:dyDescent="0.3">
      <c r="B862" t="s">
        <v>16</v>
      </c>
      <c r="C862" t="s">
        <v>3311</v>
      </c>
      <c r="D862" t="s">
        <v>3312</v>
      </c>
      <c r="E862" t="s">
        <v>3313</v>
      </c>
      <c r="F862" t="s">
        <v>3314</v>
      </c>
      <c r="G862" t="s">
        <v>3315</v>
      </c>
      <c r="H862" t="s">
        <v>3316</v>
      </c>
      <c r="I862" t="s">
        <v>3317</v>
      </c>
      <c r="J862" t="s">
        <v>3417</v>
      </c>
      <c r="K862" s="2">
        <v>249</v>
      </c>
    </row>
    <row r="863" spans="1:11" x14ac:dyDescent="0.3">
      <c r="B863" t="s">
        <v>10</v>
      </c>
      <c r="C863" t="s">
        <v>3311</v>
      </c>
      <c r="D863" t="s">
        <v>3312</v>
      </c>
      <c r="E863" t="s">
        <v>3313</v>
      </c>
      <c r="F863" t="s">
        <v>3314</v>
      </c>
      <c r="G863" t="s">
        <v>3315</v>
      </c>
      <c r="H863" t="s">
        <v>3316</v>
      </c>
      <c r="I863" t="s">
        <v>3317</v>
      </c>
      <c r="J863" t="s">
        <v>3417</v>
      </c>
      <c r="K863" s="2">
        <v>41</v>
      </c>
    </row>
    <row r="864" spans="1:11" x14ac:dyDescent="0.3">
      <c r="B864" t="s">
        <v>14</v>
      </c>
      <c r="C864" t="s">
        <v>3311</v>
      </c>
      <c r="D864" t="s">
        <v>3312</v>
      </c>
      <c r="E864" t="s">
        <v>3313</v>
      </c>
      <c r="F864" t="s">
        <v>3314</v>
      </c>
      <c r="G864" t="s">
        <v>3315</v>
      </c>
      <c r="H864" t="s">
        <v>3316</v>
      </c>
      <c r="I864" t="s">
        <v>3317</v>
      </c>
      <c r="J864" t="s">
        <v>3417</v>
      </c>
      <c r="K864" s="2">
        <v>48</v>
      </c>
    </row>
    <row r="865" spans="1:11" x14ac:dyDescent="0.3">
      <c r="A865" t="s">
        <v>826</v>
      </c>
      <c r="B865" t="s">
        <v>44</v>
      </c>
      <c r="C865" t="s">
        <v>3311</v>
      </c>
      <c r="D865" t="s">
        <v>3312</v>
      </c>
      <c r="E865" t="s">
        <v>3313</v>
      </c>
      <c r="F865" t="s">
        <v>3314</v>
      </c>
      <c r="G865" t="s">
        <v>3315</v>
      </c>
      <c r="H865" t="s">
        <v>3316</v>
      </c>
      <c r="I865" t="s">
        <v>3317</v>
      </c>
      <c r="J865" t="s">
        <v>3319</v>
      </c>
      <c r="K865" s="2">
        <v>84</v>
      </c>
    </row>
    <row r="866" spans="1:11" x14ac:dyDescent="0.3">
      <c r="B866" t="s">
        <v>12</v>
      </c>
      <c r="C866" t="s">
        <v>3311</v>
      </c>
      <c r="D866" t="s">
        <v>3312</v>
      </c>
      <c r="E866" t="s">
        <v>3313</v>
      </c>
      <c r="F866" t="s">
        <v>3314</v>
      </c>
      <c r="G866" t="s">
        <v>3315</v>
      </c>
      <c r="H866" t="s">
        <v>3316</v>
      </c>
      <c r="I866" t="s">
        <v>3317</v>
      </c>
      <c r="J866" t="s">
        <v>3319</v>
      </c>
      <c r="K866" s="2">
        <v>311</v>
      </c>
    </row>
    <row r="867" spans="1:11" x14ac:dyDescent="0.3">
      <c r="B867" t="s">
        <v>16</v>
      </c>
      <c r="C867" t="s">
        <v>3311</v>
      </c>
      <c r="D867" t="s">
        <v>3312</v>
      </c>
      <c r="E867" t="s">
        <v>3313</v>
      </c>
      <c r="F867" t="s">
        <v>3314</v>
      </c>
      <c r="G867" t="s">
        <v>3315</v>
      </c>
      <c r="H867" t="s">
        <v>3316</v>
      </c>
      <c r="I867" t="s">
        <v>3317</v>
      </c>
      <c r="J867" t="s">
        <v>3319</v>
      </c>
      <c r="K867" s="2">
        <v>223</v>
      </c>
    </row>
    <row r="868" spans="1:11" x14ac:dyDescent="0.3">
      <c r="A868" t="s">
        <v>828</v>
      </c>
      <c r="B868" t="s">
        <v>44</v>
      </c>
      <c r="C868" t="s">
        <v>3311</v>
      </c>
      <c r="D868" t="s">
        <v>3312</v>
      </c>
      <c r="E868" t="s">
        <v>3313</v>
      </c>
      <c r="F868" t="s">
        <v>3314</v>
      </c>
      <c r="G868" t="s">
        <v>3315</v>
      </c>
      <c r="H868" t="s">
        <v>3316</v>
      </c>
      <c r="I868" t="s">
        <v>3317</v>
      </c>
      <c r="J868" t="s">
        <v>3319</v>
      </c>
      <c r="K868" s="2">
        <v>84</v>
      </c>
    </row>
    <row r="869" spans="1:11" x14ac:dyDescent="0.3">
      <c r="B869" t="s">
        <v>12</v>
      </c>
      <c r="C869" t="s">
        <v>3311</v>
      </c>
      <c r="D869" t="s">
        <v>3312</v>
      </c>
      <c r="E869" t="s">
        <v>3313</v>
      </c>
      <c r="F869" t="s">
        <v>3314</v>
      </c>
      <c r="G869" t="s">
        <v>3315</v>
      </c>
      <c r="H869" t="s">
        <v>3316</v>
      </c>
      <c r="I869" t="s">
        <v>3317</v>
      </c>
      <c r="J869" t="s">
        <v>3319</v>
      </c>
      <c r="K869" s="2">
        <v>311</v>
      </c>
    </row>
    <row r="870" spans="1:11" x14ac:dyDescent="0.3">
      <c r="B870" t="s">
        <v>16</v>
      </c>
      <c r="C870" t="s">
        <v>3311</v>
      </c>
      <c r="D870" t="s">
        <v>3312</v>
      </c>
      <c r="E870" t="s">
        <v>3313</v>
      </c>
      <c r="F870" t="s">
        <v>3314</v>
      </c>
      <c r="G870" t="s">
        <v>3315</v>
      </c>
      <c r="H870" t="s">
        <v>3316</v>
      </c>
      <c r="I870" t="s">
        <v>3317</v>
      </c>
      <c r="J870" t="s">
        <v>3319</v>
      </c>
      <c r="K870" s="2">
        <v>221</v>
      </c>
    </row>
    <row r="871" spans="1:11" x14ac:dyDescent="0.3">
      <c r="A871" t="s">
        <v>830</v>
      </c>
      <c r="B871" t="s">
        <v>44</v>
      </c>
      <c r="C871" t="s">
        <v>3311</v>
      </c>
      <c r="D871" t="s">
        <v>3312</v>
      </c>
      <c r="E871" t="s">
        <v>3313</v>
      </c>
      <c r="F871" t="s">
        <v>3314</v>
      </c>
      <c r="G871" t="s">
        <v>3315</v>
      </c>
      <c r="H871" t="s">
        <v>3316</v>
      </c>
      <c r="I871" t="s">
        <v>3317</v>
      </c>
      <c r="J871" t="s">
        <v>3319</v>
      </c>
      <c r="K871" s="2">
        <v>84</v>
      </c>
    </row>
    <row r="872" spans="1:11" x14ac:dyDescent="0.3">
      <c r="B872" t="s">
        <v>12</v>
      </c>
      <c r="C872" t="s">
        <v>3311</v>
      </c>
      <c r="D872" t="s">
        <v>3312</v>
      </c>
      <c r="E872" t="s">
        <v>3313</v>
      </c>
      <c r="F872" t="s">
        <v>3314</v>
      </c>
      <c r="G872" t="s">
        <v>3315</v>
      </c>
      <c r="H872" t="s">
        <v>3316</v>
      </c>
      <c r="I872" t="s">
        <v>3317</v>
      </c>
      <c r="J872" t="s">
        <v>3319</v>
      </c>
      <c r="K872" s="2">
        <v>306</v>
      </c>
    </row>
    <row r="873" spans="1:11" x14ac:dyDescent="0.3">
      <c r="B873" t="s">
        <v>16</v>
      </c>
      <c r="C873" t="s">
        <v>3311</v>
      </c>
      <c r="D873" t="s">
        <v>3312</v>
      </c>
      <c r="E873" t="s">
        <v>3313</v>
      </c>
      <c r="F873" t="s">
        <v>3314</v>
      </c>
      <c r="G873" t="s">
        <v>3315</v>
      </c>
      <c r="H873" t="s">
        <v>3316</v>
      </c>
      <c r="I873" t="s">
        <v>3317</v>
      </c>
      <c r="J873" t="s">
        <v>3319</v>
      </c>
      <c r="K873" s="2">
        <v>221</v>
      </c>
    </row>
    <row r="874" spans="1:11" x14ac:dyDescent="0.3">
      <c r="A874" t="s">
        <v>832</v>
      </c>
      <c r="B874" t="s">
        <v>44</v>
      </c>
      <c r="C874" t="s">
        <v>3311</v>
      </c>
      <c r="D874" t="s">
        <v>3312</v>
      </c>
      <c r="E874" t="s">
        <v>3313</v>
      </c>
      <c r="F874" t="s">
        <v>3314</v>
      </c>
      <c r="G874" t="s">
        <v>3315</v>
      </c>
      <c r="H874" t="s">
        <v>3316</v>
      </c>
      <c r="I874" t="s">
        <v>3317</v>
      </c>
      <c r="J874" t="s">
        <v>3319</v>
      </c>
      <c r="K874" s="2">
        <v>84</v>
      </c>
    </row>
    <row r="875" spans="1:11" x14ac:dyDescent="0.3">
      <c r="B875" t="s">
        <v>12</v>
      </c>
      <c r="C875" t="s">
        <v>3311</v>
      </c>
      <c r="D875" t="s">
        <v>3312</v>
      </c>
      <c r="E875" t="s">
        <v>3313</v>
      </c>
      <c r="F875" t="s">
        <v>3314</v>
      </c>
      <c r="G875" t="s">
        <v>3315</v>
      </c>
      <c r="H875" t="s">
        <v>3316</v>
      </c>
      <c r="I875" t="s">
        <v>3317</v>
      </c>
      <c r="J875" t="s">
        <v>3319</v>
      </c>
      <c r="K875" s="2">
        <v>155</v>
      </c>
    </row>
    <row r="876" spans="1:11" x14ac:dyDescent="0.3">
      <c r="A876" t="s">
        <v>834</v>
      </c>
      <c r="B876" t="s">
        <v>12</v>
      </c>
      <c r="C876" t="s">
        <v>3311</v>
      </c>
      <c r="D876" t="s">
        <v>3312</v>
      </c>
      <c r="E876" t="s">
        <v>3313</v>
      </c>
      <c r="F876" t="s">
        <v>3314</v>
      </c>
      <c r="G876" t="s">
        <v>3315</v>
      </c>
      <c r="H876" t="s">
        <v>3316</v>
      </c>
      <c r="I876" t="s">
        <v>3317</v>
      </c>
      <c r="J876" t="s">
        <v>3319</v>
      </c>
      <c r="K876" s="2">
        <v>33</v>
      </c>
    </row>
    <row r="877" spans="1:11" x14ac:dyDescent="0.3">
      <c r="A877" t="s">
        <v>836</v>
      </c>
      <c r="B877" t="s">
        <v>12</v>
      </c>
      <c r="C877" t="s">
        <v>3311</v>
      </c>
      <c r="D877" t="s">
        <v>3312</v>
      </c>
      <c r="E877" t="s">
        <v>3313</v>
      </c>
      <c r="F877" t="s">
        <v>3314</v>
      </c>
      <c r="G877" t="s">
        <v>3315</v>
      </c>
      <c r="H877" t="s">
        <v>3316</v>
      </c>
      <c r="I877" t="s">
        <v>3317</v>
      </c>
      <c r="J877" t="s">
        <v>3319</v>
      </c>
      <c r="K877" s="2">
        <v>76</v>
      </c>
    </row>
    <row r="878" spans="1:11" x14ac:dyDescent="0.3">
      <c r="A878" t="s">
        <v>838</v>
      </c>
      <c r="B878" t="s">
        <v>12</v>
      </c>
      <c r="C878" t="s">
        <v>3311</v>
      </c>
      <c r="D878" t="s">
        <v>3312</v>
      </c>
      <c r="E878" t="s">
        <v>3313</v>
      </c>
      <c r="F878" t="s">
        <v>3314</v>
      </c>
      <c r="G878" t="s">
        <v>3315</v>
      </c>
      <c r="H878" t="s">
        <v>3316</v>
      </c>
      <c r="I878" t="s">
        <v>3317</v>
      </c>
      <c r="J878" t="s">
        <v>3319</v>
      </c>
      <c r="K878" s="2">
        <v>156</v>
      </c>
    </row>
    <row r="879" spans="1:11" x14ac:dyDescent="0.3">
      <c r="B879" t="s">
        <v>10</v>
      </c>
      <c r="C879" t="s">
        <v>3311</v>
      </c>
      <c r="D879" t="s">
        <v>3312</v>
      </c>
      <c r="E879" t="s">
        <v>3313</v>
      </c>
      <c r="F879" t="s">
        <v>3314</v>
      </c>
      <c r="G879" t="s">
        <v>3315</v>
      </c>
      <c r="H879" t="s">
        <v>3316</v>
      </c>
      <c r="I879" t="s">
        <v>3317</v>
      </c>
      <c r="J879" t="s">
        <v>3319</v>
      </c>
      <c r="K879" s="2">
        <v>41</v>
      </c>
    </row>
    <row r="880" spans="1:11" x14ac:dyDescent="0.3">
      <c r="B880" t="s">
        <v>14</v>
      </c>
      <c r="C880" t="s">
        <v>3311</v>
      </c>
      <c r="D880" t="s">
        <v>3312</v>
      </c>
      <c r="E880" t="s">
        <v>3313</v>
      </c>
      <c r="F880" t="s">
        <v>3314</v>
      </c>
      <c r="G880" t="s">
        <v>3315</v>
      </c>
      <c r="H880" t="s">
        <v>3316</v>
      </c>
      <c r="I880" t="s">
        <v>3317</v>
      </c>
      <c r="J880" t="s">
        <v>3319</v>
      </c>
      <c r="K880" s="2">
        <v>19</v>
      </c>
    </row>
    <row r="881" spans="1:11" x14ac:dyDescent="0.3">
      <c r="A881" t="s">
        <v>840</v>
      </c>
      <c r="B881" t="s">
        <v>12</v>
      </c>
      <c r="C881" t="s">
        <v>3311</v>
      </c>
      <c r="D881" t="s">
        <v>3312</v>
      </c>
      <c r="E881" t="s">
        <v>3313</v>
      </c>
      <c r="F881" t="s">
        <v>3314</v>
      </c>
      <c r="G881" t="s">
        <v>3315</v>
      </c>
      <c r="H881" t="s">
        <v>3316</v>
      </c>
      <c r="I881" t="s">
        <v>3317</v>
      </c>
      <c r="J881" t="s">
        <v>3319</v>
      </c>
      <c r="K881" s="2">
        <v>82</v>
      </c>
    </row>
    <row r="882" spans="1:11" x14ac:dyDescent="0.3">
      <c r="B882" t="s">
        <v>84</v>
      </c>
      <c r="C882" t="s">
        <v>3311</v>
      </c>
      <c r="D882" t="s">
        <v>3312</v>
      </c>
      <c r="E882" t="s">
        <v>3313</v>
      </c>
      <c r="F882" t="s">
        <v>3314</v>
      </c>
      <c r="G882" t="s">
        <v>3315</v>
      </c>
      <c r="H882" t="s">
        <v>3316</v>
      </c>
      <c r="I882" t="s">
        <v>3317</v>
      </c>
      <c r="J882" t="s">
        <v>3319</v>
      </c>
      <c r="K882" s="2">
        <v>104</v>
      </c>
    </row>
    <row r="883" spans="1:11" x14ac:dyDescent="0.3">
      <c r="B883" t="s">
        <v>86</v>
      </c>
      <c r="C883" t="s">
        <v>3311</v>
      </c>
      <c r="D883" t="s">
        <v>3312</v>
      </c>
      <c r="E883" t="s">
        <v>3313</v>
      </c>
      <c r="F883" t="s">
        <v>3314</v>
      </c>
      <c r="G883" t="s">
        <v>3315</v>
      </c>
      <c r="H883" t="s">
        <v>3316</v>
      </c>
      <c r="I883" t="s">
        <v>3317</v>
      </c>
      <c r="J883" t="s">
        <v>3319</v>
      </c>
      <c r="K883" s="2">
        <v>81</v>
      </c>
    </row>
    <row r="884" spans="1:11" x14ac:dyDescent="0.3">
      <c r="A884" t="s">
        <v>842</v>
      </c>
      <c r="B884" t="s">
        <v>44</v>
      </c>
      <c r="C884" t="s">
        <v>3311</v>
      </c>
      <c r="D884" t="s">
        <v>3312</v>
      </c>
      <c r="E884" t="s">
        <v>3313</v>
      </c>
      <c r="F884" t="s">
        <v>3314</v>
      </c>
      <c r="G884" t="s">
        <v>3315</v>
      </c>
      <c r="H884" t="s">
        <v>3316</v>
      </c>
      <c r="I884" t="s">
        <v>3317</v>
      </c>
      <c r="J884" t="s">
        <v>3319</v>
      </c>
      <c r="K884" s="2">
        <v>85</v>
      </c>
    </row>
    <row r="885" spans="1:11" x14ac:dyDescent="0.3">
      <c r="B885" t="s">
        <v>12</v>
      </c>
      <c r="C885" t="s">
        <v>3311</v>
      </c>
      <c r="D885" t="s">
        <v>3312</v>
      </c>
      <c r="E885" t="s">
        <v>3313</v>
      </c>
      <c r="F885" t="s">
        <v>3314</v>
      </c>
      <c r="G885" t="s">
        <v>3315</v>
      </c>
      <c r="H885" t="s">
        <v>3316</v>
      </c>
      <c r="I885" t="s">
        <v>3317</v>
      </c>
      <c r="J885" t="s">
        <v>3319</v>
      </c>
      <c r="K885" s="2">
        <v>40</v>
      </c>
    </row>
    <row r="886" spans="1:11" x14ac:dyDescent="0.3">
      <c r="A886" t="s">
        <v>844</v>
      </c>
      <c r="B886" t="s">
        <v>44</v>
      </c>
      <c r="C886" t="s">
        <v>3311</v>
      </c>
      <c r="D886" t="s">
        <v>3312</v>
      </c>
      <c r="E886" t="s">
        <v>3313</v>
      </c>
      <c r="F886" t="s">
        <v>3314</v>
      </c>
      <c r="G886" t="s">
        <v>3315</v>
      </c>
      <c r="H886" t="s">
        <v>3316</v>
      </c>
      <c r="I886" t="s">
        <v>3317</v>
      </c>
      <c r="J886" t="s">
        <v>3319</v>
      </c>
      <c r="K886" s="2">
        <v>85</v>
      </c>
    </row>
    <row r="887" spans="1:11" x14ac:dyDescent="0.3">
      <c r="B887" t="s">
        <v>12</v>
      </c>
      <c r="C887" t="s">
        <v>3311</v>
      </c>
      <c r="D887" t="s">
        <v>3312</v>
      </c>
      <c r="E887" t="s">
        <v>3313</v>
      </c>
      <c r="F887" t="s">
        <v>3314</v>
      </c>
      <c r="G887" t="s">
        <v>3315</v>
      </c>
      <c r="H887" t="s">
        <v>3316</v>
      </c>
      <c r="I887" t="s">
        <v>3317</v>
      </c>
      <c r="J887" t="s">
        <v>3319</v>
      </c>
      <c r="K887" s="2">
        <v>33</v>
      </c>
    </row>
    <row r="888" spans="1:11" x14ac:dyDescent="0.3">
      <c r="A888" t="s">
        <v>846</v>
      </c>
      <c r="B888" t="s">
        <v>34</v>
      </c>
      <c r="C888" t="s">
        <v>3311</v>
      </c>
      <c r="D888" t="s">
        <v>3312</v>
      </c>
      <c r="E888" t="s">
        <v>3313</v>
      </c>
      <c r="F888" t="s">
        <v>3314</v>
      </c>
      <c r="G888" t="s">
        <v>3315</v>
      </c>
      <c r="H888" t="s">
        <v>3316</v>
      </c>
      <c r="I888" t="s">
        <v>3317</v>
      </c>
      <c r="J888" t="s">
        <v>3417</v>
      </c>
      <c r="K888" s="2">
        <v>61</v>
      </c>
    </row>
    <row r="889" spans="1:11" x14ac:dyDescent="0.3">
      <c r="B889" t="s">
        <v>250</v>
      </c>
      <c r="C889" t="s">
        <v>3311</v>
      </c>
      <c r="D889" t="s">
        <v>3312</v>
      </c>
      <c r="E889" t="s">
        <v>3313</v>
      </c>
      <c r="F889" t="s">
        <v>3314</v>
      </c>
      <c r="G889" t="s">
        <v>3315</v>
      </c>
      <c r="H889" t="s">
        <v>3316</v>
      </c>
      <c r="I889" t="s">
        <v>3317</v>
      </c>
      <c r="J889" t="s">
        <v>3417</v>
      </c>
      <c r="K889" s="2">
        <v>35</v>
      </c>
    </row>
    <row r="890" spans="1:11" x14ac:dyDescent="0.3">
      <c r="B890" t="s">
        <v>36</v>
      </c>
      <c r="C890" t="s">
        <v>3311</v>
      </c>
      <c r="D890" t="s">
        <v>3312</v>
      </c>
      <c r="E890" t="s">
        <v>3313</v>
      </c>
      <c r="F890" t="s">
        <v>3314</v>
      </c>
      <c r="G890" t="s">
        <v>3315</v>
      </c>
      <c r="H890" t="s">
        <v>3316</v>
      </c>
      <c r="I890" t="s">
        <v>3317</v>
      </c>
      <c r="J890" t="s">
        <v>3417</v>
      </c>
      <c r="K890" s="2">
        <v>41</v>
      </c>
    </row>
    <row r="891" spans="1:11" x14ac:dyDescent="0.3">
      <c r="B891" t="s">
        <v>12</v>
      </c>
      <c r="C891" t="s">
        <v>3311</v>
      </c>
      <c r="D891" t="s">
        <v>3312</v>
      </c>
      <c r="E891" t="s">
        <v>3313</v>
      </c>
      <c r="F891" t="s">
        <v>3314</v>
      </c>
      <c r="G891" t="s">
        <v>3315</v>
      </c>
      <c r="H891" t="s">
        <v>3316</v>
      </c>
      <c r="I891" t="s">
        <v>3317</v>
      </c>
      <c r="J891" t="s">
        <v>3417</v>
      </c>
      <c r="K891" s="2">
        <v>78</v>
      </c>
    </row>
    <row r="892" spans="1:11" x14ac:dyDescent="0.3">
      <c r="B892" t="s">
        <v>16</v>
      </c>
      <c r="C892" t="s">
        <v>3311</v>
      </c>
      <c r="D892" t="s">
        <v>3312</v>
      </c>
      <c r="E892" t="s">
        <v>3313</v>
      </c>
      <c r="F892" t="s">
        <v>3314</v>
      </c>
      <c r="G892" t="s">
        <v>3315</v>
      </c>
      <c r="H892" t="s">
        <v>3316</v>
      </c>
      <c r="I892" t="s">
        <v>3317</v>
      </c>
      <c r="J892" t="s">
        <v>3417</v>
      </c>
      <c r="K892" s="2">
        <v>239</v>
      </c>
    </row>
    <row r="893" spans="1:11" x14ac:dyDescent="0.3">
      <c r="A893" t="s">
        <v>848</v>
      </c>
      <c r="B893" t="s">
        <v>34</v>
      </c>
      <c r="C893" t="s">
        <v>3311</v>
      </c>
      <c r="D893" t="s">
        <v>3312</v>
      </c>
      <c r="E893" t="s">
        <v>3313</v>
      </c>
      <c r="F893" t="s">
        <v>3314</v>
      </c>
      <c r="G893" t="s">
        <v>3315</v>
      </c>
      <c r="H893" t="s">
        <v>3316</v>
      </c>
      <c r="I893" t="s">
        <v>3317</v>
      </c>
      <c r="J893" t="s">
        <v>3417</v>
      </c>
      <c r="K893" s="2">
        <v>61</v>
      </c>
    </row>
    <row r="894" spans="1:11" x14ac:dyDescent="0.3">
      <c r="B894" t="s">
        <v>250</v>
      </c>
      <c r="C894" t="s">
        <v>3311</v>
      </c>
      <c r="D894" t="s">
        <v>3312</v>
      </c>
      <c r="E894" t="s">
        <v>3313</v>
      </c>
      <c r="F894" t="s">
        <v>3314</v>
      </c>
      <c r="G894" t="s">
        <v>3315</v>
      </c>
      <c r="H894" t="s">
        <v>3316</v>
      </c>
      <c r="I894" t="s">
        <v>3317</v>
      </c>
      <c r="J894" t="s">
        <v>3417</v>
      </c>
      <c r="K894" s="2">
        <v>35</v>
      </c>
    </row>
    <row r="895" spans="1:11" x14ac:dyDescent="0.3">
      <c r="B895" t="s">
        <v>36</v>
      </c>
      <c r="C895" t="s">
        <v>3311</v>
      </c>
      <c r="D895" t="s">
        <v>3312</v>
      </c>
      <c r="E895" t="s">
        <v>3313</v>
      </c>
      <c r="F895" t="s">
        <v>3314</v>
      </c>
      <c r="G895" t="s">
        <v>3315</v>
      </c>
      <c r="H895" t="s">
        <v>3316</v>
      </c>
      <c r="I895" t="s">
        <v>3317</v>
      </c>
      <c r="J895" t="s">
        <v>3417</v>
      </c>
      <c r="K895" s="2">
        <v>41</v>
      </c>
    </row>
    <row r="896" spans="1:11" x14ac:dyDescent="0.3">
      <c r="B896" t="s">
        <v>12</v>
      </c>
      <c r="C896" t="s">
        <v>3311</v>
      </c>
      <c r="D896" t="s">
        <v>3312</v>
      </c>
      <c r="E896" t="s">
        <v>3313</v>
      </c>
      <c r="F896" t="s">
        <v>3314</v>
      </c>
      <c r="G896" t="s">
        <v>3315</v>
      </c>
      <c r="H896" t="s">
        <v>3316</v>
      </c>
      <c r="I896" t="s">
        <v>3317</v>
      </c>
      <c r="J896" t="s">
        <v>3417</v>
      </c>
      <c r="K896" s="2">
        <v>78</v>
      </c>
    </row>
    <row r="897" spans="1:11" x14ac:dyDescent="0.3">
      <c r="A897" t="s">
        <v>850</v>
      </c>
      <c r="B897" t="s">
        <v>44</v>
      </c>
      <c r="C897" t="s">
        <v>3311</v>
      </c>
      <c r="D897" t="s">
        <v>3312</v>
      </c>
      <c r="E897" t="s">
        <v>3313</v>
      </c>
      <c r="F897" t="s">
        <v>3314</v>
      </c>
      <c r="G897" t="s">
        <v>3315</v>
      </c>
      <c r="H897" t="s">
        <v>3316</v>
      </c>
      <c r="I897" t="s">
        <v>3317</v>
      </c>
      <c r="J897" t="s">
        <v>3319</v>
      </c>
      <c r="K897" s="2">
        <v>84</v>
      </c>
    </row>
    <row r="898" spans="1:11" x14ac:dyDescent="0.3">
      <c r="B898" t="s">
        <v>12</v>
      </c>
      <c r="C898" t="s">
        <v>3311</v>
      </c>
      <c r="D898" t="s">
        <v>3312</v>
      </c>
      <c r="E898" t="s">
        <v>3313</v>
      </c>
      <c r="F898" t="s">
        <v>3314</v>
      </c>
      <c r="G898" t="s">
        <v>3315</v>
      </c>
      <c r="H898" t="s">
        <v>3316</v>
      </c>
      <c r="I898" t="s">
        <v>3317</v>
      </c>
      <c r="J898" t="s">
        <v>3319</v>
      </c>
      <c r="K898" s="2">
        <v>306</v>
      </c>
    </row>
    <row r="899" spans="1:11" x14ac:dyDescent="0.3">
      <c r="B899" t="s">
        <v>16</v>
      </c>
      <c r="C899" t="s">
        <v>3311</v>
      </c>
      <c r="D899" t="s">
        <v>3312</v>
      </c>
      <c r="E899" t="s">
        <v>3313</v>
      </c>
      <c r="F899" t="s">
        <v>3314</v>
      </c>
      <c r="G899" t="s">
        <v>3315</v>
      </c>
      <c r="H899" t="s">
        <v>3316</v>
      </c>
      <c r="I899" t="s">
        <v>3317</v>
      </c>
      <c r="J899" t="s">
        <v>3319</v>
      </c>
      <c r="K899" s="2">
        <v>223</v>
      </c>
    </row>
    <row r="900" spans="1:11" x14ac:dyDescent="0.3">
      <c r="A900" t="s">
        <v>852</v>
      </c>
      <c r="B900" t="s">
        <v>44</v>
      </c>
      <c r="C900" t="s">
        <v>3311</v>
      </c>
      <c r="D900" t="s">
        <v>3312</v>
      </c>
      <c r="E900" t="s">
        <v>3313</v>
      </c>
      <c r="F900" t="s">
        <v>3314</v>
      </c>
      <c r="G900" t="s">
        <v>3315</v>
      </c>
      <c r="H900" t="s">
        <v>3316</v>
      </c>
      <c r="I900" t="s">
        <v>3317</v>
      </c>
      <c r="J900" t="s">
        <v>3319</v>
      </c>
      <c r="K900" s="2">
        <v>84</v>
      </c>
    </row>
    <row r="901" spans="1:11" x14ac:dyDescent="0.3">
      <c r="B901" t="s">
        <v>12</v>
      </c>
      <c r="C901" t="s">
        <v>3311</v>
      </c>
      <c r="D901" t="s">
        <v>3312</v>
      </c>
      <c r="E901" t="s">
        <v>3313</v>
      </c>
      <c r="F901" t="s">
        <v>3314</v>
      </c>
      <c r="G901" t="s">
        <v>3315</v>
      </c>
      <c r="H901" t="s">
        <v>3316</v>
      </c>
      <c r="I901" t="s">
        <v>3317</v>
      </c>
      <c r="J901" t="s">
        <v>3319</v>
      </c>
      <c r="K901" s="2">
        <v>306</v>
      </c>
    </row>
    <row r="902" spans="1:11" x14ac:dyDescent="0.3">
      <c r="B902" t="s">
        <v>16</v>
      </c>
      <c r="C902" t="s">
        <v>3311</v>
      </c>
      <c r="D902" t="s">
        <v>3312</v>
      </c>
      <c r="E902" t="s">
        <v>3313</v>
      </c>
      <c r="F902" t="s">
        <v>3314</v>
      </c>
      <c r="G902" t="s">
        <v>3315</v>
      </c>
      <c r="H902" t="s">
        <v>3316</v>
      </c>
      <c r="I902" t="s">
        <v>3317</v>
      </c>
      <c r="J902" t="s">
        <v>3319</v>
      </c>
      <c r="K902" s="2">
        <v>223</v>
      </c>
    </row>
    <row r="903" spans="1:11" x14ac:dyDescent="0.3">
      <c r="A903" t="s">
        <v>854</v>
      </c>
      <c r="B903" t="s">
        <v>856</v>
      </c>
      <c r="C903" t="s">
        <v>3311</v>
      </c>
      <c r="D903" t="s">
        <v>3312</v>
      </c>
      <c r="E903" t="s">
        <v>3313</v>
      </c>
      <c r="F903" t="s">
        <v>3314</v>
      </c>
      <c r="G903" t="s">
        <v>3315</v>
      </c>
      <c r="H903" t="s">
        <v>3316</v>
      </c>
      <c r="I903" t="s">
        <v>3371</v>
      </c>
      <c r="J903" t="s">
        <v>3373</v>
      </c>
      <c r="K903" s="2">
        <v>38</v>
      </c>
    </row>
    <row r="904" spans="1:11" x14ac:dyDescent="0.3">
      <c r="B904" t="s">
        <v>12</v>
      </c>
      <c r="C904" t="s">
        <v>3311</v>
      </c>
      <c r="D904" t="s">
        <v>3312</v>
      </c>
      <c r="E904" t="s">
        <v>3313</v>
      </c>
      <c r="F904" t="s">
        <v>3314</v>
      </c>
      <c r="G904" t="s">
        <v>3315</v>
      </c>
      <c r="H904" t="s">
        <v>3316</v>
      </c>
      <c r="I904" t="s">
        <v>3371</v>
      </c>
      <c r="J904" t="s">
        <v>3373</v>
      </c>
      <c r="K904" s="2">
        <v>230</v>
      </c>
    </row>
    <row r="905" spans="1:11" x14ac:dyDescent="0.3">
      <c r="A905" t="s">
        <v>857</v>
      </c>
      <c r="B905" t="s">
        <v>12</v>
      </c>
      <c r="C905" t="s">
        <v>3311</v>
      </c>
      <c r="D905" t="s">
        <v>3312</v>
      </c>
      <c r="E905" t="s">
        <v>3426</v>
      </c>
      <c r="F905" t="s">
        <v>3453</v>
      </c>
      <c r="G905" t="s">
        <v>3454</v>
      </c>
      <c r="H905" t="s">
        <v>3455</v>
      </c>
      <c r="I905" t="s">
        <v>3456</v>
      </c>
      <c r="J905" t="s">
        <v>3458</v>
      </c>
      <c r="K905" s="2">
        <v>73</v>
      </c>
    </row>
    <row r="906" spans="1:11" x14ac:dyDescent="0.3">
      <c r="B906" t="s">
        <v>22</v>
      </c>
      <c r="C906" t="s">
        <v>3311</v>
      </c>
      <c r="D906" t="s">
        <v>3312</v>
      </c>
      <c r="E906" t="s">
        <v>3426</v>
      </c>
      <c r="F906" t="s">
        <v>3453</v>
      </c>
      <c r="G906" t="s">
        <v>3454</v>
      </c>
      <c r="H906" t="s">
        <v>3455</v>
      </c>
      <c r="I906" t="s">
        <v>3456</v>
      </c>
      <c r="J906" t="s">
        <v>3458</v>
      </c>
      <c r="K906" s="2">
        <v>99</v>
      </c>
    </row>
    <row r="907" spans="1:11" x14ac:dyDescent="0.3">
      <c r="B907" t="s">
        <v>24</v>
      </c>
      <c r="C907" t="s">
        <v>3311</v>
      </c>
      <c r="D907" t="s">
        <v>3312</v>
      </c>
      <c r="E907" t="s">
        <v>3426</v>
      </c>
      <c r="F907" t="s">
        <v>3453</v>
      </c>
      <c r="G907" t="s">
        <v>3454</v>
      </c>
      <c r="H907" t="s">
        <v>3455</v>
      </c>
      <c r="I907" t="s">
        <v>3456</v>
      </c>
      <c r="J907" t="s">
        <v>3458</v>
      </c>
      <c r="K907" s="2">
        <v>259</v>
      </c>
    </row>
    <row r="908" spans="1:11" x14ac:dyDescent="0.3">
      <c r="A908" t="s">
        <v>859</v>
      </c>
      <c r="B908" t="s">
        <v>34</v>
      </c>
      <c r="C908" t="s">
        <v>3311</v>
      </c>
      <c r="D908" t="s">
        <v>3312</v>
      </c>
      <c r="E908" t="s">
        <v>3313</v>
      </c>
      <c r="F908" t="s">
        <v>3314</v>
      </c>
      <c r="G908" t="s">
        <v>3315</v>
      </c>
      <c r="H908" t="s">
        <v>3316</v>
      </c>
      <c r="I908" t="s">
        <v>3317</v>
      </c>
      <c r="J908" t="s">
        <v>3417</v>
      </c>
      <c r="K908" s="2">
        <v>62</v>
      </c>
    </row>
    <row r="909" spans="1:11" x14ac:dyDescent="0.3">
      <c r="B909" t="s">
        <v>12</v>
      </c>
      <c r="C909" t="s">
        <v>3311</v>
      </c>
      <c r="D909" t="s">
        <v>3312</v>
      </c>
      <c r="E909" t="s">
        <v>3313</v>
      </c>
      <c r="F909" t="s">
        <v>3314</v>
      </c>
      <c r="G909" t="s">
        <v>3315</v>
      </c>
      <c r="H909" t="s">
        <v>3316</v>
      </c>
      <c r="I909" t="s">
        <v>3317</v>
      </c>
      <c r="J909" t="s">
        <v>3417</v>
      </c>
      <c r="K909" s="2">
        <v>82</v>
      </c>
    </row>
    <row r="910" spans="1:11" x14ac:dyDescent="0.3">
      <c r="B910" t="s">
        <v>16</v>
      </c>
      <c r="C910" t="s">
        <v>3311</v>
      </c>
      <c r="D910" t="s">
        <v>3312</v>
      </c>
      <c r="E910" t="s">
        <v>3313</v>
      </c>
      <c r="F910" t="s">
        <v>3314</v>
      </c>
      <c r="G910" t="s">
        <v>3315</v>
      </c>
      <c r="H910" t="s">
        <v>3316</v>
      </c>
      <c r="I910" t="s">
        <v>3317</v>
      </c>
      <c r="J910" t="s">
        <v>3417</v>
      </c>
      <c r="K910" s="2">
        <v>238</v>
      </c>
    </row>
    <row r="911" spans="1:11" x14ac:dyDescent="0.3">
      <c r="A911" t="s">
        <v>861</v>
      </c>
      <c r="B911" t="s">
        <v>12</v>
      </c>
      <c r="C911" t="s">
        <v>3311</v>
      </c>
      <c r="D911" t="s">
        <v>3312</v>
      </c>
      <c r="E911" t="s">
        <v>3313</v>
      </c>
      <c r="F911" t="s">
        <v>3314</v>
      </c>
      <c r="G911" t="s">
        <v>3315</v>
      </c>
      <c r="H911" t="s">
        <v>3316</v>
      </c>
      <c r="I911" t="s">
        <v>3317</v>
      </c>
      <c r="J911" t="s">
        <v>3417</v>
      </c>
      <c r="K911" s="2">
        <v>76</v>
      </c>
    </row>
    <row r="912" spans="1:11" x14ac:dyDescent="0.3">
      <c r="A912" t="s">
        <v>863</v>
      </c>
      <c r="B912" t="s">
        <v>12</v>
      </c>
      <c r="C912" t="s">
        <v>3311</v>
      </c>
      <c r="D912" t="s">
        <v>3312</v>
      </c>
      <c r="E912" t="s">
        <v>3313</v>
      </c>
      <c r="F912" t="s">
        <v>3314</v>
      </c>
      <c r="G912" t="s">
        <v>3315</v>
      </c>
      <c r="H912" t="s">
        <v>3316</v>
      </c>
      <c r="I912" t="s">
        <v>3317</v>
      </c>
      <c r="J912" t="s">
        <v>3417</v>
      </c>
      <c r="K912" s="2">
        <v>78</v>
      </c>
    </row>
    <row r="913" spans="1:11" x14ac:dyDescent="0.3">
      <c r="B913" t="s">
        <v>20</v>
      </c>
      <c r="C913" t="s">
        <v>3311</v>
      </c>
      <c r="D913" t="s">
        <v>3312</v>
      </c>
      <c r="E913" t="s">
        <v>3313</v>
      </c>
      <c r="F913" t="s">
        <v>3314</v>
      </c>
      <c r="G913" t="s">
        <v>3315</v>
      </c>
      <c r="H913" t="s">
        <v>3316</v>
      </c>
      <c r="I913" t="s">
        <v>3317</v>
      </c>
      <c r="J913" t="s">
        <v>3417</v>
      </c>
      <c r="K913" s="2">
        <v>127</v>
      </c>
    </row>
    <row r="914" spans="1:11" x14ac:dyDescent="0.3">
      <c r="B914" t="s">
        <v>22</v>
      </c>
      <c r="C914" t="s">
        <v>3311</v>
      </c>
      <c r="D914" t="s">
        <v>3312</v>
      </c>
      <c r="E914" t="s">
        <v>3313</v>
      </c>
      <c r="F914" t="s">
        <v>3314</v>
      </c>
      <c r="G914" t="s">
        <v>3315</v>
      </c>
      <c r="H914" t="s">
        <v>3316</v>
      </c>
      <c r="I914" t="s">
        <v>3317</v>
      </c>
      <c r="J914" t="s">
        <v>3417</v>
      </c>
      <c r="K914" s="2">
        <v>90</v>
      </c>
    </row>
    <row r="915" spans="1:11" x14ac:dyDescent="0.3">
      <c r="B915" t="s">
        <v>24</v>
      </c>
      <c r="C915" t="s">
        <v>3311</v>
      </c>
      <c r="D915" t="s">
        <v>3312</v>
      </c>
      <c r="E915" t="s">
        <v>3313</v>
      </c>
      <c r="F915" t="s">
        <v>3314</v>
      </c>
      <c r="G915" t="s">
        <v>3315</v>
      </c>
      <c r="H915" t="s">
        <v>3316</v>
      </c>
      <c r="I915" t="s">
        <v>3317</v>
      </c>
      <c r="J915" t="s">
        <v>3417</v>
      </c>
      <c r="K915" s="2">
        <v>273</v>
      </c>
    </row>
    <row r="916" spans="1:11" x14ac:dyDescent="0.3">
      <c r="A916" t="s">
        <v>865</v>
      </c>
      <c r="B916" t="s">
        <v>44</v>
      </c>
      <c r="C916" t="s">
        <v>3311</v>
      </c>
      <c r="D916" t="s">
        <v>3312</v>
      </c>
      <c r="E916" t="s">
        <v>3313</v>
      </c>
      <c r="F916" t="s">
        <v>3314</v>
      </c>
      <c r="G916" t="s">
        <v>3315</v>
      </c>
      <c r="H916" t="s">
        <v>3316</v>
      </c>
      <c r="I916" t="s">
        <v>3317</v>
      </c>
      <c r="J916" t="s">
        <v>3417</v>
      </c>
      <c r="K916" s="2">
        <v>84</v>
      </c>
    </row>
    <row r="917" spans="1:11" x14ac:dyDescent="0.3">
      <c r="B917" t="s">
        <v>12</v>
      </c>
      <c r="C917" t="s">
        <v>3311</v>
      </c>
      <c r="D917" t="s">
        <v>3312</v>
      </c>
      <c r="E917" t="s">
        <v>3313</v>
      </c>
      <c r="F917" t="s">
        <v>3314</v>
      </c>
      <c r="G917" t="s">
        <v>3315</v>
      </c>
      <c r="H917" t="s">
        <v>3316</v>
      </c>
      <c r="I917" t="s">
        <v>3317</v>
      </c>
      <c r="J917" t="s">
        <v>3417</v>
      </c>
      <c r="K917" s="2">
        <v>311</v>
      </c>
    </row>
    <row r="918" spans="1:11" x14ac:dyDescent="0.3">
      <c r="B918" t="s">
        <v>16</v>
      </c>
      <c r="C918" t="s">
        <v>3311</v>
      </c>
      <c r="D918" t="s">
        <v>3312</v>
      </c>
      <c r="E918" t="s">
        <v>3313</v>
      </c>
      <c r="F918" t="s">
        <v>3314</v>
      </c>
      <c r="G918" t="s">
        <v>3315</v>
      </c>
      <c r="H918" t="s">
        <v>3316</v>
      </c>
      <c r="I918" t="s">
        <v>3317</v>
      </c>
      <c r="J918" t="s">
        <v>3417</v>
      </c>
      <c r="K918" s="2">
        <v>223</v>
      </c>
    </row>
    <row r="919" spans="1:11" x14ac:dyDescent="0.3">
      <c r="A919" t="s">
        <v>867</v>
      </c>
      <c r="B919" t="s">
        <v>34</v>
      </c>
      <c r="C919" t="s">
        <v>3311</v>
      </c>
      <c r="D919" t="s">
        <v>3312</v>
      </c>
      <c r="E919" t="s">
        <v>3313</v>
      </c>
      <c r="F919" t="s">
        <v>3314</v>
      </c>
      <c r="G919" t="s">
        <v>3315</v>
      </c>
      <c r="H919" t="s">
        <v>3316</v>
      </c>
      <c r="I919" t="s">
        <v>3317</v>
      </c>
      <c r="J919" t="s">
        <v>3417</v>
      </c>
      <c r="K919" s="2">
        <v>32</v>
      </c>
    </row>
    <row r="920" spans="1:11" x14ac:dyDescent="0.3">
      <c r="B920" t="s">
        <v>250</v>
      </c>
      <c r="C920" t="s">
        <v>3311</v>
      </c>
      <c r="D920" t="s">
        <v>3312</v>
      </c>
      <c r="E920" t="s">
        <v>3313</v>
      </c>
      <c r="F920" t="s">
        <v>3314</v>
      </c>
      <c r="G920" t="s">
        <v>3315</v>
      </c>
      <c r="H920" t="s">
        <v>3316</v>
      </c>
      <c r="I920" t="s">
        <v>3317</v>
      </c>
      <c r="J920" t="s">
        <v>3417</v>
      </c>
      <c r="K920" s="2">
        <v>38</v>
      </c>
    </row>
    <row r="921" spans="1:11" x14ac:dyDescent="0.3">
      <c r="B921" t="s">
        <v>12</v>
      </c>
      <c r="C921" t="s">
        <v>3311</v>
      </c>
      <c r="D921" t="s">
        <v>3312</v>
      </c>
      <c r="E921" t="s">
        <v>3313</v>
      </c>
      <c r="F921" t="s">
        <v>3314</v>
      </c>
      <c r="G921" t="s">
        <v>3315</v>
      </c>
      <c r="H921" t="s">
        <v>3316</v>
      </c>
      <c r="I921" t="s">
        <v>3317</v>
      </c>
      <c r="J921" t="s">
        <v>3417</v>
      </c>
      <c r="K921" s="2">
        <v>162</v>
      </c>
    </row>
    <row r="922" spans="1:11" x14ac:dyDescent="0.3">
      <c r="B922" t="s">
        <v>16</v>
      </c>
      <c r="C922" t="s">
        <v>3311</v>
      </c>
      <c r="D922" t="s">
        <v>3312</v>
      </c>
      <c r="E922" t="s">
        <v>3313</v>
      </c>
      <c r="F922" t="s">
        <v>3314</v>
      </c>
      <c r="G922" t="s">
        <v>3315</v>
      </c>
      <c r="H922" t="s">
        <v>3316</v>
      </c>
      <c r="I922" t="s">
        <v>3317</v>
      </c>
      <c r="J922" t="s">
        <v>3417</v>
      </c>
      <c r="K922" s="2">
        <v>245</v>
      </c>
    </row>
    <row r="923" spans="1:11" x14ac:dyDescent="0.3">
      <c r="A923" t="s">
        <v>869</v>
      </c>
      <c r="B923" t="s">
        <v>871</v>
      </c>
      <c r="C923" t="s">
        <v>3311</v>
      </c>
      <c r="D923" t="s">
        <v>3312</v>
      </c>
      <c r="E923" t="s">
        <v>3313</v>
      </c>
      <c r="F923" t="s">
        <v>3314</v>
      </c>
      <c r="G923" t="s">
        <v>3315</v>
      </c>
      <c r="H923" t="s">
        <v>3316</v>
      </c>
      <c r="I923" t="s">
        <v>3317</v>
      </c>
      <c r="J923" t="s">
        <v>3417</v>
      </c>
      <c r="K923" s="2">
        <v>68</v>
      </c>
    </row>
    <row r="924" spans="1:11" x14ac:dyDescent="0.3">
      <c r="B924" t="s">
        <v>12</v>
      </c>
      <c r="C924" t="s">
        <v>3311</v>
      </c>
      <c r="D924" t="s">
        <v>3312</v>
      </c>
      <c r="E924" t="s">
        <v>3313</v>
      </c>
      <c r="F924" t="s">
        <v>3314</v>
      </c>
      <c r="G924" t="s">
        <v>3315</v>
      </c>
      <c r="H924" t="s">
        <v>3316</v>
      </c>
      <c r="I924" t="s">
        <v>3317</v>
      </c>
      <c r="J924" t="s">
        <v>3417</v>
      </c>
      <c r="K924" s="2">
        <v>71</v>
      </c>
    </row>
    <row r="925" spans="1:11" x14ac:dyDescent="0.3">
      <c r="B925" t="s">
        <v>16</v>
      </c>
      <c r="C925" t="s">
        <v>3311</v>
      </c>
      <c r="D925" t="s">
        <v>3312</v>
      </c>
      <c r="E925" t="s">
        <v>3313</v>
      </c>
      <c r="F925" t="s">
        <v>3314</v>
      </c>
      <c r="G925" t="s">
        <v>3315</v>
      </c>
      <c r="H925" t="s">
        <v>3316</v>
      </c>
      <c r="I925" t="s">
        <v>3317</v>
      </c>
      <c r="J925" t="s">
        <v>3417</v>
      </c>
      <c r="K925" s="2">
        <v>238</v>
      </c>
    </row>
    <row r="926" spans="1:11" x14ac:dyDescent="0.3">
      <c r="B926" t="s">
        <v>184</v>
      </c>
      <c r="C926" t="s">
        <v>3311</v>
      </c>
      <c r="D926" t="s">
        <v>3312</v>
      </c>
      <c r="E926" t="s">
        <v>3313</v>
      </c>
      <c r="F926" t="s">
        <v>3314</v>
      </c>
      <c r="G926" t="s">
        <v>3315</v>
      </c>
      <c r="H926" t="s">
        <v>3316</v>
      </c>
      <c r="I926" t="s">
        <v>3317</v>
      </c>
      <c r="J926" t="s">
        <v>3417</v>
      </c>
      <c r="K926" s="2">
        <v>387</v>
      </c>
    </row>
    <row r="927" spans="1:11" x14ac:dyDescent="0.3">
      <c r="A927" t="s">
        <v>872</v>
      </c>
      <c r="B927" t="s">
        <v>12</v>
      </c>
      <c r="C927" t="s">
        <v>3311</v>
      </c>
      <c r="D927" t="s">
        <v>3312</v>
      </c>
      <c r="E927" t="s">
        <v>3313</v>
      </c>
      <c r="F927" t="s">
        <v>3314</v>
      </c>
      <c r="G927" t="s">
        <v>3315</v>
      </c>
      <c r="H927" t="s">
        <v>3316</v>
      </c>
      <c r="I927" t="s">
        <v>3317</v>
      </c>
      <c r="J927" t="s">
        <v>3417</v>
      </c>
      <c r="K927" s="2">
        <v>81</v>
      </c>
    </row>
    <row r="928" spans="1:11" x14ac:dyDescent="0.3">
      <c r="B928" t="s">
        <v>16</v>
      </c>
      <c r="C928" t="s">
        <v>3311</v>
      </c>
      <c r="D928" t="s">
        <v>3312</v>
      </c>
      <c r="E928" t="s">
        <v>3313</v>
      </c>
      <c r="F928" t="s">
        <v>3314</v>
      </c>
      <c r="G928" t="s">
        <v>3315</v>
      </c>
      <c r="H928" t="s">
        <v>3316</v>
      </c>
      <c r="I928" t="s">
        <v>3317</v>
      </c>
      <c r="J928" t="s">
        <v>3417</v>
      </c>
      <c r="K928" s="2">
        <v>240</v>
      </c>
    </row>
    <row r="929" spans="1:11" x14ac:dyDescent="0.3">
      <c r="A929" t="s">
        <v>874</v>
      </c>
      <c r="B929" t="s">
        <v>44</v>
      </c>
      <c r="C929" t="s">
        <v>3311</v>
      </c>
      <c r="D929" t="s">
        <v>3312</v>
      </c>
      <c r="E929" t="s">
        <v>3313</v>
      </c>
      <c r="F929" t="s">
        <v>3314</v>
      </c>
      <c r="G929" t="s">
        <v>3315</v>
      </c>
      <c r="H929" t="s">
        <v>3316</v>
      </c>
      <c r="I929" t="s">
        <v>3317</v>
      </c>
      <c r="J929" t="s">
        <v>3417</v>
      </c>
      <c r="K929" s="2">
        <v>82</v>
      </c>
    </row>
    <row r="930" spans="1:11" x14ac:dyDescent="0.3">
      <c r="B930" t="s">
        <v>12</v>
      </c>
      <c r="C930" t="s">
        <v>3311</v>
      </c>
      <c r="D930" t="s">
        <v>3312</v>
      </c>
      <c r="E930" t="s">
        <v>3313</v>
      </c>
      <c r="F930" t="s">
        <v>3314</v>
      </c>
      <c r="G930" t="s">
        <v>3315</v>
      </c>
      <c r="H930" t="s">
        <v>3316</v>
      </c>
      <c r="I930" t="s">
        <v>3317</v>
      </c>
      <c r="J930" t="s">
        <v>3417</v>
      </c>
      <c r="K930" s="2">
        <v>303</v>
      </c>
    </row>
    <row r="931" spans="1:11" x14ac:dyDescent="0.3">
      <c r="B931" t="s">
        <v>16</v>
      </c>
      <c r="C931" t="s">
        <v>3311</v>
      </c>
      <c r="D931" t="s">
        <v>3312</v>
      </c>
      <c r="E931" t="s">
        <v>3313</v>
      </c>
      <c r="F931" t="s">
        <v>3314</v>
      </c>
      <c r="G931" t="s">
        <v>3315</v>
      </c>
      <c r="H931" t="s">
        <v>3316</v>
      </c>
      <c r="I931" t="s">
        <v>3317</v>
      </c>
      <c r="J931" t="s">
        <v>3417</v>
      </c>
      <c r="K931" s="2">
        <v>220</v>
      </c>
    </row>
    <row r="932" spans="1:11" x14ac:dyDescent="0.3">
      <c r="A932" t="s">
        <v>876</v>
      </c>
      <c r="B932" t="s">
        <v>12</v>
      </c>
      <c r="C932" t="s">
        <v>3311</v>
      </c>
      <c r="D932" t="s">
        <v>3312</v>
      </c>
      <c r="E932" t="s">
        <v>3313</v>
      </c>
      <c r="F932" t="s">
        <v>3314</v>
      </c>
      <c r="G932" t="s">
        <v>3315</v>
      </c>
      <c r="H932" t="s">
        <v>3316</v>
      </c>
      <c r="I932" t="s">
        <v>3317</v>
      </c>
      <c r="J932" t="s">
        <v>3417</v>
      </c>
      <c r="K932" s="2">
        <v>363</v>
      </c>
    </row>
    <row r="933" spans="1:11" x14ac:dyDescent="0.3">
      <c r="B933" t="s">
        <v>16</v>
      </c>
      <c r="C933" t="s">
        <v>3311</v>
      </c>
      <c r="D933" t="s">
        <v>3312</v>
      </c>
      <c r="E933" t="s">
        <v>3313</v>
      </c>
      <c r="F933" t="s">
        <v>3314</v>
      </c>
      <c r="G933" t="s">
        <v>3315</v>
      </c>
      <c r="H933" t="s">
        <v>3316</v>
      </c>
      <c r="I933" t="s">
        <v>3317</v>
      </c>
      <c r="J933" t="s">
        <v>3417</v>
      </c>
      <c r="K933" s="2">
        <v>222</v>
      </c>
    </row>
    <row r="934" spans="1:11" x14ac:dyDescent="0.3">
      <c r="A934" t="s">
        <v>878</v>
      </c>
      <c r="B934" t="s">
        <v>12</v>
      </c>
      <c r="C934" t="s">
        <v>3311</v>
      </c>
      <c r="D934" t="s">
        <v>3312</v>
      </c>
      <c r="E934" t="s">
        <v>3313</v>
      </c>
      <c r="F934" t="s">
        <v>3314</v>
      </c>
      <c r="G934" t="s">
        <v>3315</v>
      </c>
      <c r="H934" t="s">
        <v>3316</v>
      </c>
      <c r="I934" t="s">
        <v>3317</v>
      </c>
      <c r="J934" t="s">
        <v>3417</v>
      </c>
      <c r="K934" s="2">
        <v>156</v>
      </c>
    </row>
    <row r="935" spans="1:11" x14ac:dyDescent="0.3">
      <c r="B935" t="s">
        <v>16</v>
      </c>
      <c r="C935" t="s">
        <v>3311</v>
      </c>
      <c r="D935" t="s">
        <v>3312</v>
      </c>
      <c r="E935" t="s">
        <v>3313</v>
      </c>
      <c r="F935" t="s">
        <v>3314</v>
      </c>
      <c r="G935" t="s">
        <v>3315</v>
      </c>
      <c r="H935" t="s">
        <v>3316</v>
      </c>
      <c r="I935" t="s">
        <v>3317</v>
      </c>
      <c r="J935" t="s">
        <v>3417</v>
      </c>
      <c r="K935" s="2">
        <v>254</v>
      </c>
    </row>
    <row r="936" spans="1:11" x14ac:dyDescent="0.3">
      <c r="B936" t="s">
        <v>10</v>
      </c>
      <c r="C936" t="s">
        <v>3311</v>
      </c>
      <c r="D936" t="s">
        <v>3312</v>
      </c>
      <c r="E936" t="s">
        <v>3313</v>
      </c>
      <c r="F936" t="s">
        <v>3314</v>
      </c>
      <c r="G936" t="s">
        <v>3315</v>
      </c>
      <c r="H936" t="s">
        <v>3316</v>
      </c>
      <c r="I936" t="s">
        <v>3317</v>
      </c>
      <c r="J936" t="s">
        <v>3417</v>
      </c>
      <c r="K936" s="2">
        <v>41</v>
      </c>
    </row>
    <row r="937" spans="1:11" x14ac:dyDescent="0.3">
      <c r="B937" t="s">
        <v>14</v>
      </c>
      <c r="C937" t="s">
        <v>3311</v>
      </c>
      <c r="D937" t="s">
        <v>3312</v>
      </c>
      <c r="E937" t="s">
        <v>3313</v>
      </c>
      <c r="F937" t="s">
        <v>3314</v>
      </c>
      <c r="G937" t="s">
        <v>3315</v>
      </c>
      <c r="H937" t="s">
        <v>3316</v>
      </c>
      <c r="I937" t="s">
        <v>3317</v>
      </c>
      <c r="J937" t="s">
        <v>3417</v>
      </c>
      <c r="K937" s="2">
        <v>48</v>
      </c>
    </row>
    <row r="938" spans="1:11" x14ac:dyDescent="0.3">
      <c r="A938" t="s">
        <v>880</v>
      </c>
      <c r="B938" t="s">
        <v>34</v>
      </c>
      <c r="C938" t="s">
        <v>3311</v>
      </c>
      <c r="D938" t="s">
        <v>3312</v>
      </c>
      <c r="E938" t="s">
        <v>3313</v>
      </c>
      <c r="F938" t="s">
        <v>3314</v>
      </c>
      <c r="G938" t="s">
        <v>3315</v>
      </c>
      <c r="H938" t="s">
        <v>3316</v>
      </c>
      <c r="I938" t="s">
        <v>3317</v>
      </c>
      <c r="J938" t="s">
        <v>3417</v>
      </c>
      <c r="K938" s="2">
        <v>61</v>
      </c>
    </row>
    <row r="939" spans="1:11" x14ac:dyDescent="0.3">
      <c r="B939" t="s">
        <v>250</v>
      </c>
      <c r="C939" t="s">
        <v>3311</v>
      </c>
      <c r="D939" t="s">
        <v>3312</v>
      </c>
      <c r="E939" t="s">
        <v>3313</v>
      </c>
      <c r="F939" t="s">
        <v>3314</v>
      </c>
      <c r="G939" t="s">
        <v>3315</v>
      </c>
      <c r="H939" t="s">
        <v>3316</v>
      </c>
      <c r="I939" t="s">
        <v>3317</v>
      </c>
      <c r="J939" t="s">
        <v>3417</v>
      </c>
      <c r="K939" s="2">
        <v>35</v>
      </c>
    </row>
    <row r="940" spans="1:11" x14ac:dyDescent="0.3">
      <c r="B940" t="s">
        <v>36</v>
      </c>
      <c r="C940" t="s">
        <v>3311</v>
      </c>
      <c r="D940" t="s">
        <v>3312</v>
      </c>
      <c r="E940" t="s">
        <v>3313</v>
      </c>
      <c r="F940" t="s">
        <v>3314</v>
      </c>
      <c r="G940" t="s">
        <v>3315</v>
      </c>
      <c r="H940" t="s">
        <v>3316</v>
      </c>
      <c r="I940" t="s">
        <v>3317</v>
      </c>
      <c r="J940" t="s">
        <v>3417</v>
      </c>
      <c r="K940" s="2">
        <v>41</v>
      </c>
    </row>
    <row r="941" spans="1:11" x14ac:dyDescent="0.3">
      <c r="B941" t="s">
        <v>12</v>
      </c>
      <c r="C941" t="s">
        <v>3311</v>
      </c>
      <c r="D941" t="s">
        <v>3312</v>
      </c>
      <c r="E941" t="s">
        <v>3313</v>
      </c>
      <c r="F941" t="s">
        <v>3314</v>
      </c>
      <c r="G941" t="s">
        <v>3315</v>
      </c>
      <c r="H941" t="s">
        <v>3316</v>
      </c>
      <c r="I941" t="s">
        <v>3317</v>
      </c>
      <c r="J941" t="s">
        <v>3417</v>
      </c>
      <c r="K941" s="2">
        <v>78</v>
      </c>
    </row>
    <row r="942" spans="1:11" x14ac:dyDescent="0.3">
      <c r="B942" t="s">
        <v>16</v>
      </c>
      <c r="C942" t="s">
        <v>3311</v>
      </c>
      <c r="D942" t="s">
        <v>3312</v>
      </c>
      <c r="E942" t="s">
        <v>3313</v>
      </c>
      <c r="F942" t="s">
        <v>3314</v>
      </c>
      <c r="G942" t="s">
        <v>3315</v>
      </c>
      <c r="H942" t="s">
        <v>3316</v>
      </c>
      <c r="I942" t="s">
        <v>3317</v>
      </c>
      <c r="J942" t="s">
        <v>3417</v>
      </c>
      <c r="K942" s="2">
        <v>241</v>
      </c>
    </row>
    <row r="943" spans="1:11" x14ac:dyDescent="0.3">
      <c r="A943" t="s">
        <v>882</v>
      </c>
      <c r="B943" t="s">
        <v>12</v>
      </c>
      <c r="C943" t="s">
        <v>3311</v>
      </c>
      <c r="D943" t="s">
        <v>3312</v>
      </c>
      <c r="E943" t="s">
        <v>3313</v>
      </c>
      <c r="F943" t="s">
        <v>3314</v>
      </c>
      <c r="G943" t="s">
        <v>3315</v>
      </c>
      <c r="H943" t="s">
        <v>3316</v>
      </c>
      <c r="I943" t="s">
        <v>3317</v>
      </c>
      <c r="J943" t="s">
        <v>3417</v>
      </c>
      <c r="K943" s="2">
        <v>36</v>
      </c>
    </row>
    <row r="944" spans="1:11" x14ac:dyDescent="0.3">
      <c r="B944" t="s">
        <v>86</v>
      </c>
      <c r="C944" t="s">
        <v>3311</v>
      </c>
      <c r="D944" t="s">
        <v>3312</v>
      </c>
      <c r="E944" t="s">
        <v>3313</v>
      </c>
      <c r="F944" t="s">
        <v>3314</v>
      </c>
      <c r="G944" t="s">
        <v>3315</v>
      </c>
      <c r="H944" t="s">
        <v>3316</v>
      </c>
      <c r="I944" t="s">
        <v>3317</v>
      </c>
      <c r="J944" t="s">
        <v>3417</v>
      </c>
      <c r="K944" s="2">
        <v>81</v>
      </c>
    </row>
    <row r="945" spans="1:11" x14ac:dyDescent="0.3">
      <c r="A945" t="s">
        <v>884</v>
      </c>
      <c r="B945" t="s">
        <v>12</v>
      </c>
      <c r="C945" t="s">
        <v>3311</v>
      </c>
      <c r="D945" t="s">
        <v>3312</v>
      </c>
      <c r="E945" t="s">
        <v>3313</v>
      </c>
      <c r="F945" t="s">
        <v>3314</v>
      </c>
      <c r="G945" t="s">
        <v>3315</v>
      </c>
      <c r="H945" t="s">
        <v>3316</v>
      </c>
      <c r="I945" t="s">
        <v>3371</v>
      </c>
      <c r="J945" t="s">
        <v>3373</v>
      </c>
      <c r="K945" s="2">
        <v>72</v>
      </c>
    </row>
    <row r="946" spans="1:11" x14ac:dyDescent="0.3">
      <c r="B946" t="s">
        <v>16</v>
      </c>
      <c r="C946" t="s">
        <v>3311</v>
      </c>
      <c r="D946" t="s">
        <v>3312</v>
      </c>
      <c r="E946" t="s">
        <v>3313</v>
      </c>
      <c r="F946" t="s">
        <v>3314</v>
      </c>
      <c r="G946" t="s">
        <v>3315</v>
      </c>
      <c r="H946" t="s">
        <v>3316</v>
      </c>
      <c r="I946" t="s">
        <v>3371</v>
      </c>
      <c r="J946" t="s">
        <v>3373</v>
      </c>
      <c r="K946" s="2">
        <v>238</v>
      </c>
    </row>
    <row r="947" spans="1:11" x14ac:dyDescent="0.3">
      <c r="A947" t="s">
        <v>886</v>
      </c>
      <c r="B947" t="s">
        <v>12</v>
      </c>
      <c r="C947" t="s">
        <v>3311</v>
      </c>
      <c r="D947" t="s">
        <v>3312</v>
      </c>
      <c r="E947" t="s">
        <v>3313</v>
      </c>
      <c r="F947" t="s">
        <v>3314</v>
      </c>
      <c r="G947" t="s">
        <v>3315</v>
      </c>
      <c r="H947" t="s">
        <v>3316</v>
      </c>
      <c r="I947" t="s">
        <v>3317</v>
      </c>
      <c r="J947" t="s">
        <v>3319</v>
      </c>
      <c r="K947" s="2">
        <v>78</v>
      </c>
    </row>
    <row r="948" spans="1:11" x14ac:dyDescent="0.3">
      <c r="B948" t="s">
        <v>20</v>
      </c>
      <c r="C948" t="s">
        <v>3311</v>
      </c>
      <c r="D948" t="s">
        <v>3312</v>
      </c>
      <c r="E948" t="s">
        <v>3313</v>
      </c>
      <c r="F948" t="s">
        <v>3314</v>
      </c>
      <c r="G948" t="s">
        <v>3315</v>
      </c>
      <c r="H948" t="s">
        <v>3316</v>
      </c>
      <c r="I948" t="s">
        <v>3317</v>
      </c>
      <c r="J948" t="s">
        <v>3319</v>
      </c>
      <c r="K948" s="2">
        <v>127</v>
      </c>
    </row>
    <row r="949" spans="1:11" x14ac:dyDescent="0.3">
      <c r="B949" t="s">
        <v>22</v>
      </c>
      <c r="C949" t="s">
        <v>3311</v>
      </c>
      <c r="D949" t="s">
        <v>3312</v>
      </c>
      <c r="E949" t="s">
        <v>3313</v>
      </c>
      <c r="F949" t="s">
        <v>3314</v>
      </c>
      <c r="G949" t="s">
        <v>3315</v>
      </c>
      <c r="H949" t="s">
        <v>3316</v>
      </c>
      <c r="I949" t="s">
        <v>3317</v>
      </c>
      <c r="J949" t="s">
        <v>3319</v>
      </c>
      <c r="K949" s="2">
        <v>90</v>
      </c>
    </row>
    <row r="950" spans="1:11" x14ac:dyDescent="0.3">
      <c r="B950" t="s">
        <v>24</v>
      </c>
      <c r="C950" t="s">
        <v>3311</v>
      </c>
      <c r="D950" t="s">
        <v>3312</v>
      </c>
      <c r="E950" t="s">
        <v>3313</v>
      </c>
      <c r="F950" t="s">
        <v>3314</v>
      </c>
      <c r="G950" t="s">
        <v>3315</v>
      </c>
      <c r="H950" t="s">
        <v>3316</v>
      </c>
      <c r="I950" t="s">
        <v>3317</v>
      </c>
      <c r="J950" t="s">
        <v>3319</v>
      </c>
      <c r="K950" s="2">
        <v>273</v>
      </c>
    </row>
    <row r="951" spans="1:11" x14ac:dyDescent="0.3">
      <c r="A951" t="s">
        <v>888</v>
      </c>
      <c r="B951" t="s">
        <v>12</v>
      </c>
      <c r="C951" t="s">
        <v>3311</v>
      </c>
      <c r="D951" t="s">
        <v>3312</v>
      </c>
      <c r="E951" t="s">
        <v>3313</v>
      </c>
      <c r="F951" t="s">
        <v>3314</v>
      </c>
      <c r="G951" t="s">
        <v>3315</v>
      </c>
      <c r="H951" t="s">
        <v>3316</v>
      </c>
      <c r="I951" t="s">
        <v>3317</v>
      </c>
      <c r="J951" t="s">
        <v>3319</v>
      </c>
      <c r="K951" s="2">
        <v>78</v>
      </c>
    </row>
    <row r="952" spans="1:11" x14ac:dyDescent="0.3">
      <c r="B952" t="s">
        <v>20</v>
      </c>
      <c r="C952" t="s">
        <v>3311</v>
      </c>
      <c r="D952" t="s">
        <v>3312</v>
      </c>
      <c r="E952" t="s">
        <v>3313</v>
      </c>
      <c r="F952" t="s">
        <v>3314</v>
      </c>
      <c r="G952" t="s">
        <v>3315</v>
      </c>
      <c r="H952" t="s">
        <v>3316</v>
      </c>
      <c r="I952" t="s">
        <v>3317</v>
      </c>
      <c r="J952" t="s">
        <v>3319</v>
      </c>
      <c r="K952" s="2">
        <v>127</v>
      </c>
    </row>
    <row r="953" spans="1:11" x14ac:dyDescent="0.3">
      <c r="B953" t="s">
        <v>22</v>
      </c>
      <c r="C953" t="s">
        <v>3311</v>
      </c>
      <c r="D953" t="s">
        <v>3312</v>
      </c>
      <c r="E953" t="s">
        <v>3313</v>
      </c>
      <c r="F953" t="s">
        <v>3314</v>
      </c>
      <c r="G953" t="s">
        <v>3315</v>
      </c>
      <c r="H953" t="s">
        <v>3316</v>
      </c>
      <c r="I953" t="s">
        <v>3317</v>
      </c>
      <c r="J953" t="s">
        <v>3319</v>
      </c>
      <c r="K953" s="2">
        <v>90</v>
      </c>
    </row>
    <row r="954" spans="1:11" x14ac:dyDescent="0.3">
      <c r="B954" t="s">
        <v>24</v>
      </c>
      <c r="C954" t="s">
        <v>3311</v>
      </c>
      <c r="D954" t="s">
        <v>3312</v>
      </c>
      <c r="E954" t="s">
        <v>3313</v>
      </c>
      <c r="F954" t="s">
        <v>3314</v>
      </c>
      <c r="G954" t="s">
        <v>3315</v>
      </c>
      <c r="H954" t="s">
        <v>3316</v>
      </c>
      <c r="I954" t="s">
        <v>3317</v>
      </c>
      <c r="J954" t="s">
        <v>3319</v>
      </c>
      <c r="K954" s="2">
        <v>273</v>
      </c>
    </row>
    <row r="955" spans="1:11" x14ac:dyDescent="0.3">
      <c r="A955" t="s">
        <v>890</v>
      </c>
      <c r="B955" t="s">
        <v>12</v>
      </c>
      <c r="C955" t="s">
        <v>3311</v>
      </c>
      <c r="D955" t="s">
        <v>3312</v>
      </c>
      <c r="E955" t="s">
        <v>3313</v>
      </c>
      <c r="F955" t="s">
        <v>3314</v>
      </c>
      <c r="G955" t="s">
        <v>3315</v>
      </c>
      <c r="H955" t="s">
        <v>3316</v>
      </c>
      <c r="I955" t="s">
        <v>3317</v>
      </c>
      <c r="J955" t="s">
        <v>3319</v>
      </c>
      <c r="K955" s="2">
        <v>83</v>
      </c>
    </row>
    <row r="956" spans="1:11" x14ac:dyDescent="0.3">
      <c r="B956" t="s">
        <v>84</v>
      </c>
      <c r="C956" t="s">
        <v>3311</v>
      </c>
      <c r="D956" t="s">
        <v>3312</v>
      </c>
      <c r="E956" t="s">
        <v>3313</v>
      </c>
      <c r="F956" t="s">
        <v>3314</v>
      </c>
      <c r="G956" t="s">
        <v>3315</v>
      </c>
      <c r="H956" t="s">
        <v>3316</v>
      </c>
      <c r="I956" t="s">
        <v>3317</v>
      </c>
      <c r="J956" t="s">
        <v>3319</v>
      </c>
      <c r="K956" s="2">
        <v>104</v>
      </c>
    </row>
    <row r="957" spans="1:11" x14ac:dyDescent="0.3">
      <c r="B957" t="s">
        <v>86</v>
      </c>
      <c r="C957" t="s">
        <v>3311</v>
      </c>
      <c r="D957" t="s">
        <v>3312</v>
      </c>
      <c r="E957" t="s">
        <v>3313</v>
      </c>
      <c r="F957" t="s">
        <v>3314</v>
      </c>
      <c r="G957" t="s">
        <v>3315</v>
      </c>
      <c r="H957" t="s">
        <v>3316</v>
      </c>
      <c r="I957" t="s">
        <v>3317</v>
      </c>
      <c r="J957" t="s">
        <v>3319</v>
      </c>
      <c r="K957" s="2">
        <v>81</v>
      </c>
    </row>
    <row r="958" spans="1:11" x14ac:dyDescent="0.3">
      <c r="A958" t="s">
        <v>892</v>
      </c>
      <c r="B958" t="s">
        <v>34</v>
      </c>
      <c r="C958" t="s">
        <v>3311</v>
      </c>
      <c r="D958" t="s">
        <v>3312</v>
      </c>
      <c r="E958" t="s">
        <v>3313</v>
      </c>
      <c r="F958" t="s">
        <v>3314</v>
      </c>
      <c r="G958" t="s">
        <v>3315</v>
      </c>
      <c r="H958" t="s">
        <v>3316</v>
      </c>
      <c r="I958" t="s">
        <v>3317</v>
      </c>
      <c r="J958" t="s">
        <v>3319</v>
      </c>
      <c r="K958" s="2">
        <v>64</v>
      </c>
    </row>
    <row r="959" spans="1:11" x14ac:dyDescent="0.3">
      <c r="B959" t="s">
        <v>250</v>
      </c>
      <c r="C959" t="s">
        <v>3311</v>
      </c>
      <c r="D959" t="s">
        <v>3312</v>
      </c>
      <c r="E959" t="s">
        <v>3313</v>
      </c>
      <c r="F959" t="s">
        <v>3314</v>
      </c>
      <c r="G959" t="s">
        <v>3315</v>
      </c>
      <c r="H959" t="s">
        <v>3316</v>
      </c>
      <c r="I959" t="s">
        <v>3317</v>
      </c>
      <c r="J959" t="s">
        <v>3319</v>
      </c>
      <c r="K959" s="2">
        <v>35</v>
      </c>
    </row>
    <row r="960" spans="1:11" x14ac:dyDescent="0.3">
      <c r="B960" t="s">
        <v>36</v>
      </c>
      <c r="C960" t="s">
        <v>3311</v>
      </c>
      <c r="D960" t="s">
        <v>3312</v>
      </c>
      <c r="E960" t="s">
        <v>3313</v>
      </c>
      <c r="F960" t="s">
        <v>3314</v>
      </c>
      <c r="G960" t="s">
        <v>3315</v>
      </c>
      <c r="H960" t="s">
        <v>3316</v>
      </c>
      <c r="I960" t="s">
        <v>3317</v>
      </c>
      <c r="J960" t="s">
        <v>3319</v>
      </c>
      <c r="K960" s="2">
        <v>40</v>
      </c>
    </row>
    <row r="961" spans="1:11" x14ac:dyDescent="0.3">
      <c r="B961" t="s">
        <v>12</v>
      </c>
      <c r="C961" t="s">
        <v>3311</v>
      </c>
      <c r="D961" t="s">
        <v>3312</v>
      </c>
      <c r="E961" t="s">
        <v>3313</v>
      </c>
      <c r="F961" t="s">
        <v>3314</v>
      </c>
      <c r="G961" t="s">
        <v>3315</v>
      </c>
      <c r="H961" t="s">
        <v>3316</v>
      </c>
      <c r="I961" t="s">
        <v>3317</v>
      </c>
      <c r="J961" t="s">
        <v>3319</v>
      </c>
      <c r="K961" s="2">
        <v>81</v>
      </c>
    </row>
    <row r="962" spans="1:11" x14ac:dyDescent="0.3">
      <c r="B962" t="s">
        <v>16</v>
      </c>
      <c r="C962" t="s">
        <v>3311</v>
      </c>
      <c r="D962" t="s">
        <v>3312</v>
      </c>
      <c r="E962" t="s">
        <v>3313</v>
      </c>
      <c r="F962" t="s">
        <v>3314</v>
      </c>
      <c r="G962" t="s">
        <v>3315</v>
      </c>
      <c r="H962" t="s">
        <v>3316</v>
      </c>
      <c r="I962" t="s">
        <v>3317</v>
      </c>
      <c r="J962" t="s">
        <v>3319</v>
      </c>
      <c r="K962" s="2">
        <v>233</v>
      </c>
    </row>
    <row r="963" spans="1:11" x14ac:dyDescent="0.3">
      <c r="A963" t="s">
        <v>894</v>
      </c>
      <c r="B963" t="s">
        <v>12</v>
      </c>
      <c r="C963" t="s">
        <v>3311</v>
      </c>
      <c r="D963" t="s">
        <v>3312</v>
      </c>
      <c r="E963" t="s">
        <v>3426</v>
      </c>
      <c r="F963" t="s">
        <v>3453</v>
      </c>
      <c r="G963" t="s">
        <v>3454</v>
      </c>
      <c r="H963" t="s">
        <v>3455</v>
      </c>
      <c r="I963" t="s">
        <v>3456</v>
      </c>
      <c r="J963" t="s">
        <v>3458</v>
      </c>
      <c r="K963" s="2">
        <v>78</v>
      </c>
    </row>
    <row r="964" spans="1:11" x14ac:dyDescent="0.3">
      <c r="B964" t="s">
        <v>20</v>
      </c>
      <c r="C964" t="s">
        <v>3311</v>
      </c>
      <c r="D964" t="s">
        <v>3312</v>
      </c>
      <c r="E964" t="s">
        <v>3426</v>
      </c>
      <c r="F964" t="s">
        <v>3453</v>
      </c>
      <c r="G964" t="s">
        <v>3454</v>
      </c>
      <c r="H964" t="s">
        <v>3455</v>
      </c>
      <c r="I964" t="s">
        <v>3456</v>
      </c>
      <c r="J964" t="s">
        <v>3458</v>
      </c>
      <c r="K964" s="2">
        <v>128</v>
      </c>
    </row>
    <row r="965" spans="1:11" x14ac:dyDescent="0.3">
      <c r="B965" t="s">
        <v>24</v>
      </c>
      <c r="C965" t="s">
        <v>3311</v>
      </c>
      <c r="D965" t="s">
        <v>3312</v>
      </c>
      <c r="E965" t="s">
        <v>3426</v>
      </c>
      <c r="F965" t="s">
        <v>3453</v>
      </c>
      <c r="G965" t="s">
        <v>3454</v>
      </c>
      <c r="H965" t="s">
        <v>3455</v>
      </c>
      <c r="I965" t="s">
        <v>3456</v>
      </c>
      <c r="J965" t="s">
        <v>3458</v>
      </c>
      <c r="K965" s="2">
        <v>280</v>
      </c>
    </row>
    <row r="966" spans="1:11" x14ac:dyDescent="0.3">
      <c r="A966" t="s">
        <v>896</v>
      </c>
      <c r="B966" t="s">
        <v>12</v>
      </c>
      <c r="C966" t="s">
        <v>3311</v>
      </c>
      <c r="D966" t="s">
        <v>3312</v>
      </c>
      <c r="E966" t="s">
        <v>3426</v>
      </c>
      <c r="F966" t="s">
        <v>3453</v>
      </c>
      <c r="G966" t="s">
        <v>3454</v>
      </c>
      <c r="H966" t="s">
        <v>3455</v>
      </c>
      <c r="I966" t="s">
        <v>3456</v>
      </c>
      <c r="J966" t="s">
        <v>3458</v>
      </c>
      <c r="K966" s="2">
        <v>337</v>
      </c>
    </row>
    <row r="967" spans="1:11" x14ac:dyDescent="0.3">
      <c r="B967" t="s">
        <v>694</v>
      </c>
      <c r="C967" t="s">
        <v>3311</v>
      </c>
      <c r="D967" t="s">
        <v>3312</v>
      </c>
      <c r="E967" t="s">
        <v>3426</v>
      </c>
      <c r="F967" t="s">
        <v>3453</v>
      </c>
      <c r="G967" t="s">
        <v>3454</v>
      </c>
      <c r="H967" t="s">
        <v>3455</v>
      </c>
      <c r="I967" t="s">
        <v>3456</v>
      </c>
      <c r="J967" t="s">
        <v>3458</v>
      </c>
      <c r="K967" s="2">
        <v>97</v>
      </c>
    </row>
    <row r="968" spans="1:11" x14ac:dyDescent="0.3">
      <c r="A968" t="s">
        <v>898</v>
      </c>
      <c r="B968" t="s">
        <v>900</v>
      </c>
      <c r="C968" t="s">
        <v>3311</v>
      </c>
      <c r="D968" t="s">
        <v>3312</v>
      </c>
      <c r="E968" t="s">
        <v>3313</v>
      </c>
      <c r="F968" t="s">
        <v>3314</v>
      </c>
      <c r="G968" t="s">
        <v>3315</v>
      </c>
      <c r="H968" t="s">
        <v>3316</v>
      </c>
      <c r="I968" t="s">
        <v>3371</v>
      </c>
      <c r="J968" t="s">
        <v>3373</v>
      </c>
      <c r="K968" s="2">
        <v>20</v>
      </c>
    </row>
    <row r="969" spans="1:11" x14ac:dyDescent="0.3">
      <c r="B969" t="s">
        <v>34</v>
      </c>
      <c r="C969" t="s">
        <v>3311</v>
      </c>
      <c r="D969" t="s">
        <v>3312</v>
      </c>
      <c r="E969" t="s">
        <v>3313</v>
      </c>
      <c r="F969" t="s">
        <v>3314</v>
      </c>
      <c r="G969" t="s">
        <v>3315</v>
      </c>
      <c r="H969" t="s">
        <v>3316</v>
      </c>
      <c r="I969" t="s">
        <v>3371</v>
      </c>
      <c r="J969" t="s">
        <v>3373</v>
      </c>
      <c r="K969" s="2">
        <v>33</v>
      </c>
    </row>
    <row r="970" spans="1:11" x14ac:dyDescent="0.3">
      <c r="B970" t="s">
        <v>12</v>
      </c>
      <c r="C970" t="s">
        <v>3311</v>
      </c>
      <c r="D970" t="s">
        <v>3312</v>
      </c>
      <c r="E970" t="s">
        <v>3313</v>
      </c>
      <c r="F970" t="s">
        <v>3314</v>
      </c>
      <c r="G970" t="s">
        <v>3315</v>
      </c>
      <c r="H970" t="s">
        <v>3316</v>
      </c>
      <c r="I970" t="s">
        <v>3371</v>
      </c>
      <c r="J970" t="s">
        <v>3373</v>
      </c>
      <c r="K970" s="2">
        <v>162</v>
      </c>
    </row>
    <row r="971" spans="1:11" x14ac:dyDescent="0.3">
      <c r="B971" t="s">
        <v>16</v>
      </c>
      <c r="C971" t="s">
        <v>3311</v>
      </c>
      <c r="D971" t="s">
        <v>3312</v>
      </c>
      <c r="E971" t="s">
        <v>3313</v>
      </c>
      <c r="F971" t="s">
        <v>3314</v>
      </c>
      <c r="G971" t="s">
        <v>3315</v>
      </c>
      <c r="H971" t="s">
        <v>3316</v>
      </c>
      <c r="I971" t="s">
        <v>3371</v>
      </c>
      <c r="J971" t="s">
        <v>3373</v>
      </c>
      <c r="K971" s="2">
        <v>239</v>
      </c>
    </row>
    <row r="972" spans="1:11" x14ac:dyDescent="0.3">
      <c r="A972" t="s">
        <v>901</v>
      </c>
      <c r="B972" t="s">
        <v>12</v>
      </c>
      <c r="C972" t="s">
        <v>3311</v>
      </c>
      <c r="D972" t="s">
        <v>3312</v>
      </c>
      <c r="E972" t="s">
        <v>3342</v>
      </c>
      <c r="F972" t="s">
        <v>3343</v>
      </c>
      <c r="G972" t="s">
        <v>3344</v>
      </c>
      <c r="H972" t="s">
        <v>3345</v>
      </c>
      <c r="I972" t="s">
        <v>3346</v>
      </c>
      <c r="J972">
        <v>0</v>
      </c>
      <c r="K972" s="2">
        <v>66</v>
      </c>
    </row>
    <row r="973" spans="1:11" x14ac:dyDescent="0.3">
      <c r="A973" t="s">
        <v>903</v>
      </c>
      <c r="B973" t="s">
        <v>12</v>
      </c>
      <c r="C973" t="s">
        <v>3311</v>
      </c>
      <c r="D973" t="s">
        <v>3312</v>
      </c>
      <c r="E973" t="s">
        <v>3313</v>
      </c>
      <c r="F973" t="s">
        <v>3314</v>
      </c>
      <c r="G973" t="s">
        <v>3315</v>
      </c>
      <c r="H973" t="s">
        <v>3316</v>
      </c>
      <c r="I973" t="s">
        <v>3371</v>
      </c>
      <c r="J973" t="s">
        <v>3373</v>
      </c>
      <c r="K973" s="2">
        <v>74</v>
      </c>
    </row>
    <row r="974" spans="1:11" x14ac:dyDescent="0.3">
      <c r="B974" t="s">
        <v>16</v>
      </c>
      <c r="C974" t="s">
        <v>3311</v>
      </c>
      <c r="D974" t="s">
        <v>3312</v>
      </c>
      <c r="E974" t="s">
        <v>3313</v>
      </c>
      <c r="F974" t="s">
        <v>3314</v>
      </c>
      <c r="G974" t="s">
        <v>3315</v>
      </c>
      <c r="H974" t="s">
        <v>3316</v>
      </c>
      <c r="I974" t="s">
        <v>3371</v>
      </c>
      <c r="J974" t="s">
        <v>3373</v>
      </c>
      <c r="K974" s="2">
        <v>243</v>
      </c>
    </row>
    <row r="975" spans="1:11" x14ac:dyDescent="0.3">
      <c r="A975" t="s">
        <v>905</v>
      </c>
      <c r="B975" t="s">
        <v>12</v>
      </c>
      <c r="C975" t="s">
        <v>3311</v>
      </c>
      <c r="D975" t="s">
        <v>3312</v>
      </c>
      <c r="E975" t="s">
        <v>3426</v>
      </c>
      <c r="F975" t="s">
        <v>3453</v>
      </c>
      <c r="G975" t="s">
        <v>3454</v>
      </c>
      <c r="H975" t="s">
        <v>3455</v>
      </c>
      <c r="I975" t="s">
        <v>3456</v>
      </c>
      <c r="J975" t="s">
        <v>3458</v>
      </c>
      <c r="K975" s="2">
        <v>73</v>
      </c>
    </row>
    <row r="976" spans="1:11" x14ac:dyDescent="0.3">
      <c r="B976" t="s">
        <v>24</v>
      </c>
      <c r="C976" t="s">
        <v>3311</v>
      </c>
      <c r="D976" t="s">
        <v>3312</v>
      </c>
      <c r="E976" t="s">
        <v>3426</v>
      </c>
      <c r="F976" t="s">
        <v>3453</v>
      </c>
      <c r="G976" t="s">
        <v>3454</v>
      </c>
      <c r="H976" t="s">
        <v>3455</v>
      </c>
      <c r="I976" t="s">
        <v>3456</v>
      </c>
      <c r="J976" t="s">
        <v>3458</v>
      </c>
      <c r="K976" s="2">
        <v>260</v>
      </c>
    </row>
    <row r="977" spans="1:11" x14ac:dyDescent="0.3">
      <c r="A977" t="s">
        <v>907</v>
      </c>
      <c r="B977" t="s">
        <v>12</v>
      </c>
      <c r="C977" t="s">
        <v>3311</v>
      </c>
      <c r="D977" t="s">
        <v>3312</v>
      </c>
      <c r="E977" t="s">
        <v>3313</v>
      </c>
      <c r="F977" t="s">
        <v>3314</v>
      </c>
      <c r="G977" t="s">
        <v>3315</v>
      </c>
      <c r="H977" t="s">
        <v>3316</v>
      </c>
      <c r="I977" t="s">
        <v>3371</v>
      </c>
      <c r="J977" t="s">
        <v>3373</v>
      </c>
      <c r="K977" s="2">
        <v>154</v>
      </c>
    </row>
    <row r="978" spans="1:11" x14ac:dyDescent="0.3">
      <c r="B978" t="s">
        <v>16</v>
      </c>
      <c r="C978" t="s">
        <v>3311</v>
      </c>
      <c r="D978" t="s">
        <v>3312</v>
      </c>
      <c r="E978" t="s">
        <v>3313</v>
      </c>
      <c r="F978" t="s">
        <v>3314</v>
      </c>
      <c r="G978" t="s">
        <v>3315</v>
      </c>
      <c r="H978" t="s">
        <v>3316</v>
      </c>
      <c r="I978" t="s">
        <v>3371</v>
      </c>
      <c r="J978" t="s">
        <v>3373</v>
      </c>
      <c r="K978" s="2">
        <v>248</v>
      </c>
    </row>
    <row r="979" spans="1:11" x14ac:dyDescent="0.3">
      <c r="B979" t="s">
        <v>10</v>
      </c>
      <c r="C979" t="s">
        <v>3311</v>
      </c>
      <c r="D979" t="s">
        <v>3312</v>
      </c>
      <c r="E979" t="s">
        <v>3313</v>
      </c>
      <c r="F979" t="s">
        <v>3314</v>
      </c>
      <c r="G979" t="s">
        <v>3315</v>
      </c>
      <c r="H979" t="s">
        <v>3316</v>
      </c>
      <c r="I979" t="s">
        <v>3371</v>
      </c>
      <c r="J979" t="s">
        <v>3373</v>
      </c>
      <c r="K979" s="2">
        <v>41</v>
      </c>
    </row>
    <row r="980" spans="1:11" x14ac:dyDescent="0.3">
      <c r="B980" t="s">
        <v>14</v>
      </c>
      <c r="C980" t="s">
        <v>3311</v>
      </c>
      <c r="D980" t="s">
        <v>3312</v>
      </c>
      <c r="E980" t="s">
        <v>3313</v>
      </c>
      <c r="F980" t="s">
        <v>3314</v>
      </c>
      <c r="G980" t="s">
        <v>3315</v>
      </c>
      <c r="H980" t="s">
        <v>3316</v>
      </c>
      <c r="I980" t="s">
        <v>3371</v>
      </c>
      <c r="J980" t="s">
        <v>3373</v>
      </c>
      <c r="K980" s="2">
        <v>48</v>
      </c>
    </row>
    <row r="981" spans="1:11" x14ac:dyDescent="0.3">
      <c r="A981" t="s">
        <v>909</v>
      </c>
      <c r="B981" t="s">
        <v>44</v>
      </c>
      <c r="C981" t="s">
        <v>3311</v>
      </c>
      <c r="D981" t="s">
        <v>3312</v>
      </c>
      <c r="E981" t="s">
        <v>3313</v>
      </c>
      <c r="F981" t="s">
        <v>3314</v>
      </c>
      <c r="G981" t="s">
        <v>3315</v>
      </c>
      <c r="H981" t="s">
        <v>3316</v>
      </c>
      <c r="I981" t="s">
        <v>3317</v>
      </c>
      <c r="J981" t="s">
        <v>3319</v>
      </c>
      <c r="K981" s="2">
        <v>93</v>
      </c>
    </row>
    <row r="982" spans="1:11" x14ac:dyDescent="0.3">
      <c r="B982" t="s">
        <v>12</v>
      </c>
      <c r="C982" t="s">
        <v>3311</v>
      </c>
      <c r="D982" t="s">
        <v>3312</v>
      </c>
      <c r="E982" t="s">
        <v>3313</v>
      </c>
      <c r="F982" t="s">
        <v>3314</v>
      </c>
      <c r="G982" t="s">
        <v>3315</v>
      </c>
      <c r="H982" t="s">
        <v>3316</v>
      </c>
      <c r="I982" t="s">
        <v>3317</v>
      </c>
      <c r="J982" t="s">
        <v>3319</v>
      </c>
      <c r="K982" s="2">
        <v>309</v>
      </c>
    </row>
    <row r="983" spans="1:11" x14ac:dyDescent="0.3">
      <c r="B983" t="s">
        <v>16</v>
      </c>
      <c r="C983" t="s">
        <v>3311</v>
      </c>
      <c r="D983" t="s">
        <v>3312</v>
      </c>
      <c r="E983" t="s">
        <v>3313</v>
      </c>
      <c r="F983" t="s">
        <v>3314</v>
      </c>
      <c r="G983" t="s">
        <v>3315</v>
      </c>
      <c r="H983" t="s">
        <v>3316</v>
      </c>
      <c r="I983" t="s">
        <v>3317</v>
      </c>
      <c r="J983" t="s">
        <v>3319</v>
      </c>
      <c r="K983" s="2">
        <v>220</v>
      </c>
    </row>
    <row r="984" spans="1:11" x14ac:dyDescent="0.3">
      <c r="A984" t="s">
        <v>911</v>
      </c>
      <c r="B984" t="s">
        <v>915</v>
      </c>
      <c r="C984" t="s">
        <v>3311</v>
      </c>
      <c r="D984" t="s">
        <v>3312</v>
      </c>
      <c r="E984" t="s">
        <v>3426</v>
      </c>
      <c r="F984" t="s">
        <v>3453</v>
      </c>
      <c r="G984" t="s">
        <v>3454</v>
      </c>
      <c r="H984" t="s">
        <v>3455</v>
      </c>
      <c r="I984" t="s">
        <v>3456</v>
      </c>
      <c r="J984" t="s">
        <v>3655</v>
      </c>
      <c r="K984" s="2">
        <v>52</v>
      </c>
    </row>
    <row r="985" spans="1:11" x14ac:dyDescent="0.3">
      <c r="B985" t="s">
        <v>12</v>
      </c>
      <c r="C985" t="s">
        <v>3311</v>
      </c>
      <c r="D985" t="s">
        <v>3312</v>
      </c>
      <c r="E985" t="s">
        <v>3426</v>
      </c>
      <c r="F985" t="s">
        <v>3453</v>
      </c>
      <c r="G985" t="s">
        <v>3454</v>
      </c>
      <c r="H985" t="s">
        <v>3455</v>
      </c>
      <c r="I985" t="s">
        <v>3456</v>
      </c>
      <c r="J985" t="s">
        <v>3655</v>
      </c>
      <c r="K985" s="2">
        <v>80</v>
      </c>
    </row>
    <row r="986" spans="1:11" x14ac:dyDescent="0.3">
      <c r="B986" t="s">
        <v>184</v>
      </c>
      <c r="C986" t="s">
        <v>3311</v>
      </c>
      <c r="D986" t="s">
        <v>3312</v>
      </c>
      <c r="E986" t="s">
        <v>3426</v>
      </c>
      <c r="F986" t="s">
        <v>3453</v>
      </c>
      <c r="G986" t="s">
        <v>3454</v>
      </c>
      <c r="H986" t="s">
        <v>3455</v>
      </c>
      <c r="I986" t="s">
        <v>3456</v>
      </c>
      <c r="J986" t="s">
        <v>3655</v>
      </c>
      <c r="K986" s="2">
        <v>102</v>
      </c>
    </row>
    <row r="987" spans="1:11" x14ac:dyDescent="0.3">
      <c r="B987" t="s">
        <v>913</v>
      </c>
      <c r="C987" t="s">
        <v>3311</v>
      </c>
      <c r="D987" t="s">
        <v>3312</v>
      </c>
      <c r="E987" t="s">
        <v>3426</v>
      </c>
      <c r="F987" t="s">
        <v>3453</v>
      </c>
      <c r="G987" t="s">
        <v>3454</v>
      </c>
      <c r="H987" t="s">
        <v>3455</v>
      </c>
      <c r="I987" t="s">
        <v>3456</v>
      </c>
      <c r="J987" t="s">
        <v>3655</v>
      </c>
      <c r="K987" s="2">
        <v>51</v>
      </c>
    </row>
    <row r="988" spans="1:11" x14ac:dyDescent="0.3">
      <c r="A988" t="s">
        <v>916</v>
      </c>
      <c r="B988" t="s">
        <v>12</v>
      </c>
      <c r="C988" t="s">
        <v>3311</v>
      </c>
      <c r="D988" t="s">
        <v>3312</v>
      </c>
      <c r="E988" t="s">
        <v>3426</v>
      </c>
      <c r="F988" t="s">
        <v>3453</v>
      </c>
      <c r="G988" t="s">
        <v>3454</v>
      </c>
      <c r="H988" t="s">
        <v>3455</v>
      </c>
      <c r="I988" t="s">
        <v>3456</v>
      </c>
      <c r="J988" t="s">
        <v>3655</v>
      </c>
      <c r="K988" s="2">
        <v>74</v>
      </c>
    </row>
    <row r="989" spans="1:11" x14ac:dyDescent="0.3">
      <c r="B989" t="s">
        <v>20</v>
      </c>
      <c r="C989" t="s">
        <v>3311</v>
      </c>
      <c r="D989" t="s">
        <v>3312</v>
      </c>
      <c r="E989" t="s">
        <v>3426</v>
      </c>
      <c r="F989" t="s">
        <v>3453</v>
      </c>
      <c r="G989" t="s">
        <v>3454</v>
      </c>
      <c r="H989" t="s">
        <v>3455</v>
      </c>
      <c r="I989" t="s">
        <v>3456</v>
      </c>
      <c r="J989" t="s">
        <v>3655</v>
      </c>
      <c r="K989" s="2">
        <v>126</v>
      </c>
    </row>
    <row r="990" spans="1:11" x14ac:dyDescent="0.3">
      <c r="B990" t="s">
        <v>22</v>
      </c>
      <c r="C990" t="s">
        <v>3311</v>
      </c>
      <c r="D990" t="s">
        <v>3312</v>
      </c>
      <c r="E990" t="s">
        <v>3426</v>
      </c>
      <c r="F990" t="s">
        <v>3453</v>
      </c>
      <c r="G990" t="s">
        <v>3454</v>
      </c>
      <c r="H990" t="s">
        <v>3455</v>
      </c>
      <c r="I990" t="s">
        <v>3456</v>
      </c>
      <c r="J990" t="s">
        <v>3655</v>
      </c>
      <c r="K990" s="2">
        <v>100</v>
      </c>
    </row>
    <row r="991" spans="1:11" x14ac:dyDescent="0.3">
      <c r="B991" t="s">
        <v>24</v>
      </c>
      <c r="C991" t="s">
        <v>3311</v>
      </c>
      <c r="D991" t="s">
        <v>3312</v>
      </c>
      <c r="E991" t="s">
        <v>3426</v>
      </c>
      <c r="F991" t="s">
        <v>3453</v>
      </c>
      <c r="G991" t="s">
        <v>3454</v>
      </c>
      <c r="H991" t="s">
        <v>3455</v>
      </c>
      <c r="I991" t="s">
        <v>3456</v>
      </c>
      <c r="J991" t="s">
        <v>3655</v>
      </c>
      <c r="K991" s="2">
        <v>266</v>
      </c>
    </row>
    <row r="992" spans="1:11" x14ac:dyDescent="0.3">
      <c r="A992" t="s">
        <v>918</v>
      </c>
      <c r="B992" t="s">
        <v>12</v>
      </c>
      <c r="C992" t="s">
        <v>3311</v>
      </c>
      <c r="D992" t="s">
        <v>3312</v>
      </c>
      <c r="E992" t="s">
        <v>3426</v>
      </c>
      <c r="F992" t="s">
        <v>3453</v>
      </c>
      <c r="G992" t="s">
        <v>3454</v>
      </c>
      <c r="H992" t="s">
        <v>3455</v>
      </c>
      <c r="I992" t="s">
        <v>3456</v>
      </c>
      <c r="J992" t="s">
        <v>3655</v>
      </c>
      <c r="K992" s="2">
        <v>78</v>
      </c>
    </row>
    <row r="993" spans="1:11" x14ac:dyDescent="0.3">
      <c r="B993" t="s">
        <v>20</v>
      </c>
      <c r="C993" t="s">
        <v>3311</v>
      </c>
      <c r="D993" t="s">
        <v>3312</v>
      </c>
      <c r="E993" t="s">
        <v>3426</v>
      </c>
      <c r="F993" t="s">
        <v>3453</v>
      </c>
      <c r="G993" t="s">
        <v>3454</v>
      </c>
      <c r="H993" t="s">
        <v>3455</v>
      </c>
      <c r="I993" t="s">
        <v>3456</v>
      </c>
      <c r="J993" t="s">
        <v>3655</v>
      </c>
      <c r="K993" s="2">
        <v>133</v>
      </c>
    </row>
    <row r="994" spans="1:11" x14ac:dyDescent="0.3">
      <c r="B994" t="s">
        <v>24</v>
      </c>
      <c r="C994" t="s">
        <v>3311</v>
      </c>
      <c r="D994" t="s">
        <v>3312</v>
      </c>
      <c r="E994" t="s">
        <v>3426</v>
      </c>
      <c r="F994" t="s">
        <v>3453</v>
      </c>
      <c r="G994" t="s">
        <v>3454</v>
      </c>
      <c r="H994" t="s">
        <v>3455</v>
      </c>
      <c r="I994" t="s">
        <v>3456</v>
      </c>
      <c r="J994" t="s">
        <v>3655</v>
      </c>
      <c r="K994" s="2">
        <v>276</v>
      </c>
    </row>
    <row r="995" spans="1:11" x14ac:dyDescent="0.3">
      <c r="A995" t="s">
        <v>920</v>
      </c>
      <c r="B995" t="s">
        <v>12</v>
      </c>
      <c r="C995" t="s">
        <v>3311</v>
      </c>
      <c r="D995" t="s">
        <v>3312</v>
      </c>
      <c r="E995" t="s">
        <v>3426</v>
      </c>
      <c r="F995" t="s">
        <v>3453</v>
      </c>
      <c r="G995" t="s">
        <v>3454</v>
      </c>
      <c r="H995" t="s">
        <v>3455</v>
      </c>
      <c r="I995" t="s">
        <v>3456</v>
      </c>
      <c r="J995" t="s">
        <v>3655</v>
      </c>
      <c r="K995" s="2">
        <v>249</v>
      </c>
    </row>
    <row r="996" spans="1:11" x14ac:dyDescent="0.3">
      <c r="B996" t="s">
        <v>318</v>
      </c>
      <c r="C996" t="s">
        <v>3311</v>
      </c>
      <c r="D996" t="s">
        <v>3312</v>
      </c>
      <c r="E996" t="s">
        <v>3426</v>
      </c>
      <c r="F996" t="s">
        <v>3453</v>
      </c>
      <c r="G996" t="s">
        <v>3454</v>
      </c>
      <c r="H996" t="s">
        <v>3455</v>
      </c>
      <c r="I996" t="s">
        <v>3456</v>
      </c>
      <c r="J996" t="s">
        <v>3655</v>
      </c>
      <c r="K996" s="2">
        <v>51</v>
      </c>
    </row>
    <row r="997" spans="1:11" x14ac:dyDescent="0.3">
      <c r="A997" t="s">
        <v>922</v>
      </c>
      <c r="B997" t="s">
        <v>44</v>
      </c>
      <c r="C997" t="s">
        <v>3311</v>
      </c>
      <c r="D997" t="s">
        <v>3312</v>
      </c>
      <c r="E997" t="s">
        <v>3313</v>
      </c>
      <c r="F997" t="s">
        <v>3314</v>
      </c>
      <c r="G997" t="s">
        <v>3315</v>
      </c>
      <c r="H997" t="s">
        <v>3316</v>
      </c>
      <c r="I997" t="s">
        <v>3317</v>
      </c>
      <c r="J997" t="s">
        <v>3417</v>
      </c>
      <c r="K997" s="2">
        <v>76</v>
      </c>
    </row>
    <row r="998" spans="1:11" x14ac:dyDescent="0.3">
      <c r="B998" t="s">
        <v>12</v>
      </c>
      <c r="C998" t="s">
        <v>3311</v>
      </c>
      <c r="D998" t="s">
        <v>3312</v>
      </c>
      <c r="E998" t="s">
        <v>3313</v>
      </c>
      <c r="F998" t="s">
        <v>3314</v>
      </c>
      <c r="G998" t="s">
        <v>3315</v>
      </c>
      <c r="H998" t="s">
        <v>3316</v>
      </c>
      <c r="I998" t="s">
        <v>3317</v>
      </c>
      <c r="J998" t="s">
        <v>3417</v>
      </c>
      <c r="K998" s="2">
        <v>388</v>
      </c>
    </row>
    <row r="999" spans="1:11" x14ac:dyDescent="0.3">
      <c r="B999" t="s">
        <v>16</v>
      </c>
      <c r="C999" t="s">
        <v>3311</v>
      </c>
      <c r="D999" t="s">
        <v>3312</v>
      </c>
      <c r="E999" t="s">
        <v>3313</v>
      </c>
      <c r="F999" t="s">
        <v>3314</v>
      </c>
      <c r="G999" t="s">
        <v>3315</v>
      </c>
      <c r="H999" t="s">
        <v>3316</v>
      </c>
      <c r="I999" t="s">
        <v>3317</v>
      </c>
      <c r="J999" t="s">
        <v>3417</v>
      </c>
      <c r="K999" s="2">
        <v>221</v>
      </c>
    </row>
    <row r="1000" spans="1:11" x14ac:dyDescent="0.3">
      <c r="A1000" t="s">
        <v>924</v>
      </c>
      <c r="B1000" t="s">
        <v>12</v>
      </c>
      <c r="C1000" t="s">
        <v>3311</v>
      </c>
      <c r="D1000" t="s">
        <v>3312</v>
      </c>
      <c r="E1000" t="s">
        <v>3313</v>
      </c>
      <c r="F1000" t="s">
        <v>3314</v>
      </c>
      <c r="G1000" t="s">
        <v>3315</v>
      </c>
      <c r="H1000" t="s">
        <v>3316</v>
      </c>
      <c r="I1000" t="s">
        <v>3317</v>
      </c>
      <c r="J1000" t="s">
        <v>3417</v>
      </c>
      <c r="K1000" s="2">
        <v>78</v>
      </c>
    </row>
    <row r="1001" spans="1:11" x14ac:dyDescent="0.3">
      <c r="B1001" t="s">
        <v>20</v>
      </c>
      <c r="C1001" t="s">
        <v>3311</v>
      </c>
      <c r="D1001" t="s">
        <v>3312</v>
      </c>
      <c r="E1001" t="s">
        <v>3313</v>
      </c>
      <c r="F1001" t="s">
        <v>3314</v>
      </c>
      <c r="G1001" t="s">
        <v>3315</v>
      </c>
      <c r="H1001" t="s">
        <v>3316</v>
      </c>
      <c r="I1001" t="s">
        <v>3317</v>
      </c>
      <c r="J1001" t="s">
        <v>3417</v>
      </c>
      <c r="K1001" s="2">
        <v>127</v>
      </c>
    </row>
    <row r="1002" spans="1:11" x14ac:dyDescent="0.3">
      <c r="B1002" t="s">
        <v>22</v>
      </c>
      <c r="C1002" t="s">
        <v>3311</v>
      </c>
      <c r="D1002" t="s">
        <v>3312</v>
      </c>
      <c r="E1002" t="s">
        <v>3313</v>
      </c>
      <c r="F1002" t="s">
        <v>3314</v>
      </c>
      <c r="G1002" t="s">
        <v>3315</v>
      </c>
      <c r="H1002" t="s">
        <v>3316</v>
      </c>
      <c r="I1002" t="s">
        <v>3317</v>
      </c>
      <c r="J1002" t="s">
        <v>3417</v>
      </c>
      <c r="K1002" s="2">
        <v>90</v>
      </c>
    </row>
    <row r="1003" spans="1:11" x14ac:dyDescent="0.3">
      <c r="B1003" t="s">
        <v>24</v>
      </c>
      <c r="C1003" t="s">
        <v>3311</v>
      </c>
      <c r="D1003" t="s">
        <v>3312</v>
      </c>
      <c r="E1003" t="s">
        <v>3313</v>
      </c>
      <c r="F1003" t="s">
        <v>3314</v>
      </c>
      <c r="G1003" t="s">
        <v>3315</v>
      </c>
      <c r="H1003" t="s">
        <v>3316</v>
      </c>
      <c r="I1003" t="s">
        <v>3317</v>
      </c>
      <c r="J1003" t="s">
        <v>3417</v>
      </c>
      <c r="K1003" s="2">
        <v>273</v>
      </c>
    </row>
    <row r="1004" spans="1:11" x14ac:dyDescent="0.3">
      <c r="A1004" t="s">
        <v>926</v>
      </c>
      <c r="B1004" t="s">
        <v>12</v>
      </c>
      <c r="C1004" t="s">
        <v>3311</v>
      </c>
      <c r="D1004" t="s">
        <v>3312</v>
      </c>
      <c r="E1004" t="s">
        <v>3313</v>
      </c>
      <c r="F1004" t="s">
        <v>3314</v>
      </c>
      <c r="G1004" t="s">
        <v>3315</v>
      </c>
      <c r="H1004" t="s">
        <v>3316</v>
      </c>
      <c r="I1004" t="s">
        <v>3317</v>
      </c>
      <c r="J1004" t="s">
        <v>3417</v>
      </c>
      <c r="K1004" s="2">
        <v>28</v>
      </c>
    </row>
    <row r="1005" spans="1:11" x14ac:dyDescent="0.3">
      <c r="B1005" t="s">
        <v>16</v>
      </c>
      <c r="C1005" t="s">
        <v>3311</v>
      </c>
      <c r="D1005" t="s">
        <v>3312</v>
      </c>
      <c r="E1005" t="s">
        <v>3313</v>
      </c>
      <c r="F1005" t="s">
        <v>3314</v>
      </c>
      <c r="G1005" t="s">
        <v>3315</v>
      </c>
      <c r="H1005" t="s">
        <v>3316</v>
      </c>
      <c r="I1005" t="s">
        <v>3317</v>
      </c>
      <c r="J1005" t="s">
        <v>3417</v>
      </c>
      <c r="K1005" s="2">
        <v>233</v>
      </c>
    </row>
    <row r="1006" spans="1:11" x14ac:dyDescent="0.3">
      <c r="A1006" t="s">
        <v>928</v>
      </c>
      <c r="B1006" t="s">
        <v>44</v>
      </c>
      <c r="C1006" t="s">
        <v>3311</v>
      </c>
      <c r="D1006" t="s">
        <v>3312</v>
      </c>
      <c r="E1006" t="s">
        <v>3313</v>
      </c>
      <c r="F1006" t="s">
        <v>3314</v>
      </c>
      <c r="G1006" t="s">
        <v>3315</v>
      </c>
      <c r="H1006" t="s">
        <v>3316</v>
      </c>
      <c r="I1006" t="s">
        <v>3317</v>
      </c>
      <c r="J1006" t="s">
        <v>3417</v>
      </c>
      <c r="K1006" s="2">
        <v>82</v>
      </c>
    </row>
    <row r="1007" spans="1:11" x14ac:dyDescent="0.3">
      <c r="B1007" t="s">
        <v>12</v>
      </c>
      <c r="C1007" t="s">
        <v>3311</v>
      </c>
      <c r="D1007" t="s">
        <v>3312</v>
      </c>
      <c r="E1007" t="s">
        <v>3313</v>
      </c>
      <c r="F1007" t="s">
        <v>3314</v>
      </c>
      <c r="G1007" t="s">
        <v>3315</v>
      </c>
      <c r="H1007" t="s">
        <v>3316</v>
      </c>
      <c r="I1007" t="s">
        <v>3317</v>
      </c>
      <c r="J1007" t="s">
        <v>3417</v>
      </c>
      <c r="K1007" s="2">
        <v>273</v>
      </c>
    </row>
    <row r="1008" spans="1:11" x14ac:dyDescent="0.3">
      <c r="B1008" t="s">
        <v>16</v>
      </c>
      <c r="C1008" t="s">
        <v>3311</v>
      </c>
      <c r="D1008" t="s">
        <v>3312</v>
      </c>
      <c r="E1008" t="s">
        <v>3313</v>
      </c>
      <c r="F1008" t="s">
        <v>3314</v>
      </c>
      <c r="G1008" t="s">
        <v>3315</v>
      </c>
      <c r="H1008" t="s">
        <v>3316</v>
      </c>
      <c r="I1008" t="s">
        <v>3317</v>
      </c>
      <c r="J1008" t="s">
        <v>3417</v>
      </c>
      <c r="K1008" s="2">
        <v>220</v>
      </c>
    </row>
    <row r="1009" spans="1:11" x14ac:dyDescent="0.3">
      <c r="A1009" t="s">
        <v>930</v>
      </c>
      <c r="B1009" t="s">
        <v>871</v>
      </c>
      <c r="C1009" t="s">
        <v>3311</v>
      </c>
      <c r="D1009" t="s">
        <v>3312</v>
      </c>
      <c r="E1009" t="s">
        <v>3313</v>
      </c>
      <c r="F1009" t="s">
        <v>3314</v>
      </c>
      <c r="G1009" t="s">
        <v>3315</v>
      </c>
      <c r="H1009" t="s">
        <v>3316</v>
      </c>
      <c r="I1009" t="s">
        <v>3317</v>
      </c>
      <c r="J1009" t="s">
        <v>3417</v>
      </c>
      <c r="K1009" s="2">
        <v>57</v>
      </c>
    </row>
    <row r="1010" spans="1:11" x14ac:dyDescent="0.3">
      <c r="B1010" t="s">
        <v>12</v>
      </c>
      <c r="C1010" t="s">
        <v>3311</v>
      </c>
      <c r="D1010" t="s">
        <v>3312</v>
      </c>
      <c r="E1010" t="s">
        <v>3313</v>
      </c>
      <c r="F1010" t="s">
        <v>3314</v>
      </c>
      <c r="G1010" t="s">
        <v>3315</v>
      </c>
      <c r="H1010" t="s">
        <v>3316</v>
      </c>
      <c r="I1010" t="s">
        <v>3317</v>
      </c>
      <c r="J1010" t="s">
        <v>3417</v>
      </c>
      <c r="K1010" s="2">
        <v>71</v>
      </c>
    </row>
    <row r="1011" spans="1:11" x14ac:dyDescent="0.3">
      <c r="B1011" t="s">
        <v>16</v>
      </c>
      <c r="C1011" t="s">
        <v>3311</v>
      </c>
      <c r="D1011" t="s">
        <v>3312</v>
      </c>
      <c r="E1011" t="s">
        <v>3313</v>
      </c>
      <c r="F1011" t="s">
        <v>3314</v>
      </c>
      <c r="G1011" t="s">
        <v>3315</v>
      </c>
      <c r="H1011" t="s">
        <v>3316</v>
      </c>
      <c r="I1011" t="s">
        <v>3317</v>
      </c>
      <c r="J1011" t="s">
        <v>3417</v>
      </c>
      <c r="K1011" s="2">
        <v>238</v>
      </c>
    </row>
    <row r="1012" spans="1:11" x14ac:dyDescent="0.3">
      <c r="B1012" t="s">
        <v>184</v>
      </c>
      <c r="C1012" t="s">
        <v>3311</v>
      </c>
      <c r="D1012" t="s">
        <v>3312</v>
      </c>
      <c r="E1012" t="s">
        <v>3313</v>
      </c>
      <c r="F1012" t="s">
        <v>3314</v>
      </c>
      <c r="G1012" t="s">
        <v>3315</v>
      </c>
      <c r="H1012" t="s">
        <v>3316</v>
      </c>
      <c r="I1012" t="s">
        <v>3317</v>
      </c>
      <c r="J1012" t="s">
        <v>3417</v>
      </c>
      <c r="K1012" s="2">
        <v>387</v>
      </c>
    </row>
    <row r="1013" spans="1:11" x14ac:dyDescent="0.3">
      <c r="A1013" t="s">
        <v>932</v>
      </c>
      <c r="B1013" t="s">
        <v>12</v>
      </c>
      <c r="C1013" t="s">
        <v>3311</v>
      </c>
      <c r="D1013" t="s">
        <v>3312</v>
      </c>
      <c r="E1013" t="s">
        <v>3313</v>
      </c>
      <c r="F1013" t="s">
        <v>3314</v>
      </c>
      <c r="G1013" t="s">
        <v>3315</v>
      </c>
      <c r="H1013" t="s">
        <v>3316</v>
      </c>
      <c r="I1013" t="s">
        <v>3317</v>
      </c>
      <c r="J1013" t="s">
        <v>3417</v>
      </c>
      <c r="K1013" s="2">
        <v>83</v>
      </c>
    </row>
    <row r="1014" spans="1:11" x14ac:dyDescent="0.3">
      <c r="B1014" t="s">
        <v>86</v>
      </c>
      <c r="C1014" t="s">
        <v>3311</v>
      </c>
      <c r="D1014" t="s">
        <v>3312</v>
      </c>
      <c r="E1014" t="s">
        <v>3313</v>
      </c>
      <c r="F1014" t="s">
        <v>3314</v>
      </c>
      <c r="G1014" t="s">
        <v>3315</v>
      </c>
      <c r="H1014" t="s">
        <v>3316</v>
      </c>
      <c r="I1014" t="s">
        <v>3317</v>
      </c>
      <c r="J1014" t="s">
        <v>3417</v>
      </c>
      <c r="K1014" s="2">
        <v>81</v>
      </c>
    </row>
    <row r="1015" spans="1:11" x14ac:dyDescent="0.3">
      <c r="A1015" t="s">
        <v>934</v>
      </c>
      <c r="B1015" t="s">
        <v>34</v>
      </c>
      <c r="C1015" t="s">
        <v>3311</v>
      </c>
      <c r="D1015" t="s">
        <v>3312</v>
      </c>
      <c r="E1015" t="s">
        <v>3313</v>
      </c>
      <c r="F1015" t="s">
        <v>3314</v>
      </c>
      <c r="G1015" t="s">
        <v>3315</v>
      </c>
      <c r="H1015" t="s">
        <v>3316</v>
      </c>
      <c r="I1015" t="s">
        <v>3328</v>
      </c>
      <c r="J1015" t="s">
        <v>3330</v>
      </c>
      <c r="K1015" s="2">
        <v>32</v>
      </c>
    </row>
    <row r="1016" spans="1:11" x14ac:dyDescent="0.3">
      <c r="B1016" t="s">
        <v>36</v>
      </c>
      <c r="C1016" t="s">
        <v>3311</v>
      </c>
      <c r="D1016" t="s">
        <v>3312</v>
      </c>
      <c r="E1016" t="s">
        <v>3313</v>
      </c>
      <c r="F1016" t="s">
        <v>3314</v>
      </c>
      <c r="G1016" t="s">
        <v>3315</v>
      </c>
      <c r="H1016" t="s">
        <v>3316</v>
      </c>
      <c r="I1016" t="s">
        <v>3328</v>
      </c>
      <c r="J1016" t="s">
        <v>3330</v>
      </c>
      <c r="K1016" s="2">
        <v>40</v>
      </c>
    </row>
    <row r="1017" spans="1:11" x14ac:dyDescent="0.3">
      <c r="B1017" t="s">
        <v>12</v>
      </c>
      <c r="C1017" t="s">
        <v>3311</v>
      </c>
      <c r="D1017" t="s">
        <v>3312</v>
      </c>
      <c r="E1017" t="s">
        <v>3313</v>
      </c>
      <c r="F1017" t="s">
        <v>3314</v>
      </c>
      <c r="G1017" t="s">
        <v>3315</v>
      </c>
      <c r="H1017" t="s">
        <v>3316</v>
      </c>
      <c r="I1017" t="s">
        <v>3328</v>
      </c>
      <c r="J1017" t="s">
        <v>3330</v>
      </c>
      <c r="K1017" s="2">
        <v>81</v>
      </c>
    </row>
    <row r="1018" spans="1:11" x14ac:dyDescent="0.3">
      <c r="B1018" t="s">
        <v>16</v>
      </c>
      <c r="C1018" t="s">
        <v>3311</v>
      </c>
      <c r="D1018" t="s">
        <v>3312</v>
      </c>
      <c r="E1018" t="s">
        <v>3313</v>
      </c>
      <c r="F1018" t="s">
        <v>3314</v>
      </c>
      <c r="G1018" t="s">
        <v>3315</v>
      </c>
      <c r="H1018" t="s">
        <v>3316</v>
      </c>
      <c r="I1018" t="s">
        <v>3328</v>
      </c>
      <c r="J1018" t="s">
        <v>3330</v>
      </c>
      <c r="K1018" s="2">
        <v>233</v>
      </c>
    </row>
    <row r="1019" spans="1:11" x14ac:dyDescent="0.3">
      <c r="A1019" t="s">
        <v>936</v>
      </c>
      <c r="B1019" t="s">
        <v>12</v>
      </c>
      <c r="C1019" t="s">
        <v>3311</v>
      </c>
      <c r="D1019" t="s">
        <v>3312</v>
      </c>
      <c r="E1019" t="s">
        <v>3313</v>
      </c>
      <c r="F1019" t="s">
        <v>3314</v>
      </c>
      <c r="G1019" t="s">
        <v>3315</v>
      </c>
      <c r="H1019" t="s">
        <v>3316</v>
      </c>
      <c r="I1019" t="s">
        <v>3328</v>
      </c>
      <c r="J1019" t="s">
        <v>3330</v>
      </c>
      <c r="K1019" s="2">
        <v>162</v>
      </c>
    </row>
    <row r="1020" spans="1:11" x14ac:dyDescent="0.3">
      <c r="B1020" t="s">
        <v>16</v>
      </c>
      <c r="C1020" t="s">
        <v>3311</v>
      </c>
      <c r="D1020" t="s">
        <v>3312</v>
      </c>
      <c r="E1020" t="s">
        <v>3313</v>
      </c>
      <c r="F1020" t="s">
        <v>3314</v>
      </c>
      <c r="G1020" t="s">
        <v>3315</v>
      </c>
      <c r="H1020" t="s">
        <v>3316</v>
      </c>
      <c r="I1020" t="s">
        <v>3328</v>
      </c>
      <c r="J1020" t="s">
        <v>3330</v>
      </c>
      <c r="K1020" s="2">
        <v>239</v>
      </c>
    </row>
    <row r="1021" spans="1:11" x14ac:dyDescent="0.3">
      <c r="A1021" t="s">
        <v>938</v>
      </c>
      <c r="B1021" t="s">
        <v>44</v>
      </c>
      <c r="C1021" t="s">
        <v>3311</v>
      </c>
      <c r="D1021" t="s">
        <v>3312</v>
      </c>
      <c r="E1021" t="s">
        <v>3313</v>
      </c>
      <c r="F1021" t="s">
        <v>3314</v>
      </c>
      <c r="G1021" t="s">
        <v>3315</v>
      </c>
      <c r="H1021" t="s">
        <v>3316</v>
      </c>
      <c r="I1021" t="s">
        <v>3328</v>
      </c>
      <c r="J1021" t="s">
        <v>3330</v>
      </c>
      <c r="K1021" s="2">
        <v>81</v>
      </c>
    </row>
    <row r="1022" spans="1:11" x14ac:dyDescent="0.3">
      <c r="B1022" t="s">
        <v>12</v>
      </c>
      <c r="C1022" t="s">
        <v>3311</v>
      </c>
      <c r="D1022" t="s">
        <v>3312</v>
      </c>
      <c r="E1022" t="s">
        <v>3313</v>
      </c>
      <c r="F1022" t="s">
        <v>3314</v>
      </c>
      <c r="G1022" t="s">
        <v>3315</v>
      </c>
      <c r="H1022" t="s">
        <v>3316</v>
      </c>
      <c r="I1022" t="s">
        <v>3328</v>
      </c>
      <c r="J1022" t="s">
        <v>3330</v>
      </c>
      <c r="K1022" s="2">
        <v>209</v>
      </c>
    </row>
    <row r="1023" spans="1:11" x14ac:dyDescent="0.3">
      <c r="B1023" t="s">
        <v>16</v>
      </c>
      <c r="C1023" t="s">
        <v>3311</v>
      </c>
      <c r="D1023" t="s">
        <v>3312</v>
      </c>
      <c r="E1023" t="s">
        <v>3313</v>
      </c>
      <c r="F1023" t="s">
        <v>3314</v>
      </c>
      <c r="G1023" t="s">
        <v>3315</v>
      </c>
      <c r="H1023" t="s">
        <v>3316</v>
      </c>
      <c r="I1023" t="s">
        <v>3328</v>
      </c>
      <c r="J1023" t="s">
        <v>3330</v>
      </c>
      <c r="K1023" s="2">
        <v>184</v>
      </c>
    </row>
    <row r="1024" spans="1:11" x14ac:dyDescent="0.3">
      <c r="B1024" t="s">
        <v>940</v>
      </c>
      <c r="C1024" t="s">
        <v>3311</v>
      </c>
      <c r="D1024" t="s">
        <v>3312</v>
      </c>
      <c r="E1024" t="s">
        <v>3313</v>
      </c>
      <c r="F1024" t="s">
        <v>3314</v>
      </c>
      <c r="G1024" t="s">
        <v>3315</v>
      </c>
      <c r="H1024" t="s">
        <v>3316</v>
      </c>
      <c r="I1024" t="s">
        <v>3328</v>
      </c>
      <c r="J1024" t="s">
        <v>3330</v>
      </c>
      <c r="K1024" s="2">
        <v>98</v>
      </c>
    </row>
    <row r="1025" spans="1:11" x14ac:dyDescent="0.3">
      <c r="A1025" t="s">
        <v>942</v>
      </c>
      <c r="B1025" t="s">
        <v>115</v>
      </c>
      <c r="C1025" t="s">
        <v>3311</v>
      </c>
      <c r="D1025" t="s">
        <v>3312</v>
      </c>
      <c r="E1025" t="s">
        <v>3313</v>
      </c>
      <c r="F1025" t="s">
        <v>3314</v>
      </c>
      <c r="G1025" t="s">
        <v>3315</v>
      </c>
      <c r="H1025" t="s">
        <v>3316</v>
      </c>
      <c r="I1025" t="s">
        <v>3328</v>
      </c>
      <c r="J1025" t="s">
        <v>3330</v>
      </c>
      <c r="K1025" s="2">
        <v>21</v>
      </c>
    </row>
    <row r="1026" spans="1:11" x14ac:dyDescent="0.3">
      <c r="B1026" t="s">
        <v>12</v>
      </c>
      <c r="C1026" t="s">
        <v>3311</v>
      </c>
      <c r="D1026" t="s">
        <v>3312</v>
      </c>
      <c r="E1026" t="s">
        <v>3313</v>
      </c>
      <c r="F1026" t="s">
        <v>3314</v>
      </c>
      <c r="G1026" t="s">
        <v>3315</v>
      </c>
      <c r="H1026" t="s">
        <v>3316</v>
      </c>
      <c r="I1026" t="s">
        <v>3328</v>
      </c>
      <c r="J1026" t="s">
        <v>3330</v>
      </c>
      <c r="K1026" s="2">
        <v>75</v>
      </c>
    </row>
    <row r="1027" spans="1:11" x14ac:dyDescent="0.3">
      <c r="B1027" t="s">
        <v>20</v>
      </c>
      <c r="C1027" t="s">
        <v>3311</v>
      </c>
      <c r="D1027" t="s">
        <v>3312</v>
      </c>
      <c r="E1027" t="s">
        <v>3313</v>
      </c>
      <c r="F1027" t="s">
        <v>3314</v>
      </c>
      <c r="G1027" t="s">
        <v>3315</v>
      </c>
      <c r="H1027" t="s">
        <v>3316</v>
      </c>
      <c r="I1027" t="s">
        <v>3328</v>
      </c>
      <c r="J1027" t="s">
        <v>3330</v>
      </c>
      <c r="K1027" s="2">
        <v>134</v>
      </c>
    </row>
    <row r="1028" spans="1:11" x14ac:dyDescent="0.3">
      <c r="B1028" t="s">
        <v>22</v>
      </c>
      <c r="C1028" t="s">
        <v>3311</v>
      </c>
      <c r="D1028" t="s">
        <v>3312</v>
      </c>
      <c r="E1028" t="s">
        <v>3313</v>
      </c>
      <c r="F1028" t="s">
        <v>3314</v>
      </c>
      <c r="G1028" t="s">
        <v>3315</v>
      </c>
      <c r="H1028" t="s">
        <v>3316</v>
      </c>
      <c r="I1028" t="s">
        <v>3328</v>
      </c>
      <c r="J1028" t="s">
        <v>3330</v>
      </c>
      <c r="K1028" s="2">
        <v>90</v>
      </c>
    </row>
    <row r="1029" spans="1:11" x14ac:dyDescent="0.3">
      <c r="B1029" t="s">
        <v>24</v>
      </c>
      <c r="C1029" t="s">
        <v>3311</v>
      </c>
      <c r="D1029" t="s">
        <v>3312</v>
      </c>
      <c r="E1029" t="s">
        <v>3313</v>
      </c>
      <c r="F1029" t="s">
        <v>3314</v>
      </c>
      <c r="G1029" t="s">
        <v>3315</v>
      </c>
      <c r="H1029" t="s">
        <v>3316</v>
      </c>
      <c r="I1029" t="s">
        <v>3328</v>
      </c>
      <c r="J1029" t="s">
        <v>3330</v>
      </c>
      <c r="K1029" s="2">
        <v>273</v>
      </c>
    </row>
    <row r="1030" spans="1:11" x14ac:dyDescent="0.3">
      <c r="A1030" t="s">
        <v>944</v>
      </c>
      <c r="B1030" t="s">
        <v>12</v>
      </c>
      <c r="C1030" t="s">
        <v>3311</v>
      </c>
      <c r="D1030" t="s">
        <v>3312</v>
      </c>
      <c r="E1030" t="s">
        <v>3426</v>
      </c>
      <c r="F1030" t="s">
        <v>3427</v>
      </c>
      <c r="G1030" t="s">
        <v>3428</v>
      </c>
      <c r="H1030" t="s">
        <v>3429</v>
      </c>
      <c r="I1030" t="s">
        <v>3430</v>
      </c>
      <c r="J1030" t="s">
        <v>3662</v>
      </c>
      <c r="K1030" s="2">
        <v>93</v>
      </c>
    </row>
    <row r="1031" spans="1:11" x14ac:dyDescent="0.3">
      <c r="A1031" t="s">
        <v>946</v>
      </c>
      <c r="B1031" t="s">
        <v>12</v>
      </c>
      <c r="C1031" t="s">
        <v>3311</v>
      </c>
      <c r="D1031" t="s">
        <v>3312</v>
      </c>
      <c r="E1031" t="s">
        <v>3426</v>
      </c>
      <c r="F1031" t="s">
        <v>3453</v>
      </c>
      <c r="G1031" t="s">
        <v>3454</v>
      </c>
      <c r="H1031" t="s">
        <v>3455</v>
      </c>
      <c r="I1031" t="s">
        <v>3456</v>
      </c>
      <c r="J1031" t="s">
        <v>3458</v>
      </c>
      <c r="K1031" s="2">
        <v>75</v>
      </c>
    </row>
    <row r="1032" spans="1:11" x14ac:dyDescent="0.3">
      <c r="B1032" t="s">
        <v>20</v>
      </c>
      <c r="C1032" t="s">
        <v>3311</v>
      </c>
      <c r="D1032" t="s">
        <v>3312</v>
      </c>
      <c r="E1032" t="s">
        <v>3426</v>
      </c>
      <c r="F1032" t="s">
        <v>3453</v>
      </c>
      <c r="G1032" t="s">
        <v>3454</v>
      </c>
      <c r="H1032" t="s">
        <v>3455</v>
      </c>
      <c r="I1032" t="s">
        <v>3456</v>
      </c>
      <c r="J1032" t="s">
        <v>3458</v>
      </c>
      <c r="K1032" s="2">
        <v>83</v>
      </c>
    </row>
    <row r="1033" spans="1:11" x14ac:dyDescent="0.3">
      <c r="B1033" t="s">
        <v>24</v>
      </c>
      <c r="C1033" t="s">
        <v>3311</v>
      </c>
      <c r="D1033" t="s">
        <v>3312</v>
      </c>
      <c r="E1033" t="s">
        <v>3426</v>
      </c>
      <c r="F1033" t="s">
        <v>3453</v>
      </c>
      <c r="G1033" t="s">
        <v>3454</v>
      </c>
      <c r="H1033" t="s">
        <v>3455</v>
      </c>
      <c r="I1033" t="s">
        <v>3456</v>
      </c>
      <c r="J1033" t="s">
        <v>3458</v>
      </c>
      <c r="K1033" s="2">
        <v>270</v>
      </c>
    </row>
    <row r="1034" spans="1:11" x14ac:dyDescent="0.3">
      <c r="A1034" t="s">
        <v>948</v>
      </c>
      <c r="B1034" t="s">
        <v>44</v>
      </c>
      <c r="C1034" t="s">
        <v>3311</v>
      </c>
      <c r="D1034" t="s">
        <v>3312</v>
      </c>
      <c r="E1034" t="s">
        <v>3426</v>
      </c>
      <c r="F1034" t="s">
        <v>3453</v>
      </c>
      <c r="G1034" t="s">
        <v>3454</v>
      </c>
      <c r="H1034" t="s">
        <v>3455</v>
      </c>
      <c r="I1034" t="s">
        <v>3456</v>
      </c>
      <c r="J1034" t="s">
        <v>3458</v>
      </c>
      <c r="K1034" s="2">
        <v>79</v>
      </c>
    </row>
    <row r="1035" spans="1:11" x14ac:dyDescent="0.3">
      <c r="B1035" t="s">
        <v>12</v>
      </c>
      <c r="C1035" t="s">
        <v>3311</v>
      </c>
      <c r="D1035" t="s">
        <v>3312</v>
      </c>
      <c r="E1035" t="s">
        <v>3426</v>
      </c>
      <c r="F1035" t="s">
        <v>3453</v>
      </c>
      <c r="G1035" t="s">
        <v>3454</v>
      </c>
      <c r="H1035" t="s">
        <v>3455</v>
      </c>
      <c r="I1035" t="s">
        <v>3456</v>
      </c>
      <c r="J1035" t="s">
        <v>3458</v>
      </c>
      <c r="K1035" s="2">
        <v>80</v>
      </c>
    </row>
    <row r="1036" spans="1:11" x14ac:dyDescent="0.3">
      <c r="B1036" t="s">
        <v>218</v>
      </c>
      <c r="C1036" t="s">
        <v>3311</v>
      </c>
      <c r="D1036" t="s">
        <v>3312</v>
      </c>
      <c r="E1036" t="s">
        <v>3426</v>
      </c>
      <c r="F1036" t="s">
        <v>3453</v>
      </c>
      <c r="G1036" t="s">
        <v>3454</v>
      </c>
      <c r="H1036" t="s">
        <v>3455</v>
      </c>
      <c r="I1036" t="s">
        <v>3456</v>
      </c>
      <c r="J1036" t="s">
        <v>3458</v>
      </c>
      <c r="K1036" s="2">
        <v>109</v>
      </c>
    </row>
    <row r="1037" spans="1:11" x14ac:dyDescent="0.3">
      <c r="B1037" t="s">
        <v>16</v>
      </c>
      <c r="C1037" t="s">
        <v>3311</v>
      </c>
      <c r="D1037" t="s">
        <v>3312</v>
      </c>
      <c r="E1037" t="s">
        <v>3426</v>
      </c>
      <c r="F1037" t="s">
        <v>3453</v>
      </c>
      <c r="G1037" t="s">
        <v>3454</v>
      </c>
      <c r="H1037" t="s">
        <v>3455</v>
      </c>
      <c r="I1037" t="s">
        <v>3456</v>
      </c>
      <c r="J1037" t="s">
        <v>3458</v>
      </c>
      <c r="K1037" s="2">
        <v>235</v>
      </c>
    </row>
    <row r="1038" spans="1:11" x14ac:dyDescent="0.3">
      <c r="B1038" t="s">
        <v>184</v>
      </c>
      <c r="C1038" t="s">
        <v>3311</v>
      </c>
      <c r="D1038" t="s">
        <v>3312</v>
      </c>
      <c r="E1038" t="s">
        <v>3426</v>
      </c>
      <c r="F1038" t="s">
        <v>3453</v>
      </c>
      <c r="G1038" t="s">
        <v>3454</v>
      </c>
      <c r="H1038" t="s">
        <v>3455</v>
      </c>
      <c r="I1038" t="s">
        <v>3456</v>
      </c>
      <c r="J1038" t="s">
        <v>3458</v>
      </c>
      <c r="K1038" s="2">
        <v>296</v>
      </c>
    </row>
    <row r="1039" spans="1:11" x14ac:dyDescent="0.3">
      <c r="B1039" t="s">
        <v>913</v>
      </c>
      <c r="C1039" t="s">
        <v>3311</v>
      </c>
      <c r="D1039" t="s">
        <v>3312</v>
      </c>
      <c r="E1039" t="s">
        <v>3426</v>
      </c>
      <c r="F1039" t="s">
        <v>3453</v>
      </c>
      <c r="G1039" t="s">
        <v>3454</v>
      </c>
      <c r="H1039" t="s">
        <v>3455</v>
      </c>
      <c r="I1039" t="s">
        <v>3456</v>
      </c>
      <c r="J1039" t="s">
        <v>3458</v>
      </c>
      <c r="K1039" s="2">
        <v>208</v>
      </c>
    </row>
    <row r="1040" spans="1:11" x14ac:dyDescent="0.3">
      <c r="A1040" t="s">
        <v>950</v>
      </c>
      <c r="B1040" t="s">
        <v>12</v>
      </c>
      <c r="C1040" t="s">
        <v>3311</v>
      </c>
      <c r="D1040" t="s">
        <v>3312</v>
      </c>
      <c r="E1040" t="s">
        <v>3426</v>
      </c>
      <c r="F1040" t="s">
        <v>3453</v>
      </c>
      <c r="G1040" t="s">
        <v>3454</v>
      </c>
      <c r="H1040" t="s">
        <v>3455</v>
      </c>
      <c r="I1040" t="s">
        <v>3456</v>
      </c>
      <c r="J1040" t="s">
        <v>3458</v>
      </c>
      <c r="K1040" s="2">
        <v>78</v>
      </c>
    </row>
    <row r="1041" spans="1:11" x14ac:dyDescent="0.3">
      <c r="B1041" t="s">
        <v>20</v>
      </c>
      <c r="C1041" t="s">
        <v>3311</v>
      </c>
      <c r="D1041" t="s">
        <v>3312</v>
      </c>
      <c r="E1041" t="s">
        <v>3426</v>
      </c>
      <c r="F1041" t="s">
        <v>3453</v>
      </c>
      <c r="G1041" t="s">
        <v>3454</v>
      </c>
      <c r="H1041" t="s">
        <v>3455</v>
      </c>
      <c r="I1041" t="s">
        <v>3456</v>
      </c>
      <c r="J1041" t="s">
        <v>3458</v>
      </c>
      <c r="K1041" s="2">
        <v>130</v>
      </c>
    </row>
    <row r="1042" spans="1:11" x14ac:dyDescent="0.3">
      <c r="B1042" t="s">
        <v>24</v>
      </c>
      <c r="C1042" t="s">
        <v>3311</v>
      </c>
      <c r="D1042" t="s">
        <v>3312</v>
      </c>
      <c r="E1042" t="s">
        <v>3426</v>
      </c>
      <c r="F1042" t="s">
        <v>3453</v>
      </c>
      <c r="G1042" t="s">
        <v>3454</v>
      </c>
      <c r="H1042" t="s">
        <v>3455</v>
      </c>
      <c r="I1042" t="s">
        <v>3456</v>
      </c>
      <c r="J1042" t="s">
        <v>3458</v>
      </c>
      <c r="K1042" s="2">
        <v>277</v>
      </c>
    </row>
    <row r="1043" spans="1:11" x14ac:dyDescent="0.3">
      <c r="A1043" t="s">
        <v>952</v>
      </c>
      <c r="B1043" t="s">
        <v>44</v>
      </c>
      <c r="C1043" t="s">
        <v>3311</v>
      </c>
      <c r="D1043" t="s">
        <v>3312</v>
      </c>
      <c r="E1043" t="s">
        <v>3426</v>
      </c>
      <c r="F1043" t="s">
        <v>3453</v>
      </c>
      <c r="G1043" t="s">
        <v>3454</v>
      </c>
      <c r="H1043" t="s">
        <v>3455</v>
      </c>
      <c r="I1043" t="s">
        <v>3456</v>
      </c>
      <c r="J1043" t="s">
        <v>3458</v>
      </c>
      <c r="K1043" s="2">
        <v>80</v>
      </c>
    </row>
    <row r="1044" spans="1:11" x14ac:dyDescent="0.3">
      <c r="B1044" t="s">
        <v>12</v>
      </c>
      <c r="C1044" t="s">
        <v>3311</v>
      </c>
      <c r="D1044" t="s">
        <v>3312</v>
      </c>
      <c r="E1044" t="s">
        <v>3426</v>
      </c>
      <c r="F1044" t="s">
        <v>3453</v>
      </c>
      <c r="G1044" t="s">
        <v>3454</v>
      </c>
      <c r="H1044" t="s">
        <v>3455</v>
      </c>
      <c r="I1044" t="s">
        <v>3456</v>
      </c>
      <c r="J1044" t="s">
        <v>3458</v>
      </c>
      <c r="K1044" s="2">
        <v>82</v>
      </c>
    </row>
    <row r="1045" spans="1:11" x14ac:dyDescent="0.3">
      <c r="B1045" t="s">
        <v>218</v>
      </c>
      <c r="C1045" t="s">
        <v>3311</v>
      </c>
      <c r="D1045" t="s">
        <v>3312</v>
      </c>
      <c r="E1045" t="s">
        <v>3426</v>
      </c>
      <c r="F1045" t="s">
        <v>3453</v>
      </c>
      <c r="G1045" t="s">
        <v>3454</v>
      </c>
      <c r="H1045" t="s">
        <v>3455</v>
      </c>
      <c r="I1045" t="s">
        <v>3456</v>
      </c>
      <c r="J1045" t="s">
        <v>3458</v>
      </c>
      <c r="K1045" s="2">
        <v>74</v>
      </c>
    </row>
    <row r="1046" spans="1:11" x14ac:dyDescent="0.3">
      <c r="B1046" t="s">
        <v>16</v>
      </c>
      <c r="C1046" t="s">
        <v>3311</v>
      </c>
      <c r="D1046" t="s">
        <v>3312</v>
      </c>
      <c r="E1046" t="s">
        <v>3426</v>
      </c>
      <c r="F1046" t="s">
        <v>3453</v>
      </c>
      <c r="G1046" t="s">
        <v>3454</v>
      </c>
      <c r="H1046" t="s">
        <v>3455</v>
      </c>
      <c r="I1046" t="s">
        <v>3456</v>
      </c>
      <c r="J1046" t="s">
        <v>3458</v>
      </c>
      <c r="K1046" s="2">
        <v>236</v>
      </c>
    </row>
    <row r="1047" spans="1:11" x14ac:dyDescent="0.3">
      <c r="B1047" t="s">
        <v>184</v>
      </c>
      <c r="C1047" t="s">
        <v>3311</v>
      </c>
      <c r="D1047" t="s">
        <v>3312</v>
      </c>
      <c r="E1047" t="s">
        <v>3426</v>
      </c>
      <c r="F1047" t="s">
        <v>3453</v>
      </c>
      <c r="G1047" t="s">
        <v>3454</v>
      </c>
      <c r="H1047" t="s">
        <v>3455</v>
      </c>
      <c r="I1047" t="s">
        <v>3456</v>
      </c>
      <c r="J1047" t="s">
        <v>3458</v>
      </c>
      <c r="K1047" s="2">
        <v>298</v>
      </c>
    </row>
    <row r="1048" spans="1:11" x14ac:dyDescent="0.3">
      <c r="B1048" t="s">
        <v>913</v>
      </c>
      <c r="C1048" t="s">
        <v>3311</v>
      </c>
      <c r="D1048" t="s">
        <v>3312</v>
      </c>
      <c r="E1048" t="s">
        <v>3426</v>
      </c>
      <c r="F1048" t="s">
        <v>3453</v>
      </c>
      <c r="G1048" t="s">
        <v>3454</v>
      </c>
      <c r="H1048" t="s">
        <v>3455</v>
      </c>
      <c r="I1048" t="s">
        <v>3456</v>
      </c>
      <c r="J1048" t="s">
        <v>3458</v>
      </c>
      <c r="K1048" s="2">
        <v>156</v>
      </c>
    </row>
    <row r="1049" spans="1:11" x14ac:dyDescent="0.3">
      <c r="A1049" t="s">
        <v>954</v>
      </c>
      <c r="B1049" t="s">
        <v>958</v>
      </c>
      <c r="C1049" t="s">
        <v>3311</v>
      </c>
      <c r="D1049" t="s">
        <v>3312</v>
      </c>
      <c r="E1049" t="s">
        <v>3426</v>
      </c>
      <c r="F1049" t="s">
        <v>3453</v>
      </c>
      <c r="G1049" t="s">
        <v>3454</v>
      </c>
      <c r="H1049" t="s">
        <v>3455</v>
      </c>
      <c r="I1049" t="s">
        <v>3456</v>
      </c>
      <c r="J1049" t="s">
        <v>3458</v>
      </c>
      <c r="K1049" s="2">
        <v>70</v>
      </c>
    </row>
    <row r="1050" spans="1:11" x14ac:dyDescent="0.3">
      <c r="B1050" t="s">
        <v>12</v>
      </c>
      <c r="C1050" t="s">
        <v>3311</v>
      </c>
      <c r="D1050" t="s">
        <v>3312</v>
      </c>
      <c r="E1050" t="s">
        <v>3426</v>
      </c>
      <c r="F1050" t="s">
        <v>3453</v>
      </c>
      <c r="G1050" t="s">
        <v>3454</v>
      </c>
      <c r="H1050" t="s">
        <v>3455</v>
      </c>
      <c r="I1050" t="s">
        <v>3456</v>
      </c>
      <c r="J1050" t="s">
        <v>3458</v>
      </c>
      <c r="K1050" s="2">
        <v>310</v>
      </c>
    </row>
    <row r="1051" spans="1:11" x14ac:dyDescent="0.3">
      <c r="B1051" t="s">
        <v>318</v>
      </c>
      <c r="C1051" t="s">
        <v>3311</v>
      </c>
      <c r="D1051" t="s">
        <v>3312</v>
      </c>
      <c r="E1051" t="s">
        <v>3426</v>
      </c>
      <c r="F1051" t="s">
        <v>3453</v>
      </c>
      <c r="G1051" t="s">
        <v>3454</v>
      </c>
      <c r="H1051" t="s">
        <v>3455</v>
      </c>
      <c r="I1051" t="s">
        <v>3456</v>
      </c>
      <c r="J1051" t="s">
        <v>3458</v>
      </c>
      <c r="K1051" s="2">
        <v>52</v>
      </c>
    </row>
    <row r="1052" spans="1:11" x14ac:dyDescent="0.3">
      <c r="B1052" t="s">
        <v>956</v>
      </c>
      <c r="C1052" t="s">
        <v>3311</v>
      </c>
      <c r="D1052" t="s">
        <v>3312</v>
      </c>
      <c r="E1052" t="s">
        <v>3426</v>
      </c>
      <c r="F1052" t="s">
        <v>3453</v>
      </c>
      <c r="G1052" t="s">
        <v>3454</v>
      </c>
      <c r="H1052" t="s">
        <v>3455</v>
      </c>
      <c r="I1052" t="s">
        <v>3456</v>
      </c>
      <c r="J1052" t="s">
        <v>3458</v>
      </c>
      <c r="K1052" s="2">
        <v>68</v>
      </c>
    </row>
    <row r="1053" spans="1:11" x14ac:dyDescent="0.3">
      <c r="A1053" t="s">
        <v>959</v>
      </c>
      <c r="B1053" t="s">
        <v>961</v>
      </c>
      <c r="C1053" t="s">
        <v>3311</v>
      </c>
      <c r="D1053" t="s">
        <v>3312</v>
      </c>
      <c r="E1053" t="s">
        <v>3426</v>
      </c>
      <c r="F1053" t="s">
        <v>3453</v>
      </c>
      <c r="G1053" t="s">
        <v>3454</v>
      </c>
      <c r="H1053" t="s">
        <v>3455</v>
      </c>
      <c r="I1053" t="s">
        <v>3456</v>
      </c>
      <c r="J1053" t="s">
        <v>3458</v>
      </c>
      <c r="K1053" s="2">
        <v>54</v>
      </c>
    </row>
    <row r="1054" spans="1:11" x14ac:dyDescent="0.3">
      <c r="B1054" t="s">
        <v>962</v>
      </c>
      <c r="C1054" t="s">
        <v>3311</v>
      </c>
      <c r="D1054" t="s">
        <v>3312</v>
      </c>
      <c r="E1054" t="s">
        <v>3426</v>
      </c>
      <c r="F1054" t="s">
        <v>3453</v>
      </c>
      <c r="G1054" t="s">
        <v>3454</v>
      </c>
      <c r="H1054" t="s">
        <v>3455</v>
      </c>
      <c r="I1054" t="s">
        <v>3456</v>
      </c>
      <c r="J1054" t="s">
        <v>3458</v>
      </c>
      <c r="K1054" s="2">
        <v>38</v>
      </c>
    </row>
    <row r="1055" spans="1:11" x14ac:dyDescent="0.3">
      <c r="B1055" t="s">
        <v>12</v>
      </c>
      <c r="C1055" t="s">
        <v>3311</v>
      </c>
      <c r="D1055" t="s">
        <v>3312</v>
      </c>
      <c r="E1055" t="s">
        <v>3426</v>
      </c>
      <c r="F1055" t="s">
        <v>3453</v>
      </c>
      <c r="G1055" t="s">
        <v>3454</v>
      </c>
      <c r="H1055" t="s">
        <v>3455</v>
      </c>
      <c r="I1055" t="s">
        <v>3456</v>
      </c>
      <c r="J1055" t="s">
        <v>3458</v>
      </c>
      <c r="K1055" s="2">
        <v>75</v>
      </c>
    </row>
    <row r="1056" spans="1:11" x14ac:dyDescent="0.3">
      <c r="B1056" t="s">
        <v>20</v>
      </c>
      <c r="C1056" t="s">
        <v>3311</v>
      </c>
      <c r="D1056" t="s">
        <v>3312</v>
      </c>
      <c r="E1056" t="s">
        <v>3426</v>
      </c>
      <c r="F1056" t="s">
        <v>3453</v>
      </c>
      <c r="G1056" t="s">
        <v>3454</v>
      </c>
      <c r="H1056" t="s">
        <v>3455</v>
      </c>
      <c r="I1056" t="s">
        <v>3456</v>
      </c>
      <c r="J1056" t="s">
        <v>3458</v>
      </c>
      <c r="K1056" s="2">
        <v>83</v>
      </c>
    </row>
    <row r="1057" spans="1:11" x14ac:dyDescent="0.3">
      <c r="B1057" t="s">
        <v>24</v>
      </c>
      <c r="C1057" t="s">
        <v>3311</v>
      </c>
      <c r="D1057" t="s">
        <v>3312</v>
      </c>
      <c r="E1057" t="s">
        <v>3426</v>
      </c>
      <c r="F1057" t="s">
        <v>3453</v>
      </c>
      <c r="G1057" t="s">
        <v>3454</v>
      </c>
      <c r="H1057" t="s">
        <v>3455</v>
      </c>
      <c r="I1057" t="s">
        <v>3456</v>
      </c>
      <c r="J1057" t="s">
        <v>3458</v>
      </c>
      <c r="K1057" s="2">
        <v>270</v>
      </c>
    </row>
    <row r="1058" spans="1:11" x14ac:dyDescent="0.3">
      <c r="A1058" t="s">
        <v>963</v>
      </c>
      <c r="B1058" t="s">
        <v>44</v>
      </c>
      <c r="C1058" t="s">
        <v>3311</v>
      </c>
      <c r="D1058" t="s">
        <v>3312</v>
      </c>
      <c r="E1058" t="s">
        <v>3313</v>
      </c>
      <c r="F1058" t="s">
        <v>3314</v>
      </c>
      <c r="G1058" t="s">
        <v>3315</v>
      </c>
      <c r="H1058" t="s">
        <v>3316</v>
      </c>
      <c r="I1058" t="s">
        <v>3317</v>
      </c>
      <c r="J1058" t="s">
        <v>3417</v>
      </c>
      <c r="K1058" s="2">
        <v>88</v>
      </c>
    </row>
    <row r="1059" spans="1:11" x14ac:dyDescent="0.3">
      <c r="B1059" t="s">
        <v>12</v>
      </c>
      <c r="C1059" t="s">
        <v>3311</v>
      </c>
      <c r="D1059" t="s">
        <v>3312</v>
      </c>
      <c r="E1059" t="s">
        <v>3313</v>
      </c>
      <c r="F1059" t="s">
        <v>3314</v>
      </c>
      <c r="G1059" t="s">
        <v>3315</v>
      </c>
      <c r="H1059" t="s">
        <v>3316</v>
      </c>
      <c r="I1059" t="s">
        <v>3317</v>
      </c>
      <c r="J1059" t="s">
        <v>3417</v>
      </c>
      <c r="K1059" s="2">
        <v>309</v>
      </c>
    </row>
    <row r="1060" spans="1:11" x14ac:dyDescent="0.3">
      <c r="B1060" t="s">
        <v>16</v>
      </c>
      <c r="C1060" t="s">
        <v>3311</v>
      </c>
      <c r="D1060" t="s">
        <v>3312</v>
      </c>
      <c r="E1060" t="s">
        <v>3313</v>
      </c>
      <c r="F1060" t="s">
        <v>3314</v>
      </c>
      <c r="G1060" t="s">
        <v>3315</v>
      </c>
      <c r="H1060" t="s">
        <v>3316</v>
      </c>
      <c r="I1060" t="s">
        <v>3317</v>
      </c>
      <c r="J1060" t="s">
        <v>3417</v>
      </c>
      <c r="K1060" s="2">
        <v>220</v>
      </c>
    </row>
    <row r="1061" spans="1:11" x14ac:dyDescent="0.3">
      <c r="A1061" t="s">
        <v>965</v>
      </c>
      <c r="B1061" t="s">
        <v>12</v>
      </c>
      <c r="C1061" t="s">
        <v>3311</v>
      </c>
      <c r="D1061" t="s">
        <v>3312</v>
      </c>
      <c r="E1061" t="s">
        <v>3313</v>
      </c>
      <c r="F1061" t="s">
        <v>3314</v>
      </c>
      <c r="G1061" t="s">
        <v>3315</v>
      </c>
      <c r="H1061" t="s">
        <v>3316</v>
      </c>
      <c r="I1061" t="s">
        <v>3317</v>
      </c>
      <c r="J1061" t="s">
        <v>3417</v>
      </c>
      <c r="K1061" s="2">
        <v>83</v>
      </c>
    </row>
    <row r="1062" spans="1:11" x14ac:dyDescent="0.3">
      <c r="B1062" t="s">
        <v>84</v>
      </c>
      <c r="C1062" t="s">
        <v>3311</v>
      </c>
      <c r="D1062" t="s">
        <v>3312</v>
      </c>
      <c r="E1062" t="s">
        <v>3313</v>
      </c>
      <c r="F1062" t="s">
        <v>3314</v>
      </c>
      <c r="G1062" t="s">
        <v>3315</v>
      </c>
      <c r="H1062" t="s">
        <v>3316</v>
      </c>
      <c r="I1062" t="s">
        <v>3317</v>
      </c>
      <c r="J1062" t="s">
        <v>3417</v>
      </c>
      <c r="K1062" s="2">
        <v>104</v>
      </c>
    </row>
    <row r="1063" spans="1:11" x14ac:dyDescent="0.3">
      <c r="B1063" t="s">
        <v>86</v>
      </c>
      <c r="C1063" t="s">
        <v>3311</v>
      </c>
      <c r="D1063" t="s">
        <v>3312</v>
      </c>
      <c r="E1063" t="s">
        <v>3313</v>
      </c>
      <c r="F1063" t="s">
        <v>3314</v>
      </c>
      <c r="G1063" t="s">
        <v>3315</v>
      </c>
      <c r="H1063" t="s">
        <v>3316</v>
      </c>
      <c r="I1063" t="s">
        <v>3317</v>
      </c>
      <c r="J1063" t="s">
        <v>3417</v>
      </c>
      <c r="K1063" s="2">
        <v>81</v>
      </c>
    </row>
    <row r="1064" spans="1:11" x14ac:dyDescent="0.3">
      <c r="A1064" t="s">
        <v>967</v>
      </c>
      <c r="B1064" t="s">
        <v>34</v>
      </c>
      <c r="C1064" t="s">
        <v>3311</v>
      </c>
      <c r="D1064" t="s">
        <v>3312</v>
      </c>
      <c r="E1064" t="s">
        <v>3313</v>
      </c>
      <c r="F1064" t="s">
        <v>3314</v>
      </c>
      <c r="G1064" t="s">
        <v>3315</v>
      </c>
      <c r="H1064" t="s">
        <v>3316</v>
      </c>
      <c r="I1064" t="s">
        <v>3317</v>
      </c>
      <c r="J1064" t="s">
        <v>3417</v>
      </c>
      <c r="K1064" s="2">
        <v>61</v>
      </c>
    </row>
    <row r="1065" spans="1:11" x14ac:dyDescent="0.3">
      <c r="B1065" t="s">
        <v>250</v>
      </c>
      <c r="C1065" t="s">
        <v>3311</v>
      </c>
      <c r="D1065" t="s">
        <v>3312</v>
      </c>
      <c r="E1065" t="s">
        <v>3313</v>
      </c>
      <c r="F1065" t="s">
        <v>3314</v>
      </c>
      <c r="G1065" t="s">
        <v>3315</v>
      </c>
      <c r="H1065" t="s">
        <v>3316</v>
      </c>
      <c r="I1065" t="s">
        <v>3317</v>
      </c>
      <c r="J1065" t="s">
        <v>3417</v>
      </c>
      <c r="K1065" s="2">
        <v>35</v>
      </c>
    </row>
    <row r="1066" spans="1:11" x14ac:dyDescent="0.3">
      <c r="B1066" t="s">
        <v>36</v>
      </c>
      <c r="C1066" t="s">
        <v>3311</v>
      </c>
      <c r="D1066" t="s">
        <v>3312</v>
      </c>
      <c r="E1066" t="s">
        <v>3313</v>
      </c>
      <c r="F1066" t="s">
        <v>3314</v>
      </c>
      <c r="G1066" t="s">
        <v>3315</v>
      </c>
      <c r="H1066" t="s">
        <v>3316</v>
      </c>
      <c r="I1066" t="s">
        <v>3317</v>
      </c>
      <c r="J1066" t="s">
        <v>3417</v>
      </c>
      <c r="K1066" s="2">
        <v>41</v>
      </c>
    </row>
    <row r="1067" spans="1:11" x14ac:dyDescent="0.3">
      <c r="B1067" t="s">
        <v>12</v>
      </c>
      <c r="C1067" t="s">
        <v>3311</v>
      </c>
      <c r="D1067" t="s">
        <v>3312</v>
      </c>
      <c r="E1067" t="s">
        <v>3313</v>
      </c>
      <c r="F1067" t="s">
        <v>3314</v>
      </c>
      <c r="G1067" t="s">
        <v>3315</v>
      </c>
      <c r="H1067" t="s">
        <v>3316</v>
      </c>
      <c r="I1067" t="s">
        <v>3317</v>
      </c>
      <c r="J1067" t="s">
        <v>3417</v>
      </c>
      <c r="K1067" s="2">
        <v>78</v>
      </c>
    </row>
    <row r="1068" spans="1:11" x14ac:dyDescent="0.3">
      <c r="B1068" t="s">
        <v>16</v>
      </c>
      <c r="C1068" t="s">
        <v>3311</v>
      </c>
      <c r="D1068" t="s">
        <v>3312</v>
      </c>
      <c r="E1068" t="s">
        <v>3313</v>
      </c>
      <c r="F1068" t="s">
        <v>3314</v>
      </c>
      <c r="G1068" t="s">
        <v>3315</v>
      </c>
      <c r="H1068" t="s">
        <v>3316</v>
      </c>
      <c r="I1068" t="s">
        <v>3317</v>
      </c>
      <c r="J1068" t="s">
        <v>3417</v>
      </c>
      <c r="K1068" s="2">
        <v>237</v>
      </c>
    </row>
    <row r="1069" spans="1:11" x14ac:dyDescent="0.3">
      <c r="A1069" t="s">
        <v>969</v>
      </c>
      <c r="B1069" t="s">
        <v>971</v>
      </c>
      <c r="C1069" t="s">
        <v>3311</v>
      </c>
      <c r="D1069" t="s">
        <v>3312</v>
      </c>
      <c r="E1069" t="s">
        <v>3313</v>
      </c>
      <c r="F1069" t="s">
        <v>3314</v>
      </c>
      <c r="G1069" t="s">
        <v>3315</v>
      </c>
      <c r="H1069" t="s">
        <v>3316</v>
      </c>
      <c r="I1069" t="s">
        <v>3317</v>
      </c>
      <c r="J1069" t="s">
        <v>3417</v>
      </c>
      <c r="K1069" s="2">
        <v>32</v>
      </c>
    </row>
    <row r="1070" spans="1:11" x14ac:dyDescent="0.3">
      <c r="B1070" t="s">
        <v>34</v>
      </c>
      <c r="C1070" t="s">
        <v>3311</v>
      </c>
      <c r="D1070" t="s">
        <v>3312</v>
      </c>
      <c r="E1070" t="s">
        <v>3313</v>
      </c>
      <c r="F1070" t="s">
        <v>3314</v>
      </c>
      <c r="G1070" t="s">
        <v>3315</v>
      </c>
      <c r="H1070" t="s">
        <v>3316</v>
      </c>
      <c r="I1070" t="s">
        <v>3317</v>
      </c>
      <c r="J1070" t="s">
        <v>3417</v>
      </c>
      <c r="K1070" s="2">
        <v>32</v>
      </c>
    </row>
    <row r="1071" spans="1:11" x14ac:dyDescent="0.3">
      <c r="B1071" t="s">
        <v>12</v>
      </c>
      <c r="C1071" t="s">
        <v>3311</v>
      </c>
      <c r="D1071" t="s">
        <v>3312</v>
      </c>
      <c r="E1071" t="s">
        <v>3313</v>
      </c>
      <c r="F1071" t="s">
        <v>3314</v>
      </c>
      <c r="G1071" t="s">
        <v>3315</v>
      </c>
      <c r="H1071" t="s">
        <v>3316</v>
      </c>
      <c r="I1071" t="s">
        <v>3317</v>
      </c>
      <c r="J1071" t="s">
        <v>3417</v>
      </c>
      <c r="K1071" s="2">
        <v>81</v>
      </c>
    </row>
    <row r="1072" spans="1:11" x14ac:dyDescent="0.3">
      <c r="B1072" t="s">
        <v>16</v>
      </c>
      <c r="C1072" t="s">
        <v>3311</v>
      </c>
      <c r="D1072" t="s">
        <v>3312</v>
      </c>
      <c r="E1072" t="s">
        <v>3313</v>
      </c>
      <c r="F1072" t="s">
        <v>3314</v>
      </c>
      <c r="G1072" t="s">
        <v>3315</v>
      </c>
      <c r="H1072" t="s">
        <v>3316</v>
      </c>
      <c r="I1072" t="s">
        <v>3317</v>
      </c>
      <c r="J1072" t="s">
        <v>3417</v>
      </c>
      <c r="K1072" s="2">
        <v>245</v>
      </c>
    </row>
    <row r="1073" spans="1:11" x14ac:dyDescent="0.3">
      <c r="A1073" t="s">
        <v>972</v>
      </c>
      <c r="B1073" t="s">
        <v>34</v>
      </c>
      <c r="C1073" t="s">
        <v>3311</v>
      </c>
      <c r="D1073" t="s">
        <v>3312</v>
      </c>
      <c r="E1073" t="s">
        <v>3313</v>
      </c>
      <c r="F1073" t="s">
        <v>3314</v>
      </c>
      <c r="G1073" t="s">
        <v>3315</v>
      </c>
      <c r="H1073" t="s">
        <v>3316</v>
      </c>
      <c r="I1073" t="s">
        <v>3317</v>
      </c>
      <c r="J1073" t="s">
        <v>3417</v>
      </c>
      <c r="K1073" s="2">
        <v>32</v>
      </c>
    </row>
    <row r="1074" spans="1:11" x14ac:dyDescent="0.3">
      <c r="B1074" t="s">
        <v>250</v>
      </c>
      <c r="C1074" t="s">
        <v>3311</v>
      </c>
      <c r="D1074" t="s">
        <v>3312</v>
      </c>
      <c r="E1074" t="s">
        <v>3313</v>
      </c>
      <c r="F1074" t="s">
        <v>3314</v>
      </c>
      <c r="G1074" t="s">
        <v>3315</v>
      </c>
      <c r="H1074" t="s">
        <v>3316</v>
      </c>
      <c r="I1074" t="s">
        <v>3317</v>
      </c>
      <c r="J1074" t="s">
        <v>3417</v>
      </c>
      <c r="K1074" s="2">
        <v>38</v>
      </c>
    </row>
    <row r="1075" spans="1:11" x14ac:dyDescent="0.3">
      <c r="B1075" t="s">
        <v>12</v>
      </c>
      <c r="C1075" t="s">
        <v>3311</v>
      </c>
      <c r="D1075" t="s">
        <v>3312</v>
      </c>
      <c r="E1075" t="s">
        <v>3313</v>
      </c>
      <c r="F1075" t="s">
        <v>3314</v>
      </c>
      <c r="G1075" t="s">
        <v>3315</v>
      </c>
      <c r="H1075" t="s">
        <v>3316</v>
      </c>
      <c r="I1075" t="s">
        <v>3317</v>
      </c>
      <c r="J1075" t="s">
        <v>3417</v>
      </c>
      <c r="K1075" s="2">
        <v>81</v>
      </c>
    </row>
    <row r="1076" spans="1:11" x14ac:dyDescent="0.3">
      <c r="B1076" t="s">
        <v>16</v>
      </c>
      <c r="C1076" t="s">
        <v>3311</v>
      </c>
      <c r="D1076" t="s">
        <v>3312</v>
      </c>
      <c r="E1076" t="s">
        <v>3313</v>
      </c>
      <c r="F1076" t="s">
        <v>3314</v>
      </c>
      <c r="G1076" t="s">
        <v>3315</v>
      </c>
      <c r="H1076" t="s">
        <v>3316</v>
      </c>
      <c r="I1076" t="s">
        <v>3317</v>
      </c>
      <c r="J1076" t="s">
        <v>3417</v>
      </c>
      <c r="K1076" s="2">
        <v>245</v>
      </c>
    </row>
    <row r="1077" spans="1:11" x14ac:dyDescent="0.3">
      <c r="A1077" t="s">
        <v>974</v>
      </c>
      <c r="B1077" t="s">
        <v>12</v>
      </c>
      <c r="C1077" t="s">
        <v>3311</v>
      </c>
      <c r="D1077" t="s">
        <v>3312</v>
      </c>
      <c r="E1077" t="s">
        <v>3313</v>
      </c>
      <c r="F1077" t="s">
        <v>3314</v>
      </c>
      <c r="G1077" t="s">
        <v>3315</v>
      </c>
      <c r="H1077" t="s">
        <v>3316</v>
      </c>
      <c r="I1077" t="s">
        <v>3317</v>
      </c>
      <c r="J1077" t="s">
        <v>3417</v>
      </c>
      <c r="K1077" s="2">
        <v>76</v>
      </c>
    </row>
    <row r="1078" spans="1:11" x14ac:dyDescent="0.3">
      <c r="A1078" t="s">
        <v>976</v>
      </c>
      <c r="B1078" t="s">
        <v>12</v>
      </c>
      <c r="C1078" t="s">
        <v>3311</v>
      </c>
      <c r="D1078" t="s">
        <v>3312</v>
      </c>
      <c r="E1078" t="s">
        <v>3313</v>
      </c>
      <c r="F1078" t="s">
        <v>3314</v>
      </c>
      <c r="G1078" t="s">
        <v>3315</v>
      </c>
      <c r="H1078" t="s">
        <v>3316</v>
      </c>
      <c r="I1078" t="s">
        <v>3317</v>
      </c>
      <c r="J1078" t="s">
        <v>3417</v>
      </c>
      <c r="K1078" s="2">
        <v>156</v>
      </c>
    </row>
    <row r="1079" spans="1:11" x14ac:dyDescent="0.3">
      <c r="B1079" t="s">
        <v>16</v>
      </c>
      <c r="C1079" t="s">
        <v>3311</v>
      </c>
      <c r="D1079" t="s">
        <v>3312</v>
      </c>
      <c r="E1079" t="s">
        <v>3313</v>
      </c>
      <c r="F1079" t="s">
        <v>3314</v>
      </c>
      <c r="G1079" t="s">
        <v>3315</v>
      </c>
      <c r="H1079" t="s">
        <v>3316</v>
      </c>
      <c r="I1079" t="s">
        <v>3317</v>
      </c>
      <c r="J1079" t="s">
        <v>3417</v>
      </c>
      <c r="K1079" s="2">
        <v>249</v>
      </c>
    </row>
    <row r="1080" spans="1:11" x14ac:dyDescent="0.3">
      <c r="B1080" t="s">
        <v>10</v>
      </c>
      <c r="C1080" t="s">
        <v>3311</v>
      </c>
      <c r="D1080" t="s">
        <v>3312</v>
      </c>
      <c r="E1080" t="s">
        <v>3313</v>
      </c>
      <c r="F1080" t="s">
        <v>3314</v>
      </c>
      <c r="G1080" t="s">
        <v>3315</v>
      </c>
      <c r="H1080" t="s">
        <v>3316</v>
      </c>
      <c r="I1080" t="s">
        <v>3317</v>
      </c>
      <c r="J1080" t="s">
        <v>3417</v>
      </c>
      <c r="K1080" s="2">
        <v>41</v>
      </c>
    </row>
    <row r="1081" spans="1:11" x14ac:dyDescent="0.3">
      <c r="B1081" t="s">
        <v>14</v>
      </c>
      <c r="C1081" t="s">
        <v>3311</v>
      </c>
      <c r="D1081" t="s">
        <v>3312</v>
      </c>
      <c r="E1081" t="s">
        <v>3313</v>
      </c>
      <c r="F1081" t="s">
        <v>3314</v>
      </c>
      <c r="G1081" t="s">
        <v>3315</v>
      </c>
      <c r="H1081" t="s">
        <v>3316</v>
      </c>
      <c r="I1081" t="s">
        <v>3317</v>
      </c>
      <c r="J1081" t="s">
        <v>3417</v>
      </c>
      <c r="K1081" s="2">
        <v>48</v>
      </c>
    </row>
    <row r="1082" spans="1:11" x14ac:dyDescent="0.3">
      <c r="A1082" t="s">
        <v>978</v>
      </c>
      <c r="B1082" t="s">
        <v>980</v>
      </c>
      <c r="C1082" t="s">
        <v>3311</v>
      </c>
      <c r="D1082" t="s">
        <v>3312</v>
      </c>
      <c r="E1082" t="s">
        <v>3426</v>
      </c>
      <c r="F1082" t="s">
        <v>3427</v>
      </c>
      <c r="G1082" t="s">
        <v>3428</v>
      </c>
      <c r="H1082" t="s">
        <v>3435</v>
      </c>
      <c r="I1082" t="s">
        <v>3436</v>
      </c>
      <c r="J1082" t="s">
        <v>3438</v>
      </c>
      <c r="K1082" s="2">
        <v>45</v>
      </c>
    </row>
    <row r="1083" spans="1:11" x14ac:dyDescent="0.3">
      <c r="B1083" t="s">
        <v>121</v>
      </c>
      <c r="C1083" t="s">
        <v>3311</v>
      </c>
      <c r="D1083" t="s">
        <v>3312</v>
      </c>
      <c r="E1083" t="s">
        <v>3426</v>
      </c>
      <c r="F1083" t="s">
        <v>3427</v>
      </c>
      <c r="G1083" t="s">
        <v>3428</v>
      </c>
      <c r="H1083" t="s">
        <v>3435</v>
      </c>
      <c r="I1083" t="s">
        <v>3436</v>
      </c>
      <c r="J1083" t="s">
        <v>3438</v>
      </c>
      <c r="K1083" s="2">
        <v>102</v>
      </c>
    </row>
    <row r="1084" spans="1:11" x14ac:dyDescent="0.3">
      <c r="B1084" t="s">
        <v>122</v>
      </c>
      <c r="C1084" t="s">
        <v>3311</v>
      </c>
      <c r="D1084" t="s">
        <v>3312</v>
      </c>
      <c r="E1084" t="s">
        <v>3426</v>
      </c>
      <c r="F1084" t="s">
        <v>3427</v>
      </c>
      <c r="G1084" t="s">
        <v>3428</v>
      </c>
      <c r="H1084" t="s">
        <v>3435</v>
      </c>
      <c r="I1084" t="s">
        <v>3436</v>
      </c>
      <c r="J1084" t="s">
        <v>3438</v>
      </c>
      <c r="K1084" s="2">
        <v>38</v>
      </c>
    </row>
    <row r="1085" spans="1:11" x14ac:dyDescent="0.3">
      <c r="B1085" t="s">
        <v>12</v>
      </c>
      <c r="C1085" t="s">
        <v>3311</v>
      </c>
      <c r="D1085" t="s">
        <v>3312</v>
      </c>
      <c r="E1085" t="s">
        <v>3426</v>
      </c>
      <c r="F1085" t="s">
        <v>3427</v>
      </c>
      <c r="G1085" t="s">
        <v>3428</v>
      </c>
      <c r="H1085" t="s">
        <v>3435</v>
      </c>
      <c r="I1085" t="s">
        <v>3436</v>
      </c>
      <c r="J1085" t="s">
        <v>3438</v>
      </c>
      <c r="K1085" s="2">
        <v>84</v>
      </c>
    </row>
    <row r="1086" spans="1:11" x14ac:dyDescent="0.3">
      <c r="A1086" t="s">
        <v>981</v>
      </c>
      <c r="B1086" t="s">
        <v>44</v>
      </c>
      <c r="C1086" t="s">
        <v>3311</v>
      </c>
      <c r="D1086" t="s">
        <v>3312</v>
      </c>
      <c r="E1086" t="s">
        <v>3426</v>
      </c>
      <c r="F1086" t="s">
        <v>3427</v>
      </c>
      <c r="G1086" t="s">
        <v>3428</v>
      </c>
      <c r="H1086" t="s">
        <v>3435</v>
      </c>
      <c r="I1086" t="s">
        <v>3436</v>
      </c>
      <c r="J1086" t="s">
        <v>3438</v>
      </c>
      <c r="K1086" s="2">
        <v>80</v>
      </c>
    </row>
    <row r="1087" spans="1:11" x14ac:dyDescent="0.3">
      <c r="B1087" t="s">
        <v>12</v>
      </c>
      <c r="C1087" t="s">
        <v>3311</v>
      </c>
      <c r="D1087" t="s">
        <v>3312</v>
      </c>
      <c r="E1087" t="s">
        <v>3426</v>
      </c>
      <c r="F1087" t="s">
        <v>3427</v>
      </c>
      <c r="G1087" t="s">
        <v>3428</v>
      </c>
      <c r="H1087" t="s">
        <v>3435</v>
      </c>
      <c r="I1087" t="s">
        <v>3436</v>
      </c>
      <c r="J1087" t="s">
        <v>3438</v>
      </c>
      <c r="K1087" s="2">
        <v>74</v>
      </c>
    </row>
    <row r="1088" spans="1:11" x14ac:dyDescent="0.3">
      <c r="B1088" t="s">
        <v>218</v>
      </c>
      <c r="C1088" t="s">
        <v>3311</v>
      </c>
      <c r="D1088" t="s">
        <v>3312</v>
      </c>
      <c r="E1088" t="s">
        <v>3426</v>
      </c>
      <c r="F1088" t="s">
        <v>3427</v>
      </c>
      <c r="G1088" t="s">
        <v>3428</v>
      </c>
      <c r="H1088" t="s">
        <v>3435</v>
      </c>
      <c r="I1088" t="s">
        <v>3436</v>
      </c>
      <c r="J1088" t="s">
        <v>3438</v>
      </c>
      <c r="K1088" s="2">
        <v>37</v>
      </c>
    </row>
    <row r="1089" spans="1:11" x14ac:dyDescent="0.3">
      <c r="B1089" t="s">
        <v>16</v>
      </c>
      <c r="C1089" t="s">
        <v>3311</v>
      </c>
      <c r="D1089" t="s">
        <v>3312</v>
      </c>
      <c r="E1089" t="s">
        <v>3426</v>
      </c>
      <c r="F1089" t="s">
        <v>3427</v>
      </c>
      <c r="G1089" t="s">
        <v>3428</v>
      </c>
      <c r="H1089" t="s">
        <v>3435</v>
      </c>
      <c r="I1089" t="s">
        <v>3436</v>
      </c>
      <c r="J1089" t="s">
        <v>3438</v>
      </c>
      <c r="K1089" s="2">
        <v>229</v>
      </c>
    </row>
    <row r="1090" spans="1:11" x14ac:dyDescent="0.3">
      <c r="A1090" t="s">
        <v>983</v>
      </c>
      <c r="B1090" t="s">
        <v>12</v>
      </c>
      <c r="C1090" t="s">
        <v>3311</v>
      </c>
      <c r="D1090" t="s">
        <v>3312</v>
      </c>
      <c r="E1090" t="s">
        <v>3426</v>
      </c>
      <c r="F1090" t="s">
        <v>3427</v>
      </c>
      <c r="G1090" t="s">
        <v>3428</v>
      </c>
      <c r="H1090" t="s">
        <v>3435</v>
      </c>
      <c r="I1090" t="s">
        <v>3436</v>
      </c>
      <c r="J1090" t="s">
        <v>3438</v>
      </c>
      <c r="K1090" s="2">
        <v>75</v>
      </c>
    </row>
    <row r="1091" spans="1:11" x14ac:dyDescent="0.3">
      <c r="B1091" t="s">
        <v>20</v>
      </c>
      <c r="C1091" t="s">
        <v>3311</v>
      </c>
      <c r="D1091" t="s">
        <v>3312</v>
      </c>
      <c r="E1091" t="s">
        <v>3426</v>
      </c>
      <c r="F1091" t="s">
        <v>3427</v>
      </c>
      <c r="G1091" t="s">
        <v>3428</v>
      </c>
      <c r="H1091" t="s">
        <v>3435</v>
      </c>
      <c r="I1091" t="s">
        <v>3436</v>
      </c>
      <c r="J1091" t="s">
        <v>3438</v>
      </c>
      <c r="K1091" s="2">
        <v>125</v>
      </c>
    </row>
    <row r="1092" spans="1:11" x14ac:dyDescent="0.3">
      <c r="B1092" t="s">
        <v>22</v>
      </c>
      <c r="C1092" t="s">
        <v>3311</v>
      </c>
      <c r="D1092" t="s">
        <v>3312</v>
      </c>
      <c r="E1092" t="s">
        <v>3426</v>
      </c>
      <c r="F1092" t="s">
        <v>3427</v>
      </c>
      <c r="G1092" t="s">
        <v>3428</v>
      </c>
      <c r="H1092" t="s">
        <v>3435</v>
      </c>
      <c r="I1092" t="s">
        <v>3436</v>
      </c>
      <c r="J1092" t="s">
        <v>3438</v>
      </c>
      <c r="K1092" s="2">
        <v>89</v>
      </c>
    </row>
    <row r="1093" spans="1:11" x14ac:dyDescent="0.3">
      <c r="B1093" t="s">
        <v>24</v>
      </c>
      <c r="C1093" t="s">
        <v>3311</v>
      </c>
      <c r="D1093" t="s">
        <v>3312</v>
      </c>
      <c r="E1093" t="s">
        <v>3426</v>
      </c>
      <c r="F1093" t="s">
        <v>3427</v>
      </c>
      <c r="G1093" t="s">
        <v>3428</v>
      </c>
      <c r="H1093" t="s">
        <v>3435</v>
      </c>
      <c r="I1093" t="s">
        <v>3436</v>
      </c>
      <c r="J1093" t="s">
        <v>3438</v>
      </c>
      <c r="K1093" s="2">
        <v>267</v>
      </c>
    </row>
    <row r="1094" spans="1:11" x14ac:dyDescent="0.3">
      <c r="A1094" t="s">
        <v>985</v>
      </c>
      <c r="B1094" t="s">
        <v>44</v>
      </c>
      <c r="C1094" t="s">
        <v>3311</v>
      </c>
      <c r="D1094" t="s">
        <v>3312</v>
      </c>
      <c r="E1094" t="s">
        <v>3426</v>
      </c>
      <c r="F1094" t="s">
        <v>3427</v>
      </c>
      <c r="G1094" t="s">
        <v>3428</v>
      </c>
      <c r="H1094" t="s">
        <v>3435</v>
      </c>
      <c r="I1094" t="s">
        <v>3436</v>
      </c>
      <c r="J1094" t="s">
        <v>3438</v>
      </c>
      <c r="K1094" s="2">
        <v>80</v>
      </c>
    </row>
    <row r="1095" spans="1:11" x14ac:dyDescent="0.3">
      <c r="B1095" t="s">
        <v>12</v>
      </c>
      <c r="C1095" t="s">
        <v>3311</v>
      </c>
      <c r="D1095" t="s">
        <v>3312</v>
      </c>
      <c r="E1095" t="s">
        <v>3426</v>
      </c>
      <c r="F1095" t="s">
        <v>3427</v>
      </c>
      <c r="G1095" t="s">
        <v>3428</v>
      </c>
      <c r="H1095" t="s">
        <v>3435</v>
      </c>
      <c r="I1095" t="s">
        <v>3436</v>
      </c>
      <c r="J1095" t="s">
        <v>3438</v>
      </c>
      <c r="K1095" s="2">
        <v>74</v>
      </c>
    </row>
    <row r="1096" spans="1:11" x14ac:dyDescent="0.3">
      <c r="B1096" t="s">
        <v>218</v>
      </c>
      <c r="C1096" t="s">
        <v>3311</v>
      </c>
      <c r="D1096" t="s">
        <v>3312</v>
      </c>
      <c r="E1096" t="s">
        <v>3426</v>
      </c>
      <c r="F1096" t="s">
        <v>3427</v>
      </c>
      <c r="G1096" t="s">
        <v>3428</v>
      </c>
      <c r="H1096" t="s">
        <v>3435</v>
      </c>
      <c r="I1096" t="s">
        <v>3436</v>
      </c>
      <c r="J1096" t="s">
        <v>3438</v>
      </c>
      <c r="K1096" s="2">
        <v>37</v>
      </c>
    </row>
    <row r="1097" spans="1:11" x14ac:dyDescent="0.3">
      <c r="B1097" t="s">
        <v>16</v>
      </c>
      <c r="C1097" t="s">
        <v>3311</v>
      </c>
      <c r="D1097" t="s">
        <v>3312</v>
      </c>
      <c r="E1097" t="s">
        <v>3426</v>
      </c>
      <c r="F1097" t="s">
        <v>3427</v>
      </c>
      <c r="G1097" t="s">
        <v>3428</v>
      </c>
      <c r="H1097" t="s">
        <v>3435</v>
      </c>
      <c r="I1097" t="s">
        <v>3436</v>
      </c>
      <c r="J1097" t="s">
        <v>3438</v>
      </c>
      <c r="K1097" s="2">
        <v>243</v>
      </c>
    </row>
    <row r="1098" spans="1:11" x14ac:dyDescent="0.3">
      <c r="A1098" t="s">
        <v>987</v>
      </c>
      <c r="B1098" t="s">
        <v>12</v>
      </c>
      <c r="C1098" t="s">
        <v>3311</v>
      </c>
      <c r="D1098" t="s">
        <v>3312</v>
      </c>
      <c r="E1098" t="s">
        <v>3426</v>
      </c>
      <c r="F1098" t="s">
        <v>3453</v>
      </c>
      <c r="G1098" t="s">
        <v>3454</v>
      </c>
      <c r="H1098" t="s">
        <v>3455</v>
      </c>
      <c r="I1098" t="s">
        <v>3456</v>
      </c>
      <c r="J1098" t="s">
        <v>3458</v>
      </c>
      <c r="K1098" s="2">
        <v>78</v>
      </c>
    </row>
    <row r="1099" spans="1:11" x14ac:dyDescent="0.3">
      <c r="B1099" t="s">
        <v>20</v>
      </c>
      <c r="C1099" t="s">
        <v>3311</v>
      </c>
      <c r="D1099" t="s">
        <v>3312</v>
      </c>
      <c r="E1099" t="s">
        <v>3426</v>
      </c>
      <c r="F1099" t="s">
        <v>3453</v>
      </c>
      <c r="G1099" t="s">
        <v>3454</v>
      </c>
      <c r="H1099" t="s">
        <v>3455</v>
      </c>
      <c r="I1099" t="s">
        <v>3456</v>
      </c>
      <c r="J1099" t="s">
        <v>3458</v>
      </c>
      <c r="K1099" s="2">
        <v>131</v>
      </c>
    </row>
    <row r="1100" spans="1:11" x14ac:dyDescent="0.3">
      <c r="B1100" t="s">
        <v>24</v>
      </c>
      <c r="C1100" t="s">
        <v>3311</v>
      </c>
      <c r="D1100" t="s">
        <v>3312</v>
      </c>
      <c r="E1100" t="s">
        <v>3426</v>
      </c>
      <c r="F1100" t="s">
        <v>3453</v>
      </c>
      <c r="G1100" t="s">
        <v>3454</v>
      </c>
      <c r="H1100" t="s">
        <v>3455</v>
      </c>
      <c r="I1100" t="s">
        <v>3456</v>
      </c>
      <c r="J1100" t="s">
        <v>3458</v>
      </c>
      <c r="K1100" s="2">
        <v>276</v>
      </c>
    </row>
    <row r="1101" spans="1:11" x14ac:dyDescent="0.3">
      <c r="A1101" t="s">
        <v>989</v>
      </c>
      <c r="B1101" t="s">
        <v>991</v>
      </c>
      <c r="C1101" t="s">
        <v>3311</v>
      </c>
      <c r="D1101" t="s">
        <v>3312</v>
      </c>
      <c r="E1101" t="s">
        <v>3694</v>
      </c>
      <c r="F1101" t="s">
        <v>3695</v>
      </c>
      <c r="G1101" t="s">
        <v>3696</v>
      </c>
      <c r="H1101" t="s">
        <v>3697</v>
      </c>
      <c r="I1101" t="s">
        <v>3698</v>
      </c>
      <c r="J1101" t="s">
        <v>3700</v>
      </c>
      <c r="K1101" s="2">
        <v>42</v>
      </c>
    </row>
    <row r="1102" spans="1:11" x14ac:dyDescent="0.3">
      <c r="B1102" t="s">
        <v>12</v>
      </c>
      <c r="C1102" t="s">
        <v>3311</v>
      </c>
      <c r="D1102" t="s">
        <v>3312</v>
      </c>
      <c r="E1102" t="s">
        <v>3694</v>
      </c>
      <c r="F1102" t="s">
        <v>3695</v>
      </c>
      <c r="G1102" t="s">
        <v>3696</v>
      </c>
      <c r="H1102" t="s">
        <v>3697</v>
      </c>
      <c r="I1102" t="s">
        <v>3698</v>
      </c>
      <c r="J1102" t="s">
        <v>3700</v>
      </c>
      <c r="K1102" s="2">
        <v>79</v>
      </c>
    </row>
    <row r="1103" spans="1:11" x14ac:dyDescent="0.3">
      <c r="B1103" t="s">
        <v>96</v>
      </c>
      <c r="C1103" t="s">
        <v>3311</v>
      </c>
      <c r="D1103" t="s">
        <v>3312</v>
      </c>
      <c r="E1103" t="s">
        <v>3694</v>
      </c>
      <c r="F1103" t="s">
        <v>3695</v>
      </c>
      <c r="G1103" t="s">
        <v>3696</v>
      </c>
      <c r="H1103" t="s">
        <v>3697</v>
      </c>
      <c r="I1103" t="s">
        <v>3698</v>
      </c>
      <c r="J1103" t="s">
        <v>3700</v>
      </c>
      <c r="K1103" s="2">
        <v>139</v>
      </c>
    </row>
    <row r="1104" spans="1:11" x14ac:dyDescent="0.3">
      <c r="A1104" t="s">
        <v>992</v>
      </c>
      <c r="B1104" t="s">
        <v>12</v>
      </c>
      <c r="C1104" t="s">
        <v>3311</v>
      </c>
      <c r="D1104" t="s">
        <v>3312</v>
      </c>
      <c r="E1104" t="s">
        <v>3694</v>
      </c>
      <c r="F1104" t="s">
        <v>3695</v>
      </c>
      <c r="G1104" t="s">
        <v>3696</v>
      </c>
      <c r="H1104" t="s">
        <v>3697</v>
      </c>
      <c r="I1104" t="s">
        <v>3698</v>
      </c>
      <c r="J1104" t="s">
        <v>3700</v>
      </c>
      <c r="K1104" s="2">
        <v>79</v>
      </c>
    </row>
    <row r="1105" spans="1:11" x14ac:dyDescent="0.3">
      <c r="B1105" t="s">
        <v>96</v>
      </c>
      <c r="C1105" t="s">
        <v>3311</v>
      </c>
      <c r="D1105" t="s">
        <v>3312</v>
      </c>
      <c r="E1105" t="s">
        <v>3694</v>
      </c>
      <c r="F1105" t="s">
        <v>3695</v>
      </c>
      <c r="G1105" t="s">
        <v>3696</v>
      </c>
      <c r="H1105" t="s">
        <v>3697</v>
      </c>
      <c r="I1105" t="s">
        <v>3698</v>
      </c>
      <c r="J1105" t="s">
        <v>3700</v>
      </c>
      <c r="K1105" s="2">
        <v>139</v>
      </c>
    </row>
    <row r="1106" spans="1:11" x14ac:dyDescent="0.3">
      <c r="A1106" t="s">
        <v>994</v>
      </c>
      <c r="B1106" t="s">
        <v>12</v>
      </c>
      <c r="C1106" t="s">
        <v>3311</v>
      </c>
      <c r="D1106" t="s">
        <v>3312</v>
      </c>
      <c r="E1106" t="s">
        <v>3694</v>
      </c>
      <c r="F1106" t="s">
        <v>3695</v>
      </c>
      <c r="G1106" t="s">
        <v>3696</v>
      </c>
      <c r="H1106" t="s">
        <v>3697</v>
      </c>
      <c r="I1106" t="s">
        <v>3705</v>
      </c>
      <c r="J1106" t="s">
        <v>3711</v>
      </c>
      <c r="K1106" s="2">
        <v>79</v>
      </c>
    </row>
    <row r="1107" spans="1:11" x14ac:dyDescent="0.3">
      <c r="B1107" t="s">
        <v>96</v>
      </c>
      <c r="C1107" t="s">
        <v>3311</v>
      </c>
      <c r="D1107" t="s">
        <v>3312</v>
      </c>
      <c r="E1107" t="s">
        <v>3694</v>
      </c>
      <c r="F1107" t="s">
        <v>3695</v>
      </c>
      <c r="G1107" t="s">
        <v>3696</v>
      </c>
      <c r="H1107" t="s">
        <v>3697</v>
      </c>
      <c r="I1107" t="s">
        <v>3705</v>
      </c>
      <c r="J1107" t="s">
        <v>3711</v>
      </c>
      <c r="K1107" s="2">
        <v>142</v>
      </c>
    </row>
    <row r="1108" spans="1:11" x14ac:dyDescent="0.3">
      <c r="A1108" t="s">
        <v>996</v>
      </c>
      <c r="B1108" t="s">
        <v>12</v>
      </c>
      <c r="C1108" t="s">
        <v>3311</v>
      </c>
      <c r="D1108" t="s">
        <v>3312</v>
      </c>
      <c r="E1108" t="s">
        <v>3694</v>
      </c>
      <c r="F1108" t="s">
        <v>3695</v>
      </c>
      <c r="G1108" t="s">
        <v>3696</v>
      </c>
      <c r="H1108" t="s">
        <v>3697</v>
      </c>
      <c r="I1108" t="s">
        <v>3705</v>
      </c>
      <c r="J1108" t="s">
        <v>3711</v>
      </c>
      <c r="K1108" s="2">
        <v>78</v>
      </c>
    </row>
    <row r="1109" spans="1:11" x14ac:dyDescent="0.3">
      <c r="B1109" t="s">
        <v>998</v>
      </c>
      <c r="C1109" t="s">
        <v>3311</v>
      </c>
      <c r="D1109" t="s">
        <v>3312</v>
      </c>
      <c r="E1109" t="s">
        <v>3694</v>
      </c>
      <c r="F1109" t="s">
        <v>3695</v>
      </c>
      <c r="G1109" t="s">
        <v>3696</v>
      </c>
      <c r="H1109" t="s">
        <v>3697</v>
      </c>
      <c r="I1109" t="s">
        <v>3705</v>
      </c>
      <c r="J1109" t="s">
        <v>3711</v>
      </c>
      <c r="K1109" s="2">
        <v>296</v>
      </c>
    </row>
    <row r="1110" spans="1:11" x14ac:dyDescent="0.3">
      <c r="B1110" t="s">
        <v>20</v>
      </c>
      <c r="C1110" t="s">
        <v>3311</v>
      </c>
      <c r="D1110" t="s">
        <v>3312</v>
      </c>
      <c r="E1110" t="s">
        <v>3694</v>
      </c>
      <c r="F1110" t="s">
        <v>3695</v>
      </c>
      <c r="G1110" t="s">
        <v>3696</v>
      </c>
      <c r="H1110" t="s">
        <v>3697</v>
      </c>
      <c r="I1110" t="s">
        <v>3705</v>
      </c>
      <c r="J1110" t="s">
        <v>3711</v>
      </c>
      <c r="K1110" s="2">
        <v>134</v>
      </c>
    </row>
    <row r="1111" spans="1:11" x14ac:dyDescent="0.3">
      <c r="A1111" t="s">
        <v>1000</v>
      </c>
      <c r="B1111" t="s">
        <v>12</v>
      </c>
      <c r="C1111" t="s">
        <v>3311</v>
      </c>
      <c r="D1111" t="s">
        <v>3312</v>
      </c>
      <c r="E1111" t="s">
        <v>3694</v>
      </c>
      <c r="F1111" t="s">
        <v>3695</v>
      </c>
      <c r="G1111" t="s">
        <v>3696</v>
      </c>
      <c r="H1111" t="s">
        <v>3697</v>
      </c>
      <c r="I1111" t="s">
        <v>3705</v>
      </c>
      <c r="J1111" t="s">
        <v>3711</v>
      </c>
      <c r="K1111" s="2">
        <v>73</v>
      </c>
    </row>
    <row r="1112" spans="1:11" x14ac:dyDescent="0.3">
      <c r="B1112" t="s">
        <v>24</v>
      </c>
      <c r="C1112" t="s">
        <v>3311</v>
      </c>
      <c r="D1112" t="s">
        <v>3312</v>
      </c>
      <c r="E1112" t="s">
        <v>3694</v>
      </c>
      <c r="F1112" t="s">
        <v>3695</v>
      </c>
      <c r="G1112" t="s">
        <v>3696</v>
      </c>
      <c r="H1112" t="s">
        <v>3697</v>
      </c>
      <c r="I1112" t="s">
        <v>3705</v>
      </c>
      <c r="J1112" t="s">
        <v>3711</v>
      </c>
      <c r="K1112" s="2">
        <v>260</v>
      </c>
    </row>
    <row r="1113" spans="1:11" x14ac:dyDescent="0.3">
      <c r="A1113" t="s">
        <v>1002</v>
      </c>
      <c r="B1113" t="s">
        <v>12</v>
      </c>
      <c r="C1113" t="s">
        <v>3311</v>
      </c>
      <c r="D1113" t="s">
        <v>3312</v>
      </c>
      <c r="E1113" t="s">
        <v>3313</v>
      </c>
      <c r="F1113" t="s">
        <v>3715</v>
      </c>
      <c r="G1113" t="s">
        <v>3716</v>
      </c>
      <c r="H1113" t="s">
        <v>3717</v>
      </c>
      <c r="I1113" t="s">
        <v>3718</v>
      </c>
      <c r="J1113">
        <v>0</v>
      </c>
      <c r="K1113" s="2">
        <v>76</v>
      </c>
    </row>
    <row r="1114" spans="1:11" x14ac:dyDescent="0.3">
      <c r="B1114" t="s">
        <v>16</v>
      </c>
      <c r="C1114" t="s">
        <v>3311</v>
      </c>
      <c r="D1114" t="s">
        <v>3312</v>
      </c>
      <c r="E1114" t="s">
        <v>3313</v>
      </c>
      <c r="F1114" t="s">
        <v>3715</v>
      </c>
      <c r="G1114" t="s">
        <v>3716</v>
      </c>
      <c r="H1114" t="s">
        <v>3717</v>
      </c>
      <c r="I1114" t="s">
        <v>3718</v>
      </c>
      <c r="J1114">
        <v>0</v>
      </c>
      <c r="K1114" s="2">
        <v>282</v>
      </c>
    </row>
    <row r="1115" spans="1:11" x14ac:dyDescent="0.3">
      <c r="A1115" t="s">
        <v>1004</v>
      </c>
      <c r="B1115" t="s">
        <v>12</v>
      </c>
      <c r="C1115" t="s">
        <v>3311</v>
      </c>
      <c r="D1115" t="s">
        <v>3312</v>
      </c>
      <c r="E1115" t="s">
        <v>3313</v>
      </c>
      <c r="F1115" t="s">
        <v>3715</v>
      </c>
      <c r="G1115" t="s">
        <v>3716</v>
      </c>
      <c r="H1115" t="s">
        <v>3717</v>
      </c>
      <c r="I1115" t="s">
        <v>3718</v>
      </c>
      <c r="J1115">
        <v>0</v>
      </c>
      <c r="K1115" s="2">
        <v>223</v>
      </c>
    </row>
    <row r="1116" spans="1:11" x14ac:dyDescent="0.3">
      <c r="B1116" t="s">
        <v>16</v>
      </c>
      <c r="C1116" t="s">
        <v>3311</v>
      </c>
      <c r="D1116" t="s">
        <v>3312</v>
      </c>
      <c r="E1116" t="s">
        <v>3313</v>
      </c>
      <c r="F1116" t="s">
        <v>3715</v>
      </c>
      <c r="G1116" t="s">
        <v>3716</v>
      </c>
      <c r="H1116" t="s">
        <v>3717</v>
      </c>
      <c r="I1116" t="s">
        <v>3718</v>
      </c>
      <c r="J1116">
        <v>0</v>
      </c>
      <c r="K1116" s="2">
        <v>242</v>
      </c>
    </row>
    <row r="1117" spans="1:11" x14ac:dyDescent="0.3">
      <c r="A1117" t="s">
        <v>1006</v>
      </c>
      <c r="B1117" t="s">
        <v>12</v>
      </c>
      <c r="C1117" t="s">
        <v>3311</v>
      </c>
      <c r="D1117" t="s">
        <v>3312</v>
      </c>
      <c r="E1117" t="s">
        <v>3313</v>
      </c>
      <c r="F1117" t="s">
        <v>3715</v>
      </c>
      <c r="G1117" t="s">
        <v>3716</v>
      </c>
      <c r="H1117" t="s">
        <v>3717</v>
      </c>
      <c r="I1117" t="s">
        <v>3718</v>
      </c>
      <c r="J1117">
        <v>0</v>
      </c>
      <c r="K1117" s="2">
        <v>152</v>
      </c>
    </row>
    <row r="1118" spans="1:11" x14ac:dyDescent="0.3">
      <c r="A1118" t="s">
        <v>1008</v>
      </c>
      <c r="B1118" t="s">
        <v>12</v>
      </c>
      <c r="C1118" t="s">
        <v>3311</v>
      </c>
      <c r="D1118" t="s">
        <v>3312</v>
      </c>
      <c r="E1118" t="s">
        <v>3313</v>
      </c>
      <c r="F1118" t="s">
        <v>3715</v>
      </c>
      <c r="G1118" t="s">
        <v>3716</v>
      </c>
      <c r="H1118" t="s">
        <v>3717</v>
      </c>
      <c r="I1118" t="s">
        <v>3718</v>
      </c>
      <c r="J1118">
        <v>0</v>
      </c>
      <c r="K1118" s="2">
        <v>68</v>
      </c>
    </row>
    <row r="1119" spans="1:11" x14ac:dyDescent="0.3">
      <c r="A1119" t="s">
        <v>1010</v>
      </c>
      <c r="B1119" t="s">
        <v>12</v>
      </c>
      <c r="C1119" t="s">
        <v>3311</v>
      </c>
      <c r="D1119" t="s">
        <v>3312</v>
      </c>
      <c r="E1119" t="s">
        <v>3313</v>
      </c>
      <c r="F1119" t="s">
        <v>3715</v>
      </c>
      <c r="G1119" t="s">
        <v>3716</v>
      </c>
      <c r="H1119" t="s">
        <v>3717</v>
      </c>
      <c r="I1119" t="s">
        <v>3718</v>
      </c>
      <c r="J1119">
        <v>0</v>
      </c>
      <c r="K1119" s="2">
        <v>138</v>
      </c>
    </row>
    <row r="1120" spans="1:11" x14ac:dyDescent="0.3">
      <c r="B1120" t="s">
        <v>16</v>
      </c>
      <c r="C1120" t="s">
        <v>3311</v>
      </c>
      <c r="D1120" t="s">
        <v>3312</v>
      </c>
      <c r="E1120" t="s">
        <v>3313</v>
      </c>
      <c r="F1120" t="s">
        <v>3715</v>
      </c>
      <c r="G1120" t="s">
        <v>3716</v>
      </c>
      <c r="H1120" t="s">
        <v>3717</v>
      </c>
      <c r="I1120" t="s">
        <v>3718</v>
      </c>
      <c r="J1120">
        <v>0</v>
      </c>
      <c r="K1120" s="2">
        <v>254</v>
      </c>
    </row>
    <row r="1121" spans="1:11" x14ac:dyDescent="0.3">
      <c r="A1121" t="s">
        <v>1012</v>
      </c>
      <c r="B1121" t="s">
        <v>12</v>
      </c>
      <c r="C1121" t="s">
        <v>3311</v>
      </c>
      <c r="D1121" t="s">
        <v>3312</v>
      </c>
      <c r="E1121" t="s">
        <v>3313</v>
      </c>
      <c r="F1121" t="s">
        <v>3715</v>
      </c>
      <c r="G1121" t="s">
        <v>3716</v>
      </c>
      <c r="H1121" t="s">
        <v>3717</v>
      </c>
      <c r="I1121" t="s">
        <v>3718</v>
      </c>
      <c r="J1121">
        <v>0</v>
      </c>
      <c r="K1121" s="2">
        <v>71</v>
      </c>
    </row>
    <row r="1122" spans="1:11" x14ac:dyDescent="0.3">
      <c r="A1122" t="s">
        <v>1014</v>
      </c>
      <c r="B1122" t="s">
        <v>12</v>
      </c>
      <c r="C1122" t="s">
        <v>3311</v>
      </c>
      <c r="D1122" t="s">
        <v>3312</v>
      </c>
      <c r="E1122" t="s">
        <v>3313</v>
      </c>
      <c r="F1122" t="s">
        <v>3715</v>
      </c>
      <c r="G1122" t="s">
        <v>3716</v>
      </c>
      <c r="H1122" t="s">
        <v>3717</v>
      </c>
      <c r="I1122" t="s">
        <v>3718</v>
      </c>
      <c r="J1122">
        <v>0</v>
      </c>
      <c r="K1122" s="2">
        <v>66</v>
      </c>
    </row>
    <row r="1123" spans="1:11" x14ac:dyDescent="0.3">
      <c r="B1123" t="s">
        <v>16</v>
      </c>
      <c r="C1123" t="s">
        <v>3311</v>
      </c>
      <c r="D1123" t="s">
        <v>3312</v>
      </c>
      <c r="E1123" t="s">
        <v>3313</v>
      </c>
      <c r="F1123" t="s">
        <v>3715</v>
      </c>
      <c r="G1123" t="s">
        <v>3716</v>
      </c>
      <c r="H1123" t="s">
        <v>3717</v>
      </c>
      <c r="I1123" t="s">
        <v>3718</v>
      </c>
      <c r="J1123">
        <v>0</v>
      </c>
      <c r="K1123" s="2">
        <v>91</v>
      </c>
    </row>
    <row r="1124" spans="1:11" x14ac:dyDescent="0.3">
      <c r="A1124" t="s">
        <v>1016</v>
      </c>
      <c r="B1124" t="s">
        <v>1018</v>
      </c>
      <c r="C1124" t="s">
        <v>3311</v>
      </c>
      <c r="D1124" t="s">
        <v>3312</v>
      </c>
      <c r="E1124" t="s">
        <v>3313</v>
      </c>
      <c r="F1124" t="s">
        <v>3715</v>
      </c>
      <c r="G1124" t="s">
        <v>3716</v>
      </c>
      <c r="H1124" t="s">
        <v>3717</v>
      </c>
      <c r="I1124" t="s">
        <v>3718</v>
      </c>
      <c r="J1124">
        <v>0</v>
      </c>
      <c r="K1124" s="2">
        <v>260</v>
      </c>
    </row>
    <row r="1125" spans="1:11" x14ac:dyDescent="0.3">
      <c r="B1125" t="s">
        <v>12</v>
      </c>
      <c r="C1125" t="s">
        <v>3311</v>
      </c>
      <c r="D1125" t="s">
        <v>3312</v>
      </c>
      <c r="E1125" t="s">
        <v>3313</v>
      </c>
      <c r="F1125" t="s">
        <v>3715</v>
      </c>
      <c r="G1125" t="s">
        <v>3716</v>
      </c>
      <c r="H1125" t="s">
        <v>3717</v>
      </c>
      <c r="I1125" t="s">
        <v>3718</v>
      </c>
      <c r="J1125">
        <v>0</v>
      </c>
      <c r="K1125" s="2">
        <v>83</v>
      </c>
    </row>
    <row r="1126" spans="1:11" x14ac:dyDescent="0.3">
      <c r="A1126" t="s">
        <v>1020</v>
      </c>
      <c r="B1126" t="s">
        <v>12</v>
      </c>
      <c r="C1126" t="s">
        <v>3311</v>
      </c>
      <c r="D1126" t="s">
        <v>3312</v>
      </c>
      <c r="E1126" t="s">
        <v>3313</v>
      </c>
      <c r="F1126" t="s">
        <v>3715</v>
      </c>
      <c r="G1126" t="s">
        <v>3716</v>
      </c>
      <c r="H1126" t="s">
        <v>3717</v>
      </c>
      <c r="I1126" t="s">
        <v>3718</v>
      </c>
      <c r="J1126">
        <v>0</v>
      </c>
      <c r="K1126" s="2">
        <v>86</v>
      </c>
    </row>
    <row r="1127" spans="1:11" x14ac:dyDescent="0.3">
      <c r="B1127" t="s">
        <v>20</v>
      </c>
      <c r="C1127" t="s">
        <v>3311</v>
      </c>
      <c r="D1127" t="s">
        <v>3312</v>
      </c>
      <c r="E1127" t="s">
        <v>3313</v>
      </c>
      <c r="F1127" t="s">
        <v>3715</v>
      </c>
      <c r="G1127" t="s">
        <v>3716</v>
      </c>
      <c r="H1127" t="s">
        <v>3717</v>
      </c>
      <c r="I1127" t="s">
        <v>3718</v>
      </c>
      <c r="J1127">
        <v>0</v>
      </c>
      <c r="K1127" s="2">
        <v>130</v>
      </c>
    </row>
    <row r="1128" spans="1:11" x14ac:dyDescent="0.3">
      <c r="B1128" t="s">
        <v>22</v>
      </c>
      <c r="C1128" t="s">
        <v>3311</v>
      </c>
      <c r="D1128" t="s">
        <v>3312</v>
      </c>
      <c r="E1128" t="s">
        <v>3313</v>
      </c>
      <c r="F1128" t="s">
        <v>3715</v>
      </c>
      <c r="G1128" t="s">
        <v>3716</v>
      </c>
      <c r="H1128" t="s">
        <v>3717</v>
      </c>
      <c r="I1128" t="s">
        <v>3718</v>
      </c>
      <c r="J1128">
        <v>0</v>
      </c>
      <c r="K1128" s="2">
        <v>91</v>
      </c>
    </row>
    <row r="1129" spans="1:11" x14ac:dyDescent="0.3">
      <c r="B1129" t="s">
        <v>24</v>
      </c>
      <c r="C1129" t="s">
        <v>3311</v>
      </c>
      <c r="D1129" t="s">
        <v>3312</v>
      </c>
      <c r="E1129" t="s">
        <v>3313</v>
      </c>
      <c r="F1129" t="s">
        <v>3715</v>
      </c>
      <c r="G1129" t="s">
        <v>3716</v>
      </c>
      <c r="H1129" t="s">
        <v>3717</v>
      </c>
      <c r="I1129" t="s">
        <v>3718</v>
      </c>
      <c r="J1129">
        <v>0</v>
      </c>
      <c r="K1129" s="2">
        <v>280</v>
      </c>
    </row>
    <row r="1130" spans="1:11" x14ac:dyDescent="0.3">
      <c r="A1130" t="s">
        <v>1022</v>
      </c>
      <c r="B1130" t="s">
        <v>12</v>
      </c>
      <c r="C1130" t="s">
        <v>3311</v>
      </c>
      <c r="D1130" t="s">
        <v>3312</v>
      </c>
      <c r="E1130" t="s">
        <v>3313</v>
      </c>
      <c r="F1130" t="s">
        <v>3715</v>
      </c>
      <c r="G1130" t="s">
        <v>3716</v>
      </c>
      <c r="H1130" t="s">
        <v>3717</v>
      </c>
      <c r="I1130" t="s">
        <v>3718</v>
      </c>
      <c r="J1130">
        <v>0</v>
      </c>
      <c r="K1130" s="2">
        <v>239</v>
      </c>
    </row>
    <row r="1131" spans="1:11" x14ac:dyDescent="0.3">
      <c r="B1131" t="s">
        <v>561</v>
      </c>
      <c r="C1131" t="s">
        <v>3311</v>
      </c>
      <c r="D1131" t="s">
        <v>3312</v>
      </c>
      <c r="E1131" t="s">
        <v>3313</v>
      </c>
      <c r="F1131" t="s">
        <v>3715</v>
      </c>
      <c r="G1131" t="s">
        <v>3716</v>
      </c>
      <c r="H1131" t="s">
        <v>3717</v>
      </c>
      <c r="I1131" t="s">
        <v>3718</v>
      </c>
      <c r="J1131">
        <v>0</v>
      </c>
      <c r="K1131" s="2">
        <v>256</v>
      </c>
    </row>
    <row r="1132" spans="1:11" x14ac:dyDescent="0.3">
      <c r="A1132" t="s">
        <v>1024</v>
      </c>
      <c r="B1132" t="s">
        <v>12</v>
      </c>
      <c r="C1132" t="s">
        <v>3311</v>
      </c>
      <c r="D1132" t="s">
        <v>3312</v>
      </c>
      <c r="E1132" t="s">
        <v>3313</v>
      </c>
      <c r="F1132" t="s">
        <v>3715</v>
      </c>
      <c r="G1132" t="s">
        <v>3716</v>
      </c>
      <c r="H1132" t="s">
        <v>3717</v>
      </c>
      <c r="I1132" t="s">
        <v>3718</v>
      </c>
      <c r="J1132">
        <v>0</v>
      </c>
      <c r="K1132" s="2">
        <v>69</v>
      </c>
    </row>
    <row r="1133" spans="1:11" x14ac:dyDescent="0.3">
      <c r="B1133" t="s">
        <v>561</v>
      </c>
      <c r="C1133" t="s">
        <v>3311</v>
      </c>
      <c r="D1133" t="s">
        <v>3312</v>
      </c>
      <c r="E1133" t="s">
        <v>3313</v>
      </c>
      <c r="F1133" t="s">
        <v>3715</v>
      </c>
      <c r="G1133" t="s">
        <v>3716</v>
      </c>
      <c r="H1133" t="s">
        <v>3717</v>
      </c>
      <c r="I1133" t="s">
        <v>3718</v>
      </c>
      <c r="J1133">
        <v>0</v>
      </c>
      <c r="K1133" s="2">
        <v>225</v>
      </c>
    </row>
    <row r="1134" spans="1:11" x14ac:dyDescent="0.3">
      <c r="A1134" t="s">
        <v>1026</v>
      </c>
      <c r="B1134" t="s">
        <v>12</v>
      </c>
      <c r="C1134" t="s">
        <v>3311</v>
      </c>
      <c r="D1134" t="s">
        <v>3312</v>
      </c>
      <c r="E1134" t="s">
        <v>3313</v>
      </c>
      <c r="F1134" t="s">
        <v>3715</v>
      </c>
      <c r="G1134" t="s">
        <v>3716</v>
      </c>
      <c r="H1134" t="s">
        <v>3717</v>
      </c>
      <c r="I1134" t="s">
        <v>3718</v>
      </c>
      <c r="J1134">
        <v>0</v>
      </c>
      <c r="K1134" s="2">
        <v>61</v>
      </c>
    </row>
    <row r="1135" spans="1:11" x14ac:dyDescent="0.3">
      <c r="A1135" t="s">
        <v>1028</v>
      </c>
      <c r="B1135" t="s">
        <v>12</v>
      </c>
      <c r="C1135" t="s">
        <v>3311</v>
      </c>
      <c r="D1135" t="s">
        <v>3312</v>
      </c>
      <c r="E1135" t="s">
        <v>3313</v>
      </c>
      <c r="F1135" t="s">
        <v>3715</v>
      </c>
      <c r="G1135" t="s">
        <v>3716</v>
      </c>
      <c r="H1135" t="s">
        <v>3717</v>
      </c>
      <c r="I1135" t="s">
        <v>3718</v>
      </c>
      <c r="J1135">
        <v>0</v>
      </c>
      <c r="K1135" s="2">
        <v>75</v>
      </c>
    </row>
    <row r="1136" spans="1:11" x14ac:dyDescent="0.3">
      <c r="A1136" t="s">
        <v>1030</v>
      </c>
      <c r="B1136" t="s">
        <v>12</v>
      </c>
      <c r="C1136" t="s">
        <v>3311</v>
      </c>
      <c r="D1136" t="s">
        <v>3312</v>
      </c>
      <c r="E1136" t="s">
        <v>3313</v>
      </c>
      <c r="F1136" t="s">
        <v>3715</v>
      </c>
      <c r="G1136" t="s">
        <v>3716</v>
      </c>
      <c r="H1136" t="s">
        <v>3717</v>
      </c>
      <c r="I1136" t="s">
        <v>3718</v>
      </c>
      <c r="J1136">
        <v>0</v>
      </c>
      <c r="K1136" s="2">
        <v>172</v>
      </c>
    </row>
    <row r="1137" spans="1:11" x14ac:dyDescent="0.3">
      <c r="B1137" t="s">
        <v>16</v>
      </c>
      <c r="C1137" t="s">
        <v>3311</v>
      </c>
      <c r="D1137" t="s">
        <v>3312</v>
      </c>
      <c r="E1137" t="s">
        <v>3313</v>
      </c>
      <c r="F1137" t="s">
        <v>3715</v>
      </c>
      <c r="G1137" t="s">
        <v>3716</v>
      </c>
      <c r="H1137" t="s">
        <v>3717</v>
      </c>
      <c r="I1137" t="s">
        <v>3718</v>
      </c>
      <c r="J1137">
        <v>0</v>
      </c>
      <c r="K1137" s="2">
        <v>253</v>
      </c>
    </row>
    <row r="1138" spans="1:11" x14ac:dyDescent="0.3">
      <c r="A1138" t="s">
        <v>1032</v>
      </c>
      <c r="B1138" t="s">
        <v>12</v>
      </c>
      <c r="C1138" t="s">
        <v>3311</v>
      </c>
      <c r="D1138" t="s">
        <v>3312</v>
      </c>
      <c r="E1138" t="s">
        <v>3313</v>
      </c>
      <c r="F1138" t="s">
        <v>3715</v>
      </c>
      <c r="G1138" t="s">
        <v>3716</v>
      </c>
      <c r="H1138" t="s">
        <v>3717</v>
      </c>
      <c r="I1138" t="s">
        <v>3718</v>
      </c>
      <c r="J1138">
        <v>0</v>
      </c>
      <c r="K1138" s="2">
        <v>80</v>
      </c>
    </row>
    <row r="1139" spans="1:11" x14ac:dyDescent="0.3">
      <c r="B1139" t="s">
        <v>16</v>
      </c>
      <c r="C1139" t="s">
        <v>3311</v>
      </c>
      <c r="D1139" t="s">
        <v>3312</v>
      </c>
      <c r="E1139" t="s">
        <v>3313</v>
      </c>
      <c r="F1139" t="s">
        <v>3715</v>
      </c>
      <c r="G1139" t="s">
        <v>3716</v>
      </c>
      <c r="H1139" t="s">
        <v>3717</v>
      </c>
      <c r="I1139" t="s">
        <v>3718</v>
      </c>
      <c r="J1139">
        <v>0</v>
      </c>
      <c r="K1139" s="2">
        <v>253</v>
      </c>
    </row>
    <row r="1140" spans="1:11" x14ac:dyDescent="0.3">
      <c r="A1140" t="s">
        <v>1034</v>
      </c>
      <c r="B1140" t="s">
        <v>1036</v>
      </c>
      <c r="C1140" t="s">
        <v>3311</v>
      </c>
      <c r="D1140" t="s">
        <v>3312</v>
      </c>
      <c r="E1140" t="s">
        <v>3313</v>
      </c>
      <c r="F1140" t="s">
        <v>3715</v>
      </c>
      <c r="G1140" t="s">
        <v>3716</v>
      </c>
      <c r="H1140" t="s">
        <v>3717</v>
      </c>
      <c r="I1140" t="s">
        <v>3718</v>
      </c>
      <c r="J1140">
        <v>0</v>
      </c>
      <c r="K1140" s="2">
        <v>158</v>
      </c>
    </row>
    <row r="1141" spans="1:11" x14ac:dyDescent="0.3">
      <c r="B1141" t="s">
        <v>12</v>
      </c>
      <c r="C1141" t="s">
        <v>3311</v>
      </c>
      <c r="D1141" t="s">
        <v>3312</v>
      </c>
      <c r="E1141" t="s">
        <v>3313</v>
      </c>
      <c r="F1141" t="s">
        <v>3715</v>
      </c>
      <c r="G1141" t="s">
        <v>3716</v>
      </c>
      <c r="H1141" t="s">
        <v>3717</v>
      </c>
      <c r="I1141" t="s">
        <v>3718</v>
      </c>
      <c r="J1141">
        <v>0</v>
      </c>
      <c r="K1141" s="2">
        <v>73</v>
      </c>
    </row>
    <row r="1142" spans="1:11" x14ac:dyDescent="0.3">
      <c r="A1142" t="s">
        <v>1037</v>
      </c>
      <c r="B1142" t="s">
        <v>1039</v>
      </c>
      <c r="C1142" t="s">
        <v>3311</v>
      </c>
      <c r="D1142" t="s">
        <v>3312</v>
      </c>
      <c r="E1142" t="s">
        <v>3313</v>
      </c>
      <c r="F1142" t="s">
        <v>3715</v>
      </c>
      <c r="G1142" t="s">
        <v>3716</v>
      </c>
      <c r="H1142" t="s">
        <v>3717</v>
      </c>
      <c r="I1142" t="s">
        <v>3718</v>
      </c>
      <c r="J1142">
        <v>0</v>
      </c>
      <c r="K1142" s="2">
        <v>23</v>
      </c>
    </row>
    <row r="1143" spans="1:11" x14ac:dyDescent="0.3">
      <c r="B1143" t="s">
        <v>12</v>
      </c>
      <c r="C1143" t="s">
        <v>3311</v>
      </c>
      <c r="D1143" t="s">
        <v>3312</v>
      </c>
      <c r="E1143" t="s">
        <v>3313</v>
      </c>
      <c r="F1143" t="s">
        <v>3715</v>
      </c>
      <c r="G1143" t="s">
        <v>3716</v>
      </c>
      <c r="H1143" t="s">
        <v>3717</v>
      </c>
      <c r="I1143" t="s">
        <v>3718</v>
      </c>
      <c r="J1143">
        <v>0</v>
      </c>
      <c r="K1143" s="2">
        <v>149</v>
      </c>
    </row>
    <row r="1144" spans="1:11" x14ac:dyDescent="0.3">
      <c r="B1144" t="s">
        <v>16</v>
      </c>
      <c r="C1144" t="s">
        <v>3311</v>
      </c>
      <c r="D1144" t="s">
        <v>3312</v>
      </c>
      <c r="E1144" t="s">
        <v>3313</v>
      </c>
      <c r="F1144" t="s">
        <v>3715</v>
      </c>
      <c r="G1144" t="s">
        <v>3716</v>
      </c>
      <c r="H1144" t="s">
        <v>3717</v>
      </c>
      <c r="I1144" t="s">
        <v>3718</v>
      </c>
      <c r="J1144">
        <v>0</v>
      </c>
      <c r="K1144" s="2">
        <v>225</v>
      </c>
    </row>
    <row r="1145" spans="1:11" x14ac:dyDescent="0.3">
      <c r="A1145" t="s">
        <v>1040</v>
      </c>
      <c r="B1145" t="s">
        <v>12</v>
      </c>
      <c r="C1145" t="s">
        <v>3311</v>
      </c>
      <c r="D1145" t="s">
        <v>3312</v>
      </c>
      <c r="E1145" t="s">
        <v>3313</v>
      </c>
      <c r="F1145" t="s">
        <v>3715</v>
      </c>
      <c r="G1145" t="s">
        <v>3716</v>
      </c>
      <c r="H1145" t="s">
        <v>3717</v>
      </c>
      <c r="I1145" t="s">
        <v>3718</v>
      </c>
      <c r="J1145">
        <v>0</v>
      </c>
      <c r="K1145" s="2">
        <v>78</v>
      </c>
    </row>
    <row r="1146" spans="1:11" x14ac:dyDescent="0.3">
      <c r="A1146" t="s">
        <v>1042</v>
      </c>
      <c r="B1146" t="s">
        <v>12</v>
      </c>
      <c r="C1146" t="s">
        <v>3311</v>
      </c>
      <c r="D1146" t="s">
        <v>3312</v>
      </c>
      <c r="E1146" t="s">
        <v>3313</v>
      </c>
      <c r="F1146" t="s">
        <v>3715</v>
      </c>
      <c r="G1146" t="s">
        <v>3716</v>
      </c>
      <c r="H1146" t="s">
        <v>3717</v>
      </c>
      <c r="I1146" t="s">
        <v>3718</v>
      </c>
      <c r="J1146">
        <v>0</v>
      </c>
      <c r="K1146" s="2">
        <v>162</v>
      </c>
    </row>
    <row r="1147" spans="1:11" x14ac:dyDescent="0.3">
      <c r="B1147" t="s">
        <v>561</v>
      </c>
      <c r="C1147" t="s">
        <v>3311</v>
      </c>
      <c r="D1147" t="s">
        <v>3312</v>
      </c>
      <c r="E1147" t="s">
        <v>3313</v>
      </c>
      <c r="F1147" t="s">
        <v>3715</v>
      </c>
      <c r="G1147" t="s">
        <v>3716</v>
      </c>
      <c r="H1147" t="s">
        <v>3717</v>
      </c>
      <c r="I1147" t="s">
        <v>3718</v>
      </c>
      <c r="J1147">
        <v>0</v>
      </c>
      <c r="K1147" s="2">
        <v>254</v>
      </c>
    </row>
    <row r="1148" spans="1:11" x14ac:dyDescent="0.3">
      <c r="A1148" t="s">
        <v>1044</v>
      </c>
      <c r="B1148" t="s">
        <v>12</v>
      </c>
      <c r="C1148" t="s">
        <v>3311</v>
      </c>
      <c r="D1148" t="s">
        <v>3312</v>
      </c>
      <c r="E1148" t="s">
        <v>3313</v>
      </c>
      <c r="F1148" t="s">
        <v>3715</v>
      </c>
      <c r="G1148" t="s">
        <v>3716</v>
      </c>
      <c r="H1148" t="s">
        <v>3717</v>
      </c>
      <c r="I1148" t="s">
        <v>3718</v>
      </c>
      <c r="J1148">
        <v>0</v>
      </c>
      <c r="K1148" s="2">
        <v>42</v>
      </c>
    </row>
    <row r="1149" spans="1:11" x14ac:dyDescent="0.3">
      <c r="A1149" t="s">
        <v>1046</v>
      </c>
      <c r="B1149" t="s">
        <v>12</v>
      </c>
      <c r="C1149" t="s">
        <v>3311</v>
      </c>
      <c r="D1149" t="s">
        <v>3312</v>
      </c>
      <c r="E1149" t="s">
        <v>3313</v>
      </c>
      <c r="F1149" t="s">
        <v>3715</v>
      </c>
      <c r="G1149" t="s">
        <v>3716</v>
      </c>
      <c r="H1149" t="s">
        <v>3717</v>
      </c>
      <c r="I1149" t="s">
        <v>3718</v>
      </c>
      <c r="J1149">
        <v>0</v>
      </c>
      <c r="K1149" s="2">
        <v>148</v>
      </c>
    </row>
    <row r="1150" spans="1:11" x14ac:dyDescent="0.3">
      <c r="B1150" t="s">
        <v>16</v>
      </c>
      <c r="C1150" t="s">
        <v>3311</v>
      </c>
      <c r="D1150" t="s">
        <v>3312</v>
      </c>
      <c r="E1150" t="s">
        <v>3313</v>
      </c>
      <c r="F1150" t="s">
        <v>3715</v>
      </c>
      <c r="G1150" t="s">
        <v>3716</v>
      </c>
      <c r="H1150" t="s">
        <v>3717</v>
      </c>
      <c r="I1150" t="s">
        <v>3718</v>
      </c>
      <c r="J1150">
        <v>0</v>
      </c>
      <c r="K1150" s="2">
        <v>227</v>
      </c>
    </row>
    <row r="1151" spans="1:11" x14ac:dyDescent="0.3">
      <c r="A1151" t="s">
        <v>1048</v>
      </c>
      <c r="B1151" t="s">
        <v>12</v>
      </c>
      <c r="C1151" t="s">
        <v>3311</v>
      </c>
      <c r="D1151" t="s">
        <v>3312</v>
      </c>
      <c r="E1151" t="s">
        <v>3313</v>
      </c>
      <c r="F1151" t="s">
        <v>3715</v>
      </c>
      <c r="G1151" t="s">
        <v>3716</v>
      </c>
      <c r="H1151" t="s">
        <v>3717</v>
      </c>
      <c r="I1151" t="s">
        <v>3718</v>
      </c>
      <c r="J1151">
        <v>0</v>
      </c>
      <c r="K1151" s="2">
        <v>82</v>
      </c>
    </row>
    <row r="1152" spans="1:11" x14ac:dyDescent="0.3">
      <c r="A1152" t="s">
        <v>1050</v>
      </c>
      <c r="B1152" t="s">
        <v>12</v>
      </c>
      <c r="C1152" t="s">
        <v>3311</v>
      </c>
      <c r="D1152" t="s">
        <v>3312</v>
      </c>
      <c r="E1152" t="s">
        <v>3313</v>
      </c>
      <c r="F1152" t="s">
        <v>3715</v>
      </c>
      <c r="G1152" t="s">
        <v>3716</v>
      </c>
      <c r="H1152" t="s">
        <v>3717</v>
      </c>
      <c r="I1152" t="s">
        <v>3718</v>
      </c>
      <c r="J1152">
        <v>0</v>
      </c>
      <c r="K1152" s="2">
        <v>65</v>
      </c>
    </row>
    <row r="1153" spans="1:11" x14ac:dyDescent="0.3">
      <c r="B1153" t="s">
        <v>16</v>
      </c>
      <c r="C1153" t="s">
        <v>3311</v>
      </c>
      <c r="D1153" t="s">
        <v>3312</v>
      </c>
      <c r="E1153" t="s">
        <v>3313</v>
      </c>
      <c r="F1153" t="s">
        <v>3715</v>
      </c>
      <c r="G1153" t="s">
        <v>3716</v>
      </c>
      <c r="H1153" t="s">
        <v>3717</v>
      </c>
      <c r="I1153" t="s">
        <v>3718</v>
      </c>
      <c r="J1153">
        <v>0</v>
      </c>
      <c r="K1153" s="2">
        <v>230</v>
      </c>
    </row>
    <row r="1154" spans="1:11" x14ac:dyDescent="0.3">
      <c r="A1154" t="s">
        <v>1052</v>
      </c>
      <c r="B1154" t="s">
        <v>12</v>
      </c>
      <c r="C1154" t="s">
        <v>3311</v>
      </c>
      <c r="D1154" t="s">
        <v>3312</v>
      </c>
      <c r="E1154" t="s">
        <v>3313</v>
      </c>
      <c r="F1154" t="s">
        <v>3715</v>
      </c>
      <c r="G1154" t="s">
        <v>3716</v>
      </c>
      <c r="H1154" t="s">
        <v>3717</v>
      </c>
      <c r="I1154" t="s">
        <v>3718</v>
      </c>
      <c r="J1154">
        <v>0</v>
      </c>
      <c r="K1154" s="2">
        <v>86</v>
      </c>
    </row>
    <row r="1155" spans="1:11" x14ac:dyDescent="0.3">
      <c r="B1155" t="s">
        <v>20</v>
      </c>
      <c r="C1155" t="s">
        <v>3311</v>
      </c>
      <c r="D1155" t="s">
        <v>3312</v>
      </c>
      <c r="E1155" t="s">
        <v>3313</v>
      </c>
      <c r="F1155" t="s">
        <v>3715</v>
      </c>
      <c r="G1155" t="s">
        <v>3716</v>
      </c>
      <c r="H1155" t="s">
        <v>3717</v>
      </c>
      <c r="I1155" t="s">
        <v>3718</v>
      </c>
      <c r="J1155">
        <v>0</v>
      </c>
      <c r="K1155" s="2">
        <v>99</v>
      </c>
    </row>
    <row r="1156" spans="1:11" x14ac:dyDescent="0.3">
      <c r="B1156" t="s">
        <v>24</v>
      </c>
      <c r="C1156" t="s">
        <v>3311</v>
      </c>
      <c r="D1156" t="s">
        <v>3312</v>
      </c>
      <c r="E1156" t="s">
        <v>3313</v>
      </c>
      <c r="F1156" t="s">
        <v>3715</v>
      </c>
      <c r="G1156" t="s">
        <v>3716</v>
      </c>
      <c r="H1156" t="s">
        <v>3717</v>
      </c>
      <c r="I1156" t="s">
        <v>3718</v>
      </c>
      <c r="J1156">
        <v>0</v>
      </c>
      <c r="K1156" s="2">
        <v>280</v>
      </c>
    </row>
    <row r="1157" spans="1:11" x14ac:dyDescent="0.3">
      <c r="A1157" t="s">
        <v>1054</v>
      </c>
      <c r="B1157" t="s">
        <v>1036</v>
      </c>
      <c r="C1157" t="s">
        <v>3311</v>
      </c>
      <c r="D1157" t="s">
        <v>3312</v>
      </c>
      <c r="E1157" t="s">
        <v>3313</v>
      </c>
      <c r="F1157" t="s">
        <v>3715</v>
      </c>
      <c r="G1157" t="s">
        <v>3716</v>
      </c>
      <c r="H1157" t="s">
        <v>3717</v>
      </c>
      <c r="I1157" t="s">
        <v>3718</v>
      </c>
      <c r="J1157">
        <v>0</v>
      </c>
      <c r="K1157" s="2">
        <v>142</v>
      </c>
    </row>
    <row r="1158" spans="1:11" x14ac:dyDescent="0.3">
      <c r="B1158" t="s">
        <v>12</v>
      </c>
      <c r="C1158" t="s">
        <v>3311</v>
      </c>
      <c r="D1158" t="s">
        <v>3312</v>
      </c>
      <c r="E1158" t="s">
        <v>3313</v>
      </c>
      <c r="F1158" t="s">
        <v>3715</v>
      </c>
      <c r="G1158" t="s">
        <v>3716</v>
      </c>
      <c r="H1158" t="s">
        <v>3717</v>
      </c>
      <c r="I1158" t="s">
        <v>3718</v>
      </c>
      <c r="J1158">
        <v>0</v>
      </c>
      <c r="K1158" s="2">
        <v>73</v>
      </c>
    </row>
    <row r="1159" spans="1:11" x14ac:dyDescent="0.3">
      <c r="A1159" t="s">
        <v>1056</v>
      </c>
      <c r="B1159" t="s">
        <v>1039</v>
      </c>
      <c r="C1159" t="s">
        <v>3311</v>
      </c>
      <c r="D1159" t="s">
        <v>3312</v>
      </c>
      <c r="E1159" t="s">
        <v>3313</v>
      </c>
      <c r="F1159" t="s">
        <v>3715</v>
      </c>
      <c r="G1159" t="s">
        <v>3716</v>
      </c>
      <c r="H1159" t="s">
        <v>3717</v>
      </c>
      <c r="I1159" t="s">
        <v>3718</v>
      </c>
      <c r="J1159">
        <v>0</v>
      </c>
      <c r="K1159" s="2">
        <v>23</v>
      </c>
    </row>
    <row r="1160" spans="1:11" x14ac:dyDescent="0.3">
      <c r="B1160" t="s">
        <v>12</v>
      </c>
      <c r="C1160" t="s">
        <v>3311</v>
      </c>
      <c r="D1160" t="s">
        <v>3312</v>
      </c>
      <c r="E1160" t="s">
        <v>3313</v>
      </c>
      <c r="F1160" t="s">
        <v>3715</v>
      </c>
      <c r="G1160" t="s">
        <v>3716</v>
      </c>
      <c r="H1160" t="s">
        <v>3717</v>
      </c>
      <c r="I1160" t="s">
        <v>3718</v>
      </c>
      <c r="J1160">
        <v>0</v>
      </c>
      <c r="K1160" s="2">
        <v>149</v>
      </c>
    </row>
    <row r="1161" spans="1:11" x14ac:dyDescent="0.3">
      <c r="B1161" t="s">
        <v>16</v>
      </c>
      <c r="C1161" t="s">
        <v>3311</v>
      </c>
      <c r="D1161" t="s">
        <v>3312</v>
      </c>
      <c r="E1161" t="s">
        <v>3313</v>
      </c>
      <c r="F1161" t="s">
        <v>3715</v>
      </c>
      <c r="G1161" t="s">
        <v>3716</v>
      </c>
      <c r="H1161" t="s">
        <v>3717</v>
      </c>
      <c r="I1161" t="s">
        <v>3718</v>
      </c>
      <c r="J1161">
        <v>0</v>
      </c>
      <c r="K1161" s="2">
        <v>213</v>
      </c>
    </row>
    <row r="1162" spans="1:11" x14ac:dyDescent="0.3">
      <c r="A1162" t="s">
        <v>1058</v>
      </c>
      <c r="B1162" t="s">
        <v>12</v>
      </c>
      <c r="C1162" t="s">
        <v>3311</v>
      </c>
      <c r="D1162" t="s">
        <v>3312</v>
      </c>
      <c r="E1162" t="s">
        <v>3313</v>
      </c>
      <c r="F1162" t="s">
        <v>3715</v>
      </c>
      <c r="G1162" t="s">
        <v>3716</v>
      </c>
      <c r="H1162" t="s">
        <v>3717</v>
      </c>
      <c r="I1162" t="s">
        <v>3718</v>
      </c>
      <c r="J1162">
        <v>0</v>
      </c>
      <c r="K1162" s="2">
        <v>65</v>
      </c>
    </row>
    <row r="1163" spans="1:11" x14ac:dyDescent="0.3">
      <c r="B1163" t="s">
        <v>16</v>
      </c>
      <c r="C1163" t="s">
        <v>3311</v>
      </c>
      <c r="D1163" t="s">
        <v>3312</v>
      </c>
      <c r="E1163" t="s">
        <v>3313</v>
      </c>
      <c r="F1163" t="s">
        <v>3715</v>
      </c>
      <c r="G1163" t="s">
        <v>3716</v>
      </c>
      <c r="H1163" t="s">
        <v>3717</v>
      </c>
      <c r="I1163" t="s">
        <v>3718</v>
      </c>
      <c r="J1163">
        <v>0</v>
      </c>
      <c r="K1163" s="2">
        <v>254</v>
      </c>
    </row>
    <row r="1164" spans="1:11" x14ac:dyDescent="0.3">
      <c r="A1164" t="s">
        <v>1060</v>
      </c>
      <c r="B1164" t="s">
        <v>12</v>
      </c>
      <c r="C1164" t="s">
        <v>3311</v>
      </c>
      <c r="D1164" t="s">
        <v>3312</v>
      </c>
      <c r="E1164" t="s">
        <v>3313</v>
      </c>
      <c r="F1164" t="s">
        <v>3715</v>
      </c>
      <c r="G1164" t="s">
        <v>3716</v>
      </c>
      <c r="H1164" t="s">
        <v>3717</v>
      </c>
      <c r="I1164" t="s">
        <v>3718</v>
      </c>
      <c r="J1164">
        <v>0</v>
      </c>
      <c r="K1164" s="2">
        <v>80</v>
      </c>
    </row>
    <row r="1165" spans="1:11" x14ac:dyDescent="0.3">
      <c r="B1165" t="s">
        <v>16</v>
      </c>
      <c r="C1165" t="s">
        <v>3311</v>
      </c>
      <c r="D1165" t="s">
        <v>3312</v>
      </c>
      <c r="E1165" t="s">
        <v>3313</v>
      </c>
      <c r="F1165" t="s">
        <v>3715</v>
      </c>
      <c r="G1165" t="s">
        <v>3716</v>
      </c>
      <c r="H1165" t="s">
        <v>3717</v>
      </c>
      <c r="I1165" t="s">
        <v>3718</v>
      </c>
      <c r="J1165">
        <v>0</v>
      </c>
      <c r="K1165" s="2">
        <v>242</v>
      </c>
    </row>
    <row r="1166" spans="1:11" x14ac:dyDescent="0.3">
      <c r="A1166" t="s">
        <v>1062</v>
      </c>
      <c r="B1166" t="s">
        <v>12</v>
      </c>
      <c r="C1166" t="s">
        <v>3311</v>
      </c>
      <c r="D1166" t="s">
        <v>3312</v>
      </c>
      <c r="E1166" t="s">
        <v>3313</v>
      </c>
      <c r="F1166" t="s">
        <v>3715</v>
      </c>
      <c r="G1166" t="s">
        <v>3716</v>
      </c>
      <c r="H1166" t="s">
        <v>3717</v>
      </c>
      <c r="I1166" t="s">
        <v>3718</v>
      </c>
      <c r="J1166">
        <v>0</v>
      </c>
      <c r="K1166" s="2">
        <v>80</v>
      </c>
    </row>
    <row r="1167" spans="1:11" x14ac:dyDescent="0.3">
      <c r="B1167" t="s">
        <v>16</v>
      </c>
      <c r="C1167" t="s">
        <v>3311</v>
      </c>
      <c r="D1167" t="s">
        <v>3312</v>
      </c>
      <c r="E1167" t="s">
        <v>3313</v>
      </c>
      <c r="F1167" t="s">
        <v>3715</v>
      </c>
      <c r="G1167" t="s">
        <v>3716</v>
      </c>
      <c r="H1167" t="s">
        <v>3717</v>
      </c>
      <c r="I1167" t="s">
        <v>3718</v>
      </c>
      <c r="J1167">
        <v>0</v>
      </c>
      <c r="K1167" s="2">
        <v>250</v>
      </c>
    </row>
    <row r="1168" spans="1:11" x14ac:dyDescent="0.3">
      <c r="A1168" t="s">
        <v>1064</v>
      </c>
      <c r="B1168" t="s">
        <v>12</v>
      </c>
      <c r="C1168" t="s">
        <v>3311</v>
      </c>
      <c r="D1168" t="s">
        <v>3312</v>
      </c>
      <c r="E1168" t="s">
        <v>3313</v>
      </c>
      <c r="F1168" t="s">
        <v>3715</v>
      </c>
      <c r="G1168" t="s">
        <v>3716</v>
      </c>
      <c r="H1168" t="s">
        <v>3717</v>
      </c>
      <c r="I1168" t="s">
        <v>3718</v>
      </c>
      <c r="J1168">
        <v>0</v>
      </c>
      <c r="K1168" s="2">
        <v>90</v>
      </c>
    </row>
    <row r="1169" spans="1:11" x14ac:dyDescent="0.3">
      <c r="A1169" t="s">
        <v>1066</v>
      </c>
      <c r="B1169" t="s">
        <v>12</v>
      </c>
      <c r="C1169" t="s">
        <v>3311</v>
      </c>
      <c r="D1169" t="s">
        <v>3312</v>
      </c>
      <c r="E1169" t="s">
        <v>3313</v>
      </c>
      <c r="F1169" t="s">
        <v>3715</v>
      </c>
      <c r="G1169" t="s">
        <v>3716</v>
      </c>
      <c r="H1169" t="s">
        <v>3717</v>
      </c>
      <c r="I1169" t="s">
        <v>3718</v>
      </c>
      <c r="J1169">
        <v>0</v>
      </c>
      <c r="K1169" s="2">
        <v>161</v>
      </c>
    </row>
    <row r="1170" spans="1:11" x14ac:dyDescent="0.3">
      <c r="A1170" t="s">
        <v>1068</v>
      </c>
      <c r="B1170" t="s">
        <v>12</v>
      </c>
      <c r="C1170" t="s">
        <v>3311</v>
      </c>
      <c r="D1170" t="s">
        <v>3312</v>
      </c>
      <c r="E1170" t="s">
        <v>3313</v>
      </c>
      <c r="F1170" t="s">
        <v>3497</v>
      </c>
      <c r="G1170" t="s">
        <v>3498</v>
      </c>
      <c r="H1170" t="s">
        <v>3499</v>
      </c>
      <c r="I1170">
        <v>0</v>
      </c>
      <c r="J1170">
        <v>0</v>
      </c>
      <c r="K1170" s="2">
        <v>85</v>
      </c>
    </row>
    <row r="1171" spans="1:11" x14ac:dyDescent="0.3">
      <c r="B1171" t="s">
        <v>398</v>
      </c>
      <c r="C1171" t="s">
        <v>3311</v>
      </c>
      <c r="D1171" t="s">
        <v>3312</v>
      </c>
      <c r="E1171" t="s">
        <v>3313</v>
      </c>
      <c r="F1171" t="s">
        <v>3497</v>
      </c>
      <c r="G1171" t="s">
        <v>3498</v>
      </c>
      <c r="H1171" t="s">
        <v>3499</v>
      </c>
      <c r="I1171">
        <v>0</v>
      </c>
      <c r="J1171">
        <v>0</v>
      </c>
      <c r="K1171" s="2">
        <v>51</v>
      </c>
    </row>
    <row r="1172" spans="1:11" x14ac:dyDescent="0.3">
      <c r="B1172" t="s">
        <v>84</v>
      </c>
      <c r="C1172" t="s">
        <v>3311</v>
      </c>
      <c r="D1172" t="s">
        <v>3312</v>
      </c>
      <c r="E1172" t="s">
        <v>3313</v>
      </c>
      <c r="F1172" t="s">
        <v>3497</v>
      </c>
      <c r="G1172" t="s">
        <v>3498</v>
      </c>
      <c r="H1172" t="s">
        <v>3499</v>
      </c>
      <c r="I1172">
        <v>0</v>
      </c>
      <c r="J1172">
        <v>0</v>
      </c>
      <c r="K1172" s="2">
        <v>100</v>
      </c>
    </row>
    <row r="1173" spans="1:11" x14ac:dyDescent="0.3">
      <c r="B1173" t="s">
        <v>86</v>
      </c>
      <c r="C1173" t="s">
        <v>3311</v>
      </c>
      <c r="D1173" t="s">
        <v>3312</v>
      </c>
      <c r="E1173" t="s">
        <v>3313</v>
      </c>
      <c r="F1173" t="s">
        <v>3497</v>
      </c>
      <c r="G1173" t="s">
        <v>3498</v>
      </c>
      <c r="H1173" t="s">
        <v>3499</v>
      </c>
      <c r="I1173">
        <v>0</v>
      </c>
      <c r="J1173">
        <v>0</v>
      </c>
      <c r="K1173" s="2">
        <v>83</v>
      </c>
    </row>
    <row r="1174" spans="1:11" x14ac:dyDescent="0.3">
      <c r="A1174" t="s">
        <v>1070</v>
      </c>
      <c r="B1174" t="s">
        <v>458</v>
      </c>
      <c r="C1174" t="s">
        <v>3311</v>
      </c>
      <c r="D1174" t="s">
        <v>3312</v>
      </c>
      <c r="E1174" t="s">
        <v>3313</v>
      </c>
      <c r="F1174" t="s">
        <v>3497</v>
      </c>
      <c r="G1174" t="s">
        <v>3498</v>
      </c>
      <c r="H1174" t="s">
        <v>3499</v>
      </c>
      <c r="I1174">
        <v>0</v>
      </c>
      <c r="J1174">
        <v>0</v>
      </c>
      <c r="K1174" s="2">
        <v>60</v>
      </c>
    </row>
    <row r="1175" spans="1:11" x14ac:dyDescent="0.3">
      <c r="B1175" t="s">
        <v>456</v>
      </c>
      <c r="C1175" t="s">
        <v>3311</v>
      </c>
      <c r="D1175" t="s">
        <v>3312</v>
      </c>
      <c r="E1175" t="s">
        <v>3313</v>
      </c>
      <c r="F1175" t="s">
        <v>3497</v>
      </c>
      <c r="G1175" t="s">
        <v>3498</v>
      </c>
      <c r="H1175" t="s">
        <v>3499</v>
      </c>
      <c r="I1175">
        <v>0</v>
      </c>
      <c r="J1175">
        <v>0</v>
      </c>
      <c r="K1175" s="2">
        <v>47</v>
      </c>
    </row>
    <row r="1176" spans="1:11" x14ac:dyDescent="0.3">
      <c r="B1176" t="s">
        <v>457</v>
      </c>
      <c r="C1176" t="s">
        <v>3311</v>
      </c>
      <c r="D1176" t="s">
        <v>3312</v>
      </c>
      <c r="E1176" t="s">
        <v>3313</v>
      </c>
      <c r="F1176" t="s">
        <v>3497</v>
      </c>
      <c r="G1176" t="s">
        <v>3498</v>
      </c>
      <c r="H1176" t="s">
        <v>3499</v>
      </c>
      <c r="I1176">
        <v>0</v>
      </c>
      <c r="J1176">
        <v>0</v>
      </c>
      <c r="K1176" s="2">
        <v>98</v>
      </c>
    </row>
    <row r="1177" spans="1:11" x14ac:dyDescent="0.3">
      <c r="B1177" t="s">
        <v>12</v>
      </c>
      <c r="C1177" t="s">
        <v>3311</v>
      </c>
      <c r="D1177" t="s">
        <v>3312</v>
      </c>
      <c r="E1177" t="s">
        <v>3313</v>
      </c>
      <c r="F1177" t="s">
        <v>3497</v>
      </c>
      <c r="G1177" t="s">
        <v>3498</v>
      </c>
      <c r="H1177" t="s">
        <v>3499</v>
      </c>
      <c r="I1177">
        <v>0</v>
      </c>
      <c r="J1177">
        <v>0</v>
      </c>
      <c r="K1177" s="2">
        <v>70</v>
      </c>
    </row>
    <row r="1178" spans="1:11" x14ac:dyDescent="0.3">
      <c r="B1178" t="s">
        <v>398</v>
      </c>
      <c r="C1178" t="s">
        <v>3311</v>
      </c>
      <c r="D1178" t="s">
        <v>3312</v>
      </c>
      <c r="E1178" t="s">
        <v>3313</v>
      </c>
      <c r="F1178" t="s">
        <v>3497</v>
      </c>
      <c r="G1178" t="s">
        <v>3498</v>
      </c>
      <c r="H1178" t="s">
        <v>3499</v>
      </c>
      <c r="I1178">
        <v>0</v>
      </c>
      <c r="J1178">
        <v>0</v>
      </c>
      <c r="K1178" s="2">
        <v>63</v>
      </c>
    </row>
    <row r="1179" spans="1:11" x14ac:dyDescent="0.3">
      <c r="B1179" t="s">
        <v>84</v>
      </c>
      <c r="C1179" t="s">
        <v>3311</v>
      </c>
      <c r="D1179" t="s">
        <v>3312</v>
      </c>
      <c r="E1179" t="s">
        <v>3313</v>
      </c>
      <c r="F1179" t="s">
        <v>3497</v>
      </c>
      <c r="G1179" t="s">
        <v>3498</v>
      </c>
      <c r="H1179" t="s">
        <v>3499</v>
      </c>
      <c r="I1179">
        <v>0</v>
      </c>
      <c r="J1179">
        <v>0</v>
      </c>
      <c r="K1179" s="2">
        <v>103</v>
      </c>
    </row>
    <row r="1180" spans="1:11" x14ac:dyDescent="0.3">
      <c r="B1180" t="s">
        <v>86</v>
      </c>
      <c r="C1180" t="s">
        <v>3311</v>
      </c>
      <c r="D1180" t="s">
        <v>3312</v>
      </c>
      <c r="E1180" t="s">
        <v>3313</v>
      </c>
      <c r="F1180" t="s">
        <v>3497</v>
      </c>
      <c r="G1180" t="s">
        <v>3498</v>
      </c>
      <c r="H1180" t="s">
        <v>3499</v>
      </c>
      <c r="I1180">
        <v>0</v>
      </c>
      <c r="J1180">
        <v>0</v>
      </c>
      <c r="K1180" s="2">
        <v>81</v>
      </c>
    </row>
    <row r="1181" spans="1:11" x14ac:dyDescent="0.3">
      <c r="A1181" t="s">
        <v>1072</v>
      </c>
      <c r="B1181" t="s">
        <v>12</v>
      </c>
      <c r="C1181" t="s">
        <v>3311</v>
      </c>
      <c r="D1181" t="s">
        <v>3312</v>
      </c>
      <c r="E1181" t="s">
        <v>3313</v>
      </c>
      <c r="F1181" t="s">
        <v>3497</v>
      </c>
      <c r="G1181" t="s">
        <v>3498</v>
      </c>
      <c r="H1181" t="s">
        <v>3499</v>
      </c>
      <c r="I1181">
        <v>0</v>
      </c>
      <c r="J1181">
        <v>0</v>
      </c>
      <c r="K1181" s="2">
        <v>73</v>
      </c>
    </row>
    <row r="1182" spans="1:11" x14ac:dyDescent="0.3">
      <c r="B1182" t="s">
        <v>86</v>
      </c>
      <c r="C1182" t="s">
        <v>3311</v>
      </c>
      <c r="D1182" t="s">
        <v>3312</v>
      </c>
      <c r="E1182" t="s">
        <v>3313</v>
      </c>
      <c r="F1182" t="s">
        <v>3497</v>
      </c>
      <c r="G1182" t="s">
        <v>3498</v>
      </c>
      <c r="H1182" t="s">
        <v>3499</v>
      </c>
      <c r="I1182">
        <v>0</v>
      </c>
      <c r="J1182">
        <v>0</v>
      </c>
      <c r="K1182" s="2">
        <v>82</v>
      </c>
    </row>
    <row r="1183" spans="1:11" x14ac:dyDescent="0.3">
      <c r="A1183" t="s">
        <v>1074</v>
      </c>
      <c r="B1183" t="s">
        <v>34</v>
      </c>
      <c r="C1183" t="s">
        <v>3311</v>
      </c>
      <c r="D1183" t="s">
        <v>3312</v>
      </c>
      <c r="E1183" t="s">
        <v>3313</v>
      </c>
      <c r="F1183" t="s">
        <v>3314</v>
      </c>
      <c r="G1183" t="s">
        <v>3315</v>
      </c>
      <c r="H1183" t="s">
        <v>3316</v>
      </c>
      <c r="I1183" t="s">
        <v>3317</v>
      </c>
      <c r="J1183" t="s">
        <v>3319</v>
      </c>
      <c r="K1183" s="2">
        <v>31</v>
      </c>
    </row>
    <row r="1184" spans="1:11" x14ac:dyDescent="0.3">
      <c r="B1184" t="s">
        <v>250</v>
      </c>
      <c r="C1184" t="s">
        <v>3311</v>
      </c>
      <c r="D1184" t="s">
        <v>3312</v>
      </c>
      <c r="E1184" t="s">
        <v>3313</v>
      </c>
      <c r="F1184" t="s">
        <v>3314</v>
      </c>
      <c r="G1184" t="s">
        <v>3315</v>
      </c>
      <c r="H1184" t="s">
        <v>3316</v>
      </c>
      <c r="I1184" t="s">
        <v>3317</v>
      </c>
      <c r="J1184" t="s">
        <v>3319</v>
      </c>
      <c r="K1184" s="2">
        <v>37</v>
      </c>
    </row>
    <row r="1185" spans="1:11" x14ac:dyDescent="0.3">
      <c r="B1185" t="s">
        <v>12</v>
      </c>
      <c r="C1185" t="s">
        <v>3311</v>
      </c>
      <c r="D1185" t="s">
        <v>3312</v>
      </c>
      <c r="E1185" t="s">
        <v>3313</v>
      </c>
      <c r="F1185" t="s">
        <v>3314</v>
      </c>
      <c r="G1185" t="s">
        <v>3315</v>
      </c>
      <c r="H1185" t="s">
        <v>3316</v>
      </c>
      <c r="I1185" t="s">
        <v>3317</v>
      </c>
      <c r="J1185" t="s">
        <v>3319</v>
      </c>
      <c r="K1185" s="2">
        <v>51</v>
      </c>
    </row>
    <row r="1186" spans="1:11" x14ac:dyDescent="0.3">
      <c r="A1186" t="s">
        <v>1076</v>
      </c>
      <c r="B1186" t="s">
        <v>34</v>
      </c>
      <c r="C1186" t="s">
        <v>3311</v>
      </c>
      <c r="D1186" t="s">
        <v>3312</v>
      </c>
      <c r="E1186" t="s">
        <v>3313</v>
      </c>
      <c r="F1186" t="s">
        <v>3314</v>
      </c>
      <c r="G1186" t="s">
        <v>3315</v>
      </c>
      <c r="H1186" t="s">
        <v>3316</v>
      </c>
      <c r="I1186" t="s">
        <v>3317</v>
      </c>
      <c r="J1186" t="s">
        <v>3319</v>
      </c>
      <c r="K1186" s="2">
        <v>31</v>
      </c>
    </row>
    <row r="1187" spans="1:11" x14ac:dyDescent="0.3">
      <c r="B1187" t="s">
        <v>250</v>
      </c>
      <c r="C1187" t="s">
        <v>3311</v>
      </c>
      <c r="D1187" t="s">
        <v>3312</v>
      </c>
      <c r="E1187" t="s">
        <v>3313</v>
      </c>
      <c r="F1187" t="s">
        <v>3314</v>
      </c>
      <c r="G1187" t="s">
        <v>3315</v>
      </c>
      <c r="H1187" t="s">
        <v>3316</v>
      </c>
      <c r="I1187" t="s">
        <v>3317</v>
      </c>
      <c r="J1187" t="s">
        <v>3319</v>
      </c>
      <c r="K1187" s="2">
        <v>37</v>
      </c>
    </row>
    <row r="1188" spans="1:11" x14ac:dyDescent="0.3">
      <c r="B1188" t="s">
        <v>12</v>
      </c>
      <c r="C1188" t="s">
        <v>3311</v>
      </c>
      <c r="D1188" t="s">
        <v>3312</v>
      </c>
      <c r="E1188" t="s">
        <v>3313</v>
      </c>
      <c r="F1188" t="s">
        <v>3314</v>
      </c>
      <c r="G1188" t="s">
        <v>3315</v>
      </c>
      <c r="H1188" t="s">
        <v>3316</v>
      </c>
      <c r="I1188" t="s">
        <v>3317</v>
      </c>
      <c r="J1188" t="s">
        <v>3319</v>
      </c>
      <c r="K1188" s="2">
        <v>30</v>
      </c>
    </row>
    <row r="1189" spans="1:11" x14ac:dyDescent="0.3">
      <c r="A1189" t="s">
        <v>1078</v>
      </c>
      <c r="B1189" t="s">
        <v>44</v>
      </c>
      <c r="C1189" t="s">
        <v>3311</v>
      </c>
      <c r="D1189" t="s">
        <v>3312</v>
      </c>
      <c r="E1189" t="s">
        <v>3313</v>
      </c>
      <c r="F1189" t="s">
        <v>3314</v>
      </c>
      <c r="G1189" t="s">
        <v>3315</v>
      </c>
      <c r="H1189" t="s">
        <v>3316</v>
      </c>
      <c r="I1189" t="s">
        <v>3328</v>
      </c>
      <c r="J1189" t="s">
        <v>3724</v>
      </c>
      <c r="K1189" s="2">
        <v>84</v>
      </c>
    </row>
    <row r="1190" spans="1:11" x14ac:dyDescent="0.3">
      <c r="B1190" t="s">
        <v>12</v>
      </c>
      <c r="C1190" t="s">
        <v>3311</v>
      </c>
      <c r="D1190" t="s">
        <v>3312</v>
      </c>
      <c r="E1190" t="s">
        <v>3313</v>
      </c>
      <c r="F1190" t="s">
        <v>3314</v>
      </c>
      <c r="G1190" t="s">
        <v>3315</v>
      </c>
      <c r="H1190" t="s">
        <v>3316</v>
      </c>
      <c r="I1190" t="s">
        <v>3328</v>
      </c>
      <c r="J1190" t="s">
        <v>3724</v>
      </c>
      <c r="K1190" s="2">
        <v>313</v>
      </c>
    </row>
    <row r="1191" spans="1:11" x14ac:dyDescent="0.3">
      <c r="B1191" t="s">
        <v>16</v>
      </c>
      <c r="C1191" t="s">
        <v>3311</v>
      </c>
      <c r="D1191" t="s">
        <v>3312</v>
      </c>
      <c r="E1191" t="s">
        <v>3313</v>
      </c>
      <c r="F1191" t="s">
        <v>3314</v>
      </c>
      <c r="G1191" t="s">
        <v>3315</v>
      </c>
      <c r="H1191" t="s">
        <v>3316</v>
      </c>
      <c r="I1191" t="s">
        <v>3328</v>
      </c>
      <c r="J1191" t="s">
        <v>3724</v>
      </c>
      <c r="K1191" s="2">
        <v>194</v>
      </c>
    </row>
    <row r="1192" spans="1:11" x14ac:dyDescent="0.3">
      <c r="A1192" t="s">
        <v>1080</v>
      </c>
      <c r="B1192" t="s">
        <v>12</v>
      </c>
      <c r="C1192" t="s">
        <v>3311</v>
      </c>
      <c r="D1192" t="s">
        <v>3312</v>
      </c>
      <c r="E1192" t="s">
        <v>3426</v>
      </c>
      <c r="F1192" t="s">
        <v>3427</v>
      </c>
      <c r="G1192" t="s">
        <v>3730</v>
      </c>
      <c r="H1192" t="s">
        <v>3731</v>
      </c>
      <c r="I1192" t="s">
        <v>3732</v>
      </c>
      <c r="J1192" t="s">
        <v>3734</v>
      </c>
      <c r="K1192" s="2">
        <v>164</v>
      </c>
    </row>
    <row r="1193" spans="1:11" x14ac:dyDescent="0.3">
      <c r="A1193" t="s">
        <v>1082</v>
      </c>
      <c r="B1193" t="s">
        <v>12</v>
      </c>
      <c r="C1193" t="s">
        <v>3311</v>
      </c>
      <c r="D1193" t="s">
        <v>3312</v>
      </c>
      <c r="E1193" t="s">
        <v>3426</v>
      </c>
      <c r="F1193" t="s">
        <v>3427</v>
      </c>
      <c r="G1193" t="s">
        <v>3730</v>
      </c>
      <c r="H1193" t="s">
        <v>3731</v>
      </c>
      <c r="I1193" t="s">
        <v>3732</v>
      </c>
      <c r="J1193" t="s">
        <v>3734</v>
      </c>
      <c r="K1193" s="2">
        <v>152</v>
      </c>
    </row>
    <row r="1194" spans="1:11" x14ac:dyDescent="0.3">
      <c r="B1194" t="s">
        <v>1084</v>
      </c>
      <c r="C1194" t="s">
        <v>3311</v>
      </c>
      <c r="D1194" t="s">
        <v>3312</v>
      </c>
      <c r="E1194" t="s">
        <v>3426</v>
      </c>
      <c r="F1194" t="s">
        <v>3427</v>
      </c>
      <c r="G1194" t="s">
        <v>3730</v>
      </c>
      <c r="H1194" t="s">
        <v>3731</v>
      </c>
      <c r="I1194" t="s">
        <v>3732</v>
      </c>
      <c r="J1194" t="s">
        <v>3734</v>
      </c>
      <c r="K1194" s="2">
        <v>57</v>
      </c>
    </row>
    <row r="1195" spans="1:11" x14ac:dyDescent="0.3">
      <c r="B1195" t="s">
        <v>1086</v>
      </c>
      <c r="C1195" t="s">
        <v>3311</v>
      </c>
      <c r="D1195" t="s">
        <v>3312</v>
      </c>
      <c r="E1195" t="s">
        <v>3426</v>
      </c>
      <c r="F1195" t="s">
        <v>3427</v>
      </c>
      <c r="G1195" t="s">
        <v>3730</v>
      </c>
      <c r="H1195" t="s">
        <v>3731</v>
      </c>
      <c r="I1195" t="s">
        <v>3732</v>
      </c>
      <c r="J1195" t="s">
        <v>3734</v>
      </c>
      <c r="K1195" s="2">
        <v>79</v>
      </c>
    </row>
    <row r="1196" spans="1:11" x14ac:dyDescent="0.3">
      <c r="A1196" t="s">
        <v>1088</v>
      </c>
      <c r="B1196" t="s">
        <v>12</v>
      </c>
      <c r="C1196" t="s">
        <v>3311</v>
      </c>
      <c r="D1196" t="s">
        <v>3312</v>
      </c>
      <c r="E1196" t="s">
        <v>3426</v>
      </c>
      <c r="F1196" t="s">
        <v>3427</v>
      </c>
      <c r="G1196" t="s">
        <v>3730</v>
      </c>
      <c r="H1196" t="s">
        <v>3731</v>
      </c>
      <c r="I1196" t="s">
        <v>3732</v>
      </c>
      <c r="J1196" t="s">
        <v>3734</v>
      </c>
      <c r="K1196" s="2">
        <v>75</v>
      </c>
    </row>
    <row r="1197" spans="1:11" x14ac:dyDescent="0.3">
      <c r="B1197" t="s">
        <v>20</v>
      </c>
      <c r="C1197" t="s">
        <v>3311</v>
      </c>
      <c r="D1197" t="s">
        <v>3312</v>
      </c>
      <c r="E1197" t="s">
        <v>3426</v>
      </c>
      <c r="F1197" t="s">
        <v>3427</v>
      </c>
      <c r="G1197" t="s">
        <v>3730</v>
      </c>
      <c r="H1197" t="s">
        <v>3731</v>
      </c>
      <c r="I1197" t="s">
        <v>3732</v>
      </c>
      <c r="J1197" t="s">
        <v>3734</v>
      </c>
      <c r="K1197" s="2">
        <v>133</v>
      </c>
    </row>
    <row r="1198" spans="1:11" x14ac:dyDescent="0.3">
      <c r="B1198" t="s">
        <v>22</v>
      </c>
      <c r="C1198" t="s">
        <v>3311</v>
      </c>
      <c r="D1198" t="s">
        <v>3312</v>
      </c>
      <c r="E1198" t="s">
        <v>3426</v>
      </c>
      <c r="F1198" t="s">
        <v>3427</v>
      </c>
      <c r="G1198" t="s">
        <v>3730</v>
      </c>
      <c r="H1198" t="s">
        <v>3731</v>
      </c>
      <c r="I1198" t="s">
        <v>3732</v>
      </c>
      <c r="J1198" t="s">
        <v>3734</v>
      </c>
      <c r="K1198" s="2">
        <v>89</v>
      </c>
    </row>
    <row r="1199" spans="1:11" x14ac:dyDescent="0.3">
      <c r="B1199" t="s">
        <v>24</v>
      </c>
      <c r="C1199" t="s">
        <v>3311</v>
      </c>
      <c r="D1199" t="s">
        <v>3312</v>
      </c>
      <c r="E1199" t="s">
        <v>3426</v>
      </c>
      <c r="F1199" t="s">
        <v>3427</v>
      </c>
      <c r="G1199" t="s">
        <v>3730</v>
      </c>
      <c r="H1199" t="s">
        <v>3731</v>
      </c>
      <c r="I1199" t="s">
        <v>3732</v>
      </c>
      <c r="J1199" t="s">
        <v>3734</v>
      </c>
      <c r="K1199" s="2">
        <v>270</v>
      </c>
    </row>
    <row r="1200" spans="1:11" x14ac:dyDescent="0.3">
      <c r="A1200" t="s">
        <v>1090</v>
      </c>
      <c r="B1200" t="s">
        <v>44</v>
      </c>
      <c r="C1200" t="s">
        <v>3311</v>
      </c>
      <c r="D1200" t="s">
        <v>3312</v>
      </c>
      <c r="E1200" t="s">
        <v>3426</v>
      </c>
      <c r="F1200" t="s">
        <v>3427</v>
      </c>
      <c r="G1200" t="s">
        <v>3730</v>
      </c>
      <c r="H1200" t="s">
        <v>3731</v>
      </c>
      <c r="I1200" t="s">
        <v>3732</v>
      </c>
      <c r="J1200" t="s">
        <v>3734</v>
      </c>
      <c r="K1200" s="2">
        <v>71</v>
      </c>
    </row>
    <row r="1201" spans="1:11" x14ac:dyDescent="0.3">
      <c r="B1201" t="s">
        <v>12</v>
      </c>
      <c r="C1201" t="s">
        <v>3311</v>
      </c>
      <c r="D1201" t="s">
        <v>3312</v>
      </c>
      <c r="E1201" t="s">
        <v>3426</v>
      </c>
      <c r="F1201" t="s">
        <v>3427</v>
      </c>
      <c r="G1201" t="s">
        <v>3730</v>
      </c>
      <c r="H1201" t="s">
        <v>3731</v>
      </c>
      <c r="I1201" t="s">
        <v>3732</v>
      </c>
      <c r="J1201" t="s">
        <v>3734</v>
      </c>
      <c r="K1201" s="2">
        <v>71</v>
      </c>
    </row>
    <row r="1202" spans="1:11" x14ac:dyDescent="0.3">
      <c r="B1202" t="s">
        <v>218</v>
      </c>
      <c r="C1202" t="s">
        <v>3311</v>
      </c>
      <c r="D1202" t="s">
        <v>3312</v>
      </c>
      <c r="E1202" t="s">
        <v>3426</v>
      </c>
      <c r="F1202" t="s">
        <v>3427</v>
      </c>
      <c r="G1202" t="s">
        <v>3730</v>
      </c>
      <c r="H1202" t="s">
        <v>3731</v>
      </c>
      <c r="I1202" t="s">
        <v>3732</v>
      </c>
      <c r="J1202" t="s">
        <v>3734</v>
      </c>
      <c r="K1202" s="2">
        <v>38</v>
      </c>
    </row>
    <row r="1203" spans="1:11" x14ac:dyDescent="0.3">
      <c r="B1203" t="s">
        <v>377</v>
      </c>
      <c r="C1203" t="s">
        <v>3311</v>
      </c>
      <c r="D1203" t="s">
        <v>3312</v>
      </c>
      <c r="E1203" t="s">
        <v>3426</v>
      </c>
      <c r="F1203" t="s">
        <v>3427</v>
      </c>
      <c r="G1203" t="s">
        <v>3730</v>
      </c>
      <c r="H1203" t="s">
        <v>3731</v>
      </c>
      <c r="I1203" t="s">
        <v>3732</v>
      </c>
      <c r="J1203" t="s">
        <v>3734</v>
      </c>
      <c r="K1203" s="2">
        <v>118</v>
      </c>
    </row>
    <row r="1204" spans="1:11" x14ac:dyDescent="0.3">
      <c r="B1204" t="s">
        <v>16</v>
      </c>
      <c r="C1204" t="s">
        <v>3311</v>
      </c>
      <c r="D1204" t="s">
        <v>3312</v>
      </c>
      <c r="E1204" t="s">
        <v>3426</v>
      </c>
      <c r="F1204" t="s">
        <v>3427</v>
      </c>
      <c r="G1204" t="s">
        <v>3730</v>
      </c>
      <c r="H1204" t="s">
        <v>3731</v>
      </c>
      <c r="I1204" t="s">
        <v>3732</v>
      </c>
      <c r="J1204" t="s">
        <v>3734</v>
      </c>
      <c r="K1204" s="2">
        <v>230</v>
      </c>
    </row>
    <row r="1205" spans="1:11" x14ac:dyDescent="0.3">
      <c r="B1205" t="s">
        <v>184</v>
      </c>
      <c r="C1205" t="s">
        <v>3311</v>
      </c>
      <c r="D1205" t="s">
        <v>3312</v>
      </c>
      <c r="E1205" t="s">
        <v>3426</v>
      </c>
      <c r="F1205" t="s">
        <v>3427</v>
      </c>
      <c r="G1205" t="s">
        <v>3730</v>
      </c>
      <c r="H1205" t="s">
        <v>3731</v>
      </c>
      <c r="I1205" t="s">
        <v>3732</v>
      </c>
      <c r="J1205" t="s">
        <v>3734</v>
      </c>
      <c r="K1205" s="2">
        <v>290</v>
      </c>
    </row>
    <row r="1206" spans="1:11" x14ac:dyDescent="0.3">
      <c r="A1206" t="s">
        <v>1092</v>
      </c>
      <c r="B1206" t="s">
        <v>12</v>
      </c>
      <c r="C1206" t="s">
        <v>3311</v>
      </c>
      <c r="D1206" t="s">
        <v>3312</v>
      </c>
      <c r="E1206" t="s">
        <v>3426</v>
      </c>
      <c r="F1206" t="s">
        <v>3427</v>
      </c>
      <c r="G1206" t="s">
        <v>3730</v>
      </c>
      <c r="H1206" t="s">
        <v>3731</v>
      </c>
      <c r="I1206" t="s">
        <v>3732</v>
      </c>
      <c r="J1206" t="s">
        <v>3734</v>
      </c>
      <c r="K1206" s="2">
        <v>160</v>
      </c>
    </row>
    <row r="1207" spans="1:11" x14ac:dyDescent="0.3">
      <c r="A1207" t="s">
        <v>1094</v>
      </c>
      <c r="B1207" t="s">
        <v>1096</v>
      </c>
      <c r="C1207" t="s">
        <v>3311</v>
      </c>
      <c r="D1207" t="s">
        <v>3312</v>
      </c>
      <c r="E1207" t="s">
        <v>3313</v>
      </c>
      <c r="F1207" t="s">
        <v>3314</v>
      </c>
      <c r="G1207" t="s">
        <v>3315</v>
      </c>
      <c r="H1207" t="s">
        <v>3316</v>
      </c>
      <c r="I1207" t="s">
        <v>3371</v>
      </c>
      <c r="J1207" t="s">
        <v>3373</v>
      </c>
      <c r="K1207" s="2">
        <v>31</v>
      </c>
    </row>
    <row r="1208" spans="1:11" x14ac:dyDescent="0.3">
      <c r="B1208" t="s">
        <v>34</v>
      </c>
      <c r="C1208" t="s">
        <v>3311</v>
      </c>
      <c r="D1208" t="s">
        <v>3312</v>
      </c>
      <c r="E1208" t="s">
        <v>3313</v>
      </c>
      <c r="F1208" t="s">
        <v>3314</v>
      </c>
      <c r="G1208" t="s">
        <v>3315</v>
      </c>
      <c r="H1208" t="s">
        <v>3316</v>
      </c>
      <c r="I1208" t="s">
        <v>3371</v>
      </c>
      <c r="J1208" t="s">
        <v>3373</v>
      </c>
      <c r="K1208" s="2">
        <v>30</v>
      </c>
    </row>
    <row r="1209" spans="1:11" x14ac:dyDescent="0.3">
      <c r="B1209" t="s">
        <v>12</v>
      </c>
      <c r="C1209" t="s">
        <v>3311</v>
      </c>
      <c r="D1209" t="s">
        <v>3312</v>
      </c>
      <c r="E1209" t="s">
        <v>3313</v>
      </c>
      <c r="F1209" t="s">
        <v>3314</v>
      </c>
      <c r="G1209" t="s">
        <v>3315</v>
      </c>
      <c r="H1209" t="s">
        <v>3316</v>
      </c>
      <c r="I1209" t="s">
        <v>3371</v>
      </c>
      <c r="J1209" t="s">
        <v>3373</v>
      </c>
      <c r="K1209" s="2">
        <v>81</v>
      </c>
    </row>
    <row r="1210" spans="1:11" x14ac:dyDescent="0.3">
      <c r="B1210" t="s">
        <v>16</v>
      </c>
      <c r="C1210" t="s">
        <v>3311</v>
      </c>
      <c r="D1210" t="s">
        <v>3312</v>
      </c>
      <c r="E1210" t="s">
        <v>3313</v>
      </c>
      <c r="F1210" t="s">
        <v>3314</v>
      </c>
      <c r="G1210" t="s">
        <v>3315</v>
      </c>
      <c r="H1210" t="s">
        <v>3316</v>
      </c>
      <c r="I1210" t="s">
        <v>3371</v>
      </c>
      <c r="J1210" t="s">
        <v>3373</v>
      </c>
      <c r="K1210" s="2">
        <v>236</v>
      </c>
    </row>
    <row r="1211" spans="1:11" x14ac:dyDescent="0.3">
      <c r="A1211" t="s">
        <v>1097</v>
      </c>
      <c r="B1211" t="s">
        <v>34</v>
      </c>
      <c r="C1211" t="s">
        <v>3311</v>
      </c>
      <c r="D1211" t="s">
        <v>3312</v>
      </c>
      <c r="E1211" t="s">
        <v>3313</v>
      </c>
      <c r="F1211" t="s">
        <v>3314</v>
      </c>
      <c r="G1211" t="s">
        <v>3315</v>
      </c>
      <c r="H1211" t="s">
        <v>3316</v>
      </c>
      <c r="I1211" t="s">
        <v>3371</v>
      </c>
      <c r="J1211" t="s">
        <v>3373</v>
      </c>
      <c r="K1211" s="2">
        <v>63</v>
      </c>
    </row>
    <row r="1212" spans="1:11" x14ac:dyDescent="0.3">
      <c r="B1212" t="s">
        <v>12</v>
      </c>
      <c r="C1212" t="s">
        <v>3311</v>
      </c>
      <c r="D1212" t="s">
        <v>3312</v>
      </c>
      <c r="E1212" t="s">
        <v>3313</v>
      </c>
      <c r="F1212" t="s">
        <v>3314</v>
      </c>
      <c r="G1212" t="s">
        <v>3315</v>
      </c>
      <c r="H1212" t="s">
        <v>3316</v>
      </c>
      <c r="I1212" t="s">
        <v>3371</v>
      </c>
      <c r="J1212" t="s">
        <v>3373</v>
      </c>
      <c r="K1212" s="2">
        <v>81</v>
      </c>
    </row>
    <row r="1213" spans="1:11" x14ac:dyDescent="0.3">
      <c r="B1213" t="s">
        <v>16</v>
      </c>
      <c r="C1213" t="s">
        <v>3311</v>
      </c>
      <c r="D1213" t="s">
        <v>3312</v>
      </c>
      <c r="E1213" t="s">
        <v>3313</v>
      </c>
      <c r="F1213" t="s">
        <v>3314</v>
      </c>
      <c r="G1213" t="s">
        <v>3315</v>
      </c>
      <c r="H1213" t="s">
        <v>3316</v>
      </c>
      <c r="I1213" t="s">
        <v>3371</v>
      </c>
      <c r="J1213" t="s">
        <v>3373</v>
      </c>
      <c r="K1213" s="2">
        <v>237</v>
      </c>
    </row>
    <row r="1214" spans="1:11" x14ac:dyDescent="0.3">
      <c r="A1214" t="s">
        <v>1099</v>
      </c>
      <c r="B1214" t="s">
        <v>12</v>
      </c>
      <c r="C1214" t="s">
        <v>3311</v>
      </c>
      <c r="D1214" t="s">
        <v>3312</v>
      </c>
      <c r="E1214" t="s">
        <v>3313</v>
      </c>
      <c r="F1214" t="s">
        <v>3314</v>
      </c>
      <c r="G1214" t="s">
        <v>3315</v>
      </c>
      <c r="H1214" t="s">
        <v>3316</v>
      </c>
      <c r="I1214" t="s">
        <v>3371</v>
      </c>
      <c r="J1214" t="s">
        <v>3373</v>
      </c>
      <c r="K1214" s="2">
        <v>74</v>
      </c>
    </row>
    <row r="1215" spans="1:11" x14ac:dyDescent="0.3">
      <c r="B1215" t="s">
        <v>16</v>
      </c>
      <c r="C1215" t="s">
        <v>3311</v>
      </c>
      <c r="D1215" t="s">
        <v>3312</v>
      </c>
      <c r="E1215" t="s">
        <v>3313</v>
      </c>
      <c r="F1215" t="s">
        <v>3314</v>
      </c>
      <c r="G1215" t="s">
        <v>3315</v>
      </c>
      <c r="H1215" t="s">
        <v>3316</v>
      </c>
      <c r="I1215" t="s">
        <v>3371</v>
      </c>
      <c r="J1215" t="s">
        <v>3373</v>
      </c>
      <c r="K1215" s="2">
        <v>231</v>
      </c>
    </row>
    <row r="1216" spans="1:11" x14ac:dyDescent="0.3">
      <c r="B1216" t="s">
        <v>184</v>
      </c>
      <c r="C1216" t="s">
        <v>3311</v>
      </c>
      <c r="D1216" t="s">
        <v>3312</v>
      </c>
      <c r="E1216" t="s">
        <v>3313</v>
      </c>
      <c r="F1216" t="s">
        <v>3314</v>
      </c>
      <c r="G1216" t="s">
        <v>3315</v>
      </c>
      <c r="H1216" t="s">
        <v>3316</v>
      </c>
      <c r="I1216" t="s">
        <v>3371</v>
      </c>
      <c r="J1216" t="s">
        <v>3373</v>
      </c>
      <c r="K1216" s="2">
        <v>374</v>
      </c>
    </row>
    <row r="1217" spans="1:11" x14ac:dyDescent="0.3">
      <c r="A1217" t="s">
        <v>1101</v>
      </c>
      <c r="B1217" t="s">
        <v>34</v>
      </c>
      <c r="C1217" t="s">
        <v>3311</v>
      </c>
      <c r="D1217" t="s">
        <v>3312</v>
      </c>
      <c r="E1217" t="s">
        <v>3313</v>
      </c>
      <c r="F1217" t="s">
        <v>3314</v>
      </c>
      <c r="G1217" t="s">
        <v>3315</v>
      </c>
      <c r="H1217" t="s">
        <v>3316</v>
      </c>
      <c r="I1217" t="s">
        <v>3317</v>
      </c>
      <c r="J1217" t="s">
        <v>3319</v>
      </c>
      <c r="K1217" s="2">
        <v>31</v>
      </c>
    </row>
    <row r="1218" spans="1:11" x14ac:dyDescent="0.3">
      <c r="B1218" t="s">
        <v>250</v>
      </c>
      <c r="C1218" t="s">
        <v>3311</v>
      </c>
      <c r="D1218" t="s">
        <v>3312</v>
      </c>
      <c r="E1218" t="s">
        <v>3313</v>
      </c>
      <c r="F1218" t="s">
        <v>3314</v>
      </c>
      <c r="G1218" t="s">
        <v>3315</v>
      </c>
      <c r="H1218" t="s">
        <v>3316</v>
      </c>
      <c r="I1218" t="s">
        <v>3317</v>
      </c>
      <c r="J1218" t="s">
        <v>3319</v>
      </c>
      <c r="K1218" s="2">
        <v>37</v>
      </c>
    </row>
    <row r="1219" spans="1:11" x14ac:dyDescent="0.3">
      <c r="B1219" t="s">
        <v>12</v>
      </c>
      <c r="C1219" t="s">
        <v>3311</v>
      </c>
      <c r="D1219" t="s">
        <v>3312</v>
      </c>
      <c r="E1219" t="s">
        <v>3313</v>
      </c>
      <c r="F1219" t="s">
        <v>3314</v>
      </c>
      <c r="G1219" t="s">
        <v>3315</v>
      </c>
      <c r="H1219" t="s">
        <v>3316</v>
      </c>
      <c r="I1219" t="s">
        <v>3317</v>
      </c>
      <c r="J1219" t="s">
        <v>3319</v>
      </c>
      <c r="K1219" s="2">
        <v>81</v>
      </c>
    </row>
    <row r="1220" spans="1:11" x14ac:dyDescent="0.3">
      <c r="B1220" t="s">
        <v>16</v>
      </c>
      <c r="C1220" t="s">
        <v>3311</v>
      </c>
      <c r="D1220" t="s">
        <v>3312</v>
      </c>
      <c r="E1220" t="s">
        <v>3313</v>
      </c>
      <c r="F1220" t="s">
        <v>3314</v>
      </c>
      <c r="G1220" t="s">
        <v>3315</v>
      </c>
      <c r="H1220" t="s">
        <v>3316</v>
      </c>
      <c r="I1220" t="s">
        <v>3317</v>
      </c>
      <c r="J1220" t="s">
        <v>3319</v>
      </c>
      <c r="K1220" s="2">
        <v>245</v>
      </c>
    </row>
    <row r="1221" spans="1:11" x14ac:dyDescent="0.3">
      <c r="A1221" t="s">
        <v>1103</v>
      </c>
      <c r="B1221" t="s">
        <v>12</v>
      </c>
      <c r="C1221" t="s">
        <v>3311</v>
      </c>
      <c r="D1221" t="s">
        <v>3312</v>
      </c>
      <c r="E1221" t="s">
        <v>3313</v>
      </c>
      <c r="F1221" t="s">
        <v>3314</v>
      </c>
      <c r="G1221" t="s">
        <v>3315</v>
      </c>
      <c r="H1221" t="s">
        <v>3316</v>
      </c>
      <c r="I1221" t="s">
        <v>3317</v>
      </c>
      <c r="J1221" t="s">
        <v>3319</v>
      </c>
      <c r="K1221" s="2">
        <v>81</v>
      </c>
    </row>
    <row r="1222" spans="1:11" x14ac:dyDescent="0.3">
      <c r="B1222" t="s">
        <v>16</v>
      </c>
      <c r="C1222" t="s">
        <v>3311</v>
      </c>
      <c r="D1222" t="s">
        <v>3312</v>
      </c>
      <c r="E1222" t="s">
        <v>3313</v>
      </c>
      <c r="F1222" t="s">
        <v>3314</v>
      </c>
      <c r="G1222" t="s">
        <v>3315</v>
      </c>
      <c r="H1222" t="s">
        <v>3316</v>
      </c>
      <c r="I1222" t="s">
        <v>3317</v>
      </c>
      <c r="J1222" t="s">
        <v>3319</v>
      </c>
      <c r="K1222" s="2">
        <v>240</v>
      </c>
    </row>
    <row r="1223" spans="1:11" x14ac:dyDescent="0.3">
      <c r="A1223" t="s">
        <v>1105</v>
      </c>
      <c r="B1223" t="s">
        <v>12</v>
      </c>
      <c r="C1223" t="s">
        <v>3311</v>
      </c>
      <c r="D1223" t="s">
        <v>3312</v>
      </c>
      <c r="E1223" t="s">
        <v>3313</v>
      </c>
      <c r="F1223" t="s">
        <v>3314</v>
      </c>
      <c r="G1223" t="s">
        <v>3315</v>
      </c>
      <c r="H1223" t="s">
        <v>3316</v>
      </c>
      <c r="I1223" t="s">
        <v>3317</v>
      </c>
      <c r="J1223" t="s">
        <v>3319</v>
      </c>
      <c r="K1223" s="2">
        <v>81</v>
      </c>
    </row>
    <row r="1224" spans="1:11" x14ac:dyDescent="0.3">
      <c r="B1224" t="s">
        <v>16</v>
      </c>
      <c r="C1224" t="s">
        <v>3311</v>
      </c>
      <c r="D1224" t="s">
        <v>3312</v>
      </c>
      <c r="E1224" t="s">
        <v>3313</v>
      </c>
      <c r="F1224" t="s">
        <v>3314</v>
      </c>
      <c r="G1224" t="s">
        <v>3315</v>
      </c>
      <c r="H1224" t="s">
        <v>3316</v>
      </c>
      <c r="I1224" t="s">
        <v>3317</v>
      </c>
      <c r="J1224" t="s">
        <v>3319</v>
      </c>
      <c r="K1224" s="2">
        <v>240</v>
      </c>
    </row>
    <row r="1225" spans="1:11" x14ac:dyDescent="0.3">
      <c r="A1225" t="s">
        <v>1107</v>
      </c>
      <c r="B1225" t="s">
        <v>12</v>
      </c>
      <c r="C1225" t="s">
        <v>3311</v>
      </c>
      <c r="D1225" t="s">
        <v>3312</v>
      </c>
      <c r="E1225" t="s">
        <v>3313</v>
      </c>
      <c r="F1225" t="s">
        <v>3314</v>
      </c>
      <c r="G1225" t="s">
        <v>3315</v>
      </c>
      <c r="H1225" t="s">
        <v>3316</v>
      </c>
      <c r="I1225" t="s">
        <v>3371</v>
      </c>
      <c r="J1225" t="s">
        <v>3373</v>
      </c>
      <c r="K1225" s="2">
        <v>74</v>
      </c>
    </row>
    <row r="1226" spans="1:11" x14ac:dyDescent="0.3">
      <c r="B1226" t="s">
        <v>16</v>
      </c>
      <c r="C1226" t="s">
        <v>3311</v>
      </c>
      <c r="D1226" t="s">
        <v>3312</v>
      </c>
      <c r="E1226" t="s">
        <v>3313</v>
      </c>
      <c r="F1226" t="s">
        <v>3314</v>
      </c>
      <c r="G1226" t="s">
        <v>3315</v>
      </c>
      <c r="H1226" t="s">
        <v>3316</v>
      </c>
      <c r="I1226" t="s">
        <v>3371</v>
      </c>
      <c r="J1226" t="s">
        <v>3373</v>
      </c>
      <c r="K1226" s="2">
        <v>241</v>
      </c>
    </row>
    <row r="1227" spans="1:11" x14ac:dyDescent="0.3">
      <c r="B1227" t="s">
        <v>184</v>
      </c>
      <c r="C1227" t="s">
        <v>3311</v>
      </c>
      <c r="D1227" t="s">
        <v>3312</v>
      </c>
      <c r="E1227" t="s">
        <v>3313</v>
      </c>
      <c r="F1227" t="s">
        <v>3314</v>
      </c>
      <c r="G1227" t="s">
        <v>3315</v>
      </c>
      <c r="H1227" t="s">
        <v>3316</v>
      </c>
      <c r="I1227" t="s">
        <v>3371</v>
      </c>
      <c r="J1227" t="s">
        <v>3373</v>
      </c>
      <c r="K1227" s="2">
        <v>388</v>
      </c>
    </row>
    <row r="1228" spans="1:11" x14ac:dyDescent="0.3">
      <c r="A1228" t="s">
        <v>1109</v>
      </c>
      <c r="B1228" t="s">
        <v>12</v>
      </c>
      <c r="C1228" t="s">
        <v>3311</v>
      </c>
      <c r="D1228" t="s">
        <v>3312</v>
      </c>
      <c r="E1228" t="s">
        <v>3313</v>
      </c>
      <c r="F1228" t="s">
        <v>3314</v>
      </c>
      <c r="G1228" t="s">
        <v>3315</v>
      </c>
      <c r="H1228" t="s">
        <v>3316</v>
      </c>
      <c r="I1228" t="s">
        <v>3371</v>
      </c>
      <c r="J1228" t="s">
        <v>3373</v>
      </c>
      <c r="K1228" s="2">
        <v>78</v>
      </c>
    </row>
    <row r="1229" spans="1:11" x14ac:dyDescent="0.3">
      <c r="B1229" t="s">
        <v>20</v>
      </c>
      <c r="C1229" t="s">
        <v>3311</v>
      </c>
      <c r="D1229" t="s">
        <v>3312</v>
      </c>
      <c r="E1229" t="s">
        <v>3313</v>
      </c>
      <c r="F1229" t="s">
        <v>3314</v>
      </c>
      <c r="G1229" t="s">
        <v>3315</v>
      </c>
      <c r="H1229" t="s">
        <v>3316</v>
      </c>
      <c r="I1229" t="s">
        <v>3371</v>
      </c>
      <c r="J1229" t="s">
        <v>3373</v>
      </c>
      <c r="K1229" s="2">
        <v>127</v>
      </c>
    </row>
    <row r="1230" spans="1:11" x14ac:dyDescent="0.3">
      <c r="B1230" t="s">
        <v>22</v>
      </c>
      <c r="C1230" t="s">
        <v>3311</v>
      </c>
      <c r="D1230" t="s">
        <v>3312</v>
      </c>
      <c r="E1230" t="s">
        <v>3313</v>
      </c>
      <c r="F1230" t="s">
        <v>3314</v>
      </c>
      <c r="G1230" t="s">
        <v>3315</v>
      </c>
      <c r="H1230" t="s">
        <v>3316</v>
      </c>
      <c r="I1230" t="s">
        <v>3371</v>
      </c>
      <c r="J1230" t="s">
        <v>3373</v>
      </c>
      <c r="K1230" s="2">
        <v>265</v>
      </c>
    </row>
    <row r="1231" spans="1:11" x14ac:dyDescent="0.3">
      <c r="B1231" t="s">
        <v>24</v>
      </c>
      <c r="C1231" t="s">
        <v>3311</v>
      </c>
      <c r="D1231" t="s">
        <v>3312</v>
      </c>
      <c r="E1231" t="s">
        <v>3313</v>
      </c>
      <c r="F1231" t="s">
        <v>3314</v>
      </c>
      <c r="G1231" t="s">
        <v>3315</v>
      </c>
      <c r="H1231" t="s">
        <v>3316</v>
      </c>
      <c r="I1231" t="s">
        <v>3371</v>
      </c>
      <c r="J1231" t="s">
        <v>3373</v>
      </c>
      <c r="K1231" s="2">
        <v>282</v>
      </c>
    </row>
    <row r="1232" spans="1:11" x14ac:dyDescent="0.3">
      <c r="A1232" t="s">
        <v>1111</v>
      </c>
      <c r="B1232" t="s">
        <v>12</v>
      </c>
      <c r="C1232" t="s">
        <v>3311</v>
      </c>
      <c r="D1232" t="s">
        <v>3312</v>
      </c>
      <c r="E1232" t="s">
        <v>3313</v>
      </c>
      <c r="F1232" t="s">
        <v>3314</v>
      </c>
      <c r="G1232" t="s">
        <v>3315</v>
      </c>
      <c r="H1232" t="s">
        <v>3316</v>
      </c>
      <c r="I1232" t="s">
        <v>3371</v>
      </c>
      <c r="J1232" t="s">
        <v>3373</v>
      </c>
      <c r="K1232" s="2">
        <v>156</v>
      </c>
    </row>
    <row r="1233" spans="1:11" x14ac:dyDescent="0.3">
      <c r="B1233" t="s">
        <v>16</v>
      </c>
      <c r="C1233" t="s">
        <v>3311</v>
      </c>
      <c r="D1233" t="s">
        <v>3312</v>
      </c>
      <c r="E1233" t="s">
        <v>3313</v>
      </c>
      <c r="F1233" t="s">
        <v>3314</v>
      </c>
      <c r="G1233" t="s">
        <v>3315</v>
      </c>
      <c r="H1233" t="s">
        <v>3316</v>
      </c>
      <c r="I1233" t="s">
        <v>3371</v>
      </c>
      <c r="J1233" t="s">
        <v>3373</v>
      </c>
      <c r="K1233" s="2">
        <v>248</v>
      </c>
    </row>
    <row r="1234" spans="1:11" x14ac:dyDescent="0.3">
      <c r="B1234" t="s">
        <v>10</v>
      </c>
      <c r="C1234" t="s">
        <v>3311</v>
      </c>
      <c r="D1234" t="s">
        <v>3312</v>
      </c>
      <c r="E1234" t="s">
        <v>3313</v>
      </c>
      <c r="F1234" t="s">
        <v>3314</v>
      </c>
      <c r="G1234" t="s">
        <v>3315</v>
      </c>
      <c r="H1234" t="s">
        <v>3316</v>
      </c>
      <c r="I1234" t="s">
        <v>3371</v>
      </c>
      <c r="J1234" t="s">
        <v>3373</v>
      </c>
      <c r="K1234" s="2">
        <v>41</v>
      </c>
    </row>
    <row r="1235" spans="1:11" x14ac:dyDescent="0.3">
      <c r="B1235" t="s">
        <v>14</v>
      </c>
      <c r="C1235" t="s">
        <v>3311</v>
      </c>
      <c r="D1235" t="s">
        <v>3312</v>
      </c>
      <c r="E1235" t="s">
        <v>3313</v>
      </c>
      <c r="F1235" t="s">
        <v>3314</v>
      </c>
      <c r="G1235" t="s">
        <v>3315</v>
      </c>
      <c r="H1235" t="s">
        <v>3316</v>
      </c>
      <c r="I1235" t="s">
        <v>3371</v>
      </c>
      <c r="J1235" t="s">
        <v>3373</v>
      </c>
      <c r="K1235" s="2">
        <v>48</v>
      </c>
    </row>
    <row r="1236" spans="1:11" x14ac:dyDescent="0.3">
      <c r="A1236" t="s">
        <v>1113</v>
      </c>
      <c r="B1236" t="s">
        <v>34</v>
      </c>
      <c r="C1236" t="s">
        <v>3311</v>
      </c>
      <c r="D1236" t="s">
        <v>3312</v>
      </c>
      <c r="E1236" t="s">
        <v>3313</v>
      </c>
      <c r="F1236" t="s">
        <v>3314</v>
      </c>
      <c r="G1236" t="s">
        <v>3315</v>
      </c>
      <c r="H1236" t="s">
        <v>3316</v>
      </c>
      <c r="I1236" t="s">
        <v>3371</v>
      </c>
      <c r="J1236" t="s">
        <v>3373</v>
      </c>
      <c r="K1236" s="2">
        <v>32</v>
      </c>
    </row>
    <row r="1237" spans="1:11" x14ac:dyDescent="0.3">
      <c r="B1237" t="s">
        <v>12</v>
      </c>
      <c r="C1237" t="s">
        <v>3311</v>
      </c>
      <c r="D1237" t="s">
        <v>3312</v>
      </c>
      <c r="E1237" t="s">
        <v>3313</v>
      </c>
      <c r="F1237" t="s">
        <v>3314</v>
      </c>
      <c r="G1237" t="s">
        <v>3315</v>
      </c>
      <c r="H1237" t="s">
        <v>3316</v>
      </c>
      <c r="I1237" t="s">
        <v>3371</v>
      </c>
      <c r="J1237" t="s">
        <v>3373</v>
      </c>
      <c r="K1237" s="2">
        <v>75</v>
      </c>
    </row>
    <row r="1238" spans="1:11" x14ac:dyDescent="0.3">
      <c r="B1238" t="s">
        <v>16</v>
      </c>
      <c r="C1238" t="s">
        <v>3311</v>
      </c>
      <c r="D1238" t="s">
        <v>3312</v>
      </c>
      <c r="E1238" t="s">
        <v>3313</v>
      </c>
      <c r="F1238" t="s">
        <v>3314</v>
      </c>
      <c r="G1238" t="s">
        <v>3315</v>
      </c>
      <c r="H1238" t="s">
        <v>3316</v>
      </c>
      <c r="I1238" t="s">
        <v>3371</v>
      </c>
      <c r="J1238" t="s">
        <v>3373</v>
      </c>
      <c r="K1238" s="2">
        <v>236</v>
      </c>
    </row>
    <row r="1239" spans="1:11" x14ac:dyDescent="0.3">
      <c r="A1239" t="s">
        <v>1115</v>
      </c>
      <c r="B1239" t="s">
        <v>12</v>
      </c>
      <c r="C1239" t="s">
        <v>3311</v>
      </c>
      <c r="D1239" t="s">
        <v>3312</v>
      </c>
      <c r="E1239" t="s">
        <v>3313</v>
      </c>
      <c r="F1239" t="s">
        <v>3314</v>
      </c>
      <c r="G1239" t="s">
        <v>3315</v>
      </c>
      <c r="H1239" t="s">
        <v>3316</v>
      </c>
      <c r="I1239" t="s">
        <v>3371</v>
      </c>
      <c r="J1239" t="s">
        <v>3373</v>
      </c>
      <c r="K1239" s="2">
        <v>78</v>
      </c>
    </row>
    <row r="1240" spans="1:11" x14ac:dyDescent="0.3">
      <c r="B1240" t="s">
        <v>20</v>
      </c>
      <c r="C1240" t="s">
        <v>3311</v>
      </c>
      <c r="D1240" t="s">
        <v>3312</v>
      </c>
      <c r="E1240" t="s">
        <v>3313</v>
      </c>
      <c r="F1240" t="s">
        <v>3314</v>
      </c>
      <c r="G1240" t="s">
        <v>3315</v>
      </c>
      <c r="H1240" t="s">
        <v>3316</v>
      </c>
      <c r="I1240" t="s">
        <v>3371</v>
      </c>
      <c r="J1240" t="s">
        <v>3373</v>
      </c>
      <c r="K1240" s="2">
        <v>127</v>
      </c>
    </row>
    <row r="1241" spans="1:11" x14ac:dyDescent="0.3">
      <c r="B1241" t="s">
        <v>22</v>
      </c>
      <c r="C1241" t="s">
        <v>3311</v>
      </c>
      <c r="D1241" t="s">
        <v>3312</v>
      </c>
      <c r="E1241" t="s">
        <v>3313</v>
      </c>
      <c r="F1241" t="s">
        <v>3314</v>
      </c>
      <c r="G1241" t="s">
        <v>3315</v>
      </c>
      <c r="H1241" t="s">
        <v>3316</v>
      </c>
      <c r="I1241" t="s">
        <v>3371</v>
      </c>
      <c r="J1241" t="s">
        <v>3373</v>
      </c>
      <c r="K1241" s="2">
        <v>90</v>
      </c>
    </row>
    <row r="1242" spans="1:11" x14ac:dyDescent="0.3">
      <c r="B1242" t="s">
        <v>24</v>
      </c>
      <c r="C1242" t="s">
        <v>3311</v>
      </c>
      <c r="D1242" t="s">
        <v>3312</v>
      </c>
      <c r="E1242" t="s">
        <v>3313</v>
      </c>
      <c r="F1242" t="s">
        <v>3314</v>
      </c>
      <c r="G1242" t="s">
        <v>3315</v>
      </c>
      <c r="H1242" t="s">
        <v>3316</v>
      </c>
      <c r="I1242" t="s">
        <v>3371</v>
      </c>
      <c r="J1242" t="s">
        <v>3373</v>
      </c>
      <c r="K1242" s="2">
        <v>273</v>
      </c>
    </row>
    <row r="1243" spans="1:11" x14ac:dyDescent="0.3">
      <c r="A1243" t="s">
        <v>1117</v>
      </c>
      <c r="B1243" t="s">
        <v>1121</v>
      </c>
      <c r="C1243" t="s">
        <v>3311</v>
      </c>
      <c r="D1243" t="s">
        <v>3312</v>
      </c>
      <c r="E1243" t="s">
        <v>3313</v>
      </c>
      <c r="F1243" t="s">
        <v>3314</v>
      </c>
      <c r="G1243" t="s">
        <v>3315</v>
      </c>
      <c r="H1243" t="s">
        <v>3316</v>
      </c>
      <c r="I1243" t="s">
        <v>3371</v>
      </c>
      <c r="J1243" t="s">
        <v>3373</v>
      </c>
      <c r="K1243" s="2">
        <v>62</v>
      </c>
    </row>
    <row r="1244" spans="1:11" x14ac:dyDescent="0.3">
      <c r="B1244" t="s">
        <v>12</v>
      </c>
      <c r="C1244" t="s">
        <v>3311</v>
      </c>
      <c r="D1244" t="s">
        <v>3312</v>
      </c>
      <c r="E1244" t="s">
        <v>3313</v>
      </c>
      <c r="F1244" t="s">
        <v>3314</v>
      </c>
      <c r="G1244" t="s">
        <v>3315</v>
      </c>
      <c r="H1244" t="s">
        <v>3316</v>
      </c>
      <c r="I1244" t="s">
        <v>3371</v>
      </c>
      <c r="J1244" t="s">
        <v>3373</v>
      </c>
      <c r="K1244" s="2">
        <v>76</v>
      </c>
    </row>
    <row r="1245" spans="1:11" x14ac:dyDescent="0.3">
      <c r="B1245" t="s">
        <v>1119</v>
      </c>
      <c r="C1245" t="s">
        <v>3311</v>
      </c>
      <c r="D1245" t="s">
        <v>3312</v>
      </c>
      <c r="E1245" t="s">
        <v>3313</v>
      </c>
      <c r="F1245" t="s">
        <v>3314</v>
      </c>
      <c r="G1245" t="s">
        <v>3315</v>
      </c>
      <c r="H1245" t="s">
        <v>3316</v>
      </c>
      <c r="I1245" t="s">
        <v>3371</v>
      </c>
      <c r="J1245" t="s">
        <v>3373</v>
      </c>
      <c r="K1245" s="2">
        <v>63</v>
      </c>
    </row>
    <row r="1246" spans="1:11" x14ac:dyDescent="0.3">
      <c r="A1246" t="s">
        <v>1122</v>
      </c>
      <c r="B1246" t="s">
        <v>59</v>
      </c>
      <c r="C1246" t="s">
        <v>3311</v>
      </c>
      <c r="D1246" t="s">
        <v>3391</v>
      </c>
      <c r="E1246" t="s">
        <v>3392</v>
      </c>
      <c r="F1246" t="s">
        <v>3393</v>
      </c>
      <c r="G1246" t="s">
        <v>3394</v>
      </c>
      <c r="H1246" t="s">
        <v>3399</v>
      </c>
      <c r="I1246">
        <v>0</v>
      </c>
      <c r="J1246">
        <v>0</v>
      </c>
      <c r="K1246" s="2">
        <v>388</v>
      </c>
    </row>
    <row r="1247" spans="1:11" x14ac:dyDescent="0.3">
      <c r="B1247" t="s">
        <v>55</v>
      </c>
      <c r="C1247" t="s">
        <v>3311</v>
      </c>
      <c r="D1247" t="s">
        <v>3391</v>
      </c>
      <c r="E1247" t="s">
        <v>3392</v>
      </c>
      <c r="F1247" t="s">
        <v>3393</v>
      </c>
      <c r="G1247" t="s">
        <v>3394</v>
      </c>
      <c r="H1247" t="s">
        <v>3399</v>
      </c>
      <c r="I1247">
        <v>0</v>
      </c>
      <c r="J1247">
        <v>0</v>
      </c>
      <c r="K1247" s="2">
        <v>231</v>
      </c>
    </row>
    <row r="1248" spans="1:11" x14ac:dyDescent="0.3">
      <c r="B1248" t="s">
        <v>12</v>
      </c>
      <c r="C1248" t="s">
        <v>3311</v>
      </c>
      <c r="D1248" t="s">
        <v>3391</v>
      </c>
      <c r="E1248" t="s">
        <v>3392</v>
      </c>
      <c r="F1248" t="s">
        <v>3393</v>
      </c>
      <c r="G1248" t="s">
        <v>3394</v>
      </c>
      <c r="H1248" t="s">
        <v>3399</v>
      </c>
      <c r="I1248">
        <v>0</v>
      </c>
      <c r="J1248">
        <v>0</v>
      </c>
      <c r="K1248" s="2">
        <v>76</v>
      </c>
    </row>
    <row r="1249" spans="1:11" x14ac:dyDescent="0.3">
      <c r="A1249" t="s">
        <v>1124</v>
      </c>
      <c r="B1249" t="s">
        <v>59</v>
      </c>
      <c r="C1249" t="s">
        <v>3311</v>
      </c>
      <c r="D1249" t="s">
        <v>3391</v>
      </c>
      <c r="E1249" t="s">
        <v>3392</v>
      </c>
      <c r="F1249" t="s">
        <v>3393</v>
      </c>
      <c r="G1249" t="s">
        <v>3394</v>
      </c>
      <c r="H1249" t="s">
        <v>3399</v>
      </c>
      <c r="I1249">
        <v>0</v>
      </c>
      <c r="J1249">
        <v>0</v>
      </c>
      <c r="K1249" s="2">
        <v>388</v>
      </c>
    </row>
    <row r="1250" spans="1:11" x14ac:dyDescent="0.3">
      <c r="B1250" t="s">
        <v>55</v>
      </c>
      <c r="C1250" t="s">
        <v>3311</v>
      </c>
      <c r="D1250" t="s">
        <v>3391</v>
      </c>
      <c r="E1250" t="s">
        <v>3392</v>
      </c>
      <c r="F1250" t="s">
        <v>3393</v>
      </c>
      <c r="G1250" t="s">
        <v>3394</v>
      </c>
      <c r="H1250" t="s">
        <v>3399</v>
      </c>
      <c r="I1250">
        <v>0</v>
      </c>
      <c r="J1250">
        <v>0</v>
      </c>
      <c r="K1250" s="2">
        <v>231</v>
      </c>
    </row>
    <row r="1251" spans="1:11" x14ac:dyDescent="0.3">
      <c r="B1251" t="s">
        <v>12</v>
      </c>
      <c r="C1251" t="s">
        <v>3311</v>
      </c>
      <c r="D1251" t="s">
        <v>3391</v>
      </c>
      <c r="E1251" t="s">
        <v>3392</v>
      </c>
      <c r="F1251" t="s">
        <v>3393</v>
      </c>
      <c r="G1251" t="s">
        <v>3394</v>
      </c>
      <c r="H1251" t="s">
        <v>3399</v>
      </c>
      <c r="I1251">
        <v>0</v>
      </c>
      <c r="J1251">
        <v>0</v>
      </c>
      <c r="K1251" s="2">
        <v>76</v>
      </c>
    </row>
    <row r="1252" spans="1:11" x14ac:dyDescent="0.3">
      <c r="A1252" t="s">
        <v>1126</v>
      </c>
      <c r="B1252" t="s">
        <v>44</v>
      </c>
      <c r="C1252" t="s">
        <v>3311</v>
      </c>
      <c r="D1252" t="s">
        <v>3312</v>
      </c>
      <c r="E1252" t="s">
        <v>3426</v>
      </c>
      <c r="F1252" t="s">
        <v>3453</v>
      </c>
      <c r="G1252" t="s">
        <v>3745</v>
      </c>
      <c r="H1252" t="s">
        <v>3746</v>
      </c>
      <c r="I1252" t="s">
        <v>3747</v>
      </c>
      <c r="J1252" t="s">
        <v>3749</v>
      </c>
      <c r="K1252" s="2">
        <v>82</v>
      </c>
    </row>
    <row r="1253" spans="1:11" x14ac:dyDescent="0.3">
      <c r="B1253" t="s">
        <v>12</v>
      </c>
      <c r="C1253" t="s">
        <v>3311</v>
      </c>
      <c r="D1253" t="s">
        <v>3312</v>
      </c>
      <c r="E1253" t="s">
        <v>3426</v>
      </c>
      <c r="F1253" t="s">
        <v>3453</v>
      </c>
      <c r="G1253" t="s">
        <v>3745</v>
      </c>
      <c r="H1253" t="s">
        <v>3746</v>
      </c>
      <c r="I1253" t="s">
        <v>3747</v>
      </c>
      <c r="J1253" t="s">
        <v>3749</v>
      </c>
      <c r="K1253" s="2">
        <v>90</v>
      </c>
    </row>
    <row r="1254" spans="1:11" x14ac:dyDescent="0.3">
      <c r="B1254" t="s">
        <v>218</v>
      </c>
      <c r="C1254" t="s">
        <v>3311</v>
      </c>
      <c r="D1254" t="s">
        <v>3312</v>
      </c>
      <c r="E1254" t="s">
        <v>3426</v>
      </c>
      <c r="F1254" t="s">
        <v>3453</v>
      </c>
      <c r="G1254" t="s">
        <v>3745</v>
      </c>
      <c r="H1254" t="s">
        <v>3746</v>
      </c>
      <c r="I1254" t="s">
        <v>3747</v>
      </c>
      <c r="J1254" t="s">
        <v>3749</v>
      </c>
      <c r="K1254" s="2">
        <v>110</v>
      </c>
    </row>
    <row r="1255" spans="1:11" x14ac:dyDescent="0.3">
      <c r="B1255" t="s">
        <v>377</v>
      </c>
      <c r="C1255" t="s">
        <v>3311</v>
      </c>
      <c r="D1255" t="s">
        <v>3312</v>
      </c>
      <c r="E1255" t="s">
        <v>3426</v>
      </c>
      <c r="F1255" t="s">
        <v>3453</v>
      </c>
      <c r="G1255" t="s">
        <v>3745</v>
      </c>
      <c r="H1255" t="s">
        <v>3746</v>
      </c>
      <c r="I1255" t="s">
        <v>3747</v>
      </c>
      <c r="J1255" t="s">
        <v>3749</v>
      </c>
      <c r="K1255" s="2">
        <v>129</v>
      </c>
    </row>
    <row r="1256" spans="1:11" x14ac:dyDescent="0.3">
      <c r="B1256" t="s">
        <v>16</v>
      </c>
      <c r="C1256" t="s">
        <v>3311</v>
      </c>
      <c r="D1256" t="s">
        <v>3312</v>
      </c>
      <c r="E1256" t="s">
        <v>3426</v>
      </c>
      <c r="F1256" t="s">
        <v>3453</v>
      </c>
      <c r="G1256" t="s">
        <v>3745</v>
      </c>
      <c r="H1256" t="s">
        <v>3746</v>
      </c>
      <c r="I1256" t="s">
        <v>3747</v>
      </c>
      <c r="J1256" t="s">
        <v>3749</v>
      </c>
      <c r="K1256" s="2">
        <v>239</v>
      </c>
    </row>
    <row r="1257" spans="1:11" x14ac:dyDescent="0.3">
      <c r="B1257" t="s">
        <v>184</v>
      </c>
      <c r="C1257" t="s">
        <v>3311</v>
      </c>
      <c r="D1257" t="s">
        <v>3312</v>
      </c>
      <c r="E1257" t="s">
        <v>3426</v>
      </c>
      <c r="F1257" t="s">
        <v>3453</v>
      </c>
      <c r="G1257" t="s">
        <v>3745</v>
      </c>
      <c r="H1257" t="s">
        <v>3746</v>
      </c>
      <c r="I1257" t="s">
        <v>3747</v>
      </c>
      <c r="J1257" t="s">
        <v>3749</v>
      </c>
      <c r="K1257" s="2">
        <v>297</v>
      </c>
    </row>
    <row r="1258" spans="1:11" x14ac:dyDescent="0.3">
      <c r="B1258" t="s">
        <v>913</v>
      </c>
      <c r="C1258" t="s">
        <v>3311</v>
      </c>
      <c r="D1258" t="s">
        <v>3312</v>
      </c>
      <c r="E1258" t="s">
        <v>3426</v>
      </c>
      <c r="F1258" t="s">
        <v>3453</v>
      </c>
      <c r="G1258" t="s">
        <v>3745</v>
      </c>
      <c r="H1258" t="s">
        <v>3746</v>
      </c>
      <c r="I1258" t="s">
        <v>3747</v>
      </c>
      <c r="J1258" t="s">
        <v>3749</v>
      </c>
      <c r="K1258" s="2">
        <v>100</v>
      </c>
    </row>
    <row r="1259" spans="1:11" x14ac:dyDescent="0.3">
      <c r="A1259" t="s">
        <v>1128</v>
      </c>
      <c r="B1259" t="s">
        <v>12</v>
      </c>
      <c r="C1259" t="s">
        <v>3311</v>
      </c>
      <c r="D1259" t="s">
        <v>3312</v>
      </c>
      <c r="E1259" t="s">
        <v>3426</v>
      </c>
      <c r="F1259" t="s">
        <v>3453</v>
      </c>
      <c r="G1259" t="s">
        <v>3745</v>
      </c>
      <c r="H1259" t="s">
        <v>3746</v>
      </c>
      <c r="I1259" t="s">
        <v>3747</v>
      </c>
      <c r="J1259" t="s">
        <v>3749</v>
      </c>
      <c r="K1259" s="2">
        <v>79</v>
      </c>
    </row>
    <row r="1260" spans="1:11" x14ac:dyDescent="0.3">
      <c r="B1260" t="s">
        <v>20</v>
      </c>
      <c r="C1260" t="s">
        <v>3311</v>
      </c>
      <c r="D1260" t="s">
        <v>3312</v>
      </c>
      <c r="E1260" t="s">
        <v>3426</v>
      </c>
      <c r="F1260" t="s">
        <v>3453</v>
      </c>
      <c r="G1260" t="s">
        <v>3745</v>
      </c>
      <c r="H1260" t="s">
        <v>3746</v>
      </c>
      <c r="I1260" t="s">
        <v>3747</v>
      </c>
      <c r="J1260" t="s">
        <v>3749</v>
      </c>
      <c r="K1260" s="2">
        <v>133</v>
      </c>
    </row>
    <row r="1261" spans="1:11" x14ac:dyDescent="0.3">
      <c r="B1261" t="s">
        <v>28</v>
      </c>
      <c r="C1261" t="s">
        <v>3311</v>
      </c>
      <c r="D1261" t="s">
        <v>3312</v>
      </c>
      <c r="E1261" t="s">
        <v>3426</v>
      </c>
      <c r="F1261" t="s">
        <v>3453</v>
      </c>
      <c r="G1261" t="s">
        <v>3745</v>
      </c>
      <c r="H1261" t="s">
        <v>3746</v>
      </c>
      <c r="I1261" t="s">
        <v>3747</v>
      </c>
      <c r="J1261" t="s">
        <v>3749</v>
      </c>
      <c r="K1261" s="2">
        <v>125</v>
      </c>
    </row>
    <row r="1262" spans="1:11" x14ac:dyDescent="0.3">
      <c r="B1262" t="s">
        <v>24</v>
      </c>
      <c r="C1262" t="s">
        <v>3311</v>
      </c>
      <c r="D1262" t="s">
        <v>3312</v>
      </c>
      <c r="E1262" t="s">
        <v>3426</v>
      </c>
      <c r="F1262" t="s">
        <v>3453</v>
      </c>
      <c r="G1262" t="s">
        <v>3745</v>
      </c>
      <c r="H1262" t="s">
        <v>3746</v>
      </c>
      <c r="I1262" t="s">
        <v>3747</v>
      </c>
      <c r="J1262" t="s">
        <v>3749</v>
      </c>
      <c r="K1262" s="2">
        <v>288</v>
      </c>
    </row>
    <row r="1263" spans="1:11" x14ac:dyDescent="0.3">
      <c r="A1263" t="s">
        <v>1130</v>
      </c>
      <c r="B1263" t="s">
        <v>12</v>
      </c>
      <c r="C1263" t="s">
        <v>3311</v>
      </c>
      <c r="D1263" t="s">
        <v>3312</v>
      </c>
      <c r="E1263" t="s">
        <v>3426</v>
      </c>
      <c r="F1263" t="s">
        <v>3453</v>
      </c>
      <c r="G1263" t="s">
        <v>3745</v>
      </c>
      <c r="H1263" t="s">
        <v>3746</v>
      </c>
      <c r="I1263" t="s">
        <v>3747</v>
      </c>
      <c r="J1263" t="s">
        <v>3749</v>
      </c>
      <c r="K1263" s="2">
        <v>79</v>
      </c>
    </row>
    <row r="1264" spans="1:11" x14ac:dyDescent="0.3">
      <c r="B1264" t="s">
        <v>20</v>
      </c>
      <c r="C1264" t="s">
        <v>3311</v>
      </c>
      <c r="D1264" t="s">
        <v>3312</v>
      </c>
      <c r="E1264" t="s">
        <v>3426</v>
      </c>
      <c r="F1264" t="s">
        <v>3453</v>
      </c>
      <c r="G1264" t="s">
        <v>3745</v>
      </c>
      <c r="H1264" t="s">
        <v>3746</v>
      </c>
      <c r="I1264" t="s">
        <v>3747</v>
      </c>
      <c r="J1264" t="s">
        <v>3749</v>
      </c>
      <c r="K1264" s="2">
        <v>127</v>
      </c>
    </row>
    <row r="1265" spans="1:11" x14ac:dyDescent="0.3">
      <c r="B1265" t="s">
        <v>22</v>
      </c>
      <c r="C1265" t="s">
        <v>3311</v>
      </c>
      <c r="D1265" t="s">
        <v>3312</v>
      </c>
      <c r="E1265" t="s">
        <v>3426</v>
      </c>
      <c r="F1265" t="s">
        <v>3453</v>
      </c>
      <c r="G1265" t="s">
        <v>3745</v>
      </c>
      <c r="H1265" t="s">
        <v>3746</v>
      </c>
      <c r="I1265" t="s">
        <v>3747</v>
      </c>
      <c r="J1265" t="s">
        <v>3749</v>
      </c>
      <c r="K1265" s="2">
        <v>94</v>
      </c>
    </row>
    <row r="1266" spans="1:11" x14ac:dyDescent="0.3">
      <c r="B1266" t="s">
        <v>24</v>
      </c>
      <c r="C1266" t="s">
        <v>3311</v>
      </c>
      <c r="D1266" t="s">
        <v>3312</v>
      </c>
      <c r="E1266" t="s">
        <v>3426</v>
      </c>
      <c r="F1266" t="s">
        <v>3453</v>
      </c>
      <c r="G1266" t="s">
        <v>3745</v>
      </c>
      <c r="H1266" t="s">
        <v>3746</v>
      </c>
      <c r="I1266" t="s">
        <v>3747</v>
      </c>
      <c r="J1266" t="s">
        <v>3749</v>
      </c>
      <c r="K1266" s="2">
        <v>281</v>
      </c>
    </row>
    <row r="1267" spans="1:11" x14ac:dyDescent="0.3">
      <c r="A1267" t="s">
        <v>1132</v>
      </c>
      <c r="B1267" t="s">
        <v>12</v>
      </c>
      <c r="C1267" t="s">
        <v>3311</v>
      </c>
      <c r="D1267" t="s">
        <v>3312</v>
      </c>
      <c r="E1267" t="s">
        <v>3426</v>
      </c>
      <c r="F1267" t="s">
        <v>3453</v>
      </c>
      <c r="G1267" t="s">
        <v>3745</v>
      </c>
      <c r="H1267" t="s">
        <v>3746</v>
      </c>
      <c r="I1267" t="s">
        <v>3747</v>
      </c>
      <c r="J1267" t="s">
        <v>3749</v>
      </c>
      <c r="K1267" s="2">
        <v>67</v>
      </c>
    </row>
    <row r="1268" spans="1:11" x14ac:dyDescent="0.3">
      <c r="B1268" t="s">
        <v>20</v>
      </c>
      <c r="C1268" t="s">
        <v>3311</v>
      </c>
      <c r="D1268" t="s">
        <v>3312</v>
      </c>
      <c r="E1268" t="s">
        <v>3426</v>
      </c>
      <c r="F1268" t="s">
        <v>3453</v>
      </c>
      <c r="G1268" t="s">
        <v>3745</v>
      </c>
      <c r="H1268" t="s">
        <v>3746</v>
      </c>
      <c r="I1268" t="s">
        <v>3747</v>
      </c>
      <c r="J1268" t="s">
        <v>3749</v>
      </c>
      <c r="K1268" s="2">
        <v>127</v>
      </c>
    </row>
    <row r="1269" spans="1:11" x14ac:dyDescent="0.3">
      <c r="B1269" t="s">
        <v>24</v>
      </c>
      <c r="C1269" t="s">
        <v>3311</v>
      </c>
      <c r="D1269" t="s">
        <v>3312</v>
      </c>
      <c r="E1269" t="s">
        <v>3426</v>
      </c>
      <c r="F1269" t="s">
        <v>3453</v>
      </c>
      <c r="G1269" t="s">
        <v>3745</v>
      </c>
      <c r="H1269" t="s">
        <v>3746</v>
      </c>
      <c r="I1269" t="s">
        <v>3747</v>
      </c>
      <c r="J1269" t="s">
        <v>3749</v>
      </c>
      <c r="K1269" s="2">
        <v>281</v>
      </c>
    </row>
    <row r="1270" spans="1:11" x14ac:dyDescent="0.3">
      <c r="A1270" t="s">
        <v>1134</v>
      </c>
      <c r="B1270" t="s">
        <v>961</v>
      </c>
      <c r="C1270" t="s">
        <v>3311</v>
      </c>
      <c r="D1270" t="s">
        <v>3312</v>
      </c>
      <c r="E1270" t="s">
        <v>3426</v>
      </c>
      <c r="F1270" t="s">
        <v>3453</v>
      </c>
      <c r="G1270" t="s">
        <v>3454</v>
      </c>
      <c r="H1270" t="s">
        <v>3455</v>
      </c>
      <c r="I1270" t="s">
        <v>3456</v>
      </c>
      <c r="J1270" t="s">
        <v>3458</v>
      </c>
      <c r="K1270" s="2">
        <v>54</v>
      </c>
    </row>
    <row r="1271" spans="1:11" x14ac:dyDescent="0.3">
      <c r="B1271" t="s">
        <v>1136</v>
      </c>
      <c r="C1271" t="s">
        <v>3311</v>
      </c>
      <c r="D1271" t="s">
        <v>3312</v>
      </c>
      <c r="E1271" t="s">
        <v>3426</v>
      </c>
      <c r="F1271" t="s">
        <v>3453</v>
      </c>
      <c r="G1271" t="s">
        <v>3454</v>
      </c>
      <c r="H1271" t="s">
        <v>3455</v>
      </c>
      <c r="I1271" t="s">
        <v>3456</v>
      </c>
      <c r="J1271" t="s">
        <v>3458</v>
      </c>
      <c r="K1271" s="2">
        <v>33</v>
      </c>
    </row>
    <row r="1272" spans="1:11" x14ac:dyDescent="0.3">
      <c r="B1272" t="s">
        <v>12</v>
      </c>
      <c r="C1272" t="s">
        <v>3311</v>
      </c>
      <c r="D1272" t="s">
        <v>3312</v>
      </c>
      <c r="E1272" t="s">
        <v>3426</v>
      </c>
      <c r="F1272" t="s">
        <v>3453</v>
      </c>
      <c r="G1272" t="s">
        <v>3454</v>
      </c>
      <c r="H1272" t="s">
        <v>3455</v>
      </c>
      <c r="I1272" t="s">
        <v>3456</v>
      </c>
      <c r="J1272" t="s">
        <v>3458</v>
      </c>
      <c r="K1272" s="2">
        <v>75</v>
      </c>
    </row>
    <row r="1273" spans="1:11" x14ac:dyDescent="0.3">
      <c r="B1273" t="s">
        <v>24</v>
      </c>
      <c r="C1273" t="s">
        <v>3311</v>
      </c>
      <c r="D1273" t="s">
        <v>3312</v>
      </c>
      <c r="E1273" t="s">
        <v>3426</v>
      </c>
      <c r="F1273" t="s">
        <v>3453</v>
      </c>
      <c r="G1273" t="s">
        <v>3454</v>
      </c>
      <c r="H1273" t="s">
        <v>3455</v>
      </c>
      <c r="I1273" t="s">
        <v>3456</v>
      </c>
      <c r="J1273" t="s">
        <v>3458</v>
      </c>
      <c r="K1273" s="2">
        <v>270</v>
      </c>
    </row>
    <row r="1274" spans="1:11" x14ac:dyDescent="0.3">
      <c r="A1274" t="s">
        <v>1137</v>
      </c>
      <c r="B1274" t="s">
        <v>12</v>
      </c>
      <c r="C1274" t="s">
        <v>3311</v>
      </c>
      <c r="D1274" t="s">
        <v>3312</v>
      </c>
      <c r="E1274" t="s">
        <v>3426</v>
      </c>
      <c r="F1274" t="s">
        <v>3453</v>
      </c>
      <c r="G1274" t="s">
        <v>3454</v>
      </c>
      <c r="H1274" t="s">
        <v>3455</v>
      </c>
      <c r="I1274" t="s">
        <v>3456</v>
      </c>
      <c r="J1274" t="s">
        <v>3458</v>
      </c>
      <c r="K1274" s="2">
        <v>78</v>
      </c>
    </row>
    <row r="1275" spans="1:11" x14ac:dyDescent="0.3">
      <c r="B1275" t="s">
        <v>20</v>
      </c>
      <c r="C1275" t="s">
        <v>3311</v>
      </c>
      <c r="D1275" t="s">
        <v>3312</v>
      </c>
      <c r="E1275" t="s">
        <v>3426</v>
      </c>
      <c r="F1275" t="s">
        <v>3453</v>
      </c>
      <c r="G1275" t="s">
        <v>3454</v>
      </c>
      <c r="H1275" t="s">
        <v>3455</v>
      </c>
      <c r="I1275" t="s">
        <v>3456</v>
      </c>
      <c r="J1275" t="s">
        <v>3458</v>
      </c>
      <c r="K1275" s="2">
        <v>130</v>
      </c>
    </row>
    <row r="1276" spans="1:11" x14ac:dyDescent="0.3">
      <c r="A1276" t="s">
        <v>1139</v>
      </c>
      <c r="B1276" t="s">
        <v>44</v>
      </c>
      <c r="C1276" t="s">
        <v>3311</v>
      </c>
      <c r="D1276" t="s">
        <v>3312</v>
      </c>
      <c r="E1276" t="s">
        <v>3426</v>
      </c>
      <c r="F1276" t="s">
        <v>3453</v>
      </c>
      <c r="G1276" t="s">
        <v>3454</v>
      </c>
      <c r="H1276" t="s">
        <v>3455</v>
      </c>
      <c r="I1276" t="s">
        <v>3456</v>
      </c>
      <c r="J1276" t="s">
        <v>3458</v>
      </c>
      <c r="K1276" s="2">
        <v>80</v>
      </c>
    </row>
    <row r="1277" spans="1:11" x14ac:dyDescent="0.3">
      <c r="B1277" t="s">
        <v>12</v>
      </c>
      <c r="C1277" t="s">
        <v>3311</v>
      </c>
      <c r="D1277" t="s">
        <v>3312</v>
      </c>
      <c r="E1277" t="s">
        <v>3426</v>
      </c>
      <c r="F1277" t="s">
        <v>3453</v>
      </c>
      <c r="G1277" t="s">
        <v>3454</v>
      </c>
      <c r="H1277" t="s">
        <v>3455</v>
      </c>
      <c r="I1277" t="s">
        <v>3456</v>
      </c>
      <c r="J1277" t="s">
        <v>3458</v>
      </c>
      <c r="K1277" s="2">
        <v>80</v>
      </c>
    </row>
    <row r="1278" spans="1:11" x14ac:dyDescent="0.3">
      <c r="B1278" t="s">
        <v>218</v>
      </c>
      <c r="C1278" t="s">
        <v>3311</v>
      </c>
      <c r="D1278" t="s">
        <v>3312</v>
      </c>
      <c r="E1278" t="s">
        <v>3426</v>
      </c>
      <c r="F1278" t="s">
        <v>3453</v>
      </c>
      <c r="G1278" t="s">
        <v>3454</v>
      </c>
      <c r="H1278" t="s">
        <v>3455</v>
      </c>
      <c r="I1278" t="s">
        <v>3456</v>
      </c>
      <c r="J1278" t="s">
        <v>3458</v>
      </c>
      <c r="K1278" s="2">
        <v>110</v>
      </c>
    </row>
    <row r="1279" spans="1:11" x14ac:dyDescent="0.3">
      <c r="B1279" t="s">
        <v>16</v>
      </c>
      <c r="C1279" t="s">
        <v>3311</v>
      </c>
      <c r="D1279" t="s">
        <v>3312</v>
      </c>
      <c r="E1279" t="s">
        <v>3426</v>
      </c>
      <c r="F1279" t="s">
        <v>3453</v>
      </c>
      <c r="G1279" t="s">
        <v>3454</v>
      </c>
      <c r="H1279" t="s">
        <v>3455</v>
      </c>
      <c r="I1279" t="s">
        <v>3456</v>
      </c>
      <c r="J1279" t="s">
        <v>3458</v>
      </c>
      <c r="K1279" s="2">
        <v>239</v>
      </c>
    </row>
    <row r="1280" spans="1:11" x14ac:dyDescent="0.3">
      <c r="B1280" t="s">
        <v>184</v>
      </c>
      <c r="C1280" t="s">
        <v>3311</v>
      </c>
      <c r="D1280" t="s">
        <v>3312</v>
      </c>
      <c r="E1280" t="s">
        <v>3426</v>
      </c>
      <c r="F1280" t="s">
        <v>3453</v>
      </c>
      <c r="G1280" t="s">
        <v>3454</v>
      </c>
      <c r="H1280" t="s">
        <v>3455</v>
      </c>
      <c r="I1280" t="s">
        <v>3456</v>
      </c>
      <c r="J1280" t="s">
        <v>3458</v>
      </c>
      <c r="K1280" s="2">
        <v>298</v>
      </c>
    </row>
    <row r="1281" spans="1:11" x14ac:dyDescent="0.3">
      <c r="B1281" t="s">
        <v>913</v>
      </c>
      <c r="C1281" t="s">
        <v>3311</v>
      </c>
      <c r="D1281" t="s">
        <v>3312</v>
      </c>
      <c r="E1281" t="s">
        <v>3426</v>
      </c>
      <c r="F1281" t="s">
        <v>3453</v>
      </c>
      <c r="G1281" t="s">
        <v>3454</v>
      </c>
      <c r="H1281" t="s">
        <v>3455</v>
      </c>
      <c r="I1281" t="s">
        <v>3456</v>
      </c>
      <c r="J1281" t="s">
        <v>3458</v>
      </c>
      <c r="K1281" s="2">
        <v>156</v>
      </c>
    </row>
    <row r="1282" spans="1:11" x14ac:dyDescent="0.3">
      <c r="A1282" t="s">
        <v>1141</v>
      </c>
      <c r="B1282" t="s">
        <v>12</v>
      </c>
      <c r="C1282" t="s">
        <v>3311</v>
      </c>
      <c r="D1282" t="s">
        <v>3312</v>
      </c>
      <c r="E1282" t="s">
        <v>3313</v>
      </c>
      <c r="F1282" t="s">
        <v>3314</v>
      </c>
      <c r="G1282" t="s">
        <v>3315</v>
      </c>
      <c r="H1282" t="s">
        <v>3316</v>
      </c>
      <c r="I1282" t="s">
        <v>3317</v>
      </c>
      <c r="J1282" t="s">
        <v>3319</v>
      </c>
      <c r="K1282" s="2">
        <v>156</v>
      </c>
    </row>
    <row r="1283" spans="1:11" x14ac:dyDescent="0.3">
      <c r="B1283" t="s">
        <v>16</v>
      </c>
      <c r="C1283" t="s">
        <v>3311</v>
      </c>
      <c r="D1283" t="s">
        <v>3312</v>
      </c>
      <c r="E1283" t="s">
        <v>3313</v>
      </c>
      <c r="F1283" t="s">
        <v>3314</v>
      </c>
      <c r="G1283" t="s">
        <v>3315</v>
      </c>
      <c r="H1283" t="s">
        <v>3316</v>
      </c>
      <c r="I1283" t="s">
        <v>3317</v>
      </c>
      <c r="J1283" t="s">
        <v>3319</v>
      </c>
      <c r="K1283" s="2">
        <v>214</v>
      </c>
    </row>
    <row r="1284" spans="1:11" x14ac:dyDescent="0.3">
      <c r="B1284" t="s">
        <v>10</v>
      </c>
      <c r="C1284" t="s">
        <v>3311</v>
      </c>
      <c r="D1284" t="s">
        <v>3312</v>
      </c>
      <c r="E1284" t="s">
        <v>3313</v>
      </c>
      <c r="F1284" t="s">
        <v>3314</v>
      </c>
      <c r="G1284" t="s">
        <v>3315</v>
      </c>
      <c r="H1284" t="s">
        <v>3316</v>
      </c>
      <c r="I1284" t="s">
        <v>3317</v>
      </c>
      <c r="J1284" t="s">
        <v>3319</v>
      </c>
      <c r="K1284" s="2">
        <v>41</v>
      </c>
    </row>
    <row r="1285" spans="1:11" x14ac:dyDescent="0.3">
      <c r="B1285" t="s">
        <v>14</v>
      </c>
      <c r="C1285" t="s">
        <v>3311</v>
      </c>
      <c r="D1285" t="s">
        <v>3312</v>
      </c>
      <c r="E1285" t="s">
        <v>3313</v>
      </c>
      <c r="F1285" t="s">
        <v>3314</v>
      </c>
      <c r="G1285" t="s">
        <v>3315</v>
      </c>
      <c r="H1285" t="s">
        <v>3316</v>
      </c>
      <c r="I1285" t="s">
        <v>3317</v>
      </c>
      <c r="J1285" t="s">
        <v>3319</v>
      </c>
      <c r="K1285" s="2">
        <v>48</v>
      </c>
    </row>
    <row r="1286" spans="1:11" x14ac:dyDescent="0.3">
      <c r="A1286" t="s">
        <v>1143</v>
      </c>
      <c r="B1286" t="s">
        <v>12</v>
      </c>
      <c r="C1286" t="s">
        <v>3311</v>
      </c>
      <c r="D1286" t="s">
        <v>3312</v>
      </c>
      <c r="E1286" t="s">
        <v>3313</v>
      </c>
      <c r="F1286" t="s">
        <v>3314</v>
      </c>
      <c r="G1286" t="s">
        <v>3315</v>
      </c>
      <c r="H1286" t="s">
        <v>3316</v>
      </c>
      <c r="I1286" t="s">
        <v>3317</v>
      </c>
      <c r="J1286" t="s">
        <v>3319</v>
      </c>
      <c r="K1286" s="2">
        <v>78</v>
      </c>
    </row>
    <row r="1287" spans="1:11" x14ac:dyDescent="0.3">
      <c r="B1287" t="s">
        <v>20</v>
      </c>
      <c r="C1287" t="s">
        <v>3311</v>
      </c>
      <c r="D1287" t="s">
        <v>3312</v>
      </c>
      <c r="E1287" t="s">
        <v>3313</v>
      </c>
      <c r="F1287" t="s">
        <v>3314</v>
      </c>
      <c r="G1287" t="s">
        <v>3315</v>
      </c>
      <c r="H1287" t="s">
        <v>3316</v>
      </c>
      <c r="I1287" t="s">
        <v>3317</v>
      </c>
      <c r="J1287" t="s">
        <v>3319</v>
      </c>
      <c r="K1287" s="2">
        <v>127</v>
      </c>
    </row>
    <row r="1288" spans="1:11" x14ac:dyDescent="0.3">
      <c r="B1288" t="s">
        <v>22</v>
      </c>
      <c r="C1288" t="s">
        <v>3311</v>
      </c>
      <c r="D1288" t="s">
        <v>3312</v>
      </c>
      <c r="E1288" t="s">
        <v>3313</v>
      </c>
      <c r="F1288" t="s">
        <v>3314</v>
      </c>
      <c r="G1288" t="s">
        <v>3315</v>
      </c>
      <c r="H1288" t="s">
        <v>3316</v>
      </c>
      <c r="I1288" t="s">
        <v>3317</v>
      </c>
      <c r="J1288" t="s">
        <v>3319</v>
      </c>
      <c r="K1288" s="2">
        <v>90</v>
      </c>
    </row>
    <row r="1289" spans="1:11" x14ac:dyDescent="0.3">
      <c r="B1289" t="s">
        <v>24</v>
      </c>
      <c r="C1289" t="s">
        <v>3311</v>
      </c>
      <c r="D1289" t="s">
        <v>3312</v>
      </c>
      <c r="E1289" t="s">
        <v>3313</v>
      </c>
      <c r="F1289" t="s">
        <v>3314</v>
      </c>
      <c r="G1289" t="s">
        <v>3315</v>
      </c>
      <c r="H1289" t="s">
        <v>3316</v>
      </c>
      <c r="I1289" t="s">
        <v>3317</v>
      </c>
      <c r="J1289" t="s">
        <v>3319</v>
      </c>
      <c r="K1289" s="2">
        <v>273</v>
      </c>
    </row>
    <row r="1290" spans="1:11" x14ac:dyDescent="0.3">
      <c r="A1290" t="s">
        <v>1145</v>
      </c>
      <c r="B1290" t="s">
        <v>34</v>
      </c>
      <c r="C1290" t="s">
        <v>3311</v>
      </c>
      <c r="D1290" t="s">
        <v>3312</v>
      </c>
      <c r="E1290" t="s">
        <v>3313</v>
      </c>
      <c r="F1290" t="s">
        <v>3314</v>
      </c>
      <c r="G1290" t="s">
        <v>3315</v>
      </c>
      <c r="H1290" t="s">
        <v>3316</v>
      </c>
      <c r="I1290" t="s">
        <v>3317</v>
      </c>
      <c r="J1290" t="s">
        <v>3319</v>
      </c>
      <c r="K1290" s="2">
        <v>62</v>
      </c>
    </row>
    <row r="1291" spans="1:11" x14ac:dyDescent="0.3">
      <c r="B1291" t="s">
        <v>12</v>
      </c>
      <c r="C1291" t="s">
        <v>3311</v>
      </c>
      <c r="D1291" t="s">
        <v>3312</v>
      </c>
      <c r="E1291" t="s">
        <v>3313</v>
      </c>
      <c r="F1291" t="s">
        <v>3314</v>
      </c>
      <c r="G1291" t="s">
        <v>3315</v>
      </c>
      <c r="H1291" t="s">
        <v>3316</v>
      </c>
      <c r="I1291" t="s">
        <v>3317</v>
      </c>
      <c r="J1291" t="s">
        <v>3319</v>
      </c>
      <c r="K1291" s="2">
        <v>82</v>
      </c>
    </row>
    <row r="1292" spans="1:11" x14ac:dyDescent="0.3">
      <c r="B1292" t="s">
        <v>16</v>
      </c>
      <c r="C1292" t="s">
        <v>3311</v>
      </c>
      <c r="D1292" t="s">
        <v>3312</v>
      </c>
      <c r="E1292" t="s">
        <v>3313</v>
      </c>
      <c r="F1292" t="s">
        <v>3314</v>
      </c>
      <c r="G1292" t="s">
        <v>3315</v>
      </c>
      <c r="H1292" t="s">
        <v>3316</v>
      </c>
      <c r="I1292" t="s">
        <v>3317</v>
      </c>
      <c r="J1292" t="s">
        <v>3319</v>
      </c>
      <c r="K1292" s="2">
        <v>236</v>
      </c>
    </row>
    <row r="1293" spans="1:11" x14ac:dyDescent="0.3">
      <c r="A1293" t="s">
        <v>1147</v>
      </c>
      <c r="B1293" t="s">
        <v>34</v>
      </c>
      <c r="C1293" t="s">
        <v>3311</v>
      </c>
      <c r="D1293" t="s">
        <v>3312</v>
      </c>
      <c r="E1293" t="s">
        <v>3313</v>
      </c>
      <c r="F1293" t="s">
        <v>3314</v>
      </c>
      <c r="G1293" t="s">
        <v>3315</v>
      </c>
      <c r="H1293" t="s">
        <v>3316</v>
      </c>
      <c r="I1293" t="s">
        <v>3317</v>
      </c>
      <c r="J1293" t="s">
        <v>3319</v>
      </c>
      <c r="K1293" s="2">
        <v>62</v>
      </c>
    </row>
    <row r="1294" spans="1:11" x14ac:dyDescent="0.3">
      <c r="B1294" t="s">
        <v>12</v>
      </c>
      <c r="C1294" t="s">
        <v>3311</v>
      </c>
      <c r="D1294" t="s">
        <v>3312</v>
      </c>
      <c r="E1294" t="s">
        <v>3313</v>
      </c>
      <c r="F1294" t="s">
        <v>3314</v>
      </c>
      <c r="G1294" t="s">
        <v>3315</v>
      </c>
      <c r="H1294" t="s">
        <v>3316</v>
      </c>
      <c r="I1294" t="s">
        <v>3317</v>
      </c>
      <c r="J1294" t="s">
        <v>3319</v>
      </c>
      <c r="K1294" s="2">
        <v>82</v>
      </c>
    </row>
    <row r="1295" spans="1:11" x14ac:dyDescent="0.3">
      <c r="A1295" t="s">
        <v>1149</v>
      </c>
      <c r="B1295" t="s">
        <v>44</v>
      </c>
      <c r="C1295" t="s">
        <v>3311</v>
      </c>
      <c r="D1295" t="s">
        <v>3312</v>
      </c>
      <c r="E1295" t="s">
        <v>3313</v>
      </c>
      <c r="F1295" t="s">
        <v>3314</v>
      </c>
      <c r="G1295" t="s">
        <v>3315</v>
      </c>
      <c r="H1295" t="s">
        <v>3316</v>
      </c>
      <c r="I1295" t="s">
        <v>3371</v>
      </c>
      <c r="J1295" t="s">
        <v>3373</v>
      </c>
      <c r="K1295" s="2">
        <v>76</v>
      </c>
    </row>
    <row r="1296" spans="1:11" x14ac:dyDescent="0.3">
      <c r="B1296" t="s">
        <v>12</v>
      </c>
      <c r="C1296" t="s">
        <v>3311</v>
      </c>
      <c r="D1296" t="s">
        <v>3312</v>
      </c>
      <c r="E1296" t="s">
        <v>3313</v>
      </c>
      <c r="F1296" t="s">
        <v>3314</v>
      </c>
      <c r="G1296" t="s">
        <v>3315</v>
      </c>
      <c r="H1296" t="s">
        <v>3316</v>
      </c>
      <c r="I1296" t="s">
        <v>3371</v>
      </c>
      <c r="J1296" t="s">
        <v>3373</v>
      </c>
      <c r="K1296" s="2">
        <v>48</v>
      </c>
    </row>
    <row r="1297" spans="1:11" x14ac:dyDescent="0.3">
      <c r="A1297" t="s">
        <v>1151</v>
      </c>
      <c r="B1297" t="s">
        <v>12</v>
      </c>
      <c r="C1297" t="s">
        <v>3311</v>
      </c>
      <c r="D1297" t="s">
        <v>3312</v>
      </c>
      <c r="E1297" t="s">
        <v>3313</v>
      </c>
      <c r="F1297" t="s">
        <v>3314</v>
      </c>
      <c r="G1297" t="s">
        <v>3315</v>
      </c>
      <c r="H1297" t="s">
        <v>3316</v>
      </c>
      <c r="I1297" t="s">
        <v>3371</v>
      </c>
      <c r="J1297" t="s">
        <v>3373</v>
      </c>
      <c r="K1297" s="2">
        <v>57</v>
      </c>
    </row>
    <row r="1298" spans="1:11" x14ac:dyDescent="0.3">
      <c r="B1298" t="s">
        <v>20</v>
      </c>
      <c r="C1298" t="s">
        <v>3311</v>
      </c>
      <c r="D1298" t="s">
        <v>3312</v>
      </c>
      <c r="E1298" t="s">
        <v>3313</v>
      </c>
      <c r="F1298" t="s">
        <v>3314</v>
      </c>
      <c r="G1298" t="s">
        <v>3315</v>
      </c>
      <c r="H1298" t="s">
        <v>3316</v>
      </c>
      <c r="I1298" t="s">
        <v>3371</v>
      </c>
      <c r="J1298" t="s">
        <v>3373</v>
      </c>
      <c r="K1298" s="2">
        <v>127</v>
      </c>
    </row>
    <row r="1299" spans="1:11" x14ac:dyDescent="0.3">
      <c r="A1299" t="s">
        <v>1153</v>
      </c>
      <c r="B1299" t="s">
        <v>34</v>
      </c>
      <c r="C1299" t="s">
        <v>3311</v>
      </c>
      <c r="D1299" t="s">
        <v>3312</v>
      </c>
      <c r="E1299" t="s">
        <v>3313</v>
      </c>
      <c r="F1299" t="s">
        <v>3314</v>
      </c>
      <c r="G1299" t="s">
        <v>3315</v>
      </c>
      <c r="H1299" t="s">
        <v>3316</v>
      </c>
      <c r="I1299" t="s">
        <v>3317</v>
      </c>
      <c r="J1299" t="s">
        <v>3319</v>
      </c>
      <c r="K1299" s="2">
        <v>62</v>
      </c>
    </row>
    <row r="1300" spans="1:11" x14ac:dyDescent="0.3">
      <c r="B1300" t="s">
        <v>12</v>
      </c>
      <c r="C1300" t="s">
        <v>3311</v>
      </c>
      <c r="D1300" t="s">
        <v>3312</v>
      </c>
      <c r="E1300" t="s">
        <v>3313</v>
      </c>
      <c r="F1300" t="s">
        <v>3314</v>
      </c>
      <c r="G1300" t="s">
        <v>3315</v>
      </c>
      <c r="H1300" t="s">
        <v>3316</v>
      </c>
      <c r="I1300" t="s">
        <v>3317</v>
      </c>
      <c r="J1300" t="s">
        <v>3319</v>
      </c>
      <c r="K1300" s="2">
        <v>82</v>
      </c>
    </row>
    <row r="1301" spans="1:11" x14ac:dyDescent="0.3">
      <c r="B1301" t="s">
        <v>16</v>
      </c>
      <c r="C1301" t="s">
        <v>3311</v>
      </c>
      <c r="D1301" t="s">
        <v>3312</v>
      </c>
      <c r="E1301" t="s">
        <v>3313</v>
      </c>
      <c r="F1301" t="s">
        <v>3314</v>
      </c>
      <c r="G1301" t="s">
        <v>3315</v>
      </c>
      <c r="H1301" t="s">
        <v>3316</v>
      </c>
      <c r="I1301" t="s">
        <v>3317</v>
      </c>
      <c r="J1301" t="s">
        <v>3319</v>
      </c>
      <c r="K1301" s="2">
        <v>236</v>
      </c>
    </row>
    <row r="1302" spans="1:11" x14ac:dyDescent="0.3">
      <c r="A1302" t="s">
        <v>1155</v>
      </c>
      <c r="B1302" t="s">
        <v>12</v>
      </c>
      <c r="C1302" t="s">
        <v>3311</v>
      </c>
      <c r="D1302" t="s">
        <v>3409</v>
      </c>
      <c r="E1302" t="s">
        <v>3410</v>
      </c>
      <c r="F1302" t="s">
        <v>3549</v>
      </c>
      <c r="G1302" t="s">
        <v>3550</v>
      </c>
      <c r="H1302" t="s">
        <v>3551</v>
      </c>
      <c r="I1302" t="s">
        <v>3552</v>
      </c>
      <c r="J1302" t="s">
        <v>3759</v>
      </c>
      <c r="K1302" s="2">
        <v>69</v>
      </c>
    </row>
    <row r="1303" spans="1:11" x14ac:dyDescent="0.3">
      <c r="B1303" t="s">
        <v>77</v>
      </c>
      <c r="C1303" t="s">
        <v>3311</v>
      </c>
      <c r="D1303" t="s">
        <v>3409</v>
      </c>
      <c r="E1303" t="s">
        <v>3410</v>
      </c>
      <c r="F1303" t="s">
        <v>3549</v>
      </c>
      <c r="G1303" t="s">
        <v>3550</v>
      </c>
      <c r="H1303" t="s">
        <v>3551</v>
      </c>
      <c r="I1303" t="s">
        <v>3552</v>
      </c>
      <c r="J1303" t="s">
        <v>3759</v>
      </c>
      <c r="K1303" s="2">
        <v>154</v>
      </c>
    </row>
    <row r="1304" spans="1:11" x14ac:dyDescent="0.3">
      <c r="A1304" t="s">
        <v>1157</v>
      </c>
      <c r="B1304" t="s">
        <v>1163</v>
      </c>
      <c r="C1304" t="s">
        <v>3311</v>
      </c>
      <c r="D1304" t="s">
        <v>3540</v>
      </c>
      <c r="E1304" t="s">
        <v>3762</v>
      </c>
      <c r="F1304" t="s">
        <v>3763</v>
      </c>
      <c r="G1304" t="s">
        <v>3764</v>
      </c>
      <c r="H1304">
        <v>0</v>
      </c>
      <c r="I1304">
        <v>0</v>
      </c>
      <c r="J1304">
        <v>0</v>
      </c>
      <c r="K1304" s="2">
        <v>34</v>
      </c>
    </row>
    <row r="1305" spans="1:11" x14ac:dyDescent="0.3">
      <c r="B1305" t="s">
        <v>1164</v>
      </c>
      <c r="C1305" t="s">
        <v>3311</v>
      </c>
      <c r="D1305" t="s">
        <v>3540</v>
      </c>
      <c r="E1305" t="s">
        <v>3762</v>
      </c>
      <c r="F1305" t="s">
        <v>3763</v>
      </c>
      <c r="G1305" t="s">
        <v>3764</v>
      </c>
      <c r="H1305">
        <v>0</v>
      </c>
      <c r="I1305">
        <v>0</v>
      </c>
      <c r="J1305">
        <v>0</v>
      </c>
      <c r="K1305" s="2">
        <v>38</v>
      </c>
    </row>
    <row r="1306" spans="1:11" x14ac:dyDescent="0.3">
      <c r="B1306" t="s">
        <v>12</v>
      </c>
      <c r="C1306" t="s">
        <v>3311</v>
      </c>
      <c r="D1306" t="s">
        <v>3540</v>
      </c>
      <c r="E1306" t="s">
        <v>3762</v>
      </c>
      <c r="F1306" t="s">
        <v>3763</v>
      </c>
      <c r="G1306" t="s">
        <v>3764</v>
      </c>
      <c r="H1306">
        <v>0</v>
      </c>
      <c r="I1306">
        <v>0</v>
      </c>
      <c r="J1306">
        <v>0</v>
      </c>
      <c r="K1306" s="2">
        <v>51</v>
      </c>
    </row>
    <row r="1307" spans="1:11" x14ac:dyDescent="0.3">
      <c r="B1307" t="s">
        <v>1161</v>
      </c>
      <c r="C1307" t="s">
        <v>3311</v>
      </c>
      <c r="D1307" t="s">
        <v>3540</v>
      </c>
      <c r="E1307" t="s">
        <v>3762</v>
      </c>
      <c r="F1307" t="s">
        <v>3763</v>
      </c>
      <c r="G1307" t="s">
        <v>3764</v>
      </c>
      <c r="H1307">
        <v>0</v>
      </c>
      <c r="I1307">
        <v>0</v>
      </c>
      <c r="J1307">
        <v>0</v>
      </c>
      <c r="K1307" s="2">
        <v>386</v>
      </c>
    </row>
    <row r="1308" spans="1:11" x14ac:dyDescent="0.3">
      <c r="B1308" t="s">
        <v>1159</v>
      </c>
      <c r="C1308" t="s">
        <v>3311</v>
      </c>
      <c r="D1308" t="s">
        <v>3540</v>
      </c>
      <c r="E1308" t="s">
        <v>3762</v>
      </c>
      <c r="F1308" t="s">
        <v>3763</v>
      </c>
      <c r="G1308" t="s">
        <v>3764</v>
      </c>
      <c r="H1308">
        <v>0</v>
      </c>
      <c r="I1308">
        <v>0</v>
      </c>
      <c r="J1308">
        <v>0</v>
      </c>
      <c r="K1308" s="2">
        <v>106</v>
      </c>
    </row>
    <row r="1309" spans="1:11" x14ac:dyDescent="0.3">
      <c r="A1309" t="s">
        <v>1165</v>
      </c>
      <c r="B1309" t="s">
        <v>12</v>
      </c>
      <c r="C1309" t="s">
        <v>3311</v>
      </c>
      <c r="D1309" t="s">
        <v>3540</v>
      </c>
      <c r="E1309" t="s">
        <v>3762</v>
      </c>
      <c r="F1309" t="s">
        <v>3763</v>
      </c>
      <c r="G1309" t="s">
        <v>3764</v>
      </c>
      <c r="H1309">
        <v>0</v>
      </c>
      <c r="I1309">
        <v>0</v>
      </c>
      <c r="J1309">
        <v>0</v>
      </c>
      <c r="K1309" s="2">
        <v>73</v>
      </c>
    </row>
    <row r="1310" spans="1:11" x14ac:dyDescent="0.3">
      <c r="A1310" t="s">
        <v>1167</v>
      </c>
      <c r="B1310" t="s">
        <v>12</v>
      </c>
      <c r="C1310" t="s">
        <v>3311</v>
      </c>
      <c r="D1310" t="s">
        <v>3540</v>
      </c>
      <c r="E1310" t="s">
        <v>3762</v>
      </c>
      <c r="F1310" t="s">
        <v>3763</v>
      </c>
      <c r="G1310" t="s">
        <v>3764</v>
      </c>
      <c r="H1310">
        <v>0</v>
      </c>
      <c r="I1310">
        <v>0</v>
      </c>
      <c r="J1310">
        <v>0</v>
      </c>
      <c r="K1310" s="2">
        <v>81</v>
      </c>
    </row>
    <row r="1311" spans="1:11" x14ac:dyDescent="0.3">
      <c r="B1311" t="s">
        <v>1161</v>
      </c>
      <c r="C1311" t="s">
        <v>3311</v>
      </c>
      <c r="D1311" t="s">
        <v>3540</v>
      </c>
      <c r="E1311" t="s">
        <v>3762</v>
      </c>
      <c r="F1311" t="s">
        <v>3763</v>
      </c>
      <c r="G1311" t="s">
        <v>3764</v>
      </c>
      <c r="H1311">
        <v>0</v>
      </c>
      <c r="I1311">
        <v>0</v>
      </c>
      <c r="J1311">
        <v>0</v>
      </c>
      <c r="K1311" s="2">
        <v>351</v>
      </c>
    </row>
    <row r="1312" spans="1:11" x14ac:dyDescent="0.3">
      <c r="B1312" t="s">
        <v>1159</v>
      </c>
      <c r="C1312" t="s">
        <v>3311</v>
      </c>
      <c r="D1312" t="s">
        <v>3540</v>
      </c>
      <c r="E1312" t="s">
        <v>3762</v>
      </c>
      <c r="F1312" t="s">
        <v>3763</v>
      </c>
      <c r="G1312" t="s">
        <v>3764</v>
      </c>
      <c r="H1312">
        <v>0</v>
      </c>
      <c r="I1312">
        <v>0</v>
      </c>
      <c r="J1312">
        <v>0</v>
      </c>
      <c r="K1312" s="2">
        <v>110</v>
      </c>
    </row>
    <row r="1313" spans="1:11" x14ac:dyDescent="0.3">
      <c r="A1313" t="s">
        <v>1169</v>
      </c>
      <c r="B1313" t="s">
        <v>12</v>
      </c>
      <c r="C1313" t="s">
        <v>3311</v>
      </c>
      <c r="D1313" t="s">
        <v>3540</v>
      </c>
      <c r="E1313" t="s">
        <v>3762</v>
      </c>
      <c r="F1313" t="s">
        <v>3763</v>
      </c>
      <c r="G1313" t="s">
        <v>3764</v>
      </c>
      <c r="H1313">
        <v>0</v>
      </c>
      <c r="I1313">
        <v>0</v>
      </c>
      <c r="J1313">
        <v>0</v>
      </c>
      <c r="K1313" s="2">
        <v>72</v>
      </c>
    </row>
    <row r="1314" spans="1:11" x14ac:dyDescent="0.3">
      <c r="A1314" t="s">
        <v>1171</v>
      </c>
      <c r="B1314" t="s">
        <v>12</v>
      </c>
      <c r="C1314" t="s">
        <v>3311</v>
      </c>
      <c r="D1314" t="s">
        <v>3312</v>
      </c>
      <c r="E1314" t="s">
        <v>3313</v>
      </c>
      <c r="F1314" t="s">
        <v>3314</v>
      </c>
      <c r="G1314" t="s">
        <v>3315</v>
      </c>
      <c r="H1314" t="s">
        <v>3316</v>
      </c>
      <c r="I1314" t="s">
        <v>3371</v>
      </c>
      <c r="J1314" t="s">
        <v>3373</v>
      </c>
      <c r="K1314" s="2">
        <v>309</v>
      </c>
    </row>
    <row r="1315" spans="1:11" x14ac:dyDescent="0.3">
      <c r="B1315" t="s">
        <v>16</v>
      </c>
      <c r="C1315" t="s">
        <v>3311</v>
      </c>
      <c r="D1315" t="s">
        <v>3312</v>
      </c>
      <c r="E1315" t="s">
        <v>3313</v>
      </c>
      <c r="F1315" t="s">
        <v>3314</v>
      </c>
      <c r="G1315" t="s">
        <v>3315</v>
      </c>
      <c r="H1315" t="s">
        <v>3316</v>
      </c>
      <c r="I1315" t="s">
        <v>3371</v>
      </c>
      <c r="J1315" t="s">
        <v>3373</v>
      </c>
      <c r="K1315" s="2">
        <v>221</v>
      </c>
    </row>
    <row r="1316" spans="1:11" x14ac:dyDescent="0.3">
      <c r="A1316" t="s">
        <v>1173</v>
      </c>
      <c r="B1316" t="s">
        <v>44</v>
      </c>
      <c r="C1316" t="s">
        <v>3311</v>
      </c>
      <c r="D1316" t="s">
        <v>3312</v>
      </c>
      <c r="E1316" t="s">
        <v>3313</v>
      </c>
      <c r="F1316" t="s">
        <v>3314</v>
      </c>
      <c r="G1316" t="s">
        <v>3315</v>
      </c>
      <c r="H1316" t="s">
        <v>3316</v>
      </c>
      <c r="I1316" t="s">
        <v>3371</v>
      </c>
      <c r="J1316" t="s">
        <v>3373</v>
      </c>
      <c r="K1316" s="2">
        <v>75</v>
      </c>
    </row>
    <row r="1317" spans="1:11" x14ac:dyDescent="0.3">
      <c r="B1317" t="s">
        <v>12</v>
      </c>
      <c r="C1317" t="s">
        <v>3311</v>
      </c>
      <c r="D1317" t="s">
        <v>3312</v>
      </c>
      <c r="E1317" t="s">
        <v>3313</v>
      </c>
      <c r="F1317" t="s">
        <v>3314</v>
      </c>
      <c r="G1317" t="s">
        <v>3315</v>
      </c>
      <c r="H1317" t="s">
        <v>3316</v>
      </c>
      <c r="I1317" t="s">
        <v>3371</v>
      </c>
      <c r="J1317" t="s">
        <v>3373</v>
      </c>
      <c r="K1317" s="2">
        <v>288</v>
      </c>
    </row>
    <row r="1318" spans="1:11" x14ac:dyDescent="0.3">
      <c r="A1318" t="s">
        <v>1175</v>
      </c>
      <c r="B1318" t="s">
        <v>115</v>
      </c>
      <c r="C1318" t="s">
        <v>3311</v>
      </c>
      <c r="D1318" t="s">
        <v>3312</v>
      </c>
      <c r="E1318" t="s">
        <v>3426</v>
      </c>
      <c r="F1318" t="s">
        <v>3427</v>
      </c>
      <c r="G1318" t="s">
        <v>3428</v>
      </c>
      <c r="H1318" t="s">
        <v>3771</v>
      </c>
      <c r="I1318" t="s">
        <v>3772</v>
      </c>
      <c r="J1318" t="s">
        <v>3774</v>
      </c>
      <c r="K1318" s="2">
        <v>21</v>
      </c>
    </row>
    <row r="1319" spans="1:11" x14ac:dyDescent="0.3">
      <c r="B1319" t="s">
        <v>116</v>
      </c>
      <c r="C1319" t="s">
        <v>3311</v>
      </c>
      <c r="D1319" t="s">
        <v>3312</v>
      </c>
      <c r="E1319" t="s">
        <v>3426</v>
      </c>
      <c r="F1319" t="s">
        <v>3427</v>
      </c>
      <c r="G1319" t="s">
        <v>3428</v>
      </c>
      <c r="H1319" t="s">
        <v>3771</v>
      </c>
      <c r="I1319" t="s">
        <v>3772</v>
      </c>
      <c r="J1319" t="s">
        <v>3774</v>
      </c>
      <c r="K1319" s="2">
        <v>93</v>
      </c>
    </row>
    <row r="1320" spans="1:11" x14ac:dyDescent="0.3">
      <c r="B1320" t="s">
        <v>12</v>
      </c>
      <c r="C1320" t="s">
        <v>3311</v>
      </c>
      <c r="D1320" t="s">
        <v>3312</v>
      </c>
      <c r="E1320" t="s">
        <v>3426</v>
      </c>
      <c r="F1320" t="s">
        <v>3427</v>
      </c>
      <c r="G1320" t="s">
        <v>3428</v>
      </c>
      <c r="H1320" t="s">
        <v>3771</v>
      </c>
      <c r="I1320" t="s">
        <v>3772</v>
      </c>
      <c r="J1320" t="s">
        <v>3774</v>
      </c>
      <c r="K1320" s="2">
        <v>75</v>
      </c>
    </row>
    <row r="1321" spans="1:11" x14ac:dyDescent="0.3">
      <c r="B1321" t="s">
        <v>22</v>
      </c>
      <c r="C1321" t="s">
        <v>3311</v>
      </c>
      <c r="D1321" t="s">
        <v>3312</v>
      </c>
      <c r="E1321" t="s">
        <v>3426</v>
      </c>
      <c r="F1321" t="s">
        <v>3427</v>
      </c>
      <c r="G1321" t="s">
        <v>3428</v>
      </c>
      <c r="H1321" t="s">
        <v>3771</v>
      </c>
      <c r="I1321" t="s">
        <v>3772</v>
      </c>
      <c r="J1321" t="s">
        <v>3774</v>
      </c>
      <c r="K1321" s="2">
        <v>90</v>
      </c>
    </row>
    <row r="1322" spans="1:11" x14ac:dyDescent="0.3">
      <c r="B1322" t="s">
        <v>24</v>
      </c>
      <c r="C1322" t="s">
        <v>3311</v>
      </c>
      <c r="D1322" t="s">
        <v>3312</v>
      </c>
      <c r="E1322" t="s">
        <v>3426</v>
      </c>
      <c r="F1322" t="s">
        <v>3427</v>
      </c>
      <c r="G1322" t="s">
        <v>3428</v>
      </c>
      <c r="H1322" t="s">
        <v>3771</v>
      </c>
      <c r="I1322" t="s">
        <v>3772</v>
      </c>
      <c r="J1322" t="s">
        <v>3774</v>
      </c>
      <c r="K1322" s="2">
        <v>273</v>
      </c>
    </row>
    <row r="1323" spans="1:11" x14ac:dyDescent="0.3">
      <c r="A1323" t="s">
        <v>1177</v>
      </c>
      <c r="B1323" t="s">
        <v>12</v>
      </c>
      <c r="C1323" t="s">
        <v>3311</v>
      </c>
      <c r="D1323" t="s">
        <v>3312</v>
      </c>
      <c r="E1323" t="s">
        <v>3313</v>
      </c>
      <c r="F1323" t="s">
        <v>3314</v>
      </c>
      <c r="G1323" t="s">
        <v>3315</v>
      </c>
      <c r="H1323" t="s">
        <v>3316</v>
      </c>
      <c r="I1323" t="s">
        <v>3317</v>
      </c>
      <c r="J1323" t="s">
        <v>3319</v>
      </c>
      <c r="K1323" s="2">
        <v>82</v>
      </c>
    </row>
    <row r="1324" spans="1:11" x14ac:dyDescent="0.3">
      <c r="B1324" t="s">
        <v>84</v>
      </c>
      <c r="C1324" t="s">
        <v>3311</v>
      </c>
      <c r="D1324" t="s">
        <v>3312</v>
      </c>
      <c r="E1324" t="s">
        <v>3313</v>
      </c>
      <c r="F1324" t="s">
        <v>3314</v>
      </c>
      <c r="G1324" t="s">
        <v>3315</v>
      </c>
      <c r="H1324" t="s">
        <v>3316</v>
      </c>
      <c r="I1324" t="s">
        <v>3317</v>
      </c>
      <c r="J1324" t="s">
        <v>3319</v>
      </c>
      <c r="K1324" s="2">
        <v>104</v>
      </c>
    </row>
    <row r="1325" spans="1:11" x14ac:dyDescent="0.3">
      <c r="B1325" t="s">
        <v>86</v>
      </c>
      <c r="C1325" t="s">
        <v>3311</v>
      </c>
      <c r="D1325" t="s">
        <v>3312</v>
      </c>
      <c r="E1325" t="s">
        <v>3313</v>
      </c>
      <c r="F1325" t="s">
        <v>3314</v>
      </c>
      <c r="G1325" t="s">
        <v>3315</v>
      </c>
      <c r="H1325" t="s">
        <v>3316</v>
      </c>
      <c r="I1325" t="s">
        <v>3317</v>
      </c>
      <c r="J1325" t="s">
        <v>3319</v>
      </c>
      <c r="K1325" s="2">
        <v>81</v>
      </c>
    </row>
    <row r="1326" spans="1:11" x14ac:dyDescent="0.3">
      <c r="A1326" t="s">
        <v>1179</v>
      </c>
      <c r="B1326" t="s">
        <v>12</v>
      </c>
      <c r="C1326" t="s">
        <v>3311</v>
      </c>
      <c r="D1326" t="s">
        <v>3312</v>
      </c>
      <c r="E1326" t="s">
        <v>3313</v>
      </c>
      <c r="F1326" t="s">
        <v>3314</v>
      </c>
      <c r="G1326" t="s">
        <v>3315</v>
      </c>
      <c r="H1326" t="s">
        <v>3316</v>
      </c>
      <c r="I1326" t="s">
        <v>3317</v>
      </c>
      <c r="J1326" t="s">
        <v>3319</v>
      </c>
      <c r="K1326" s="2">
        <v>78</v>
      </c>
    </row>
    <row r="1327" spans="1:11" x14ac:dyDescent="0.3">
      <c r="B1327" t="s">
        <v>20</v>
      </c>
      <c r="C1327" t="s">
        <v>3311</v>
      </c>
      <c r="D1327" t="s">
        <v>3312</v>
      </c>
      <c r="E1327" t="s">
        <v>3313</v>
      </c>
      <c r="F1327" t="s">
        <v>3314</v>
      </c>
      <c r="G1327" t="s">
        <v>3315</v>
      </c>
      <c r="H1327" t="s">
        <v>3316</v>
      </c>
      <c r="I1327" t="s">
        <v>3317</v>
      </c>
      <c r="J1327" t="s">
        <v>3319</v>
      </c>
      <c r="K1327" s="2">
        <v>127</v>
      </c>
    </row>
    <row r="1328" spans="1:11" x14ac:dyDescent="0.3">
      <c r="B1328" t="s">
        <v>22</v>
      </c>
      <c r="C1328" t="s">
        <v>3311</v>
      </c>
      <c r="D1328" t="s">
        <v>3312</v>
      </c>
      <c r="E1328" t="s">
        <v>3313</v>
      </c>
      <c r="F1328" t="s">
        <v>3314</v>
      </c>
      <c r="G1328" t="s">
        <v>3315</v>
      </c>
      <c r="H1328" t="s">
        <v>3316</v>
      </c>
      <c r="I1328" t="s">
        <v>3317</v>
      </c>
      <c r="J1328" t="s">
        <v>3319</v>
      </c>
      <c r="K1328" s="2">
        <v>90</v>
      </c>
    </row>
    <row r="1329" spans="1:11" x14ac:dyDescent="0.3">
      <c r="B1329" t="s">
        <v>24</v>
      </c>
      <c r="C1329" t="s">
        <v>3311</v>
      </c>
      <c r="D1329" t="s">
        <v>3312</v>
      </c>
      <c r="E1329" t="s">
        <v>3313</v>
      </c>
      <c r="F1329" t="s">
        <v>3314</v>
      </c>
      <c r="G1329" t="s">
        <v>3315</v>
      </c>
      <c r="H1329" t="s">
        <v>3316</v>
      </c>
      <c r="I1329" t="s">
        <v>3317</v>
      </c>
      <c r="J1329" t="s">
        <v>3319</v>
      </c>
      <c r="K1329" s="2">
        <v>273</v>
      </c>
    </row>
    <row r="1330" spans="1:11" x14ac:dyDescent="0.3">
      <c r="A1330" t="s">
        <v>1181</v>
      </c>
      <c r="B1330" t="s">
        <v>12</v>
      </c>
      <c r="C1330" t="s">
        <v>3311</v>
      </c>
      <c r="D1330" t="s">
        <v>3312</v>
      </c>
      <c r="E1330" t="s">
        <v>3313</v>
      </c>
      <c r="F1330" t="s">
        <v>3314</v>
      </c>
      <c r="G1330" t="s">
        <v>3315</v>
      </c>
      <c r="H1330" t="s">
        <v>3316</v>
      </c>
      <c r="I1330" t="s">
        <v>3317</v>
      </c>
      <c r="J1330" t="s">
        <v>3319</v>
      </c>
      <c r="K1330" s="2">
        <v>78</v>
      </c>
    </row>
    <row r="1331" spans="1:11" x14ac:dyDescent="0.3">
      <c r="B1331" t="s">
        <v>20</v>
      </c>
      <c r="C1331" t="s">
        <v>3311</v>
      </c>
      <c r="D1331" t="s">
        <v>3312</v>
      </c>
      <c r="E1331" t="s">
        <v>3313</v>
      </c>
      <c r="F1331" t="s">
        <v>3314</v>
      </c>
      <c r="G1331" t="s">
        <v>3315</v>
      </c>
      <c r="H1331" t="s">
        <v>3316</v>
      </c>
      <c r="I1331" t="s">
        <v>3317</v>
      </c>
      <c r="J1331" t="s">
        <v>3319</v>
      </c>
      <c r="K1331" s="2">
        <v>127</v>
      </c>
    </row>
    <row r="1332" spans="1:11" x14ac:dyDescent="0.3">
      <c r="B1332" t="s">
        <v>22</v>
      </c>
      <c r="C1332" t="s">
        <v>3311</v>
      </c>
      <c r="D1332" t="s">
        <v>3312</v>
      </c>
      <c r="E1332" t="s">
        <v>3313</v>
      </c>
      <c r="F1332" t="s">
        <v>3314</v>
      </c>
      <c r="G1332" t="s">
        <v>3315</v>
      </c>
      <c r="H1332" t="s">
        <v>3316</v>
      </c>
      <c r="I1332" t="s">
        <v>3317</v>
      </c>
      <c r="J1332" t="s">
        <v>3319</v>
      </c>
      <c r="K1332" s="2">
        <v>90</v>
      </c>
    </row>
    <row r="1333" spans="1:11" x14ac:dyDescent="0.3">
      <c r="B1333" t="s">
        <v>24</v>
      </c>
      <c r="C1333" t="s">
        <v>3311</v>
      </c>
      <c r="D1333" t="s">
        <v>3312</v>
      </c>
      <c r="E1333" t="s">
        <v>3313</v>
      </c>
      <c r="F1333" t="s">
        <v>3314</v>
      </c>
      <c r="G1333" t="s">
        <v>3315</v>
      </c>
      <c r="H1333" t="s">
        <v>3316</v>
      </c>
      <c r="I1333" t="s">
        <v>3317</v>
      </c>
      <c r="J1333" t="s">
        <v>3319</v>
      </c>
      <c r="K1333" s="2">
        <v>273</v>
      </c>
    </row>
    <row r="1334" spans="1:11" x14ac:dyDescent="0.3">
      <c r="A1334" t="s">
        <v>1183</v>
      </c>
      <c r="B1334" t="s">
        <v>34</v>
      </c>
      <c r="C1334" t="s">
        <v>3311</v>
      </c>
      <c r="D1334" t="s">
        <v>3312</v>
      </c>
      <c r="E1334" t="s">
        <v>3313</v>
      </c>
      <c r="F1334" t="s">
        <v>3314</v>
      </c>
      <c r="G1334" t="s">
        <v>3315</v>
      </c>
      <c r="H1334" t="s">
        <v>3316</v>
      </c>
      <c r="I1334" t="s">
        <v>3317</v>
      </c>
      <c r="J1334" t="s">
        <v>3319</v>
      </c>
      <c r="K1334" s="2">
        <v>62</v>
      </c>
    </row>
    <row r="1335" spans="1:11" x14ac:dyDescent="0.3">
      <c r="B1335" t="s">
        <v>12</v>
      </c>
      <c r="C1335" t="s">
        <v>3311</v>
      </c>
      <c r="D1335" t="s">
        <v>3312</v>
      </c>
      <c r="E1335" t="s">
        <v>3313</v>
      </c>
      <c r="F1335" t="s">
        <v>3314</v>
      </c>
      <c r="G1335" t="s">
        <v>3315</v>
      </c>
      <c r="H1335" t="s">
        <v>3316</v>
      </c>
      <c r="I1335" t="s">
        <v>3317</v>
      </c>
      <c r="J1335" t="s">
        <v>3319</v>
      </c>
      <c r="K1335" s="2">
        <v>82</v>
      </c>
    </row>
    <row r="1336" spans="1:11" x14ac:dyDescent="0.3">
      <c r="B1336" t="s">
        <v>16</v>
      </c>
      <c r="C1336" t="s">
        <v>3311</v>
      </c>
      <c r="D1336" t="s">
        <v>3312</v>
      </c>
      <c r="E1336" t="s">
        <v>3313</v>
      </c>
      <c r="F1336" t="s">
        <v>3314</v>
      </c>
      <c r="G1336" t="s">
        <v>3315</v>
      </c>
      <c r="H1336" t="s">
        <v>3316</v>
      </c>
      <c r="I1336" t="s">
        <v>3317</v>
      </c>
      <c r="J1336" t="s">
        <v>3319</v>
      </c>
      <c r="K1336" s="2">
        <v>236</v>
      </c>
    </row>
    <row r="1337" spans="1:11" x14ac:dyDescent="0.3">
      <c r="A1337" t="s">
        <v>1185</v>
      </c>
      <c r="B1337" t="s">
        <v>44</v>
      </c>
      <c r="C1337" t="s">
        <v>3311</v>
      </c>
      <c r="D1337" t="s">
        <v>3312</v>
      </c>
      <c r="E1337" t="s">
        <v>3313</v>
      </c>
      <c r="F1337" t="s">
        <v>3314</v>
      </c>
      <c r="G1337" t="s">
        <v>3315</v>
      </c>
      <c r="H1337" t="s">
        <v>3316</v>
      </c>
      <c r="I1337" t="s">
        <v>3317</v>
      </c>
      <c r="J1337" t="s">
        <v>3319</v>
      </c>
      <c r="K1337" s="2">
        <v>76</v>
      </c>
    </row>
    <row r="1338" spans="1:11" x14ac:dyDescent="0.3">
      <c r="B1338" t="s">
        <v>12</v>
      </c>
      <c r="C1338" t="s">
        <v>3311</v>
      </c>
      <c r="D1338" t="s">
        <v>3312</v>
      </c>
      <c r="E1338" t="s">
        <v>3313</v>
      </c>
      <c r="F1338" t="s">
        <v>3314</v>
      </c>
      <c r="G1338" t="s">
        <v>3315</v>
      </c>
      <c r="H1338" t="s">
        <v>3316</v>
      </c>
      <c r="I1338" t="s">
        <v>3317</v>
      </c>
      <c r="J1338" t="s">
        <v>3319</v>
      </c>
      <c r="K1338" s="2">
        <v>387</v>
      </c>
    </row>
    <row r="1339" spans="1:11" x14ac:dyDescent="0.3">
      <c r="B1339" t="s">
        <v>16</v>
      </c>
      <c r="C1339" t="s">
        <v>3311</v>
      </c>
      <c r="D1339" t="s">
        <v>3312</v>
      </c>
      <c r="E1339" t="s">
        <v>3313</v>
      </c>
      <c r="F1339" t="s">
        <v>3314</v>
      </c>
      <c r="G1339" t="s">
        <v>3315</v>
      </c>
      <c r="H1339" t="s">
        <v>3316</v>
      </c>
      <c r="I1339" t="s">
        <v>3317</v>
      </c>
      <c r="J1339" t="s">
        <v>3319</v>
      </c>
      <c r="K1339" s="2">
        <v>220</v>
      </c>
    </row>
    <row r="1340" spans="1:11" x14ac:dyDescent="0.3">
      <c r="A1340" t="s">
        <v>1187</v>
      </c>
      <c r="B1340" t="s">
        <v>12</v>
      </c>
      <c r="C1340" t="s">
        <v>3311</v>
      </c>
      <c r="D1340" t="s">
        <v>3312</v>
      </c>
      <c r="E1340" t="s">
        <v>3313</v>
      </c>
      <c r="F1340" t="s">
        <v>3314</v>
      </c>
      <c r="G1340" t="s">
        <v>3315</v>
      </c>
      <c r="H1340" t="s">
        <v>3316</v>
      </c>
      <c r="I1340" t="s">
        <v>3317</v>
      </c>
      <c r="J1340" t="s">
        <v>3319</v>
      </c>
      <c r="K1340" s="2">
        <v>78</v>
      </c>
    </row>
    <row r="1341" spans="1:11" x14ac:dyDescent="0.3">
      <c r="B1341" t="s">
        <v>20</v>
      </c>
      <c r="C1341" t="s">
        <v>3311</v>
      </c>
      <c r="D1341" t="s">
        <v>3312</v>
      </c>
      <c r="E1341" t="s">
        <v>3313</v>
      </c>
      <c r="F1341" t="s">
        <v>3314</v>
      </c>
      <c r="G1341" t="s">
        <v>3315</v>
      </c>
      <c r="H1341" t="s">
        <v>3316</v>
      </c>
      <c r="I1341" t="s">
        <v>3317</v>
      </c>
      <c r="J1341" t="s">
        <v>3319</v>
      </c>
      <c r="K1341" s="2">
        <v>127</v>
      </c>
    </row>
    <row r="1342" spans="1:11" x14ac:dyDescent="0.3">
      <c r="B1342" t="s">
        <v>24</v>
      </c>
      <c r="C1342" t="s">
        <v>3311</v>
      </c>
      <c r="D1342" t="s">
        <v>3312</v>
      </c>
      <c r="E1342" t="s">
        <v>3313</v>
      </c>
      <c r="F1342" t="s">
        <v>3314</v>
      </c>
      <c r="G1342" t="s">
        <v>3315</v>
      </c>
      <c r="H1342" t="s">
        <v>3316</v>
      </c>
      <c r="I1342" t="s">
        <v>3317</v>
      </c>
      <c r="J1342" t="s">
        <v>3319</v>
      </c>
      <c r="K1342" s="2">
        <v>273</v>
      </c>
    </row>
    <row r="1343" spans="1:11" x14ac:dyDescent="0.3">
      <c r="A1343" t="s">
        <v>1189</v>
      </c>
      <c r="B1343" t="s">
        <v>12</v>
      </c>
      <c r="C1343" t="s">
        <v>3311</v>
      </c>
      <c r="D1343" t="s">
        <v>3312</v>
      </c>
      <c r="E1343" t="s">
        <v>3313</v>
      </c>
      <c r="F1343" t="s">
        <v>3314</v>
      </c>
      <c r="G1343" t="s">
        <v>3315</v>
      </c>
      <c r="H1343" t="s">
        <v>3316</v>
      </c>
      <c r="I1343" t="s">
        <v>3317</v>
      </c>
      <c r="J1343" t="s">
        <v>3417</v>
      </c>
      <c r="K1343" s="2">
        <v>82</v>
      </c>
    </row>
    <row r="1344" spans="1:11" x14ac:dyDescent="0.3">
      <c r="B1344" t="s">
        <v>84</v>
      </c>
      <c r="C1344" t="s">
        <v>3311</v>
      </c>
      <c r="D1344" t="s">
        <v>3312</v>
      </c>
      <c r="E1344" t="s">
        <v>3313</v>
      </c>
      <c r="F1344" t="s">
        <v>3314</v>
      </c>
      <c r="G1344" t="s">
        <v>3315</v>
      </c>
      <c r="H1344" t="s">
        <v>3316</v>
      </c>
      <c r="I1344" t="s">
        <v>3317</v>
      </c>
      <c r="J1344" t="s">
        <v>3417</v>
      </c>
      <c r="K1344" s="2">
        <v>104</v>
      </c>
    </row>
    <row r="1345" spans="1:11" x14ac:dyDescent="0.3">
      <c r="B1345" t="s">
        <v>86</v>
      </c>
      <c r="C1345" t="s">
        <v>3311</v>
      </c>
      <c r="D1345" t="s">
        <v>3312</v>
      </c>
      <c r="E1345" t="s">
        <v>3313</v>
      </c>
      <c r="F1345" t="s">
        <v>3314</v>
      </c>
      <c r="G1345" t="s">
        <v>3315</v>
      </c>
      <c r="H1345" t="s">
        <v>3316</v>
      </c>
      <c r="I1345" t="s">
        <v>3317</v>
      </c>
      <c r="J1345" t="s">
        <v>3417</v>
      </c>
      <c r="K1345" s="2">
        <v>81</v>
      </c>
    </row>
    <row r="1346" spans="1:11" x14ac:dyDescent="0.3">
      <c r="A1346" t="s">
        <v>1191</v>
      </c>
      <c r="B1346" t="s">
        <v>34</v>
      </c>
      <c r="C1346" t="s">
        <v>3311</v>
      </c>
      <c r="D1346" t="s">
        <v>3312</v>
      </c>
      <c r="E1346" t="s">
        <v>3313</v>
      </c>
      <c r="F1346" t="s">
        <v>3314</v>
      </c>
      <c r="G1346" t="s">
        <v>3315</v>
      </c>
      <c r="H1346" t="s">
        <v>3316</v>
      </c>
      <c r="I1346" t="s">
        <v>3317</v>
      </c>
      <c r="J1346" t="s">
        <v>3417</v>
      </c>
      <c r="K1346" s="2">
        <v>61</v>
      </c>
    </row>
    <row r="1347" spans="1:11" x14ac:dyDescent="0.3">
      <c r="B1347" t="s">
        <v>250</v>
      </c>
      <c r="C1347" t="s">
        <v>3311</v>
      </c>
      <c r="D1347" t="s">
        <v>3312</v>
      </c>
      <c r="E1347" t="s">
        <v>3313</v>
      </c>
      <c r="F1347" t="s">
        <v>3314</v>
      </c>
      <c r="G1347" t="s">
        <v>3315</v>
      </c>
      <c r="H1347" t="s">
        <v>3316</v>
      </c>
      <c r="I1347" t="s">
        <v>3317</v>
      </c>
      <c r="J1347" t="s">
        <v>3417</v>
      </c>
      <c r="K1347" s="2">
        <v>35</v>
      </c>
    </row>
    <row r="1348" spans="1:11" x14ac:dyDescent="0.3">
      <c r="B1348" t="s">
        <v>36</v>
      </c>
      <c r="C1348" t="s">
        <v>3311</v>
      </c>
      <c r="D1348" t="s">
        <v>3312</v>
      </c>
      <c r="E1348" t="s">
        <v>3313</v>
      </c>
      <c r="F1348" t="s">
        <v>3314</v>
      </c>
      <c r="G1348" t="s">
        <v>3315</v>
      </c>
      <c r="H1348" t="s">
        <v>3316</v>
      </c>
      <c r="I1348" t="s">
        <v>3317</v>
      </c>
      <c r="J1348" t="s">
        <v>3417</v>
      </c>
      <c r="K1348" s="2">
        <v>41</v>
      </c>
    </row>
    <row r="1349" spans="1:11" x14ac:dyDescent="0.3">
      <c r="B1349" t="s">
        <v>12</v>
      </c>
      <c r="C1349" t="s">
        <v>3311</v>
      </c>
      <c r="D1349" t="s">
        <v>3312</v>
      </c>
      <c r="E1349" t="s">
        <v>3313</v>
      </c>
      <c r="F1349" t="s">
        <v>3314</v>
      </c>
      <c r="G1349" t="s">
        <v>3315</v>
      </c>
      <c r="H1349" t="s">
        <v>3316</v>
      </c>
      <c r="I1349" t="s">
        <v>3317</v>
      </c>
      <c r="J1349" t="s">
        <v>3417</v>
      </c>
      <c r="K1349" s="2">
        <v>89</v>
      </c>
    </row>
    <row r="1350" spans="1:11" x14ac:dyDescent="0.3">
      <c r="B1350" t="s">
        <v>16</v>
      </c>
      <c r="C1350" t="s">
        <v>3311</v>
      </c>
      <c r="D1350" t="s">
        <v>3312</v>
      </c>
      <c r="E1350" t="s">
        <v>3313</v>
      </c>
      <c r="F1350" t="s">
        <v>3314</v>
      </c>
      <c r="G1350" t="s">
        <v>3315</v>
      </c>
      <c r="H1350" t="s">
        <v>3316</v>
      </c>
      <c r="I1350" t="s">
        <v>3317</v>
      </c>
      <c r="J1350" t="s">
        <v>3417</v>
      </c>
      <c r="K1350" s="2">
        <v>237</v>
      </c>
    </row>
    <row r="1351" spans="1:11" x14ac:dyDescent="0.3">
      <c r="A1351" t="s">
        <v>1193</v>
      </c>
      <c r="B1351" t="s">
        <v>12</v>
      </c>
      <c r="C1351" t="s">
        <v>3311</v>
      </c>
      <c r="D1351" t="s">
        <v>3312</v>
      </c>
      <c r="E1351" t="s">
        <v>3313</v>
      </c>
      <c r="F1351" t="s">
        <v>3314</v>
      </c>
      <c r="G1351" t="s">
        <v>3315</v>
      </c>
      <c r="H1351" t="s">
        <v>3316</v>
      </c>
      <c r="I1351" t="s">
        <v>3317</v>
      </c>
      <c r="J1351" t="s">
        <v>3417</v>
      </c>
      <c r="K1351" s="2">
        <v>78</v>
      </c>
    </row>
    <row r="1352" spans="1:11" x14ac:dyDescent="0.3">
      <c r="B1352" t="s">
        <v>20</v>
      </c>
      <c r="C1352" t="s">
        <v>3311</v>
      </c>
      <c r="D1352" t="s">
        <v>3312</v>
      </c>
      <c r="E1352" t="s">
        <v>3313</v>
      </c>
      <c r="F1352" t="s">
        <v>3314</v>
      </c>
      <c r="G1352" t="s">
        <v>3315</v>
      </c>
      <c r="H1352" t="s">
        <v>3316</v>
      </c>
      <c r="I1352" t="s">
        <v>3317</v>
      </c>
      <c r="J1352" t="s">
        <v>3417</v>
      </c>
      <c r="K1352" s="2">
        <v>127</v>
      </c>
    </row>
    <row r="1353" spans="1:11" x14ac:dyDescent="0.3">
      <c r="B1353" t="s">
        <v>24</v>
      </c>
      <c r="C1353" t="s">
        <v>3311</v>
      </c>
      <c r="D1353" t="s">
        <v>3312</v>
      </c>
      <c r="E1353" t="s">
        <v>3313</v>
      </c>
      <c r="F1353" t="s">
        <v>3314</v>
      </c>
      <c r="G1353" t="s">
        <v>3315</v>
      </c>
      <c r="H1353" t="s">
        <v>3316</v>
      </c>
      <c r="I1353" t="s">
        <v>3317</v>
      </c>
      <c r="J1353" t="s">
        <v>3417</v>
      </c>
      <c r="K1353" s="2">
        <v>273</v>
      </c>
    </row>
    <row r="1354" spans="1:11" x14ac:dyDescent="0.3">
      <c r="A1354" t="s">
        <v>1195</v>
      </c>
      <c r="B1354" t="s">
        <v>44</v>
      </c>
      <c r="C1354" t="s">
        <v>3311</v>
      </c>
      <c r="D1354" t="s">
        <v>3312</v>
      </c>
      <c r="E1354" t="s">
        <v>3313</v>
      </c>
      <c r="F1354" t="s">
        <v>3314</v>
      </c>
      <c r="G1354" t="s">
        <v>3315</v>
      </c>
      <c r="H1354" t="s">
        <v>3316</v>
      </c>
      <c r="I1354" t="s">
        <v>3317</v>
      </c>
      <c r="J1354" t="s">
        <v>3417</v>
      </c>
      <c r="K1354" s="2">
        <v>84</v>
      </c>
    </row>
    <row r="1355" spans="1:11" x14ac:dyDescent="0.3">
      <c r="B1355" t="s">
        <v>12</v>
      </c>
      <c r="C1355" t="s">
        <v>3311</v>
      </c>
      <c r="D1355" t="s">
        <v>3312</v>
      </c>
      <c r="E1355" t="s">
        <v>3313</v>
      </c>
      <c r="F1355" t="s">
        <v>3314</v>
      </c>
      <c r="G1355" t="s">
        <v>3315</v>
      </c>
      <c r="H1355" t="s">
        <v>3316</v>
      </c>
      <c r="I1355" t="s">
        <v>3317</v>
      </c>
      <c r="J1355" t="s">
        <v>3417</v>
      </c>
      <c r="K1355" s="2">
        <v>311</v>
      </c>
    </row>
    <row r="1356" spans="1:11" x14ac:dyDescent="0.3">
      <c r="B1356" t="s">
        <v>16</v>
      </c>
      <c r="C1356" t="s">
        <v>3311</v>
      </c>
      <c r="D1356" t="s">
        <v>3312</v>
      </c>
      <c r="E1356" t="s">
        <v>3313</v>
      </c>
      <c r="F1356" t="s">
        <v>3314</v>
      </c>
      <c r="G1356" t="s">
        <v>3315</v>
      </c>
      <c r="H1356" t="s">
        <v>3316</v>
      </c>
      <c r="I1356" t="s">
        <v>3317</v>
      </c>
      <c r="J1356" t="s">
        <v>3417</v>
      </c>
      <c r="K1356" s="2">
        <v>223</v>
      </c>
    </row>
    <row r="1357" spans="1:11" x14ac:dyDescent="0.3">
      <c r="A1357" t="s">
        <v>1197</v>
      </c>
      <c r="B1357" t="s">
        <v>44</v>
      </c>
      <c r="C1357" t="s">
        <v>3311</v>
      </c>
      <c r="D1357" t="s">
        <v>3312</v>
      </c>
      <c r="E1357" t="s">
        <v>3313</v>
      </c>
      <c r="F1357" t="s">
        <v>3314</v>
      </c>
      <c r="G1357" t="s">
        <v>3315</v>
      </c>
      <c r="H1357" t="s">
        <v>3316</v>
      </c>
      <c r="I1357" t="s">
        <v>3317</v>
      </c>
      <c r="J1357" t="s">
        <v>3417</v>
      </c>
      <c r="K1357" s="2">
        <v>81</v>
      </c>
    </row>
    <row r="1358" spans="1:11" x14ac:dyDescent="0.3">
      <c r="B1358" t="s">
        <v>12</v>
      </c>
      <c r="C1358" t="s">
        <v>3311</v>
      </c>
      <c r="D1358" t="s">
        <v>3312</v>
      </c>
      <c r="E1358" t="s">
        <v>3313</v>
      </c>
      <c r="F1358" t="s">
        <v>3314</v>
      </c>
      <c r="G1358" t="s">
        <v>3315</v>
      </c>
      <c r="H1358" t="s">
        <v>3316</v>
      </c>
      <c r="I1358" t="s">
        <v>3317</v>
      </c>
      <c r="J1358" t="s">
        <v>3417</v>
      </c>
      <c r="K1358" s="2">
        <v>205</v>
      </c>
    </row>
    <row r="1359" spans="1:11" x14ac:dyDescent="0.3">
      <c r="A1359" t="s">
        <v>1199</v>
      </c>
      <c r="B1359" t="s">
        <v>12</v>
      </c>
      <c r="C1359" t="s">
        <v>3311</v>
      </c>
      <c r="D1359" t="s">
        <v>3312</v>
      </c>
      <c r="E1359" t="s">
        <v>3313</v>
      </c>
      <c r="F1359" t="s">
        <v>3314</v>
      </c>
      <c r="G1359" t="s">
        <v>3315</v>
      </c>
      <c r="H1359" t="s">
        <v>3316</v>
      </c>
      <c r="I1359" t="s">
        <v>3317</v>
      </c>
      <c r="J1359" t="s">
        <v>3417</v>
      </c>
      <c r="K1359" s="2">
        <v>78</v>
      </c>
    </row>
    <row r="1360" spans="1:11" x14ac:dyDescent="0.3">
      <c r="B1360" t="s">
        <v>20</v>
      </c>
      <c r="C1360" t="s">
        <v>3311</v>
      </c>
      <c r="D1360" t="s">
        <v>3312</v>
      </c>
      <c r="E1360" t="s">
        <v>3313</v>
      </c>
      <c r="F1360" t="s">
        <v>3314</v>
      </c>
      <c r="G1360" t="s">
        <v>3315</v>
      </c>
      <c r="H1360" t="s">
        <v>3316</v>
      </c>
      <c r="I1360" t="s">
        <v>3317</v>
      </c>
      <c r="J1360" t="s">
        <v>3417</v>
      </c>
      <c r="K1360" s="2">
        <v>132</v>
      </c>
    </row>
    <row r="1361" spans="1:11" x14ac:dyDescent="0.3">
      <c r="B1361" t="s">
        <v>22</v>
      </c>
      <c r="C1361" t="s">
        <v>3311</v>
      </c>
      <c r="D1361" t="s">
        <v>3312</v>
      </c>
      <c r="E1361" t="s">
        <v>3313</v>
      </c>
      <c r="F1361" t="s">
        <v>3314</v>
      </c>
      <c r="G1361" t="s">
        <v>3315</v>
      </c>
      <c r="H1361" t="s">
        <v>3316</v>
      </c>
      <c r="I1361" t="s">
        <v>3317</v>
      </c>
      <c r="J1361" t="s">
        <v>3417</v>
      </c>
      <c r="K1361" s="2">
        <v>176</v>
      </c>
    </row>
    <row r="1362" spans="1:11" x14ac:dyDescent="0.3">
      <c r="B1362" t="s">
        <v>24</v>
      </c>
      <c r="C1362" t="s">
        <v>3311</v>
      </c>
      <c r="D1362" t="s">
        <v>3312</v>
      </c>
      <c r="E1362" t="s">
        <v>3313</v>
      </c>
      <c r="F1362" t="s">
        <v>3314</v>
      </c>
      <c r="G1362" t="s">
        <v>3315</v>
      </c>
      <c r="H1362" t="s">
        <v>3316</v>
      </c>
      <c r="I1362" t="s">
        <v>3317</v>
      </c>
      <c r="J1362" t="s">
        <v>3417</v>
      </c>
      <c r="K1362" s="2">
        <v>80</v>
      </c>
    </row>
    <row r="1363" spans="1:11" x14ac:dyDescent="0.3">
      <c r="B1363" t="s">
        <v>956</v>
      </c>
      <c r="C1363" t="s">
        <v>3311</v>
      </c>
      <c r="D1363" t="s">
        <v>3312</v>
      </c>
      <c r="E1363" t="s">
        <v>3313</v>
      </c>
      <c r="F1363" t="s">
        <v>3314</v>
      </c>
      <c r="G1363" t="s">
        <v>3315</v>
      </c>
      <c r="H1363" t="s">
        <v>3316</v>
      </c>
      <c r="I1363" t="s">
        <v>3317</v>
      </c>
      <c r="J1363" t="s">
        <v>3417</v>
      </c>
      <c r="K1363" s="2">
        <v>90</v>
      </c>
    </row>
    <row r="1364" spans="1:11" x14ac:dyDescent="0.3">
      <c r="A1364" t="s">
        <v>1201</v>
      </c>
      <c r="B1364" t="s">
        <v>12</v>
      </c>
      <c r="C1364" t="s">
        <v>3311</v>
      </c>
      <c r="D1364" t="s">
        <v>3312</v>
      </c>
      <c r="E1364" t="s">
        <v>3313</v>
      </c>
      <c r="F1364" t="s">
        <v>3314</v>
      </c>
      <c r="G1364" t="s">
        <v>3315</v>
      </c>
      <c r="H1364" t="s">
        <v>3316</v>
      </c>
      <c r="I1364" t="s">
        <v>3328</v>
      </c>
      <c r="J1364" t="s">
        <v>3330</v>
      </c>
      <c r="K1364" s="2">
        <v>82</v>
      </c>
    </row>
    <row r="1365" spans="1:11" x14ac:dyDescent="0.3">
      <c r="B1365" t="s">
        <v>84</v>
      </c>
      <c r="C1365" t="s">
        <v>3311</v>
      </c>
      <c r="D1365" t="s">
        <v>3312</v>
      </c>
      <c r="E1365" t="s">
        <v>3313</v>
      </c>
      <c r="F1365" t="s">
        <v>3314</v>
      </c>
      <c r="G1365" t="s">
        <v>3315</v>
      </c>
      <c r="H1365" t="s">
        <v>3316</v>
      </c>
      <c r="I1365" t="s">
        <v>3328</v>
      </c>
      <c r="J1365" t="s">
        <v>3330</v>
      </c>
      <c r="K1365" s="2">
        <v>104</v>
      </c>
    </row>
    <row r="1366" spans="1:11" x14ac:dyDescent="0.3">
      <c r="B1366" t="s">
        <v>86</v>
      </c>
      <c r="C1366" t="s">
        <v>3311</v>
      </c>
      <c r="D1366" t="s">
        <v>3312</v>
      </c>
      <c r="E1366" t="s">
        <v>3313</v>
      </c>
      <c r="F1366" t="s">
        <v>3314</v>
      </c>
      <c r="G1366" t="s">
        <v>3315</v>
      </c>
      <c r="H1366" t="s">
        <v>3316</v>
      </c>
      <c r="I1366" t="s">
        <v>3328</v>
      </c>
      <c r="J1366" t="s">
        <v>3330</v>
      </c>
      <c r="K1366" s="2">
        <v>81</v>
      </c>
    </row>
    <row r="1367" spans="1:11" x14ac:dyDescent="0.3">
      <c r="A1367" t="s">
        <v>1203</v>
      </c>
      <c r="B1367" t="s">
        <v>12</v>
      </c>
      <c r="C1367" t="s">
        <v>3311</v>
      </c>
      <c r="D1367" t="s">
        <v>3312</v>
      </c>
      <c r="E1367" t="s">
        <v>3313</v>
      </c>
      <c r="F1367" t="s">
        <v>3314</v>
      </c>
      <c r="G1367" t="s">
        <v>3315</v>
      </c>
      <c r="H1367" t="s">
        <v>3316</v>
      </c>
      <c r="I1367" t="s">
        <v>3328</v>
      </c>
      <c r="J1367" t="s">
        <v>3330</v>
      </c>
      <c r="K1367" s="2">
        <v>78</v>
      </c>
    </row>
    <row r="1368" spans="1:11" x14ac:dyDescent="0.3">
      <c r="B1368" t="s">
        <v>20</v>
      </c>
      <c r="C1368" t="s">
        <v>3311</v>
      </c>
      <c r="D1368" t="s">
        <v>3312</v>
      </c>
      <c r="E1368" t="s">
        <v>3313</v>
      </c>
      <c r="F1368" t="s">
        <v>3314</v>
      </c>
      <c r="G1368" t="s">
        <v>3315</v>
      </c>
      <c r="H1368" t="s">
        <v>3316</v>
      </c>
      <c r="I1368" t="s">
        <v>3328</v>
      </c>
      <c r="J1368" t="s">
        <v>3330</v>
      </c>
      <c r="K1368" s="2">
        <v>132</v>
      </c>
    </row>
    <row r="1369" spans="1:11" x14ac:dyDescent="0.3">
      <c r="B1369" t="s">
        <v>22</v>
      </c>
      <c r="C1369" t="s">
        <v>3311</v>
      </c>
      <c r="D1369" t="s">
        <v>3312</v>
      </c>
      <c r="E1369" t="s">
        <v>3313</v>
      </c>
      <c r="F1369" t="s">
        <v>3314</v>
      </c>
      <c r="G1369" t="s">
        <v>3315</v>
      </c>
      <c r="H1369" t="s">
        <v>3316</v>
      </c>
      <c r="I1369" t="s">
        <v>3328</v>
      </c>
      <c r="J1369" t="s">
        <v>3330</v>
      </c>
      <c r="K1369" s="2">
        <v>176</v>
      </c>
    </row>
    <row r="1370" spans="1:11" x14ac:dyDescent="0.3">
      <c r="B1370" t="s">
        <v>24</v>
      </c>
      <c r="C1370" t="s">
        <v>3311</v>
      </c>
      <c r="D1370" t="s">
        <v>3312</v>
      </c>
      <c r="E1370" t="s">
        <v>3313</v>
      </c>
      <c r="F1370" t="s">
        <v>3314</v>
      </c>
      <c r="G1370" t="s">
        <v>3315</v>
      </c>
      <c r="H1370" t="s">
        <v>3316</v>
      </c>
      <c r="I1370" t="s">
        <v>3328</v>
      </c>
      <c r="J1370" t="s">
        <v>3330</v>
      </c>
      <c r="K1370" s="2">
        <v>279</v>
      </c>
    </row>
    <row r="1371" spans="1:11" x14ac:dyDescent="0.3">
      <c r="B1371" t="s">
        <v>956</v>
      </c>
      <c r="C1371" t="s">
        <v>3311</v>
      </c>
      <c r="D1371" t="s">
        <v>3312</v>
      </c>
      <c r="E1371" t="s">
        <v>3313</v>
      </c>
      <c r="F1371" t="s">
        <v>3314</v>
      </c>
      <c r="G1371" t="s">
        <v>3315</v>
      </c>
      <c r="H1371" t="s">
        <v>3316</v>
      </c>
      <c r="I1371" t="s">
        <v>3328</v>
      </c>
      <c r="J1371" t="s">
        <v>3330</v>
      </c>
      <c r="K1371" s="2">
        <v>90</v>
      </c>
    </row>
    <row r="1372" spans="1:11" x14ac:dyDescent="0.3">
      <c r="A1372" t="s">
        <v>1205</v>
      </c>
      <c r="B1372" t="s">
        <v>34</v>
      </c>
      <c r="C1372" t="s">
        <v>3311</v>
      </c>
      <c r="D1372" t="s">
        <v>3312</v>
      </c>
      <c r="E1372" t="s">
        <v>3313</v>
      </c>
      <c r="F1372" t="s">
        <v>3314</v>
      </c>
      <c r="G1372" t="s">
        <v>3315</v>
      </c>
      <c r="H1372" t="s">
        <v>3316</v>
      </c>
      <c r="I1372" t="s">
        <v>3328</v>
      </c>
      <c r="J1372" t="s">
        <v>3330</v>
      </c>
      <c r="K1372" s="2">
        <v>62</v>
      </c>
    </row>
    <row r="1373" spans="1:11" x14ac:dyDescent="0.3">
      <c r="B1373" t="s">
        <v>12</v>
      </c>
      <c r="C1373" t="s">
        <v>3311</v>
      </c>
      <c r="D1373" t="s">
        <v>3312</v>
      </c>
      <c r="E1373" t="s">
        <v>3313</v>
      </c>
      <c r="F1373" t="s">
        <v>3314</v>
      </c>
      <c r="G1373" t="s">
        <v>3315</v>
      </c>
      <c r="H1373" t="s">
        <v>3316</v>
      </c>
      <c r="I1373" t="s">
        <v>3328</v>
      </c>
      <c r="J1373" t="s">
        <v>3330</v>
      </c>
      <c r="K1373" s="2">
        <v>81</v>
      </c>
    </row>
    <row r="1374" spans="1:11" x14ac:dyDescent="0.3">
      <c r="B1374" t="s">
        <v>16</v>
      </c>
      <c r="C1374" t="s">
        <v>3311</v>
      </c>
      <c r="D1374" t="s">
        <v>3312</v>
      </c>
      <c r="E1374" t="s">
        <v>3313</v>
      </c>
      <c r="F1374" t="s">
        <v>3314</v>
      </c>
      <c r="G1374" t="s">
        <v>3315</v>
      </c>
      <c r="H1374" t="s">
        <v>3316</v>
      </c>
      <c r="I1374" t="s">
        <v>3328</v>
      </c>
      <c r="J1374" t="s">
        <v>3330</v>
      </c>
      <c r="K1374" s="2">
        <v>235</v>
      </c>
    </row>
    <row r="1375" spans="1:11" x14ac:dyDescent="0.3">
      <c r="A1375" t="s">
        <v>1207</v>
      </c>
      <c r="B1375" t="s">
        <v>308</v>
      </c>
      <c r="C1375" t="s">
        <v>3311</v>
      </c>
      <c r="D1375" t="s">
        <v>3312</v>
      </c>
      <c r="E1375" t="s">
        <v>3313</v>
      </c>
      <c r="F1375" t="s">
        <v>3314</v>
      </c>
      <c r="G1375" t="s">
        <v>3315</v>
      </c>
      <c r="H1375" t="s">
        <v>3316</v>
      </c>
      <c r="I1375" t="s">
        <v>3328</v>
      </c>
      <c r="J1375" t="s">
        <v>3330</v>
      </c>
      <c r="K1375" s="2">
        <v>133</v>
      </c>
    </row>
    <row r="1376" spans="1:11" x14ac:dyDescent="0.3">
      <c r="B1376" t="s">
        <v>12</v>
      </c>
      <c r="C1376" t="s">
        <v>3311</v>
      </c>
      <c r="D1376" t="s">
        <v>3312</v>
      </c>
      <c r="E1376" t="s">
        <v>3313</v>
      </c>
      <c r="F1376" t="s">
        <v>3314</v>
      </c>
      <c r="G1376" t="s">
        <v>3315</v>
      </c>
      <c r="H1376" t="s">
        <v>3316</v>
      </c>
      <c r="I1376" t="s">
        <v>3328</v>
      </c>
      <c r="J1376" t="s">
        <v>3330</v>
      </c>
      <c r="K1376" s="2">
        <v>40</v>
      </c>
    </row>
    <row r="1377" spans="1:11" x14ac:dyDescent="0.3">
      <c r="A1377" t="s">
        <v>1209</v>
      </c>
      <c r="B1377" t="s">
        <v>12</v>
      </c>
      <c r="C1377" t="s">
        <v>3311</v>
      </c>
      <c r="D1377" t="s">
        <v>3312</v>
      </c>
      <c r="E1377" t="s">
        <v>3313</v>
      </c>
      <c r="F1377" t="s">
        <v>3314</v>
      </c>
      <c r="G1377" t="s">
        <v>3315</v>
      </c>
      <c r="H1377" t="s">
        <v>3316</v>
      </c>
      <c r="I1377" t="s">
        <v>3328</v>
      </c>
      <c r="J1377" t="s">
        <v>3330</v>
      </c>
      <c r="K1377" s="2">
        <v>189</v>
      </c>
    </row>
    <row r="1378" spans="1:11" x14ac:dyDescent="0.3">
      <c r="A1378" t="s">
        <v>1211</v>
      </c>
      <c r="B1378" t="s">
        <v>12</v>
      </c>
      <c r="C1378" t="s">
        <v>3311</v>
      </c>
      <c r="D1378" t="s">
        <v>3312</v>
      </c>
      <c r="E1378" t="s">
        <v>3313</v>
      </c>
      <c r="F1378" t="s">
        <v>3314</v>
      </c>
      <c r="G1378" t="s">
        <v>3315</v>
      </c>
      <c r="H1378" t="s">
        <v>3316</v>
      </c>
      <c r="I1378" t="s">
        <v>3328</v>
      </c>
      <c r="J1378" t="s">
        <v>3330</v>
      </c>
      <c r="K1378" s="2">
        <v>78</v>
      </c>
    </row>
    <row r="1379" spans="1:11" x14ac:dyDescent="0.3">
      <c r="B1379" t="s">
        <v>20</v>
      </c>
      <c r="C1379" t="s">
        <v>3311</v>
      </c>
      <c r="D1379" t="s">
        <v>3312</v>
      </c>
      <c r="E1379" t="s">
        <v>3313</v>
      </c>
      <c r="F1379" t="s">
        <v>3314</v>
      </c>
      <c r="G1379" t="s">
        <v>3315</v>
      </c>
      <c r="H1379" t="s">
        <v>3316</v>
      </c>
      <c r="I1379" t="s">
        <v>3328</v>
      </c>
      <c r="J1379" t="s">
        <v>3330</v>
      </c>
      <c r="K1379" s="2">
        <v>127</v>
      </c>
    </row>
    <row r="1380" spans="1:11" x14ac:dyDescent="0.3">
      <c r="B1380" t="s">
        <v>22</v>
      </c>
      <c r="C1380" t="s">
        <v>3311</v>
      </c>
      <c r="D1380" t="s">
        <v>3312</v>
      </c>
      <c r="E1380" t="s">
        <v>3313</v>
      </c>
      <c r="F1380" t="s">
        <v>3314</v>
      </c>
      <c r="G1380" t="s">
        <v>3315</v>
      </c>
      <c r="H1380" t="s">
        <v>3316</v>
      </c>
      <c r="I1380" t="s">
        <v>3328</v>
      </c>
      <c r="J1380" t="s">
        <v>3330</v>
      </c>
      <c r="K1380" s="2">
        <v>90</v>
      </c>
    </row>
    <row r="1381" spans="1:11" x14ac:dyDescent="0.3">
      <c r="B1381" t="s">
        <v>24</v>
      </c>
      <c r="C1381" t="s">
        <v>3311</v>
      </c>
      <c r="D1381" t="s">
        <v>3312</v>
      </c>
      <c r="E1381" t="s">
        <v>3313</v>
      </c>
      <c r="F1381" t="s">
        <v>3314</v>
      </c>
      <c r="G1381" t="s">
        <v>3315</v>
      </c>
      <c r="H1381" t="s">
        <v>3316</v>
      </c>
      <c r="I1381" t="s">
        <v>3328</v>
      </c>
      <c r="J1381" t="s">
        <v>3330</v>
      </c>
      <c r="K1381" s="2">
        <v>273</v>
      </c>
    </row>
    <row r="1382" spans="1:11" x14ac:dyDescent="0.3">
      <c r="A1382" t="s">
        <v>1213</v>
      </c>
      <c r="B1382" t="s">
        <v>12</v>
      </c>
      <c r="C1382" t="s">
        <v>3311</v>
      </c>
      <c r="D1382" t="s">
        <v>3312</v>
      </c>
      <c r="E1382" t="s">
        <v>3313</v>
      </c>
      <c r="F1382" t="s">
        <v>3314</v>
      </c>
      <c r="G1382" t="s">
        <v>3315</v>
      </c>
      <c r="H1382" t="s">
        <v>3316</v>
      </c>
      <c r="I1382" t="s">
        <v>3328</v>
      </c>
      <c r="J1382" t="s">
        <v>3330</v>
      </c>
      <c r="K1382" s="2">
        <v>78</v>
      </c>
    </row>
    <row r="1383" spans="1:11" x14ac:dyDescent="0.3">
      <c r="B1383" t="s">
        <v>20</v>
      </c>
      <c r="C1383" t="s">
        <v>3311</v>
      </c>
      <c r="D1383" t="s">
        <v>3312</v>
      </c>
      <c r="E1383" t="s">
        <v>3313</v>
      </c>
      <c r="F1383" t="s">
        <v>3314</v>
      </c>
      <c r="G1383" t="s">
        <v>3315</v>
      </c>
      <c r="H1383" t="s">
        <v>3316</v>
      </c>
      <c r="I1383" t="s">
        <v>3328</v>
      </c>
      <c r="J1383" t="s">
        <v>3330</v>
      </c>
      <c r="K1383" s="2">
        <v>127</v>
      </c>
    </row>
    <row r="1384" spans="1:11" x14ac:dyDescent="0.3">
      <c r="B1384" t="s">
        <v>22</v>
      </c>
      <c r="C1384" t="s">
        <v>3311</v>
      </c>
      <c r="D1384" t="s">
        <v>3312</v>
      </c>
      <c r="E1384" t="s">
        <v>3313</v>
      </c>
      <c r="F1384" t="s">
        <v>3314</v>
      </c>
      <c r="G1384" t="s">
        <v>3315</v>
      </c>
      <c r="H1384" t="s">
        <v>3316</v>
      </c>
      <c r="I1384" t="s">
        <v>3328</v>
      </c>
      <c r="J1384" t="s">
        <v>3330</v>
      </c>
      <c r="K1384" s="2">
        <v>90</v>
      </c>
    </row>
    <row r="1385" spans="1:11" x14ac:dyDescent="0.3">
      <c r="B1385" t="s">
        <v>24</v>
      </c>
      <c r="C1385" t="s">
        <v>3311</v>
      </c>
      <c r="D1385" t="s">
        <v>3312</v>
      </c>
      <c r="E1385" t="s">
        <v>3313</v>
      </c>
      <c r="F1385" t="s">
        <v>3314</v>
      </c>
      <c r="G1385" t="s">
        <v>3315</v>
      </c>
      <c r="H1385" t="s">
        <v>3316</v>
      </c>
      <c r="I1385" t="s">
        <v>3328</v>
      </c>
      <c r="J1385" t="s">
        <v>3330</v>
      </c>
      <c r="K1385" s="2">
        <v>273</v>
      </c>
    </row>
    <row r="1386" spans="1:11" x14ac:dyDescent="0.3">
      <c r="A1386" t="s">
        <v>1215</v>
      </c>
      <c r="B1386" t="s">
        <v>12</v>
      </c>
      <c r="C1386" t="s">
        <v>3311</v>
      </c>
      <c r="D1386" t="s">
        <v>3312</v>
      </c>
      <c r="E1386" t="s">
        <v>3313</v>
      </c>
      <c r="F1386" t="s">
        <v>3314</v>
      </c>
      <c r="G1386" t="s">
        <v>3315</v>
      </c>
      <c r="H1386" t="s">
        <v>3316</v>
      </c>
      <c r="I1386" t="s">
        <v>3328</v>
      </c>
      <c r="J1386" t="s">
        <v>3330</v>
      </c>
      <c r="K1386" s="2">
        <v>77</v>
      </c>
    </row>
    <row r="1387" spans="1:11" x14ac:dyDescent="0.3">
      <c r="A1387" t="s">
        <v>1217</v>
      </c>
      <c r="B1387" t="s">
        <v>12</v>
      </c>
      <c r="C1387" t="s">
        <v>3311</v>
      </c>
      <c r="D1387" t="s">
        <v>3312</v>
      </c>
      <c r="E1387" t="s">
        <v>3313</v>
      </c>
      <c r="F1387" t="s">
        <v>3314</v>
      </c>
      <c r="G1387" t="s">
        <v>3315</v>
      </c>
      <c r="H1387" t="s">
        <v>3316</v>
      </c>
      <c r="I1387" t="s">
        <v>3328</v>
      </c>
      <c r="J1387" t="s">
        <v>3330</v>
      </c>
      <c r="K1387" s="2">
        <v>63</v>
      </c>
    </row>
    <row r="1388" spans="1:11" x14ac:dyDescent="0.3">
      <c r="B1388" t="s">
        <v>16</v>
      </c>
      <c r="C1388" t="s">
        <v>3311</v>
      </c>
      <c r="D1388" t="s">
        <v>3312</v>
      </c>
      <c r="E1388" t="s">
        <v>3313</v>
      </c>
      <c r="F1388" t="s">
        <v>3314</v>
      </c>
      <c r="G1388" t="s">
        <v>3315</v>
      </c>
      <c r="H1388" t="s">
        <v>3316</v>
      </c>
      <c r="I1388" t="s">
        <v>3328</v>
      </c>
      <c r="J1388" t="s">
        <v>3330</v>
      </c>
      <c r="K1388" s="2">
        <v>238</v>
      </c>
    </row>
    <row r="1389" spans="1:11" x14ac:dyDescent="0.3">
      <c r="B1389" t="s">
        <v>184</v>
      </c>
      <c r="C1389" t="s">
        <v>3311</v>
      </c>
      <c r="D1389" t="s">
        <v>3312</v>
      </c>
      <c r="E1389" t="s">
        <v>3313</v>
      </c>
      <c r="F1389" t="s">
        <v>3314</v>
      </c>
      <c r="G1389" t="s">
        <v>3315</v>
      </c>
      <c r="H1389" t="s">
        <v>3316</v>
      </c>
      <c r="I1389" t="s">
        <v>3328</v>
      </c>
      <c r="J1389" t="s">
        <v>3330</v>
      </c>
      <c r="K1389" s="2">
        <v>385</v>
      </c>
    </row>
    <row r="1390" spans="1:11" x14ac:dyDescent="0.3">
      <c r="A1390" t="s">
        <v>1219</v>
      </c>
      <c r="B1390" t="s">
        <v>44</v>
      </c>
      <c r="C1390" t="s">
        <v>3311</v>
      </c>
      <c r="D1390" t="s">
        <v>3312</v>
      </c>
      <c r="E1390" t="s">
        <v>3313</v>
      </c>
      <c r="F1390" t="s">
        <v>3314</v>
      </c>
      <c r="G1390" t="s">
        <v>3315</v>
      </c>
      <c r="H1390" t="s">
        <v>3316</v>
      </c>
      <c r="I1390" t="s">
        <v>3328</v>
      </c>
      <c r="J1390" t="s">
        <v>3330</v>
      </c>
      <c r="K1390" s="2">
        <v>77</v>
      </c>
    </row>
    <row r="1391" spans="1:11" x14ac:dyDescent="0.3">
      <c r="B1391" t="s">
        <v>12</v>
      </c>
      <c r="C1391" t="s">
        <v>3311</v>
      </c>
      <c r="D1391" t="s">
        <v>3312</v>
      </c>
      <c r="E1391" t="s">
        <v>3313</v>
      </c>
      <c r="F1391" t="s">
        <v>3314</v>
      </c>
      <c r="G1391" t="s">
        <v>3315</v>
      </c>
      <c r="H1391" t="s">
        <v>3316</v>
      </c>
      <c r="I1391" t="s">
        <v>3328</v>
      </c>
      <c r="J1391" t="s">
        <v>3330</v>
      </c>
      <c r="K1391" s="2">
        <v>388</v>
      </c>
    </row>
    <row r="1392" spans="1:11" x14ac:dyDescent="0.3">
      <c r="B1392" t="s">
        <v>16</v>
      </c>
      <c r="C1392" t="s">
        <v>3311</v>
      </c>
      <c r="D1392" t="s">
        <v>3312</v>
      </c>
      <c r="E1392" t="s">
        <v>3313</v>
      </c>
      <c r="F1392" t="s">
        <v>3314</v>
      </c>
      <c r="G1392" t="s">
        <v>3315</v>
      </c>
      <c r="H1392" t="s">
        <v>3316</v>
      </c>
      <c r="I1392" t="s">
        <v>3328</v>
      </c>
      <c r="J1392" t="s">
        <v>3330</v>
      </c>
      <c r="K1392" s="2">
        <v>222</v>
      </c>
    </row>
    <row r="1393" spans="1:11" x14ac:dyDescent="0.3">
      <c r="A1393" t="s">
        <v>1221</v>
      </c>
      <c r="B1393" t="s">
        <v>12</v>
      </c>
      <c r="C1393" t="s">
        <v>3311</v>
      </c>
      <c r="D1393" t="s">
        <v>3312</v>
      </c>
      <c r="E1393" t="s">
        <v>3313</v>
      </c>
      <c r="F1393" t="s">
        <v>3314</v>
      </c>
      <c r="G1393" t="s">
        <v>3315</v>
      </c>
      <c r="H1393" t="s">
        <v>3316</v>
      </c>
      <c r="I1393" t="s">
        <v>3328</v>
      </c>
      <c r="J1393" t="s">
        <v>3330</v>
      </c>
      <c r="K1393" s="2">
        <v>153</v>
      </c>
    </row>
    <row r="1394" spans="1:11" x14ac:dyDescent="0.3">
      <c r="B1394" t="s">
        <v>16</v>
      </c>
      <c r="C1394" t="s">
        <v>3311</v>
      </c>
      <c r="D1394" t="s">
        <v>3312</v>
      </c>
      <c r="E1394" t="s">
        <v>3313</v>
      </c>
      <c r="F1394" t="s">
        <v>3314</v>
      </c>
      <c r="G1394" t="s">
        <v>3315</v>
      </c>
      <c r="H1394" t="s">
        <v>3316</v>
      </c>
      <c r="I1394" t="s">
        <v>3328</v>
      </c>
      <c r="J1394" t="s">
        <v>3330</v>
      </c>
      <c r="K1394" s="2">
        <v>248</v>
      </c>
    </row>
    <row r="1395" spans="1:11" x14ac:dyDescent="0.3">
      <c r="B1395" t="s">
        <v>10</v>
      </c>
      <c r="C1395" t="s">
        <v>3311</v>
      </c>
      <c r="D1395" t="s">
        <v>3312</v>
      </c>
      <c r="E1395" t="s">
        <v>3313</v>
      </c>
      <c r="F1395" t="s">
        <v>3314</v>
      </c>
      <c r="G1395" t="s">
        <v>3315</v>
      </c>
      <c r="H1395" t="s">
        <v>3316</v>
      </c>
      <c r="I1395" t="s">
        <v>3328</v>
      </c>
      <c r="J1395" t="s">
        <v>3330</v>
      </c>
      <c r="K1395" s="2">
        <v>41</v>
      </c>
    </row>
    <row r="1396" spans="1:11" x14ac:dyDescent="0.3">
      <c r="B1396" t="s">
        <v>14</v>
      </c>
      <c r="C1396" t="s">
        <v>3311</v>
      </c>
      <c r="D1396" t="s">
        <v>3312</v>
      </c>
      <c r="E1396" t="s">
        <v>3313</v>
      </c>
      <c r="F1396" t="s">
        <v>3314</v>
      </c>
      <c r="G1396" t="s">
        <v>3315</v>
      </c>
      <c r="H1396" t="s">
        <v>3316</v>
      </c>
      <c r="I1396" t="s">
        <v>3328</v>
      </c>
      <c r="J1396" t="s">
        <v>3330</v>
      </c>
      <c r="K1396" s="2">
        <v>48</v>
      </c>
    </row>
    <row r="1397" spans="1:11" x14ac:dyDescent="0.3">
      <c r="A1397" t="s">
        <v>1223</v>
      </c>
      <c r="B1397" t="s">
        <v>12</v>
      </c>
      <c r="C1397" t="s">
        <v>3311</v>
      </c>
      <c r="D1397" t="s">
        <v>3312</v>
      </c>
      <c r="E1397" t="s">
        <v>3313</v>
      </c>
      <c r="F1397" t="s">
        <v>3314</v>
      </c>
      <c r="G1397" t="s">
        <v>3315</v>
      </c>
      <c r="H1397" t="s">
        <v>3316</v>
      </c>
      <c r="I1397" t="s">
        <v>3328</v>
      </c>
      <c r="J1397" t="s">
        <v>3330</v>
      </c>
      <c r="K1397" s="2">
        <v>79</v>
      </c>
    </row>
    <row r="1398" spans="1:11" x14ac:dyDescent="0.3">
      <c r="B1398" t="s">
        <v>16</v>
      </c>
      <c r="C1398" t="s">
        <v>3311</v>
      </c>
      <c r="D1398" t="s">
        <v>3312</v>
      </c>
      <c r="E1398" t="s">
        <v>3313</v>
      </c>
      <c r="F1398" t="s">
        <v>3314</v>
      </c>
      <c r="G1398" t="s">
        <v>3315</v>
      </c>
      <c r="H1398" t="s">
        <v>3316</v>
      </c>
      <c r="I1398" t="s">
        <v>3328</v>
      </c>
      <c r="J1398" t="s">
        <v>3330</v>
      </c>
      <c r="K1398" s="2">
        <v>243</v>
      </c>
    </row>
    <row r="1399" spans="1:11" x14ac:dyDescent="0.3">
      <c r="A1399" t="s">
        <v>1225</v>
      </c>
      <c r="B1399" t="s">
        <v>44</v>
      </c>
      <c r="C1399" t="s">
        <v>3311</v>
      </c>
      <c r="D1399" t="s">
        <v>3312</v>
      </c>
      <c r="E1399" t="s">
        <v>3313</v>
      </c>
      <c r="F1399" t="s">
        <v>3314</v>
      </c>
      <c r="G1399" t="s">
        <v>3315</v>
      </c>
      <c r="H1399" t="s">
        <v>3316</v>
      </c>
      <c r="I1399" t="s">
        <v>3328</v>
      </c>
      <c r="J1399" t="s">
        <v>3330</v>
      </c>
      <c r="K1399" s="2">
        <v>80</v>
      </c>
    </row>
    <row r="1400" spans="1:11" x14ac:dyDescent="0.3">
      <c r="B1400" t="s">
        <v>12</v>
      </c>
      <c r="C1400" t="s">
        <v>3311</v>
      </c>
      <c r="D1400" t="s">
        <v>3312</v>
      </c>
      <c r="E1400" t="s">
        <v>3313</v>
      </c>
      <c r="F1400" t="s">
        <v>3314</v>
      </c>
      <c r="G1400" t="s">
        <v>3315</v>
      </c>
      <c r="H1400" t="s">
        <v>3316</v>
      </c>
      <c r="I1400" t="s">
        <v>3328</v>
      </c>
      <c r="J1400" t="s">
        <v>3330</v>
      </c>
      <c r="K1400" s="2">
        <v>313</v>
      </c>
    </row>
    <row r="1401" spans="1:11" x14ac:dyDescent="0.3">
      <c r="B1401" t="s">
        <v>16</v>
      </c>
      <c r="C1401" t="s">
        <v>3311</v>
      </c>
      <c r="D1401" t="s">
        <v>3312</v>
      </c>
      <c r="E1401" t="s">
        <v>3313</v>
      </c>
      <c r="F1401" t="s">
        <v>3314</v>
      </c>
      <c r="G1401" t="s">
        <v>3315</v>
      </c>
      <c r="H1401" t="s">
        <v>3316</v>
      </c>
      <c r="I1401" t="s">
        <v>3328</v>
      </c>
      <c r="J1401" t="s">
        <v>3330</v>
      </c>
      <c r="K1401" s="2">
        <v>223</v>
      </c>
    </row>
    <row r="1402" spans="1:11" x14ac:dyDescent="0.3">
      <c r="A1402" t="s">
        <v>1227</v>
      </c>
      <c r="B1402" t="s">
        <v>44</v>
      </c>
      <c r="C1402" t="s">
        <v>3311</v>
      </c>
      <c r="D1402" t="s">
        <v>3312</v>
      </c>
      <c r="E1402" t="s">
        <v>3313</v>
      </c>
      <c r="F1402" t="s">
        <v>3314</v>
      </c>
      <c r="G1402" t="s">
        <v>3315</v>
      </c>
      <c r="H1402" t="s">
        <v>3316</v>
      </c>
      <c r="I1402" t="s">
        <v>3328</v>
      </c>
      <c r="J1402" t="s">
        <v>3330</v>
      </c>
      <c r="K1402" s="2">
        <v>84</v>
      </c>
    </row>
    <row r="1403" spans="1:11" x14ac:dyDescent="0.3">
      <c r="B1403" t="s">
        <v>12</v>
      </c>
      <c r="C1403" t="s">
        <v>3311</v>
      </c>
      <c r="D1403" t="s">
        <v>3312</v>
      </c>
      <c r="E1403" t="s">
        <v>3313</v>
      </c>
      <c r="F1403" t="s">
        <v>3314</v>
      </c>
      <c r="G1403" t="s">
        <v>3315</v>
      </c>
      <c r="H1403" t="s">
        <v>3316</v>
      </c>
      <c r="I1403" t="s">
        <v>3328</v>
      </c>
      <c r="J1403" t="s">
        <v>3330</v>
      </c>
      <c r="K1403" s="2">
        <v>313</v>
      </c>
    </row>
    <row r="1404" spans="1:11" x14ac:dyDescent="0.3">
      <c r="B1404" t="s">
        <v>16</v>
      </c>
      <c r="C1404" t="s">
        <v>3311</v>
      </c>
      <c r="D1404" t="s">
        <v>3312</v>
      </c>
      <c r="E1404" t="s">
        <v>3313</v>
      </c>
      <c r="F1404" t="s">
        <v>3314</v>
      </c>
      <c r="G1404" t="s">
        <v>3315</v>
      </c>
      <c r="H1404" t="s">
        <v>3316</v>
      </c>
      <c r="I1404" t="s">
        <v>3328</v>
      </c>
      <c r="J1404" t="s">
        <v>3330</v>
      </c>
      <c r="K1404" s="2">
        <v>223</v>
      </c>
    </row>
    <row r="1405" spans="1:11" x14ac:dyDescent="0.3">
      <c r="A1405" t="s">
        <v>1229</v>
      </c>
      <c r="B1405" t="s">
        <v>34</v>
      </c>
      <c r="C1405" t="s">
        <v>3311</v>
      </c>
      <c r="D1405" t="s">
        <v>3312</v>
      </c>
      <c r="E1405" t="s">
        <v>3313</v>
      </c>
      <c r="F1405" t="s">
        <v>3314</v>
      </c>
      <c r="G1405" t="s">
        <v>3315</v>
      </c>
      <c r="H1405" t="s">
        <v>3316</v>
      </c>
      <c r="I1405" t="s">
        <v>3317</v>
      </c>
      <c r="J1405" t="s">
        <v>3417</v>
      </c>
      <c r="K1405" s="2">
        <v>32</v>
      </c>
    </row>
    <row r="1406" spans="1:11" x14ac:dyDescent="0.3">
      <c r="B1406" t="s">
        <v>250</v>
      </c>
      <c r="C1406" t="s">
        <v>3311</v>
      </c>
      <c r="D1406" t="s">
        <v>3312</v>
      </c>
      <c r="E1406" t="s">
        <v>3313</v>
      </c>
      <c r="F1406" t="s">
        <v>3314</v>
      </c>
      <c r="G1406" t="s">
        <v>3315</v>
      </c>
      <c r="H1406" t="s">
        <v>3316</v>
      </c>
      <c r="I1406" t="s">
        <v>3317</v>
      </c>
      <c r="J1406" t="s">
        <v>3417</v>
      </c>
      <c r="K1406" s="2">
        <v>35</v>
      </c>
    </row>
    <row r="1407" spans="1:11" x14ac:dyDescent="0.3">
      <c r="B1407" t="s">
        <v>36</v>
      </c>
      <c r="C1407" t="s">
        <v>3311</v>
      </c>
      <c r="D1407" t="s">
        <v>3312</v>
      </c>
      <c r="E1407" t="s">
        <v>3313</v>
      </c>
      <c r="F1407" t="s">
        <v>3314</v>
      </c>
      <c r="G1407" t="s">
        <v>3315</v>
      </c>
      <c r="H1407" t="s">
        <v>3316</v>
      </c>
      <c r="I1407" t="s">
        <v>3317</v>
      </c>
      <c r="J1407" t="s">
        <v>3417</v>
      </c>
      <c r="K1407" s="2">
        <v>40</v>
      </c>
    </row>
    <row r="1408" spans="1:11" x14ac:dyDescent="0.3">
      <c r="B1408" t="s">
        <v>12</v>
      </c>
      <c r="C1408" t="s">
        <v>3311</v>
      </c>
      <c r="D1408" t="s">
        <v>3312</v>
      </c>
      <c r="E1408" t="s">
        <v>3313</v>
      </c>
      <c r="F1408" t="s">
        <v>3314</v>
      </c>
      <c r="G1408" t="s">
        <v>3315</v>
      </c>
      <c r="H1408" t="s">
        <v>3316</v>
      </c>
      <c r="I1408" t="s">
        <v>3317</v>
      </c>
      <c r="J1408" t="s">
        <v>3417</v>
      </c>
      <c r="K1408" s="2">
        <v>81</v>
      </c>
    </row>
    <row r="1409" spans="1:11" x14ac:dyDescent="0.3">
      <c r="B1409" t="s">
        <v>16</v>
      </c>
      <c r="C1409" t="s">
        <v>3311</v>
      </c>
      <c r="D1409" t="s">
        <v>3312</v>
      </c>
      <c r="E1409" t="s">
        <v>3313</v>
      </c>
      <c r="F1409" t="s">
        <v>3314</v>
      </c>
      <c r="G1409" t="s">
        <v>3315</v>
      </c>
      <c r="H1409" t="s">
        <v>3316</v>
      </c>
      <c r="I1409" t="s">
        <v>3317</v>
      </c>
      <c r="J1409" t="s">
        <v>3417</v>
      </c>
      <c r="K1409" s="2">
        <v>233</v>
      </c>
    </row>
    <row r="1410" spans="1:11" x14ac:dyDescent="0.3">
      <c r="A1410" t="s">
        <v>1231</v>
      </c>
      <c r="B1410" t="s">
        <v>12</v>
      </c>
      <c r="C1410" t="s">
        <v>3311</v>
      </c>
      <c r="D1410" t="s">
        <v>3312</v>
      </c>
      <c r="E1410" t="s">
        <v>3313</v>
      </c>
      <c r="F1410" t="s">
        <v>3314</v>
      </c>
      <c r="G1410" t="s">
        <v>3315</v>
      </c>
      <c r="H1410" t="s">
        <v>3316</v>
      </c>
      <c r="I1410" t="s">
        <v>3317</v>
      </c>
      <c r="J1410" t="s">
        <v>3417</v>
      </c>
      <c r="K1410" s="2">
        <v>78</v>
      </c>
    </row>
    <row r="1411" spans="1:11" x14ac:dyDescent="0.3">
      <c r="B1411" t="s">
        <v>20</v>
      </c>
      <c r="C1411" t="s">
        <v>3311</v>
      </c>
      <c r="D1411" t="s">
        <v>3312</v>
      </c>
      <c r="E1411" t="s">
        <v>3313</v>
      </c>
      <c r="F1411" t="s">
        <v>3314</v>
      </c>
      <c r="G1411" t="s">
        <v>3315</v>
      </c>
      <c r="H1411" t="s">
        <v>3316</v>
      </c>
      <c r="I1411" t="s">
        <v>3317</v>
      </c>
      <c r="J1411" t="s">
        <v>3417</v>
      </c>
      <c r="K1411" s="2">
        <v>127</v>
      </c>
    </row>
    <row r="1412" spans="1:11" x14ac:dyDescent="0.3">
      <c r="B1412" t="s">
        <v>22</v>
      </c>
      <c r="C1412" t="s">
        <v>3311</v>
      </c>
      <c r="D1412" t="s">
        <v>3312</v>
      </c>
      <c r="E1412" t="s">
        <v>3313</v>
      </c>
      <c r="F1412" t="s">
        <v>3314</v>
      </c>
      <c r="G1412" t="s">
        <v>3315</v>
      </c>
      <c r="H1412" t="s">
        <v>3316</v>
      </c>
      <c r="I1412" t="s">
        <v>3317</v>
      </c>
      <c r="J1412" t="s">
        <v>3417</v>
      </c>
      <c r="K1412" s="2">
        <v>90</v>
      </c>
    </row>
    <row r="1413" spans="1:11" x14ac:dyDescent="0.3">
      <c r="B1413" t="s">
        <v>24</v>
      </c>
      <c r="C1413" t="s">
        <v>3311</v>
      </c>
      <c r="D1413" t="s">
        <v>3312</v>
      </c>
      <c r="E1413" t="s">
        <v>3313</v>
      </c>
      <c r="F1413" t="s">
        <v>3314</v>
      </c>
      <c r="G1413" t="s">
        <v>3315</v>
      </c>
      <c r="H1413" t="s">
        <v>3316</v>
      </c>
      <c r="I1413" t="s">
        <v>3317</v>
      </c>
      <c r="J1413" t="s">
        <v>3417</v>
      </c>
      <c r="K1413" s="2">
        <v>273</v>
      </c>
    </row>
    <row r="1414" spans="1:11" x14ac:dyDescent="0.3">
      <c r="A1414" t="s">
        <v>1233</v>
      </c>
      <c r="B1414" t="s">
        <v>12</v>
      </c>
      <c r="C1414" t="s">
        <v>3311</v>
      </c>
      <c r="D1414" t="s">
        <v>3312</v>
      </c>
      <c r="E1414" t="s">
        <v>3313</v>
      </c>
      <c r="F1414" t="s">
        <v>3314</v>
      </c>
      <c r="G1414" t="s">
        <v>3315</v>
      </c>
      <c r="H1414" t="s">
        <v>3316</v>
      </c>
      <c r="I1414" t="s">
        <v>3317</v>
      </c>
      <c r="J1414" t="s">
        <v>3417</v>
      </c>
      <c r="K1414" s="2">
        <v>82</v>
      </c>
    </row>
    <row r="1415" spans="1:11" x14ac:dyDescent="0.3">
      <c r="B1415" t="s">
        <v>84</v>
      </c>
      <c r="C1415" t="s">
        <v>3311</v>
      </c>
      <c r="D1415" t="s">
        <v>3312</v>
      </c>
      <c r="E1415" t="s">
        <v>3313</v>
      </c>
      <c r="F1415" t="s">
        <v>3314</v>
      </c>
      <c r="G1415" t="s">
        <v>3315</v>
      </c>
      <c r="H1415" t="s">
        <v>3316</v>
      </c>
      <c r="I1415" t="s">
        <v>3317</v>
      </c>
      <c r="J1415" t="s">
        <v>3417</v>
      </c>
      <c r="K1415" s="2">
        <v>104</v>
      </c>
    </row>
    <row r="1416" spans="1:11" x14ac:dyDescent="0.3">
      <c r="B1416" t="s">
        <v>86</v>
      </c>
      <c r="C1416" t="s">
        <v>3311</v>
      </c>
      <c r="D1416" t="s">
        <v>3312</v>
      </c>
      <c r="E1416" t="s">
        <v>3313</v>
      </c>
      <c r="F1416" t="s">
        <v>3314</v>
      </c>
      <c r="G1416" t="s">
        <v>3315</v>
      </c>
      <c r="H1416" t="s">
        <v>3316</v>
      </c>
      <c r="I1416" t="s">
        <v>3317</v>
      </c>
      <c r="J1416" t="s">
        <v>3417</v>
      </c>
      <c r="K1416" s="2">
        <v>81</v>
      </c>
    </row>
    <row r="1417" spans="1:11" x14ac:dyDescent="0.3">
      <c r="A1417" t="s">
        <v>1235</v>
      </c>
      <c r="B1417" t="s">
        <v>12</v>
      </c>
      <c r="C1417" t="s">
        <v>3311</v>
      </c>
      <c r="D1417" t="s">
        <v>3312</v>
      </c>
      <c r="E1417" t="s">
        <v>3313</v>
      </c>
      <c r="F1417" t="s">
        <v>3314</v>
      </c>
      <c r="G1417" t="s">
        <v>3315</v>
      </c>
      <c r="H1417" t="s">
        <v>3316</v>
      </c>
      <c r="I1417" t="s">
        <v>3317</v>
      </c>
      <c r="J1417" t="s">
        <v>3417</v>
      </c>
      <c r="K1417" s="2">
        <v>78</v>
      </c>
    </row>
    <row r="1418" spans="1:11" x14ac:dyDescent="0.3">
      <c r="B1418" t="s">
        <v>20</v>
      </c>
      <c r="C1418" t="s">
        <v>3311</v>
      </c>
      <c r="D1418" t="s">
        <v>3312</v>
      </c>
      <c r="E1418" t="s">
        <v>3313</v>
      </c>
      <c r="F1418" t="s">
        <v>3314</v>
      </c>
      <c r="G1418" t="s">
        <v>3315</v>
      </c>
      <c r="H1418" t="s">
        <v>3316</v>
      </c>
      <c r="I1418" t="s">
        <v>3317</v>
      </c>
      <c r="J1418" t="s">
        <v>3417</v>
      </c>
      <c r="K1418" s="2">
        <v>127</v>
      </c>
    </row>
    <row r="1419" spans="1:11" x14ac:dyDescent="0.3">
      <c r="B1419" t="s">
        <v>22</v>
      </c>
      <c r="C1419" t="s">
        <v>3311</v>
      </c>
      <c r="D1419" t="s">
        <v>3312</v>
      </c>
      <c r="E1419" t="s">
        <v>3313</v>
      </c>
      <c r="F1419" t="s">
        <v>3314</v>
      </c>
      <c r="G1419" t="s">
        <v>3315</v>
      </c>
      <c r="H1419" t="s">
        <v>3316</v>
      </c>
      <c r="I1419" t="s">
        <v>3317</v>
      </c>
      <c r="J1419" t="s">
        <v>3417</v>
      </c>
      <c r="K1419" s="2">
        <v>90</v>
      </c>
    </row>
    <row r="1420" spans="1:11" x14ac:dyDescent="0.3">
      <c r="B1420" t="s">
        <v>24</v>
      </c>
      <c r="C1420" t="s">
        <v>3311</v>
      </c>
      <c r="D1420" t="s">
        <v>3312</v>
      </c>
      <c r="E1420" t="s">
        <v>3313</v>
      </c>
      <c r="F1420" t="s">
        <v>3314</v>
      </c>
      <c r="G1420" t="s">
        <v>3315</v>
      </c>
      <c r="H1420" t="s">
        <v>3316</v>
      </c>
      <c r="I1420" t="s">
        <v>3317</v>
      </c>
      <c r="J1420" t="s">
        <v>3417</v>
      </c>
      <c r="K1420" s="2">
        <v>273</v>
      </c>
    </row>
    <row r="1421" spans="1:11" x14ac:dyDescent="0.3">
      <c r="A1421" t="s">
        <v>1237</v>
      </c>
      <c r="B1421" t="s">
        <v>34</v>
      </c>
      <c r="C1421" t="s">
        <v>3311</v>
      </c>
      <c r="D1421" t="s">
        <v>3312</v>
      </c>
      <c r="E1421" t="s">
        <v>3313</v>
      </c>
      <c r="F1421" t="s">
        <v>3314</v>
      </c>
      <c r="G1421" t="s">
        <v>3315</v>
      </c>
      <c r="H1421" t="s">
        <v>3316</v>
      </c>
      <c r="I1421" t="s">
        <v>3317</v>
      </c>
      <c r="J1421" t="s">
        <v>3417</v>
      </c>
      <c r="K1421" s="2">
        <v>64</v>
      </c>
    </row>
    <row r="1422" spans="1:11" x14ac:dyDescent="0.3">
      <c r="B1422" t="s">
        <v>12</v>
      </c>
      <c r="C1422" t="s">
        <v>3311</v>
      </c>
      <c r="D1422" t="s">
        <v>3312</v>
      </c>
      <c r="E1422" t="s">
        <v>3313</v>
      </c>
      <c r="F1422" t="s">
        <v>3314</v>
      </c>
      <c r="G1422" t="s">
        <v>3315</v>
      </c>
      <c r="H1422" t="s">
        <v>3316</v>
      </c>
      <c r="I1422" t="s">
        <v>3317</v>
      </c>
      <c r="J1422" t="s">
        <v>3417</v>
      </c>
      <c r="K1422" s="2">
        <v>81</v>
      </c>
    </row>
    <row r="1423" spans="1:11" x14ac:dyDescent="0.3">
      <c r="B1423" t="s">
        <v>16</v>
      </c>
      <c r="C1423" t="s">
        <v>3311</v>
      </c>
      <c r="D1423" t="s">
        <v>3312</v>
      </c>
      <c r="E1423" t="s">
        <v>3313</v>
      </c>
      <c r="F1423" t="s">
        <v>3314</v>
      </c>
      <c r="G1423" t="s">
        <v>3315</v>
      </c>
      <c r="H1423" t="s">
        <v>3316</v>
      </c>
      <c r="I1423" t="s">
        <v>3317</v>
      </c>
      <c r="J1423" t="s">
        <v>3417</v>
      </c>
      <c r="K1423" s="2">
        <v>233</v>
      </c>
    </row>
    <row r="1424" spans="1:11" x14ac:dyDescent="0.3">
      <c r="A1424" t="s">
        <v>1239</v>
      </c>
      <c r="B1424" t="s">
        <v>12</v>
      </c>
      <c r="C1424" t="s">
        <v>3311</v>
      </c>
      <c r="D1424" t="s">
        <v>3312</v>
      </c>
      <c r="E1424" t="s">
        <v>3313</v>
      </c>
      <c r="F1424" t="s">
        <v>3314</v>
      </c>
      <c r="G1424" t="s">
        <v>3315</v>
      </c>
      <c r="H1424" t="s">
        <v>3316</v>
      </c>
      <c r="I1424" t="s">
        <v>3317</v>
      </c>
      <c r="J1424" t="s">
        <v>3417</v>
      </c>
      <c r="K1424" s="2">
        <v>81</v>
      </c>
    </row>
    <row r="1425" spans="1:11" x14ac:dyDescent="0.3">
      <c r="B1425" t="s">
        <v>16</v>
      </c>
      <c r="C1425" t="s">
        <v>3311</v>
      </c>
      <c r="D1425" t="s">
        <v>3312</v>
      </c>
      <c r="E1425" t="s">
        <v>3313</v>
      </c>
      <c r="F1425" t="s">
        <v>3314</v>
      </c>
      <c r="G1425" t="s">
        <v>3315</v>
      </c>
      <c r="H1425" t="s">
        <v>3316</v>
      </c>
      <c r="I1425" t="s">
        <v>3317</v>
      </c>
      <c r="J1425" t="s">
        <v>3417</v>
      </c>
      <c r="K1425" s="2">
        <v>240</v>
      </c>
    </row>
    <row r="1426" spans="1:11" x14ac:dyDescent="0.3">
      <c r="A1426" t="s">
        <v>1241</v>
      </c>
      <c r="B1426" t="s">
        <v>12</v>
      </c>
      <c r="C1426" t="s">
        <v>3311</v>
      </c>
      <c r="D1426" t="s">
        <v>3312</v>
      </c>
      <c r="E1426" t="s">
        <v>3313</v>
      </c>
      <c r="F1426" t="s">
        <v>3314</v>
      </c>
      <c r="G1426" t="s">
        <v>3315</v>
      </c>
      <c r="H1426" t="s">
        <v>3316</v>
      </c>
      <c r="I1426" t="s">
        <v>3317</v>
      </c>
      <c r="J1426" t="s">
        <v>3417</v>
      </c>
      <c r="K1426" s="2">
        <v>78</v>
      </c>
    </row>
    <row r="1427" spans="1:11" x14ac:dyDescent="0.3">
      <c r="B1427" t="s">
        <v>20</v>
      </c>
      <c r="C1427" t="s">
        <v>3311</v>
      </c>
      <c r="D1427" t="s">
        <v>3312</v>
      </c>
      <c r="E1427" t="s">
        <v>3313</v>
      </c>
      <c r="F1427" t="s">
        <v>3314</v>
      </c>
      <c r="G1427" t="s">
        <v>3315</v>
      </c>
      <c r="H1427" t="s">
        <v>3316</v>
      </c>
      <c r="I1427" t="s">
        <v>3317</v>
      </c>
      <c r="J1427" t="s">
        <v>3417</v>
      </c>
      <c r="K1427" s="2">
        <v>127</v>
      </c>
    </row>
    <row r="1428" spans="1:11" x14ac:dyDescent="0.3">
      <c r="B1428" t="s">
        <v>22</v>
      </c>
      <c r="C1428" t="s">
        <v>3311</v>
      </c>
      <c r="D1428" t="s">
        <v>3312</v>
      </c>
      <c r="E1428" t="s">
        <v>3313</v>
      </c>
      <c r="F1428" t="s">
        <v>3314</v>
      </c>
      <c r="G1428" t="s">
        <v>3315</v>
      </c>
      <c r="H1428" t="s">
        <v>3316</v>
      </c>
      <c r="I1428" t="s">
        <v>3317</v>
      </c>
      <c r="J1428" t="s">
        <v>3417</v>
      </c>
      <c r="K1428" s="2">
        <v>90</v>
      </c>
    </row>
    <row r="1429" spans="1:11" x14ac:dyDescent="0.3">
      <c r="B1429" t="s">
        <v>24</v>
      </c>
      <c r="C1429" t="s">
        <v>3311</v>
      </c>
      <c r="D1429" t="s">
        <v>3312</v>
      </c>
      <c r="E1429" t="s">
        <v>3313</v>
      </c>
      <c r="F1429" t="s">
        <v>3314</v>
      </c>
      <c r="G1429" t="s">
        <v>3315</v>
      </c>
      <c r="H1429" t="s">
        <v>3316</v>
      </c>
      <c r="I1429" t="s">
        <v>3317</v>
      </c>
      <c r="J1429" t="s">
        <v>3417</v>
      </c>
      <c r="K1429" s="2">
        <v>273</v>
      </c>
    </row>
    <row r="1430" spans="1:11" x14ac:dyDescent="0.3">
      <c r="A1430" t="s">
        <v>1243</v>
      </c>
      <c r="B1430" t="s">
        <v>250</v>
      </c>
      <c r="C1430" t="s">
        <v>3311</v>
      </c>
      <c r="D1430" t="s">
        <v>3312</v>
      </c>
      <c r="E1430" t="s">
        <v>3313</v>
      </c>
      <c r="F1430" t="s">
        <v>3314</v>
      </c>
      <c r="G1430" t="s">
        <v>3315</v>
      </c>
      <c r="H1430" t="s">
        <v>3316</v>
      </c>
      <c r="I1430" t="s">
        <v>3317</v>
      </c>
      <c r="J1430" t="s">
        <v>3417</v>
      </c>
      <c r="K1430" s="2">
        <v>38</v>
      </c>
    </row>
    <row r="1431" spans="1:11" x14ac:dyDescent="0.3">
      <c r="B1431" t="s">
        <v>12</v>
      </c>
      <c r="C1431" t="s">
        <v>3311</v>
      </c>
      <c r="D1431" t="s">
        <v>3312</v>
      </c>
      <c r="E1431" t="s">
        <v>3313</v>
      </c>
      <c r="F1431" t="s">
        <v>3314</v>
      </c>
      <c r="G1431" t="s">
        <v>3315</v>
      </c>
      <c r="H1431" t="s">
        <v>3316</v>
      </c>
      <c r="I1431" t="s">
        <v>3317</v>
      </c>
      <c r="J1431" t="s">
        <v>3417</v>
      </c>
      <c r="K1431" s="2">
        <v>81</v>
      </c>
    </row>
    <row r="1432" spans="1:11" x14ac:dyDescent="0.3">
      <c r="B1432" t="s">
        <v>16</v>
      </c>
      <c r="C1432" t="s">
        <v>3311</v>
      </c>
      <c r="D1432" t="s">
        <v>3312</v>
      </c>
      <c r="E1432" t="s">
        <v>3313</v>
      </c>
      <c r="F1432" t="s">
        <v>3314</v>
      </c>
      <c r="G1432" t="s">
        <v>3315</v>
      </c>
      <c r="H1432" t="s">
        <v>3316</v>
      </c>
      <c r="I1432" t="s">
        <v>3317</v>
      </c>
      <c r="J1432" t="s">
        <v>3417</v>
      </c>
      <c r="K1432" s="2">
        <v>245</v>
      </c>
    </row>
    <row r="1433" spans="1:11" x14ac:dyDescent="0.3">
      <c r="A1433" t="s">
        <v>1245</v>
      </c>
      <c r="B1433" t="s">
        <v>34</v>
      </c>
      <c r="C1433" t="s">
        <v>3311</v>
      </c>
      <c r="D1433" t="s">
        <v>3312</v>
      </c>
      <c r="E1433" t="s">
        <v>3313</v>
      </c>
      <c r="F1433" t="s">
        <v>3314</v>
      </c>
      <c r="G1433" t="s">
        <v>3315</v>
      </c>
      <c r="H1433" t="s">
        <v>3316</v>
      </c>
      <c r="I1433" t="s">
        <v>3317</v>
      </c>
      <c r="J1433" t="s">
        <v>3417</v>
      </c>
      <c r="K1433" s="2">
        <v>32</v>
      </c>
    </row>
    <row r="1434" spans="1:11" x14ac:dyDescent="0.3">
      <c r="B1434" t="s">
        <v>250</v>
      </c>
      <c r="C1434" t="s">
        <v>3311</v>
      </c>
      <c r="D1434" t="s">
        <v>3312</v>
      </c>
      <c r="E1434" t="s">
        <v>3313</v>
      </c>
      <c r="F1434" t="s">
        <v>3314</v>
      </c>
      <c r="G1434" t="s">
        <v>3315</v>
      </c>
      <c r="H1434" t="s">
        <v>3316</v>
      </c>
      <c r="I1434" t="s">
        <v>3317</v>
      </c>
      <c r="J1434" t="s">
        <v>3417</v>
      </c>
      <c r="K1434" s="2">
        <v>38</v>
      </c>
    </row>
    <row r="1435" spans="1:11" x14ac:dyDescent="0.3">
      <c r="B1435" t="s">
        <v>12</v>
      </c>
      <c r="C1435" t="s">
        <v>3311</v>
      </c>
      <c r="D1435" t="s">
        <v>3312</v>
      </c>
      <c r="E1435" t="s">
        <v>3313</v>
      </c>
      <c r="F1435" t="s">
        <v>3314</v>
      </c>
      <c r="G1435" t="s">
        <v>3315</v>
      </c>
      <c r="H1435" t="s">
        <v>3316</v>
      </c>
      <c r="I1435" t="s">
        <v>3317</v>
      </c>
      <c r="J1435" t="s">
        <v>3417</v>
      </c>
      <c r="K1435" s="2">
        <v>162</v>
      </c>
    </row>
    <row r="1436" spans="1:11" x14ac:dyDescent="0.3">
      <c r="B1436" t="s">
        <v>16</v>
      </c>
      <c r="C1436" t="s">
        <v>3311</v>
      </c>
      <c r="D1436" t="s">
        <v>3312</v>
      </c>
      <c r="E1436" t="s">
        <v>3313</v>
      </c>
      <c r="F1436" t="s">
        <v>3314</v>
      </c>
      <c r="G1436" t="s">
        <v>3315</v>
      </c>
      <c r="H1436" t="s">
        <v>3316</v>
      </c>
      <c r="I1436" t="s">
        <v>3317</v>
      </c>
      <c r="J1436" t="s">
        <v>3417</v>
      </c>
      <c r="K1436" s="2">
        <v>245</v>
      </c>
    </row>
    <row r="1437" spans="1:11" x14ac:dyDescent="0.3">
      <c r="A1437" t="s">
        <v>1247</v>
      </c>
      <c r="B1437" t="s">
        <v>34</v>
      </c>
      <c r="C1437" t="s">
        <v>3311</v>
      </c>
      <c r="D1437" t="s">
        <v>3312</v>
      </c>
      <c r="E1437" t="s">
        <v>3313</v>
      </c>
      <c r="F1437" t="s">
        <v>3314</v>
      </c>
      <c r="G1437" t="s">
        <v>3315</v>
      </c>
      <c r="H1437" t="s">
        <v>3316</v>
      </c>
      <c r="I1437" t="s">
        <v>3317</v>
      </c>
      <c r="J1437" t="s">
        <v>3417</v>
      </c>
      <c r="K1437" s="2">
        <v>62</v>
      </c>
    </row>
    <row r="1438" spans="1:11" x14ac:dyDescent="0.3">
      <c r="B1438" t="s">
        <v>12</v>
      </c>
      <c r="C1438" t="s">
        <v>3311</v>
      </c>
      <c r="D1438" t="s">
        <v>3312</v>
      </c>
      <c r="E1438" t="s">
        <v>3313</v>
      </c>
      <c r="F1438" t="s">
        <v>3314</v>
      </c>
      <c r="G1438" t="s">
        <v>3315</v>
      </c>
      <c r="H1438" t="s">
        <v>3316</v>
      </c>
      <c r="I1438" t="s">
        <v>3317</v>
      </c>
      <c r="J1438" t="s">
        <v>3417</v>
      </c>
      <c r="K1438" s="2">
        <v>82</v>
      </c>
    </row>
    <row r="1439" spans="1:11" x14ac:dyDescent="0.3">
      <c r="B1439" t="s">
        <v>16</v>
      </c>
      <c r="C1439" t="s">
        <v>3311</v>
      </c>
      <c r="D1439" t="s">
        <v>3312</v>
      </c>
      <c r="E1439" t="s">
        <v>3313</v>
      </c>
      <c r="F1439" t="s">
        <v>3314</v>
      </c>
      <c r="G1439" t="s">
        <v>3315</v>
      </c>
      <c r="H1439" t="s">
        <v>3316</v>
      </c>
      <c r="I1439" t="s">
        <v>3317</v>
      </c>
      <c r="J1439" t="s">
        <v>3417</v>
      </c>
      <c r="K1439" s="2">
        <v>238</v>
      </c>
    </row>
    <row r="1440" spans="1:11" x14ac:dyDescent="0.3">
      <c r="A1440" t="s">
        <v>1249</v>
      </c>
      <c r="B1440" t="s">
        <v>44</v>
      </c>
      <c r="C1440" t="s">
        <v>3311</v>
      </c>
      <c r="D1440" t="s">
        <v>3312</v>
      </c>
      <c r="E1440" t="s">
        <v>3313</v>
      </c>
      <c r="F1440" t="s">
        <v>3314</v>
      </c>
      <c r="G1440" t="s">
        <v>3315</v>
      </c>
      <c r="H1440" t="s">
        <v>3316</v>
      </c>
      <c r="I1440" t="s">
        <v>3317</v>
      </c>
      <c r="J1440" t="s">
        <v>3417</v>
      </c>
      <c r="K1440" s="2">
        <v>77</v>
      </c>
    </row>
    <row r="1441" spans="1:11" x14ac:dyDescent="0.3">
      <c r="B1441" t="s">
        <v>12</v>
      </c>
      <c r="C1441" t="s">
        <v>3311</v>
      </c>
      <c r="D1441" t="s">
        <v>3312</v>
      </c>
      <c r="E1441" t="s">
        <v>3313</v>
      </c>
      <c r="F1441" t="s">
        <v>3314</v>
      </c>
      <c r="G1441" t="s">
        <v>3315</v>
      </c>
      <c r="H1441" t="s">
        <v>3316</v>
      </c>
      <c r="I1441" t="s">
        <v>3317</v>
      </c>
      <c r="J1441" t="s">
        <v>3417</v>
      </c>
      <c r="K1441" s="2">
        <v>388</v>
      </c>
    </row>
    <row r="1442" spans="1:11" x14ac:dyDescent="0.3">
      <c r="B1442" t="s">
        <v>16</v>
      </c>
      <c r="C1442" t="s">
        <v>3311</v>
      </c>
      <c r="D1442" t="s">
        <v>3312</v>
      </c>
      <c r="E1442" t="s">
        <v>3313</v>
      </c>
      <c r="F1442" t="s">
        <v>3314</v>
      </c>
      <c r="G1442" t="s">
        <v>3315</v>
      </c>
      <c r="H1442" t="s">
        <v>3316</v>
      </c>
      <c r="I1442" t="s">
        <v>3317</v>
      </c>
      <c r="J1442" t="s">
        <v>3417</v>
      </c>
      <c r="K1442" s="2">
        <v>222</v>
      </c>
    </row>
    <row r="1443" spans="1:11" x14ac:dyDescent="0.3">
      <c r="A1443" t="s">
        <v>1251</v>
      </c>
      <c r="B1443" t="s">
        <v>44</v>
      </c>
      <c r="C1443" t="s">
        <v>3311</v>
      </c>
      <c r="D1443" t="s">
        <v>3312</v>
      </c>
      <c r="E1443" t="s">
        <v>3313</v>
      </c>
      <c r="F1443" t="s">
        <v>3314</v>
      </c>
      <c r="G1443" t="s">
        <v>3315</v>
      </c>
      <c r="H1443" t="s">
        <v>3316</v>
      </c>
      <c r="I1443" t="s">
        <v>3371</v>
      </c>
      <c r="J1443" t="s">
        <v>3373</v>
      </c>
      <c r="K1443" s="2">
        <v>76</v>
      </c>
    </row>
    <row r="1444" spans="1:11" x14ac:dyDescent="0.3">
      <c r="B1444" t="s">
        <v>12</v>
      </c>
      <c r="C1444" t="s">
        <v>3311</v>
      </c>
      <c r="D1444" t="s">
        <v>3312</v>
      </c>
      <c r="E1444" t="s">
        <v>3313</v>
      </c>
      <c r="F1444" t="s">
        <v>3314</v>
      </c>
      <c r="G1444" t="s">
        <v>3315</v>
      </c>
      <c r="H1444" t="s">
        <v>3316</v>
      </c>
      <c r="I1444" t="s">
        <v>3371</v>
      </c>
      <c r="J1444" t="s">
        <v>3373</v>
      </c>
      <c r="K1444" s="2">
        <v>388</v>
      </c>
    </row>
    <row r="1445" spans="1:11" x14ac:dyDescent="0.3">
      <c r="B1445" t="s">
        <v>16</v>
      </c>
      <c r="C1445" t="s">
        <v>3311</v>
      </c>
      <c r="D1445" t="s">
        <v>3312</v>
      </c>
      <c r="E1445" t="s">
        <v>3313</v>
      </c>
      <c r="F1445" t="s">
        <v>3314</v>
      </c>
      <c r="G1445" t="s">
        <v>3315</v>
      </c>
      <c r="H1445" t="s">
        <v>3316</v>
      </c>
      <c r="I1445" t="s">
        <v>3371</v>
      </c>
      <c r="J1445" t="s">
        <v>3373</v>
      </c>
      <c r="K1445" s="2">
        <v>222</v>
      </c>
    </row>
    <row r="1446" spans="1:11" x14ac:dyDescent="0.3">
      <c r="A1446" t="s">
        <v>1253</v>
      </c>
      <c r="B1446" t="s">
        <v>12</v>
      </c>
      <c r="C1446" t="s">
        <v>3311</v>
      </c>
      <c r="D1446" t="s">
        <v>3312</v>
      </c>
      <c r="E1446" t="s">
        <v>3313</v>
      </c>
      <c r="F1446" t="s">
        <v>3314</v>
      </c>
      <c r="G1446" t="s">
        <v>3315</v>
      </c>
      <c r="H1446" t="s">
        <v>3316</v>
      </c>
      <c r="I1446" t="s">
        <v>3371</v>
      </c>
      <c r="J1446" t="s">
        <v>3373</v>
      </c>
      <c r="K1446" s="2">
        <v>82</v>
      </c>
    </row>
    <row r="1447" spans="1:11" x14ac:dyDescent="0.3">
      <c r="B1447" t="s">
        <v>84</v>
      </c>
      <c r="C1447" t="s">
        <v>3311</v>
      </c>
      <c r="D1447" t="s">
        <v>3312</v>
      </c>
      <c r="E1447" t="s">
        <v>3313</v>
      </c>
      <c r="F1447" t="s">
        <v>3314</v>
      </c>
      <c r="G1447" t="s">
        <v>3315</v>
      </c>
      <c r="H1447" t="s">
        <v>3316</v>
      </c>
      <c r="I1447" t="s">
        <v>3371</v>
      </c>
      <c r="J1447" t="s">
        <v>3373</v>
      </c>
      <c r="K1447" s="2">
        <v>104</v>
      </c>
    </row>
    <row r="1448" spans="1:11" x14ac:dyDescent="0.3">
      <c r="B1448" t="s">
        <v>86</v>
      </c>
      <c r="C1448" t="s">
        <v>3311</v>
      </c>
      <c r="D1448" t="s">
        <v>3312</v>
      </c>
      <c r="E1448" t="s">
        <v>3313</v>
      </c>
      <c r="F1448" t="s">
        <v>3314</v>
      </c>
      <c r="G1448" t="s">
        <v>3315</v>
      </c>
      <c r="H1448" t="s">
        <v>3316</v>
      </c>
      <c r="I1448" t="s">
        <v>3371</v>
      </c>
      <c r="J1448" t="s">
        <v>3373</v>
      </c>
      <c r="K1448" s="2">
        <v>81</v>
      </c>
    </row>
    <row r="1449" spans="1:11" x14ac:dyDescent="0.3">
      <c r="A1449" t="s">
        <v>1255</v>
      </c>
      <c r="B1449" t="s">
        <v>34</v>
      </c>
      <c r="C1449" t="s">
        <v>3311</v>
      </c>
      <c r="D1449" t="s">
        <v>3312</v>
      </c>
      <c r="E1449" t="s">
        <v>3313</v>
      </c>
      <c r="F1449" t="s">
        <v>3314</v>
      </c>
      <c r="G1449" t="s">
        <v>3315</v>
      </c>
      <c r="H1449" t="s">
        <v>3316</v>
      </c>
      <c r="I1449" t="s">
        <v>3371</v>
      </c>
      <c r="J1449" t="s">
        <v>3373</v>
      </c>
      <c r="K1449" s="2">
        <v>32</v>
      </c>
    </row>
    <row r="1450" spans="1:11" x14ac:dyDescent="0.3">
      <c r="B1450" t="s">
        <v>12</v>
      </c>
      <c r="C1450" t="s">
        <v>3311</v>
      </c>
      <c r="D1450" t="s">
        <v>3312</v>
      </c>
      <c r="E1450" t="s">
        <v>3313</v>
      </c>
      <c r="F1450" t="s">
        <v>3314</v>
      </c>
      <c r="G1450" t="s">
        <v>3315</v>
      </c>
      <c r="H1450" t="s">
        <v>3316</v>
      </c>
      <c r="I1450" t="s">
        <v>3371</v>
      </c>
      <c r="J1450" t="s">
        <v>3373</v>
      </c>
      <c r="K1450" s="2">
        <v>162</v>
      </c>
    </row>
    <row r="1451" spans="1:11" x14ac:dyDescent="0.3">
      <c r="B1451" t="s">
        <v>16</v>
      </c>
      <c r="C1451" t="s">
        <v>3311</v>
      </c>
      <c r="D1451" t="s">
        <v>3312</v>
      </c>
      <c r="E1451" t="s">
        <v>3313</v>
      </c>
      <c r="F1451" t="s">
        <v>3314</v>
      </c>
      <c r="G1451" t="s">
        <v>3315</v>
      </c>
      <c r="H1451" t="s">
        <v>3316</v>
      </c>
      <c r="I1451" t="s">
        <v>3371</v>
      </c>
      <c r="J1451" t="s">
        <v>3373</v>
      </c>
      <c r="K1451" s="2">
        <v>239</v>
      </c>
    </row>
    <row r="1452" spans="1:11" x14ac:dyDescent="0.3">
      <c r="A1452" t="s">
        <v>1257</v>
      </c>
      <c r="B1452" t="s">
        <v>44</v>
      </c>
      <c r="C1452" t="s">
        <v>3311</v>
      </c>
      <c r="D1452" t="s">
        <v>3312</v>
      </c>
      <c r="E1452" t="s">
        <v>3313</v>
      </c>
      <c r="F1452" t="s">
        <v>3314</v>
      </c>
      <c r="G1452" t="s">
        <v>3315</v>
      </c>
      <c r="H1452" t="s">
        <v>3316</v>
      </c>
      <c r="I1452" t="s">
        <v>3371</v>
      </c>
      <c r="J1452" t="s">
        <v>3373</v>
      </c>
      <c r="K1452" s="2">
        <v>84</v>
      </c>
    </row>
    <row r="1453" spans="1:11" x14ac:dyDescent="0.3">
      <c r="B1453" t="s">
        <v>12</v>
      </c>
      <c r="C1453" t="s">
        <v>3311</v>
      </c>
      <c r="D1453" t="s">
        <v>3312</v>
      </c>
      <c r="E1453" t="s">
        <v>3313</v>
      </c>
      <c r="F1453" t="s">
        <v>3314</v>
      </c>
      <c r="G1453" t="s">
        <v>3315</v>
      </c>
      <c r="H1453" t="s">
        <v>3316</v>
      </c>
      <c r="I1453" t="s">
        <v>3371</v>
      </c>
      <c r="J1453" t="s">
        <v>3373</v>
      </c>
      <c r="K1453" s="2">
        <v>228</v>
      </c>
    </row>
    <row r="1454" spans="1:11" x14ac:dyDescent="0.3">
      <c r="A1454" t="s">
        <v>1259</v>
      </c>
      <c r="B1454" t="s">
        <v>12</v>
      </c>
      <c r="C1454" t="s">
        <v>3311</v>
      </c>
      <c r="D1454" t="s">
        <v>3312</v>
      </c>
      <c r="E1454" t="s">
        <v>3313</v>
      </c>
      <c r="F1454" t="s">
        <v>3314</v>
      </c>
      <c r="G1454" t="s">
        <v>3315</v>
      </c>
      <c r="H1454" t="s">
        <v>3316</v>
      </c>
      <c r="I1454" t="s">
        <v>3371</v>
      </c>
      <c r="J1454" t="s">
        <v>3373</v>
      </c>
      <c r="K1454" s="2">
        <v>78</v>
      </c>
    </row>
    <row r="1455" spans="1:11" x14ac:dyDescent="0.3">
      <c r="B1455" t="s">
        <v>20</v>
      </c>
      <c r="C1455" t="s">
        <v>3311</v>
      </c>
      <c r="D1455" t="s">
        <v>3312</v>
      </c>
      <c r="E1455" t="s">
        <v>3313</v>
      </c>
      <c r="F1455" t="s">
        <v>3314</v>
      </c>
      <c r="G1455" t="s">
        <v>3315</v>
      </c>
      <c r="H1455" t="s">
        <v>3316</v>
      </c>
      <c r="I1455" t="s">
        <v>3371</v>
      </c>
      <c r="J1455" t="s">
        <v>3373</v>
      </c>
      <c r="K1455" s="2">
        <v>127</v>
      </c>
    </row>
    <row r="1456" spans="1:11" x14ac:dyDescent="0.3">
      <c r="B1456" t="s">
        <v>22</v>
      </c>
      <c r="C1456" t="s">
        <v>3311</v>
      </c>
      <c r="D1456" t="s">
        <v>3312</v>
      </c>
      <c r="E1456" t="s">
        <v>3313</v>
      </c>
      <c r="F1456" t="s">
        <v>3314</v>
      </c>
      <c r="G1456" t="s">
        <v>3315</v>
      </c>
      <c r="H1456" t="s">
        <v>3316</v>
      </c>
      <c r="I1456" t="s">
        <v>3371</v>
      </c>
      <c r="J1456" t="s">
        <v>3373</v>
      </c>
      <c r="K1456" s="2">
        <v>264</v>
      </c>
    </row>
    <row r="1457" spans="1:11" x14ac:dyDescent="0.3">
      <c r="B1457" t="s">
        <v>24</v>
      </c>
      <c r="C1457" t="s">
        <v>3311</v>
      </c>
      <c r="D1457" t="s">
        <v>3312</v>
      </c>
      <c r="E1457" t="s">
        <v>3313</v>
      </c>
      <c r="F1457" t="s">
        <v>3314</v>
      </c>
      <c r="G1457" t="s">
        <v>3315</v>
      </c>
      <c r="H1457" t="s">
        <v>3316</v>
      </c>
      <c r="I1457" t="s">
        <v>3371</v>
      </c>
      <c r="J1457" t="s">
        <v>3373</v>
      </c>
      <c r="K1457" s="2">
        <v>282</v>
      </c>
    </row>
    <row r="1458" spans="1:11" x14ac:dyDescent="0.3">
      <c r="A1458" t="s">
        <v>1261</v>
      </c>
      <c r="B1458" t="s">
        <v>1263</v>
      </c>
      <c r="C1458" t="s">
        <v>3311</v>
      </c>
      <c r="D1458" t="s">
        <v>3312</v>
      </c>
      <c r="E1458" t="s">
        <v>3313</v>
      </c>
      <c r="F1458" t="s">
        <v>3314</v>
      </c>
      <c r="G1458" t="s">
        <v>3315</v>
      </c>
      <c r="H1458" t="s">
        <v>3316</v>
      </c>
      <c r="I1458" t="s">
        <v>3371</v>
      </c>
      <c r="J1458" t="s">
        <v>3373</v>
      </c>
      <c r="K1458" s="2">
        <v>48</v>
      </c>
    </row>
    <row r="1459" spans="1:11" x14ac:dyDescent="0.3">
      <c r="B1459" t="s">
        <v>12</v>
      </c>
      <c r="C1459" t="s">
        <v>3311</v>
      </c>
      <c r="D1459" t="s">
        <v>3312</v>
      </c>
      <c r="E1459" t="s">
        <v>3313</v>
      </c>
      <c r="F1459" t="s">
        <v>3314</v>
      </c>
      <c r="G1459" t="s">
        <v>3315</v>
      </c>
      <c r="H1459" t="s">
        <v>3316</v>
      </c>
      <c r="I1459" t="s">
        <v>3371</v>
      </c>
      <c r="J1459" t="s">
        <v>3373</v>
      </c>
      <c r="K1459" s="2">
        <v>78</v>
      </c>
    </row>
    <row r="1460" spans="1:11" x14ac:dyDescent="0.3">
      <c r="B1460" t="s">
        <v>20</v>
      </c>
      <c r="C1460" t="s">
        <v>3311</v>
      </c>
      <c r="D1460" t="s">
        <v>3312</v>
      </c>
      <c r="E1460" t="s">
        <v>3313</v>
      </c>
      <c r="F1460" t="s">
        <v>3314</v>
      </c>
      <c r="G1460" t="s">
        <v>3315</v>
      </c>
      <c r="H1460" t="s">
        <v>3316</v>
      </c>
      <c r="I1460" t="s">
        <v>3371</v>
      </c>
      <c r="J1460" t="s">
        <v>3373</v>
      </c>
      <c r="K1460" s="2">
        <v>127</v>
      </c>
    </row>
    <row r="1461" spans="1:11" x14ac:dyDescent="0.3">
      <c r="B1461" t="s">
        <v>22</v>
      </c>
      <c r="C1461" t="s">
        <v>3311</v>
      </c>
      <c r="D1461" t="s">
        <v>3312</v>
      </c>
      <c r="E1461" t="s">
        <v>3313</v>
      </c>
      <c r="F1461" t="s">
        <v>3314</v>
      </c>
      <c r="G1461" t="s">
        <v>3315</v>
      </c>
      <c r="H1461" t="s">
        <v>3316</v>
      </c>
      <c r="I1461" t="s">
        <v>3371</v>
      </c>
      <c r="J1461" t="s">
        <v>3373</v>
      </c>
      <c r="K1461" s="2">
        <v>90</v>
      </c>
    </row>
    <row r="1462" spans="1:11" x14ac:dyDescent="0.3">
      <c r="B1462" t="s">
        <v>24</v>
      </c>
      <c r="C1462" t="s">
        <v>3311</v>
      </c>
      <c r="D1462" t="s">
        <v>3312</v>
      </c>
      <c r="E1462" t="s">
        <v>3313</v>
      </c>
      <c r="F1462" t="s">
        <v>3314</v>
      </c>
      <c r="G1462" t="s">
        <v>3315</v>
      </c>
      <c r="H1462" t="s">
        <v>3316</v>
      </c>
      <c r="I1462" t="s">
        <v>3371</v>
      </c>
      <c r="J1462" t="s">
        <v>3373</v>
      </c>
      <c r="K1462" s="2">
        <v>273</v>
      </c>
    </row>
    <row r="1463" spans="1:11" x14ac:dyDescent="0.3">
      <c r="A1463" t="s">
        <v>1264</v>
      </c>
      <c r="B1463" t="s">
        <v>12</v>
      </c>
      <c r="C1463" t="s">
        <v>3311</v>
      </c>
      <c r="D1463" t="s">
        <v>3312</v>
      </c>
      <c r="E1463" t="s">
        <v>3313</v>
      </c>
      <c r="F1463" t="s">
        <v>3314</v>
      </c>
      <c r="G1463" t="s">
        <v>3315</v>
      </c>
      <c r="H1463" t="s">
        <v>3316</v>
      </c>
      <c r="I1463" t="s">
        <v>3371</v>
      </c>
      <c r="J1463" t="s">
        <v>3373</v>
      </c>
      <c r="K1463" s="2">
        <v>63</v>
      </c>
    </row>
    <row r="1464" spans="1:11" x14ac:dyDescent="0.3">
      <c r="B1464" t="s">
        <v>16</v>
      </c>
      <c r="C1464" t="s">
        <v>3311</v>
      </c>
      <c r="D1464" t="s">
        <v>3312</v>
      </c>
      <c r="E1464" t="s">
        <v>3313</v>
      </c>
      <c r="F1464" t="s">
        <v>3314</v>
      </c>
      <c r="G1464" t="s">
        <v>3315</v>
      </c>
      <c r="H1464" t="s">
        <v>3316</v>
      </c>
      <c r="I1464" t="s">
        <v>3371</v>
      </c>
      <c r="J1464" t="s">
        <v>3373</v>
      </c>
      <c r="K1464" s="2">
        <v>244</v>
      </c>
    </row>
    <row r="1465" spans="1:11" x14ac:dyDescent="0.3">
      <c r="B1465" t="s">
        <v>184</v>
      </c>
      <c r="C1465" t="s">
        <v>3311</v>
      </c>
      <c r="D1465" t="s">
        <v>3312</v>
      </c>
      <c r="E1465" t="s">
        <v>3313</v>
      </c>
      <c r="F1465" t="s">
        <v>3314</v>
      </c>
      <c r="G1465" t="s">
        <v>3315</v>
      </c>
      <c r="H1465" t="s">
        <v>3316</v>
      </c>
      <c r="I1465" t="s">
        <v>3371</v>
      </c>
      <c r="J1465" t="s">
        <v>3373</v>
      </c>
      <c r="K1465" s="2">
        <v>387</v>
      </c>
    </row>
    <row r="1466" spans="1:11" x14ac:dyDescent="0.3">
      <c r="A1466" t="s">
        <v>1266</v>
      </c>
      <c r="B1466" t="s">
        <v>12</v>
      </c>
      <c r="C1466" t="s">
        <v>3311</v>
      </c>
      <c r="D1466" t="s">
        <v>3312</v>
      </c>
      <c r="E1466" t="s">
        <v>3313</v>
      </c>
      <c r="F1466" t="s">
        <v>3314</v>
      </c>
      <c r="G1466" t="s">
        <v>3315</v>
      </c>
      <c r="H1466" t="s">
        <v>3316</v>
      </c>
      <c r="I1466" t="s">
        <v>3371</v>
      </c>
      <c r="J1466" t="s">
        <v>3373</v>
      </c>
      <c r="K1466" s="2">
        <v>82</v>
      </c>
    </row>
    <row r="1467" spans="1:11" x14ac:dyDescent="0.3">
      <c r="B1467" t="s">
        <v>84</v>
      </c>
      <c r="C1467" t="s">
        <v>3311</v>
      </c>
      <c r="D1467" t="s">
        <v>3312</v>
      </c>
      <c r="E1467" t="s">
        <v>3313</v>
      </c>
      <c r="F1467" t="s">
        <v>3314</v>
      </c>
      <c r="G1467" t="s">
        <v>3315</v>
      </c>
      <c r="H1467" t="s">
        <v>3316</v>
      </c>
      <c r="I1467" t="s">
        <v>3371</v>
      </c>
      <c r="J1467" t="s">
        <v>3373</v>
      </c>
      <c r="K1467" s="2">
        <v>104</v>
      </c>
    </row>
    <row r="1468" spans="1:11" x14ac:dyDescent="0.3">
      <c r="B1468" t="s">
        <v>86</v>
      </c>
      <c r="C1468" t="s">
        <v>3311</v>
      </c>
      <c r="D1468" t="s">
        <v>3312</v>
      </c>
      <c r="E1468" t="s">
        <v>3313</v>
      </c>
      <c r="F1468" t="s">
        <v>3314</v>
      </c>
      <c r="G1468" t="s">
        <v>3315</v>
      </c>
      <c r="H1468" t="s">
        <v>3316</v>
      </c>
      <c r="I1468" t="s">
        <v>3371</v>
      </c>
      <c r="J1468" t="s">
        <v>3373</v>
      </c>
      <c r="K1468" s="2">
        <v>81</v>
      </c>
    </row>
    <row r="1469" spans="1:11" x14ac:dyDescent="0.3">
      <c r="A1469" t="s">
        <v>1268</v>
      </c>
      <c r="B1469" t="s">
        <v>34</v>
      </c>
      <c r="C1469" t="s">
        <v>3311</v>
      </c>
      <c r="D1469" t="s">
        <v>3312</v>
      </c>
      <c r="E1469" t="s">
        <v>3313</v>
      </c>
      <c r="F1469" t="s">
        <v>3314</v>
      </c>
      <c r="G1469" t="s">
        <v>3315</v>
      </c>
      <c r="H1469" t="s">
        <v>3316</v>
      </c>
      <c r="I1469" t="s">
        <v>3371</v>
      </c>
      <c r="J1469" t="s">
        <v>3373</v>
      </c>
      <c r="K1469" s="2">
        <v>63</v>
      </c>
    </row>
    <row r="1470" spans="1:11" x14ac:dyDescent="0.3">
      <c r="B1470" t="s">
        <v>12</v>
      </c>
      <c r="C1470" t="s">
        <v>3311</v>
      </c>
      <c r="D1470" t="s">
        <v>3312</v>
      </c>
      <c r="E1470" t="s">
        <v>3313</v>
      </c>
      <c r="F1470" t="s">
        <v>3314</v>
      </c>
      <c r="G1470" t="s">
        <v>3315</v>
      </c>
      <c r="H1470" t="s">
        <v>3316</v>
      </c>
      <c r="I1470" t="s">
        <v>3371</v>
      </c>
      <c r="J1470" t="s">
        <v>3373</v>
      </c>
      <c r="K1470" s="2">
        <v>75</v>
      </c>
    </row>
    <row r="1471" spans="1:11" x14ac:dyDescent="0.3">
      <c r="B1471" t="s">
        <v>16</v>
      </c>
      <c r="C1471" t="s">
        <v>3311</v>
      </c>
      <c r="D1471" t="s">
        <v>3312</v>
      </c>
      <c r="E1471" t="s">
        <v>3313</v>
      </c>
      <c r="F1471" t="s">
        <v>3314</v>
      </c>
      <c r="G1471" t="s">
        <v>3315</v>
      </c>
      <c r="H1471" t="s">
        <v>3316</v>
      </c>
      <c r="I1471" t="s">
        <v>3371</v>
      </c>
      <c r="J1471" t="s">
        <v>3373</v>
      </c>
      <c r="K1471" s="2">
        <v>236</v>
      </c>
    </row>
    <row r="1472" spans="1:11" x14ac:dyDescent="0.3">
      <c r="A1472" t="s">
        <v>1270</v>
      </c>
      <c r="B1472" t="s">
        <v>12</v>
      </c>
      <c r="C1472" t="s">
        <v>3311</v>
      </c>
      <c r="D1472" t="s">
        <v>3312</v>
      </c>
      <c r="E1472" t="s">
        <v>3313</v>
      </c>
      <c r="F1472" t="s">
        <v>3314</v>
      </c>
      <c r="G1472" t="s">
        <v>3315</v>
      </c>
      <c r="H1472" t="s">
        <v>3316</v>
      </c>
      <c r="I1472" t="s">
        <v>3371</v>
      </c>
      <c r="J1472" t="s">
        <v>3373</v>
      </c>
      <c r="K1472" s="2">
        <v>74</v>
      </c>
    </row>
    <row r="1473" spans="1:11" x14ac:dyDescent="0.3">
      <c r="B1473" t="s">
        <v>16</v>
      </c>
      <c r="C1473" t="s">
        <v>3311</v>
      </c>
      <c r="D1473" t="s">
        <v>3312</v>
      </c>
      <c r="E1473" t="s">
        <v>3313</v>
      </c>
      <c r="F1473" t="s">
        <v>3314</v>
      </c>
      <c r="G1473" t="s">
        <v>3315</v>
      </c>
      <c r="H1473" t="s">
        <v>3316</v>
      </c>
      <c r="I1473" t="s">
        <v>3371</v>
      </c>
      <c r="J1473" t="s">
        <v>3373</v>
      </c>
      <c r="K1473" s="2">
        <v>238</v>
      </c>
    </row>
    <row r="1474" spans="1:11" x14ac:dyDescent="0.3">
      <c r="B1474" t="s">
        <v>184</v>
      </c>
      <c r="C1474" t="s">
        <v>3311</v>
      </c>
      <c r="D1474" t="s">
        <v>3312</v>
      </c>
      <c r="E1474" t="s">
        <v>3313</v>
      </c>
      <c r="F1474" t="s">
        <v>3314</v>
      </c>
      <c r="G1474" t="s">
        <v>3315</v>
      </c>
      <c r="H1474" t="s">
        <v>3316</v>
      </c>
      <c r="I1474" t="s">
        <v>3371</v>
      </c>
      <c r="J1474" t="s">
        <v>3373</v>
      </c>
      <c r="K1474" s="2">
        <v>388</v>
      </c>
    </row>
    <row r="1475" spans="1:11" x14ac:dyDescent="0.3">
      <c r="A1475" t="s">
        <v>1272</v>
      </c>
      <c r="B1475" t="s">
        <v>12</v>
      </c>
      <c r="C1475" t="s">
        <v>3311</v>
      </c>
      <c r="D1475" t="s">
        <v>3312</v>
      </c>
      <c r="E1475" t="s">
        <v>3313</v>
      </c>
      <c r="F1475" t="s">
        <v>3314</v>
      </c>
      <c r="G1475" t="s">
        <v>3315</v>
      </c>
      <c r="H1475" t="s">
        <v>3316</v>
      </c>
      <c r="I1475" t="s">
        <v>3371</v>
      </c>
      <c r="J1475" t="s">
        <v>3373</v>
      </c>
      <c r="K1475" s="2">
        <v>76</v>
      </c>
    </row>
    <row r="1476" spans="1:11" x14ac:dyDescent="0.3">
      <c r="B1476" t="s">
        <v>16</v>
      </c>
      <c r="C1476" t="s">
        <v>3311</v>
      </c>
      <c r="D1476" t="s">
        <v>3312</v>
      </c>
      <c r="E1476" t="s">
        <v>3313</v>
      </c>
      <c r="F1476" t="s">
        <v>3314</v>
      </c>
      <c r="G1476" t="s">
        <v>3315</v>
      </c>
      <c r="H1476" t="s">
        <v>3316</v>
      </c>
      <c r="I1476" t="s">
        <v>3371</v>
      </c>
      <c r="J1476" t="s">
        <v>3373</v>
      </c>
      <c r="K1476" s="2">
        <v>248</v>
      </c>
    </row>
    <row r="1477" spans="1:11" x14ac:dyDescent="0.3">
      <c r="B1477" t="s">
        <v>10</v>
      </c>
      <c r="C1477" t="s">
        <v>3311</v>
      </c>
      <c r="D1477" t="s">
        <v>3312</v>
      </c>
      <c r="E1477" t="s">
        <v>3313</v>
      </c>
      <c r="F1477" t="s">
        <v>3314</v>
      </c>
      <c r="G1477" t="s">
        <v>3315</v>
      </c>
      <c r="H1477" t="s">
        <v>3316</v>
      </c>
      <c r="I1477" t="s">
        <v>3371</v>
      </c>
      <c r="J1477" t="s">
        <v>3373</v>
      </c>
      <c r="K1477" s="2">
        <v>41</v>
      </c>
    </row>
    <row r="1478" spans="1:11" x14ac:dyDescent="0.3">
      <c r="B1478" t="s">
        <v>14</v>
      </c>
      <c r="C1478" t="s">
        <v>3311</v>
      </c>
      <c r="D1478" t="s">
        <v>3312</v>
      </c>
      <c r="E1478" t="s">
        <v>3313</v>
      </c>
      <c r="F1478" t="s">
        <v>3314</v>
      </c>
      <c r="G1478" t="s">
        <v>3315</v>
      </c>
      <c r="H1478" t="s">
        <v>3316</v>
      </c>
      <c r="I1478" t="s">
        <v>3371</v>
      </c>
      <c r="J1478" t="s">
        <v>3373</v>
      </c>
      <c r="K1478" s="2">
        <v>48</v>
      </c>
    </row>
    <row r="1479" spans="1:11" x14ac:dyDescent="0.3">
      <c r="A1479" t="s">
        <v>1274</v>
      </c>
      <c r="B1479" t="s">
        <v>12</v>
      </c>
      <c r="C1479" t="s">
        <v>3311</v>
      </c>
      <c r="D1479" t="s">
        <v>3312</v>
      </c>
      <c r="E1479" t="s">
        <v>3313</v>
      </c>
      <c r="F1479" t="s">
        <v>3314</v>
      </c>
      <c r="G1479" t="s">
        <v>3315</v>
      </c>
      <c r="H1479" t="s">
        <v>3316</v>
      </c>
      <c r="I1479" t="s">
        <v>3371</v>
      </c>
      <c r="J1479" t="s">
        <v>3373</v>
      </c>
      <c r="K1479" s="2">
        <v>74</v>
      </c>
    </row>
    <row r="1480" spans="1:11" x14ac:dyDescent="0.3">
      <c r="A1480" t="s">
        <v>1276</v>
      </c>
      <c r="B1480" t="s">
        <v>12</v>
      </c>
      <c r="C1480" t="s">
        <v>3311</v>
      </c>
      <c r="D1480" t="s">
        <v>3312</v>
      </c>
      <c r="E1480" t="s">
        <v>3313</v>
      </c>
      <c r="F1480" t="s">
        <v>3314</v>
      </c>
      <c r="G1480" t="s">
        <v>3315</v>
      </c>
      <c r="H1480" t="s">
        <v>3316</v>
      </c>
      <c r="I1480" t="s">
        <v>3371</v>
      </c>
      <c r="J1480" t="s">
        <v>3373</v>
      </c>
      <c r="K1480" s="2">
        <v>62</v>
      </c>
    </row>
    <row r="1481" spans="1:11" x14ac:dyDescent="0.3">
      <c r="B1481" t="s">
        <v>16</v>
      </c>
      <c r="C1481" t="s">
        <v>3311</v>
      </c>
      <c r="D1481" t="s">
        <v>3312</v>
      </c>
      <c r="E1481" t="s">
        <v>3313</v>
      </c>
      <c r="F1481" t="s">
        <v>3314</v>
      </c>
      <c r="G1481" t="s">
        <v>3315</v>
      </c>
      <c r="H1481" t="s">
        <v>3316</v>
      </c>
      <c r="I1481" t="s">
        <v>3371</v>
      </c>
      <c r="J1481" t="s">
        <v>3373</v>
      </c>
      <c r="K1481" s="2">
        <v>238</v>
      </c>
    </row>
    <row r="1482" spans="1:11" x14ac:dyDescent="0.3">
      <c r="A1482" t="s">
        <v>1278</v>
      </c>
      <c r="B1482" t="s">
        <v>62</v>
      </c>
      <c r="C1482" t="s">
        <v>3311</v>
      </c>
      <c r="D1482" t="s">
        <v>3312</v>
      </c>
      <c r="E1482" t="s">
        <v>3313</v>
      </c>
      <c r="F1482" t="s">
        <v>3314</v>
      </c>
      <c r="G1482" t="s">
        <v>3315</v>
      </c>
      <c r="H1482" t="s">
        <v>3316</v>
      </c>
      <c r="I1482" t="s">
        <v>3371</v>
      </c>
      <c r="J1482" t="s">
        <v>3373</v>
      </c>
      <c r="K1482" s="2">
        <v>21</v>
      </c>
    </row>
    <row r="1483" spans="1:11" x14ac:dyDescent="0.3">
      <c r="B1483" t="s">
        <v>44</v>
      </c>
      <c r="C1483" t="s">
        <v>3311</v>
      </c>
      <c r="D1483" t="s">
        <v>3312</v>
      </c>
      <c r="E1483" t="s">
        <v>3313</v>
      </c>
      <c r="F1483" t="s">
        <v>3314</v>
      </c>
      <c r="G1483" t="s">
        <v>3315</v>
      </c>
      <c r="H1483" t="s">
        <v>3316</v>
      </c>
      <c r="I1483" t="s">
        <v>3371</v>
      </c>
      <c r="J1483" t="s">
        <v>3373</v>
      </c>
      <c r="K1483" s="2">
        <v>86</v>
      </c>
    </row>
    <row r="1484" spans="1:11" x14ac:dyDescent="0.3">
      <c r="B1484" t="s">
        <v>12</v>
      </c>
      <c r="C1484" t="s">
        <v>3311</v>
      </c>
      <c r="D1484" t="s">
        <v>3312</v>
      </c>
      <c r="E1484" t="s">
        <v>3313</v>
      </c>
      <c r="F1484" t="s">
        <v>3314</v>
      </c>
      <c r="G1484" t="s">
        <v>3315</v>
      </c>
      <c r="H1484" t="s">
        <v>3316</v>
      </c>
      <c r="I1484" t="s">
        <v>3371</v>
      </c>
      <c r="J1484" t="s">
        <v>3373</v>
      </c>
      <c r="K1484" s="2">
        <v>309</v>
      </c>
    </row>
    <row r="1485" spans="1:11" x14ac:dyDescent="0.3">
      <c r="B1485" t="s">
        <v>16</v>
      </c>
      <c r="C1485" t="s">
        <v>3311</v>
      </c>
      <c r="D1485" t="s">
        <v>3312</v>
      </c>
      <c r="E1485" t="s">
        <v>3313</v>
      </c>
      <c r="F1485" t="s">
        <v>3314</v>
      </c>
      <c r="G1485" t="s">
        <v>3315</v>
      </c>
      <c r="H1485" t="s">
        <v>3316</v>
      </c>
      <c r="I1485" t="s">
        <v>3371</v>
      </c>
      <c r="J1485" t="s">
        <v>3373</v>
      </c>
      <c r="K1485" s="2">
        <v>221</v>
      </c>
    </row>
    <row r="1486" spans="1:11" x14ac:dyDescent="0.3">
      <c r="A1486" t="s">
        <v>1280</v>
      </c>
      <c r="B1486" t="s">
        <v>12</v>
      </c>
      <c r="C1486" t="s">
        <v>3311</v>
      </c>
      <c r="D1486" t="s">
        <v>3312</v>
      </c>
      <c r="E1486" t="s">
        <v>3313</v>
      </c>
      <c r="F1486" t="s">
        <v>3314</v>
      </c>
      <c r="G1486" t="s">
        <v>3315</v>
      </c>
      <c r="H1486" t="s">
        <v>3316</v>
      </c>
      <c r="I1486" t="s">
        <v>3317</v>
      </c>
      <c r="J1486" t="s">
        <v>3417</v>
      </c>
      <c r="K1486" s="2">
        <v>82</v>
      </c>
    </row>
    <row r="1487" spans="1:11" x14ac:dyDescent="0.3">
      <c r="B1487" t="s">
        <v>84</v>
      </c>
      <c r="C1487" t="s">
        <v>3311</v>
      </c>
      <c r="D1487" t="s">
        <v>3312</v>
      </c>
      <c r="E1487" t="s">
        <v>3313</v>
      </c>
      <c r="F1487" t="s">
        <v>3314</v>
      </c>
      <c r="G1487" t="s">
        <v>3315</v>
      </c>
      <c r="H1487" t="s">
        <v>3316</v>
      </c>
      <c r="I1487" t="s">
        <v>3317</v>
      </c>
      <c r="J1487" t="s">
        <v>3417</v>
      </c>
      <c r="K1487" s="2">
        <v>104</v>
      </c>
    </row>
    <row r="1488" spans="1:11" x14ac:dyDescent="0.3">
      <c r="B1488" t="s">
        <v>86</v>
      </c>
      <c r="C1488" t="s">
        <v>3311</v>
      </c>
      <c r="D1488" t="s">
        <v>3312</v>
      </c>
      <c r="E1488" t="s">
        <v>3313</v>
      </c>
      <c r="F1488" t="s">
        <v>3314</v>
      </c>
      <c r="G1488" t="s">
        <v>3315</v>
      </c>
      <c r="H1488" t="s">
        <v>3316</v>
      </c>
      <c r="I1488" t="s">
        <v>3317</v>
      </c>
      <c r="J1488" t="s">
        <v>3417</v>
      </c>
      <c r="K1488" s="2">
        <v>81</v>
      </c>
    </row>
    <row r="1489" spans="1:11" x14ac:dyDescent="0.3">
      <c r="A1489" t="s">
        <v>1282</v>
      </c>
      <c r="B1489" t="s">
        <v>12</v>
      </c>
      <c r="C1489" t="s">
        <v>3311</v>
      </c>
      <c r="D1489" t="s">
        <v>3312</v>
      </c>
      <c r="E1489" t="s">
        <v>3313</v>
      </c>
      <c r="F1489" t="s">
        <v>3314</v>
      </c>
      <c r="G1489" t="s">
        <v>3315</v>
      </c>
      <c r="H1489" t="s">
        <v>3316</v>
      </c>
      <c r="I1489" t="s">
        <v>3317</v>
      </c>
      <c r="J1489" t="s">
        <v>3417</v>
      </c>
      <c r="K1489" s="2">
        <v>78</v>
      </c>
    </row>
    <row r="1490" spans="1:11" x14ac:dyDescent="0.3">
      <c r="B1490" t="s">
        <v>20</v>
      </c>
      <c r="C1490" t="s">
        <v>3311</v>
      </c>
      <c r="D1490" t="s">
        <v>3312</v>
      </c>
      <c r="E1490" t="s">
        <v>3313</v>
      </c>
      <c r="F1490" t="s">
        <v>3314</v>
      </c>
      <c r="G1490" t="s">
        <v>3315</v>
      </c>
      <c r="H1490" t="s">
        <v>3316</v>
      </c>
      <c r="I1490" t="s">
        <v>3317</v>
      </c>
      <c r="J1490" t="s">
        <v>3417</v>
      </c>
      <c r="K1490" s="2">
        <v>127</v>
      </c>
    </row>
    <row r="1491" spans="1:11" x14ac:dyDescent="0.3">
      <c r="B1491" t="s">
        <v>22</v>
      </c>
      <c r="C1491" t="s">
        <v>3311</v>
      </c>
      <c r="D1491" t="s">
        <v>3312</v>
      </c>
      <c r="E1491" t="s">
        <v>3313</v>
      </c>
      <c r="F1491" t="s">
        <v>3314</v>
      </c>
      <c r="G1491" t="s">
        <v>3315</v>
      </c>
      <c r="H1491" t="s">
        <v>3316</v>
      </c>
      <c r="I1491" t="s">
        <v>3317</v>
      </c>
      <c r="J1491" t="s">
        <v>3417</v>
      </c>
      <c r="K1491" s="2">
        <v>90</v>
      </c>
    </row>
    <row r="1492" spans="1:11" x14ac:dyDescent="0.3">
      <c r="B1492" t="s">
        <v>24</v>
      </c>
      <c r="C1492" t="s">
        <v>3311</v>
      </c>
      <c r="D1492" t="s">
        <v>3312</v>
      </c>
      <c r="E1492" t="s">
        <v>3313</v>
      </c>
      <c r="F1492" t="s">
        <v>3314</v>
      </c>
      <c r="G1492" t="s">
        <v>3315</v>
      </c>
      <c r="H1492" t="s">
        <v>3316</v>
      </c>
      <c r="I1492" t="s">
        <v>3317</v>
      </c>
      <c r="J1492" t="s">
        <v>3417</v>
      </c>
      <c r="K1492" s="2">
        <v>273</v>
      </c>
    </row>
    <row r="1493" spans="1:11" x14ac:dyDescent="0.3">
      <c r="A1493" t="s">
        <v>1284</v>
      </c>
      <c r="B1493" t="s">
        <v>12</v>
      </c>
      <c r="C1493" t="s">
        <v>3311</v>
      </c>
      <c r="D1493" t="s">
        <v>3312</v>
      </c>
      <c r="E1493" t="s">
        <v>3313</v>
      </c>
      <c r="F1493" t="s">
        <v>3314</v>
      </c>
      <c r="G1493" t="s">
        <v>3315</v>
      </c>
      <c r="H1493" t="s">
        <v>3316</v>
      </c>
      <c r="I1493" t="s">
        <v>3317</v>
      </c>
      <c r="J1493" t="s">
        <v>3417</v>
      </c>
      <c r="K1493" s="2">
        <v>76</v>
      </c>
    </row>
    <row r="1494" spans="1:11" x14ac:dyDescent="0.3">
      <c r="A1494" t="s">
        <v>1286</v>
      </c>
      <c r="B1494" t="s">
        <v>871</v>
      </c>
      <c r="C1494" t="s">
        <v>3311</v>
      </c>
      <c r="D1494" t="s">
        <v>3312</v>
      </c>
      <c r="E1494" t="s">
        <v>3313</v>
      </c>
      <c r="F1494" t="s">
        <v>3314</v>
      </c>
      <c r="G1494" t="s">
        <v>3315</v>
      </c>
      <c r="H1494" t="s">
        <v>3316</v>
      </c>
      <c r="I1494" t="s">
        <v>3317</v>
      </c>
      <c r="J1494" t="s">
        <v>3417</v>
      </c>
      <c r="K1494" s="2">
        <v>68</v>
      </c>
    </row>
    <row r="1495" spans="1:11" x14ac:dyDescent="0.3">
      <c r="B1495" t="s">
        <v>12</v>
      </c>
      <c r="C1495" t="s">
        <v>3311</v>
      </c>
      <c r="D1495" t="s">
        <v>3312</v>
      </c>
      <c r="E1495" t="s">
        <v>3313</v>
      </c>
      <c r="F1495" t="s">
        <v>3314</v>
      </c>
      <c r="G1495" t="s">
        <v>3315</v>
      </c>
      <c r="H1495" t="s">
        <v>3316</v>
      </c>
      <c r="I1495" t="s">
        <v>3317</v>
      </c>
      <c r="J1495" t="s">
        <v>3417</v>
      </c>
      <c r="K1495" s="2">
        <v>72</v>
      </c>
    </row>
    <row r="1496" spans="1:11" x14ac:dyDescent="0.3">
      <c r="B1496" t="s">
        <v>16</v>
      </c>
      <c r="C1496" t="s">
        <v>3311</v>
      </c>
      <c r="D1496" t="s">
        <v>3312</v>
      </c>
      <c r="E1496" t="s">
        <v>3313</v>
      </c>
      <c r="F1496" t="s">
        <v>3314</v>
      </c>
      <c r="G1496" t="s">
        <v>3315</v>
      </c>
      <c r="H1496" t="s">
        <v>3316</v>
      </c>
      <c r="I1496" t="s">
        <v>3317</v>
      </c>
      <c r="J1496" t="s">
        <v>3417</v>
      </c>
      <c r="K1496" s="2">
        <v>238</v>
      </c>
    </row>
    <row r="1497" spans="1:11" x14ac:dyDescent="0.3">
      <c r="B1497" t="s">
        <v>184</v>
      </c>
      <c r="C1497" t="s">
        <v>3311</v>
      </c>
      <c r="D1497" t="s">
        <v>3312</v>
      </c>
      <c r="E1497" t="s">
        <v>3313</v>
      </c>
      <c r="F1497" t="s">
        <v>3314</v>
      </c>
      <c r="G1497" t="s">
        <v>3315</v>
      </c>
      <c r="H1497" t="s">
        <v>3316</v>
      </c>
      <c r="I1497" t="s">
        <v>3317</v>
      </c>
      <c r="J1497" t="s">
        <v>3417</v>
      </c>
      <c r="K1497" s="2">
        <v>387</v>
      </c>
    </row>
    <row r="1498" spans="1:11" x14ac:dyDescent="0.3">
      <c r="A1498" t="s">
        <v>1288</v>
      </c>
      <c r="B1498" t="s">
        <v>34</v>
      </c>
      <c r="C1498" t="s">
        <v>3311</v>
      </c>
      <c r="D1498" t="s">
        <v>3312</v>
      </c>
      <c r="E1498" t="s">
        <v>3313</v>
      </c>
      <c r="F1498" t="s">
        <v>3314</v>
      </c>
      <c r="G1498" t="s">
        <v>3315</v>
      </c>
      <c r="H1498" t="s">
        <v>3316</v>
      </c>
      <c r="I1498" t="s">
        <v>3317</v>
      </c>
      <c r="J1498" t="s">
        <v>3417</v>
      </c>
      <c r="K1498" s="2">
        <v>62</v>
      </c>
    </row>
    <row r="1499" spans="1:11" x14ac:dyDescent="0.3">
      <c r="B1499" t="s">
        <v>12</v>
      </c>
      <c r="C1499" t="s">
        <v>3311</v>
      </c>
      <c r="D1499" t="s">
        <v>3312</v>
      </c>
      <c r="E1499" t="s">
        <v>3313</v>
      </c>
      <c r="F1499" t="s">
        <v>3314</v>
      </c>
      <c r="G1499" t="s">
        <v>3315</v>
      </c>
      <c r="H1499" t="s">
        <v>3316</v>
      </c>
      <c r="I1499" t="s">
        <v>3317</v>
      </c>
      <c r="J1499" t="s">
        <v>3417</v>
      </c>
      <c r="K1499" s="2">
        <v>82</v>
      </c>
    </row>
    <row r="1500" spans="1:11" x14ac:dyDescent="0.3">
      <c r="B1500" t="s">
        <v>16</v>
      </c>
      <c r="C1500" t="s">
        <v>3311</v>
      </c>
      <c r="D1500" t="s">
        <v>3312</v>
      </c>
      <c r="E1500" t="s">
        <v>3313</v>
      </c>
      <c r="F1500" t="s">
        <v>3314</v>
      </c>
      <c r="G1500" t="s">
        <v>3315</v>
      </c>
      <c r="H1500" t="s">
        <v>3316</v>
      </c>
      <c r="I1500" t="s">
        <v>3317</v>
      </c>
      <c r="J1500" t="s">
        <v>3417</v>
      </c>
      <c r="K1500" s="2">
        <v>236</v>
      </c>
    </row>
    <row r="1501" spans="1:11" x14ac:dyDescent="0.3">
      <c r="A1501" t="s">
        <v>1290</v>
      </c>
      <c r="B1501" t="s">
        <v>12</v>
      </c>
      <c r="C1501" t="s">
        <v>3311</v>
      </c>
      <c r="D1501" t="s">
        <v>3312</v>
      </c>
      <c r="E1501" t="s">
        <v>3313</v>
      </c>
      <c r="F1501" t="s">
        <v>3314</v>
      </c>
      <c r="G1501" t="s">
        <v>3315</v>
      </c>
      <c r="H1501" t="s">
        <v>3316</v>
      </c>
      <c r="I1501" t="s">
        <v>3317</v>
      </c>
      <c r="J1501" t="s">
        <v>3417</v>
      </c>
      <c r="K1501" s="2">
        <v>78</v>
      </c>
    </row>
    <row r="1502" spans="1:11" x14ac:dyDescent="0.3">
      <c r="B1502" t="s">
        <v>20</v>
      </c>
      <c r="C1502" t="s">
        <v>3311</v>
      </c>
      <c r="D1502" t="s">
        <v>3312</v>
      </c>
      <c r="E1502" t="s">
        <v>3313</v>
      </c>
      <c r="F1502" t="s">
        <v>3314</v>
      </c>
      <c r="G1502" t="s">
        <v>3315</v>
      </c>
      <c r="H1502" t="s">
        <v>3316</v>
      </c>
      <c r="I1502" t="s">
        <v>3317</v>
      </c>
      <c r="J1502" t="s">
        <v>3417</v>
      </c>
      <c r="K1502" s="2">
        <v>127</v>
      </c>
    </row>
    <row r="1503" spans="1:11" x14ac:dyDescent="0.3">
      <c r="B1503" t="s">
        <v>22</v>
      </c>
      <c r="C1503" t="s">
        <v>3311</v>
      </c>
      <c r="D1503" t="s">
        <v>3312</v>
      </c>
      <c r="E1503" t="s">
        <v>3313</v>
      </c>
      <c r="F1503" t="s">
        <v>3314</v>
      </c>
      <c r="G1503" t="s">
        <v>3315</v>
      </c>
      <c r="H1503" t="s">
        <v>3316</v>
      </c>
      <c r="I1503" t="s">
        <v>3317</v>
      </c>
      <c r="J1503" t="s">
        <v>3417</v>
      </c>
      <c r="K1503" s="2">
        <v>90</v>
      </c>
    </row>
    <row r="1504" spans="1:11" x14ac:dyDescent="0.3">
      <c r="B1504" t="s">
        <v>24</v>
      </c>
      <c r="C1504" t="s">
        <v>3311</v>
      </c>
      <c r="D1504" t="s">
        <v>3312</v>
      </c>
      <c r="E1504" t="s">
        <v>3313</v>
      </c>
      <c r="F1504" t="s">
        <v>3314</v>
      </c>
      <c r="G1504" t="s">
        <v>3315</v>
      </c>
      <c r="H1504" t="s">
        <v>3316</v>
      </c>
      <c r="I1504" t="s">
        <v>3317</v>
      </c>
      <c r="J1504" t="s">
        <v>3417</v>
      </c>
      <c r="K1504" s="2">
        <v>185</v>
      </c>
    </row>
    <row r="1505" spans="1:11" x14ac:dyDescent="0.3">
      <c r="A1505" t="s">
        <v>1292</v>
      </c>
      <c r="B1505" t="s">
        <v>34</v>
      </c>
      <c r="C1505" t="s">
        <v>3311</v>
      </c>
      <c r="D1505" t="s">
        <v>3312</v>
      </c>
      <c r="E1505" t="s">
        <v>3313</v>
      </c>
      <c r="F1505" t="s">
        <v>3314</v>
      </c>
      <c r="G1505" t="s">
        <v>3315</v>
      </c>
      <c r="H1505" t="s">
        <v>3316</v>
      </c>
      <c r="I1505" t="s">
        <v>3317</v>
      </c>
      <c r="J1505" t="s">
        <v>3417</v>
      </c>
      <c r="K1505" s="2">
        <v>64</v>
      </c>
    </row>
    <row r="1506" spans="1:11" x14ac:dyDescent="0.3">
      <c r="B1506" t="s">
        <v>250</v>
      </c>
      <c r="C1506" t="s">
        <v>3311</v>
      </c>
      <c r="D1506" t="s">
        <v>3312</v>
      </c>
      <c r="E1506" t="s">
        <v>3313</v>
      </c>
      <c r="F1506" t="s">
        <v>3314</v>
      </c>
      <c r="G1506" t="s">
        <v>3315</v>
      </c>
      <c r="H1506" t="s">
        <v>3316</v>
      </c>
      <c r="I1506" t="s">
        <v>3317</v>
      </c>
      <c r="J1506" t="s">
        <v>3417</v>
      </c>
      <c r="K1506" s="2">
        <v>35</v>
      </c>
    </row>
    <row r="1507" spans="1:11" x14ac:dyDescent="0.3">
      <c r="B1507" t="s">
        <v>36</v>
      </c>
      <c r="C1507" t="s">
        <v>3311</v>
      </c>
      <c r="D1507" t="s">
        <v>3312</v>
      </c>
      <c r="E1507" t="s">
        <v>3313</v>
      </c>
      <c r="F1507" t="s">
        <v>3314</v>
      </c>
      <c r="G1507" t="s">
        <v>3315</v>
      </c>
      <c r="H1507" t="s">
        <v>3316</v>
      </c>
      <c r="I1507" t="s">
        <v>3317</v>
      </c>
      <c r="J1507" t="s">
        <v>3417</v>
      </c>
      <c r="K1507" s="2">
        <v>40</v>
      </c>
    </row>
    <row r="1508" spans="1:11" x14ac:dyDescent="0.3">
      <c r="B1508" t="s">
        <v>12</v>
      </c>
      <c r="C1508" t="s">
        <v>3311</v>
      </c>
      <c r="D1508" t="s">
        <v>3312</v>
      </c>
      <c r="E1508" t="s">
        <v>3313</v>
      </c>
      <c r="F1508" t="s">
        <v>3314</v>
      </c>
      <c r="G1508" t="s">
        <v>3315</v>
      </c>
      <c r="H1508" t="s">
        <v>3316</v>
      </c>
      <c r="I1508" t="s">
        <v>3317</v>
      </c>
      <c r="J1508" t="s">
        <v>3417</v>
      </c>
      <c r="K1508" s="2">
        <v>81</v>
      </c>
    </row>
    <row r="1509" spans="1:11" x14ac:dyDescent="0.3">
      <c r="B1509" t="s">
        <v>16</v>
      </c>
      <c r="C1509" t="s">
        <v>3311</v>
      </c>
      <c r="D1509" t="s">
        <v>3312</v>
      </c>
      <c r="E1509" t="s">
        <v>3313</v>
      </c>
      <c r="F1509" t="s">
        <v>3314</v>
      </c>
      <c r="G1509" t="s">
        <v>3315</v>
      </c>
      <c r="H1509" t="s">
        <v>3316</v>
      </c>
      <c r="I1509" t="s">
        <v>3317</v>
      </c>
      <c r="J1509" t="s">
        <v>3417</v>
      </c>
      <c r="K1509" s="2">
        <v>233</v>
      </c>
    </row>
    <row r="1510" spans="1:11" x14ac:dyDescent="0.3">
      <c r="A1510" t="s">
        <v>1294</v>
      </c>
      <c r="B1510" t="s">
        <v>44</v>
      </c>
      <c r="C1510" t="s">
        <v>3311</v>
      </c>
      <c r="D1510" t="s">
        <v>3312</v>
      </c>
      <c r="E1510" t="s">
        <v>3313</v>
      </c>
      <c r="F1510" t="s">
        <v>3314</v>
      </c>
      <c r="G1510" t="s">
        <v>3315</v>
      </c>
      <c r="H1510" t="s">
        <v>3316</v>
      </c>
      <c r="I1510" t="s">
        <v>3317</v>
      </c>
      <c r="J1510" t="s">
        <v>3417</v>
      </c>
      <c r="K1510" s="2">
        <v>76</v>
      </c>
    </row>
    <row r="1511" spans="1:11" x14ac:dyDescent="0.3">
      <c r="B1511" t="s">
        <v>12</v>
      </c>
      <c r="C1511" t="s">
        <v>3311</v>
      </c>
      <c r="D1511" t="s">
        <v>3312</v>
      </c>
      <c r="E1511" t="s">
        <v>3313</v>
      </c>
      <c r="F1511" t="s">
        <v>3314</v>
      </c>
      <c r="G1511" t="s">
        <v>3315</v>
      </c>
      <c r="H1511" t="s">
        <v>3316</v>
      </c>
      <c r="I1511" t="s">
        <v>3317</v>
      </c>
      <c r="J1511" t="s">
        <v>3417</v>
      </c>
      <c r="K1511" s="2">
        <v>388</v>
      </c>
    </row>
    <row r="1512" spans="1:11" x14ac:dyDescent="0.3">
      <c r="B1512" t="s">
        <v>16</v>
      </c>
      <c r="C1512" t="s">
        <v>3311</v>
      </c>
      <c r="D1512" t="s">
        <v>3312</v>
      </c>
      <c r="E1512" t="s">
        <v>3313</v>
      </c>
      <c r="F1512" t="s">
        <v>3314</v>
      </c>
      <c r="G1512" t="s">
        <v>3315</v>
      </c>
      <c r="H1512" t="s">
        <v>3316</v>
      </c>
      <c r="I1512" t="s">
        <v>3317</v>
      </c>
      <c r="J1512" t="s">
        <v>3417</v>
      </c>
      <c r="K1512" s="2">
        <v>222</v>
      </c>
    </row>
    <row r="1513" spans="1:11" x14ac:dyDescent="0.3">
      <c r="A1513" t="s">
        <v>1296</v>
      </c>
      <c r="B1513" t="s">
        <v>12</v>
      </c>
      <c r="C1513" t="s">
        <v>3311</v>
      </c>
      <c r="D1513" t="s">
        <v>3312</v>
      </c>
      <c r="E1513" t="s">
        <v>3313</v>
      </c>
      <c r="F1513" t="s">
        <v>3314</v>
      </c>
      <c r="G1513" t="s">
        <v>3315</v>
      </c>
      <c r="H1513" t="s">
        <v>3316</v>
      </c>
      <c r="I1513" t="s">
        <v>3317</v>
      </c>
      <c r="J1513" t="s">
        <v>3417</v>
      </c>
      <c r="K1513" s="2">
        <v>44</v>
      </c>
    </row>
    <row r="1514" spans="1:11" x14ac:dyDescent="0.3">
      <c r="A1514" t="s">
        <v>1298</v>
      </c>
      <c r="B1514" t="s">
        <v>44</v>
      </c>
      <c r="C1514" t="s">
        <v>3311</v>
      </c>
      <c r="D1514" t="s">
        <v>3312</v>
      </c>
      <c r="E1514" t="s">
        <v>3313</v>
      </c>
      <c r="F1514" t="s">
        <v>3314</v>
      </c>
      <c r="G1514" t="s">
        <v>3315</v>
      </c>
      <c r="H1514" t="s">
        <v>3316</v>
      </c>
      <c r="I1514" t="s">
        <v>3317</v>
      </c>
      <c r="J1514" t="s">
        <v>3417</v>
      </c>
      <c r="K1514" s="2">
        <v>84</v>
      </c>
    </row>
    <row r="1515" spans="1:11" x14ac:dyDescent="0.3">
      <c r="B1515" t="s">
        <v>12</v>
      </c>
      <c r="C1515" t="s">
        <v>3311</v>
      </c>
      <c r="D1515" t="s">
        <v>3312</v>
      </c>
      <c r="E1515" t="s">
        <v>3313</v>
      </c>
      <c r="F1515" t="s">
        <v>3314</v>
      </c>
      <c r="G1515" t="s">
        <v>3315</v>
      </c>
      <c r="H1515" t="s">
        <v>3316</v>
      </c>
      <c r="I1515" t="s">
        <v>3317</v>
      </c>
      <c r="J1515" t="s">
        <v>3417</v>
      </c>
      <c r="K1515" s="2">
        <v>311</v>
      </c>
    </row>
    <row r="1516" spans="1:11" x14ac:dyDescent="0.3">
      <c r="B1516" t="s">
        <v>16</v>
      </c>
      <c r="C1516" t="s">
        <v>3311</v>
      </c>
      <c r="D1516" t="s">
        <v>3312</v>
      </c>
      <c r="E1516" t="s">
        <v>3313</v>
      </c>
      <c r="F1516" t="s">
        <v>3314</v>
      </c>
      <c r="G1516" t="s">
        <v>3315</v>
      </c>
      <c r="H1516" t="s">
        <v>3316</v>
      </c>
      <c r="I1516" t="s">
        <v>3317</v>
      </c>
      <c r="J1516" t="s">
        <v>3417</v>
      </c>
      <c r="K1516" s="2">
        <v>223</v>
      </c>
    </row>
    <row r="1517" spans="1:11" x14ac:dyDescent="0.3">
      <c r="A1517" t="s">
        <v>1300</v>
      </c>
      <c r="B1517" t="s">
        <v>34</v>
      </c>
      <c r="C1517" t="s">
        <v>3311</v>
      </c>
      <c r="D1517" t="s">
        <v>3312</v>
      </c>
      <c r="E1517" t="s">
        <v>3313</v>
      </c>
      <c r="F1517" t="s">
        <v>3314</v>
      </c>
      <c r="G1517" t="s">
        <v>3315</v>
      </c>
      <c r="H1517" t="s">
        <v>3316</v>
      </c>
      <c r="I1517" t="s">
        <v>3317</v>
      </c>
      <c r="J1517" t="s">
        <v>3417</v>
      </c>
      <c r="K1517" s="2">
        <v>32</v>
      </c>
    </row>
    <row r="1518" spans="1:11" x14ac:dyDescent="0.3">
      <c r="B1518" t="s">
        <v>250</v>
      </c>
      <c r="C1518" t="s">
        <v>3311</v>
      </c>
      <c r="D1518" t="s">
        <v>3312</v>
      </c>
      <c r="E1518" t="s">
        <v>3313</v>
      </c>
      <c r="F1518" t="s">
        <v>3314</v>
      </c>
      <c r="G1518" t="s">
        <v>3315</v>
      </c>
      <c r="H1518" t="s">
        <v>3316</v>
      </c>
      <c r="I1518" t="s">
        <v>3317</v>
      </c>
      <c r="J1518" t="s">
        <v>3417</v>
      </c>
      <c r="K1518" s="2">
        <v>37</v>
      </c>
    </row>
    <row r="1519" spans="1:11" x14ac:dyDescent="0.3">
      <c r="B1519" t="s">
        <v>12</v>
      </c>
      <c r="C1519" t="s">
        <v>3311</v>
      </c>
      <c r="D1519" t="s">
        <v>3312</v>
      </c>
      <c r="E1519" t="s">
        <v>3313</v>
      </c>
      <c r="F1519" t="s">
        <v>3314</v>
      </c>
      <c r="G1519" t="s">
        <v>3315</v>
      </c>
      <c r="H1519" t="s">
        <v>3316</v>
      </c>
      <c r="I1519" t="s">
        <v>3317</v>
      </c>
      <c r="J1519" t="s">
        <v>3417</v>
      </c>
      <c r="K1519" s="2">
        <v>162</v>
      </c>
    </row>
    <row r="1520" spans="1:11" x14ac:dyDescent="0.3">
      <c r="B1520" t="s">
        <v>16</v>
      </c>
      <c r="C1520" t="s">
        <v>3311</v>
      </c>
      <c r="D1520" t="s">
        <v>3312</v>
      </c>
      <c r="E1520" t="s">
        <v>3313</v>
      </c>
      <c r="F1520" t="s">
        <v>3314</v>
      </c>
      <c r="G1520" t="s">
        <v>3315</v>
      </c>
      <c r="H1520" t="s">
        <v>3316</v>
      </c>
      <c r="I1520" t="s">
        <v>3317</v>
      </c>
      <c r="J1520" t="s">
        <v>3417</v>
      </c>
      <c r="K1520" s="2">
        <v>245</v>
      </c>
    </row>
    <row r="1521" spans="1:11" x14ac:dyDescent="0.3">
      <c r="A1521" t="s">
        <v>1302</v>
      </c>
      <c r="B1521" t="s">
        <v>12</v>
      </c>
      <c r="C1521" t="s">
        <v>3311</v>
      </c>
      <c r="D1521" t="s">
        <v>3312</v>
      </c>
      <c r="E1521" t="s">
        <v>3313</v>
      </c>
      <c r="F1521" t="s">
        <v>3314</v>
      </c>
      <c r="G1521" t="s">
        <v>3315</v>
      </c>
      <c r="H1521" t="s">
        <v>3316</v>
      </c>
      <c r="I1521" t="s">
        <v>3317</v>
      </c>
      <c r="J1521" t="s">
        <v>3417</v>
      </c>
      <c r="K1521" s="2">
        <v>156</v>
      </c>
    </row>
    <row r="1522" spans="1:11" x14ac:dyDescent="0.3">
      <c r="B1522" t="s">
        <v>16</v>
      </c>
      <c r="C1522" t="s">
        <v>3311</v>
      </c>
      <c r="D1522" t="s">
        <v>3312</v>
      </c>
      <c r="E1522" t="s">
        <v>3313</v>
      </c>
      <c r="F1522" t="s">
        <v>3314</v>
      </c>
      <c r="G1522" t="s">
        <v>3315</v>
      </c>
      <c r="H1522" t="s">
        <v>3316</v>
      </c>
      <c r="I1522" t="s">
        <v>3317</v>
      </c>
      <c r="J1522" t="s">
        <v>3417</v>
      </c>
      <c r="K1522" s="2">
        <v>249</v>
      </c>
    </row>
    <row r="1523" spans="1:11" x14ac:dyDescent="0.3">
      <c r="B1523" t="s">
        <v>10</v>
      </c>
      <c r="C1523" t="s">
        <v>3311</v>
      </c>
      <c r="D1523" t="s">
        <v>3312</v>
      </c>
      <c r="E1523" t="s">
        <v>3313</v>
      </c>
      <c r="F1523" t="s">
        <v>3314</v>
      </c>
      <c r="G1523" t="s">
        <v>3315</v>
      </c>
      <c r="H1523" t="s">
        <v>3316</v>
      </c>
      <c r="I1523" t="s">
        <v>3317</v>
      </c>
      <c r="J1523" t="s">
        <v>3417</v>
      </c>
      <c r="K1523" s="2">
        <v>41</v>
      </c>
    </row>
    <row r="1524" spans="1:11" x14ac:dyDescent="0.3">
      <c r="B1524" t="s">
        <v>14</v>
      </c>
      <c r="C1524" t="s">
        <v>3311</v>
      </c>
      <c r="D1524" t="s">
        <v>3312</v>
      </c>
      <c r="E1524" t="s">
        <v>3313</v>
      </c>
      <c r="F1524" t="s">
        <v>3314</v>
      </c>
      <c r="G1524" t="s">
        <v>3315</v>
      </c>
      <c r="H1524" t="s">
        <v>3316</v>
      </c>
      <c r="I1524" t="s">
        <v>3317</v>
      </c>
      <c r="J1524" t="s">
        <v>3417</v>
      </c>
      <c r="K1524" s="2">
        <v>48</v>
      </c>
    </row>
    <row r="1525" spans="1:11" x14ac:dyDescent="0.3">
      <c r="A1525" t="s">
        <v>1304</v>
      </c>
      <c r="B1525" t="s">
        <v>12</v>
      </c>
      <c r="C1525" t="s">
        <v>3311</v>
      </c>
      <c r="D1525" t="s">
        <v>3312</v>
      </c>
      <c r="E1525" t="s">
        <v>3313</v>
      </c>
      <c r="F1525" t="s">
        <v>3314</v>
      </c>
      <c r="G1525" t="s">
        <v>3315</v>
      </c>
      <c r="H1525" t="s">
        <v>3316</v>
      </c>
      <c r="I1525" t="s">
        <v>3317</v>
      </c>
      <c r="J1525" t="s">
        <v>3417</v>
      </c>
      <c r="K1525" s="2">
        <v>156</v>
      </c>
    </row>
    <row r="1526" spans="1:11" x14ac:dyDescent="0.3">
      <c r="B1526" t="s">
        <v>16</v>
      </c>
      <c r="C1526" t="s">
        <v>3311</v>
      </c>
      <c r="D1526" t="s">
        <v>3312</v>
      </c>
      <c r="E1526" t="s">
        <v>3313</v>
      </c>
      <c r="F1526" t="s">
        <v>3314</v>
      </c>
      <c r="G1526" t="s">
        <v>3315</v>
      </c>
      <c r="H1526" t="s">
        <v>3316</v>
      </c>
      <c r="I1526" t="s">
        <v>3317</v>
      </c>
      <c r="J1526" t="s">
        <v>3417</v>
      </c>
      <c r="K1526" s="2">
        <v>249</v>
      </c>
    </row>
    <row r="1527" spans="1:11" x14ac:dyDescent="0.3">
      <c r="B1527" t="s">
        <v>10</v>
      </c>
      <c r="C1527" t="s">
        <v>3311</v>
      </c>
      <c r="D1527" t="s">
        <v>3312</v>
      </c>
      <c r="E1527" t="s">
        <v>3313</v>
      </c>
      <c r="F1527" t="s">
        <v>3314</v>
      </c>
      <c r="G1527" t="s">
        <v>3315</v>
      </c>
      <c r="H1527" t="s">
        <v>3316</v>
      </c>
      <c r="I1527" t="s">
        <v>3317</v>
      </c>
      <c r="J1527" t="s">
        <v>3417</v>
      </c>
      <c r="K1527" s="2">
        <v>41</v>
      </c>
    </row>
    <row r="1528" spans="1:11" x14ac:dyDescent="0.3">
      <c r="B1528" t="s">
        <v>14</v>
      </c>
      <c r="C1528" t="s">
        <v>3311</v>
      </c>
      <c r="D1528" t="s">
        <v>3312</v>
      </c>
      <c r="E1528" t="s">
        <v>3313</v>
      </c>
      <c r="F1528" t="s">
        <v>3314</v>
      </c>
      <c r="G1528" t="s">
        <v>3315</v>
      </c>
      <c r="H1528" t="s">
        <v>3316</v>
      </c>
      <c r="I1528" t="s">
        <v>3317</v>
      </c>
      <c r="J1528" t="s">
        <v>3417</v>
      </c>
      <c r="K1528" s="2">
        <v>48</v>
      </c>
    </row>
    <row r="1529" spans="1:11" x14ac:dyDescent="0.3">
      <c r="A1529" t="s">
        <v>1306</v>
      </c>
      <c r="B1529" t="s">
        <v>12</v>
      </c>
      <c r="C1529" t="s">
        <v>3311</v>
      </c>
      <c r="D1529" t="s">
        <v>3312</v>
      </c>
      <c r="E1529" t="s">
        <v>3313</v>
      </c>
      <c r="F1529" t="s">
        <v>3314</v>
      </c>
      <c r="G1529" t="s">
        <v>3315</v>
      </c>
      <c r="H1529" t="s">
        <v>3316</v>
      </c>
      <c r="I1529" t="s">
        <v>3317</v>
      </c>
      <c r="J1529" t="s">
        <v>3417</v>
      </c>
      <c r="K1529" s="2">
        <v>156</v>
      </c>
    </row>
    <row r="1530" spans="1:11" x14ac:dyDescent="0.3">
      <c r="B1530" t="s">
        <v>16</v>
      </c>
      <c r="C1530" t="s">
        <v>3311</v>
      </c>
      <c r="D1530" t="s">
        <v>3312</v>
      </c>
      <c r="E1530" t="s">
        <v>3313</v>
      </c>
      <c r="F1530" t="s">
        <v>3314</v>
      </c>
      <c r="G1530" t="s">
        <v>3315</v>
      </c>
      <c r="H1530" t="s">
        <v>3316</v>
      </c>
      <c r="I1530" t="s">
        <v>3317</v>
      </c>
      <c r="J1530" t="s">
        <v>3417</v>
      </c>
      <c r="K1530" s="2">
        <v>249</v>
      </c>
    </row>
    <row r="1531" spans="1:11" x14ac:dyDescent="0.3">
      <c r="B1531" t="s">
        <v>10</v>
      </c>
      <c r="C1531" t="s">
        <v>3311</v>
      </c>
      <c r="D1531" t="s">
        <v>3312</v>
      </c>
      <c r="E1531" t="s">
        <v>3313</v>
      </c>
      <c r="F1531" t="s">
        <v>3314</v>
      </c>
      <c r="G1531" t="s">
        <v>3315</v>
      </c>
      <c r="H1531" t="s">
        <v>3316</v>
      </c>
      <c r="I1531" t="s">
        <v>3317</v>
      </c>
      <c r="J1531" t="s">
        <v>3417</v>
      </c>
      <c r="K1531" s="2">
        <v>41</v>
      </c>
    </row>
    <row r="1532" spans="1:11" x14ac:dyDescent="0.3">
      <c r="B1532" t="s">
        <v>14</v>
      </c>
      <c r="C1532" t="s">
        <v>3311</v>
      </c>
      <c r="D1532" t="s">
        <v>3312</v>
      </c>
      <c r="E1532" t="s">
        <v>3313</v>
      </c>
      <c r="F1532" t="s">
        <v>3314</v>
      </c>
      <c r="G1532" t="s">
        <v>3315</v>
      </c>
      <c r="H1532" t="s">
        <v>3316</v>
      </c>
      <c r="I1532" t="s">
        <v>3317</v>
      </c>
      <c r="J1532" t="s">
        <v>3417</v>
      </c>
      <c r="K1532" s="2">
        <v>48</v>
      </c>
    </row>
    <row r="1533" spans="1:11" x14ac:dyDescent="0.3">
      <c r="A1533" t="s">
        <v>1308</v>
      </c>
      <c r="B1533" t="s">
        <v>12</v>
      </c>
      <c r="C1533" t="s">
        <v>3311</v>
      </c>
      <c r="D1533" t="s">
        <v>3312</v>
      </c>
      <c r="E1533" t="s">
        <v>3313</v>
      </c>
      <c r="F1533" t="s">
        <v>3314</v>
      </c>
      <c r="G1533" t="s">
        <v>3315</v>
      </c>
      <c r="H1533" t="s">
        <v>3316</v>
      </c>
      <c r="I1533" t="s">
        <v>3317</v>
      </c>
      <c r="J1533" t="s">
        <v>3417</v>
      </c>
      <c r="K1533" s="2">
        <v>156</v>
      </c>
    </row>
    <row r="1534" spans="1:11" x14ac:dyDescent="0.3">
      <c r="B1534" t="s">
        <v>16</v>
      </c>
      <c r="C1534" t="s">
        <v>3311</v>
      </c>
      <c r="D1534" t="s">
        <v>3312</v>
      </c>
      <c r="E1534" t="s">
        <v>3313</v>
      </c>
      <c r="F1534" t="s">
        <v>3314</v>
      </c>
      <c r="G1534" t="s">
        <v>3315</v>
      </c>
      <c r="H1534" t="s">
        <v>3316</v>
      </c>
      <c r="I1534" t="s">
        <v>3317</v>
      </c>
      <c r="J1534" t="s">
        <v>3417</v>
      </c>
      <c r="K1534" s="2">
        <v>249</v>
      </c>
    </row>
    <row r="1535" spans="1:11" x14ac:dyDescent="0.3">
      <c r="B1535" t="s">
        <v>10</v>
      </c>
      <c r="C1535" t="s">
        <v>3311</v>
      </c>
      <c r="D1535" t="s">
        <v>3312</v>
      </c>
      <c r="E1535" t="s">
        <v>3313</v>
      </c>
      <c r="F1535" t="s">
        <v>3314</v>
      </c>
      <c r="G1535" t="s">
        <v>3315</v>
      </c>
      <c r="H1535" t="s">
        <v>3316</v>
      </c>
      <c r="I1535" t="s">
        <v>3317</v>
      </c>
      <c r="J1535" t="s">
        <v>3417</v>
      </c>
      <c r="K1535" s="2">
        <v>41</v>
      </c>
    </row>
    <row r="1536" spans="1:11" x14ac:dyDescent="0.3">
      <c r="B1536" t="s">
        <v>14</v>
      </c>
      <c r="C1536" t="s">
        <v>3311</v>
      </c>
      <c r="D1536" t="s">
        <v>3312</v>
      </c>
      <c r="E1536" t="s">
        <v>3313</v>
      </c>
      <c r="F1536" t="s">
        <v>3314</v>
      </c>
      <c r="G1536" t="s">
        <v>3315</v>
      </c>
      <c r="H1536" t="s">
        <v>3316</v>
      </c>
      <c r="I1536" t="s">
        <v>3317</v>
      </c>
      <c r="J1536" t="s">
        <v>3417</v>
      </c>
      <c r="K1536" s="2">
        <v>48</v>
      </c>
    </row>
    <row r="1537" spans="1:11" x14ac:dyDescent="0.3">
      <c r="A1537" t="s">
        <v>1310</v>
      </c>
      <c r="B1537" t="s">
        <v>44</v>
      </c>
      <c r="C1537" t="s">
        <v>3311</v>
      </c>
      <c r="D1537" t="s">
        <v>3312</v>
      </c>
      <c r="E1537" t="s">
        <v>3313</v>
      </c>
      <c r="F1537" t="s">
        <v>3314</v>
      </c>
      <c r="G1537" t="s">
        <v>3315</v>
      </c>
      <c r="H1537" t="s">
        <v>3316</v>
      </c>
      <c r="I1537" t="s">
        <v>3317</v>
      </c>
      <c r="J1537" t="s">
        <v>3417</v>
      </c>
      <c r="K1537" s="2">
        <v>93</v>
      </c>
    </row>
    <row r="1538" spans="1:11" x14ac:dyDescent="0.3">
      <c r="B1538" t="s">
        <v>12</v>
      </c>
      <c r="C1538" t="s">
        <v>3311</v>
      </c>
      <c r="D1538" t="s">
        <v>3312</v>
      </c>
      <c r="E1538" t="s">
        <v>3313</v>
      </c>
      <c r="F1538" t="s">
        <v>3314</v>
      </c>
      <c r="G1538" t="s">
        <v>3315</v>
      </c>
      <c r="H1538" t="s">
        <v>3316</v>
      </c>
      <c r="I1538" t="s">
        <v>3317</v>
      </c>
      <c r="J1538" t="s">
        <v>3417</v>
      </c>
      <c r="K1538" s="2">
        <v>309</v>
      </c>
    </row>
    <row r="1539" spans="1:11" x14ac:dyDescent="0.3">
      <c r="B1539" t="s">
        <v>16</v>
      </c>
      <c r="C1539" t="s">
        <v>3311</v>
      </c>
      <c r="D1539" t="s">
        <v>3312</v>
      </c>
      <c r="E1539" t="s">
        <v>3313</v>
      </c>
      <c r="F1539" t="s">
        <v>3314</v>
      </c>
      <c r="G1539" t="s">
        <v>3315</v>
      </c>
      <c r="H1539" t="s">
        <v>3316</v>
      </c>
      <c r="I1539" t="s">
        <v>3317</v>
      </c>
      <c r="J1539" t="s">
        <v>3417</v>
      </c>
      <c r="K1539" s="2">
        <v>220</v>
      </c>
    </row>
    <row r="1540" spans="1:11" x14ac:dyDescent="0.3">
      <c r="A1540" t="s">
        <v>1312</v>
      </c>
      <c r="B1540" t="s">
        <v>12</v>
      </c>
      <c r="C1540" t="s">
        <v>3311</v>
      </c>
      <c r="D1540" t="s">
        <v>3312</v>
      </c>
      <c r="E1540" t="s">
        <v>3313</v>
      </c>
      <c r="F1540" t="s">
        <v>3314</v>
      </c>
      <c r="G1540" t="s">
        <v>3315</v>
      </c>
      <c r="H1540" t="s">
        <v>3316</v>
      </c>
      <c r="I1540" t="s">
        <v>3317</v>
      </c>
      <c r="J1540" t="s">
        <v>3417</v>
      </c>
      <c r="K1540" s="2">
        <v>81</v>
      </c>
    </row>
    <row r="1541" spans="1:11" x14ac:dyDescent="0.3">
      <c r="B1541" t="s">
        <v>16</v>
      </c>
      <c r="C1541" t="s">
        <v>3311</v>
      </c>
      <c r="D1541" t="s">
        <v>3312</v>
      </c>
      <c r="E1541" t="s">
        <v>3313</v>
      </c>
      <c r="F1541" t="s">
        <v>3314</v>
      </c>
      <c r="G1541" t="s">
        <v>3315</v>
      </c>
      <c r="H1541" t="s">
        <v>3316</v>
      </c>
      <c r="I1541" t="s">
        <v>3317</v>
      </c>
      <c r="J1541" t="s">
        <v>3417</v>
      </c>
      <c r="K1541" s="2">
        <v>240</v>
      </c>
    </row>
    <row r="1542" spans="1:11" x14ac:dyDescent="0.3">
      <c r="A1542" t="s">
        <v>1314</v>
      </c>
      <c r="B1542" t="s">
        <v>12</v>
      </c>
      <c r="C1542" t="s">
        <v>3311</v>
      </c>
      <c r="D1542" t="s">
        <v>3442</v>
      </c>
      <c r="E1542" t="s">
        <v>3778</v>
      </c>
      <c r="F1542" t="s">
        <v>3779</v>
      </c>
      <c r="G1542">
        <v>0</v>
      </c>
      <c r="H1542">
        <v>0</v>
      </c>
      <c r="I1542">
        <v>0</v>
      </c>
      <c r="J1542">
        <v>0</v>
      </c>
      <c r="K1542" s="2">
        <v>87</v>
      </c>
    </row>
    <row r="1543" spans="1:11" x14ac:dyDescent="0.3">
      <c r="A1543" t="s">
        <v>1316</v>
      </c>
      <c r="B1543" t="s">
        <v>1318</v>
      </c>
      <c r="C1543" t="s">
        <v>3311</v>
      </c>
      <c r="D1543" t="s">
        <v>3442</v>
      </c>
      <c r="E1543" t="s">
        <v>3778</v>
      </c>
      <c r="F1543" t="s">
        <v>3779</v>
      </c>
      <c r="G1543">
        <v>0</v>
      </c>
      <c r="H1543">
        <v>0</v>
      </c>
      <c r="I1543">
        <v>0</v>
      </c>
      <c r="J1543">
        <v>0</v>
      </c>
      <c r="K1543" s="2">
        <v>126</v>
      </c>
    </row>
    <row r="1544" spans="1:11" x14ac:dyDescent="0.3">
      <c r="B1544" t="s">
        <v>1319</v>
      </c>
      <c r="C1544" t="s">
        <v>3311</v>
      </c>
      <c r="D1544" t="s">
        <v>3442</v>
      </c>
      <c r="E1544" t="s">
        <v>3778</v>
      </c>
      <c r="F1544" t="s">
        <v>3779</v>
      </c>
      <c r="G1544">
        <v>0</v>
      </c>
      <c r="H1544">
        <v>0</v>
      </c>
      <c r="I1544">
        <v>0</v>
      </c>
      <c r="J1544">
        <v>0</v>
      </c>
      <c r="K1544" s="2">
        <v>128</v>
      </c>
    </row>
    <row r="1545" spans="1:11" x14ac:dyDescent="0.3">
      <c r="B1545" t="s">
        <v>1320</v>
      </c>
      <c r="C1545" t="s">
        <v>3311</v>
      </c>
      <c r="D1545" t="s">
        <v>3442</v>
      </c>
      <c r="E1545" t="s">
        <v>3778</v>
      </c>
      <c r="F1545" t="s">
        <v>3779</v>
      </c>
      <c r="G1545">
        <v>0</v>
      </c>
      <c r="H1545">
        <v>0</v>
      </c>
      <c r="I1545">
        <v>0</v>
      </c>
      <c r="J1545">
        <v>0</v>
      </c>
      <c r="K1545" s="2">
        <v>30</v>
      </c>
    </row>
    <row r="1546" spans="1:11" x14ac:dyDescent="0.3">
      <c r="B1546" t="s">
        <v>12</v>
      </c>
      <c r="C1546" t="s">
        <v>3311</v>
      </c>
      <c r="D1546" t="s">
        <v>3442</v>
      </c>
      <c r="E1546" t="s">
        <v>3778</v>
      </c>
      <c r="F1546" t="s">
        <v>3779</v>
      </c>
      <c r="G1546">
        <v>0</v>
      </c>
      <c r="H1546">
        <v>0</v>
      </c>
      <c r="I1546">
        <v>0</v>
      </c>
      <c r="J1546">
        <v>0</v>
      </c>
      <c r="K1546" s="2">
        <v>79</v>
      </c>
    </row>
    <row r="1547" spans="1:11" x14ac:dyDescent="0.3">
      <c r="A1547" t="s">
        <v>1322</v>
      </c>
      <c r="B1547" t="s">
        <v>1328</v>
      </c>
      <c r="C1547" t="s">
        <v>3311</v>
      </c>
      <c r="D1547" t="s">
        <v>3442</v>
      </c>
      <c r="E1547" t="s">
        <v>3778</v>
      </c>
      <c r="F1547" t="s">
        <v>3779</v>
      </c>
      <c r="G1547">
        <v>0</v>
      </c>
      <c r="H1547">
        <v>0</v>
      </c>
      <c r="I1547">
        <v>0</v>
      </c>
      <c r="J1547">
        <v>0</v>
      </c>
      <c r="K1547" s="2">
        <v>50</v>
      </c>
    </row>
    <row r="1548" spans="1:11" x14ac:dyDescent="0.3">
      <c r="B1548" t="s">
        <v>1325</v>
      </c>
      <c r="C1548" t="s">
        <v>3311</v>
      </c>
      <c r="D1548" t="s">
        <v>3442</v>
      </c>
      <c r="E1548" t="s">
        <v>3778</v>
      </c>
      <c r="F1548" t="s">
        <v>3779</v>
      </c>
      <c r="G1548">
        <v>0</v>
      </c>
      <c r="H1548">
        <v>0</v>
      </c>
      <c r="I1548">
        <v>0</v>
      </c>
      <c r="J1548">
        <v>0</v>
      </c>
      <c r="K1548" s="2">
        <v>165</v>
      </c>
    </row>
    <row r="1549" spans="1:11" x14ac:dyDescent="0.3">
      <c r="B1549" t="s">
        <v>1327</v>
      </c>
      <c r="C1549" t="s">
        <v>3311</v>
      </c>
      <c r="D1549" t="s">
        <v>3442</v>
      </c>
      <c r="E1549" t="s">
        <v>3778</v>
      </c>
      <c r="F1549" t="s">
        <v>3779</v>
      </c>
      <c r="G1549">
        <v>0</v>
      </c>
      <c r="H1549">
        <v>0</v>
      </c>
      <c r="I1549">
        <v>0</v>
      </c>
      <c r="J1549">
        <v>0</v>
      </c>
      <c r="K1549" s="2">
        <v>118</v>
      </c>
    </row>
    <row r="1550" spans="1:11" x14ac:dyDescent="0.3">
      <c r="B1550" t="s">
        <v>1324</v>
      </c>
      <c r="C1550" t="s">
        <v>3311</v>
      </c>
      <c r="D1550" t="s">
        <v>3442</v>
      </c>
      <c r="E1550" t="s">
        <v>3778</v>
      </c>
      <c r="F1550" t="s">
        <v>3779</v>
      </c>
      <c r="G1550">
        <v>0</v>
      </c>
      <c r="H1550">
        <v>0</v>
      </c>
      <c r="I1550">
        <v>0</v>
      </c>
      <c r="J1550">
        <v>0</v>
      </c>
      <c r="K1550" s="2">
        <v>158</v>
      </c>
    </row>
    <row r="1551" spans="1:11" x14ac:dyDescent="0.3">
      <c r="B1551" t="s">
        <v>1326</v>
      </c>
      <c r="C1551" t="s">
        <v>3311</v>
      </c>
      <c r="D1551" t="s">
        <v>3442</v>
      </c>
      <c r="E1551" t="s">
        <v>3778</v>
      </c>
      <c r="F1551" t="s">
        <v>3779</v>
      </c>
      <c r="G1551">
        <v>0</v>
      </c>
      <c r="H1551">
        <v>0</v>
      </c>
      <c r="I1551">
        <v>0</v>
      </c>
      <c r="J1551">
        <v>0</v>
      </c>
      <c r="K1551" s="2">
        <v>78</v>
      </c>
    </row>
    <row r="1552" spans="1:11" x14ac:dyDescent="0.3">
      <c r="B1552" t="s">
        <v>12</v>
      </c>
      <c r="C1552" t="s">
        <v>3311</v>
      </c>
      <c r="D1552" t="s">
        <v>3442</v>
      </c>
      <c r="E1552" t="s">
        <v>3778</v>
      </c>
      <c r="F1552" t="s">
        <v>3779</v>
      </c>
      <c r="G1552">
        <v>0</v>
      </c>
      <c r="H1552">
        <v>0</v>
      </c>
      <c r="I1552">
        <v>0</v>
      </c>
      <c r="J1552">
        <v>0</v>
      </c>
      <c r="K1552" s="2">
        <v>58</v>
      </c>
    </row>
    <row r="1553" spans="1:11" x14ac:dyDescent="0.3">
      <c r="A1553" t="s">
        <v>1329</v>
      </c>
      <c r="B1553" t="s">
        <v>1332</v>
      </c>
      <c r="C1553" t="s">
        <v>3311</v>
      </c>
      <c r="D1553" t="s">
        <v>3442</v>
      </c>
      <c r="E1553" t="s">
        <v>3778</v>
      </c>
      <c r="F1553" t="s">
        <v>3779</v>
      </c>
      <c r="G1553">
        <v>0</v>
      </c>
      <c r="H1553">
        <v>0</v>
      </c>
      <c r="I1553">
        <v>0</v>
      </c>
      <c r="J1553">
        <v>0</v>
      </c>
      <c r="K1553" s="2">
        <v>39</v>
      </c>
    </row>
    <row r="1554" spans="1:11" x14ac:dyDescent="0.3">
      <c r="B1554" t="s">
        <v>1333</v>
      </c>
      <c r="C1554" t="s">
        <v>3311</v>
      </c>
      <c r="D1554" t="s">
        <v>3442</v>
      </c>
      <c r="E1554" t="s">
        <v>3778</v>
      </c>
      <c r="F1554" t="s">
        <v>3779</v>
      </c>
      <c r="G1554">
        <v>0</v>
      </c>
      <c r="H1554">
        <v>0</v>
      </c>
      <c r="I1554">
        <v>0</v>
      </c>
      <c r="J1554">
        <v>0</v>
      </c>
      <c r="K1554" s="2">
        <v>35</v>
      </c>
    </row>
    <row r="1555" spans="1:11" x14ac:dyDescent="0.3">
      <c r="B1555" t="s">
        <v>1331</v>
      </c>
      <c r="C1555" t="s">
        <v>3311</v>
      </c>
      <c r="D1555" t="s">
        <v>3442</v>
      </c>
      <c r="E1555" t="s">
        <v>3778</v>
      </c>
      <c r="F1555" t="s">
        <v>3779</v>
      </c>
      <c r="G1555">
        <v>0</v>
      </c>
      <c r="H1555">
        <v>0</v>
      </c>
      <c r="I1555">
        <v>0</v>
      </c>
      <c r="J1555">
        <v>0</v>
      </c>
      <c r="K1555" s="2">
        <v>57</v>
      </c>
    </row>
    <row r="1556" spans="1:11" x14ac:dyDescent="0.3">
      <c r="B1556" t="s">
        <v>1334</v>
      </c>
      <c r="C1556" t="s">
        <v>3311</v>
      </c>
      <c r="D1556" t="s">
        <v>3442</v>
      </c>
      <c r="E1556" t="s">
        <v>3778</v>
      </c>
      <c r="F1556" t="s">
        <v>3779</v>
      </c>
      <c r="G1556">
        <v>0</v>
      </c>
      <c r="H1556">
        <v>0</v>
      </c>
      <c r="I1556">
        <v>0</v>
      </c>
      <c r="J1556">
        <v>0</v>
      </c>
      <c r="K1556" s="2">
        <v>28</v>
      </c>
    </row>
    <row r="1557" spans="1:11" x14ac:dyDescent="0.3">
      <c r="B1557" t="s">
        <v>1320</v>
      </c>
      <c r="C1557" t="s">
        <v>3311</v>
      </c>
      <c r="D1557" t="s">
        <v>3442</v>
      </c>
      <c r="E1557" t="s">
        <v>3778</v>
      </c>
      <c r="F1557" t="s">
        <v>3779</v>
      </c>
      <c r="G1557">
        <v>0</v>
      </c>
      <c r="H1557">
        <v>0</v>
      </c>
      <c r="I1557">
        <v>0</v>
      </c>
      <c r="J1557">
        <v>0</v>
      </c>
      <c r="K1557" s="2">
        <v>29</v>
      </c>
    </row>
    <row r="1558" spans="1:11" x14ac:dyDescent="0.3">
      <c r="B1558" t="s">
        <v>12</v>
      </c>
      <c r="C1558" t="s">
        <v>3311</v>
      </c>
      <c r="D1558" t="s">
        <v>3442</v>
      </c>
      <c r="E1558" t="s">
        <v>3778</v>
      </c>
      <c r="F1558" t="s">
        <v>3779</v>
      </c>
      <c r="G1558">
        <v>0</v>
      </c>
      <c r="H1558">
        <v>0</v>
      </c>
      <c r="I1558">
        <v>0</v>
      </c>
      <c r="J1558">
        <v>0</v>
      </c>
      <c r="K1558" s="2">
        <v>77</v>
      </c>
    </row>
    <row r="1559" spans="1:11" x14ac:dyDescent="0.3">
      <c r="B1559" t="s">
        <v>143</v>
      </c>
      <c r="C1559" t="s">
        <v>3311</v>
      </c>
      <c r="D1559" t="s">
        <v>3442</v>
      </c>
      <c r="E1559" t="s">
        <v>3778</v>
      </c>
      <c r="F1559" t="s">
        <v>3779</v>
      </c>
      <c r="G1559">
        <v>0</v>
      </c>
      <c r="H1559">
        <v>0</v>
      </c>
      <c r="I1559">
        <v>0</v>
      </c>
      <c r="J1559">
        <v>0</v>
      </c>
      <c r="K1559" s="2">
        <v>240</v>
      </c>
    </row>
    <row r="1560" spans="1:11" x14ac:dyDescent="0.3">
      <c r="B1560" t="s">
        <v>141</v>
      </c>
      <c r="C1560" t="s">
        <v>3311</v>
      </c>
      <c r="D1560" t="s">
        <v>3442</v>
      </c>
      <c r="E1560" t="s">
        <v>3778</v>
      </c>
      <c r="F1560" t="s">
        <v>3779</v>
      </c>
      <c r="G1560">
        <v>0</v>
      </c>
      <c r="H1560">
        <v>0</v>
      </c>
      <c r="I1560">
        <v>0</v>
      </c>
      <c r="J1560">
        <v>0</v>
      </c>
      <c r="K1560" s="2">
        <v>65</v>
      </c>
    </row>
    <row r="1561" spans="1:11" x14ac:dyDescent="0.3">
      <c r="A1561" t="s">
        <v>1335</v>
      </c>
      <c r="B1561" t="s">
        <v>1337</v>
      </c>
      <c r="C1561" t="s">
        <v>3311</v>
      </c>
      <c r="D1561" t="s">
        <v>3442</v>
      </c>
      <c r="E1561" t="s">
        <v>3778</v>
      </c>
      <c r="F1561" t="s">
        <v>3779</v>
      </c>
      <c r="G1561">
        <v>0</v>
      </c>
      <c r="H1561">
        <v>0</v>
      </c>
      <c r="I1561">
        <v>0</v>
      </c>
      <c r="J1561">
        <v>0</v>
      </c>
      <c r="K1561" s="2">
        <v>108</v>
      </c>
    </row>
    <row r="1562" spans="1:11" x14ac:dyDescent="0.3">
      <c r="B1562" t="s">
        <v>12</v>
      </c>
      <c r="C1562" t="s">
        <v>3311</v>
      </c>
      <c r="D1562" t="s">
        <v>3442</v>
      </c>
      <c r="E1562" t="s">
        <v>3778</v>
      </c>
      <c r="F1562" t="s">
        <v>3779</v>
      </c>
      <c r="G1562">
        <v>0</v>
      </c>
      <c r="H1562">
        <v>0</v>
      </c>
      <c r="I1562">
        <v>0</v>
      </c>
      <c r="J1562">
        <v>0</v>
      </c>
      <c r="K1562" s="2">
        <v>75</v>
      </c>
    </row>
    <row r="1563" spans="1:11" x14ac:dyDescent="0.3">
      <c r="B1563" t="s">
        <v>136</v>
      </c>
      <c r="C1563" t="s">
        <v>3311</v>
      </c>
      <c r="D1563" t="s">
        <v>3442</v>
      </c>
      <c r="E1563" t="s">
        <v>3778</v>
      </c>
      <c r="F1563" t="s">
        <v>3779</v>
      </c>
      <c r="G1563">
        <v>0</v>
      </c>
      <c r="H1563">
        <v>0</v>
      </c>
      <c r="I1563">
        <v>0</v>
      </c>
      <c r="J1563">
        <v>0</v>
      </c>
      <c r="K1563" s="2">
        <v>361</v>
      </c>
    </row>
    <row r="1564" spans="1:11" x14ac:dyDescent="0.3">
      <c r="A1564" t="s">
        <v>1338</v>
      </c>
      <c r="B1564" t="s">
        <v>961</v>
      </c>
      <c r="C1564" t="s">
        <v>3311</v>
      </c>
      <c r="D1564" t="s">
        <v>3312</v>
      </c>
      <c r="E1564" t="s">
        <v>3426</v>
      </c>
      <c r="F1564" t="s">
        <v>3453</v>
      </c>
      <c r="G1564" t="s">
        <v>3454</v>
      </c>
      <c r="H1564" t="s">
        <v>3455</v>
      </c>
      <c r="I1564" t="s">
        <v>3456</v>
      </c>
      <c r="J1564" t="s">
        <v>3458</v>
      </c>
      <c r="K1564" s="2">
        <v>54</v>
      </c>
    </row>
    <row r="1565" spans="1:11" x14ac:dyDescent="0.3">
      <c r="B1565" t="s">
        <v>1136</v>
      </c>
      <c r="C1565" t="s">
        <v>3311</v>
      </c>
      <c r="D1565" t="s">
        <v>3312</v>
      </c>
      <c r="E1565" t="s">
        <v>3426</v>
      </c>
      <c r="F1565" t="s">
        <v>3453</v>
      </c>
      <c r="G1565" t="s">
        <v>3454</v>
      </c>
      <c r="H1565" t="s">
        <v>3455</v>
      </c>
      <c r="I1565" t="s">
        <v>3456</v>
      </c>
      <c r="J1565" t="s">
        <v>3458</v>
      </c>
      <c r="K1565" s="2">
        <v>33</v>
      </c>
    </row>
    <row r="1566" spans="1:11" x14ac:dyDescent="0.3">
      <c r="B1566" t="s">
        <v>962</v>
      </c>
      <c r="C1566" t="s">
        <v>3311</v>
      </c>
      <c r="D1566" t="s">
        <v>3312</v>
      </c>
      <c r="E1566" t="s">
        <v>3426</v>
      </c>
      <c r="F1566" t="s">
        <v>3453</v>
      </c>
      <c r="G1566" t="s">
        <v>3454</v>
      </c>
      <c r="H1566" t="s">
        <v>3455</v>
      </c>
      <c r="I1566" t="s">
        <v>3456</v>
      </c>
      <c r="J1566" t="s">
        <v>3458</v>
      </c>
      <c r="K1566" s="2">
        <v>164</v>
      </c>
    </row>
    <row r="1567" spans="1:11" x14ac:dyDescent="0.3">
      <c r="B1567" t="s">
        <v>12</v>
      </c>
      <c r="C1567" t="s">
        <v>3311</v>
      </c>
      <c r="D1567" t="s">
        <v>3312</v>
      </c>
      <c r="E1567" t="s">
        <v>3426</v>
      </c>
      <c r="F1567" t="s">
        <v>3453</v>
      </c>
      <c r="G1567" t="s">
        <v>3454</v>
      </c>
      <c r="H1567" t="s">
        <v>3455</v>
      </c>
      <c r="I1567" t="s">
        <v>3456</v>
      </c>
      <c r="J1567" t="s">
        <v>3458</v>
      </c>
      <c r="K1567" s="2">
        <v>75</v>
      </c>
    </row>
    <row r="1568" spans="1:11" x14ac:dyDescent="0.3">
      <c r="B1568" t="s">
        <v>24</v>
      </c>
      <c r="C1568" t="s">
        <v>3311</v>
      </c>
      <c r="D1568" t="s">
        <v>3312</v>
      </c>
      <c r="E1568" t="s">
        <v>3426</v>
      </c>
      <c r="F1568" t="s">
        <v>3453</v>
      </c>
      <c r="G1568" t="s">
        <v>3454</v>
      </c>
      <c r="H1568" t="s">
        <v>3455</v>
      </c>
      <c r="I1568" t="s">
        <v>3456</v>
      </c>
      <c r="J1568" t="s">
        <v>3458</v>
      </c>
      <c r="K1568" s="2">
        <v>270</v>
      </c>
    </row>
    <row r="1569" spans="1:11" x14ac:dyDescent="0.3">
      <c r="A1569" t="s">
        <v>1340</v>
      </c>
      <c r="B1569" t="s">
        <v>958</v>
      </c>
      <c r="C1569" t="s">
        <v>3311</v>
      </c>
      <c r="D1569" t="s">
        <v>3312</v>
      </c>
      <c r="E1569" t="s">
        <v>3426</v>
      </c>
      <c r="F1569" t="s">
        <v>3453</v>
      </c>
      <c r="G1569" t="s">
        <v>3454</v>
      </c>
      <c r="H1569" t="s">
        <v>3455</v>
      </c>
      <c r="I1569" t="s">
        <v>3456</v>
      </c>
      <c r="J1569" t="s">
        <v>3458</v>
      </c>
      <c r="K1569" s="2">
        <v>70</v>
      </c>
    </row>
    <row r="1570" spans="1:11" x14ac:dyDescent="0.3">
      <c r="B1570" t="s">
        <v>12</v>
      </c>
      <c r="C1570" t="s">
        <v>3311</v>
      </c>
      <c r="D1570" t="s">
        <v>3312</v>
      </c>
      <c r="E1570" t="s">
        <v>3426</v>
      </c>
      <c r="F1570" t="s">
        <v>3453</v>
      </c>
      <c r="G1570" t="s">
        <v>3454</v>
      </c>
      <c r="H1570" t="s">
        <v>3455</v>
      </c>
      <c r="I1570" t="s">
        <v>3456</v>
      </c>
      <c r="J1570" t="s">
        <v>3458</v>
      </c>
      <c r="K1570" s="2">
        <v>95</v>
      </c>
    </row>
    <row r="1571" spans="1:11" x14ac:dyDescent="0.3">
      <c r="B1571" t="s">
        <v>956</v>
      </c>
      <c r="C1571" t="s">
        <v>3311</v>
      </c>
      <c r="D1571" t="s">
        <v>3312</v>
      </c>
      <c r="E1571" t="s">
        <v>3426</v>
      </c>
      <c r="F1571" t="s">
        <v>3453</v>
      </c>
      <c r="G1571" t="s">
        <v>3454</v>
      </c>
      <c r="H1571" t="s">
        <v>3455</v>
      </c>
      <c r="I1571" t="s">
        <v>3456</v>
      </c>
      <c r="J1571" t="s">
        <v>3458</v>
      </c>
      <c r="K1571" s="2">
        <v>66</v>
      </c>
    </row>
    <row r="1572" spans="1:11" x14ac:dyDescent="0.3">
      <c r="A1572" t="s">
        <v>1342</v>
      </c>
      <c r="B1572" t="s">
        <v>12</v>
      </c>
      <c r="C1572" t="s">
        <v>3311</v>
      </c>
      <c r="D1572" t="s">
        <v>3312</v>
      </c>
      <c r="E1572" t="s">
        <v>3426</v>
      </c>
      <c r="F1572" t="s">
        <v>3453</v>
      </c>
      <c r="G1572" t="s">
        <v>3454</v>
      </c>
      <c r="H1572" t="s">
        <v>3455</v>
      </c>
      <c r="I1572" t="s">
        <v>3456</v>
      </c>
      <c r="J1572" t="s">
        <v>3458</v>
      </c>
      <c r="K1572" s="2">
        <v>78</v>
      </c>
    </row>
    <row r="1573" spans="1:11" x14ac:dyDescent="0.3">
      <c r="B1573" t="s">
        <v>20</v>
      </c>
      <c r="C1573" t="s">
        <v>3311</v>
      </c>
      <c r="D1573" t="s">
        <v>3312</v>
      </c>
      <c r="E1573" t="s">
        <v>3426</v>
      </c>
      <c r="F1573" t="s">
        <v>3453</v>
      </c>
      <c r="G1573" t="s">
        <v>3454</v>
      </c>
      <c r="H1573" t="s">
        <v>3455</v>
      </c>
      <c r="I1573" t="s">
        <v>3456</v>
      </c>
      <c r="J1573" t="s">
        <v>3458</v>
      </c>
      <c r="K1573" s="2">
        <v>130</v>
      </c>
    </row>
    <row r="1574" spans="1:11" x14ac:dyDescent="0.3">
      <c r="B1574" t="s">
        <v>24</v>
      </c>
      <c r="C1574" t="s">
        <v>3311</v>
      </c>
      <c r="D1574" t="s">
        <v>3312</v>
      </c>
      <c r="E1574" t="s">
        <v>3426</v>
      </c>
      <c r="F1574" t="s">
        <v>3453</v>
      </c>
      <c r="G1574" t="s">
        <v>3454</v>
      </c>
      <c r="H1574" t="s">
        <v>3455</v>
      </c>
      <c r="I1574" t="s">
        <v>3456</v>
      </c>
      <c r="J1574" t="s">
        <v>3458</v>
      </c>
      <c r="K1574" s="2">
        <v>279</v>
      </c>
    </row>
    <row r="1575" spans="1:11" x14ac:dyDescent="0.3">
      <c r="A1575" t="s">
        <v>1344</v>
      </c>
      <c r="B1575" t="s">
        <v>44</v>
      </c>
      <c r="C1575" t="s">
        <v>3311</v>
      </c>
      <c r="D1575" t="s">
        <v>3312</v>
      </c>
      <c r="E1575" t="s">
        <v>3426</v>
      </c>
      <c r="F1575" t="s">
        <v>3453</v>
      </c>
      <c r="G1575" t="s">
        <v>3454</v>
      </c>
      <c r="H1575" t="s">
        <v>3455</v>
      </c>
      <c r="I1575" t="s">
        <v>3456</v>
      </c>
      <c r="J1575" t="s">
        <v>3458</v>
      </c>
      <c r="K1575" s="2">
        <v>79</v>
      </c>
    </row>
    <row r="1576" spans="1:11" x14ac:dyDescent="0.3">
      <c r="B1576" t="s">
        <v>12</v>
      </c>
      <c r="C1576" t="s">
        <v>3311</v>
      </c>
      <c r="D1576" t="s">
        <v>3312</v>
      </c>
      <c r="E1576" t="s">
        <v>3426</v>
      </c>
      <c r="F1576" t="s">
        <v>3453</v>
      </c>
      <c r="G1576" t="s">
        <v>3454</v>
      </c>
      <c r="H1576" t="s">
        <v>3455</v>
      </c>
      <c r="I1576" t="s">
        <v>3456</v>
      </c>
      <c r="J1576" t="s">
        <v>3458</v>
      </c>
      <c r="K1576" s="2">
        <v>80</v>
      </c>
    </row>
    <row r="1577" spans="1:11" x14ac:dyDescent="0.3">
      <c r="B1577" t="s">
        <v>218</v>
      </c>
      <c r="C1577" t="s">
        <v>3311</v>
      </c>
      <c r="D1577" t="s">
        <v>3312</v>
      </c>
      <c r="E1577" t="s">
        <v>3426</v>
      </c>
      <c r="F1577" t="s">
        <v>3453</v>
      </c>
      <c r="G1577" t="s">
        <v>3454</v>
      </c>
      <c r="H1577" t="s">
        <v>3455</v>
      </c>
      <c r="I1577" t="s">
        <v>3456</v>
      </c>
      <c r="J1577" t="s">
        <v>3458</v>
      </c>
      <c r="K1577" s="2">
        <v>110</v>
      </c>
    </row>
    <row r="1578" spans="1:11" x14ac:dyDescent="0.3">
      <c r="B1578" t="s">
        <v>16</v>
      </c>
      <c r="C1578" t="s">
        <v>3311</v>
      </c>
      <c r="D1578" t="s">
        <v>3312</v>
      </c>
      <c r="E1578" t="s">
        <v>3426</v>
      </c>
      <c r="F1578" t="s">
        <v>3453</v>
      </c>
      <c r="G1578" t="s">
        <v>3454</v>
      </c>
      <c r="H1578" t="s">
        <v>3455</v>
      </c>
      <c r="I1578" t="s">
        <v>3456</v>
      </c>
      <c r="J1578" t="s">
        <v>3458</v>
      </c>
      <c r="K1578" s="2">
        <v>235</v>
      </c>
    </row>
    <row r="1579" spans="1:11" x14ac:dyDescent="0.3">
      <c r="B1579" t="s">
        <v>184</v>
      </c>
      <c r="C1579" t="s">
        <v>3311</v>
      </c>
      <c r="D1579" t="s">
        <v>3312</v>
      </c>
      <c r="E1579" t="s">
        <v>3426</v>
      </c>
      <c r="F1579" t="s">
        <v>3453</v>
      </c>
      <c r="G1579" t="s">
        <v>3454</v>
      </c>
      <c r="H1579" t="s">
        <v>3455</v>
      </c>
      <c r="I1579" t="s">
        <v>3456</v>
      </c>
      <c r="J1579" t="s">
        <v>3458</v>
      </c>
      <c r="K1579" s="2">
        <v>298</v>
      </c>
    </row>
    <row r="1580" spans="1:11" x14ac:dyDescent="0.3">
      <c r="B1580" t="s">
        <v>913</v>
      </c>
      <c r="C1580" t="s">
        <v>3311</v>
      </c>
      <c r="D1580" t="s">
        <v>3312</v>
      </c>
      <c r="E1580" t="s">
        <v>3426</v>
      </c>
      <c r="F1580" t="s">
        <v>3453</v>
      </c>
      <c r="G1580" t="s">
        <v>3454</v>
      </c>
      <c r="H1580" t="s">
        <v>3455</v>
      </c>
      <c r="I1580" t="s">
        <v>3456</v>
      </c>
      <c r="J1580" t="s">
        <v>3458</v>
      </c>
      <c r="K1580" s="2">
        <v>156</v>
      </c>
    </row>
    <row r="1581" spans="1:11" x14ac:dyDescent="0.3">
      <c r="A1581" t="s">
        <v>1346</v>
      </c>
      <c r="B1581" t="s">
        <v>12</v>
      </c>
      <c r="C1581" t="s">
        <v>3311</v>
      </c>
      <c r="D1581" t="s">
        <v>3312</v>
      </c>
      <c r="E1581" t="s">
        <v>3313</v>
      </c>
      <c r="F1581" t="s">
        <v>3314</v>
      </c>
      <c r="G1581" t="s">
        <v>3315</v>
      </c>
      <c r="H1581" t="s">
        <v>3316</v>
      </c>
      <c r="I1581" t="s">
        <v>3371</v>
      </c>
      <c r="J1581" t="s">
        <v>3373</v>
      </c>
      <c r="K1581" s="2">
        <v>79</v>
      </c>
    </row>
    <row r="1582" spans="1:11" x14ac:dyDescent="0.3">
      <c r="B1582" t="s">
        <v>16</v>
      </c>
      <c r="C1582" t="s">
        <v>3311</v>
      </c>
      <c r="D1582" t="s">
        <v>3312</v>
      </c>
      <c r="E1582" t="s">
        <v>3313</v>
      </c>
      <c r="F1582" t="s">
        <v>3314</v>
      </c>
      <c r="G1582" t="s">
        <v>3315</v>
      </c>
      <c r="H1582" t="s">
        <v>3316</v>
      </c>
      <c r="I1582" t="s">
        <v>3371</v>
      </c>
      <c r="J1582" t="s">
        <v>3373</v>
      </c>
      <c r="K1582" s="2">
        <v>155</v>
      </c>
    </row>
    <row r="1583" spans="1:11" x14ac:dyDescent="0.3">
      <c r="A1583" t="s">
        <v>1348</v>
      </c>
      <c r="B1583" t="s">
        <v>44</v>
      </c>
      <c r="C1583" t="s">
        <v>3311</v>
      </c>
      <c r="D1583" t="s">
        <v>3312</v>
      </c>
      <c r="E1583" t="s">
        <v>3313</v>
      </c>
      <c r="F1583" t="s">
        <v>3314</v>
      </c>
      <c r="G1583" t="s">
        <v>3315</v>
      </c>
      <c r="H1583" t="s">
        <v>3316</v>
      </c>
      <c r="I1583" t="s">
        <v>3371</v>
      </c>
      <c r="J1583" t="s">
        <v>3373</v>
      </c>
      <c r="K1583" s="2">
        <v>72</v>
      </c>
    </row>
    <row r="1584" spans="1:11" x14ac:dyDescent="0.3">
      <c r="B1584" t="s">
        <v>12</v>
      </c>
      <c r="C1584" t="s">
        <v>3311</v>
      </c>
      <c r="D1584" t="s">
        <v>3312</v>
      </c>
      <c r="E1584" t="s">
        <v>3313</v>
      </c>
      <c r="F1584" t="s">
        <v>3314</v>
      </c>
      <c r="G1584" t="s">
        <v>3315</v>
      </c>
      <c r="H1584" t="s">
        <v>3316</v>
      </c>
      <c r="I1584" t="s">
        <v>3371</v>
      </c>
      <c r="J1584" t="s">
        <v>3373</v>
      </c>
      <c r="K1584" s="2">
        <v>307</v>
      </c>
    </row>
    <row r="1585" spans="1:11" x14ac:dyDescent="0.3">
      <c r="B1585" t="s">
        <v>16</v>
      </c>
      <c r="C1585" t="s">
        <v>3311</v>
      </c>
      <c r="D1585" t="s">
        <v>3312</v>
      </c>
      <c r="E1585" t="s">
        <v>3313</v>
      </c>
      <c r="F1585" t="s">
        <v>3314</v>
      </c>
      <c r="G1585" t="s">
        <v>3315</v>
      </c>
      <c r="H1585" t="s">
        <v>3316</v>
      </c>
      <c r="I1585" t="s">
        <v>3371</v>
      </c>
      <c r="J1585" t="s">
        <v>3373</v>
      </c>
      <c r="K1585" s="2">
        <v>108</v>
      </c>
    </row>
    <row r="1586" spans="1:11" x14ac:dyDescent="0.3">
      <c r="A1586" t="s">
        <v>1350</v>
      </c>
      <c r="B1586" t="s">
        <v>34</v>
      </c>
      <c r="C1586" t="s">
        <v>3311</v>
      </c>
      <c r="D1586" t="s">
        <v>3312</v>
      </c>
      <c r="E1586" t="s">
        <v>3313</v>
      </c>
      <c r="F1586" t="s">
        <v>3314</v>
      </c>
      <c r="G1586" t="s">
        <v>3315</v>
      </c>
      <c r="H1586" t="s">
        <v>3316</v>
      </c>
      <c r="I1586" t="s">
        <v>3371</v>
      </c>
      <c r="J1586" t="s">
        <v>3373</v>
      </c>
      <c r="K1586" s="2">
        <v>62</v>
      </c>
    </row>
    <row r="1587" spans="1:11" x14ac:dyDescent="0.3">
      <c r="B1587" t="s">
        <v>12</v>
      </c>
      <c r="C1587" t="s">
        <v>3311</v>
      </c>
      <c r="D1587" t="s">
        <v>3312</v>
      </c>
      <c r="E1587" t="s">
        <v>3313</v>
      </c>
      <c r="F1587" t="s">
        <v>3314</v>
      </c>
      <c r="G1587" t="s">
        <v>3315</v>
      </c>
      <c r="H1587" t="s">
        <v>3316</v>
      </c>
      <c r="I1587" t="s">
        <v>3371</v>
      </c>
      <c r="J1587" t="s">
        <v>3373</v>
      </c>
      <c r="K1587" s="2">
        <v>82</v>
      </c>
    </row>
    <row r="1588" spans="1:11" x14ac:dyDescent="0.3">
      <c r="B1588" t="s">
        <v>16</v>
      </c>
      <c r="C1588" t="s">
        <v>3311</v>
      </c>
      <c r="D1588" t="s">
        <v>3312</v>
      </c>
      <c r="E1588" t="s">
        <v>3313</v>
      </c>
      <c r="F1588" t="s">
        <v>3314</v>
      </c>
      <c r="G1588" t="s">
        <v>3315</v>
      </c>
      <c r="H1588" t="s">
        <v>3316</v>
      </c>
      <c r="I1588" t="s">
        <v>3371</v>
      </c>
      <c r="J1588" t="s">
        <v>3373</v>
      </c>
      <c r="K1588" s="2">
        <v>236</v>
      </c>
    </row>
    <row r="1589" spans="1:11" x14ac:dyDescent="0.3">
      <c r="A1589" t="s">
        <v>1352</v>
      </c>
      <c r="B1589" t="s">
        <v>12</v>
      </c>
      <c r="C1589" t="s">
        <v>3311</v>
      </c>
      <c r="D1589" t="s">
        <v>3312</v>
      </c>
      <c r="E1589" t="s">
        <v>3313</v>
      </c>
      <c r="F1589" t="s">
        <v>3314</v>
      </c>
      <c r="G1589" t="s">
        <v>3315</v>
      </c>
      <c r="H1589" t="s">
        <v>3316</v>
      </c>
      <c r="I1589" t="s">
        <v>3357</v>
      </c>
      <c r="J1589" t="s">
        <v>3359</v>
      </c>
      <c r="K1589" s="2">
        <v>78</v>
      </c>
    </row>
    <row r="1590" spans="1:11" x14ac:dyDescent="0.3">
      <c r="B1590" t="s">
        <v>20</v>
      </c>
      <c r="C1590" t="s">
        <v>3311</v>
      </c>
      <c r="D1590" t="s">
        <v>3312</v>
      </c>
      <c r="E1590" t="s">
        <v>3313</v>
      </c>
      <c r="F1590" t="s">
        <v>3314</v>
      </c>
      <c r="G1590" t="s">
        <v>3315</v>
      </c>
      <c r="H1590" t="s">
        <v>3316</v>
      </c>
      <c r="I1590" t="s">
        <v>3357</v>
      </c>
      <c r="J1590" t="s">
        <v>3359</v>
      </c>
      <c r="K1590" s="2">
        <v>129</v>
      </c>
    </row>
    <row r="1591" spans="1:11" x14ac:dyDescent="0.3">
      <c r="B1591" t="s">
        <v>22</v>
      </c>
      <c r="C1591" t="s">
        <v>3311</v>
      </c>
      <c r="D1591" t="s">
        <v>3312</v>
      </c>
      <c r="E1591" t="s">
        <v>3313</v>
      </c>
      <c r="F1591" t="s">
        <v>3314</v>
      </c>
      <c r="G1591" t="s">
        <v>3315</v>
      </c>
      <c r="H1591" t="s">
        <v>3316</v>
      </c>
      <c r="I1591" t="s">
        <v>3357</v>
      </c>
      <c r="J1591" t="s">
        <v>3359</v>
      </c>
      <c r="K1591" s="2">
        <v>90</v>
      </c>
    </row>
    <row r="1592" spans="1:11" x14ac:dyDescent="0.3">
      <c r="B1592" t="s">
        <v>24</v>
      </c>
      <c r="C1592" t="s">
        <v>3311</v>
      </c>
      <c r="D1592" t="s">
        <v>3312</v>
      </c>
      <c r="E1592" t="s">
        <v>3313</v>
      </c>
      <c r="F1592" t="s">
        <v>3314</v>
      </c>
      <c r="G1592" t="s">
        <v>3315</v>
      </c>
      <c r="H1592" t="s">
        <v>3316</v>
      </c>
      <c r="I1592" t="s">
        <v>3357</v>
      </c>
      <c r="J1592" t="s">
        <v>3359</v>
      </c>
      <c r="K1592" s="2">
        <v>273</v>
      </c>
    </row>
    <row r="1593" spans="1:11" x14ac:dyDescent="0.3">
      <c r="A1593" t="s">
        <v>1354</v>
      </c>
      <c r="B1593" t="s">
        <v>44</v>
      </c>
      <c r="C1593" t="s">
        <v>3311</v>
      </c>
      <c r="D1593" t="s">
        <v>3312</v>
      </c>
      <c r="E1593" t="s">
        <v>3313</v>
      </c>
      <c r="F1593" t="s">
        <v>3314</v>
      </c>
      <c r="G1593" t="s">
        <v>3315</v>
      </c>
      <c r="H1593" t="s">
        <v>3316</v>
      </c>
      <c r="I1593" t="s">
        <v>3357</v>
      </c>
      <c r="J1593" t="s">
        <v>3359</v>
      </c>
      <c r="K1593" s="2">
        <v>84</v>
      </c>
    </row>
    <row r="1594" spans="1:11" x14ac:dyDescent="0.3">
      <c r="B1594" t="s">
        <v>12</v>
      </c>
      <c r="C1594" t="s">
        <v>3311</v>
      </c>
      <c r="D1594" t="s">
        <v>3312</v>
      </c>
      <c r="E1594" t="s">
        <v>3313</v>
      </c>
      <c r="F1594" t="s">
        <v>3314</v>
      </c>
      <c r="G1594" t="s">
        <v>3315</v>
      </c>
      <c r="H1594" t="s">
        <v>3316</v>
      </c>
      <c r="I1594" t="s">
        <v>3357</v>
      </c>
      <c r="J1594" t="s">
        <v>3359</v>
      </c>
      <c r="K1594" s="2">
        <v>310</v>
      </c>
    </row>
    <row r="1595" spans="1:11" x14ac:dyDescent="0.3">
      <c r="B1595" t="s">
        <v>16</v>
      </c>
      <c r="C1595" t="s">
        <v>3311</v>
      </c>
      <c r="D1595" t="s">
        <v>3312</v>
      </c>
      <c r="E1595" t="s">
        <v>3313</v>
      </c>
      <c r="F1595" t="s">
        <v>3314</v>
      </c>
      <c r="G1595" t="s">
        <v>3315</v>
      </c>
      <c r="H1595" t="s">
        <v>3316</v>
      </c>
      <c r="I1595" t="s">
        <v>3357</v>
      </c>
      <c r="J1595" t="s">
        <v>3359</v>
      </c>
      <c r="K1595" s="2">
        <v>223</v>
      </c>
    </row>
    <row r="1596" spans="1:11" x14ac:dyDescent="0.3">
      <c r="A1596" t="s">
        <v>1356</v>
      </c>
      <c r="B1596" t="s">
        <v>12</v>
      </c>
      <c r="C1596" t="s">
        <v>3311</v>
      </c>
      <c r="D1596" t="s">
        <v>3312</v>
      </c>
      <c r="E1596" t="s">
        <v>3313</v>
      </c>
      <c r="F1596" t="s">
        <v>3715</v>
      </c>
      <c r="G1596" t="s">
        <v>3796</v>
      </c>
      <c r="H1596" t="s">
        <v>3797</v>
      </c>
      <c r="I1596" t="s">
        <v>3798</v>
      </c>
      <c r="J1596" t="s">
        <v>3800</v>
      </c>
      <c r="K1596" s="2">
        <v>71</v>
      </c>
    </row>
    <row r="1597" spans="1:11" x14ac:dyDescent="0.3">
      <c r="B1597" t="s">
        <v>22</v>
      </c>
      <c r="C1597" t="s">
        <v>3311</v>
      </c>
      <c r="D1597" t="s">
        <v>3312</v>
      </c>
      <c r="E1597" t="s">
        <v>3313</v>
      </c>
      <c r="F1597" t="s">
        <v>3715</v>
      </c>
      <c r="G1597" t="s">
        <v>3796</v>
      </c>
      <c r="H1597" t="s">
        <v>3797</v>
      </c>
      <c r="I1597" t="s">
        <v>3798</v>
      </c>
      <c r="J1597" t="s">
        <v>3800</v>
      </c>
      <c r="K1597" s="2">
        <v>90</v>
      </c>
    </row>
    <row r="1598" spans="1:11" x14ac:dyDescent="0.3">
      <c r="B1598" t="s">
        <v>24</v>
      </c>
      <c r="C1598" t="s">
        <v>3311</v>
      </c>
      <c r="D1598" t="s">
        <v>3312</v>
      </c>
      <c r="E1598" t="s">
        <v>3313</v>
      </c>
      <c r="F1598" t="s">
        <v>3715</v>
      </c>
      <c r="G1598" t="s">
        <v>3796</v>
      </c>
      <c r="H1598" t="s">
        <v>3797</v>
      </c>
      <c r="I1598" t="s">
        <v>3798</v>
      </c>
      <c r="J1598" t="s">
        <v>3800</v>
      </c>
      <c r="K1598" s="2">
        <v>278</v>
      </c>
    </row>
    <row r="1599" spans="1:11" x14ac:dyDescent="0.3">
      <c r="A1599" t="s">
        <v>1358</v>
      </c>
      <c r="B1599" t="s">
        <v>34</v>
      </c>
      <c r="C1599" t="s">
        <v>3311</v>
      </c>
      <c r="D1599" t="s">
        <v>3312</v>
      </c>
      <c r="E1599" t="s">
        <v>3313</v>
      </c>
      <c r="F1599" t="s">
        <v>3314</v>
      </c>
      <c r="G1599" t="s">
        <v>3315</v>
      </c>
      <c r="H1599" t="s">
        <v>3316</v>
      </c>
      <c r="I1599" t="s">
        <v>3317</v>
      </c>
      <c r="J1599" t="s">
        <v>3319</v>
      </c>
      <c r="K1599" s="2">
        <v>61</v>
      </c>
    </row>
    <row r="1600" spans="1:11" x14ac:dyDescent="0.3">
      <c r="B1600" t="s">
        <v>250</v>
      </c>
      <c r="C1600" t="s">
        <v>3311</v>
      </c>
      <c r="D1600" t="s">
        <v>3312</v>
      </c>
      <c r="E1600" t="s">
        <v>3313</v>
      </c>
      <c r="F1600" t="s">
        <v>3314</v>
      </c>
      <c r="G1600" t="s">
        <v>3315</v>
      </c>
      <c r="H1600" t="s">
        <v>3316</v>
      </c>
      <c r="I1600" t="s">
        <v>3317</v>
      </c>
      <c r="J1600" t="s">
        <v>3319</v>
      </c>
      <c r="K1600" s="2">
        <v>35</v>
      </c>
    </row>
    <row r="1601" spans="1:11" x14ac:dyDescent="0.3">
      <c r="B1601" t="s">
        <v>36</v>
      </c>
      <c r="C1601" t="s">
        <v>3311</v>
      </c>
      <c r="D1601" t="s">
        <v>3312</v>
      </c>
      <c r="E1601" t="s">
        <v>3313</v>
      </c>
      <c r="F1601" t="s">
        <v>3314</v>
      </c>
      <c r="G1601" t="s">
        <v>3315</v>
      </c>
      <c r="H1601" t="s">
        <v>3316</v>
      </c>
      <c r="I1601" t="s">
        <v>3317</v>
      </c>
      <c r="J1601" t="s">
        <v>3319</v>
      </c>
      <c r="K1601" s="2">
        <v>41</v>
      </c>
    </row>
    <row r="1602" spans="1:11" x14ac:dyDescent="0.3">
      <c r="B1602" t="s">
        <v>12</v>
      </c>
      <c r="C1602" t="s">
        <v>3311</v>
      </c>
      <c r="D1602" t="s">
        <v>3312</v>
      </c>
      <c r="E1602" t="s">
        <v>3313</v>
      </c>
      <c r="F1602" t="s">
        <v>3314</v>
      </c>
      <c r="G1602" t="s">
        <v>3315</v>
      </c>
      <c r="H1602" t="s">
        <v>3316</v>
      </c>
      <c r="I1602" t="s">
        <v>3317</v>
      </c>
      <c r="J1602" t="s">
        <v>3319</v>
      </c>
      <c r="K1602" s="2">
        <v>78</v>
      </c>
    </row>
    <row r="1603" spans="1:11" x14ac:dyDescent="0.3">
      <c r="B1603" t="s">
        <v>16</v>
      </c>
      <c r="C1603" t="s">
        <v>3311</v>
      </c>
      <c r="D1603" t="s">
        <v>3312</v>
      </c>
      <c r="E1603" t="s">
        <v>3313</v>
      </c>
      <c r="F1603" t="s">
        <v>3314</v>
      </c>
      <c r="G1603" t="s">
        <v>3315</v>
      </c>
      <c r="H1603" t="s">
        <v>3316</v>
      </c>
      <c r="I1603" t="s">
        <v>3317</v>
      </c>
      <c r="J1603" t="s">
        <v>3319</v>
      </c>
      <c r="K1603" s="2">
        <v>238</v>
      </c>
    </row>
    <row r="1604" spans="1:11" x14ac:dyDescent="0.3">
      <c r="A1604" t="s">
        <v>1360</v>
      </c>
      <c r="B1604" t="s">
        <v>12</v>
      </c>
      <c r="C1604" t="s">
        <v>3311</v>
      </c>
      <c r="D1604" t="s">
        <v>3312</v>
      </c>
      <c r="E1604" t="s">
        <v>3313</v>
      </c>
      <c r="F1604" t="s">
        <v>3314</v>
      </c>
      <c r="G1604" t="s">
        <v>3315</v>
      </c>
      <c r="H1604" t="s">
        <v>3316</v>
      </c>
      <c r="I1604" t="s">
        <v>3317</v>
      </c>
      <c r="J1604" t="s">
        <v>3319</v>
      </c>
      <c r="K1604" s="2">
        <v>119</v>
      </c>
    </row>
    <row r="1605" spans="1:11" x14ac:dyDescent="0.3">
      <c r="A1605" t="s">
        <v>1362</v>
      </c>
      <c r="B1605" t="s">
        <v>12</v>
      </c>
      <c r="C1605" t="s">
        <v>3311</v>
      </c>
      <c r="D1605" t="s">
        <v>3312</v>
      </c>
      <c r="E1605" t="s">
        <v>3313</v>
      </c>
      <c r="F1605" t="s">
        <v>3314</v>
      </c>
      <c r="G1605" t="s">
        <v>3315</v>
      </c>
      <c r="H1605" t="s">
        <v>3316</v>
      </c>
      <c r="I1605" t="s">
        <v>3317</v>
      </c>
      <c r="J1605" t="s">
        <v>3319</v>
      </c>
      <c r="K1605" s="2">
        <v>78</v>
      </c>
    </row>
    <row r="1606" spans="1:11" x14ac:dyDescent="0.3">
      <c r="B1606" t="s">
        <v>16</v>
      </c>
      <c r="C1606" t="s">
        <v>3311</v>
      </c>
      <c r="D1606" t="s">
        <v>3312</v>
      </c>
      <c r="E1606" t="s">
        <v>3313</v>
      </c>
      <c r="F1606" t="s">
        <v>3314</v>
      </c>
      <c r="G1606" t="s">
        <v>3315</v>
      </c>
      <c r="H1606" t="s">
        <v>3316</v>
      </c>
      <c r="I1606" t="s">
        <v>3317</v>
      </c>
      <c r="J1606" t="s">
        <v>3319</v>
      </c>
      <c r="K1606" s="2">
        <v>248</v>
      </c>
    </row>
    <row r="1607" spans="1:11" x14ac:dyDescent="0.3">
      <c r="B1607" t="s">
        <v>14</v>
      </c>
      <c r="C1607" t="s">
        <v>3311</v>
      </c>
      <c r="D1607" t="s">
        <v>3312</v>
      </c>
      <c r="E1607" t="s">
        <v>3313</v>
      </c>
      <c r="F1607" t="s">
        <v>3314</v>
      </c>
      <c r="G1607" t="s">
        <v>3315</v>
      </c>
      <c r="H1607" t="s">
        <v>3316</v>
      </c>
      <c r="I1607" t="s">
        <v>3317</v>
      </c>
      <c r="J1607" t="s">
        <v>3319</v>
      </c>
      <c r="K1607" s="2">
        <v>48</v>
      </c>
    </row>
    <row r="1608" spans="1:11" x14ac:dyDescent="0.3">
      <c r="A1608" t="s">
        <v>1364</v>
      </c>
      <c r="B1608" t="s">
        <v>12</v>
      </c>
      <c r="C1608" t="s">
        <v>3311</v>
      </c>
      <c r="D1608" t="s">
        <v>3312</v>
      </c>
      <c r="E1608" t="s">
        <v>3313</v>
      </c>
      <c r="F1608" t="s">
        <v>3314</v>
      </c>
      <c r="G1608" t="s">
        <v>3315</v>
      </c>
      <c r="H1608" t="s">
        <v>3316</v>
      </c>
      <c r="I1608" t="s">
        <v>3317</v>
      </c>
      <c r="J1608" t="s">
        <v>3319</v>
      </c>
      <c r="K1608" s="2">
        <v>78</v>
      </c>
    </row>
    <row r="1609" spans="1:11" x14ac:dyDescent="0.3">
      <c r="B1609" t="s">
        <v>20</v>
      </c>
      <c r="C1609" t="s">
        <v>3311</v>
      </c>
      <c r="D1609" t="s">
        <v>3312</v>
      </c>
      <c r="E1609" t="s">
        <v>3313</v>
      </c>
      <c r="F1609" t="s">
        <v>3314</v>
      </c>
      <c r="G1609" t="s">
        <v>3315</v>
      </c>
      <c r="H1609" t="s">
        <v>3316</v>
      </c>
      <c r="I1609" t="s">
        <v>3317</v>
      </c>
      <c r="J1609" t="s">
        <v>3319</v>
      </c>
      <c r="K1609" s="2">
        <v>127</v>
      </c>
    </row>
    <row r="1610" spans="1:11" x14ac:dyDescent="0.3">
      <c r="B1610" t="s">
        <v>22</v>
      </c>
      <c r="C1610" t="s">
        <v>3311</v>
      </c>
      <c r="D1610" t="s">
        <v>3312</v>
      </c>
      <c r="E1610" t="s">
        <v>3313</v>
      </c>
      <c r="F1610" t="s">
        <v>3314</v>
      </c>
      <c r="G1610" t="s">
        <v>3315</v>
      </c>
      <c r="H1610" t="s">
        <v>3316</v>
      </c>
      <c r="I1610" t="s">
        <v>3317</v>
      </c>
      <c r="J1610" t="s">
        <v>3319</v>
      </c>
      <c r="K1610" s="2">
        <v>90</v>
      </c>
    </row>
    <row r="1611" spans="1:11" x14ac:dyDescent="0.3">
      <c r="B1611" t="s">
        <v>24</v>
      </c>
      <c r="C1611" t="s">
        <v>3311</v>
      </c>
      <c r="D1611" t="s">
        <v>3312</v>
      </c>
      <c r="E1611" t="s">
        <v>3313</v>
      </c>
      <c r="F1611" t="s">
        <v>3314</v>
      </c>
      <c r="G1611" t="s">
        <v>3315</v>
      </c>
      <c r="H1611" t="s">
        <v>3316</v>
      </c>
      <c r="I1611" t="s">
        <v>3317</v>
      </c>
      <c r="J1611" t="s">
        <v>3319</v>
      </c>
      <c r="K1611" s="2">
        <v>273</v>
      </c>
    </row>
    <row r="1612" spans="1:11" x14ac:dyDescent="0.3">
      <c r="A1612" t="s">
        <v>1366</v>
      </c>
      <c r="B1612" t="s">
        <v>12</v>
      </c>
      <c r="C1612" t="s">
        <v>3311</v>
      </c>
      <c r="D1612" t="s">
        <v>3312</v>
      </c>
      <c r="E1612" t="s">
        <v>3313</v>
      </c>
      <c r="F1612" t="s">
        <v>3314</v>
      </c>
      <c r="G1612" t="s">
        <v>3315</v>
      </c>
      <c r="H1612" t="s">
        <v>3316</v>
      </c>
      <c r="I1612" t="s">
        <v>3317</v>
      </c>
      <c r="J1612" t="s">
        <v>3319</v>
      </c>
      <c r="K1612" s="2">
        <v>150</v>
      </c>
    </row>
    <row r="1613" spans="1:11" x14ac:dyDescent="0.3">
      <c r="B1613" t="s">
        <v>16</v>
      </c>
      <c r="C1613" t="s">
        <v>3311</v>
      </c>
      <c r="D1613" t="s">
        <v>3312</v>
      </c>
      <c r="E1613" t="s">
        <v>3313</v>
      </c>
      <c r="F1613" t="s">
        <v>3314</v>
      </c>
      <c r="G1613" t="s">
        <v>3315</v>
      </c>
      <c r="H1613" t="s">
        <v>3316</v>
      </c>
      <c r="I1613" t="s">
        <v>3317</v>
      </c>
      <c r="J1613" t="s">
        <v>3319</v>
      </c>
      <c r="K1613" s="2">
        <v>248</v>
      </c>
    </row>
    <row r="1614" spans="1:11" x14ac:dyDescent="0.3">
      <c r="B1614" t="s">
        <v>10</v>
      </c>
      <c r="C1614" t="s">
        <v>3311</v>
      </c>
      <c r="D1614" t="s">
        <v>3312</v>
      </c>
      <c r="E1614" t="s">
        <v>3313</v>
      </c>
      <c r="F1614" t="s">
        <v>3314</v>
      </c>
      <c r="G1614" t="s">
        <v>3315</v>
      </c>
      <c r="H1614" t="s">
        <v>3316</v>
      </c>
      <c r="I1614" t="s">
        <v>3317</v>
      </c>
      <c r="J1614" t="s">
        <v>3319</v>
      </c>
      <c r="K1614" s="2">
        <v>41</v>
      </c>
    </row>
    <row r="1615" spans="1:11" x14ac:dyDescent="0.3">
      <c r="B1615" t="s">
        <v>14</v>
      </c>
      <c r="C1615" t="s">
        <v>3311</v>
      </c>
      <c r="D1615" t="s">
        <v>3312</v>
      </c>
      <c r="E1615" t="s">
        <v>3313</v>
      </c>
      <c r="F1615" t="s">
        <v>3314</v>
      </c>
      <c r="G1615" t="s">
        <v>3315</v>
      </c>
      <c r="H1615" t="s">
        <v>3316</v>
      </c>
      <c r="I1615" t="s">
        <v>3317</v>
      </c>
      <c r="J1615" t="s">
        <v>3319</v>
      </c>
      <c r="K1615" s="2">
        <v>48</v>
      </c>
    </row>
    <row r="1616" spans="1:11" x14ac:dyDescent="0.3">
      <c r="A1616" t="s">
        <v>1368</v>
      </c>
      <c r="B1616" t="s">
        <v>12</v>
      </c>
      <c r="C1616" t="s">
        <v>3311</v>
      </c>
      <c r="D1616" t="s">
        <v>3312</v>
      </c>
      <c r="E1616" t="s">
        <v>3313</v>
      </c>
      <c r="F1616" t="s">
        <v>3314</v>
      </c>
      <c r="G1616" t="s">
        <v>3315</v>
      </c>
      <c r="H1616" t="s">
        <v>3316</v>
      </c>
      <c r="I1616" t="s">
        <v>3317</v>
      </c>
      <c r="J1616" t="s">
        <v>3804</v>
      </c>
      <c r="K1616" s="2">
        <v>78</v>
      </c>
    </row>
    <row r="1617" spans="1:11" x14ac:dyDescent="0.3">
      <c r="B1617" t="s">
        <v>20</v>
      </c>
      <c r="C1617" t="s">
        <v>3311</v>
      </c>
      <c r="D1617" t="s">
        <v>3312</v>
      </c>
      <c r="E1617" t="s">
        <v>3313</v>
      </c>
      <c r="F1617" t="s">
        <v>3314</v>
      </c>
      <c r="G1617" t="s">
        <v>3315</v>
      </c>
      <c r="H1617" t="s">
        <v>3316</v>
      </c>
      <c r="I1617" t="s">
        <v>3317</v>
      </c>
      <c r="J1617" t="s">
        <v>3804</v>
      </c>
      <c r="K1617" s="2">
        <v>127</v>
      </c>
    </row>
    <row r="1618" spans="1:11" x14ac:dyDescent="0.3">
      <c r="B1618" t="s">
        <v>22</v>
      </c>
      <c r="C1618" t="s">
        <v>3311</v>
      </c>
      <c r="D1618" t="s">
        <v>3312</v>
      </c>
      <c r="E1618" t="s">
        <v>3313</v>
      </c>
      <c r="F1618" t="s">
        <v>3314</v>
      </c>
      <c r="G1618" t="s">
        <v>3315</v>
      </c>
      <c r="H1618" t="s">
        <v>3316</v>
      </c>
      <c r="I1618" t="s">
        <v>3317</v>
      </c>
      <c r="J1618" t="s">
        <v>3804</v>
      </c>
      <c r="K1618" s="2">
        <v>90</v>
      </c>
    </row>
    <row r="1619" spans="1:11" x14ac:dyDescent="0.3">
      <c r="B1619" t="s">
        <v>24</v>
      </c>
      <c r="C1619" t="s">
        <v>3311</v>
      </c>
      <c r="D1619" t="s">
        <v>3312</v>
      </c>
      <c r="E1619" t="s">
        <v>3313</v>
      </c>
      <c r="F1619" t="s">
        <v>3314</v>
      </c>
      <c r="G1619" t="s">
        <v>3315</v>
      </c>
      <c r="H1619" t="s">
        <v>3316</v>
      </c>
      <c r="I1619" t="s">
        <v>3317</v>
      </c>
      <c r="J1619" t="s">
        <v>3804</v>
      </c>
      <c r="K1619" s="2">
        <v>273</v>
      </c>
    </row>
    <row r="1620" spans="1:11" x14ac:dyDescent="0.3">
      <c r="A1620" t="s">
        <v>1370</v>
      </c>
      <c r="B1620" t="s">
        <v>12</v>
      </c>
      <c r="C1620" t="s">
        <v>3311</v>
      </c>
      <c r="D1620" t="s">
        <v>3312</v>
      </c>
      <c r="E1620" t="s">
        <v>3313</v>
      </c>
      <c r="F1620" t="s">
        <v>3314</v>
      </c>
      <c r="G1620" t="s">
        <v>3315</v>
      </c>
      <c r="H1620" t="s">
        <v>3316</v>
      </c>
      <c r="I1620" t="s">
        <v>3317</v>
      </c>
      <c r="J1620" t="s">
        <v>3319</v>
      </c>
      <c r="K1620" s="2">
        <v>78</v>
      </c>
    </row>
    <row r="1621" spans="1:11" x14ac:dyDescent="0.3">
      <c r="B1621" t="s">
        <v>20</v>
      </c>
      <c r="C1621" t="s">
        <v>3311</v>
      </c>
      <c r="D1621" t="s">
        <v>3312</v>
      </c>
      <c r="E1621" t="s">
        <v>3313</v>
      </c>
      <c r="F1621" t="s">
        <v>3314</v>
      </c>
      <c r="G1621" t="s">
        <v>3315</v>
      </c>
      <c r="H1621" t="s">
        <v>3316</v>
      </c>
      <c r="I1621" t="s">
        <v>3317</v>
      </c>
      <c r="J1621" t="s">
        <v>3319</v>
      </c>
      <c r="K1621" s="2">
        <v>127</v>
      </c>
    </row>
    <row r="1622" spans="1:11" x14ac:dyDescent="0.3">
      <c r="B1622" t="s">
        <v>22</v>
      </c>
      <c r="C1622" t="s">
        <v>3311</v>
      </c>
      <c r="D1622" t="s">
        <v>3312</v>
      </c>
      <c r="E1622" t="s">
        <v>3313</v>
      </c>
      <c r="F1622" t="s">
        <v>3314</v>
      </c>
      <c r="G1622" t="s">
        <v>3315</v>
      </c>
      <c r="H1622" t="s">
        <v>3316</v>
      </c>
      <c r="I1622" t="s">
        <v>3317</v>
      </c>
      <c r="J1622" t="s">
        <v>3319</v>
      </c>
      <c r="K1622" s="2">
        <v>90</v>
      </c>
    </row>
    <row r="1623" spans="1:11" x14ac:dyDescent="0.3">
      <c r="B1623" t="s">
        <v>24</v>
      </c>
      <c r="C1623" t="s">
        <v>3311</v>
      </c>
      <c r="D1623" t="s">
        <v>3312</v>
      </c>
      <c r="E1623" t="s">
        <v>3313</v>
      </c>
      <c r="F1623" t="s">
        <v>3314</v>
      </c>
      <c r="G1623" t="s">
        <v>3315</v>
      </c>
      <c r="H1623" t="s">
        <v>3316</v>
      </c>
      <c r="I1623" t="s">
        <v>3317</v>
      </c>
      <c r="J1623" t="s">
        <v>3319</v>
      </c>
      <c r="K1623" s="2">
        <v>273</v>
      </c>
    </row>
    <row r="1624" spans="1:11" x14ac:dyDescent="0.3">
      <c r="A1624" t="s">
        <v>1372</v>
      </c>
      <c r="B1624" t="s">
        <v>12</v>
      </c>
      <c r="C1624" t="s">
        <v>3311</v>
      </c>
      <c r="D1624" t="s">
        <v>3312</v>
      </c>
      <c r="E1624" t="s">
        <v>3313</v>
      </c>
      <c r="F1624" t="s">
        <v>3314</v>
      </c>
      <c r="G1624" t="s">
        <v>3315</v>
      </c>
      <c r="H1624" t="s">
        <v>3316</v>
      </c>
      <c r="I1624" t="s">
        <v>3317</v>
      </c>
      <c r="J1624" t="s">
        <v>3319</v>
      </c>
      <c r="K1624" s="2">
        <v>36</v>
      </c>
    </row>
    <row r="1625" spans="1:11" x14ac:dyDescent="0.3">
      <c r="A1625" t="s">
        <v>1374</v>
      </c>
      <c r="B1625" t="s">
        <v>44</v>
      </c>
      <c r="C1625" t="s">
        <v>3311</v>
      </c>
      <c r="D1625" t="s">
        <v>3312</v>
      </c>
      <c r="E1625" t="s">
        <v>3313</v>
      </c>
      <c r="F1625" t="s">
        <v>3314</v>
      </c>
      <c r="G1625" t="s">
        <v>3315</v>
      </c>
      <c r="H1625" t="s">
        <v>3316</v>
      </c>
      <c r="I1625" t="s">
        <v>3317</v>
      </c>
      <c r="J1625" t="s">
        <v>3319</v>
      </c>
      <c r="K1625" s="2">
        <v>90</v>
      </c>
    </row>
    <row r="1626" spans="1:11" x14ac:dyDescent="0.3">
      <c r="B1626" t="s">
        <v>12</v>
      </c>
      <c r="C1626" t="s">
        <v>3311</v>
      </c>
      <c r="D1626" t="s">
        <v>3312</v>
      </c>
      <c r="E1626" t="s">
        <v>3313</v>
      </c>
      <c r="F1626" t="s">
        <v>3314</v>
      </c>
      <c r="G1626" t="s">
        <v>3315</v>
      </c>
      <c r="H1626" t="s">
        <v>3316</v>
      </c>
      <c r="I1626" t="s">
        <v>3317</v>
      </c>
      <c r="J1626" t="s">
        <v>3319</v>
      </c>
      <c r="K1626" s="2">
        <v>309</v>
      </c>
    </row>
    <row r="1627" spans="1:11" x14ac:dyDescent="0.3">
      <c r="B1627" t="s">
        <v>16</v>
      </c>
      <c r="C1627" t="s">
        <v>3311</v>
      </c>
      <c r="D1627" t="s">
        <v>3312</v>
      </c>
      <c r="E1627" t="s">
        <v>3313</v>
      </c>
      <c r="F1627" t="s">
        <v>3314</v>
      </c>
      <c r="G1627" t="s">
        <v>3315</v>
      </c>
      <c r="H1627" t="s">
        <v>3316</v>
      </c>
      <c r="I1627" t="s">
        <v>3317</v>
      </c>
      <c r="J1627" t="s">
        <v>3319</v>
      </c>
      <c r="K1627" s="2">
        <v>220</v>
      </c>
    </row>
    <row r="1628" spans="1:11" x14ac:dyDescent="0.3">
      <c r="A1628" t="s">
        <v>1376</v>
      </c>
      <c r="B1628" t="s">
        <v>12</v>
      </c>
      <c r="C1628" t="s">
        <v>3311</v>
      </c>
      <c r="D1628" t="s">
        <v>3312</v>
      </c>
      <c r="E1628" t="s">
        <v>3313</v>
      </c>
      <c r="F1628" t="s">
        <v>3314</v>
      </c>
      <c r="G1628" t="s">
        <v>3315</v>
      </c>
      <c r="H1628" t="s">
        <v>3316</v>
      </c>
      <c r="I1628" t="s">
        <v>3317</v>
      </c>
      <c r="J1628" t="s">
        <v>3319</v>
      </c>
      <c r="K1628" s="2">
        <v>78</v>
      </c>
    </row>
    <row r="1629" spans="1:11" x14ac:dyDescent="0.3">
      <c r="B1629" t="s">
        <v>20</v>
      </c>
      <c r="C1629" t="s">
        <v>3311</v>
      </c>
      <c r="D1629" t="s">
        <v>3312</v>
      </c>
      <c r="E1629" t="s">
        <v>3313</v>
      </c>
      <c r="F1629" t="s">
        <v>3314</v>
      </c>
      <c r="G1629" t="s">
        <v>3315</v>
      </c>
      <c r="H1629" t="s">
        <v>3316</v>
      </c>
      <c r="I1629" t="s">
        <v>3317</v>
      </c>
      <c r="J1629" t="s">
        <v>3319</v>
      </c>
      <c r="K1629" s="2">
        <v>127</v>
      </c>
    </row>
    <row r="1630" spans="1:11" x14ac:dyDescent="0.3">
      <c r="B1630" t="s">
        <v>22</v>
      </c>
      <c r="C1630" t="s">
        <v>3311</v>
      </c>
      <c r="D1630" t="s">
        <v>3312</v>
      </c>
      <c r="E1630" t="s">
        <v>3313</v>
      </c>
      <c r="F1630" t="s">
        <v>3314</v>
      </c>
      <c r="G1630" t="s">
        <v>3315</v>
      </c>
      <c r="H1630" t="s">
        <v>3316</v>
      </c>
      <c r="I1630" t="s">
        <v>3317</v>
      </c>
      <c r="J1630" t="s">
        <v>3319</v>
      </c>
      <c r="K1630" s="2">
        <v>90</v>
      </c>
    </row>
    <row r="1631" spans="1:11" x14ac:dyDescent="0.3">
      <c r="B1631" t="s">
        <v>24</v>
      </c>
      <c r="C1631" t="s">
        <v>3311</v>
      </c>
      <c r="D1631" t="s">
        <v>3312</v>
      </c>
      <c r="E1631" t="s">
        <v>3313</v>
      </c>
      <c r="F1631" t="s">
        <v>3314</v>
      </c>
      <c r="G1631" t="s">
        <v>3315</v>
      </c>
      <c r="H1631" t="s">
        <v>3316</v>
      </c>
      <c r="I1631" t="s">
        <v>3317</v>
      </c>
      <c r="J1631" t="s">
        <v>3319</v>
      </c>
      <c r="K1631" s="2">
        <v>273</v>
      </c>
    </row>
    <row r="1632" spans="1:11" x14ac:dyDescent="0.3">
      <c r="A1632" t="s">
        <v>1378</v>
      </c>
      <c r="B1632" t="s">
        <v>12</v>
      </c>
      <c r="C1632" t="s">
        <v>3311</v>
      </c>
      <c r="D1632" t="s">
        <v>3312</v>
      </c>
      <c r="E1632" t="s">
        <v>3313</v>
      </c>
      <c r="F1632" t="s">
        <v>3715</v>
      </c>
      <c r="G1632" t="s">
        <v>3796</v>
      </c>
      <c r="H1632" t="s">
        <v>3797</v>
      </c>
      <c r="I1632" t="s">
        <v>3798</v>
      </c>
      <c r="J1632" t="s">
        <v>3800</v>
      </c>
      <c r="K1632" s="2">
        <v>158</v>
      </c>
    </row>
    <row r="1633" spans="1:11" x14ac:dyDescent="0.3">
      <c r="B1633" t="s">
        <v>16</v>
      </c>
      <c r="C1633" t="s">
        <v>3311</v>
      </c>
      <c r="D1633" t="s">
        <v>3312</v>
      </c>
      <c r="E1633" t="s">
        <v>3313</v>
      </c>
      <c r="F1633" t="s">
        <v>3715</v>
      </c>
      <c r="G1633" t="s">
        <v>3796</v>
      </c>
      <c r="H1633" t="s">
        <v>3797</v>
      </c>
      <c r="I1633" t="s">
        <v>3798</v>
      </c>
      <c r="J1633" t="s">
        <v>3800</v>
      </c>
      <c r="K1633" s="2">
        <v>229</v>
      </c>
    </row>
    <row r="1634" spans="1:11" x14ac:dyDescent="0.3">
      <c r="B1634" t="s">
        <v>318</v>
      </c>
      <c r="C1634" t="s">
        <v>3311</v>
      </c>
      <c r="D1634" t="s">
        <v>3312</v>
      </c>
      <c r="E1634" t="s">
        <v>3313</v>
      </c>
      <c r="F1634" t="s">
        <v>3715</v>
      </c>
      <c r="G1634" t="s">
        <v>3796</v>
      </c>
      <c r="H1634" t="s">
        <v>3797</v>
      </c>
      <c r="I1634" t="s">
        <v>3798</v>
      </c>
      <c r="J1634" t="s">
        <v>3800</v>
      </c>
      <c r="K1634" s="2">
        <v>48</v>
      </c>
    </row>
    <row r="1635" spans="1:11" x14ac:dyDescent="0.3">
      <c r="A1635" t="s">
        <v>1380</v>
      </c>
      <c r="B1635" t="s">
        <v>12</v>
      </c>
      <c r="C1635" t="s">
        <v>3311</v>
      </c>
      <c r="D1635" t="s">
        <v>3312</v>
      </c>
      <c r="E1635" t="s">
        <v>3313</v>
      </c>
      <c r="F1635" t="s">
        <v>3715</v>
      </c>
      <c r="G1635" t="s">
        <v>3796</v>
      </c>
      <c r="H1635" t="s">
        <v>3797</v>
      </c>
      <c r="I1635" t="s">
        <v>3798</v>
      </c>
      <c r="J1635" t="s">
        <v>3800</v>
      </c>
      <c r="K1635" s="2">
        <v>277</v>
      </c>
    </row>
    <row r="1636" spans="1:11" x14ac:dyDescent="0.3">
      <c r="A1636" t="s">
        <v>1382</v>
      </c>
      <c r="B1636" t="s">
        <v>12</v>
      </c>
      <c r="C1636" t="s">
        <v>3311</v>
      </c>
      <c r="D1636" t="s">
        <v>3312</v>
      </c>
      <c r="E1636" t="s">
        <v>3313</v>
      </c>
      <c r="F1636" t="s">
        <v>3314</v>
      </c>
      <c r="G1636" t="s">
        <v>3315</v>
      </c>
      <c r="H1636" t="s">
        <v>3316</v>
      </c>
      <c r="I1636" t="s">
        <v>3317</v>
      </c>
      <c r="J1636" t="s">
        <v>3810</v>
      </c>
      <c r="K1636" s="2">
        <v>141</v>
      </c>
    </row>
    <row r="1637" spans="1:11" x14ac:dyDescent="0.3">
      <c r="B1637" t="s">
        <v>16</v>
      </c>
      <c r="C1637" t="s">
        <v>3311</v>
      </c>
      <c r="D1637" t="s">
        <v>3312</v>
      </c>
      <c r="E1637" t="s">
        <v>3313</v>
      </c>
      <c r="F1637" t="s">
        <v>3314</v>
      </c>
      <c r="G1637" t="s">
        <v>3315</v>
      </c>
      <c r="H1637" t="s">
        <v>3316</v>
      </c>
      <c r="I1637" t="s">
        <v>3317</v>
      </c>
      <c r="J1637" t="s">
        <v>3810</v>
      </c>
      <c r="K1637" s="2">
        <v>220</v>
      </c>
    </row>
    <row r="1638" spans="1:11" x14ac:dyDescent="0.3">
      <c r="A1638" t="s">
        <v>1384</v>
      </c>
      <c r="B1638" t="s">
        <v>12</v>
      </c>
      <c r="C1638" t="s">
        <v>3311</v>
      </c>
      <c r="D1638" t="s">
        <v>3312</v>
      </c>
      <c r="E1638" t="s">
        <v>3313</v>
      </c>
      <c r="F1638" t="s">
        <v>3314</v>
      </c>
      <c r="G1638" t="s">
        <v>3315</v>
      </c>
      <c r="H1638" t="s">
        <v>3316</v>
      </c>
      <c r="I1638" t="s">
        <v>3317</v>
      </c>
      <c r="J1638" t="s">
        <v>3319</v>
      </c>
      <c r="K1638" s="2">
        <v>46</v>
      </c>
    </row>
    <row r="1639" spans="1:11" x14ac:dyDescent="0.3">
      <c r="A1639" t="s">
        <v>1386</v>
      </c>
      <c r="B1639" t="s">
        <v>12</v>
      </c>
      <c r="C1639" t="s">
        <v>3311</v>
      </c>
      <c r="D1639" t="s">
        <v>3312</v>
      </c>
      <c r="E1639" t="s">
        <v>3313</v>
      </c>
      <c r="F1639" t="s">
        <v>3715</v>
      </c>
      <c r="G1639" t="s">
        <v>3796</v>
      </c>
      <c r="H1639" t="s">
        <v>3797</v>
      </c>
      <c r="I1639" t="s">
        <v>3798</v>
      </c>
      <c r="J1639" t="s">
        <v>3800</v>
      </c>
      <c r="K1639" s="2">
        <v>79</v>
      </c>
    </row>
    <row r="1640" spans="1:11" x14ac:dyDescent="0.3">
      <c r="A1640" t="s">
        <v>1388</v>
      </c>
      <c r="B1640" t="s">
        <v>12</v>
      </c>
      <c r="C1640" t="s">
        <v>3311</v>
      </c>
      <c r="D1640" t="s">
        <v>3312</v>
      </c>
      <c r="E1640" t="s">
        <v>3313</v>
      </c>
      <c r="F1640" t="s">
        <v>3715</v>
      </c>
      <c r="G1640" t="s">
        <v>3796</v>
      </c>
      <c r="H1640" t="s">
        <v>3797</v>
      </c>
      <c r="I1640" t="s">
        <v>3798</v>
      </c>
      <c r="J1640" t="s">
        <v>3800</v>
      </c>
      <c r="K1640" s="2">
        <v>78</v>
      </c>
    </row>
    <row r="1641" spans="1:11" x14ac:dyDescent="0.3">
      <c r="A1641" t="s">
        <v>1390</v>
      </c>
      <c r="B1641" t="s">
        <v>12</v>
      </c>
      <c r="C1641" t="s">
        <v>3311</v>
      </c>
      <c r="D1641" t="s">
        <v>3312</v>
      </c>
      <c r="E1641" t="s">
        <v>3313</v>
      </c>
      <c r="F1641" t="s">
        <v>3314</v>
      </c>
      <c r="G1641" t="s">
        <v>3315</v>
      </c>
      <c r="H1641" t="s">
        <v>3316</v>
      </c>
      <c r="I1641" t="s">
        <v>3317</v>
      </c>
      <c r="J1641" t="s">
        <v>3417</v>
      </c>
      <c r="K1641" s="2">
        <v>82</v>
      </c>
    </row>
    <row r="1642" spans="1:11" x14ac:dyDescent="0.3">
      <c r="B1642" t="s">
        <v>84</v>
      </c>
      <c r="C1642" t="s">
        <v>3311</v>
      </c>
      <c r="D1642" t="s">
        <v>3312</v>
      </c>
      <c r="E1642" t="s">
        <v>3313</v>
      </c>
      <c r="F1642" t="s">
        <v>3314</v>
      </c>
      <c r="G1642" t="s">
        <v>3315</v>
      </c>
      <c r="H1642" t="s">
        <v>3316</v>
      </c>
      <c r="I1642" t="s">
        <v>3317</v>
      </c>
      <c r="J1642" t="s">
        <v>3417</v>
      </c>
      <c r="K1642" s="2">
        <v>104</v>
      </c>
    </row>
    <row r="1643" spans="1:11" x14ac:dyDescent="0.3">
      <c r="B1643" t="s">
        <v>86</v>
      </c>
      <c r="C1643" t="s">
        <v>3311</v>
      </c>
      <c r="D1643" t="s">
        <v>3312</v>
      </c>
      <c r="E1643" t="s">
        <v>3313</v>
      </c>
      <c r="F1643" t="s">
        <v>3314</v>
      </c>
      <c r="G1643" t="s">
        <v>3315</v>
      </c>
      <c r="H1643" t="s">
        <v>3316</v>
      </c>
      <c r="I1643" t="s">
        <v>3317</v>
      </c>
      <c r="J1643" t="s">
        <v>3417</v>
      </c>
      <c r="K1643" s="2">
        <v>81</v>
      </c>
    </row>
    <row r="1644" spans="1:11" x14ac:dyDescent="0.3">
      <c r="A1644" t="s">
        <v>1392</v>
      </c>
      <c r="B1644" t="s">
        <v>34</v>
      </c>
      <c r="C1644" t="s">
        <v>3311</v>
      </c>
      <c r="D1644" t="s">
        <v>3312</v>
      </c>
      <c r="E1644" t="s">
        <v>3313</v>
      </c>
      <c r="F1644" t="s">
        <v>3314</v>
      </c>
      <c r="G1644" t="s">
        <v>3315</v>
      </c>
      <c r="H1644" t="s">
        <v>3316</v>
      </c>
      <c r="I1644" t="s">
        <v>3317</v>
      </c>
      <c r="J1644" t="s">
        <v>3319</v>
      </c>
      <c r="K1644" s="2">
        <v>32</v>
      </c>
    </row>
    <row r="1645" spans="1:11" x14ac:dyDescent="0.3">
      <c r="B1645" t="s">
        <v>250</v>
      </c>
      <c r="C1645" t="s">
        <v>3311</v>
      </c>
      <c r="D1645" t="s">
        <v>3312</v>
      </c>
      <c r="E1645" t="s">
        <v>3313</v>
      </c>
      <c r="F1645" t="s">
        <v>3314</v>
      </c>
      <c r="G1645" t="s">
        <v>3315</v>
      </c>
      <c r="H1645" t="s">
        <v>3316</v>
      </c>
      <c r="I1645" t="s">
        <v>3317</v>
      </c>
      <c r="J1645" t="s">
        <v>3319</v>
      </c>
      <c r="K1645" s="2">
        <v>37</v>
      </c>
    </row>
    <row r="1646" spans="1:11" x14ac:dyDescent="0.3">
      <c r="B1646" t="s">
        <v>12</v>
      </c>
      <c r="C1646" t="s">
        <v>3311</v>
      </c>
      <c r="D1646" t="s">
        <v>3312</v>
      </c>
      <c r="E1646" t="s">
        <v>3313</v>
      </c>
      <c r="F1646" t="s">
        <v>3314</v>
      </c>
      <c r="G1646" t="s">
        <v>3315</v>
      </c>
      <c r="H1646" t="s">
        <v>3316</v>
      </c>
      <c r="I1646" t="s">
        <v>3317</v>
      </c>
      <c r="J1646" t="s">
        <v>3319</v>
      </c>
      <c r="K1646" s="2">
        <v>162</v>
      </c>
    </row>
    <row r="1647" spans="1:11" x14ac:dyDescent="0.3">
      <c r="B1647" t="s">
        <v>16</v>
      </c>
      <c r="C1647" t="s">
        <v>3311</v>
      </c>
      <c r="D1647" t="s">
        <v>3312</v>
      </c>
      <c r="E1647" t="s">
        <v>3313</v>
      </c>
      <c r="F1647" t="s">
        <v>3314</v>
      </c>
      <c r="G1647" t="s">
        <v>3315</v>
      </c>
      <c r="H1647" t="s">
        <v>3316</v>
      </c>
      <c r="I1647" t="s">
        <v>3317</v>
      </c>
      <c r="J1647" t="s">
        <v>3319</v>
      </c>
      <c r="K1647" s="2">
        <v>245</v>
      </c>
    </row>
    <row r="1648" spans="1:11" x14ac:dyDescent="0.3">
      <c r="A1648" t="s">
        <v>1394</v>
      </c>
      <c r="B1648" t="s">
        <v>12</v>
      </c>
      <c r="C1648" t="s">
        <v>3311</v>
      </c>
      <c r="D1648" t="s">
        <v>3312</v>
      </c>
      <c r="E1648" t="s">
        <v>3313</v>
      </c>
      <c r="F1648" t="s">
        <v>3314</v>
      </c>
      <c r="G1648" t="s">
        <v>3315</v>
      </c>
      <c r="H1648" t="s">
        <v>3316</v>
      </c>
      <c r="I1648" t="s">
        <v>3317</v>
      </c>
      <c r="J1648" t="s">
        <v>3319</v>
      </c>
      <c r="K1648" s="2">
        <v>78</v>
      </c>
    </row>
    <row r="1649" spans="1:11" x14ac:dyDescent="0.3">
      <c r="B1649" t="s">
        <v>20</v>
      </c>
      <c r="C1649" t="s">
        <v>3311</v>
      </c>
      <c r="D1649" t="s">
        <v>3312</v>
      </c>
      <c r="E1649" t="s">
        <v>3313</v>
      </c>
      <c r="F1649" t="s">
        <v>3314</v>
      </c>
      <c r="G1649" t="s">
        <v>3315</v>
      </c>
      <c r="H1649" t="s">
        <v>3316</v>
      </c>
      <c r="I1649" t="s">
        <v>3317</v>
      </c>
      <c r="J1649" t="s">
        <v>3319</v>
      </c>
      <c r="K1649" s="2">
        <v>127</v>
      </c>
    </row>
    <row r="1650" spans="1:11" x14ac:dyDescent="0.3">
      <c r="B1650" t="s">
        <v>22</v>
      </c>
      <c r="C1650" t="s">
        <v>3311</v>
      </c>
      <c r="D1650" t="s">
        <v>3312</v>
      </c>
      <c r="E1650" t="s">
        <v>3313</v>
      </c>
      <c r="F1650" t="s">
        <v>3314</v>
      </c>
      <c r="G1650" t="s">
        <v>3315</v>
      </c>
      <c r="H1650" t="s">
        <v>3316</v>
      </c>
      <c r="I1650" t="s">
        <v>3317</v>
      </c>
      <c r="J1650" t="s">
        <v>3319</v>
      </c>
      <c r="K1650" s="2">
        <v>90</v>
      </c>
    </row>
    <row r="1651" spans="1:11" x14ac:dyDescent="0.3">
      <c r="B1651" t="s">
        <v>24</v>
      </c>
      <c r="C1651" t="s">
        <v>3311</v>
      </c>
      <c r="D1651" t="s">
        <v>3312</v>
      </c>
      <c r="E1651" t="s">
        <v>3313</v>
      </c>
      <c r="F1651" t="s">
        <v>3314</v>
      </c>
      <c r="G1651" t="s">
        <v>3315</v>
      </c>
      <c r="H1651" t="s">
        <v>3316</v>
      </c>
      <c r="I1651" t="s">
        <v>3317</v>
      </c>
      <c r="J1651" t="s">
        <v>3319</v>
      </c>
      <c r="K1651" s="2">
        <v>273</v>
      </c>
    </row>
    <row r="1652" spans="1:11" x14ac:dyDescent="0.3">
      <c r="A1652" t="s">
        <v>1396</v>
      </c>
      <c r="B1652" t="s">
        <v>12</v>
      </c>
      <c r="C1652" t="s">
        <v>3311</v>
      </c>
      <c r="D1652" t="s">
        <v>3312</v>
      </c>
      <c r="E1652" t="s">
        <v>3313</v>
      </c>
      <c r="F1652" t="s">
        <v>3314</v>
      </c>
      <c r="G1652" t="s">
        <v>3315</v>
      </c>
      <c r="H1652" t="s">
        <v>3316</v>
      </c>
      <c r="I1652" t="s">
        <v>3317</v>
      </c>
      <c r="J1652" t="s">
        <v>3319</v>
      </c>
      <c r="K1652" s="2">
        <v>78</v>
      </c>
    </row>
    <row r="1653" spans="1:11" x14ac:dyDescent="0.3">
      <c r="B1653" t="s">
        <v>20</v>
      </c>
      <c r="C1653" t="s">
        <v>3311</v>
      </c>
      <c r="D1653" t="s">
        <v>3312</v>
      </c>
      <c r="E1653" t="s">
        <v>3313</v>
      </c>
      <c r="F1653" t="s">
        <v>3314</v>
      </c>
      <c r="G1653" t="s">
        <v>3315</v>
      </c>
      <c r="H1653" t="s">
        <v>3316</v>
      </c>
      <c r="I1653" t="s">
        <v>3317</v>
      </c>
      <c r="J1653" t="s">
        <v>3319</v>
      </c>
      <c r="K1653" s="2">
        <v>127</v>
      </c>
    </row>
    <row r="1654" spans="1:11" x14ac:dyDescent="0.3">
      <c r="B1654" t="s">
        <v>24</v>
      </c>
      <c r="C1654" t="s">
        <v>3311</v>
      </c>
      <c r="D1654" t="s">
        <v>3312</v>
      </c>
      <c r="E1654" t="s">
        <v>3313</v>
      </c>
      <c r="F1654" t="s">
        <v>3314</v>
      </c>
      <c r="G1654" t="s">
        <v>3315</v>
      </c>
      <c r="H1654" t="s">
        <v>3316</v>
      </c>
      <c r="I1654" t="s">
        <v>3317</v>
      </c>
      <c r="J1654" t="s">
        <v>3319</v>
      </c>
      <c r="K1654" s="2">
        <v>273</v>
      </c>
    </row>
    <row r="1655" spans="1:11" x14ac:dyDescent="0.3">
      <c r="A1655" t="s">
        <v>1398</v>
      </c>
      <c r="B1655" t="s">
        <v>34</v>
      </c>
      <c r="C1655" t="s">
        <v>3311</v>
      </c>
      <c r="D1655" t="s">
        <v>3312</v>
      </c>
      <c r="E1655" t="s">
        <v>3313</v>
      </c>
      <c r="F1655" t="s">
        <v>3314</v>
      </c>
      <c r="G1655" t="s">
        <v>3315</v>
      </c>
      <c r="H1655" t="s">
        <v>3316</v>
      </c>
      <c r="I1655" t="s">
        <v>3357</v>
      </c>
      <c r="J1655" t="s">
        <v>3359</v>
      </c>
      <c r="K1655" s="2">
        <v>33</v>
      </c>
    </row>
    <row r="1656" spans="1:11" x14ac:dyDescent="0.3">
      <c r="B1656" t="s">
        <v>250</v>
      </c>
      <c r="C1656" t="s">
        <v>3311</v>
      </c>
      <c r="D1656" t="s">
        <v>3312</v>
      </c>
      <c r="E1656" t="s">
        <v>3313</v>
      </c>
      <c r="F1656" t="s">
        <v>3314</v>
      </c>
      <c r="G1656" t="s">
        <v>3315</v>
      </c>
      <c r="H1656" t="s">
        <v>3316</v>
      </c>
      <c r="I1656" t="s">
        <v>3357</v>
      </c>
      <c r="J1656" t="s">
        <v>3359</v>
      </c>
      <c r="K1656" s="2">
        <v>36</v>
      </c>
    </row>
    <row r="1657" spans="1:11" x14ac:dyDescent="0.3">
      <c r="B1657" t="s">
        <v>36</v>
      </c>
      <c r="C1657" t="s">
        <v>3311</v>
      </c>
      <c r="D1657" t="s">
        <v>3312</v>
      </c>
      <c r="E1657" t="s">
        <v>3313</v>
      </c>
      <c r="F1657" t="s">
        <v>3314</v>
      </c>
      <c r="G1657" t="s">
        <v>3315</v>
      </c>
      <c r="H1657" t="s">
        <v>3316</v>
      </c>
      <c r="I1657" t="s">
        <v>3357</v>
      </c>
      <c r="J1657" t="s">
        <v>3359</v>
      </c>
      <c r="K1657" s="2">
        <v>40</v>
      </c>
    </row>
    <row r="1658" spans="1:11" x14ac:dyDescent="0.3">
      <c r="B1658" t="s">
        <v>12</v>
      </c>
      <c r="C1658" t="s">
        <v>3311</v>
      </c>
      <c r="D1658" t="s">
        <v>3312</v>
      </c>
      <c r="E1658" t="s">
        <v>3313</v>
      </c>
      <c r="F1658" t="s">
        <v>3314</v>
      </c>
      <c r="G1658" t="s">
        <v>3315</v>
      </c>
      <c r="H1658" t="s">
        <v>3316</v>
      </c>
      <c r="I1658" t="s">
        <v>3357</v>
      </c>
      <c r="J1658" t="s">
        <v>3359</v>
      </c>
      <c r="K1658" s="2">
        <v>82</v>
      </c>
    </row>
    <row r="1659" spans="1:11" x14ac:dyDescent="0.3">
      <c r="B1659" t="s">
        <v>16</v>
      </c>
      <c r="C1659" t="s">
        <v>3311</v>
      </c>
      <c r="D1659" t="s">
        <v>3312</v>
      </c>
      <c r="E1659" t="s">
        <v>3313</v>
      </c>
      <c r="F1659" t="s">
        <v>3314</v>
      </c>
      <c r="G1659" t="s">
        <v>3315</v>
      </c>
      <c r="H1659" t="s">
        <v>3316</v>
      </c>
      <c r="I1659" t="s">
        <v>3357</v>
      </c>
      <c r="J1659" t="s">
        <v>3359</v>
      </c>
      <c r="K1659" s="2">
        <v>229</v>
      </c>
    </row>
    <row r="1660" spans="1:11" x14ac:dyDescent="0.3">
      <c r="A1660" t="s">
        <v>1400</v>
      </c>
      <c r="B1660" t="s">
        <v>12</v>
      </c>
      <c r="C1660" t="s">
        <v>3311</v>
      </c>
      <c r="D1660" t="s">
        <v>3312</v>
      </c>
      <c r="E1660" t="s">
        <v>3313</v>
      </c>
      <c r="F1660" t="s">
        <v>3314</v>
      </c>
      <c r="G1660" t="s">
        <v>3315</v>
      </c>
      <c r="H1660" t="s">
        <v>3316</v>
      </c>
      <c r="I1660" t="s">
        <v>3317</v>
      </c>
      <c r="J1660" t="s">
        <v>3319</v>
      </c>
      <c r="K1660" s="2">
        <v>82</v>
      </c>
    </row>
    <row r="1661" spans="1:11" x14ac:dyDescent="0.3">
      <c r="B1661" t="s">
        <v>84</v>
      </c>
      <c r="C1661" t="s">
        <v>3311</v>
      </c>
      <c r="D1661" t="s">
        <v>3312</v>
      </c>
      <c r="E1661" t="s">
        <v>3313</v>
      </c>
      <c r="F1661" t="s">
        <v>3314</v>
      </c>
      <c r="G1661" t="s">
        <v>3315</v>
      </c>
      <c r="H1661" t="s">
        <v>3316</v>
      </c>
      <c r="I1661" t="s">
        <v>3317</v>
      </c>
      <c r="J1661" t="s">
        <v>3319</v>
      </c>
      <c r="K1661" s="2">
        <v>104</v>
      </c>
    </row>
    <row r="1662" spans="1:11" x14ac:dyDescent="0.3">
      <c r="B1662" t="s">
        <v>86</v>
      </c>
      <c r="C1662" t="s">
        <v>3311</v>
      </c>
      <c r="D1662" t="s">
        <v>3312</v>
      </c>
      <c r="E1662" t="s">
        <v>3313</v>
      </c>
      <c r="F1662" t="s">
        <v>3314</v>
      </c>
      <c r="G1662" t="s">
        <v>3315</v>
      </c>
      <c r="H1662" t="s">
        <v>3316</v>
      </c>
      <c r="I1662" t="s">
        <v>3317</v>
      </c>
      <c r="J1662" t="s">
        <v>3319</v>
      </c>
      <c r="K1662" s="2">
        <v>81</v>
      </c>
    </row>
    <row r="1663" spans="1:11" x14ac:dyDescent="0.3">
      <c r="A1663" t="s">
        <v>1402</v>
      </c>
      <c r="B1663" t="s">
        <v>34</v>
      </c>
      <c r="C1663" t="s">
        <v>3311</v>
      </c>
      <c r="D1663" t="s">
        <v>3312</v>
      </c>
      <c r="E1663" t="s">
        <v>3313</v>
      </c>
      <c r="F1663" t="s">
        <v>3314</v>
      </c>
      <c r="G1663" t="s">
        <v>3315</v>
      </c>
      <c r="H1663" t="s">
        <v>3316</v>
      </c>
      <c r="I1663" t="s">
        <v>3317</v>
      </c>
      <c r="J1663" t="s">
        <v>3417</v>
      </c>
      <c r="K1663" s="2">
        <v>32</v>
      </c>
    </row>
    <row r="1664" spans="1:11" x14ac:dyDescent="0.3">
      <c r="B1664" t="s">
        <v>250</v>
      </c>
      <c r="C1664" t="s">
        <v>3311</v>
      </c>
      <c r="D1664" t="s">
        <v>3312</v>
      </c>
      <c r="E1664" t="s">
        <v>3313</v>
      </c>
      <c r="F1664" t="s">
        <v>3314</v>
      </c>
      <c r="G1664" t="s">
        <v>3315</v>
      </c>
      <c r="H1664" t="s">
        <v>3316</v>
      </c>
      <c r="I1664" t="s">
        <v>3317</v>
      </c>
      <c r="J1664" t="s">
        <v>3417</v>
      </c>
      <c r="K1664" s="2">
        <v>37</v>
      </c>
    </row>
    <row r="1665" spans="1:11" x14ac:dyDescent="0.3">
      <c r="B1665" t="s">
        <v>12</v>
      </c>
      <c r="C1665" t="s">
        <v>3311</v>
      </c>
      <c r="D1665" t="s">
        <v>3312</v>
      </c>
      <c r="E1665" t="s">
        <v>3313</v>
      </c>
      <c r="F1665" t="s">
        <v>3314</v>
      </c>
      <c r="G1665" t="s">
        <v>3315</v>
      </c>
      <c r="H1665" t="s">
        <v>3316</v>
      </c>
      <c r="I1665" t="s">
        <v>3317</v>
      </c>
      <c r="J1665" t="s">
        <v>3417</v>
      </c>
      <c r="K1665" s="2">
        <v>162</v>
      </c>
    </row>
    <row r="1666" spans="1:11" x14ac:dyDescent="0.3">
      <c r="B1666" t="s">
        <v>16</v>
      </c>
      <c r="C1666" t="s">
        <v>3311</v>
      </c>
      <c r="D1666" t="s">
        <v>3312</v>
      </c>
      <c r="E1666" t="s">
        <v>3313</v>
      </c>
      <c r="F1666" t="s">
        <v>3314</v>
      </c>
      <c r="G1666" t="s">
        <v>3315</v>
      </c>
      <c r="H1666" t="s">
        <v>3316</v>
      </c>
      <c r="I1666" t="s">
        <v>3317</v>
      </c>
      <c r="J1666" t="s">
        <v>3417</v>
      </c>
      <c r="K1666" s="2">
        <v>245</v>
      </c>
    </row>
    <row r="1667" spans="1:11" x14ac:dyDescent="0.3">
      <c r="A1667" t="s">
        <v>1404</v>
      </c>
      <c r="B1667" t="s">
        <v>34</v>
      </c>
      <c r="C1667" t="s">
        <v>3311</v>
      </c>
      <c r="D1667" t="s">
        <v>3312</v>
      </c>
      <c r="E1667" t="s">
        <v>3313</v>
      </c>
      <c r="F1667" t="s">
        <v>3314</v>
      </c>
      <c r="G1667" t="s">
        <v>3315</v>
      </c>
      <c r="H1667" t="s">
        <v>3316</v>
      </c>
      <c r="I1667" t="s">
        <v>3317</v>
      </c>
      <c r="J1667" t="s">
        <v>3804</v>
      </c>
      <c r="K1667" s="2">
        <v>30</v>
      </c>
    </row>
    <row r="1668" spans="1:11" x14ac:dyDescent="0.3">
      <c r="B1668" t="s">
        <v>250</v>
      </c>
      <c r="C1668" t="s">
        <v>3311</v>
      </c>
      <c r="D1668" t="s">
        <v>3312</v>
      </c>
      <c r="E1668" t="s">
        <v>3313</v>
      </c>
      <c r="F1668" t="s">
        <v>3314</v>
      </c>
      <c r="G1668" t="s">
        <v>3315</v>
      </c>
      <c r="H1668" t="s">
        <v>3316</v>
      </c>
      <c r="I1668" t="s">
        <v>3317</v>
      </c>
      <c r="J1668" t="s">
        <v>3804</v>
      </c>
      <c r="K1668" s="2">
        <v>35</v>
      </c>
    </row>
    <row r="1669" spans="1:11" x14ac:dyDescent="0.3">
      <c r="B1669" t="s">
        <v>36</v>
      </c>
      <c r="C1669" t="s">
        <v>3311</v>
      </c>
      <c r="D1669" t="s">
        <v>3312</v>
      </c>
      <c r="E1669" t="s">
        <v>3313</v>
      </c>
      <c r="F1669" t="s">
        <v>3314</v>
      </c>
      <c r="G1669" t="s">
        <v>3315</v>
      </c>
      <c r="H1669" t="s">
        <v>3316</v>
      </c>
      <c r="I1669" t="s">
        <v>3317</v>
      </c>
      <c r="J1669" t="s">
        <v>3804</v>
      </c>
      <c r="K1669" s="2">
        <v>41</v>
      </c>
    </row>
    <row r="1670" spans="1:11" x14ac:dyDescent="0.3">
      <c r="B1670" t="s">
        <v>12</v>
      </c>
      <c r="C1670" t="s">
        <v>3311</v>
      </c>
      <c r="D1670" t="s">
        <v>3312</v>
      </c>
      <c r="E1670" t="s">
        <v>3313</v>
      </c>
      <c r="F1670" t="s">
        <v>3314</v>
      </c>
      <c r="G1670" t="s">
        <v>3315</v>
      </c>
      <c r="H1670" t="s">
        <v>3316</v>
      </c>
      <c r="I1670" t="s">
        <v>3317</v>
      </c>
      <c r="J1670" t="s">
        <v>3804</v>
      </c>
      <c r="K1670" s="2">
        <v>78</v>
      </c>
    </row>
    <row r="1671" spans="1:11" x14ac:dyDescent="0.3">
      <c r="B1671" t="s">
        <v>16</v>
      </c>
      <c r="C1671" t="s">
        <v>3311</v>
      </c>
      <c r="D1671" t="s">
        <v>3312</v>
      </c>
      <c r="E1671" t="s">
        <v>3313</v>
      </c>
      <c r="F1671" t="s">
        <v>3314</v>
      </c>
      <c r="G1671" t="s">
        <v>3315</v>
      </c>
      <c r="H1671" t="s">
        <v>3316</v>
      </c>
      <c r="I1671" t="s">
        <v>3317</v>
      </c>
      <c r="J1671" t="s">
        <v>3804</v>
      </c>
      <c r="K1671" s="2">
        <v>235</v>
      </c>
    </row>
    <row r="1672" spans="1:11" x14ac:dyDescent="0.3">
      <c r="A1672" t="s">
        <v>1406</v>
      </c>
      <c r="B1672" t="s">
        <v>34</v>
      </c>
      <c r="C1672" t="s">
        <v>3311</v>
      </c>
      <c r="D1672" t="s">
        <v>3312</v>
      </c>
      <c r="E1672" t="s">
        <v>3313</v>
      </c>
      <c r="F1672" t="s">
        <v>3314</v>
      </c>
      <c r="G1672" t="s">
        <v>3315</v>
      </c>
      <c r="H1672" t="s">
        <v>3316</v>
      </c>
      <c r="I1672" t="s">
        <v>3317</v>
      </c>
      <c r="J1672" t="s">
        <v>3319</v>
      </c>
      <c r="K1672" s="2">
        <v>64</v>
      </c>
    </row>
    <row r="1673" spans="1:11" x14ac:dyDescent="0.3">
      <c r="B1673" t="s">
        <v>250</v>
      </c>
      <c r="C1673" t="s">
        <v>3311</v>
      </c>
      <c r="D1673" t="s">
        <v>3312</v>
      </c>
      <c r="E1673" t="s">
        <v>3313</v>
      </c>
      <c r="F1673" t="s">
        <v>3314</v>
      </c>
      <c r="G1673" t="s">
        <v>3315</v>
      </c>
      <c r="H1673" t="s">
        <v>3316</v>
      </c>
      <c r="I1673" t="s">
        <v>3317</v>
      </c>
      <c r="J1673" t="s">
        <v>3319</v>
      </c>
      <c r="K1673" s="2">
        <v>35</v>
      </c>
    </row>
    <row r="1674" spans="1:11" x14ac:dyDescent="0.3">
      <c r="B1674" t="s">
        <v>36</v>
      </c>
      <c r="C1674" t="s">
        <v>3311</v>
      </c>
      <c r="D1674" t="s">
        <v>3312</v>
      </c>
      <c r="E1674" t="s">
        <v>3313</v>
      </c>
      <c r="F1674" t="s">
        <v>3314</v>
      </c>
      <c r="G1674" t="s">
        <v>3315</v>
      </c>
      <c r="H1674" t="s">
        <v>3316</v>
      </c>
      <c r="I1674" t="s">
        <v>3317</v>
      </c>
      <c r="J1674" t="s">
        <v>3319</v>
      </c>
      <c r="K1674" s="2">
        <v>40</v>
      </c>
    </row>
    <row r="1675" spans="1:11" x14ac:dyDescent="0.3">
      <c r="B1675" t="s">
        <v>12</v>
      </c>
      <c r="C1675" t="s">
        <v>3311</v>
      </c>
      <c r="D1675" t="s">
        <v>3312</v>
      </c>
      <c r="E1675" t="s">
        <v>3313</v>
      </c>
      <c r="F1675" t="s">
        <v>3314</v>
      </c>
      <c r="G1675" t="s">
        <v>3315</v>
      </c>
      <c r="H1675" t="s">
        <v>3316</v>
      </c>
      <c r="I1675" t="s">
        <v>3317</v>
      </c>
      <c r="J1675" t="s">
        <v>3319</v>
      </c>
      <c r="K1675" s="2">
        <v>81</v>
      </c>
    </row>
    <row r="1676" spans="1:11" x14ac:dyDescent="0.3">
      <c r="B1676" t="s">
        <v>16</v>
      </c>
      <c r="C1676" t="s">
        <v>3311</v>
      </c>
      <c r="D1676" t="s">
        <v>3312</v>
      </c>
      <c r="E1676" t="s">
        <v>3313</v>
      </c>
      <c r="F1676" t="s">
        <v>3314</v>
      </c>
      <c r="G1676" t="s">
        <v>3315</v>
      </c>
      <c r="H1676" t="s">
        <v>3316</v>
      </c>
      <c r="I1676" t="s">
        <v>3317</v>
      </c>
      <c r="J1676" t="s">
        <v>3319</v>
      </c>
      <c r="K1676" s="2">
        <v>233</v>
      </c>
    </row>
    <row r="1677" spans="1:11" x14ac:dyDescent="0.3">
      <c r="A1677" t="s">
        <v>1408</v>
      </c>
      <c r="B1677" t="s">
        <v>44</v>
      </c>
      <c r="C1677" t="s">
        <v>3311</v>
      </c>
      <c r="D1677" t="s">
        <v>3312</v>
      </c>
      <c r="E1677" t="s">
        <v>3313</v>
      </c>
      <c r="F1677" t="s">
        <v>3314</v>
      </c>
      <c r="G1677" t="s">
        <v>3315</v>
      </c>
      <c r="H1677" t="s">
        <v>3316</v>
      </c>
      <c r="I1677" t="s">
        <v>3317</v>
      </c>
      <c r="J1677" t="s">
        <v>3417</v>
      </c>
      <c r="K1677" s="2">
        <v>76</v>
      </c>
    </row>
    <row r="1678" spans="1:11" x14ac:dyDescent="0.3">
      <c r="B1678" t="s">
        <v>12</v>
      </c>
      <c r="C1678" t="s">
        <v>3311</v>
      </c>
      <c r="D1678" t="s">
        <v>3312</v>
      </c>
      <c r="E1678" t="s">
        <v>3313</v>
      </c>
      <c r="F1678" t="s">
        <v>3314</v>
      </c>
      <c r="G1678" t="s">
        <v>3315</v>
      </c>
      <c r="H1678" t="s">
        <v>3316</v>
      </c>
      <c r="I1678" t="s">
        <v>3317</v>
      </c>
      <c r="J1678" t="s">
        <v>3417</v>
      </c>
      <c r="K1678" s="2">
        <v>388</v>
      </c>
    </row>
    <row r="1679" spans="1:11" x14ac:dyDescent="0.3">
      <c r="B1679" t="s">
        <v>16</v>
      </c>
      <c r="C1679" t="s">
        <v>3311</v>
      </c>
      <c r="D1679" t="s">
        <v>3312</v>
      </c>
      <c r="E1679" t="s">
        <v>3313</v>
      </c>
      <c r="F1679" t="s">
        <v>3314</v>
      </c>
      <c r="G1679" t="s">
        <v>3315</v>
      </c>
      <c r="H1679" t="s">
        <v>3316</v>
      </c>
      <c r="I1679" t="s">
        <v>3317</v>
      </c>
      <c r="J1679" t="s">
        <v>3417</v>
      </c>
      <c r="K1679" s="2">
        <v>222</v>
      </c>
    </row>
    <row r="1680" spans="1:11" x14ac:dyDescent="0.3">
      <c r="A1680" t="s">
        <v>1410</v>
      </c>
      <c r="B1680" t="s">
        <v>12</v>
      </c>
      <c r="C1680" t="s">
        <v>3311</v>
      </c>
      <c r="D1680" t="s">
        <v>3312</v>
      </c>
      <c r="E1680" t="s">
        <v>3313</v>
      </c>
      <c r="F1680" t="s">
        <v>3314</v>
      </c>
      <c r="G1680" t="s">
        <v>3315</v>
      </c>
      <c r="H1680" t="s">
        <v>3316</v>
      </c>
      <c r="I1680" t="s">
        <v>3317</v>
      </c>
      <c r="J1680" t="s">
        <v>3417</v>
      </c>
      <c r="K1680" s="2">
        <v>81</v>
      </c>
    </row>
    <row r="1681" spans="1:11" x14ac:dyDescent="0.3">
      <c r="B1681" t="s">
        <v>16</v>
      </c>
      <c r="C1681" t="s">
        <v>3311</v>
      </c>
      <c r="D1681" t="s">
        <v>3312</v>
      </c>
      <c r="E1681" t="s">
        <v>3313</v>
      </c>
      <c r="F1681" t="s">
        <v>3314</v>
      </c>
      <c r="G1681" t="s">
        <v>3315</v>
      </c>
      <c r="H1681" t="s">
        <v>3316</v>
      </c>
      <c r="I1681" t="s">
        <v>3317</v>
      </c>
      <c r="J1681" t="s">
        <v>3417</v>
      </c>
      <c r="K1681" s="2">
        <v>237</v>
      </c>
    </row>
    <row r="1682" spans="1:11" x14ac:dyDescent="0.3">
      <c r="A1682" t="s">
        <v>1412</v>
      </c>
      <c r="B1682" t="s">
        <v>12</v>
      </c>
      <c r="C1682" t="s">
        <v>3311</v>
      </c>
      <c r="D1682" t="s">
        <v>3312</v>
      </c>
      <c r="E1682" t="s">
        <v>3313</v>
      </c>
      <c r="F1682" t="s">
        <v>3314</v>
      </c>
      <c r="G1682" t="s">
        <v>3315</v>
      </c>
      <c r="H1682" t="s">
        <v>3316</v>
      </c>
      <c r="I1682" t="s">
        <v>3317</v>
      </c>
      <c r="J1682" t="s">
        <v>3810</v>
      </c>
      <c r="K1682" s="2">
        <v>81</v>
      </c>
    </row>
    <row r="1683" spans="1:11" x14ac:dyDescent="0.3">
      <c r="B1683" t="s">
        <v>16</v>
      </c>
      <c r="C1683" t="s">
        <v>3311</v>
      </c>
      <c r="D1683" t="s">
        <v>3312</v>
      </c>
      <c r="E1683" t="s">
        <v>3313</v>
      </c>
      <c r="F1683" t="s">
        <v>3314</v>
      </c>
      <c r="G1683" t="s">
        <v>3315</v>
      </c>
      <c r="H1683" t="s">
        <v>3316</v>
      </c>
      <c r="I1683" t="s">
        <v>3317</v>
      </c>
      <c r="J1683" t="s">
        <v>3810</v>
      </c>
      <c r="K1683" s="2">
        <v>237</v>
      </c>
    </row>
    <row r="1684" spans="1:11" x14ac:dyDescent="0.3">
      <c r="A1684" t="s">
        <v>1414</v>
      </c>
      <c r="B1684" t="s">
        <v>44</v>
      </c>
      <c r="C1684" t="s">
        <v>3311</v>
      </c>
      <c r="D1684" t="s">
        <v>3312</v>
      </c>
      <c r="E1684" t="s">
        <v>3313</v>
      </c>
      <c r="F1684" t="s">
        <v>3314</v>
      </c>
      <c r="G1684" t="s">
        <v>3315</v>
      </c>
      <c r="H1684" t="s">
        <v>3316</v>
      </c>
      <c r="I1684" t="s">
        <v>3317</v>
      </c>
      <c r="J1684" t="s">
        <v>3810</v>
      </c>
      <c r="K1684" s="2">
        <v>88</v>
      </c>
    </row>
    <row r="1685" spans="1:11" x14ac:dyDescent="0.3">
      <c r="B1685" t="s">
        <v>12</v>
      </c>
      <c r="C1685" t="s">
        <v>3311</v>
      </c>
      <c r="D1685" t="s">
        <v>3312</v>
      </c>
      <c r="E1685" t="s">
        <v>3313</v>
      </c>
      <c r="F1685" t="s">
        <v>3314</v>
      </c>
      <c r="G1685" t="s">
        <v>3315</v>
      </c>
      <c r="H1685" t="s">
        <v>3316</v>
      </c>
      <c r="I1685" t="s">
        <v>3317</v>
      </c>
      <c r="J1685" t="s">
        <v>3810</v>
      </c>
      <c r="K1685" s="2">
        <v>307</v>
      </c>
    </row>
    <row r="1686" spans="1:11" x14ac:dyDescent="0.3">
      <c r="B1686" t="s">
        <v>16</v>
      </c>
      <c r="C1686" t="s">
        <v>3311</v>
      </c>
      <c r="D1686" t="s">
        <v>3312</v>
      </c>
      <c r="E1686" t="s">
        <v>3313</v>
      </c>
      <c r="F1686" t="s">
        <v>3314</v>
      </c>
      <c r="G1686" t="s">
        <v>3315</v>
      </c>
      <c r="H1686" t="s">
        <v>3316</v>
      </c>
      <c r="I1686" t="s">
        <v>3317</v>
      </c>
      <c r="J1686" t="s">
        <v>3810</v>
      </c>
      <c r="K1686" s="2">
        <v>220</v>
      </c>
    </row>
    <row r="1687" spans="1:11" x14ac:dyDescent="0.3">
      <c r="A1687" t="s">
        <v>1416</v>
      </c>
      <c r="B1687" t="s">
        <v>12</v>
      </c>
      <c r="C1687" t="s">
        <v>3311</v>
      </c>
      <c r="D1687" t="s">
        <v>3312</v>
      </c>
      <c r="E1687" t="s">
        <v>3313</v>
      </c>
      <c r="F1687" t="s">
        <v>3314</v>
      </c>
      <c r="G1687" t="s">
        <v>3315</v>
      </c>
      <c r="H1687" t="s">
        <v>3316</v>
      </c>
      <c r="I1687" t="s">
        <v>3357</v>
      </c>
      <c r="J1687" t="s">
        <v>3359</v>
      </c>
      <c r="K1687" s="2">
        <v>85</v>
      </c>
    </row>
    <row r="1688" spans="1:11" x14ac:dyDescent="0.3">
      <c r="B1688" t="s">
        <v>84</v>
      </c>
      <c r="C1688" t="s">
        <v>3311</v>
      </c>
      <c r="D1688" t="s">
        <v>3312</v>
      </c>
      <c r="E1688" t="s">
        <v>3313</v>
      </c>
      <c r="F1688" t="s">
        <v>3314</v>
      </c>
      <c r="G1688" t="s">
        <v>3315</v>
      </c>
      <c r="H1688" t="s">
        <v>3316</v>
      </c>
      <c r="I1688" t="s">
        <v>3357</v>
      </c>
      <c r="J1688" t="s">
        <v>3359</v>
      </c>
      <c r="K1688" s="2">
        <v>104</v>
      </c>
    </row>
    <row r="1689" spans="1:11" x14ac:dyDescent="0.3">
      <c r="B1689" t="s">
        <v>86</v>
      </c>
      <c r="C1689" t="s">
        <v>3311</v>
      </c>
      <c r="D1689" t="s">
        <v>3312</v>
      </c>
      <c r="E1689" t="s">
        <v>3313</v>
      </c>
      <c r="F1689" t="s">
        <v>3314</v>
      </c>
      <c r="G1689" t="s">
        <v>3315</v>
      </c>
      <c r="H1689" t="s">
        <v>3316</v>
      </c>
      <c r="I1689" t="s">
        <v>3357</v>
      </c>
      <c r="J1689" t="s">
        <v>3359</v>
      </c>
      <c r="K1689" s="2">
        <v>81</v>
      </c>
    </row>
    <row r="1690" spans="1:11" x14ac:dyDescent="0.3">
      <c r="A1690" t="s">
        <v>1418</v>
      </c>
      <c r="B1690" t="s">
        <v>12</v>
      </c>
      <c r="C1690" t="s">
        <v>3311</v>
      </c>
      <c r="D1690" t="s">
        <v>3312</v>
      </c>
      <c r="E1690" t="s">
        <v>3313</v>
      </c>
      <c r="F1690" t="s">
        <v>3715</v>
      </c>
      <c r="G1690" t="s">
        <v>3796</v>
      </c>
      <c r="H1690" t="s">
        <v>3797</v>
      </c>
      <c r="I1690" t="s">
        <v>3798</v>
      </c>
      <c r="J1690" t="s">
        <v>3800</v>
      </c>
      <c r="K1690" s="2">
        <v>71</v>
      </c>
    </row>
    <row r="1691" spans="1:11" x14ac:dyDescent="0.3">
      <c r="B1691" t="s">
        <v>318</v>
      </c>
      <c r="C1691" t="s">
        <v>3311</v>
      </c>
      <c r="D1691" t="s">
        <v>3312</v>
      </c>
      <c r="E1691" t="s">
        <v>3313</v>
      </c>
      <c r="F1691" t="s">
        <v>3715</v>
      </c>
      <c r="G1691" t="s">
        <v>3796</v>
      </c>
      <c r="H1691" t="s">
        <v>3797</v>
      </c>
      <c r="I1691" t="s">
        <v>3798</v>
      </c>
      <c r="J1691" t="s">
        <v>3800</v>
      </c>
      <c r="K1691" s="2">
        <v>69</v>
      </c>
    </row>
    <row r="1692" spans="1:11" x14ac:dyDescent="0.3">
      <c r="A1692" t="s">
        <v>1420</v>
      </c>
      <c r="B1692" t="s">
        <v>34</v>
      </c>
      <c r="C1692" t="s">
        <v>3311</v>
      </c>
      <c r="D1692" t="s">
        <v>3312</v>
      </c>
      <c r="E1692" t="s">
        <v>3313</v>
      </c>
      <c r="F1692" t="s">
        <v>3715</v>
      </c>
      <c r="G1692" t="s">
        <v>3796</v>
      </c>
      <c r="H1692" t="s">
        <v>3797</v>
      </c>
      <c r="I1692" t="s">
        <v>3798</v>
      </c>
      <c r="J1692" t="s">
        <v>3800</v>
      </c>
      <c r="K1692" s="2">
        <v>62</v>
      </c>
    </row>
    <row r="1693" spans="1:11" x14ac:dyDescent="0.3">
      <c r="B1693" t="s">
        <v>12</v>
      </c>
      <c r="C1693" t="s">
        <v>3311</v>
      </c>
      <c r="D1693" t="s">
        <v>3312</v>
      </c>
      <c r="E1693" t="s">
        <v>3313</v>
      </c>
      <c r="F1693" t="s">
        <v>3715</v>
      </c>
      <c r="G1693" t="s">
        <v>3796</v>
      </c>
      <c r="H1693" t="s">
        <v>3797</v>
      </c>
      <c r="I1693" t="s">
        <v>3798</v>
      </c>
      <c r="J1693" t="s">
        <v>3800</v>
      </c>
      <c r="K1693" s="2">
        <v>82</v>
      </c>
    </row>
    <row r="1694" spans="1:11" x14ac:dyDescent="0.3">
      <c r="B1694" t="s">
        <v>16</v>
      </c>
      <c r="C1694" t="s">
        <v>3311</v>
      </c>
      <c r="D1694" t="s">
        <v>3312</v>
      </c>
      <c r="E1694" t="s">
        <v>3313</v>
      </c>
      <c r="F1694" t="s">
        <v>3715</v>
      </c>
      <c r="G1694" t="s">
        <v>3796</v>
      </c>
      <c r="H1694" t="s">
        <v>3797</v>
      </c>
      <c r="I1694" t="s">
        <v>3798</v>
      </c>
      <c r="J1694" t="s">
        <v>3800</v>
      </c>
      <c r="K1694" s="2">
        <v>232</v>
      </c>
    </row>
    <row r="1695" spans="1:11" x14ac:dyDescent="0.3">
      <c r="A1695" t="s">
        <v>1422</v>
      </c>
      <c r="B1695" t="s">
        <v>34</v>
      </c>
      <c r="C1695" t="s">
        <v>3311</v>
      </c>
      <c r="D1695" t="s">
        <v>3312</v>
      </c>
      <c r="E1695" t="s">
        <v>3313</v>
      </c>
      <c r="F1695" t="s">
        <v>3314</v>
      </c>
      <c r="G1695" t="s">
        <v>3315</v>
      </c>
      <c r="H1695" t="s">
        <v>3316</v>
      </c>
      <c r="I1695" t="s">
        <v>3357</v>
      </c>
      <c r="J1695" t="s">
        <v>3359</v>
      </c>
      <c r="K1695" s="2">
        <v>30</v>
      </c>
    </row>
    <row r="1696" spans="1:11" x14ac:dyDescent="0.3">
      <c r="B1696" t="s">
        <v>36</v>
      </c>
      <c r="C1696" t="s">
        <v>3311</v>
      </c>
      <c r="D1696" t="s">
        <v>3312</v>
      </c>
      <c r="E1696" t="s">
        <v>3313</v>
      </c>
      <c r="F1696" t="s">
        <v>3314</v>
      </c>
      <c r="G1696" t="s">
        <v>3315</v>
      </c>
      <c r="H1696" t="s">
        <v>3316</v>
      </c>
      <c r="I1696" t="s">
        <v>3357</v>
      </c>
      <c r="J1696" t="s">
        <v>3359</v>
      </c>
      <c r="K1696" s="2">
        <v>41</v>
      </c>
    </row>
    <row r="1697" spans="1:11" x14ac:dyDescent="0.3">
      <c r="B1697" t="s">
        <v>12</v>
      </c>
      <c r="C1697" t="s">
        <v>3311</v>
      </c>
      <c r="D1697" t="s">
        <v>3312</v>
      </c>
      <c r="E1697" t="s">
        <v>3313</v>
      </c>
      <c r="F1697" t="s">
        <v>3314</v>
      </c>
      <c r="G1697" t="s">
        <v>3315</v>
      </c>
      <c r="H1697" t="s">
        <v>3316</v>
      </c>
      <c r="I1697" t="s">
        <v>3357</v>
      </c>
      <c r="J1697" t="s">
        <v>3359</v>
      </c>
      <c r="K1697" s="2">
        <v>81</v>
      </c>
    </row>
    <row r="1698" spans="1:11" x14ac:dyDescent="0.3">
      <c r="B1698" t="s">
        <v>16</v>
      </c>
      <c r="C1698" t="s">
        <v>3311</v>
      </c>
      <c r="D1698" t="s">
        <v>3312</v>
      </c>
      <c r="E1698" t="s">
        <v>3313</v>
      </c>
      <c r="F1698" t="s">
        <v>3314</v>
      </c>
      <c r="G1698" t="s">
        <v>3315</v>
      </c>
      <c r="H1698" t="s">
        <v>3316</v>
      </c>
      <c r="I1698" t="s">
        <v>3357</v>
      </c>
      <c r="J1698" t="s">
        <v>3359</v>
      </c>
      <c r="K1698" s="2">
        <v>233</v>
      </c>
    </row>
    <row r="1699" spans="1:11" x14ac:dyDescent="0.3">
      <c r="A1699" t="s">
        <v>1424</v>
      </c>
      <c r="B1699" t="s">
        <v>34</v>
      </c>
      <c r="C1699" t="s">
        <v>3311</v>
      </c>
      <c r="D1699" t="s">
        <v>3312</v>
      </c>
      <c r="E1699" t="s">
        <v>3313</v>
      </c>
      <c r="F1699" t="s">
        <v>3314</v>
      </c>
      <c r="G1699" t="s">
        <v>3315</v>
      </c>
      <c r="H1699" t="s">
        <v>3316</v>
      </c>
      <c r="I1699" t="s">
        <v>3317</v>
      </c>
      <c r="J1699" t="s">
        <v>3417</v>
      </c>
      <c r="K1699" s="2">
        <v>62</v>
      </c>
    </row>
    <row r="1700" spans="1:11" x14ac:dyDescent="0.3">
      <c r="B1700" t="s">
        <v>12</v>
      </c>
      <c r="C1700" t="s">
        <v>3311</v>
      </c>
      <c r="D1700" t="s">
        <v>3312</v>
      </c>
      <c r="E1700" t="s">
        <v>3313</v>
      </c>
      <c r="F1700" t="s">
        <v>3314</v>
      </c>
      <c r="G1700" t="s">
        <v>3315</v>
      </c>
      <c r="H1700" t="s">
        <v>3316</v>
      </c>
      <c r="I1700" t="s">
        <v>3317</v>
      </c>
      <c r="J1700" t="s">
        <v>3417</v>
      </c>
      <c r="K1700" s="2">
        <v>76</v>
      </c>
    </row>
    <row r="1701" spans="1:11" x14ac:dyDescent="0.3">
      <c r="B1701" t="s">
        <v>16</v>
      </c>
      <c r="C1701" t="s">
        <v>3311</v>
      </c>
      <c r="D1701" t="s">
        <v>3312</v>
      </c>
      <c r="E1701" t="s">
        <v>3313</v>
      </c>
      <c r="F1701" t="s">
        <v>3314</v>
      </c>
      <c r="G1701" t="s">
        <v>3315</v>
      </c>
      <c r="H1701" t="s">
        <v>3316</v>
      </c>
      <c r="I1701" t="s">
        <v>3317</v>
      </c>
      <c r="J1701" t="s">
        <v>3417</v>
      </c>
      <c r="K1701" s="2">
        <v>237</v>
      </c>
    </row>
    <row r="1702" spans="1:11" x14ac:dyDescent="0.3">
      <c r="A1702" t="s">
        <v>1426</v>
      </c>
      <c r="B1702" t="s">
        <v>12</v>
      </c>
      <c r="C1702" t="s">
        <v>3311</v>
      </c>
      <c r="D1702" t="s">
        <v>3312</v>
      </c>
      <c r="E1702" t="s">
        <v>3313</v>
      </c>
      <c r="F1702" t="s">
        <v>3314</v>
      </c>
      <c r="G1702" t="s">
        <v>3315</v>
      </c>
      <c r="H1702" t="s">
        <v>3316</v>
      </c>
      <c r="I1702" t="s">
        <v>3317</v>
      </c>
      <c r="J1702" t="s">
        <v>3417</v>
      </c>
      <c r="K1702" s="2">
        <v>83</v>
      </c>
    </row>
    <row r="1703" spans="1:11" x14ac:dyDescent="0.3">
      <c r="B1703" t="s">
        <v>84</v>
      </c>
      <c r="C1703" t="s">
        <v>3311</v>
      </c>
      <c r="D1703" t="s">
        <v>3312</v>
      </c>
      <c r="E1703" t="s">
        <v>3313</v>
      </c>
      <c r="F1703" t="s">
        <v>3314</v>
      </c>
      <c r="G1703" t="s">
        <v>3315</v>
      </c>
      <c r="H1703" t="s">
        <v>3316</v>
      </c>
      <c r="I1703" t="s">
        <v>3317</v>
      </c>
      <c r="J1703" t="s">
        <v>3417</v>
      </c>
      <c r="K1703" s="2">
        <v>104</v>
      </c>
    </row>
    <row r="1704" spans="1:11" x14ac:dyDescent="0.3">
      <c r="B1704" t="s">
        <v>86</v>
      </c>
      <c r="C1704" t="s">
        <v>3311</v>
      </c>
      <c r="D1704" t="s">
        <v>3312</v>
      </c>
      <c r="E1704" t="s">
        <v>3313</v>
      </c>
      <c r="F1704" t="s">
        <v>3314</v>
      </c>
      <c r="G1704" t="s">
        <v>3315</v>
      </c>
      <c r="H1704" t="s">
        <v>3316</v>
      </c>
      <c r="I1704" t="s">
        <v>3317</v>
      </c>
      <c r="J1704" t="s">
        <v>3417</v>
      </c>
      <c r="K1704" s="2">
        <v>81</v>
      </c>
    </row>
    <row r="1705" spans="1:11" x14ac:dyDescent="0.3">
      <c r="A1705" t="s">
        <v>1428</v>
      </c>
      <c r="B1705" t="s">
        <v>1430</v>
      </c>
      <c r="C1705" t="s">
        <v>3311</v>
      </c>
      <c r="D1705" t="s">
        <v>3312</v>
      </c>
      <c r="E1705" t="s">
        <v>3313</v>
      </c>
      <c r="F1705" t="s">
        <v>3314</v>
      </c>
      <c r="G1705" t="s">
        <v>3315</v>
      </c>
      <c r="H1705" t="s">
        <v>3316</v>
      </c>
      <c r="I1705" t="s">
        <v>3317</v>
      </c>
      <c r="J1705" t="s">
        <v>3810</v>
      </c>
      <c r="K1705" s="2">
        <v>46</v>
      </c>
    </row>
    <row r="1706" spans="1:11" x14ac:dyDescent="0.3">
      <c r="B1706" t="s">
        <v>12</v>
      </c>
      <c r="C1706" t="s">
        <v>3311</v>
      </c>
      <c r="D1706" t="s">
        <v>3312</v>
      </c>
      <c r="E1706" t="s">
        <v>3313</v>
      </c>
      <c r="F1706" t="s">
        <v>3314</v>
      </c>
      <c r="G1706" t="s">
        <v>3315</v>
      </c>
      <c r="H1706" t="s">
        <v>3316</v>
      </c>
      <c r="I1706" t="s">
        <v>3317</v>
      </c>
      <c r="J1706" t="s">
        <v>3810</v>
      </c>
      <c r="K1706" s="2">
        <v>83</v>
      </c>
    </row>
    <row r="1707" spans="1:11" x14ac:dyDescent="0.3">
      <c r="B1707" t="s">
        <v>84</v>
      </c>
      <c r="C1707" t="s">
        <v>3311</v>
      </c>
      <c r="D1707" t="s">
        <v>3312</v>
      </c>
      <c r="E1707" t="s">
        <v>3313</v>
      </c>
      <c r="F1707" t="s">
        <v>3314</v>
      </c>
      <c r="G1707" t="s">
        <v>3315</v>
      </c>
      <c r="H1707" t="s">
        <v>3316</v>
      </c>
      <c r="I1707" t="s">
        <v>3317</v>
      </c>
      <c r="J1707" t="s">
        <v>3810</v>
      </c>
      <c r="K1707" s="2">
        <v>104</v>
      </c>
    </row>
    <row r="1708" spans="1:11" x14ac:dyDescent="0.3">
      <c r="B1708" t="s">
        <v>86</v>
      </c>
      <c r="C1708" t="s">
        <v>3311</v>
      </c>
      <c r="D1708" t="s">
        <v>3312</v>
      </c>
      <c r="E1708" t="s">
        <v>3313</v>
      </c>
      <c r="F1708" t="s">
        <v>3314</v>
      </c>
      <c r="G1708" t="s">
        <v>3315</v>
      </c>
      <c r="H1708" t="s">
        <v>3316</v>
      </c>
      <c r="I1708" t="s">
        <v>3317</v>
      </c>
      <c r="J1708" t="s">
        <v>3810</v>
      </c>
      <c r="K1708" s="2">
        <v>81</v>
      </c>
    </row>
    <row r="1709" spans="1:11" x14ac:dyDescent="0.3">
      <c r="A1709" t="s">
        <v>1431</v>
      </c>
      <c r="B1709" t="s">
        <v>34</v>
      </c>
      <c r="C1709" t="s">
        <v>3311</v>
      </c>
      <c r="D1709" t="s">
        <v>3312</v>
      </c>
      <c r="E1709" t="s">
        <v>3313</v>
      </c>
      <c r="F1709" t="s">
        <v>3314</v>
      </c>
      <c r="G1709" t="s">
        <v>3315</v>
      </c>
      <c r="H1709" t="s">
        <v>3316</v>
      </c>
      <c r="I1709" t="s">
        <v>3317</v>
      </c>
      <c r="J1709" t="s">
        <v>3810</v>
      </c>
      <c r="K1709" s="2">
        <v>60</v>
      </c>
    </row>
    <row r="1710" spans="1:11" x14ac:dyDescent="0.3">
      <c r="B1710" t="s">
        <v>250</v>
      </c>
      <c r="C1710" t="s">
        <v>3311</v>
      </c>
      <c r="D1710" t="s">
        <v>3312</v>
      </c>
      <c r="E1710" t="s">
        <v>3313</v>
      </c>
      <c r="F1710" t="s">
        <v>3314</v>
      </c>
      <c r="G1710" t="s">
        <v>3315</v>
      </c>
      <c r="H1710" t="s">
        <v>3316</v>
      </c>
      <c r="I1710" t="s">
        <v>3317</v>
      </c>
      <c r="J1710" t="s">
        <v>3810</v>
      </c>
      <c r="K1710" s="2">
        <v>35</v>
      </c>
    </row>
    <row r="1711" spans="1:11" x14ac:dyDescent="0.3">
      <c r="B1711" t="s">
        <v>36</v>
      </c>
      <c r="C1711" t="s">
        <v>3311</v>
      </c>
      <c r="D1711" t="s">
        <v>3312</v>
      </c>
      <c r="E1711" t="s">
        <v>3313</v>
      </c>
      <c r="F1711" t="s">
        <v>3314</v>
      </c>
      <c r="G1711" t="s">
        <v>3315</v>
      </c>
      <c r="H1711" t="s">
        <v>3316</v>
      </c>
      <c r="I1711" t="s">
        <v>3317</v>
      </c>
      <c r="J1711" t="s">
        <v>3810</v>
      </c>
      <c r="K1711" s="2">
        <v>41</v>
      </c>
    </row>
    <row r="1712" spans="1:11" x14ac:dyDescent="0.3">
      <c r="B1712" t="s">
        <v>12</v>
      </c>
      <c r="C1712" t="s">
        <v>3311</v>
      </c>
      <c r="D1712" t="s">
        <v>3312</v>
      </c>
      <c r="E1712" t="s">
        <v>3313</v>
      </c>
      <c r="F1712" t="s">
        <v>3314</v>
      </c>
      <c r="G1712" t="s">
        <v>3315</v>
      </c>
      <c r="H1712" t="s">
        <v>3316</v>
      </c>
      <c r="I1712" t="s">
        <v>3317</v>
      </c>
      <c r="J1712" t="s">
        <v>3810</v>
      </c>
      <c r="K1712" s="2">
        <v>78</v>
      </c>
    </row>
    <row r="1713" spans="1:11" x14ac:dyDescent="0.3">
      <c r="B1713" t="s">
        <v>16</v>
      </c>
      <c r="C1713" t="s">
        <v>3311</v>
      </c>
      <c r="D1713" t="s">
        <v>3312</v>
      </c>
      <c r="E1713" t="s">
        <v>3313</v>
      </c>
      <c r="F1713" t="s">
        <v>3314</v>
      </c>
      <c r="G1713" t="s">
        <v>3315</v>
      </c>
      <c r="H1713" t="s">
        <v>3316</v>
      </c>
      <c r="I1713" t="s">
        <v>3317</v>
      </c>
      <c r="J1713" t="s">
        <v>3810</v>
      </c>
      <c r="K1713" s="2">
        <v>236</v>
      </c>
    </row>
    <row r="1714" spans="1:11" x14ac:dyDescent="0.3">
      <c r="A1714" t="s">
        <v>1433</v>
      </c>
      <c r="B1714" t="s">
        <v>250</v>
      </c>
      <c r="C1714" t="s">
        <v>3311</v>
      </c>
      <c r="D1714" t="s">
        <v>3312</v>
      </c>
      <c r="E1714" t="s">
        <v>3313</v>
      </c>
      <c r="F1714" t="s">
        <v>3314</v>
      </c>
      <c r="G1714" t="s">
        <v>3315</v>
      </c>
      <c r="H1714" t="s">
        <v>3316</v>
      </c>
      <c r="I1714" t="s">
        <v>3317</v>
      </c>
      <c r="J1714" t="s">
        <v>3810</v>
      </c>
      <c r="K1714" s="2">
        <v>37</v>
      </c>
    </row>
    <row r="1715" spans="1:11" x14ac:dyDescent="0.3">
      <c r="B1715" t="s">
        <v>12</v>
      </c>
      <c r="C1715" t="s">
        <v>3311</v>
      </c>
      <c r="D1715" t="s">
        <v>3312</v>
      </c>
      <c r="E1715" t="s">
        <v>3313</v>
      </c>
      <c r="F1715" t="s">
        <v>3314</v>
      </c>
      <c r="G1715" t="s">
        <v>3315</v>
      </c>
      <c r="H1715" t="s">
        <v>3316</v>
      </c>
      <c r="I1715" t="s">
        <v>3317</v>
      </c>
      <c r="J1715" t="s">
        <v>3810</v>
      </c>
      <c r="K1715" s="2">
        <v>81</v>
      </c>
    </row>
    <row r="1716" spans="1:11" x14ac:dyDescent="0.3">
      <c r="B1716" t="s">
        <v>16</v>
      </c>
      <c r="C1716" t="s">
        <v>3311</v>
      </c>
      <c r="D1716" t="s">
        <v>3312</v>
      </c>
      <c r="E1716" t="s">
        <v>3313</v>
      </c>
      <c r="F1716" t="s">
        <v>3314</v>
      </c>
      <c r="G1716" t="s">
        <v>3315</v>
      </c>
      <c r="H1716" t="s">
        <v>3316</v>
      </c>
      <c r="I1716" t="s">
        <v>3317</v>
      </c>
      <c r="J1716" t="s">
        <v>3810</v>
      </c>
      <c r="K1716" s="2">
        <v>248</v>
      </c>
    </row>
    <row r="1717" spans="1:11" x14ac:dyDescent="0.3">
      <c r="A1717" t="s">
        <v>1435</v>
      </c>
      <c r="B1717" t="s">
        <v>34</v>
      </c>
      <c r="C1717" t="s">
        <v>3311</v>
      </c>
      <c r="D1717" t="s">
        <v>3312</v>
      </c>
      <c r="E1717" t="s">
        <v>3313</v>
      </c>
      <c r="F1717" t="s">
        <v>3314</v>
      </c>
      <c r="G1717" t="s">
        <v>3315</v>
      </c>
      <c r="H1717" t="s">
        <v>3316</v>
      </c>
      <c r="I1717" t="s">
        <v>3317</v>
      </c>
      <c r="J1717" t="s">
        <v>3804</v>
      </c>
      <c r="K1717" s="2">
        <v>32</v>
      </c>
    </row>
    <row r="1718" spans="1:11" x14ac:dyDescent="0.3">
      <c r="B1718" t="s">
        <v>250</v>
      </c>
      <c r="C1718" t="s">
        <v>3311</v>
      </c>
      <c r="D1718" t="s">
        <v>3312</v>
      </c>
      <c r="E1718" t="s">
        <v>3313</v>
      </c>
      <c r="F1718" t="s">
        <v>3314</v>
      </c>
      <c r="G1718" t="s">
        <v>3315</v>
      </c>
      <c r="H1718" t="s">
        <v>3316</v>
      </c>
      <c r="I1718" t="s">
        <v>3317</v>
      </c>
      <c r="J1718" t="s">
        <v>3804</v>
      </c>
      <c r="K1718" s="2">
        <v>37</v>
      </c>
    </row>
    <row r="1719" spans="1:11" x14ac:dyDescent="0.3">
      <c r="B1719" t="s">
        <v>12</v>
      </c>
      <c r="C1719" t="s">
        <v>3311</v>
      </c>
      <c r="D1719" t="s">
        <v>3312</v>
      </c>
      <c r="E1719" t="s">
        <v>3313</v>
      </c>
      <c r="F1719" t="s">
        <v>3314</v>
      </c>
      <c r="G1719" t="s">
        <v>3315</v>
      </c>
      <c r="H1719" t="s">
        <v>3316</v>
      </c>
      <c r="I1719" t="s">
        <v>3317</v>
      </c>
      <c r="J1719" t="s">
        <v>3804</v>
      </c>
      <c r="K1719" s="2">
        <v>162</v>
      </c>
    </row>
    <row r="1720" spans="1:11" x14ac:dyDescent="0.3">
      <c r="B1720" t="s">
        <v>16</v>
      </c>
      <c r="C1720" t="s">
        <v>3311</v>
      </c>
      <c r="D1720" t="s">
        <v>3312</v>
      </c>
      <c r="E1720" t="s">
        <v>3313</v>
      </c>
      <c r="F1720" t="s">
        <v>3314</v>
      </c>
      <c r="G1720" t="s">
        <v>3315</v>
      </c>
      <c r="H1720" t="s">
        <v>3316</v>
      </c>
      <c r="I1720" t="s">
        <v>3317</v>
      </c>
      <c r="J1720" t="s">
        <v>3804</v>
      </c>
      <c r="K1720" s="2">
        <v>248</v>
      </c>
    </row>
    <row r="1721" spans="1:11" x14ac:dyDescent="0.3">
      <c r="A1721" t="s">
        <v>1437</v>
      </c>
      <c r="B1721" t="s">
        <v>34</v>
      </c>
      <c r="C1721" t="s">
        <v>3311</v>
      </c>
      <c r="D1721" t="s">
        <v>3312</v>
      </c>
      <c r="E1721" t="s">
        <v>3313</v>
      </c>
      <c r="F1721" t="s">
        <v>3314</v>
      </c>
      <c r="G1721" t="s">
        <v>3315</v>
      </c>
      <c r="H1721" t="s">
        <v>3316</v>
      </c>
      <c r="I1721" t="s">
        <v>3317</v>
      </c>
      <c r="J1721" t="s">
        <v>3319</v>
      </c>
      <c r="K1721" s="2">
        <v>62</v>
      </c>
    </row>
    <row r="1722" spans="1:11" x14ac:dyDescent="0.3">
      <c r="B1722" t="s">
        <v>12</v>
      </c>
      <c r="C1722" t="s">
        <v>3311</v>
      </c>
      <c r="D1722" t="s">
        <v>3312</v>
      </c>
      <c r="E1722" t="s">
        <v>3313</v>
      </c>
      <c r="F1722" t="s">
        <v>3314</v>
      </c>
      <c r="G1722" t="s">
        <v>3315</v>
      </c>
      <c r="H1722" t="s">
        <v>3316</v>
      </c>
      <c r="I1722" t="s">
        <v>3317</v>
      </c>
      <c r="J1722" t="s">
        <v>3319</v>
      </c>
      <c r="K1722" s="2">
        <v>82</v>
      </c>
    </row>
    <row r="1723" spans="1:11" x14ac:dyDescent="0.3">
      <c r="A1723" t="s">
        <v>1439</v>
      </c>
      <c r="B1723" t="s">
        <v>12</v>
      </c>
      <c r="C1723" t="s">
        <v>3311</v>
      </c>
      <c r="D1723" t="s">
        <v>3312</v>
      </c>
      <c r="E1723" t="s">
        <v>3313</v>
      </c>
      <c r="F1723" t="s">
        <v>3314</v>
      </c>
      <c r="G1723" t="s">
        <v>3315</v>
      </c>
      <c r="H1723" t="s">
        <v>3316</v>
      </c>
      <c r="I1723" t="s">
        <v>3357</v>
      </c>
      <c r="J1723" t="s">
        <v>3359</v>
      </c>
      <c r="K1723" s="2">
        <v>82</v>
      </c>
    </row>
    <row r="1724" spans="1:11" x14ac:dyDescent="0.3">
      <c r="B1724" t="s">
        <v>84</v>
      </c>
      <c r="C1724" t="s">
        <v>3311</v>
      </c>
      <c r="D1724" t="s">
        <v>3312</v>
      </c>
      <c r="E1724" t="s">
        <v>3313</v>
      </c>
      <c r="F1724" t="s">
        <v>3314</v>
      </c>
      <c r="G1724" t="s">
        <v>3315</v>
      </c>
      <c r="H1724" t="s">
        <v>3316</v>
      </c>
      <c r="I1724" t="s">
        <v>3357</v>
      </c>
      <c r="J1724" t="s">
        <v>3359</v>
      </c>
      <c r="K1724" s="2">
        <v>104</v>
      </c>
    </row>
    <row r="1725" spans="1:11" x14ac:dyDescent="0.3">
      <c r="B1725" t="s">
        <v>86</v>
      </c>
      <c r="C1725" t="s">
        <v>3311</v>
      </c>
      <c r="D1725" t="s">
        <v>3312</v>
      </c>
      <c r="E1725" t="s">
        <v>3313</v>
      </c>
      <c r="F1725" t="s">
        <v>3314</v>
      </c>
      <c r="G1725" t="s">
        <v>3315</v>
      </c>
      <c r="H1725" t="s">
        <v>3316</v>
      </c>
      <c r="I1725" t="s">
        <v>3357</v>
      </c>
      <c r="J1725" t="s">
        <v>3359</v>
      </c>
      <c r="K1725" s="2">
        <v>81</v>
      </c>
    </row>
    <row r="1726" spans="1:11" x14ac:dyDescent="0.3">
      <c r="A1726" t="s">
        <v>1441</v>
      </c>
      <c r="B1726" t="s">
        <v>12</v>
      </c>
      <c r="C1726" t="s">
        <v>3311</v>
      </c>
      <c r="D1726" t="s">
        <v>3312</v>
      </c>
      <c r="E1726" t="s">
        <v>3313</v>
      </c>
      <c r="F1726" t="s">
        <v>3314</v>
      </c>
      <c r="G1726" t="s">
        <v>3315</v>
      </c>
      <c r="H1726" t="s">
        <v>3316</v>
      </c>
      <c r="I1726" t="s">
        <v>3357</v>
      </c>
      <c r="J1726" t="s">
        <v>3359</v>
      </c>
      <c r="K1726" s="2">
        <v>389</v>
      </c>
    </row>
    <row r="1727" spans="1:11" x14ac:dyDescent="0.3">
      <c r="B1727" t="s">
        <v>16</v>
      </c>
      <c r="C1727" t="s">
        <v>3311</v>
      </c>
      <c r="D1727" t="s">
        <v>3312</v>
      </c>
      <c r="E1727" t="s">
        <v>3313</v>
      </c>
      <c r="F1727" t="s">
        <v>3314</v>
      </c>
      <c r="G1727" t="s">
        <v>3315</v>
      </c>
      <c r="H1727" t="s">
        <v>3316</v>
      </c>
      <c r="I1727" t="s">
        <v>3357</v>
      </c>
      <c r="J1727" t="s">
        <v>3359</v>
      </c>
      <c r="K1727" s="2">
        <v>222</v>
      </c>
    </row>
    <row r="1728" spans="1:11" x14ac:dyDescent="0.3">
      <c r="A1728" t="s">
        <v>1443</v>
      </c>
      <c r="B1728" t="s">
        <v>12</v>
      </c>
      <c r="C1728" t="s">
        <v>3311</v>
      </c>
      <c r="D1728" t="s">
        <v>3312</v>
      </c>
      <c r="E1728" t="s">
        <v>3313</v>
      </c>
      <c r="F1728" t="s">
        <v>3314</v>
      </c>
      <c r="G1728" t="s">
        <v>3315</v>
      </c>
      <c r="H1728" t="s">
        <v>3316</v>
      </c>
      <c r="I1728" t="s">
        <v>3317</v>
      </c>
      <c r="J1728" t="s">
        <v>3804</v>
      </c>
      <c r="K1728" s="2">
        <v>70</v>
      </c>
    </row>
    <row r="1729" spans="1:11" x14ac:dyDescent="0.3">
      <c r="B1729" t="s">
        <v>16</v>
      </c>
      <c r="C1729" t="s">
        <v>3311</v>
      </c>
      <c r="D1729" t="s">
        <v>3312</v>
      </c>
      <c r="E1729" t="s">
        <v>3313</v>
      </c>
      <c r="F1729" t="s">
        <v>3314</v>
      </c>
      <c r="G1729" t="s">
        <v>3315</v>
      </c>
      <c r="H1729" t="s">
        <v>3316</v>
      </c>
      <c r="I1729" t="s">
        <v>3317</v>
      </c>
      <c r="J1729" t="s">
        <v>3804</v>
      </c>
      <c r="K1729" s="2">
        <v>240</v>
      </c>
    </row>
    <row r="1730" spans="1:11" x14ac:dyDescent="0.3">
      <c r="A1730" t="s">
        <v>1445</v>
      </c>
      <c r="B1730" t="s">
        <v>12</v>
      </c>
      <c r="C1730" t="s">
        <v>3311</v>
      </c>
      <c r="D1730" t="s">
        <v>3312</v>
      </c>
      <c r="E1730" t="s">
        <v>3313</v>
      </c>
      <c r="F1730" t="s">
        <v>3715</v>
      </c>
      <c r="G1730" t="s">
        <v>3796</v>
      </c>
      <c r="H1730" t="s">
        <v>3797</v>
      </c>
      <c r="I1730" t="s">
        <v>3798</v>
      </c>
      <c r="J1730" t="s">
        <v>3800</v>
      </c>
      <c r="K1730" s="2">
        <v>74</v>
      </c>
    </row>
    <row r="1731" spans="1:11" x14ac:dyDescent="0.3">
      <c r="B1731" t="s">
        <v>535</v>
      </c>
      <c r="C1731" t="s">
        <v>3311</v>
      </c>
      <c r="D1731" t="s">
        <v>3312</v>
      </c>
      <c r="E1731" t="s">
        <v>3313</v>
      </c>
      <c r="F1731" t="s">
        <v>3715</v>
      </c>
      <c r="G1731" t="s">
        <v>3796</v>
      </c>
      <c r="H1731" t="s">
        <v>3797</v>
      </c>
      <c r="I1731" t="s">
        <v>3798</v>
      </c>
      <c r="J1731" t="s">
        <v>3800</v>
      </c>
      <c r="K1731" s="2">
        <v>43</v>
      </c>
    </row>
    <row r="1732" spans="1:11" x14ac:dyDescent="0.3">
      <c r="A1732" t="s">
        <v>1447</v>
      </c>
      <c r="B1732" t="s">
        <v>12</v>
      </c>
      <c r="C1732" t="s">
        <v>3311</v>
      </c>
      <c r="D1732" t="s">
        <v>3312</v>
      </c>
      <c r="E1732" t="s">
        <v>3313</v>
      </c>
      <c r="F1732" t="s">
        <v>3314</v>
      </c>
      <c r="G1732" t="s">
        <v>3315</v>
      </c>
      <c r="H1732" t="s">
        <v>3316</v>
      </c>
      <c r="I1732" t="s">
        <v>3357</v>
      </c>
      <c r="J1732" t="s">
        <v>3359</v>
      </c>
      <c r="K1732" s="2">
        <v>78</v>
      </c>
    </row>
    <row r="1733" spans="1:11" x14ac:dyDescent="0.3">
      <c r="B1733" t="s">
        <v>20</v>
      </c>
      <c r="C1733" t="s">
        <v>3311</v>
      </c>
      <c r="D1733" t="s">
        <v>3312</v>
      </c>
      <c r="E1733" t="s">
        <v>3313</v>
      </c>
      <c r="F1733" t="s">
        <v>3314</v>
      </c>
      <c r="G1733" t="s">
        <v>3315</v>
      </c>
      <c r="H1733" t="s">
        <v>3316</v>
      </c>
      <c r="I1733" t="s">
        <v>3357</v>
      </c>
      <c r="J1733" t="s">
        <v>3359</v>
      </c>
      <c r="K1733" s="2">
        <v>132</v>
      </c>
    </row>
    <row r="1734" spans="1:11" x14ac:dyDescent="0.3">
      <c r="B1734" t="s">
        <v>22</v>
      </c>
      <c r="C1734" t="s">
        <v>3311</v>
      </c>
      <c r="D1734" t="s">
        <v>3312</v>
      </c>
      <c r="E1734" t="s">
        <v>3313</v>
      </c>
      <c r="F1734" t="s">
        <v>3314</v>
      </c>
      <c r="G1734" t="s">
        <v>3315</v>
      </c>
      <c r="H1734" t="s">
        <v>3316</v>
      </c>
      <c r="I1734" t="s">
        <v>3357</v>
      </c>
      <c r="J1734" t="s">
        <v>3359</v>
      </c>
      <c r="K1734" s="2">
        <v>267</v>
      </c>
    </row>
    <row r="1735" spans="1:11" x14ac:dyDescent="0.3">
      <c r="B1735" t="s">
        <v>24</v>
      </c>
      <c r="C1735" t="s">
        <v>3311</v>
      </c>
      <c r="D1735" t="s">
        <v>3312</v>
      </c>
      <c r="E1735" t="s">
        <v>3313</v>
      </c>
      <c r="F1735" t="s">
        <v>3314</v>
      </c>
      <c r="G1735" t="s">
        <v>3315</v>
      </c>
      <c r="H1735" t="s">
        <v>3316</v>
      </c>
      <c r="I1735" t="s">
        <v>3357</v>
      </c>
      <c r="J1735" t="s">
        <v>3359</v>
      </c>
      <c r="K1735" s="2">
        <v>277</v>
      </c>
    </row>
    <row r="1736" spans="1:11" x14ac:dyDescent="0.3">
      <c r="A1736" t="s">
        <v>1449</v>
      </c>
      <c r="B1736" t="s">
        <v>12</v>
      </c>
      <c r="C1736" t="s">
        <v>3311</v>
      </c>
      <c r="D1736" t="s">
        <v>3312</v>
      </c>
      <c r="E1736" t="s">
        <v>3313</v>
      </c>
      <c r="F1736" t="s">
        <v>3314</v>
      </c>
      <c r="G1736" t="s">
        <v>3315</v>
      </c>
      <c r="H1736" t="s">
        <v>3316</v>
      </c>
      <c r="I1736" t="s">
        <v>3317</v>
      </c>
      <c r="J1736" t="s">
        <v>3417</v>
      </c>
      <c r="K1736" s="2">
        <v>83</v>
      </c>
    </row>
    <row r="1737" spans="1:11" x14ac:dyDescent="0.3">
      <c r="B1737" t="s">
        <v>86</v>
      </c>
      <c r="C1737" t="s">
        <v>3311</v>
      </c>
      <c r="D1737" t="s">
        <v>3312</v>
      </c>
      <c r="E1737" t="s">
        <v>3313</v>
      </c>
      <c r="F1737" t="s">
        <v>3314</v>
      </c>
      <c r="G1737" t="s">
        <v>3315</v>
      </c>
      <c r="H1737" t="s">
        <v>3316</v>
      </c>
      <c r="I1737" t="s">
        <v>3317</v>
      </c>
      <c r="J1737" t="s">
        <v>3417</v>
      </c>
      <c r="K1737" s="2">
        <v>39</v>
      </c>
    </row>
    <row r="1738" spans="1:11" x14ac:dyDescent="0.3">
      <c r="A1738" t="s">
        <v>1451</v>
      </c>
      <c r="B1738" t="s">
        <v>12</v>
      </c>
      <c r="C1738" t="s">
        <v>3311</v>
      </c>
      <c r="D1738" t="s">
        <v>3312</v>
      </c>
      <c r="E1738" t="s">
        <v>3313</v>
      </c>
      <c r="F1738" t="s">
        <v>3715</v>
      </c>
      <c r="G1738" t="s">
        <v>3796</v>
      </c>
      <c r="H1738" t="s">
        <v>3797</v>
      </c>
      <c r="I1738" t="s">
        <v>3798</v>
      </c>
      <c r="J1738" t="s">
        <v>3800</v>
      </c>
      <c r="K1738" s="2">
        <v>69</v>
      </c>
    </row>
    <row r="1739" spans="1:11" x14ac:dyDescent="0.3">
      <c r="B1739" t="s">
        <v>22</v>
      </c>
      <c r="C1739" t="s">
        <v>3311</v>
      </c>
      <c r="D1739" t="s">
        <v>3312</v>
      </c>
      <c r="E1739" t="s">
        <v>3313</v>
      </c>
      <c r="F1739" t="s">
        <v>3715</v>
      </c>
      <c r="G1739" t="s">
        <v>3796</v>
      </c>
      <c r="H1739" t="s">
        <v>3797</v>
      </c>
      <c r="I1739" t="s">
        <v>3798</v>
      </c>
      <c r="J1739" t="s">
        <v>3800</v>
      </c>
      <c r="K1739" s="2">
        <v>93</v>
      </c>
    </row>
    <row r="1740" spans="1:11" x14ac:dyDescent="0.3">
      <c r="A1740" t="s">
        <v>1453</v>
      </c>
      <c r="B1740" t="s">
        <v>34</v>
      </c>
      <c r="C1740" t="s">
        <v>3311</v>
      </c>
      <c r="D1740" t="s">
        <v>3312</v>
      </c>
      <c r="E1740" t="s">
        <v>3313</v>
      </c>
      <c r="F1740" t="s">
        <v>3314</v>
      </c>
      <c r="G1740" t="s">
        <v>3315</v>
      </c>
      <c r="H1740" t="s">
        <v>3316</v>
      </c>
      <c r="I1740" t="s">
        <v>3317</v>
      </c>
      <c r="J1740" t="s">
        <v>3804</v>
      </c>
      <c r="K1740" s="2">
        <v>62</v>
      </c>
    </row>
    <row r="1741" spans="1:11" x14ac:dyDescent="0.3">
      <c r="B1741" t="s">
        <v>12</v>
      </c>
      <c r="C1741" t="s">
        <v>3311</v>
      </c>
      <c r="D1741" t="s">
        <v>3312</v>
      </c>
      <c r="E1741" t="s">
        <v>3313</v>
      </c>
      <c r="F1741" t="s">
        <v>3314</v>
      </c>
      <c r="G1741" t="s">
        <v>3315</v>
      </c>
      <c r="H1741" t="s">
        <v>3316</v>
      </c>
      <c r="I1741" t="s">
        <v>3317</v>
      </c>
      <c r="J1741" t="s">
        <v>3804</v>
      </c>
      <c r="K1741" s="2">
        <v>82</v>
      </c>
    </row>
    <row r="1742" spans="1:11" x14ac:dyDescent="0.3">
      <c r="B1742" t="s">
        <v>16</v>
      </c>
      <c r="C1742" t="s">
        <v>3311</v>
      </c>
      <c r="D1742" t="s">
        <v>3312</v>
      </c>
      <c r="E1742" t="s">
        <v>3313</v>
      </c>
      <c r="F1742" t="s">
        <v>3314</v>
      </c>
      <c r="G1742" t="s">
        <v>3315</v>
      </c>
      <c r="H1742" t="s">
        <v>3316</v>
      </c>
      <c r="I1742" t="s">
        <v>3317</v>
      </c>
      <c r="J1742" t="s">
        <v>3804</v>
      </c>
      <c r="K1742" s="2">
        <v>235</v>
      </c>
    </row>
    <row r="1743" spans="1:11" x14ac:dyDescent="0.3">
      <c r="A1743" t="s">
        <v>1455</v>
      </c>
      <c r="B1743" t="s">
        <v>12</v>
      </c>
      <c r="C1743" t="s">
        <v>3311</v>
      </c>
      <c r="D1743" t="s">
        <v>3312</v>
      </c>
      <c r="E1743" t="s">
        <v>3313</v>
      </c>
      <c r="F1743" t="s">
        <v>3314</v>
      </c>
      <c r="G1743" t="s">
        <v>3315</v>
      </c>
      <c r="H1743" t="s">
        <v>3316</v>
      </c>
      <c r="I1743" t="s">
        <v>3357</v>
      </c>
      <c r="J1743" t="s">
        <v>3359</v>
      </c>
      <c r="K1743" s="2">
        <v>153</v>
      </c>
    </row>
    <row r="1744" spans="1:11" x14ac:dyDescent="0.3">
      <c r="B1744" t="s">
        <v>16</v>
      </c>
      <c r="C1744" t="s">
        <v>3311</v>
      </c>
      <c r="D1744" t="s">
        <v>3312</v>
      </c>
      <c r="E1744" t="s">
        <v>3313</v>
      </c>
      <c r="F1744" t="s">
        <v>3314</v>
      </c>
      <c r="G1744" t="s">
        <v>3315</v>
      </c>
      <c r="H1744" t="s">
        <v>3316</v>
      </c>
      <c r="I1744" t="s">
        <v>3357</v>
      </c>
      <c r="J1744" t="s">
        <v>3359</v>
      </c>
      <c r="K1744" s="2">
        <v>248</v>
      </c>
    </row>
    <row r="1745" spans="1:11" x14ac:dyDescent="0.3">
      <c r="B1745" t="s">
        <v>10</v>
      </c>
      <c r="C1745" t="s">
        <v>3311</v>
      </c>
      <c r="D1745" t="s">
        <v>3312</v>
      </c>
      <c r="E1745" t="s">
        <v>3313</v>
      </c>
      <c r="F1745" t="s">
        <v>3314</v>
      </c>
      <c r="G1745" t="s">
        <v>3315</v>
      </c>
      <c r="H1745" t="s">
        <v>3316</v>
      </c>
      <c r="I1745" t="s">
        <v>3357</v>
      </c>
      <c r="J1745" t="s">
        <v>3359</v>
      </c>
      <c r="K1745" s="2">
        <v>41</v>
      </c>
    </row>
    <row r="1746" spans="1:11" x14ac:dyDescent="0.3">
      <c r="B1746" t="s">
        <v>14</v>
      </c>
      <c r="C1746" t="s">
        <v>3311</v>
      </c>
      <c r="D1746" t="s">
        <v>3312</v>
      </c>
      <c r="E1746" t="s">
        <v>3313</v>
      </c>
      <c r="F1746" t="s">
        <v>3314</v>
      </c>
      <c r="G1746" t="s">
        <v>3315</v>
      </c>
      <c r="H1746" t="s">
        <v>3316</v>
      </c>
      <c r="I1746" t="s">
        <v>3357</v>
      </c>
      <c r="J1746" t="s">
        <v>3359</v>
      </c>
      <c r="K1746" s="2">
        <v>48</v>
      </c>
    </row>
    <row r="1747" spans="1:11" x14ac:dyDescent="0.3">
      <c r="A1747" t="s">
        <v>1457</v>
      </c>
      <c r="B1747" t="s">
        <v>12</v>
      </c>
      <c r="C1747" t="s">
        <v>3311</v>
      </c>
      <c r="D1747" t="s">
        <v>3312</v>
      </c>
      <c r="E1747" t="s">
        <v>3313</v>
      </c>
      <c r="F1747" t="s">
        <v>3314</v>
      </c>
      <c r="G1747" t="s">
        <v>3315</v>
      </c>
      <c r="H1747" t="s">
        <v>3316</v>
      </c>
      <c r="I1747" t="s">
        <v>3317</v>
      </c>
      <c r="J1747" t="s">
        <v>3417</v>
      </c>
      <c r="K1747" s="2">
        <v>78</v>
      </c>
    </row>
    <row r="1748" spans="1:11" x14ac:dyDescent="0.3">
      <c r="B1748" t="s">
        <v>20</v>
      </c>
      <c r="C1748" t="s">
        <v>3311</v>
      </c>
      <c r="D1748" t="s">
        <v>3312</v>
      </c>
      <c r="E1748" t="s">
        <v>3313</v>
      </c>
      <c r="F1748" t="s">
        <v>3314</v>
      </c>
      <c r="G1748" t="s">
        <v>3315</v>
      </c>
      <c r="H1748" t="s">
        <v>3316</v>
      </c>
      <c r="I1748" t="s">
        <v>3317</v>
      </c>
      <c r="J1748" t="s">
        <v>3417</v>
      </c>
      <c r="K1748" s="2">
        <v>127</v>
      </c>
    </row>
    <row r="1749" spans="1:11" x14ac:dyDescent="0.3">
      <c r="B1749" t="s">
        <v>22</v>
      </c>
      <c r="C1749" t="s">
        <v>3311</v>
      </c>
      <c r="D1749" t="s">
        <v>3312</v>
      </c>
      <c r="E1749" t="s">
        <v>3313</v>
      </c>
      <c r="F1749" t="s">
        <v>3314</v>
      </c>
      <c r="G1749" t="s">
        <v>3315</v>
      </c>
      <c r="H1749" t="s">
        <v>3316</v>
      </c>
      <c r="I1749" t="s">
        <v>3317</v>
      </c>
      <c r="J1749" t="s">
        <v>3417</v>
      </c>
      <c r="K1749" s="2">
        <v>90</v>
      </c>
    </row>
    <row r="1750" spans="1:11" x14ac:dyDescent="0.3">
      <c r="B1750" t="s">
        <v>24</v>
      </c>
      <c r="C1750" t="s">
        <v>3311</v>
      </c>
      <c r="D1750" t="s">
        <v>3312</v>
      </c>
      <c r="E1750" t="s">
        <v>3313</v>
      </c>
      <c r="F1750" t="s">
        <v>3314</v>
      </c>
      <c r="G1750" t="s">
        <v>3315</v>
      </c>
      <c r="H1750" t="s">
        <v>3316</v>
      </c>
      <c r="I1750" t="s">
        <v>3317</v>
      </c>
      <c r="J1750" t="s">
        <v>3417</v>
      </c>
      <c r="K1750" s="2">
        <v>273</v>
      </c>
    </row>
    <row r="1751" spans="1:11" x14ac:dyDescent="0.3">
      <c r="A1751" t="s">
        <v>1459</v>
      </c>
      <c r="B1751" t="s">
        <v>12</v>
      </c>
      <c r="C1751" t="s">
        <v>3311</v>
      </c>
      <c r="D1751" t="s">
        <v>3312</v>
      </c>
      <c r="E1751" t="s">
        <v>3313</v>
      </c>
      <c r="F1751" t="s">
        <v>3314</v>
      </c>
      <c r="G1751" t="s">
        <v>3315</v>
      </c>
      <c r="H1751" t="s">
        <v>3316</v>
      </c>
      <c r="I1751" t="s">
        <v>3317</v>
      </c>
      <c r="J1751" t="s">
        <v>3417</v>
      </c>
      <c r="K1751" s="2">
        <v>310</v>
      </c>
    </row>
    <row r="1752" spans="1:11" x14ac:dyDescent="0.3">
      <c r="A1752" t="s">
        <v>1461</v>
      </c>
      <c r="B1752" t="s">
        <v>44</v>
      </c>
      <c r="C1752" t="s">
        <v>3311</v>
      </c>
      <c r="D1752" t="s">
        <v>3312</v>
      </c>
      <c r="E1752" t="s">
        <v>3313</v>
      </c>
      <c r="F1752" t="s">
        <v>3314</v>
      </c>
      <c r="G1752" t="s">
        <v>3315</v>
      </c>
      <c r="H1752" t="s">
        <v>3316</v>
      </c>
      <c r="I1752" t="s">
        <v>3317</v>
      </c>
      <c r="J1752" t="s">
        <v>3804</v>
      </c>
      <c r="K1752" s="2">
        <v>84</v>
      </c>
    </row>
    <row r="1753" spans="1:11" x14ac:dyDescent="0.3">
      <c r="B1753" t="s">
        <v>12</v>
      </c>
      <c r="C1753" t="s">
        <v>3311</v>
      </c>
      <c r="D1753" t="s">
        <v>3312</v>
      </c>
      <c r="E1753" t="s">
        <v>3313</v>
      </c>
      <c r="F1753" t="s">
        <v>3314</v>
      </c>
      <c r="G1753" t="s">
        <v>3315</v>
      </c>
      <c r="H1753" t="s">
        <v>3316</v>
      </c>
      <c r="I1753" t="s">
        <v>3317</v>
      </c>
      <c r="J1753" t="s">
        <v>3804</v>
      </c>
      <c r="K1753" s="2">
        <v>310</v>
      </c>
    </row>
    <row r="1754" spans="1:11" x14ac:dyDescent="0.3">
      <c r="B1754" t="s">
        <v>16</v>
      </c>
      <c r="C1754" t="s">
        <v>3311</v>
      </c>
      <c r="D1754" t="s">
        <v>3312</v>
      </c>
      <c r="E1754" t="s">
        <v>3313</v>
      </c>
      <c r="F1754" t="s">
        <v>3314</v>
      </c>
      <c r="G1754" t="s">
        <v>3315</v>
      </c>
      <c r="H1754" t="s">
        <v>3316</v>
      </c>
      <c r="I1754" t="s">
        <v>3317</v>
      </c>
      <c r="J1754" t="s">
        <v>3804</v>
      </c>
      <c r="K1754" s="2">
        <v>223</v>
      </c>
    </row>
    <row r="1755" spans="1:11" x14ac:dyDescent="0.3">
      <c r="A1755" t="s">
        <v>1463</v>
      </c>
      <c r="B1755" t="s">
        <v>12</v>
      </c>
      <c r="C1755" t="s">
        <v>3311</v>
      </c>
      <c r="D1755" t="s">
        <v>3312</v>
      </c>
      <c r="E1755" t="s">
        <v>3313</v>
      </c>
      <c r="F1755" t="s">
        <v>3314</v>
      </c>
      <c r="G1755" t="s">
        <v>3315</v>
      </c>
      <c r="H1755" t="s">
        <v>3316</v>
      </c>
      <c r="I1755" t="s">
        <v>3317</v>
      </c>
      <c r="J1755" t="s">
        <v>3319</v>
      </c>
      <c r="K1755" s="2">
        <v>81</v>
      </c>
    </row>
    <row r="1756" spans="1:11" x14ac:dyDescent="0.3">
      <c r="B1756" t="s">
        <v>16</v>
      </c>
      <c r="C1756" t="s">
        <v>3311</v>
      </c>
      <c r="D1756" t="s">
        <v>3312</v>
      </c>
      <c r="E1756" t="s">
        <v>3313</v>
      </c>
      <c r="F1756" t="s">
        <v>3314</v>
      </c>
      <c r="G1756" t="s">
        <v>3315</v>
      </c>
      <c r="H1756" t="s">
        <v>3316</v>
      </c>
      <c r="I1756" t="s">
        <v>3317</v>
      </c>
      <c r="J1756" t="s">
        <v>3319</v>
      </c>
      <c r="K1756" s="2">
        <v>240</v>
      </c>
    </row>
    <row r="1757" spans="1:11" x14ac:dyDescent="0.3">
      <c r="A1757" t="s">
        <v>1465</v>
      </c>
      <c r="B1757" t="s">
        <v>12</v>
      </c>
      <c r="C1757" t="s">
        <v>3311</v>
      </c>
      <c r="D1757" t="s">
        <v>3312</v>
      </c>
      <c r="E1757" t="s">
        <v>3313</v>
      </c>
      <c r="F1757" t="s">
        <v>3314</v>
      </c>
      <c r="G1757" t="s">
        <v>3315</v>
      </c>
      <c r="H1757" t="s">
        <v>3316</v>
      </c>
      <c r="I1757" t="s">
        <v>3317</v>
      </c>
      <c r="J1757" t="s">
        <v>3319</v>
      </c>
      <c r="K1757" s="2">
        <v>81</v>
      </c>
    </row>
    <row r="1758" spans="1:11" x14ac:dyDescent="0.3">
      <c r="B1758" t="s">
        <v>16</v>
      </c>
      <c r="C1758" t="s">
        <v>3311</v>
      </c>
      <c r="D1758" t="s">
        <v>3312</v>
      </c>
      <c r="E1758" t="s">
        <v>3313</v>
      </c>
      <c r="F1758" t="s">
        <v>3314</v>
      </c>
      <c r="G1758" t="s">
        <v>3315</v>
      </c>
      <c r="H1758" t="s">
        <v>3316</v>
      </c>
      <c r="I1758" t="s">
        <v>3317</v>
      </c>
      <c r="J1758" t="s">
        <v>3319</v>
      </c>
      <c r="K1758" s="2">
        <v>240</v>
      </c>
    </row>
    <row r="1759" spans="1:11" x14ac:dyDescent="0.3">
      <c r="A1759" t="s">
        <v>1467</v>
      </c>
      <c r="B1759" t="s">
        <v>12</v>
      </c>
      <c r="C1759" t="s">
        <v>3311</v>
      </c>
      <c r="D1759" t="s">
        <v>3312</v>
      </c>
      <c r="E1759" t="s">
        <v>3313</v>
      </c>
      <c r="F1759" t="s">
        <v>3314</v>
      </c>
      <c r="G1759" t="s">
        <v>3315</v>
      </c>
      <c r="H1759" t="s">
        <v>3316</v>
      </c>
      <c r="I1759" t="s">
        <v>3357</v>
      </c>
      <c r="J1759" t="s">
        <v>3359</v>
      </c>
      <c r="K1759" s="2">
        <v>64</v>
      </c>
    </row>
    <row r="1760" spans="1:11" x14ac:dyDescent="0.3">
      <c r="B1760" t="s">
        <v>16</v>
      </c>
      <c r="C1760" t="s">
        <v>3311</v>
      </c>
      <c r="D1760" t="s">
        <v>3312</v>
      </c>
      <c r="E1760" t="s">
        <v>3313</v>
      </c>
      <c r="F1760" t="s">
        <v>3314</v>
      </c>
      <c r="G1760" t="s">
        <v>3315</v>
      </c>
      <c r="H1760" t="s">
        <v>3316</v>
      </c>
      <c r="I1760" t="s">
        <v>3357</v>
      </c>
      <c r="J1760" t="s">
        <v>3359</v>
      </c>
      <c r="K1760" s="2">
        <v>237</v>
      </c>
    </row>
    <row r="1761" spans="1:11" x14ac:dyDescent="0.3">
      <c r="B1761" t="s">
        <v>184</v>
      </c>
      <c r="C1761" t="s">
        <v>3311</v>
      </c>
      <c r="D1761" t="s">
        <v>3312</v>
      </c>
      <c r="E1761" t="s">
        <v>3313</v>
      </c>
      <c r="F1761" t="s">
        <v>3314</v>
      </c>
      <c r="G1761" t="s">
        <v>3315</v>
      </c>
      <c r="H1761" t="s">
        <v>3316</v>
      </c>
      <c r="I1761" t="s">
        <v>3357</v>
      </c>
      <c r="J1761" t="s">
        <v>3359</v>
      </c>
      <c r="K1761" s="2">
        <v>293</v>
      </c>
    </row>
    <row r="1762" spans="1:11" x14ac:dyDescent="0.3">
      <c r="A1762" t="s">
        <v>1469</v>
      </c>
      <c r="B1762" t="s">
        <v>12</v>
      </c>
      <c r="C1762" t="s">
        <v>3311</v>
      </c>
      <c r="D1762" t="s">
        <v>3312</v>
      </c>
      <c r="E1762" t="s">
        <v>3313</v>
      </c>
      <c r="F1762" t="s">
        <v>3314</v>
      </c>
      <c r="G1762" t="s">
        <v>3315</v>
      </c>
      <c r="H1762" t="s">
        <v>3316</v>
      </c>
      <c r="I1762" t="s">
        <v>3357</v>
      </c>
      <c r="J1762" t="s">
        <v>3359</v>
      </c>
      <c r="K1762" s="2">
        <v>63</v>
      </c>
    </row>
    <row r="1763" spans="1:11" x14ac:dyDescent="0.3">
      <c r="B1763" t="s">
        <v>16</v>
      </c>
      <c r="C1763" t="s">
        <v>3311</v>
      </c>
      <c r="D1763" t="s">
        <v>3312</v>
      </c>
      <c r="E1763" t="s">
        <v>3313</v>
      </c>
      <c r="F1763" t="s">
        <v>3314</v>
      </c>
      <c r="G1763" t="s">
        <v>3315</v>
      </c>
      <c r="H1763" t="s">
        <v>3316</v>
      </c>
      <c r="I1763" t="s">
        <v>3357</v>
      </c>
      <c r="J1763" t="s">
        <v>3359</v>
      </c>
      <c r="K1763" s="2">
        <v>237</v>
      </c>
    </row>
    <row r="1764" spans="1:11" x14ac:dyDescent="0.3">
      <c r="B1764" t="s">
        <v>184</v>
      </c>
      <c r="C1764" t="s">
        <v>3311</v>
      </c>
      <c r="D1764" t="s">
        <v>3312</v>
      </c>
      <c r="E1764" t="s">
        <v>3313</v>
      </c>
      <c r="F1764" t="s">
        <v>3314</v>
      </c>
      <c r="G1764" t="s">
        <v>3315</v>
      </c>
      <c r="H1764" t="s">
        <v>3316</v>
      </c>
      <c r="I1764" t="s">
        <v>3357</v>
      </c>
      <c r="J1764" t="s">
        <v>3359</v>
      </c>
      <c r="K1764" s="2">
        <v>362</v>
      </c>
    </row>
    <row r="1765" spans="1:11" x14ac:dyDescent="0.3">
      <c r="A1765" t="s">
        <v>1471</v>
      </c>
      <c r="B1765" t="s">
        <v>12</v>
      </c>
      <c r="C1765" t="s">
        <v>3311</v>
      </c>
      <c r="D1765" t="s">
        <v>3312</v>
      </c>
      <c r="E1765" t="s">
        <v>3313</v>
      </c>
      <c r="F1765" t="s">
        <v>3314</v>
      </c>
      <c r="G1765" t="s">
        <v>3315</v>
      </c>
      <c r="H1765" t="s">
        <v>3316</v>
      </c>
      <c r="I1765" t="s">
        <v>3317</v>
      </c>
      <c r="J1765" t="s">
        <v>3319</v>
      </c>
      <c r="K1765" s="2">
        <v>83</v>
      </c>
    </row>
    <row r="1766" spans="1:11" x14ac:dyDescent="0.3">
      <c r="B1766" t="s">
        <v>86</v>
      </c>
      <c r="C1766" t="s">
        <v>3311</v>
      </c>
      <c r="D1766" t="s">
        <v>3312</v>
      </c>
      <c r="E1766" t="s">
        <v>3313</v>
      </c>
      <c r="F1766" t="s">
        <v>3314</v>
      </c>
      <c r="G1766" t="s">
        <v>3315</v>
      </c>
      <c r="H1766" t="s">
        <v>3316</v>
      </c>
      <c r="I1766" t="s">
        <v>3317</v>
      </c>
      <c r="J1766" t="s">
        <v>3319</v>
      </c>
      <c r="K1766" s="2">
        <v>44</v>
      </c>
    </row>
    <row r="1767" spans="1:11" x14ac:dyDescent="0.3">
      <c r="A1767" t="s">
        <v>1473</v>
      </c>
      <c r="B1767" t="s">
        <v>12</v>
      </c>
      <c r="C1767" t="s">
        <v>3311</v>
      </c>
      <c r="D1767" t="s">
        <v>3312</v>
      </c>
      <c r="E1767" t="s">
        <v>3313</v>
      </c>
      <c r="F1767" t="s">
        <v>3314</v>
      </c>
      <c r="G1767" t="s">
        <v>3315</v>
      </c>
      <c r="H1767" t="s">
        <v>3316</v>
      </c>
      <c r="I1767" t="s">
        <v>3317</v>
      </c>
      <c r="J1767" t="s">
        <v>3319</v>
      </c>
      <c r="K1767" s="2">
        <v>83</v>
      </c>
    </row>
    <row r="1768" spans="1:11" x14ac:dyDescent="0.3">
      <c r="B1768" t="s">
        <v>86</v>
      </c>
      <c r="C1768" t="s">
        <v>3311</v>
      </c>
      <c r="D1768" t="s">
        <v>3312</v>
      </c>
      <c r="E1768" t="s">
        <v>3313</v>
      </c>
      <c r="F1768" t="s">
        <v>3314</v>
      </c>
      <c r="G1768" t="s">
        <v>3315</v>
      </c>
      <c r="H1768" t="s">
        <v>3316</v>
      </c>
      <c r="I1768" t="s">
        <v>3317</v>
      </c>
      <c r="J1768" t="s">
        <v>3319</v>
      </c>
      <c r="K1768" s="2">
        <v>43</v>
      </c>
    </row>
    <row r="1769" spans="1:11" x14ac:dyDescent="0.3">
      <c r="A1769" t="s">
        <v>1475</v>
      </c>
      <c r="B1769" t="s">
        <v>12</v>
      </c>
      <c r="C1769" t="s">
        <v>3311</v>
      </c>
      <c r="D1769" t="s">
        <v>3312</v>
      </c>
      <c r="E1769" t="s">
        <v>3313</v>
      </c>
      <c r="F1769" t="s">
        <v>3715</v>
      </c>
      <c r="G1769" t="s">
        <v>3796</v>
      </c>
      <c r="H1769" t="s">
        <v>3797</v>
      </c>
      <c r="I1769" t="s">
        <v>3798</v>
      </c>
      <c r="J1769" t="s">
        <v>3800</v>
      </c>
      <c r="K1769" s="2">
        <v>77</v>
      </c>
    </row>
    <row r="1770" spans="1:11" x14ac:dyDescent="0.3">
      <c r="B1770" t="s">
        <v>20</v>
      </c>
      <c r="C1770" t="s">
        <v>3311</v>
      </c>
      <c r="D1770" t="s">
        <v>3312</v>
      </c>
      <c r="E1770" t="s">
        <v>3313</v>
      </c>
      <c r="F1770" t="s">
        <v>3715</v>
      </c>
      <c r="G1770" t="s">
        <v>3796</v>
      </c>
      <c r="H1770" t="s">
        <v>3797</v>
      </c>
      <c r="I1770" t="s">
        <v>3798</v>
      </c>
      <c r="J1770" t="s">
        <v>3800</v>
      </c>
      <c r="K1770" s="2">
        <v>132</v>
      </c>
    </row>
    <row r="1771" spans="1:11" x14ac:dyDescent="0.3">
      <c r="B1771" t="s">
        <v>24</v>
      </c>
      <c r="C1771" t="s">
        <v>3311</v>
      </c>
      <c r="D1771" t="s">
        <v>3312</v>
      </c>
      <c r="E1771" t="s">
        <v>3313</v>
      </c>
      <c r="F1771" t="s">
        <v>3715</v>
      </c>
      <c r="G1771" t="s">
        <v>3796</v>
      </c>
      <c r="H1771" t="s">
        <v>3797</v>
      </c>
      <c r="I1771" t="s">
        <v>3798</v>
      </c>
      <c r="J1771" t="s">
        <v>3800</v>
      </c>
      <c r="K1771" s="2">
        <v>276</v>
      </c>
    </row>
    <row r="1772" spans="1:11" x14ac:dyDescent="0.3">
      <c r="A1772" t="s">
        <v>1477</v>
      </c>
      <c r="B1772" t="s">
        <v>12</v>
      </c>
      <c r="C1772" t="s">
        <v>3311</v>
      </c>
      <c r="D1772" t="s">
        <v>3312</v>
      </c>
      <c r="E1772" t="s">
        <v>3313</v>
      </c>
      <c r="F1772" t="s">
        <v>3314</v>
      </c>
      <c r="G1772" t="s">
        <v>3315</v>
      </c>
      <c r="H1772" t="s">
        <v>3316</v>
      </c>
      <c r="I1772" t="s">
        <v>3317</v>
      </c>
      <c r="J1772" t="s">
        <v>3319</v>
      </c>
      <c r="K1772" s="2">
        <v>83</v>
      </c>
    </row>
    <row r="1773" spans="1:11" x14ac:dyDescent="0.3">
      <c r="B1773" t="s">
        <v>84</v>
      </c>
      <c r="C1773" t="s">
        <v>3311</v>
      </c>
      <c r="D1773" t="s">
        <v>3312</v>
      </c>
      <c r="E1773" t="s">
        <v>3313</v>
      </c>
      <c r="F1773" t="s">
        <v>3314</v>
      </c>
      <c r="G1773" t="s">
        <v>3315</v>
      </c>
      <c r="H1773" t="s">
        <v>3316</v>
      </c>
      <c r="I1773" t="s">
        <v>3317</v>
      </c>
      <c r="J1773" t="s">
        <v>3319</v>
      </c>
      <c r="K1773" s="2">
        <v>104</v>
      </c>
    </row>
    <row r="1774" spans="1:11" x14ac:dyDescent="0.3">
      <c r="B1774" t="s">
        <v>86</v>
      </c>
      <c r="C1774" t="s">
        <v>3311</v>
      </c>
      <c r="D1774" t="s">
        <v>3312</v>
      </c>
      <c r="E1774" t="s">
        <v>3313</v>
      </c>
      <c r="F1774" t="s">
        <v>3314</v>
      </c>
      <c r="G1774" t="s">
        <v>3315</v>
      </c>
      <c r="H1774" t="s">
        <v>3316</v>
      </c>
      <c r="I1774" t="s">
        <v>3317</v>
      </c>
      <c r="J1774" t="s">
        <v>3319</v>
      </c>
      <c r="K1774" s="2">
        <v>81</v>
      </c>
    </row>
    <row r="1775" spans="1:11" x14ac:dyDescent="0.3">
      <c r="A1775" t="s">
        <v>1479</v>
      </c>
      <c r="B1775" t="s">
        <v>12</v>
      </c>
      <c r="C1775" t="s">
        <v>3311</v>
      </c>
      <c r="D1775" t="s">
        <v>3312</v>
      </c>
      <c r="E1775" t="s">
        <v>3313</v>
      </c>
      <c r="F1775" t="s">
        <v>3314</v>
      </c>
      <c r="G1775" t="s">
        <v>3315</v>
      </c>
      <c r="H1775" t="s">
        <v>3316</v>
      </c>
      <c r="I1775" t="s">
        <v>3317</v>
      </c>
      <c r="J1775" t="s">
        <v>3319</v>
      </c>
      <c r="K1775" s="2">
        <v>83</v>
      </c>
    </row>
    <row r="1776" spans="1:11" x14ac:dyDescent="0.3">
      <c r="B1776" t="s">
        <v>84</v>
      </c>
      <c r="C1776" t="s">
        <v>3311</v>
      </c>
      <c r="D1776" t="s">
        <v>3312</v>
      </c>
      <c r="E1776" t="s">
        <v>3313</v>
      </c>
      <c r="F1776" t="s">
        <v>3314</v>
      </c>
      <c r="G1776" t="s">
        <v>3315</v>
      </c>
      <c r="H1776" t="s">
        <v>3316</v>
      </c>
      <c r="I1776" t="s">
        <v>3317</v>
      </c>
      <c r="J1776" t="s">
        <v>3319</v>
      </c>
      <c r="K1776" s="2">
        <v>97</v>
      </c>
    </row>
    <row r="1777" spans="1:11" x14ac:dyDescent="0.3">
      <c r="B1777" t="s">
        <v>86</v>
      </c>
      <c r="C1777" t="s">
        <v>3311</v>
      </c>
      <c r="D1777" t="s">
        <v>3312</v>
      </c>
      <c r="E1777" t="s">
        <v>3313</v>
      </c>
      <c r="F1777" t="s">
        <v>3314</v>
      </c>
      <c r="G1777" t="s">
        <v>3315</v>
      </c>
      <c r="H1777" t="s">
        <v>3316</v>
      </c>
      <c r="I1777" t="s">
        <v>3317</v>
      </c>
      <c r="J1777" t="s">
        <v>3319</v>
      </c>
      <c r="K1777" s="2">
        <v>81</v>
      </c>
    </row>
    <row r="1778" spans="1:11" x14ac:dyDescent="0.3">
      <c r="A1778" t="s">
        <v>1481</v>
      </c>
      <c r="B1778" t="s">
        <v>34</v>
      </c>
      <c r="C1778" t="s">
        <v>3311</v>
      </c>
      <c r="D1778" t="s">
        <v>3312</v>
      </c>
      <c r="E1778" t="s">
        <v>3313</v>
      </c>
      <c r="F1778" t="s">
        <v>3314</v>
      </c>
      <c r="G1778" t="s">
        <v>3315</v>
      </c>
      <c r="H1778" t="s">
        <v>3316</v>
      </c>
      <c r="I1778" t="s">
        <v>3317</v>
      </c>
      <c r="J1778" t="s">
        <v>3319</v>
      </c>
      <c r="K1778" s="2">
        <v>62</v>
      </c>
    </row>
    <row r="1779" spans="1:11" x14ac:dyDescent="0.3">
      <c r="B1779" t="s">
        <v>12</v>
      </c>
      <c r="C1779" t="s">
        <v>3311</v>
      </c>
      <c r="D1779" t="s">
        <v>3312</v>
      </c>
      <c r="E1779" t="s">
        <v>3313</v>
      </c>
      <c r="F1779" t="s">
        <v>3314</v>
      </c>
      <c r="G1779" t="s">
        <v>3315</v>
      </c>
      <c r="H1779" t="s">
        <v>3316</v>
      </c>
      <c r="I1779" t="s">
        <v>3317</v>
      </c>
      <c r="J1779" t="s">
        <v>3319</v>
      </c>
      <c r="K1779" s="2">
        <v>82</v>
      </c>
    </row>
    <row r="1780" spans="1:11" x14ac:dyDescent="0.3">
      <c r="B1780" t="s">
        <v>16</v>
      </c>
      <c r="C1780" t="s">
        <v>3311</v>
      </c>
      <c r="D1780" t="s">
        <v>3312</v>
      </c>
      <c r="E1780" t="s">
        <v>3313</v>
      </c>
      <c r="F1780" t="s">
        <v>3314</v>
      </c>
      <c r="G1780" t="s">
        <v>3315</v>
      </c>
      <c r="H1780" t="s">
        <v>3316</v>
      </c>
      <c r="I1780" t="s">
        <v>3317</v>
      </c>
      <c r="J1780" t="s">
        <v>3319</v>
      </c>
      <c r="K1780" s="2">
        <v>236</v>
      </c>
    </row>
    <row r="1781" spans="1:11" x14ac:dyDescent="0.3">
      <c r="A1781" t="s">
        <v>1483</v>
      </c>
      <c r="B1781" t="s">
        <v>34</v>
      </c>
      <c r="C1781" t="s">
        <v>3311</v>
      </c>
      <c r="D1781" t="s">
        <v>3312</v>
      </c>
      <c r="E1781" t="s">
        <v>3313</v>
      </c>
      <c r="F1781" t="s">
        <v>3314</v>
      </c>
      <c r="G1781" t="s">
        <v>3315</v>
      </c>
      <c r="H1781" t="s">
        <v>3316</v>
      </c>
      <c r="I1781" t="s">
        <v>3317</v>
      </c>
      <c r="J1781" t="s">
        <v>3319</v>
      </c>
      <c r="K1781" s="2">
        <v>32</v>
      </c>
    </row>
    <row r="1782" spans="1:11" x14ac:dyDescent="0.3">
      <c r="B1782" t="s">
        <v>250</v>
      </c>
      <c r="C1782" t="s">
        <v>3311</v>
      </c>
      <c r="D1782" t="s">
        <v>3312</v>
      </c>
      <c r="E1782" t="s">
        <v>3313</v>
      </c>
      <c r="F1782" t="s">
        <v>3314</v>
      </c>
      <c r="G1782" t="s">
        <v>3315</v>
      </c>
      <c r="H1782" t="s">
        <v>3316</v>
      </c>
      <c r="I1782" t="s">
        <v>3317</v>
      </c>
      <c r="J1782" t="s">
        <v>3319</v>
      </c>
      <c r="K1782" s="2">
        <v>35</v>
      </c>
    </row>
    <row r="1783" spans="1:11" x14ac:dyDescent="0.3">
      <c r="B1783" t="s">
        <v>12</v>
      </c>
      <c r="C1783" t="s">
        <v>3311</v>
      </c>
      <c r="D1783" t="s">
        <v>3312</v>
      </c>
      <c r="E1783" t="s">
        <v>3313</v>
      </c>
      <c r="F1783" t="s">
        <v>3314</v>
      </c>
      <c r="G1783" t="s">
        <v>3315</v>
      </c>
      <c r="H1783" t="s">
        <v>3316</v>
      </c>
      <c r="I1783" t="s">
        <v>3317</v>
      </c>
      <c r="J1783" t="s">
        <v>3319</v>
      </c>
      <c r="K1783" s="2">
        <v>81</v>
      </c>
    </row>
    <row r="1784" spans="1:11" x14ac:dyDescent="0.3">
      <c r="B1784" t="s">
        <v>16</v>
      </c>
      <c r="C1784" t="s">
        <v>3311</v>
      </c>
      <c r="D1784" t="s">
        <v>3312</v>
      </c>
      <c r="E1784" t="s">
        <v>3313</v>
      </c>
      <c r="F1784" t="s">
        <v>3314</v>
      </c>
      <c r="G1784" t="s">
        <v>3315</v>
      </c>
      <c r="H1784" t="s">
        <v>3316</v>
      </c>
      <c r="I1784" t="s">
        <v>3317</v>
      </c>
      <c r="J1784" t="s">
        <v>3319</v>
      </c>
      <c r="K1784" s="2">
        <v>243</v>
      </c>
    </row>
    <row r="1785" spans="1:11" x14ac:dyDescent="0.3">
      <c r="A1785" t="s">
        <v>1485</v>
      </c>
      <c r="B1785" t="s">
        <v>34</v>
      </c>
      <c r="C1785" t="s">
        <v>3311</v>
      </c>
      <c r="D1785" t="s">
        <v>3312</v>
      </c>
      <c r="E1785" t="s">
        <v>3313</v>
      </c>
      <c r="F1785" t="s">
        <v>3314</v>
      </c>
      <c r="G1785" t="s">
        <v>3315</v>
      </c>
      <c r="H1785" t="s">
        <v>3316</v>
      </c>
      <c r="I1785" t="s">
        <v>3317</v>
      </c>
      <c r="J1785" t="s">
        <v>3810</v>
      </c>
      <c r="K1785" s="2">
        <v>32</v>
      </c>
    </row>
    <row r="1786" spans="1:11" x14ac:dyDescent="0.3">
      <c r="B1786" t="s">
        <v>250</v>
      </c>
      <c r="C1786" t="s">
        <v>3311</v>
      </c>
      <c r="D1786" t="s">
        <v>3312</v>
      </c>
      <c r="E1786" t="s">
        <v>3313</v>
      </c>
      <c r="F1786" t="s">
        <v>3314</v>
      </c>
      <c r="G1786" t="s">
        <v>3315</v>
      </c>
      <c r="H1786" t="s">
        <v>3316</v>
      </c>
      <c r="I1786" t="s">
        <v>3317</v>
      </c>
      <c r="J1786" t="s">
        <v>3810</v>
      </c>
      <c r="K1786" s="2">
        <v>35</v>
      </c>
    </row>
    <row r="1787" spans="1:11" x14ac:dyDescent="0.3">
      <c r="B1787" t="s">
        <v>12</v>
      </c>
      <c r="C1787" t="s">
        <v>3311</v>
      </c>
      <c r="D1787" t="s">
        <v>3312</v>
      </c>
      <c r="E1787" t="s">
        <v>3313</v>
      </c>
      <c r="F1787" t="s">
        <v>3314</v>
      </c>
      <c r="G1787" t="s">
        <v>3315</v>
      </c>
      <c r="H1787" t="s">
        <v>3316</v>
      </c>
      <c r="I1787" t="s">
        <v>3317</v>
      </c>
      <c r="J1787" t="s">
        <v>3810</v>
      </c>
      <c r="K1787" s="2">
        <v>163</v>
      </c>
    </row>
    <row r="1788" spans="1:11" x14ac:dyDescent="0.3">
      <c r="B1788" t="s">
        <v>16</v>
      </c>
      <c r="C1788" t="s">
        <v>3311</v>
      </c>
      <c r="D1788" t="s">
        <v>3312</v>
      </c>
      <c r="E1788" t="s">
        <v>3313</v>
      </c>
      <c r="F1788" t="s">
        <v>3314</v>
      </c>
      <c r="G1788" t="s">
        <v>3315</v>
      </c>
      <c r="H1788" t="s">
        <v>3316</v>
      </c>
      <c r="I1788" t="s">
        <v>3317</v>
      </c>
      <c r="J1788" t="s">
        <v>3810</v>
      </c>
      <c r="K1788" s="2">
        <v>243</v>
      </c>
    </row>
    <row r="1789" spans="1:11" x14ac:dyDescent="0.3">
      <c r="A1789" t="s">
        <v>1487</v>
      </c>
      <c r="B1789" t="s">
        <v>12</v>
      </c>
      <c r="C1789" t="s">
        <v>3311</v>
      </c>
      <c r="D1789" t="s">
        <v>3312</v>
      </c>
      <c r="E1789" t="s">
        <v>3313</v>
      </c>
      <c r="F1789" t="s">
        <v>3314</v>
      </c>
      <c r="G1789" t="s">
        <v>3315</v>
      </c>
      <c r="H1789" t="s">
        <v>3316</v>
      </c>
      <c r="I1789" t="s">
        <v>3357</v>
      </c>
      <c r="J1789" t="s">
        <v>3359</v>
      </c>
      <c r="K1789" s="2">
        <v>77</v>
      </c>
    </row>
    <row r="1790" spans="1:11" x14ac:dyDescent="0.3">
      <c r="B1790" t="s">
        <v>16</v>
      </c>
      <c r="C1790" t="s">
        <v>3311</v>
      </c>
      <c r="D1790" t="s">
        <v>3312</v>
      </c>
      <c r="E1790" t="s">
        <v>3313</v>
      </c>
      <c r="F1790" t="s">
        <v>3314</v>
      </c>
      <c r="G1790" t="s">
        <v>3315</v>
      </c>
      <c r="H1790" t="s">
        <v>3316</v>
      </c>
      <c r="I1790" t="s">
        <v>3357</v>
      </c>
      <c r="J1790" t="s">
        <v>3359</v>
      </c>
      <c r="K1790" s="2">
        <v>238</v>
      </c>
    </row>
    <row r="1791" spans="1:11" x14ac:dyDescent="0.3">
      <c r="B1791" t="s">
        <v>184</v>
      </c>
      <c r="C1791" t="s">
        <v>3311</v>
      </c>
      <c r="D1791" t="s">
        <v>3312</v>
      </c>
      <c r="E1791" t="s">
        <v>3313</v>
      </c>
      <c r="F1791" t="s">
        <v>3314</v>
      </c>
      <c r="G1791" t="s">
        <v>3315</v>
      </c>
      <c r="H1791" t="s">
        <v>3316</v>
      </c>
      <c r="I1791" t="s">
        <v>3357</v>
      </c>
      <c r="J1791" t="s">
        <v>3359</v>
      </c>
      <c r="K1791" s="2">
        <v>388</v>
      </c>
    </row>
    <row r="1792" spans="1:11" x14ac:dyDescent="0.3">
      <c r="A1792" t="s">
        <v>1489</v>
      </c>
      <c r="B1792" t="s">
        <v>12</v>
      </c>
      <c r="C1792" t="s">
        <v>3311</v>
      </c>
      <c r="D1792" t="s">
        <v>3312</v>
      </c>
      <c r="E1792" t="s">
        <v>3313</v>
      </c>
      <c r="F1792" t="s">
        <v>3314</v>
      </c>
      <c r="G1792" t="s">
        <v>3315</v>
      </c>
      <c r="H1792" t="s">
        <v>3316</v>
      </c>
      <c r="I1792" t="s">
        <v>3317</v>
      </c>
      <c r="J1792" t="s">
        <v>3319</v>
      </c>
      <c r="K1792" s="2">
        <v>83</v>
      </c>
    </row>
    <row r="1793" spans="1:11" x14ac:dyDescent="0.3">
      <c r="B1793" t="s">
        <v>84</v>
      </c>
      <c r="C1793" t="s">
        <v>3311</v>
      </c>
      <c r="D1793" t="s">
        <v>3312</v>
      </c>
      <c r="E1793" t="s">
        <v>3313</v>
      </c>
      <c r="F1793" t="s">
        <v>3314</v>
      </c>
      <c r="G1793" t="s">
        <v>3315</v>
      </c>
      <c r="H1793" t="s">
        <v>3316</v>
      </c>
      <c r="I1793" t="s">
        <v>3317</v>
      </c>
      <c r="J1793" t="s">
        <v>3319</v>
      </c>
      <c r="K1793" s="2">
        <v>97</v>
      </c>
    </row>
    <row r="1794" spans="1:11" x14ac:dyDescent="0.3">
      <c r="B1794" t="s">
        <v>86</v>
      </c>
      <c r="C1794" t="s">
        <v>3311</v>
      </c>
      <c r="D1794" t="s">
        <v>3312</v>
      </c>
      <c r="E1794" t="s">
        <v>3313</v>
      </c>
      <c r="F1794" t="s">
        <v>3314</v>
      </c>
      <c r="G1794" t="s">
        <v>3315</v>
      </c>
      <c r="H1794" t="s">
        <v>3316</v>
      </c>
      <c r="I1794" t="s">
        <v>3317</v>
      </c>
      <c r="J1794" t="s">
        <v>3319</v>
      </c>
      <c r="K1794" s="2">
        <v>81</v>
      </c>
    </row>
    <row r="1795" spans="1:11" x14ac:dyDescent="0.3">
      <c r="A1795" t="s">
        <v>1491</v>
      </c>
      <c r="B1795" t="s">
        <v>44</v>
      </c>
      <c r="C1795" t="s">
        <v>3311</v>
      </c>
      <c r="D1795" t="s">
        <v>3312</v>
      </c>
      <c r="E1795" t="s">
        <v>3313</v>
      </c>
      <c r="F1795" t="s">
        <v>3314</v>
      </c>
      <c r="G1795" t="s">
        <v>3315</v>
      </c>
      <c r="H1795" t="s">
        <v>3316</v>
      </c>
      <c r="I1795" t="s">
        <v>3317</v>
      </c>
      <c r="J1795" t="s">
        <v>3417</v>
      </c>
      <c r="K1795" s="2">
        <v>84</v>
      </c>
    </row>
    <row r="1796" spans="1:11" x14ac:dyDescent="0.3">
      <c r="B1796" t="s">
        <v>12</v>
      </c>
      <c r="C1796" t="s">
        <v>3311</v>
      </c>
      <c r="D1796" t="s">
        <v>3312</v>
      </c>
      <c r="E1796" t="s">
        <v>3313</v>
      </c>
      <c r="F1796" t="s">
        <v>3314</v>
      </c>
      <c r="G1796" t="s">
        <v>3315</v>
      </c>
      <c r="H1796" t="s">
        <v>3316</v>
      </c>
      <c r="I1796" t="s">
        <v>3317</v>
      </c>
      <c r="J1796" t="s">
        <v>3417</v>
      </c>
      <c r="K1796" s="2">
        <v>311</v>
      </c>
    </row>
    <row r="1797" spans="1:11" x14ac:dyDescent="0.3">
      <c r="B1797" t="s">
        <v>16</v>
      </c>
      <c r="C1797" t="s">
        <v>3311</v>
      </c>
      <c r="D1797" t="s">
        <v>3312</v>
      </c>
      <c r="E1797" t="s">
        <v>3313</v>
      </c>
      <c r="F1797" t="s">
        <v>3314</v>
      </c>
      <c r="G1797" t="s">
        <v>3315</v>
      </c>
      <c r="H1797" t="s">
        <v>3316</v>
      </c>
      <c r="I1797" t="s">
        <v>3317</v>
      </c>
      <c r="J1797" t="s">
        <v>3417</v>
      </c>
      <c r="K1797" s="2">
        <v>223</v>
      </c>
    </row>
    <row r="1798" spans="1:11" x14ac:dyDescent="0.3">
      <c r="A1798" t="s">
        <v>1493</v>
      </c>
      <c r="B1798" t="s">
        <v>34</v>
      </c>
      <c r="C1798" t="s">
        <v>3311</v>
      </c>
      <c r="D1798" t="s">
        <v>3312</v>
      </c>
      <c r="E1798" t="s">
        <v>3313</v>
      </c>
      <c r="F1798" t="s">
        <v>3314</v>
      </c>
      <c r="G1798" t="s">
        <v>3315</v>
      </c>
      <c r="H1798" t="s">
        <v>3316</v>
      </c>
      <c r="I1798" t="s">
        <v>3357</v>
      </c>
      <c r="J1798" t="s">
        <v>3359</v>
      </c>
      <c r="K1798" s="2">
        <v>32</v>
      </c>
    </row>
    <row r="1799" spans="1:11" x14ac:dyDescent="0.3">
      <c r="B1799" t="s">
        <v>12</v>
      </c>
      <c r="C1799" t="s">
        <v>3311</v>
      </c>
      <c r="D1799" t="s">
        <v>3312</v>
      </c>
      <c r="E1799" t="s">
        <v>3313</v>
      </c>
      <c r="F1799" t="s">
        <v>3314</v>
      </c>
      <c r="G1799" t="s">
        <v>3315</v>
      </c>
      <c r="H1799" t="s">
        <v>3316</v>
      </c>
      <c r="I1799" t="s">
        <v>3357</v>
      </c>
      <c r="J1799" t="s">
        <v>3359</v>
      </c>
      <c r="K1799" s="2">
        <v>162</v>
      </c>
    </row>
    <row r="1800" spans="1:11" x14ac:dyDescent="0.3">
      <c r="B1800" t="s">
        <v>16</v>
      </c>
      <c r="C1800" t="s">
        <v>3311</v>
      </c>
      <c r="D1800" t="s">
        <v>3312</v>
      </c>
      <c r="E1800" t="s">
        <v>3313</v>
      </c>
      <c r="F1800" t="s">
        <v>3314</v>
      </c>
      <c r="G1800" t="s">
        <v>3315</v>
      </c>
      <c r="H1800" t="s">
        <v>3316</v>
      </c>
      <c r="I1800" t="s">
        <v>3357</v>
      </c>
      <c r="J1800" t="s">
        <v>3359</v>
      </c>
      <c r="K1800" s="2">
        <v>242</v>
      </c>
    </row>
    <row r="1801" spans="1:11" x14ac:dyDescent="0.3">
      <c r="A1801" t="s">
        <v>1495</v>
      </c>
      <c r="B1801" t="s">
        <v>44</v>
      </c>
      <c r="C1801" t="s">
        <v>3311</v>
      </c>
      <c r="D1801" t="s">
        <v>3312</v>
      </c>
      <c r="E1801" t="s">
        <v>3313</v>
      </c>
      <c r="F1801" t="s">
        <v>3314</v>
      </c>
      <c r="G1801" t="s">
        <v>3315</v>
      </c>
      <c r="H1801" t="s">
        <v>3316</v>
      </c>
      <c r="I1801" t="s">
        <v>3317</v>
      </c>
      <c r="J1801" t="s">
        <v>3319</v>
      </c>
      <c r="K1801" s="2">
        <v>84</v>
      </c>
    </row>
    <row r="1802" spans="1:11" x14ac:dyDescent="0.3">
      <c r="B1802" t="s">
        <v>12</v>
      </c>
      <c r="C1802" t="s">
        <v>3311</v>
      </c>
      <c r="D1802" t="s">
        <v>3312</v>
      </c>
      <c r="E1802" t="s">
        <v>3313</v>
      </c>
      <c r="F1802" t="s">
        <v>3314</v>
      </c>
      <c r="G1802" t="s">
        <v>3315</v>
      </c>
      <c r="H1802" t="s">
        <v>3316</v>
      </c>
      <c r="I1802" t="s">
        <v>3317</v>
      </c>
      <c r="J1802" t="s">
        <v>3319</v>
      </c>
      <c r="K1802" s="2">
        <v>150</v>
      </c>
    </row>
    <row r="1803" spans="1:11" x14ac:dyDescent="0.3">
      <c r="A1803" t="s">
        <v>1497</v>
      </c>
      <c r="B1803" t="s">
        <v>44</v>
      </c>
      <c r="C1803" t="s">
        <v>3311</v>
      </c>
      <c r="D1803" t="s">
        <v>3312</v>
      </c>
      <c r="E1803" t="s">
        <v>3313</v>
      </c>
      <c r="F1803" t="s">
        <v>3314</v>
      </c>
      <c r="G1803" t="s">
        <v>3315</v>
      </c>
      <c r="H1803" t="s">
        <v>3316</v>
      </c>
      <c r="I1803" t="s">
        <v>3317</v>
      </c>
      <c r="J1803" t="s">
        <v>3319</v>
      </c>
      <c r="K1803" s="2">
        <v>84</v>
      </c>
    </row>
    <row r="1804" spans="1:11" x14ac:dyDescent="0.3">
      <c r="B1804" t="s">
        <v>12</v>
      </c>
      <c r="C1804" t="s">
        <v>3311</v>
      </c>
      <c r="D1804" t="s">
        <v>3312</v>
      </c>
      <c r="E1804" t="s">
        <v>3313</v>
      </c>
      <c r="F1804" t="s">
        <v>3314</v>
      </c>
      <c r="G1804" t="s">
        <v>3315</v>
      </c>
      <c r="H1804" t="s">
        <v>3316</v>
      </c>
      <c r="I1804" t="s">
        <v>3317</v>
      </c>
      <c r="J1804" t="s">
        <v>3319</v>
      </c>
      <c r="K1804" s="2">
        <v>306</v>
      </c>
    </row>
    <row r="1805" spans="1:11" x14ac:dyDescent="0.3">
      <c r="B1805" t="s">
        <v>16</v>
      </c>
      <c r="C1805" t="s">
        <v>3311</v>
      </c>
      <c r="D1805" t="s">
        <v>3312</v>
      </c>
      <c r="E1805" t="s">
        <v>3313</v>
      </c>
      <c r="F1805" t="s">
        <v>3314</v>
      </c>
      <c r="G1805" t="s">
        <v>3315</v>
      </c>
      <c r="H1805" t="s">
        <v>3316</v>
      </c>
      <c r="I1805" t="s">
        <v>3317</v>
      </c>
      <c r="J1805" t="s">
        <v>3319</v>
      </c>
      <c r="K1805" s="2">
        <v>221</v>
      </c>
    </row>
    <row r="1806" spans="1:11" x14ac:dyDescent="0.3">
      <c r="A1806" t="s">
        <v>1499</v>
      </c>
      <c r="B1806" t="s">
        <v>44</v>
      </c>
      <c r="C1806" t="s">
        <v>3311</v>
      </c>
      <c r="D1806" t="s">
        <v>3312</v>
      </c>
      <c r="E1806" t="s">
        <v>3313</v>
      </c>
      <c r="F1806" t="s">
        <v>3314</v>
      </c>
      <c r="G1806" t="s">
        <v>3315</v>
      </c>
      <c r="H1806" t="s">
        <v>3316</v>
      </c>
      <c r="I1806" t="s">
        <v>3317</v>
      </c>
      <c r="J1806" t="s">
        <v>3319</v>
      </c>
      <c r="K1806" s="2">
        <v>76</v>
      </c>
    </row>
    <row r="1807" spans="1:11" x14ac:dyDescent="0.3">
      <c r="B1807" t="s">
        <v>12</v>
      </c>
      <c r="C1807" t="s">
        <v>3311</v>
      </c>
      <c r="D1807" t="s">
        <v>3312</v>
      </c>
      <c r="E1807" t="s">
        <v>3313</v>
      </c>
      <c r="F1807" t="s">
        <v>3314</v>
      </c>
      <c r="G1807" t="s">
        <v>3315</v>
      </c>
      <c r="H1807" t="s">
        <v>3316</v>
      </c>
      <c r="I1807" t="s">
        <v>3317</v>
      </c>
      <c r="J1807" t="s">
        <v>3319</v>
      </c>
      <c r="K1807" s="2">
        <v>388</v>
      </c>
    </row>
    <row r="1808" spans="1:11" x14ac:dyDescent="0.3">
      <c r="B1808" t="s">
        <v>16</v>
      </c>
      <c r="C1808" t="s">
        <v>3311</v>
      </c>
      <c r="D1808" t="s">
        <v>3312</v>
      </c>
      <c r="E1808" t="s">
        <v>3313</v>
      </c>
      <c r="F1808" t="s">
        <v>3314</v>
      </c>
      <c r="G1808" t="s">
        <v>3315</v>
      </c>
      <c r="H1808" t="s">
        <v>3316</v>
      </c>
      <c r="I1808" t="s">
        <v>3317</v>
      </c>
      <c r="J1808" t="s">
        <v>3319</v>
      </c>
      <c r="K1808" s="2">
        <v>128</v>
      </c>
    </row>
    <row r="1809" spans="1:11" x14ac:dyDescent="0.3">
      <c r="A1809" t="s">
        <v>1501</v>
      </c>
      <c r="B1809" t="s">
        <v>34</v>
      </c>
      <c r="C1809" t="s">
        <v>3311</v>
      </c>
      <c r="D1809" t="s">
        <v>3312</v>
      </c>
      <c r="E1809" t="s">
        <v>3313</v>
      </c>
      <c r="F1809" t="s">
        <v>3314</v>
      </c>
      <c r="G1809" t="s">
        <v>3315</v>
      </c>
      <c r="H1809" t="s">
        <v>3316</v>
      </c>
      <c r="I1809" t="s">
        <v>3317</v>
      </c>
      <c r="J1809" t="s">
        <v>3319</v>
      </c>
      <c r="K1809" s="2">
        <v>27</v>
      </c>
    </row>
    <row r="1810" spans="1:11" x14ac:dyDescent="0.3">
      <c r="B1810" t="s">
        <v>12</v>
      </c>
      <c r="C1810" t="s">
        <v>3311</v>
      </c>
      <c r="D1810" t="s">
        <v>3312</v>
      </c>
      <c r="E1810" t="s">
        <v>3313</v>
      </c>
      <c r="F1810" t="s">
        <v>3314</v>
      </c>
      <c r="G1810" t="s">
        <v>3315</v>
      </c>
      <c r="H1810" t="s">
        <v>3316</v>
      </c>
      <c r="I1810" t="s">
        <v>3317</v>
      </c>
      <c r="J1810" t="s">
        <v>3319</v>
      </c>
      <c r="K1810" s="2">
        <v>82</v>
      </c>
    </row>
    <row r="1811" spans="1:11" x14ac:dyDescent="0.3">
      <c r="B1811" t="s">
        <v>16</v>
      </c>
      <c r="C1811" t="s">
        <v>3311</v>
      </c>
      <c r="D1811" t="s">
        <v>3312</v>
      </c>
      <c r="E1811" t="s">
        <v>3313</v>
      </c>
      <c r="F1811" t="s">
        <v>3314</v>
      </c>
      <c r="G1811" t="s">
        <v>3315</v>
      </c>
      <c r="H1811" t="s">
        <v>3316</v>
      </c>
      <c r="I1811" t="s">
        <v>3317</v>
      </c>
      <c r="J1811" t="s">
        <v>3319</v>
      </c>
      <c r="K1811" s="2">
        <v>238</v>
      </c>
    </row>
    <row r="1812" spans="1:11" x14ac:dyDescent="0.3">
      <c r="A1812" t="s">
        <v>1503</v>
      </c>
      <c r="B1812" t="s">
        <v>44</v>
      </c>
      <c r="C1812" t="s">
        <v>3311</v>
      </c>
      <c r="D1812" t="s">
        <v>3312</v>
      </c>
      <c r="E1812" t="s">
        <v>3313</v>
      </c>
      <c r="F1812" t="s">
        <v>3314</v>
      </c>
      <c r="G1812" t="s">
        <v>3315</v>
      </c>
      <c r="H1812" t="s">
        <v>3316</v>
      </c>
      <c r="I1812" t="s">
        <v>3357</v>
      </c>
      <c r="J1812" t="s">
        <v>3359</v>
      </c>
      <c r="K1812" s="2">
        <v>84</v>
      </c>
    </row>
    <row r="1813" spans="1:11" x14ac:dyDescent="0.3">
      <c r="B1813" t="s">
        <v>12</v>
      </c>
      <c r="C1813" t="s">
        <v>3311</v>
      </c>
      <c r="D1813" t="s">
        <v>3312</v>
      </c>
      <c r="E1813" t="s">
        <v>3313</v>
      </c>
      <c r="F1813" t="s">
        <v>3314</v>
      </c>
      <c r="G1813" t="s">
        <v>3315</v>
      </c>
      <c r="H1813" t="s">
        <v>3316</v>
      </c>
      <c r="I1813" t="s">
        <v>3357</v>
      </c>
      <c r="J1813" t="s">
        <v>3359</v>
      </c>
      <c r="K1813" s="2">
        <v>311</v>
      </c>
    </row>
    <row r="1814" spans="1:11" x14ac:dyDescent="0.3">
      <c r="B1814" t="s">
        <v>16</v>
      </c>
      <c r="C1814" t="s">
        <v>3311</v>
      </c>
      <c r="D1814" t="s">
        <v>3312</v>
      </c>
      <c r="E1814" t="s">
        <v>3313</v>
      </c>
      <c r="F1814" t="s">
        <v>3314</v>
      </c>
      <c r="G1814" t="s">
        <v>3315</v>
      </c>
      <c r="H1814" t="s">
        <v>3316</v>
      </c>
      <c r="I1814" t="s">
        <v>3357</v>
      </c>
      <c r="J1814" t="s">
        <v>3359</v>
      </c>
      <c r="K1814" s="2">
        <v>222</v>
      </c>
    </row>
    <row r="1815" spans="1:11" x14ac:dyDescent="0.3">
      <c r="A1815" t="s">
        <v>1505</v>
      </c>
      <c r="B1815" t="s">
        <v>12</v>
      </c>
      <c r="C1815" t="s">
        <v>3311</v>
      </c>
      <c r="D1815" t="s">
        <v>3312</v>
      </c>
      <c r="E1815" t="s">
        <v>3313</v>
      </c>
      <c r="F1815" t="s">
        <v>3314</v>
      </c>
      <c r="G1815" t="s">
        <v>3315</v>
      </c>
      <c r="H1815" t="s">
        <v>3316</v>
      </c>
      <c r="I1815" t="s">
        <v>3317</v>
      </c>
      <c r="J1815" t="s">
        <v>3319</v>
      </c>
      <c r="K1815" s="2">
        <v>37</v>
      </c>
    </row>
    <row r="1816" spans="1:11" x14ac:dyDescent="0.3">
      <c r="B1816" t="s">
        <v>16</v>
      </c>
      <c r="C1816" t="s">
        <v>3311</v>
      </c>
      <c r="D1816" t="s">
        <v>3312</v>
      </c>
      <c r="E1816" t="s">
        <v>3313</v>
      </c>
      <c r="F1816" t="s">
        <v>3314</v>
      </c>
      <c r="G1816" t="s">
        <v>3315</v>
      </c>
      <c r="H1816" t="s">
        <v>3316</v>
      </c>
      <c r="I1816" t="s">
        <v>3317</v>
      </c>
      <c r="J1816" t="s">
        <v>3319</v>
      </c>
      <c r="K1816" s="2">
        <v>143</v>
      </c>
    </row>
    <row r="1817" spans="1:11" x14ac:dyDescent="0.3">
      <c r="A1817" t="s">
        <v>1507</v>
      </c>
      <c r="B1817" t="s">
        <v>12</v>
      </c>
      <c r="C1817" t="s">
        <v>3311</v>
      </c>
      <c r="D1817" t="s">
        <v>3312</v>
      </c>
      <c r="E1817" t="s">
        <v>3313</v>
      </c>
      <c r="F1817" t="s">
        <v>3314</v>
      </c>
      <c r="G1817" t="s">
        <v>3315</v>
      </c>
      <c r="H1817" t="s">
        <v>3316</v>
      </c>
      <c r="I1817" t="s">
        <v>3317</v>
      </c>
      <c r="J1817" t="s">
        <v>3810</v>
      </c>
      <c r="K1817" s="2">
        <v>78</v>
      </c>
    </row>
    <row r="1818" spans="1:11" x14ac:dyDescent="0.3">
      <c r="B1818" t="s">
        <v>16</v>
      </c>
      <c r="C1818" t="s">
        <v>3311</v>
      </c>
      <c r="D1818" t="s">
        <v>3312</v>
      </c>
      <c r="E1818" t="s">
        <v>3313</v>
      </c>
      <c r="F1818" t="s">
        <v>3314</v>
      </c>
      <c r="G1818" t="s">
        <v>3315</v>
      </c>
      <c r="H1818" t="s">
        <v>3316</v>
      </c>
      <c r="I1818" t="s">
        <v>3317</v>
      </c>
      <c r="J1818" t="s">
        <v>3810</v>
      </c>
      <c r="K1818" s="2">
        <v>183</v>
      </c>
    </row>
    <row r="1819" spans="1:11" x14ac:dyDescent="0.3">
      <c r="B1819" t="s">
        <v>10</v>
      </c>
      <c r="C1819" t="s">
        <v>3311</v>
      </c>
      <c r="D1819" t="s">
        <v>3312</v>
      </c>
      <c r="E1819" t="s">
        <v>3313</v>
      </c>
      <c r="F1819" t="s">
        <v>3314</v>
      </c>
      <c r="G1819" t="s">
        <v>3315</v>
      </c>
      <c r="H1819" t="s">
        <v>3316</v>
      </c>
      <c r="I1819" t="s">
        <v>3317</v>
      </c>
      <c r="J1819" t="s">
        <v>3810</v>
      </c>
      <c r="K1819" s="2">
        <v>38</v>
      </c>
    </row>
    <row r="1820" spans="1:11" x14ac:dyDescent="0.3">
      <c r="A1820" t="s">
        <v>1509</v>
      </c>
      <c r="B1820" t="s">
        <v>12</v>
      </c>
      <c r="C1820" t="s">
        <v>3311</v>
      </c>
      <c r="D1820" t="s">
        <v>3312</v>
      </c>
      <c r="E1820" t="s">
        <v>3313</v>
      </c>
      <c r="F1820" t="s">
        <v>3314</v>
      </c>
      <c r="G1820" t="s">
        <v>3315</v>
      </c>
      <c r="H1820" t="s">
        <v>3316</v>
      </c>
      <c r="I1820" t="s">
        <v>3317</v>
      </c>
      <c r="J1820" t="s">
        <v>3810</v>
      </c>
      <c r="K1820" s="2">
        <v>78</v>
      </c>
    </row>
    <row r="1821" spans="1:11" x14ac:dyDescent="0.3">
      <c r="B1821" t="s">
        <v>16</v>
      </c>
      <c r="C1821" t="s">
        <v>3311</v>
      </c>
      <c r="D1821" t="s">
        <v>3312</v>
      </c>
      <c r="E1821" t="s">
        <v>3313</v>
      </c>
      <c r="F1821" t="s">
        <v>3314</v>
      </c>
      <c r="G1821" t="s">
        <v>3315</v>
      </c>
      <c r="H1821" t="s">
        <v>3316</v>
      </c>
      <c r="I1821" t="s">
        <v>3317</v>
      </c>
      <c r="J1821" t="s">
        <v>3810</v>
      </c>
      <c r="K1821" s="2">
        <v>183</v>
      </c>
    </row>
    <row r="1822" spans="1:11" x14ac:dyDescent="0.3">
      <c r="B1822" t="s">
        <v>10</v>
      </c>
      <c r="C1822" t="s">
        <v>3311</v>
      </c>
      <c r="D1822" t="s">
        <v>3312</v>
      </c>
      <c r="E1822" t="s">
        <v>3313</v>
      </c>
      <c r="F1822" t="s">
        <v>3314</v>
      </c>
      <c r="G1822" t="s">
        <v>3315</v>
      </c>
      <c r="H1822" t="s">
        <v>3316</v>
      </c>
      <c r="I1822" t="s">
        <v>3317</v>
      </c>
      <c r="J1822" t="s">
        <v>3810</v>
      </c>
      <c r="K1822" s="2">
        <v>38</v>
      </c>
    </row>
    <row r="1823" spans="1:11" x14ac:dyDescent="0.3">
      <c r="A1823" t="s">
        <v>1511</v>
      </c>
      <c r="B1823" t="s">
        <v>12</v>
      </c>
      <c r="C1823" t="s">
        <v>3311</v>
      </c>
      <c r="D1823" t="s">
        <v>3312</v>
      </c>
      <c r="E1823" t="s">
        <v>3313</v>
      </c>
      <c r="F1823" t="s">
        <v>3314</v>
      </c>
      <c r="G1823" t="s">
        <v>3315</v>
      </c>
      <c r="H1823" t="s">
        <v>3316</v>
      </c>
      <c r="I1823" t="s">
        <v>3317</v>
      </c>
      <c r="J1823" t="s">
        <v>3417</v>
      </c>
      <c r="K1823" s="2">
        <v>78</v>
      </c>
    </row>
    <row r="1824" spans="1:11" x14ac:dyDescent="0.3">
      <c r="B1824" t="s">
        <v>20</v>
      </c>
      <c r="C1824" t="s">
        <v>3311</v>
      </c>
      <c r="D1824" t="s">
        <v>3312</v>
      </c>
      <c r="E1824" t="s">
        <v>3313</v>
      </c>
      <c r="F1824" t="s">
        <v>3314</v>
      </c>
      <c r="G1824" t="s">
        <v>3315</v>
      </c>
      <c r="H1824" t="s">
        <v>3316</v>
      </c>
      <c r="I1824" t="s">
        <v>3317</v>
      </c>
      <c r="J1824" t="s">
        <v>3417</v>
      </c>
      <c r="K1824" s="2">
        <v>127</v>
      </c>
    </row>
    <row r="1825" spans="1:11" x14ac:dyDescent="0.3">
      <c r="B1825" t="s">
        <v>22</v>
      </c>
      <c r="C1825" t="s">
        <v>3311</v>
      </c>
      <c r="D1825" t="s">
        <v>3312</v>
      </c>
      <c r="E1825" t="s">
        <v>3313</v>
      </c>
      <c r="F1825" t="s">
        <v>3314</v>
      </c>
      <c r="G1825" t="s">
        <v>3315</v>
      </c>
      <c r="H1825" t="s">
        <v>3316</v>
      </c>
      <c r="I1825" t="s">
        <v>3317</v>
      </c>
      <c r="J1825" t="s">
        <v>3417</v>
      </c>
      <c r="K1825" s="2">
        <v>90</v>
      </c>
    </row>
    <row r="1826" spans="1:11" x14ac:dyDescent="0.3">
      <c r="B1826" t="s">
        <v>24</v>
      </c>
      <c r="C1826" t="s">
        <v>3311</v>
      </c>
      <c r="D1826" t="s">
        <v>3312</v>
      </c>
      <c r="E1826" t="s">
        <v>3313</v>
      </c>
      <c r="F1826" t="s">
        <v>3314</v>
      </c>
      <c r="G1826" t="s">
        <v>3315</v>
      </c>
      <c r="H1826" t="s">
        <v>3316</v>
      </c>
      <c r="I1826" t="s">
        <v>3317</v>
      </c>
      <c r="J1826" t="s">
        <v>3417</v>
      </c>
      <c r="K1826" s="2">
        <v>273</v>
      </c>
    </row>
    <row r="1827" spans="1:11" x14ac:dyDescent="0.3">
      <c r="A1827" t="s">
        <v>1513</v>
      </c>
      <c r="B1827" t="s">
        <v>12</v>
      </c>
      <c r="C1827" t="s">
        <v>3311</v>
      </c>
      <c r="D1827" t="s">
        <v>3312</v>
      </c>
      <c r="E1827" t="s">
        <v>3313</v>
      </c>
      <c r="F1827" t="s">
        <v>3314</v>
      </c>
      <c r="G1827" t="s">
        <v>3315</v>
      </c>
      <c r="H1827" t="s">
        <v>3316</v>
      </c>
      <c r="I1827" t="s">
        <v>3317</v>
      </c>
      <c r="J1827" t="s">
        <v>3417</v>
      </c>
      <c r="K1827" s="2">
        <v>156</v>
      </c>
    </row>
    <row r="1828" spans="1:11" x14ac:dyDescent="0.3">
      <c r="B1828" t="s">
        <v>16</v>
      </c>
      <c r="C1828" t="s">
        <v>3311</v>
      </c>
      <c r="D1828" t="s">
        <v>3312</v>
      </c>
      <c r="E1828" t="s">
        <v>3313</v>
      </c>
      <c r="F1828" t="s">
        <v>3314</v>
      </c>
      <c r="G1828" t="s">
        <v>3315</v>
      </c>
      <c r="H1828" t="s">
        <v>3316</v>
      </c>
      <c r="I1828" t="s">
        <v>3317</v>
      </c>
      <c r="J1828" t="s">
        <v>3417</v>
      </c>
      <c r="K1828" s="2">
        <v>249</v>
      </c>
    </row>
    <row r="1829" spans="1:11" x14ac:dyDescent="0.3">
      <c r="B1829" t="s">
        <v>10</v>
      </c>
      <c r="C1829" t="s">
        <v>3311</v>
      </c>
      <c r="D1829" t="s">
        <v>3312</v>
      </c>
      <c r="E1829" t="s">
        <v>3313</v>
      </c>
      <c r="F1829" t="s">
        <v>3314</v>
      </c>
      <c r="G1829" t="s">
        <v>3315</v>
      </c>
      <c r="H1829" t="s">
        <v>3316</v>
      </c>
      <c r="I1829" t="s">
        <v>3317</v>
      </c>
      <c r="J1829" t="s">
        <v>3417</v>
      </c>
      <c r="K1829" s="2">
        <v>41</v>
      </c>
    </row>
    <row r="1830" spans="1:11" x14ac:dyDescent="0.3">
      <c r="B1830" t="s">
        <v>14</v>
      </c>
      <c r="C1830" t="s">
        <v>3311</v>
      </c>
      <c r="D1830" t="s">
        <v>3312</v>
      </c>
      <c r="E1830" t="s">
        <v>3313</v>
      </c>
      <c r="F1830" t="s">
        <v>3314</v>
      </c>
      <c r="G1830" t="s">
        <v>3315</v>
      </c>
      <c r="H1830" t="s">
        <v>3316</v>
      </c>
      <c r="I1830" t="s">
        <v>3317</v>
      </c>
      <c r="J1830" t="s">
        <v>3417</v>
      </c>
      <c r="K1830" s="2">
        <v>48</v>
      </c>
    </row>
    <row r="1831" spans="1:11" x14ac:dyDescent="0.3">
      <c r="A1831" t="s">
        <v>1515</v>
      </c>
      <c r="B1831" t="s">
        <v>971</v>
      </c>
      <c r="C1831" t="s">
        <v>3311</v>
      </c>
      <c r="D1831" t="s">
        <v>3312</v>
      </c>
      <c r="E1831" t="s">
        <v>3313</v>
      </c>
      <c r="F1831" t="s">
        <v>3314</v>
      </c>
      <c r="G1831" t="s">
        <v>3315</v>
      </c>
      <c r="H1831" t="s">
        <v>3316</v>
      </c>
      <c r="I1831" t="s">
        <v>3317</v>
      </c>
      <c r="J1831" t="s">
        <v>3319</v>
      </c>
      <c r="K1831" s="2">
        <v>29</v>
      </c>
    </row>
    <row r="1832" spans="1:11" x14ac:dyDescent="0.3">
      <c r="B1832" t="s">
        <v>34</v>
      </c>
      <c r="C1832" t="s">
        <v>3311</v>
      </c>
      <c r="D1832" t="s">
        <v>3312</v>
      </c>
      <c r="E1832" t="s">
        <v>3313</v>
      </c>
      <c r="F1832" t="s">
        <v>3314</v>
      </c>
      <c r="G1832" t="s">
        <v>3315</v>
      </c>
      <c r="H1832" t="s">
        <v>3316</v>
      </c>
      <c r="I1832" t="s">
        <v>3317</v>
      </c>
      <c r="J1832" t="s">
        <v>3319</v>
      </c>
      <c r="K1832" s="2">
        <v>32</v>
      </c>
    </row>
    <row r="1833" spans="1:11" x14ac:dyDescent="0.3">
      <c r="B1833" t="s">
        <v>12</v>
      </c>
      <c r="C1833" t="s">
        <v>3311</v>
      </c>
      <c r="D1833" t="s">
        <v>3312</v>
      </c>
      <c r="E1833" t="s">
        <v>3313</v>
      </c>
      <c r="F1833" t="s">
        <v>3314</v>
      </c>
      <c r="G1833" t="s">
        <v>3315</v>
      </c>
      <c r="H1833" t="s">
        <v>3316</v>
      </c>
      <c r="I1833" t="s">
        <v>3317</v>
      </c>
      <c r="J1833" t="s">
        <v>3319</v>
      </c>
      <c r="K1833" s="2">
        <v>140</v>
      </c>
    </row>
    <row r="1834" spans="1:11" x14ac:dyDescent="0.3">
      <c r="A1834" t="s">
        <v>1517</v>
      </c>
      <c r="B1834" t="s">
        <v>34</v>
      </c>
      <c r="C1834" t="s">
        <v>3311</v>
      </c>
      <c r="D1834" t="s">
        <v>3312</v>
      </c>
      <c r="E1834" t="s">
        <v>3313</v>
      </c>
      <c r="F1834" t="s">
        <v>3314</v>
      </c>
      <c r="G1834" t="s">
        <v>3315</v>
      </c>
      <c r="H1834" t="s">
        <v>3316</v>
      </c>
      <c r="I1834" t="s">
        <v>3317</v>
      </c>
      <c r="J1834" t="s">
        <v>3319</v>
      </c>
      <c r="K1834" s="2">
        <v>32</v>
      </c>
    </row>
    <row r="1835" spans="1:11" x14ac:dyDescent="0.3">
      <c r="B1835" t="s">
        <v>12</v>
      </c>
      <c r="C1835" t="s">
        <v>3311</v>
      </c>
      <c r="D1835" t="s">
        <v>3312</v>
      </c>
      <c r="E1835" t="s">
        <v>3313</v>
      </c>
      <c r="F1835" t="s">
        <v>3314</v>
      </c>
      <c r="G1835" t="s">
        <v>3315</v>
      </c>
      <c r="H1835" t="s">
        <v>3316</v>
      </c>
      <c r="I1835" t="s">
        <v>3317</v>
      </c>
      <c r="J1835" t="s">
        <v>3319</v>
      </c>
      <c r="K1835" s="2">
        <v>162</v>
      </c>
    </row>
    <row r="1836" spans="1:11" x14ac:dyDescent="0.3">
      <c r="B1836" t="s">
        <v>16</v>
      </c>
      <c r="C1836" t="s">
        <v>3311</v>
      </c>
      <c r="D1836" t="s">
        <v>3312</v>
      </c>
      <c r="E1836" t="s">
        <v>3313</v>
      </c>
      <c r="F1836" t="s">
        <v>3314</v>
      </c>
      <c r="G1836" t="s">
        <v>3315</v>
      </c>
      <c r="H1836" t="s">
        <v>3316</v>
      </c>
      <c r="I1836" t="s">
        <v>3317</v>
      </c>
      <c r="J1836" t="s">
        <v>3319</v>
      </c>
      <c r="K1836" s="2">
        <v>245</v>
      </c>
    </row>
    <row r="1837" spans="1:11" x14ac:dyDescent="0.3">
      <c r="A1837" t="s">
        <v>1519</v>
      </c>
      <c r="B1837" t="s">
        <v>34</v>
      </c>
      <c r="C1837" t="s">
        <v>3311</v>
      </c>
      <c r="D1837" t="s">
        <v>3312</v>
      </c>
      <c r="E1837" t="s">
        <v>3313</v>
      </c>
      <c r="F1837" t="s">
        <v>3314</v>
      </c>
      <c r="G1837" t="s">
        <v>3315</v>
      </c>
      <c r="H1837" t="s">
        <v>3316</v>
      </c>
      <c r="I1837" t="s">
        <v>3317</v>
      </c>
      <c r="J1837" t="s">
        <v>3319</v>
      </c>
      <c r="K1837" s="2">
        <v>32</v>
      </c>
    </row>
    <row r="1838" spans="1:11" x14ac:dyDescent="0.3">
      <c r="B1838" t="s">
        <v>12</v>
      </c>
      <c r="C1838" t="s">
        <v>3311</v>
      </c>
      <c r="D1838" t="s">
        <v>3312</v>
      </c>
      <c r="E1838" t="s">
        <v>3313</v>
      </c>
      <c r="F1838" t="s">
        <v>3314</v>
      </c>
      <c r="G1838" t="s">
        <v>3315</v>
      </c>
      <c r="H1838" t="s">
        <v>3316</v>
      </c>
      <c r="I1838" t="s">
        <v>3317</v>
      </c>
      <c r="J1838" t="s">
        <v>3319</v>
      </c>
      <c r="K1838" s="2">
        <v>162</v>
      </c>
    </row>
    <row r="1839" spans="1:11" x14ac:dyDescent="0.3">
      <c r="B1839" t="s">
        <v>16</v>
      </c>
      <c r="C1839" t="s">
        <v>3311</v>
      </c>
      <c r="D1839" t="s">
        <v>3312</v>
      </c>
      <c r="E1839" t="s">
        <v>3313</v>
      </c>
      <c r="F1839" t="s">
        <v>3314</v>
      </c>
      <c r="G1839" t="s">
        <v>3315</v>
      </c>
      <c r="H1839" t="s">
        <v>3316</v>
      </c>
      <c r="I1839" t="s">
        <v>3317</v>
      </c>
      <c r="J1839" t="s">
        <v>3319</v>
      </c>
      <c r="K1839" s="2">
        <v>245</v>
      </c>
    </row>
    <row r="1840" spans="1:11" x14ac:dyDescent="0.3">
      <c r="A1840" t="s">
        <v>1521</v>
      </c>
      <c r="B1840" t="s">
        <v>44</v>
      </c>
      <c r="C1840" t="s">
        <v>3311</v>
      </c>
      <c r="D1840" t="s">
        <v>3312</v>
      </c>
      <c r="E1840" t="s">
        <v>3313</v>
      </c>
      <c r="F1840" t="s">
        <v>3314</v>
      </c>
      <c r="G1840" t="s">
        <v>3315</v>
      </c>
      <c r="H1840" t="s">
        <v>3316</v>
      </c>
      <c r="I1840" t="s">
        <v>3317</v>
      </c>
      <c r="J1840" t="s">
        <v>3417</v>
      </c>
      <c r="K1840" s="2">
        <v>83</v>
      </c>
    </row>
    <row r="1841" spans="1:11" x14ac:dyDescent="0.3">
      <c r="B1841" t="s">
        <v>12</v>
      </c>
      <c r="C1841" t="s">
        <v>3311</v>
      </c>
      <c r="D1841" t="s">
        <v>3312</v>
      </c>
      <c r="E1841" t="s">
        <v>3313</v>
      </c>
      <c r="F1841" t="s">
        <v>3314</v>
      </c>
      <c r="G1841" t="s">
        <v>3315</v>
      </c>
      <c r="H1841" t="s">
        <v>3316</v>
      </c>
      <c r="I1841" t="s">
        <v>3317</v>
      </c>
      <c r="J1841" t="s">
        <v>3417</v>
      </c>
      <c r="K1841" s="2">
        <v>309</v>
      </c>
    </row>
    <row r="1842" spans="1:11" x14ac:dyDescent="0.3">
      <c r="B1842" t="s">
        <v>16</v>
      </c>
      <c r="C1842" t="s">
        <v>3311</v>
      </c>
      <c r="D1842" t="s">
        <v>3312</v>
      </c>
      <c r="E1842" t="s">
        <v>3313</v>
      </c>
      <c r="F1842" t="s">
        <v>3314</v>
      </c>
      <c r="G1842" t="s">
        <v>3315</v>
      </c>
      <c r="H1842" t="s">
        <v>3316</v>
      </c>
      <c r="I1842" t="s">
        <v>3317</v>
      </c>
      <c r="J1842" t="s">
        <v>3417</v>
      </c>
      <c r="K1842" s="2">
        <v>220</v>
      </c>
    </row>
    <row r="1843" spans="1:11" x14ac:dyDescent="0.3">
      <c r="A1843" t="s">
        <v>1523</v>
      </c>
      <c r="B1843" t="s">
        <v>12</v>
      </c>
      <c r="C1843" t="s">
        <v>3311</v>
      </c>
      <c r="D1843" t="s">
        <v>3312</v>
      </c>
      <c r="E1843" t="s">
        <v>3313</v>
      </c>
      <c r="F1843" t="s">
        <v>3314</v>
      </c>
      <c r="G1843" t="s">
        <v>3315</v>
      </c>
      <c r="H1843" t="s">
        <v>3316</v>
      </c>
      <c r="I1843" t="s">
        <v>3317</v>
      </c>
      <c r="J1843" t="s">
        <v>3417</v>
      </c>
      <c r="K1843" s="2">
        <v>81</v>
      </c>
    </row>
    <row r="1844" spans="1:11" x14ac:dyDescent="0.3">
      <c r="B1844" t="s">
        <v>16</v>
      </c>
      <c r="C1844" t="s">
        <v>3311</v>
      </c>
      <c r="D1844" t="s">
        <v>3312</v>
      </c>
      <c r="E1844" t="s">
        <v>3313</v>
      </c>
      <c r="F1844" t="s">
        <v>3314</v>
      </c>
      <c r="G1844" t="s">
        <v>3315</v>
      </c>
      <c r="H1844" t="s">
        <v>3316</v>
      </c>
      <c r="I1844" t="s">
        <v>3317</v>
      </c>
      <c r="J1844" t="s">
        <v>3417</v>
      </c>
      <c r="K1844" s="2">
        <v>240</v>
      </c>
    </row>
    <row r="1845" spans="1:11" x14ac:dyDescent="0.3">
      <c r="A1845" t="s">
        <v>1525</v>
      </c>
      <c r="B1845" t="s">
        <v>1527</v>
      </c>
      <c r="C1845" t="s">
        <v>3311</v>
      </c>
      <c r="D1845" t="s">
        <v>3312</v>
      </c>
      <c r="E1845" t="s">
        <v>3313</v>
      </c>
      <c r="F1845" t="s">
        <v>3314</v>
      </c>
      <c r="G1845" t="s">
        <v>3315</v>
      </c>
      <c r="H1845" t="s">
        <v>3316</v>
      </c>
      <c r="I1845" t="s">
        <v>3357</v>
      </c>
      <c r="J1845" t="s">
        <v>3359</v>
      </c>
      <c r="K1845" s="2">
        <v>31</v>
      </c>
    </row>
    <row r="1846" spans="1:11" x14ac:dyDescent="0.3">
      <c r="B1846" t="s">
        <v>34</v>
      </c>
      <c r="C1846" t="s">
        <v>3311</v>
      </c>
      <c r="D1846" t="s">
        <v>3312</v>
      </c>
      <c r="E1846" t="s">
        <v>3313</v>
      </c>
      <c r="F1846" t="s">
        <v>3314</v>
      </c>
      <c r="G1846" t="s">
        <v>3315</v>
      </c>
      <c r="H1846" t="s">
        <v>3316</v>
      </c>
      <c r="I1846" t="s">
        <v>3357</v>
      </c>
      <c r="J1846" t="s">
        <v>3359</v>
      </c>
      <c r="K1846" s="2">
        <v>31</v>
      </c>
    </row>
    <row r="1847" spans="1:11" x14ac:dyDescent="0.3">
      <c r="B1847" t="s">
        <v>12</v>
      </c>
      <c r="C1847" t="s">
        <v>3311</v>
      </c>
      <c r="D1847" t="s">
        <v>3312</v>
      </c>
      <c r="E1847" t="s">
        <v>3313</v>
      </c>
      <c r="F1847" t="s">
        <v>3314</v>
      </c>
      <c r="G1847" t="s">
        <v>3315</v>
      </c>
      <c r="H1847" t="s">
        <v>3316</v>
      </c>
      <c r="I1847" t="s">
        <v>3357</v>
      </c>
      <c r="J1847" t="s">
        <v>3359</v>
      </c>
      <c r="K1847" s="2">
        <v>82</v>
      </c>
    </row>
    <row r="1848" spans="1:11" x14ac:dyDescent="0.3">
      <c r="B1848" t="s">
        <v>16</v>
      </c>
      <c r="C1848" t="s">
        <v>3311</v>
      </c>
      <c r="D1848" t="s">
        <v>3312</v>
      </c>
      <c r="E1848" t="s">
        <v>3313</v>
      </c>
      <c r="F1848" t="s">
        <v>3314</v>
      </c>
      <c r="G1848" t="s">
        <v>3315</v>
      </c>
      <c r="H1848" t="s">
        <v>3316</v>
      </c>
      <c r="I1848" t="s">
        <v>3357</v>
      </c>
      <c r="J1848" t="s">
        <v>3359</v>
      </c>
      <c r="K1848" s="2">
        <v>238</v>
      </c>
    </row>
    <row r="1849" spans="1:11" x14ac:dyDescent="0.3">
      <c r="A1849" t="s">
        <v>1528</v>
      </c>
      <c r="B1849" t="s">
        <v>12</v>
      </c>
      <c r="C1849" t="s">
        <v>3311</v>
      </c>
      <c r="D1849" t="s">
        <v>3312</v>
      </c>
      <c r="E1849" t="s">
        <v>3313</v>
      </c>
      <c r="F1849" t="s">
        <v>3314</v>
      </c>
      <c r="G1849" t="s">
        <v>3315</v>
      </c>
      <c r="H1849" t="s">
        <v>3316</v>
      </c>
      <c r="I1849" t="s">
        <v>3357</v>
      </c>
      <c r="J1849" t="s">
        <v>3359</v>
      </c>
      <c r="K1849" s="2">
        <v>153</v>
      </c>
    </row>
    <row r="1850" spans="1:11" x14ac:dyDescent="0.3">
      <c r="B1850" t="s">
        <v>16</v>
      </c>
      <c r="C1850" t="s">
        <v>3311</v>
      </c>
      <c r="D1850" t="s">
        <v>3312</v>
      </c>
      <c r="E1850" t="s">
        <v>3313</v>
      </c>
      <c r="F1850" t="s">
        <v>3314</v>
      </c>
      <c r="G1850" t="s">
        <v>3315</v>
      </c>
      <c r="H1850" t="s">
        <v>3316</v>
      </c>
      <c r="I1850" t="s">
        <v>3357</v>
      </c>
      <c r="J1850" t="s">
        <v>3359</v>
      </c>
      <c r="K1850" s="2">
        <v>248</v>
      </c>
    </row>
    <row r="1851" spans="1:11" x14ac:dyDescent="0.3">
      <c r="B1851" t="s">
        <v>10</v>
      </c>
      <c r="C1851" t="s">
        <v>3311</v>
      </c>
      <c r="D1851" t="s">
        <v>3312</v>
      </c>
      <c r="E1851" t="s">
        <v>3313</v>
      </c>
      <c r="F1851" t="s">
        <v>3314</v>
      </c>
      <c r="G1851" t="s">
        <v>3315</v>
      </c>
      <c r="H1851" t="s">
        <v>3316</v>
      </c>
      <c r="I1851" t="s">
        <v>3357</v>
      </c>
      <c r="J1851" t="s">
        <v>3359</v>
      </c>
      <c r="K1851" s="2">
        <v>41</v>
      </c>
    </row>
    <row r="1852" spans="1:11" x14ac:dyDescent="0.3">
      <c r="B1852" t="s">
        <v>14</v>
      </c>
      <c r="C1852" t="s">
        <v>3311</v>
      </c>
      <c r="D1852" t="s">
        <v>3312</v>
      </c>
      <c r="E1852" t="s">
        <v>3313</v>
      </c>
      <c r="F1852" t="s">
        <v>3314</v>
      </c>
      <c r="G1852" t="s">
        <v>3315</v>
      </c>
      <c r="H1852" t="s">
        <v>3316</v>
      </c>
      <c r="I1852" t="s">
        <v>3357</v>
      </c>
      <c r="J1852" t="s">
        <v>3359</v>
      </c>
      <c r="K1852" s="2">
        <v>48</v>
      </c>
    </row>
    <row r="1853" spans="1:11" x14ac:dyDescent="0.3">
      <c r="A1853" t="s">
        <v>1530</v>
      </c>
      <c r="B1853" t="s">
        <v>44</v>
      </c>
      <c r="C1853" t="s">
        <v>3311</v>
      </c>
      <c r="D1853" t="s">
        <v>3312</v>
      </c>
      <c r="E1853" t="s">
        <v>3313</v>
      </c>
      <c r="F1853" t="s">
        <v>3314</v>
      </c>
      <c r="G1853" t="s">
        <v>3315</v>
      </c>
      <c r="H1853" t="s">
        <v>3316</v>
      </c>
      <c r="I1853" t="s">
        <v>3317</v>
      </c>
      <c r="J1853" t="s">
        <v>3319</v>
      </c>
      <c r="K1853" s="2">
        <v>76</v>
      </c>
    </row>
    <row r="1854" spans="1:11" x14ac:dyDescent="0.3">
      <c r="B1854" t="s">
        <v>12</v>
      </c>
      <c r="C1854" t="s">
        <v>3311</v>
      </c>
      <c r="D1854" t="s">
        <v>3312</v>
      </c>
      <c r="E1854" t="s">
        <v>3313</v>
      </c>
      <c r="F1854" t="s">
        <v>3314</v>
      </c>
      <c r="G1854" t="s">
        <v>3315</v>
      </c>
      <c r="H1854" t="s">
        <v>3316</v>
      </c>
      <c r="I1854" t="s">
        <v>3317</v>
      </c>
      <c r="J1854" t="s">
        <v>3319</v>
      </c>
      <c r="K1854" s="2">
        <v>388</v>
      </c>
    </row>
    <row r="1855" spans="1:11" x14ac:dyDescent="0.3">
      <c r="B1855" t="s">
        <v>16</v>
      </c>
      <c r="C1855" t="s">
        <v>3311</v>
      </c>
      <c r="D1855" t="s">
        <v>3312</v>
      </c>
      <c r="E1855" t="s">
        <v>3313</v>
      </c>
      <c r="F1855" t="s">
        <v>3314</v>
      </c>
      <c r="G1855" t="s">
        <v>3315</v>
      </c>
      <c r="H1855" t="s">
        <v>3316</v>
      </c>
      <c r="I1855" t="s">
        <v>3317</v>
      </c>
      <c r="J1855" t="s">
        <v>3319</v>
      </c>
      <c r="K1855" s="2">
        <v>222</v>
      </c>
    </row>
    <row r="1856" spans="1:11" x14ac:dyDescent="0.3">
      <c r="A1856" t="s">
        <v>1532</v>
      </c>
      <c r="B1856" t="s">
        <v>12</v>
      </c>
      <c r="C1856" t="s">
        <v>3311</v>
      </c>
      <c r="D1856" t="s">
        <v>3312</v>
      </c>
      <c r="E1856" t="s">
        <v>3313</v>
      </c>
      <c r="F1856" t="s">
        <v>3314</v>
      </c>
      <c r="G1856" t="s">
        <v>3315</v>
      </c>
      <c r="H1856" t="s">
        <v>3316</v>
      </c>
      <c r="I1856" t="s">
        <v>3317</v>
      </c>
      <c r="J1856" t="s">
        <v>3319</v>
      </c>
      <c r="K1856" s="2">
        <v>156</v>
      </c>
    </row>
    <row r="1857" spans="1:11" x14ac:dyDescent="0.3">
      <c r="B1857" t="s">
        <v>16</v>
      </c>
      <c r="C1857" t="s">
        <v>3311</v>
      </c>
      <c r="D1857" t="s">
        <v>3312</v>
      </c>
      <c r="E1857" t="s">
        <v>3313</v>
      </c>
      <c r="F1857" t="s">
        <v>3314</v>
      </c>
      <c r="G1857" t="s">
        <v>3315</v>
      </c>
      <c r="H1857" t="s">
        <v>3316</v>
      </c>
      <c r="I1857" t="s">
        <v>3317</v>
      </c>
      <c r="J1857" t="s">
        <v>3319</v>
      </c>
      <c r="K1857" s="2">
        <v>188</v>
      </c>
    </row>
    <row r="1858" spans="1:11" x14ac:dyDescent="0.3">
      <c r="B1858" t="s">
        <v>10</v>
      </c>
      <c r="C1858" t="s">
        <v>3311</v>
      </c>
      <c r="D1858" t="s">
        <v>3312</v>
      </c>
      <c r="E1858" t="s">
        <v>3313</v>
      </c>
      <c r="F1858" t="s">
        <v>3314</v>
      </c>
      <c r="G1858" t="s">
        <v>3315</v>
      </c>
      <c r="H1858" t="s">
        <v>3316</v>
      </c>
      <c r="I1858" t="s">
        <v>3317</v>
      </c>
      <c r="J1858" t="s">
        <v>3319</v>
      </c>
      <c r="K1858" s="2">
        <v>41</v>
      </c>
    </row>
    <row r="1859" spans="1:11" x14ac:dyDescent="0.3">
      <c r="B1859" t="s">
        <v>14</v>
      </c>
      <c r="C1859" t="s">
        <v>3311</v>
      </c>
      <c r="D1859" t="s">
        <v>3312</v>
      </c>
      <c r="E1859" t="s">
        <v>3313</v>
      </c>
      <c r="F1859" t="s">
        <v>3314</v>
      </c>
      <c r="G1859" t="s">
        <v>3315</v>
      </c>
      <c r="H1859" t="s">
        <v>3316</v>
      </c>
      <c r="I1859" t="s">
        <v>3317</v>
      </c>
      <c r="J1859" t="s">
        <v>3319</v>
      </c>
      <c r="K1859" s="2">
        <v>48</v>
      </c>
    </row>
    <row r="1860" spans="1:11" x14ac:dyDescent="0.3">
      <c r="A1860" t="s">
        <v>1534</v>
      </c>
      <c r="B1860" t="s">
        <v>12</v>
      </c>
      <c r="C1860" t="s">
        <v>3311</v>
      </c>
      <c r="D1860" t="s">
        <v>3312</v>
      </c>
      <c r="E1860" t="s">
        <v>3313</v>
      </c>
      <c r="F1860" t="s">
        <v>3314</v>
      </c>
      <c r="G1860" t="s">
        <v>3315</v>
      </c>
      <c r="H1860" t="s">
        <v>3316</v>
      </c>
      <c r="I1860" t="s">
        <v>3317</v>
      </c>
      <c r="J1860" t="s">
        <v>3319</v>
      </c>
      <c r="K1860" s="2">
        <v>78</v>
      </c>
    </row>
    <row r="1861" spans="1:11" x14ac:dyDescent="0.3">
      <c r="B1861" t="s">
        <v>20</v>
      </c>
      <c r="C1861" t="s">
        <v>3311</v>
      </c>
      <c r="D1861" t="s">
        <v>3312</v>
      </c>
      <c r="E1861" t="s">
        <v>3313</v>
      </c>
      <c r="F1861" t="s">
        <v>3314</v>
      </c>
      <c r="G1861" t="s">
        <v>3315</v>
      </c>
      <c r="H1861" t="s">
        <v>3316</v>
      </c>
      <c r="I1861" t="s">
        <v>3317</v>
      </c>
      <c r="J1861" t="s">
        <v>3319</v>
      </c>
      <c r="K1861" s="2">
        <v>127</v>
      </c>
    </row>
    <row r="1862" spans="1:11" x14ac:dyDescent="0.3">
      <c r="B1862" t="s">
        <v>22</v>
      </c>
      <c r="C1862" t="s">
        <v>3311</v>
      </c>
      <c r="D1862" t="s">
        <v>3312</v>
      </c>
      <c r="E1862" t="s">
        <v>3313</v>
      </c>
      <c r="F1862" t="s">
        <v>3314</v>
      </c>
      <c r="G1862" t="s">
        <v>3315</v>
      </c>
      <c r="H1862" t="s">
        <v>3316</v>
      </c>
      <c r="I1862" t="s">
        <v>3317</v>
      </c>
      <c r="J1862" t="s">
        <v>3319</v>
      </c>
      <c r="K1862" s="2">
        <v>90</v>
      </c>
    </row>
    <row r="1863" spans="1:11" x14ac:dyDescent="0.3">
      <c r="B1863" t="s">
        <v>24</v>
      </c>
      <c r="C1863" t="s">
        <v>3311</v>
      </c>
      <c r="D1863" t="s">
        <v>3312</v>
      </c>
      <c r="E1863" t="s">
        <v>3313</v>
      </c>
      <c r="F1863" t="s">
        <v>3314</v>
      </c>
      <c r="G1863" t="s">
        <v>3315</v>
      </c>
      <c r="H1863" t="s">
        <v>3316</v>
      </c>
      <c r="I1863" t="s">
        <v>3317</v>
      </c>
      <c r="J1863" t="s">
        <v>3319</v>
      </c>
      <c r="K1863" s="2">
        <v>273</v>
      </c>
    </row>
    <row r="1864" spans="1:11" x14ac:dyDescent="0.3">
      <c r="A1864" t="s">
        <v>1536</v>
      </c>
      <c r="B1864" t="s">
        <v>44</v>
      </c>
      <c r="C1864" t="s">
        <v>3311</v>
      </c>
      <c r="D1864" t="s">
        <v>3312</v>
      </c>
      <c r="E1864" t="s">
        <v>3313</v>
      </c>
      <c r="F1864" t="s">
        <v>3314</v>
      </c>
      <c r="G1864" t="s">
        <v>3315</v>
      </c>
      <c r="H1864" t="s">
        <v>3316</v>
      </c>
      <c r="I1864" t="s">
        <v>3317</v>
      </c>
      <c r="J1864" t="s">
        <v>3810</v>
      </c>
      <c r="K1864" s="2">
        <v>79</v>
      </c>
    </row>
    <row r="1865" spans="1:11" x14ac:dyDescent="0.3">
      <c r="B1865" t="s">
        <v>12</v>
      </c>
      <c r="C1865" t="s">
        <v>3311</v>
      </c>
      <c r="D1865" t="s">
        <v>3312</v>
      </c>
      <c r="E1865" t="s">
        <v>3313</v>
      </c>
      <c r="F1865" t="s">
        <v>3314</v>
      </c>
      <c r="G1865" t="s">
        <v>3315</v>
      </c>
      <c r="H1865" t="s">
        <v>3316</v>
      </c>
      <c r="I1865" t="s">
        <v>3317</v>
      </c>
      <c r="J1865" t="s">
        <v>3810</v>
      </c>
      <c r="K1865" s="2">
        <v>231</v>
      </c>
    </row>
    <row r="1866" spans="1:11" x14ac:dyDescent="0.3">
      <c r="B1866" t="s">
        <v>16</v>
      </c>
      <c r="C1866" t="s">
        <v>3311</v>
      </c>
      <c r="D1866" t="s">
        <v>3312</v>
      </c>
      <c r="E1866" t="s">
        <v>3313</v>
      </c>
      <c r="F1866" t="s">
        <v>3314</v>
      </c>
      <c r="G1866" t="s">
        <v>3315</v>
      </c>
      <c r="H1866" t="s">
        <v>3316</v>
      </c>
      <c r="I1866" t="s">
        <v>3317</v>
      </c>
      <c r="J1866" t="s">
        <v>3810</v>
      </c>
      <c r="K1866" s="2">
        <v>219</v>
      </c>
    </row>
    <row r="1867" spans="1:11" x14ac:dyDescent="0.3">
      <c r="A1867" t="s">
        <v>1538</v>
      </c>
      <c r="B1867" t="s">
        <v>44</v>
      </c>
      <c r="C1867" t="s">
        <v>3311</v>
      </c>
      <c r="D1867" t="s">
        <v>3312</v>
      </c>
      <c r="E1867" t="s">
        <v>3313</v>
      </c>
      <c r="F1867" t="s">
        <v>3314</v>
      </c>
      <c r="G1867" t="s">
        <v>3315</v>
      </c>
      <c r="H1867" t="s">
        <v>3316</v>
      </c>
      <c r="I1867" t="s">
        <v>3317</v>
      </c>
      <c r="J1867" t="s">
        <v>3810</v>
      </c>
      <c r="K1867" s="2">
        <v>79</v>
      </c>
    </row>
    <row r="1868" spans="1:11" x14ac:dyDescent="0.3">
      <c r="B1868" t="s">
        <v>12</v>
      </c>
      <c r="C1868" t="s">
        <v>3311</v>
      </c>
      <c r="D1868" t="s">
        <v>3312</v>
      </c>
      <c r="E1868" t="s">
        <v>3313</v>
      </c>
      <c r="F1868" t="s">
        <v>3314</v>
      </c>
      <c r="G1868" t="s">
        <v>3315</v>
      </c>
      <c r="H1868" t="s">
        <v>3316</v>
      </c>
      <c r="I1868" t="s">
        <v>3317</v>
      </c>
      <c r="J1868" t="s">
        <v>3810</v>
      </c>
      <c r="K1868" s="2">
        <v>231</v>
      </c>
    </row>
    <row r="1869" spans="1:11" x14ac:dyDescent="0.3">
      <c r="B1869" t="s">
        <v>16</v>
      </c>
      <c r="C1869" t="s">
        <v>3311</v>
      </c>
      <c r="D1869" t="s">
        <v>3312</v>
      </c>
      <c r="E1869" t="s">
        <v>3313</v>
      </c>
      <c r="F1869" t="s">
        <v>3314</v>
      </c>
      <c r="G1869" t="s">
        <v>3315</v>
      </c>
      <c r="H1869" t="s">
        <v>3316</v>
      </c>
      <c r="I1869" t="s">
        <v>3317</v>
      </c>
      <c r="J1869" t="s">
        <v>3810</v>
      </c>
      <c r="K1869" s="2">
        <v>219</v>
      </c>
    </row>
    <row r="1870" spans="1:11" x14ac:dyDescent="0.3">
      <c r="A1870" t="s">
        <v>1540</v>
      </c>
      <c r="B1870" t="s">
        <v>12</v>
      </c>
      <c r="C1870" t="s">
        <v>3311</v>
      </c>
      <c r="D1870" t="s">
        <v>3312</v>
      </c>
      <c r="E1870" t="s">
        <v>3313</v>
      </c>
      <c r="F1870" t="s">
        <v>3314</v>
      </c>
      <c r="G1870" t="s">
        <v>3315</v>
      </c>
      <c r="H1870" t="s">
        <v>3316</v>
      </c>
      <c r="I1870" t="s">
        <v>3317</v>
      </c>
      <c r="J1870" t="s">
        <v>3319</v>
      </c>
      <c r="K1870" s="2">
        <v>76</v>
      </c>
    </row>
    <row r="1871" spans="1:11" x14ac:dyDescent="0.3">
      <c r="A1871" t="s">
        <v>1542</v>
      </c>
      <c r="B1871" t="s">
        <v>12</v>
      </c>
      <c r="C1871" t="s">
        <v>3311</v>
      </c>
      <c r="D1871" t="s">
        <v>3312</v>
      </c>
      <c r="E1871" t="s">
        <v>3313</v>
      </c>
      <c r="F1871" t="s">
        <v>3314</v>
      </c>
      <c r="G1871" t="s">
        <v>3315</v>
      </c>
      <c r="H1871" t="s">
        <v>3316</v>
      </c>
      <c r="I1871" t="s">
        <v>3317</v>
      </c>
      <c r="J1871" t="s">
        <v>3319</v>
      </c>
      <c r="K1871" s="2">
        <v>76</v>
      </c>
    </row>
    <row r="1872" spans="1:11" x14ac:dyDescent="0.3">
      <c r="A1872" t="s">
        <v>1544</v>
      </c>
      <c r="B1872" t="s">
        <v>34</v>
      </c>
      <c r="C1872" t="s">
        <v>3311</v>
      </c>
      <c r="D1872" t="s">
        <v>3312</v>
      </c>
      <c r="E1872" t="s">
        <v>3313</v>
      </c>
      <c r="F1872" t="s">
        <v>3314</v>
      </c>
      <c r="G1872" t="s">
        <v>3315</v>
      </c>
      <c r="H1872" t="s">
        <v>3316</v>
      </c>
      <c r="I1872" t="s">
        <v>3317</v>
      </c>
      <c r="J1872" t="s">
        <v>3319</v>
      </c>
      <c r="K1872" s="2">
        <v>32</v>
      </c>
    </row>
    <row r="1873" spans="1:11" x14ac:dyDescent="0.3">
      <c r="B1873" t="s">
        <v>250</v>
      </c>
      <c r="C1873" t="s">
        <v>3311</v>
      </c>
      <c r="D1873" t="s">
        <v>3312</v>
      </c>
      <c r="E1873" t="s">
        <v>3313</v>
      </c>
      <c r="F1873" t="s">
        <v>3314</v>
      </c>
      <c r="G1873" t="s">
        <v>3315</v>
      </c>
      <c r="H1873" t="s">
        <v>3316</v>
      </c>
      <c r="I1873" t="s">
        <v>3317</v>
      </c>
      <c r="J1873" t="s">
        <v>3319</v>
      </c>
      <c r="K1873" s="2">
        <v>37</v>
      </c>
    </row>
    <row r="1874" spans="1:11" x14ac:dyDescent="0.3">
      <c r="B1874" t="s">
        <v>12</v>
      </c>
      <c r="C1874" t="s">
        <v>3311</v>
      </c>
      <c r="D1874" t="s">
        <v>3312</v>
      </c>
      <c r="E1874" t="s">
        <v>3313</v>
      </c>
      <c r="F1874" t="s">
        <v>3314</v>
      </c>
      <c r="G1874" t="s">
        <v>3315</v>
      </c>
      <c r="H1874" t="s">
        <v>3316</v>
      </c>
      <c r="I1874" t="s">
        <v>3317</v>
      </c>
      <c r="J1874" t="s">
        <v>3319</v>
      </c>
      <c r="K1874" s="2">
        <v>162</v>
      </c>
    </row>
    <row r="1875" spans="1:11" x14ac:dyDescent="0.3">
      <c r="B1875" t="s">
        <v>16</v>
      </c>
      <c r="C1875" t="s">
        <v>3311</v>
      </c>
      <c r="D1875" t="s">
        <v>3312</v>
      </c>
      <c r="E1875" t="s">
        <v>3313</v>
      </c>
      <c r="F1875" t="s">
        <v>3314</v>
      </c>
      <c r="G1875" t="s">
        <v>3315</v>
      </c>
      <c r="H1875" t="s">
        <v>3316</v>
      </c>
      <c r="I1875" t="s">
        <v>3317</v>
      </c>
      <c r="J1875" t="s">
        <v>3319</v>
      </c>
      <c r="K1875" s="2">
        <v>248</v>
      </c>
    </row>
    <row r="1876" spans="1:11" x14ac:dyDescent="0.3">
      <c r="A1876" t="s">
        <v>1546</v>
      </c>
      <c r="B1876" t="s">
        <v>34</v>
      </c>
      <c r="C1876" t="s">
        <v>3311</v>
      </c>
      <c r="D1876" t="s">
        <v>3312</v>
      </c>
      <c r="E1876" t="s">
        <v>3313</v>
      </c>
      <c r="F1876" t="s">
        <v>3314</v>
      </c>
      <c r="G1876" t="s">
        <v>3315</v>
      </c>
      <c r="H1876" t="s">
        <v>3316</v>
      </c>
      <c r="I1876" t="s">
        <v>3317</v>
      </c>
      <c r="J1876" t="s">
        <v>3319</v>
      </c>
      <c r="K1876" s="2">
        <v>32</v>
      </c>
    </row>
    <row r="1877" spans="1:11" x14ac:dyDescent="0.3">
      <c r="B1877" t="s">
        <v>250</v>
      </c>
      <c r="C1877" t="s">
        <v>3311</v>
      </c>
      <c r="D1877" t="s">
        <v>3312</v>
      </c>
      <c r="E1877" t="s">
        <v>3313</v>
      </c>
      <c r="F1877" t="s">
        <v>3314</v>
      </c>
      <c r="G1877" t="s">
        <v>3315</v>
      </c>
      <c r="H1877" t="s">
        <v>3316</v>
      </c>
      <c r="I1877" t="s">
        <v>3317</v>
      </c>
      <c r="J1877" t="s">
        <v>3319</v>
      </c>
      <c r="K1877" s="2">
        <v>37</v>
      </c>
    </row>
    <row r="1878" spans="1:11" x14ac:dyDescent="0.3">
      <c r="B1878" t="s">
        <v>12</v>
      </c>
      <c r="C1878" t="s">
        <v>3311</v>
      </c>
      <c r="D1878" t="s">
        <v>3312</v>
      </c>
      <c r="E1878" t="s">
        <v>3313</v>
      </c>
      <c r="F1878" t="s">
        <v>3314</v>
      </c>
      <c r="G1878" t="s">
        <v>3315</v>
      </c>
      <c r="H1878" t="s">
        <v>3316</v>
      </c>
      <c r="I1878" t="s">
        <v>3317</v>
      </c>
      <c r="J1878" t="s">
        <v>3319</v>
      </c>
      <c r="K1878" s="2">
        <v>81</v>
      </c>
    </row>
    <row r="1879" spans="1:11" x14ac:dyDescent="0.3">
      <c r="B1879" t="s">
        <v>16</v>
      </c>
      <c r="C1879" t="s">
        <v>3311</v>
      </c>
      <c r="D1879" t="s">
        <v>3312</v>
      </c>
      <c r="E1879" t="s">
        <v>3313</v>
      </c>
      <c r="F1879" t="s">
        <v>3314</v>
      </c>
      <c r="G1879" t="s">
        <v>3315</v>
      </c>
      <c r="H1879" t="s">
        <v>3316</v>
      </c>
      <c r="I1879" t="s">
        <v>3317</v>
      </c>
      <c r="J1879" t="s">
        <v>3319</v>
      </c>
      <c r="K1879" s="2">
        <v>248</v>
      </c>
    </row>
    <row r="1880" spans="1:11" x14ac:dyDescent="0.3">
      <c r="A1880" t="s">
        <v>1548</v>
      </c>
      <c r="B1880" t="s">
        <v>34</v>
      </c>
      <c r="C1880" t="s">
        <v>3311</v>
      </c>
      <c r="D1880" t="s">
        <v>3312</v>
      </c>
      <c r="E1880" t="s">
        <v>3313</v>
      </c>
      <c r="F1880" t="s">
        <v>3314</v>
      </c>
      <c r="G1880" t="s">
        <v>3315</v>
      </c>
      <c r="H1880" t="s">
        <v>3316</v>
      </c>
      <c r="I1880" t="s">
        <v>3317</v>
      </c>
      <c r="J1880" t="s">
        <v>3804</v>
      </c>
      <c r="K1880" s="2">
        <v>32</v>
      </c>
    </row>
    <row r="1881" spans="1:11" x14ac:dyDescent="0.3">
      <c r="B1881" t="s">
        <v>250</v>
      </c>
      <c r="C1881" t="s">
        <v>3311</v>
      </c>
      <c r="D1881" t="s">
        <v>3312</v>
      </c>
      <c r="E1881" t="s">
        <v>3313</v>
      </c>
      <c r="F1881" t="s">
        <v>3314</v>
      </c>
      <c r="G1881" t="s">
        <v>3315</v>
      </c>
      <c r="H1881" t="s">
        <v>3316</v>
      </c>
      <c r="I1881" t="s">
        <v>3317</v>
      </c>
      <c r="J1881" t="s">
        <v>3804</v>
      </c>
      <c r="K1881" s="2">
        <v>35</v>
      </c>
    </row>
    <row r="1882" spans="1:11" x14ac:dyDescent="0.3">
      <c r="B1882" t="s">
        <v>36</v>
      </c>
      <c r="C1882" t="s">
        <v>3311</v>
      </c>
      <c r="D1882" t="s">
        <v>3312</v>
      </c>
      <c r="E1882" t="s">
        <v>3313</v>
      </c>
      <c r="F1882" t="s">
        <v>3314</v>
      </c>
      <c r="G1882" t="s">
        <v>3315</v>
      </c>
      <c r="H1882" t="s">
        <v>3316</v>
      </c>
      <c r="I1882" t="s">
        <v>3317</v>
      </c>
      <c r="J1882" t="s">
        <v>3804</v>
      </c>
      <c r="K1882" s="2">
        <v>40</v>
      </c>
    </row>
    <row r="1883" spans="1:11" x14ac:dyDescent="0.3">
      <c r="B1883" t="s">
        <v>12</v>
      </c>
      <c r="C1883" t="s">
        <v>3311</v>
      </c>
      <c r="D1883" t="s">
        <v>3312</v>
      </c>
      <c r="E1883" t="s">
        <v>3313</v>
      </c>
      <c r="F1883" t="s">
        <v>3314</v>
      </c>
      <c r="G1883" t="s">
        <v>3315</v>
      </c>
      <c r="H1883" t="s">
        <v>3316</v>
      </c>
      <c r="I1883" t="s">
        <v>3317</v>
      </c>
      <c r="J1883" t="s">
        <v>3804</v>
      </c>
      <c r="K1883" s="2">
        <v>81</v>
      </c>
    </row>
    <row r="1884" spans="1:11" x14ac:dyDescent="0.3">
      <c r="B1884" t="s">
        <v>16</v>
      </c>
      <c r="C1884" t="s">
        <v>3311</v>
      </c>
      <c r="D1884" t="s">
        <v>3312</v>
      </c>
      <c r="E1884" t="s">
        <v>3313</v>
      </c>
      <c r="F1884" t="s">
        <v>3314</v>
      </c>
      <c r="G1884" t="s">
        <v>3315</v>
      </c>
      <c r="H1884" t="s">
        <v>3316</v>
      </c>
      <c r="I1884" t="s">
        <v>3317</v>
      </c>
      <c r="J1884" t="s">
        <v>3804</v>
      </c>
      <c r="K1884" s="2">
        <v>233</v>
      </c>
    </row>
    <row r="1885" spans="1:11" x14ac:dyDescent="0.3">
      <c r="A1885" t="s">
        <v>1550</v>
      </c>
      <c r="B1885" t="s">
        <v>44</v>
      </c>
      <c r="C1885" t="s">
        <v>3311</v>
      </c>
      <c r="D1885" t="s">
        <v>3312</v>
      </c>
      <c r="E1885" t="s">
        <v>3313</v>
      </c>
      <c r="F1885" t="s">
        <v>3314</v>
      </c>
      <c r="G1885" t="s">
        <v>3315</v>
      </c>
      <c r="H1885" t="s">
        <v>3316</v>
      </c>
      <c r="I1885" t="s">
        <v>3317</v>
      </c>
      <c r="J1885" t="s">
        <v>3319</v>
      </c>
      <c r="K1885" s="2">
        <v>39</v>
      </c>
    </row>
    <row r="1886" spans="1:11" x14ac:dyDescent="0.3">
      <c r="B1886" t="s">
        <v>12</v>
      </c>
      <c r="C1886" t="s">
        <v>3311</v>
      </c>
      <c r="D1886" t="s">
        <v>3312</v>
      </c>
      <c r="E1886" t="s">
        <v>3313</v>
      </c>
      <c r="F1886" t="s">
        <v>3314</v>
      </c>
      <c r="G1886" t="s">
        <v>3315</v>
      </c>
      <c r="H1886" t="s">
        <v>3316</v>
      </c>
      <c r="I1886" t="s">
        <v>3317</v>
      </c>
      <c r="J1886" t="s">
        <v>3319</v>
      </c>
      <c r="K1886" s="2">
        <v>195</v>
      </c>
    </row>
    <row r="1887" spans="1:11" x14ac:dyDescent="0.3">
      <c r="A1887" t="s">
        <v>1552</v>
      </c>
      <c r="B1887" t="s">
        <v>12</v>
      </c>
      <c r="C1887" t="s">
        <v>3311</v>
      </c>
      <c r="D1887" t="s">
        <v>3312</v>
      </c>
      <c r="E1887" t="s">
        <v>3313</v>
      </c>
      <c r="F1887" t="s">
        <v>3314</v>
      </c>
      <c r="G1887" t="s">
        <v>3315</v>
      </c>
      <c r="H1887" t="s">
        <v>3316</v>
      </c>
      <c r="I1887" t="s">
        <v>3317</v>
      </c>
      <c r="J1887" t="s">
        <v>3319</v>
      </c>
      <c r="K1887" s="2">
        <v>81</v>
      </c>
    </row>
    <row r="1888" spans="1:11" x14ac:dyDescent="0.3">
      <c r="B1888" t="s">
        <v>16</v>
      </c>
      <c r="C1888" t="s">
        <v>3311</v>
      </c>
      <c r="D1888" t="s">
        <v>3312</v>
      </c>
      <c r="E1888" t="s">
        <v>3313</v>
      </c>
      <c r="F1888" t="s">
        <v>3314</v>
      </c>
      <c r="G1888" t="s">
        <v>3315</v>
      </c>
      <c r="H1888" t="s">
        <v>3316</v>
      </c>
      <c r="I1888" t="s">
        <v>3317</v>
      </c>
      <c r="J1888" t="s">
        <v>3319</v>
      </c>
      <c r="K1888" s="2">
        <v>248</v>
      </c>
    </row>
    <row r="1889" spans="1:11" x14ac:dyDescent="0.3">
      <c r="A1889" t="s">
        <v>1554</v>
      </c>
      <c r="B1889" t="s">
        <v>34</v>
      </c>
      <c r="C1889" t="s">
        <v>3311</v>
      </c>
      <c r="D1889" t="s">
        <v>3312</v>
      </c>
      <c r="E1889" t="s">
        <v>3313</v>
      </c>
      <c r="F1889" t="s">
        <v>3314</v>
      </c>
      <c r="G1889" t="s">
        <v>3315</v>
      </c>
      <c r="H1889" t="s">
        <v>3316</v>
      </c>
      <c r="I1889" t="s">
        <v>3317</v>
      </c>
      <c r="J1889" t="s">
        <v>3319</v>
      </c>
      <c r="K1889" s="2">
        <v>62</v>
      </c>
    </row>
    <row r="1890" spans="1:11" x14ac:dyDescent="0.3">
      <c r="B1890" t="s">
        <v>12</v>
      </c>
      <c r="C1890" t="s">
        <v>3311</v>
      </c>
      <c r="D1890" t="s">
        <v>3312</v>
      </c>
      <c r="E1890" t="s">
        <v>3313</v>
      </c>
      <c r="F1890" t="s">
        <v>3314</v>
      </c>
      <c r="G1890" t="s">
        <v>3315</v>
      </c>
      <c r="H1890" t="s">
        <v>3316</v>
      </c>
      <c r="I1890" t="s">
        <v>3317</v>
      </c>
      <c r="J1890" t="s">
        <v>3319</v>
      </c>
      <c r="K1890" s="2">
        <v>82</v>
      </c>
    </row>
    <row r="1891" spans="1:11" x14ac:dyDescent="0.3">
      <c r="B1891" t="s">
        <v>16</v>
      </c>
      <c r="C1891" t="s">
        <v>3311</v>
      </c>
      <c r="D1891" t="s">
        <v>3312</v>
      </c>
      <c r="E1891" t="s">
        <v>3313</v>
      </c>
      <c r="F1891" t="s">
        <v>3314</v>
      </c>
      <c r="G1891" t="s">
        <v>3315</v>
      </c>
      <c r="H1891" t="s">
        <v>3316</v>
      </c>
      <c r="I1891" t="s">
        <v>3317</v>
      </c>
      <c r="J1891" t="s">
        <v>3319</v>
      </c>
      <c r="K1891" s="2">
        <v>238</v>
      </c>
    </row>
    <row r="1892" spans="1:11" x14ac:dyDescent="0.3">
      <c r="A1892" t="s">
        <v>1556</v>
      </c>
      <c r="B1892" t="s">
        <v>34</v>
      </c>
      <c r="C1892" t="s">
        <v>3311</v>
      </c>
      <c r="D1892" t="s">
        <v>3312</v>
      </c>
      <c r="E1892" t="s">
        <v>3313</v>
      </c>
      <c r="F1892" t="s">
        <v>3314</v>
      </c>
      <c r="G1892" t="s">
        <v>3315</v>
      </c>
      <c r="H1892" t="s">
        <v>3316</v>
      </c>
      <c r="I1892" t="s">
        <v>3317</v>
      </c>
      <c r="J1892" t="s">
        <v>3417</v>
      </c>
      <c r="K1892" s="2">
        <v>61</v>
      </c>
    </row>
    <row r="1893" spans="1:11" x14ac:dyDescent="0.3">
      <c r="B1893" t="s">
        <v>250</v>
      </c>
      <c r="C1893" t="s">
        <v>3311</v>
      </c>
      <c r="D1893" t="s">
        <v>3312</v>
      </c>
      <c r="E1893" t="s">
        <v>3313</v>
      </c>
      <c r="F1893" t="s">
        <v>3314</v>
      </c>
      <c r="G1893" t="s">
        <v>3315</v>
      </c>
      <c r="H1893" t="s">
        <v>3316</v>
      </c>
      <c r="I1893" t="s">
        <v>3317</v>
      </c>
      <c r="J1893" t="s">
        <v>3417</v>
      </c>
      <c r="K1893" s="2">
        <v>35</v>
      </c>
    </row>
    <row r="1894" spans="1:11" x14ac:dyDescent="0.3">
      <c r="B1894" t="s">
        <v>36</v>
      </c>
      <c r="C1894" t="s">
        <v>3311</v>
      </c>
      <c r="D1894" t="s">
        <v>3312</v>
      </c>
      <c r="E1894" t="s">
        <v>3313</v>
      </c>
      <c r="F1894" t="s">
        <v>3314</v>
      </c>
      <c r="G1894" t="s">
        <v>3315</v>
      </c>
      <c r="H1894" t="s">
        <v>3316</v>
      </c>
      <c r="I1894" t="s">
        <v>3317</v>
      </c>
      <c r="J1894" t="s">
        <v>3417</v>
      </c>
      <c r="K1894" s="2">
        <v>41</v>
      </c>
    </row>
    <row r="1895" spans="1:11" x14ac:dyDescent="0.3">
      <c r="B1895" t="s">
        <v>12</v>
      </c>
      <c r="C1895" t="s">
        <v>3311</v>
      </c>
      <c r="D1895" t="s">
        <v>3312</v>
      </c>
      <c r="E1895" t="s">
        <v>3313</v>
      </c>
      <c r="F1895" t="s">
        <v>3314</v>
      </c>
      <c r="G1895" t="s">
        <v>3315</v>
      </c>
      <c r="H1895" t="s">
        <v>3316</v>
      </c>
      <c r="I1895" t="s">
        <v>3317</v>
      </c>
      <c r="J1895" t="s">
        <v>3417</v>
      </c>
      <c r="K1895" s="2">
        <v>78</v>
      </c>
    </row>
    <row r="1896" spans="1:11" x14ac:dyDescent="0.3">
      <c r="B1896" t="s">
        <v>16</v>
      </c>
      <c r="C1896" t="s">
        <v>3311</v>
      </c>
      <c r="D1896" t="s">
        <v>3312</v>
      </c>
      <c r="E1896" t="s">
        <v>3313</v>
      </c>
      <c r="F1896" t="s">
        <v>3314</v>
      </c>
      <c r="G1896" t="s">
        <v>3315</v>
      </c>
      <c r="H1896" t="s">
        <v>3316</v>
      </c>
      <c r="I1896" t="s">
        <v>3317</v>
      </c>
      <c r="J1896" t="s">
        <v>3417</v>
      </c>
      <c r="K1896" s="2">
        <v>237</v>
      </c>
    </row>
    <row r="1897" spans="1:11" x14ac:dyDescent="0.3">
      <c r="A1897" t="s">
        <v>1558</v>
      </c>
      <c r="B1897" t="s">
        <v>1560</v>
      </c>
      <c r="C1897" t="s">
        <v>3311</v>
      </c>
      <c r="D1897" t="s">
        <v>3312</v>
      </c>
      <c r="E1897" t="s">
        <v>3313</v>
      </c>
      <c r="F1897" t="s">
        <v>3314</v>
      </c>
      <c r="G1897" t="s">
        <v>3315</v>
      </c>
      <c r="H1897" t="s">
        <v>3316</v>
      </c>
      <c r="I1897" t="s">
        <v>3317</v>
      </c>
      <c r="J1897" t="s">
        <v>3319</v>
      </c>
      <c r="K1897" s="2">
        <v>100</v>
      </c>
    </row>
    <row r="1898" spans="1:11" x14ac:dyDescent="0.3">
      <c r="B1898" t="s">
        <v>34</v>
      </c>
      <c r="C1898" t="s">
        <v>3311</v>
      </c>
      <c r="D1898" t="s">
        <v>3312</v>
      </c>
      <c r="E1898" t="s">
        <v>3313</v>
      </c>
      <c r="F1898" t="s">
        <v>3314</v>
      </c>
      <c r="G1898" t="s">
        <v>3315</v>
      </c>
      <c r="H1898" t="s">
        <v>3316</v>
      </c>
      <c r="I1898" t="s">
        <v>3317</v>
      </c>
      <c r="J1898" t="s">
        <v>3319</v>
      </c>
      <c r="K1898" s="2">
        <v>64</v>
      </c>
    </row>
    <row r="1899" spans="1:11" x14ac:dyDescent="0.3">
      <c r="B1899" t="s">
        <v>250</v>
      </c>
      <c r="C1899" t="s">
        <v>3311</v>
      </c>
      <c r="D1899" t="s">
        <v>3312</v>
      </c>
      <c r="E1899" t="s">
        <v>3313</v>
      </c>
      <c r="F1899" t="s">
        <v>3314</v>
      </c>
      <c r="G1899" t="s">
        <v>3315</v>
      </c>
      <c r="H1899" t="s">
        <v>3316</v>
      </c>
      <c r="I1899" t="s">
        <v>3317</v>
      </c>
      <c r="J1899" t="s">
        <v>3319</v>
      </c>
      <c r="K1899" s="2">
        <v>35</v>
      </c>
    </row>
    <row r="1900" spans="1:11" x14ac:dyDescent="0.3">
      <c r="B1900" t="s">
        <v>12</v>
      </c>
      <c r="C1900" t="s">
        <v>3311</v>
      </c>
      <c r="D1900" t="s">
        <v>3312</v>
      </c>
      <c r="E1900" t="s">
        <v>3313</v>
      </c>
      <c r="F1900" t="s">
        <v>3314</v>
      </c>
      <c r="G1900" t="s">
        <v>3315</v>
      </c>
      <c r="H1900" t="s">
        <v>3316</v>
      </c>
      <c r="I1900" t="s">
        <v>3317</v>
      </c>
      <c r="J1900" t="s">
        <v>3319</v>
      </c>
      <c r="K1900" s="2">
        <v>81</v>
      </c>
    </row>
    <row r="1901" spans="1:11" x14ac:dyDescent="0.3">
      <c r="B1901" t="s">
        <v>16</v>
      </c>
      <c r="C1901" t="s">
        <v>3311</v>
      </c>
      <c r="D1901" t="s">
        <v>3312</v>
      </c>
      <c r="E1901" t="s">
        <v>3313</v>
      </c>
      <c r="F1901" t="s">
        <v>3314</v>
      </c>
      <c r="G1901" t="s">
        <v>3315</v>
      </c>
      <c r="H1901" t="s">
        <v>3316</v>
      </c>
      <c r="I1901" t="s">
        <v>3317</v>
      </c>
      <c r="J1901" t="s">
        <v>3319</v>
      </c>
      <c r="K1901" s="2">
        <v>233</v>
      </c>
    </row>
    <row r="1902" spans="1:11" x14ac:dyDescent="0.3">
      <c r="A1902" t="s">
        <v>1561</v>
      </c>
      <c r="B1902" t="s">
        <v>12</v>
      </c>
      <c r="C1902" t="s">
        <v>3311</v>
      </c>
      <c r="D1902" t="s">
        <v>3312</v>
      </c>
      <c r="E1902" t="s">
        <v>3313</v>
      </c>
      <c r="F1902" t="s">
        <v>3314</v>
      </c>
      <c r="G1902" t="s">
        <v>3315</v>
      </c>
      <c r="H1902" t="s">
        <v>3316</v>
      </c>
      <c r="I1902" t="s">
        <v>3317</v>
      </c>
      <c r="J1902" t="s">
        <v>3417</v>
      </c>
      <c r="K1902" s="2">
        <v>75</v>
      </c>
    </row>
    <row r="1903" spans="1:11" x14ac:dyDescent="0.3">
      <c r="A1903" t="s">
        <v>1563</v>
      </c>
      <c r="B1903" t="s">
        <v>871</v>
      </c>
      <c r="C1903" t="s">
        <v>3311</v>
      </c>
      <c r="D1903" t="s">
        <v>3312</v>
      </c>
      <c r="E1903" t="s">
        <v>3313</v>
      </c>
      <c r="F1903" t="s">
        <v>3314</v>
      </c>
      <c r="G1903" t="s">
        <v>3315</v>
      </c>
      <c r="H1903" t="s">
        <v>3316</v>
      </c>
      <c r="I1903" t="s">
        <v>3317</v>
      </c>
      <c r="J1903" t="s">
        <v>3319</v>
      </c>
      <c r="K1903" s="2">
        <v>68</v>
      </c>
    </row>
    <row r="1904" spans="1:11" x14ac:dyDescent="0.3">
      <c r="B1904" t="s">
        <v>12</v>
      </c>
      <c r="C1904" t="s">
        <v>3311</v>
      </c>
      <c r="D1904" t="s">
        <v>3312</v>
      </c>
      <c r="E1904" t="s">
        <v>3313</v>
      </c>
      <c r="F1904" t="s">
        <v>3314</v>
      </c>
      <c r="G1904" t="s">
        <v>3315</v>
      </c>
      <c r="H1904" t="s">
        <v>3316</v>
      </c>
      <c r="I1904" t="s">
        <v>3317</v>
      </c>
      <c r="J1904" t="s">
        <v>3319</v>
      </c>
      <c r="K1904" s="2">
        <v>71</v>
      </c>
    </row>
    <row r="1905" spans="1:11" x14ac:dyDescent="0.3">
      <c r="B1905" t="s">
        <v>16</v>
      </c>
      <c r="C1905" t="s">
        <v>3311</v>
      </c>
      <c r="D1905" t="s">
        <v>3312</v>
      </c>
      <c r="E1905" t="s">
        <v>3313</v>
      </c>
      <c r="F1905" t="s">
        <v>3314</v>
      </c>
      <c r="G1905" t="s">
        <v>3315</v>
      </c>
      <c r="H1905" t="s">
        <v>3316</v>
      </c>
      <c r="I1905" t="s">
        <v>3317</v>
      </c>
      <c r="J1905" t="s">
        <v>3319</v>
      </c>
      <c r="K1905" s="2">
        <v>238</v>
      </c>
    </row>
    <row r="1906" spans="1:11" x14ac:dyDescent="0.3">
      <c r="B1906" t="s">
        <v>184</v>
      </c>
      <c r="C1906" t="s">
        <v>3311</v>
      </c>
      <c r="D1906" t="s">
        <v>3312</v>
      </c>
      <c r="E1906" t="s">
        <v>3313</v>
      </c>
      <c r="F1906" t="s">
        <v>3314</v>
      </c>
      <c r="G1906" t="s">
        <v>3315</v>
      </c>
      <c r="H1906" t="s">
        <v>3316</v>
      </c>
      <c r="I1906" t="s">
        <v>3317</v>
      </c>
      <c r="J1906" t="s">
        <v>3319</v>
      </c>
      <c r="K1906" s="2">
        <v>387</v>
      </c>
    </row>
    <row r="1907" spans="1:11" x14ac:dyDescent="0.3">
      <c r="A1907" t="s">
        <v>1565</v>
      </c>
      <c r="B1907" t="s">
        <v>44</v>
      </c>
      <c r="C1907" t="s">
        <v>3311</v>
      </c>
      <c r="D1907" t="s">
        <v>3312</v>
      </c>
      <c r="E1907" t="s">
        <v>3313</v>
      </c>
      <c r="F1907" t="s">
        <v>3314</v>
      </c>
      <c r="G1907" t="s">
        <v>3315</v>
      </c>
      <c r="H1907" t="s">
        <v>3316</v>
      </c>
      <c r="I1907" t="s">
        <v>3317</v>
      </c>
      <c r="J1907" t="s">
        <v>3319</v>
      </c>
      <c r="K1907" s="2">
        <v>84</v>
      </c>
    </row>
    <row r="1908" spans="1:11" x14ac:dyDescent="0.3">
      <c r="B1908" t="s">
        <v>12</v>
      </c>
      <c r="C1908" t="s">
        <v>3311</v>
      </c>
      <c r="D1908" t="s">
        <v>3312</v>
      </c>
      <c r="E1908" t="s">
        <v>3313</v>
      </c>
      <c r="F1908" t="s">
        <v>3314</v>
      </c>
      <c r="G1908" t="s">
        <v>3315</v>
      </c>
      <c r="H1908" t="s">
        <v>3316</v>
      </c>
      <c r="I1908" t="s">
        <v>3317</v>
      </c>
      <c r="J1908" t="s">
        <v>3319</v>
      </c>
      <c r="K1908" s="2">
        <v>311</v>
      </c>
    </row>
    <row r="1909" spans="1:11" x14ac:dyDescent="0.3">
      <c r="B1909" t="s">
        <v>16</v>
      </c>
      <c r="C1909" t="s">
        <v>3311</v>
      </c>
      <c r="D1909" t="s">
        <v>3312</v>
      </c>
      <c r="E1909" t="s">
        <v>3313</v>
      </c>
      <c r="F1909" t="s">
        <v>3314</v>
      </c>
      <c r="G1909" t="s">
        <v>3315</v>
      </c>
      <c r="H1909" t="s">
        <v>3316</v>
      </c>
      <c r="I1909" t="s">
        <v>3317</v>
      </c>
      <c r="J1909" t="s">
        <v>3319</v>
      </c>
      <c r="K1909" s="2">
        <v>221</v>
      </c>
    </row>
    <row r="1910" spans="1:11" x14ac:dyDescent="0.3">
      <c r="A1910" t="s">
        <v>1567</v>
      </c>
      <c r="B1910" t="s">
        <v>44</v>
      </c>
      <c r="C1910" t="s">
        <v>3311</v>
      </c>
      <c r="D1910" t="s">
        <v>3312</v>
      </c>
      <c r="E1910" t="s">
        <v>3313</v>
      </c>
      <c r="F1910" t="s">
        <v>3314</v>
      </c>
      <c r="G1910" t="s">
        <v>3315</v>
      </c>
      <c r="H1910" t="s">
        <v>3316</v>
      </c>
      <c r="I1910" t="s">
        <v>3357</v>
      </c>
      <c r="J1910" t="s">
        <v>3359</v>
      </c>
      <c r="K1910" s="2">
        <v>80</v>
      </c>
    </row>
    <row r="1911" spans="1:11" x14ac:dyDescent="0.3">
      <c r="B1911" t="s">
        <v>12</v>
      </c>
      <c r="C1911" t="s">
        <v>3311</v>
      </c>
      <c r="D1911" t="s">
        <v>3312</v>
      </c>
      <c r="E1911" t="s">
        <v>3313</v>
      </c>
      <c r="F1911" t="s">
        <v>3314</v>
      </c>
      <c r="G1911" t="s">
        <v>3315</v>
      </c>
      <c r="H1911" t="s">
        <v>3316</v>
      </c>
      <c r="I1911" t="s">
        <v>3357</v>
      </c>
      <c r="J1911" t="s">
        <v>3359</v>
      </c>
      <c r="K1911" s="2">
        <v>308</v>
      </c>
    </row>
    <row r="1912" spans="1:11" x14ac:dyDescent="0.3">
      <c r="B1912" t="s">
        <v>16</v>
      </c>
      <c r="C1912" t="s">
        <v>3311</v>
      </c>
      <c r="D1912" t="s">
        <v>3312</v>
      </c>
      <c r="E1912" t="s">
        <v>3313</v>
      </c>
      <c r="F1912" t="s">
        <v>3314</v>
      </c>
      <c r="G1912" t="s">
        <v>3315</v>
      </c>
      <c r="H1912" t="s">
        <v>3316</v>
      </c>
      <c r="I1912" t="s">
        <v>3357</v>
      </c>
      <c r="J1912" t="s">
        <v>3359</v>
      </c>
      <c r="K1912" s="2">
        <v>226</v>
      </c>
    </row>
    <row r="1913" spans="1:11" x14ac:dyDescent="0.3">
      <c r="A1913" t="s">
        <v>1569</v>
      </c>
      <c r="B1913" t="s">
        <v>44</v>
      </c>
      <c r="C1913" t="s">
        <v>3311</v>
      </c>
      <c r="D1913" t="s">
        <v>3312</v>
      </c>
      <c r="E1913" t="s">
        <v>3313</v>
      </c>
      <c r="F1913" t="s">
        <v>3314</v>
      </c>
      <c r="G1913" t="s">
        <v>3315</v>
      </c>
      <c r="H1913" t="s">
        <v>3316</v>
      </c>
      <c r="I1913" t="s">
        <v>3317</v>
      </c>
      <c r="J1913" t="s">
        <v>3319</v>
      </c>
      <c r="K1913" s="2">
        <v>72</v>
      </c>
    </row>
    <row r="1914" spans="1:11" x14ac:dyDescent="0.3">
      <c r="B1914" t="s">
        <v>12</v>
      </c>
      <c r="C1914" t="s">
        <v>3311</v>
      </c>
      <c r="D1914" t="s">
        <v>3312</v>
      </c>
      <c r="E1914" t="s">
        <v>3313</v>
      </c>
      <c r="F1914" t="s">
        <v>3314</v>
      </c>
      <c r="G1914" t="s">
        <v>3315</v>
      </c>
      <c r="H1914" t="s">
        <v>3316</v>
      </c>
      <c r="I1914" t="s">
        <v>3317</v>
      </c>
      <c r="J1914" t="s">
        <v>3319</v>
      </c>
      <c r="K1914" s="2">
        <v>76</v>
      </c>
    </row>
    <row r="1915" spans="1:11" x14ac:dyDescent="0.3">
      <c r="A1915" t="s">
        <v>1571</v>
      </c>
      <c r="B1915" t="s">
        <v>12</v>
      </c>
      <c r="C1915" t="s">
        <v>3311</v>
      </c>
      <c r="D1915" t="s">
        <v>3312</v>
      </c>
      <c r="E1915" t="s">
        <v>3313</v>
      </c>
      <c r="F1915" t="s">
        <v>3314</v>
      </c>
      <c r="G1915" t="s">
        <v>3315</v>
      </c>
      <c r="H1915" t="s">
        <v>3316</v>
      </c>
      <c r="I1915" t="s">
        <v>3317</v>
      </c>
      <c r="J1915" t="s">
        <v>3319</v>
      </c>
      <c r="K1915" s="2">
        <v>46</v>
      </c>
    </row>
    <row r="1916" spans="1:11" x14ac:dyDescent="0.3">
      <c r="A1916" t="s">
        <v>1573</v>
      </c>
      <c r="B1916" t="s">
        <v>12</v>
      </c>
      <c r="C1916" t="s">
        <v>3311</v>
      </c>
      <c r="D1916" t="s">
        <v>3312</v>
      </c>
      <c r="E1916" t="s">
        <v>3313</v>
      </c>
      <c r="F1916" t="s">
        <v>3314</v>
      </c>
      <c r="G1916" t="s">
        <v>3315</v>
      </c>
      <c r="H1916" t="s">
        <v>3316</v>
      </c>
      <c r="I1916" t="s">
        <v>3317</v>
      </c>
      <c r="J1916" t="s">
        <v>3319</v>
      </c>
      <c r="K1916" s="2">
        <v>83</v>
      </c>
    </row>
    <row r="1917" spans="1:11" x14ac:dyDescent="0.3">
      <c r="B1917" t="s">
        <v>84</v>
      </c>
      <c r="C1917" t="s">
        <v>3311</v>
      </c>
      <c r="D1917" t="s">
        <v>3312</v>
      </c>
      <c r="E1917" t="s">
        <v>3313</v>
      </c>
      <c r="F1917" t="s">
        <v>3314</v>
      </c>
      <c r="G1917" t="s">
        <v>3315</v>
      </c>
      <c r="H1917" t="s">
        <v>3316</v>
      </c>
      <c r="I1917" t="s">
        <v>3317</v>
      </c>
      <c r="J1917" t="s">
        <v>3319</v>
      </c>
      <c r="K1917" s="2">
        <v>104</v>
      </c>
    </row>
    <row r="1918" spans="1:11" x14ac:dyDescent="0.3">
      <c r="B1918" t="s">
        <v>86</v>
      </c>
      <c r="C1918" t="s">
        <v>3311</v>
      </c>
      <c r="D1918" t="s">
        <v>3312</v>
      </c>
      <c r="E1918" t="s">
        <v>3313</v>
      </c>
      <c r="F1918" t="s">
        <v>3314</v>
      </c>
      <c r="G1918" t="s">
        <v>3315</v>
      </c>
      <c r="H1918" t="s">
        <v>3316</v>
      </c>
      <c r="I1918" t="s">
        <v>3317</v>
      </c>
      <c r="J1918" t="s">
        <v>3319</v>
      </c>
      <c r="K1918" s="2">
        <v>81</v>
      </c>
    </row>
    <row r="1919" spans="1:11" x14ac:dyDescent="0.3">
      <c r="A1919" t="s">
        <v>1575</v>
      </c>
      <c r="B1919" t="s">
        <v>871</v>
      </c>
      <c r="C1919" t="s">
        <v>3311</v>
      </c>
      <c r="D1919" t="s">
        <v>3312</v>
      </c>
      <c r="E1919" t="s">
        <v>3313</v>
      </c>
      <c r="F1919" t="s">
        <v>3314</v>
      </c>
      <c r="G1919" t="s">
        <v>3315</v>
      </c>
      <c r="H1919" t="s">
        <v>3316</v>
      </c>
      <c r="I1919" t="s">
        <v>3317</v>
      </c>
      <c r="J1919" t="s">
        <v>3319</v>
      </c>
      <c r="K1919" s="2">
        <v>68</v>
      </c>
    </row>
    <row r="1920" spans="1:11" x14ac:dyDescent="0.3">
      <c r="B1920" t="s">
        <v>12</v>
      </c>
      <c r="C1920" t="s">
        <v>3311</v>
      </c>
      <c r="D1920" t="s">
        <v>3312</v>
      </c>
      <c r="E1920" t="s">
        <v>3313</v>
      </c>
      <c r="F1920" t="s">
        <v>3314</v>
      </c>
      <c r="G1920" t="s">
        <v>3315</v>
      </c>
      <c r="H1920" t="s">
        <v>3316</v>
      </c>
      <c r="I1920" t="s">
        <v>3317</v>
      </c>
      <c r="J1920" t="s">
        <v>3319</v>
      </c>
      <c r="K1920" s="2">
        <v>71</v>
      </c>
    </row>
    <row r="1921" spans="1:11" x14ac:dyDescent="0.3">
      <c r="B1921" t="s">
        <v>16</v>
      </c>
      <c r="C1921" t="s">
        <v>3311</v>
      </c>
      <c r="D1921" t="s">
        <v>3312</v>
      </c>
      <c r="E1921" t="s">
        <v>3313</v>
      </c>
      <c r="F1921" t="s">
        <v>3314</v>
      </c>
      <c r="G1921" t="s">
        <v>3315</v>
      </c>
      <c r="H1921" t="s">
        <v>3316</v>
      </c>
      <c r="I1921" t="s">
        <v>3317</v>
      </c>
      <c r="J1921" t="s">
        <v>3319</v>
      </c>
      <c r="K1921" s="2">
        <v>238</v>
      </c>
    </row>
    <row r="1922" spans="1:11" x14ac:dyDescent="0.3">
      <c r="B1922" t="s">
        <v>184</v>
      </c>
      <c r="C1922" t="s">
        <v>3311</v>
      </c>
      <c r="D1922" t="s">
        <v>3312</v>
      </c>
      <c r="E1922" t="s">
        <v>3313</v>
      </c>
      <c r="F1922" t="s">
        <v>3314</v>
      </c>
      <c r="G1922" t="s">
        <v>3315</v>
      </c>
      <c r="H1922" t="s">
        <v>3316</v>
      </c>
      <c r="I1922" t="s">
        <v>3317</v>
      </c>
      <c r="J1922" t="s">
        <v>3319</v>
      </c>
      <c r="K1922" s="2">
        <v>387</v>
      </c>
    </row>
    <row r="1923" spans="1:11" x14ac:dyDescent="0.3">
      <c r="A1923" t="s">
        <v>1577</v>
      </c>
      <c r="B1923" t="s">
        <v>12</v>
      </c>
      <c r="C1923" t="s">
        <v>3311</v>
      </c>
      <c r="D1923" t="s">
        <v>3312</v>
      </c>
      <c r="E1923" t="s">
        <v>3313</v>
      </c>
      <c r="F1923" t="s">
        <v>3314</v>
      </c>
      <c r="G1923" t="s">
        <v>3315</v>
      </c>
      <c r="H1923" t="s">
        <v>3316</v>
      </c>
      <c r="I1923" t="s">
        <v>3317</v>
      </c>
      <c r="J1923" t="s">
        <v>3319</v>
      </c>
      <c r="K1923" s="2">
        <v>165</v>
      </c>
    </row>
    <row r="1924" spans="1:11" x14ac:dyDescent="0.3">
      <c r="A1924" t="s">
        <v>1579</v>
      </c>
      <c r="B1924" t="s">
        <v>44</v>
      </c>
      <c r="C1924" t="s">
        <v>3311</v>
      </c>
      <c r="D1924" t="s">
        <v>3312</v>
      </c>
      <c r="E1924" t="s">
        <v>3313</v>
      </c>
      <c r="F1924" t="s">
        <v>3314</v>
      </c>
      <c r="G1924" t="s">
        <v>3315</v>
      </c>
      <c r="H1924" t="s">
        <v>3316</v>
      </c>
      <c r="I1924" t="s">
        <v>3317</v>
      </c>
      <c r="J1924" t="s">
        <v>3804</v>
      </c>
      <c r="K1924" s="2">
        <v>77</v>
      </c>
    </row>
    <row r="1925" spans="1:11" x14ac:dyDescent="0.3">
      <c r="B1925" t="s">
        <v>12</v>
      </c>
      <c r="C1925" t="s">
        <v>3311</v>
      </c>
      <c r="D1925" t="s">
        <v>3312</v>
      </c>
      <c r="E1925" t="s">
        <v>3313</v>
      </c>
      <c r="F1925" t="s">
        <v>3314</v>
      </c>
      <c r="G1925" t="s">
        <v>3315</v>
      </c>
      <c r="H1925" t="s">
        <v>3316</v>
      </c>
      <c r="I1925" t="s">
        <v>3317</v>
      </c>
      <c r="J1925" t="s">
        <v>3804</v>
      </c>
      <c r="K1925" s="2">
        <v>388</v>
      </c>
    </row>
    <row r="1926" spans="1:11" x14ac:dyDescent="0.3">
      <c r="B1926" t="s">
        <v>16</v>
      </c>
      <c r="C1926" t="s">
        <v>3311</v>
      </c>
      <c r="D1926" t="s">
        <v>3312</v>
      </c>
      <c r="E1926" t="s">
        <v>3313</v>
      </c>
      <c r="F1926" t="s">
        <v>3314</v>
      </c>
      <c r="G1926" t="s">
        <v>3315</v>
      </c>
      <c r="H1926" t="s">
        <v>3316</v>
      </c>
      <c r="I1926" t="s">
        <v>3317</v>
      </c>
      <c r="J1926" t="s">
        <v>3804</v>
      </c>
      <c r="K1926" s="2">
        <v>222</v>
      </c>
    </row>
    <row r="1927" spans="1:11" x14ac:dyDescent="0.3">
      <c r="A1927" t="s">
        <v>1581</v>
      </c>
      <c r="B1927" t="s">
        <v>34</v>
      </c>
      <c r="C1927" t="s">
        <v>3311</v>
      </c>
      <c r="D1927" t="s">
        <v>3312</v>
      </c>
      <c r="E1927" t="s">
        <v>3313</v>
      </c>
      <c r="F1927" t="s">
        <v>3314</v>
      </c>
      <c r="G1927" t="s">
        <v>3315</v>
      </c>
      <c r="H1927" t="s">
        <v>3316</v>
      </c>
      <c r="I1927" t="s">
        <v>3317</v>
      </c>
      <c r="J1927" t="s">
        <v>3804</v>
      </c>
      <c r="K1927" s="2">
        <v>32</v>
      </c>
    </row>
    <row r="1928" spans="1:11" x14ac:dyDescent="0.3">
      <c r="B1928" t="s">
        <v>12</v>
      </c>
      <c r="C1928" t="s">
        <v>3311</v>
      </c>
      <c r="D1928" t="s">
        <v>3312</v>
      </c>
      <c r="E1928" t="s">
        <v>3313</v>
      </c>
      <c r="F1928" t="s">
        <v>3314</v>
      </c>
      <c r="G1928" t="s">
        <v>3315</v>
      </c>
      <c r="H1928" t="s">
        <v>3316</v>
      </c>
      <c r="I1928" t="s">
        <v>3317</v>
      </c>
      <c r="J1928" t="s">
        <v>3804</v>
      </c>
      <c r="K1928" s="2">
        <v>82</v>
      </c>
    </row>
    <row r="1929" spans="1:11" x14ac:dyDescent="0.3">
      <c r="B1929" t="s">
        <v>16</v>
      </c>
      <c r="C1929" t="s">
        <v>3311</v>
      </c>
      <c r="D1929" t="s">
        <v>3312</v>
      </c>
      <c r="E1929" t="s">
        <v>3313</v>
      </c>
      <c r="F1929" t="s">
        <v>3314</v>
      </c>
      <c r="G1929" t="s">
        <v>3315</v>
      </c>
      <c r="H1929" t="s">
        <v>3316</v>
      </c>
      <c r="I1929" t="s">
        <v>3317</v>
      </c>
      <c r="J1929" t="s">
        <v>3804</v>
      </c>
      <c r="K1929" s="2">
        <v>241</v>
      </c>
    </row>
    <row r="1930" spans="1:11" x14ac:dyDescent="0.3">
      <c r="A1930" t="s">
        <v>1583</v>
      </c>
      <c r="B1930" t="s">
        <v>34</v>
      </c>
      <c r="C1930" t="s">
        <v>3311</v>
      </c>
      <c r="D1930" t="s">
        <v>3312</v>
      </c>
      <c r="E1930" t="s">
        <v>3313</v>
      </c>
      <c r="F1930" t="s">
        <v>3314</v>
      </c>
      <c r="G1930" t="s">
        <v>3315</v>
      </c>
      <c r="H1930" t="s">
        <v>3316</v>
      </c>
      <c r="I1930" t="s">
        <v>3317</v>
      </c>
      <c r="J1930" t="s">
        <v>3804</v>
      </c>
      <c r="K1930" s="2">
        <v>62</v>
      </c>
    </row>
    <row r="1931" spans="1:11" x14ac:dyDescent="0.3">
      <c r="B1931" t="s">
        <v>12</v>
      </c>
      <c r="C1931" t="s">
        <v>3311</v>
      </c>
      <c r="D1931" t="s">
        <v>3312</v>
      </c>
      <c r="E1931" t="s">
        <v>3313</v>
      </c>
      <c r="F1931" t="s">
        <v>3314</v>
      </c>
      <c r="G1931" t="s">
        <v>3315</v>
      </c>
      <c r="H1931" t="s">
        <v>3316</v>
      </c>
      <c r="I1931" t="s">
        <v>3317</v>
      </c>
      <c r="J1931" t="s">
        <v>3804</v>
      </c>
      <c r="K1931" s="2">
        <v>82</v>
      </c>
    </row>
    <row r="1932" spans="1:11" x14ac:dyDescent="0.3">
      <c r="B1932" t="s">
        <v>16</v>
      </c>
      <c r="C1932" t="s">
        <v>3311</v>
      </c>
      <c r="D1932" t="s">
        <v>3312</v>
      </c>
      <c r="E1932" t="s">
        <v>3313</v>
      </c>
      <c r="F1932" t="s">
        <v>3314</v>
      </c>
      <c r="G1932" t="s">
        <v>3315</v>
      </c>
      <c r="H1932" t="s">
        <v>3316</v>
      </c>
      <c r="I1932" t="s">
        <v>3317</v>
      </c>
      <c r="J1932" t="s">
        <v>3804</v>
      </c>
      <c r="K1932" s="2">
        <v>238</v>
      </c>
    </row>
    <row r="1933" spans="1:11" x14ac:dyDescent="0.3">
      <c r="A1933" t="s">
        <v>1585</v>
      </c>
      <c r="B1933" t="s">
        <v>34</v>
      </c>
      <c r="C1933" t="s">
        <v>3311</v>
      </c>
      <c r="D1933" t="s">
        <v>3312</v>
      </c>
      <c r="E1933" t="s">
        <v>3313</v>
      </c>
      <c r="F1933" t="s">
        <v>3314</v>
      </c>
      <c r="G1933" t="s">
        <v>3315</v>
      </c>
      <c r="H1933" t="s">
        <v>3316</v>
      </c>
      <c r="I1933" t="s">
        <v>3317</v>
      </c>
      <c r="J1933" t="s">
        <v>3810</v>
      </c>
      <c r="K1933" s="2">
        <v>62</v>
      </c>
    </row>
    <row r="1934" spans="1:11" x14ac:dyDescent="0.3">
      <c r="B1934" t="s">
        <v>12</v>
      </c>
      <c r="C1934" t="s">
        <v>3311</v>
      </c>
      <c r="D1934" t="s">
        <v>3312</v>
      </c>
      <c r="E1934" t="s">
        <v>3313</v>
      </c>
      <c r="F1934" t="s">
        <v>3314</v>
      </c>
      <c r="G1934" t="s">
        <v>3315</v>
      </c>
      <c r="H1934" t="s">
        <v>3316</v>
      </c>
      <c r="I1934" t="s">
        <v>3317</v>
      </c>
      <c r="J1934" t="s">
        <v>3810</v>
      </c>
      <c r="K1934" s="2">
        <v>82</v>
      </c>
    </row>
    <row r="1935" spans="1:11" x14ac:dyDescent="0.3">
      <c r="B1935" t="s">
        <v>16</v>
      </c>
      <c r="C1935" t="s">
        <v>3311</v>
      </c>
      <c r="D1935" t="s">
        <v>3312</v>
      </c>
      <c r="E1935" t="s">
        <v>3313</v>
      </c>
      <c r="F1935" t="s">
        <v>3314</v>
      </c>
      <c r="G1935" t="s">
        <v>3315</v>
      </c>
      <c r="H1935" t="s">
        <v>3316</v>
      </c>
      <c r="I1935" t="s">
        <v>3317</v>
      </c>
      <c r="J1935" t="s">
        <v>3810</v>
      </c>
      <c r="K1935" s="2">
        <v>238</v>
      </c>
    </row>
    <row r="1936" spans="1:11" x14ac:dyDescent="0.3">
      <c r="A1936" t="s">
        <v>1587</v>
      </c>
      <c r="B1936" t="s">
        <v>12</v>
      </c>
      <c r="C1936" t="s">
        <v>3311</v>
      </c>
      <c r="D1936" t="s">
        <v>3312</v>
      </c>
      <c r="E1936" t="s">
        <v>3313</v>
      </c>
      <c r="F1936" t="s">
        <v>3314</v>
      </c>
      <c r="G1936" t="s">
        <v>3315</v>
      </c>
      <c r="H1936" t="s">
        <v>3316</v>
      </c>
      <c r="I1936" t="s">
        <v>3317</v>
      </c>
      <c r="J1936" t="s">
        <v>3319</v>
      </c>
      <c r="K1936" s="2">
        <v>82</v>
      </c>
    </row>
    <row r="1937" spans="1:11" x14ac:dyDescent="0.3">
      <c r="B1937" t="s">
        <v>84</v>
      </c>
      <c r="C1937" t="s">
        <v>3311</v>
      </c>
      <c r="D1937" t="s">
        <v>3312</v>
      </c>
      <c r="E1937" t="s">
        <v>3313</v>
      </c>
      <c r="F1937" t="s">
        <v>3314</v>
      </c>
      <c r="G1937" t="s">
        <v>3315</v>
      </c>
      <c r="H1937" t="s">
        <v>3316</v>
      </c>
      <c r="I1937" t="s">
        <v>3317</v>
      </c>
      <c r="J1937" t="s">
        <v>3319</v>
      </c>
      <c r="K1937" s="2">
        <v>104</v>
      </c>
    </row>
    <row r="1938" spans="1:11" x14ac:dyDescent="0.3">
      <c r="B1938" t="s">
        <v>86</v>
      </c>
      <c r="C1938" t="s">
        <v>3311</v>
      </c>
      <c r="D1938" t="s">
        <v>3312</v>
      </c>
      <c r="E1938" t="s">
        <v>3313</v>
      </c>
      <c r="F1938" t="s">
        <v>3314</v>
      </c>
      <c r="G1938" t="s">
        <v>3315</v>
      </c>
      <c r="H1938" t="s">
        <v>3316</v>
      </c>
      <c r="I1938" t="s">
        <v>3317</v>
      </c>
      <c r="J1938" t="s">
        <v>3319</v>
      </c>
      <c r="K1938" s="2">
        <v>81</v>
      </c>
    </row>
    <row r="1939" spans="1:11" x14ac:dyDescent="0.3">
      <c r="A1939" t="s">
        <v>1589</v>
      </c>
      <c r="B1939" t="s">
        <v>12</v>
      </c>
      <c r="C1939" t="s">
        <v>3311</v>
      </c>
      <c r="D1939" t="s">
        <v>3312</v>
      </c>
      <c r="E1939" t="s">
        <v>3313</v>
      </c>
      <c r="F1939" t="s">
        <v>3314</v>
      </c>
      <c r="G1939" t="s">
        <v>3315</v>
      </c>
      <c r="H1939" t="s">
        <v>3316</v>
      </c>
      <c r="I1939" t="s">
        <v>3317</v>
      </c>
      <c r="J1939" t="s">
        <v>3319</v>
      </c>
      <c r="K1939" s="2">
        <v>693</v>
      </c>
    </row>
    <row r="1940" spans="1:11" x14ac:dyDescent="0.3">
      <c r="A1940" t="s">
        <v>1591</v>
      </c>
      <c r="B1940" t="s">
        <v>44</v>
      </c>
      <c r="C1940" t="s">
        <v>3311</v>
      </c>
      <c r="D1940" t="s">
        <v>3312</v>
      </c>
      <c r="E1940" t="s">
        <v>3313</v>
      </c>
      <c r="F1940" t="s">
        <v>3314</v>
      </c>
      <c r="G1940" t="s">
        <v>3315</v>
      </c>
      <c r="H1940" t="s">
        <v>3316</v>
      </c>
      <c r="I1940" t="s">
        <v>3317</v>
      </c>
      <c r="J1940" t="s">
        <v>3810</v>
      </c>
      <c r="K1940" s="2">
        <v>84</v>
      </c>
    </row>
    <row r="1941" spans="1:11" x14ac:dyDescent="0.3">
      <c r="B1941" t="s">
        <v>12</v>
      </c>
      <c r="C1941" t="s">
        <v>3311</v>
      </c>
      <c r="D1941" t="s">
        <v>3312</v>
      </c>
      <c r="E1941" t="s">
        <v>3313</v>
      </c>
      <c r="F1941" t="s">
        <v>3314</v>
      </c>
      <c r="G1941" t="s">
        <v>3315</v>
      </c>
      <c r="H1941" t="s">
        <v>3316</v>
      </c>
      <c r="I1941" t="s">
        <v>3317</v>
      </c>
      <c r="J1941" t="s">
        <v>3810</v>
      </c>
      <c r="K1941" s="2">
        <v>299</v>
      </c>
    </row>
    <row r="1942" spans="1:11" x14ac:dyDescent="0.3">
      <c r="B1942" t="s">
        <v>16</v>
      </c>
      <c r="C1942" t="s">
        <v>3311</v>
      </c>
      <c r="D1942" t="s">
        <v>3312</v>
      </c>
      <c r="E1942" t="s">
        <v>3313</v>
      </c>
      <c r="F1942" t="s">
        <v>3314</v>
      </c>
      <c r="G1942" t="s">
        <v>3315</v>
      </c>
      <c r="H1942" t="s">
        <v>3316</v>
      </c>
      <c r="I1942" t="s">
        <v>3317</v>
      </c>
      <c r="J1942" t="s">
        <v>3810</v>
      </c>
      <c r="K1942" s="2">
        <v>223</v>
      </c>
    </row>
    <row r="1943" spans="1:11" x14ac:dyDescent="0.3">
      <c r="A1943" t="s">
        <v>1593</v>
      </c>
      <c r="B1943" t="s">
        <v>44</v>
      </c>
      <c r="C1943" t="s">
        <v>3311</v>
      </c>
      <c r="D1943" t="s">
        <v>3312</v>
      </c>
      <c r="E1943" t="s">
        <v>3313</v>
      </c>
      <c r="F1943" t="s">
        <v>3314</v>
      </c>
      <c r="G1943" t="s">
        <v>3315</v>
      </c>
      <c r="H1943" t="s">
        <v>3316</v>
      </c>
      <c r="I1943" t="s">
        <v>3317</v>
      </c>
      <c r="J1943" t="s">
        <v>3810</v>
      </c>
      <c r="K1943" s="2">
        <v>84</v>
      </c>
    </row>
    <row r="1944" spans="1:11" x14ac:dyDescent="0.3">
      <c r="B1944" t="s">
        <v>12</v>
      </c>
      <c r="C1944" t="s">
        <v>3311</v>
      </c>
      <c r="D1944" t="s">
        <v>3312</v>
      </c>
      <c r="E1944" t="s">
        <v>3313</v>
      </c>
      <c r="F1944" t="s">
        <v>3314</v>
      </c>
      <c r="G1944" t="s">
        <v>3315</v>
      </c>
      <c r="H1944" t="s">
        <v>3316</v>
      </c>
      <c r="I1944" t="s">
        <v>3317</v>
      </c>
      <c r="J1944" t="s">
        <v>3810</v>
      </c>
      <c r="K1944" s="2">
        <v>316</v>
      </c>
    </row>
    <row r="1945" spans="1:11" x14ac:dyDescent="0.3">
      <c r="B1945" t="s">
        <v>16</v>
      </c>
      <c r="C1945" t="s">
        <v>3311</v>
      </c>
      <c r="D1945" t="s">
        <v>3312</v>
      </c>
      <c r="E1945" t="s">
        <v>3313</v>
      </c>
      <c r="F1945" t="s">
        <v>3314</v>
      </c>
      <c r="G1945" t="s">
        <v>3315</v>
      </c>
      <c r="H1945" t="s">
        <v>3316</v>
      </c>
      <c r="I1945" t="s">
        <v>3317</v>
      </c>
      <c r="J1945" t="s">
        <v>3810</v>
      </c>
      <c r="K1945" s="2">
        <v>223</v>
      </c>
    </row>
    <row r="1946" spans="1:11" x14ac:dyDescent="0.3">
      <c r="A1946" t="s">
        <v>1595</v>
      </c>
      <c r="B1946" t="s">
        <v>12</v>
      </c>
      <c r="C1946" t="s">
        <v>3311</v>
      </c>
      <c r="D1946" t="s">
        <v>3312</v>
      </c>
      <c r="E1946" t="s">
        <v>3313</v>
      </c>
      <c r="F1946" t="s">
        <v>3314</v>
      </c>
      <c r="G1946" t="s">
        <v>3315</v>
      </c>
      <c r="H1946" t="s">
        <v>3316</v>
      </c>
      <c r="I1946" t="s">
        <v>3317</v>
      </c>
      <c r="J1946" t="s">
        <v>3810</v>
      </c>
      <c r="K1946" s="2">
        <v>78</v>
      </c>
    </row>
    <row r="1947" spans="1:11" x14ac:dyDescent="0.3">
      <c r="B1947" t="s">
        <v>20</v>
      </c>
      <c r="C1947" t="s">
        <v>3311</v>
      </c>
      <c r="D1947" t="s">
        <v>3312</v>
      </c>
      <c r="E1947" t="s">
        <v>3313</v>
      </c>
      <c r="F1947" t="s">
        <v>3314</v>
      </c>
      <c r="G1947" t="s">
        <v>3315</v>
      </c>
      <c r="H1947" t="s">
        <v>3316</v>
      </c>
      <c r="I1947" t="s">
        <v>3317</v>
      </c>
      <c r="J1947" t="s">
        <v>3810</v>
      </c>
      <c r="K1947" s="2">
        <v>127</v>
      </c>
    </row>
    <row r="1948" spans="1:11" x14ac:dyDescent="0.3">
      <c r="B1948" t="s">
        <v>24</v>
      </c>
      <c r="C1948" t="s">
        <v>3311</v>
      </c>
      <c r="D1948" t="s">
        <v>3312</v>
      </c>
      <c r="E1948" t="s">
        <v>3313</v>
      </c>
      <c r="F1948" t="s">
        <v>3314</v>
      </c>
      <c r="G1948" t="s">
        <v>3315</v>
      </c>
      <c r="H1948" t="s">
        <v>3316</v>
      </c>
      <c r="I1948" t="s">
        <v>3317</v>
      </c>
      <c r="J1948" t="s">
        <v>3810</v>
      </c>
      <c r="K1948" s="2">
        <v>273</v>
      </c>
    </row>
    <row r="1949" spans="1:11" x14ac:dyDescent="0.3">
      <c r="A1949" t="s">
        <v>1597</v>
      </c>
      <c r="B1949" t="s">
        <v>12</v>
      </c>
      <c r="C1949" t="s">
        <v>3311</v>
      </c>
      <c r="D1949" t="s">
        <v>3312</v>
      </c>
      <c r="E1949" t="s">
        <v>3313</v>
      </c>
      <c r="F1949" t="s">
        <v>3314</v>
      </c>
      <c r="G1949" t="s">
        <v>3315</v>
      </c>
      <c r="H1949" t="s">
        <v>3316</v>
      </c>
      <c r="I1949" t="s">
        <v>3317</v>
      </c>
      <c r="J1949" t="s">
        <v>3810</v>
      </c>
      <c r="K1949" s="2">
        <v>82</v>
      </c>
    </row>
    <row r="1950" spans="1:11" x14ac:dyDescent="0.3">
      <c r="B1950" t="s">
        <v>84</v>
      </c>
      <c r="C1950" t="s">
        <v>3311</v>
      </c>
      <c r="D1950" t="s">
        <v>3312</v>
      </c>
      <c r="E1950" t="s">
        <v>3313</v>
      </c>
      <c r="F1950" t="s">
        <v>3314</v>
      </c>
      <c r="G1950" t="s">
        <v>3315</v>
      </c>
      <c r="H1950" t="s">
        <v>3316</v>
      </c>
      <c r="I1950" t="s">
        <v>3317</v>
      </c>
      <c r="J1950" t="s">
        <v>3810</v>
      </c>
      <c r="K1950" s="2">
        <v>102</v>
      </c>
    </row>
    <row r="1951" spans="1:11" x14ac:dyDescent="0.3">
      <c r="B1951" t="s">
        <v>86</v>
      </c>
      <c r="C1951" t="s">
        <v>3311</v>
      </c>
      <c r="D1951" t="s">
        <v>3312</v>
      </c>
      <c r="E1951" t="s">
        <v>3313</v>
      </c>
      <c r="F1951" t="s">
        <v>3314</v>
      </c>
      <c r="G1951" t="s">
        <v>3315</v>
      </c>
      <c r="H1951" t="s">
        <v>3316</v>
      </c>
      <c r="I1951" t="s">
        <v>3317</v>
      </c>
      <c r="J1951" t="s">
        <v>3810</v>
      </c>
      <c r="K1951" s="2">
        <v>81</v>
      </c>
    </row>
    <row r="1952" spans="1:11" x14ac:dyDescent="0.3">
      <c r="A1952" t="s">
        <v>1599</v>
      </c>
      <c r="B1952" t="s">
        <v>12</v>
      </c>
      <c r="C1952" t="s">
        <v>3311</v>
      </c>
      <c r="D1952" t="s">
        <v>3312</v>
      </c>
      <c r="E1952" t="s">
        <v>3313</v>
      </c>
      <c r="F1952" t="s">
        <v>3314</v>
      </c>
      <c r="G1952" t="s">
        <v>3315</v>
      </c>
      <c r="H1952" t="s">
        <v>3316</v>
      </c>
      <c r="I1952" t="s">
        <v>3317</v>
      </c>
      <c r="J1952" t="s">
        <v>3804</v>
      </c>
      <c r="K1952" s="2">
        <v>78</v>
      </c>
    </row>
    <row r="1953" spans="1:11" x14ac:dyDescent="0.3">
      <c r="B1953" t="s">
        <v>20</v>
      </c>
      <c r="C1953" t="s">
        <v>3311</v>
      </c>
      <c r="D1953" t="s">
        <v>3312</v>
      </c>
      <c r="E1953" t="s">
        <v>3313</v>
      </c>
      <c r="F1953" t="s">
        <v>3314</v>
      </c>
      <c r="G1953" t="s">
        <v>3315</v>
      </c>
      <c r="H1953" t="s">
        <v>3316</v>
      </c>
      <c r="I1953" t="s">
        <v>3317</v>
      </c>
      <c r="J1953" t="s">
        <v>3804</v>
      </c>
      <c r="K1953" s="2">
        <v>127</v>
      </c>
    </row>
    <row r="1954" spans="1:11" x14ac:dyDescent="0.3">
      <c r="B1954" t="s">
        <v>22</v>
      </c>
      <c r="C1954" t="s">
        <v>3311</v>
      </c>
      <c r="D1954" t="s">
        <v>3312</v>
      </c>
      <c r="E1954" t="s">
        <v>3313</v>
      </c>
      <c r="F1954" t="s">
        <v>3314</v>
      </c>
      <c r="G1954" t="s">
        <v>3315</v>
      </c>
      <c r="H1954" t="s">
        <v>3316</v>
      </c>
      <c r="I1954" t="s">
        <v>3317</v>
      </c>
      <c r="J1954" t="s">
        <v>3804</v>
      </c>
      <c r="K1954" s="2">
        <v>90</v>
      </c>
    </row>
    <row r="1955" spans="1:11" x14ac:dyDescent="0.3">
      <c r="B1955" t="s">
        <v>24</v>
      </c>
      <c r="C1955" t="s">
        <v>3311</v>
      </c>
      <c r="D1955" t="s">
        <v>3312</v>
      </c>
      <c r="E1955" t="s">
        <v>3313</v>
      </c>
      <c r="F1955" t="s">
        <v>3314</v>
      </c>
      <c r="G1955" t="s">
        <v>3315</v>
      </c>
      <c r="H1955" t="s">
        <v>3316</v>
      </c>
      <c r="I1955" t="s">
        <v>3317</v>
      </c>
      <c r="J1955" t="s">
        <v>3804</v>
      </c>
      <c r="K1955" s="2">
        <v>273</v>
      </c>
    </row>
    <row r="1956" spans="1:11" x14ac:dyDescent="0.3">
      <c r="A1956" t="s">
        <v>1601</v>
      </c>
      <c r="B1956" t="s">
        <v>12</v>
      </c>
      <c r="C1956" t="s">
        <v>3311</v>
      </c>
      <c r="D1956" t="s">
        <v>3312</v>
      </c>
      <c r="E1956" t="s">
        <v>3313</v>
      </c>
      <c r="F1956" t="s">
        <v>3314</v>
      </c>
      <c r="G1956" t="s">
        <v>3315</v>
      </c>
      <c r="H1956" t="s">
        <v>3316</v>
      </c>
      <c r="I1956" t="s">
        <v>3317</v>
      </c>
      <c r="J1956" t="s">
        <v>3804</v>
      </c>
      <c r="K1956" s="2">
        <v>78</v>
      </c>
    </row>
    <row r="1957" spans="1:11" x14ac:dyDescent="0.3">
      <c r="B1957" t="s">
        <v>20</v>
      </c>
      <c r="C1957" t="s">
        <v>3311</v>
      </c>
      <c r="D1957" t="s">
        <v>3312</v>
      </c>
      <c r="E1957" t="s">
        <v>3313</v>
      </c>
      <c r="F1957" t="s">
        <v>3314</v>
      </c>
      <c r="G1957" t="s">
        <v>3315</v>
      </c>
      <c r="H1957" t="s">
        <v>3316</v>
      </c>
      <c r="I1957" t="s">
        <v>3317</v>
      </c>
      <c r="J1957" t="s">
        <v>3804</v>
      </c>
      <c r="K1957" s="2">
        <v>127</v>
      </c>
    </row>
    <row r="1958" spans="1:11" x14ac:dyDescent="0.3">
      <c r="B1958" t="s">
        <v>22</v>
      </c>
      <c r="C1958" t="s">
        <v>3311</v>
      </c>
      <c r="D1958" t="s">
        <v>3312</v>
      </c>
      <c r="E1958" t="s">
        <v>3313</v>
      </c>
      <c r="F1958" t="s">
        <v>3314</v>
      </c>
      <c r="G1958" t="s">
        <v>3315</v>
      </c>
      <c r="H1958" t="s">
        <v>3316</v>
      </c>
      <c r="I1958" t="s">
        <v>3317</v>
      </c>
      <c r="J1958" t="s">
        <v>3804</v>
      </c>
      <c r="K1958" s="2">
        <v>90</v>
      </c>
    </row>
    <row r="1959" spans="1:11" x14ac:dyDescent="0.3">
      <c r="B1959" t="s">
        <v>24</v>
      </c>
      <c r="C1959" t="s">
        <v>3311</v>
      </c>
      <c r="D1959" t="s">
        <v>3312</v>
      </c>
      <c r="E1959" t="s">
        <v>3313</v>
      </c>
      <c r="F1959" t="s">
        <v>3314</v>
      </c>
      <c r="G1959" t="s">
        <v>3315</v>
      </c>
      <c r="H1959" t="s">
        <v>3316</v>
      </c>
      <c r="I1959" t="s">
        <v>3317</v>
      </c>
      <c r="J1959" t="s">
        <v>3804</v>
      </c>
      <c r="K1959" s="2">
        <v>273</v>
      </c>
    </row>
    <row r="1960" spans="1:11" x14ac:dyDescent="0.3">
      <c r="A1960" t="s">
        <v>1603</v>
      </c>
      <c r="B1960" t="s">
        <v>34</v>
      </c>
      <c r="C1960" t="s">
        <v>3311</v>
      </c>
      <c r="D1960" t="s">
        <v>3312</v>
      </c>
      <c r="E1960" t="s">
        <v>3313</v>
      </c>
      <c r="F1960" t="s">
        <v>3314</v>
      </c>
      <c r="G1960" t="s">
        <v>3315</v>
      </c>
      <c r="H1960" t="s">
        <v>3316</v>
      </c>
      <c r="I1960" t="s">
        <v>3317</v>
      </c>
      <c r="J1960" t="s">
        <v>3319</v>
      </c>
      <c r="K1960" s="2">
        <v>61</v>
      </c>
    </row>
    <row r="1961" spans="1:11" x14ac:dyDescent="0.3">
      <c r="B1961" t="s">
        <v>250</v>
      </c>
      <c r="C1961" t="s">
        <v>3311</v>
      </c>
      <c r="D1961" t="s">
        <v>3312</v>
      </c>
      <c r="E1961" t="s">
        <v>3313</v>
      </c>
      <c r="F1961" t="s">
        <v>3314</v>
      </c>
      <c r="G1961" t="s">
        <v>3315</v>
      </c>
      <c r="H1961" t="s">
        <v>3316</v>
      </c>
      <c r="I1961" t="s">
        <v>3317</v>
      </c>
      <c r="J1961" t="s">
        <v>3319</v>
      </c>
      <c r="K1961" s="2">
        <v>35</v>
      </c>
    </row>
    <row r="1962" spans="1:11" x14ac:dyDescent="0.3">
      <c r="B1962" t="s">
        <v>36</v>
      </c>
      <c r="C1962" t="s">
        <v>3311</v>
      </c>
      <c r="D1962" t="s">
        <v>3312</v>
      </c>
      <c r="E1962" t="s">
        <v>3313</v>
      </c>
      <c r="F1962" t="s">
        <v>3314</v>
      </c>
      <c r="G1962" t="s">
        <v>3315</v>
      </c>
      <c r="H1962" t="s">
        <v>3316</v>
      </c>
      <c r="I1962" t="s">
        <v>3317</v>
      </c>
      <c r="J1962" t="s">
        <v>3319</v>
      </c>
      <c r="K1962" s="2">
        <v>41</v>
      </c>
    </row>
    <row r="1963" spans="1:11" x14ac:dyDescent="0.3">
      <c r="B1963" t="s">
        <v>12</v>
      </c>
      <c r="C1963" t="s">
        <v>3311</v>
      </c>
      <c r="D1963" t="s">
        <v>3312</v>
      </c>
      <c r="E1963" t="s">
        <v>3313</v>
      </c>
      <c r="F1963" t="s">
        <v>3314</v>
      </c>
      <c r="G1963" t="s">
        <v>3315</v>
      </c>
      <c r="H1963" t="s">
        <v>3316</v>
      </c>
      <c r="I1963" t="s">
        <v>3317</v>
      </c>
      <c r="J1963" t="s">
        <v>3319</v>
      </c>
      <c r="K1963" s="2">
        <v>78</v>
      </c>
    </row>
    <row r="1964" spans="1:11" x14ac:dyDescent="0.3">
      <c r="B1964" t="s">
        <v>16</v>
      </c>
      <c r="C1964" t="s">
        <v>3311</v>
      </c>
      <c r="D1964" t="s">
        <v>3312</v>
      </c>
      <c r="E1964" t="s">
        <v>3313</v>
      </c>
      <c r="F1964" t="s">
        <v>3314</v>
      </c>
      <c r="G1964" t="s">
        <v>3315</v>
      </c>
      <c r="H1964" t="s">
        <v>3316</v>
      </c>
      <c r="I1964" t="s">
        <v>3317</v>
      </c>
      <c r="J1964" t="s">
        <v>3319</v>
      </c>
      <c r="K1964" s="2">
        <v>236</v>
      </c>
    </row>
    <row r="1965" spans="1:11" x14ac:dyDescent="0.3">
      <c r="A1965" t="s">
        <v>1605</v>
      </c>
      <c r="B1965" t="s">
        <v>44</v>
      </c>
      <c r="C1965" t="s">
        <v>3311</v>
      </c>
      <c r="D1965" t="s">
        <v>3312</v>
      </c>
      <c r="E1965" t="s">
        <v>3313</v>
      </c>
      <c r="F1965" t="s">
        <v>3314</v>
      </c>
      <c r="G1965" t="s">
        <v>3315</v>
      </c>
      <c r="H1965" t="s">
        <v>3316</v>
      </c>
      <c r="I1965" t="s">
        <v>3317</v>
      </c>
      <c r="J1965" t="s">
        <v>3804</v>
      </c>
      <c r="K1965" s="2">
        <v>79</v>
      </c>
    </row>
    <row r="1966" spans="1:11" x14ac:dyDescent="0.3">
      <c r="B1966" t="s">
        <v>12</v>
      </c>
      <c r="C1966" t="s">
        <v>3311</v>
      </c>
      <c r="D1966" t="s">
        <v>3312</v>
      </c>
      <c r="E1966" t="s">
        <v>3313</v>
      </c>
      <c r="F1966" t="s">
        <v>3314</v>
      </c>
      <c r="G1966" t="s">
        <v>3315</v>
      </c>
      <c r="H1966" t="s">
        <v>3316</v>
      </c>
      <c r="I1966" t="s">
        <v>3317</v>
      </c>
      <c r="J1966" t="s">
        <v>3804</v>
      </c>
      <c r="K1966" s="2">
        <v>307</v>
      </c>
    </row>
    <row r="1967" spans="1:11" x14ac:dyDescent="0.3">
      <c r="B1967" t="s">
        <v>16</v>
      </c>
      <c r="C1967" t="s">
        <v>3311</v>
      </c>
      <c r="D1967" t="s">
        <v>3312</v>
      </c>
      <c r="E1967" t="s">
        <v>3313</v>
      </c>
      <c r="F1967" t="s">
        <v>3314</v>
      </c>
      <c r="G1967" t="s">
        <v>3315</v>
      </c>
      <c r="H1967" t="s">
        <v>3316</v>
      </c>
      <c r="I1967" t="s">
        <v>3317</v>
      </c>
      <c r="J1967" t="s">
        <v>3804</v>
      </c>
      <c r="K1967" s="2">
        <v>220</v>
      </c>
    </row>
    <row r="1968" spans="1:11" x14ac:dyDescent="0.3">
      <c r="A1968" t="s">
        <v>1607</v>
      </c>
      <c r="B1968" t="s">
        <v>44</v>
      </c>
      <c r="C1968" t="s">
        <v>3311</v>
      </c>
      <c r="D1968" t="s">
        <v>3312</v>
      </c>
      <c r="E1968" t="s">
        <v>3313</v>
      </c>
      <c r="F1968" t="s">
        <v>3314</v>
      </c>
      <c r="G1968" t="s">
        <v>3315</v>
      </c>
      <c r="H1968" t="s">
        <v>3316</v>
      </c>
      <c r="I1968" t="s">
        <v>3317</v>
      </c>
      <c r="J1968" t="s">
        <v>3319</v>
      </c>
      <c r="K1968" s="2">
        <v>84</v>
      </c>
    </row>
    <row r="1969" spans="1:11" x14ac:dyDescent="0.3">
      <c r="B1969" t="s">
        <v>12</v>
      </c>
      <c r="C1969" t="s">
        <v>3311</v>
      </c>
      <c r="D1969" t="s">
        <v>3312</v>
      </c>
      <c r="E1969" t="s">
        <v>3313</v>
      </c>
      <c r="F1969" t="s">
        <v>3314</v>
      </c>
      <c r="G1969" t="s">
        <v>3315</v>
      </c>
      <c r="H1969" t="s">
        <v>3316</v>
      </c>
      <c r="I1969" t="s">
        <v>3317</v>
      </c>
      <c r="J1969" t="s">
        <v>3319</v>
      </c>
      <c r="K1969" s="2">
        <v>155</v>
      </c>
    </row>
    <row r="1970" spans="1:11" x14ac:dyDescent="0.3">
      <c r="A1970" t="s">
        <v>1609</v>
      </c>
      <c r="B1970" t="s">
        <v>12</v>
      </c>
      <c r="C1970" t="s">
        <v>3311</v>
      </c>
      <c r="D1970" t="s">
        <v>3312</v>
      </c>
      <c r="E1970" t="s">
        <v>3313</v>
      </c>
      <c r="F1970" t="s">
        <v>3314</v>
      </c>
      <c r="G1970" t="s">
        <v>3315</v>
      </c>
      <c r="H1970" t="s">
        <v>3316</v>
      </c>
      <c r="I1970" t="s">
        <v>3317</v>
      </c>
      <c r="J1970" t="s">
        <v>3319</v>
      </c>
      <c r="K1970" s="2">
        <v>78</v>
      </c>
    </row>
    <row r="1971" spans="1:11" x14ac:dyDescent="0.3">
      <c r="B1971" t="s">
        <v>20</v>
      </c>
      <c r="C1971" t="s">
        <v>3311</v>
      </c>
      <c r="D1971" t="s">
        <v>3312</v>
      </c>
      <c r="E1971" t="s">
        <v>3313</v>
      </c>
      <c r="F1971" t="s">
        <v>3314</v>
      </c>
      <c r="G1971" t="s">
        <v>3315</v>
      </c>
      <c r="H1971" t="s">
        <v>3316</v>
      </c>
      <c r="I1971" t="s">
        <v>3317</v>
      </c>
      <c r="J1971" t="s">
        <v>3319</v>
      </c>
      <c r="K1971" s="2">
        <v>127</v>
      </c>
    </row>
    <row r="1972" spans="1:11" x14ac:dyDescent="0.3">
      <c r="B1972" t="s">
        <v>24</v>
      </c>
      <c r="C1972" t="s">
        <v>3311</v>
      </c>
      <c r="D1972" t="s">
        <v>3312</v>
      </c>
      <c r="E1972" t="s">
        <v>3313</v>
      </c>
      <c r="F1972" t="s">
        <v>3314</v>
      </c>
      <c r="G1972" t="s">
        <v>3315</v>
      </c>
      <c r="H1972" t="s">
        <v>3316</v>
      </c>
      <c r="I1972" t="s">
        <v>3317</v>
      </c>
      <c r="J1972" t="s">
        <v>3319</v>
      </c>
      <c r="K1972" s="2">
        <v>273</v>
      </c>
    </row>
    <row r="1973" spans="1:11" x14ac:dyDescent="0.3">
      <c r="A1973" t="s">
        <v>1611</v>
      </c>
      <c r="B1973" t="s">
        <v>34</v>
      </c>
      <c r="C1973" t="s">
        <v>3311</v>
      </c>
      <c r="D1973" t="s">
        <v>3312</v>
      </c>
      <c r="E1973" t="s">
        <v>3313</v>
      </c>
      <c r="F1973" t="s">
        <v>3314</v>
      </c>
      <c r="G1973" t="s">
        <v>3315</v>
      </c>
      <c r="H1973" t="s">
        <v>3316</v>
      </c>
      <c r="I1973" t="s">
        <v>3317</v>
      </c>
      <c r="J1973" t="s">
        <v>3319</v>
      </c>
      <c r="K1973" s="2">
        <v>32</v>
      </c>
    </row>
    <row r="1974" spans="1:11" x14ac:dyDescent="0.3">
      <c r="B1974" t="s">
        <v>12</v>
      </c>
      <c r="C1974" t="s">
        <v>3311</v>
      </c>
      <c r="D1974" t="s">
        <v>3312</v>
      </c>
      <c r="E1974" t="s">
        <v>3313</v>
      </c>
      <c r="F1974" t="s">
        <v>3314</v>
      </c>
      <c r="G1974" t="s">
        <v>3315</v>
      </c>
      <c r="H1974" t="s">
        <v>3316</v>
      </c>
      <c r="I1974" t="s">
        <v>3317</v>
      </c>
      <c r="J1974" t="s">
        <v>3319</v>
      </c>
      <c r="K1974" s="2">
        <v>162</v>
      </c>
    </row>
    <row r="1975" spans="1:11" x14ac:dyDescent="0.3">
      <c r="B1975" t="s">
        <v>16</v>
      </c>
      <c r="C1975" t="s">
        <v>3311</v>
      </c>
      <c r="D1975" t="s">
        <v>3312</v>
      </c>
      <c r="E1975" t="s">
        <v>3313</v>
      </c>
      <c r="F1975" t="s">
        <v>3314</v>
      </c>
      <c r="G1975" t="s">
        <v>3315</v>
      </c>
      <c r="H1975" t="s">
        <v>3316</v>
      </c>
      <c r="I1975" t="s">
        <v>3317</v>
      </c>
      <c r="J1975" t="s">
        <v>3319</v>
      </c>
      <c r="K1975" s="2">
        <v>245</v>
      </c>
    </row>
    <row r="1976" spans="1:11" x14ac:dyDescent="0.3">
      <c r="A1976" t="s">
        <v>1613</v>
      </c>
      <c r="B1976" t="s">
        <v>44</v>
      </c>
      <c r="C1976" t="s">
        <v>3311</v>
      </c>
      <c r="D1976" t="s">
        <v>3312</v>
      </c>
      <c r="E1976" t="s">
        <v>3313</v>
      </c>
      <c r="F1976" t="s">
        <v>3314</v>
      </c>
      <c r="G1976" t="s">
        <v>3315</v>
      </c>
      <c r="H1976" t="s">
        <v>3316</v>
      </c>
      <c r="I1976" t="s">
        <v>3317</v>
      </c>
      <c r="J1976" t="s">
        <v>3319</v>
      </c>
      <c r="K1976" s="2">
        <v>72</v>
      </c>
    </row>
    <row r="1977" spans="1:11" x14ac:dyDescent="0.3">
      <c r="B1977" t="s">
        <v>12</v>
      </c>
      <c r="C1977" t="s">
        <v>3311</v>
      </c>
      <c r="D1977" t="s">
        <v>3312</v>
      </c>
      <c r="E1977" t="s">
        <v>3313</v>
      </c>
      <c r="F1977" t="s">
        <v>3314</v>
      </c>
      <c r="G1977" t="s">
        <v>3315</v>
      </c>
      <c r="H1977" t="s">
        <v>3316</v>
      </c>
      <c r="I1977" t="s">
        <v>3317</v>
      </c>
      <c r="J1977" t="s">
        <v>3319</v>
      </c>
      <c r="K1977" s="2">
        <v>309</v>
      </c>
    </row>
    <row r="1978" spans="1:11" x14ac:dyDescent="0.3">
      <c r="B1978" t="s">
        <v>16</v>
      </c>
      <c r="C1978" t="s">
        <v>3311</v>
      </c>
      <c r="D1978" t="s">
        <v>3312</v>
      </c>
      <c r="E1978" t="s">
        <v>3313</v>
      </c>
      <c r="F1978" t="s">
        <v>3314</v>
      </c>
      <c r="G1978" t="s">
        <v>3315</v>
      </c>
      <c r="H1978" t="s">
        <v>3316</v>
      </c>
      <c r="I1978" t="s">
        <v>3317</v>
      </c>
      <c r="J1978" t="s">
        <v>3319</v>
      </c>
      <c r="K1978" s="2">
        <v>108</v>
      </c>
    </row>
    <row r="1979" spans="1:11" x14ac:dyDescent="0.3">
      <c r="A1979" t="s">
        <v>1615</v>
      </c>
      <c r="B1979" t="s">
        <v>44</v>
      </c>
      <c r="C1979" t="s">
        <v>3311</v>
      </c>
      <c r="D1979" t="s">
        <v>3312</v>
      </c>
      <c r="E1979" t="s">
        <v>3313</v>
      </c>
      <c r="F1979" t="s">
        <v>3314</v>
      </c>
      <c r="G1979" t="s">
        <v>3315</v>
      </c>
      <c r="H1979" t="s">
        <v>3316</v>
      </c>
      <c r="I1979" t="s">
        <v>3317</v>
      </c>
      <c r="J1979" t="s">
        <v>3319</v>
      </c>
      <c r="K1979" s="2">
        <v>93</v>
      </c>
    </row>
    <row r="1980" spans="1:11" x14ac:dyDescent="0.3">
      <c r="B1980" t="s">
        <v>12</v>
      </c>
      <c r="C1980" t="s">
        <v>3311</v>
      </c>
      <c r="D1980" t="s">
        <v>3312</v>
      </c>
      <c r="E1980" t="s">
        <v>3313</v>
      </c>
      <c r="F1980" t="s">
        <v>3314</v>
      </c>
      <c r="G1980" t="s">
        <v>3315</v>
      </c>
      <c r="H1980" t="s">
        <v>3316</v>
      </c>
      <c r="I1980" t="s">
        <v>3317</v>
      </c>
      <c r="J1980" t="s">
        <v>3319</v>
      </c>
      <c r="K1980" s="2">
        <v>309</v>
      </c>
    </row>
    <row r="1981" spans="1:11" x14ac:dyDescent="0.3">
      <c r="B1981" t="s">
        <v>16</v>
      </c>
      <c r="C1981" t="s">
        <v>3311</v>
      </c>
      <c r="D1981" t="s">
        <v>3312</v>
      </c>
      <c r="E1981" t="s">
        <v>3313</v>
      </c>
      <c r="F1981" t="s">
        <v>3314</v>
      </c>
      <c r="G1981" t="s">
        <v>3315</v>
      </c>
      <c r="H1981" t="s">
        <v>3316</v>
      </c>
      <c r="I1981" t="s">
        <v>3317</v>
      </c>
      <c r="J1981" t="s">
        <v>3319</v>
      </c>
      <c r="K1981" s="2">
        <v>220</v>
      </c>
    </row>
    <row r="1982" spans="1:11" x14ac:dyDescent="0.3">
      <c r="A1982" t="s">
        <v>1617</v>
      </c>
      <c r="B1982" t="s">
        <v>12</v>
      </c>
      <c r="C1982" t="s">
        <v>3311</v>
      </c>
      <c r="D1982" t="s">
        <v>3312</v>
      </c>
      <c r="E1982" t="s">
        <v>3313</v>
      </c>
      <c r="F1982" t="s">
        <v>3314</v>
      </c>
      <c r="G1982" t="s">
        <v>3315</v>
      </c>
      <c r="H1982" t="s">
        <v>3316</v>
      </c>
      <c r="I1982" t="s">
        <v>3317</v>
      </c>
      <c r="J1982" t="s">
        <v>3319</v>
      </c>
      <c r="K1982" s="2">
        <v>78</v>
      </c>
    </row>
    <row r="1983" spans="1:11" x14ac:dyDescent="0.3">
      <c r="B1983" t="s">
        <v>20</v>
      </c>
      <c r="C1983" t="s">
        <v>3311</v>
      </c>
      <c r="D1983" t="s">
        <v>3312</v>
      </c>
      <c r="E1983" t="s">
        <v>3313</v>
      </c>
      <c r="F1983" t="s">
        <v>3314</v>
      </c>
      <c r="G1983" t="s">
        <v>3315</v>
      </c>
      <c r="H1983" t="s">
        <v>3316</v>
      </c>
      <c r="I1983" t="s">
        <v>3317</v>
      </c>
      <c r="J1983" t="s">
        <v>3319</v>
      </c>
      <c r="K1983" s="2">
        <v>127</v>
      </c>
    </row>
    <row r="1984" spans="1:11" x14ac:dyDescent="0.3">
      <c r="B1984" t="s">
        <v>22</v>
      </c>
      <c r="C1984" t="s">
        <v>3311</v>
      </c>
      <c r="D1984" t="s">
        <v>3312</v>
      </c>
      <c r="E1984" t="s">
        <v>3313</v>
      </c>
      <c r="F1984" t="s">
        <v>3314</v>
      </c>
      <c r="G1984" t="s">
        <v>3315</v>
      </c>
      <c r="H1984" t="s">
        <v>3316</v>
      </c>
      <c r="I1984" t="s">
        <v>3317</v>
      </c>
      <c r="J1984" t="s">
        <v>3319</v>
      </c>
      <c r="K1984" s="2">
        <v>90</v>
      </c>
    </row>
    <row r="1985" spans="1:11" x14ac:dyDescent="0.3">
      <c r="B1985" t="s">
        <v>24</v>
      </c>
      <c r="C1985" t="s">
        <v>3311</v>
      </c>
      <c r="D1985" t="s">
        <v>3312</v>
      </c>
      <c r="E1985" t="s">
        <v>3313</v>
      </c>
      <c r="F1985" t="s">
        <v>3314</v>
      </c>
      <c r="G1985" t="s">
        <v>3315</v>
      </c>
      <c r="H1985" t="s">
        <v>3316</v>
      </c>
      <c r="I1985" t="s">
        <v>3317</v>
      </c>
      <c r="J1985" t="s">
        <v>3319</v>
      </c>
      <c r="K1985" s="2">
        <v>273</v>
      </c>
    </row>
    <row r="1986" spans="1:11" x14ac:dyDescent="0.3">
      <c r="A1986" t="s">
        <v>1619</v>
      </c>
      <c r="B1986" t="s">
        <v>12</v>
      </c>
      <c r="C1986" t="s">
        <v>3311</v>
      </c>
      <c r="D1986" t="s">
        <v>3312</v>
      </c>
      <c r="E1986" t="s">
        <v>3313</v>
      </c>
      <c r="F1986" t="s">
        <v>3314</v>
      </c>
      <c r="G1986" t="s">
        <v>3315</v>
      </c>
      <c r="H1986" t="s">
        <v>3316</v>
      </c>
      <c r="I1986" t="s">
        <v>3317</v>
      </c>
      <c r="J1986" t="s">
        <v>3319</v>
      </c>
      <c r="K1986" s="2">
        <v>83</v>
      </c>
    </row>
    <row r="1987" spans="1:11" x14ac:dyDescent="0.3">
      <c r="B1987" t="s">
        <v>84</v>
      </c>
      <c r="C1987" t="s">
        <v>3311</v>
      </c>
      <c r="D1987" t="s">
        <v>3312</v>
      </c>
      <c r="E1987" t="s">
        <v>3313</v>
      </c>
      <c r="F1987" t="s">
        <v>3314</v>
      </c>
      <c r="G1987" t="s">
        <v>3315</v>
      </c>
      <c r="H1987" t="s">
        <v>3316</v>
      </c>
      <c r="I1987" t="s">
        <v>3317</v>
      </c>
      <c r="J1987" t="s">
        <v>3319</v>
      </c>
      <c r="K1987" s="2">
        <v>104</v>
      </c>
    </row>
    <row r="1988" spans="1:11" x14ac:dyDescent="0.3">
      <c r="B1988" t="s">
        <v>86</v>
      </c>
      <c r="C1988" t="s">
        <v>3311</v>
      </c>
      <c r="D1988" t="s">
        <v>3312</v>
      </c>
      <c r="E1988" t="s">
        <v>3313</v>
      </c>
      <c r="F1988" t="s">
        <v>3314</v>
      </c>
      <c r="G1988" t="s">
        <v>3315</v>
      </c>
      <c r="H1988" t="s">
        <v>3316</v>
      </c>
      <c r="I1988" t="s">
        <v>3317</v>
      </c>
      <c r="J1988" t="s">
        <v>3319</v>
      </c>
      <c r="K1988" s="2">
        <v>81</v>
      </c>
    </row>
    <row r="1989" spans="1:11" x14ac:dyDescent="0.3">
      <c r="A1989" t="s">
        <v>1621</v>
      </c>
      <c r="B1989" t="s">
        <v>34</v>
      </c>
      <c r="C1989" t="s">
        <v>3311</v>
      </c>
      <c r="D1989" t="s">
        <v>3312</v>
      </c>
      <c r="E1989" t="s">
        <v>3313</v>
      </c>
      <c r="F1989" t="s">
        <v>3314</v>
      </c>
      <c r="G1989" t="s">
        <v>3315</v>
      </c>
      <c r="H1989" t="s">
        <v>3316</v>
      </c>
      <c r="I1989" t="s">
        <v>3317</v>
      </c>
      <c r="J1989" t="s">
        <v>3319</v>
      </c>
      <c r="K1989" s="2">
        <v>32</v>
      </c>
    </row>
    <row r="1990" spans="1:11" x14ac:dyDescent="0.3">
      <c r="B1990" t="s">
        <v>250</v>
      </c>
      <c r="C1990" t="s">
        <v>3311</v>
      </c>
      <c r="D1990" t="s">
        <v>3312</v>
      </c>
      <c r="E1990" t="s">
        <v>3313</v>
      </c>
      <c r="F1990" t="s">
        <v>3314</v>
      </c>
      <c r="G1990" t="s">
        <v>3315</v>
      </c>
      <c r="H1990" t="s">
        <v>3316</v>
      </c>
      <c r="I1990" t="s">
        <v>3317</v>
      </c>
      <c r="J1990" t="s">
        <v>3319</v>
      </c>
      <c r="K1990" s="2">
        <v>34</v>
      </c>
    </row>
    <row r="1991" spans="1:11" x14ac:dyDescent="0.3">
      <c r="B1991" t="s">
        <v>12</v>
      </c>
      <c r="C1991" t="s">
        <v>3311</v>
      </c>
      <c r="D1991" t="s">
        <v>3312</v>
      </c>
      <c r="E1991" t="s">
        <v>3313</v>
      </c>
      <c r="F1991" t="s">
        <v>3314</v>
      </c>
      <c r="G1991" t="s">
        <v>3315</v>
      </c>
      <c r="H1991" t="s">
        <v>3316</v>
      </c>
      <c r="I1991" t="s">
        <v>3317</v>
      </c>
      <c r="J1991" t="s">
        <v>3319</v>
      </c>
      <c r="K1991" s="2">
        <v>162</v>
      </c>
    </row>
    <row r="1992" spans="1:11" x14ac:dyDescent="0.3">
      <c r="B1992" t="s">
        <v>16</v>
      </c>
      <c r="C1992" t="s">
        <v>3311</v>
      </c>
      <c r="D1992" t="s">
        <v>3312</v>
      </c>
      <c r="E1992" t="s">
        <v>3313</v>
      </c>
      <c r="F1992" t="s">
        <v>3314</v>
      </c>
      <c r="G1992" t="s">
        <v>3315</v>
      </c>
      <c r="H1992" t="s">
        <v>3316</v>
      </c>
      <c r="I1992" t="s">
        <v>3317</v>
      </c>
      <c r="J1992" t="s">
        <v>3319</v>
      </c>
      <c r="K1992" s="2">
        <v>245</v>
      </c>
    </row>
    <row r="1993" spans="1:11" x14ac:dyDescent="0.3">
      <c r="A1993" t="s">
        <v>1623</v>
      </c>
      <c r="B1993" t="s">
        <v>34</v>
      </c>
      <c r="C1993" t="s">
        <v>3311</v>
      </c>
      <c r="D1993" t="s">
        <v>3312</v>
      </c>
      <c r="E1993" t="s">
        <v>3313</v>
      </c>
      <c r="F1993" t="s">
        <v>3314</v>
      </c>
      <c r="G1993" t="s">
        <v>3315</v>
      </c>
      <c r="H1993" t="s">
        <v>3316</v>
      </c>
      <c r="I1993" t="s">
        <v>3317</v>
      </c>
      <c r="J1993" t="s">
        <v>3319</v>
      </c>
      <c r="K1993" s="2">
        <v>32</v>
      </c>
    </row>
    <row r="1994" spans="1:11" x14ac:dyDescent="0.3">
      <c r="B1994" t="s">
        <v>250</v>
      </c>
      <c r="C1994" t="s">
        <v>3311</v>
      </c>
      <c r="D1994" t="s">
        <v>3312</v>
      </c>
      <c r="E1994" t="s">
        <v>3313</v>
      </c>
      <c r="F1994" t="s">
        <v>3314</v>
      </c>
      <c r="G1994" t="s">
        <v>3315</v>
      </c>
      <c r="H1994" t="s">
        <v>3316</v>
      </c>
      <c r="I1994" t="s">
        <v>3317</v>
      </c>
      <c r="J1994" t="s">
        <v>3319</v>
      </c>
      <c r="K1994" s="2">
        <v>37</v>
      </c>
    </row>
    <row r="1995" spans="1:11" x14ac:dyDescent="0.3">
      <c r="B1995" t="s">
        <v>12</v>
      </c>
      <c r="C1995" t="s">
        <v>3311</v>
      </c>
      <c r="D1995" t="s">
        <v>3312</v>
      </c>
      <c r="E1995" t="s">
        <v>3313</v>
      </c>
      <c r="F1995" t="s">
        <v>3314</v>
      </c>
      <c r="G1995" t="s">
        <v>3315</v>
      </c>
      <c r="H1995" t="s">
        <v>3316</v>
      </c>
      <c r="I1995" t="s">
        <v>3317</v>
      </c>
      <c r="J1995" t="s">
        <v>3319</v>
      </c>
      <c r="K1995" s="2">
        <v>81</v>
      </c>
    </row>
    <row r="1996" spans="1:11" x14ac:dyDescent="0.3">
      <c r="B1996" t="s">
        <v>16</v>
      </c>
      <c r="C1996" t="s">
        <v>3311</v>
      </c>
      <c r="D1996" t="s">
        <v>3312</v>
      </c>
      <c r="E1996" t="s">
        <v>3313</v>
      </c>
      <c r="F1996" t="s">
        <v>3314</v>
      </c>
      <c r="G1996" t="s">
        <v>3315</v>
      </c>
      <c r="H1996" t="s">
        <v>3316</v>
      </c>
      <c r="I1996" t="s">
        <v>3317</v>
      </c>
      <c r="J1996" t="s">
        <v>3319</v>
      </c>
      <c r="K1996" s="2">
        <v>245</v>
      </c>
    </row>
    <row r="1997" spans="1:11" x14ac:dyDescent="0.3">
      <c r="A1997" t="s">
        <v>1625</v>
      </c>
      <c r="B1997" t="s">
        <v>34</v>
      </c>
      <c r="C1997" t="s">
        <v>3311</v>
      </c>
      <c r="D1997" t="s">
        <v>3312</v>
      </c>
      <c r="E1997" t="s">
        <v>3313</v>
      </c>
      <c r="F1997" t="s">
        <v>3314</v>
      </c>
      <c r="G1997" t="s">
        <v>3315</v>
      </c>
      <c r="H1997" t="s">
        <v>3316</v>
      </c>
      <c r="I1997" t="s">
        <v>3317</v>
      </c>
      <c r="J1997" t="s">
        <v>3319</v>
      </c>
      <c r="K1997" s="2">
        <v>32</v>
      </c>
    </row>
    <row r="1998" spans="1:11" x14ac:dyDescent="0.3">
      <c r="B1998" t="s">
        <v>250</v>
      </c>
      <c r="C1998" t="s">
        <v>3311</v>
      </c>
      <c r="D1998" t="s">
        <v>3312</v>
      </c>
      <c r="E1998" t="s">
        <v>3313</v>
      </c>
      <c r="F1998" t="s">
        <v>3314</v>
      </c>
      <c r="G1998" t="s">
        <v>3315</v>
      </c>
      <c r="H1998" t="s">
        <v>3316</v>
      </c>
      <c r="I1998" t="s">
        <v>3317</v>
      </c>
      <c r="J1998" t="s">
        <v>3319</v>
      </c>
      <c r="K1998" s="2">
        <v>37</v>
      </c>
    </row>
    <row r="1999" spans="1:11" x14ac:dyDescent="0.3">
      <c r="B1999" t="s">
        <v>12</v>
      </c>
      <c r="C1999" t="s">
        <v>3311</v>
      </c>
      <c r="D1999" t="s">
        <v>3312</v>
      </c>
      <c r="E1999" t="s">
        <v>3313</v>
      </c>
      <c r="F1999" t="s">
        <v>3314</v>
      </c>
      <c r="G1999" t="s">
        <v>3315</v>
      </c>
      <c r="H1999" t="s">
        <v>3316</v>
      </c>
      <c r="I1999" t="s">
        <v>3317</v>
      </c>
      <c r="J1999" t="s">
        <v>3319</v>
      </c>
      <c r="K1999" s="2">
        <v>81</v>
      </c>
    </row>
    <row r="2000" spans="1:11" x14ac:dyDescent="0.3">
      <c r="B2000" t="s">
        <v>16</v>
      </c>
      <c r="C2000" t="s">
        <v>3311</v>
      </c>
      <c r="D2000" t="s">
        <v>3312</v>
      </c>
      <c r="E2000" t="s">
        <v>3313</v>
      </c>
      <c r="F2000" t="s">
        <v>3314</v>
      </c>
      <c r="G2000" t="s">
        <v>3315</v>
      </c>
      <c r="H2000" t="s">
        <v>3316</v>
      </c>
      <c r="I2000" t="s">
        <v>3317</v>
      </c>
      <c r="J2000" t="s">
        <v>3319</v>
      </c>
      <c r="K2000" s="2">
        <v>245</v>
      </c>
    </row>
    <row r="2001" spans="1:11" x14ac:dyDescent="0.3">
      <c r="A2001" t="s">
        <v>1627</v>
      </c>
      <c r="B2001" t="s">
        <v>250</v>
      </c>
      <c r="C2001" t="s">
        <v>3311</v>
      </c>
      <c r="D2001" t="s">
        <v>3312</v>
      </c>
      <c r="E2001" t="s">
        <v>3313</v>
      </c>
      <c r="F2001" t="s">
        <v>3314</v>
      </c>
      <c r="G2001" t="s">
        <v>3315</v>
      </c>
      <c r="H2001" t="s">
        <v>3316</v>
      </c>
      <c r="I2001" t="s">
        <v>3317</v>
      </c>
      <c r="J2001" t="s">
        <v>3319</v>
      </c>
      <c r="K2001" s="2">
        <v>37</v>
      </c>
    </row>
    <row r="2002" spans="1:11" x14ac:dyDescent="0.3">
      <c r="B2002" t="s">
        <v>12</v>
      </c>
      <c r="C2002" t="s">
        <v>3311</v>
      </c>
      <c r="D2002" t="s">
        <v>3312</v>
      </c>
      <c r="E2002" t="s">
        <v>3313</v>
      </c>
      <c r="F2002" t="s">
        <v>3314</v>
      </c>
      <c r="G2002" t="s">
        <v>3315</v>
      </c>
      <c r="H2002" t="s">
        <v>3316</v>
      </c>
      <c r="I2002" t="s">
        <v>3317</v>
      </c>
      <c r="J2002" t="s">
        <v>3319</v>
      </c>
      <c r="K2002" s="2">
        <v>81</v>
      </c>
    </row>
    <row r="2003" spans="1:11" x14ac:dyDescent="0.3">
      <c r="B2003" t="s">
        <v>16</v>
      </c>
      <c r="C2003" t="s">
        <v>3311</v>
      </c>
      <c r="D2003" t="s">
        <v>3312</v>
      </c>
      <c r="E2003" t="s">
        <v>3313</v>
      </c>
      <c r="F2003" t="s">
        <v>3314</v>
      </c>
      <c r="G2003" t="s">
        <v>3315</v>
      </c>
      <c r="H2003" t="s">
        <v>3316</v>
      </c>
      <c r="I2003" t="s">
        <v>3317</v>
      </c>
      <c r="J2003" t="s">
        <v>3319</v>
      </c>
      <c r="K2003" s="2">
        <v>245</v>
      </c>
    </row>
    <row r="2004" spans="1:11" x14ac:dyDescent="0.3">
      <c r="A2004" t="s">
        <v>1629</v>
      </c>
      <c r="B2004" t="s">
        <v>12</v>
      </c>
      <c r="C2004" t="s">
        <v>3311</v>
      </c>
      <c r="D2004" t="s">
        <v>3312</v>
      </c>
      <c r="E2004" t="s">
        <v>3313</v>
      </c>
      <c r="F2004" t="s">
        <v>3314</v>
      </c>
      <c r="G2004" t="s">
        <v>3315</v>
      </c>
      <c r="H2004" t="s">
        <v>3316</v>
      </c>
      <c r="I2004" t="s">
        <v>3317</v>
      </c>
      <c r="J2004" t="s">
        <v>3319</v>
      </c>
      <c r="K2004" s="2">
        <v>81</v>
      </c>
    </row>
    <row r="2005" spans="1:11" x14ac:dyDescent="0.3">
      <c r="B2005" t="s">
        <v>16</v>
      </c>
      <c r="C2005" t="s">
        <v>3311</v>
      </c>
      <c r="D2005" t="s">
        <v>3312</v>
      </c>
      <c r="E2005" t="s">
        <v>3313</v>
      </c>
      <c r="F2005" t="s">
        <v>3314</v>
      </c>
      <c r="G2005" t="s">
        <v>3315</v>
      </c>
      <c r="H2005" t="s">
        <v>3316</v>
      </c>
      <c r="I2005" t="s">
        <v>3317</v>
      </c>
      <c r="J2005" t="s">
        <v>3319</v>
      </c>
      <c r="K2005" s="2">
        <v>240</v>
      </c>
    </row>
    <row r="2006" spans="1:11" x14ac:dyDescent="0.3">
      <c r="A2006" t="s">
        <v>1631</v>
      </c>
      <c r="B2006" t="s">
        <v>12</v>
      </c>
      <c r="C2006" t="s">
        <v>3311</v>
      </c>
      <c r="D2006" t="s">
        <v>3312</v>
      </c>
      <c r="E2006" t="s">
        <v>3313</v>
      </c>
      <c r="F2006" t="s">
        <v>3314</v>
      </c>
      <c r="G2006" t="s">
        <v>3315</v>
      </c>
      <c r="H2006" t="s">
        <v>3316</v>
      </c>
      <c r="I2006" t="s">
        <v>3317</v>
      </c>
      <c r="J2006" t="s">
        <v>3319</v>
      </c>
      <c r="K2006" s="2">
        <v>81</v>
      </c>
    </row>
    <row r="2007" spans="1:11" x14ac:dyDescent="0.3">
      <c r="B2007" t="s">
        <v>16</v>
      </c>
      <c r="C2007" t="s">
        <v>3311</v>
      </c>
      <c r="D2007" t="s">
        <v>3312</v>
      </c>
      <c r="E2007" t="s">
        <v>3313</v>
      </c>
      <c r="F2007" t="s">
        <v>3314</v>
      </c>
      <c r="G2007" t="s">
        <v>3315</v>
      </c>
      <c r="H2007" t="s">
        <v>3316</v>
      </c>
      <c r="I2007" t="s">
        <v>3317</v>
      </c>
      <c r="J2007" t="s">
        <v>3319</v>
      </c>
      <c r="K2007" s="2">
        <v>240</v>
      </c>
    </row>
    <row r="2008" spans="1:11" x14ac:dyDescent="0.3">
      <c r="A2008" t="s">
        <v>1633</v>
      </c>
      <c r="B2008" t="s">
        <v>34</v>
      </c>
      <c r="C2008" t="s">
        <v>3311</v>
      </c>
      <c r="D2008" t="s">
        <v>3312</v>
      </c>
      <c r="E2008" t="s">
        <v>3313</v>
      </c>
      <c r="F2008" t="s">
        <v>3314</v>
      </c>
      <c r="G2008" t="s">
        <v>3315</v>
      </c>
      <c r="H2008" t="s">
        <v>3316</v>
      </c>
      <c r="I2008" t="s">
        <v>3317</v>
      </c>
      <c r="J2008" t="s">
        <v>3319</v>
      </c>
      <c r="K2008" s="2">
        <v>32</v>
      </c>
    </row>
    <row r="2009" spans="1:11" x14ac:dyDescent="0.3">
      <c r="B2009" t="s">
        <v>250</v>
      </c>
      <c r="C2009" t="s">
        <v>3311</v>
      </c>
      <c r="D2009" t="s">
        <v>3312</v>
      </c>
      <c r="E2009" t="s">
        <v>3313</v>
      </c>
      <c r="F2009" t="s">
        <v>3314</v>
      </c>
      <c r="G2009" t="s">
        <v>3315</v>
      </c>
      <c r="H2009" t="s">
        <v>3316</v>
      </c>
      <c r="I2009" t="s">
        <v>3317</v>
      </c>
      <c r="J2009" t="s">
        <v>3319</v>
      </c>
      <c r="K2009" s="2">
        <v>37</v>
      </c>
    </row>
    <row r="2010" spans="1:11" x14ac:dyDescent="0.3">
      <c r="B2010" t="s">
        <v>12</v>
      </c>
      <c r="C2010" t="s">
        <v>3311</v>
      </c>
      <c r="D2010" t="s">
        <v>3312</v>
      </c>
      <c r="E2010" t="s">
        <v>3313</v>
      </c>
      <c r="F2010" t="s">
        <v>3314</v>
      </c>
      <c r="G2010" t="s">
        <v>3315</v>
      </c>
      <c r="H2010" t="s">
        <v>3316</v>
      </c>
      <c r="I2010" t="s">
        <v>3317</v>
      </c>
      <c r="J2010" t="s">
        <v>3319</v>
      </c>
      <c r="K2010" s="2">
        <v>141</v>
      </c>
    </row>
    <row r="2011" spans="1:11" x14ac:dyDescent="0.3">
      <c r="A2011" t="s">
        <v>1635</v>
      </c>
      <c r="B2011" t="s">
        <v>12</v>
      </c>
      <c r="C2011" t="s">
        <v>3311</v>
      </c>
      <c r="D2011" t="s">
        <v>3312</v>
      </c>
      <c r="E2011" t="s">
        <v>3313</v>
      </c>
      <c r="F2011" t="s">
        <v>3314</v>
      </c>
      <c r="G2011" t="s">
        <v>3315</v>
      </c>
      <c r="H2011" t="s">
        <v>3316</v>
      </c>
      <c r="I2011" t="s">
        <v>3317</v>
      </c>
      <c r="J2011" t="s">
        <v>3319</v>
      </c>
      <c r="K2011" s="2">
        <v>77</v>
      </c>
    </row>
    <row r="2012" spans="1:11" x14ac:dyDescent="0.3">
      <c r="A2012" t="s">
        <v>1637</v>
      </c>
      <c r="B2012" t="s">
        <v>34</v>
      </c>
      <c r="C2012" t="s">
        <v>3311</v>
      </c>
      <c r="D2012" t="s">
        <v>3312</v>
      </c>
      <c r="E2012" t="s">
        <v>3313</v>
      </c>
      <c r="F2012" t="s">
        <v>3314</v>
      </c>
      <c r="G2012" t="s">
        <v>3315</v>
      </c>
      <c r="H2012" t="s">
        <v>3316</v>
      </c>
      <c r="I2012" t="s">
        <v>3317</v>
      </c>
      <c r="J2012" t="s">
        <v>3319</v>
      </c>
      <c r="K2012" s="2">
        <v>62</v>
      </c>
    </row>
    <row r="2013" spans="1:11" x14ac:dyDescent="0.3">
      <c r="B2013" t="s">
        <v>12</v>
      </c>
      <c r="C2013" t="s">
        <v>3311</v>
      </c>
      <c r="D2013" t="s">
        <v>3312</v>
      </c>
      <c r="E2013" t="s">
        <v>3313</v>
      </c>
      <c r="F2013" t="s">
        <v>3314</v>
      </c>
      <c r="G2013" t="s">
        <v>3315</v>
      </c>
      <c r="H2013" t="s">
        <v>3316</v>
      </c>
      <c r="I2013" t="s">
        <v>3317</v>
      </c>
      <c r="J2013" t="s">
        <v>3319</v>
      </c>
      <c r="K2013" s="2">
        <v>82</v>
      </c>
    </row>
    <row r="2014" spans="1:11" x14ac:dyDescent="0.3">
      <c r="B2014" t="s">
        <v>16</v>
      </c>
      <c r="C2014" t="s">
        <v>3311</v>
      </c>
      <c r="D2014" t="s">
        <v>3312</v>
      </c>
      <c r="E2014" t="s">
        <v>3313</v>
      </c>
      <c r="F2014" t="s">
        <v>3314</v>
      </c>
      <c r="G2014" t="s">
        <v>3315</v>
      </c>
      <c r="H2014" t="s">
        <v>3316</v>
      </c>
      <c r="I2014" t="s">
        <v>3317</v>
      </c>
      <c r="J2014" t="s">
        <v>3319</v>
      </c>
      <c r="K2014" s="2">
        <v>236</v>
      </c>
    </row>
    <row r="2015" spans="1:11" x14ac:dyDescent="0.3">
      <c r="A2015" t="s">
        <v>1639</v>
      </c>
      <c r="B2015" t="s">
        <v>34</v>
      </c>
      <c r="C2015" t="s">
        <v>3311</v>
      </c>
      <c r="D2015" t="s">
        <v>3312</v>
      </c>
      <c r="E2015" t="s">
        <v>3313</v>
      </c>
      <c r="F2015" t="s">
        <v>3314</v>
      </c>
      <c r="G2015" t="s">
        <v>3315</v>
      </c>
      <c r="H2015" t="s">
        <v>3316</v>
      </c>
      <c r="I2015" t="s">
        <v>3317</v>
      </c>
      <c r="J2015" t="s">
        <v>3319</v>
      </c>
      <c r="K2015" s="2">
        <v>62</v>
      </c>
    </row>
    <row r="2016" spans="1:11" x14ac:dyDescent="0.3">
      <c r="B2016" t="s">
        <v>12</v>
      </c>
      <c r="C2016" t="s">
        <v>3311</v>
      </c>
      <c r="D2016" t="s">
        <v>3312</v>
      </c>
      <c r="E2016" t="s">
        <v>3313</v>
      </c>
      <c r="F2016" t="s">
        <v>3314</v>
      </c>
      <c r="G2016" t="s">
        <v>3315</v>
      </c>
      <c r="H2016" t="s">
        <v>3316</v>
      </c>
      <c r="I2016" t="s">
        <v>3317</v>
      </c>
      <c r="J2016" t="s">
        <v>3319</v>
      </c>
      <c r="K2016" s="2">
        <v>82</v>
      </c>
    </row>
    <row r="2017" spans="1:11" x14ac:dyDescent="0.3">
      <c r="B2017" t="s">
        <v>16</v>
      </c>
      <c r="C2017" t="s">
        <v>3311</v>
      </c>
      <c r="D2017" t="s">
        <v>3312</v>
      </c>
      <c r="E2017" t="s">
        <v>3313</v>
      </c>
      <c r="F2017" t="s">
        <v>3314</v>
      </c>
      <c r="G2017" t="s">
        <v>3315</v>
      </c>
      <c r="H2017" t="s">
        <v>3316</v>
      </c>
      <c r="I2017" t="s">
        <v>3317</v>
      </c>
      <c r="J2017" t="s">
        <v>3319</v>
      </c>
      <c r="K2017" s="2">
        <v>236</v>
      </c>
    </row>
    <row r="2018" spans="1:11" x14ac:dyDescent="0.3">
      <c r="A2018" t="s">
        <v>1641</v>
      </c>
      <c r="B2018" t="s">
        <v>44</v>
      </c>
      <c r="C2018" t="s">
        <v>3311</v>
      </c>
      <c r="D2018" t="s">
        <v>3312</v>
      </c>
      <c r="E2018" t="s">
        <v>3313</v>
      </c>
      <c r="F2018" t="s">
        <v>3314</v>
      </c>
      <c r="G2018" t="s">
        <v>3315</v>
      </c>
      <c r="H2018" t="s">
        <v>3316</v>
      </c>
      <c r="I2018" t="s">
        <v>3317</v>
      </c>
      <c r="J2018" t="s">
        <v>3319</v>
      </c>
      <c r="K2018" s="2">
        <v>85</v>
      </c>
    </row>
    <row r="2019" spans="1:11" x14ac:dyDescent="0.3">
      <c r="B2019" t="s">
        <v>12</v>
      </c>
      <c r="C2019" t="s">
        <v>3311</v>
      </c>
      <c r="D2019" t="s">
        <v>3312</v>
      </c>
      <c r="E2019" t="s">
        <v>3313</v>
      </c>
      <c r="F2019" t="s">
        <v>3314</v>
      </c>
      <c r="G2019" t="s">
        <v>3315</v>
      </c>
      <c r="H2019" t="s">
        <v>3316</v>
      </c>
      <c r="I2019" t="s">
        <v>3317</v>
      </c>
      <c r="J2019" t="s">
        <v>3319</v>
      </c>
      <c r="K2019" s="2">
        <v>42</v>
      </c>
    </row>
    <row r="2020" spans="1:11" x14ac:dyDescent="0.3">
      <c r="A2020" t="s">
        <v>1643</v>
      </c>
      <c r="B2020" t="s">
        <v>12</v>
      </c>
      <c r="C2020" t="s">
        <v>3311</v>
      </c>
      <c r="D2020" t="s">
        <v>3312</v>
      </c>
      <c r="E2020" t="s">
        <v>3313</v>
      </c>
      <c r="F2020" t="s">
        <v>3314</v>
      </c>
      <c r="G2020" t="s">
        <v>3315</v>
      </c>
      <c r="H2020" t="s">
        <v>3316</v>
      </c>
      <c r="I2020" t="s">
        <v>3317</v>
      </c>
      <c r="J2020" t="s">
        <v>3319</v>
      </c>
      <c r="K2020" s="2">
        <v>85</v>
      </c>
    </row>
    <row r="2021" spans="1:11" x14ac:dyDescent="0.3">
      <c r="A2021" t="s">
        <v>1645</v>
      </c>
      <c r="B2021" t="s">
        <v>12</v>
      </c>
      <c r="C2021" t="s">
        <v>3311</v>
      </c>
      <c r="D2021" t="s">
        <v>3312</v>
      </c>
      <c r="E2021" t="s">
        <v>3313</v>
      </c>
      <c r="F2021" t="s">
        <v>3314</v>
      </c>
      <c r="G2021" t="s">
        <v>3315</v>
      </c>
      <c r="H2021" t="s">
        <v>3316</v>
      </c>
      <c r="I2021" t="s">
        <v>3371</v>
      </c>
      <c r="J2021" t="s">
        <v>3373</v>
      </c>
      <c r="K2021" s="2">
        <v>57</v>
      </c>
    </row>
    <row r="2022" spans="1:11" x14ac:dyDescent="0.3">
      <c r="B2022" t="s">
        <v>20</v>
      </c>
      <c r="C2022" t="s">
        <v>3311</v>
      </c>
      <c r="D2022" t="s">
        <v>3312</v>
      </c>
      <c r="E2022" t="s">
        <v>3313</v>
      </c>
      <c r="F2022" t="s">
        <v>3314</v>
      </c>
      <c r="G2022" t="s">
        <v>3315</v>
      </c>
      <c r="H2022" t="s">
        <v>3316</v>
      </c>
      <c r="I2022" t="s">
        <v>3371</v>
      </c>
      <c r="J2022" t="s">
        <v>3373</v>
      </c>
      <c r="K2022" s="2">
        <v>127</v>
      </c>
    </row>
    <row r="2023" spans="1:11" x14ac:dyDescent="0.3">
      <c r="B2023" t="s">
        <v>22</v>
      </c>
      <c r="C2023" t="s">
        <v>3311</v>
      </c>
      <c r="D2023" t="s">
        <v>3312</v>
      </c>
      <c r="E2023" t="s">
        <v>3313</v>
      </c>
      <c r="F2023" t="s">
        <v>3314</v>
      </c>
      <c r="G2023" t="s">
        <v>3315</v>
      </c>
      <c r="H2023" t="s">
        <v>3316</v>
      </c>
      <c r="I2023" t="s">
        <v>3371</v>
      </c>
      <c r="J2023" t="s">
        <v>3373</v>
      </c>
      <c r="K2023" s="2">
        <v>264</v>
      </c>
    </row>
    <row r="2024" spans="1:11" x14ac:dyDescent="0.3">
      <c r="A2024" t="s">
        <v>1647</v>
      </c>
      <c r="B2024" t="s">
        <v>34</v>
      </c>
      <c r="C2024" t="s">
        <v>3311</v>
      </c>
      <c r="D2024" t="s">
        <v>3312</v>
      </c>
      <c r="E2024" t="s">
        <v>3313</v>
      </c>
      <c r="F2024" t="s">
        <v>3314</v>
      </c>
      <c r="G2024" t="s">
        <v>3315</v>
      </c>
      <c r="H2024" t="s">
        <v>3316</v>
      </c>
      <c r="I2024" t="s">
        <v>3317</v>
      </c>
      <c r="J2024" t="s">
        <v>3417</v>
      </c>
      <c r="K2024" s="2">
        <v>61</v>
      </c>
    </row>
    <row r="2025" spans="1:11" x14ac:dyDescent="0.3">
      <c r="B2025" t="s">
        <v>250</v>
      </c>
      <c r="C2025" t="s">
        <v>3311</v>
      </c>
      <c r="D2025" t="s">
        <v>3312</v>
      </c>
      <c r="E2025" t="s">
        <v>3313</v>
      </c>
      <c r="F2025" t="s">
        <v>3314</v>
      </c>
      <c r="G2025" t="s">
        <v>3315</v>
      </c>
      <c r="H2025" t="s">
        <v>3316</v>
      </c>
      <c r="I2025" t="s">
        <v>3317</v>
      </c>
      <c r="J2025" t="s">
        <v>3417</v>
      </c>
      <c r="K2025" s="2">
        <v>35</v>
      </c>
    </row>
    <row r="2026" spans="1:11" x14ac:dyDescent="0.3">
      <c r="B2026" t="s">
        <v>36</v>
      </c>
      <c r="C2026" t="s">
        <v>3311</v>
      </c>
      <c r="D2026" t="s">
        <v>3312</v>
      </c>
      <c r="E2026" t="s">
        <v>3313</v>
      </c>
      <c r="F2026" t="s">
        <v>3314</v>
      </c>
      <c r="G2026" t="s">
        <v>3315</v>
      </c>
      <c r="H2026" t="s">
        <v>3316</v>
      </c>
      <c r="I2026" t="s">
        <v>3317</v>
      </c>
      <c r="J2026" t="s">
        <v>3417</v>
      </c>
      <c r="K2026" s="2">
        <v>41</v>
      </c>
    </row>
    <row r="2027" spans="1:11" x14ac:dyDescent="0.3">
      <c r="B2027" t="s">
        <v>12</v>
      </c>
      <c r="C2027" t="s">
        <v>3311</v>
      </c>
      <c r="D2027" t="s">
        <v>3312</v>
      </c>
      <c r="E2027" t="s">
        <v>3313</v>
      </c>
      <c r="F2027" t="s">
        <v>3314</v>
      </c>
      <c r="G2027" t="s">
        <v>3315</v>
      </c>
      <c r="H2027" t="s">
        <v>3316</v>
      </c>
      <c r="I2027" t="s">
        <v>3317</v>
      </c>
      <c r="J2027" t="s">
        <v>3417</v>
      </c>
      <c r="K2027" s="2">
        <v>89</v>
      </c>
    </row>
    <row r="2028" spans="1:11" x14ac:dyDescent="0.3">
      <c r="B2028" t="s">
        <v>16</v>
      </c>
      <c r="C2028" t="s">
        <v>3311</v>
      </c>
      <c r="D2028" t="s">
        <v>3312</v>
      </c>
      <c r="E2028" t="s">
        <v>3313</v>
      </c>
      <c r="F2028" t="s">
        <v>3314</v>
      </c>
      <c r="G2028" t="s">
        <v>3315</v>
      </c>
      <c r="H2028" t="s">
        <v>3316</v>
      </c>
      <c r="I2028" t="s">
        <v>3317</v>
      </c>
      <c r="J2028" t="s">
        <v>3417</v>
      </c>
      <c r="K2028" s="2">
        <v>237</v>
      </c>
    </row>
    <row r="2029" spans="1:11" x14ac:dyDescent="0.3">
      <c r="A2029" t="s">
        <v>1649</v>
      </c>
      <c r="B2029" t="s">
        <v>34</v>
      </c>
      <c r="C2029" t="s">
        <v>3311</v>
      </c>
      <c r="D2029" t="s">
        <v>3312</v>
      </c>
      <c r="E2029" t="s">
        <v>3313</v>
      </c>
      <c r="F2029" t="s">
        <v>3314</v>
      </c>
      <c r="G2029" t="s">
        <v>3315</v>
      </c>
      <c r="H2029" t="s">
        <v>3316</v>
      </c>
      <c r="I2029" t="s">
        <v>3317</v>
      </c>
      <c r="J2029" t="s">
        <v>3319</v>
      </c>
      <c r="K2029" s="2">
        <v>31</v>
      </c>
    </row>
    <row r="2030" spans="1:11" x14ac:dyDescent="0.3">
      <c r="B2030" t="s">
        <v>250</v>
      </c>
      <c r="C2030" t="s">
        <v>3311</v>
      </c>
      <c r="D2030" t="s">
        <v>3312</v>
      </c>
      <c r="E2030" t="s">
        <v>3313</v>
      </c>
      <c r="F2030" t="s">
        <v>3314</v>
      </c>
      <c r="G2030" t="s">
        <v>3315</v>
      </c>
      <c r="H2030" t="s">
        <v>3316</v>
      </c>
      <c r="I2030" t="s">
        <v>3317</v>
      </c>
      <c r="J2030" t="s">
        <v>3319</v>
      </c>
      <c r="K2030" s="2">
        <v>35</v>
      </c>
    </row>
    <row r="2031" spans="1:11" x14ac:dyDescent="0.3">
      <c r="B2031" t="s">
        <v>36</v>
      </c>
      <c r="C2031" t="s">
        <v>3311</v>
      </c>
      <c r="D2031" t="s">
        <v>3312</v>
      </c>
      <c r="E2031" t="s">
        <v>3313</v>
      </c>
      <c r="F2031" t="s">
        <v>3314</v>
      </c>
      <c r="G2031" t="s">
        <v>3315</v>
      </c>
      <c r="H2031" t="s">
        <v>3316</v>
      </c>
      <c r="I2031" t="s">
        <v>3317</v>
      </c>
      <c r="J2031" t="s">
        <v>3319</v>
      </c>
      <c r="K2031" s="2">
        <v>41</v>
      </c>
    </row>
    <row r="2032" spans="1:11" x14ac:dyDescent="0.3">
      <c r="B2032" t="s">
        <v>12</v>
      </c>
      <c r="C2032" t="s">
        <v>3311</v>
      </c>
      <c r="D2032" t="s">
        <v>3312</v>
      </c>
      <c r="E2032" t="s">
        <v>3313</v>
      </c>
      <c r="F2032" t="s">
        <v>3314</v>
      </c>
      <c r="G2032" t="s">
        <v>3315</v>
      </c>
      <c r="H2032" t="s">
        <v>3316</v>
      </c>
      <c r="I2032" t="s">
        <v>3317</v>
      </c>
      <c r="J2032" t="s">
        <v>3319</v>
      </c>
      <c r="K2032" s="2">
        <v>78</v>
      </c>
    </row>
    <row r="2033" spans="1:11" x14ac:dyDescent="0.3">
      <c r="B2033" t="s">
        <v>16</v>
      </c>
      <c r="C2033" t="s">
        <v>3311</v>
      </c>
      <c r="D2033" t="s">
        <v>3312</v>
      </c>
      <c r="E2033" t="s">
        <v>3313</v>
      </c>
      <c r="F2033" t="s">
        <v>3314</v>
      </c>
      <c r="G2033" t="s">
        <v>3315</v>
      </c>
      <c r="H2033" t="s">
        <v>3316</v>
      </c>
      <c r="I2033" t="s">
        <v>3317</v>
      </c>
      <c r="J2033" t="s">
        <v>3319</v>
      </c>
      <c r="K2033" s="2">
        <v>238</v>
      </c>
    </row>
    <row r="2034" spans="1:11" x14ac:dyDescent="0.3">
      <c r="A2034" t="s">
        <v>1651</v>
      </c>
      <c r="B2034" t="s">
        <v>34</v>
      </c>
      <c r="C2034" t="s">
        <v>3311</v>
      </c>
      <c r="D2034" t="s">
        <v>3312</v>
      </c>
      <c r="E2034" t="s">
        <v>3313</v>
      </c>
      <c r="F2034" t="s">
        <v>3314</v>
      </c>
      <c r="G2034" t="s">
        <v>3315</v>
      </c>
      <c r="H2034" t="s">
        <v>3316</v>
      </c>
      <c r="I2034" t="s">
        <v>3317</v>
      </c>
      <c r="J2034" t="s">
        <v>3319</v>
      </c>
      <c r="K2034" s="2">
        <v>61</v>
      </c>
    </row>
    <row r="2035" spans="1:11" x14ac:dyDescent="0.3">
      <c r="B2035" t="s">
        <v>250</v>
      </c>
      <c r="C2035" t="s">
        <v>3311</v>
      </c>
      <c r="D2035" t="s">
        <v>3312</v>
      </c>
      <c r="E2035" t="s">
        <v>3313</v>
      </c>
      <c r="F2035" t="s">
        <v>3314</v>
      </c>
      <c r="G2035" t="s">
        <v>3315</v>
      </c>
      <c r="H2035" t="s">
        <v>3316</v>
      </c>
      <c r="I2035" t="s">
        <v>3317</v>
      </c>
      <c r="J2035" t="s">
        <v>3319</v>
      </c>
      <c r="K2035" s="2">
        <v>35</v>
      </c>
    </row>
    <row r="2036" spans="1:11" x14ac:dyDescent="0.3">
      <c r="B2036" t="s">
        <v>36</v>
      </c>
      <c r="C2036" t="s">
        <v>3311</v>
      </c>
      <c r="D2036" t="s">
        <v>3312</v>
      </c>
      <c r="E2036" t="s">
        <v>3313</v>
      </c>
      <c r="F2036" t="s">
        <v>3314</v>
      </c>
      <c r="G2036" t="s">
        <v>3315</v>
      </c>
      <c r="H2036" t="s">
        <v>3316</v>
      </c>
      <c r="I2036" t="s">
        <v>3317</v>
      </c>
      <c r="J2036" t="s">
        <v>3319</v>
      </c>
      <c r="K2036" s="2">
        <v>41</v>
      </c>
    </row>
    <row r="2037" spans="1:11" x14ac:dyDescent="0.3">
      <c r="B2037" t="s">
        <v>12</v>
      </c>
      <c r="C2037" t="s">
        <v>3311</v>
      </c>
      <c r="D2037" t="s">
        <v>3312</v>
      </c>
      <c r="E2037" t="s">
        <v>3313</v>
      </c>
      <c r="F2037" t="s">
        <v>3314</v>
      </c>
      <c r="G2037" t="s">
        <v>3315</v>
      </c>
      <c r="H2037" t="s">
        <v>3316</v>
      </c>
      <c r="I2037" t="s">
        <v>3317</v>
      </c>
      <c r="J2037" t="s">
        <v>3319</v>
      </c>
      <c r="K2037" s="2">
        <v>78</v>
      </c>
    </row>
    <row r="2038" spans="1:11" x14ac:dyDescent="0.3">
      <c r="B2038" t="s">
        <v>16</v>
      </c>
      <c r="C2038" t="s">
        <v>3311</v>
      </c>
      <c r="D2038" t="s">
        <v>3312</v>
      </c>
      <c r="E2038" t="s">
        <v>3313</v>
      </c>
      <c r="F2038" t="s">
        <v>3314</v>
      </c>
      <c r="G2038" t="s">
        <v>3315</v>
      </c>
      <c r="H2038" t="s">
        <v>3316</v>
      </c>
      <c r="I2038" t="s">
        <v>3317</v>
      </c>
      <c r="J2038" t="s">
        <v>3319</v>
      </c>
      <c r="K2038" s="2">
        <v>236</v>
      </c>
    </row>
    <row r="2039" spans="1:11" x14ac:dyDescent="0.3">
      <c r="A2039" t="s">
        <v>1653</v>
      </c>
      <c r="B2039" t="s">
        <v>34</v>
      </c>
      <c r="C2039" t="s">
        <v>3311</v>
      </c>
      <c r="D2039" t="s">
        <v>3312</v>
      </c>
      <c r="E2039" t="s">
        <v>3313</v>
      </c>
      <c r="F2039" t="s">
        <v>3314</v>
      </c>
      <c r="G2039" t="s">
        <v>3315</v>
      </c>
      <c r="H2039" t="s">
        <v>3316</v>
      </c>
      <c r="I2039" t="s">
        <v>3317</v>
      </c>
      <c r="J2039" t="s">
        <v>3319</v>
      </c>
      <c r="K2039" s="2">
        <v>60</v>
      </c>
    </row>
    <row r="2040" spans="1:11" x14ac:dyDescent="0.3">
      <c r="B2040" t="s">
        <v>250</v>
      </c>
      <c r="C2040" t="s">
        <v>3311</v>
      </c>
      <c r="D2040" t="s">
        <v>3312</v>
      </c>
      <c r="E2040" t="s">
        <v>3313</v>
      </c>
      <c r="F2040" t="s">
        <v>3314</v>
      </c>
      <c r="G2040" t="s">
        <v>3315</v>
      </c>
      <c r="H2040" t="s">
        <v>3316</v>
      </c>
      <c r="I2040" t="s">
        <v>3317</v>
      </c>
      <c r="J2040" t="s">
        <v>3319</v>
      </c>
      <c r="K2040" s="2">
        <v>35</v>
      </c>
    </row>
    <row r="2041" spans="1:11" x14ac:dyDescent="0.3">
      <c r="B2041" t="s">
        <v>36</v>
      </c>
      <c r="C2041" t="s">
        <v>3311</v>
      </c>
      <c r="D2041" t="s">
        <v>3312</v>
      </c>
      <c r="E2041" t="s">
        <v>3313</v>
      </c>
      <c r="F2041" t="s">
        <v>3314</v>
      </c>
      <c r="G2041" t="s">
        <v>3315</v>
      </c>
      <c r="H2041" t="s">
        <v>3316</v>
      </c>
      <c r="I2041" t="s">
        <v>3317</v>
      </c>
      <c r="J2041" t="s">
        <v>3319</v>
      </c>
      <c r="K2041" s="2">
        <v>41</v>
      </c>
    </row>
    <row r="2042" spans="1:11" x14ac:dyDescent="0.3">
      <c r="B2042" t="s">
        <v>12</v>
      </c>
      <c r="C2042" t="s">
        <v>3311</v>
      </c>
      <c r="D2042" t="s">
        <v>3312</v>
      </c>
      <c r="E2042" t="s">
        <v>3313</v>
      </c>
      <c r="F2042" t="s">
        <v>3314</v>
      </c>
      <c r="G2042" t="s">
        <v>3315</v>
      </c>
      <c r="H2042" t="s">
        <v>3316</v>
      </c>
      <c r="I2042" t="s">
        <v>3317</v>
      </c>
      <c r="J2042" t="s">
        <v>3319</v>
      </c>
      <c r="K2042" s="2">
        <v>78</v>
      </c>
    </row>
    <row r="2043" spans="1:11" x14ac:dyDescent="0.3">
      <c r="B2043" t="s">
        <v>16</v>
      </c>
      <c r="C2043" t="s">
        <v>3311</v>
      </c>
      <c r="D2043" t="s">
        <v>3312</v>
      </c>
      <c r="E2043" t="s">
        <v>3313</v>
      </c>
      <c r="F2043" t="s">
        <v>3314</v>
      </c>
      <c r="G2043" t="s">
        <v>3315</v>
      </c>
      <c r="H2043" t="s">
        <v>3316</v>
      </c>
      <c r="I2043" t="s">
        <v>3317</v>
      </c>
      <c r="J2043" t="s">
        <v>3319</v>
      </c>
      <c r="K2043" s="2">
        <v>236</v>
      </c>
    </row>
    <row r="2044" spans="1:11" x14ac:dyDescent="0.3">
      <c r="A2044" t="s">
        <v>1655</v>
      </c>
      <c r="B2044" t="s">
        <v>34</v>
      </c>
      <c r="C2044" t="s">
        <v>3311</v>
      </c>
      <c r="D2044" t="s">
        <v>3312</v>
      </c>
      <c r="E2044" t="s">
        <v>3313</v>
      </c>
      <c r="F2044" t="s">
        <v>3314</v>
      </c>
      <c r="G2044" t="s">
        <v>3315</v>
      </c>
      <c r="H2044" t="s">
        <v>3316</v>
      </c>
      <c r="I2044" t="s">
        <v>3317</v>
      </c>
      <c r="J2044" t="s">
        <v>3417</v>
      </c>
      <c r="K2044" s="2">
        <v>61</v>
      </c>
    </row>
    <row r="2045" spans="1:11" x14ac:dyDescent="0.3">
      <c r="B2045" t="s">
        <v>250</v>
      </c>
      <c r="C2045" t="s">
        <v>3311</v>
      </c>
      <c r="D2045" t="s">
        <v>3312</v>
      </c>
      <c r="E2045" t="s">
        <v>3313</v>
      </c>
      <c r="F2045" t="s">
        <v>3314</v>
      </c>
      <c r="G2045" t="s">
        <v>3315</v>
      </c>
      <c r="H2045" t="s">
        <v>3316</v>
      </c>
      <c r="I2045" t="s">
        <v>3317</v>
      </c>
      <c r="J2045" t="s">
        <v>3417</v>
      </c>
      <c r="K2045" s="2">
        <v>35</v>
      </c>
    </row>
    <row r="2046" spans="1:11" x14ac:dyDescent="0.3">
      <c r="B2046" t="s">
        <v>36</v>
      </c>
      <c r="C2046" t="s">
        <v>3311</v>
      </c>
      <c r="D2046" t="s">
        <v>3312</v>
      </c>
      <c r="E2046" t="s">
        <v>3313</v>
      </c>
      <c r="F2046" t="s">
        <v>3314</v>
      </c>
      <c r="G2046" t="s">
        <v>3315</v>
      </c>
      <c r="H2046" t="s">
        <v>3316</v>
      </c>
      <c r="I2046" t="s">
        <v>3317</v>
      </c>
      <c r="J2046" t="s">
        <v>3417</v>
      </c>
      <c r="K2046" s="2">
        <v>41</v>
      </c>
    </row>
    <row r="2047" spans="1:11" x14ac:dyDescent="0.3">
      <c r="B2047" t="s">
        <v>12</v>
      </c>
      <c r="C2047" t="s">
        <v>3311</v>
      </c>
      <c r="D2047" t="s">
        <v>3312</v>
      </c>
      <c r="E2047" t="s">
        <v>3313</v>
      </c>
      <c r="F2047" t="s">
        <v>3314</v>
      </c>
      <c r="G2047" t="s">
        <v>3315</v>
      </c>
      <c r="H2047" t="s">
        <v>3316</v>
      </c>
      <c r="I2047" t="s">
        <v>3317</v>
      </c>
      <c r="J2047" t="s">
        <v>3417</v>
      </c>
      <c r="K2047" s="2">
        <v>78</v>
      </c>
    </row>
    <row r="2048" spans="1:11" x14ac:dyDescent="0.3">
      <c r="B2048" t="s">
        <v>16</v>
      </c>
      <c r="C2048" t="s">
        <v>3311</v>
      </c>
      <c r="D2048" t="s">
        <v>3312</v>
      </c>
      <c r="E2048" t="s">
        <v>3313</v>
      </c>
      <c r="F2048" t="s">
        <v>3314</v>
      </c>
      <c r="G2048" t="s">
        <v>3315</v>
      </c>
      <c r="H2048" t="s">
        <v>3316</v>
      </c>
      <c r="I2048" t="s">
        <v>3317</v>
      </c>
      <c r="J2048" t="s">
        <v>3417</v>
      </c>
      <c r="K2048" s="2">
        <v>238</v>
      </c>
    </row>
    <row r="2049" spans="1:11" x14ac:dyDescent="0.3">
      <c r="A2049" t="s">
        <v>1657</v>
      </c>
      <c r="B2049" t="s">
        <v>34</v>
      </c>
      <c r="C2049" t="s">
        <v>3311</v>
      </c>
      <c r="D2049" t="s">
        <v>3312</v>
      </c>
      <c r="E2049" t="s">
        <v>3313</v>
      </c>
      <c r="F2049" t="s">
        <v>3314</v>
      </c>
      <c r="G2049" t="s">
        <v>3315</v>
      </c>
      <c r="H2049" t="s">
        <v>3316</v>
      </c>
      <c r="I2049" t="s">
        <v>3317</v>
      </c>
      <c r="J2049" t="s">
        <v>3319</v>
      </c>
      <c r="K2049" s="2">
        <v>61</v>
      </c>
    </row>
    <row r="2050" spans="1:11" x14ac:dyDescent="0.3">
      <c r="B2050" t="s">
        <v>250</v>
      </c>
      <c r="C2050" t="s">
        <v>3311</v>
      </c>
      <c r="D2050" t="s">
        <v>3312</v>
      </c>
      <c r="E2050" t="s">
        <v>3313</v>
      </c>
      <c r="F2050" t="s">
        <v>3314</v>
      </c>
      <c r="G2050" t="s">
        <v>3315</v>
      </c>
      <c r="H2050" t="s">
        <v>3316</v>
      </c>
      <c r="I2050" t="s">
        <v>3317</v>
      </c>
      <c r="J2050" t="s">
        <v>3319</v>
      </c>
      <c r="K2050" s="2">
        <v>35</v>
      </c>
    </row>
    <row r="2051" spans="1:11" x14ac:dyDescent="0.3">
      <c r="B2051" t="s">
        <v>36</v>
      </c>
      <c r="C2051" t="s">
        <v>3311</v>
      </c>
      <c r="D2051" t="s">
        <v>3312</v>
      </c>
      <c r="E2051" t="s">
        <v>3313</v>
      </c>
      <c r="F2051" t="s">
        <v>3314</v>
      </c>
      <c r="G2051" t="s">
        <v>3315</v>
      </c>
      <c r="H2051" t="s">
        <v>3316</v>
      </c>
      <c r="I2051" t="s">
        <v>3317</v>
      </c>
      <c r="J2051" t="s">
        <v>3319</v>
      </c>
      <c r="K2051" s="2">
        <v>41</v>
      </c>
    </row>
    <row r="2052" spans="1:11" x14ac:dyDescent="0.3">
      <c r="B2052" t="s">
        <v>12</v>
      </c>
      <c r="C2052" t="s">
        <v>3311</v>
      </c>
      <c r="D2052" t="s">
        <v>3312</v>
      </c>
      <c r="E2052" t="s">
        <v>3313</v>
      </c>
      <c r="F2052" t="s">
        <v>3314</v>
      </c>
      <c r="G2052" t="s">
        <v>3315</v>
      </c>
      <c r="H2052" t="s">
        <v>3316</v>
      </c>
      <c r="I2052" t="s">
        <v>3317</v>
      </c>
      <c r="J2052" t="s">
        <v>3319</v>
      </c>
      <c r="K2052" s="2">
        <v>78</v>
      </c>
    </row>
    <row r="2053" spans="1:11" x14ac:dyDescent="0.3">
      <c r="B2053" t="s">
        <v>16</v>
      </c>
      <c r="C2053" t="s">
        <v>3311</v>
      </c>
      <c r="D2053" t="s">
        <v>3312</v>
      </c>
      <c r="E2053" t="s">
        <v>3313</v>
      </c>
      <c r="F2053" t="s">
        <v>3314</v>
      </c>
      <c r="G2053" t="s">
        <v>3315</v>
      </c>
      <c r="H2053" t="s">
        <v>3316</v>
      </c>
      <c r="I2053" t="s">
        <v>3317</v>
      </c>
      <c r="J2053" t="s">
        <v>3319</v>
      </c>
      <c r="K2053" s="2">
        <v>235</v>
      </c>
    </row>
    <row r="2054" spans="1:11" x14ac:dyDescent="0.3">
      <c r="A2054" t="s">
        <v>1659</v>
      </c>
      <c r="B2054" t="s">
        <v>12</v>
      </c>
      <c r="C2054" t="s">
        <v>3311</v>
      </c>
      <c r="D2054" t="s">
        <v>3312</v>
      </c>
      <c r="E2054" t="s">
        <v>3426</v>
      </c>
      <c r="F2054" t="s">
        <v>3427</v>
      </c>
      <c r="G2054" t="s">
        <v>3428</v>
      </c>
      <c r="H2054" t="s">
        <v>3435</v>
      </c>
      <c r="I2054" t="s">
        <v>3436</v>
      </c>
      <c r="J2054" t="s">
        <v>3438</v>
      </c>
      <c r="K2054" s="2">
        <v>75</v>
      </c>
    </row>
    <row r="2055" spans="1:11" x14ac:dyDescent="0.3">
      <c r="B2055" t="s">
        <v>20</v>
      </c>
      <c r="C2055" t="s">
        <v>3311</v>
      </c>
      <c r="D2055" t="s">
        <v>3312</v>
      </c>
      <c r="E2055" t="s">
        <v>3426</v>
      </c>
      <c r="F2055" t="s">
        <v>3427</v>
      </c>
      <c r="G2055" t="s">
        <v>3428</v>
      </c>
      <c r="H2055" t="s">
        <v>3435</v>
      </c>
      <c r="I2055" t="s">
        <v>3436</v>
      </c>
      <c r="J2055" t="s">
        <v>3438</v>
      </c>
      <c r="K2055" s="2">
        <v>125</v>
      </c>
    </row>
    <row r="2056" spans="1:11" x14ac:dyDescent="0.3">
      <c r="B2056" t="s">
        <v>22</v>
      </c>
      <c r="C2056" t="s">
        <v>3311</v>
      </c>
      <c r="D2056" t="s">
        <v>3312</v>
      </c>
      <c r="E2056" t="s">
        <v>3426</v>
      </c>
      <c r="F2056" t="s">
        <v>3427</v>
      </c>
      <c r="G2056" t="s">
        <v>3428</v>
      </c>
      <c r="H2056" t="s">
        <v>3435</v>
      </c>
      <c r="I2056" t="s">
        <v>3436</v>
      </c>
      <c r="J2056" t="s">
        <v>3438</v>
      </c>
      <c r="K2056" s="2">
        <v>89</v>
      </c>
    </row>
    <row r="2057" spans="1:11" x14ac:dyDescent="0.3">
      <c r="B2057" t="s">
        <v>24</v>
      </c>
      <c r="C2057" t="s">
        <v>3311</v>
      </c>
      <c r="D2057" t="s">
        <v>3312</v>
      </c>
      <c r="E2057" t="s">
        <v>3426</v>
      </c>
      <c r="F2057" t="s">
        <v>3427</v>
      </c>
      <c r="G2057" t="s">
        <v>3428</v>
      </c>
      <c r="H2057" t="s">
        <v>3435</v>
      </c>
      <c r="I2057" t="s">
        <v>3436</v>
      </c>
      <c r="J2057" t="s">
        <v>3438</v>
      </c>
      <c r="K2057" s="2">
        <v>267</v>
      </c>
    </row>
    <row r="2058" spans="1:11" x14ac:dyDescent="0.3">
      <c r="A2058" t="s">
        <v>1661</v>
      </c>
      <c r="B2058" t="s">
        <v>121</v>
      </c>
      <c r="C2058" t="s">
        <v>3311</v>
      </c>
      <c r="D2058" t="s">
        <v>3312</v>
      </c>
      <c r="E2058" t="s">
        <v>3426</v>
      </c>
      <c r="F2058" t="s">
        <v>3427</v>
      </c>
      <c r="G2058" t="s">
        <v>3428</v>
      </c>
      <c r="H2058" t="s">
        <v>3435</v>
      </c>
      <c r="I2058" t="s">
        <v>3436</v>
      </c>
      <c r="J2058" t="s">
        <v>3438</v>
      </c>
      <c r="K2058" s="2">
        <v>101</v>
      </c>
    </row>
    <row r="2059" spans="1:11" x14ac:dyDescent="0.3">
      <c r="B2059" t="s">
        <v>122</v>
      </c>
      <c r="C2059" t="s">
        <v>3311</v>
      </c>
      <c r="D2059" t="s">
        <v>3312</v>
      </c>
      <c r="E2059" t="s">
        <v>3426</v>
      </c>
      <c r="F2059" t="s">
        <v>3427</v>
      </c>
      <c r="G2059" t="s">
        <v>3428</v>
      </c>
      <c r="H2059" t="s">
        <v>3435</v>
      </c>
      <c r="I2059" t="s">
        <v>3436</v>
      </c>
      <c r="J2059" t="s">
        <v>3438</v>
      </c>
      <c r="K2059" s="2">
        <v>38</v>
      </c>
    </row>
    <row r="2060" spans="1:11" x14ac:dyDescent="0.3">
      <c r="B2060" t="s">
        <v>12</v>
      </c>
      <c r="C2060" t="s">
        <v>3311</v>
      </c>
      <c r="D2060" t="s">
        <v>3312</v>
      </c>
      <c r="E2060" t="s">
        <v>3426</v>
      </c>
      <c r="F2060" t="s">
        <v>3427</v>
      </c>
      <c r="G2060" t="s">
        <v>3428</v>
      </c>
      <c r="H2060" t="s">
        <v>3435</v>
      </c>
      <c r="I2060" t="s">
        <v>3436</v>
      </c>
      <c r="J2060" t="s">
        <v>3438</v>
      </c>
      <c r="K2060" s="2">
        <v>85</v>
      </c>
    </row>
    <row r="2061" spans="1:11" x14ac:dyDescent="0.3">
      <c r="A2061" t="s">
        <v>1663</v>
      </c>
      <c r="B2061" t="s">
        <v>44</v>
      </c>
      <c r="C2061" t="s">
        <v>3311</v>
      </c>
      <c r="D2061" t="s">
        <v>3312</v>
      </c>
      <c r="E2061" t="s">
        <v>3426</v>
      </c>
      <c r="F2061" t="s">
        <v>3427</v>
      </c>
      <c r="G2061" t="s">
        <v>3428</v>
      </c>
      <c r="H2061" t="s">
        <v>3435</v>
      </c>
      <c r="I2061" t="s">
        <v>3436</v>
      </c>
      <c r="J2061" t="s">
        <v>3438</v>
      </c>
      <c r="K2061" s="2">
        <v>80</v>
      </c>
    </row>
    <row r="2062" spans="1:11" x14ac:dyDescent="0.3">
      <c r="B2062" t="s">
        <v>12</v>
      </c>
      <c r="C2062" t="s">
        <v>3311</v>
      </c>
      <c r="D2062" t="s">
        <v>3312</v>
      </c>
      <c r="E2062" t="s">
        <v>3426</v>
      </c>
      <c r="F2062" t="s">
        <v>3427</v>
      </c>
      <c r="G2062" t="s">
        <v>3428</v>
      </c>
      <c r="H2062" t="s">
        <v>3435</v>
      </c>
      <c r="I2062" t="s">
        <v>3436</v>
      </c>
      <c r="J2062" t="s">
        <v>3438</v>
      </c>
      <c r="K2062" s="2">
        <v>75</v>
      </c>
    </row>
    <row r="2063" spans="1:11" x14ac:dyDescent="0.3">
      <c r="B2063" t="s">
        <v>218</v>
      </c>
      <c r="C2063" t="s">
        <v>3311</v>
      </c>
      <c r="D2063" t="s">
        <v>3312</v>
      </c>
      <c r="E2063" t="s">
        <v>3426</v>
      </c>
      <c r="F2063" t="s">
        <v>3427</v>
      </c>
      <c r="G2063" t="s">
        <v>3428</v>
      </c>
      <c r="H2063" t="s">
        <v>3435</v>
      </c>
      <c r="I2063" t="s">
        <v>3436</v>
      </c>
      <c r="J2063" t="s">
        <v>3438</v>
      </c>
      <c r="K2063" s="2">
        <v>37</v>
      </c>
    </row>
    <row r="2064" spans="1:11" x14ac:dyDescent="0.3">
      <c r="B2064" t="s">
        <v>16</v>
      </c>
      <c r="C2064" t="s">
        <v>3311</v>
      </c>
      <c r="D2064" t="s">
        <v>3312</v>
      </c>
      <c r="E2064" t="s">
        <v>3426</v>
      </c>
      <c r="F2064" t="s">
        <v>3427</v>
      </c>
      <c r="G2064" t="s">
        <v>3428</v>
      </c>
      <c r="H2064" t="s">
        <v>3435</v>
      </c>
      <c r="I2064" t="s">
        <v>3436</v>
      </c>
      <c r="J2064" t="s">
        <v>3438</v>
      </c>
      <c r="K2064" s="2">
        <v>229</v>
      </c>
    </row>
    <row r="2065" spans="1:11" x14ac:dyDescent="0.3">
      <c r="A2065" t="s">
        <v>1665</v>
      </c>
      <c r="B2065" t="s">
        <v>12</v>
      </c>
      <c r="C2065" t="s">
        <v>3311</v>
      </c>
      <c r="D2065" t="s">
        <v>3312</v>
      </c>
      <c r="E2065" t="s">
        <v>3426</v>
      </c>
      <c r="F2065" t="s">
        <v>3427</v>
      </c>
      <c r="G2065" t="s">
        <v>3428</v>
      </c>
      <c r="H2065" t="s">
        <v>3435</v>
      </c>
      <c r="I2065" t="s">
        <v>3436</v>
      </c>
      <c r="J2065" t="s">
        <v>3438</v>
      </c>
      <c r="K2065" s="2">
        <v>311</v>
      </c>
    </row>
    <row r="2066" spans="1:11" x14ac:dyDescent="0.3">
      <c r="B2066" t="s">
        <v>16</v>
      </c>
      <c r="C2066" t="s">
        <v>3311</v>
      </c>
      <c r="D2066" t="s">
        <v>3312</v>
      </c>
      <c r="E2066" t="s">
        <v>3426</v>
      </c>
      <c r="F2066" t="s">
        <v>3427</v>
      </c>
      <c r="G2066" t="s">
        <v>3428</v>
      </c>
      <c r="H2066" t="s">
        <v>3435</v>
      </c>
      <c r="I2066" t="s">
        <v>3436</v>
      </c>
      <c r="J2066" t="s">
        <v>3438</v>
      </c>
      <c r="K2066" s="2">
        <v>222</v>
      </c>
    </row>
    <row r="2067" spans="1:11" x14ac:dyDescent="0.3">
      <c r="A2067" t="s">
        <v>1667</v>
      </c>
      <c r="B2067" t="s">
        <v>12</v>
      </c>
      <c r="C2067" t="s">
        <v>3311</v>
      </c>
      <c r="D2067" t="s">
        <v>3312</v>
      </c>
      <c r="E2067" t="s">
        <v>3313</v>
      </c>
      <c r="F2067" t="s">
        <v>3314</v>
      </c>
      <c r="G2067" t="s">
        <v>3315</v>
      </c>
      <c r="H2067" t="s">
        <v>3316</v>
      </c>
      <c r="I2067" t="s">
        <v>3826</v>
      </c>
      <c r="J2067" t="s">
        <v>3828</v>
      </c>
      <c r="K2067" s="2">
        <v>78</v>
      </c>
    </row>
    <row r="2068" spans="1:11" x14ac:dyDescent="0.3">
      <c r="B2068" t="s">
        <v>20</v>
      </c>
      <c r="C2068" t="s">
        <v>3311</v>
      </c>
      <c r="D2068" t="s">
        <v>3312</v>
      </c>
      <c r="E2068" t="s">
        <v>3313</v>
      </c>
      <c r="F2068" t="s">
        <v>3314</v>
      </c>
      <c r="G2068" t="s">
        <v>3315</v>
      </c>
      <c r="H2068" t="s">
        <v>3316</v>
      </c>
      <c r="I2068" t="s">
        <v>3826</v>
      </c>
      <c r="J2068" t="s">
        <v>3828</v>
      </c>
      <c r="K2068" s="2">
        <v>127</v>
      </c>
    </row>
    <row r="2069" spans="1:11" x14ac:dyDescent="0.3">
      <c r="B2069" t="s">
        <v>22</v>
      </c>
      <c r="C2069" t="s">
        <v>3311</v>
      </c>
      <c r="D2069" t="s">
        <v>3312</v>
      </c>
      <c r="E2069" t="s">
        <v>3313</v>
      </c>
      <c r="F2069" t="s">
        <v>3314</v>
      </c>
      <c r="G2069" t="s">
        <v>3315</v>
      </c>
      <c r="H2069" t="s">
        <v>3316</v>
      </c>
      <c r="I2069" t="s">
        <v>3826</v>
      </c>
      <c r="J2069" t="s">
        <v>3828</v>
      </c>
      <c r="K2069" s="2">
        <v>90</v>
      </c>
    </row>
    <row r="2070" spans="1:11" x14ac:dyDescent="0.3">
      <c r="B2070" t="s">
        <v>24</v>
      </c>
      <c r="C2070" t="s">
        <v>3311</v>
      </c>
      <c r="D2070" t="s">
        <v>3312</v>
      </c>
      <c r="E2070" t="s">
        <v>3313</v>
      </c>
      <c r="F2070" t="s">
        <v>3314</v>
      </c>
      <c r="G2070" t="s">
        <v>3315</v>
      </c>
      <c r="H2070" t="s">
        <v>3316</v>
      </c>
      <c r="I2070" t="s">
        <v>3826</v>
      </c>
      <c r="J2070" t="s">
        <v>3828</v>
      </c>
      <c r="K2070" s="2">
        <v>273</v>
      </c>
    </row>
    <row r="2071" spans="1:11" x14ac:dyDescent="0.3">
      <c r="A2071" t="s">
        <v>1669</v>
      </c>
      <c r="B2071" t="s">
        <v>44</v>
      </c>
      <c r="C2071" t="s">
        <v>3311</v>
      </c>
      <c r="D2071" t="s">
        <v>3312</v>
      </c>
      <c r="E2071" t="s">
        <v>3313</v>
      </c>
      <c r="F2071" t="s">
        <v>3314</v>
      </c>
      <c r="G2071" t="s">
        <v>3315</v>
      </c>
      <c r="H2071" t="s">
        <v>3316</v>
      </c>
      <c r="I2071" t="s">
        <v>3826</v>
      </c>
      <c r="J2071" t="s">
        <v>3828</v>
      </c>
      <c r="K2071" s="2">
        <v>76</v>
      </c>
    </row>
    <row r="2072" spans="1:11" x14ac:dyDescent="0.3">
      <c r="B2072" t="s">
        <v>12</v>
      </c>
      <c r="C2072" t="s">
        <v>3311</v>
      </c>
      <c r="D2072" t="s">
        <v>3312</v>
      </c>
      <c r="E2072" t="s">
        <v>3313</v>
      </c>
      <c r="F2072" t="s">
        <v>3314</v>
      </c>
      <c r="G2072" t="s">
        <v>3315</v>
      </c>
      <c r="H2072" t="s">
        <v>3316</v>
      </c>
      <c r="I2072" t="s">
        <v>3826</v>
      </c>
      <c r="J2072" t="s">
        <v>3828</v>
      </c>
      <c r="K2072" s="2">
        <v>388</v>
      </c>
    </row>
    <row r="2073" spans="1:11" x14ac:dyDescent="0.3">
      <c r="B2073" t="s">
        <v>16</v>
      </c>
      <c r="C2073" t="s">
        <v>3311</v>
      </c>
      <c r="D2073" t="s">
        <v>3312</v>
      </c>
      <c r="E2073" t="s">
        <v>3313</v>
      </c>
      <c r="F2073" t="s">
        <v>3314</v>
      </c>
      <c r="G2073" t="s">
        <v>3315</v>
      </c>
      <c r="H2073" t="s">
        <v>3316</v>
      </c>
      <c r="I2073" t="s">
        <v>3826</v>
      </c>
      <c r="J2073" t="s">
        <v>3828</v>
      </c>
      <c r="K2073" s="2">
        <v>225</v>
      </c>
    </row>
    <row r="2074" spans="1:11" x14ac:dyDescent="0.3">
      <c r="A2074" t="s">
        <v>1671</v>
      </c>
      <c r="B2074" t="s">
        <v>12</v>
      </c>
      <c r="C2074" t="s">
        <v>3311</v>
      </c>
      <c r="D2074" t="s">
        <v>3312</v>
      </c>
      <c r="E2074" t="s">
        <v>3313</v>
      </c>
      <c r="F2074" t="s">
        <v>3314</v>
      </c>
      <c r="G2074" t="s">
        <v>3315</v>
      </c>
      <c r="H2074" t="s">
        <v>3316</v>
      </c>
      <c r="I2074" t="s">
        <v>3826</v>
      </c>
      <c r="J2074" t="s">
        <v>3828</v>
      </c>
      <c r="K2074" s="2">
        <v>156</v>
      </c>
    </row>
    <row r="2075" spans="1:11" x14ac:dyDescent="0.3">
      <c r="B2075" t="s">
        <v>16</v>
      </c>
      <c r="C2075" t="s">
        <v>3311</v>
      </c>
      <c r="D2075" t="s">
        <v>3312</v>
      </c>
      <c r="E2075" t="s">
        <v>3313</v>
      </c>
      <c r="F2075" t="s">
        <v>3314</v>
      </c>
      <c r="G2075" t="s">
        <v>3315</v>
      </c>
      <c r="H2075" t="s">
        <v>3316</v>
      </c>
      <c r="I2075" t="s">
        <v>3826</v>
      </c>
      <c r="J2075" t="s">
        <v>3828</v>
      </c>
      <c r="K2075" s="2">
        <v>248</v>
      </c>
    </row>
    <row r="2076" spans="1:11" x14ac:dyDescent="0.3">
      <c r="B2076" t="s">
        <v>10</v>
      </c>
      <c r="C2076" t="s">
        <v>3311</v>
      </c>
      <c r="D2076" t="s">
        <v>3312</v>
      </c>
      <c r="E2076" t="s">
        <v>3313</v>
      </c>
      <c r="F2076" t="s">
        <v>3314</v>
      </c>
      <c r="G2076" t="s">
        <v>3315</v>
      </c>
      <c r="H2076" t="s">
        <v>3316</v>
      </c>
      <c r="I2076" t="s">
        <v>3826</v>
      </c>
      <c r="J2076" t="s">
        <v>3828</v>
      </c>
      <c r="K2076" s="2">
        <v>41</v>
      </c>
    </row>
    <row r="2077" spans="1:11" x14ac:dyDescent="0.3">
      <c r="B2077" t="s">
        <v>14</v>
      </c>
      <c r="C2077" t="s">
        <v>3311</v>
      </c>
      <c r="D2077" t="s">
        <v>3312</v>
      </c>
      <c r="E2077" t="s">
        <v>3313</v>
      </c>
      <c r="F2077" t="s">
        <v>3314</v>
      </c>
      <c r="G2077" t="s">
        <v>3315</v>
      </c>
      <c r="H2077" t="s">
        <v>3316</v>
      </c>
      <c r="I2077" t="s">
        <v>3826</v>
      </c>
      <c r="J2077" t="s">
        <v>3828</v>
      </c>
      <c r="K2077" s="2">
        <v>48</v>
      </c>
    </row>
    <row r="2078" spans="1:11" x14ac:dyDescent="0.3">
      <c r="A2078" t="s">
        <v>1673</v>
      </c>
      <c r="B2078" t="s">
        <v>34</v>
      </c>
      <c r="C2078" t="s">
        <v>3311</v>
      </c>
      <c r="D2078" t="s">
        <v>3312</v>
      </c>
      <c r="E2078" t="s">
        <v>3313</v>
      </c>
      <c r="F2078" t="s">
        <v>3314</v>
      </c>
      <c r="G2078" t="s">
        <v>3315</v>
      </c>
      <c r="H2078" t="s">
        <v>3316</v>
      </c>
      <c r="I2078" t="s">
        <v>3826</v>
      </c>
      <c r="J2078" t="s">
        <v>3828</v>
      </c>
      <c r="K2078" s="2">
        <v>60</v>
      </c>
    </row>
    <row r="2079" spans="1:11" x14ac:dyDescent="0.3">
      <c r="B2079" t="s">
        <v>36</v>
      </c>
      <c r="C2079" t="s">
        <v>3311</v>
      </c>
      <c r="D2079" t="s">
        <v>3312</v>
      </c>
      <c r="E2079" t="s">
        <v>3313</v>
      </c>
      <c r="F2079" t="s">
        <v>3314</v>
      </c>
      <c r="G2079" t="s">
        <v>3315</v>
      </c>
      <c r="H2079" t="s">
        <v>3316</v>
      </c>
      <c r="I2079" t="s">
        <v>3826</v>
      </c>
      <c r="J2079" t="s">
        <v>3828</v>
      </c>
      <c r="K2079" s="2">
        <v>41</v>
      </c>
    </row>
    <row r="2080" spans="1:11" x14ac:dyDescent="0.3">
      <c r="B2080" t="s">
        <v>12</v>
      </c>
      <c r="C2080" t="s">
        <v>3311</v>
      </c>
      <c r="D2080" t="s">
        <v>3312</v>
      </c>
      <c r="E2080" t="s">
        <v>3313</v>
      </c>
      <c r="F2080" t="s">
        <v>3314</v>
      </c>
      <c r="G2080" t="s">
        <v>3315</v>
      </c>
      <c r="H2080" t="s">
        <v>3316</v>
      </c>
      <c r="I2080" t="s">
        <v>3826</v>
      </c>
      <c r="J2080" t="s">
        <v>3828</v>
      </c>
      <c r="K2080" s="2">
        <v>80</v>
      </c>
    </row>
    <row r="2081" spans="1:11" x14ac:dyDescent="0.3">
      <c r="B2081" t="s">
        <v>16</v>
      </c>
      <c r="C2081" t="s">
        <v>3311</v>
      </c>
      <c r="D2081" t="s">
        <v>3312</v>
      </c>
      <c r="E2081" t="s">
        <v>3313</v>
      </c>
      <c r="F2081" t="s">
        <v>3314</v>
      </c>
      <c r="G2081" t="s">
        <v>3315</v>
      </c>
      <c r="H2081" t="s">
        <v>3316</v>
      </c>
      <c r="I2081" t="s">
        <v>3826</v>
      </c>
      <c r="J2081" t="s">
        <v>3828</v>
      </c>
      <c r="K2081" s="2">
        <v>234</v>
      </c>
    </row>
    <row r="2082" spans="1:11" x14ac:dyDescent="0.3">
      <c r="A2082" t="s">
        <v>1675</v>
      </c>
      <c r="B2082" t="s">
        <v>12</v>
      </c>
      <c r="C2082" t="s">
        <v>3311</v>
      </c>
      <c r="D2082" t="s">
        <v>3312</v>
      </c>
      <c r="E2082" t="s">
        <v>3313</v>
      </c>
      <c r="F2082" t="s">
        <v>3314</v>
      </c>
      <c r="G2082" t="s">
        <v>3315</v>
      </c>
      <c r="H2082" t="s">
        <v>3316</v>
      </c>
      <c r="I2082" t="s">
        <v>3826</v>
      </c>
      <c r="J2082" t="s">
        <v>3828</v>
      </c>
      <c r="K2082" s="2">
        <v>78</v>
      </c>
    </row>
    <row r="2083" spans="1:11" x14ac:dyDescent="0.3">
      <c r="B2083" t="s">
        <v>20</v>
      </c>
      <c r="C2083" t="s">
        <v>3311</v>
      </c>
      <c r="D2083" t="s">
        <v>3312</v>
      </c>
      <c r="E2083" t="s">
        <v>3313</v>
      </c>
      <c r="F2083" t="s">
        <v>3314</v>
      </c>
      <c r="G2083" t="s">
        <v>3315</v>
      </c>
      <c r="H2083" t="s">
        <v>3316</v>
      </c>
      <c r="I2083" t="s">
        <v>3826</v>
      </c>
      <c r="J2083" t="s">
        <v>3828</v>
      </c>
      <c r="K2083" s="2">
        <v>127</v>
      </c>
    </row>
    <row r="2084" spans="1:11" x14ac:dyDescent="0.3">
      <c r="B2084" t="s">
        <v>22</v>
      </c>
      <c r="C2084" t="s">
        <v>3311</v>
      </c>
      <c r="D2084" t="s">
        <v>3312</v>
      </c>
      <c r="E2084" t="s">
        <v>3313</v>
      </c>
      <c r="F2084" t="s">
        <v>3314</v>
      </c>
      <c r="G2084" t="s">
        <v>3315</v>
      </c>
      <c r="H2084" t="s">
        <v>3316</v>
      </c>
      <c r="I2084" t="s">
        <v>3826</v>
      </c>
      <c r="J2084" t="s">
        <v>3828</v>
      </c>
      <c r="K2084" s="2">
        <v>90</v>
      </c>
    </row>
    <row r="2085" spans="1:11" x14ac:dyDescent="0.3">
      <c r="B2085" t="s">
        <v>24</v>
      </c>
      <c r="C2085" t="s">
        <v>3311</v>
      </c>
      <c r="D2085" t="s">
        <v>3312</v>
      </c>
      <c r="E2085" t="s">
        <v>3313</v>
      </c>
      <c r="F2085" t="s">
        <v>3314</v>
      </c>
      <c r="G2085" t="s">
        <v>3315</v>
      </c>
      <c r="H2085" t="s">
        <v>3316</v>
      </c>
      <c r="I2085" t="s">
        <v>3826</v>
      </c>
      <c r="J2085" t="s">
        <v>3828</v>
      </c>
      <c r="K2085" s="2">
        <v>273</v>
      </c>
    </row>
    <row r="2086" spans="1:11" x14ac:dyDescent="0.3">
      <c r="A2086" t="s">
        <v>1677</v>
      </c>
      <c r="B2086" t="s">
        <v>44</v>
      </c>
      <c r="C2086" t="s">
        <v>3311</v>
      </c>
      <c r="D2086" t="s">
        <v>3312</v>
      </c>
      <c r="E2086" t="s">
        <v>3313</v>
      </c>
      <c r="F2086" t="s">
        <v>3314</v>
      </c>
      <c r="G2086" t="s">
        <v>3315</v>
      </c>
      <c r="H2086" t="s">
        <v>3316</v>
      </c>
      <c r="I2086" t="s">
        <v>3826</v>
      </c>
      <c r="J2086" t="s">
        <v>3828</v>
      </c>
      <c r="K2086" s="2">
        <v>77</v>
      </c>
    </row>
    <row r="2087" spans="1:11" x14ac:dyDescent="0.3">
      <c r="B2087" t="s">
        <v>12</v>
      </c>
      <c r="C2087" t="s">
        <v>3311</v>
      </c>
      <c r="D2087" t="s">
        <v>3312</v>
      </c>
      <c r="E2087" t="s">
        <v>3313</v>
      </c>
      <c r="F2087" t="s">
        <v>3314</v>
      </c>
      <c r="G2087" t="s">
        <v>3315</v>
      </c>
      <c r="H2087" t="s">
        <v>3316</v>
      </c>
      <c r="I2087" t="s">
        <v>3826</v>
      </c>
      <c r="J2087" t="s">
        <v>3828</v>
      </c>
      <c r="K2087" s="2">
        <v>309</v>
      </c>
    </row>
    <row r="2088" spans="1:11" x14ac:dyDescent="0.3">
      <c r="B2088" t="s">
        <v>16</v>
      </c>
      <c r="C2088" t="s">
        <v>3311</v>
      </c>
      <c r="D2088" t="s">
        <v>3312</v>
      </c>
      <c r="E2088" t="s">
        <v>3313</v>
      </c>
      <c r="F2088" t="s">
        <v>3314</v>
      </c>
      <c r="G2088" t="s">
        <v>3315</v>
      </c>
      <c r="H2088" t="s">
        <v>3316</v>
      </c>
      <c r="I2088" t="s">
        <v>3826</v>
      </c>
      <c r="J2088" t="s">
        <v>3828</v>
      </c>
      <c r="K2088" s="2">
        <v>220</v>
      </c>
    </row>
    <row r="2089" spans="1:11" x14ac:dyDescent="0.3">
      <c r="A2089" t="s">
        <v>1679</v>
      </c>
      <c r="B2089" t="s">
        <v>44</v>
      </c>
      <c r="C2089" t="s">
        <v>3311</v>
      </c>
      <c r="D2089" t="s">
        <v>3312</v>
      </c>
      <c r="E2089" t="s">
        <v>3313</v>
      </c>
      <c r="F2089" t="s">
        <v>3314</v>
      </c>
      <c r="G2089" t="s">
        <v>3315</v>
      </c>
      <c r="H2089" t="s">
        <v>3316</v>
      </c>
      <c r="I2089" t="s">
        <v>3826</v>
      </c>
      <c r="J2089" t="s">
        <v>3828</v>
      </c>
      <c r="K2089" s="2">
        <v>84</v>
      </c>
    </row>
    <row r="2090" spans="1:11" x14ac:dyDescent="0.3">
      <c r="B2090" t="s">
        <v>12</v>
      </c>
      <c r="C2090" t="s">
        <v>3311</v>
      </c>
      <c r="D2090" t="s">
        <v>3312</v>
      </c>
      <c r="E2090" t="s">
        <v>3313</v>
      </c>
      <c r="F2090" t="s">
        <v>3314</v>
      </c>
      <c r="G2090" t="s">
        <v>3315</v>
      </c>
      <c r="H2090" t="s">
        <v>3316</v>
      </c>
      <c r="I2090" t="s">
        <v>3826</v>
      </c>
      <c r="J2090" t="s">
        <v>3828</v>
      </c>
      <c r="K2090" s="2">
        <v>313</v>
      </c>
    </row>
    <row r="2091" spans="1:11" x14ac:dyDescent="0.3">
      <c r="B2091" t="s">
        <v>16</v>
      </c>
      <c r="C2091" t="s">
        <v>3311</v>
      </c>
      <c r="D2091" t="s">
        <v>3312</v>
      </c>
      <c r="E2091" t="s">
        <v>3313</v>
      </c>
      <c r="F2091" t="s">
        <v>3314</v>
      </c>
      <c r="G2091" t="s">
        <v>3315</v>
      </c>
      <c r="H2091" t="s">
        <v>3316</v>
      </c>
      <c r="I2091" t="s">
        <v>3826</v>
      </c>
      <c r="J2091" t="s">
        <v>3828</v>
      </c>
      <c r="K2091" s="2">
        <v>226</v>
      </c>
    </row>
    <row r="2092" spans="1:11" x14ac:dyDescent="0.3">
      <c r="A2092" t="s">
        <v>1681</v>
      </c>
      <c r="B2092" t="s">
        <v>12</v>
      </c>
      <c r="C2092" t="s">
        <v>3311</v>
      </c>
      <c r="D2092" t="s">
        <v>3312</v>
      </c>
      <c r="E2092" t="s">
        <v>3313</v>
      </c>
      <c r="F2092" t="s">
        <v>3314</v>
      </c>
      <c r="G2092" t="s">
        <v>3315</v>
      </c>
      <c r="H2092" t="s">
        <v>3316</v>
      </c>
      <c r="I2092" t="s">
        <v>3826</v>
      </c>
      <c r="J2092" t="s">
        <v>3828</v>
      </c>
      <c r="K2092" s="2">
        <v>73</v>
      </c>
    </row>
    <row r="2093" spans="1:11" x14ac:dyDescent="0.3">
      <c r="B2093" t="s">
        <v>16</v>
      </c>
      <c r="C2093" t="s">
        <v>3311</v>
      </c>
      <c r="D2093" t="s">
        <v>3312</v>
      </c>
      <c r="E2093" t="s">
        <v>3313</v>
      </c>
      <c r="F2093" t="s">
        <v>3314</v>
      </c>
      <c r="G2093" t="s">
        <v>3315</v>
      </c>
      <c r="H2093" t="s">
        <v>3316</v>
      </c>
      <c r="I2093" t="s">
        <v>3826</v>
      </c>
      <c r="J2093" t="s">
        <v>3828</v>
      </c>
      <c r="K2093" s="2">
        <v>238</v>
      </c>
    </row>
    <row r="2094" spans="1:11" x14ac:dyDescent="0.3">
      <c r="B2094" t="s">
        <v>184</v>
      </c>
      <c r="C2094" t="s">
        <v>3311</v>
      </c>
      <c r="D2094" t="s">
        <v>3312</v>
      </c>
      <c r="E2094" t="s">
        <v>3313</v>
      </c>
      <c r="F2094" t="s">
        <v>3314</v>
      </c>
      <c r="G2094" t="s">
        <v>3315</v>
      </c>
      <c r="H2094" t="s">
        <v>3316</v>
      </c>
      <c r="I2094" t="s">
        <v>3826</v>
      </c>
      <c r="J2094" t="s">
        <v>3828</v>
      </c>
      <c r="K2094" s="2">
        <v>387</v>
      </c>
    </row>
    <row r="2095" spans="1:11" x14ac:dyDescent="0.3">
      <c r="A2095" t="s">
        <v>1683</v>
      </c>
      <c r="B2095" t="s">
        <v>34</v>
      </c>
      <c r="C2095" t="s">
        <v>3311</v>
      </c>
      <c r="D2095" t="s">
        <v>3312</v>
      </c>
      <c r="E2095" t="s">
        <v>3313</v>
      </c>
      <c r="F2095" t="s">
        <v>3314</v>
      </c>
      <c r="G2095" t="s">
        <v>3315</v>
      </c>
      <c r="H2095" t="s">
        <v>3316</v>
      </c>
      <c r="I2095" t="s">
        <v>3317</v>
      </c>
      <c r="J2095" t="s">
        <v>3417</v>
      </c>
      <c r="K2095" s="2">
        <v>32</v>
      </c>
    </row>
    <row r="2096" spans="1:11" x14ac:dyDescent="0.3">
      <c r="B2096" t="s">
        <v>250</v>
      </c>
      <c r="C2096" t="s">
        <v>3311</v>
      </c>
      <c r="D2096" t="s">
        <v>3312</v>
      </c>
      <c r="E2096" t="s">
        <v>3313</v>
      </c>
      <c r="F2096" t="s">
        <v>3314</v>
      </c>
      <c r="G2096" t="s">
        <v>3315</v>
      </c>
      <c r="H2096" t="s">
        <v>3316</v>
      </c>
      <c r="I2096" t="s">
        <v>3317</v>
      </c>
      <c r="J2096" t="s">
        <v>3417</v>
      </c>
      <c r="K2096" s="2">
        <v>38</v>
      </c>
    </row>
    <row r="2097" spans="1:11" x14ac:dyDescent="0.3">
      <c r="B2097" t="s">
        <v>12</v>
      </c>
      <c r="C2097" t="s">
        <v>3311</v>
      </c>
      <c r="D2097" t="s">
        <v>3312</v>
      </c>
      <c r="E2097" t="s">
        <v>3313</v>
      </c>
      <c r="F2097" t="s">
        <v>3314</v>
      </c>
      <c r="G2097" t="s">
        <v>3315</v>
      </c>
      <c r="H2097" t="s">
        <v>3316</v>
      </c>
      <c r="I2097" t="s">
        <v>3317</v>
      </c>
      <c r="J2097" t="s">
        <v>3417</v>
      </c>
      <c r="K2097" s="2">
        <v>162</v>
      </c>
    </row>
    <row r="2098" spans="1:11" x14ac:dyDescent="0.3">
      <c r="B2098" t="s">
        <v>16</v>
      </c>
      <c r="C2098" t="s">
        <v>3311</v>
      </c>
      <c r="D2098" t="s">
        <v>3312</v>
      </c>
      <c r="E2098" t="s">
        <v>3313</v>
      </c>
      <c r="F2098" t="s">
        <v>3314</v>
      </c>
      <c r="G2098" t="s">
        <v>3315</v>
      </c>
      <c r="H2098" t="s">
        <v>3316</v>
      </c>
      <c r="I2098" t="s">
        <v>3317</v>
      </c>
      <c r="J2098" t="s">
        <v>3417</v>
      </c>
      <c r="K2098" s="2">
        <v>245</v>
      </c>
    </row>
    <row r="2099" spans="1:11" x14ac:dyDescent="0.3">
      <c r="A2099" t="s">
        <v>1685</v>
      </c>
      <c r="B2099" t="s">
        <v>12</v>
      </c>
      <c r="C2099" t="s">
        <v>3311</v>
      </c>
      <c r="D2099" t="s">
        <v>3312</v>
      </c>
      <c r="E2099" t="s">
        <v>3313</v>
      </c>
      <c r="F2099" t="s">
        <v>3314</v>
      </c>
      <c r="G2099" t="s">
        <v>3315</v>
      </c>
      <c r="H2099" t="s">
        <v>3316</v>
      </c>
      <c r="I2099" t="s">
        <v>3317</v>
      </c>
      <c r="J2099" t="s">
        <v>3417</v>
      </c>
      <c r="K2099" s="2">
        <v>156</v>
      </c>
    </row>
    <row r="2100" spans="1:11" x14ac:dyDescent="0.3">
      <c r="B2100" t="s">
        <v>16</v>
      </c>
      <c r="C2100" t="s">
        <v>3311</v>
      </c>
      <c r="D2100" t="s">
        <v>3312</v>
      </c>
      <c r="E2100" t="s">
        <v>3313</v>
      </c>
      <c r="F2100" t="s">
        <v>3314</v>
      </c>
      <c r="G2100" t="s">
        <v>3315</v>
      </c>
      <c r="H2100" t="s">
        <v>3316</v>
      </c>
      <c r="I2100" t="s">
        <v>3317</v>
      </c>
      <c r="J2100" t="s">
        <v>3417</v>
      </c>
      <c r="K2100" s="2">
        <v>249</v>
      </c>
    </row>
    <row r="2101" spans="1:11" x14ac:dyDescent="0.3">
      <c r="B2101" t="s">
        <v>10</v>
      </c>
      <c r="C2101" t="s">
        <v>3311</v>
      </c>
      <c r="D2101" t="s">
        <v>3312</v>
      </c>
      <c r="E2101" t="s">
        <v>3313</v>
      </c>
      <c r="F2101" t="s">
        <v>3314</v>
      </c>
      <c r="G2101" t="s">
        <v>3315</v>
      </c>
      <c r="H2101" t="s">
        <v>3316</v>
      </c>
      <c r="I2101" t="s">
        <v>3317</v>
      </c>
      <c r="J2101" t="s">
        <v>3417</v>
      </c>
      <c r="K2101" s="2">
        <v>41</v>
      </c>
    </row>
    <row r="2102" spans="1:11" x14ac:dyDescent="0.3">
      <c r="B2102" t="s">
        <v>14</v>
      </c>
      <c r="C2102" t="s">
        <v>3311</v>
      </c>
      <c r="D2102" t="s">
        <v>3312</v>
      </c>
      <c r="E2102" t="s">
        <v>3313</v>
      </c>
      <c r="F2102" t="s">
        <v>3314</v>
      </c>
      <c r="G2102" t="s">
        <v>3315</v>
      </c>
      <c r="H2102" t="s">
        <v>3316</v>
      </c>
      <c r="I2102" t="s">
        <v>3317</v>
      </c>
      <c r="J2102" t="s">
        <v>3417</v>
      </c>
      <c r="K2102" s="2">
        <v>48</v>
      </c>
    </row>
    <row r="2103" spans="1:11" x14ac:dyDescent="0.3">
      <c r="A2103" t="s">
        <v>1687</v>
      </c>
      <c r="B2103" t="s">
        <v>12</v>
      </c>
      <c r="C2103" t="s">
        <v>3311</v>
      </c>
      <c r="D2103" t="s">
        <v>3312</v>
      </c>
      <c r="E2103" t="s">
        <v>3313</v>
      </c>
      <c r="F2103" t="s">
        <v>3314</v>
      </c>
      <c r="G2103" t="s">
        <v>3315</v>
      </c>
      <c r="H2103" t="s">
        <v>3316</v>
      </c>
      <c r="I2103" t="s">
        <v>3317</v>
      </c>
      <c r="J2103" t="s">
        <v>3417</v>
      </c>
      <c r="K2103" s="2">
        <v>76</v>
      </c>
    </row>
    <row r="2104" spans="1:11" x14ac:dyDescent="0.3">
      <c r="A2104" t="s">
        <v>1689</v>
      </c>
      <c r="B2104" t="s">
        <v>12</v>
      </c>
      <c r="C2104" t="s">
        <v>3311</v>
      </c>
      <c r="D2104" t="s">
        <v>3312</v>
      </c>
      <c r="E2104" t="s">
        <v>3313</v>
      </c>
      <c r="F2104" t="s">
        <v>3314</v>
      </c>
      <c r="G2104" t="s">
        <v>3315</v>
      </c>
      <c r="H2104" t="s">
        <v>3316</v>
      </c>
      <c r="I2104" t="s">
        <v>3317</v>
      </c>
      <c r="J2104" t="s">
        <v>3417</v>
      </c>
      <c r="K2104" s="2">
        <v>84</v>
      </c>
    </row>
    <row r="2105" spans="1:11" x14ac:dyDescent="0.3">
      <c r="B2105" t="s">
        <v>86</v>
      </c>
      <c r="C2105" t="s">
        <v>3311</v>
      </c>
      <c r="D2105" t="s">
        <v>3312</v>
      </c>
      <c r="E2105" t="s">
        <v>3313</v>
      </c>
      <c r="F2105" t="s">
        <v>3314</v>
      </c>
      <c r="G2105" t="s">
        <v>3315</v>
      </c>
      <c r="H2105" t="s">
        <v>3316</v>
      </c>
      <c r="I2105" t="s">
        <v>3317</v>
      </c>
      <c r="J2105" t="s">
        <v>3417</v>
      </c>
      <c r="K2105" s="2">
        <v>81</v>
      </c>
    </row>
    <row r="2106" spans="1:11" x14ac:dyDescent="0.3">
      <c r="A2106" t="s">
        <v>1691</v>
      </c>
      <c r="B2106" t="s">
        <v>12</v>
      </c>
      <c r="C2106" t="s">
        <v>3311</v>
      </c>
      <c r="D2106" t="s">
        <v>3312</v>
      </c>
      <c r="E2106" t="s">
        <v>3313</v>
      </c>
      <c r="F2106" t="s">
        <v>3314</v>
      </c>
      <c r="G2106" t="s">
        <v>3315</v>
      </c>
      <c r="H2106" t="s">
        <v>3316</v>
      </c>
      <c r="I2106" t="s">
        <v>3317</v>
      </c>
      <c r="J2106" t="s">
        <v>3417</v>
      </c>
      <c r="K2106" s="2">
        <v>82</v>
      </c>
    </row>
    <row r="2107" spans="1:11" x14ac:dyDescent="0.3">
      <c r="B2107" t="s">
        <v>84</v>
      </c>
      <c r="C2107" t="s">
        <v>3311</v>
      </c>
      <c r="D2107" t="s">
        <v>3312</v>
      </c>
      <c r="E2107" t="s">
        <v>3313</v>
      </c>
      <c r="F2107" t="s">
        <v>3314</v>
      </c>
      <c r="G2107" t="s">
        <v>3315</v>
      </c>
      <c r="H2107" t="s">
        <v>3316</v>
      </c>
      <c r="I2107" t="s">
        <v>3317</v>
      </c>
      <c r="J2107" t="s">
        <v>3417</v>
      </c>
      <c r="K2107" s="2">
        <v>104</v>
      </c>
    </row>
    <row r="2108" spans="1:11" x14ac:dyDescent="0.3">
      <c r="B2108" t="s">
        <v>86</v>
      </c>
      <c r="C2108" t="s">
        <v>3311</v>
      </c>
      <c r="D2108" t="s">
        <v>3312</v>
      </c>
      <c r="E2108" t="s">
        <v>3313</v>
      </c>
      <c r="F2108" t="s">
        <v>3314</v>
      </c>
      <c r="G2108" t="s">
        <v>3315</v>
      </c>
      <c r="H2108" t="s">
        <v>3316</v>
      </c>
      <c r="I2108" t="s">
        <v>3317</v>
      </c>
      <c r="J2108" t="s">
        <v>3417</v>
      </c>
      <c r="K2108" s="2">
        <v>81</v>
      </c>
    </row>
    <row r="2109" spans="1:11" x14ac:dyDescent="0.3">
      <c r="A2109" t="s">
        <v>1693</v>
      </c>
      <c r="B2109" t="s">
        <v>44</v>
      </c>
      <c r="C2109" t="s">
        <v>3311</v>
      </c>
      <c r="D2109" t="s">
        <v>3312</v>
      </c>
      <c r="E2109" t="s">
        <v>3313</v>
      </c>
      <c r="F2109" t="s">
        <v>3314</v>
      </c>
      <c r="G2109" t="s">
        <v>3315</v>
      </c>
      <c r="H2109" t="s">
        <v>3316</v>
      </c>
      <c r="I2109" t="s">
        <v>3317</v>
      </c>
      <c r="J2109" t="s">
        <v>3417</v>
      </c>
      <c r="K2109" s="2">
        <v>85</v>
      </c>
    </row>
    <row r="2110" spans="1:11" x14ac:dyDescent="0.3">
      <c r="B2110" t="s">
        <v>12</v>
      </c>
      <c r="C2110" t="s">
        <v>3311</v>
      </c>
      <c r="D2110" t="s">
        <v>3312</v>
      </c>
      <c r="E2110" t="s">
        <v>3313</v>
      </c>
      <c r="F2110" t="s">
        <v>3314</v>
      </c>
      <c r="G2110" t="s">
        <v>3315</v>
      </c>
      <c r="H2110" t="s">
        <v>3316</v>
      </c>
      <c r="I2110" t="s">
        <v>3317</v>
      </c>
      <c r="J2110" t="s">
        <v>3417</v>
      </c>
      <c r="K2110" s="2">
        <v>309</v>
      </c>
    </row>
    <row r="2111" spans="1:11" x14ac:dyDescent="0.3">
      <c r="B2111" t="s">
        <v>16</v>
      </c>
      <c r="C2111" t="s">
        <v>3311</v>
      </c>
      <c r="D2111" t="s">
        <v>3312</v>
      </c>
      <c r="E2111" t="s">
        <v>3313</v>
      </c>
      <c r="F2111" t="s">
        <v>3314</v>
      </c>
      <c r="G2111" t="s">
        <v>3315</v>
      </c>
      <c r="H2111" t="s">
        <v>3316</v>
      </c>
      <c r="I2111" t="s">
        <v>3317</v>
      </c>
      <c r="J2111" t="s">
        <v>3417</v>
      </c>
      <c r="K2111" s="2">
        <v>220</v>
      </c>
    </row>
    <row r="2112" spans="1:11" x14ac:dyDescent="0.3">
      <c r="A2112" t="s">
        <v>1695</v>
      </c>
      <c r="B2112" t="s">
        <v>44</v>
      </c>
      <c r="C2112" t="s">
        <v>3311</v>
      </c>
      <c r="D2112" t="s">
        <v>3312</v>
      </c>
      <c r="E2112" t="s">
        <v>3313</v>
      </c>
      <c r="F2112" t="s">
        <v>3314</v>
      </c>
      <c r="G2112" t="s">
        <v>3315</v>
      </c>
      <c r="H2112" t="s">
        <v>3316</v>
      </c>
      <c r="I2112" t="s">
        <v>3317</v>
      </c>
      <c r="J2112" t="s">
        <v>3417</v>
      </c>
      <c r="K2112" s="2">
        <v>85</v>
      </c>
    </row>
    <row r="2113" spans="1:11" x14ac:dyDescent="0.3">
      <c r="B2113" t="s">
        <v>12</v>
      </c>
      <c r="C2113" t="s">
        <v>3311</v>
      </c>
      <c r="D2113" t="s">
        <v>3312</v>
      </c>
      <c r="E2113" t="s">
        <v>3313</v>
      </c>
      <c r="F2113" t="s">
        <v>3314</v>
      </c>
      <c r="G2113" t="s">
        <v>3315</v>
      </c>
      <c r="H2113" t="s">
        <v>3316</v>
      </c>
      <c r="I2113" t="s">
        <v>3317</v>
      </c>
      <c r="J2113" t="s">
        <v>3417</v>
      </c>
      <c r="K2113" s="2">
        <v>303</v>
      </c>
    </row>
    <row r="2114" spans="1:11" x14ac:dyDescent="0.3">
      <c r="B2114" t="s">
        <v>16</v>
      </c>
      <c r="C2114" t="s">
        <v>3311</v>
      </c>
      <c r="D2114" t="s">
        <v>3312</v>
      </c>
      <c r="E2114" t="s">
        <v>3313</v>
      </c>
      <c r="F2114" t="s">
        <v>3314</v>
      </c>
      <c r="G2114" t="s">
        <v>3315</v>
      </c>
      <c r="H2114" t="s">
        <v>3316</v>
      </c>
      <c r="I2114" t="s">
        <v>3317</v>
      </c>
      <c r="J2114" t="s">
        <v>3417</v>
      </c>
      <c r="K2114" s="2">
        <v>220</v>
      </c>
    </row>
    <row r="2115" spans="1:11" x14ac:dyDescent="0.3">
      <c r="A2115" t="s">
        <v>1697</v>
      </c>
      <c r="B2115" t="s">
        <v>34</v>
      </c>
      <c r="C2115" t="s">
        <v>3311</v>
      </c>
      <c r="D2115" t="s">
        <v>3312</v>
      </c>
      <c r="E2115" t="s">
        <v>3313</v>
      </c>
      <c r="F2115" t="s">
        <v>3314</v>
      </c>
      <c r="G2115" t="s">
        <v>3315</v>
      </c>
      <c r="H2115" t="s">
        <v>3316</v>
      </c>
      <c r="I2115" t="s">
        <v>3317</v>
      </c>
      <c r="J2115" t="s">
        <v>3417</v>
      </c>
      <c r="K2115" s="2">
        <v>64</v>
      </c>
    </row>
    <row r="2116" spans="1:11" x14ac:dyDescent="0.3">
      <c r="B2116" t="s">
        <v>250</v>
      </c>
      <c r="C2116" t="s">
        <v>3311</v>
      </c>
      <c r="D2116" t="s">
        <v>3312</v>
      </c>
      <c r="E2116" t="s">
        <v>3313</v>
      </c>
      <c r="F2116" t="s">
        <v>3314</v>
      </c>
      <c r="G2116" t="s">
        <v>3315</v>
      </c>
      <c r="H2116" t="s">
        <v>3316</v>
      </c>
      <c r="I2116" t="s">
        <v>3317</v>
      </c>
      <c r="J2116" t="s">
        <v>3417</v>
      </c>
      <c r="K2116" s="2">
        <v>35</v>
      </c>
    </row>
    <row r="2117" spans="1:11" x14ac:dyDescent="0.3">
      <c r="B2117" t="s">
        <v>12</v>
      </c>
      <c r="C2117" t="s">
        <v>3311</v>
      </c>
      <c r="D2117" t="s">
        <v>3312</v>
      </c>
      <c r="E2117" t="s">
        <v>3313</v>
      </c>
      <c r="F2117" t="s">
        <v>3314</v>
      </c>
      <c r="G2117" t="s">
        <v>3315</v>
      </c>
      <c r="H2117" t="s">
        <v>3316</v>
      </c>
      <c r="I2117" t="s">
        <v>3317</v>
      </c>
      <c r="J2117" t="s">
        <v>3417</v>
      </c>
      <c r="K2117" s="2">
        <v>81</v>
      </c>
    </row>
    <row r="2118" spans="1:11" x14ac:dyDescent="0.3">
      <c r="B2118" t="s">
        <v>16</v>
      </c>
      <c r="C2118" t="s">
        <v>3311</v>
      </c>
      <c r="D2118" t="s">
        <v>3312</v>
      </c>
      <c r="E2118" t="s">
        <v>3313</v>
      </c>
      <c r="F2118" t="s">
        <v>3314</v>
      </c>
      <c r="G2118" t="s">
        <v>3315</v>
      </c>
      <c r="H2118" t="s">
        <v>3316</v>
      </c>
      <c r="I2118" t="s">
        <v>3317</v>
      </c>
      <c r="J2118" t="s">
        <v>3417</v>
      </c>
      <c r="K2118" s="2">
        <v>233</v>
      </c>
    </row>
    <row r="2119" spans="1:11" x14ac:dyDescent="0.3">
      <c r="A2119" t="s">
        <v>1699</v>
      </c>
      <c r="B2119" t="s">
        <v>12</v>
      </c>
      <c r="C2119" t="s">
        <v>3311</v>
      </c>
      <c r="D2119" t="s">
        <v>3312</v>
      </c>
      <c r="E2119" t="s">
        <v>3313</v>
      </c>
      <c r="F2119" t="s">
        <v>3314</v>
      </c>
      <c r="G2119" t="s">
        <v>3315</v>
      </c>
      <c r="H2119" t="s">
        <v>3316</v>
      </c>
      <c r="I2119" t="s">
        <v>3317</v>
      </c>
      <c r="J2119" t="s">
        <v>3417</v>
      </c>
      <c r="K2119" s="2">
        <v>78</v>
      </c>
    </row>
    <row r="2120" spans="1:11" x14ac:dyDescent="0.3">
      <c r="B2120" t="s">
        <v>20</v>
      </c>
      <c r="C2120" t="s">
        <v>3311</v>
      </c>
      <c r="D2120" t="s">
        <v>3312</v>
      </c>
      <c r="E2120" t="s">
        <v>3313</v>
      </c>
      <c r="F2120" t="s">
        <v>3314</v>
      </c>
      <c r="G2120" t="s">
        <v>3315</v>
      </c>
      <c r="H2120" t="s">
        <v>3316</v>
      </c>
      <c r="I2120" t="s">
        <v>3317</v>
      </c>
      <c r="J2120" t="s">
        <v>3417</v>
      </c>
      <c r="K2120" s="2">
        <v>127</v>
      </c>
    </row>
    <row r="2121" spans="1:11" x14ac:dyDescent="0.3">
      <c r="B2121" t="s">
        <v>22</v>
      </c>
      <c r="C2121" t="s">
        <v>3311</v>
      </c>
      <c r="D2121" t="s">
        <v>3312</v>
      </c>
      <c r="E2121" t="s">
        <v>3313</v>
      </c>
      <c r="F2121" t="s">
        <v>3314</v>
      </c>
      <c r="G2121" t="s">
        <v>3315</v>
      </c>
      <c r="H2121" t="s">
        <v>3316</v>
      </c>
      <c r="I2121" t="s">
        <v>3317</v>
      </c>
      <c r="J2121" t="s">
        <v>3417</v>
      </c>
      <c r="K2121" s="2">
        <v>90</v>
      </c>
    </row>
    <row r="2122" spans="1:11" x14ac:dyDescent="0.3">
      <c r="B2122" t="s">
        <v>24</v>
      </c>
      <c r="C2122" t="s">
        <v>3311</v>
      </c>
      <c r="D2122" t="s">
        <v>3312</v>
      </c>
      <c r="E2122" t="s">
        <v>3313</v>
      </c>
      <c r="F2122" t="s">
        <v>3314</v>
      </c>
      <c r="G2122" t="s">
        <v>3315</v>
      </c>
      <c r="H2122" t="s">
        <v>3316</v>
      </c>
      <c r="I2122" t="s">
        <v>3317</v>
      </c>
      <c r="J2122" t="s">
        <v>3417</v>
      </c>
      <c r="K2122" s="2">
        <v>273</v>
      </c>
    </row>
    <row r="2123" spans="1:11" x14ac:dyDescent="0.3">
      <c r="A2123" t="s">
        <v>1701</v>
      </c>
      <c r="B2123" t="s">
        <v>34</v>
      </c>
      <c r="C2123" t="s">
        <v>3311</v>
      </c>
      <c r="D2123" t="s">
        <v>3312</v>
      </c>
      <c r="E2123" t="s">
        <v>3313</v>
      </c>
      <c r="F2123" t="s">
        <v>3314</v>
      </c>
      <c r="G2123" t="s">
        <v>3315</v>
      </c>
      <c r="H2123" t="s">
        <v>3316</v>
      </c>
      <c r="I2123" t="s">
        <v>3317</v>
      </c>
      <c r="J2123" t="s">
        <v>3417</v>
      </c>
      <c r="K2123" s="2">
        <v>62</v>
      </c>
    </row>
    <row r="2124" spans="1:11" x14ac:dyDescent="0.3">
      <c r="B2124" t="s">
        <v>12</v>
      </c>
      <c r="C2124" t="s">
        <v>3311</v>
      </c>
      <c r="D2124" t="s">
        <v>3312</v>
      </c>
      <c r="E2124" t="s">
        <v>3313</v>
      </c>
      <c r="F2124" t="s">
        <v>3314</v>
      </c>
      <c r="G2124" t="s">
        <v>3315</v>
      </c>
      <c r="H2124" t="s">
        <v>3316</v>
      </c>
      <c r="I2124" t="s">
        <v>3317</v>
      </c>
      <c r="J2124" t="s">
        <v>3417</v>
      </c>
      <c r="K2124" s="2">
        <v>82</v>
      </c>
    </row>
    <row r="2125" spans="1:11" x14ac:dyDescent="0.3">
      <c r="B2125" t="s">
        <v>16</v>
      </c>
      <c r="C2125" t="s">
        <v>3311</v>
      </c>
      <c r="D2125" t="s">
        <v>3312</v>
      </c>
      <c r="E2125" t="s">
        <v>3313</v>
      </c>
      <c r="F2125" t="s">
        <v>3314</v>
      </c>
      <c r="G2125" t="s">
        <v>3315</v>
      </c>
      <c r="H2125" t="s">
        <v>3316</v>
      </c>
      <c r="I2125" t="s">
        <v>3317</v>
      </c>
      <c r="J2125" t="s">
        <v>3417</v>
      </c>
      <c r="K2125" s="2">
        <v>236</v>
      </c>
    </row>
    <row r="2126" spans="1:11" x14ac:dyDescent="0.3">
      <c r="A2126" t="s">
        <v>1703</v>
      </c>
      <c r="B2126" t="s">
        <v>34</v>
      </c>
      <c r="C2126" t="s">
        <v>3311</v>
      </c>
      <c r="D2126" t="s">
        <v>3312</v>
      </c>
      <c r="E2126" t="s">
        <v>3313</v>
      </c>
      <c r="F2126" t="s">
        <v>3314</v>
      </c>
      <c r="G2126" t="s">
        <v>3315</v>
      </c>
      <c r="H2126" t="s">
        <v>3316</v>
      </c>
      <c r="I2126" t="s">
        <v>3317</v>
      </c>
      <c r="J2126" t="s">
        <v>3417</v>
      </c>
      <c r="K2126" s="2">
        <v>62</v>
      </c>
    </row>
    <row r="2127" spans="1:11" x14ac:dyDescent="0.3">
      <c r="B2127" t="s">
        <v>12</v>
      </c>
      <c r="C2127" t="s">
        <v>3311</v>
      </c>
      <c r="D2127" t="s">
        <v>3312</v>
      </c>
      <c r="E2127" t="s">
        <v>3313</v>
      </c>
      <c r="F2127" t="s">
        <v>3314</v>
      </c>
      <c r="G2127" t="s">
        <v>3315</v>
      </c>
      <c r="H2127" t="s">
        <v>3316</v>
      </c>
      <c r="I2127" t="s">
        <v>3317</v>
      </c>
      <c r="J2127" t="s">
        <v>3417</v>
      </c>
      <c r="K2127" s="2">
        <v>82</v>
      </c>
    </row>
    <row r="2128" spans="1:11" x14ac:dyDescent="0.3">
      <c r="B2128" t="s">
        <v>16</v>
      </c>
      <c r="C2128" t="s">
        <v>3311</v>
      </c>
      <c r="D2128" t="s">
        <v>3312</v>
      </c>
      <c r="E2128" t="s">
        <v>3313</v>
      </c>
      <c r="F2128" t="s">
        <v>3314</v>
      </c>
      <c r="G2128" t="s">
        <v>3315</v>
      </c>
      <c r="H2128" t="s">
        <v>3316</v>
      </c>
      <c r="I2128" t="s">
        <v>3317</v>
      </c>
      <c r="J2128" t="s">
        <v>3417</v>
      </c>
      <c r="K2128" s="2">
        <v>235</v>
      </c>
    </row>
    <row r="2129" spans="1:11" x14ac:dyDescent="0.3">
      <c r="A2129" t="s">
        <v>1705</v>
      </c>
      <c r="B2129" t="s">
        <v>44</v>
      </c>
      <c r="C2129" t="s">
        <v>3311</v>
      </c>
      <c r="D2129" t="s">
        <v>3312</v>
      </c>
      <c r="E2129" t="s">
        <v>3313</v>
      </c>
      <c r="F2129" t="s">
        <v>3314</v>
      </c>
      <c r="G2129" t="s">
        <v>3315</v>
      </c>
      <c r="H2129" t="s">
        <v>3316</v>
      </c>
      <c r="I2129" t="s">
        <v>3317</v>
      </c>
      <c r="J2129" t="s">
        <v>3417</v>
      </c>
      <c r="K2129" s="2">
        <v>77</v>
      </c>
    </row>
    <row r="2130" spans="1:11" x14ac:dyDescent="0.3">
      <c r="B2130" t="s">
        <v>12</v>
      </c>
      <c r="C2130" t="s">
        <v>3311</v>
      </c>
      <c r="D2130" t="s">
        <v>3312</v>
      </c>
      <c r="E2130" t="s">
        <v>3313</v>
      </c>
      <c r="F2130" t="s">
        <v>3314</v>
      </c>
      <c r="G2130" t="s">
        <v>3315</v>
      </c>
      <c r="H2130" t="s">
        <v>3316</v>
      </c>
      <c r="I2130" t="s">
        <v>3317</v>
      </c>
      <c r="J2130" t="s">
        <v>3417</v>
      </c>
      <c r="K2130" s="2">
        <v>388</v>
      </c>
    </row>
    <row r="2131" spans="1:11" x14ac:dyDescent="0.3">
      <c r="B2131" t="s">
        <v>16</v>
      </c>
      <c r="C2131" t="s">
        <v>3311</v>
      </c>
      <c r="D2131" t="s">
        <v>3312</v>
      </c>
      <c r="E2131" t="s">
        <v>3313</v>
      </c>
      <c r="F2131" t="s">
        <v>3314</v>
      </c>
      <c r="G2131" t="s">
        <v>3315</v>
      </c>
      <c r="H2131" t="s">
        <v>3316</v>
      </c>
      <c r="I2131" t="s">
        <v>3317</v>
      </c>
      <c r="J2131" t="s">
        <v>3417</v>
      </c>
      <c r="K2131" s="2">
        <v>222</v>
      </c>
    </row>
    <row r="2132" spans="1:11" x14ac:dyDescent="0.3">
      <c r="A2132" t="s">
        <v>1707</v>
      </c>
      <c r="B2132" t="s">
        <v>44</v>
      </c>
      <c r="C2132" t="s">
        <v>3311</v>
      </c>
      <c r="D2132" t="s">
        <v>3312</v>
      </c>
      <c r="E2132" t="s">
        <v>3313</v>
      </c>
      <c r="F2132" t="s">
        <v>3314</v>
      </c>
      <c r="G2132" t="s">
        <v>3315</v>
      </c>
      <c r="H2132" t="s">
        <v>3316</v>
      </c>
      <c r="I2132" t="s">
        <v>3317</v>
      </c>
      <c r="J2132" t="s">
        <v>3417</v>
      </c>
      <c r="K2132" s="2">
        <v>84</v>
      </c>
    </row>
    <row r="2133" spans="1:11" x14ac:dyDescent="0.3">
      <c r="B2133" t="s">
        <v>12</v>
      </c>
      <c r="C2133" t="s">
        <v>3311</v>
      </c>
      <c r="D2133" t="s">
        <v>3312</v>
      </c>
      <c r="E2133" t="s">
        <v>3313</v>
      </c>
      <c r="F2133" t="s">
        <v>3314</v>
      </c>
      <c r="G2133" t="s">
        <v>3315</v>
      </c>
      <c r="H2133" t="s">
        <v>3316</v>
      </c>
      <c r="I2133" t="s">
        <v>3317</v>
      </c>
      <c r="J2133" t="s">
        <v>3417</v>
      </c>
      <c r="K2133" s="2">
        <v>311</v>
      </c>
    </row>
    <row r="2134" spans="1:11" x14ac:dyDescent="0.3">
      <c r="B2134" t="s">
        <v>16</v>
      </c>
      <c r="C2134" t="s">
        <v>3311</v>
      </c>
      <c r="D2134" t="s">
        <v>3312</v>
      </c>
      <c r="E2134" t="s">
        <v>3313</v>
      </c>
      <c r="F2134" t="s">
        <v>3314</v>
      </c>
      <c r="G2134" t="s">
        <v>3315</v>
      </c>
      <c r="H2134" t="s">
        <v>3316</v>
      </c>
      <c r="I2134" t="s">
        <v>3317</v>
      </c>
      <c r="J2134" t="s">
        <v>3417</v>
      </c>
      <c r="K2134" s="2">
        <v>221</v>
      </c>
    </row>
    <row r="2135" spans="1:11" x14ac:dyDescent="0.3">
      <c r="A2135" t="s">
        <v>1709</v>
      </c>
      <c r="B2135" t="s">
        <v>12</v>
      </c>
      <c r="C2135" t="s">
        <v>3311</v>
      </c>
      <c r="D2135" t="s">
        <v>3312</v>
      </c>
      <c r="E2135" t="s">
        <v>3313</v>
      </c>
      <c r="F2135" t="s">
        <v>3314</v>
      </c>
      <c r="G2135" t="s">
        <v>3315</v>
      </c>
      <c r="H2135" t="s">
        <v>3316</v>
      </c>
      <c r="I2135" t="s">
        <v>3317</v>
      </c>
      <c r="J2135" t="s">
        <v>3417</v>
      </c>
      <c r="K2135" s="2">
        <v>81</v>
      </c>
    </row>
    <row r="2136" spans="1:11" x14ac:dyDescent="0.3">
      <c r="B2136" t="s">
        <v>16</v>
      </c>
      <c r="C2136" t="s">
        <v>3311</v>
      </c>
      <c r="D2136" t="s">
        <v>3312</v>
      </c>
      <c r="E2136" t="s">
        <v>3313</v>
      </c>
      <c r="F2136" t="s">
        <v>3314</v>
      </c>
      <c r="G2136" t="s">
        <v>3315</v>
      </c>
      <c r="H2136" t="s">
        <v>3316</v>
      </c>
      <c r="I2136" t="s">
        <v>3317</v>
      </c>
      <c r="J2136" t="s">
        <v>3417</v>
      </c>
      <c r="K2136" s="2">
        <v>240</v>
      </c>
    </row>
    <row r="2137" spans="1:11" x14ac:dyDescent="0.3">
      <c r="A2137" t="s">
        <v>1711</v>
      </c>
      <c r="B2137" t="s">
        <v>12</v>
      </c>
      <c r="C2137" t="s">
        <v>3311</v>
      </c>
      <c r="D2137" t="s">
        <v>3312</v>
      </c>
      <c r="E2137" t="s">
        <v>3313</v>
      </c>
      <c r="F2137" t="s">
        <v>3314</v>
      </c>
      <c r="G2137" t="s">
        <v>3315</v>
      </c>
      <c r="H2137" t="s">
        <v>3316</v>
      </c>
      <c r="I2137" t="s">
        <v>3317</v>
      </c>
      <c r="J2137" t="s">
        <v>3417</v>
      </c>
      <c r="K2137" s="2">
        <v>78</v>
      </c>
    </row>
    <row r="2138" spans="1:11" x14ac:dyDescent="0.3">
      <c r="B2138" t="s">
        <v>20</v>
      </c>
      <c r="C2138" t="s">
        <v>3311</v>
      </c>
      <c r="D2138" t="s">
        <v>3312</v>
      </c>
      <c r="E2138" t="s">
        <v>3313</v>
      </c>
      <c r="F2138" t="s">
        <v>3314</v>
      </c>
      <c r="G2138" t="s">
        <v>3315</v>
      </c>
      <c r="H2138" t="s">
        <v>3316</v>
      </c>
      <c r="I2138" t="s">
        <v>3317</v>
      </c>
      <c r="J2138" t="s">
        <v>3417</v>
      </c>
      <c r="K2138" s="2">
        <v>127</v>
      </c>
    </row>
    <row r="2139" spans="1:11" x14ac:dyDescent="0.3">
      <c r="B2139" t="s">
        <v>22</v>
      </c>
      <c r="C2139" t="s">
        <v>3311</v>
      </c>
      <c r="D2139" t="s">
        <v>3312</v>
      </c>
      <c r="E2139" t="s">
        <v>3313</v>
      </c>
      <c r="F2139" t="s">
        <v>3314</v>
      </c>
      <c r="G2139" t="s">
        <v>3315</v>
      </c>
      <c r="H2139" t="s">
        <v>3316</v>
      </c>
      <c r="I2139" t="s">
        <v>3317</v>
      </c>
      <c r="J2139" t="s">
        <v>3417</v>
      </c>
      <c r="K2139" s="2">
        <v>90</v>
      </c>
    </row>
    <row r="2140" spans="1:11" x14ac:dyDescent="0.3">
      <c r="B2140" t="s">
        <v>24</v>
      </c>
      <c r="C2140" t="s">
        <v>3311</v>
      </c>
      <c r="D2140" t="s">
        <v>3312</v>
      </c>
      <c r="E2140" t="s">
        <v>3313</v>
      </c>
      <c r="F2140" t="s">
        <v>3314</v>
      </c>
      <c r="G2140" t="s">
        <v>3315</v>
      </c>
      <c r="H2140" t="s">
        <v>3316</v>
      </c>
      <c r="I2140" t="s">
        <v>3317</v>
      </c>
      <c r="J2140" t="s">
        <v>3417</v>
      </c>
      <c r="K2140" s="2">
        <v>273</v>
      </c>
    </row>
    <row r="2141" spans="1:11" x14ac:dyDescent="0.3">
      <c r="A2141" t="s">
        <v>1713</v>
      </c>
      <c r="B2141" t="s">
        <v>34</v>
      </c>
      <c r="C2141" t="s">
        <v>3311</v>
      </c>
      <c r="D2141" t="s">
        <v>3312</v>
      </c>
      <c r="E2141" t="s">
        <v>3313</v>
      </c>
      <c r="F2141" t="s">
        <v>3314</v>
      </c>
      <c r="G2141" t="s">
        <v>3315</v>
      </c>
      <c r="H2141" t="s">
        <v>3316</v>
      </c>
      <c r="I2141" t="s">
        <v>3317</v>
      </c>
      <c r="J2141" t="s">
        <v>3417</v>
      </c>
      <c r="K2141" s="2">
        <v>61</v>
      </c>
    </row>
    <row r="2142" spans="1:11" x14ac:dyDescent="0.3">
      <c r="B2142" t="s">
        <v>250</v>
      </c>
      <c r="C2142" t="s">
        <v>3311</v>
      </c>
      <c r="D2142" t="s">
        <v>3312</v>
      </c>
      <c r="E2142" t="s">
        <v>3313</v>
      </c>
      <c r="F2142" t="s">
        <v>3314</v>
      </c>
      <c r="G2142" t="s">
        <v>3315</v>
      </c>
      <c r="H2142" t="s">
        <v>3316</v>
      </c>
      <c r="I2142" t="s">
        <v>3317</v>
      </c>
      <c r="J2142" t="s">
        <v>3417</v>
      </c>
      <c r="K2142" s="2">
        <v>35</v>
      </c>
    </row>
    <row r="2143" spans="1:11" x14ac:dyDescent="0.3">
      <c r="B2143" t="s">
        <v>36</v>
      </c>
      <c r="C2143" t="s">
        <v>3311</v>
      </c>
      <c r="D2143" t="s">
        <v>3312</v>
      </c>
      <c r="E2143" t="s">
        <v>3313</v>
      </c>
      <c r="F2143" t="s">
        <v>3314</v>
      </c>
      <c r="G2143" t="s">
        <v>3315</v>
      </c>
      <c r="H2143" t="s">
        <v>3316</v>
      </c>
      <c r="I2143" t="s">
        <v>3317</v>
      </c>
      <c r="J2143" t="s">
        <v>3417</v>
      </c>
      <c r="K2143" s="2">
        <v>41</v>
      </c>
    </row>
    <row r="2144" spans="1:11" x14ac:dyDescent="0.3">
      <c r="B2144" t="s">
        <v>12</v>
      </c>
      <c r="C2144" t="s">
        <v>3311</v>
      </c>
      <c r="D2144" t="s">
        <v>3312</v>
      </c>
      <c r="E2144" t="s">
        <v>3313</v>
      </c>
      <c r="F2144" t="s">
        <v>3314</v>
      </c>
      <c r="G2144" t="s">
        <v>3315</v>
      </c>
      <c r="H2144" t="s">
        <v>3316</v>
      </c>
      <c r="I2144" t="s">
        <v>3317</v>
      </c>
      <c r="J2144" t="s">
        <v>3417</v>
      </c>
      <c r="K2144" s="2">
        <v>78</v>
      </c>
    </row>
    <row r="2145" spans="1:11" x14ac:dyDescent="0.3">
      <c r="B2145" t="s">
        <v>16</v>
      </c>
      <c r="C2145" t="s">
        <v>3311</v>
      </c>
      <c r="D2145" t="s">
        <v>3312</v>
      </c>
      <c r="E2145" t="s">
        <v>3313</v>
      </c>
      <c r="F2145" t="s">
        <v>3314</v>
      </c>
      <c r="G2145" t="s">
        <v>3315</v>
      </c>
      <c r="H2145" t="s">
        <v>3316</v>
      </c>
      <c r="I2145" t="s">
        <v>3317</v>
      </c>
      <c r="J2145" t="s">
        <v>3417</v>
      </c>
      <c r="K2145" s="2">
        <v>245</v>
      </c>
    </row>
    <row r="2146" spans="1:11" x14ac:dyDescent="0.3">
      <c r="A2146" t="s">
        <v>1715</v>
      </c>
      <c r="B2146" t="s">
        <v>12</v>
      </c>
      <c r="C2146" t="s">
        <v>3311</v>
      </c>
      <c r="D2146" t="s">
        <v>3312</v>
      </c>
      <c r="E2146" t="s">
        <v>3313</v>
      </c>
      <c r="F2146" t="s">
        <v>3314</v>
      </c>
      <c r="G2146" t="s">
        <v>3315</v>
      </c>
      <c r="H2146" t="s">
        <v>3316</v>
      </c>
      <c r="I2146" t="s">
        <v>3328</v>
      </c>
      <c r="J2146" t="s">
        <v>3330</v>
      </c>
      <c r="K2146" s="2">
        <v>162</v>
      </c>
    </row>
    <row r="2147" spans="1:11" x14ac:dyDescent="0.3">
      <c r="B2147" t="s">
        <v>16</v>
      </c>
      <c r="C2147" t="s">
        <v>3311</v>
      </c>
      <c r="D2147" t="s">
        <v>3312</v>
      </c>
      <c r="E2147" t="s">
        <v>3313</v>
      </c>
      <c r="F2147" t="s">
        <v>3314</v>
      </c>
      <c r="G2147" t="s">
        <v>3315</v>
      </c>
      <c r="H2147" t="s">
        <v>3316</v>
      </c>
      <c r="I2147" t="s">
        <v>3328</v>
      </c>
      <c r="J2147" t="s">
        <v>3330</v>
      </c>
      <c r="K2147" s="2">
        <v>239</v>
      </c>
    </row>
    <row r="2148" spans="1:11" x14ac:dyDescent="0.3">
      <c r="A2148" t="s">
        <v>1717</v>
      </c>
      <c r="B2148" t="s">
        <v>44</v>
      </c>
      <c r="C2148" t="s">
        <v>3311</v>
      </c>
      <c r="D2148" t="s">
        <v>3312</v>
      </c>
      <c r="E2148" t="s">
        <v>3313</v>
      </c>
      <c r="F2148" t="s">
        <v>3314</v>
      </c>
      <c r="G2148" t="s">
        <v>3315</v>
      </c>
      <c r="H2148" t="s">
        <v>3316</v>
      </c>
      <c r="I2148" t="s">
        <v>3328</v>
      </c>
      <c r="J2148" t="s">
        <v>3330</v>
      </c>
      <c r="K2148" s="2">
        <v>80</v>
      </c>
    </row>
    <row r="2149" spans="1:11" x14ac:dyDescent="0.3">
      <c r="B2149" t="s">
        <v>12</v>
      </c>
      <c r="C2149" t="s">
        <v>3311</v>
      </c>
      <c r="D2149" t="s">
        <v>3312</v>
      </c>
      <c r="E2149" t="s">
        <v>3313</v>
      </c>
      <c r="F2149" t="s">
        <v>3314</v>
      </c>
      <c r="G2149" t="s">
        <v>3315</v>
      </c>
      <c r="H2149" t="s">
        <v>3316</v>
      </c>
      <c r="I2149" t="s">
        <v>3328</v>
      </c>
      <c r="J2149" t="s">
        <v>3330</v>
      </c>
      <c r="K2149" s="2">
        <v>307</v>
      </c>
    </row>
    <row r="2150" spans="1:11" x14ac:dyDescent="0.3">
      <c r="B2150" t="s">
        <v>16</v>
      </c>
      <c r="C2150" t="s">
        <v>3311</v>
      </c>
      <c r="D2150" t="s">
        <v>3312</v>
      </c>
      <c r="E2150" t="s">
        <v>3313</v>
      </c>
      <c r="F2150" t="s">
        <v>3314</v>
      </c>
      <c r="G2150" t="s">
        <v>3315</v>
      </c>
      <c r="H2150" t="s">
        <v>3316</v>
      </c>
      <c r="I2150" t="s">
        <v>3328</v>
      </c>
      <c r="J2150" t="s">
        <v>3330</v>
      </c>
      <c r="K2150" s="2">
        <v>220</v>
      </c>
    </row>
    <row r="2151" spans="1:11" x14ac:dyDescent="0.3">
      <c r="A2151" t="s">
        <v>1719</v>
      </c>
      <c r="B2151" t="s">
        <v>44</v>
      </c>
      <c r="C2151" t="s">
        <v>3311</v>
      </c>
      <c r="D2151" t="s">
        <v>3312</v>
      </c>
      <c r="E2151" t="s">
        <v>3313</v>
      </c>
      <c r="F2151" t="s">
        <v>3314</v>
      </c>
      <c r="G2151" t="s">
        <v>3315</v>
      </c>
      <c r="H2151" t="s">
        <v>3316</v>
      </c>
      <c r="I2151" t="s">
        <v>3328</v>
      </c>
      <c r="J2151" t="s">
        <v>3330</v>
      </c>
      <c r="K2151" s="2">
        <v>84</v>
      </c>
    </row>
    <row r="2152" spans="1:11" x14ac:dyDescent="0.3">
      <c r="B2152" t="s">
        <v>12</v>
      </c>
      <c r="C2152" t="s">
        <v>3311</v>
      </c>
      <c r="D2152" t="s">
        <v>3312</v>
      </c>
      <c r="E2152" t="s">
        <v>3313</v>
      </c>
      <c r="F2152" t="s">
        <v>3314</v>
      </c>
      <c r="G2152" t="s">
        <v>3315</v>
      </c>
      <c r="H2152" t="s">
        <v>3316</v>
      </c>
      <c r="I2152" t="s">
        <v>3328</v>
      </c>
      <c r="J2152" t="s">
        <v>3330</v>
      </c>
      <c r="K2152" s="2">
        <v>312</v>
      </c>
    </row>
    <row r="2153" spans="1:11" x14ac:dyDescent="0.3">
      <c r="B2153" t="s">
        <v>16</v>
      </c>
      <c r="C2153" t="s">
        <v>3311</v>
      </c>
      <c r="D2153" t="s">
        <v>3312</v>
      </c>
      <c r="E2153" t="s">
        <v>3313</v>
      </c>
      <c r="F2153" t="s">
        <v>3314</v>
      </c>
      <c r="G2153" t="s">
        <v>3315</v>
      </c>
      <c r="H2153" t="s">
        <v>3316</v>
      </c>
      <c r="I2153" t="s">
        <v>3328</v>
      </c>
      <c r="J2153" t="s">
        <v>3330</v>
      </c>
      <c r="K2153" s="2">
        <v>225</v>
      </c>
    </row>
    <row r="2154" spans="1:11" x14ac:dyDescent="0.3">
      <c r="A2154" t="s">
        <v>1721</v>
      </c>
      <c r="B2154" t="s">
        <v>12</v>
      </c>
      <c r="C2154" t="s">
        <v>3311</v>
      </c>
      <c r="D2154" t="s">
        <v>3312</v>
      </c>
      <c r="E2154" t="s">
        <v>3313</v>
      </c>
      <c r="F2154" t="s">
        <v>3314</v>
      </c>
      <c r="G2154" t="s">
        <v>3315</v>
      </c>
      <c r="H2154" t="s">
        <v>3316</v>
      </c>
      <c r="I2154" t="s">
        <v>3328</v>
      </c>
      <c r="J2154" t="s">
        <v>3330</v>
      </c>
      <c r="K2154" s="2">
        <v>79</v>
      </c>
    </row>
    <row r="2155" spans="1:11" x14ac:dyDescent="0.3">
      <c r="B2155" t="s">
        <v>16</v>
      </c>
      <c r="C2155" t="s">
        <v>3311</v>
      </c>
      <c r="D2155" t="s">
        <v>3312</v>
      </c>
      <c r="E2155" t="s">
        <v>3313</v>
      </c>
      <c r="F2155" t="s">
        <v>3314</v>
      </c>
      <c r="G2155" t="s">
        <v>3315</v>
      </c>
      <c r="H2155" t="s">
        <v>3316</v>
      </c>
      <c r="I2155" t="s">
        <v>3328</v>
      </c>
      <c r="J2155" t="s">
        <v>3330</v>
      </c>
      <c r="K2155" s="2">
        <v>243</v>
      </c>
    </row>
    <row r="2156" spans="1:11" x14ac:dyDescent="0.3">
      <c r="A2156" t="s">
        <v>1723</v>
      </c>
      <c r="B2156" t="s">
        <v>12</v>
      </c>
      <c r="C2156" t="s">
        <v>3311</v>
      </c>
      <c r="D2156" t="s">
        <v>3312</v>
      </c>
      <c r="E2156" t="s">
        <v>3313</v>
      </c>
      <c r="F2156" t="s">
        <v>3314</v>
      </c>
      <c r="G2156" t="s">
        <v>3315</v>
      </c>
      <c r="H2156" t="s">
        <v>3316</v>
      </c>
      <c r="I2156" t="s">
        <v>3328</v>
      </c>
      <c r="J2156" t="s">
        <v>3330</v>
      </c>
      <c r="K2156" s="2">
        <v>60</v>
      </c>
    </row>
    <row r="2157" spans="1:11" x14ac:dyDescent="0.3">
      <c r="B2157" t="s">
        <v>16</v>
      </c>
      <c r="C2157" t="s">
        <v>3311</v>
      </c>
      <c r="D2157" t="s">
        <v>3312</v>
      </c>
      <c r="E2157" t="s">
        <v>3313</v>
      </c>
      <c r="F2157" t="s">
        <v>3314</v>
      </c>
      <c r="G2157" t="s">
        <v>3315</v>
      </c>
      <c r="H2157" t="s">
        <v>3316</v>
      </c>
      <c r="I2157" t="s">
        <v>3328</v>
      </c>
      <c r="J2157" t="s">
        <v>3330</v>
      </c>
      <c r="K2157" s="2">
        <v>238</v>
      </c>
    </row>
    <row r="2158" spans="1:11" x14ac:dyDescent="0.3">
      <c r="B2158" t="s">
        <v>184</v>
      </c>
      <c r="C2158" t="s">
        <v>3311</v>
      </c>
      <c r="D2158" t="s">
        <v>3312</v>
      </c>
      <c r="E2158" t="s">
        <v>3313</v>
      </c>
      <c r="F2158" t="s">
        <v>3314</v>
      </c>
      <c r="G2158" t="s">
        <v>3315</v>
      </c>
      <c r="H2158" t="s">
        <v>3316</v>
      </c>
      <c r="I2158" t="s">
        <v>3328</v>
      </c>
      <c r="J2158" t="s">
        <v>3330</v>
      </c>
      <c r="K2158" s="2">
        <v>291</v>
      </c>
    </row>
    <row r="2159" spans="1:11" x14ac:dyDescent="0.3">
      <c r="A2159" t="s">
        <v>1725</v>
      </c>
      <c r="B2159" t="s">
        <v>12</v>
      </c>
      <c r="C2159" t="s">
        <v>3311</v>
      </c>
      <c r="D2159" t="s">
        <v>3312</v>
      </c>
      <c r="E2159" t="s">
        <v>3313</v>
      </c>
      <c r="F2159" t="s">
        <v>3314</v>
      </c>
      <c r="G2159" t="s">
        <v>3315</v>
      </c>
      <c r="H2159" t="s">
        <v>3316</v>
      </c>
      <c r="I2159" t="s">
        <v>3328</v>
      </c>
      <c r="J2159" t="s">
        <v>3330</v>
      </c>
      <c r="K2159" s="2">
        <v>82</v>
      </c>
    </row>
    <row r="2160" spans="1:11" x14ac:dyDescent="0.3">
      <c r="B2160" t="s">
        <v>84</v>
      </c>
      <c r="C2160" t="s">
        <v>3311</v>
      </c>
      <c r="D2160" t="s">
        <v>3312</v>
      </c>
      <c r="E2160" t="s">
        <v>3313</v>
      </c>
      <c r="F2160" t="s">
        <v>3314</v>
      </c>
      <c r="G2160" t="s">
        <v>3315</v>
      </c>
      <c r="H2160" t="s">
        <v>3316</v>
      </c>
      <c r="I2160" t="s">
        <v>3328</v>
      </c>
      <c r="J2160" t="s">
        <v>3330</v>
      </c>
      <c r="K2160" s="2">
        <v>104</v>
      </c>
    </row>
    <row r="2161" spans="1:11" x14ac:dyDescent="0.3">
      <c r="B2161" t="s">
        <v>86</v>
      </c>
      <c r="C2161" t="s">
        <v>3311</v>
      </c>
      <c r="D2161" t="s">
        <v>3312</v>
      </c>
      <c r="E2161" t="s">
        <v>3313</v>
      </c>
      <c r="F2161" t="s">
        <v>3314</v>
      </c>
      <c r="G2161" t="s">
        <v>3315</v>
      </c>
      <c r="H2161" t="s">
        <v>3316</v>
      </c>
      <c r="I2161" t="s">
        <v>3328</v>
      </c>
      <c r="J2161" t="s">
        <v>3330</v>
      </c>
      <c r="K2161" s="2">
        <v>81</v>
      </c>
    </row>
    <row r="2162" spans="1:11" x14ac:dyDescent="0.3">
      <c r="A2162" t="s">
        <v>1727</v>
      </c>
      <c r="B2162" t="s">
        <v>12</v>
      </c>
      <c r="C2162" t="s">
        <v>3311</v>
      </c>
      <c r="D2162" t="s">
        <v>3312</v>
      </c>
      <c r="E2162" t="s">
        <v>3313</v>
      </c>
      <c r="F2162" t="s">
        <v>3314</v>
      </c>
      <c r="G2162" t="s">
        <v>3315</v>
      </c>
      <c r="H2162" t="s">
        <v>3316</v>
      </c>
      <c r="I2162" t="s">
        <v>3328</v>
      </c>
      <c r="J2162" t="s">
        <v>3330</v>
      </c>
      <c r="K2162" s="2">
        <v>153</v>
      </c>
    </row>
    <row r="2163" spans="1:11" x14ac:dyDescent="0.3">
      <c r="B2163" t="s">
        <v>16</v>
      </c>
      <c r="C2163" t="s">
        <v>3311</v>
      </c>
      <c r="D2163" t="s">
        <v>3312</v>
      </c>
      <c r="E2163" t="s">
        <v>3313</v>
      </c>
      <c r="F2163" t="s">
        <v>3314</v>
      </c>
      <c r="G2163" t="s">
        <v>3315</v>
      </c>
      <c r="H2163" t="s">
        <v>3316</v>
      </c>
      <c r="I2163" t="s">
        <v>3328</v>
      </c>
      <c r="J2163" t="s">
        <v>3330</v>
      </c>
      <c r="K2163" s="2">
        <v>248</v>
      </c>
    </row>
    <row r="2164" spans="1:11" x14ac:dyDescent="0.3">
      <c r="B2164" t="s">
        <v>10</v>
      </c>
      <c r="C2164" t="s">
        <v>3311</v>
      </c>
      <c r="D2164" t="s">
        <v>3312</v>
      </c>
      <c r="E2164" t="s">
        <v>3313</v>
      </c>
      <c r="F2164" t="s">
        <v>3314</v>
      </c>
      <c r="G2164" t="s">
        <v>3315</v>
      </c>
      <c r="H2164" t="s">
        <v>3316</v>
      </c>
      <c r="I2164" t="s">
        <v>3328</v>
      </c>
      <c r="J2164" t="s">
        <v>3330</v>
      </c>
      <c r="K2164" s="2">
        <v>41</v>
      </c>
    </row>
    <row r="2165" spans="1:11" x14ac:dyDescent="0.3">
      <c r="B2165" t="s">
        <v>14</v>
      </c>
      <c r="C2165" t="s">
        <v>3311</v>
      </c>
      <c r="D2165" t="s">
        <v>3312</v>
      </c>
      <c r="E2165" t="s">
        <v>3313</v>
      </c>
      <c r="F2165" t="s">
        <v>3314</v>
      </c>
      <c r="G2165" t="s">
        <v>3315</v>
      </c>
      <c r="H2165" t="s">
        <v>3316</v>
      </c>
      <c r="I2165" t="s">
        <v>3328</v>
      </c>
      <c r="J2165" t="s">
        <v>3330</v>
      </c>
      <c r="K2165" s="2">
        <v>48</v>
      </c>
    </row>
    <row r="2166" spans="1:11" x14ac:dyDescent="0.3">
      <c r="A2166" t="s">
        <v>1729</v>
      </c>
      <c r="B2166" t="s">
        <v>34</v>
      </c>
      <c r="C2166" t="s">
        <v>3311</v>
      </c>
      <c r="D2166" t="s">
        <v>3312</v>
      </c>
      <c r="E2166" t="s">
        <v>3313</v>
      </c>
      <c r="F2166" t="s">
        <v>3314</v>
      </c>
      <c r="G2166" t="s">
        <v>3315</v>
      </c>
      <c r="H2166" t="s">
        <v>3316</v>
      </c>
      <c r="I2166" t="s">
        <v>3328</v>
      </c>
      <c r="J2166" t="s">
        <v>3330</v>
      </c>
      <c r="K2166" s="2">
        <v>62</v>
      </c>
    </row>
    <row r="2167" spans="1:11" x14ac:dyDescent="0.3">
      <c r="B2167" t="s">
        <v>12</v>
      </c>
      <c r="C2167" t="s">
        <v>3311</v>
      </c>
      <c r="D2167" t="s">
        <v>3312</v>
      </c>
      <c r="E2167" t="s">
        <v>3313</v>
      </c>
      <c r="F2167" t="s">
        <v>3314</v>
      </c>
      <c r="G2167" t="s">
        <v>3315</v>
      </c>
      <c r="H2167" t="s">
        <v>3316</v>
      </c>
      <c r="I2167" t="s">
        <v>3328</v>
      </c>
      <c r="J2167" t="s">
        <v>3330</v>
      </c>
      <c r="K2167" s="2">
        <v>81</v>
      </c>
    </row>
    <row r="2168" spans="1:11" x14ac:dyDescent="0.3">
      <c r="B2168" t="s">
        <v>16</v>
      </c>
      <c r="C2168" t="s">
        <v>3311</v>
      </c>
      <c r="D2168" t="s">
        <v>3312</v>
      </c>
      <c r="E2168" t="s">
        <v>3313</v>
      </c>
      <c r="F2168" t="s">
        <v>3314</v>
      </c>
      <c r="G2168" t="s">
        <v>3315</v>
      </c>
      <c r="H2168" t="s">
        <v>3316</v>
      </c>
      <c r="I2168" t="s">
        <v>3328</v>
      </c>
      <c r="J2168" t="s">
        <v>3330</v>
      </c>
      <c r="K2168" s="2">
        <v>234</v>
      </c>
    </row>
    <row r="2169" spans="1:11" x14ac:dyDescent="0.3">
      <c r="A2169" t="s">
        <v>1731</v>
      </c>
      <c r="B2169" t="s">
        <v>12</v>
      </c>
      <c r="C2169" t="s">
        <v>3311</v>
      </c>
      <c r="D2169" t="s">
        <v>3312</v>
      </c>
      <c r="E2169" t="s">
        <v>3313</v>
      </c>
      <c r="F2169" t="s">
        <v>3314</v>
      </c>
      <c r="G2169" t="s">
        <v>3315</v>
      </c>
      <c r="H2169" t="s">
        <v>3316</v>
      </c>
      <c r="I2169" t="s">
        <v>3328</v>
      </c>
      <c r="J2169" t="s">
        <v>3330</v>
      </c>
      <c r="K2169" s="2">
        <v>78</v>
      </c>
    </row>
    <row r="2170" spans="1:11" x14ac:dyDescent="0.3">
      <c r="B2170" t="s">
        <v>20</v>
      </c>
      <c r="C2170" t="s">
        <v>3311</v>
      </c>
      <c r="D2170" t="s">
        <v>3312</v>
      </c>
      <c r="E2170" t="s">
        <v>3313</v>
      </c>
      <c r="F2170" t="s">
        <v>3314</v>
      </c>
      <c r="G2170" t="s">
        <v>3315</v>
      </c>
      <c r="H2170" t="s">
        <v>3316</v>
      </c>
      <c r="I2170" t="s">
        <v>3328</v>
      </c>
      <c r="J2170" t="s">
        <v>3330</v>
      </c>
      <c r="K2170" s="2">
        <v>127</v>
      </c>
    </row>
    <row r="2171" spans="1:11" x14ac:dyDescent="0.3">
      <c r="B2171" t="s">
        <v>22</v>
      </c>
      <c r="C2171" t="s">
        <v>3311</v>
      </c>
      <c r="D2171" t="s">
        <v>3312</v>
      </c>
      <c r="E2171" t="s">
        <v>3313</v>
      </c>
      <c r="F2171" t="s">
        <v>3314</v>
      </c>
      <c r="G2171" t="s">
        <v>3315</v>
      </c>
      <c r="H2171" t="s">
        <v>3316</v>
      </c>
      <c r="I2171" t="s">
        <v>3328</v>
      </c>
      <c r="J2171" t="s">
        <v>3330</v>
      </c>
      <c r="K2171" s="2">
        <v>90</v>
      </c>
    </row>
    <row r="2172" spans="1:11" x14ac:dyDescent="0.3">
      <c r="B2172" t="s">
        <v>24</v>
      </c>
      <c r="C2172" t="s">
        <v>3311</v>
      </c>
      <c r="D2172" t="s">
        <v>3312</v>
      </c>
      <c r="E2172" t="s">
        <v>3313</v>
      </c>
      <c r="F2172" t="s">
        <v>3314</v>
      </c>
      <c r="G2172" t="s">
        <v>3315</v>
      </c>
      <c r="H2172" t="s">
        <v>3316</v>
      </c>
      <c r="I2172" t="s">
        <v>3328</v>
      </c>
      <c r="J2172" t="s">
        <v>3330</v>
      </c>
      <c r="K2172" s="2">
        <v>273</v>
      </c>
    </row>
    <row r="2173" spans="1:11" x14ac:dyDescent="0.3">
      <c r="A2173" t="s">
        <v>1733</v>
      </c>
      <c r="B2173" t="s">
        <v>44</v>
      </c>
      <c r="C2173" t="s">
        <v>3311</v>
      </c>
      <c r="D2173" t="s">
        <v>3312</v>
      </c>
      <c r="E2173" t="s">
        <v>3313</v>
      </c>
      <c r="F2173" t="s">
        <v>3314</v>
      </c>
      <c r="G2173" t="s">
        <v>3315</v>
      </c>
      <c r="H2173" t="s">
        <v>3316</v>
      </c>
      <c r="I2173" t="s">
        <v>3328</v>
      </c>
      <c r="J2173" t="s">
        <v>3330</v>
      </c>
      <c r="K2173" s="2">
        <v>77</v>
      </c>
    </row>
    <row r="2174" spans="1:11" x14ac:dyDescent="0.3">
      <c r="B2174" t="s">
        <v>12</v>
      </c>
      <c r="C2174" t="s">
        <v>3311</v>
      </c>
      <c r="D2174" t="s">
        <v>3312</v>
      </c>
      <c r="E2174" t="s">
        <v>3313</v>
      </c>
      <c r="F2174" t="s">
        <v>3314</v>
      </c>
      <c r="G2174" t="s">
        <v>3315</v>
      </c>
      <c r="H2174" t="s">
        <v>3316</v>
      </c>
      <c r="I2174" t="s">
        <v>3328</v>
      </c>
      <c r="J2174" t="s">
        <v>3330</v>
      </c>
      <c r="K2174" s="2">
        <v>388</v>
      </c>
    </row>
    <row r="2175" spans="1:11" x14ac:dyDescent="0.3">
      <c r="B2175" t="s">
        <v>16</v>
      </c>
      <c r="C2175" t="s">
        <v>3311</v>
      </c>
      <c r="D2175" t="s">
        <v>3312</v>
      </c>
      <c r="E2175" t="s">
        <v>3313</v>
      </c>
      <c r="F2175" t="s">
        <v>3314</v>
      </c>
      <c r="G2175" t="s">
        <v>3315</v>
      </c>
      <c r="H2175" t="s">
        <v>3316</v>
      </c>
      <c r="I2175" t="s">
        <v>3328</v>
      </c>
      <c r="J2175" t="s">
        <v>3330</v>
      </c>
      <c r="K2175" s="2">
        <v>222</v>
      </c>
    </row>
    <row r="2176" spans="1:11" x14ac:dyDescent="0.3">
      <c r="A2176" t="s">
        <v>1735</v>
      </c>
      <c r="B2176" t="s">
        <v>34</v>
      </c>
      <c r="C2176" t="s">
        <v>3311</v>
      </c>
      <c r="D2176" t="s">
        <v>3312</v>
      </c>
      <c r="E2176" t="s">
        <v>3313</v>
      </c>
      <c r="F2176" t="s">
        <v>3314</v>
      </c>
      <c r="G2176" t="s">
        <v>3315</v>
      </c>
      <c r="H2176" t="s">
        <v>3316</v>
      </c>
      <c r="I2176" t="s">
        <v>3328</v>
      </c>
      <c r="J2176" t="s">
        <v>3330</v>
      </c>
      <c r="K2176" s="2">
        <v>32</v>
      </c>
    </row>
    <row r="2177" spans="1:11" x14ac:dyDescent="0.3">
      <c r="B2177" t="s">
        <v>250</v>
      </c>
      <c r="C2177" t="s">
        <v>3311</v>
      </c>
      <c r="D2177" t="s">
        <v>3312</v>
      </c>
      <c r="E2177" t="s">
        <v>3313</v>
      </c>
      <c r="F2177" t="s">
        <v>3314</v>
      </c>
      <c r="G2177" t="s">
        <v>3315</v>
      </c>
      <c r="H2177" t="s">
        <v>3316</v>
      </c>
      <c r="I2177" t="s">
        <v>3328</v>
      </c>
      <c r="J2177" t="s">
        <v>3330</v>
      </c>
      <c r="K2177" s="2">
        <v>35</v>
      </c>
    </row>
    <row r="2178" spans="1:11" x14ac:dyDescent="0.3">
      <c r="B2178" t="s">
        <v>36</v>
      </c>
      <c r="C2178" t="s">
        <v>3311</v>
      </c>
      <c r="D2178" t="s">
        <v>3312</v>
      </c>
      <c r="E2178" t="s">
        <v>3313</v>
      </c>
      <c r="F2178" t="s">
        <v>3314</v>
      </c>
      <c r="G2178" t="s">
        <v>3315</v>
      </c>
      <c r="H2178" t="s">
        <v>3316</v>
      </c>
      <c r="I2178" t="s">
        <v>3328</v>
      </c>
      <c r="J2178" t="s">
        <v>3330</v>
      </c>
      <c r="K2178" s="2">
        <v>40</v>
      </c>
    </row>
    <row r="2179" spans="1:11" x14ac:dyDescent="0.3">
      <c r="B2179" t="s">
        <v>12</v>
      </c>
      <c r="C2179" t="s">
        <v>3311</v>
      </c>
      <c r="D2179" t="s">
        <v>3312</v>
      </c>
      <c r="E2179" t="s">
        <v>3313</v>
      </c>
      <c r="F2179" t="s">
        <v>3314</v>
      </c>
      <c r="G2179" t="s">
        <v>3315</v>
      </c>
      <c r="H2179" t="s">
        <v>3316</v>
      </c>
      <c r="I2179" t="s">
        <v>3328</v>
      </c>
      <c r="J2179" t="s">
        <v>3330</v>
      </c>
      <c r="K2179" s="2">
        <v>81</v>
      </c>
    </row>
    <row r="2180" spans="1:11" x14ac:dyDescent="0.3">
      <c r="B2180" t="s">
        <v>16</v>
      </c>
      <c r="C2180" t="s">
        <v>3311</v>
      </c>
      <c r="D2180" t="s">
        <v>3312</v>
      </c>
      <c r="E2180" t="s">
        <v>3313</v>
      </c>
      <c r="F2180" t="s">
        <v>3314</v>
      </c>
      <c r="G2180" t="s">
        <v>3315</v>
      </c>
      <c r="H2180" t="s">
        <v>3316</v>
      </c>
      <c r="I2180" t="s">
        <v>3328</v>
      </c>
      <c r="J2180" t="s">
        <v>3330</v>
      </c>
      <c r="K2180" s="2">
        <v>232</v>
      </c>
    </row>
    <row r="2181" spans="1:11" x14ac:dyDescent="0.3">
      <c r="A2181" t="s">
        <v>1737</v>
      </c>
      <c r="B2181" t="s">
        <v>34</v>
      </c>
      <c r="C2181" t="s">
        <v>3311</v>
      </c>
      <c r="D2181" t="s">
        <v>3312</v>
      </c>
      <c r="E2181" t="s">
        <v>3313</v>
      </c>
      <c r="F2181" t="s">
        <v>3314</v>
      </c>
      <c r="G2181" t="s">
        <v>3315</v>
      </c>
      <c r="H2181" t="s">
        <v>3316</v>
      </c>
      <c r="I2181" t="s">
        <v>3317</v>
      </c>
      <c r="J2181" t="s">
        <v>3417</v>
      </c>
      <c r="K2181" s="2">
        <v>32</v>
      </c>
    </row>
    <row r="2182" spans="1:11" x14ac:dyDescent="0.3">
      <c r="B2182" t="s">
        <v>250</v>
      </c>
      <c r="C2182" t="s">
        <v>3311</v>
      </c>
      <c r="D2182" t="s">
        <v>3312</v>
      </c>
      <c r="E2182" t="s">
        <v>3313</v>
      </c>
      <c r="F2182" t="s">
        <v>3314</v>
      </c>
      <c r="G2182" t="s">
        <v>3315</v>
      </c>
      <c r="H2182" t="s">
        <v>3316</v>
      </c>
      <c r="I2182" t="s">
        <v>3317</v>
      </c>
      <c r="J2182" t="s">
        <v>3417</v>
      </c>
      <c r="K2182" s="2">
        <v>37</v>
      </c>
    </row>
    <row r="2183" spans="1:11" x14ac:dyDescent="0.3">
      <c r="B2183" t="s">
        <v>12</v>
      </c>
      <c r="C2183" t="s">
        <v>3311</v>
      </c>
      <c r="D2183" t="s">
        <v>3312</v>
      </c>
      <c r="E2183" t="s">
        <v>3313</v>
      </c>
      <c r="F2183" t="s">
        <v>3314</v>
      </c>
      <c r="G2183" t="s">
        <v>3315</v>
      </c>
      <c r="H2183" t="s">
        <v>3316</v>
      </c>
      <c r="I2183" t="s">
        <v>3317</v>
      </c>
      <c r="J2183" t="s">
        <v>3417</v>
      </c>
      <c r="K2183" s="2">
        <v>162</v>
      </c>
    </row>
    <row r="2184" spans="1:11" x14ac:dyDescent="0.3">
      <c r="B2184" t="s">
        <v>16</v>
      </c>
      <c r="C2184" t="s">
        <v>3311</v>
      </c>
      <c r="D2184" t="s">
        <v>3312</v>
      </c>
      <c r="E2184" t="s">
        <v>3313</v>
      </c>
      <c r="F2184" t="s">
        <v>3314</v>
      </c>
      <c r="G2184" t="s">
        <v>3315</v>
      </c>
      <c r="H2184" t="s">
        <v>3316</v>
      </c>
      <c r="I2184" t="s">
        <v>3317</v>
      </c>
      <c r="J2184" t="s">
        <v>3417</v>
      </c>
      <c r="K2184" s="2">
        <v>245</v>
      </c>
    </row>
    <row r="2185" spans="1:11" x14ac:dyDescent="0.3">
      <c r="A2185" t="s">
        <v>1739</v>
      </c>
      <c r="B2185" t="s">
        <v>34</v>
      </c>
      <c r="C2185" t="s">
        <v>3311</v>
      </c>
      <c r="D2185" t="s">
        <v>3312</v>
      </c>
      <c r="E2185" t="s">
        <v>3313</v>
      </c>
      <c r="F2185" t="s">
        <v>3314</v>
      </c>
      <c r="G2185" t="s">
        <v>3315</v>
      </c>
      <c r="H2185" t="s">
        <v>3316</v>
      </c>
      <c r="I2185" t="s">
        <v>3317</v>
      </c>
      <c r="J2185" t="s">
        <v>3417</v>
      </c>
      <c r="K2185" s="2">
        <v>62</v>
      </c>
    </row>
    <row r="2186" spans="1:11" x14ac:dyDescent="0.3">
      <c r="B2186" t="s">
        <v>12</v>
      </c>
      <c r="C2186" t="s">
        <v>3311</v>
      </c>
      <c r="D2186" t="s">
        <v>3312</v>
      </c>
      <c r="E2186" t="s">
        <v>3313</v>
      </c>
      <c r="F2186" t="s">
        <v>3314</v>
      </c>
      <c r="G2186" t="s">
        <v>3315</v>
      </c>
      <c r="H2186" t="s">
        <v>3316</v>
      </c>
      <c r="I2186" t="s">
        <v>3317</v>
      </c>
      <c r="J2186" t="s">
        <v>3417</v>
      </c>
      <c r="K2186" s="2">
        <v>82</v>
      </c>
    </row>
    <row r="2187" spans="1:11" x14ac:dyDescent="0.3">
      <c r="B2187" t="s">
        <v>16</v>
      </c>
      <c r="C2187" t="s">
        <v>3311</v>
      </c>
      <c r="D2187" t="s">
        <v>3312</v>
      </c>
      <c r="E2187" t="s">
        <v>3313</v>
      </c>
      <c r="F2187" t="s">
        <v>3314</v>
      </c>
      <c r="G2187" t="s">
        <v>3315</v>
      </c>
      <c r="H2187" t="s">
        <v>3316</v>
      </c>
      <c r="I2187" t="s">
        <v>3317</v>
      </c>
      <c r="J2187" t="s">
        <v>3417</v>
      </c>
      <c r="K2187" s="2">
        <v>236</v>
      </c>
    </row>
    <row r="2188" spans="1:11" x14ac:dyDescent="0.3">
      <c r="A2188" t="s">
        <v>1741</v>
      </c>
      <c r="B2188" t="s">
        <v>34</v>
      </c>
      <c r="C2188" t="s">
        <v>3311</v>
      </c>
      <c r="D2188" t="s">
        <v>3312</v>
      </c>
      <c r="E2188" t="s">
        <v>3313</v>
      </c>
      <c r="F2188" t="s">
        <v>3314</v>
      </c>
      <c r="G2188" t="s">
        <v>3315</v>
      </c>
      <c r="H2188" t="s">
        <v>3316</v>
      </c>
      <c r="I2188" t="s">
        <v>3317</v>
      </c>
      <c r="J2188" t="s">
        <v>3417</v>
      </c>
      <c r="K2188" s="2">
        <v>60</v>
      </c>
    </row>
    <row r="2189" spans="1:11" x14ac:dyDescent="0.3">
      <c r="B2189" t="s">
        <v>250</v>
      </c>
      <c r="C2189" t="s">
        <v>3311</v>
      </c>
      <c r="D2189" t="s">
        <v>3312</v>
      </c>
      <c r="E2189" t="s">
        <v>3313</v>
      </c>
      <c r="F2189" t="s">
        <v>3314</v>
      </c>
      <c r="G2189" t="s">
        <v>3315</v>
      </c>
      <c r="H2189" t="s">
        <v>3316</v>
      </c>
      <c r="I2189" t="s">
        <v>3317</v>
      </c>
      <c r="J2189" t="s">
        <v>3417</v>
      </c>
      <c r="K2189" s="2">
        <v>35</v>
      </c>
    </row>
    <row r="2190" spans="1:11" x14ac:dyDescent="0.3">
      <c r="B2190" t="s">
        <v>36</v>
      </c>
      <c r="C2190" t="s">
        <v>3311</v>
      </c>
      <c r="D2190" t="s">
        <v>3312</v>
      </c>
      <c r="E2190" t="s">
        <v>3313</v>
      </c>
      <c r="F2190" t="s">
        <v>3314</v>
      </c>
      <c r="G2190" t="s">
        <v>3315</v>
      </c>
      <c r="H2190" t="s">
        <v>3316</v>
      </c>
      <c r="I2190" t="s">
        <v>3317</v>
      </c>
      <c r="J2190" t="s">
        <v>3417</v>
      </c>
      <c r="K2190" s="2">
        <v>41</v>
      </c>
    </row>
    <row r="2191" spans="1:11" x14ac:dyDescent="0.3">
      <c r="B2191" t="s">
        <v>12</v>
      </c>
      <c r="C2191" t="s">
        <v>3311</v>
      </c>
      <c r="D2191" t="s">
        <v>3312</v>
      </c>
      <c r="E2191" t="s">
        <v>3313</v>
      </c>
      <c r="F2191" t="s">
        <v>3314</v>
      </c>
      <c r="G2191" t="s">
        <v>3315</v>
      </c>
      <c r="H2191" t="s">
        <v>3316</v>
      </c>
      <c r="I2191" t="s">
        <v>3317</v>
      </c>
      <c r="J2191" t="s">
        <v>3417</v>
      </c>
      <c r="K2191" s="2">
        <v>78</v>
      </c>
    </row>
    <row r="2192" spans="1:11" x14ac:dyDescent="0.3">
      <c r="B2192" t="s">
        <v>16</v>
      </c>
      <c r="C2192" t="s">
        <v>3311</v>
      </c>
      <c r="D2192" t="s">
        <v>3312</v>
      </c>
      <c r="E2192" t="s">
        <v>3313</v>
      </c>
      <c r="F2192" t="s">
        <v>3314</v>
      </c>
      <c r="G2192" t="s">
        <v>3315</v>
      </c>
      <c r="H2192" t="s">
        <v>3316</v>
      </c>
      <c r="I2192" t="s">
        <v>3317</v>
      </c>
      <c r="J2192" t="s">
        <v>3417</v>
      </c>
      <c r="K2192" s="2">
        <v>236</v>
      </c>
    </row>
    <row r="2193" spans="1:11" x14ac:dyDescent="0.3">
      <c r="A2193" t="s">
        <v>1743</v>
      </c>
      <c r="B2193" t="s">
        <v>12</v>
      </c>
      <c r="C2193" t="s">
        <v>3311</v>
      </c>
      <c r="D2193" t="s">
        <v>3312</v>
      </c>
      <c r="E2193" t="s">
        <v>3313</v>
      </c>
      <c r="F2193" t="s">
        <v>3314</v>
      </c>
      <c r="G2193" t="s">
        <v>3315</v>
      </c>
      <c r="H2193" t="s">
        <v>3316</v>
      </c>
      <c r="I2193" t="s">
        <v>3317</v>
      </c>
      <c r="J2193" t="s">
        <v>3417</v>
      </c>
      <c r="K2193" s="2">
        <v>76</v>
      </c>
    </row>
    <row r="2194" spans="1:11" x14ac:dyDescent="0.3">
      <c r="A2194" t="s">
        <v>1745</v>
      </c>
      <c r="B2194" t="s">
        <v>12</v>
      </c>
      <c r="C2194" t="s">
        <v>3311</v>
      </c>
      <c r="D2194" t="s">
        <v>3312</v>
      </c>
      <c r="E2194" t="s">
        <v>3313</v>
      </c>
      <c r="F2194" t="s">
        <v>3314</v>
      </c>
      <c r="G2194" t="s">
        <v>3315</v>
      </c>
      <c r="H2194" t="s">
        <v>3316</v>
      </c>
      <c r="I2194" t="s">
        <v>3317</v>
      </c>
      <c r="J2194" t="s">
        <v>3417</v>
      </c>
      <c r="K2194" s="2">
        <v>78</v>
      </c>
    </row>
    <row r="2195" spans="1:11" x14ac:dyDescent="0.3">
      <c r="B2195" t="s">
        <v>20</v>
      </c>
      <c r="C2195" t="s">
        <v>3311</v>
      </c>
      <c r="D2195" t="s">
        <v>3312</v>
      </c>
      <c r="E2195" t="s">
        <v>3313</v>
      </c>
      <c r="F2195" t="s">
        <v>3314</v>
      </c>
      <c r="G2195" t="s">
        <v>3315</v>
      </c>
      <c r="H2195" t="s">
        <v>3316</v>
      </c>
      <c r="I2195" t="s">
        <v>3317</v>
      </c>
      <c r="J2195" t="s">
        <v>3417</v>
      </c>
      <c r="K2195" s="2">
        <v>127</v>
      </c>
    </row>
    <row r="2196" spans="1:11" x14ac:dyDescent="0.3">
      <c r="B2196" t="s">
        <v>22</v>
      </c>
      <c r="C2196" t="s">
        <v>3311</v>
      </c>
      <c r="D2196" t="s">
        <v>3312</v>
      </c>
      <c r="E2196" t="s">
        <v>3313</v>
      </c>
      <c r="F2196" t="s">
        <v>3314</v>
      </c>
      <c r="G2196" t="s">
        <v>3315</v>
      </c>
      <c r="H2196" t="s">
        <v>3316</v>
      </c>
      <c r="I2196" t="s">
        <v>3317</v>
      </c>
      <c r="J2196" t="s">
        <v>3417</v>
      </c>
      <c r="K2196" s="2">
        <v>90</v>
      </c>
    </row>
    <row r="2197" spans="1:11" x14ac:dyDescent="0.3">
      <c r="B2197" t="s">
        <v>24</v>
      </c>
      <c r="C2197" t="s">
        <v>3311</v>
      </c>
      <c r="D2197" t="s">
        <v>3312</v>
      </c>
      <c r="E2197" t="s">
        <v>3313</v>
      </c>
      <c r="F2197" t="s">
        <v>3314</v>
      </c>
      <c r="G2197" t="s">
        <v>3315</v>
      </c>
      <c r="H2197" t="s">
        <v>3316</v>
      </c>
      <c r="I2197" t="s">
        <v>3317</v>
      </c>
      <c r="J2197" t="s">
        <v>3417</v>
      </c>
      <c r="K2197" s="2">
        <v>273</v>
      </c>
    </row>
    <row r="2198" spans="1:11" x14ac:dyDescent="0.3">
      <c r="A2198" t="s">
        <v>1747</v>
      </c>
      <c r="B2198" t="s">
        <v>12</v>
      </c>
      <c r="C2198" t="s">
        <v>3311</v>
      </c>
      <c r="D2198" t="s">
        <v>3312</v>
      </c>
      <c r="E2198" t="s">
        <v>3313</v>
      </c>
      <c r="F2198" t="s">
        <v>3314</v>
      </c>
      <c r="G2198" t="s">
        <v>3315</v>
      </c>
      <c r="H2198" t="s">
        <v>3316</v>
      </c>
      <c r="I2198" t="s">
        <v>3317</v>
      </c>
      <c r="J2198" t="s">
        <v>3417</v>
      </c>
      <c r="K2198" s="2">
        <v>78</v>
      </c>
    </row>
    <row r="2199" spans="1:11" x14ac:dyDescent="0.3">
      <c r="B2199" t="s">
        <v>20</v>
      </c>
      <c r="C2199" t="s">
        <v>3311</v>
      </c>
      <c r="D2199" t="s">
        <v>3312</v>
      </c>
      <c r="E2199" t="s">
        <v>3313</v>
      </c>
      <c r="F2199" t="s">
        <v>3314</v>
      </c>
      <c r="G2199" t="s">
        <v>3315</v>
      </c>
      <c r="H2199" t="s">
        <v>3316</v>
      </c>
      <c r="I2199" t="s">
        <v>3317</v>
      </c>
      <c r="J2199" t="s">
        <v>3417</v>
      </c>
      <c r="K2199" s="2">
        <v>127</v>
      </c>
    </row>
    <row r="2200" spans="1:11" x14ac:dyDescent="0.3">
      <c r="B2200" t="s">
        <v>24</v>
      </c>
      <c r="C2200" t="s">
        <v>3311</v>
      </c>
      <c r="D2200" t="s">
        <v>3312</v>
      </c>
      <c r="E2200" t="s">
        <v>3313</v>
      </c>
      <c r="F2200" t="s">
        <v>3314</v>
      </c>
      <c r="G2200" t="s">
        <v>3315</v>
      </c>
      <c r="H2200" t="s">
        <v>3316</v>
      </c>
      <c r="I2200" t="s">
        <v>3317</v>
      </c>
      <c r="J2200" t="s">
        <v>3417</v>
      </c>
      <c r="K2200" s="2">
        <v>273</v>
      </c>
    </row>
    <row r="2201" spans="1:11" x14ac:dyDescent="0.3">
      <c r="A2201" t="s">
        <v>1749</v>
      </c>
      <c r="B2201" t="s">
        <v>44</v>
      </c>
      <c r="C2201" t="s">
        <v>3311</v>
      </c>
      <c r="D2201" t="s">
        <v>3312</v>
      </c>
      <c r="E2201" t="s">
        <v>3313</v>
      </c>
      <c r="F2201" t="s">
        <v>3314</v>
      </c>
      <c r="G2201" t="s">
        <v>3315</v>
      </c>
      <c r="H2201" t="s">
        <v>3316</v>
      </c>
      <c r="I2201" t="s">
        <v>3317</v>
      </c>
      <c r="J2201" t="s">
        <v>3417</v>
      </c>
      <c r="K2201" s="2">
        <v>76</v>
      </c>
    </row>
    <row r="2202" spans="1:11" x14ac:dyDescent="0.3">
      <c r="B2202" t="s">
        <v>12</v>
      </c>
      <c r="C2202" t="s">
        <v>3311</v>
      </c>
      <c r="D2202" t="s">
        <v>3312</v>
      </c>
      <c r="E2202" t="s">
        <v>3313</v>
      </c>
      <c r="F2202" t="s">
        <v>3314</v>
      </c>
      <c r="G2202" t="s">
        <v>3315</v>
      </c>
      <c r="H2202" t="s">
        <v>3316</v>
      </c>
      <c r="I2202" t="s">
        <v>3317</v>
      </c>
      <c r="J2202" t="s">
        <v>3417</v>
      </c>
      <c r="K2202" s="2">
        <v>388</v>
      </c>
    </row>
    <row r="2203" spans="1:11" x14ac:dyDescent="0.3">
      <c r="B2203" t="s">
        <v>16</v>
      </c>
      <c r="C2203" t="s">
        <v>3311</v>
      </c>
      <c r="D2203" t="s">
        <v>3312</v>
      </c>
      <c r="E2203" t="s">
        <v>3313</v>
      </c>
      <c r="F2203" t="s">
        <v>3314</v>
      </c>
      <c r="G2203" t="s">
        <v>3315</v>
      </c>
      <c r="H2203" t="s">
        <v>3316</v>
      </c>
      <c r="I2203" t="s">
        <v>3317</v>
      </c>
      <c r="J2203" t="s">
        <v>3417</v>
      </c>
      <c r="K2203" s="2">
        <v>222</v>
      </c>
    </row>
    <row r="2204" spans="1:11" x14ac:dyDescent="0.3">
      <c r="A2204" t="s">
        <v>1751</v>
      </c>
      <c r="B2204" t="s">
        <v>12</v>
      </c>
      <c r="C2204" t="s">
        <v>3311</v>
      </c>
      <c r="D2204" t="s">
        <v>3312</v>
      </c>
      <c r="E2204" t="s">
        <v>3313</v>
      </c>
      <c r="F2204" t="s">
        <v>3314</v>
      </c>
      <c r="G2204" t="s">
        <v>3315</v>
      </c>
      <c r="H2204" t="s">
        <v>3316</v>
      </c>
      <c r="I2204" t="s">
        <v>3317</v>
      </c>
      <c r="J2204" t="s">
        <v>3417</v>
      </c>
      <c r="K2204" s="2">
        <v>82</v>
      </c>
    </row>
    <row r="2205" spans="1:11" x14ac:dyDescent="0.3">
      <c r="B2205" t="s">
        <v>84</v>
      </c>
      <c r="C2205" t="s">
        <v>3311</v>
      </c>
      <c r="D2205" t="s">
        <v>3312</v>
      </c>
      <c r="E2205" t="s">
        <v>3313</v>
      </c>
      <c r="F2205" t="s">
        <v>3314</v>
      </c>
      <c r="G2205" t="s">
        <v>3315</v>
      </c>
      <c r="H2205" t="s">
        <v>3316</v>
      </c>
      <c r="I2205" t="s">
        <v>3317</v>
      </c>
      <c r="J2205" t="s">
        <v>3417</v>
      </c>
      <c r="K2205" s="2">
        <v>104</v>
      </c>
    </row>
    <row r="2206" spans="1:11" x14ac:dyDescent="0.3">
      <c r="B2206" t="s">
        <v>86</v>
      </c>
      <c r="C2206" t="s">
        <v>3311</v>
      </c>
      <c r="D2206" t="s">
        <v>3312</v>
      </c>
      <c r="E2206" t="s">
        <v>3313</v>
      </c>
      <c r="F2206" t="s">
        <v>3314</v>
      </c>
      <c r="G2206" t="s">
        <v>3315</v>
      </c>
      <c r="H2206" t="s">
        <v>3316</v>
      </c>
      <c r="I2206" t="s">
        <v>3317</v>
      </c>
      <c r="J2206" t="s">
        <v>3417</v>
      </c>
      <c r="K2206" s="2">
        <v>81</v>
      </c>
    </row>
    <row r="2207" spans="1:11" x14ac:dyDescent="0.3">
      <c r="A2207" t="s">
        <v>1753</v>
      </c>
      <c r="B2207" t="s">
        <v>12</v>
      </c>
      <c r="C2207" t="s">
        <v>3311</v>
      </c>
      <c r="D2207" t="s">
        <v>3312</v>
      </c>
      <c r="E2207" t="s">
        <v>3313</v>
      </c>
      <c r="F2207" t="s">
        <v>3314</v>
      </c>
      <c r="G2207" t="s">
        <v>3315</v>
      </c>
      <c r="H2207" t="s">
        <v>3316</v>
      </c>
      <c r="I2207" t="s">
        <v>3317</v>
      </c>
      <c r="J2207" t="s">
        <v>3417</v>
      </c>
      <c r="K2207" s="2">
        <v>81</v>
      </c>
    </row>
    <row r="2208" spans="1:11" x14ac:dyDescent="0.3">
      <c r="B2208" t="s">
        <v>16</v>
      </c>
      <c r="C2208" t="s">
        <v>3311</v>
      </c>
      <c r="D2208" t="s">
        <v>3312</v>
      </c>
      <c r="E2208" t="s">
        <v>3313</v>
      </c>
      <c r="F2208" t="s">
        <v>3314</v>
      </c>
      <c r="G2208" t="s">
        <v>3315</v>
      </c>
      <c r="H2208" t="s">
        <v>3316</v>
      </c>
      <c r="I2208" t="s">
        <v>3317</v>
      </c>
      <c r="J2208" t="s">
        <v>3417</v>
      </c>
      <c r="K2208" s="2">
        <v>240</v>
      </c>
    </row>
    <row r="2209" spans="1:11" x14ac:dyDescent="0.3">
      <c r="A2209" t="s">
        <v>1755</v>
      </c>
      <c r="B2209" t="s">
        <v>12</v>
      </c>
      <c r="C2209" t="s">
        <v>3311</v>
      </c>
      <c r="D2209" t="s">
        <v>3312</v>
      </c>
      <c r="E2209" t="s">
        <v>3313</v>
      </c>
      <c r="F2209" t="s">
        <v>3314</v>
      </c>
      <c r="G2209" t="s">
        <v>3315</v>
      </c>
      <c r="H2209" t="s">
        <v>3316</v>
      </c>
      <c r="I2209" t="s">
        <v>3317</v>
      </c>
      <c r="J2209" t="s">
        <v>3417</v>
      </c>
      <c r="K2209" s="2">
        <v>157</v>
      </c>
    </row>
    <row r="2210" spans="1:11" x14ac:dyDescent="0.3">
      <c r="B2210" t="s">
        <v>16</v>
      </c>
      <c r="C2210" t="s">
        <v>3311</v>
      </c>
      <c r="D2210" t="s">
        <v>3312</v>
      </c>
      <c r="E2210" t="s">
        <v>3313</v>
      </c>
      <c r="F2210" t="s">
        <v>3314</v>
      </c>
      <c r="G2210" t="s">
        <v>3315</v>
      </c>
      <c r="H2210" t="s">
        <v>3316</v>
      </c>
      <c r="I2210" t="s">
        <v>3317</v>
      </c>
      <c r="J2210" t="s">
        <v>3417</v>
      </c>
      <c r="K2210" s="2">
        <v>249</v>
      </c>
    </row>
    <row r="2211" spans="1:11" x14ac:dyDescent="0.3">
      <c r="B2211" t="s">
        <v>10</v>
      </c>
      <c r="C2211" t="s">
        <v>3311</v>
      </c>
      <c r="D2211" t="s">
        <v>3312</v>
      </c>
      <c r="E2211" t="s">
        <v>3313</v>
      </c>
      <c r="F2211" t="s">
        <v>3314</v>
      </c>
      <c r="G2211" t="s">
        <v>3315</v>
      </c>
      <c r="H2211" t="s">
        <v>3316</v>
      </c>
      <c r="I2211" t="s">
        <v>3317</v>
      </c>
      <c r="J2211" t="s">
        <v>3417</v>
      </c>
      <c r="K2211" s="2">
        <v>41</v>
      </c>
    </row>
    <row r="2212" spans="1:11" x14ac:dyDescent="0.3">
      <c r="B2212" t="s">
        <v>14</v>
      </c>
      <c r="C2212" t="s">
        <v>3311</v>
      </c>
      <c r="D2212" t="s">
        <v>3312</v>
      </c>
      <c r="E2212" t="s">
        <v>3313</v>
      </c>
      <c r="F2212" t="s">
        <v>3314</v>
      </c>
      <c r="G2212" t="s">
        <v>3315</v>
      </c>
      <c r="H2212" t="s">
        <v>3316</v>
      </c>
      <c r="I2212" t="s">
        <v>3317</v>
      </c>
      <c r="J2212" t="s">
        <v>3417</v>
      </c>
      <c r="K2212" s="2">
        <v>48</v>
      </c>
    </row>
    <row r="2213" spans="1:11" x14ac:dyDescent="0.3">
      <c r="A2213" t="s">
        <v>1757</v>
      </c>
      <c r="B2213" t="s">
        <v>12</v>
      </c>
      <c r="C2213" t="s">
        <v>3311</v>
      </c>
      <c r="D2213" t="s">
        <v>3312</v>
      </c>
      <c r="E2213" t="s">
        <v>3313</v>
      </c>
      <c r="F2213" t="s">
        <v>3314</v>
      </c>
      <c r="G2213" t="s">
        <v>3315</v>
      </c>
      <c r="H2213" t="s">
        <v>3316</v>
      </c>
      <c r="I2213" t="s">
        <v>3317</v>
      </c>
      <c r="J2213" t="s">
        <v>3417</v>
      </c>
      <c r="K2213" s="2">
        <v>114</v>
      </c>
    </row>
    <row r="2214" spans="1:11" x14ac:dyDescent="0.3">
      <c r="A2214" t="s">
        <v>1759</v>
      </c>
      <c r="B2214" t="s">
        <v>44</v>
      </c>
      <c r="C2214" t="s">
        <v>3311</v>
      </c>
      <c r="D2214" t="s">
        <v>3312</v>
      </c>
      <c r="E2214" t="s">
        <v>3313</v>
      </c>
      <c r="F2214" t="s">
        <v>3314</v>
      </c>
      <c r="G2214" t="s">
        <v>3315</v>
      </c>
      <c r="H2214" t="s">
        <v>3316</v>
      </c>
      <c r="I2214" t="s">
        <v>3317</v>
      </c>
      <c r="J2214" t="s">
        <v>3417</v>
      </c>
      <c r="K2214" s="2">
        <v>84</v>
      </c>
    </row>
    <row r="2215" spans="1:11" x14ac:dyDescent="0.3">
      <c r="B2215" t="s">
        <v>12</v>
      </c>
      <c r="C2215" t="s">
        <v>3311</v>
      </c>
      <c r="D2215" t="s">
        <v>3312</v>
      </c>
      <c r="E2215" t="s">
        <v>3313</v>
      </c>
      <c r="F2215" t="s">
        <v>3314</v>
      </c>
      <c r="G2215" t="s">
        <v>3315</v>
      </c>
      <c r="H2215" t="s">
        <v>3316</v>
      </c>
      <c r="I2215" t="s">
        <v>3317</v>
      </c>
      <c r="J2215" t="s">
        <v>3417</v>
      </c>
      <c r="K2215" s="2">
        <v>311</v>
      </c>
    </row>
    <row r="2216" spans="1:11" x14ac:dyDescent="0.3">
      <c r="B2216" t="s">
        <v>16</v>
      </c>
      <c r="C2216" t="s">
        <v>3311</v>
      </c>
      <c r="D2216" t="s">
        <v>3312</v>
      </c>
      <c r="E2216" t="s">
        <v>3313</v>
      </c>
      <c r="F2216" t="s">
        <v>3314</v>
      </c>
      <c r="G2216" t="s">
        <v>3315</v>
      </c>
      <c r="H2216" t="s">
        <v>3316</v>
      </c>
      <c r="I2216" t="s">
        <v>3317</v>
      </c>
      <c r="J2216" t="s">
        <v>3417</v>
      </c>
      <c r="K2216" s="2">
        <v>223</v>
      </c>
    </row>
    <row r="2217" spans="1:11" x14ac:dyDescent="0.3">
      <c r="A2217" t="s">
        <v>1761</v>
      </c>
      <c r="B2217" t="s">
        <v>12</v>
      </c>
      <c r="C2217" t="s">
        <v>3311</v>
      </c>
      <c r="D2217" t="s">
        <v>3312</v>
      </c>
      <c r="E2217" t="s">
        <v>3313</v>
      </c>
      <c r="F2217" t="s">
        <v>3314</v>
      </c>
      <c r="G2217" t="s">
        <v>3315</v>
      </c>
      <c r="H2217" t="s">
        <v>3316</v>
      </c>
      <c r="I2217" t="s">
        <v>3317</v>
      </c>
      <c r="J2217" t="s">
        <v>3417</v>
      </c>
      <c r="K2217" s="2">
        <v>83</v>
      </c>
    </row>
    <row r="2218" spans="1:11" x14ac:dyDescent="0.3">
      <c r="B2218" t="s">
        <v>86</v>
      </c>
      <c r="C2218" t="s">
        <v>3311</v>
      </c>
      <c r="D2218" t="s">
        <v>3312</v>
      </c>
      <c r="E2218" t="s">
        <v>3313</v>
      </c>
      <c r="F2218" t="s">
        <v>3314</v>
      </c>
      <c r="G2218" t="s">
        <v>3315</v>
      </c>
      <c r="H2218" t="s">
        <v>3316</v>
      </c>
      <c r="I2218" t="s">
        <v>3317</v>
      </c>
      <c r="J2218" t="s">
        <v>3417</v>
      </c>
      <c r="K2218" s="2">
        <v>81</v>
      </c>
    </row>
    <row r="2219" spans="1:11" x14ac:dyDescent="0.3">
      <c r="A2219" t="s">
        <v>1763</v>
      </c>
      <c r="B2219" t="s">
        <v>34</v>
      </c>
      <c r="C2219" t="s">
        <v>3311</v>
      </c>
      <c r="D2219" t="s">
        <v>3312</v>
      </c>
      <c r="E2219" t="s">
        <v>3313</v>
      </c>
      <c r="F2219" t="s">
        <v>3314</v>
      </c>
      <c r="G2219" t="s">
        <v>3315</v>
      </c>
      <c r="H2219" t="s">
        <v>3316</v>
      </c>
      <c r="I2219" t="s">
        <v>3317</v>
      </c>
      <c r="J2219" t="s">
        <v>3319</v>
      </c>
      <c r="K2219" s="2">
        <v>64</v>
      </c>
    </row>
    <row r="2220" spans="1:11" x14ac:dyDescent="0.3">
      <c r="B2220" t="s">
        <v>250</v>
      </c>
      <c r="C2220" t="s">
        <v>3311</v>
      </c>
      <c r="D2220" t="s">
        <v>3312</v>
      </c>
      <c r="E2220" t="s">
        <v>3313</v>
      </c>
      <c r="F2220" t="s">
        <v>3314</v>
      </c>
      <c r="G2220" t="s">
        <v>3315</v>
      </c>
      <c r="H2220" t="s">
        <v>3316</v>
      </c>
      <c r="I2220" t="s">
        <v>3317</v>
      </c>
      <c r="J2220" t="s">
        <v>3319</v>
      </c>
      <c r="K2220" s="2">
        <v>35</v>
      </c>
    </row>
    <row r="2221" spans="1:11" x14ac:dyDescent="0.3">
      <c r="B2221" t="s">
        <v>36</v>
      </c>
      <c r="C2221" t="s">
        <v>3311</v>
      </c>
      <c r="D2221" t="s">
        <v>3312</v>
      </c>
      <c r="E2221" t="s">
        <v>3313</v>
      </c>
      <c r="F2221" t="s">
        <v>3314</v>
      </c>
      <c r="G2221" t="s">
        <v>3315</v>
      </c>
      <c r="H2221" t="s">
        <v>3316</v>
      </c>
      <c r="I2221" t="s">
        <v>3317</v>
      </c>
      <c r="J2221" t="s">
        <v>3319</v>
      </c>
      <c r="K2221" s="2">
        <v>40</v>
      </c>
    </row>
    <row r="2222" spans="1:11" x14ac:dyDescent="0.3">
      <c r="B2222" t="s">
        <v>12</v>
      </c>
      <c r="C2222" t="s">
        <v>3311</v>
      </c>
      <c r="D2222" t="s">
        <v>3312</v>
      </c>
      <c r="E2222" t="s">
        <v>3313</v>
      </c>
      <c r="F2222" t="s">
        <v>3314</v>
      </c>
      <c r="G2222" t="s">
        <v>3315</v>
      </c>
      <c r="H2222" t="s">
        <v>3316</v>
      </c>
      <c r="I2222" t="s">
        <v>3317</v>
      </c>
      <c r="J2222" t="s">
        <v>3319</v>
      </c>
      <c r="K2222" s="2">
        <v>81</v>
      </c>
    </row>
    <row r="2223" spans="1:11" x14ac:dyDescent="0.3">
      <c r="B2223" t="s">
        <v>16</v>
      </c>
      <c r="C2223" t="s">
        <v>3311</v>
      </c>
      <c r="D2223" t="s">
        <v>3312</v>
      </c>
      <c r="E2223" t="s">
        <v>3313</v>
      </c>
      <c r="F2223" t="s">
        <v>3314</v>
      </c>
      <c r="G2223" t="s">
        <v>3315</v>
      </c>
      <c r="H2223" t="s">
        <v>3316</v>
      </c>
      <c r="I2223" t="s">
        <v>3317</v>
      </c>
      <c r="J2223" t="s">
        <v>3319</v>
      </c>
      <c r="K2223" s="2">
        <v>233</v>
      </c>
    </row>
    <row r="2224" spans="1:11" x14ac:dyDescent="0.3">
      <c r="A2224" t="s">
        <v>1765</v>
      </c>
      <c r="B2224" t="s">
        <v>12</v>
      </c>
      <c r="C2224" t="s">
        <v>3311</v>
      </c>
      <c r="D2224" t="s">
        <v>3312</v>
      </c>
      <c r="E2224" t="s">
        <v>3313</v>
      </c>
      <c r="F2224" t="s">
        <v>3314</v>
      </c>
      <c r="G2224" t="s">
        <v>3315</v>
      </c>
      <c r="H2224" t="s">
        <v>3316</v>
      </c>
      <c r="I2224" t="s">
        <v>3317</v>
      </c>
      <c r="J2224" t="s">
        <v>3319</v>
      </c>
      <c r="K2224" s="2">
        <v>78</v>
      </c>
    </row>
    <row r="2225" spans="1:11" x14ac:dyDescent="0.3">
      <c r="B2225" t="s">
        <v>20</v>
      </c>
      <c r="C2225" t="s">
        <v>3311</v>
      </c>
      <c r="D2225" t="s">
        <v>3312</v>
      </c>
      <c r="E2225" t="s">
        <v>3313</v>
      </c>
      <c r="F2225" t="s">
        <v>3314</v>
      </c>
      <c r="G2225" t="s">
        <v>3315</v>
      </c>
      <c r="H2225" t="s">
        <v>3316</v>
      </c>
      <c r="I2225" t="s">
        <v>3317</v>
      </c>
      <c r="J2225" t="s">
        <v>3319</v>
      </c>
      <c r="K2225" s="2">
        <v>113</v>
      </c>
    </row>
    <row r="2226" spans="1:11" x14ac:dyDescent="0.3">
      <c r="B2226" t="s">
        <v>24</v>
      </c>
      <c r="C2226" t="s">
        <v>3311</v>
      </c>
      <c r="D2226" t="s">
        <v>3312</v>
      </c>
      <c r="E2226" t="s">
        <v>3313</v>
      </c>
      <c r="F2226" t="s">
        <v>3314</v>
      </c>
      <c r="G2226" t="s">
        <v>3315</v>
      </c>
      <c r="H2226" t="s">
        <v>3316</v>
      </c>
      <c r="I2226" t="s">
        <v>3317</v>
      </c>
      <c r="J2226" t="s">
        <v>3319</v>
      </c>
      <c r="K2226" s="2">
        <v>273</v>
      </c>
    </row>
    <row r="2227" spans="1:11" x14ac:dyDescent="0.3">
      <c r="A2227" t="s">
        <v>1767</v>
      </c>
      <c r="B2227" t="s">
        <v>12</v>
      </c>
      <c r="C2227" t="s">
        <v>3311</v>
      </c>
      <c r="D2227" t="s">
        <v>3312</v>
      </c>
      <c r="E2227" t="s">
        <v>3313</v>
      </c>
      <c r="F2227" t="s">
        <v>3314</v>
      </c>
      <c r="G2227" t="s">
        <v>3315</v>
      </c>
      <c r="H2227" t="s">
        <v>3316</v>
      </c>
      <c r="I2227" t="s">
        <v>3317</v>
      </c>
      <c r="J2227" t="s">
        <v>3319</v>
      </c>
      <c r="K2227" s="2">
        <v>78</v>
      </c>
    </row>
    <row r="2228" spans="1:11" x14ac:dyDescent="0.3">
      <c r="B2228" t="s">
        <v>20</v>
      </c>
      <c r="C2228" t="s">
        <v>3311</v>
      </c>
      <c r="D2228" t="s">
        <v>3312</v>
      </c>
      <c r="E2228" t="s">
        <v>3313</v>
      </c>
      <c r="F2228" t="s">
        <v>3314</v>
      </c>
      <c r="G2228" t="s">
        <v>3315</v>
      </c>
      <c r="H2228" t="s">
        <v>3316</v>
      </c>
      <c r="I2228" t="s">
        <v>3317</v>
      </c>
      <c r="J2228" t="s">
        <v>3319</v>
      </c>
      <c r="K2228" s="2">
        <v>113</v>
      </c>
    </row>
    <row r="2229" spans="1:11" x14ac:dyDescent="0.3">
      <c r="B2229" t="s">
        <v>22</v>
      </c>
      <c r="C2229" t="s">
        <v>3311</v>
      </c>
      <c r="D2229" t="s">
        <v>3312</v>
      </c>
      <c r="E2229" t="s">
        <v>3313</v>
      </c>
      <c r="F2229" t="s">
        <v>3314</v>
      </c>
      <c r="G2229" t="s">
        <v>3315</v>
      </c>
      <c r="H2229" t="s">
        <v>3316</v>
      </c>
      <c r="I2229" t="s">
        <v>3317</v>
      </c>
      <c r="J2229" t="s">
        <v>3319</v>
      </c>
      <c r="K2229" s="2">
        <v>90</v>
      </c>
    </row>
    <row r="2230" spans="1:11" x14ac:dyDescent="0.3">
      <c r="B2230" t="s">
        <v>24</v>
      </c>
      <c r="C2230" t="s">
        <v>3311</v>
      </c>
      <c r="D2230" t="s">
        <v>3312</v>
      </c>
      <c r="E2230" t="s">
        <v>3313</v>
      </c>
      <c r="F2230" t="s">
        <v>3314</v>
      </c>
      <c r="G2230" t="s">
        <v>3315</v>
      </c>
      <c r="H2230" t="s">
        <v>3316</v>
      </c>
      <c r="I2230" t="s">
        <v>3317</v>
      </c>
      <c r="J2230" t="s">
        <v>3319</v>
      </c>
      <c r="K2230" s="2">
        <v>273</v>
      </c>
    </row>
    <row r="2231" spans="1:11" x14ac:dyDescent="0.3">
      <c r="A2231" t="s">
        <v>1769</v>
      </c>
      <c r="B2231" t="s">
        <v>12</v>
      </c>
      <c r="C2231" t="s">
        <v>3311</v>
      </c>
      <c r="D2231" t="s">
        <v>3312</v>
      </c>
      <c r="E2231" t="s">
        <v>3313</v>
      </c>
      <c r="F2231" t="s">
        <v>3314</v>
      </c>
      <c r="G2231" t="s">
        <v>3315</v>
      </c>
      <c r="H2231" t="s">
        <v>3316</v>
      </c>
      <c r="I2231" t="s">
        <v>3317</v>
      </c>
      <c r="J2231" t="s">
        <v>3319</v>
      </c>
      <c r="K2231" s="2">
        <v>82</v>
      </c>
    </row>
    <row r="2232" spans="1:11" x14ac:dyDescent="0.3">
      <c r="B2232" t="s">
        <v>84</v>
      </c>
      <c r="C2232" t="s">
        <v>3311</v>
      </c>
      <c r="D2232" t="s">
        <v>3312</v>
      </c>
      <c r="E2232" t="s">
        <v>3313</v>
      </c>
      <c r="F2232" t="s">
        <v>3314</v>
      </c>
      <c r="G2232" t="s">
        <v>3315</v>
      </c>
      <c r="H2232" t="s">
        <v>3316</v>
      </c>
      <c r="I2232" t="s">
        <v>3317</v>
      </c>
      <c r="J2232" t="s">
        <v>3319</v>
      </c>
      <c r="K2232" s="2">
        <v>104</v>
      </c>
    </row>
    <row r="2233" spans="1:11" x14ac:dyDescent="0.3">
      <c r="B2233" t="s">
        <v>86</v>
      </c>
      <c r="C2233" t="s">
        <v>3311</v>
      </c>
      <c r="D2233" t="s">
        <v>3312</v>
      </c>
      <c r="E2233" t="s">
        <v>3313</v>
      </c>
      <c r="F2233" t="s">
        <v>3314</v>
      </c>
      <c r="G2233" t="s">
        <v>3315</v>
      </c>
      <c r="H2233" t="s">
        <v>3316</v>
      </c>
      <c r="I2233" t="s">
        <v>3317</v>
      </c>
      <c r="J2233" t="s">
        <v>3319</v>
      </c>
      <c r="K2233" s="2">
        <v>81</v>
      </c>
    </row>
    <row r="2234" spans="1:11" x14ac:dyDescent="0.3">
      <c r="A2234" t="s">
        <v>1771</v>
      </c>
      <c r="B2234" t="s">
        <v>12</v>
      </c>
      <c r="C2234" t="s">
        <v>3311</v>
      </c>
      <c r="D2234" t="s">
        <v>3312</v>
      </c>
      <c r="E2234" t="s">
        <v>3313</v>
      </c>
      <c r="F2234" t="s">
        <v>3314</v>
      </c>
      <c r="G2234" t="s">
        <v>3315</v>
      </c>
      <c r="H2234" t="s">
        <v>3316</v>
      </c>
      <c r="I2234" t="s">
        <v>3317</v>
      </c>
      <c r="J2234" t="s">
        <v>3319</v>
      </c>
      <c r="K2234" s="2">
        <v>76</v>
      </c>
    </row>
    <row r="2235" spans="1:11" x14ac:dyDescent="0.3">
      <c r="A2235" t="s">
        <v>1773</v>
      </c>
      <c r="B2235" t="s">
        <v>44</v>
      </c>
      <c r="C2235" t="s">
        <v>3311</v>
      </c>
      <c r="D2235" t="s">
        <v>3312</v>
      </c>
      <c r="E2235" t="s">
        <v>3313</v>
      </c>
      <c r="F2235" t="s">
        <v>3314</v>
      </c>
      <c r="G2235" t="s">
        <v>3315</v>
      </c>
      <c r="H2235" t="s">
        <v>3316</v>
      </c>
      <c r="I2235" t="s">
        <v>3317</v>
      </c>
      <c r="J2235" t="s">
        <v>3319</v>
      </c>
      <c r="K2235" s="2">
        <v>90</v>
      </c>
    </row>
    <row r="2236" spans="1:11" x14ac:dyDescent="0.3">
      <c r="B2236" t="s">
        <v>12</v>
      </c>
      <c r="C2236" t="s">
        <v>3311</v>
      </c>
      <c r="D2236" t="s">
        <v>3312</v>
      </c>
      <c r="E2236" t="s">
        <v>3313</v>
      </c>
      <c r="F2236" t="s">
        <v>3314</v>
      </c>
      <c r="G2236" t="s">
        <v>3315</v>
      </c>
      <c r="H2236" t="s">
        <v>3316</v>
      </c>
      <c r="I2236" t="s">
        <v>3317</v>
      </c>
      <c r="J2236" t="s">
        <v>3319</v>
      </c>
      <c r="K2236" s="2">
        <v>309</v>
      </c>
    </row>
    <row r="2237" spans="1:11" x14ac:dyDescent="0.3">
      <c r="B2237" t="s">
        <v>16</v>
      </c>
      <c r="C2237" t="s">
        <v>3311</v>
      </c>
      <c r="D2237" t="s">
        <v>3312</v>
      </c>
      <c r="E2237" t="s">
        <v>3313</v>
      </c>
      <c r="F2237" t="s">
        <v>3314</v>
      </c>
      <c r="G2237" t="s">
        <v>3315</v>
      </c>
      <c r="H2237" t="s">
        <v>3316</v>
      </c>
      <c r="I2237" t="s">
        <v>3317</v>
      </c>
      <c r="J2237" t="s">
        <v>3319</v>
      </c>
      <c r="K2237" s="2">
        <v>220</v>
      </c>
    </row>
    <row r="2238" spans="1:11" x14ac:dyDescent="0.3">
      <c r="A2238" t="s">
        <v>1775</v>
      </c>
      <c r="B2238" t="s">
        <v>871</v>
      </c>
      <c r="C2238" t="s">
        <v>3311</v>
      </c>
      <c r="D2238" t="s">
        <v>3312</v>
      </c>
      <c r="E2238" t="s">
        <v>3313</v>
      </c>
      <c r="F2238" t="s">
        <v>3314</v>
      </c>
      <c r="G2238" t="s">
        <v>3315</v>
      </c>
      <c r="H2238" t="s">
        <v>3316</v>
      </c>
      <c r="I2238" t="s">
        <v>3317</v>
      </c>
      <c r="J2238" t="s">
        <v>3319</v>
      </c>
      <c r="K2238" s="2">
        <v>68</v>
      </c>
    </row>
    <row r="2239" spans="1:11" x14ac:dyDescent="0.3">
      <c r="B2239" t="s">
        <v>12</v>
      </c>
      <c r="C2239" t="s">
        <v>3311</v>
      </c>
      <c r="D2239" t="s">
        <v>3312</v>
      </c>
      <c r="E2239" t="s">
        <v>3313</v>
      </c>
      <c r="F2239" t="s">
        <v>3314</v>
      </c>
      <c r="G2239" t="s">
        <v>3315</v>
      </c>
      <c r="H2239" t="s">
        <v>3316</v>
      </c>
      <c r="I2239" t="s">
        <v>3317</v>
      </c>
      <c r="J2239" t="s">
        <v>3319</v>
      </c>
      <c r="K2239" s="2">
        <v>70</v>
      </c>
    </row>
    <row r="2240" spans="1:11" x14ac:dyDescent="0.3">
      <c r="B2240" t="s">
        <v>16</v>
      </c>
      <c r="C2240" t="s">
        <v>3311</v>
      </c>
      <c r="D2240" t="s">
        <v>3312</v>
      </c>
      <c r="E2240" t="s">
        <v>3313</v>
      </c>
      <c r="F2240" t="s">
        <v>3314</v>
      </c>
      <c r="G2240" t="s">
        <v>3315</v>
      </c>
      <c r="H2240" t="s">
        <v>3316</v>
      </c>
      <c r="I2240" t="s">
        <v>3317</v>
      </c>
      <c r="J2240" t="s">
        <v>3319</v>
      </c>
      <c r="K2240" s="2">
        <v>238</v>
      </c>
    </row>
    <row r="2241" spans="1:11" x14ac:dyDescent="0.3">
      <c r="B2241" t="s">
        <v>184</v>
      </c>
      <c r="C2241" t="s">
        <v>3311</v>
      </c>
      <c r="D2241" t="s">
        <v>3312</v>
      </c>
      <c r="E2241" t="s">
        <v>3313</v>
      </c>
      <c r="F2241" t="s">
        <v>3314</v>
      </c>
      <c r="G2241" t="s">
        <v>3315</v>
      </c>
      <c r="H2241" t="s">
        <v>3316</v>
      </c>
      <c r="I2241" t="s">
        <v>3317</v>
      </c>
      <c r="J2241" t="s">
        <v>3319</v>
      </c>
      <c r="K2241" s="2">
        <v>387</v>
      </c>
    </row>
    <row r="2242" spans="1:11" x14ac:dyDescent="0.3">
      <c r="A2242" t="s">
        <v>1777</v>
      </c>
      <c r="B2242" t="s">
        <v>12</v>
      </c>
      <c r="C2242" t="s">
        <v>3311</v>
      </c>
      <c r="D2242" t="s">
        <v>3312</v>
      </c>
      <c r="E2242" t="s">
        <v>3313</v>
      </c>
      <c r="F2242" t="s">
        <v>3314</v>
      </c>
      <c r="G2242" t="s">
        <v>3315</v>
      </c>
      <c r="H2242" t="s">
        <v>3316</v>
      </c>
      <c r="I2242" t="s">
        <v>3317</v>
      </c>
      <c r="J2242" t="s">
        <v>3319</v>
      </c>
      <c r="K2242" s="2">
        <v>83</v>
      </c>
    </row>
    <row r="2243" spans="1:11" x14ac:dyDescent="0.3">
      <c r="B2243" t="s">
        <v>84</v>
      </c>
      <c r="C2243" t="s">
        <v>3311</v>
      </c>
      <c r="D2243" t="s">
        <v>3312</v>
      </c>
      <c r="E2243" t="s">
        <v>3313</v>
      </c>
      <c r="F2243" t="s">
        <v>3314</v>
      </c>
      <c r="G2243" t="s">
        <v>3315</v>
      </c>
      <c r="H2243" t="s">
        <v>3316</v>
      </c>
      <c r="I2243" t="s">
        <v>3317</v>
      </c>
      <c r="J2243" t="s">
        <v>3319</v>
      </c>
      <c r="K2243" s="2">
        <v>104</v>
      </c>
    </row>
    <row r="2244" spans="1:11" x14ac:dyDescent="0.3">
      <c r="B2244" t="s">
        <v>86</v>
      </c>
      <c r="C2244" t="s">
        <v>3311</v>
      </c>
      <c r="D2244" t="s">
        <v>3312</v>
      </c>
      <c r="E2244" t="s">
        <v>3313</v>
      </c>
      <c r="F2244" t="s">
        <v>3314</v>
      </c>
      <c r="G2244" t="s">
        <v>3315</v>
      </c>
      <c r="H2244" t="s">
        <v>3316</v>
      </c>
      <c r="I2244" t="s">
        <v>3317</v>
      </c>
      <c r="J2244" t="s">
        <v>3319</v>
      </c>
      <c r="K2244" s="2">
        <v>81</v>
      </c>
    </row>
    <row r="2245" spans="1:11" x14ac:dyDescent="0.3">
      <c r="A2245" t="s">
        <v>1779</v>
      </c>
      <c r="B2245" t="s">
        <v>44</v>
      </c>
      <c r="C2245" t="s">
        <v>3311</v>
      </c>
      <c r="D2245" t="s">
        <v>3312</v>
      </c>
      <c r="E2245" t="s">
        <v>3313</v>
      </c>
      <c r="F2245" t="s">
        <v>3314</v>
      </c>
      <c r="G2245" t="s">
        <v>3315</v>
      </c>
      <c r="H2245" t="s">
        <v>3316</v>
      </c>
      <c r="I2245" t="s">
        <v>3317</v>
      </c>
      <c r="J2245" t="s">
        <v>3319</v>
      </c>
      <c r="K2245" s="2">
        <v>76</v>
      </c>
    </row>
    <row r="2246" spans="1:11" x14ac:dyDescent="0.3">
      <c r="B2246" t="s">
        <v>12</v>
      </c>
      <c r="C2246" t="s">
        <v>3311</v>
      </c>
      <c r="D2246" t="s">
        <v>3312</v>
      </c>
      <c r="E2246" t="s">
        <v>3313</v>
      </c>
      <c r="F2246" t="s">
        <v>3314</v>
      </c>
      <c r="G2246" t="s">
        <v>3315</v>
      </c>
      <c r="H2246" t="s">
        <v>3316</v>
      </c>
      <c r="I2246" t="s">
        <v>3317</v>
      </c>
      <c r="J2246" t="s">
        <v>3319</v>
      </c>
      <c r="K2246" s="2">
        <v>388</v>
      </c>
    </row>
    <row r="2247" spans="1:11" x14ac:dyDescent="0.3">
      <c r="B2247" t="s">
        <v>16</v>
      </c>
      <c r="C2247" t="s">
        <v>3311</v>
      </c>
      <c r="D2247" t="s">
        <v>3312</v>
      </c>
      <c r="E2247" t="s">
        <v>3313</v>
      </c>
      <c r="F2247" t="s">
        <v>3314</v>
      </c>
      <c r="G2247" t="s">
        <v>3315</v>
      </c>
      <c r="H2247" t="s">
        <v>3316</v>
      </c>
      <c r="I2247" t="s">
        <v>3317</v>
      </c>
      <c r="J2247" t="s">
        <v>3319</v>
      </c>
      <c r="K2247" s="2">
        <v>222</v>
      </c>
    </row>
    <row r="2248" spans="1:11" x14ac:dyDescent="0.3">
      <c r="A2248" t="s">
        <v>1781</v>
      </c>
      <c r="B2248" t="s">
        <v>34</v>
      </c>
      <c r="C2248" t="s">
        <v>3311</v>
      </c>
      <c r="D2248" t="s">
        <v>3312</v>
      </c>
      <c r="E2248" t="s">
        <v>3313</v>
      </c>
      <c r="F2248" t="s">
        <v>3314</v>
      </c>
      <c r="G2248" t="s">
        <v>3315</v>
      </c>
      <c r="H2248" t="s">
        <v>3316</v>
      </c>
      <c r="I2248" t="s">
        <v>3317</v>
      </c>
      <c r="J2248" t="s">
        <v>3319</v>
      </c>
      <c r="K2248" s="2">
        <v>61</v>
      </c>
    </row>
    <row r="2249" spans="1:11" x14ac:dyDescent="0.3">
      <c r="B2249" t="s">
        <v>36</v>
      </c>
      <c r="C2249" t="s">
        <v>3311</v>
      </c>
      <c r="D2249" t="s">
        <v>3312</v>
      </c>
      <c r="E2249" t="s">
        <v>3313</v>
      </c>
      <c r="F2249" t="s">
        <v>3314</v>
      </c>
      <c r="G2249" t="s">
        <v>3315</v>
      </c>
      <c r="H2249" t="s">
        <v>3316</v>
      </c>
      <c r="I2249" t="s">
        <v>3317</v>
      </c>
      <c r="J2249" t="s">
        <v>3319</v>
      </c>
      <c r="K2249" s="2">
        <v>41</v>
      </c>
    </row>
    <row r="2250" spans="1:11" x14ac:dyDescent="0.3">
      <c r="B2250" t="s">
        <v>12</v>
      </c>
      <c r="C2250" t="s">
        <v>3311</v>
      </c>
      <c r="D2250" t="s">
        <v>3312</v>
      </c>
      <c r="E2250" t="s">
        <v>3313</v>
      </c>
      <c r="F2250" t="s">
        <v>3314</v>
      </c>
      <c r="G2250" t="s">
        <v>3315</v>
      </c>
      <c r="H2250" t="s">
        <v>3316</v>
      </c>
      <c r="I2250" t="s">
        <v>3317</v>
      </c>
      <c r="J2250" t="s">
        <v>3319</v>
      </c>
      <c r="K2250" s="2">
        <v>78</v>
      </c>
    </row>
    <row r="2251" spans="1:11" x14ac:dyDescent="0.3">
      <c r="B2251" t="s">
        <v>16</v>
      </c>
      <c r="C2251" t="s">
        <v>3311</v>
      </c>
      <c r="D2251" t="s">
        <v>3312</v>
      </c>
      <c r="E2251" t="s">
        <v>3313</v>
      </c>
      <c r="F2251" t="s">
        <v>3314</v>
      </c>
      <c r="G2251" t="s">
        <v>3315</v>
      </c>
      <c r="H2251" t="s">
        <v>3316</v>
      </c>
      <c r="I2251" t="s">
        <v>3317</v>
      </c>
      <c r="J2251" t="s">
        <v>3319</v>
      </c>
      <c r="K2251" s="2">
        <v>236</v>
      </c>
    </row>
    <row r="2252" spans="1:11" x14ac:dyDescent="0.3">
      <c r="A2252" t="s">
        <v>1783</v>
      </c>
      <c r="B2252" t="s">
        <v>34</v>
      </c>
      <c r="C2252" t="s">
        <v>3311</v>
      </c>
      <c r="D2252" t="s">
        <v>3312</v>
      </c>
      <c r="E2252" t="s">
        <v>3313</v>
      </c>
      <c r="F2252" t="s">
        <v>3314</v>
      </c>
      <c r="G2252" t="s">
        <v>3315</v>
      </c>
      <c r="H2252" t="s">
        <v>3316</v>
      </c>
      <c r="I2252" t="s">
        <v>3317</v>
      </c>
      <c r="J2252" t="s">
        <v>3319</v>
      </c>
      <c r="K2252" s="2">
        <v>31</v>
      </c>
    </row>
    <row r="2253" spans="1:11" x14ac:dyDescent="0.3">
      <c r="B2253" t="s">
        <v>250</v>
      </c>
      <c r="C2253" t="s">
        <v>3311</v>
      </c>
      <c r="D2253" t="s">
        <v>3312</v>
      </c>
      <c r="E2253" t="s">
        <v>3313</v>
      </c>
      <c r="F2253" t="s">
        <v>3314</v>
      </c>
      <c r="G2253" t="s">
        <v>3315</v>
      </c>
      <c r="H2253" t="s">
        <v>3316</v>
      </c>
      <c r="I2253" t="s">
        <v>3317</v>
      </c>
      <c r="J2253" t="s">
        <v>3319</v>
      </c>
      <c r="K2253" s="2">
        <v>37</v>
      </c>
    </row>
    <row r="2254" spans="1:11" x14ac:dyDescent="0.3">
      <c r="B2254" t="s">
        <v>12</v>
      </c>
      <c r="C2254" t="s">
        <v>3311</v>
      </c>
      <c r="D2254" t="s">
        <v>3312</v>
      </c>
      <c r="E2254" t="s">
        <v>3313</v>
      </c>
      <c r="F2254" t="s">
        <v>3314</v>
      </c>
      <c r="G2254" t="s">
        <v>3315</v>
      </c>
      <c r="H2254" t="s">
        <v>3316</v>
      </c>
      <c r="I2254" t="s">
        <v>3317</v>
      </c>
      <c r="J2254" t="s">
        <v>3319</v>
      </c>
      <c r="K2254" s="2">
        <v>162</v>
      </c>
    </row>
    <row r="2255" spans="1:11" x14ac:dyDescent="0.3">
      <c r="B2255" t="s">
        <v>16</v>
      </c>
      <c r="C2255" t="s">
        <v>3311</v>
      </c>
      <c r="D2255" t="s">
        <v>3312</v>
      </c>
      <c r="E2255" t="s">
        <v>3313</v>
      </c>
      <c r="F2255" t="s">
        <v>3314</v>
      </c>
      <c r="G2255" t="s">
        <v>3315</v>
      </c>
      <c r="H2255" t="s">
        <v>3316</v>
      </c>
      <c r="I2255" t="s">
        <v>3317</v>
      </c>
      <c r="J2255" t="s">
        <v>3319</v>
      </c>
      <c r="K2255" s="2">
        <v>245</v>
      </c>
    </row>
    <row r="2256" spans="1:11" x14ac:dyDescent="0.3">
      <c r="A2256" t="s">
        <v>1785</v>
      </c>
      <c r="B2256" t="s">
        <v>12</v>
      </c>
      <c r="C2256" t="s">
        <v>3311</v>
      </c>
      <c r="D2256" t="s">
        <v>3312</v>
      </c>
      <c r="E2256" t="s">
        <v>3313</v>
      </c>
      <c r="F2256" t="s">
        <v>3314</v>
      </c>
      <c r="G2256" t="s">
        <v>3315</v>
      </c>
      <c r="H2256" t="s">
        <v>3316</v>
      </c>
      <c r="I2256" t="s">
        <v>3317</v>
      </c>
      <c r="J2256" t="s">
        <v>3319</v>
      </c>
      <c r="K2256" s="2">
        <v>156</v>
      </c>
    </row>
    <row r="2257" spans="1:11" x14ac:dyDescent="0.3">
      <c r="B2257" t="s">
        <v>16</v>
      </c>
      <c r="C2257" t="s">
        <v>3311</v>
      </c>
      <c r="D2257" t="s">
        <v>3312</v>
      </c>
      <c r="E2257" t="s">
        <v>3313</v>
      </c>
      <c r="F2257" t="s">
        <v>3314</v>
      </c>
      <c r="G2257" t="s">
        <v>3315</v>
      </c>
      <c r="H2257" t="s">
        <v>3316</v>
      </c>
      <c r="I2257" t="s">
        <v>3317</v>
      </c>
      <c r="J2257" t="s">
        <v>3319</v>
      </c>
      <c r="K2257" s="2">
        <v>248</v>
      </c>
    </row>
    <row r="2258" spans="1:11" x14ac:dyDescent="0.3">
      <c r="B2258" t="s">
        <v>10</v>
      </c>
      <c r="C2258" t="s">
        <v>3311</v>
      </c>
      <c r="D2258" t="s">
        <v>3312</v>
      </c>
      <c r="E2258" t="s">
        <v>3313</v>
      </c>
      <c r="F2258" t="s">
        <v>3314</v>
      </c>
      <c r="G2258" t="s">
        <v>3315</v>
      </c>
      <c r="H2258" t="s">
        <v>3316</v>
      </c>
      <c r="I2258" t="s">
        <v>3317</v>
      </c>
      <c r="J2258" t="s">
        <v>3319</v>
      </c>
      <c r="K2258" s="2">
        <v>41</v>
      </c>
    </row>
    <row r="2259" spans="1:11" x14ac:dyDescent="0.3">
      <c r="B2259" t="s">
        <v>14</v>
      </c>
      <c r="C2259" t="s">
        <v>3311</v>
      </c>
      <c r="D2259" t="s">
        <v>3312</v>
      </c>
      <c r="E2259" t="s">
        <v>3313</v>
      </c>
      <c r="F2259" t="s">
        <v>3314</v>
      </c>
      <c r="G2259" t="s">
        <v>3315</v>
      </c>
      <c r="H2259" t="s">
        <v>3316</v>
      </c>
      <c r="I2259" t="s">
        <v>3317</v>
      </c>
      <c r="J2259" t="s">
        <v>3319</v>
      </c>
      <c r="K2259" s="2">
        <v>23</v>
      </c>
    </row>
    <row r="2260" spans="1:11" x14ac:dyDescent="0.3">
      <c r="A2260" t="s">
        <v>1787</v>
      </c>
      <c r="B2260" t="s">
        <v>44</v>
      </c>
      <c r="C2260" t="s">
        <v>3311</v>
      </c>
      <c r="D2260" t="s">
        <v>3312</v>
      </c>
      <c r="E2260" t="s">
        <v>3313</v>
      </c>
      <c r="F2260" t="s">
        <v>3314</v>
      </c>
      <c r="G2260" t="s">
        <v>3315</v>
      </c>
      <c r="H2260" t="s">
        <v>3316</v>
      </c>
      <c r="I2260" t="s">
        <v>3317</v>
      </c>
      <c r="J2260" t="s">
        <v>3319</v>
      </c>
      <c r="K2260" s="2">
        <v>84</v>
      </c>
    </row>
    <row r="2261" spans="1:11" x14ac:dyDescent="0.3">
      <c r="B2261" t="s">
        <v>12</v>
      </c>
      <c r="C2261" t="s">
        <v>3311</v>
      </c>
      <c r="D2261" t="s">
        <v>3312</v>
      </c>
      <c r="E2261" t="s">
        <v>3313</v>
      </c>
      <c r="F2261" t="s">
        <v>3314</v>
      </c>
      <c r="G2261" t="s">
        <v>3315</v>
      </c>
      <c r="H2261" t="s">
        <v>3316</v>
      </c>
      <c r="I2261" t="s">
        <v>3317</v>
      </c>
      <c r="J2261" t="s">
        <v>3319</v>
      </c>
      <c r="K2261" s="2">
        <v>311</v>
      </c>
    </row>
    <row r="2262" spans="1:11" x14ac:dyDescent="0.3">
      <c r="B2262" t="s">
        <v>16</v>
      </c>
      <c r="C2262" t="s">
        <v>3311</v>
      </c>
      <c r="D2262" t="s">
        <v>3312</v>
      </c>
      <c r="E2262" t="s">
        <v>3313</v>
      </c>
      <c r="F2262" t="s">
        <v>3314</v>
      </c>
      <c r="G2262" t="s">
        <v>3315</v>
      </c>
      <c r="H2262" t="s">
        <v>3316</v>
      </c>
      <c r="I2262" t="s">
        <v>3317</v>
      </c>
      <c r="J2262" t="s">
        <v>3319</v>
      </c>
      <c r="K2262" s="2">
        <v>221</v>
      </c>
    </row>
    <row r="2263" spans="1:11" x14ac:dyDescent="0.3">
      <c r="A2263" t="s">
        <v>1789</v>
      </c>
      <c r="B2263" t="s">
        <v>12</v>
      </c>
      <c r="C2263" t="s">
        <v>3311</v>
      </c>
      <c r="D2263" t="s">
        <v>3312</v>
      </c>
      <c r="E2263" t="s">
        <v>3313</v>
      </c>
      <c r="F2263" t="s">
        <v>3314</v>
      </c>
      <c r="G2263" t="s">
        <v>3315</v>
      </c>
      <c r="H2263" t="s">
        <v>3316</v>
      </c>
      <c r="I2263" t="s">
        <v>3317</v>
      </c>
      <c r="J2263" t="s">
        <v>3319</v>
      </c>
      <c r="K2263" s="2">
        <v>78</v>
      </c>
    </row>
    <row r="2264" spans="1:11" x14ac:dyDescent="0.3">
      <c r="B2264" t="s">
        <v>20</v>
      </c>
      <c r="C2264" t="s">
        <v>3311</v>
      </c>
      <c r="D2264" t="s">
        <v>3312</v>
      </c>
      <c r="E2264" t="s">
        <v>3313</v>
      </c>
      <c r="F2264" t="s">
        <v>3314</v>
      </c>
      <c r="G2264" t="s">
        <v>3315</v>
      </c>
      <c r="H2264" t="s">
        <v>3316</v>
      </c>
      <c r="I2264" t="s">
        <v>3317</v>
      </c>
      <c r="J2264" t="s">
        <v>3319</v>
      </c>
      <c r="K2264" s="2">
        <v>127</v>
      </c>
    </row>
    <row r="2265" spans="1:11" x14ac:dyDescent="0.3">
      <c r="B2265" t="s">
        <v>22</v>
      </c>
      <c r="C2265" t="s">
        <v>3311</v>
      </c>
      <c r="D2265" t="s">
        <v>3312</v>
      </c>
      <c r="E2265" t="s">
        <v>3313</v>
      </c>
      <c r="F2265" t="s">
        <v>3314</v>
      </c>
      <c r="G2265" t="s">
        <v>3315</v>
      </c>
      <c r="H2265" t="s">
        <v>3316</v>
      </c>
      <c r="I2265" t="s">
        <v>3317</v>
      </c>
      <c r="J2265" t="s">
        <v>3319</v>
      </c>
      <c r="K2265" s="2">
        <v>90</v>
      </c>
    </row>
    <row r="2266" spans="1:11" x14ac:dyDescent="0.3">
      <c r="B2266" t="s">
        <v>24</v>
      </c>
      <c r="C2266" t="s">
        <v>3311</v>
      </c>
      <c r="D2266" t="s">
        <v>3312</v>
      </c>
      <c r="E2266" t="s">
        <v>3313</v>
      </c>
      <c r="F2266" t="s">
        <v>3314</v>
      </c>
      <c r="G2266" t="s">
        <v>3315</v>
      </c>
      <c r="H2266" t="s">
        <v>3316</v>
      </c>
      <c r="I2266" t="s">
        <v>3317</v>
      </c>
      <c r="J2266" t="s">
        <v>3319</v>
      </c>
      <c r="K2266" s="2">
        <v>273</v>
      </c>
    </row>
    <row r="2267" spans="1:11" x14ac:dyDescent="0.3">
      <c r="A2267" t="s">
        <v>1791</v>
      </c>
      <c r="B2267" t="s">
        <v>34</v>
      </c>
      <c r="C2267" t="s">
        <v>3311</v>
      </c>
      <c r="D2267" t="s">
        <v>3312</v>
      </c>
      <c r="E2267" t="s">
        <v>3313</v>
      </c>
      <c r="F2267" t="s">
        <v>3314</v>
      </c>
      <c r="G2267" t="s">
        <v>3315</v>
      </c>
      <c r="H2267" t="s">
        <v>3316</v>
      </c>
      <c r="I2267" t="s">
        <v>3317</v>
      </c>
      <c r="J2267" t="s">
        <v>3319</v>
      </c>
      <c r="K2267" s="2">
        <v>62</v>
      </c>
    </row>
    <row r="2268" spans="1:11" x14ac:dyDescent="0.3">
      <c r="B2268" t="s">
        <v>12</v>
      </c>
      <c r="C2268" t="s">
        <v>3311</v>
      </c>
      <c r="D2268" t="s">
        <v>3312</v>
      </c>
      <c r="E2268" t="s">
        <v>3313</v>
      </c>
      <c r="F2268" t="s">
        <v>3314</v>
      </c>
      <c r="G2268" t="s">
        <v>3315</v>
      </c>
      <c r="H2268" t="s">
        <v>3316</v>
      </c>
      <c r="I2268" t="s">
        <v>3317</v>
      </c>
      <c r="J2268" t="s">
        <v>3319</v>
      </c>
      <c r="K2268" s="2">
        <v>82</v>
      </c>
    </row>
    <row r="2269" spans="1:11" x14ac:dyDescent="0.3">
      <c r="B2269" t="s">
        <v>16</v>
      </c>
      <c r="C2269" t="s">
        <v>3311</v>
      </c>
      <c r="D2269" t="s">
        <v>3312</v>
      </c>
      <c r="E2269" t="s">
        <v>3313</v>
      </c>
      <c r="F2269" t="s">
        <v>3314</v>
      </c>
      <c r="G2269" t="s">
        <v>3315</v>
      </c>
      <c r="H2269" t="s">
        <v>3316</v>
      </c>
      <c r="I2269" t="s">
        <v>3317</v>
      </c>
      <c r="J2269" t="s">
        <v>3319</v>
      </c>
      <c r="K2269" s="2">
        <v>236</v>
      </c>
    </row>
    <row r="2270" spans="1:11" x14ac:dyDescent="0.3">
      <c r="A2270" t="s">
        <v>1793</v>
      </c>
      <c r="B2270" t="s">
        <v>12</v>
      </c>
      <c r="C2270" t="s">
        <v>3311</v>
      </c>
      <c r="D2270" t="s">
        <v>3312</v>
      </c>
      <c r="E2270" t="s">
        <v>3313</v>
      </c>
      <c r="F2270" t="s">
        <v>3314</v>
      </c>
      <c r="G2270" t="s">
        <v>3315</v>
      </c>
      <c r="H2270" t="s">
        <v>3316</v>
      </c>
      <c r="I2270" t="s">
        <v>3317</v>
      </c>
      <c r="J2270" t="s">
        <v>3319</v>
      </c>
      <c r="K2270" s="2">
        <v>81</v>
      </c>
    </row>
    <row r="2271" spans="1:11" x14ac:dyDescent="0.3">
      <c r="B2271" t="s">
        <v>16</v>
      </c>
      <c r="C2271" t="s">
        <v>3311</v>
      </c>
      <c r="D2271" t="s">
        <v>3312</v>
      </c>
      <c r="E2271" t="s">
        <v>3313</v>
      </c>
      <c r="F2271" t="s">
        <v>3314</v>
      </c>
      <c r="G2271" t="s">
        <v>3315</v>
      </c>
      <c r="H2271" t="s">
        <v>3316</v>
      </c>
      <c r="I2271" t="s">
        <v>3317</v>
      </c>
      <c r="J2271" t="s">
        <v>3319</v>
      </c>
      <c r="K2271" s="2">
        <v>240</v>
      </c>
    </row>
    <row r="2272" spans="1:11" x14ac:dyDescent="0.3">
      <c r="A2272" t="s">
        <v>1795</v>
      </c>
      <c r="B2272" t="s">
        <v>44</v>
      </c>
      <c r="C2272" t="s">
        <v>3311</v>
      </c>
      <c r="D2272" t="s">
        <v>3312</v>
      </c>
      <c r="E2272" t="s">
        <v>3313</v>
      </c>
      <c r="F2272" t="s">
        <v>3314</v>
      </c>
      <c r="G2272" t="s">
        <v>3315</v>
      </c>
      <c r="H2272" t="s">
        <v>3316</v>
      </c>
      <c r="I2272" t="s">
        <v>3317</v>
      </c>
      <c r="J2272" t="s">
        <v>3319</v>
      </c>
      <c r="K2272" s="2">
        <v>84</v>
      </c>
    </row>
    <row r="2273" spans="1:11" x14ac:dyDescent="0.3">
      <c r="B2273" t="s">
        <v>12</v>
      </c>
      <c r="C2273" t="s">
        <v>3311</v>
      </c>
      <c r="D2273" t="s">
        <v>3312</v>
      </c>
      <c r="E2273" t="s">
        <v>3313</v>
      </c>
      <c r="F2273" t="s">
        <v>3314</v>
      </c>
      <c r="G2273" t="s">
        <v>3315</v>
      </c>
      <c r="H2273" t="s">
        <v>3316</v>
      </c>
      <c r="I2273" t="s">
        <v>3317</v>
      </c>
      <c r="J2273" t="s">
        <v>3319</v>
      </c>
      <c r="K2273" s="2">
        <v>311</v>
      </c>
    </row>
    <row r="2274" spans="1:11" x14ac:dyDescent="0.3">
      <c r="B2274" t="s">
        <v>16</v>
      </c>
      <c r="C2274" t="s">
        <v>3311</v>
      </c>
      <c r="D2274" t="s">
        <v>3312</v>
      </c>
      <c r="E2274" t="s">
        <v>3313</v>
      </c>
      <c r="F2274" t="s">
        <v>3314</v>
      </c>
      <c r="G2274" t="s">
        <v>3315</v>
      </c>
      <c r="H2274" t="s">
        <v>3316</v>
      </c>
      <c r="I2274" t="s">
        <v>3317</v>
      </c>
      <c r="J2274" t="s">
        <v>3319</v>
      </c>
      <c r="K2274" s="2">
        <v>223</v>
      </c>
    </row>
    <row r="2275" spans="1:11" x14ac:dyDescent="0.3">
      <c r="A2275" t="s">
        <v>1797</v>
      </c>
      <c r="B2275" t="s">
        <v>12</v>
      </c>
      <c r="C2275" t="s">
        <v>3311</v>
      </c>
      <c r="D2275" t="s">
        <v>3312</v>
      </c>
      <c r="E2275" t="s">
        <v>3313</v>
      </c>
      <c r="F2275" t="s">
        <v>3314</v>
      </c>
      <c r="G2275" t="s">
        <v>3315</v>
      </c>
      <c r="H2275" t="s">
        <v>3316</v>
      </c>
      <c r="I2275" t="s">
        <v>3317</v>
      </c>
      <c r="J2275" t="s">
        <v>3319</v>
      </c>
      <c r="K2275" s="2">
        <v>76</v>
      </c>
    </row>
    <row r="2276" spans="1:11" x14ac:dyDescent="0.3">
      <c r="A2276" t="s">
        <v>1799</v>
      </c>
      <c r="B2276" t="s">
        <v>34</v>
      </c>
      <c r="C2276" t="s">
        <v>3311</v>
      </c>
      <c r="D2276" t="s">
        <v>3312</v>
      </c>
      <c r="E2276" t="s">
        <v>3313</v>
      </c>
      <c r="F2276" t="s">
        <v>3314</v>
      </c>
      <c r="G2276" t="s">
        <v>3315</v>
      </c>
      <c r="H2276" t="s">
        <v>3316</v>
      </c>
      <c r="I2276" t="s">
        <v>3317</v>
      </c>
      <c r="J2276" t="s">
        <v>3319</v>
      </c>
      <c r="K2276" s="2">
        <v>61</v>
      </c>
    </row>
    <row r="2277" spans="1:11" x14ac:dyDescent="0.3">
      <c r="B2277" t="s">
        <v>250</v>
      </c>
      <c r="C2277" t="s">
        <v>3311</v>
      </c>
      <c r="D2277" t="s">
        <v>3312</v>
      </c>
      <c r="E2277" t="s">
        <v>3313</v>
      </c>
      <c r="F2277" t="s">
        <v>3314</v>
      </c>
      <c r="G2277" t="s">
        <v>3315</v>
      </c>
      <c r="H2277" t="s">
        <v>3316</v>
      </c>
      <c r="I2277" t="s">
        <v>3317</v>
      </c>
      <c r="J2277" t="s">
        <v>3319</v>
      </c>
      <c r="K2277" s="2">
        <v>35</v>
      </c>
    </row>
    <row r="2278" spans="1:11" x14ac:dyDescent="0.3">
      <c r="B2278" t="s">
        <v>36</v>
      </c>
      <c r="C2278" t="s">
        <v>3311</v>
      </c>
      <c r="D2278" t="s">
        <v>3312</v>
      </c>
      <c r="E2278" t="s">
        <v>3313</v>
      </c>
      <c r="F2278" t="s">
        <v>3314</v>
      </c>
      <c r="G2278" t="s">
        <v>3315</v>
      </c>
      <c r="H2278" t="s">
        <v>3316</v>
      </c>
      <c r="I2278" t="s">
        <v>3317</v>
      </c>
      <c r="J2278" t="s">
        <v>3319</v>
      </c>
      <c r="K2278" s="2">
        <v>41</v>
      </c>
    </row>
    <row r="2279" spans="1:11" x14ac:dyDescent="0.3">
      <c r="B2279" t="s">
        <v>12</v>
      </c>
      <c r="C2279" t="s">
        <v>3311</v>
      </c>
      <c r="D2279" t="s">
        <v>3312</v>
      </c>
      <c r="E2279" t="s">
        <v>3313</v>
      </c>
      <c r="F2279" t="s">
        <v>3314</v>
      </c>
      <c r="G2279" t="s">
        <v>3315</v>
      </c>
      <c r="H2279" t="s">
        <v>3316</v>
      </c>
      <c r="I2279" t="s">
        <v>3317</v>
      </c>
      <c r="J2279" t="s">
        <v>3319</v>
      </c>
      <c r="K2279" s="2">
        <v>78</v>
      </c>
    </row>
    <row r="2280" spans="1:11" x14ac:dyDescent="0.3">
      <c r="B2280" t="s">
        <v>16</v>
      </c>
      <c r="C2280" t="s">
        <v>3311</v>
      </c>
      <c r="D2280" t="s">
        <v>3312</v>
      </c>
      <c r="E2280" t="s">
        <v>3313</v>
      </c>
      <c r="F2280" t="s">
        <v>3314</v>
      </c>
      <c r="G2280" t="s">
        <v>3315</v>
      </c>
      <c r="H2280" t="s">
        <v>3316</v>
      </c>
      <c r="I2280" t="s">
        <v>3317</v>
      </c>
      <c r="J2280" t="s">
        <v>3319</v>
      </c>
      <c r="K2280" s="2">
        <v>239</v>
      </c>
    </row>
    <row r="2281" spans="1:11" x14ac:dyDescent="0.3">
      <c r="A2281" t="s">
        <v>1801</v>
      </c>
      <c r="B2281" t="s">
        <v>12</v>
      </c>
      <c r="C2281" t="s">
        <v>3311</v>
      </c>
      <c r="D2281" t="s">
        <v>3312</v>
      </c>
      <c r="E2281" t="s">
        <v>3313</v>
      </c>
      <c r="F2281" t="s">
        <v>3314</v>
      </c>
      <c r="G2281" t="s">
        <v>3315</v>
      </c>
      <c r="H2281" t="s">
        <v>3316</v>
      </c>
      <c r="I2281" t="s">
        <v>3317</v>
      </c>
      <c r="J2281" t="s">
        <v>3319</v>
      </c>
      <c r="K2281" s="2">
        <v>81</v>
      </c>
    </row>
    <row r="2282" spans="1:11" x14ac:dyDescent="0.3">
      <c r="B2282" t="s">
        <v>16</v>
      </c>
      <c r="C2282" t="s">
        <v>3311</v>
      </c>
      <c r="D2282" t="s">
        <v>3312</v>
      </c>
      <c r="E2282" t="s">
        <v>3313</v>
      </c>
      <c r="F2282" t="s">
        <v>3314</v>
      </c>
      <c r="G2282" t="s">
        <v>3315</v>
      </c>
      <c r="H2282" t="s">
        <v>3316</v>
      </c>
      <c r="I2282" t="s">
        <v>3317</v>
      </c>
      <c r="J2282" t="s">
        <v>3319</v>
      </c>
      <c r="K2282" s="2">
        <v>240</v>
      </c>
    </row>
    <row r="2283" spans="1:11" x14ac:dyDescent="0.3">
      <c r="A2283" t="s">
        <v>1803</v>
      </c>
      <c r="B2283" t="s">
        <v>44</v>
      </c>
      <c r="C2283" t="s">
        <v>3311</v>
      </c>
      <c r="D2283" t="s">
        <v>3312</v>
      </c>
      <c r="E2283" t="s">
        <v>3313</v>
      </c>
      <c r="F2283" t="s">
        <v>3314</v>
      </c>
      <c r="G2283" t="s">
        <v>3315</v>
      </c>
      <c r="H2283" t="s">
        <v>3316</v>
      </c>
      <c r="I2283" t="s">
        <v>3317</v>
      </c>
      <c r="J2283" t="s">
        <v>3319</v>
      </c>
      <c r="K2283" s="2">
        <v>90</v>
      </c>
    </row>
    <row r="2284" spans="1:11" x14ac:dyDescent="0.3">
      <c r="B2284" t="s">
        <v>12</v>
      </c>
      <c r="C2284" t="s">
        <v>3311</v>
      </c>
      <c r="D2284" t="s">
        <v>3312</v>
      </c>
      <c r="E2284" t="s">
        <v>3313</v>
      </c>
      <c r="F2284" t="s">
        <v>3314</v>
      </c>
      <c r="G2284" t="s">
        <v>3315</v>
      </c>
      <c r="H2284" t="s">
        <v>3316</v>
      </c>
      <c r="I2284" t="s">
        <v>3317</v>
      </c>
      <c r="J2284" t="s">
        <v>3319</v>
      </c>
      <c r="K2284" s="2">
        <v>309</v>
      </c>
    </row>
    <row r="2285" spans="1:11" x14ac:dyDescent="0.3">
      <c r="B2285" t="s">
        <v>16</v>
      </c>
      <c r="C2285" t="s">
        <v>3311</v>
      </c>
      <c r="D2285" t="s">
        <v>3312</v>
      </c>
      <c r="E2285" t="s">
        <v>3313</v>
      </c>
      <c r="F2285" t="s">
        <v>3314</v>
      </c>
      <c r="G2285" t="s">
        <v>3315</v>
      </c>
      <c r="H2285" t="s">
        <v>3316</v>
      </c>
      <c r="I2285" t="s">
        <v>3317</v>
      </c>
      <c r="J2285" t="s">
        <v>3319</v>
      </c>
      <c r="K2285" s="2">
        <v>221</v>
      </c>
    </row>
    <row r="2286" spans="1:11" x14ac:dyDescent="0.3">
      <c r="A2286" t="s">
        <v>1805</v>
      </c>
      <c r="B2286" t="s">
        <v>12</v>
      </c>
      <c r="C2286" t="s">
        <v>3311</v>
      </c>
      <c r="D2286" t="s">
        <v>3312</v>
      </c>
      <c r="E2286" t="s">
        <v>3313</v>
      </c>
      <c r="F2286" t="s">
        <v>3314</v>
      </c>
      <c r="G2286" t="s">
        <v>3315</v>
      </c>
      <c r="H2286" t="s">
        <v>3316</v>
      </c>
      <c r="I2286" t="s">
        <v>3317</v>
      </c>
      <c r="J2286" t="s">
        <v>3319</v>
      </c>
      <c r="K2286" s="2">
        <v>82</v>
      </c>
    </row>
    <row r="2287" spans="1:11" x14ac:dyDescent="0.3">
      <c r="B2287" t="s">
        <v>84</v>
      </c>
      <c r="C2287" t="s">
        <v>3311</v>
      </c>
      <c r="D2287" t="s">
        <v>3312</v>
      </c>
      <c r="E2287" t="s">
        <v>3313</v>
      </c>
      <c r="F2287" t="s">
        <v>3314</v>
      </c>
      <c r="G2287" t="s">
        <v>3315</v>
      </c>
      <c r="H2287" t="s">
        <v>3316</v>
      </c>
      <c r="I2287" t="s">
        <v>3317</v>
      </c>
      <c r="J2287" t="s">
        <v>3319</v>
      </c>
      <c r="K2287" s="2">
        <v>104</v>
      </c>
    </row>
    <row r="2288" spans="1:11" x14ac:dyDescent="0.3">
      <c r="B2288" t="s">
        <v>86</v>
      </c>
      <c r="C2288" t="s">
        <v>3311</v>
      </c>
      <c r="D2288" t="s">
        <v>3312</v>
      </c>
      <c r="E2288" t="s">
        <v>3313</v>
      </c>
      <c r="F2288" t="s">
        <v>3314</v>
      </c>
      <c r="G2288" t="s">
        <v>3315</v>
      </c>
      <c r="H2288" t="s">
        <v>3316</v>
      </c>
      <c r="I2288" t="s">
        <v>3317</v>
      </c>
      <c r="J2288" t="s">
        <v>3319</v>
      </c>
      <c r="K2288" s="2">
        <v>81</v>
      </c>
    </row>
    <row r="2289" spans="1:11" x14ac:dyDescent="0.3">
      <c r="A2289" t="s">
        <v>1807</v>
      </c>
      <c r="B2289" t="s">
        <v>34</v>
      </c>
      <c r="C2289" t="s">
        <v>3311</v>
      </c>
      <c r="D2289" t="s">
        <v>3312</v>
      </c>
      <c r="E2289" t="s">
        <v>3313</v>
      </c>
      <c r="F2289" t="s">
        <v>3314</v>
      </c>
      <c r="G2289" t="s">
        <v>3315</v>
      </c>
      <c r="H2289" t="s">
        <v>3316</v>
      </c>
      <c r="I2289" t="s">
        <v>3317</v>
      </c>
      <c r="J2289" t="s">
        <v>3319</v>
      </c>
      <c r="K2289" s="2">
        <v>32</v>
      </c>
    </row>
    <row r="2290" spans="1:11" x14ac:dyDescent="0.3">
      <c r="B2290" t="s">
        <v>250</v>
      </c>
      <c r="C2290" t="s">
        <v>3311</v>
      </c>
      <c r="D2290" t="s">
        <v>3312</v>
      </c>
      <c r="E2290" t="s">
        <v>3313</v>
      </c>
      <c r="F2290" t="s">
        <v>3314</v>
      </c>
      <c r="G2290" t="s">
        <v>3315</v>
      </c>
      <c r="H2290" t="s">
        <v>3316</v>
      </c>
      <c r="I2290" t="s">
        <v>3317</v>
      </c>
      <c r="J2290" t="s">
        <v>3319</v>
      </c>
      <c r="K2290" s="2">
        <v>37</v>
      </c>
    </row>
    <row r="2291" spans="1:11" x14ac:dyDescent="0.3">
      <c r="B2291" t="s">
        <v>12</v>
      </c>
      <c r="C2291" t="s">
        <v>3311</v>
      </c>
      <c r="D2291" t="s">
        <v>3312</v>
      </c>
      <c r="E2291" t="s">
        <v>3313</v>
      </c>
      <c r="F2291" t="s">
        <v>3314</v>
      </c>
      <c r="G2291" t="s">
        <v>3315</v>
      </c>
      <c r="H2291" t="s">
        <v>3316</v>
      </c>
      <c r="I2291" t="s">
        <v>3317</v>
      </c>
      <c r="J2291" t="s">
        <v>3319</v>
      </c>
      <c r="K2291" s="2">
        <v>162</v>
      </c>
    </row>
    <row r="2292" spans="1:11" x14ac:dyDescent="0.3">
      <c r="B2292" t="s">
        <v>16</v>
      </c>
      <c r="C2292" t="s">
        <v>3311</v>
      </c>
      <c r="D2292" t="s">
        <v>3312</v>
      </c>
      <c r="E2292" t="s">
        <v>3313</v>
      </c>
      <c r="F2292" t="s">
        <v>3314</v>
      </c>
      <c r="G2292" t="s">
        <v>3315</v>
      </c>
      <c r="H2292" t="s">
        <v>3316</v>
      </c>
      <c r="I2292" t="s">
        <v>3317</v>
      </c>
      <c r="J2292" t="s">
        <v>3319</v>
      </c>
      <c r="K2292" s="2">
        <v>246</v>
      </c>
    </row>
    <row r="2293" spans="1:11" x14ac:dyDescent="0.3">
      <c r="A2293" t="s">
        <v>1809</v>
      </c>
      <c r="B2293" t="s">
        <v>34</v>
      </c>
      <c r="C2293" t="s">
        <v>3311</v>
      </c>
      <c r="D2293" t="s">
        <v>3312</v>
      </c>
      <c r="E2293" t="s">
        <v>3313</v>
      </c>
      <c r="F2293" t="s">
        <v>3314</v>
      </c>
      <c r="G2293" t="s">
        <v>3315</v>
      </c>
      <c r="H2293" t="s">
        <v>3316</v>
      </c>
      <c r="I2293" t="s">
        <v>3317</v>
      </c>
      <c r="J2293" t="s">
        <v>3319</v>
      </c>
      <c r="K2293" s="2">
        <v>30</v>
      </c>
    </row>
    <row r="2294" spans="1:11" x14ac:dyDescent="0.3">
      <c r="B2294" t="s">
        <v>12</v>
      </c>
      <c r="C2294" t="s">
        <v>3311</v>
      </c>
      <c r="D2294" t="s">
        <v>3312</v>
      </c>
      <c r="E2294" t="s">
        <v>3313</v>
      </c>
      <c r="F2294" t="s">
        <v>3314</v>
      </c>
      <c r="G2294" t="s">
        <v>3315</v>
      </c>
      <c r="H2294" t="s">
        <v>3316</v>
      </c>
      <c r="I2294" t="s">
        <v>3317</v>
      </c>
      <c r="J2294" t="s">
        <v>3319</v>
      </c>
      <c r="K2294" s="2">
        <v>82</v>
      </c>
    </row>
    <row r="2295" spans="1:11" x14ac:dyDescent="0.3">
      <c r="B2295" t="s">
        <v>16</v>
      </c>
      <c r="C2295" t="s">
        <v>3311</v>
      </c>
      <c r="D2295" t="s">
        <v>3312</v>
      </c>
      <c r="E2295" t="s">
        <v>3313</v>
      </c>
      <c r="F2295" t="s">
        <v>3314</v>
      </c>
      <c r="G2295" t="s">
        <v>3315</v>
      </c>
      <c r="H2295" t="s">
        <v>3316</v>
      </c>
      <c r="I2295" t="s">
        <v>3317</v>
      </c>
      <c r="J2295" t="s">
        <v>3319</v>
      </c>
      <c r="K2295" s="2">
        <v>236</v>
      </c>
    </row>
    <row r="2296" spans="1:11" x14ac:dyDescent="0.3">
      <c r="A2296" t="s">
        <v>1811</v>
      </c>
      <c r="B2296" t="s">
        <v>12</v>
      </c>
      <c r="C2296" t="s">
        <v>3311</v>
      </c>
      <c r="D2296" t="s">
        <v>3312</v>
      </c>
      <c r="E2296" t="s">
        <v>3313</v>
      </c>
      <c r="F2296" t="s">
        <v>3314</v>
      </c>
      <c r="G2296" t="s">
        <v>3315</v>
      </c>
      <c r="H2296" t="s">
        <v>3316</v>
      </c>
      <c r="I2296" t="s">
        <v>3317</v>
      </c>
      <c r="J2296" t="s">
        <v>3319</v>
      </c>
      <c r="K2296" s="2">
        <v>71</v>
      </c>
    </row>
    <row r="2297" spans="1:11" x14ac:dyDescent="0.3">
      <c r="B2297" t="s">
        <v>16</v>
      </c>
      <c r="C2297" t="s">
        <v>3311</v>
      </c>
      <c r="D2297" t="s">
        <v>3312</v>
      </c>
      <c r="E2297" t="s">
        <v>3313</v>
      </c>
      <c r="F2297" t="s">
        <v>3314</v>
      </c>
      <c r="G2297" t="s">
        <v>3315</v>
      </c>
      <c r="H2297" t="s">
        <v>3316</v>
      </c>
      <c r="I2297" t="s">
        <v>3317</v>
      </c>
      <c r="J2297" t="s">
        <v>3319</v>
      </c>
      <c r="K2297" s="2">
        <v>238</v>
      </c>
    </row>
    <row r="2298" spans="1:11" x14ac:dyDescent="0.3">
      <c r="B2298" t="s">
        <v>184</v>
      </c>
      <c r="C2298" t="s">
        <v>3311</v>
      </c>
      <c r="D2298" t="s">
        <v>3312</v>
      </c>
      <c r="E2298" t="s">
        <v>3313</v>
      </c>
      <c r="F2298" t="s">
        <v>3314</v>
      </c>
      <c r="G2298" t="s">
        <v>3315</v>
      </c>
      <c r="H2298" t="s">
        <v>3316</v>
      </c>
      <c r="I2298" t="s">
        <v>3317</v>
      </c>
      <c r="J2298" t="s">
        <v>3319</v>
      </c>
      <c r="K2298" s="2">
        <v>387</v>
      </c>
    </row>
    <row r="2299" spans="1:11" x14ac:dyDescent="0.3">
      <c r="A2299" t="s">
        <v>1813</v>
      </c>
      <c r="B2299" t="s">
        <v>12</v>
      </c>
      <c r="C2299" t="s">
        <v>3311</v>
      </c>
      <c r="D2299" t="s">
        <v>3312</v>
      </c>
      <c r="E2299" t="s">
        <v>3313</v>
      </c>
      <c r="F2299" t="s">
        <v>3314</v>
      </c>
      <c r="G2299" t="s">
        <v>3315</v>
      </c>
      <c r="H2299" t="s">
        <v>3316</v>
      </c>
      <c r="I2299" t="s">
        <v>3317</v>
      </c>
      <c r="J2299" t="s">
        <v>3319</v>
      </c>
      <c r="K2299" s="2">
        <v>156</v>
      </c>
    </row>
    <row r="2300" spans="1:11" x14ac:dyDescent="0.3">
      <c r="B2300" t="s">
        <v>16</v>
      </c>
      <c r="C2300" t="s">
        <v>3311</v>
      </c>
      <c r="D2300" t="s">
        <v>3312</v>
      </c>
      <c r="E2300" t="s">
        <v>3313</v>
      </c>
      <c r="F2300" t="s">
        <v>3314</v>
      </c>
      <c r="G2300" t="s">
        <v>3315</v>
      </c>
      <c r="H2300" t="s">
        <v>3316</v>
      </c>
      <c r="I2300" t="s">
        <v>3317</v>
      </c>
      <c r="J2300" t="s">
        <v>3319</v>
      </c>
      <c r="K2300" s="2">
        <v>249</v>
      </c>
    </row>
    <row r="2301" spans="1:11" x14ac:dyDescent="0.3">
      <c r="B2301" t="s">
        <v>10</v>
      </c>
      <c r="C2301" t="s">
        <v>3311</v>
      </c>
      <c r="D2301" t="s">
        <v>3312</v>
      </c>
      <c r="E2301" t="s">
        <v>3313</v>
      </c>
      <c r="F2301" t="s">
        <v>3314</v>
      </c>
      <c r="G2301" t="s">
        <v>3315</v>
      </c>
      <c r="H2301" t="s">
        <v>3316</v>
      </c>
      <c r="I2301" t="s">
        <v>3317</v>
      </c>
      <c r="J2301" t="s">
        <v>3319</v>
      </c>
      <c r="K2301" s="2">
        <v>41</v>
      </c>
    </row>
    <row r="2302" spans="1:11" x14ac:dyDescent="0.3">
      <c r="B2302" t="s">
        <v>14</v>
      </c>
      <c r="C2302" t="s">
        <v>3311</v>
      </c>
      <c r="D2302" t="s">
        <v>3312</v>
      </c>
      <c r="E2302" t="s">
        <v>3313</v>
      </c>
      <c r="F2302" t="s">
        <v>3314</v>
      </c>
      <c r="G2302" t="s">
        <v>3315</v>
      </c>
      <c r="H2302" t="s">
        <v>3316</v>
      </c>
      <c r="I2302" t="s">
        <v>3317</v>
      </c>
      <c r="J2302" t="s">
        <v>3319</v>
      </c>
      <c r="K2302" s="2">
        <v>48</v>
      </c>
    </row>
    <row r="2303" spans="1:11" x14ac:dyDescent="0.3">
      <c r="A2303" t="s">
        <v>1815</v>
      </c>
      <c r="B2303" t="s">
        <v>12</v>
      </c>
      <c r="C2303" t="s">
        <v>3311</v>
      </c>
      <c r="D2303" t="s">
        <v>3312</v>
      </c>
      <c r="E2303" t="s">
        <v>3313</v>
      </c>
      <c r="F2303" t="s">
        <v>3314</v>
      </c>
      <c r="G2303" t="s">
        <v>3315</v>
      </c>
      <c r="H2303" t="s">
        <v>3316</v>
      </c>
      <c r="I2303" t="s">
        <v>3317</v>
      </c>
      <c r="J2303" t="s">
        <v>3319</v>
      </c>
      <c r="K2303" s="2">
        <v>78</v>
      </c>
    </row>
    <row r="2304" spans="1:11" x14ac:dyDescent="0.3">
      <c r="B2304" t="s">
        <v>20</v>
      </c>
      <c r="C2304" t="s">
        <v>3311</v>
      </c>
      <c r="D2304" t="s">
        <v>3312</v>
      </c>
      <c r="E2304" t="s">
        <v>3313</v>
      </c>
      <c r="F2304" t="s">
        <v>3314</v>
      </c>
      <c r="G2304" t="s">
        <v>3315</v>
      </c>
      <c r="H2304" t="s">
        <v>3316</v>
      </c>
      <c r="I2304" t="s">
        <v>3317</v>
      </c>
      <c r="J2304" t="s">
        <v>3319</v>
      </c>
      <c r="K2304" s="2">
        <v>127</v>
      </c>
    </row>
    <row r="2305" spans="1:11" x14ac:dyDescent="0.3">
      <c r="B2305" t="s">
        <v>22</v>
      </c>
      <c r="C2305" t="s">
        <v>3311</v>
      </c>
      <c r="D2305" t="s">
        <v>3312</v>
      </c>
      <c r="E2305" t="s">
        <v>3313</v>
      </c>
      <c r="F2305" t="s">
        <v>3314</v>
      </c>
      <c r="G2305" t="s">
        <v>3315</v>
      </c>
      <c r="H2305" t="s">
        <v>3316</v>
      </c>
      <c r="I2305" t="s">
        <v>3317</v>
      </c>
      <c r="J2305" t="s">
        <v>3319</v>
      </c>
      <c r="K2305" s="2">
        <v>90</v>
      </c>
    </row>
    <row r="2306" spans="1:11" x14ac:dyDescent="0.3">
      <c r="B2306" t="s">
        <v>24</v>
      </c>
      <c r="C2306" t="s">
        <v>3311</v>
      </c>
      <c r="D2306" t="s">
        <v>3312</v>
      </c>
      <c r="E2306" t="s">
        <v>3313</v>
      </c>
      <c r="F2306" t="s">
        <v>3314</v>
      </c>
      <c r="G2306" t="s">
        <v>3315</v>
      </c>
      <c r="H2306" t="s">
        <v>3316</v>
      </c>
      <c r="I2306" t="s">
        <v>3317</v>
      </c>
      <c r="J2306" t="s">
        <v>3319</v>
      </c>
      <c r="K2306" s="2">
        <v>273</v>
      </c>
    </row>
    <row r="2307" spans="1:11" x14ac:dyDescent="0.3">
      <c r="A2307" t="s">
        <v>1817</v>
      </c>
      <c r="B2307" t="s">
        <v>12</v>
      </c>
      <c r="C2307" t="s">
        <v>3311</v>
      </c>
      <c r="D2307" t="s">
        <v>3312</v>
      </c>
      <c r="E2307" t="s">
        <v>3313</v>
      </c>
      <c r="F2307" t="s">
        <v>3314</v>
      </c>
      <c r="G2307" t="s">
        <v>3315</v>
      </c>
      <c r="H2307" t="s">
        <v>3316</v>
      </c>
      <c r="I2307" t="s">
        <v>3317</v>
      </c>
      <c r="J2307" t="s">
        <v>3319</v>
      </c>
      <c r="K2307" s="2">
        <v>83</v>
      </c>
    </row>
    <row r="2308" spans="1:11" x14ac:dyDescent="0.3">
      <c r="B2308" t="s">
        <v>86</v>
      </c>
      <c r="C2308" t="s">
        <v>3311</v>
      </c>
      <c r="D2308" t="s">
        <v>3312</v>
      </c>
      <c r="E2308" t="s">
        <v>3313</v>
      </c>
      <c r="F2308" t="s">
        <v>3314</v>
      </c>
      <c r="G2308" t="s">
        <v>3315</v>
      </c>
      <c r="H2308" t="s">
        <v>3316</v>
      </c>
      <c r="I2308" t="s">
        <v>3317</v>
      </c>
      <c r="J2308" t="s">
        <v>3319</v>
      </c>
      <c r="K2308" s="2">
        <v>81</v>
      </c>
    </row>
    <row r="2309" spans="1:11" x14ac:dyDescent="0.3">
      <c r="A2309" t="s">
        <v>1819</v>
      </c>
      <c r="B2309" t="s">
        <v>44</v>
      </c>
      <c r="C2309" t="s">
        <v>3311</v>
      </c>
      <c r="D2309" t="s">
        <v>3312</v>
      </c>
      <c r="E2309" t="s">
        <v>3313</v>
      </c>
      <c r="F2309" t="s">
        <v>3314</v>
      </c>
      <c r="G2309" t="s">
        <v>3315</v>
      </c>
      <c r="H2309" t="s">
        <v>3316</v>
      </c>
      <c r="I2309" t="s">
        <v>3317</v>
      </c>
      <c r="J2309" t="s">
        <v>3319</v>
      </c>
      <c r="K2309" s="2">
        <v>84</v>
      </c>
    </row>
    <row r="2310" spans="1:11" x14ac:dyDescent="0.3">
      <c r="B2310" t="s">
        <v>12</v>
      </c>
      <c r="C2310" t="s">
        <v>3311</v>
      </c>
      <c r="D2310" t="s">
        <v>3312</v>
      </c>
      <c r="E2310" t="s">
        <v>3313</v>
      </c>
      <c r="F2310" t="s">
        <v>3314</v>
      </c>
      <c r="G2310" t="s">
        <v>3315</v>
      </c>
      <c r="H2310" t="s">
        <v>3316</v>
      </c>
      <c r="I2310" t="s">
        <v>3317</v>
      </c>
      <c r="J2310" t="s">
        <v>3319</v>
      </c>
      <c r="K2310" s="2">
        <v>306</v>
      </c>
    </row>
    <row r="2311" spans="1:11" x14ac:dyDescent="0.3">
      <c r="B2311" t="s">
        <v>16</v>
      </c>
      <c r="C2311" t="s">
        <v>3311</v>
      </c>
      <c r="D2311" t="s">
        <v>3312</v>
      </c>
      <c r="E2311" t="s">
        <v>3313</v>
      </c>
      <c r="F2311" t="s">
        <v>3314</v>
      </c>
      <c r="G2311" t="s">
        <v>3315</v>
      </c>
      <c r="H2311" t="s">
        <v>3316</v>
      </c>
      <c r="I2311" t="s">
        <v>3317</v>
      </c>
      <c r="J2311" t="s">
        <v>3319</v>
      </c>
      <c r="K2311" s="2">
        <v>223</v>
      </c>
    </row>
    <row r="2312" spans="1:11" x14ac:dyDescent="0.3">
      <c r="A2312" t="s">
        <v>1821</v>
      </c>
      <c r="B2312" t="s">
        <v>12</v>
      </c>
      <c r="C2312" t="s">
        <v>3311</v>
      </c>
      <c r="D2312" t="s">
        <v>3312</v>
      </c>
      <c r="E2312" t="s">
        <v>3313</v>
      </c>
      <c r="F2312" t="s">
        <v>3314</v>
      </c>
      <c r="G2312" t="s">
        <v>3315</v>
      </c>
      <c r="H2312" t="s">
        <v>3316</v>
      </c>
      <c r="I2312" t="s">
        <v>3317</v>
      </c>
      <c r="J2312" t="s">
        <v>3319</v>
      </c>
      <c r="K2312" s="2">
        <v>78</v>
      </c>
    </row>
    <row r="2313" spans="1:11" x14ac:dyDescent="0.3">
      <c r="B2313" t="s">
        <v>20</v>
      </c>
      <c r="C2313" t="s">
        <v>3311</v>
      </c>
      <c r="D2313" t="s">
        <v>3312</v>
      </c>
      <c r="E2313" t="s">
        <v>3313</v>
      </c>
      <c r="F2313" t="s">
        <v>3314</v>
      </c>
      <c r="G2313" t="s">
        <v>3315</v>
      </c>
      <c r="H2313" t="s">
        <v>3316</v>
      </c>
      <c r="I2313" t="s">
        <v>3317</v>
      </c>
      <c r="J2313" t="s">
        <v>3319</v>
      </c>
      <c r="K2313" s="2">
        <v>127</v>
      </c>
    </row>
    <row r="2314" spans="1:11" x14ac:dyDescent="0.3">
      <c r="B2314" t="s">
        <v>22</v>
      </c>
      <c r="C2314" t="s">
        <v>3311</v>
      </c>
      <c r="D2314" t="s">
        <v>3312</v>
      </c>
      <c r="E2314" t="s">
        <v>3313</v>
      </c>
      <c r="F2314" t="s">
        <v>3314</v>
      </c>
      <c r="G2314" t="s">
        <v>3315</v>
      </c>
      <c r="H2314" t="s">
        <v>3316</v>
      </c>
      <c r="I2314" t="s">
        <v>3317</v>
      </c>
      <c r="J2314" t="s">
        <v>3319</v>
      </c>
      <c r="K2314" s="2">
        <v>90</v>
      </c>
    </row>
    <row r="2315" spans="1:11" x14ac:dyDescent="0.3">
      <c r="B2315" t="s">
        <v>24</v>
      </c>
      <c r="C2315" t="s">
        <v>3311</v>
      </c>
      <c r="D2315" t="s">
        <v>3312</v>
      </c>
      <c r="E2315" t="s">
        <v>3313</v>
      </c>
      <c r="F2315" t="s">
        <v>3314</v>
      </c>
      <c r="G2315" t="s">
        <v>3315</v>
      </c>
      <c r="H2315" t="s">
        <v>3316</v>
      </c>
      <c r="I2315" t="s">
        <v>3317</v>
      </c>
      <c r="J2315" t="s">
        <v>3319</v>
      </c>
      <c r="K2315" s="2">
        <v>273</v>
      </c>
    </row>
    <row r="2316" spans="1:11" x14ac:dyDescent="0.3">
      <c r="A2316" t="s">
        <v>1823</v>
      </c>
      <c r="B2316" t="s">
        <v>12</v>
      </c>
      <c r="C2316" t="s">
        <v>3311</v>
      </c>
      <c r="D2316" t="s">
        <v>3312</v>
      </c>
      <c r="E2316" t="s">
        <v>3313</v>
      </c>
      <c r="F2316" t="s">
        <v>3314</v>
      </c>
      <c r="G2316" t="s">
        <v>3315</v>
      </c>
      <c r="H2316" t="s">
        <v>3316</v>
      </c>
      <c r="I2316" t="s">
        <v>3317</v>
      </c>
      <c r="J2316" t="s">
        <v>3319</v>
      </c>
      <c r="K2316" s="2">
        <v>31</v>
      </c>
    </row>
    <row r="2317" spans="1:11" x14ac:dyDescent="0.3">
      <c r="B2317" t="s">
        <v>16</v>
      </c>
      <c r="C2317" t="s">
        <v>3311</v>
      </c>
      <c r="D2317" t="s">
        <v>3312</v>
      </c>
      <c r="E2317" t="s">
        <v>3313</v>
      </c>
      <c r="F2317" t="s">
        <v>3314</v>
      </c>
      <c r="G2317" t="s">
        <v>3315</v>
      </c>
      <c r="H2317" t="s">
        <v>3316</v>
      </c>
      <c r="I2317" t="s">
        <v>3317</v>
      </c>
      <c r="J2317" t="s">
        <v>3319</v>
      </c>
      <c r="K2317" s="2">
        <v>159</v>
      </c>
    </row>
    <row r="2318" spans="1:11" x14ac:dyDescent="0.3">
      <c r="A2318" t="s">
        <v>1825</v>
      </c>
      <c r="B2318" t="s">
        <v>12</v>
      </c>
      <c r="C2318" t="s">
        <v>3311</v>
      </c>
      <c r="D2318" t="s">
        <v>3312</v>
      </c>
      <c r="E2318" t="s">
        <v>3313</v>
      </c>
      <c r="F2318" t="s">
        <v>3314</v>
      </c>
      <c r="G2318" t="s">
        <v>3315</v>
      </c>
      <c r="H2318" t="s">
        <v>3316</v>
      </c>
      <c r="I2318" t="s">
        <v>3317</v>
      </c>
      <c r="J2318" t="s">
        <v>3319</v>
      </c>
      <c r="K2318" s="2">
        <v>78</v>
      </c>
    </row>
    <row r="2319" spans="1:11" x14ac:dyDescent="0.3">
      <c r="B2319" t="s">
        <v>20</v>
      </c>
      <c r="C2319" t="s">
        <v>3311</v>
      </c>
      <c r="D2319" t="s">
        <v>3312</v>
      </c>
      <c r="E2319" t="s">
        <v>3313</v>
      </c>
      <c r="F2319" t="s">
        <v>3314</v>
      </c>
      <c r="G2319" t="s">
        <v>3315</v>
      </c>
      <c r="H2319" t="s">
        <v>3316</v>
      </c>
      <c r="I2319" t="s">
        <v>3317</v>
      </c>
      <c r="J2319" t="s">
        <v>3319</v>
      </c>
      <c r="K2319" s="2">
        <v>127</v>
      </c>
    </row>
    <row r="2320" spans="1:11" x14ac:dyDescent="0.3">
      <c r="B2320" t="s">
        <v>22</v>
      </c>
      <c r="C2320" t="s">
        <v>3311</v>
      </c>
      <c r="D2320" t="s">
        <v>3312</v>
      </c>
      <c r="E2320" t="s">
        <v>3313</v>
      </c>
      <c r="F2320" t="s">
        <v>3314</v>
      </c>
      <c r="G2320" t="s">
        <v>3315</v>
      </c>
      <c r="H2320" t="s">
        <v>3316</v>
      </c>
      <c r="I2320" t="s">
        <v>3317</v>
      </c>
      <c r="J2320" t="s">
        <v>3319</v>
      </c>
      <c r="K2320" s="2">
        <v>90</v>
      </c>
    </row>
    <row r="2321" spans="1:11" x14ac:dyDescent="0.3">
      <c r="B2321" t="s">
        <v>24</v>
      </c>
      <c r="C2321" t="s">
        <v>3311</v>
      </c>
      <c r="D2321" t="s">
        <v>3312</v>
      </c>
      <c r="E2321" t="s">
        <v>3313</v>
      </c>
      <c r="F2321" t="s">
        <v>3314</v>
      </c>
      <c r="G2321" t="s">
        <v>3315</v>
      </c>
      <c r="H2321" t="s">
        <v>3316</v>
      </c>
      <c r="I2321" t="s">
        <v>3317</v>
      </c>
      <c r="J2321" t="s">
        <v>3319</v>
      </c>
      <c r="K2321" s="2">
        <v>273</v>
      </c>
    </row>
    <row r="2322" spans="1:11" x14ac:dyDescent="0.3">
      <c r="A2322" t="s">
        <v>1827</v>
      </c>
      <c r="B2322" t="s">
        <v>12</v>
      </c>
      <c r="C2322" t="s">
        <v>3311</v>
      </c>
      <c r="D2322" t="s">
        <v>3312</v>
      </c>
      <c r="E2322" t="s">
        <v>3313</v>
      </c>
      <c r="F2322" t="s">
        <v>3314</v>
      </c>
      <c r="G2322" t="s">
        <v>3315</v>
      </c>
      <c r="H2322" t="s">
        <v>3316</v>
      </c>
      <c r="I2322" t="s">
        <v>3317</v>
      </c>
      <c r="J2322" t="s">
        <v>3319</v>
      </c>
      <c r="K2322" s="2">
        <v>71</v>
      </c>
    </row>
    <row r="2323" spans="1:11" x14ac:dyDescent="0.3">
      <c r="B2323" t="s">
        <v>16</v>
      </c>
      <c r="C2323" t="s">
        <v>3311</v>
      </c>
      <c r="D2323" t="s">
        <v>3312</v>
      </c>
      <c r="E2323" t="s">
        <v>3313</v>
      </c>
      <c r="F2323" t="s">
        <v>3314</v>
      </c>
      <c r="G2323" t="s">
        <v>3315</v>
      </c>
      <c r="H2323" t="s">
        <v>3316</v>
      </c>
      <c r="I2323" t="s">
        <v>3317</v>
      </c>
      <c r="J2323" t="s">
        <v>3319</v>
      </c>
      <c r="K2323" s="2">
        <v>238</v>
      </c>
    </row>
    <row r="2324" spans="1:11" x14ac:dyDescent="0.3">
      <c r="B2324" t="s">
        <v>184</v>
      </c>
      <c r="C2324" t="s">
        <v>3311</v>
      </c>
      <c r="D2324" t="s">
        <v>3312</v>
      </c>
      <c r="E2324" t="s">
        <v>3313</v>
      </c>
      <c r="F2324" t="s">
        <v>3314</v>
      </c>
      <c r="G2324" t="s">
        <v>3315</v>
      </c>
      <c r="H2324" t="s">
        <v>3316</v>
      </c>
      <c r="I2324" t="s">
        <v>3317</v>
      </c>
      <c r="J2324" t="s">
        <v>3319</v>
      </c>
      <c r="K2324" s="2">
        <v>290</v>
      </c>
    </row>
    <row r="2325" spans="1:11" x14ac:dyDescent="0.3">
      <c r="A2325" t="s">
        <v>1829</v>
      </c>
      <c r="B2325" t="s">
        <v>44</v>
      </c>
      <c r="C2325" t="s">
        <v>3311</v>
      </c>
      <c r="D2325" t="s">
        <v>3312</v>
      </c>
      <c r="E2325" t="s">
        <v>3313</v>
      </c>
      <c r="F2325" t="s">
        <v>3314</v>
      </c>
      <c r="G2325" t="s">
        <v>3315</v>
      </c>
      <c r="H2325" t="s">
        <v>3316</v>
      </c>
      <c r="I2325" t="s">
        <v>3317</v>
      </c>
      <c r="J2325" t="s">
        <v>3319</v>
      </c>
      <c r="K2325" s="2">
        <v>81</v>
      </c>
    </row>
    <row r="2326" spans="1:11" x14ac:dyDescent="0.3">
      <c r="B2326" t="s">
        <v>12</v>
      </c>
      <c r="C2326" t="s">
        <v>3311</v>
      </c>
      <c r="D2326" t="s">
        <v>3312</v>
      </c>
      <c r="E2326" t="s">
        <v>3313</v>
      </c>
      <c r="F2326" t="s">
        <v>3314</v>
      </c>
      <c r="G2326" t="s">
        <v>3315</v>
      </c>
      <c r="H2326" t="s">
        <v>3316</v>
      </c>
      <c r="I2326" t="s">
        <v>3317</v>
      </c>
      <c r="J2326" t="s">
        <v>3319</v>
      </c>
      <c r="K2326" s="2">
        <v>388</v>
      </c>
    </row>
    <row r="2327" spans="1:11" x14ac:dyDescent="0.3">
      <c r="B2327" t="s">
        <v>16</v>
      </c>
      <c r="C2327" t="s">
        <v>3311</v>
      </c>
      <c r="D2327" t="s">
        <v>3312</v>
      </c>
      <c r="E2327" t="s">
        <v>3313</v>
      </c>
      <c r="F2327" t="s">
        <v>3314</v>
      </c>
      <c r="G2327" t="s">
        <v>3315</v>
      </c>
      <c r="H2327" t="s">
        <v>3316</v>
      </c>
      <c r="I2327" t="s">
        <v>3317</v>
      </c>
      <c r="J2327" t="s">
        <v>3319</v>
      </c>
      <c r="K2327" s="2">
        <v>228</v>
      </c>
    </row>
    <row r="2328" spans="1:11" x14ac:dyDescent="0.3">
      <c r="A2328" t="s">
        <v>1831</v>
      </c>
      <c r="B2328" t="s">
        <v>34</v>
      </c>
      <c r="C2328" t="s">
        <v>3311</v>
      </c>
      <c r="D2328" t="s">
        <v>3312</v>
      </c>
      <c r="E2328" t="s">
        <v>3313</v>
      </c>
      <c r="F2328" t="s">
        <v>3314</v>
      </c>
      <c r="G2328" t="s">
        <v>3315</v>
      </c>
      <c r="H2328" t="s">
        <v>3316</v>
      </c>
      <c r="I2328" t="s">
        <v>3317</v>
      </c>
      <c r="J2328" t="s">
        <v>3319</v>
      </c>
      <c r="K2328" s="2">
        <v>64</v>
      </c>
    </row>
    <row r="2329" spans="1:11" x14ac:dyDescent="0.3">
      <c r="B2329" t="s">
        <v>250</v>
      </c>
      <c r="C2329" t="s">
        <v>3311</v>
      </c>
      <c r="D2329" t="s">
        <v>3312</v>
      </c>
      <c r="E2329" t="s">
        <v>3313</v>
      </c>
      <c r="F2329" t="s">
        <v>3314</v>
      </c>
      <c r="G2329" t="s">
        <v>3315</v>
      </c>
      <c r="H2329" t="s">
        <v>3316</v>
      </c>
      <c r="I2329" t="s">
        <v>3317</v>
      </c>
      <c r="J2329" t="s">
        <v>3319</v>
      </c>
      <c r="K2329" s="2">
        <v>35</v>
      </c>
    </row>
    <row r="2330" spans="1:11" x14ac:dyDescent="0.3">
      <c r="B2330" t="s">
        <v>36</v>
      </c>
      <c r="C2330" t="s">
        <v>3311</v>
      </c>
      <c r="D2330" t="s">
        <v>3312</v>
      </c>
      <c r="E2330" t="s">
        <v>3313</v>
      </c>
      <c r="F2330" t="s">
        <v>3314</v>
      </c>
      <c r="G2330" t="s">
        <v>3315</v>
      </c>
      <c r="H2330" t="s">
        <v>3316</v>
      </c>
      <c r="I2330" t="s">
        <v>3317</v>
      </c>
      <c r="J2330" t="s">
        <v>3319</v>
      </c>
      <c r="K2330" s="2">
        <v>40</v>
      </c>
    </row>
    <row r="2331" spans="1:11" x14ac:dyDescent="0.3">
      <c r="B2331" t="s">
        <v>12</v>
      </c>
      <c r="C2331" t="s">
        <v>3311</v>
      </c>
      <c r="D2331" t="s">
        <v>3312</v>
      </c>
      <c r="E2331" t="s">
        <v>3313</v>
      </c>
      <c r="F2331" t="s">
        <v>3314</v>
      </c>
      <c r="G2331" t="s">
        <v>3315</v>
      </c>
      <c r="H2331" t="s">
        <v>3316</v>
      </c>
      <c r="I2331" t="s">
        <v>3317</v>
      </c>
      <c r="J2331" t="s">
        <v>3319</v>
      </c>
      <c r="K2331" s="2">
        <v>81</v>
      </c>
    </row>
    <row r="2332" spans="1:11" x14ac:dyDescent="0.3">
      <c r="B2332" t="s">
        <v>16</v>
      </c>
      <c r="C2332" t="s">
        <v>3311</v>
      </c>
      <c r="D2332" t="s">
        <v>3312</v>
      </c>
      <c r="E2332" t="s">
        <v>3313</v>
      </c>
      <c r="F2332" t="s">
        <v>3314</v>
      </c>
      <c r="G2332" t="s">
        <v>3315</v>
      </c>
      <c r="H2332" t="s">
        <v>3316</v>
      </c>
      <c r="I2332" t="s">
        <v>3317</v>
      </c>
      <c r="J2332" t="s">
        <v>3319</v>
      </c>
      <c r="K2332" s="2">
        <v>233</v>
      </c>
    </row>
    <row r="2333" spans="1:11" x14ac:dyDescent="0.3">
      <c r="A2333" t="s">
        <v>1833</v>
      </c>
      <c r="B2333" t="s">
        <v>12</v>
      </c>
      <c r="C2333" t="s">
        <v>3311</v>
      </c>
      <c r="D2333" t="s">
        <v>3312</v>
      </c>
      <c r="E2333" t="s">
        <v>3313</v>
      </c>
      <c r="F2333" t="s">
        <v>3314</v>
      </c>
      <c r="G2333" t="s">
        <v>3315</v>
      </c>
      <c r="H2333" t="s">
        <v>3316</v>
      </c>
      <c r="I2333" t="s">
        <v>3317</v>
      </c>
      <c r="J2333" t="s">
        <v>3319</v>
      </c>
      <c r="K2333" s="2">
        <v>81</v>
      </c>
    </row>
    <row r="2334" spans="1:11" x14ac:dyDescent="0.3">
      <c r="B2334" t="s">
        <v>16</v>
      </c>
      <c r="C2334" t="s">
        <v>3311</v>
      </c>
      <c r="D2334" t="s">
        <v>3312</v>
      </c>
      <c r="E2334" t="s">
        <v>3313</v>
      </c>
      <c r="F2334" t="s">
        <v>3314</v>
      </c>
      <c r="G2334" t="s">
        <v>3315</v>
      </c>
      <c r="H2334" t="s">
        <v>3316</v>
      </c>
      <c r="I2334" t="s">
        <v>3317</v>
      </c>
      <c r="J2334" t="s">
        <v>3319</v>
      </c>
      <c r="K2334" s="2">
        <v>241</v>
      </c>
    </row>
    <row r="2335" spans="1:11" x14ac:dyDescent="0.3">
      <c r="A2335" t="s">
        <v>1835</v>
      </c>
      <c r="B2335" t="s">
        <v>12</v>
      </c>
      <c r="C2335" t="s">
        <v>3311</v>
      </c>
      <c r="D2335" t="s">
        <v>3312</v>
      </c>
      <c r="E2335" t="s">
        <v>3313</v>
      </c>
      <c r="F2335" t="s">
        <v>3314</v>
      </c>
      <c r="G2335" t="s">
        <v>3315</v>
      </c>
      <c r="H2335" t="s">
        <v>3316</v>
      </c>
      <c r="I2335" t="s">
        <v>3317</v>
      </c>
      <c r="J2335" t="s">
        <v>3319</v>
      </c>
      <c r="K2335" s="2">
        <v>156</v>
      </c>
    </row>
    <row r="2336" spans="1:11" x14ac:dyDescent="0.3">
      <c r="B2336" t="s">
        <v>16</v>
      </c>
      <c r="C2336" t="s">
        <v>3311</v>
      </c>
      <c r="D2336" t="s">
        <v>3312</v>
      </c>
      <c r="E2336" t="s">
        <v>3313</v>
      </c>
      <c r="F2336" t="s">
        <v>3314</v>
      </c>
      <c r="G2336" t="s">
        <v>3315</v>
      </c>
      <c r="H2336" t="s">
        <v>3316</v>
      </c>
      <c r="I2336" t="s">
        <v>3317</v>
      </c>
      <c r="J2336" t="s">
        <v>3319</v>
      </c>
      <c r="K2336" s="2">
        <v>249</v>
      </c>
    </row>
    <row r="2337" spans="1:11" x14ac:dyDescent="0.3">
      <c r="B2337" t="s">
        <v>10</v>
      </c>
      <c r="C2337" t="s">
        <v>3311</v>
      </c>
      <c r="D2337" t="s">
        <v>3312</v>
      </c>
      <c r="E2337" t="s">
        <v>3313</v>
      </c>
      <c r="F2337" t="s">
        <v>3314</v>
      </c>
      <c r="G2337" t="s">
        <v>3315</v>
      </c>
      <c r="H2337" t="s">
        <v>3316</v>
      </c>
      <c r="I2337" t="s">
        <v>3317</v>
      </c>
      <c r="J2337" t="s">
        <v>3319</v>
      </c>
      <c r="K2337" s="2">
        <v>41</v>
      </c>
    </row>
    <row r="2338" spans="1:11" x14ac:dyDescent="0.3">
      <c r="B2338" t="s">
        <v>14</v>
      </c>
      <c r="C2338" t="s">
        <v>3311</v>
      </c>
      <c r="D2338" t="s">
        <v>3312</v>
      </c>
      <c r="E2338" t="s">
        <v>3313</v>
      </c>
      <c r="F2338" t="s">
        <v>3314</v>
      </c>
      <c r="G2338" t="s">
        <v>3315</v>
      </c>
      <c r="H2338" t="s">
        <v>3316</v>
      </c>
      <c r="I2338" t="s">
        <v>3317</v>
      </c>
      <c r="J2338" t="s">
        <v>3319</v>
      </c>
      <c r="K2338" s="2">
        <v>48</v>
      </c>
    </row>
    <row r="2339" spans="1:11" x14ac:dyDescent="0.3">
      <c r="A2339" t="s">
        <v>1837</v>
      </c>
      <c r="B2339" t="s">
        <v>12</v>
      </c>
      <c r="C2339" t="s">
        <v>3311</v>
      </c>
      <c r="D2339" t="s">
        <v>3312</v>
      </c>
      <c r="E2339" t="s">
        <v>3313</v>
      </c>
      <c r="F2339" t="s">
        <v>3314</v>
      </c>
      <c r="G2339" t="s">
        <v>3315</v>
      </c>
      <c r="H2339" t="s">
        <v>3316</v>
      </c>
      <c r="I2339" t="s">
        <v>3317</v>
      </c>
      <c r="J2339" t="s">
        <v>3319</v>
      </c>
      <c r="K2339" s="2">
        <v>78</v>
      </c>
    </row>
    <row r="2340" spans="1:11" x14ac:dyDescent="0.3">
      <c r="B2340" t="s">
        <v>20</v>
      </c>
      <c r="C2340" t="s">
        <v>3311</v>
      </c>
      <c r="D2340" t="s">
        <v>3312</v>
      </c>
      <c r="E2340" t="s">
        <v>3313</v>
      </c>
      <c r="F2340" t="s">
        <v>3314</v>
      </c>
      <c r="G2340" t="s">
        <v>3315</v>
      </c>
      <c r="H2340" t="s">
        <v>3316</v>
      </c>
      <c r="I2340" t="s">
        <v>3317</v>
      </c>
      <c r="J2340" t="s">
        <v>3319</v>
      </c>
      <c r="K2340" s="2">
        <v>127</v>
      </c>
    </row>
    <row r="2341" spans="1:11" x14ac:dyDescent="0.3">
      <c r="B2341" t="s">
        <v>22</v>
      </c>
      <c r="C2341" t="s">
        <v>3311</v>
      </c>
      <c r="D2341" t="s">
        <v>3312</v>
      </c>
      <c r="E2341" t="s">
        <v>3313</v>
      </c>
      <c r="F2341" t="s">
        <v>3314</v>
      </c>
      <c r="G2341" t="s">
        <v>3315</v>
      </c>
      <c r="H2341" t="s">
        <v>3316</v>
      </c>
      <c r="I2341" t="s">
        <v>3317</v>
      </c>
      <c r="J2341" t="s">
        <v>3319</v>
      </c>
      <c r="K2341" s="2">
        <v>84</v>
      </c>
    </row>
    <row r="2342" spans="1:11" x14ac:dyDescent="0.3">
      <c r="B2342" t="s">
        <v>24</v>
      </c>
      <c r="C2342" t="s">
        <v>3311</v>
      </c>
      <c r="D2342" t="s">
        <v>3312</v>
      </c>
      <c r="E2342" t="s">
        <v>3313</v>
      </c>
      <c r="F2342" t="s">
        <v>3314</v>
      </c>
      <c r="G2342" t="s">
        <v>3315</v>
      </c>
      <c r="H2342" t="s">
        <v>3316</v>
      </c>
      <c r="I2342" t="s">
        <v>3317</v>
      </c>
      <c r="J2342" t="s">
        <v>3319</v>
      </c>
      <c r="K2342" s="2">
        <v>273</v>
      </c>
    </row>
    <row r="2343" spans="1:11" x14ac:dyDescent="0.3">
      <c r="A2343" t="s">
        <v>1839</v>
      </c>
      <c r="B2343" t="s">
        <v>36</v>
      </c>
      <c r="C2343" t="s">
        <v>3311</v>
      </c>
      <c r="D2343" t="s">
        <v>3312</v>
      </c>
      <c r="E2343" t="s">
        <v>3313</v>
      </c>
      <c r="F2343" t="s">
        <v>3314</v>
      </c>
      <c r="G2343" t="s">
        <v>3315</v>
      </c>
      <c r="H2343" t="s">
        <v>3316</v>
      </c>
      <c r="I2343" t="s">
        <v>3317</v>
      </c>
      <c r="J2343" t="s">
        <v>3319</v>
      </c>
      <c r="K2343" s="2">
        <v>41</v>
      </c>
    </row>
    <row r="2344" spans="1:11" x14ac:dyDescent="0.3">
      <c r="B2344" t="s">
        <v>12</v>
      </c>
      <c r="C2344" t="s">
        <v>3311</v>
      </c>
      <c r="D2344" t="s">
        <v>3312</v>
      </c>
      <c r="E2344" t="s">
        <v>3313</v>
      </c>
      <c r="F2344" t="s">
        <v>3314</v>
      </c>
      <c r="G2344" t="s">
        <v>3315</v>
      </c>
      <c r="H2344" t="s">
        <v>3316</v>
      </c>
      <c r="I2344" t="s">
        <v>3317</v>
      </c>
      <c r="J2344" t="s">
        <v>3319</v>
      </c>
      <c r="K2344" s="2">
        <v>59</v>
      </c>
    </row>
    <row r="2345" spans="1:11" x14ac:dyDescent="0.3">
      <c r="B2345" t="s">
        <v>16</v>
      </c>
      <c r="C2345" t="s">
        <v>3311</v>
      </c>
      <c r="D2345" t="s">
        <v>3312</v>
      </c>
      <c r="E2345" t="s">
        <v>3313</v>
      </c>
      <c r="F2345" t="s">
        <v>3314</v>
      </c>
      <c r="G2345" t="s">
        <v>3315</v>
      </c>
      <c r="H2345" t="s">
        <v>3316</v>
      </c>
      <c r="I2345" t="s">
        <v>3317</v>
      </c>
      <c r="J2345" t="s">
        <v>3319</v>
      </c>
      <c r="K2345" s="2">
        <v>167</v>
      </c>
    </row>
    <row r="2346" spans="1:11" x14ac:dyDescent="0.3">
      <c r="B2346" t="s">
        <v>1841</v>
      </c>
      <c r="C2346" t="s">
        <v>3311</v>
      </c>
      <c r="D2346" t="s">
        <v>3312</v>
      </c>
      <c r="E2346" t="s">
        <v>3313</v>
      </c>
      <c r="F2346" t="s">
        <v>3314</v>
      </c>
      <c r="G2346" t="s">
        <v>3315</v>
      </c>
      <c r="H2346" t="s">
        <v>3316</v>
      </c>
      <c r="I2346" t="s">
        <v>3317</v>
      </c>
      <c r="J2346" t="s">
        <v>3319</v>
      </c>
      <c r="K2346" s="2">
        <v>115</v>
      </c>
    </row>
    <row r="2347" spans="1:11" x14ac:dyDescent="0.3">
      <c r="B2347" t="s">
        <v>585</v>
      </c>
      <c r="C2347" t="s">
        <v>3311</v>
      </c>
      <c r="D2347" t="s">
        <v>3312</v>
      </c>
      <c r="E2347" t="s">
        <v>3313</v>
      </c>
      <c r="F2347" t="s">
        <v>3314</v>
      </c>
      <c r="G2347" t="s">
        <v>3315</v>
      </c>
      <c r="H2347" t="s">
        <v>3316</v>
      </c>
      <c r="I2347" t="s">
        <v>3317</v>
      </c>
      <c r="J2347" t="s">
        <v>3319</v>
      </c>
      <c r="K2347" s="2">
        <v>12</v>
      </c>
    </row>
    <row r="2348" spans="1:11" x14ac:dyDescent="0.3">
      <c r="A2348" t="s">
        <v>1843</v>
      </c>
      <c r="B2348" t="s">
        <v>12</v>
      </c>
      <c r="C2348" t="s">
        <v>3311</v>
      </c>
      <c r="D2348" t="s">
        <v>3312</v>
      </c>
      <c r="E2348" t="s">
        <v>3313</v>
      </c>
      <c r="F2348" t="s">
        <v>3314</v>
      </c>
      <c r="G2348" t="s">
        <v>3315</v>
      </c>
      <c r="H2348" t="s">
        <v>3316</v>
      </c>
      <c r="I2348" t="s">
        <v>3317</v>
      </c>
      <c r="J2348" t="s">
        <v>3319</v>
      </c>
      <c r="K2348" s="2">
        <v>42</v>
      </c>
    </row>
    <row r="2349" spans="1:11" x14ac:dyDescent="0.3">
      <c r="A2349" t="s">
        <v>1845</v>
      </c>
      <c r="B2349" t="s">
        <v>44</v>
      </c>
      <c r="C2349" t="s">
        <v>3311</v>
      </c>
      <c r="D2349" t="s">
        <v>3312</v>
      </c>
      <c r="E2349" t="s">
        <v>3313</v>
      </c>
      <c r="F2349" t="s">
        <v>3314</v>
      </c>
      <c r="G2349" t="s">
        <v>3315</v>
      </c>
      <c r="H2349" t="s">
        <v>3316</v>
      </c>
      <c r="I2349" t="s">
        <v>3317</v>
      </c>
      <c r="J2349" t="s">
        <v>3319</v>
      </c>
      <c r="K2349" s="2">
        <v>76</v>
      </c>
    </row>
    <row r="2350" spans="1:11" x14ac:dyDescent="0.3">
      <c r="B2350" t="s">
        <v>12</v>
      </c>
      <c r="C2350" t="s">
        <v>3311</v>
      </c>
      <c r="D2350" t="s">
        <v>3312</v>
      </c>
      <c r="E2350" t="s">
        <v>3313</v>
      </c>
      <c r="F2350" t="s">
        <v>3314</v>
      </c>
      <c r="G2350" t="s">
        <v>3315</v>
      </c>
      <c r="H2350" t="s">
        <v>3316</v>
      </c>
      <c r="I2350" t="s">
        <v>3317</v>
      </c>
      <c r="J2350" t="s">
        <v>3319</v>
      </c>
      <c r="K2350" s="2">
        <v>294</v>
      </c>
    </row>
    <row r="2351" spans="1:11" x14ac:dyDescent="0.3">
      <c r="B2351" t="s">
        <v>16</v>
      </c>
      <c r="C2351" t="s">
        <v>3311</v>
      </c>
      <c r="D2351" t="s">
        <v>3312</v>
      </c>
      <c r="E2351" t="s">
        <v>3313</v>
      </c>
      <c r="F2351" t="s">
        <v>3314</v>
      </c>
      <c r="G2351" t="s">
        <v>3315</v>
      </c>
      <c r="H2351" t="s">
        <v>3316</v>
      </c>
      <c r="I2351" t="s">
        <v>3317</v>
      </c>
      <c r="J2351" t="s">
        <v>3319</v>
      </c>
      <c r="K2351" s="2">
        <v>223</v>
      </c>
    </row>
    <row r="2352" spans="1:11" x14ac:dyDescent="0.3">
      <c r="A2352" t="s">
        <v>1847</v>
      </c>
      <c r="B2352" t="s">
        <v>34</v>
      </c>
      <c r="C2352" t="s">
        <v>3311</v>
      </c>
      <c r="D2352" t="s">
        <v>3312</v>
      </c>
      <c r="E2352" t="s">
        <v>3313</v>
      </c>
      <c r="F2352" t="s">
        <v>3314</v>
      </c>
      <c r="G2352" t="s">
        <v>3315</v>
      </c>
      <c r="H2352" t="s">
        <v>3316</v>
      </c>
      <c r="I2352" t="s">
        <v>3317</v>
      </c>
      <c r="J2352" t="s">
        <v>3319</v>
      </c>
      <c r="K2352" s="2">
        <v>32</v>
      </c>
    </row>
    <row r="2353" spans="1:11" x14ac:dyDescent="0.3">
      <c r="B2353" t="s">
        <v>250</v>
      </c>
      <c r="C2353" t="s">
        <v>3311</v>
      </c>
      <c r="D2353" t="s">
        <v>3312</v>
      </c>
      <c r="E2353" t="s">
        <v>3313</v>
      </c>
      <c r="F2353" t="s">
        <v>3314</v>
      </c>
      <c r="G2353" t="s">
        <v>3315</v>
      </c>
      <c r="H2353" t="s">
        <v>3316</v>
      </c>
      <c r="I2353" t="s">
        <v>3317</v>
      </c>
      <c r="J2353" t="s">
        <v>3319</v>
      </c>
      <c r="K2353" s="2">
        <v>37</v>
      </c>
    </row>
    <row r="2354" spans="1:11" x14ac:dyDescent="0.3">
      <c r="B2354" t="s">
        <v>12</v>
      </c>
      <c r="C2354" t="s">
        <v>3311</v>
      </c>
      <c r="D2354" t="s">
        <v>3312</v>
      </c>
      <c r="E2354" t="s">
        <v>3313</v>
      </c>
      <c r="F2354" t="s">
        <v>3314</v>
      </c>
      <c r="G2354" t="s">
        <v>3315</v>
      </c>
      <c r="H2354" t="s">
        <v>3316</v>
      </c>
      <c r="I2354" t="s">
        <v>3317</v>
      </c>
      <c r="J2354" t="s">
        <v>3319</v>
      </c>
      <c r="K2354" s="2">
        <v>81</v>
      </c>
    </row>
    <row r="2355" spans="1:11" x14ac:dyDescent="0.3">
      <c r="B2355" t="s">
        <v>16</v>
      </c>
      <c r="C2355" t="s">
        <v>3311</v>
      </c>
      <c r="D2355" t="s">
        <v>3312</v>
      </c>
      <c r="E2355" t="s">
        <v>3313</v>
      </c>
      <c r="F2355" t="s">
        <v>3314</v>
      </c>
      <c r="G2355" t="s">
        <v>3315</v>
      </c>
      <c r="H2355" t="s">
        <v>3316</v>
      </c>
      <c r="I2355" t="s">
        <v>3317</v>
      </c>
      <c r="J2355" t="s">
        <v>3319</v>
      </c>
      <c r="K2355" s="2">
        <v>244</v>
      </c>
    </row>
    <row r="2356" spans="1:11" x14ac:dyDescent="0.3">
      <c r="B2356" t="s">
        <v>1849</v>
      </c>
      <c r="C2356" t="s">
        <v>3311</v>
      </c>
      <c r="D2356" t="s">
        <v>3312</v>
      </c>
      <c r="E2356" t="s">
        <v>3313</v>
      </c>
      <c r="F2356" t="s">
        <v>3314</v>
      </c>
      <c r="G2356" t="s">
        <v>3315</v>
      </c>
      <c r="H2356" t="s">
        <v>3316</v>
      </c>
      <c r="I2356" t="s">
        <v>3317</v>
      </c>
      <c r="J2356" t="s">
        <v>3319</v>
      </c>
      <c r="K2356" s="2">
        <v>52</v>
      </c>
    </row>
    <row r="2357" spans="1:11" x14ac:dyDescent="0.3">
      <c r="A2357" t="s">
        <v>1851</v>
      </c>
      <c r="B2357" t="s">
        <v>44</v>
      </c>
      <c r="C2357" t="s">
        <v>3311</v>
      </c>
      <c r="D2357" t="s">
        <v>3312</v>
      </c>
      <c r="E2357" t="s">
        <v>3313</v>
      </c>
      <c r="F2357" t="s">
        <v>3314</v>
      </c>
      <c r="G2357" t="s">
        <v>3315</v>
      </c>
      <c r="H2357" t="s">
        <v>3316</v>
      </c>
      <c r="I2357" t="s">
        <v>3317</v>
      </c>
      <c r="J2357" t="s">
        <v>3319</v>
      </c>
      <c r="K2357" s="2">
        <v>84</v>
      </c>
    </row>
    <row r="2358" spans="1:11" x14ac:dyDescent="0.3">
      <c r="B2358" t="s">
        <v>12</v>
      </c>
      <c r="C2358" t="s">
        <v>3311</v>
      </c>
      <c r="D2358" t="s">
        <v>3312</v>
      </c>
      <c r="E2358" t="s">
        <v>3313</v>
      </c>
      <c r="F2358" t="s">
        <v>3314</v>
      </c>
      <c r="G2358" t="s">
        <v>3315</v>
      </c>
      <c r="H2358" t="s">
        <v>3316</v>
      </c>
      <c r="I2358" t="s">
        <v>3317</v>
      </c>
      <c r="J2358" t="s">
        <v>3319</v>
      </c>
      <c r="K2358" s="2">
        <v>311</v>
      </c>
    </row>
    <row r="2359" spans="1:11" x14ac:dyDescent="0.3">
      <c r="B2359" t="s">
        <v>16</v>
      </c>
      <c r="C2359" t="s">
        <v>3311</v>
      </c>
      <c r="D2359" t="s">
        <v>3312</v>
      </c>
      <c r="E2359" t="s">
        <v>3313</v>
      </c>
      <c r="F2359" t="s">
        <v>3314</v>
      </c>
      <c r="G2359" t="s">
        <v>3315</v>
      </c>
      <c r="H2359" t="s">
        <v>3316</v>
      </c>
      <c r="I2359" t="s">
        <v>3317</v>
      </c>
      <c r="J2359" t="s">
        <v>3319</v>
      </c>
      <c r="K2359" s="2">
        <v>223</v>
      </c>
    </row>
    <row r="2360" spans="1:11" x14ac:dyDescent="0.3">
      <c r="A2360" t="s">
        <v>1853</v>
      </c>
      <c r="B2360" t="s">
        <v>12</v>
      </c>
      <c r="C2360" t="s">
        <v>3311</v>
      </c>
      <c r="D2360" t="s">
        <v>3312</v>
      </c>
      <c r="E2360" t="s">
        <v>3313</v>
      </c>
      <c r="F2360" t="s">
        <v>3314</v>
      </c>
      <c r="G2360" t="s">
        <v>3315</v>
      </c>
      <c r="H2360" t="s">
        <v>3316</v>
      </c>
      <c r="I2360" t="s">
        <v>3317</v>
      </c>
      <c r="J2360" t="s">
        <v>3319</v>
      </c>
      <c r="K2360" s="2">
        <v>73</v>
      </c>
    </row>
    <row r="2361" spans="1:11" x14ac:dyDescent="0.3">
      <c r="B2361" t="s">
        <v>184</v>
      </c>
      <c r="C2361" t="s">
        <v>3311</v>
      </c>
      <c r="D2361" t="s">
        <v>3312</v>
      </c>
      <c r="E2361" t="s">
        <v>3313</v>
      </c>
      <c r="F2361" t="s">
        <v>3314</v>
      </c>
      <c r="G2361" t="s">
        <v>3315</v>
      </c>
      <c r="H2361" t="s">
        <v>3316</v>
      </c>
      <c r="I2361" t="s">
        <v>3317</v>
      </c>
      <c r="J2361" t="s">
        <v>3319</v>
      </c>
      <c r="K2361" s="2">
        <v>234</v>
      </c>
    </row>
    <row r="2362" spans="1:11" x14ac:dyDescent="0.3">
      <c r="A2362" t="s">
        <v>1855</v>
      </c>
      <c r="B2362" t="s">
        <v>12</v>
      </c>
      <c r="C2362" t="s">
        <v>3311</v>
      </c>
      <c r="D2362" t="s">
        <v>3312</v>
      </c>
      <c r="E2362" t="s">
        <v>3313</v>
      </c>
      <c r="F2362" t="s">
        <v>3314</v>
      </c>
      <c r="G2362" t="s">
        <v>3315</v>
      </c>
      <c r="H2362" t="s">
        <v>3316</v>
      </c>
      <c r="I2362" t="s">
        <v>3317</v>
      </c>
      <c r="J2362" t="s">
        <v>3417</v>
      </c>
      <c r="K2362" s="2">
        <v>83</v>
      </c>
    </row>
    <row r="2363" spans="1:11" x14ac:dyDescent="0.3">
      <c r="B2363" t="s">
        <v>86</v>
      </c>
      <c r="C2363" t="s">
        <v>3311</v>
      </c>
      <c r="D2363" t="s">
        <v>3312</v>
      </c>
      <c r="E2363" t="s">
        <v>3313</v>
      </c>
      <c r="F2363" t="s">
        <v>3314</v>
      </c>
      <c r="G2363" t="s">
        <v>3315</v>
      </c>
      <c r="H2363" t="s">
        <v>3316</v>
      </c>
      <c r="I2363" t="s">
        <v>3317</v>
      </c>
      <c r="J2363" t="s">
        <v>3417</v>
      </c>
      <c r="K2363" s="2">
        <v>81</v>
      </c>
    </row>
    <row r="2364" spans="1:11" x14ac:dyDescent="0.3">
      <c r="A2364" t="s">
        <v>1857</v>
      </c>
      <c r="B2364" t="s">
        <v>12</v>
      </c>
      <c r="C2364" t="s">
        <v>3311</v>
      </c>
      <c r="D2364" t="s">
        <v>3312</v>
      </c>
      <c r="E2364" t="s">
        <v>3313</v>
      </c>
      <c r="F2364" t="s">
        <v>3314</v>
      </c>
      <c r="G2364" t="s">
        <v>3315</v>
      </c>
      <c r="H2364" t="s">
        <v>3316</v>
      </c>
      <c r="I2364" t="s">
        <v>3317</v>
      </c>
      <c r="J2364" t="s">
        <v>3417</v>
      </c>
      <c r="K2364" s="2">
        <v>78</v>
      </c>
    </row>
    <row r="2365" spans="1:11" x14ac:dyDescent="0.3">
      <c r="B2365" t="s">
        <v>20</v>
      </c>
      <c r="C2365" t="s">
        <v>3311</v>
      </c>
      <c r="D2365" t="s">
        <v>3312</v>
      </c>
      <c r="E2365" t="s">
        <v>3313</v>
      </c>
      <c r="F2365" t="s">
        <v>3314</v>
      </c>
      <c r="G2365" t="s">
        <v>3315</v>
      </c>
      <c r="H2365" t="s">
        <v>3316</v>
      </c>
      <c r="I2365" t="s">
        <v>3317</v>
      </c>
      <c r="J2365" t="s">
        <v>3417</v>
      </c>
      <c r="K2365" s="2">
        <v>127</v>
      </c>
    </row>
    <row r="2366" spans="1:11" x14ac:dyDescent="0.3">
      <c r="B2366" t="s">
        <v>24</v>
      </c>
      <c r="C2366" t="s">
        <v>3311</v>
      </c>
      <c r="D2366" t="s">
        <v>3312</v>
      </c>
      <c r="E2366" t="s">
        <v>3313</v>
      </c>
      <c r="F2366" t="s">
        <v>3314</v>
      </c>
      <c r="G2366" t="s">
        <v>3315</v>
      </c>
      <c r="H2366" t="s">
        <v>3316</v>
      </c>
      <c r="I2366" t="s">
        <v>3317</v>
      </c>
      <c r="J2366" t="s">
        <v>3417</v>
      </c>
      <c r="K2366" s="2">
        <v>273</v>
      </c>
    </row>
    <row r="2367" spans="1:11" x14ac:dyDescent="0.3">
      <c r="A2367" t="s">
        <v>1859</v>
      </c>
      <c r="B2367" t="s">
        <v>12</v>
      </c>
      <c r="C2367" t="s">
        <v>3311</v>
      </c>
      <c r="D2367" t="s">
        <v>3312</v>
      </c>
      <c r="E2367" t="s">
        <v>3313</v>
      </c>
      <c r="F2367" t="s">
        <v>3314</v>
      </c>
      <c r="G2367" t="s">
        <v>3315</v>
      </c>
      <c r="H2367" t="s">
        <v>3316</v>
      </c>
      <c r="I2367" t="s">
        <v>3371</v>
      </c>
      <c r="J2367" t="s">
        <v>3373</v>
      </c>
      <c r="K2367" s="2">
        <v>309</v>
      </c>
    </row>
    <row r="2368" spans="1:11" x14ac:dyDescent="0.3">
      <c r="B2368" t="s">
        <v>16</v>
      </c>
      <c r="C2368" t="s">
        <v>3311</v>
      </c>
      <c r="D2368" t="s">
        <v>3312</v>
      </c>
      <c r="E2368" t="s">
        <v>3313</v>
      </c>
      <c r="F2368" t="s">
        <v>3314</v>
      </c>
      <c r="G2368" t="s">
        <v>3315</v>
      </c>
      <c r="H2368" t="s">
        <v>3316</v>
      </c>
      <c r="I2368" t="s">
        <v>3371</v>
      </c>
      <c r="J2368" t="s">
        <v>3373</v>
      </c>
      <c r="K2368" s="2">
        <v>220</v>
      </c>
    </row>
    <row r="2369" spans="1:11" x14ac:dyDescent="0.3">
      <c r="A2369" t="s">
        <v>1861</v>
      </c>
      <c r="B2369" t="s">
        <v>12</v>
      </c>
      <c r="C2369" t="s">
        <v>3311</v>
      </c>
      <c r="D2369" t="s">
        <v>3312</v>
      </c>
      <c r="E2369" t="s">
        <v>3313</v>
      </c>
      <c r="F2369" t="s">
        <v>3314</v>
      </c>
      <c r="G2369" t="s">
        <v>3315</v>
      </c>
      <c r="H2369" t="s">
        <v>3316</v>
      </c>
      <c r="I2369" t="s">
        <v>3371</v>
      </c>
      <c r="J2369" t="s">
        <v>3373</v>
      </c>
      <c r="K2369" s="2">
        <v>63</v>
      </c>
    </row>
    <row r="2370" spans="1:11" x14ac:dyDescent="0.3">
      <c r="B2370" t="s">
        <v>16</v>
      </c>
      <c r="C2370" t="s">
        <v>3311</v>
      </c>
      <c r="D2370" t="s">
        <v>3312</v>
      </c>
      <c r="E2370" t="s">
        <v>3313</v>
      </c>
      <c r="F2370" t="s">
        <v>3314</v>
      </c>
      <c r="G2370" t="s">
        <v>3315</v>
      </c>
      <c r="H2370" t="s">
        <v>3316</v>
      </c>
      <c r="I2370" t="s">
        <v>3371</v>
      </c>
      <c r="J2370" t="s">
        <v>3373</v>
      </c>
      <c r="K2370" s="2">
        <v>239</v>
      </c>
    </row>
    <row r="2371" spans="1:11" x14ac:dyDescent="0.3">
      <c r="B2371" t="s">
        <v>184</v>
      </c>
      <c r="C2371" t="s">
        <v>3311</v>
      </c>
      <c r="D2371" t="s">
        <v>3312</v>
      </c>
      <c r="E2371" t="s">
        <v>3313</v>
      </c>
      <c r="F2371" t="s">
        <v>3314</v>
      </c>
      <c r="G2371" t="s">
        <v>3315</v>
      </c>
      <c r="H2371" t="s">
        <v>3316</v>
      </c>
      <c r="I2371" t="s">
        <v>3371</v>
      </c>
      <c r="J2371" t="s">
        <v>3373</v>
      </c>
      <c r="K2371" s="2">
        <v>387</v>
      </c>
    </row>
    <row r="2372" spans="1:11" x14ac:dyDescent="0.3">
      <c r="A2372" t="s">
        <v>1863</v>
      </c>
      <c r="B2372" t="s">
        <v>12</v>
      </c>
      <c r="C2372" t="s">
        <v>3311</v>
      </c>
      <c r="D2372" t="s">
        <v>3312</v>
      </c>
      <c r="E2372" t="s">
        <v>3313</v>
      </c>
      <c r="F2372" t="s">
        <v>3314</v>
      </c>
      <c r="G2372" t="s">
        <v>3315</v>
      </c>
      <c r="H2372" t="s">
        <v>3316</v>
      </c>
      <c r="I2372" t="s">
        <v>3371</v>
      </c>
      <c r="J2372" t="s">
        <v>3373</v>
      </c>
      <c r="K2372" s="2">
        <v>63</v>
      </c>
    </row>
    <row r="2373" spans="1:11" x14ac:dyDescent="0.3">
      <c r="B2373" t="s">
        <v>16</v>
      </c>
      <c r="C2373" t="s">
        <v>3311</v>
      </c>
      <c r="D2373" t="s">
        <v>3312</v>
      </c>
      <c r="E2373" t="s">
        <v>3313</v>
      </c>
      <c r="F2373" t="s">
        <v>3314</v>
      </c>
      <c r="G2373" t="s">
        <v>3315</v>
      </c>
      <c r="H2373" t="s">
        <v>3316</v>
      </c>
      <c r="I2373" t="s">
        <v>3371</v>
      </c>
      <c r="J2373" t="s">
        <v>3373</v>
      </c>
      <c r="K2373" s="2">
        <v>234</v>
      </c>
    </row>
    <row r="2374" spans="1:11" x14ac:dyDescent="0.3">
      <c r="B2374" t="s">
        <v>184</v>
      </c>
      <c r="C2374" t="s">
        <v>3311</v>
      </c>
      <c r="D2374" t="s">
        <v>3312</v>
      </c>
      <c r="E2374" t="s">
        <v>3313</v>
      </c>
      <c r="F2374" t="s">
        <v>3314</v>
      </c>
      <c r="G2374" t="s">
        <v>3315</v>
      </c>
      <c r="H2374" t="s">
        <v>3316</v>
      </c>
      <c r="I2374" t="s">
        <v>3371</v>
      </c>
      <c r="J2374" t="s">
        <v>3373</v>
      </c>
      <c r="K2374" s="2">
        <v>386</v>
      </c>
    </row>
    <row r="2375" spans="1:11" x14ac:dyDescent="0.3">
      <c r="A2375" t="s">
        <v>1865</v>
      </c>
      <c r="B2375" t="s">
        <v>34</v>
      </c>
      <c r="C2375" t="s">
        <v>3311</v>
      </c>
      <c r="D2375" t="s">
        <v>3312</v>
      </c>
      <c r="E2375" t="s">
        <v>3313</v>
      </c>
      <c r="F2375" t="s">
        <v>3314</v>
      </c>
      <c r="G2375" t="s">
        <v>3315</v>
      </c>
      <c r="H2375" t="s">
        <v>3316</v>
      </c>
      <c r="I2375" t="s">
        <v>3371</v>
      </c>
      <c r="J2375" t="s">
        <v>3373</v>
      </c>
      <c r="K2375" s="2">
        <v>31</v>
      </c>
    </row>
    <row r="2376" spans="1:11" x14ac:dyDescent="0.3">
      <c r="B2376" t="s">
        <v>12</v>
      </c>
      <c r="C2376" t="s">
        <v>3311</v>
      </c>
      <c r="D2376" t="s">
        <v>3312</v>
      </c>
      <c r="E2376" t="s">
        <v>3313</v>
      </c>
      <c r="F2376" t="s">
        <v>3314</v>
      </c>
      <c r="G2376" t="s">
        <v>3315</v>
      </c>
      <c r="H2376" t="s">
        <v>3316</v>
      </c>
      <c r="I2376" t="s">
        <v>3371</v>
      </c>
      <c r="J2376" t="s">
        <v>3373</v>
      </c>
      <c r="K2376" s="2">
        <v>81</v>
      </c>
    </row>
    <row r="2377" spans="1:11" x14ac:dyDescent="0.3">
      <c r="B2377" t="s">
        <v>16</v>
      </c>
      <c r="C2377" t="s">
        <v>3311</v>
      </c>
      <c r="D2377" t="s">
        <v>3312</v>
      </c>
      <c r="E2377" t="s">
        <v>3313</v>
      </c>
      <c r="F2377" t="s">
        <v>3314</v>
      </c>
      <c r="G2377" t="s">
        <v>3315</v>
      </c>
      <c r="H2377" t="s">
        <v>3316</v>
      </c>
      <c r="I2377" t="s">
        <v>3371</v>
      </c>
      <c r="J2377" t="s">
        <v>3373</v>
      </c>
      <c r="K2377" s="2">
        <v>239</v>
      </c>
    </row>
    <row r="2378" spans="1:11" x14ac:dyDescent="0.3">
      <c r="A2378" t="s">
        <v>1867</v>
      </c>
      <c r="B2378" t="s">
        <v>34</v>
      </c>
      <c r="C2378" t="s">
        <v>3311</v>
      </c>
      <c r="D2378" t="s">
        <v>3312</v>
      </c>
      <c r="E2378" t="s">
        <v>3313</v>
      </c>
      <c r="F2378" t="s">
        <v>3314</v>
      </c>
      <c r="G2378" t="s">
        <v>3315</v>
      </c>
      <c r="H2378" t="s">
        <v>3316</v>
      </c>
      <c r="I2378" t="s">
        <v>3371</v>
      </c>
      <c r="J2378" t="s">
        <v>3373</v>
      </c>
      <c r="K2378" s="2">
        <v>31</v>
      </c>
    </row>
    <row r="2379" spans="1:11" x14ac:dyDescent="0.3">
      <c r="B2379" t="s">
        <v>12</v>
      </c>
      <c r="C2379" t="s">
        <v>3311</v>
      </c>
      <c r="D2379" t="s">
        <v>3312</v>
      </c>
      <c r="E2379" t="s">
        <v>3313</v>
      </c>
      <c r="F2379" t="s">
        <v>3314</v>
      </c>
      <c r="G2379" t="s">
        <v>3315</v>
      </c>
      <c r="H2379" t="s">
        <v>3316</v>
      </c>
      <c r="I2379" t="s">
        <v>3371</v>
      </c>
      <c r="J2379" t="s">
        <v>3373</v>
      </c>
      <c r="K2379" s="2">
        <v>81</v>
      </c>
    </row>
    <row r="2380" spans="1:11" x14ac:dyDescent="0.3">
      <c r="B2380" t="s">
        <v>16</v>
      </c>
      <c r="C2380" t="s">
        <v>3311</v>
      </c>
      <c r="D2380" t="s">
        <v>3312</v>
      </c>
      <c r="E2380" t="s">
        <v>3313</v>
      </c>
      <c r="F2380" t="s">
        <v>3314</v>
      </c>
      <c r="G2380" t="s">
        <v>3315</v>
      </c>
      <c r="H2380" t="s">
        <v>3316</v>
      </c>
      <c r="I2380" t="s">
        <v>3371</v>
      </c>
      <c r="J2380" t="s">
        <v>3373</v>
      </c>
      <c r="K2380" s="2">
        <v>241</v>
      </c>
    </row>
    <row r="2381" spans="1:11" x14ac:dyDescent="0.3">
      <c r="A2381" t="s">
        <v>1869</v>
      </c>
      <c r="B2381" t="s">
        <v>34</v>
      </c>
      <c r="C2381" t="s">
        <v>3311</v>
      </c>
      <c r="D2381" t="s">
        <v>3312</v>
      </c>
      <c r="E2381" t="s">
        <v>3313</v>
      </c>
      <c r="F2381" t="s">
        <v>3314</v>
      </c>
      <c r="G2381" t="s">
        <v>3315</v>
      </c>
      <c r="H2381" t="s">
        <v>3316</v>
      </c>
      <c r="I2381" t="s">
        <v>3371</v>
      </c>
      <c r="J2381" t="s">
        <v>3373</v>
      </c>
      <c r="K2381" s="2">
        <v>33</v>
      </c>
    </row>
    <row r="2382" spans="1:11" x14ac:dyDescent="0.3">
      <c r="B2382" t="s">
        <v>12</v>
      </c>
      <c r="C2382" t="s">
        <v>3311</v>
      </c>
      <c r="D2382" t="s">
        <v>3312</v>
      </c>
      <c r="E2382" t="s">
        <v>3313</v>
      </c>
      <c r="F2382" t="s">
        <v>3314</v>
      </c>
      <c r="G2382" t="s">
        <v>3315</v>
      </c>
      <c r="H2382" t="s">
        <v>3316</v>
      </c>
      <c r="I2382" t="s">
        <v>3371</v>
      </c>
      <c r="J2382" t="s">
        <v>3373</v>
      </c>
      <c r="K2382" s="2">
        <v>162</v>
      </c>
    </row>
    <row r="2383" spans="1:11" x14ac:dyDescent="0.3">
      <c r="B2383" t="s">
        <v>16</v>
      </c>
      <c r="C2383" t="s">
        <v>3311</v>
      </c>
      <c r="D2383" t="s">
        <v>3312</v>
      </c>
      <c r="E2383" t="s">
        <v>3313</v>
      </c>
      <c r="F2383" t="s">
        <v>3314</v>
      </c>
      <c r="G2383" t="s">
        <v>3315</v>
      </c>
      <c r="H2383" t="s">
        <v>3316</v>
      </c>
      <c r="I2383" t="s">
        <v>3371</v>
      </c>
      <c r="J2383" t="s">
        <v>3373</v>
      </c>
      <c r="K2383" s="2">
        <v>207</v>
      </c>
    </row>
    <row r="2384" spans="1:11" x14ac:dyDescent="0.3">
      <c r="A2384" t="s">
        <v>1871</v>
      </c>
      <c r="B2384" t="s">
        <v>34</v>
      </c>
      <c r="C2384" t="s">
        <v>3311</v>
      </c>
      <c r="D2384" t="s">
        <v>3312</v>
      </c>
      <c r="E2384" t="s">
        <v>3313</v>
      </c>
      <c r="F2384" t="s">
        <v>3314</v>
      </c>
      <c r="G2384" t="s">
        <v>3315</v>
      </c>
      <c r="H2384" t="s">
        <v>3316</v>
      </c>
      <c r="I2384" t="s">
        <v>3371</v>
      </c>
      <c r="J2384" t="s">
        <v>3373</v>
      </c>
      <c r="K2384" s="2">
        <v>33</v>
      </c>
    </row>
    <row r="2385" spans="1:11" x14ac:dyDescent="0.3">
      <c r="B2385" t="s">
        <v>12</v>
      </c>
      <c r="C2385" t="s">
        <v>3311</v>
      </c>
      <c r="D2385" t="s">
        <v>3312</v>
      </c>
      <c r="E2385" t="s">
        <v>3313</v>
      </c>
      <c r="F2385" t="s">
        <v>3314</v>
      </c>
      <c r="G2385" t="s">
        <v>3315</v>
      </c>
      <c r="H2385" t="s">
        <v>3316</v>
      </c>
      <c r="I2385" t="s">
        <v>3371</v>
      </c>
      <c r="J2385" t="s">
        <v>3373</v>
      </c>
      <c r="K2385" s="2">
        <v>162</v>
      </c>
    </row>
    <row r="2386" spans="1:11" x14ac:dyDescent="0.3">
      <c r="B2386" t="s">
        <v>16</v>
      </c>
      <c r="C2386" t="s">
        <v>3311</v>
      </c>
      <c r="D2386" t="s">
        <v>3312</v>
      </c>
      <c r="E2386" t="s">
        <v>3313</v>
      </c>
      <c r="F2386" t="s">
        <v>3314</v>
      </c>
      <c r="G2386" t="s">
        <v>3315</v>
      </c>
      <c r="H2386" t="s">
        <v>3316</v>
      </c>
      <c r="I2386" t="s">
        <v>3371</v>
      </c>
      <c r="J2386" t="s">
        <v>3373</v>
      </c>
      <c r="K2386" s="2">
        <v>207</v>
      </c>
    </row>
    <row r="2387" spans="1:11" x14ac:dyDescent="0.3">
      <c r="A2387" t="s">
        <v>1873</v>
      </c>
      <c r="B2387" t="s">
        <v>12</v>
      </c>
      <c r="C2387" t="s">
        <v>3311</v>
      </c>
      <c r="D2387" t="s">
        <v>3312</v>
      </c>
      <c r="E2387" t="s">
        <v>3313</v>
      </c>
      <c r="F2387" t="s">
        <v>3314</v>
      </c>
      <c r="G2387" t="s">
        <v>3315</v>
      </c>
      <c r="H2387" t="s">
        <v>3316</v>
      </c>
      <c r="I2387" t="s">
        <v>3371</v>
      </c>
      <c r="J2387" t="s">
        <v>3373</v>
      </c>
      <c r="K2387" s="2">
        <v>74</v>
      </c>
    </row>
    <row r="2388" spans="1:11" x14ac:dyDescent="0.3">
      <c r="B2388" t="s">
        <v>16</v>
      </c>
      <c r="C2388" t="s">
        <v>3311</v>
      </c>
      <c r="D2388" t="s">
        <v>3312</v>
      </c>
      <c r="E2388" t="s">
        <v>3313</v>
      </c>
      <c r="F2388" t="s">
        <v>3314</v>
      </c>
      <c r="G2388" t="s">
        <v>3315</v>
      </c>
      <c r="H2388" t="s">
        <v>3316</v>
      </c>
      <c r="I2388" t="s">
        <v>3371</v>
      </c>
      <c r="J2388" t="s">
        <v>3373</v>
      </c>
      <c r="K2388" s="2">
        <v>243</v>
      </c>
    </row>
    <row r="2389" spans="1:11" x14ac:dyDescent="0.3">
      <c r="A2389" t="s">
        <v>1875</v>
      </c>
      <c r="B2389" t="s">
        <v>44</v>
      </c>
      <c r="C2389" t="s">
        <v>3311</v>
      </c>
      <c r="D2389" t="s">
        <v>3312</v>
      </c>
      <c r="E2389" t="s">
        <v>3313</v>
      </c>
      <c r="F2389" t="s">
        <v>3314</v>
      </c>
      <c r="G2389" t="s">
        <v>3315</v>
      </c>
      <c r="H2389" t="s">
        <v>3316</v>
      </c>
      <c r="I2389" t="s">
        <v>3371</v>
      </c>
      <c r="J2389" t="s">
        <v>3373</v>
      </c>
      <c r="K2389" s="2">
        <v>74</v>
      </c>
    </row>
    <row r="2390" spans="1:11" x14ac:dyDescent="0.3">
      <c r="B2390" t="s">
        <v>12</v>
      </c>
      <c r="C2390" t="s">
        <v>3311</v>
      </c>
      <c r="D2390" t="s">
        <v>3312</v>
      </c>
      <c r="E2390" t="s">
        <v>3313</v>
      </c>
      <c r="F2390" t="s">
        <v>3314</v>
      </c>
      <c r="G2390" t="s">
        <v>3315</v>
      </c>
      <c r="H2390" t="s">
        <v>3316</v>
      </c>
      <c r="I2390" t="s">
        <v>3371</v>
      </c>
      <c r="J2390" t="s">
        <v>3373</v>
      </c>
      <c r="K2390" s="2">
        <v>388</v>
      </c>
    </row>
    <row r="2391" spans="1:11" x14ac:dyDescent="0.3">
      <c r="B2391" t="s">
        <v>16</v>
      </c>
      <c r="C2391" t="s">
        <v>3311</v>
      </c>
      <c r="D2391" t="s">
        <v>3312</v>
      </c>
      <c r="E2391" t="s">
        <v>3313</v>
      </c>
      <c r="F2391" t="s">
        <v>3314</v>
      </c>
      <c r="G2391" t="s">
        <v>3315</v>
      </c>
      <c r="H2391" t="s">
        <v>3316</v>
      </c>
      <c r="I2391" t="s">
        <v>3371</v>
      </c>
      <c r="J2391" t="s">
        <v>3373</v>
      </c>
      <c r="K2391" s="2">
        <v>222</v>
      </c>
    </row>
    <row r="2392" spans="1:11" x14ac:dyDescent="0.3">
      <c r="A2392" t="s">
        <v>1877</v>
      </c>
      <c r="B2392" t="s">
        <v>44</v>
      </c>
      <c r="C2392" t="s">
        <v>3311</v>
      </c>
      <c r="D2392" t="s">
        <v>3312</v>
      </c>
      <c r="E2392" t="s">
        <v>3313</v>
      </c>
      <c r="F2392" t="s">
        <v>3314</v>
      </c>
      <c r="G2392" t="s">
        <v>3315</v>
      </c>
      <c r="H2392" t="s">
        <v>3316</v>
      </c>
      <c r="I2392" t="s">
        <v>3371</v>
      </c>
      <c r="J2392" t="s">
        <v>3373</v>
      </c>
      <c r="K2392" s="2">
        <v>74</v>
      </c>
    </row>
    <row r="2393" spans="1:11" x14ac:dyDescent="0.3">
      <c r="B2393" t="s">
        <v>12</v>
      </c>
      <c r="C2393" t="s">
        <v>3311</v>
      </c>
      <c r="D2393" t="s">
        <v>3312</v>
      </c>
      <c r="E2393" t="s">
        <v>3313</v>
      </c>
      <c r="F2393" t="s">
        <v>3314</v>
      </c>
      <c r="G2393" t="s">
        <v>3315</v>
      </c>
      <c r="H2393" t="s">
        <v>3316</v>
      </c>
      <c r="I2393" t="s">
        <v>3371</v>
      </c>
      <c r="J2393" t="s">
        <v>3373</v>
      </c>
      <c r="K2393" s="2">
        <v>388</v>
      </c>
    </row>
    <row r="2394" spans="1:11" x14ac:dyDescent="0.3">
      <c r="B2394" t="s">
        <v>16</v>
      </c>
      <c r="C2394" t="s">
        <v>3311</v>
      </c>
      <c r="D2394" t="s">
        <v>3312</v>
      </c>
      <c r="E2394" t="s">
        <v>3313</v>
      </c>
      <c r="F2394" t="s">
        <v>3314</v>
      </c>
      <c r="G2394" t="s">
        <v>3315</v>
      </c>
      <c r="H2394" t="s">
        <v>3316</v>
      </c>
      <c r="I2394" t="s">
        <v>3371</v>
      </c>
      <c r="J2394" t="s">
        <v>3373</v>
      </c>
      <c r="K2394" s="2">
        <v>222</v>
      </c>
    </row>
    <row r="2395" spans="1:11" x14ac:dyDescent="0.3">
      <c r="A2395" t="s">
        <v>1879</v>
      </c>
      <c r="B2395" t="s">
        <v>44</v>
      </c>
      <c r="C2395" t="s">
        <v>3311</v>
      </c>
      <c r="D2395" t="s">
        <v>3312</v>
      </c>
      <c r="E2395" t="s">
        <v>3313</v>
      </c>
      <c r="F2395" t="s">
        <v>3314</v>
      </c>
      <c r="G2395" t="s">
        <v>3315</v>
      </c>
      <c r="H2395" t="s">
        <v>3316</v>
      </c>
      <c r="I2395" t="s">
        <v>3371</v>
      </c>
      <c r="J2395" t="s">
        <v>3373</v>
      </c>
      <c r="K2395" s="2">
        <v>74</v>
      </c>
    </row>
    <row r="2396" spans="1:11" x14ac:dyDescent="0.3">
      <c r="B2396" t="s">
        <v>12</v>
      </c>
      <c r="C2396" t="s">
        <v>3311</v>
      </c>
      <c r="D2396" t="s">
        <v>3312</v>
      </c>
      <c r="E2396" t="s">
        <v>3313</v>
      </c>
      <c r="F2396" t="s">
        <v>3314</v>
      </c>
      <c r="G2396" t="s">
        <v>3315</v>
      </c>
      <c r="H2396" t="s">
        <v>3316</v>
      </c>
      <c r="I2396" t="s">
        <v>3371</v>
      </c>
      <c r="J2396" t="s">
        <v>3373</v>
      </c>
      <c r="K2396" s="2">
        <v>388</v>
      </c>
    </row>
    <row r="2397" spans="1:11" x14ac:dyDescent="0.3">
      <c r="B2397" t="s">
        <v>16</v>
      </c>
      <c r="C2397" t="s">
        <v>3311</v>
      </c>
      <c r="D2397" t="s">
        <v>3312</v>
      </c>
      <c r="E2397" t="s">
        <v>3313</v>
      </c>
      <c r="F2397" t="s">
        <v>3314</v>
      </c>
      <c r="G2397" t="s">
        <v>3315</v>
      </c>
      <c r="H2397" t="s">
        <v>3316</v>
      </c>
      <c r="I2397" t="s">
        <v>3371</v>
      </c>
      <c r="J2397" t="s">
        <v>3373</v>
      </c>
      <c r="K2397" s="2">
        <v>222</v>
      </c>
    </row>
    <row r="2398" spans="1:11" x14ac:dyDescent="0.3">
      <c r="A2398" t="s">
        <v>1881</v>
      </c>
      <c r="B2398" t="s">
        <v>1096</v>
      </c>
      <c r="C2398" t="s">
        <v>3311</v>
      </c>
      <c r="D2398" t="s">
        <v>3312</v>
      </c>
      <c r="E2398" t="s">
        <v>3313</v>
      </c>
      <c r="F2398" t="s">
        <v>3314</v>
      </c>
      <c r="G2398" t="s">
        <v>3315</v>
      </c>
      <c r="H2398" t="s">
        <v>3316</v>
      </c>
      <c r="I2398" t="s">
        <v>3371</v>
      </c>
      <c r="J2398" t="s">
        <v>3373</v>
      </c>
      <c r="K2398" s="2">
        <v>25</v>
      </c>
    </row>
    <row r="2399" spans="1:11" x14ac:dyDescent="0.3">
      <c r="B2399" t="s">
        <v>34</v>
      </c>
      <c r="C2399" t="s">
        <v>3311</v>
      </c>
      <c r="D2399" t="s">
        <v>3312</v>
      </c>
      <c r="E2399" t="s">
        <v>3313</v>
      </c>
      <c r="F2399" t="s">
        <v>3314</v>
      </c>
      <c r="G2399" t="s">
        <v>3315</v>
      </c>
      <c r="H2399" t="s">
        <v>3316</v>
      </c>
      <c r="I2399" t="s">
        <v>3371</v>
      </c>
      <c r="J2399" t="s">
        <v>3373</v>
      </c>
      <c r="K2399" s="2">
        <v>32</v>
      </c>
    </row>
    <row r="2400" spans="1:11" x14ac:dyDescent="0.3">
      <c r="B2400" t="s">
        <v>12</v>
      </c>
      <c r="C2400" t="s">
        <v>3311</v>
      </c>
      <c r="D2400" t="s">
        <v>3312</v>
      </c>
      <c r="E2400" t="s">
        <v>3313</v>
      </c>
      <c r="F2400" t="s">
        <v>3314</v>
      </c>
      <c r="G2400" t="s">
        <v>3315</v>
      </c>
      <c r="H2400" t="s">
        <v>3316</v>
      </c>
      <c r="I2400" t="s">
        <v>3371</v>
      </c>
      <c r="J2400" t="s">
        <v>3373</v>
      </c>
      <c r="K2400" s="2">
        <v>81</v>
      </c>
    </row>
    <row r="2401" spans="1:11" x14ac:dyDescent="0.3">
      <c r="B2401" t="s">
        <v>16</v>
      </c>
      <c r="C2401" t="s">
        <v>3311</v>
      </c>
      <c r="D2401" t="s">
        <v>3312</v>
      </c>
      <c r="E2401" t="s">
        <v>3313</v>
      </c>
      <c r="F2401" t="s">
        <v>3314</v>
      </c>
      <c r="G2401" t="s">
        <v>3315</v>
      </c>
      <c r="H2401" t="s">
        <v>3316</v>
      </c>
      <c r="I2401" t="s">
        <v>3371</v>
      </c>
      <c r="J2401" t="s">
        <v>3373</v>
      </c>
      <c r="K2401" s="2">
        <v>240</v>
      </c>
    </row>
    <row r="2402" spans="1:11" x14ac:dyDescent="0.3">
      <c r="A2402" t="s">
        <v>1883</v>
      </c>
      <c r="B2402" t="s">
        <v>1096</v>
      </c>
      <c r="C2402" t="s">
        <v>3311</v>
      </c>
      <c r="D2402" t="s">
        <v>3312</v>
      </c>
      <c r="E2402" t="s">
        <v>3313</v>
      </c>
      <c r="F2402" t="s">
        <v>3314</v>
      </c>
      <c r="G2402" t="s">
        <v>3315</v>
      </c>
      <c r="H2402" t="s">
        <v>3316</v>
      </c>
      <c r="I2402" t="s">
        <v>3371</v>
      </c>
      <c r="J2402" t="s">
        <v>3373</v>
      </c>
      <c r="K2402" s="2">
        <v>27</v>
      </c>
    </row>
    <row r="2403" spans="1:11" x14ac:dyDescent="0.3">
      <c r="B2403" t="s">
        <v>34</v>
      </c>
      <c r="C2403" t="s">
        <v>3311</v>
      </c>
      <c r="D2403" t="s">
        <v>3312</v>
      </c>
      <c r="E2403" t="s">
        <v>3313</v>
      </c>
      <c r="F2403" t="s">
        <v>3314</v>
      </c>
      <c r="G2403" t="s">
        <v>3315</v>
      </c>
      <c r="H2403" t="s">
        <v>3316</v>
      </c>
      <c r="I2403" t="s">
        <v>3371</v>
      </c>
      <c r="J2403" t="s">
        <v>3373</v>
      </c>
      <c r="K2403" s="2">
        <v>62</v>
      </c>
    </row>
    <row r="2404" spans="1:11" x14ac:dyDescent="0.3">
      <c r="B2404" t="s">
        <v>12</v>
      </c>
      <c r="C2404" t="s">
        <v>3311</v>
      </c>
      <c r="D2404" t="s">
        <v>3312</v>
      </c>
      <c r="E2404" t="s">
        <v>3313</v>
      </c>
      <c r="F2404" t="s">
        <v>3314</v>
      </c>
      <c r="G2404" t="s">
        <v>3315</v>
      </c>
      <c r="H2404" t="s">
        <v>3316</v>
      </c>
      <c r="I2404" t="s">
        <v>3371</v>
      </c>
      <c r="J2404" t="s">
        <v>3373</v>
      </c>
      <c r="K2404" s="2">
        <v>81</v>
      </c>
    </row>
    <row r="2405" spans="1:11" x14ac:dyDescent="0.3">
      <c r="B2405" t="s">
        <v>16</v>
      </c>
      <c r="C2405" t="s">
        <v>3311</v>
      </c>
      <c r="D2405" t="s">
        <v>3312</v>
      </c>
      <c r="E2405" t="s">
        <v>3313</v>
      </c>
      <c r="F2405" t="s">
        <v>3314</v>
      </c>
      <c r="G2405" t="s">
        <v>3315</v>
      </c>
      <c r="H2405" t="s">
        <v>3316</v>
      </c>
      <c r="I2405" t="s">
        <v>3371</v>
      </c>
      <c r="J2405" t="s">
        <v>3373</v>
      </c>
      <c r="K2405" s="2">
        <v>237</v>
      </c>
    </row>
    <row r="2406" spans="1:11" x14ac:dyDescent="0.3">
      <c r="A2406" t="s">
        <v>1885</v>
      </c>
      <c r="B2406" t="s">
        <v>12</v>
      </c>
      <c r="C2406" t="s">
        <v>3311</v>
      </c>
      <c r="D2406" t="s">
        <v>3312</v>
      </c>
      <c r="E2406" t="s">
        <v>3313</v>
      </c>
      <c r="F2406" t="s">
        <v>3314</v>
      </c>
      <c r="G2406" t="s">
        <v>3315</v>
      </c>
      <c r="H2406" t="s">
        <v>3316</v>
      </c>
      <c r="I2406" t="s">
        <v>3371</v>
      </c>
      <c r="J2406" t="s">
        <v>3373</v>
      </c>
      <c r="K2406" s="2">
        <v>71</v>
      </c>
    </row>
    <row r="2407" spans="1:11" x14ac:dyDescent="0.3">
      <c r="B2407" t="s">
        <v>16</v>
      </c>
      <c r="C2407" t="s">
        <v>3311</v>
      </c>
      <c r="D2407" t="s">
        <v>3312</v>
      </c>
      <c r="E2407" t="s">
        <v>3313</v>
      </c>
      <c r="F2407" t="s">
        <v>3314</v>
      </c>
      <c r="G2407" t="s">
        <v>3315</v>
      </c>
      <c r="H2407" t="s">
        <v>3316</v>
      </c>
      <c r="I2407" t="s">
        <v>3371</v>
      </c>
      <c r="J2407" t="s">
        <v>3373</v>
      </c>
      <c r="K2407" s="2">
        <v>236</v>
      </c>
    </row>
    <row r="2408" spans="1:11" x14ac:dyDescent="0.3">
      <c r="A2408" t="s">
        <v>1887</v>
      </c>
      <c r="B2408" t="s">
        <v>12</v>
      </c>
      <c r="C2408" t="s">
        <v>3311</v>
      </c>
      <c r="D2408" t="s">
        <v>3312</v>
      </c>
      <c r="E2408" t="s">
        <v>3313</v>
      </c>
      <c r="F2408" t="s">
        <v>3314</v>
      </c>
      <c r="G2408" t="s">
        <v>3315</v>
      </c>
      <c r="H2408" t="s">
        <v>3316</v>
      </c>
      <c r="I2408" t="s">
        <v>3371</v>
      </c>
      <c r="J2408" t="s">
        <v>3373</v>
      </c>
      <c r="K2408" s="2">
        <v>78</v>
      </c>
    </row>
    <row r="2409" spans="1:11" x14ac:dyDescent="0.3">
      <c r="B2409" t="s">
        <v>20</v>
      </c>
      <c r="C2409" t="s">
        <v>3311</v>
      </c>
      <c r="D2409" t="s">
        <v>3312</v>
      </c>
      <c r="E2409" t="s">
        <v>3313</v>
      </c>
      <c r="F2409" t="s">
        <v>3314</v>
      </c>
      <c r="G2409" t="s">
        <v>3315</v>
      </c>
      <c r="H2409" t="s">
        <v>3316</v>
      </c>
      <c r="I2409" t="s">
        <v>3371</v>
      </c>
      <c r="J2409" t="s">
        <v>3373</v>
      </c>
      <c r="K2409" s="2">
        <v>127</v>
      </c>
    </row>
    <row r="2410" spans="1:11" x14ac:dyDescent="0.3">
      <c r="B2410" t="s">
        <v>22</v>
      </c>
      <c r="C2410" t="s">
        <v>3311</v>
      </c>
      <c r="D2410" t="s">
        <v>3312</v>
      </c>
      <c r="E2410" t="s">
        <v>3313</v>
      </c>
      <c r="F2410" t="s">
        <v>3314</v>
      </c>
      <c r="G2410" t="s">
        <v>3315</v>
      </c>
      <c r="H2410" t="s">
        <v>3316</v>
      </c>
      <c r="I2410" t="s">
        <v>3371</v>
      </c>
      <c r="J2410" t="s">
        <v>3373</v>
      </c>
      <c r="K2410" s="2">
        <v>90</v>
      </c>
    </row>
    <row r="2411" spans="1:11" x14ac:dyDescent="0.3">
      <c r="B2411" t="s">
        <v>24</v>
      </c>
      <c r="C2411" t="s">
        <v>3311</v>
      </c>
      <c r="D2411" t="s">
        <v>3312</v>
      </c>
      <c r="E2411" t="s">
        <v>3313</v>
      </c>
      <c r="F2411" t="s">
        <v>3314</v>
      </c>
      <c r="G2411" t="s">
        <v>3315</v>
      </c>
      <c r="H2411" t="s">
        <v>3316</v>
      </c>
      <c r="I2411" t="s">
        <v>3371</v>
      </c>
      <c r="J2411" t="s">
        <v>3373</v>
      </c>
      <c r="K2411" s="2">
        <v>273</v>
      </c>
    </row>
    <row r="2412" spans="1:11" x14ac:dyDescent="0.3">
      <c r="A2412" t="s">
        <v>1889</v>
      </c>
      <c r="B2412" t="s">
        <v>12</v>
      </c>
      <c r="C2412" t="s">
        <v>3311</v>
      </c>
      <c r="D2412" t="s">
        <v>3312</v>
      </c>
      <c r="E2412" t="s">
        <v>3313</v>
      </c>
      <c r="F2412" t="s">
        <v>3314</v>
      </c>
      <c r="G2412" t="s">
        <v>3315</v>
      </c>
      <c r="H2412" t="s">
        <v>3316</v>
      </c>
      <c r="I2412" t="s">
        <v>3371</v>
      </c>
      <c r="J2412" t="s">
        <v>3373</v>
      </c>
      <c r="K2412" s="2">
        <v>78</v>
      </c>
    </row>
    <row r="2413" spans="1:11" x14ac:dyDescent="0.3">
      <c r="B2413" t="s">
        <v>20</v>
      </c>
      <c r="C2413" t="s">
        <v>3311</v>
      </c>
      <c r="D2413" t="s">
        <v>3312</v>
      </c>
      <c r="E2413" t="s">
        <v>3313</v>
      </c>
      <c r="F2413" t="s">
        <v>3314</v>
      </c>
      <c r="G2413" t="s">
        <v>3315</v>
      </c>
      <c r="H2413" t="s">
        <v>3316</v>
      </c>
      <c r="I2413" t="s">
        <v>3371</v>
      </c>
      <c r="J2413" t="s">
        <v>3373</v>
      </c>
      <c r="K2413" s="2">
        <v>127</v>
      </c>
    </row>
    <row r="2414" spans="1:11" x14ac:dyDescent="0.3">
      <c r="B2414" t="s">
        <v>22</v>
      </c>
      <c r="C2414" t="s">
        <v>3311</v>
      </c>
      <c r="D2414" t="s">
        <v>3312</v>
      </c>
      <c r="E2414" t="s">
        <v>3313</v>
      </c>
      <c r="F2414" t="s">
        <v>3314</v>
      </c>
      <c r="G2414" t="s">
        <v>3315</v>
      </c>
      <c r="H2414" t="s">
        <v>3316</v>
      </c>
      <c r="I2414" t="s">
        <v>3371</v>
      </c>
      <c r="J2414" t="s">
        <v>3373</v>
      </c>
      <c r="K2414" s="2">
        <v>90</v>
      </c>
    </row>
    <row r="2415" spans="1:11" x14ac:dyDescent="0.3">
      <c r="B2415" t="s">
        <v>24</v>
      </c>
      <c r="C2415" t="s">
        <v>3311</v>
      </c>
      <c r="D2415" t="s">
        <v>3312</v>
      </c>
      <c r="E2415" t="s">
        <v>3313</v>
      </c>
      <c r="F2415" t="s">
        <v>3314</v>
      </c>
      <c r="G2415" t="s">
        <v>3315</v>
      </c>
      <c r="H2415" t="s">
        <v>3316</v>
      </c>
      <c r="I2415" t="s">
        <v>3371</v>
      </c>
      <c r="J2415" t="s">
        <v>3373</v>
      </c>
      <c r="K2415" s="2">
        <v>273</v>
      </c>
    </row>
    <row r="2416" spans="1:11" x14ac:dyDescent="0.3">
      <c r="A2416" t="s">
        <v>1891</v>
      </c>
      <c r="B2416" t="s">
        <v>308</v>
      </c>
      <c r="C2416" t="s">
        <v>3311</v>
      </c>
      <c r="D2416" t="s">
        <v>3312</v>
      </c>
      <c r="E2416" t="s">
        <v>3313</v>
      </c>
      <c r="F2416" t="s">
        <v>3314</v>
      </c>
      <c r="G2416" t="s">
        <v>3315</v>
      </c>
      <c r="H2416" t="s">
        <v>3316</v>
      </c>
      <c r="I2416" t="s">
        <v>3371</v>
      </c>
      <c r="J2416" t="s">
        <v>3373</v>
      </c>
      <c r="K2416" s="2">
        <v>108</v>
      </c>
    </row>
    <row r="2417" spans="1:11" x14ac:dyDescent="0.3">
      <c r="B2417" t="s">
        <v>12</v>
      </c>
      <c r="C2417" t="s">
        <v>3311</v>
      </c>
      <c r="D2417" t="s">
        <v>3312</v>
      </c>
      <c r="E2417" t="s">
        <v>3313</v>
      </c>
      <c r="F2417" t="s">
        <v>3314</v>
      </c>
      <c r="G2417" t="s">
        <v>3315</v>
      </c>
      <c r="H2417" t="s">
        <v>3316</v>
      </c>
      <c r="I2417" t="s">
        <v>3371</v>
      </c>
      <c r="J2417" t="s">
        <v>3373</v>
      </c>
      <c r="K2417" s="2">
        <v>79</v>
      </c>
    </row>
    <row r="2418" spans="1:11" x14ac:dyDescent="0.3">
      <c r="A2418" t="s">
        <v>1893</v>
      </c>
      <c r="B2418" t="s">
        <v>44</v>
      </c>
      <c r="C2418" t="s">
        <v>3311</v>
      </c>
      <c r="D2418" t="s">
        <v>3312</v>
      </c>
      <c r="E2418" t="s">
        <v>3313</v>
      </c>
      <c r="F2418" t="s">
        <v>3314</v>
      </c>
      <c r="G2418" t="s">
        <v>3315</v>
      </c>
      <c r="H2418" t="s">
        <v>3316</v>
      </c>
      <c r="I2418" t="s">
        <v>3371</v>
      </c>
      <c r="J2418" t="s">
        <v>3373</v>
      </c>
      <c r="K2418" s="2">
        <v>87</v>
      </c>
    </row>
    <row r="2419" spans="1:11" x14ac:dyDescent="0.3">
      <c r="B2419" t="s">
        <v>12</v>
      </c>
      <c r="C2419" t="s">
        <v>3311</v>
      </c>
      <c r="D2419" t="s">
        <v>3312</v>
      </c>
      <c r="E2419" t="s">
        <v>3313</v>
      </c>
      <c r="F2419" t="s">
        <v>3314</v>
      </c>
      <c r="G2419" t="s">
        <v>3315</v>
      </c>
      <c r="H2419" t="s">
        <v>3316</v>
      </c>
      <c r="I2419" t="s">
        <v>3371</v>
      </c>
      <c r="J2419" t="s">
        <v>3373</v>
      </c>
      <c r="K2419" s="2">
        <v>308</v>
      </c>
    </row>
    <row r="2420" spans="1:11" x14ac:dyDescent="0.3">
      <c r="B2420" t="s">
        <v>16</v>
      </c>
      <c r="C2420" t="s">
        <v>3311</v>
      </c>
      <c r="D2420" t="s">
        <v>3312</v>
      </c>
      <c r="E2420" t="s">
        <v>3313</v>
      </c>
      <c r="F2420" t="s">
        <v>3314</v>
      </c>
      <c r="G2420" t="s">
        <v>3315</v>
      </c>
      <c r="H2420" t="s">
        <v>3316</v>
      </c>
      <c r="I2420" t="s">
        <v>3371</v>
      </c>
      <c r="J2420" t="s">
        <v>3373</v>
      </c>
      <c r="K2420" s="2">
        <v>224</v>
      </c>
    </row>
    <row r="2421" spans="1:11" x14ac:dyDescent="0.3">
      <c r="A2421" t="s">
        <v>1895</v>
      </c>
      <c r="B2421" t="s">
        <v>1897</v>
      </c>
      <c r="C2421" t="s">
        <v>3311</v>
      </c>
      <c r="D2421" t="s">
        <v>3312</v>
      </c>
      <c r="E2421" t="s">
        <v>3313</v>
      </c>
      <c r="F2421" t="s">
        <v>3314</v>
      </c>
      <c r="G2421" t="s">
        <v>3315</v>
      </c>
      <c r="H2421" t="s">
        <v>3316</v>
      </c>
      <c r="I2421" t="s">
        <v>3371</v>
      </c>
      <c r="J2421" t="s">
        <v>3373</v>
      </c>
      <c r="K2421" s="2">
        <v>37</v>
      </c>
    </row>
    <row r="2422" spans="1:11" x14ac:dyDescent="0.3">
      <c r="B2422" t="s">
        <v>12</v>
      </c>
      <c r="C2422" t="s">
        <v>3311</v>
      </c>
      <c r="D2422" t="s">
        <v>3312</v>
      </c>
      <c r="E2422" t="s">
        <v>3313</v>
      </c>
      <c r="F2422" t="s">
        <v>3314</v>
      </c>
      <c r="G2422" t="s">
        <v>3315</v>
      </c>
      <c r="H2422" t="s">
        <v>3316</v>
      </c>
      <c r="I2422" t="s">
        <v>3371</v>
      </c>
      <c r="J2422" t="s">
        <v>3373</v>
      </c>
      <c r="K2422" s="2">
        <v>82</v>
      </c>
    </row>
    <row r="2423" spans="1:11" x14ac:dyDescent="0.3">
      <c r="B2423" t="s">
        <v>84</v>
      </c>
      <c r="C2423" t="s">
        <v>3311</v>
      </c>
      <c r="D2423" t="s">
        <v>3312</v>
      </c>
      <c r="E2423" t="s">
        <v>3313</v>
      </c>
      <c r="F2423" t="s">
        <v>3314</v>
      </c>
      <c r="G2423" t="s">
        <v>3315</v>
      </c>
      <c r="H2423" t="s">
        <v>3316</v>
      </c>
      <c r="I2423" t="s">
        <v>3371</v>
      </c>
      <c r="J2423" t="s">
        <v>3373</v>
      </c>
      <c r="K2423" s="2">
        <v>104</v>
      </c>
    </row>
    <row r="2424" spans="1:11" x14ac:dyDescent="0.3">
      <c r="B2424" t="s">
        <v>86</v>
      </c>
      <c r="C2424" t="s">
        <v>3311</v>
      </c>
      <c r="D2424" t="s">
        <v>3312</v>
      </c>
      <c r="E2424" t="s">
        <v>3313</v>
      </c>
      <c r="F2424" t="s">
        <v>3314</v>
      </c>
      <c r="G2424" t="s">
        <v>3315</v>
      </c>
      <c r="H2424" t="s">
        <v>3316</v>
      </c>
      <c r="I2424" t="s">
        <v>3371</v>
      </c>
      <c r="J2424" t="s">
        <v>3373</v>
      </c>
      <c r="K2424" s="2">
        <v>81</v>
      </c>
    </row>
    <row r="2425" spans="1:11" x14ac:dyDescent="0.3">
      <c r="A2425" t="s">
        <v>1898</v>
      </c>
      <c r="B2425" t="s">
        <v>12</v>
      </c>
      <c r="C2425" t="s">
        <v>3311</v>
      </c>
      <c r="D2425" t="s">
        <v>3312</v>
      </c>
      <c r="E2425" t="s">
        <v>3313</v>
      </c>
      <c r="F2425" t="s">
        <v>3314</v>
      </c>
      <c r="G2425" t="s">
        <v>3315</v>
      </c>
      <c r="H2425" t="s">
        <v>3316</v>
      </c>
      <c r="I2425" t="s">
        <v>3371</v>
      </c>
      <c r="J2425" t="s">
        <v>3373</v>
      </c>
      <c r="K2425" s="2">
        <v>158</v>
      </c>
    </row>
    <row r="2426" spans="1:11" x14ac:dyDescent="0.3">
      <c r="B2426" t="s">
        <v>16</v>
      </c>
      <c r="C2426" t="s">
        <v>3311</v>
      </c>
      <c r="D2426" t="s">
        <v>3312</v>
      </c>
      <c r="E2426" t="s">
        <v>3313</v>
      </c>
      <c r="F2426" t="s">
        <v>3314</v>
      </c>
      <c r="G2426" t="s">
        <v>3315</v>
      </c>
      <c r="H2426" t="s">
        <v>3316</v>
      </c>
      <c r="I2426" t="s">
        <v>3371</v>
      </c>
      <c r="J2426" t="s">
        <v>3373</v>
      </c>
      <c r="K2426" s="2">
        <v>248</v>
      </c>
    </row>
    <row r="2427" spans="1:11" x14ac:dyDescent="0.3">
      <c r="B2427" t="s">
        <v>10</v>
      </c>
      <c r="C2427" t="s">
        <v>3311</v>
      </c>
      <c r="D2427" t="s">
        <v>3312</v>
      </c>
      <c r="E2427" t="s">
        <v>3313</v>
      </c>
      <c r="F2427" t="s">
        <v>3314</v>
      </c>
      <c r="G2427" t="s">
        <v>3315</v>
      </c>
      <c r="H2427" t="s">
        <v>3316</v>
      </c>
      <c r="I2427" t="s">
        <v>3371</v>
      </c>
      <c r="J2427" t="s">
        <v>3373</v>
      </c>
      <c r="K2427" s="2">
        <v>41</v>
      </c>
    </row>
    <row r="2428" spans="1:11" x14ac:dyDescent="0.3">
      <c r="B2428" t="s">
        <v>14</v>
      </c>
      <c r="C2428" t="s">
        <v>3311</v>
      </c>
      <c r="D2428" t="s">
        <v>3312</v>
      </c>
      <c r="E2428" t="s">
        <v>3313</v>
      </c>
      <c r="F2428" t="s">
        <v>3314</v>
      </c>
      <c r="G2428" t="s">
        <v>3315</v>
      </c>
      <c r="H2428" t="s">
        <v>3316</v>
      </c>
      <c r="I2428" t="s">
        <v>3371</v>
      </c>
      <c r="J2428" t="s">
        <v>3373</v>
      </c>
      <c r="K2428" s="2">
        <v>48</v>
      </c>
    </row>
    <row r="2429" spans="1:11" x14ac:dyDescent="0.3">
      <c r="A2429" t="s">
        <v>1900</v>
      </c>
      <c r="B2429" t="s">
        <v>12</v>
      </c>
      <c r="C2429" t="s">
        <v>3311</v>
      </c>
      <c r="D2429" t="s">
        <v>3312</v>
      </c>
      <c r="E2429" t="s">
        <v>3313</v>
      </c>
      <c r="F2429" t="s">
        <v>3314</v>
      </c>
      <c r="G2429" t="s">
        <v>3315</v>
      </c>
      <c r="H2429" t="s">
        <v>3316</v>
      </c>
      <c r="I2429" t="s">
        <v>3371</v>
      </c>
      <c r="J2429" t="s">
        <v>3373</v>
      </c>
      <c r="K2429" s="2">
        <v>157</v>
      </c>
    </row>
    <row r="2430" spans="1:11" x14ac:dyDescent="0.3">
      <c r="B2430" t="s">
        <v>16</v>
      </c>
      <c r="C2430" t="s">
        <v>3311</v>
      </c>
      <c r="D2430" t="s">
        <v>3312</v>
      </c>
      <c r="E2430" t="s">
        <v>3313</v>
      </c>
      <c r="F2430" t="s">
        <v>3314</v>
      </c>
      <c r="G2430" t="s">
        <v>3315</v>
      </c>
      <c r="H2430" t="s">
        <v>3316</v>
      </c>
      <c r="I2430" t="s">
        <v>3371</v>
      </c>
      <c r="J2430" t="s">
        <v>3373</v>
      </c>
      <c r="K2430" s="2">
        <v>248</v>
      </c>
    </row>
    <row r="2431" spans="1:11" x14ac:dyDescent="0.3">
      <c r="B2431" t="s">
        <v>10</v>
      </c>
      <c r="C2431" t="s">
        <v>3311</v>
      </c>
      <c r="D2431" t="s">
        <v>3312</v>
      </c>
      <c r="E2431" t="s">
        <v>3313</v>
      </c>
      <c r="F2431" t="s">
        <v>3314</v>
      </c>
      <c r="G2431" t="s">
        <v>3315</v>
      </c>
      <c r="H2431" t="s">
        <v>3316</v>
      </c>
      <c r="I2431" t="s">
        <v>3371</v>
      </c>
      <c r="J2431" t="s">
        <v>3373</v>
      </c>
      <c r="K2431" s="2">
        <v>41</v>
      </c>
    </row>
    <row r="2432" spans="1:11" x14ac:dyDescent="0.3">
      <c r="B2432" t="s">
        <v>14</v>
      </c>
      <c r="C2432" t="s">
        <v>3311</v>
      </c>
      <c r="D2432" t="s">
        <v>3312</v>
      </c>
      <c r="E2432" t="s">
        <v>3313</v>
      </c>
      <c r="F2432" t="s">
        <v>3314</v>
      </c>
      <c r="G2432" t="s">
        <v>3315</v>
      </c>
      <c r="H2432" t="s">
        <v>3316</v>
      </c>
      <c r="I2432" t="s">
        <v>3371</v>
      </c>
      <c r="J2432" t="s">
        <v>3373</v>
      </c>
      <c r="K2432" s="2">
        <v>48</v>
      </c>
    </row>
    <row r="2433" spans="1:11" x14ac:dyDescent="0.3">
      <c r="A2433" t="s">
        <v>1902</v>
      </c>
      <c r="B2433" t="s">
        <v>12</v>
      </c>
      <c r="C2433" t="s">
        <v>3311</v>
      </c>
      <c r="D2433" t="s">
        <v>3312</v>
      </c>
      <c r="E2433" t="s">
        <v>3313</v>
      </c>
      <c r="F2433" t="s">
        <v>3314</v>
      </c>
      <c r="G2433" t="s">
        <v>3315</v>
      </c>
      <c r="H2433" t="s">
        <v>3316</v>
      </c>
      <c r="I2433" t="s">
        <v>3371</v>
      </c>
      <c r="J2433" t="s">
        <v>3373</v>
      </c>
      <c r="K2433" s="2">
        <v>63</v>
      </c>
    </row>
    <row r="2434" spans="1:11" x14ac:dyDescent="0.3">
      <c r="B2434" t="s">
        <v>16</v>
      </c>
      <c r="C2434" t="s">
        <v>3311</v>
      </c>
      <c r="D2434" t="s">
        <v>3312</v>
      </c>
      <c r="E2434" t="s">
        <v>3313</v>
      </c>
      <c r="F2434" t="s">
        <v>3314</v>
      </c>
      <c r="G2434" t="s">
        <v>3315</v>
      </c>
      <c r="H2434" t="s">
        <v>3316</v>
      </c>
      <c r="I2434" t="s">
        <v>3371</v>
      </c>
      <c r="J2434" t="s">
        <v>3373</v>
      </c>
      <c r="K2434" s="2">
        <v>243</v>
      </c>
    </row>
    <row r="2435" spans="1:11" x14ac:dyDescent="0.3">
      <c r="B2435" t="s">
        <v>184</v>
      </c>
      <c r="C2435" t="s">
        <v>3311</v>
      </c>
      <c r="D2435" t="s">
        <v>3312</v>
      </c>
      <c r="E2435" t="s">
        <v>3313</v>
      </c>
      <c r="F2435" t="s">
        <v>3314</v>
      </c>
      <c r="G2435" t="s">
        <v>3315</v>
      </c>
      <c r="H2435" t="s">
        <v>3316</v>
      </c>
      <c r="I2435" t="s">
        <v>3371</v>
      </c>
      <c r="J2435" t="s">
        <v>3373</v>
      </c>
      <c r="K2435" s="2">
        <v>393</v>
      </c>
    </row>
    <row r="2436" spans="1:11" x14ac:dyDescent="0.3">
      <c r="A2436" t="s">
        <v>1904</v>
      </c>
      <c r="B2436" t="s">
        <v>12</v>
      </c>
      <c r="C2436" t="s">
        <v>3311</v>
      </c>
      <c r="D2436" t="s">
        <v>3312</v>
      </c>
      <c r="E2436" t="s">
        <v>3313</v>
      </c>
      <c r="F2436" t="s">
        <v>3314</v>
      </c>
      <c r="G2436" t="s">
        <v>3315</v>
      </c>
      <c r="H2436" t="s">
        <v>3316</v>
      </c>
      <c r="I2436" t="s">
        <v>3371</v>
      </c>
      <c r="J2436" t="s">
        <v>3373</v>
      </c>
      <c r="K2436" s="2">
        <v>63</v>
      </c>
    </row>
    <row r="2437" spans="1:11" x14ac:dyDescent="0.3">
      <c r="B2437" t="s">
        <v>16</v>
      </c>
      <c r="C2437" t="s">
        <v>3311</v>
      </c>
      <c r="D2437" t="s">
        <v>3312</v>
      </c>
      <c r="E2437" t="s">
        <v>3313</v>
      </c>
      <c r="F2437" t="s">
        <v>3314</v>
      </c>
      <c r="G2437" t="s">
        <v>3315</v>
      </c>
      <c r="H2437" t="s">
        <v>3316</v>
      </c>
      <c r="I2437" t="s">
        <v>3371</v>
      </c>
      <c r="J2437" t="s">
        <v>3373</v>
      </c>
      <c r="K2437" s="2">
        <v>243</v>
      </c>
    </row>
    <row r="2438" spans="1:11" x14ac:dyDescent="0.3">
      <c r="B2438" t="s">
        <v>184</v>
      </c>
      <c r="C2438" t="s">
        <v>3311</v>
      </c>
      <c r="D2438" t="s">
        <v>3312</v>
      </c>
      <c r="E2438" t="s">
        <v>3313</v>
      </c>
      <c r="F2438" t="s">
        <v>3314</v>
      </c>
      <c r="G2438" t="s">
        <v>3315</v>
      </c>
      <c r="H2438" t="s">
        <v>3316</v>
      </c>
      <c r="I2438" t="s">
        <v>3371</v>
      </c>
      <c r="J2438" t="s">
        <v>3373</v>
      </c>
      <c r="K2438" s="2">
        <v>298</v>
      </c>
    </row>
    <row r="2439" spans="1:11" x14ac:dyDescent="0.3">
      <c r="A2439" t="s">
        <v>1906</v>
      </c>
      <c r="B2439" t="s">
        <v>12</v>
      </c>
      <c r="C2439" t="s">
        <v>3311</v>
      </c>
      <c r="D2439" t="s">
        <v>3312</v>
      </c>
      <c r="E2439" t="s">
        <v>3313</v>
      </c>
      <c r="F2439" t="s">
        <v>3314</v>
      </c>
      <c r="G2439" t="s">
        <v>3315</v>
      </c>
      <c r="H2439" t="s">
        <v>3316</v>
      </c>
      <c r="I2439" t="s">
        <v>3371</v>
      </c>
      <c r="J2439" t="s">
        <v>3373</v>
      </c>
      <c r="K2439" s="2">
        <v>78</v>
      </c>
    </row>
    <row r="2440" spans="1:11" x14ac:dyDescent="0.3">
      <c r="B2440" t="s">
        <v>20</v>
      </c>
      <c r="C2440" t="s">
        <v>3311</v>
      </c>
      <c r="D2440" t="s">
        <v>3312</v>
      </c>
      <c r="E2440" t="s">
        <v>3313</v>
      </c>
      <c r="F2440" t="s">
        <v>3314</v>
      </c>
      <c r="G2440" t="s">
        <v>3315</v>
      </c>
      <c r="H2440" t="s">
        <v>3316</v>
      </c>
      <c r="I2440" t="s">
        <v>3371</v>
      </c>
      <c r="J2440" t="s">
        <v>3373</v>
      </c>
      <c r="K2440" s="2">
        <v>133</v>
      </c>
    </row>
    <row r="2441" spans="1:11" x14ac:dyDescent="0.3">
      <c r="B2441" t="s">
        <v>22</v>
      </c>
      <c r="C2441" t="s">
        <v>3311</v>
      </c>
      <c r="D2441" t="s">
        <v>3312</v>
      </c>
      <c r="E2441" t="s">
        <v>3313</v>
      </c>
      <c r="F2441" t="s">
        <v>3314</v>
      </c>
      <c r="G2441" t="s">
        <v>3315</v>
      </c>
      <c r="H2441" t="s">
        <v>3316</v>
      </c>
      <c r="I2441" t="s">
        <v>3371</v>
      </c>
      <c r="J2441" t="s">
        <v>3373</v>
      </c>
      <c r="K2441" s="2">
        <v>261</v>
      </c>
    </row>
    <row r="2442" spans="1:11" x14ac:dyDescent="0.3">
      <c r="B2442" t="s">
        <v>24</v>
      </c>
      <c r="C2442" t="s">
        <v>3311</v>
      </c>
      <c r="D2442" t="s">
        <v>3312</v>
      </c>
      <c r="E2442" t="s">
        <v>3313</v>
      </c>
      <c r="F2442" t="s">
        <v>3314</v>
      </c>
      <c r="G2442" t="s">
        <v>3315</v>
      </c>
      <c r="H2442" t="s">
        <v>3316</v>
      </c>
      <c r="I2442" t="s">
        <v>3371</v>
      </c>
      <c r="J2442" t="s">
        <v>3373</v>
      </c>
      <c r="K2442" s="2">
        <v>282</v>
      </c>
    </row>
    <row r="2443" spans="1:11" x14ac:dyDescent="0.3">
      <c r="A2443" t="s">
        <v>1908</v>
      </c>
      <c r="B2443" t="s">
        <v>12</v>
      </c>
      <c r="C2443" t="s">
        <v>3311</v>
      </c>
      <c r="D2443" t="s">
        <v>3312</v>
      </c>
      <c r="E2443" t="s">
        <v>3313</v>
      </c>
      <c r="F2443" t="s">
        <v>3314</v>
      </c>
      <c r="G2443" t="s">
        <v>3315</v>
      </c>
      <c r="H2443" t="s">
        <v>3316</v>
      </c>
      <c r="I2443" t="s">
        <v>3371</v>
      </c>
      <c r="J2443" t="s">
        <v>3373</v>
      </c>
      <c r="K2443" s="2">
        <v>78</v>
      </c>
    </row>
    <row r="2444" spans="1:11" x14ac:dyDescent="0.3">
      <c r="B2444" t="s">
        <v>20</v>
      </c>
      <c r="C2444" t="s">
        <v>3311</v>
      </c>
      <c r="D2444" t="s">
        <v>3312</v>
      </c>
      <c r="E2444" t="s">
        <v>3313</v>
      </c>
      <c r="F2444" t="s">
        <v>3314</v>
      </c>
      <c r="G2444" t="s">
        <v>3315</v>
      </c>
      <c r="H2444" t="s">
        <v>3316</v>
      </c>
      <c r="I2444" t="s">
        <v>3371</v>
      </c>
      <c r="J2444" t="s">
        <v>3373</v>
      </c>
      <c r="K2444" s="2">
        <v>133</v>
      </c>
    </row>
    <row r="2445" spans="1:11" x14ac:dyDescent="0.3">
      <c r="B2445" t="s">
        <v>24</v>
      </c>
      <c r="C2445" t="s">
        <v>3311</v>
      </c>
      <c r="D2445" t="s">
        <v>3312</v>
      </c>
      <c r="E2445" t="s">
        <v>3313</v>
      </c>
      <c r="F2445" t="s">
        <v>3314</v>
      </c>
      <c r="G2445" t="s">
        <v>3315</v>
      </c>
      <c r="H2445" t="s">
        <v>3316</v>
      </c>
      <c r="I2445" t="s">
        <v>3371</v>
      </c>
      <c r="J2445" t="s">
        <v>3373</v>
      </c>
      <c r="K2445" s="2">
        <v>282</v>
      </c>
    </row>
    <row r="2446" spans="1:11" x14ac:dyDescent="0.3">
      <c r="A2446" t="s">
        <v>1910</v>
      </c>
      <c r="B2446" t="s">
        <v>12</v>
      </c>
      <c r="C2446" t="s">
        <v>3311</v>
      </c>
      <c r="D2446" t="s">
        <v>3312</v>
      </c>
      <c r="E2446" t="s">
        <v>3313</v>
      </c>
      <c r="F2446" t="s">
        <v>3314</v>
      </c>
      <c r="G2446" t="s">
        <v>3315</v>
      </c>
      <c r="H2446" t="s">
        <v>3316</v>
      </c>
      <c r="I2446" t="s">
        <v>3371</v>
      </c>
      <c r="J2446" t="s">
        <v>3373</v>
      </c>
      <c r="K2446" s="2">
        <v>77</v>
      </c>
    </row>
    <row r="2447" spans="1:11" x14ac:dyDescent="0.3">
      <c r="B2447" t="s">
        <v>20</v>
      </c>
      <c r="C2447" t="s">
        <v>3311</v>
      </c>
      <c r="D2447" t="s">
        <v>3312</v>
      </c>
      <c r="E2447" t="s">
        <v>3313</v>
      </c>
      <c r="F2447" t="s">
        <v>3314</v>
      </c>
      <c r="G2447" t="s">
        <v>3315</v>
      </c>
      <c r="H2447" t="s">
        <v>3316</v>
      </c>
      <c r="I2447" t="s">
        <v>3371</v>
      </c>
      <c r="J2447" t="s">
        <v>3373</v>
      </c>
      <c r="K2447" s="2">
        <v>127</v>
      </c>
    </row>
    <row r="2448" spans="1:11" x14ac:dyDescent="0.3">
      <c r="B2448" t="s">
        <v>22</v>
      </c>
      <c r="C2448" t="s">
        <v>3311</v>
      </c>
      <c r="D2448" t="s">
        <v>3312</v>
      </c>
      <c r="E2448" t="s">
        <v>3313</v>
      </c>
      <c r="F2448" t="s">
        <v>3314</v>
      </c>
      <c r="G2448" t="s">
        <v>3315</v>
      </c>
      <c r="H2448" t="s">
        <v>3316</v>
      </c>
      <c r="I2448" t="s">
        <v>3371</v>
      </c>
      <c r="J2448" t="s">
        <v>3373</v>
      </c>
      <c r="K2448" s="2">
        <v>90</v>
      </c>
    </row>
    <row r="2449" spans="1:11" x14ac:dyDescent="0.3">
      <c r="B2449" t="s">
        <v>24</v>
      </c>
      <c r="C2449" t="s">
        <v>3311</v>
      </c>
      <c r="D2449" t="s">
        <v>3312</v>
      </c>
      <c r="E2449" t="s">
        <v>3313</v>
      </c>
      <c r="F2449" t="s">
        <v>3314</v>
      </c>
      <c r="G2449" t="s">
        <v>3315</v>
      </c>
      <c r="H2449" t="s">
        <v>3316</v>
      </c>
      <c r="I2449" t="s">
        <v>3371</v>
      </c>
      <c r="J2449" t="s">
        <v>3373</v>
      </c>
      <c r="K2449" s="2">
        <v>273</v>
      </c>
    </row>
    <row r="2450" spans="1:11" x14ac:dyDescent="0.3">
      <c r="A2450" t="s">
        <v>1912</v>
      </c>
      <c r="B2450" t="s">
        <v>12</v>
      </c>
      <c r="C2450" t="s">
        <v>3311</v>
      </c>
      <c r="D2450" t="s">
        <v>3312</v>
      </c>
      <c r="E2450" t="s">
        <v>3313</v>
      </c>
      <c r="F2450" t="s">
        <v>3314</v>
      </c>
      <c r="G2450" t="s">
        <v>3315</v>
      </c>
      <c r="H2450" t="s">
        <v>3316</v>
      </c>
      <c r="I2450" t="s">
        <v>3371</v>
      </c>
      <c r="J2450" t="s">
        <v>3373</v>
      </c>
      <c r="K2450" s="2">
        <v>77</v>
      </c>
    </row>
    <row r="2451" spans="1:11" x14ac:dyDescent="0.3">
      <c r="B2451" t="s">
        <v>20</v>
      </c>
      <c r="C2451" t="s">
        <v>3311</v>
      </c>
      <c r="D2451" t="s">
        <v>3312</v>
      </c>
      <c r="E2451" t="s">
        <v>3313</v>
      </c>
      <c r="F2451" t="s">
        <v>3314</v>
      </c>
      <c r="G2451" t="s">
        <v>3315</v>
      </c>
      <c r="H2451" t="s">
        <v>3316</v>
      </c>
      <c r="I2451" t="s">
        <v>3371</v>
      </c>
      <c r="J2451" t="s">
        <v>3373</v>
      </c>
      <c r="K2451" s="2">
        <v>127</v>
      </c>
    </row>
    <row r="2452" spans="1:11" x14ac:dyDescent="0.3">
      <c r="B2452" t="s">
        <v>22</v>
      </c>
      <c r="C2452" t="s">
        <v>3311</v>
      </c>
      <c r="D2452" t="s">
        <v>3312</v>
      </c>
      <c r="E2452" t="s">
        <v>3313</v>
      </c>
      <c r="F2452" t="s">
        <v>3314</v>
      </c>
      <c r="G2452" t="s">
        <v>3315</v>
      </c>
      <c r="H2452" t="s">
        <v>3316</v>
      </c>
      <c r="I2452" t="s">
        <v>3371</v>
      </c>
      <c r="J2452" t="s">
        <v>3373</v>
      </c>
      <c r="K2452" s="2">
        <v>90</v>
      </c>
    </row>
    <row r="2453" spans="1:11" x14ac:dyDescent="0.3">
      <c r="B2453" t="s">
        <v>24</v>
      </c>
      <c r="C2453" t="s">
        <v>3311</v>
      </c>
      <c r="D2453" t="s">
        <v>3312</v>
      </c>
      <c r="E2453" t="s">
        <v>3313</v>
      </c>
      <c r="F2453" t="s">
        <v>3314</v>
      </c>
      <c r="G2453" t="s">
        <v>3315</v>
      </c>
      <c r="H2453" t="s">
        <v>3316</v>
      </c>
      <c r="I2453" t="s">
        <v>3371</v>
      </c>
      <c r="J2453" t="s">
        <v>3373</v>
      </c>
      <c r="K2453" s="2">
        <v>273</v>
      </c>
    </row>
    <row r="2454" spans="1:11" x14ac:dyDescent="0.3">
      <c r="A2454" t="s">
        <v>1914</v>
      </c>
      <c r="B2454" t="s">
        <v>36</v>
      </c>
      <c r="C2454" t="s">
        <v>3311</v>
      </c>
      <c r="D2454" t="s">
        <v>3312</v>
      </c>
      <c r="E2454" t="s">
        <v>3313</v>
      </c>
      <c r="F2454" t="s">
        <v>3314</v>
      </c>
      <c r="G2454" t="s">
        <v>3315</v>
      </c>
      <c r="H2454" t="s">
        <v>3316</v>
      </c>
      <c r="I2454" t="s">
        <v>3371</v>
      </c>
      <c r="J2454" t="s">
        <v>3373</v>
      </c>
      <c r="K2454" s="2">
        <v>39</v>
      </c>
    </row>
    <row r="2455" spans="1:11" x14ac:dyDescent="0.3">
      <c r="B2455" t="s">
        <v>12</v>
      </c>
      <c r="C2455" t="s">
        <v>3311</v>
      </c>
      <c r="D2455" t="s">
        <v>3312</v>
      </c>
      <c r="E2455" t="s">
        <v>3313</v>
      </c>
      <c r="F2455" t="s">
        <v>3314</v>
      </c>
      <c r="G2455" t="s">
        <v>3315</v>
      </c>
      <c r="H2455" t="s">
        <v>3316</v>
      </c>
      <c r="I2455" t="s">
        <v>3371</v>
      </c>
      <c r="J2455" t="s">
        <v>3373</v>
      </c>
      <c r="K2455" s="2">
        <v>81</v>
      </c>
    </row>
    <row r="2456" spans="1:11" x14ac:dyDescent="0.3">
      <c r="B2456" t="s">
        <v>16</v>
      </c>
      <c r="C2456" t="s">
        <v>3311</v>
      </c>
      <c r="D2456" t="s">
        <v>3312</v>
      </c>
      <c r="E2456" t="s">
        <v>3313</v>
      </c>
      <c r="F2456" t="s">
        <v>3314</v>
      </c>
      <c r="G2456" t="s">
        <v>3315</v>
      </c>
      <c r="H2456" t="s">
        <v>3316</v>
      </c>
      <c r="I2456" t="s">
        <v>3371</v>
      </c>
      <c r="J2456" t="s">
        <v>3373</v>
      </c>
      <c r="K2456" s="2">
        <v>232</v>
      </c>
    </row>
    <row r="2457" spans="1:11" x14ac:dyDescent="0.3">
      <c r="A2457" t="s">
        <v>1916</v>
      </c>
      <c r="B2457" t="s">
        <v>44</v>
      </c>
      <c r="C2457" t="s">
        <v>3311</v>
      </c>
      <c r="D2457" t="s">
        <v>3312</v>
      </c>
      <c r="E2457" t="s">
        <v>3313</v>
      </c>
      <c r="F2457" t="s">
        <v>3314</v>
      </c>
      <c r="G2457" t="s">
        <v>3315</v>
      </c>
      <c r="H2457" t="s">
        <v>3316</v>
      </c>
      <c r="I2457" t="s">
        <v>3371</v>
      </c>
      <c r="J2457" t="s">
        <v>3373</v>
      </c>
      <c r="K2457" s="2">
        <v>80</v>
      </c>
    </row>
    <row r="2458" spans="1:11" x14ac:dyDescent="0.3">
      <c r="B2458" t="s">
        <v>12</v>
      </c>
      <c r="C2458" t="s">
        <v>3311</v>
      </c>
      <c r="D2458" t="s">
        <v>3312</v>
      </c>
      <c r="E2458" t="s">
        <v>3313</v>
      </c>
      <c r="F2458" t="s">
        <v>3314</v>
      </c>
      <c r="G2458" t="s">
        <v>3315</v>
      </c>
      <c r="H2458" t="s">
        <v>3316</v>
      </c>
      <c r="I2458" t="s">
        <v>3371</v>
      </c>
      <c r="J2458" t="s">
        <v>3373</v>
      </c>
      <c r="K2458" s="2">
        <v>310</v>
      </c>
    </row>
    <row r="2459" spans="1:11" x14ac:dyDescent="0.3">
      <c r="B2459" t="s">
        <v>16</v>
      </c>
      <c r="C2459" t="s">
        <v>3311</v>
      </c>
      <c r="D2459" t="s">
        <v>3312</v>
      </c>
      <c r="E2459" t="s">
        <v>3313</v>
      </c>
      <c r="F2459" t="s">
        <v>3314</v>
      </c>
      <c r="G2459" t="s">
        <v>3315</v>
      </c>
      <c r="H2459" t="s">
        <v>3316</v>
      </c>
      <c r="I2459" t="s">
        <v>3371</v>
      </c>
      <c r="J2459" t="s">
        <v>3373</v>
      </c>
      <c r="K2459" s="2">
        <v>216</v>
      </c>
    </row>
    <row r="2460" spans="1:11" x14ac:dyDescent="0.3">
      <c r="A2460" t="s">
        <v>1918</v>
      </c>
      <c r="B2460" t="s">
        <v>12</v>
      </c>
      <c r="C2460" t="s">
        <v>3311</v>
      </c>
      <c r="D2460" t="s">
        <v>3312</v>
      </c>
      <c r="E2460" t="s">
        <v>3313</v>
      </c>
      <c r="F2460" t="s">
        <v>3314</v>
      </c>
      <c r="G2460" t="s">
        <v>3315</v>
      </c>
      <c r="H2460" t="s">
        <v>3316</v>
      </c>
      <c r="I2460" t="s">
        <v>3317</v>
      </c>
      <c r="J2460" t="s">
        <v>3319</v>
      </c>
      <c r="K2460" s="2">
        <v>57</v>
      </c>
    </row>
    <row r="2461" spans="1:11" x14ac:dyDescent="0.3">
      <c r="A2461" t="s">
        <v>1920</v>
      </c>
      <c r="B2461" t="s">
        <v>12</v>
      </c>
      <c r="C2461" t="s">
        <v>3311</v>
      </c>
      <c r="D2461" t="s">
        <v>3312</v>
      </c>
      <c r="E2461" t="s">
        <v>3313</v>
      </c>
      <c r="F2461" t="s">
        <v>3314</v>
      </c>
      <c r="G2461" t="s">
        <v>3315</v>
      </c>
      <c r="H2461" t="s">
        <v>3316</v>
      </c>
      <c r="I2461" t="s">
        <v>3317</v>
      </c>
      <c r="J2461" t="s">
        <v>3319</v>
      </c>
      <c r="K2461" s="2">
        <v>82</v>
      </c>
    </row>
    <row r="2462" spans="1:11" x14ac:dyDescent="0.3">
      <c r="B2462" t="s">
        <v>84</v>
      </c>
      <c r="C2462" t="s">
        <v>3311</v>
      </c>
      <c r="D2462" t="s">
        <v>3312</v>
      </c>
      <c r="E2462" t="s">
        <v>3313</v>
      </c>
      <c r="F2462" t="s">
        <v>3314</v>
      </c>
      <c r="G2462" t="s">
        <v>3315</v>
      </c>
      <c r="H2462" t="s">
        <v>3316</v>
      </c>
      <c r="I2462" t="s">
        <v>3317</v>
      </c>
      <c r="J2462" t="s">
        <v>3319</v>
      </c>
      <c r="K2462" s="2">
        <v>104</v>
      </c>
    </row>
    <row r="2463" spans="1:11" x14ac:dyDescent="0.3">
      <c r="B2463" t="s">
        <v>86</v>
      </c>
      <c r="C2463" t="s">
        <v>3311</v>
      </c>
      <c r="D2463" t="s">
        <v>3312</v>
      </c>
      <c r="E2463" t="s">
        <v>3313</v>
      </c>
      <c r="F2463" t="s">
        <v>3314</v>
      </c>
      <c r="G2463" t="s">
        <v>3315</v>
      </c>
      <c r="H2463" t="s">
        <v>3316</v>
      </c>
      <c r="I2463" t="s">
        <v>3317</v>
      </c>
      <c r="J2463" t="s">
        <v>3319</v>
      </c>
      <c r="K2463" s="2">
        <v>81</v>
      </c>
    </row>
    <row r="2464" spans="1:11" x14ac:dyDescent="0.3">
      <c r="A2464" t="s">
        <v>1922</v>
      </c>
      <c r="B2464" t="s">
        <v>34</v>
      </c>
      <c r="C2464" t="s">
        <v>3311</v>
      </c>
      <c r="D2464" t="s">
        <v>3312</v>
      </c>
      <c r="E2464" t="s">
        <v>3313</v>
      </c>
      <c r="F2464" t="s">
        <v>3314</v>
      </c>
      <c r="G2464" t="s">
        <v>3315</v>
      </c>
      <c r="H2464" t="s">
        <v>3316</v>
      </c>
      <c r="I2464" t="s">
        <v>3317</v>
      </c>
      <c r="J2464" t="s">
        <v>3319</v>
      </c>
      <c r="K2464" s="2">
        <v>62</v>
      </c>
    </row>
    <row r="2465" spans="1:11" x14ac:dyDescent="0.3">
      <c r="B2465" t="s">
        <v>12</v>
      </c>
      <c r="C2465" t="s">
        <v>3311</v>
      </c>
      <c r="D2465" t="s">
        <v>3312</v>
      </c>
      <c r="E2465" t="s">
        <v>3313</v>
      </c>
      <c r="F2465" t="s">
        <v>3314</v>
      </c>
      <c r="G2465" t="s">
        <v>3315</v>
      </c>
      <c r="H2465" t="s">
        <v>3316</v>
      </c>
      <c r="I2465" t="s">
        <v>3317</v>
      </c>
      <c r="J2465" t="s">
        <v>3319</v>
      </c>
      <c r="K2465" s="2">
        <v>82</v>
      </c>
    </row>
    <row r="2466" spans="1:11" x14ac:dyDescent="0.3">
      <c r="B2466" t="s">
        <v>16</v>
      </c>
      <c r="C2466" t="s">
        <v>3311</v>
      </c>
      <c r="D2466" t="s">
        <v>3312</v>
      </c>
      <c r="E2466" t="s">
        <v>3313</v>
      </c>
      <c r="F2466" t="s">
        <v>3314</v>
      </c>
      <c r="G2466" t="s">
        <v>3315</v>
      </c>
      <c r="H2466" t="s">
        <v>3316</v>
      </c>
      <c r="I2466" t="s">
        <v>3317</v>
      </c>
      <c r="J2466" t="s">
        <v>3319</v>
      </c>
      <c r="K2466" s="2">
        <v>236</v>
      </c>
    </row>
    <row r="2467" spans="1:11" x14ac:dyDescent="0.3">
      <c r="A2467" t="s">
        <v>1924</v>
      </c>
      <c r="B2467" t="s">
        <v>871</v>
      </c>
      <c r="C2467" t="s">
        <v>3311</v>
      </c>
      <c r="D2467" t="s">
        <v>3312</v>
      </c>
      <c r="E2467" t="s">
        <v>3313</v>
      </c>
      <c r="F2467" t="s">
        <v>3314</v>
      </c>
      <c r="G2467" t="s">
        <v>3315</v>
      </c>
      <c r="H2467" t="s">
        <v>3316</v>
      </c>
      <c r="I2467" t="s">
        <v>3317</v>
      </c>
      <c r="J2467" t="s">
        <v>3319</v>
      </c>
      <c r="K2467" s="2">
        <v>69</v>
      </c>
    </row>
    <row r="2468" spans="1:11" x14ac:dyDescent="0.3">
      <c r="B2468" t="s">
        <v>12</v>
      </c>
      <c r="C2468" t="s">
        <v>3311</v>
      </c>
      <c r="D2468" t="s">
        <v>3312</v>
      </c>
      <c r="E2468" t="s">
        <v>3313</v>
      </c>
      <c r="F2468" t="s">
        <v>3314</v>
      </c>
      <c r="G2468" t="s">
        <v>3315</v>
      </c>
      <c r="H2468" t="s">
        <v>3316</v>
      </c>
      <c r="I2468" t="s">
        <v>3317</v>
      </c>
      <c r="J2468" t="s">
        <v>3319</v>
      </c>
      <c r="K2468" s="2">
        <v>70</v>
      </c>
    </row>
    <row r="2469" spans="1:11" x14ac:dyDescent="0.3">
      <c r="B2469" t="s">
        <v>16</v>
      </c>
      <c r="C2469" t="s">
        <v>3311</v>
      </c>
      <c r="D2469" t="s">
        <v>3312</v>
      </c>
      <c r="E2469" t="s">
        <v>3313</v>
      </c>
      <c r="F2469" t="s">
        <v>3314</v>
      </c>
      <c r="G2469" t="s">
        <v>3315</v>
      </c>
      <c r="H2469" t="s">
        <v>3316</v>
      </c>
      <c r="I2469" t="s">
        <v>3317</v>
      </c>
      <c r="J2469" t="s">
        <v>3319</v>
      </c>
      <c r="K2469" s="2">
        <v>238</v>
      </c>
    </row>
    <row r="2470" spans="1:11" x14ac:dyDescent="0.3">
      <c r="B2470" t="s">
        <v>184</v>
      </c>
      <c r="C2470" t="s">
        <v>3311</v>
      </c>
      <c r="D2470" t="s">
        <v>3312</v>
      </c>
      <c r="E2470" t="s">
        <v>3313</v>
      </c>
      <c r="F2470" t="s">
        <v>3314</v>
      </c>
      <c r="G2470" t="s">
        <v>3315</v>
      </c>
      <c r="H2470" t="s">
        <v>3316</v>
      </c>
      <c r="I2470" t="s">
        <v>3317</v>
      </c>
      <c r="J2470" t="s">
        <v>3319</v>
      </c>
      <c r="K2470" s="2">
        <v>387</v>
      </c>
    </row>
    <row r="2471" spans="1:11" x14ac:dyDescent="0.3">
      <c r="A2471" t="s">
        <v>1926</v>
      </c>
      <c r="B2471" t="s">
        <v>34</v>
      </c>
      <c r="C2471" t="s">
        <v>3311</v>
      </c>
      <c r="D2471" t="s">
        <v>3312</v>
      </c>
      <c r="E2471" t="s">
        <v>3313</v>
      </c>
      <c r="F2471" t="s">
        <v>3314</v>
      </c>
      <c r="G2471" t="s">
        <v>3315</v>
      </c>
      <c r="H2471" t="s">
        <v>3316</v>
      </c>
      <c r="I2471" t="s">
        <v>3317</v>
      </c>
      <c r="J2471" t="s">
        <v>3319</v>
      </c>
      <c r="K2471" s="2">
        <v>64</v>
      </c>
    </row>
    <row r="2472" spans="1:11" x14ac:dyDescent="0.3">
      <c r="B2472" t="s">
        <v>250</v>
      </c>
      <c r="C2472" t="s">
        <v>3311</v>
      </c>
      <c r="D2472" t="s">
        <v>3312</v>
      </c>
      <c r="E2472" t="s">
        <v>3313</v>
      </c>
      <c r="F2472" t="s">
        <v>3314</v>
      </c>
      <c r="G2472" t="s">
        <v>3315</v>
      </c>
      <c r="H2472" t="s">
        <v>3316</v>
      </c>
      <c r="I2472" t="s">
        <v>3317</v>
      </c>
      <c r="J2472" t="s">
        <v>3319</v>
      </c>
      <c r="K2472" s="2">
        <v>35</v>
      </c>
    </row>
    <row r="2473" spans="1:11" x14ac:dyDescent="0.3">
      <c r="B2473" t="s">
        <v>12</v>
      </c>
      <c r="C2473" t="s">
        <v>3311</v>
      </c>
      <c r="D2473" t="s">
        <v>3312</v>
      </c>
      <c r="E2473" t="s">
        <v>3313</v>
      </c>
      <c r="F2473" t="s">
        <v>3314</v>
      </c>
      <c r="G2473" t="s">
        <v>3315</v>
      </c>
      <c r="H2473" t="s">
        <v>3316</v>
      </c>
      <c r="I2473" t="s">
        <v>3317</v>
      </c>
      <c r="J2473" t="s">
        <v>3319</v>
      </c>
      <c r="K2473" s="2">
        <v>81</v>
      </c>
    </row>
    <row r="2474" spans="1:11" x14ac:dyDescent="0.3">
      <c r="B2474" t="s">
        <v>16</v>
      </c>
      <c r="C2474" t="s">
        <v>3311</v>
      </c>
      <c r="D2474" t="s">
        <v>3312</v>
      </c>
      <c r="E2474" t="s">
        <v>3313</v>
      </c>
      <c r="F2474" t="s">
        <v>3314</v>
      </c>
      <c r="G2474" t="s">
        <v>3315</v>
      </c>
      <c r="H2474" t="s">
        <v>3316</v>
      </c>
      <c r="I2474" t="s">
        <v>3317</v>
      </c>
      <c r="J2474" t="s">
        <v>3319</v>
      </c>
      <c r="K2474" s="2">
        <v>233</v>
      </c>
    </row>
    <row r="2475" spans="1:11" x14ac:dyDescent="0.3">
      <c r="A2475" t="s">
        <v>1928</v>
      </c>
      <c r="B2475" t="s">
        <v>44</v>
      </c>
      <c r="C2475" t="s">
        <v>3311</v>
      </c>
      <c r="D2475" t="s">
        <v>3312</v>
      </c>
      <c r="E2475" t="s">
        <v>3313</v>
      </c>
      <c r="F2475" t="s">
        <v>3314</v>
      </c>
      <c r="G2475" t="s">
        <v>3315</v>
      </c>
      <c r="H2475" t="s">
        <v>3316</v>
      </c>
      <c r="I2475" t="s">
        <v>3317</v>
      </c>
      <c r="J2475" t="s">
        <v>3319</v>
      </c>
      <c r="K2475" s="2">
        <v>84</v>
      </c>
    </row>
    <row r="2476" spans="1:11" x14ac:dyDescent="0.3">
      <c r="B2476" t="s">
        <v>12</v>
      </c>
      <c r="C2476" t="s">
        <v>3311</v>
      </c>
      <c r="D2476" t="s">
        <v>3312</v>
      </c>
      <c r="E2476" t="s">
        <v>3313</v>
      </c>
      <c r="F2476" t="s">
        <v>3314</v>
      </c>
      <c r="G2476" t="s">
        <v>3315</v>
      </c>
      <c r="H2476" t="s">
        <v>3316</v>
      </c>
      <c r="I2476" t="s">
        <v>3317</v>
      </c>
      <c r="J2476" t="s">
        <v>3319</v>
      </c>
      <c r="K2476" s="2">
        <v>311</v>
      </c>
    </row>
    <row r="2477" spans="1:11" x14ac:dyDescent="0.3">
      <c r="B2477" t="s">
        <v>16</v>
      </c>
      <c r="C2477" t="s">
        <v>3311</v>
      </c>
      <c r="D2477" t="s">
        <v>3312</v>
      </c>
      <c r="E2477" t="s">
        <v>3313</v>
      </c>
      <c r="F2477" t="s">
        <v>3314</v>
      </c>
      <c r="G2477" t="s">
        <v>3315</v>
      </c>
      <c r="H2477" t="s">
        <v>3316</v>
      </c>
      <c r="I2477" t="s">
        <v>3317</v>
      </c>
      <c r="J2477" t="s">
        <v>3319</v>
      </c>
      <c r="K2477" s="2">
        <v>221</v>
      </c>
    </row>
    <row r="2478" spans="1:11" x14ac:dyDescent="0.3">
      <c r="A2478" t="s">
        <v>1930</v>
      </c>
      <c r="B2478" t="s">
        <v>12</v>
      </c>
      <c r="C2478" t="s">
        <v>3311</v>
      </c>
      <c r="D2478" t="s">
        <v>3312</v>
      </c>
      <c r="E2478" t="s">
        <v>3313</v>
      </c>
      <c r="F2478" t="s">
        <v>3314</v>
      </c>
      <c r="G2478" t="s">
        <v>3315</v>
      </c>
      <c r="H2478" t="s">
        <v>3316</v>
      </c>
      <c r="I2478" t="s">
        <v>3317</v>
      </c>
      <c r="J2478" t="s">
        <v>3319</v>
      </c>
      <c r="K2478" s="2">
        <v>83</v>
      </c>
    </row>
    <row r="2479" spans="1:11" x14ac:dyDescent="0.3">
      <c r="B2479" t="s">
        <v>84</v>
      </c>
      <c r="C2479" t="s">
        <v>3311</v>
      </c>
      <c r="D2479" t="s">
        <v>3312</v>
      </c>
      <c r="E2479" t="s">
        <v>3313</v>
      </c>
      <c r="F2479" t="s">
        <v>3314</v>
      </c>
      <c r="G2479" t="s">
        <v>3315</v>
      </c>
      <c r="H2479" t="s">
        <v>3316</v>
      </c>
      <c r="I2479" t="s">
        <v>3317</v>
      </c>
      <c r="J2479" t="s">
        <v>3319</v>
      </c>
      <c r="K2479" s="2">
        <v>104</v>
      </c>
    </row>
    <row r="2480" spans="1:11" x14ac:dyDescent="0.3">
      <c r="B2480" t="s">
        <v>86</v>
      </c>
      <c r="C2480" t="s">
        <v>3311</v>
      </c>
      <c r="D2480" t="s">
        <v>3312</v>
      </c>
      <c r="E2480" t="s">
        <v>3313</v>
      </c>
      <c r="F2480" t="s">
        <v>3314</v>
      </c>
      <c r="G2480" t="s">
        <v>3315</v>
      </c>
      <c r="H2480" t="s">
        <v>3316</v>
      </c>
      <c r="I2480" t="s">
        <v>3317</v>
      </c>
      <c r="J2480" t="s">
        <v>3319</v>
      </c>
      <c r="K2480" s="2">
        <v>81</v>
      </c>
    </row>
    <row r="2481" spans="1:11" x14ac:dyDescent="0.3">
      <c r="A2481" t="s">
        <v>1932</v>
      </c>
      <c r="B2481" t="s">
        <v>12</v>
      </c>
      <c r="C2481" t="s">
        <v>3311</v>
      </c>
      <c r="D2481" t="s">
        <v>3312</v>
      </c>
      <c r="E2481" t="s">
        <v>3313</v>
      </c>
      <c r="F2481" t="s">
        <v>3314</v>
      </c>
      <c r="G2481" t="s">
        <v>3315</v>
      </c>
      <c r="H2481" t="s">
        <v>3316</v>
      </c>
      <c r="I2481" t="s">
        <v>3317</v>
      </c>
      <c r="J2481" t="s">
        <v>3319</v>
      </c>
      <c r="K2481" s="2">
        <v>76</v>
      </c>
    </row>
    <row r="2482" spans="1:11" x14ac:dyDescent="0.3">
      <c r="A2482" t="s">
        <v>1934</v>
      </c>
      <c r="B2482" t="s">
        <v>12</v>
      </c>
      <c r="C2482" t="s">
        <v>3311</v>
      </c>
      <c r="D2482" t="s">
        <v>3312</v>
      </c>
      <c r="E2482" t="s">
        <v>3313</v>
      </c>
      <c r="F2482" t="s">
        <v>3314</v>
      </c>
      <c r="G2482" t="s">
        <v>3315</v>
      </c>
      <c r="H2482" t="s">
        <v>3316</v>
      </c>
      <c r="I2482" t="s">
        <v>3317</v>
      </c>
      <c r="J2482" t="s">
        <v>3319</v>
      </c>
      <c r="K2482" s="2">
        <v>156</v>
      </c>
    </row>
    <row r="2483" spans="1:11" x14ac:dyDescent="0.3">
      <c r="B2483" t="s">
        <v>16</v>
      </c>
      <c r="C2483" t="s">
        <v>3311</v>
      </c>
      <c r="D2483" t="s">
        <v>3312</v>
      </c>
      <c r="E2483" t="s">
        <v>3313</v>
      </c>
      <c r="F2483" t="s">
        <v>3314</v>
      </c>
      <c r="G2483" t="s">
        <v>3315</v>
      </c>
      <c r="H2483" t="s">
        <v>3316</v>
      </c>
      <c r="I2483" t="s">
        <v>3317</v>
      </c>
      <c r="J2483" t="s">
        <v>3319</v>
      </c>
      <c r="K2483" s="2">
        <v>249</v>
      </c>
    </row>
    <row r="2484" spans="1:11" x14ac:dyDescent="0.3">
      <c r="B2484" t="s">
        <v>10</v>
      </c>
      <c r="C2484" t="s">
        <v>3311</v>
      </c>
      <c r="D2484" t="s">
        <v>3312</v>
      </c>
      <c r="E2484" t="s">
        <v>3313</v>
      </c>
      <c r="F2484" t="s">
        <v>3314</v>
      </c>
      <c r="G2484" t="s">
        <v>3315</v>
      </c>
      <c r="H2484" t="s">
        <v>3316</v>
      </c>
      <c r="I2484" t="s">
        <v>3317</v>
      </c>
      <c r="J2484" t="s">
        <v>3319</v>
      </c>
      <c r="K2484" s="2">
        <v>41</v>
      </c>
    </row>
    <row r="2485" spans="1:11" x14ac:dyDescent="0.3">
      <c r="B2485" t="s">
        <v>14</v>
      </c>
      <c r="C2485" t="s">
        <v>3311</v>
      </c>
      <c r="D2485" t="s">
        <v>3312</v>
      </c>
      <c r="E2485" t="s">
        <v>3313</v>
      </c>
      <c r="F2485" t="s">
        <v>3314</v>
      </c>
      <c r="G2485" t="s">
        <v>3315</v>
      </c>
      <c r="H2485" t="s">
        <v>3316</v>
      </c>
      <c r="I2485" t="s">
        <v>3317</v>
      </c>
      <c r="J2485" t="s">
        <v>3319</v>
      </c>
      <c r="K2485" s="2">
        <v>48</v>
      </c>
    </row>
    <row r="2486" spans="1:11" x14ac:dyDescent="0.3">
      <c r="A2486" t="s">
        <v>1936</v>
      </c>
      <c r="B2486" t="s">
        <v>34</v>
      </c>
      <c r="C2486" t="s">
        <v>3311</v>
      </c>
      <c r="D2486" t="s">
        <v>3312</v>
      </c>
      <c r="E2486" t="s">
        <v>3313</v>
      </c>
      <c r="F2486" t="s">
        <v>3314</v>
      </c>
      <c r="G2486" t="s">
        <v>3315</v>
      </c>
      <c r="H2486" t="s">
        <v>3316</v>
      </c>
      <c r="I2486" t="s">
        <v>3317</v>
      </c>
      <c r="J2486" t="s">
        <v>3319</v>
      </c>
      <c r="K2486" s="2">
        <v>31</v>
      </c>
    </row>
    <row r="2487" spans="1:11" x14ac:dyDescent="0.3">
      <c r="B2487" t="s">
        <v>250</v>
      </c>
      <c r="C2487" t="s">
        <v>3311</v>
      </c>
      <c r="D2487" t="s">
        <v>3312</v>
      </c>
      <c r="E2487" t="s">
        <v>3313</v>
      </c>
      <c r="F2487" t="s">
        <v>3314</v>
      </c>
      <c r="G2487" t="s">
        <v>3315</v>
      </c>
      <c r="H2487" t="s">
        <v>3316</v>
      </c>
      <c r="I2487" t="s">
        <v>3317</v>
      </c>
      <c r="J2487" t="s">
        <v>3319</v>
      </c>
      <c r="K2487" s="2">
        <v>35</v>
      </c>
    </row>
    <row r="2488" spans="1:11" x14ac:dyDescent="0.3">
      <c r="B2488" t="s">
        <v>36</v>
      </c>
      <c r="C2488" t="s">
        <v>3311</v>
      </c>
      <c r="D2488" t="s">
        <v>3312</v>
      </c>
      <c r="E2488" t="s">
        <v>3313</v>
      </c>
      <c r="F2488" t="s">
        <v>3314</v>
      </c>
      <c r="G2488" t="s">
        <v>3315</v>
      </c>
      <c r="H2488" t="s">
        <v>3316</v>
      </c>
      <c r="I2488" t="s">
        <v>3317</v>
      </c>
      <c r="J2488" t="s">
        <v>3319</v>
      </c>
      <c r="K2488" s="2">
        <v>41</v>
      </c>
    </row>
    <row r="2489" spans="1:11" x14ac:dyDescent="0.3">
      <c r="B2489" t="s">
        <v>12</v>
      </c>
      <c r="C2489" t="s">
        <v>3311</v>
      </c>
      <c r="D2489" t="s">
        <v>3312</v>
      </c>
      <c r="E2489" t="s">
        <v>3313</v>
      </c>
      <c r="F2489" t="s">
        <v>3314</v>
      </c>
      <c r="G2489" t="s">
        <v>3315</v>
      </c>
      <c r="H2489" t="s">
        <v>3316</v>
      </c>
      <c r="I2489" t="s">
        <v>3317</v>
      </c>
      <c r="J2489" t="s">
        <v>3319</v>
      </c>
      <c r="K2489" s="2">
        <v>78</v>
      </c>
    </row>
    <row r="2490" spans="1:11" x14ac:dyDescent="0.3">
      <c r="B2490" t="s">
        <v>16</v>
      </c>
      <c r="C2490" t="s">
        <v>3311</v>
      </c>
      <c r="D2490" t="s">
        <v>3312</v>
      </c>
      <c r="E2490" t="s">
        <v>3313</v>
      </c>
      <c r="F2490" t="s">
        <v>3314</v>
      </c>
      <c r="G2490" t="s">
        <v>3315</v>
      </c>
      <c r="H2490" t="s">
        <v>3316</v>
      </c>
      <c r="I2490" t="s">
        <v>3317</v>
      </c>
      <c r="J2490" t="s">
        <v>3319</v>
      </c>
      <c r="K2490" s="2">
        <v>236</v>
      </c>
    </row>
    <row r="2491" spans="1:11" x14ac:dyDescent="0.3">
      <c r="A2491" t="s">
        <v>1938</v>
      </c>
      <c r="B2491" t="s">
        <v>44</v>
      </c>
      <c r="C2491" t="s">
        <v>3311</v>
      </c>
      <c r="D2491" t="s">
        <v>3312</v>
      </c>
      <c r="E2491" t="s">
        <v>3313</v>
      </c>
      <c r="F2491" t="s">
        <v>3314</v>
      </c>
      <c r="G2491" t="s">
        <v>3315</v>
      </c>
      <c r="H2491" t="s">
        <v>3316</v>
      </c>
      <c r="I2491" t="s">
        <v>3317</v>
      </c>
      <c r="J2491" t="s">
        <v>3319</v>
      </c>
      <c r="K2491" s="2">
        <v>75</v>
      </c>
    </row>
    <row r="2492" spans="1:11" x14ac:dyDescent="0.3">
      <c r="B2492" t="s">
        <v>12</v>
      </c>
      <c r="C2492" t="s">
        <v>3311</v>
      </c>
      <c r="D2492" t="s">
        <v>3312</v>
      </c>
      <c r="E2492" t="s">
        <v>3313</v>
      </c>
      <c r="F2492" t="s">
        <v>3314</v>
      </c>
      <c r="G2492" t="s">
        <v>3315</v>
      </c>
      <c r="H2492" t="s">
        <v>3316</v>
      </c>
      <c r="I2492" t="s">
        <v>3317</v>
      </c>
      <c r="J2492" t="s">
        <v>3319</v>
      </c>
      <c r="K2492" s="2">
        <v>156</v>
      </c>
    </row>
    <row r="2493" spans="1:11" x14ac:dyDescent="0.3">
      <c r="B2493" t="s">
        <v>16</v>
      </c>
      <c r="C2493" t="s">
        <v>3311</v>
      </c>
      <c r="D2493" t="s">
        <v>3312</v>
      </c>
      <c r="E2493" t="s">
        <v>3313</v>
      </c>
      <c r="F2493" t="s">
        <v>3314</v>
      </c>
      <c r="G2493" t="s">
        <v>3315</v>
      </c>
      <c r="H2493" t="s">
        <v>3316</v>
      </c>
      <c r="I2493" t="s">
        <v>3317</v>
      </c>
      <c r="J2493" t="s">
        <v>3319</v>
      </c>
      <c r="K2493" s="2">
        <v>222</v>
      </c>
    </row>
    <row r="2494" spans="1:11" x14ac:dyDescent="0.3">
      <c r="A2494" t="s">
        <v>1940</v>
      </c>
      <c r="B2494" t="s">
        <v>44</v>
      </c>
      <c r="C2494" t="s">
        <v>3311</v>
      </c>
      <c r="D2494" t="s">
        <v>3312</v>
      </c>
      <c r="E2494" t="s">
        <v>3313</v>
      </c>
      <c r="F2494" t="s">
        <v>3314</v>
      </c>
      <c r="G2494" t="s">
        <v>3315</v>
      </c>
      <c r="H2494" t="s">
        <v>3316</v>
      </c>
      <c r="I2494" t="s">
        <v>3317</v>
      </c>
      <c r="J2494" t="s">
        <v>3319</v>
      </c>
      <c r="K2494" s="2">
        <v>89</v>
      </c>
    </row>
    <row r="2495" spans="1:11" x14ac:dyDescent="0.3">
      <c r="B2495" t="s">
        <v>12</v>
      </c>
      <c r="C2495" t="s">
        <v>3311</v>
      </c>
      <c r="D2495" t="s">
        <v>3312</v>
      </c>
      <c r="E2495" t="s">
        <v>3313</v>
      </c>
      <c r="F2495" t="s">
        <v>3314</v>
      </c>
      <c r="G2495" t="s">
        <v>3315</v>
      </c>
      <c r="H2495" t="s">
        <v>3316</v>
      </c>
      <c r="I2495" t="s">
        <v>3317</v>
      </c>
      <c r="J2495" t="s">
        <v>3319</v>
      </c>
      <c r="K2495" s="2">
        <v>309</v>
      </c>
    </row>
    <row r="2496" spans="1:11" x14ac:dyDescent="0.3">
      <c r="B2496" t="s">
        <v>16</v>
      </c>
      <c r="C2496" t="s">
        <v>3311</v>
      </c>
      <c r="D2496" t="s">
        <v>3312</v>
      </c>
      <c r="E2496" t="s">
        <v>3313</v>
      </c>
      <c r="F2496" t="s">
        <v>3314</v>
      </c>
      <c r="G2496" t="s">
        <v>3315</v>
      </c>
      <c r="H2496" t="s">
        <v>3316</v>
      </c>
      <c r="I2496" t="s">
        <v>3317</v>
      </c>
      <c r="J2496" t="s">
        <v>3319</v>
      </c>
      <c r="K2496" s="2">
        <v>220</v>
      </c>
    </row>
    <row r="2497" spans="1:11" x14ac:dyDescent="0.3">
      <c r="A2497" t="s">
        <v>1942</v>
      </c>
      <c r="B2497" t="s">
        <v>34</v>
      </c>
      <c r="C2497" t="s">
        <v>3311</v>
      </c>
      <c r="D2497" t="s">
        <v>3312</v>
      </c>
      <c r="E2497" t="s">
        <v>3313</v>
      </c>
      <c r="F2497" t="s">
        <v>3314</v>
      </c>
      <c r="G2497" t="s">
        <v>3315</v>
      </c>
      <c r="H2497" t="s">
        <v>3316</v>
      </c>
      <c r="I2497" t="s">
        <v>3317</v>
      </c>
      <c r="J2497" t="s">
        <v>3319</v>
      </c>
      <c r="K2497" s="2">
        <v>64</v>
      </c>
    </row>
    <row r="2498" spans="1:11" x14ac:dyDescent="0.3">
      <c r="B2498" t="s">
        <v>250</v>
      </c>
      <c r="C2498" t="s">
        <v>3311</v>
      </c>
      <c r="D2498" t="s">
        <v>3312</v>
      </c>
      <c r="E2498" t="s">
        <v>3313</v>
      </c>
      <c r="F2498" t="s">
        <v>3314</v>
      </c>
      <c r="G2498" t="s">
        <v>3315</v>
      </c>
      <c r="H2498" t="s">
        <v>3316</v>
      </c>
      <c r="I2498" t="s">
        <v>3317</v>
      </c>
      <c r="J2498" t="s">
        <v>3319</v>
      </c>
      <c r="K2498" s="2">
        <v>35</v>
      </c>
    </row>
    <row r="2499" spans="1:11" x14ac:dyDescent="0.3">
      <c r="B2499" t="s">
        <v>36</v>
      </c>
      <c r="C2499" t="s">
        <v>3311</v>
      </c>
      <c r="D2499" t="s">
        <v>3312</v>
      </c>
      <c r="E2499" t="s">
        <v>3313</v>
      </c>
      <c r="F2499" t="s">
        <v>3314</v>
      </c>
      <c r="G2499" t="s">
        <v>3315</v>
      </c>
      <c r="H2499" t="s">
        <v>3316</v>
      </c>
      <c r="I2499" t="s">
        <v>3317</v>
      </c>
      <c r="J2499" t="s">
        <v>3319</v>
      </c>
      <c r="K2499" s="2">
        <v>39</v>
      </c>
    </row>
    <row r="2500" spans="1:11" x14ac:dyDescent="0.3">
      <c r="B2500" t="s">
        <v>12</v>
      </c>
      <c r="C2500" t="s">
        <v>3311</v>
      </c>
      <c r="D2500" t="s">
        <v>3312</v>
      </c>
      <c r="E2500" t="s">
        <v>3313</v>
      </c>
      <c r="F2500" t="s">
        <v>3314</v>
      </c>
      <c r="G2500" t="s">
        <v>3315</v>
      </c>
      <c r="H2500" t="s">
        <v>3316</v>
      </c>
      <c r="I2500" t="s">
        <v>3317</v>
      </c>
      <c r="J2500" t="s">
        <v>3319</v>
      </c>
      <c r="K2500" s="2">
        <v>81</v>
      </c>
    </row>
    <row r="2501" spans="1:11" x14ac:dyDescent="0.3">
      <c r="B2501" t="s">
        <v>16</v>
      </c>
      <c r="C2501" t="s">
        <v>3311</v>
      </c>
      <c r="D2501" t="s">
        <v>3312</v>
      </c>
      <c r="E2501" t="s">
        <v>3313</v>
      </c>
      <c r="F2501" t="s">
        <v>3314</v>
      </c>
      <c r="G2501" t="s">
        <v>3315</v>
      </c>
      <c r="H2501" t="s">
        <v>3316</v>
      </c>
      <c r="I2501" t="s">
        <v>3317</v>
      </c>
      <c r="J2501" t="s">
        <v>3319</v>
      </c>
      <c r="K2501" s="2">
        <v>233</v>
      </c>
    </row>
    <row r="2502" spans="1:11" x14ac:dyDescent="0.3">
      <c r="A2502" t="s">
        <v>1944</v>
      </c>
      <c r="B2502" t="s">
        <v>12</v>
      </c>
      <c r="C2502" t="s">
        <v>3311</v>
      </c>
      <c r="D2502" t="s">
        <v>3312</v>
      </c>
      <c r="E2502" t="s">
        <v>3313</v>
      </c>
      <c r="F2502" t="s">
        <v>3314</v>
      </c>
      <c r="G2502" t="s">
        <v>3315</v>
      </c>
      <c r="H2502" t="s">
        <v>3316</v>
      </c>
      <c r="I2502" t="s">
        <v>3317</v>
      </c>
      <c r="J2502" t="s">
        <v>3319</v>
      </c>
      <c r="K2502" s="2">
        <v>78</v>
      </c>
    </row>
    <row r="2503" spans="1:11" x14ac:dyDescent="0.3">
      <c r="B2503" t="s">
        <v>20</v>
      </c>
      <c r="C2503" t="s">
        <v>3311</v>
      </c>
      <c r="D2503" t="s">
        <v>3312</v>
      </c>
      <c r="E2503" t="s">
        <v>3313</v>
      </c>
      <c r="F2503" t="s">
        <v>3314</v>
      </c>
      <c r="G2503" t="s">
        <v>3315</v>
      </c>
      <c r="H2503" t="s">
        <v>3316</v>
      </c>
      <c r="I2503" t="s">
        <v>3317</v>
      </c>
      <c r="J2503" t="s">
        <v>3319</v>
      </c>
      <c r="K2503" s="2">
        <v>127</v>
      </c>
    </row>
    <row r="2504" spans="1:11" x14ac:dyDescent="0.3">
      <c r="B2504" t="s">
        <v>22</v>
      </c>
      <c r="C2504" t="s">
        <v>3311</v>
      </c>
      <c r="D2504" t="s">
        <v>3312</v>
      </c>
      <c r="E2504" t="s">
        <v>3313</v>
      </c>
      <c r="F2504" t="s">
        <v>3314</v>
      </c>
      <c r="G2504" t="s">
        <v>3315</v>
      </c>
      <c r="H2504" t="s">
        <v>3316</v>
      </c>
      <c r="I2504" t="s">
        <v>3317</v>
      </c>
      <c r="J2504" t="s">
        <v>3319</v>
      </c>
      <c r="K2504" s="2">
        <v>90</v>
      </c>
    </row>
    <row r="2505" spans="1:11" x14ac:dyDescent="0.3">
      <c r="B2505" t="s">
        <v>24</v>
      </c>
      <c r="C2505" t="s">
        <v>3311</v>
      </c>
      <c r="D2505" t="s">
        <v>3312</v>
      </c>
      <c r="E2505" t="s">
        <v>3313</v>
      </c>
      <c r="F2505" t="s">
        <v>3314</v>
      </c>
      <c r="G2505" t="s">
        <v>3315</v>
      </c>
      <c r="H2505" t="s">
        <v>3316</v>
      </c>
      <c r="I2505" t="s">
        <v>3317</v>
      </c>
      <c r="J2505" t="s">
        <v>3319</v>
      </c>
      <c r="K2505" s="2">
        <v>273</v>
      </c>
    </row>
    <row r="2506" spans="1:11" x14ac:dyDescent="0.3">
      <c r="A2506" t="s">
        <v>1946</v>
      </c>
      <c r="B2506" t="s">
        <v>12</v>
      </c>
      <c r="C2506" t="s">
        <v>3311</v>
      </c>
      <c r="D2506" t="s">
        <v>3312</v>
      </c>
      <c r="E2506" t="s">
        <v>3313</v>
      </c>
      <c r="F2506" t="s">
        <v>3314</v>
      </c>
      <c r="G2506" t="s">
        <v>3315</v>
      </c>
      <c r="H2506" t="s">
        <v>3316</v>
      </c>
      <c r="I2506" t="s">
        <v>3317</v>
      </c>
      <c r="J2506" t="s">
        <v>3319</v>
      </c>
      <c r="K2506" s="2">
        <v>78</v>
      </c>
    </row>
    <row r="2507" spans="1:11" x14ac:dyDescent="0.3">
      <c r="B2507" t="s">
        <v>20</v>
      </c>
      <c r="C2507" t="s">
        <v>3311</v>
      </c>
      <c r="D2507" t="s">
        <v>3312</v>
      </c>
      <c r="E2507" t="s">
        <v>3313</v>
      </c>
      <c r="F2507" t="s">
        <v>3314</v>
      </c>
      <c r="G2507" t="s">
        <v>3315</v>
      </c>
      <c r="H2507" t="s">
        <v>3316</v>
      </c>
      <c r="I2507" t="s">
        <v>3317</v>
      </c>
      <c r="J2507" t="s">
        <v>3319</v>
      </c>
      <c r="K2507" s="2">
        <v>127</v>
      </c>
    </row>
    <row r="2508" spans="1:11" x14ac:dyDescent="0.3">
      <c r="B2508" t="s">
        <v>22</v>
      </c>
      <c r="C2508" t="s">
        <v>3311</v>
      </c>
      <c r="D2508" t="s">
        <v>3312</v>
      </c>
      <c r="E2508" t="s">
        <v>3313</v>
      </c>
      <c r="F2508" t="s">
        <v>3314</v>
      </c>
      <c r="G2508" t="s">
        <v>3315</v>
      </c>
      <c r="H2508" t="s">
        <v>3316</v>
      </c>
      <c r="I2508" t="s">
        <v>3317</v>
      </c>
      <c r="J2508" t="s">
        <v>3319</v>
      </c>
      <c r="K2508" s="2">
        <v>90</v>
      </c>
    </row>
    <row r="2509" spans="1:11" x14ac:dyDescent="0.3">
      <c r="B2509" t="s">
        <v>24</v>
      </c>
      <c r="C2509" t="s">
        <v>3311</v>
      </c>
      <c r="D2509" t="s">
        <v>3312</v>
      </c>
      <c r="E2509" t="s">
        <v>3313</v>
      </c>
      <c r="F2509" t="s">
        <v>3314</v>
      </c>
      <c r="G2509" t="s">
        <v>3315</v>
      </c>
      <c r="H2509" t="s">
        <v>3316</v>
      </c>
      <c r="I2509" t="s">
        <v>3317</v>
      </c>
      <c r="J2509" t="s">
        <v>3319</v>
      </c>
      <c r="K2509" s="2">
        <v>273</v>
      </c>
    </row>
    <row r="2510" spans="1:11" x14ac:dyDescent="0.3">
      <c r="A2510" t="s">
        <v>1948</v>
      </c>
      <c r="B2510" t="s">
        <v>12</v>
      </c>
      <c r="C2510" t="s">
        <v>3311</v>
      </c>
      <c r="D2510" t="s">
        <v>3312</v>
      </c>
      <c r="E2510" t="s">
        <v>3313</v>
      </c>
      <c r="F2510" t="s">
        <v>3314</v>
      </c>
      <c r="G2510" t="s">
        <v>3315</v>
      </c>
      <c r="H2510" t="s">
        <v>3316</v>
      </c>
      <c r="I2510" t="s">
        <v>3317</v>
      </c>
      <c r="J2510" t="s">
        <v>3319</v>
      </c>
      <c r="K2510" s="2">
        <v>81</v>
      </c>
    </row>
    <row r="2511" spans="1:11" x14ac:dyDescent="0.3">
      <c r="B2511" t="s">
        <v>16</v>
      </c>
      <c r="C2511" t="s">
        <v>3311</v>
      </c>
      <c r="D2511" t="s">
        <v>3312</v>
      </c>
      <c r="E2511" t="s">
        <v>3313</v>
      </c>
      <c r="F2511" t="s">
        <v>3314</v>
      </c>
      <c r="G2511" t="s">
        <v>3315</v>
      </c>
      <c r="H2511" t="s">
        <v>3316</v>
      </c>
      <c r="I2511" t="s">
        <v>3317</v>
      </c>
      <c r="J2511" t="s">
        <v>3319</v>
      </c>
      <c r="K2511" s="2">
        <v>240</v>
      </c>
    </row>
    <row r="2512" spans="1:11" x14ac:dyDescent="0.3">
      <c r="A2512" t="s">
        <v>1950</v>
      </c>
      <c r="B2512" t="s">
        <v>12</v>
      </c>
      <c r="C2512" t="s">
        <v>3311</v>
      </c>
      <c r="D2512" t="s">
        <v>3312</v>
      </c>
      <c r="E2512" t="s">
        <v>3313</v>
      </c>
      <c r="F2512" t="s">
        <v>3314</v>
      </c>
      <c r="G2512" t="s">
        <v>3315</v>
      </c>
      <c r="H2512" t="s">
        <v>3316</v>
      </c>
      <c r="I2512" t="s">
        <v>3317</v>
      </c>
      <c r="J2512" t="s">
        <v>3319</v>
      </c>
      <c r="K2512" s="2">
        <v>1137</v>
      </c>
    </row>
    <row r="2513" spans="1:11" x14ac:dyDescent="0.3">
      <c r="B2513" t="s">
        <v>16</v>
      </c>
      <c r="C2513" t="s">
        <v>3311</v>
      </c>
      <c r="D2513" t="s">
        <v>3312</v>
      </c>
      <c r="E2513" t="s">
        <v>3313</v>
      </c>
      <c r="F2513" t="s">
        <v>3314</v>
      </c>
      <c r="G2513" t="s">
        <v>3315</v>
      </c>
      <c r="H2513" t="s">
        <v>3316</v>
      </c>
      <c r="I2513" t="s">
        <v>3317</v>
      </c>
      <c r="J2513" t="s">
        <v>3319</v>
      </c>
      <c r="K2513" s="2">
        <v>213</v>
      </c>
    </row>
    <row r="2514" spans="1:11" x14ac:dyDescent="0.3">
      <c r="A2514" t="s">
        <v>1952</v>
      </c>
      <c r="B2514" t="s">
        <v>34</v>
      </c>
      <c r="C2514" t="s">
        <v>3311</v>
      </c>
      <c r="D2514" t="s">
        <v>3312</v>
      </c>
      <c r="E2514" t="s">
        <v>3313</v>
      </c>
      <c r="F2514" t="s">
        <v>3314</v>
      </c>
      <c r="G2514" t="s">
        <v>3315</v>
      </c>
      <c r="H2514" t="s">
        <v>3316</v>
      </c>
      <c r="I2514" t="s">
        <v>3317</v>
      </c>
      <c r="J2514" t="s">
        <v>3319</v>
      </c>
      <c r="K2514" s="2">
        <v>31</v>
      </c>
    </row>
    <row r="2515" spans="1:11" x14ac:dyDescent="0.3">
      <c r="B2515" t="s">
        <v>250</v>
      </c>
      <c r="C2515" t="s">
        <v>3311</v>
      </c>
      <c r="D2515" t="s">
        <v>3312</v>
      </c>
      <c r="E2515" t="s">
        <v>3313</v>
      </c>
      <c r="F2515" t="s">
        <v>3314</v>
      </c>
      <c r="G2515" t="s">
        <v>3315</v>
      </c>
      <c r="H2515" t="s">
        <v>3316</v>
      </c>
      <c r="I2515" t="s">
        <v>3317</v>
      </c>
      <c r="J2515" t="s">
        <v>3319</v>
      </c>
      <c r="K2515" s="2">
        <v>37</v>
      </c>
    </row>
    <row r="2516" spans="1:11" x14ac:dyDescent="0.3">
      <c r="B2516" t="s">
        <v>12</v>
      </c>
      <c r="C2516" t="s">
        <v>3311</v>
      </c>
      <c r="D2516" t="s">
        <v>3312</v>
      </c>
      <c r="E2516" t="s">
        <v>3313</v>
      </c>
      <c r="F2516" t="s">
        <v>3314</v>
      </c>
      <c r="G2516" t="s">
        <v>3315</v>
      </c>
      <c r="H2516" t="s">
        <v>3316</v>
      </c>
      <c r="I2516" t="s">
        <v>3317</v>
      </c>
      <c r="J2516" t="s">
        <v>3319</v>
      </c>
      <c r="K2516" s="2">
        <v>162</v>
      </c>
    </row>
    <row r="2517" spans="1:11" x14ac:dyDescent="0.3">
      <c r="B2517" t="s">
        <v>16</v>
      </c>
      <c r="C2517" t="s">
        <v>3311</v>
      </c>
      <c r="D2517" t="s">
        <v>3312</v>
      </c>
      <c r="E2517" t="s">
        <v>3313</v>
      </c>
      <c r="F2517" t="s">
        <v>3314</v>
      </c>
      <c r="G2517" t="s">
        <v>3315</v>
      </c>
      <c r="H2517" t="s">
        <v>3316</v>
      </c>
      <c r="I2517" t="s">
        <v>3317</v>
      </c>
      <c r="J2517" t="s">
        <v>3319</v>
      </c>
      <c r="K2517" s="2">
        <v>245</v>
      </c>
    </row>
    <row r="2518" spans="1:11" x14ac:dyDescent="0.3">
      <c r="A2518" t="s">
        <v>1954</v>
      </c>
      <c r="B2518" t="s">
        <v>12</v>
      </c>
      <c r="C2518" t="s">
        <v>3311</v>
      </c>
      <c r="D2518" t="s">
        <v>3312</v>
      </c>
      <c r="E2518" t="s">
        <v>3313</v>
      </c>
      <c r="F2518" t="s">
        <v>3314</v>
      </c>
      <c r="G2518" t="s">
        <v>3315</v>
      </c>
      <c r="H2518" t="s">
        <v>3316</v>
      </c>
      <c r="I2518" t="s">
        <v>3317</v>
      </c>
      <c r="J2518" t="s">
        <v>3319</v>
      </c>
      <c r="K2518" s="2">
        <v>387</v>
      </c>
    </row>
    <row r="2519" spans="1:11" x14ac:dyDescent="0.3">
      <c r="B2519" t="s">
        <v>16</v>
      </c>
      <c r="C2519" t="s">
        <v>3311</v>
      </c>
      <c r="D2519" t="s">
        <v>3312</v>
      </c>
      <c r="E2519" t="s">
        <v>3313</v>
      </c>
      <c r="F2519" t="s">
        <v>3314</v>
      </c>
      <c r="G2519" t="s">
        <v>3315</v>
      </c>
      <c r="H2519" t="s">
        <v>3316</v>
      </c>
      <c r="I2519" t="s">
        <v>3317</v>
      </c>
      <c r="J2519" t="s">
        <v>3319</v>
      </c>
      <c r="K2519" s="2">
        <v>213</v>
      </c>
    </row>
    <row r="2520" spans="1:11" x14ac:dyDescent="0.3">
      <c r="A2520" t="s">
        <v>1956</v>
      </c>
      <c r="B2520" t="s">
        <v>12</v>
      </c>
      <c r="C2520" t="s">
        <v>3311</v>
      </c>
      <c r="D2520" t="s">
        <v>3312</v>
      </c>
      <c r="E2520" t="s">
        <v>3313</v>
      </c>
      <c r="F2520" t="s">
        <v>3314</v>
      </c>
      <c r="G2520" t="s">
        <v>3315</v>
      </c>
      <c r="H2520" t="s">
        <v>3316</v>
      </c>
      <c r="I2520" t="s">
        <v>3317</v>
      </c>
      <c r="J2520" t="s">
        <v>3319</v>
      </c>
      <c r="K2520" s="2">
        <v>83</v>
      </c>
    </row>
    <row r="2521" spans="1:11" x14ac:dyDescent="0.3">
      <c r="B2521" t="s">
        <v>84</v>
      </c>
      <c r="C2521" t="s">
        <v>3311</v>
      </c>
      <c r="D2521" t="s">
        <v>3312</v>
      </c>
      <c r="E2521" t="s">
        <v>3313</v>
      </c>
      <c r="F2521" t="s">
        <v>3314</v>
      </c>
      <c r="G2521" t="s">
        <v>3315</v>
      </c>
      <c r="H2521" t="s">
        <v>3316</v>
      </c>
      <c r="I2521" t="s">
        <v>3317</v>
      </c>
      <c r="J2521" t="s">
        <v>3319</v>
      </c>
      <c r="K2521" s="2">
        <v>104</v>
      </c>
    </row>
    <row r="2522" spans="1:11" x14ac:dyDescent="0.3">
      <c r="B2522" t="s">
        <v>86</v>
      </c>
      <c r="C2522" t="s">
        <v>3311</v>
      </c>
      <c r="D2522" t="s">
        <v>3312</v>
      </c>
      <c r="E2522" t="s">
        <v>3313</v>
      </c>
      <c r="F2522" t="s">
        <v>3314</v>
      </c>
      <c r="G2522" t="s">
        <v>3315</v>
      </c>
      <c r="H2522" t="s">
        <v>3316</v>
      </c>
      <c r="I2522" t="s">
        <v>3317</v>
      </c>
      <c r="J2522" t="s">
        <v>3319</v>
      </c>
      <c r="K2522" s="2">
        <v>81</v>
      </c>
    </row>
    <row r="2523" spans="1:11" x14ac:dyDescent="0.3">
      <c r="A2523" t="s">
        <v>1958</v>
      </c>
      <c r="B2523" t="s">
        <v>12</v>
      </c>
      <c r="C2523" t="s">
        <v>3311</v>
      </c>
      <c r="D2523" t="s">
        <v>3312</v>
      </c>
      <c r="E2523" t="s">
        <v>3313</v>
      </c>
      <c r="F2523" t="s">
        <v>3314</v>
      </c>
      <c r="G2523" t="s">
        <v>3315</v>
      </c>
      <c r="H2523" t="s">
        <v>3316</v>
      </c>
      <c r="I2523" t="s">
        <v>3317</v>
      </c>
      <c r="J2523" t="s">
        <v>3319</v>
      </c>
      <c r="K2523" s="2">
        <v>74</v>
      </c>
    </row>
    <row r="2524" spans="1:11" x14ac:dyDescent="0.3">
      <c r="B2524" t="s">
        <v>84</v>
      </c>
      <c r="C2524" t="s">
        <v>3311</v>
      </c>
      <c r="D2524" t="s">
        <v>3312</v>
      </c>
      <c r="E2524" t="s">
        <v>3313</v>
      </c>
      <c r="F2524" t="s">
        <v>3314</v>
      </c>
      <c r="G2524" t="s">
        <v>3315</v>
      </c>
      <c r="H2524" t="s">
        <v>3316</v>
      </c>
      <c r="I2524" t="s">
        <v>3317</v>
      </c>
      <c r="J2524" t="s">
        <v>3319</v>
      </c>
      <c r="K2524" s="2">
        <v>104</v>
      </c>
    </row>
    <row r="2525" spans="1:11" x14ac:dyDescent="0.3">
      <c r="B2525" t="s">
        <v>86</v>
      </c>
      <c r="C2525" t="s">
        <v>3311</v>
      </c>
      <c r="D2525" t="s">
        <v>3312</v>
      </c>
      <c r="E2525" t="s">
        <v>3313</v>
      </c>
      <c r="F2525" t="s">
        <v>3314</v>
      </c>
      <c r="G2525" t="s">
        <v>3315</v>
      </c>
      <c r="H2525" t="s">
        <v>3316</v>
      </c>
      <c r="I2525" t="s">
        <v>3317</v>
      </c>
      <c r="J2525" t="s">
        <v>3319</v>
      </c>
      <c r="K2525" s="2">
        <v>81</v>
      </c>
    </row>
    <row r="2526" spans="1:11" x14ac:dyDescent="0.3">
      <c r="A2526" t="s">
        <v>1960</v>
      </c>
      <c r="B2526" t="s">
        <v>12</v>
      </c>
      <c r="C2526" t="s">
        <v>3311</v>
      </c>
      <c r="D2526" t="s">
        <v>3312</v>
      </c>
      <c r="E2526" t="s">
        <v>3313</v>
      </c>
      <c r="F2526" t="s">
        <v>3314</v>
      </c>
      <c r="G2526" t="s">
        <v>3315</v>
      </c>
      <c r="H2526" t="s">
        <v>3316</v>
      </c>
      <c r="I2526" t="s">
        <v>3317</v>
      </c>
      <c r="J2526" t="s">
        <v>3319</v>
      </c>
      <c r="K2526" s="2">
        <v>78</v>
      </c>
    </row>
    <row r="2527" spans="1:11" x14ac:dyDescent="0.3">
      <c r="B2527" t="s">
        <v>20</v>
      </c>
      <c r="C2527" t="s">
        <v>3311</v>
      </c>
      <c r="D2527" t="s">
        <v>3312</v>
      </c>
      <c r="E2527" t="s">
        <v>3313</v>
      </c>
      <c r="F2527" t="s">
        <v>3314</v>
      </c>
      <c r="G2527" t="s">
        <v>3315</v>
      </c>
      <c r="H2527" t="s">
        <v>3316</v>
      </c>
      <c r="I2527" t="s">
        <v>3317</v>
      </c>
      <c r="J2527" t="s">
        <v>3319</v>
      </c>
      <c r="K2527" s="2">
        <v>127</v>
      </c>
    </row>
    <row r="2528" spans="1:11" x14ac:dyDescent="0.3">
      <c r="B2528" t="s">
        <v>22</v>
      </c>
      <c r="C2528" t="s">
        <v>3311</v>
      </c>
      <c r="D2528" t="s">
        <v>3312</v>
      </c>
      <c r="E2528" t="s">
        <v>3313</v>
      </c>
      <c r="F2528" t="s">
        <v>3314</v>
      </c>
      <c r="G2528" t="s">
        <v>3315</v>
      </c>
      <c r="H2528" t="s">
        <v>3316</v>
      </c>
      <c r="I2528" t="s">
        <v>3317</v>
      </c>
      <c r="J2528" t="s">
        <v>3319</v>
      </c>
      <c r="K2528" s="2">
        <v>90</v>
      </c>
    </row>
    <row r="2529" spans="1:11" x14ac:dyDescent="0.3">
      <c r="B2529" t="s">
        <v>24</v>
      </c>
      <c r="C2529" t="s">
        <v>3311</v>
      </c>
      <c r="D2529" t="s">
        <v>3312</v>
      </c>
      <c r="E2529" t="s">
        <v>3313</v>
      </c>
      <c r="F2529" t="s">
        <v>3314</v>
      </c>
      <c r="G2529" t="s">
        <v>3315</v>
      </c>
      <c r="H2529" t="s">
        <v>3316</v>
      </c>
      <c r="I2529" t="s">
        <v>3317</v>
      </c>
      <c r="J2529" t="s">
        <v>3319</v>
      </c>
      <c r="K2529" s="2">
        <v>273</v>
      </c>
    </row>
    <row r="2530" spans="1:11" x14ac:dyDescent="0.3">
      <c r="A2530" t="s">
        <v>1962</v>
      </c>
      <c r="B2530" t="s">
        <v>44</v>
      </c>
      <c r="C2530" t="s">
        <v>3311</v>
      </c>
      <c r="D2530" t="s">
        <v>3312</v>
      </c>
      <c r="E2530" t="s">
        <v>3313</v>
      </c>
      <c r="F2530" t="s">
        <v>3314</v>
      </c>
      <c r="G2530" t="s">
        <v>3315</v>
      </c>
      <c r="H2530" t="s">
        <v>3316</v>
      </c>
      <c r="I2530" t="s">
        <v>3317</v>
      </c>
      <c r="J2530" t="s">
        <v>3319</v>
      </c>
      <c r="K2530" s="2">
        <v>81</v>
      </c>
    </row>
    <row r="2531" spans="1:11" x14ac:dyDescent="0.3">
      <c r="B2531" t="s">
        <v>12</v>
      </c>
      <c r="C2531" t="s">
        <v>3311</v>
      </c>
      <c r="D2531" t="s">
        <v>3312</v>
      </c>
      <c r="E2531" t="s">
        <v>3313</v>
      </c>
      <c r="F2531" t="s">
        <v>3314</v>
      </c>
      <c r="G2531" t="s">
        <v>3315</v>
      </c>
      <c r="H2531" t="s">
        <v>3316</v>
      </c>
      <c r="I2531" t="s">
        <v>3317</v>
      </c>
      <c r="J2531" t="s">
        <v>3319</v>
      </c>
      <c r="K2531" s="2">
        <v>331</v>
      </c>
    </row>
    <row r="2532" spans="1:11" x14ac:dyDescent="0.3">
      <c r="B2532" t="s">
        <v>16</v>
      </c>
      <c r="C2532" t="s">
        <v>3311</v>
      </c>
      <c r="D2532" t="s">
        <v>3312</v>
      </c>
      <c r="E2532" t="s">
        <v>3313</v>
      </c>
      <c r="F2532" t="s">
        <v>3314</v>
      </c>
      <c r="G2532" t="s">
        <v>3315</v>
      </c>
      <c r="H2532" t="s">
        <v>3316</v>
      </c>
      <c r="I2532" t="s">
        <v>3317</v>
      </c>
      <c r="J2532" t="s">
        <v>3319</v>
      </c>
      <c r="K2532" s="2">
        <v>220</v>
      </c>
    </row>
    <row r="2533" spans="1:11" x14ac:dyDescent="0.3">
      <c r="A2533" t="s">
        <v>1964</v>
      </c>
      <c r="B2533" t="s">
        <v>34</v>
      </c>
      <c r="C2533" t="s">
        <v>3311</v>
      </c>
      <c r="D2533" t="s">
        <v>3312</v>
      </c>
      <c r="E2533" t="s">
        <v>3313</v>
      </c>
      <c r="F2533" t="s">
        <v>3314</v>
      </c>
      <c r="G2533" t="s">
        <v>3315</v>
      </c>
      <c r="H2533" t="s">
        <v>3316</v>
      </c>
      <c r="I2533" t="s">
        <v>3317</v>
      </c>
      <c r="J2533" t="s">
        <v>3319</v>
      </c>
      <c r="K2533" s="2">
        <v>31</v>
      </c>
    </row>
    <row r="2534" spans="1:11" x14ac:dyDescent="0.3">
      <c r="B2534" t="s">
        <v>250</v>
      </c>
      <c r="C2534" t="s">
        <v>3311</v>
      </c>
      <c r="D2534" t="s">
        <v>3312</v>
      </c>
      <c r="E2534" t="s">
        <v>3313</v>
      </c>
      <c r="F2534" t="s">
        <v>3314</v>
      </c>
      <c r="G2534" t="s">
        <v>3315</v>
      </c>
      <c r="H2534" t="s">
        <v>3316</v>
      </c>
      <c r="I2534" t="s">
        <v>3317</v>
      </c>
      <c r="J2534" t="s">
        <v>3319</v>
      </c>
      <c r="K2534" s="2">
        <v>35</v>
      </c>
    </row>
    <row r="2535" spans="1:11" x14ac:dyDescent="0.3">
      <c r="B2535" t="s">
        <v>36</v>
      </c>
      <c r="C2535" t="s">
        <v>3311</v>
      </c>
      <c r="D2535" t="s">
        <v>3312</v>
      </c>
      <c r="E2535" t="s">
        <v>3313</v>
      </c>
      <c r="F2535" t="s">
        <v>3314</v>
      </c>
      <c r="G2535" t="s">
        <v>3315</v>
      </c>
      <c r="H2535" t="s">
        <v>3316</v>
      </c>
      <c r="I2535" t="s">
        <v>3317</v>
      </c>
      <c r="J2535" t="s">
        <v>3319</v>
      </c>
      <c r="K2535" s="2">
        <v>41</v>
      </c>
    </row>
    <row r="2536" spans="1:11" x14ac:dyDescent="0.3">
      <c r="B2536" t="s">
        <v>12</v>
      </c>
      <c r="C2536" t="s">
        <v>3311</v>
      </c>
      <c r="D2536" t="s">
        <v>3312</v>
      </c>
      <c r="E2536" t="s">
        <v>3313</v>
      </c>
      <c r="F2536" t="s">
        <v>3314</v>
      </c>
      <c r="G2536" t="s">
        <v>3315</v>
      </c>
      <c r="H2536" t="s">
        <v>3316</v>
      </c>
      <c r="I2536" t="s">
        <v>3317</v>
      </c>
      <c r="J2536" t="s">
        <v>3319</v>
      </c>
      <c r="K2536" s="2">
        <v>78</v>
      </c>
    </row>
    <row r="2537" spans="1:11" x14ac:dyDescent="0.3">
      <c r="B2537" t="s">
        <v>16</v>
      </c>
      <c r="C2537" t="s">
        <v>3311</v>
      </c>
      <c r="D2537" t="s">
        <v>3312</v>
      </c>
      <c r="E2537" t="s">
        <v>3313</v>
      </c>
      <c r="F2537" t="s">
        <v>3314</v>
      </c>
      <c r="G2537" t="s">
        <v>3315</v>
      </c>
      <c r="H2537" t="s">
        <v>3316</v>
      </c>
      <c r="I2537" t="s">
        <v>3317</v>
      </c>
      <c r="J2537" t="s">
        <v>3319</v>
      </c>
      <c r="K2537" s="2">
        <v>236</v>
      </c>
    </row>
    <row r="2538" spans="1:11" x14ac:dyDescent="0.3">
      <c r="A2538" t="s">
        <v>1966</v>
      </c>
      <c r="B2538" t="s">
        <v>12</v>
      </c>
      <c r="C2538" t="s">
        <v>3311</v>
      </c>
      <c r="D2538" t="s">
        <v>3312</v>
      </c>
      <c r="E2538" t="s">
        <v>3313</v>
      </c>
      <c r="F2538" t="s">
        <v>3314</v>
      </c>
      <c r="G2538" t="s">
        <v>3315</v>
      </c>
      <c r="H2538" t="s">
        <v>3316</v>
      </c>
      <c r="I2538" t="s">
        <v>3317</v>
      </c>
      <c r="J2538" t="s">
        <v>3319</v>
      </c>
      <c r="K2538" s="2">
        <v>389</v>
      </c>
    </row>
    <row r="2539" spans="1:11" x14ac:dyDescent="0.3">
      <c r="B2539" t="s">
        <v>16</v>
      </c>
      <c r="C2539" t="s">
        <v>3311</v>
      </c>
      <c r="D2539" t="s">
        <v>3312</v>
      </c>
      <c r="E2539" t="s">
        <v>3313</v>
      </c>
      <c r="F2539" t="s">
        <v>3314</v>
      </c>
      <c r="G2539" t="s">
        <v>3315</v>
      </c>
      <c r="H2539" t="s">
        <v>3316</v>
      </c>
      <c r="I2539" t="s">
        <v>3317</v>
      </c>
      <c r="J2539" t="s">
        <v>3319</v>
      </c>
      <c r="K2539" s="2">
        <v>112</v>
      </c>
    </row>
    <row r="2540" spans="1:11" x14ac:dyDescent="0.3">
      <c r="A2540" t="s">
        <v>1968</v>
      </c>
      <c r="B2540" t="s">
        <v>12</v>
      </c>
      <c r="C2540" t="s">
        <v>3311</v>
      </c>
      <c r="D2540" t="s">
        <v>3312</v>
      </c>
      <c r="E2540" t="s">
        <v>3313</v>
      </c>
      <c r="F2540" t="s">
        <v>3314</v>
      </c>
      <c r="G2540" t="s">
        <v>3315</v>
      </c>
      <c r="H2540" t="s">
        <v>3316</v>
      </c>
      <c r="I2540" t="s">
        <v>3317</v>
      </c>
      <c r="J2540" t="s">
        <v>3319</v>
      </c>
      <c r="K2540" s="2">
        <v>77</v>
      </c>
    </row>
    <row r="2541" spans="1:11" x14ac:dyDescent="0.3">
      <c r="A2541" t="s">
        <v>1970</v>
      </c>
      <c r="B2541" t="s">
        <v>34</v>
      </c>
      <c r="C2541" t="s">
        <v>3311</v>
      </c>
      <c r="D2541" t="s">
        <v>3312</v>
      </c>
      <c r="E2541" t="s">
        <v>3313</v>
      </c>
      <c r="F2541" t="s">
        <v>3314</v>
      </c>
      <c r="G2541" t="s">
        <v>3315</v>
      </c>
      <c r="H2541" t="s">
        <v>3316</v>
      </c>
      <c r="I2541" t="s">
        <v>3317</v>
      </c>
      <c r="J2541" t="s">
        <v>3319</v>
      </c>
      <c r="K2541" s="2">
        <v>31</v>
      </c>
    </row>
    <row r="2542" spans="1:11" x14ac:dyDescent="0.3">
      <c r="B2542" t="s">
        <v>250</v>
      </c>
      <c r="C2542" t="s">
        <v>3311</v>
      </c>
      <c r="D2542" t="s">
        <v>3312</v>
      </c>
      <c r="E2542" t="s">
        <v>3313</v>
      </c>
      <c r="F2542" t="s">
        <v>3314</v>
      </c>
      <c r="G2542" t="s">
        <v>3315</v>
      </c>
      <c r="H2542" t="s">
        <v>3316</v>
      </c>
      <c r="I2542" t="s">
        <v>3317</v>
      </c>
      <c r="J2542" t="s">
        <v>3319</v>
      </c>
      <c r="K2542" s="2">
        <v>37</v>
      </c>
    </row>
    <row r="2543" spans="1:11" x14ac:dyDescent="0.3">
      <c r="B2543" t="s">
        <v>12</v>
      </c>
      <c r="C2543" t="s">
        <v>3311</v>
      </c>
      <c r="D2543" t="s">
        <v>3312</v>
      </c>
      <c r="E2543" t="s">
        <v>3313</v>
      </c>
      <c r="F2543" t="s">
        <v>3314</v>
      </c>
      <c r="G2543" t="s">
        <v>3315</v>
      </c>
      <c r="H2543" t="s">
        <v>3316</v>
      </c>
      <c r="I2543" t="s">
        <v>3317</v>
      </c>
      <c r="J2543" t="s">
        <v>3319</v>
      </c>
      <c r="K2543" s="2">
        <v>162</v>
      </c>
    </row>
    <row r="2544" spans="1:11" x14ac:dyDescent="0.3">
      <c r="B2544" t="s">
        <v>16</v>
      </c>
      <c r="C2544" t="s">
        <v>3311</v>
      </c>
      <c r="D2544" t="s">
        <v>3312</v>
      </c>
      <c r="E2544" t="s">
        <v>3313</v>
      </c>
      <c r="F2544" t="s">
        <v>3314</v>
      </c>
      <c r="G2544" t="s">
        <v>3315</v>
      </c>
      <c r="H2544" t="s">
        <v>3316</v>
      </c>
      <c r="I2544" t="s">
        <v>3317</v>
      </c>
      <c r="J2544" t="s">
        <v>3319</v>
      </c>
      <c r="K2544" s="2">
        <v>245</v>
      </c>
    </row>
    <row r="2545" spans="1:11" x14ac:dyDescent="0.3">
      <c r="A2545" t="s">
        <v>1972</v>
      </c>
      <c r="B2545" t="s">
        <v>12</v>
      </c>
      <c r="C2545" t="s">
        <v>3311</v>
      </c>
      <c r="D2545" t="s">
        <v>3312</v>
      </c>
      <c r="E2545" t="s">
        <v>3313</v>
      </c>
      <c r="F2545" t="s">
        <v>3314</v>
      </c>
      <c r="G2545" t="s">
        <v>3315</v>
      </c>
      <c r="H2545" t="s">
        <v>3316</v>
      </c>
      <c r="I2545" t="s">
        <v>3317</v>
      </c>
      <c r="J2545" t="s">
        <v>3319</v>
      </c>
      <c r="K2545" s="2">
        <v>57</v>
      </c>
    </row>
    <row r="2546" spans="1:11" x14ac:dyDescent="0.3">
      <c r="A2546" t="s">
        <v>1974</v>
      </c>
      <c r="B2546" t="s">
        <v>34</v>
      </c>
      <c r="C2546" t="s">
        <v>3311</v>
      </c>
      <c r="D2546" t="s">
        <v>3312</v>
      </c>
      <c r="E2546" t="s">
        <v>3313</v>
      </c>
      <c r="F2546" t="s">
        <v>3314</v>
      </c>
      <c r="G2546" t="s">
        <v>3315</v>
      </c>
      <c r="H2546" t="s">
        <v>3316</v>
      </c>
      <c r="I2546" t="s">
        <v>3317</v>
      </c>
      <c r="J2546" t="s">
        <v>3863</v>
      </c>
      <c r="K2546" s="2">
        <v>62</v>
      </c>
    </row>
    <row r="2547" spans="1:11" x14ac:dyDescent="0.3">
      <c r="B2547" t="s">
        <v>12</v>
      </c>
      <c r="C2547" t="s">
        <v>3311</v>
      </c>
      <c r="D2547" t="s">
        <v>3312</v>
      </c>
      <c r="E2547" t="s">
        <v>3313</v>
      </c>
      <c r="F2547" t="s">
        <v>3314</v>
      </c>
      <c r="G2547" t="s">
        <v>3315</v>
      </c>
      <c r="H2547" t="s">
        <v>3316</v>
      </c>
      <c r="I2547" t="s">
        <v>3317</v>
      </c>
      <c r="J2547" t="s">
        <v>3863</v>
      </c>
      <c r="K2547" s="2">
        <v>82</v>
      </c>
    </row>
    <row r="2548" spans="1:11" x14ac:dyDescent="0.3">
      <c r="B2548" t="s">
        <v>16</v>
      </c>
      <c r="C2548" t="s">
        <v>3311</v>
      </c>
      <c r="D2548" t="s">
        <v>3312</v>
      </c>
      <c r="E2548" t="s">
        <v>3313</v>
      </c>
      <c r="F2548" t="s">
        <v>3314</v>
      </c>
      <c r="G2548" t="s">
        <v>3315</v>
      </c>
      <c r="H2548" t="s">
        <v>3316</v>
      </c>
      <c r="I2548" t="s">
        <v>3317</v>
      </c>
      <c r="J2548" t="s">
        <v>3863</v>
      </c>
      <c r="K2548" s="2">
        <v>236</v>
      </c>
    </row>
    <row r="2549" spans="1:11" x14ac:dyDescent="0.3">
      <c r="A2549" t="s">
        <v>1976</v>
      </c>
      <c r="B2549" t="s">
        <v>12</v>
      </c>
      <c r="C2549" t="s">
        <v>3311</v>
      </c>
      <c r="D2549" t="s">
        <v>3312</v>
      </c>
      <c r="E2549" t="s">
        <v>3313</v>
      </c>
      <c r="F2549" t="s">
        <v>3314</v>
      </c>
      <c r="G2549" t="s">
        <v>3315</v>
      </c>
      <c r="H2549" t="s">
        <v>3316</v>
      </c>
      <c r="I2549" t="s">
        <v>3317</v>
      </c>
      <c r="J2549" t="s">
        <v>3863</v>
      </c>
      <c r="K2549" s="2">
        <v>76</v>
      </c>
    </row>
    <row r="2550" spans="1:11" x14ac:dyDescent="0.3">
      <c r="A2550" t="s">
        <v>1978</v>
      </c>
      <c r="B2550" t="s">
        <v>44</v>
      </c>
      <c r="C2550" t="s">
        <v>3311</v>
      </c>
      <c r="D2550" t="s">
        <v>3312</v>
      </c>
      <c r="E2550" t="s">
        <v>3313</v>
      </c>
      <c r="F2550" t="s">
        <v>3314</v>
      </c>
      <c r="G2550" t="s">
        <v>3315</v>
      </c>
      <c r="H2550" t="s">
        <v>3316</v>
      </c>
      <c r="I2550" t="s">
        <v>3317</v>
      </c>
      <c r="J2550" t="s">
        <v>3863</v>
      </c>
      <c r="K2550" s="2">
        <v>90</v>
      </c>
    </row>
    <row r="2551" spans="1:11" x14ac:dyDescent="0.3">
      <c r="B2551" t="s">
        <v>12</v>
      </c>
      <c r="C2551" t="s">
        <v>3311</v>
      </c>
      <c r="D2551" t="s">
        <v>3312</v>
      </c>
      <c r="E2551" t="s">
        <v>3313</v>
      </c>
      <c r="F2551" t="s">
        <v>3314</v>
      </c>
      <c r="G2551" t="s">
        <v>3315</v>
      </c>
      <c r="H2551" t="s">
        <v>3316</v>
      </c>
      <c r="I2551" t="s">
        <v>3317</v>
      </c>
      <c r="J2551" t="s">
        <v>3863</v>
      </c>
      <c r="K2551" s="2">
        <v>308</v>
      </c>
    </row>
    <row r="2552" spans="1:11" x14ac:dyDescent="0.3">
      <c r="B2552" t="s">
        <v>16</v>
      </c>
      <c r="C2552" t="s">
        <v>3311</v>
      </c>
      <c r="D2552" t="s">
        <v>3312</v>
      </c>
      <c r="E2552" t="s">
        <v>3313</v>
      </c>
      <c r="F2552" t="s">
        <v>3314</v>
      </c>
      <c r="G2552" t="s">
        <v>3315</v>
      </c>
      <c r="H2552" t="s">
        <v>3316</v>
      </c>
      <c r="I2552" t="s">
        <v>3317</v>
      </c>
      <c r="J2552" t="s">
        <v>3863</v>
      </c>
      <c r="K2552" s="2">
        <v>219</v>
      </c>
    </row>
    <row r="2553" spans="1:11" x14ac:dyDescent="0.3">
      <c r="A2553" t="s">
        <v>1980</v>
      </c>
      <c r="B2553" t="s">
        <v>12</v>
      </c>
      <c r="C2553" t="s">
        <v>3311</v>
      </c>
      <c r="D2553" t="s">
        <v>3312</v>
      </c>
      <c r="E2553" t="s">
        <v>3313</v>
      </c>
      <c r="F2553" t="s">
        <v>3314</v>
      </c>
      <c r="G2553" t="s">
        <v>3315</v>
      </c>
      <c r="H2553" t="s">
        <v>3316</v>
      </c>
      <c r="I2553" t="s">
        <v>3317</v>
      </c>
      <c r="J2553" t="s">
        <v>3863</v>
      </c>
      <c r="K2553" s="2">
        <v>311</v>
      </c>
    </row>
    <row r="2554" spans="1:11" x14ac:dyDescent="0.3">
      <c r="B2554" t="s">
        <v>16</v>
      </c>
      <c r="C2554" t="s">
        <v>3311</v>
      </c>
      <c r="D2554" t="s">
        <v>3312</v>
      </c>
      <c r="E2554" t="s">
        <v>3313</v>
      </c>
      <c r="F2554" t="s">
        <v>3314</v>
      </c>
      <c r="G2554" t="s">
        <v>3315</v>
      </c>
      <c r="H2554" t="s">
        <v>3316</v>
      </c>
      <c r="I2554" t="s">
        <v>3317</v>
      </c>
      <c r="J2554" t="s">
        <v>3863</v>
      </c>
      <c r="K2554" s="2">
        <v>223</v>
      </c>
    </row>
    <row r="2555" spans="1:11" x14ac:dyDescent="0.3">
      <c r="A2555" t="s">
        <v>1982</v>
      </c>
      <c r="B2555" t="s">
        <v>12</v>
      </c>
      <c r="C2555" t="s">
        <v>3311</v>
      </c>
      <c r="D2555" t="s">
        <v>3312</v>
      </c>
      <c r="E2555" t="s">
        <v>3313</v>
      </c>
      <c r="F2555" t="s">
        <v>3314</v>
      </c>
      <c r="G2555" t="s">
        <v>3315</v>
      </c>
      <c r="H2555" t="s">
        <v>3316</v>
      </c>
      <c r="I2555" t="s">
        <v>3317</v>
      </c>
      <c r="J2555" t="s">
        <v>3863</v>
      </c>
      <c r="K2555" s="2">
        <v>74</v>
      </c>
    </row>
    <row r="2556" spans="1:11" x14ac:dyDescent="0.3">
      <c r="B2556" t="s">
        <v>16</v>
      </c>
      <c r="C2556" t="s">
        <v>3311</v>
      </c>
      <c r="D2556" t="s">
        <v>3312</v>
      </c>
      <c r="E2556" t="s">
        <v>3313</v>
      </c>
      <c r="F2556" t="s">
        <v>3314</v>
      </c>
      <c r="G2556" t="s">
        <v>3315</v>
      </c>
      <c r="H2556" t="s">
        <v>3316</v>
      </c>
      <c r="I2556" t="s">
        <v>3317</v>
      </c>
      <c r="J2556" t="s">
        <v>3863</v>
      </c>
      <c r="K2556" s="2">
        <v>238</v>
      </c>
    </row>
    <row r="2557" spans="1:11" x14ac:dyDescent="0.3">
      <c r="B2557" t="s">
        <v>184</v>
      </c>
      <c r="C2557" t="s">
        <v>3311</v>
      </c>
      <c r="D2557" t="s">
        <v>3312</v>
      </c>
      <c r="E2557" t="s">
        <v>3313</v>
      </c>
      <c r="F2557" t="s">
        <v>3314</v>
      </c>
      <c r="G2557" t="s">
        <v>3315</v>
      </c>
      <c r="H2557" t="s">
        <v>3316</v>
      </c>
      <c r="I2557" t="s">
        <v>3317</v>
      </c>
      <c r="J2557" t="s">
        <v>3863</v>
      </c>
      <c r="K2557" s="2">
        <v>290</v>
      </c>
    </row>
    <row r="2558" spans="1:11" x14ac:dyDescent="0.3">
      <c r="A2558" t="s">
        <v>1984</v>
      </c>
      <c r="B2558" t="s">
        <v>12</v>
      </c>
      <c r="C2558" t="s">
        <v>3311</v>
      </c>
      <c r="D2558" t="s">
        <v>3312</v>
      </c>
      <c r="E2558" t="s">
        <v>3313</v>
      </c>
      <c r="F2558" t="s">
        <v>3314</v>
      </c>
      <c r="G2558" t="s">
        <v>3315</v>
      </c>
      <c r="H2558" t="s">
        <v>3316</v>
      </c>
      <c r="I2558" t="s">
        <v>3317</v>
      </c>
      <c r="J2558" t="s">
        <v>3863</v>
      </c>
      <c r="K2558" s="2">
        <v>82</v>
      </c>
    </row>
    <row r="2559" spans="1:11" x14ac:dyDescent="0.3">
      <c r="B2559" t="s">
        <v>84</v>
      </c>
      <c r="C2559" t="s">
        <v>3311</v>
      </c>
      <c r="D2559" t="s">
        <v>3312</v>
      </c>
      <c r="E2559" t="s">
        <v>3313</v>
      </c>
      <c r="F2559" t="s">
        <v>3314</v>
      </c>
      <c r="G2559" t="s">
        <v>3315</v>
      </c>
      <c r="H2559" t="s">
        <v>3316</v>
      </c>
      <c r="I2559" t="s">
        <v>3317</v>
      </c>
      <c r="J2559" t="s">
        <v>3863</v>
      </c>
      <c r="K2559" s="2">
        <v>104</v>
      </c>
    </row>
    <row r="2560" spans="1:11" x14ac:dyDescent="0.3">
      <c r="B2560" t="s">
        <v>86</v>
      </c>
      <c r="C2560" t="s">
        <v>3311</v>
      </c>
      <c r="D2560" t="s">
        <v>3312</v>
      </c>
      <c r="E2560" t="s">
        <v>3313</v>
      </c>
      <c r="F2560" t="s">
        <v>3314</v>
      </c>
      <c r="G2560" t="s">
        <v>3315</v>
      </c>
      <c r="H2560" t="s">
        <v>3316</v>
      </c>
      <c r="I2560" t="s">
        <v>3317</v>
      </c>
      <c r="J2560" t="s">
        <v>3863</v>
      </c>
      <c r="K2560" s="2">
        <v>81</v>
      </c>
    </row>
    <row r="2561" spans="1:11" x14ac:dyDescent="0.3">
      <c r="A2561" t="s">
        <v>1986</v>
      </c>
      <c r="B2561" t="s">
        <v>12</v>
      </c>
      <c r="C2561" t="s">
        <v>3311</v>
      </c>
      <c r="D2561" t="s">
        <v>3312</v>
      </c>
      <c r="E2561" t="s">
        <v>3313</v>
      </c>
      <c r="F2561" t="s">
        <v>3314</v>
      </c>
      <c r="G2561" t="s">
        <v>3315</v>
      </c>
      <c r="H2561" t="s">
        <v>3316</v>
      </c>
      <c r="I2561" t="s">
        <v>3317</v>
      </c>
      <c r="J2561" t="s">
        <v>3863</v>
      </c>
      <c r="K2561" s="2">
        <v>78</v>
      </c>
    </row>
    <row r="2562" spans="1:11" x14ac:dyDescent="0.3">
      <c r="B2562" t="s">
        <v>20</v>
      </c>
      <c r="C2562" t="s">
        <v>3311</v>
      </c>
      <c r="D2562" t="s">
        <v>3312</v>
      </c>
      <c r="E2562" t="s">
        <v>3313</v>
      </c>
      <c r="F2562" t="s">
        <v>3314</v>
      </c>
      <c r="G2562" t="s">
        <v>3315</v>
      </c>
      <c r="H2562" t="s">
        <v>3316</v>
      </c>
      <c r="I2562" t="s">
        <v>3317</v>
      </c>
      <c r="J2562" t="s">
        <v>3863</v>
      </c>
      <c r="K2562" s="2">
        <v>127</v>
      </c>
    </row>
    <row r="2563" spans="1:11" x14ac:dyDescent="0.3">
      <c r="B2563" t="s">
        <v>22</v>
      </c>
      <c r="C2563" t="s">
        <v>3311</v>
      </c>
      <c r="D2563" t="s">
        <v>3312</v>
      </c>
      <c r="E2563" t="s">
        <v>3313</v>
      </c>
      <c r="F2563" t="s">
        <v>3314</v>
      </c>
      <c r="G2563" t="s">
        <v>3315</v>
      </c>
      <c r="H2563" t="s">
        <v>3316</v>
      </c>
      <c r="I2563" t="s">
        <v>3317</v>
      </c>
      <c r="J2563" t="s">
        <v>3863</v>
      </c>
      <c r="K2563" s="2">
        <v>90</v>
      </c>
    </row>
    <row r="2564" spans="1:11" x14ac:dyDescent="0.3">
      <c r="B2564" t="s">
        <v>24</v>
      </c>
      <c r="C2564" t="s">
        <v>3311</v>
      </c>
      <c r="D2564" t="s">
        <v>3312</v>
      </c>
      <c r="E2564" t="s">
        <v>3313</v>
      </c>
      <c r="F2564" t="s">
        <v>3314</v>
      </c>
      <c r="G2564" t="s">
        <v>3315</v>
      </c>
      <c r="H2564" t="s">
        <v>3316</v>
      </c>
      <c r="I2564" t="s">
        <v>3317</v>
      </c>
      <c r="J2564" t="s">
        <v>3863</v>
      </c>
      <c r="K2564" s="2">
        <v>273</v>
      </c>
    </row>
    <row r="2565" spans="1:11" x14ac:dyDescent="0.3">
      <c r="A2565" t="s">
        <v>1988</v>
      </c>
      <c r="B2565" t="s">
        <v>34</v>
      </c>
      <c r="C2565" t="s">
        <v>3311</v>
      </c>
      <c r="D2565" t="s">
        <v>3312</v>
      </c>
      <c r="E2565" t="s">
        <v>3313</v>
      </c>
      <c r="F2565" t="s">
        <v>3314</v>
      </c>
      <c r="G2565" t="s">
        <v>3315</v>
      </c>
      <c r="H2565" t="s">
        <v>3316</v>
      </c>
      <c r="I2565" t="s">
        <v>3317</v>
      </c>
      <c r="J2565" t="s">
        <v>3863</v>
      </c>
      <c r="K2565" s="2">
        <v>32</v>
      </c>
    </row>
    <row r="2566" spans="1:11" x14ac:dyDescent="0.3">
      <c r="B2566" t="s">
        <v>250</v>
      </c>
      <c r="C2566" t="s">
        <v>3311</v>
      </c>
      <c r="D2566" t="s">
        <v>3312</v>
      </c>
      <c r="E2566" t="s">
        <v>3313</v>
      </c>
      <c r="F2566" t="s">
        <v>3314</v>
      </c>
      <c r="G2566" t="s">
        <v>3315</v>
      </c>
      <c r="H2566" t="s">
        <v>3316</v>
      </c>
      <c r="I2566" t="s">
        <v>3317</v>
      </c>
      <c r="J2566" t="s">
        <v>3863</v>
      </c>
      <c r="K2566" s="2">
        <v>37</v>
      </c>
    </row>
    <row r="2567" spans="1:11" x14ac:dyDescent="0.3">
      <c r="B2567" t="s">
        <v>12</v>
      </c>
      <c r="C2567" t="s">
        <v>3311</v>
      </c>
      <c r="D2567" t="s">
        <v>3312</v>
      </c>
      <c r="E2567" t="s">
        <v>3313</v>
      </c>
      <c r="F2567" t="s">
        <v>3314</v>
      </c>
      <c r="G2567" t="s">
        <v>3315</v>
      </c>
      <c r="H2567" t="s">
        <v>3316</v>
      </c>
      <c r="I2567" t="s">
        <v>3317</v>
      </c>
      <c r="J2567" t="s">
        <v>3863</v>
      </c>
      <c r="K2567" s="2">
        <v>162</v>
      </c>
    </row>
    <row r="2568" spans="1:11" x14ac:dyDescent="0.3">
      <c r="B2568" t="s">
        <v>16</v>
      </c>
      <c r="C2568" t="s">
        <v>3311</v>
      </c>
      <c r="D2568" t="s">
        <v>3312</v>
      </c>
      <c r="E2568" t="s">
        <v>3313</v>
      </c>
      <c r="F2568" t="s">
        <v>3314</v>
      </c>
      <c r="G2568" t="s">
        <v>3315</v>
      </c>
      <c r="H2568" t="s">
        <v>3316</v>
      </c>
      <c r="I2568" t="s">
        <v>3317</v>
      </c>
      <c r="J2568" t="s">
        <v>3863</v>
      </c>
      <c r="K2568" s="2">
        <v>245</v>
      </c>
    </row>
    <row r="2569" spans="1:11" x14ac:dyDescent="0.3">
      <c r="A2569" t="s">
        <v>1990</v>
      </c>
      <c r="B2569" t="s">
        <v>12</v>
      </c>
      <c r="C2569" t="s">
        <v>3311</v>
      </c>
      <c r="D2569" t="s">
        <v>3312</v>
      </c>
      <c r="E2569" t="s">
        <v>3313</v>
      </c>
      <c r="F2569" t="s">
        <v>3314</v>
      </c>
      <c r="G2569" t="s">
        <v>3315</v>
      </c>
      <c r="H2569" t="s">
        <v>3316</v>
      </c>
      <c r="I2569" t="s">
        <v>3317</v>
      </c>
      <c r="J2569" t="s">
        <v>3863</v>
      </c>
      <c r="K2569" s="2">
        <v>156</v>
      </c>
    </row>
    <row r="2570" spans="1:11" x14ac:dyDescent="0.3">
      <c r="B2570" t="s">
        <v>16</v>
      </c>
      <c r="C2570" t="s">
        <v>3311</v>
      </c>
      <c r="D2570" t="s">
        <v>3312</v>
      </c>
      <c r="E2570" t="s">
        <v>3313</v>
      </c>
      <c r="F2570" t="s">
        <v>3314</v>
      </c>
      <c r="G2570" t="s">
        <v>3315</v>
      </c>
      <c r="H2570" t="s">
        <v>3316</v>
      </c>
      <c r="I2570" t="s">
        <v>3317</v>
      </c>
      <c r="J2570" t="s">
        <v>3863</v>
      </c>
      <c r="K2570" s="2">
        <v>249</v>
      </c>
    </row>
    <row r="2571" spans="1:11" x14ac:dyDescent="0.3">
      <c r="B2571" t="s">
        <v>10</v>
      </c>
      <c r="C2571" t="s">
        <v>3311</v>
      </c>
      <c r="D2571" t="s">
        <v>3312</v>
      </c>
      <c r="E2571" t="s">
        <v>3313</v>
      </c>
      <c r="F2571" t="s">
        <v>3314</v>
      </c>
      <c r="G2571" t="s">
        <v>3315</v>
      </c>
      <c r="H2571" t="s">
        <v>3316</v>
      </c>
      <c r="I2571" t="s">
        <v>3317</v>
      </c>
      <c r="J2571" t="s">
        <v>3863</v>
      </c>
      <c r="K2571" s="2">
        <v>41</v>
      </c>
    </row>
    <row r="2572" spans="1:11" x14ac:dyDescent="0.3">
      <c r="B2572" t="s">
        <v>14</v>
      </c>
      <c r="C2572" t="s">
        <v>3311</v>
      </c>
      <c r="D2572" t="s">
        <v>3312</v>
      </c>
      <c r="E2572" t="s">
        <v>3313</v>
      </c>
      <c r="F2572" t="s">
        <v>3314</v>
      </c>
      <c r="G2572" t="s">
        <v>3315</v>
      </c>
      <c r="H2572" t="s">
        <v>3316</v>
      </c>
      <c r="I2572" t="s">
        <v>3317</v>
      </c>
      <c r="J2572" t="s">
        <v>3863</v>
      </c>
      <c r="K2572" s="2">
        <v>48</v>
      </c>
    </row>
    <row r="2573" spans="1:11" x14ac:dyDescent="0.3">
      <c r="A2573" t="s">
        <v>1992</v>
      </c>
      <c r="B2573" t="s">
        <v>12</v>
      </c>
      <c r="C2573" t="s">
        <v>3311</v>
      </c>
      <c r="D2573" t="s">
        <v>3312</v>
      </c>
      <c r="E2573" t="s">
        <v>3313</v>
      </c>
      <c r="F2573" t="s">
        <v>3314</v>
      </c>
      <c r="G2573" t="s">
        <v>3315</v>
      </c>
      <c r="H2573" t="s">
        <v>3316</v>
      </c>
      <c r="I2573" t="s">
        <v>3317</v>
      </c>
      <c r="J2573" t="s">
        <v>3863</v>
      </c>
      <c r="K2573" s="2">
        <v>78</v>
      </c>
    </row>
    <row r="2574" spans="1:11" x14ac:dyDescent="0.3">
      <c r="B2574" t="s">
        <v>20</v>
      </c>
      <c r="C2574" t="s">
        <v>3311</v>
      </c>
      <c r="D2574" t="s">
        <v>3312</v>
      </c>
      <c r="E2574" t="s">
        <v>3313</v>
      </c>
      <c r="F2574" t="s">
        <v>3314</v>
      </c>
      <c r="G2574" t="s">
        <v>3315</v>
      </c>
      <c r="H2574" t="s">
        <v>3316</v>
      </c>
      <c r="I2574" t="s">
        <v>3317</v>
      </c>
      <c r="J2574" t="s">
        <v>3863</v>
      </c>
      <c r="K2574" s="2">
        <v>127</v>
      </c>
    </row>
    <row r="2575" spans="1:11" x14ac:dyDescent="0.3">
      <c r="B2575" t="s">
        <v>22</v>
      </c>
      <c r="C2575" t="s">
        <v>3311</v>
      </c>
      <c r="D2575" t="s">
        <v>3312</v>
      </c>
      <c r="E2575" t="s">
        <v>3313</v>
      </c>
      <c r="F2575" t="s">
        <v>3314</v>
      </c>
      <c r="G2575" t="s">
        <v>3315</v>
      </c>
      <c r="H2575" t="s">
        <v>3316</v>
      </c>
      <c r="I2575" t="s">
        <v>3317</v>
      </c>
      <c r="J2575" t="s">
        <v>3863</v>
      </c>
      <c r="K2575" s="2">
        <v>90</v>
      </c>
    </row>
    <row r="2576" spans="1:11" x14ac:dyDescent="0.3">
      <c r="B2576" t="s">
        <v>24</v>
      </c>
      <c r="C2576" t="s">
        <v>3311</v>
      </c>
      <c r="D2576" t="s">
        <v>3312</v>
      </c>
      <c r="E2576" t="s">
        <v>3313</v>
      </c>
      <c r="F2576" t="s">
        <v>3314</v>
      </c>
      <c r="G2576" t="s">
        <v>3315</v>
      </c>
      <c r="H2576" t="s">
        <v>3316</v>
      </c>
      <c r="I2576" t="s">
        <v>3317</v>
      </c>
      <c r="J2576" t="s">
        <v>3863</v>
      </c>
      <c r="K2576" s="2">
        <v>273</v>
      </c>
    </row>
    <row r="2577" spans="1:11" x14ac:dyDescent="0.3">
      <c r="A2577" t="s">
        <v>1994</v>
      </c>
      <c r="B2577" t="s">
        <v>12</v>
      </c>
      <c r="C2577" t="s">
        <v>3311</v>
      </c>
      <c r="D2577" t="s">
        <v>3312</v>
      </c>
      <c r="E2577" t="s">
        <v>3313</v>
      </c>
      <c r="F2577" t="s">
        <v>3314</v>
      </c>
      <c r="G2577" t="s">
        <v>3315</v>
      </c>
      <c r="H2577" t="s">
        <v>3316</v>
      </c>
      <c r="I2577" t="s">
        <v>3317</v>
      </c>
      <c r="J2577" t="s">
        <v>3863</v>
      </c>
      <c r="K2577" s="2">
        <v>81</v>
      </c>
    </row>
    <row r="2578" spans="1:11" x14ac:dyDescent="0.3">
      <c r="B2578" t="s">
        <v>16</v>
      </c>
      <c r="C2578" t="s">
        <v>3311</v>
      </c>
      <c r="D2578" t="s">
        <v>3312</v>
      </c>
      <c r="E2578" t="s">
        <v>3313</v>
      </c>
      <c r="F2578" t="s">
        <v>3314</v>
      </c>
      <c r="G2578" t="s">
        <v>3315</v>
      </c>
      <c r="H2578" t="s">
        <v>3316</v>
      </c>
      <c r="I2578" t="s">
        <v>3317</v>
      </c>
      <c r="J2578" t="s">
        <v>3863</v>
      </c>
      <c r="K2578" s="2">
        <v>241</v>
      </c>
    </row>
    <row r="2579" spans="1:11" x14ac:dyDescent="0.3">
      <c r="A2579" t="s">
        <v>1996</v>
      </c>
      <c r="B2579" t="s">
        <v>12</v>
      </c>
      <c r="C2579" t="s">
        <v>3311</v>
      </c>
      <c r="D2579" t="s">
        <v>3312</v>
      </c>
      <c r="E2579" t="s">
        <v>3313</v>
      </c>
      <c r="F2579" t="s">
        <v>3314</v>
      </c>
      <c r="G2579" t="s">
        <v>3315</v>
      </c>
      <c r="H2579" t="s">
        <v>3316</v>
      </c>
      <c r="I2579" t="s">
        <v>3317</v>
      </c>
      <c r="J2579" t="s">
        <v>3863</v>
      </c>
      <c r="K2579" s="2">
        <v>195</v>
      </c>
    </row>
    <row r="2580" spans="1:11" x14ac:dyDescent="0.3">
      <c r="B2580" t="s">
        <v>16</v>
      </c>
      <c r="C2580" t="s">
        <v>3311</v>
      </c>
      <c r="D2580" t="s">
        <v>3312</v>
      </c>
      <c r="E2580" t="s">
        <v>3313</v>
      </c>
      <c r="F2580" t="s">
        <v>3314</v>
      </c>
      <c r="G2580" t="s">
        <v>3315</v>
      </c>
      <c r="H2580" t="s">
        <v>3316</v>
      </c>
      <c r="I2580" t="s">
        <v>3317</v>
      </c>
      <c r="J2580" t="s">
        <v>3863</v>
      </c>
      <c r="K2580" s="2">
        <v>221</v>
      </c>
    </row>
    <row r="2581" spans="1:11" x14ac:dyDescent="0.3">
      <c r="A2581" t="s">
        <v>1998</v>
      </c>
      <c r="B2581" t="s">
        <v>12</v>
      </c>
      <c r="C2581" t="s">
        <v>3311</v>
      </c>
      <c r="D2581" t="s">
        <v>3312</v>
      </c>
      <c r="E2581" t="s">
        <v>3313</v>
      </c>
      <c r="F2581" t="s">
        <v>3314</v>
      </c>
      <c r="G2581" t="s">
        <v>3315</v>
      </c>
      <c r="H2581" t="s">
        <v>3316</v>
      </c>
      <c r="I2581" t="s">
        <v>3317</v>
      </c>
      <c r="J2581" t="s">
        <v>3863</v>
      </c>
      <c r="K2581" s="2">
        <v>84</v>
      </c>
    </row>
    <row r="2582" spans="1:11" x14ac:dyDescent="0.3">
      <c r="B2582" t="s">
        <v>86</v>
      </c>
      <c r="C2582" t="s">
        <v>3311</v>
      </c>
      <c r="D2582" t="s">
        <v>3312</v>
      </c>
      <c r="E2582" t="s">
        <v>3313</v>
      </c>
      <c r="F2582" t="s">
        <v>3314</v>
      </c>
      <c r="G2582" t="s">
        <v>3315</v>
      </c>
      <c r="H2582" t="s">
        <v>3316</v>
      </c>
      <c r="I2582" t="s">
        <v>3317</v>
      </c>
      <c r="J2582" t="s">
        <v>3863</v>
      </c>
      <c r="K2582" s="2">
        <v>81</v>
      </c>
    </row>
    <row r="2583" spans="1:11" x14ac:dyDescent="0.3">
      <c r="A2583" t="s">
        <v>2000</v>
      </c>
      <c r="B2583" t="s">
        <v>12</v>
      </c>
      <c r="C2583" t="s">
        <v>3311</v>
      </c>
      <c r="D2583" t="s">
        <v>3312</v>
      </c>
      <c r="E2583" t="s">
        <v>3313</v>
      </c>
      <c r="F2583" t="s">
        <v>3314</v>
      </c>
      <c r="G2583" t="s">
        <v>3315</v>
      </c>
      <c r="H2583" t="s">
        <v>3316</v>
      </c>
      <c r="I2583" t="s">
        <v>3317</v>
      </c>
      <c r="J2583" t="s">
        <v>3863</v>
      </c>
      <c r="K2583" s="2">
        <v>83</v>
      </c>
    </row>
    <row r="2584" spans="1:11" x14ac:dyDescent="0.3">
      <c r="B2584" t="s">
        <v>86</v>
      </c>
      <c r="C2584" t="s">
        <v>3311</v>
      </c>
      <c r="D2584" t="s">
        <v>3312</v>
      </c>
      <c r="E2584" t="s">
        <v>3313</v>
      </c>
      <c r="F2584" t="s">
        <v>3314</v>
      </c>
      <c r="G2584" t="s">
        <v>3315</v>
      </c>
      <c r="H2584" t="s">
        <v>3316</v>
      </c>
      <c r="I2584" t="s">
        <v>3317</v>
      </c>
      <c r="J2584" t="s">
        <v>3863</v>
      </c>
      <c r="K2584" s="2">
        <v>81</v>
      </c>
    </row>
    <row r="2585" spans="1:11" x14ac:dyDescent="0.3">
      <c r="A2585" t="s">
        <v>2002</v>
      </c>
      <c r="B2585" t="s">
        <v>44</v>
      </c>
      <c r="C2585" t="s">
        <v>3311</v>
      </c>
      <c r="D2585" t="s">
        <v>3312</v>
      </c>
      <c r="E2585" t="s">
        <v>3313</v>
      </c>
      <c r="F2585" t="s">
        <v>3314</v>
      </c>
      <c r="G2585" t="s">
        <v>3315</v>
      </c>
      <c r="H2585" t="s">
        <v>3316</v>
      </c>
      <c r="I2585" t="s">
        <v>3317</v>
      </c>
      <c r="J2585" t="s">
        <v>3863</v>
      </c>
      <c r="K2585" s="2">
        <v>77</v>
      </c>
    </row>
    <row r="2586" spans="1:11" x14ac:dyDescent="0.3">
      <c r="B2586" t="s">
        <v>12</v>
      </c>
      <c r="C2586" t="s">
        <v>3311</v>
      </c>
      <c r="D2586" t="s">
        <v>3312</v>
      </c>
      <c r="E2586" t="s">
        <v>3313</v>
      </c>
      <c r="F2586" t="s">
        <v>3314</v>
      </c>
      <c r="G2586" t="s">
        <v>3315</v>
      </c>
      <c r="H2586" t="s">
        <v>3316</v>
      </c>
      <c r="I2586" t="s">
        <v>3317</v>
      </c>
      <c r="J2586" t="s">
        <v>3863</v>
      </c>
      <c r="K2586" s="2">
        <v>377</v>
      </c>
    </row>
    <row r="2587" spans="1:11" x14ac:dyDescent="0.3">
      <c r="B2587" t="s">
        <v>16</v>
      </c>
      <c r="C2587" t="s">
        <v>3311</v>
      </c>
      <c r="D2587" t="s">
        <v>3312</v>
      </c>
      <c r="E2587" t="s">
        <v>3313</v>
      </c>
      <c r="F2587" t="s">
        <v>3314</v>
      </c>
      <c r="G2587" t="s">
        <v>3315</v>
      </c>
      <c r="H2587" t="s">
        <v>3316</v>
      </c>
      <c r="I2587" t="s">
        <v>3317</v>
      </c>
      <c r="J2587" t="s">
        <v>3863</v>
      </c>
      <c r="K2587" s="2">
        <v>223</v>
      </c>
    </row>
    <row r="2588" spans="1:11" x14ac:dyDescent="0.3">
      <c r="A2588" t="s">
        <v>2004</v>
      </c>
      <c r="B2588" t="s">
        <v>44</v>
      </c>
      <c r="C2588" t="s">
        <v>3311</v>
      </c>
      <c r="D2588" t="s">
        <v>3312</v>
      </c>
      <c r="E2588" t="s">
        <v>3313</v>
      </c>
      <c r="F2588" t="s">
        <v>3314</v>
      </c>
      <c r="G2588" t="s">
        <v>3315</v>
      </c>
      <c r="H2588" t="s">
        <v>3316</v>
      </c>
      <c r="I2588" t="s">
        <v>3317</v>
      </c>
      <c r="J2588" t="s">
        <v>3863</v>
      </c>
      <c r="K2588" s="2">
        <v>88</v>
      </c>
    </row>
    <row r="2589" spans="1:11" x14ac:dyDescent="0.3">
      <c r="B2589" t="s">
        <v>12</v>
      </c>
      <c r="C2589" t="s">
        <v>3311</v>
      </c>
      <c r="D2589" t="s">
        <v>3312</v>
      </c>
      <c r="E2589" t="s">
        <v>3313</v>
      </c>
      <c r="F2589" t="s">
        <v>3314</v>
      </c>
      <c r="G2589" t="s">
        <v>3315</v>
      </c>
      <c r="H2589" t="s">
        <v>3316</v>
      </c>
      <c r="I2589" t="s">
        <v>3317</v>
      </c>
      <c r="J2589" t="s">
        <v>3863</v>
      </c>
      <c r="K2589" s="2">
        <v>78</v>
      </c>
    </row>
    <row r="2590" spans="1:11" x14ac:dyDescent="0.3">
      <c r="A2590" t="s">
        <v>2006</v>
      </c>
      <c r="B2590" t="s">
        <v>34</v>
      </c>
      <c r="C2590" t="s">
        <v>3311</v>
      </c>
      <c r="D2590" t="s">
        <v>3312</v>
      </c>
      <c r="E2590" t="s">
        <v>3313</v>
      </c>
      <c r="F2590" t="s">
        <v>3314</v>
      </c>
      <c r="G2590" t="s">
        <v>3315</v>
      </c>
      <c r="H2590" t="s">
        <v>3316</v>
      </c>
      <c r="I2590" t="s">
        <v>3317</v>
      </c>
      <c r="J2590" t="s">
        <v>3863</v>
      </c>
      <c r="K2590" s="2">
        <v>60</v>
      </c>
    </row>
    <row r="2591" spans="1:11" x14ac:dyDescent="0.3">
      <c r="B2591" t="s">
        <v>36</v>
      </c>
      <c r="C2591" t="s">
        <v>3311</v>
      </c>
      <c r="D2591" t="s">
        <v>3312</v>
      </c>
      <c r="E2591" t="s">
        <v>3313</v>
      </c>
      <c r="F2591" t="s">
        <v>3314</v>
      </c>
      <c r="G2591" t="s">
        <v>3315</v>
      </c>
      <c r="H2591" t="s">
        <v>3316</v>
      </c>
      <c r="I2591" t="s">
        <v>3317</v>
      </c>
      <c r="J2591" t="s">
        <v>3863</v>
      </c>
      <c r="K2591" s="2">
        <v>41</v>
      </c>
    </row>
    <row r="2592" spans="1:11" x14ac:dyDescent="0.3">
      <c r="B2592" t="s">
        <v>12</v>
      </c>
      <c r="C2592" t="s">
        <v>3311</v>
      </c>
      <c r="D2592" t="s">
        <v>3312</v>
      </c>
      <c r="E2592" t="s">
        <v>3313</v>
      </c>
      <c r="F2592" t="s">
        <v>3314</v>
      </c>
      <c r="G2592" t="s">
        <v>3315</v>
      </c>
      <c r="H2592" t="s">
        <v>3316</v>
      </c>
      <c r="I2592" t="s">
        <v>3317</v>
      </c>
      <c r="J2592" t="s">
        <v>3863</v>
      </c>
      <c r="K2592" s="2">
        <v>78</v>
      </c>
    </row>
    <row r="2593" spans="1:11" x14ac:dyDescent="0.3">
      <c r="B2593" t="s">
        <v>16</v>
      </c>
      <c r="C2593" t="s">
        <v>3311</v>
      </c>
      <c r="D2593" t="s">
        <v>3312</v>
      </c>
      <c r="E2593" t="s">
        <v>3313</v>
      </c>
      <c r="F2593" t="s">
        <v>3314</v>
      </c>
      <c r="G2593" t="s">
        <v>3315</v>
      </c>
      <c r="H2593" t="s">
        <v>3316</v>
      </c>
      <c r="I2593" t="s">
        <v>3317</v>
      </c>
      <c r="J2593" t="s">
        <v>3863</v>
      </c>
      <c r="K2593" s="2">
        <v>199</v>
      </c>
    </row>
    <row r="2594" spans="1:11" x14ac:dyDescent="0.3">
      <c r="A2594" t="s">
        <v>2008</v>
      </c>
      <c r="B2594" t="s">
        <v>12</v>
      </c>
      <c r="C2594" t="s">
        <v>3311</v>
      </c>
      <c r="D2594" t="s">
        <v>3312</v>
      </c>
      <c r="E2594" t="s">
        <v>3313</v>
      </c>
      <c r="F2594" t="s">
        <v>3314</v>
      </c>
      <c r="G2594" t="s">
        <v>3315</v>
      </c>
      <c r="H2594" t="s">
        <v>3316</v>
      </c>
      <c r="I2594" t="s">
        <v>3328</v>
      </c>
      <c r="J2594" t="s">
        <v>3330</v>
      </c>
      <c r="K2594" s="2">
        <v>62</v>
      </c>
    </row>
    <row r="2595" spans="1:11" x14ac:dyDescent="0.3">
      <c r="B2595" t="s">
        <v>16</v>
      </c>
      <c r="C2595" t="s">
        <v>3311</v>
      </c>
      <c r="D2595" t="s">
        <v>3312</v>
      </c>
      <c r="E2595" t="s">
        <v>3313</v>
      </c>
      <c r="F2595" t="s">
        <v>3314</v>
      </c>
      <c r="G2595" t="s">
        <v>3315</v>
      </c>
      <c r="H2595" t="s">
        <v>3316</v>
      </c>
      <c r="I2595" t="s">
        <v>3328</v>
      </c>
      <c r="J2595" t="s">
        <v>3330</v>
      </c>
      <c r="K2595" s="2">
        <v>238</v>
      </c>
    </row>
    <row r="2596" spans="1:11" x14ac:dyDescent="0.3">
      <c r="B2596" t="s">
        <v>184</v>
      </c>
      <c r="C2596" t="s">
        <v>3311</v>
      </c>
      <c r="D2596" t="s">
        <v>3312</v>
      </c>
      <c r="E2596" t="s">
        <v>3313</v>
      </c>
      <c r="F2596" t="s">
        <v>3314</v>
      </c>
      <c r="G2596" t="s">
        <v>3315</v>
      </c>
      <c r="H2596" t="s">
        <v>3316</v>
      </c>
      <c r="I2596" t="s">
        <v>3328</v>
      </c>
      <c r="J2596" t="s">
        <v>3330</v>
      </c>
      <c r="K2596" s="2">
        <v>386</v>
      </c>
    </row>
    <row r="2597" spans="1:11" x14ac:dyDescent="0.3">
      <c r="A2597" t="s">
        <v>2010</v>
      </c>
      <c r="B2597" t="s">
        <v>44</v>
      </c>
      <c r="C2597" t="s">
        <v>3311</v>
      </c>
      <c r="D2597" t="s">
        <v>3312</v>
      </c>
      <c r="E2597" t="s">
        <v>3313</v>
      </c>
      <c r="F2597" t="s">
        <v>3314</v>
      </c>
      <c r="G2597" t="s">
        <v>3315</v>
      </c>
      <c r="H2597" t="s">
        <v>3316</v>
      </c>
      <c r="I2597" t="s">
        <v>3328</v>
      </c>
      <c r="J2597" t="s">
        <v>3330</v>
      </c>
      <c r="K2597" s="2">
        <v>82</v>
      </c>
    </row>
    <row r="2598" spans="1:11" x14ac:dyDescent="0.3">
      <c r="B2598" t="s">
        <v>12</v>
      </c>
      <c r="C2598" t="s">
        <v>3311</v>
      </c>
      <c r="D2598" t="s">
        <v>3312</v>
      </c>
      <c r="E2598" t="s">
        <v>3313</v>
      </c>
      <c r="F2598" t="s">
        <v>3314</v>
      </c>
      <c r="G2598" t="s">
        <v>3315</v>
      </c>
      <c r="H2598" t="s">
        <v>3316</v>
      </c>
      <c r="I2598" t="s">
        <v>3328</v>
      </c>
      <c r="J2598" t="s">
        <v>3330</v>
      </c>
      <c r="K2598" s="2">
        <v>150</v>
      </c>
    </row>
    <row r="2599" spans="1:11" x14ac:dyDescent="0.3">
      <c r="A2599" t="s">
        <v>2012</v>
      </c>
      <c r="B2599" t="s">
        <v>44</v>
      </c>
      <c r="C2599" t="s">
        <v>3311</v>
      </c>
      <c r="D2599" t="s">
        <v>3312</v>
      </c>
      <c r="E2599" t="s">
        <v>3313</v>
      </c>
      <c r="F2599" t="s">
        <v>3314</v>
      </c>
      <c r="G2599" t="s">
        <v>3315</v>
      </c>
      <c r="H2599" t="s">
        <v>3316</v>
      </c>
      <c r="I2599" t="s">
        <v>3328</v>
      </c>
      <c r="J2599" t="s">
        <v>3330</v>
      </c>
      <c r="K2599" s="2">
        <v>80</v>
      </c>
    </row>
    <row r="2600" spans="1:11" x14ac:dyDescent="0.3">
      <c r="B2600" t="s">
        <v>12</v>
      </c>
      <c r="C2600" t="s">
        <v>3311</v>
      </c>
      <c r="D2600" t="s">
        <v>3312</v>
      </c>
      <c r="E2600" t="s">
        <v>3313</v>
      </c>
      <c r="F2600" t="s">
        <v>3314</v>
      </c>
      <c r="G2600" t="s">
        <v>3315</v>
      </c>
      <c r="H2600" t="s">
        <v>3316</v>
      </c>
      <c r="I2600" t="s">
        <v>3328</v>
      </c>
      <c r="J2600" t="s">
        <v>3330</v>
      </c>
      <c r="K2600" s="2">
        <v>309</v>
      </c>
    </row>
    <row r="2601" spans="1:11" x14ac:dyDescent="0.3">
      <c r="B2601" t="s">
        <v>16</v>
      </c>
      <c r="C2601" t="s">
        <v>3311</v>
      </c>
      <c r="D2601" t="s">
        <v>3312</v>
      </c>
      <c r="E2601" t="s">
        <v>3313</v>
      </c>
      <c r="F2601" t="s">
        <v>3314</v>
      </c>
      <c r="G2601" t="s">
        <v>3315</v>
      </c>
      <c r="H2601" t="s">
        <v>3316</v>
      </c>
      <c r="I2601" t="s">
        <v>3328</v>
      </c>
      <c r="J2601" t="s">
        <v>3330</v>
      </c>
      <c r="K2601" s="2">
        <v>220</v>
      </c>
    </row>
    <row r="2602" spans="1:11" x14ac:dyDescent="0.3">
      <c r="A2602" t="s">
        <v>2014</v>
      </c>
      <c r="B2602" t="s">
        <v>12</v>
      </c>
      <c r="C2602" t="s">
        <v>3311</v>
      </c>
      <c r="D2602" t="s">
        <v>3312</v>
      </c>
      <c r="E2602" t="s">
        <v>3313</v>
      </c>
      <c r="F2602" t="s">
        <v>3314</v>
      </c>
      <c r="G2602" t="s">
        <v>3315</v>
      </c>
      <c r="H2602" t="s">
        <v>3316</v>
      </c>
      <c r="I2602" t="s">
        <v>3328</v>
      </c>
      <c r="J2602" t="s">
        <v>3330</v>
      </c>
      <c r="K2602" s="2">
        <v>186</v>
      </c>
    </row>
    <row r="2603" spans="1:11" x14ac:dyDescent="0.3">
      <c r="A2603" t="s">
        <v>2016</v>
      </c>
      <c r="B2603" t="s">
        <v>12</v>
      </c>
      <c r="C2603" t="s">
        <v>3311</v>
      </c>
      <c r="D2603" t="s">
        <v>3312</v>
      </c>
      <c r="E2603" t="s">
        <v>3313</v>
      </c>
      <c r="F2603" t="s">
        <v>3314</v>
      </c>
      <c r="G2603" t="s">
        <v>3315</v>
      </c>
      <c r="H2603" t="s">
        <v>3316</v>
      </c>
      <c r="I2603" t="s">
        <v>3317</v>
      </c>
      <c r="J2603" t="s">
        <v>3319</v>
      </c>
      <c r="K2603" s="2">
        <v>155</v>
      </c>
    </row>
    <row r="2604" spans="1:11" x14ac:dyDescent="0.3">
      <c r="B2604" t="s">
        <v>16</v>
      </c>
      <c r="C2604" t="s">
        <v>3311</v>
      </c>
      <c r="D2604" t="s">
        <v>3312</v>
      </c>
      <c r="E2604" t="s">
        <v>3313</v>
      </c>
      <c r="F2604" t="s">
        <v>3314</v>
      </c>
      <c r="G2604" t="s">
        <v>3315</v>
      </c>
      <c r="H2604" t="s">
        <v>3316</v>
      </c>
      <c r="I2604" t="s">
        <v>3317</v>
      </c>
      <c r="J2604" t="s">
        <v>3319</v>
      </c>
      <c r="K2604" s="2">
        <v>249</v>
      </c>
    </row>
    <row r="2605" spans="1:11" x14ac:dyDescent="0.3">
      <c r="B2605" t="s">
        <v>10</v>
      </c>
      <c r="C2605" t="s">
        <v>3311</v>
      </c>
      <c r="D2605" t="s">
        <v>3312</v>
      </c>
      <c r="E2605" t="s">
        <v>3313</v>
      </c>
      <c r="F2605" t="s">
        <v>3314</v>
      </c>
      <c r="G2605" t="s">
        <v>3315</v>
      </c>
      <c r="H2605" t="s">
        <v>3316</v>
      </c>
      <c r="I2605" t="s">
        <v>3317</v>
      </c>
      <c r="J2605" t="s">
        <v>3319</v>
      </c>
      <c r="K2605" s="2">
        <v>41</v>
      </c>
    </row>
    <row r="2606" spans="1:11" x14ac:dyDescent="0.3">
      <c r="B2606" t="s">
        <v>14</v>
      </c>
      <c r="C2606" t="s">
        <v>3311</v>
      </c>
      <c r="D2606" t="s">
        <v>3312</v>
      </c>
      <c r="E2606" t="s">
        <v>3313</v>
      </c>
      <c r="F2606" t="s">
        <v>3314</v>
      </c>
      <c r="G2606" t="s">
        <v>3315</v>
      </c>
      <c r="H2606" t="s">
        <v>3316</v>
      </c>
      <c r="I2606" t="s">
        <v>3317</v>
      </c>
      <c r="J2606" t="s">
        <v>3319</v>
      </c>
      <c r="K2606" s="2">
        <v>48</v>
      </c>
    </row>
    <row r="2607" spans="1:11" x14ac:dyDescent="0.3">
      <c r="A2607" t="s">
        <v>2018</v>
      </c>
      <c r="B2607" t="s">
        <v>12</v>
      </c>
      <c r="C2607" t="s">
        <v>3311</v>
      </c>
      <c r="D2607" t="s">
        <v>3312</v>
      </c>
      <c r="E2607" t="s">
        <v>3313</v>
      </c>
      <c r="F2607" t="s">
        <v>3314</v>
      </c>
      <c r="G2607" t="s">
        <v>3315</v>
      </c>
      <c r="H2607" t="s">
        <v>3316</v>
      </c>
      <c r="I2607" t="s">
        <v>3317</v>
      </c>
      <c r="J2607" t="s">
        <v>3319</v>
      </c>
      <c r="K2607" s="2">
        <v>76</v>
      </c>
    </row>
    <row r="2608" spans="1:11" x14ac:dyDescent="0.3">
      <c r="A2608" t="s">
        <v>2020</v>
      </c>
      <c r="B2608" t="s">
        <v>44</v>
      </c>
      <c r="C2608" t="s">
        <v>3311</v>
      </c>
      <c r="D2608" t="s">
        <v>3312</v>
      </c>
      <c r="E2608" t="s">
        <v>3313</v>
      </c>
      <c r="F2608" t="s">
        <v>3314</v>
      </c>
      <c r="G2608" t="s">
        <v>3315</v>
      </c>
      <c r="H2608" t="s">
        <v>3316</v>
      </c>
      <c r="I2608" t="s">
        <v>3317</v>
      </c>
      <c r="J2608" t="s">
        <v>3869</v>
      </c>
      <c r="K2608" s="2">
        <v>76</v>
      </c>
    </row>
    <row r="2609" spans="1:11" x14ac:dyDescent="0.3">
      <c r="B2609" t="s">
        <v>12</v>
      </c>
      <c r="C2609" t="s">
        <v>3311</v>
      </c>
      <c r="D2609" t="s">
        <v>3312</v>
      </c>
      <c r="E2609" t="s">
        <v>3313</v>
      </c>
      <c r="F2609" t="s">
        <v>3314</v>
      </c>
      <c r="G2609" t="s">
        <v>3315</v>
      </c>
      <c r="H2609" t="s">
        <v>3316</v>
      </c>
      <c r="I2609" t="s">
        <v>3317</v>
      </c>
      <c r="J2609" t="s">
        <v>3869</v>
      </c>
      <c r="K2609" s="2">
        <v>387</v>
      </c>
    </row>
    <row r="2610" spans="1:11" x14ac:dyDescent="0.3">
      <c r="B2610" t="s">
        <v>16</v>
      </c>
      <c r="C2610" t="s">
        <v>3311</v>
      </c>
      <c r="D2610" t="s">
        <v>3312</v>
      </c>
      <c r="E2610" t="s">
        <v>3313</v>
      </c>
      <c r="F2610" t="s">
        <v>3314</v>
      </c>
      <c r="G2610" t="s">
        <v>3315</v>
      </c>
      <c r="H2610" t="s">
        <v>3316</v>
      </c>
      <c r="I2610" t="s">
        <v>3317</v>
      </c>
      <c r="J2610" t="s">
        <v>3869</v>
      </c>
      <c r="K2610" s="2">
        <v>93</v>
      </c>
    </row>
    <row r="2611" spans="1:11" x14ac:dyDescent="0.3">
      <c r="A2611" t="s">
        <v>2022</v>
      </c>
      <c r="B2611" t="s">
        <v>44</v>
      </c>
      <c r="C2611" t="s">
        <v>3311</v>
      </c>
      <c r="D2611" t="s">
        <v>3312</v>
      </c>
      <c r="E2611" t="s">
        <v>3313</v>
      </c>
      <c r="F2611" t="s">
        <v>3314</v>
      </c>
      <c r="G2611" t="s">
        <v>3315</v>
      </c>
      <c r="H2611" t="s">
        <v>3316</v>
      </c>
      <c r="I2611" t="s">
        <v>3317</v>
      </c>
      <c r="J2611" t="s">
        <v>3869</v>
      </c>
      <c r="K2611" s="2">
        <v>76</v>
      </c>
    </row>
    <row r="2612" spans="1:11" x14ac:dyDescent="0.3">
      <c r="B2612" t="s">
        <v>12</v>
      </c>
      <c r="C2612" t="s">
        <v>3311</v>
      </c>
      <c r="D2612" t="s">
        <v>3312</v>
      </c>
      <c r="E2612" t="s">
        <v>3313</v>
      </c>
      <c r="F2612" t="s">
        <v>3314</v>
      </c>
      <c r="G2612" t="s">
        <v>3315</v>
      </c>
      <c r="H2612" t="s">
        <v>3316</v>
      </c>
      <c r="I2612" t="s">
        <v>3317</v>
      </c>
      <c r="J2612" t="s">
        <v>3869</v>
      </c>
      <c r="K2612" s="2">
        <v>380</v>
      </c>
    </row>
    <row r="2613" spans="1:11" x14ac:dyDescent="0.3">
      <c r="B2613" t="s">
        <v>16</v>
      </c>
      <c r="C2613" t="s">
        <v>3311</v>
      </c>
      <c r="D2613" t="s">
        <v>3312</v>
      </c>
      <c r="E2613" t="s">
        <v>3313</v>
      </c>
      <c r="F2613" t="s">
        <v>3314</v>
      </c>
      <c r="G2613" t="s">
        <v>3315</v>
      </c>
      <c r="H2613" t="s">
        <v>3316</v>
      </c>
      <c r="I2613" t="s">
        <v>3317</v>
      </c>
      <c r="J2613" t="s">
        <v>3869</v>
      </c>
      <c r="K2613" s="2">
        <v>93</v>
      </c>
    </row>
    <row r="2614" spans="1:11" x14ac:dyDescent="0.3">
      <c r="A2614" t="s">
        <v>2024</v>
      </c>
      <c r="B2614" t="s">
        <v>12</v>
      </c>
      <c r="C2614" t="s">
        <v>3311</v>
      </c>
      <c r="D2614" t="s">
        <v>3312</v>
      </c>
      <c r="E2614" t="s">
        <v>3313</v>
      </c>
      <c r="F2614" t="s">
        <v>3314</v>
      </c>
      <c r="G2614" t="s">
        <v>3315</v>
      </c>
      <c r="H2614" t="s">
        <v>3316</v>
      </c>
      <c r="I2614" t="s">
        <v>3317</v>
      </c>
      <c r="J2614" t="s">
        <v>3869</v>
      </c>
      <c r="K2614" s="2">
        <v>83</v>
      </c>
    </row>
    <row r="2615" spans="1:11" x14ac:dyDescent="0.3">
      <c r="B2615" t="s">
        <v>84</v>
      </c>
      <c r="C2615" t="s">
        <v>3311</v>
      </c>
      <c r="D2615" t="s">
        <v>3312</v>
      </c>
      <c r="E2615" t="s">
        <v>3313</v>
      </c>
      <c r="F2615" t="s">
        <v>3314</v>
      </c>
      <c r="G2615" t="s">
        <v>3315</v>
      </c>
      <c r="H2615" t="s">
        <v>3316</v>
      </c>
      <c r="I2615" t="s">
        <v>3317</v>
      </c>
      <c r="J2615" t="s">
        <v>3869</v>
      </c>
      <c r="K2615" s="2">
        <v>104</v>
      </c>
    </row>
    <row r="2616" spans="1:11" x14ac:dyDescent="0.3">
      <c r="B2616" t="s">
        <v>86</v>
      </c>
      <c r="C2616" t="s">
        <v>3311</v>
      </c>
      <c r="D2616" t="s">
        <v>3312</v>
      </c>
      <c r="E2616" t="s">
        <v>3313</v>
      </c>
      <c r="F2616" t="s">
        <v>3314</v>
      </c>
      <c r="G2616" t="s">
        <v>3315</v>
      </c>
      <c r="H2616" t="s">
        <v>3316</v>
      </c>
      <c r="I2616" t="s">
        <v>3317</v>
      </c>
      <c r="J2616" t="s">
        <v>3869</v>
      </c>
      <c r="K2616" s="2">
        <v>81</v>
      </c>
    </row>
    <row r="2617" spans="1:11" x14ac:dyDescent="0.3">
      <c r="A2617" t="s">
        <v>2026</v>
      </c>
      <c r="B2617" t="s">
        <v>12</v>
      </c>
      <c r="C2617" t="s">
        <v>3311</v>
      </c>
      <c r="D2617" t="s">
        <v>3312</v>
      </c>
      <c r="E2617" t="s">
        <v>3313</v>
      </c>
      <c r="F2617" t="s">
        <v>3314</v>
      </c>
      <c r="G2617" t="s">
        <v>3315</v>
      </c>
      <c r="H2617" t="s">
        <v>3316</v>
      </c>
      <c r="I2617" t="s">
        <v>3317</v>
      </c>
      <c r="J2617" t="s">
        <v>3869</v>
      </c>
      <c r="K2617" s="2">
        <v>78</v>
      </c>
    </row>
    <row r="2618" spans="1:11" x14ac:dyDescent="0.3">
      <c r="B2618" t="s">
        <v>24</v>
      </c>
      <c r="C2618" t="s">
        <v>3311</v>
      </c>
      <c r="D2618" t="s">
        <v>3312</v>
      </c>
      <c r="E2618" t="s">
        <v>3313</v>
      </c>
      <c r="F2618" t="s">
        <v>3314</v>
      </c>
      <c r="G2618" t="s">
        <v>3315</v>
      </c>
      <c r="H2618" t="s">
        <v>3316</v>
      </c>
      <c r="I2618" t="s">
        <v>3317</v>
      </c>
      <c r="J2618" t="s">
        <v>3869</v>
      </c>
      <c r="K2618" s="2">
        <v>279</v>
      </c>
    </row>
    <row r="2619" spans="1:11" x14ac:dyDescent="0.3">
      <c r="A2619" t="s">
        <v>2028</v>
      </c>
      <c r="B2619" t="s">
        <v>12</v>
      </c>
      <c r="C2619" t="s">
        <v>3311</v>
      </c>
      <c r="D2619" t="s">
        <v>3312</v>
      </c>
      <c r="E2619" t="s">
        <v>3313</v>
      </c>
      <c r="F2619" t="s">
        <v>3314</v>
      </c>
      <c r="G2619" t="s">
        <v>3315</v>
      </c>
      <c r="H2619" t="s">
        <v>3316</v>
      </c>
      <c r="I2619" t="s">
        <v>3317</v>
      </c>
      <c r="J2619" t="s">
        <v>3869</v>
      </c>
      <c r="K2619" s="2">
        <v>78</v>
      </c>
    </row>
    <row r="2620" spans="1:11" x14ac:dyDescent="0.3">
      <c r="B2620" t="s">
        <v>20</v>
      </c>
      <c r="C2620" t="s">
        <v>3311</v>
      </c>
      <c r="D2620" t="s">
        <v>3312</v>
      </c>
      <c r="E2620" t="s">
        <v>3313</v>
      </c>
      <c r="F2620" t="s">
        <v>3314</v>
      </c>
      <c r="G2620" t="s">
        <v>3315</v>
      </c>
      <c r="H2620" t="s">
        <v>3316</v>
      </c>
      <c r="I2620" t="s">
        <v>3317</v>
      </c>
      <c r="J2620" t="s">
        <v>3869</v>
      </c>
      <c r="K2620" s="2">
        <v>127</v>
      </c>
    </row>
    <row r="2621" spans="1:11" x14ac:dyDescent="0.3">
      <c r="B2621" t="s">
        <v>22</v>
      </c>
      <c r="C2621" t="s">
        <v>3311</v>
      </c>
      <c r="D2621" t="s">
        <v>3312</v>
      </c>
      <c r="E2621" t="s">
        <v>3313</v>
      </c>
      <c r="F2621" t="s">
        <v>3314</v>
      </c>
      <c r="G2621" t="s">
        <v>3315</v>
      </c>
      <c r="H2621" t="s">
        <v>3316</v>
      </c>
      <c r="I2621" t="s">
        <v>3317</v>
      </c>
      <c r="J2621" t="s">
        <v>3869</v>
      </c>
      <c r="K2621" s="2">
        <v>90</v>
      </c>
    </row>
    <row r="2622" spans="1:11" x14ac:dyDescent="0.3">
      <c r="B2622" t="s">
        <v>24</v>
      </c>
      <c r="C2622" t="s">
        <v>3311</v>
      </c>
      <c r="D2622" t="s">
        <v>3312</v>
      </c>
      <c r="E2622" t="s">
        <v>3313</v>
      </c>
      <c r="F2622" t="s">
        <v>3314</v>
      </c>
      <c r="G2622" t="s">
        <v>3315</v>
      </c>
      <c r="H2622" t="s">
        <v>3316</v>
      </c>
      <c r="I2622" t="s">
        <v>3317</v>
      </c>
      <c r="J2622" t="s">
        <v>3869</v>
      </c>
      <c r="K2622" s="2">
        <v>273</v>
      </c>
    </row>
    <row r="2623" spans="1:11" x14ac:dyDescent="0.3">
      <c r="A2623" t="s">
        <v>2030</v>
      </c>
      <c r="B2623" t="s">
        <v>12</v>
      </c>
      <c r="C2623" t="s">
        <v>3311</v>
      </c>
      <c r="D2623" t="s">
        <v>3312</v>
      </c>
      <c r="E2623" t="s">
        <v>3313</v>
      </c>
      <c r="F2623" t="s">
        <v>3314</v>
      </c>
      <c r="G2623" t="s">
        <v>3315</v>
      </c>
      <c r="H2623" t="s">
        <v>3316</v>
      </c>
      <c r="I2623" t="s">
        <v>3317</v>
      </c>
      <c r="J2623" t="s">
        <v>3869</v>
      </c>
      <c r="K2623" s="2">
        <v>82</v>
      </c>
    </row>
    <row r="2624" spans="1:11" x14ac:dyDescent="0.3">
      <c r="B2624" t="s">
        <v>84</v>
      </c>
      <c r="C2624" t="s">
        <v>3311</v>
      </c>
      <c r="D2624" t="s">
        <v>3312</v>
      </c>
      <c r="E2624" t="s">
        <v>3313</v>
      </c>
      <c r="F2624" t="s">
        <v>3314</v>
      </c>
      <c r="G2624" t="s">
        <v>3315</v>
      </c>
      <c r="H2624" t="s">
        <v>3316</v>
      </c>
      <c r="I2624" t="s">
        <v>3317</v>
      </c>
      <c r="J2624" t="s">
        <v>3869</v>
      </c>
      <c r="K2624" s="2">
        <v>104</v>
      </c>
    </row>
    <row r="2625" spans="1:11" x14ac:dyDescent="0.3">
      <c r="B2625" t="s">
        <v>86</v>
      </c>
      <c r="C2625" t="s">
        <v>3311</v>
      </c>
      <c r="D2625" t="s">
        <v>3312</v>
      </c>
      <c r="E2625" t="s">
        <v>3313</v>
      </c>
      <c r="F2625" t="s">
        <v>3314</v>
      </c>
      <c r="G2625" t="s">
        <v>3315</v>
      </c>
      <c r="H2625" t="s">
        <v>3316</v>
      </c>
      <c r="I2625" t="s">
        <v>3317</v>
      </c>
      <c r="J2625" t="s">
        <v>3869</v>
      </c>
      <c r="K2625" s="2">
        <v>81</v>
      </c>
    </row>
    <row r="2626" spans="1:11" x14ac:dyDescent="0.3">
      <c r="A2626" t="s">
        <v>2032</v>
      </c>
      <c r="B2626" t="s">
        <v>12</v>
      </c>
      <c r="C2626" t="s">
        <v>3311</v>
      </c>
      <c r="D2626" t="s">
        <v>3312</v>
      </c>
      <c r="E2626" t="s">
        <v>3313</v>
      </c>
      <c r="F2626" t="s">
        <v>3314</v>
      </c>
      <c r="G2626" t="s">
        <v>3315</v>
      </c>
      <c r="H2626" t="s">
        <v>3316</v>
      </c>
      <c r="I2626" t="s">
        <v>3317</v>
      </c>
      <c r="J2626" t="s">
        <v>3869</v>
      </c>
      <c r="K2626" s="2">
        <v>81</v>
      </c>
    </row>
    <row r="2627" spans="1:11" x14ac:dyDescent="0.3">
      <c r="B2627" t="s">
        <v>16</v>
      </c>
      <c r="C2627" t="s">
        <v>3311</v>
      </c>
      <c r="D2627" t="s">
        <v>3312</v>
      </c>
      <c r="E2627" t="s">
        <v>3313</v>
      </c>
      <c r="F2627" t="s">
        <v>3314</v>
      </c>
      <c r="G2627" t="s">
        <v>3315</v>
      </c>
      <c r="H2627" t="s">
        <v>3316</v>
      </c>
      <c r="I2627" t="s">
        <v>3317</v>
      </c>
      <c r="J2627" t="s">
        <v>3869</v>
      </c>
      <c r="K2627" s="2">
        <v>240</v>
      </c>
    </row>
    <row r="2628" spans="1:11" x14ac:dyDescent="0.3">
      <c r="A2628" t="s">
        <v>2034</v>
      </c>
      <c r="B2628" t="s">
        <v>34</v>
      </c>
      <c r="C2628" t="s">
        <v>3311</v>
      </c>
      <c r="D2628" t="s">
        <v>3312</v>
      </c>
      <c r="E2628" t="s">
        <v>3313</v>
      </c>
      <c r="F2628" t="s">
        <v>3314</v>
      </c>
      <c r="G2628" t="s">
        <v>3315</v>
      </c>
      <c r="H2628" t="s">
        <v>3316</v>
      </c>
      <c r="I2628" t="s">
        <v>3317</v>
      </c>
      <c r="J2628" t="s">
        <v>3869</v>
      </c>
      <c r="K2628" s="2">
        <v>30</v>
      </c>
    </row>
    <row r="2629" spans="1:11" x14ac:dyDescent="0.3">
      <c r="B2629" t="s">
        <v>250</v>
      </c>
      <c r="C2629" t="s">
        <v>3311</v>
      </c>
      <c r="D2629" t="s">
        <v>3312</v>
      </c>
      <c r="E2629" t="s">
        <v>3313</v>
      </c>
      <c r="F2629" t="s">
        <v>3314</v>
      </c>
      <c r="G2629" t="s">
        <v>3315</v>
      </c>
      <c r="H2629" t="s">
        <v>3316</v>
      </c>
      <c r="I2629" t="s">
        <v>3317</v>
      </c>
      <c r="J2629" t="s">
        <v>3869</v>
      </c>
      <c r="K2629" s="2">
        <v>35</v>
      </c>
    </row>
    <row r="2630" spans="1:11" x14ac:dyDescent="0.3">
      <c r="B2630" t="s">
        <v>36</v>
      </c>
      <c r="C2630" t="s">
        <v>3311</v>
      </c>
      <c r="D2630" t="s">
        <v>3312</v>
      </c>
      <c r="E2630" t="s">
        <v>3313</v>
      </c>
      <c r="F2630" t="s">
        <v>3314</v>
      </c>
      <c r="G2630" t="s">
        <v>3315</v>
      </c>
      <c r="H2630" t="s">
        <v>3316</v>
      </c>
      <c r="I2630" t="s">
        <v>3317</v>
      </c>
      <c r="J2630" t="s">
        <v>3869</v>
      </c>
      <c r="K2630" s="2">
        <v>41</v>
      </c>
    </row>
    <row r="2631" spans="1:11" x14ac:dyDescent="0.3">
      <c r="B2631" t="s">
        <v>12</v>
      </c>
      <c r="C2631" t="s">
        <v>3311</v>
      </c>
      <c r="D2631" t="s">
        <v>3312</v>
      </c>
      <c r="E2631" t="s">
        <v>3313</v>
      </c>
      <c r="F2631" t="s">
        <v>3314</v>
      </c>
      <c r="G2631" t="s">
        <v>3315</v>
      </c>
      <c r="H2631" t="s">
        <v>3316</v>
      </c>
      <c r="I2631" t="s">
        <v>3317</v>
      </c>
      <c r="J2631" t="s">
        <v>3869</v>
      </c>
      <c r="K2631" s="2">
        <v>78</v>
      </c>
    </row>
    <row r="2632" spans="1:11" x14ac:dyDescent="0.3">
      <c r="B2632" t="s">
        <v>16</v>
      </c>
      <c r="C2632" t="s">
        <v>3311</v>
      </c>
      <c r="D2632" t="s">
        <v>3312</v>
      </c>
      <c r="E2632" t="s">
        <v>3313</v>
      </c>
      <c r="F2632" t="s">
        <v>3314</v>
      </c>
      <c r="G2632" t="s">
        <v>3315</v>
      </c>
      <c r="H2632" t="s">
        <v>3316</v>
      </c>
      <c r="I2632" t="s">
        <v>3317</v>
      </c>
      <c r="J2632" t="s">
        <v>3869</v>
      </c>
      <c r="K2632" s="2">
        <v>234</v>
      </c>
    </row>
    <row r="2633" spans="1:11" x14ac:dyDescent="0.3">
      <c r="A2633" t="s">
        <v>2036</v>
      </c>
      <c r="B2633" t="s">
        <v>34</v>
      </c>
      <c r="C2633" t="s">
        <v>3311</v>
      </c>
      <c r="D2633" t="s">
        <v>3312</v>
      </c>
      <c r="E2633" t="s">
        <v>3313</v>
      </c>
      <c r="F2633" t="s">
        <v>3314</v>
      </c>
      <c r="G2633" t="s">
        <v>3315</v>
      </c>
      <c r="H2633" t="s">
        <v>3316</v>
      </c>
      <c r="I2633" t="s">
        <v>3317</v>
      </c>
      <c r="J2633" t="s">
        <v>3869</v>
      </c>
      <c r="K2633" s="2">
        <v>30</v>
      </c>
    </row>
    <row r="2634" spans="1:11" x14ac:dyDescent="0.3">
      <c r="B2634" t="s">
        <v>250</v>
      </c>
      <c r="C2634" t="s">
        <v>3311</v>
      </c>
      <c r="D2634" t="s">
        <v>3312</v>
      </c>
      <c r="E2634" t="s">
        <v>3313</v>
      </c>
      <c r="F2634" t="s">
        <v>3314</v>
      </c>
      <c r="G2634" t="s">
        <v>3315</v>
      </c>
      <c r="H2634" t="s">
        <v>3316</v>
      </c>
      <c r="I2634" t="s">
        <v>3317</v>
      </c>
      <c r="J2634" t="s">
        <v>3869</v>
      </c>
      <c r="K2634" s="2">
        <v>35</v>
      </c>
    </row>
    <row r="2635" spans="1:11" x14ac:dyDescent="0.3">
      <c r="B2635" t="s">
        <v>36</v>
      </c>
      <c r="C2635" t="s">
        <v>3311</v>
      </c>
      <c r="D2635" t="s">
        <v>3312</v>
      </c>
      <c r="E2635" t="s">
        <v>3313</v>
      </c>
      <c r="F2635" t="s">
        <v>3314</v>
      </c>
      <c r="G2635" t="s">
        <v>3315</v>
      </c>
      <c r="H2635" t="s">
        <v>3316</v>
      </c>
      <c r="I2635" t="s">
        <v>3317</v>
      </c>
      <c r="J2635" t="s">
        <v>3869</v>
      </c>
      <c r="K2635" s="2">
        <v>41</v>
      </c>
    </row>
    <row r="2636" spans="1:11" x14ac:dyDescent="0.3">
      <c r="B2636" t="s">
        <v>12</v>
      </c>
      <c r="C2636" t="s">
        <v>3311</v>
      </c>
      <c r="D2636" t="s">
        <v>3312</v>
      </c>
      <c r="E2636" t="s">
        <v>3313</v>
      </c>
      <c r="F2636" t="s">
        <v>3314</v>
      </c>
      <c r="G2636" t="s">
        <v>3315</v>
      </c>
      <c r="H2636" t="s">
        <v>3316</v>
      </c>
      <c r="I2636" t="s">
        <v>3317</v>
      </c>
      <c r="J2636" t="s">
        <v>3869</v>
      </c>
      <c r="K2636" s="2">
        <v>78</v>
      </c>
    </row>
    <row r="2637" spans="1:11" x14ac:dyDescent="0.3">
      <c r="B2637" t="s">
        <v>16</v>
      </c>
      <c r="C2637" t="s">
        <v>3311</v>
      </c>
      <c r="D2637" t="s">
        <v>3312</v>
      </c>
      <c r="E2637" t="s">
        <v>3313</v>
      </c>
      <c r="F2637" t="s">
        <v>3314</v>
      </c>
      <c r="G2637" t="s">
        <v>3315</v>
      </c>
      <c r="H2637" t="s">
        <v>3316</v>
      </c>
      <c r="I2637" t="s">
        <v>3317</v>
      </c>
      <c r="J2637" t="s">
        <v>3869</v>
      </c>
      <c r="K2637" s="2">
        <v>239</v>
      </c>
    </row>
    <row r="2638" spans="1:11" x14ac:dyDescent="0.3">
      <c r="A2638" t="s">
        <v>2038</v>
      </c>
      <c r="B2638" t="s">
        <v>44</v>
      </c>
      <c r="C2638" t="s">
        <v>3311</v>
      </c>
      <c r="D2638" t="s">
        <v>3312</v>
      </c>
      <c r="E2638" t="s">
        <v>3313</v>
      </c>
      <c r="F2638" t="s">
        <v>3314</v>
      </c>
      <c r="G2638" t="s">
        <v>3315</v>
      </c>
      <c r="H2638" t="s">
        <v>3316</v>
      </c>
      <c r="I2638" t="s">
        <v>3317</v>
      </c>
      <c r="J2638" t="s">
        <v>3869</v>
      </c>
      <c r="K2638" s="2">
        <v>85</v>
      </c>
    </row>
    <row r="2639" spans="1:11" x14ac:dyDescent="0.3">
      <c r="B2639" t="s">
        <v>12</v>
      </c>
      <c r="C2639" t="s">
        <v>3311</v>
      </c>
      <c r="D2639" t="s">
        <v>3312</v>
      </c>
      <c r="E2639" t="s">
        <v>3313</v>
      </c>
      <c r="F2639" t="s">
        <v>3314</v>
      </c>
      <c r="G2639" t="s">
        <v>3315</v>
      </c>
      <c r="H2639" t="s">
        <v>3316</v>
      </c>
      <c r="I2639" t="s">
        <v>3317</v>
      </c>
      <c r="J2639" t="s">
        <v>3869</v>
      </c>
      <c r="K2639" s="2">
        <v>311</v>
      </c>
    </row>
    <row r="2640" spans="1:11" x14ac:dyDescent="0.3">
      <c r="B2640" t="s">
        <v>16</v>
      </c>
      <c r="C2640" t="s">
        <v>3311</v>
      </c>
      <c r="D2640" t="s">
        <v>3312</v>
      </c>
      <c r="E2640" t="s">
        <v>3313</v>
      </c>
      <c r="F2640" t="s">
        <v>3314</v>
      </c>
      <c r="G2640" t="s">
        <v>3315</v>
      </c>
      <c r="H2640" t="s">
        <v>3316</v>
      </c>
      <c r="I2640" t="s">
        <v>3317</v>
      </c>
      <c r="J2640" t="s">
        <v>3869</v>
      </c>
      <c r="K2640" s="2">
        <v>223</v>
      </c>
    </row>
    <row r="2641" spans="1:11" x14ac:dyDescent="0.3">
      <c r="A2641" t="s">
        <v>2040</v>
      </c>
      <c r="B2641" t="s">
        <v>12</v>
      </c>
      <c r="C2641" t="s">
        <v>3311</v>
      </c>
      <c r="D2641" t="s">
        <v>3312</v>
      </c>
      <c r="E2641" t="s">
        <v>3313</v>
      </c>
      <c r="F2641" t="s">
        <v>3314</v>
      </c>
      <c r="G2641" t="s">
        <v>3315</v>
      </c>
      <c r="H2641" t="s">
        <v>3316</v>
      </c>
      <c r="I2641" t="s">
        <v>3317</v>
      </c>
      <c r="J2641" t="s">
        <v>3869</v>
      </c>
      <c r="K2641" s="2">
        <v>155</v>
      </c>
    </row>
    <row r="2642" spans="1:11" x14ac:dyDescent="0.3">
      <c r="B2642" t="s">
        <v>16</v>
      </c>
      <c r="C2642" t="s">
        <v>3311</v>
      </c>
      <c r="D2642" t="s">
        <v>3312</v>
      </c>
      <c r="E2642" t="s">
        <v>3313</v>
      </c>
      <c r="F2642" t="s">
        <v>3314</v>
      </c>
      <c r="G2642" t="s">
        <v>3315</v>
      </c>
      <c r="H2642" t="s">
        <v>3316</v>
      </c>
      <c r="I2642" t="s">
        <v>3317</v>
      </c>
      <c r="J2642" t="s">
        <v>3869</v>
      </c>
      <c r="K2642" s="2">
        <v>79</v>
      </c>
    </row>
    <row r="2643" spans="1:11" x14ac:dyDescent="0.3">
      <c r="B2643" t="s">
        <v>14</v>
      </c>
      <c r="C2643" t="s">
        <v>3311</v>
      </c>
      <c r="D2643" t="s">
        <v>3312</v>
      </c>
      <c r="E2643" t="s">
        <v>3313</v>
      </c>
      <c r="F2643" t="s">
        <v>3314</v>
      </c>
      <c r="G2643" t="s">
        <v>3315</v>
      </c>
      <c r="H2643" t="s">
        <v>3316</v>
      </c>
      <c r="I2643" t="s">
        <v>3317</v>
      </c>
      <c r="J2643" t="s">
        <v>3869</v>
      </c>
      <c r="K2643" s="2">
        <v>48</v>
      </c>
    </row>
    <row r="2644" spans="1:11" x14ac:dyDescent="0.3">
      <c r="A2644" t="s">
        <v>2042</v>
      </c>
      <c r="B2644" t="s">
        <v>12</v>
      </c>
      <c r="C2644" t="s">
        <v>3311</v>
      </c>
      <c r="D2644" t="s">
        <v>3312</v>
      </c>
      <c r="E2644" t="s">
        <v>3313</v>
      </c>
      <c r="F2644" t="s">
        <v>3314</v>
      </c>
      <c r="G2644" t="s">
        <v>3315</v>
      </c>
      <c r="H2644" t="s">
        <v>3316</v>
      </c>
      <c r="I2644" t="s">
        <v>3317</v>
      </c>
      <c r="J2644" t="s">
        <v>3869</v>
      </c>
      <c r="K2644" s="2">
        <v>78</v>
      </c>
    </row>
    <row r="2645" spans="1:11" x14ac:dyDescent="0.3">
      <c r="B2645" t="s">
        <v>20</v>
      </c>
      <c r="C2645" t="s">
        <v>3311</v>
      </c>
      <c r="D2645" t="s">
        <v>3312</v>
      </c>
      <c r="E2645" t="s">
        <v>3313</v>
      </c>
      <c r="F2645" t="s">
        <v>3314</v>
      </c>
      <c r="G2645" t="s">
        <v>3315</v>
      </c>
      <c r="H2645" t="s">
        <v>3316</v>
      </c>
      <c r="I2645" t="s">
        <v>3317</v>
      </c>
      <c r="J2645" t="s">
        <v>3869</v>
      </c>
      <c r="K2645" s="2">
        <v>127</v>
      </c>
    </row>
    <row r="2646" spans="1:11" x14ac:dyDescent="0.3">
      <c r="B2646" t="s">
        <v>22</v>
      </c>
      <c r="C2646" t="s">
        <v>3311</v>
      </c>
      <c r="D2646" t="s">
        <v>3312</v>
      </c>
      <c r="E2646" t="s">
        <v>3313</v>
      </c>
      <c r="F2646" t="s">
        <v>3314</v>
      </c>
      <c r="G2646" t="s">
        <v>3315</v>
      </c>
      <c r="H2646" t="s">
        <v>3316</v>
      </c>
      <c r="I2646" t="s">
        <v>3317</v>
      </c>
      <c r="J2646" t="s">
        <v>3869</v>
      </c>
      <c r="K2646" s="2">
        <v>90</v>
      </c>
    </row>
    <row r="2647" spans="1:11" x14ac:dyDescent="0.3">
      <c r="B2647" t="s">
        <v>24</v>
      </c>
      <c r="C2647" t="s">
        <v>3311</v>
      </c>
      <c r="D2647" t="s">
        <v>3312</v>
      </c>
      <c r="E2647" t="s">
        <v>3313</v>
      </c>
      <c r="F2647" t="s">
        <v>3314</v>
      </c>
      <c r="G2647" t="s">
        <v>3315</v>
      </c>
      <c r="H2647" t="s">
        <v>3316</v>
      </c>
      <c r="I2647" t="s">
        <v>3317</v>
      </c>
      <c r="J2647" t="s">
        <v>3869</v>
      </c>
      <c r="K2647" s="2">
        <v>273</v>
      </c>
    </row>
    <row r="2648" spans="1:11" x14ac:dyDescent="0.3">
      <c r="A2648" t="s">
        <v>2044</v>
      </c>
      <c r="B2648" t="s">
        <v>34</v>
      </c>
      <c r="C2648" t="s">
        <v>3311</v>
      </c>
      <c r="D2648" t="s">
        <v>3312</v>
      </c>
      <c r="E2648" t="s">
        <v>3313</v>
      </c>
      <c r="F2648" t="s">
        <v>3314</v>
      </c>
      <c r="G2648" t="s">
        <v>3315</v>
      </c>
      <c r="H2648" t="s">
        <v>3316</v>
      </c>
      <c r="I2648" t="s">
        <v>3317</v>
      </c>
      <c r="J2648" t="s">
        <v>3869</v>
      </c>
      <c r="K2648" s="2">
        <v>62</v>
      </c>
    </row>
    <row r="2649" spans="1:11" x14ac:dyDescent="0.3">
      <c r="B2649" t="s">
        <v>12</v>
      </c>
      <c r="C2649" t="s">
        <v>3311</v>
      </c>
      <c r="D2649" t="s">
        <v>3312</v>
      </c>
      <c r="E2649" t="s">
        <v>3313</v>
      </c>
      <c r="F2649" t="s">
        <v>3314</v>
      </c>
      <c r="G2649" t="s">
        <v>3315</v>
      </c>
      <c r="H2649" t="s">
        <v>3316</v>
      </c>
      <c r="I2649" t="s">
        <v>3317</v>
      </c>
      <c r="J2649" t="s">
        <v>3869</v>
      </c>
      <c r="K2649" s="2">
        <v>82</v>
      </c>
    </row>
    <row r="2650" spans="1:11" x14ac:dyDescent="0.3">
      <c r="B2650" t="s">
        <v>16</v>
      </c>
      <c r="C2650" t="s">
        <v>3311</v>
      </c>
      <c r="D2650" t="s">
        <v>3312</v>
      </c>
      <c r="E2650" t="s">
        <v>3313</v>
      </c>
      <c r="F2650" t="s">
        <v>3314</v>
      </c>
      <c r="G2650" t="s">
        <v>3315</v>
      </c>
      <c r="H2650" t="s">
        <v>3316</v>
      </c>
      <c r="I2650" t="s">
        <v>3317</v>
      </c>
      <c r="J2650" t="s">
        <v>3869</v>
      </c>
      <c r="K2650" s="2">
        <v>206</v>
      </c>
    </row>
    <row r="2651" spans="1:11" x14ac:dyDescent="0.3">
      <c r="A2651" t="s">
        <v>2046</v>
      </c>
      <c r="B2651" t="s">
        <v>44</v>
      </c>
      <c r="C2651" t="s">
        <v>3311</v>
      </c>
      <c r="D2651" t="s">
        <v>3312</v>
      </c>
      <c r="E2651" t="s">
        <v>3313</v>
      </c>
      <c r="F2651" t="s">
        <v>3314</v>
      </c>
      <c r="G2651" t="s">
        <v>3315</v>
      </c>
      <c r="H2651" t="s">
        <v>3316</v>
      </c>
      <c r="I2651" t="s">
        <v>3317</v>
      </c>
      <c r="J2651" t="s">
        <v>3869</v>
      </c>
      <c r="K2651" s="2">
        <v>79</v>
      </c>
    </row>
    <row r="2652" spans="1:11" x14ac:dyDescent="0.3">
      <c r="B2652" t="s">
        <v>12</v>
      </c>
      <c r="C2652" t="s">
        <v>3311</v>
      </c>
      <c r="D2652" t="s">
        <v>3312</v>
      </c>
      <c r="E2652" t="s">
        <v>3313</v>
      </c>
      <c r="F2652" t="s">
        <v>3314</v>
      </c>
      <c r="G2652" t="s">
        <v>3315</v>
      </c>
      <c r="H2652" t="s">
        <v>3316</v>
      </c>
      <c r="I2652" t="s">
        <v>3317</v>
      </c>
      <c r="J2652" t="s">
        <v>3869</v>
      </c>
      <c r="K2652" s="2">
        <v>307</v>
      </c>
    </row>
    <row r="2653" spans="1:11" x14ac:dyDescent="0.3">
      <c r="B2653" t="s">
        <v>16</v>
      </c>
      <c r="C2653" t="s">
        <v>3311</v>
      </c>
      <c r="D2653" t="s">
        <v>3312</v>
      </c>
      <c r="E2653" t="s">
        <v>3313</v>
      </c>
      <c r="F2653" t="s">
        <v>3314</v>
      </c>
      <c r="G2653" t="s">
        <v>3315</v>
      </c>
      <c r="H2653" t="s">
        <v>3316</v>
      </c>
      <c r="I2653" t="s">
        <v>3317</v>
      </c>
      <c r="J2653" t="s">
        <v>3869</v>
      </c>
      <c r="K2653" s="2">
        <v>219</v>
      </c>
    </row>
    <row r="2654" spans="1:11" x14ac:dyDescent="0.3">
      <c r="A2654" t="s">
        <v>2048</v>
      </c>
      <c r="B2654" t="s">
        <v>44</v>
      </c>
      <c r="C2654" t="s">
        <v>3311</v>
      </c>
      <c r="D2654" t="s">
        <v>3312</v>
      </c>
      <c r="E2654" t="s">
        <v>3313</v>
      </c>
      <c r="F2654" t="s">
        <v>3314</v>
      </c>
      <c r="G2654" t="s">
        <v>3315</v>
      </c>
      <c r="H2654" t="s">
        <v>3316</v>
      </c>
      <c r="I2654" t="s">
        <v>3317</v>
      </c>
      <c r="J2654" t="s">
        <v>3869</v>
      </c>
      <c r="K2654" s="2">
        <v>81</v>
      </c>
    </row>
    <row r="2655" spans="1:11" x14ac:dyDescent="0.3">
      <c r="B2655" t="s">
        <v>12</v>
      </c>
      <c r="C2655" t="s">
        <v>3311</v>
      </c>
      <c r="D2655" t="s">
        <v>3312</v>
      </c>
      <c r="E2655" t="s">
        <v>3313</v>
      </c>
      <c r="F2655" t="s">
        <v>3314</v>
      </c>
      <c r="G2655" t="s">
        <v>3315</v>
      </c>
      <c r="H2655" t="s">
        <v>3316</v>
      </c>
      <c r="I2655" t="s">
        <v>3317</v>
      </c>
      <c r="J2655" t="s">
        <v>3869</v>
      </c>
      <c r="K2655" s="2">
        <v>306</v>
      </c>
    </row>
    <row r="2656" spans="1:11" x14ac:dyDescent="0.3">
      <c r="B2656" t="s">
        <v>16</v>
      </c>
      <c r="C2656" t="s">
        <v>3311</v>
      </c>
      <c r="D2656" t="s">
        <v>3312</v>
      </c>
      <c r="E2656" t="s">
        <v>3313</v>
      </c>
      <c r="F2656" t="s">
        <v>3314</v>
      </c>
      <c r="G2656" t="s">
        <v>3315</v>
      </c>
      <c r="H2656" t="s">
        <v>3316</v>
      </c>
      <c r="I2656" t="s">
        <v>3317</v>
      </c>
      <c r="J2656" t="s">
        <v>3869</v>
      </c>
      <c r="K2656" s="2">
        <v>220</v>
      </c>
    </row>
    <row r="2657" spans="1:11" x14ac:dyDescent="0.3">
      <c r="A2657" t="s">
        <v>2050</v>
      </c>
      <c r="B2657" t="s">
        <v>34</v>
      </c>
      <c r="C2657" t="s">
        <v>3311</v>
      </c>
      <c r="D2657" t="s">
        <v>3312</v>
      </c>
      <c r="E2657" t="s">
        <v>3313</v>
      </c>
      <c r="F2657" t="s">
        <v>3314</v>
      </c>
      <c r="G2657" t="s">
        <v>3315</v>
      </c>
      <c r="H2657" t="s">
        <v>3316</v>
      </c>
      <c r="I2657" t="s">
        <v>3317</v>
      </c>
      <c r="J2657" t="s">
        <v>3869</v>
      </c>
      <c r="K2657" s="2">
        <v>32</v>
      </c>
    </row>
    <row r="2658" spans="1:11" x14ac:dyDescent="0.3">
      <c r="B2658" t="s">
        <v>250</v>
      </c>
      <c r="C2658" t="s">
        <v>3311</v>
      </c>
      <c r="D2658" t="s">
        <v>3312</v>
      </c>
      <c r="E2658" t="s">
        <v>3313</v>
      </c>
      <c r="F2658" t="s">
        <v>3314</v>
      </c>
      <c r="G2658" t="s">
        <v>3315</v>
      </c>
      <c r="H2658" t="s">
        <v>3316</v>
      </c>
      <c r="I2658" t="s">
        <v>3317</v>
      </c>
      <c r="J2658" t="s">
        <v>3869</v>
      </c>
      <c r="K2658" s="2">
        <v>37</v>
      </c>
    </row>
    <row r="2659" spans="1:11" x14ac:dyDescent="0.3">
      <c r="B2659" t="s">
        <v>12</v>
      </c>
      <c r="C2659" t="s">
        <v>3311</v>
      </c>
      <c r="D2659" t="s">
        <v>3312</v>
      </c>
      <c r="E2659" t="s">
        <v>3313</v>
      </c>
      <c r="F2659" t="s">
        <v>3314</v>
      </c>
      <c r="G2659" t="s">
        <v>3315</v>
      </c>
      <c r="H2659" t="s">
        <v>3316</v>
      </c>
      <c r="I2659" t="s">
        <v>3317</v>
      </c>
      <c r="J2659" t="s">
        <v>3869</v>
      </c>
      <c r="K2659" s="2">
        <v>162</v>
      </c>
    </row>
    <row r="2660" spans="1:11" x14ac:dyDescent="0.3">
      <c r="B2660" t="s">
        <v>16</v>
      </c>
      <c r="C2660" t="s">
        <v>3311</v>
      </c>
      <c r="D2660" t="s">
        <v>3312</v>
      </c>
      <c r="E2660" t="s">
        <v>3313</v>
      </c>
      <c r="F2660" t="s">
        <v>3314</v>
      </c>
      <c r="G2660" t="s">
        <v>3315</v>
      </c>
      <c r="H2660" t="s">
        <v>3316</v>
      </c>
      <c r="I2660" t="s">
        <v>3317</v>
      </c>
      <c r="J2660" t="s">
        <v>3869</v>
      </c>
      <c r="K2660" s="2">
        <v>248</v>
      </c>
    </row>
    <row r="2661" spans="1:11" x14ac:dyDescent="0.3">
      <c r="A2661" t="s">
        <v>2052</v>
      </c>
      <c r="B2661" t="s">
        <v>44</v>
      </c>
      <c r="C2661" t="s">
        <v>3311</v>
      </c>
      <c r="D2661" t="s">
        <v>3312</v>
      </c>
      <c r="E2661" t="s">
        <v>3313</v>
      </c>
      <c r="F2661" t="s">
        <v>3314</v>
      </c>
      <c r="G2661" t="s">
        <v>3315</v>
      </c>
      <c r="H2661" t="s">
        <v>3316</v>
      </c>
      <c r="I2661" t="s">
        <v>3317</v>
      </c>
      <c r="J2661" t="s">
        <v>3319</v>
      </c>
      <c r="K2661" s="2">
        <v>90</v>
      </c>
    </row>
    <row r="2662" spans="1:11" x14ac:dyDescent="0.3">
      <c r="B2662" t="s">
        <v>12</v>
      </c>
      <c r="C2662" t="s">
        <v>3311</v>
      </c>
      <c r="D2662" t="s">
        <v>3312</v>
      </c>
      <c r="E2662" t="s">
        <v>3313</v>
      </c>
      <c r="F2662" t="s">
        <v>3314</v>
      </c>
      <c r="G2662" t="s">
        <v>3315</v>
      </c>
      <c r="H2662" t="s">
        <v>3316</v>
      </c>
      <c r="I2662" t="s">
        <v>3317</v>
      </c>
      <c r="J2662" t="s">
        <v>3319</v>
      </c>
      <c r="K2662" s="2">
        <v>309</v>
      </c>
    </row>
    <row r="2663" spans="1:11" x14ac:dyDescent="0.3">
      <c r="B2663" t="s">
        <v>16</v>
      </c>
      <c r="C2663" t="s">
        <v>3311</v>
      </c>
      <c r="D2663" t="s">
        <v>3312</v>
      </c>
      <c r="E2663" t="s">
        <v>3313</v>
      </c>
      <c r="F2663" t="s">
        <v>3314</v>
      </c>
      <c r="G2663" t="s">
        <v>3315</v>
      </c>
      <c r="H2663" t="s">
        <v>3316</v>
      </c>
      <c r="I2663" t="s">
        <v>3317</v>
      </c>
      <c r="J2663" t="s">
        <v>3319</v>
      </c>
      <c r="K2663" s="2">
        <v>220</v>
      </c>
    </row>
    <row r="2664" spans="1:11" x14ac:dyDescent="0.3">
      <c r="A2664" t="s">
        <v>2054</v>
      </c>
      <c r="B2664" t="s">
        <v>12</v>
      </c>
      <c r="C2664" t="s">
        <v>3311</v>
      </c>
      <c r="D2664" t="s">
        <v>3312</v>
      </c>
      <c r="E2664" t="s">
        <v>3874</v>
      </c>
      <c r="F2664" t="s">
        <v>3875</v>
      </c>
      <c r="G2664" t="s">
        <v>3876</v>
      </c>
      <c r="H2664" t="s">
        <v>3877</v>
      </c>
      <c r="I2664" t="s">
        <v>3878</v>
      </c>
      <c r="J2664" t="s">
        <v>3880</v>
      </c>
      <c r="K2664" s="2">
        <v>169</v>
      </c>
    </row>
    <row r="2665" spans="1:11" x14ac:dyDescent="0.3">
      <c r="A2665" t="s">
        <v>2056</v>
      </c>
      <c r="B2665" t="s">
        <v>44</v>
      </c>
      <c r="C2665" t="s">
        <v>3311</v>
      </c>
      <c r="D2665" t="s">
        <v>3312</v>
      </c>
      <c r="E2665" t="s">
        <v>3313</v>
      </c>
      <c r="F2665" t="s">
        <v>3314</v>
      </c>
      <c r="G2665" t="s">
        <v>3315</v>
      </c>
      <c r="H2665" t="s">
        <v>3316</v>
      </c>
      <c r="I2665" t="s">
        <v>3371</v>
      </c>
      <c r="J2665" t="s">
        <v>3373</v>
      </c>
      <c r="K2665" s="2">
        <v>73</v>
      </c>
    </row>
    <row r="2666" spans="1:11" x14ac:dyDescent="0.3">
      <c r="B2666" t="s">
        <v>12</v>
      </c>
      <c r="C2666" t="s">
        <v>3311</v>
      </c>
      <c r="D2666" t="s">
        <v>3312</v>
      </c>
      <c r="E2666" t="s">
        <v>3313</v>
      </c>
      <c r="F2666" t="s">
        <v>3314</v>
      </c>
      <c r="G2666" t="s">
        <v>3315</v>
      </c>
      <c r="H2666" t="s">
        <v>3316</v>
      </c>
      <c r="I2666" t="s">
        <v>3371</v>
      </c>
      <c r="J2666" t="s">
        <v>3373</v>
      </c>
      <c r="K2666" s="2">
        <v>388</v>
      </c>
    </row>
    <row r="2667" spans="1:11" x14ac:dyDescent="0.3">
      <c r="B2667" t="s">
        <v>16</v>
      </c>
      <c r="C2667" t="s">
        <v>3311</v>
      </c>
      <c r="D2667" t="s">
        <v>3312</v>
      </c>
      <c r="E2667" t="s">
        <v>3313</v>
      </c>
      <c r="F2667" t="s">
        <v>3314</v>
      </c>
      <c r="G2667" t="s">
        <v>3315</v>
      </c>
      <c r="H2667" t="s">
        <v>3316</v>
      </c>
      <c r="I2667" t="s">
        <v>3371</v>
      </c>
      <c r="J2667" t="s">
        <v>3373</v>
      </c>
      <c r="K2667" s="2">
        <v>222</v>
      </c>
    </row>
    <row r="2668" spans="1:11" x14ac:dyDescent="0.3">
      <c r="A2668" t="s">
        <v>2058</v>
      </c>
      <c r="B2668" t="s">
        <v>12</v>
      </c>
      <c r="C2668" t="s">
        <v>3311</v>
      </c>
      <c r="D2668" t="s">
        <v>3312</v>
      </c>
      <c r="E2668" t="s">
        <v>3313</v>
      </c>
      <c r="F2668" t="s">
        <v>3314</v>
      </c>
      <c r="G2668" t="s">
        <v>3315</v>
      </c>
      <c r="H2668" t="s">
        <v>3316</v>
      </c>
      <c r="I2668" t="s">
        <v>3317</v>
      </c>
      <c r="J2668" t="s">
        <v>3319</v>
      </c>
      <c r="K2668" s="2">
        <v>82</v>
      </c>
    </row>
    <row r="2669" spans="1:11" x14ac:dyDescent="0.3">
      <c r="B2669" t="s">
        <v>84</v>
      </c>
      <c r="C2669" t="s">
        <v>3311</v>
      </c>
      <c r="D2669" t="s">
        <v>3312</v>
      </c>
      <c r="E2669" t="s">
        <v>3313</v>
      </c>
      <c r="F2669" t="s">
        <v>3314</v>
      </c>
      <c r="G2669" t="s">
        <v>3315</v>
      </c>
      <c r="H2669" t="s">
        <v>3316</v>
      </c>
      <c r="I2669" t="s">
        <v>3317</v>
      </c>
      <c r="J2669" t="s">
        <v>3319</v>
      </c>
      <c r="K2669" s="2">
        <v>104</v>
      </c>
    </row>
    <row r="2670" spans="1:11" x14ac:dyDescent="0.3">
      <c r="B2670" t="s">
        <v>86</v>
      </c>
      <c r="C2670" t="s">
        <v>3311</v>
      </c>
      <c r="D2670" t="s">
        <v>3312</v>
      </c>
      <c r="E2670" t="s">
        <v>3313</v>
      </c>
      <c r="F2670" t="s">
        <v>3314</v>
      </c>
      <c r="G2670" t="s">
        <v>3315</v>
      </c>
      <c r="H2670" t="s">
        <v>3316</v>
      </c>
      <c r="I2670" t="s">
        <v>3317</v>
      </c>
      <c r="J2670" t="s">
        <v>3319</v>
      </c>
      <c r="K2670" s="2">
        <v>81</v>
      </c>
    </row>
    <row r="2671" spans="1:11" x14ac:dyDescent="0.3">
      <c r="A2671" t="s">
        <v>2060</v>
      </c>
      <c r="B2671" t="s">
        <v>12</v>
      </c>
      <c r="C2671" t="s">
        <v>3311</v>
      </c>
      <c r="D2671" t="s">
        <v>3312</v>
      </c>
      <c r="E2671" t="s">
        <v>3313</v>
      </c>
      <c r="F2671" t="s">
        <v>3314</v>
      </c>
      <c r="G2671" t="s">
        <v>3315</v>
      </c>
      <c r="H2671" t="s">
        <v>3316</v>
      </c>
      <c r="I2671" t="s">
        <v>3317</v>
      </c>
      <c r="J2671" t="s">
        <v>3319</v>
      </c>
      <c r="K2671" s="2">
        <v>156</v>
      </c>
    </row>
    <row r="2672" spans="1:11" x14ac:dyDescent="0.3">
      <c r="B2672" t="s">
        <v>16</v>
      </c>
      <c r="C2672" t="s">
        <v>3311</v>
      </c>
      <c r="D2672" t="s">
        <v>3312</v>
      </c>
      <c r="E2672" t="s">
        <v>3313</v>
      </c>
      <c r="F2672" t="s">
        <v>3314</v>
      </c>
      <c r="G2672" t="s">
        <v>3315</v>
      </c>
      <c r="H2672" t="s">
        <v>3316</v>
      </c>
      <c r="I2672" t="s">
        <v>3317</v>
      </c>
      <c r="J2672" t="s">
        <v>3319</v>
      </c>
      <c r="K2672" s="2">
        <v>273</v>
      </c>
    </row>
    <row r="2673" spans="1:11" x14ac:dyDescent="0.3">
      <c r="B2673" t="s">
        <v>10</v>
      </c>
      <c r="C2673" t="s">
        <v>3311</v>
      </c>
      <c r="D2673" t="s">
        <v>3312</v>
      </c>
      <c r="E2673" t="s">
        <v>3313</v>
      </c>
      <c r="F2673" t="s">
        <v>3314</v>
      </c>
      <c r="G2673" t="s">
        <v>3315</v>
      </c>
      <c r="H2673" t="s">
        <v>3316</v>
      </c>
      <c r="I2673" t="s">
        <v>3317</v>
      </c>
      <c r="J2673" t="s">
        <v>3319</v>
      </c>
      <c r="K2673" s="2">
        <v>41</v>
      </c>
    </row>
    <row r="2674" spans="1:11" x14ac:dyDescent="0.3">
      <c r="A2674" t="s">
        <v>2062</v>
      </c>
      <c r="B2674" t="s">
        <v>12</v>
      </c>
      <c r="C2674" t="s">
        <v>3311</v>
      </c>
      <c r="D2674" t="s">
        <v>3312</v>
      </c>
      <c r="E2674" t="s">
        <v>3313</v>
      </c>
      <c r="F2674" t="s">
        <v>3314</v>
      </c>
      <c r="G2674" t="s">
        <v>3315</v>
      </c>
      <c r="H2674" t="s">
        <v>3316</v>
      </c>
      <c r="I2674" t="s">
        <v>3317</v>
      </c>
      <c r="J2674" t="s">
        <v>3319</v>
      </c>
      <c r="K2674" s="2">
        <v>78</v>
      </c>
    </row>
    <row r="2675" spans="1:11" x14ac:dyDescent="0.3">
      <c r="B2675" t="s">
        <v>20</v>
      </c>
      <c r="C2675" t="s">
        <v>3311</v>
      </c>
      <c r="D2675" t="s">
        <v>3312</v>
      </c>
      <c r="E2675" t="s">
        <v>3313</v>
      </c>
      <c r="F2675" t="s">
        <v>3314</v>
      </c>
      <c r="G2675" t="s">
        <v>3315</v>
      </c>
      <c r="H2675" t="s">
        <v>3316</v>
      </c>
      <c r="I2675" t="s">
        <v>3317</v>
      </c>
      <c r="J2675" t="s">
        <v>3319</v>
      </c>
      <c r="K2675" s="2">
        <v>127</v>
      </c>
    </row>
    <row r="2676" spans="1:11" x14ac:dyDescent="0.3">
      <c r="B2676" t="s">
        <v>22</v>
      </c>
      <c r="C2676" t="s">
        <v>3311</v>
      </c>
      <c r="D2676" t="s">
        <v>3312</v>
      </c>
      <c r="E2676" t="s">
        <v>3313</v>
      </c>
      <c r="F2676" t="s">
        <v>3314</v>
      </c>
      <c r="G2676" t="s">
        <v>3315</v>
      </c>
      <c r="H2676" t="s">
        <v>3316</v>
      </c>
      <c r="I2676" t="s">
        <v>3317</v>
      </c>
      <c r="J2676" t="s">
        <v>3319</v>
      </c>
      <c r="K2676" s="2">
        <v>90</v>
      </c>
    </row>
    <row r="2677" spans="1:11" x14ac:dyDescent="0.3">
      <c r="B2677" t="s">
        <v>24</v>
      </c>
      <c r="C2677" t="s">
        <v>3311</v>
      </c>
      <c r="D2677" t="s">
        <v>3312</v>
      </c>
      <c r="E2677" t="s">
        <v>3313</v>
      </c>
      <c r="F2677" t="s">
        <v>3314</v>
      </c>
      <c r="G2677" t="s">
        <v>3315</v>
      </c>
      <c r="H2677" t="s">
        <v>3316</v>
      </c>
      <c r="I2677" t="s">
        <v>3317</v>
      </c>
      <c r="J2677" t="s">
        <v>3319</v>
      </c>
      <c r="K2677" s="2">
        <v>273</v>
      </c>
    </row>
    <row r="2678" spans="1:11" x14ac:dyDescent="0.3">
      <c r="A2678" t="s">
        <v>2064</v>
      </c>
      <c r="B2678" t="s">
        <v>44</v>
      </c>
      <c r="C2678" t="s">
        <v>3311</v>
      </c>
      <c r="D2678" t="s">
        <v>3312</v>
      </c>
      <c r="E2678" t="s">
        <v>3313</v>
      </c>
      <c r="F2678" t="s">
        <v>3314</v>
      </c>
      <c r="G2678" t="s">
        <v>3315</v>
      </c>
      <c r="H2678" t="s">
        <v>3316</v>
      </c>
      <c r="I2678" t="s">
        <v>3317</v>
      </c>
      <c r="J2678" t="s">
        <v>3319</v>
      </c>
      <c r="K2678" s="2">
        <v>84</v>
      </c>
    </row>
    <row r="2679" spans="1:11" x14ac:dyDescent="0.3">
      <c r="B2679" t="s">
        <v>12</v>
      </c>
      <c r="C2679" t="s">
        <v>3311</v>
      </c>
      <c r="D2679" t="s">
        <v>3312</v>
      </c>
      <c r="E2679" t="s">
        <v>3313</v>
      </c>
      <c r="F2679" t="s">
        <v>3314</v>
      </c>
      <c r="G2679" t="s">
        <v>3315</v>
      </c>
      <c r="H2679" t="s">
        <v>3316</v>
      </c>
      <c r="I2679" t="s">
        <v>3317</v>
      </c>
      <c r="J2679" t="s">
        <v>3319</v>
      </c>
      <c r="K2679" s="2">
        <v>311</v>
      </c>
    </row>
    <row r="2680" spans="1:11" x14ac:dyDescent="0.3">
      <c r="B2680" t="s">
        <v>16</v>
      </c>
      <c r="C2680" t="s">
        <v>3311</v>
      </c>
      <c r="D2680" t="s">
        <v>3312</v>
      </c>
      <c r="E2680" t="s">
        <v>3313</v>
      </c>
      <c r="F2680" t="s">
        <v>3314</v>
      </c>
      <c r="G2680" t="s">
        <v>3315</v>
      </c>
      <c r="H2680" t="s">
        <v>3316</v>
      </c>
      <c r="I2680" t="s">
        <v>3317</v>
      </c>
      <c r="J2680" t="s">
        <v>3319</v>
      </c>
      <c r="K2680" s="2">
        <v>223</v>
      </c>
    </row>
    <row r="2681" spans="1:11" x14ac:dyDescent="0.3">
      <c r="A2681" t="s">
        <v>2066</v>
      </c>
      <c r="B2681" t="s">
        <v>12</v>
      </c>
      <c r="C2681" t="s">
        <v>3311</v>
      </c>
      <c r="D2681" t="s">
        <v>3312</v>
      </c>
      <c r="E2681" t="s">
        <v>3313</v>
      </c>
      <c r="F2681" t="s">
        <v>3314</v>
      </c>
      <c r="G2681" t="s">
        <v>3315</v>
      </c>
      <c r="H2681" t="s">
        <v>3316</v>
      </c>
      <c r="I2681" t="s">
        <v>3317</v>
      </c>
      <c r="J2681" t="s">
        <v>3319</v>
      </c>
      <c r="K2681" s="2">
        <v>83</v>
      </c>
    </row>
    <row r="2682" spans="1:11" x14ac:dyDescent="0.3">
      <c r="B2682" t="s">
        <v>84</v>
      </c>
      <c r="C2682" t="s">
        <v>3311</v>
      </c>
      <c r="D2682" t="s">
        <v>3312</v>
      </c>
      <c r="E2682" t="s">
        <v>3313</v>
      </c>
      <c r="F2682" t="s">
        <v>3314</v>
      </c>
      <c r="G2682" t="s">
        <v>3315</v>
      </c>
      <c r="H2682" t="s">
        <v>3316</v>
      </c>
      <c r="I2682" t="s">
        <v>3317</v>
      </c>
      <c r="J2682" t="s">
        <v>3319</v>
      </c>
      <c r="K2682" s="2">
        <v>104</v>
      </c>
    </row>
    <row r="2683" spans="1:11" x14ac:dyDescent="0.3">
      <c r="B2683" t="s">
        <v>86</v>
      </c>
      <c r="C2683" t="s">
        <v>3311</v>
      </c>
      <c r="D2683" t="s">
        <v>3312</v>
      </c>
      <c r="E2683" t="s">
        <v>3313</v>
      </c>
      <c r="F2683" t="s">
        <v>3314</v>
      </c>
      <c r="G2683" t="s">
        <v>3315</v>
      </c>
      <c r="H2683" t="s">
        <v>3316</v>
      </c>
      <c r="I2683" t="s">
        <v>3317</v>
      </c>
      <c r="J2683" t="s">
        <v>3319</v>
      </c>
      <c r="K2683" s="2">
        <v>81</v>
      </c>
    </row>
    <row r="2684" spans="1:11" x14ac:dyDescent="0.3">
      <c r="A2684" t="s">
        <v>2068</v>
      </c>
      <c r="B2684" t="s">
        <v>12</v>
      </c>
      <c r="C2684" t="s">
        <v>3311</v>
      </c>
      <c r="D2684" t="s">
        <v>3312</v>
      </c>
      <c r="E2684" t="s">
        <v>3313</v>
      </c>
      <c r="F2684" t="s">
        <v>3314</v>
      </c>
      <c r="G2684" t="s">
        <v>3315</v>
      </c>
      <c r="H2684" t="s">
        <v>3316</v>
      </c>
      <c r="I2684" t="s">
        <v>3317</v>
      </c>
      <c r="J2684" t="s">
        <v>3319</v>
      </c>
      <c r="K2684" s="2">
        <v>76</v>
      </c>
    </row>
    <row r="2685" spans="1:11" x14ac:dyDescent="0.3">
      <c r="A2685" t="s">
        <v>2070</v>
      </c>
      <c r="B2685" t="s">
        <v>12</v>
      </c>
      <c r="C2685" t="s">
        <v>3311</v>
      </c>
      <c r="D2685" t="s">
        <v>3312</v>
      </c>
      <c r="E2685" t="s">
        <v>3313</v>
      </c>
      <c r="F2685" t="s">
        <v>3314</v>
      </c>
      <c r="G2685" t="s">
        <v>3315</v>
      </c>
      <c r="H2685" t="s">
        <v>3316</v>
      </c>
      <c r="I2685" t="s">
        <v>3317</v>
      </c>
      <c r="J2685" t="s">
        <v>3319</v>
      </c>
      <c r="K2685" s="2">
        <v>72</v>
      </c>
    </row>
    <row r="2686" spans="1:11" x14ac:dyDescent="0.3">
      <c r="B2686" t="s">
        <v>16</v>
      </c>
      <c r="C2686" t="s">
        <v>3311</v>
      </c>
      <c r="D2686" t="s">
        <v>3312</v>
      </c>
      <c r="E2686" t="s">
        <v>3313</v>
      </c>
      <c r="F2686" t="s">
        <v>3314</v>
      </c>
      <c r="G2686" t="s">
        <v>3315</v>
      </c>
      <c r="H2686" t="s">
        <v>3316</v>
      </c>
      <c r="I2686" t="s">
        <v>3317</v>
      </c>
      <c r="J2686" t="s">
        <v>3319</v>
      </c>
      <c r="K2686" s="2">
        <v>78</v>
      </c>
    </row>
    <row r="2687" spans="1:11" x14ac:dyDescent="0.3">
      <c r="B2687" t="s">
        <v>184</v>
      </c>
      <c r="C2687" t="s">
        <v>3311</v>
      </c>
      <c r="D2687" t="s">
        <v>3312</v>
      </c>
      <c r="E2687" t="s">
        <v>3313</v>
      </c>
      <c r="F2687" t="s">
        <v>3314</v>
      </c>
      <c r="G2687" t="s">
        <v>3315</v>
      </c>
      <c r="H2687" t="s">
        <v>3316</v>
      </c>
      <c r="I2687" t="s">
        <v>3317</v>
      </c>
      <c r="J2687" t="s">
        <v>3319</v>
      </c>
      <c r="K2687" s="2">
        <v>290</v>
      </c>
    </row>
    <row r="2688" spans="1:11" x14ac:dyDescent="0.3">
      <c r="A2688" t="s">
        <v>2072</v>
      </c>
      <c r="B2688" t="s">
        <v>44</v>
      </c>
      <c r="C2688" t="s">
        <v>3311</v>
      </c>
      <c r="D2688" t="s">
        <v>3312</v>
      </c>
      <c r="E2688" t="s">
        <v>3313</v>
      </c>
      <c r="F2688" t="s">
        <v>3314</v>
      </c>
      <c r="G2688" t="s">
        <v>3315</v>
      </c>
      <c r="H2688" t="s">
        <v>3316</v>
      </c>
      <c r="I2688" t="s">
        <v>3317</v>
      </c>
      <c r="J2688" t="s">
        <v>3319</v>
      </c>
      <c r="K2688" s="2">
        <v>77</v>
      </c>
    </row>
    <row r="2689" spans="1:11" x14ac:dyDescent="0.3">
      <c r="B2689" t="s">
        <v>12</v>
      </c>
      <c r="C2689" t="s">
        <v>3311</v>
      </c>
      <c r="D2689" t="s">
        <v>3312</v>
      </c>
      <c r="E2689" t="s">
        <v>3313</v>
      </c>
      <c r="F2689" t="s">
        <v>3314</v>
      </c>
      <c r="G2689" t="s">
        <v>3315</v>
      </c>
      <c r="H2689" t="s">
        <v>3316</v>
      </c>
      <c r="I2689" t="s">
        <v>3317</v>
      </c>
      <c r="J2689" t="s">
        <v>3319</v>
      </c>
      <c r="K2689" s="2">
        <v>399</v>
      </c>
    </row>
    <row r="2690" spans="1:11" x14ac:dyDescent="0.3">
      <c r="B2690" t="s">
        <v>16</v>
      </c>
      <c r="C2690" t="s">
        <v>3311</v>
      </c>
      <c r="D2690" t="s">
        <v>3312</v>
      </c>
      <c r="E2690" t="s">
        <v>3313</v>
      </c>
      <c r="F2690" t="s">
        <v>3314</v>
      </c>
      <c r="G2690" t="s">
        <v>3315</v>
      </c>
      <c r="H2690" t="s">
        <v>3316</v>
      </c>
      <c r="I2690" t="s">
        <v>3317</v>
      </c>
      <c r="J2690" t="s">
        <v>3319</v>
      </c>
      <c r="K2690" s="2">
        <v>197</v>
      </c>
    </row>
    <row r="2691" spans="1:11" x14ac:dyDescent="0.3">
      <c r="A2691" t="s">
        <v>2074</v>
      </c>
      <c r="B2691" t="s">
        <v>34</v>
      </c>
      <c r="C2691" t="s">
        <v>3311</v>
      </c>
      <c r="D2691" t="s">
        <v>3312</v>
      </c>
      <c r="E2691" t="s">
        <v>3313</v>
      </c>
      <c r="F2691" t="s">
        <v>3314</v>
      </c>
      <c r="G2691" t="s">
        <v>3315</v>
      </c>
      <c r="H2691" t="s">
        <v>3316</v>
      </c>
      <c r="I2691" t="s">
        <v>3317</v>
      </c>
      <c r="J2691" t="s">
        <v>3319</v>
      </c>
      <c r="K2691" s="2">
        <v>62</v>
      </c>
    </row>
    <row r="2692" spans="1:11" x14ac:dyDescent="0.3">
      <c r="B2692" t="s">
        <v>12</v>
      </c>
      <c r="C2692" t="s">
        <v>3311</v>
      </c>
      <c r="D2692" t="s">
        <v>3312</v>
      </c>
      <c r="E2692" t="s">
        <v>3313</v>
      </c>
      <c r="F2692" t="s">
        <v>3314</v>
      </c>
      <c r="G2692" t="s">
        <v>3315</v>
      </c>
      <c r="H2692" t="s">
        <v>3316</v>
      </c>
      <c r="I2692" t="s">
        <v>3317</v>
      </c>
      <c r="J2692" t="s">
        <v>3319</v>
      </c>
      <c r="K2692" s="2">
        <v>82</v>
      </c>
    </row>
    <row r="2693" spans="1:11" x14ac:dyDescent="0.3">
      <c r="B2693" t="s">
        <v>16</v>
      </c>
      <c r="C2693" t="s">
        <v>3311</v>
      </c>
      <c r="D2693" t="s">
        <v>3312</v>
      </c>
      <c r="E2693" t="s">
        <v>3313</v>
      </c>
      <c r="F2693" t="s">
        <v>3314</v>
      </c>
      <c r="G2693" t="s">
        <v>3315</v>
      </c>
      <c r="H2693" t="s">
        <v>3316</v>
      </c>
      <c r="I2693" t="s">
        <v>3317</v>
      </c>
      <c r="J2693" t="s">
        <v>3319</v>
      </c>
      <c r="K2693" s="2">
        <v>245</v>
      </c>
    </row>
    <row r="2694" spans="1:11" x14ac:dyDescent="0.3">
      <c r="A2694" t="s">
        <v>2076</v>
      </c>
      <c r="B2694" t="s">
        <v>34</v>
      </c>
      <c r="C2694" t="s">
        <v>3311</v>
      </c>
      <c r="D2694" t="s">
        <v>3312</v>
      </c>
      <c r="E2694" t="s">
        <v>3313</v>
      </c>
      <c r="F2694" t="s">
        <v>3314</v>
      </c>
      <c r="G2694" t="s">
        <v>3315</v>
      </c>
      <c r="H2694" t="s">
        <v>3316</v>
      </c>
      <c r="I2694" t="s">
        <v>3317</v>
      </c>
      <c r="J2694" t="s">
        <v>3319</v>
      </c>
      <c r="K2694" s="2">
        <v>61</v>
      </c>
    </row>
    <row r="2695" spans="1:11" x14ac:dyDescent="0.3">
      <c r="B2695" t="s">
        <v>250</v>
      </c>
      <c r="C2695" t="s">
        <v>3311</v>
      </c>
      <c r="D2695" t="s">
        <v>3312</v>
      </c>
      <c r="E2695" t="s">
        <v>3313</v>
      </c>
      <c r="F2695" t="s">
        <v>3314</v>
      </c>
      <c r="G2695" t="s">
        <v>3315</v>
      </c>
      <c r="H2695" t="s">
        <v>3316</v>
      </c>
      <c r="I2695" t="s">
        <v>3317</v>
      </c>
      <c r="J2695" t="s">
        <v>3319</v>
      </c>
      <c r="K2695" s="2">
        <v>35</v>
      </c>
    </row>
    <row r="2696" spans="1:11" x14ac:dyDescent="0.3">
      <c r="B2696" t="s">
        <v>36</v>
      </c>
      <c r="C2696" t="s">
        <v>3311</v>
      </c>
      <c r="D2696" t="s">
        <v>3312</v>
      </c>
      <c r="E2696" t="s">
        <v>3313</v>
      </c>
      <c r="F2696" t="s">
        <v>3314</v>
      </c>
      <c r="G2696" t="s">
        <v>3315</v>
      </c>
      <c r="H2696" t="s">
        <v>3316</v>
      </c>
      <c r="I2696" t="s">
        <v>3317</v>
      </c>
      <c r="J2696" t="s">
        <v>3319</v>
      </c>
      <c r="K2696" s="2">
        <v>41</v>
      </c>
    </row>
    <row r="2697" spans="1:11" x14ac:dyDescent="0.3">
      <c r="B2697" t="s">
        <v>12</v>
      </c>
      <c r="C2697" t="s">
        <v>3311</v>
      </c>
      <c r="D2697" t="s">
        <v>3312</v>
      </c>
      <c r="E2697" t="s">
        <v>3313</v>
      </c>
      <c r="F2697" t="s">
        <v>3314</v>
      </c>
      <c r="G2697" t="s">
        <v>3315</v>
      </c>
      <c r="H2697" t="s">
        <v>3316</v>
      </c>
      <c r="I2697" t="s">
        <v>3317</v>
      </c>
      <c r="J2697" t="s">
        <v>3319</v>
      </c>
      <c r="K2697" s="2">
        <v>78</v>
      </c>
    </row>
    <row r="2698" spans="1:11" x14ac:dyDescent="0.3">
      <c r="B2698" t="s">
        <v>16</v>
      </c>
      <c r="C2698" t="s">
        <v>3311</v>
      </c>
      <c r="D2698" t="s">
        <v>3312</v>
      </c>
      <c r="E2698" t="s">
        <v>3313</v>
      </c>
      <c r="F2698" t="s">
        <v>3314</v>
      </c>
      <c r="G2698" t="s">
        <v>3315</v>
      </c>
      <c r="H2698" t="s">
        <v>3316</v>
      </c>
      <c r="I2698" t="s">
        <v>3317</v>
      </c>
      <c r="J2698" t="s">
        <v>3319</v>
      </c>
      <c r="K2698" s="2">
        <v>239</v>
      </c>
    </row>
    <row r="2699" spans="1:11" x14ac:dyDescent="0.3">
      <c r="A2699" t="s">
        <v>2078</v>
      </c>
      <c r="B2699" t="s">
        <v>12</v>
      </c>
      <c r="C2699" t="s">
        <v>3311</v>
      </c>
      <c r="D2699" t="s">
        <v>3312</v>
      </c>
      <c r="E2699" t="s">
        <v>3313</v>
      </c>
      <c r="F2699" t="s">
        <v>3314</v>
      </c>
      <c r="G2699" t="s">
        <v>3315</v>
      </c>
      <c r="H2699" t="s">
        <v>3316</v>
      </c>
      <c r="I2699" t="s">
        <v>3317</v>
      </c>
      <c r="J2699" t="s">
        <v>3319</v>
      </c>
      <c r="K2699" s="2">
        <v>78</v>
      </c>
    </row>
    <row r="2700" spans="1:11" x14ac:dyDescent="0.3">
      <c r="B2700" t="s">
        <v>20</v>
      </c>
      <c r="C2700" t="s">
        <v>3311</v>
      </c>
      <c r="D2700" t="s">
        <v>3312</v>
      </c>
      <c r="E2700" t="s">
        <v>3313</v>
      </c>
      <c r="F2700" t="s">
        <v>3314</v>
      </c>
      <c r="G2700" t="s">
        <v>3315</v>
      </c>
      <c r="H2700" t="s">
        <v>3316</v>
      </c>
      <c r="I2700" t="s">
        <v>3317</v>
      </c>
      <c r="J2700" t="s">
        <v>3319</v>
      </c>
      <c r="K2700" s="2">
        <v>127</v>
      </c>
    </row>
    <row r="2701" spans="1:11" x14ac:dyDescent="0.3">
      <c r="B2701" t="s">
        <v>22</v>
      </c>
      <c r="C2701" t="s">
        <v>3311</v>
      </c>
      <c r="D2701" t="s">
        <v>3312</v>
      </c>
      <c r="E2701" t="s">
        <v>3313</v>
      </c>
      <c r="F2701" t="s">
        <v>3314</v>
      </c>
      <c r="G2701" t="s">
        <v>3315</v>
      </c>
      <c r="H2701" t="s">
        <v>3316</v>
      </c>
      <c r="I2701" t="s">
        <v>3317</v>
      </c>
      <c r="J2701" t="s">
        <v>3319</v>
      </c>
      <c r="K2701" s="2">
        <v>90</v>
      </c>
    </row>
    <row r="2702" spans="1:11" x14ac:dyDescent="0.3">
      <c r="B2702" t="s">
        <v>24</v>
      </c>
      <c r="C2702" t="s">
        <v>3311</v>
      </c>
      <c r="D2702" t="s">
        <v>3312</v>
      </c>
      <c r="E2702" t="s">
        <v>3313</v>
      </c>
      <c r="F2702" t="s">
        <v>3314</v>
      </c>
      <c r="G2702" t="s">
        <v>3315</v>
      </c>
      <c r="H2702" t="s">
        <v>3316</v>
      </c>
      <c r="I2702" t="s">
        <v>3317</v>
      </c>
      <c r="J2702" t="s">
        <v>3319</v>
      </c>
      <c r="K2702" s="2">
        <v>273</v>
      </c>
    </row>
    <row r="2703" spans="1:11" x14ac:dyDescent="0.3">
      <c r="A2703" t="s">
        <v>2080</v>
      </c>
      <c r="B2703" t="s">
        <v>34</v>
      </c>
      <c r="C2703" t="s">
        <v>3311</v>
      </c>
      <c r="D2703" t="s">
        <v>3312</v>
      </c>
      <c r="E2703" t="s">
        <v>3313</v>
      </c>
      <c r="F2703" t="s">
        <v>3314</v>
      </c>
      <c r="G2703" t="s">
        <v>3315</v>
      </c>
      <c r="H2703" t="s">
        <v>3316</v>
      </c>
      <c r="I2703" t="s">
        <v>3317</v>
      </c>
      <c r="J2703" t="s">
        <v>3319</v>
      </c>
      <c r="K2703" s="2">
        <v>32</v>
      </c>
    </row>
    <row r="2704" spans="1:11" x14ac:dyDescent="0.3">
      <c r="B2704" t="s">
        <v>250</v>
      </c>
      <c r="C2704" t="s">
        <v>3311</v>
      </c>
      <c r="D2704" t="s">
        <v>3312</v>
      </c>
      <c r="E2704" t="s">
        <v>3313</v>
      </c>
      <c r="F2704" t="s">
        <v>3314</v>
      </c>
      <c r="G2704" t="s">
        <v>3315</v>
      </c>
      <c r="H2704" t="s">
        <v>3316</v>
      </c>
      <c r="I2704" t="s">
        <v>3317</v>
      </c>
      <c r="J2704" t="s">
        <v>3319</v>
      </c>
      <c r="K2704" s="2">
        <v>37</v>
      </c>
    </row>
    <row r="2705" spans="1:11" x14ac:dyDescent="0.3">
      <c r="B2705" t="s">
        <v>12</v>
      </c>
      <c r="C2705" t="s">
        <v>3311</v>
      </c>
      <c r="D2705" t="s">
        <v>3312</v>
      </c>
      <c r="E2705" t="s">
        <v>3313</v>
      </c>
      <c r="F2705" t="s">
        <v>3314</v>
      </c>
      <c r="G2705" t="s">
        <v>3315</v>
      </c>
      <c r="H2705" t="s">
        <v>3316</v>
      </c>
      <c r="I2705" t="s">
        <v>3317</v>
      </c>
      <c r="J2705" t="s">
        <v>3319</v>
      </c>
      <c r="K2705" s="2">
        <v>162</v>
      </c>
    </row>
    <row r="2706" spans="1:11" x14ac:dyDescent="0.3">
      <c r="B2706" t="s">
        <v>16</v>
      </c>
      <c r="C2706" t="s">
        <v>3311</v>
      </c>
      <c r="D2706" t="s">
        <v>3312</v>
      </c>
      <c r="E2706" t="s">
        <v>3313</v>
      </c>
      <c r="F2706" t="s">
        <v>3314</v>
      </c>
      <c r="G2706" t="s">
        <v>3315</v>
      </c>
      <c r="H2706" t="s">
        <v>3316</v>
      </c>
      <c r="I2706" t="s">
        <v>3317</v>
      </c>
      <c r="J2706" t="s">
        <v>3319</v>
      </c>
      <c r="K2706" s="2">
        <v>245</v>
      </c>
    </row>
    <row r="2707" spans="1:11" x14ac:dyDescent="0.3">
      <c r="A2707" t="s">
        <v>2082</v>
      </c>
      <c r="B2707" t="s">
        <v>34</v>
      </c>
      <c r="C2707" t="s">
        <v>3311</v>
      </c>
      <c r="D2707" t="s">
        <v>3312</v>
      </c>
      <c r="E2707" t="s">
        <v>3313</v>
      </c>
      <c r="F2707" t="s">
        <v>3314</v>
      </c>
      <c r="G2707" t="s">
        <v>3315</v>
      </c>
      <c r="H2707" t="s">
        <v>3316</v>
      </c>
      <c r="I2707" t="s">
        <v>3317</v>
      </c>
      <c r="J2707" t="s">
        <v>3319</v>
      </c>
      <c r="K2707" s="2">
        <v>32</v>
      </c>
    </row>
    <row r="2708" spans="1:11" x14ac:dyDescent="0.3">
      <c r="B2708" t="s">
        <v>250</v>
      </c>
      <c r="C2708" t="s">
        <v>3311</v>
      </c>
      <c r="D2708" t="s">
        <v>3312</v>
      </c>
      <c r="E2708" t="s">
        <v>3313</v>
      </c>
      <c r="F2708" t="s">
        <v>3314</v>
      </c>
      <c r="G2708" t="s">
        <v>3315</v>
      </c>
      <c r="H2708" t="s">
        <v>3316</v>
      </c>
      <c r="I2708" t="s">
        <v>3317</v>
      </c>
      <c r="J2708" t="s">
        <v>3319</v>
      </c>
      <c r="K2708" s="2">
        <v>35</v>
      </c>
    </row>
    <row r="2709" spans="1:11" x14ac:dyDescent="0.3">
      <c r="B2709" t="s">
        <v>12</v>
      </c>
      <c r="C2709" t="s">
        <v>3311</v>
      </c>
      <c r="D2709" t="s">
        <v>3312</v>
      </c>
      <c r="E2709" t="s">
        <v>3313</v>
      </c>
      <c r="F2709" t="s">
        <v>3314</v>
      </c>
      <c r="G2709" t="s">
        <v>3315</v>
      </c>
      <c r="H2709" t="s">
        <v>3316</v>
      </c>
      <c r="I2709" t="s">
        <v>3317</v>
      </c>
      <c r="J2709" t="s">
        <v>3319</v>
      </c>
      <c r="K2709" s="2">
        <v>81</v>
      </c>
    </row>
    <row r="2710" spans="1:11" x14ac:dyDescent="0.3">
      <c r="B2710" t="s">
        <v>16</v>
      </c>
      <c r="C2710" t="s">
        <v>3311</v>
      </c>
      <c r="D2710" t="s">
        <v>3312</v>
      </c>
      <c r="E2710" t="s">
        <v>3313</v>
      </c>
      <c r="F2710" t="s">
        <v>3314</v>
      </c>
      <c r="G2710" t="s">
        <v>3315</v>
      </c>
      <c r="H2710" t="s">
        <v>3316</v>
      </c>
      <c r="I2710" t="s">
        <v>3317</v>
      </c>
      <c r="J2710" t="s">
        <v>3319</v>
      </c>
      <c r="K2710" s="2">
        <v>203</v>
      </c>
    </row>
    <row r="2711" spans="1:11" x14ac:dyDescent="0.3">
      <c r="A2711" t="s">
        <v>2084</v>
      </c>
      <c r="B2711" t="s">
        <v>44</v>
      </c>
      <c r="C2711" t="s">
        <v>3311</v>
      </c>
      <c r="D2711" t="s">
        <v>3312</v>
      </c>
      <c r="E2711" t="s">
        <v>3313</v>
      </c>
      <c r="F2711" t="s">
        <v>3314</v>
      </c>
      <c r="G2711" t="s">
        <v>3315</v>
      </c>
      <c r="H2711" t="s">
        <v>3316</v>
      </c>
      <c r="I2711" t="s">
        <v>3317</v>
      </c>
      <c r="J2711" t="s">
        <v>3319</v>
      </c>
      <c r="K2711" s="2">
        <v>77</v>
      </c>
    </row>
    <row r="2712" spans="1:11" x14ac:dyDescent="0.3">
      <c r="B2712" t="s">
        <v>12</v>
      </c>
      <c r="C2712" t="s">
        <v>3311</v>
      </c>
      <c r="D2712" t="s">
        <v>3312</v>
      </c>
      <c r="E2712" t="s">
        <v>3313</v>
      </c>
      <c r="F2712" t="s">
        <v>3314</v>
      </c>
      <c r="G2712" t="s">
        <v>3315</v>
      </c>
      <c r="H2712" t="s">
        <v>3316</v>
      </c>
      <c r="I2712" t="s">
        <v>3317</v>
      </c>
      <c r="J2712" t="s">
        <v>3319</v>
      </c>
      <c r="K2712" s="2">
        <v>311</v>
      </c>
    </row>
    <row r="2713" spans="1:11" x14ac:dyDescent="0.3">
      <c r="B2713" t="s">
        <v>16</v>
      </c>
      <c r="C2713" t="s">
        <v>3311</v>
      </c>
      <c r="D2713" t="s">
        <v>3312</v>
      </c>
      <c r="E2713" t="s">
        <v>3313</v>
      </c>
      <c r="F2713" t="s">
        <v>3314</v>
      </c>
      <c r="G2713" t="s">
        <v>3315</v>
      </c>
      <c r="H2713" t="s">
        <v>3316</v>
      </c>
      <c r="I2713" t="s">
        <v>3317</v>
      </c>
      <c r="J2713" t="s">
        <v>3319</v>
      </c>
      <c r="K2713" s="2">
        <v>157</v>
      </c>
    </row>
    <row r="2714" spans="1:11" x14ac:dyDescent="0.3">
      <c r="A2714" t="s">
        <v>2086</v>
      </c>
      <c r="B2714" t="s">
        <v>12</v>
      </c>
      <c r="C2714" t="s">
        <v>3311</v>
      </c>
      <c r="D2714" t="s">
        <v>3312</v>
      </c>
      <c r="E2714" t="s">
        <v>3313</v>
      </c>
      <c r="F2714" t="s">
        <v>3314</v>
      </c>
      <c r="G2714" t="s">
        <v>3315</v>
      </c>
      <c r="H2714" t="s">
        <v>3316</v>
      </c>
      <c r="I2714" t="s">
        <v>3317</v>
      </c>
      <c r="J2714" t="s">
        <v>3319</v>
      </c>
      <c r="K2714" s="2">
        <v>81</v>
      </c>
    </row>
    <row r="2715" spans="1:11" x14ac:dyDescent="0.3">
      <c r="B2715" t="s">
        <v>16</v>
      </c>
      <c r="C2715" t="s">
        <v>3311</v>
      </c>
      <c r="D2715" t="s">
        <v>3312</v>
      </c>
      <c r="E2715" t="s">
        <v>3313</v>
      </c>
      <c r="F2715" t="s">
        <v>3314</v>
      </c>
      <c r="G2715" t="s">
        <v>3315</v>
      </c>
      <c r="H2715" t="s">
        <v>3316</v>
      </c>
      <c r="I2715" t="s">
        <v>3317</v>
      </c>
      <c r="J2715" t="s">
        <v>3319</v>
      </c>
      <c r="K2715" s="2">
        <v>363</v>
      </c>
    </row>
    <row r="2716" spans="1:11" x14ac:dyDescent="0.3">
      <c r="A2716" t="s">
        <v>2088</v>
      </c>
      <c r="B2716" t="s">
        <v>12</v>
      </c>
      <c r="C2716" t="s">
        <v>3311</v>
      </c>
      <c r="D2716" t="s">
        <v>3312</v>
      </c>
      <c r="E2716" t="s">
        <v>3313</v>
      </c>
      <c r="F2716" t="s">
        <v>3314</v>
      </c>
      <c r="G2716" t="s">
        <v>3315</v>
      </c>
      <c r="H2716" t="s">
        <v>3316</v>
      </c>
      <c r="I2716" t="s">
        <v>3328</v>
      </c>
      <c r="J2716" t="s">
        <v>3330</v>
      </c>
      <c r="K2716" s="2">
        <v>155</v>
      </c>
    </row>
    <row r="2717" spans="1:11" x14ac:dyDescent="0.3">
      <c r="A2717" t="s">
        <v>2090</v>
      </c>
      <c r="B2717" t="s">
        <v>44</v>
      </c>
      <c r="C2717" t="s">
        <v>3311</v>
      </c>
      <c r="D2717" t="s">
        <v>3312</v>
      </c>
      <c r="E2717" t="s">
        <v>3313</v>
      </c>
      <c r="F2717" t="s">
        <v>3314</v>
      </c>
      <c r="G2717" t="s">
        <v>3315</v>
      </c>
      <c r="H2717" t="s">
        <v>3316</v>
      </c>
      <c r="I2717" t="s">
        <v>3357</v>
      </c>
      <c r="J2717" t="s">
        <v>3359</v>
      </c>
      <c r="K2717" s="2">
        <v>49</v>
      </c>
    </row>
    <row r="2718" spans="1:11" x14ac:dyDescent="0.3">
      <c r="B2718" t="s">
        <v>12</v>
      </c>
      <c r="C2718" t="s">
        <v>3311</v>
      </c>
      <c r="D2718" t="s">
        <v>3312</v>
      </c>
      <c r="E2718" t="s">
        <v>3313</v>
      </c>
      <c r="F2718" t="s">
        <v>3314</v>
      </c>
      <c r="G2718" t="s">
        <v>3315</v>
      </c>
      <c r="H2718" t="s">
        <v>3316</v>
      </c>
      <c r="I2718" t="s">
        <v>3357</v>
      </c>
      <c r="J2718" t="s">
        <v>3359</v>
      </c>
      <c r="K2718" s="2">
        <v>70</v>
      </c>
    </row>
    <row r="2719" spans="1:11" x14ac:dyDescent="0.3">
      <c r="B2719" t="s">
        <v>16</v>
      </c>
      <c r="C2719" t="s">
        <v>3311</v>
      </c>
      <c r="D2719" t="s">
        <v>3312</v>
      </c>
      <c r="E2719" t="s">
        <v>3313</v>
      </c>
      <c r="F2719" t="s">
        <v>3314</v>
      </c>
      <c r="G2719" t="s">
        <v>3315</v>
      </c>
      <c r="H2719" t="s">
        <v>3316</v>
      </c>
      <c r="I2719" t="s">
        <v>3357</v>
      </c>
      <c r="J2719" t="s">
        <v>3359</v>
      </c>
      <c r="K2719" s="2">
        <v>165</v>
      </c>
    </row>
    <row r="2720" spans="1:11" x14ac:dyDescent="0.3">
      <c r="A2720" t="s">
        <v>2092</v>
      </c>
      <c r="B2720" t="s">
        <v>12</v>
      </c>
      <c r="C2720" t="s">
        <v>3311</v>
      </c>
      <c r="D2720" t="s">
        <v>3312</v>
      </c>
      <c r="E2720" t="s">
        <v>3313</v>
      </c>
      <c r="F2720" t="s">
        <v>3314</v>
      </c>
      <c r="G2720" t="s">
        <v>3315</v>
      </c>
      <c r="H2720" t="s">
        <v>3316</v>
      </c>
      <c r="I2720" t="s">
        <v>3357</v>
      </c>
      <c r="J2720" t="s">
        <v>3359</v>
      </c>
      <c r="K2720" s="2">
        <v>152</v>
      </c>
    </row>
    <row r="2721" spans="1:11" x14ac:dyDescent="0.3">
      <c r="B2721" t="s">
        <v>16</v>
      </c>
      <c r="C2721" t="s">
        <v>3311</v>
      </c>
      <c r="D2721" t="s">
        <v>3312</v>
      </c>
      <c r="E2721" t="s">
        <v>3313</v>
      </c>
      <c r="F2721" t="s">
        <v>3314</v>
      </c>
      <c r="G2721" t="s">
        <v>3315</v>
      </c>
      <c r="H2721" t="s">
        <v>3316</v>
      </c>
      <c r="I2721" t="s">
        <v>3357</v>
      </c>
      <c r="J2721" t="s">
        <v>3359</v>
      </c>
      <c r="K2721" s="2">
        <v>173</v>
      </c>
    </row>
    <row r="2722" spans="1:11" x14ac:dyDescent="0.3">
      <c r="B2722" t="s">
        <v>10</v>
      </c>
      <c r="C2722" t="s">
        <v>3311</v>
      </c>
      <c r="D2722" t="s">
        <v>3312</v>
      </c>
      <c r="E2722" t="s">
        <v>3313</v>
      </c>
      <c r="F2722" t="s">
        <v>3314</v>
      </c>
      <c r="G2722" t="s">
        <v>3315</v>
      </c>
      <c r="H2722" t="s">
        <v>3316</v>
      </c>
      <c r="I2722" t="s">
        <v>3357</v>
      </c>
      <c r="J2722" t="s">
        <v>3359</v>
      </c>
      <c r="K2722" s="2">
        <v>36</v>
      </c>
    </row>
    <row r="2723" spans="1:11" x14ac:dyDescent="0.3">
      <c r="B2723" t="s">
        <v>14</v>
      </c>
      <c r="C2723" t="s">
        <v>3311</v>
      </c>
      <c r="D2723" t="s">
        <v>3312</v>
      </c>
      <c r="E2723" t="s">
        <v>3313</v>
      </c>
      <c r="F2723" t="s">
        <v>3314</v>
      </c>
      <c r="G2723" t="s">
        <v>3315</v>
      </c>
      <c r="H2723" t="s">
        <v>3316</v>
      </c>
      <c r="I2723" t="s">
        <v>3357</v>
      </c>
      <c r="J2723" t="s">
        <v>3359</v>
      </c>
      <c r="K2723" s="2">
        <v>48</v>
      </c>
    </row>
    <row r="2724" spans="1:11" x14ac:dyDescent="0.3">
      <c r="A2724" t="s">
        <v>2094</v>
      </c>
      <c r="B2724" t="s">
        <v>12</v>
      </c>
      <c r="C2724" t="s">
        <v>3311</v>
      </c>
      <c r="D2724" t="s">
        <v>3312</v>
      </c>
      <c r="E2724" t="s">
        <v>3426</v>
      </c>
      <c r="F2724" t="s">
        <v>3427</v>
      </c>
      <c r="G2724" t="s">
        <v>3428</v>
      </c>
      <c r="H2724" t="s">
        <v>3435</v>
      </c>
      <c r="I2724" t="s">
        <v>3436</v>
      </c>
      <c r="J2724" t="s">
        <v>3438</v>
      </c>
      <c r="K2724" s="2">
        <v>75</v>
      </c>
    </row>
    <row r="2725" spans="1:11" x14ac:dyDescent="0.3">
      <c r="B2725" t="s">
        <v>20</v>
      </c>
      <c r="C2725" t="s">
        <v>3311</v>
      </c>
      <c r="D2725" t="s">
        <v>3312</v>
      </c>
      <c r="E2725" t="s">
        <v>3426</v>
      </c>
      <c r="F2725" t="s">
        <v>3427</v>
      </c>
      <c r="G2725" t="s">
        <v>3428</v>
      </c>
      <c r="H2725" t="s">
        <v>3435</v>
      </c>
      <c r="I2725" t="s">
        <v>3436</v>
      </c>
      <c r="J2725" t="s">
        <v>3438</v>
      </c>
      <c r="K2725" s="2">
        <v>126</v>
      </c>
    </row>
    <row r="2726" spans="1:11" x14ac:dyDescent="0.3">
      <c r="B2726" t="s">
        <v>22</v>
      </c>
      <c r="C2726" t="s">
        <v>3311</v>
      </c>
      <c r="D2726" t="s">
        <v>3312</v>
      </c>
      <c r="E2726" t="s">
        <v>3426</v>
      </c>
      <c r="F2726" t="s">
        <v>3427</v>
      </c>
      <c r="G2726" t="s">
        <v>3428</v>
      </c>
      <c r="H2726" t="s">
        <v>3435</v>
      </c>
      <c r="I2726" t="s">
        <v>3436</v>
      </c>
      <c r="J2726" t="s">
        <v>3438</v>
      </c>
      <c r="K2726" s="2">
        <v>89</v>
      </c>
    </row>
    <row r="2727" spans="1:11" x14ac:dyDescent="0.3">
      <c r="B2727" t="s">
        <v>24</v>
      </c>
      <c r="C2727" t="s">
        <v>3311</v>
      </c>
      <c r="D2727" t="s">
        <v>3312</v>
      </c>
      <c r="E2727" t="s">
        <v>3426</v>
      </c>
      <c r="F2727" t="s">
        <v>3427</v>
      </c>
      <c r="G2727" t="s">
        <v>3428</v>
      </c>
      <c r="H2727" t="s">
        <v>3435</v>
      </c>
      <c r="I2727" t="s">
        <v>3436</v>
      </c>
      <c r="J2727" t="s">
        <v>3438</v>
      </c>
      <c r="K2727" s="2">
        <v>267</v>
      </c>
    </row>
    <row r="2728" spans="1:11" x14ac:dyDescent="0.3">
      <c r="A2728" t="s">
        <v>2096</v>
      </c>
      <c r="B2728" t="s">
        <v>12</v>
      </c>
      <c r="C2728" t="s">
        <v>3311</v>
      </c>
      <c r="D2728" t="s">
        <v>3312</v>
      </c>
      <c r="E2728" t="s">
        <v>3426</v>
      </c>
      <c r="F2728" t="s">
        <v>3427</v>
      </c>
      <c r="G2728" t="s">
        <v>3428</v>
      </c>
      <c r="H2728" t="s">
        <v>3435</v>
      </c>
      <c r="I2728" t="s">
        <v>3436</v>
      </c>
      <c r="J2728" t="s">
        <v>3438</v>
      </c>
      <c r="K2728" s="2">
        <v>75</v>
      </c>
    </row>
    <row r="2729" spans="1:11" x14ac:dyDescent="0.3">
      <c r="B2729" t="s">
        <v>20</v>
      </c>
      <c r="C2729" t="s">
        <v>3311</v>
      </c>
      <c r="D2729" t="s">
        <v>3312</v>
      </c>
      <c r="E2729" t="s">
        <v>3426</v>
      </c>
      <c r="F2729" t="s">
        <v>3427</v>
      </c>
      <c r="G2729" t="s">
        <v>3428</v>
      </c>
      <c r="H2729" t="s">
        <v>3435</v>
      </c>
      <c r="I2729" t="s">
        <v>3436</v>
      </c>
      <c r="J2729" t="s">
        <v>3438</v>
      </c>
      <c r="K2729" s="2">
        <v>125</v>
      </c>
    </row>
    <row r="2730" spans="1:11" x14ac:dyDescent="0.3">
      <c r="B2730" t="s">
        <v>22</v>
      </c>
      <c r="C2730" t="s">
        <v>3311</v>
      </c>
      <c r="D2730" t="s">
        <v>3312</v>
      </c>
      <c r="E2730" t="s">
        <v>3426</v>
      </c>
      <c r="F2730" t="s">
        <v>3427</v>
      </c>
      <c r="G2730" t="s">
        <v>3428</v>
      </c>
      <c r="H2730" t="s">
        <v>3435</v>
      </c>
      <c r="I2730" t="s">
        <v>3436</v>
      </c>
      <c r="J2730" t="s">
        <v>3438</v>
      </c>
      <c r="K2730" s="2">
        <v>89</v>
      </c>
    </row>
    <row r="2731" spans="1:11" x14ac:dyDescent="0.3">
      <c r="B2731" t="s">
        <v>24</v>
      </c>
      <c r="C2731" t="s">
        <v>3311</v>
      </c>
      <c r="D2731" t="s">
        <v>3312</v>
      </c>
      <c r="E2731" t="s">
        <v>3426</v>
      </c>
      <c r="F2731" t="s">
        <v>3427</v>
      </c>
      <c r="G2731" t="s">
        <v>3428</v>
      </c>
      <c r="H2731" t="s">
        <v>3435</v>
      </c>
      <c r="I2731" t="s">
        <v>3436</v>
      </c>
      <c r="J2731" t="s">
        <v>3438</v>
      </c>
      <c r="K2731" s="2">
        <v>267</v>
      </c>
    </row>
    <row r="2732" spans="1:11" x14ac:dyDescent="0.3">
      <c r="A2732" t="s">
        <v>2098</v>
      </c>
      <c r="B2732" t="s">
        <v>1136</v>
      </c>
      <c r="C2732" t="s">
        <v>3311</v>
      </c>
      <c r="D2732" t="s">
        <v>3312</v>
      </c>
      <c r="E2732" t="s">
        <v>3426</v>
      </c>
      <c r="F2732" t="s">
        <v>3453</v>
      </c>
      <c r="G2732" t="s">
        <v>3454</v>
      </c>
      <c r="H2732" t="s">
        <v>3455</v>
      </c>
      <c r="I2732" t="s">
        <v>3456</v>
      </c>
      <c r="J2732" t="s">
        <v>3458</v>
      </c>
      <c r="K2732" s="2">
        <v>116</v>
      </c>
    </row>
    <row r="2733" spans="1:11" x14ac:dyDescent="0.3">
      <c r="B2733" t="s">
        <v>12</v>
      </c>
      <c r="C2733" t="s">
        <v>3311</v>
      </c>
      <c r="D2733" t="s">
        <v>3312</v>
      </c>
      <c r="E2733" t="s">
        <v>3426</v>
      </c>
      <c r="F2733" t="s">
        <v>3453</v>
      </c>
      <c r="G2733" t="s">
        <v>3454</v>
      </c>
      <c r="H2733" t="s">
        <v>3455</v>
      </c>
      <c r="I2733" t="s">
        <v>3456</v>
      </c>
      <c r="J2733" t="s">
        <v>3458</v>
      </c>
      <c r="K2733" s="2">
        <v>67</v>
      </c>
    </row>
    <row r="2734" spans="1:11" x14ac:dyDescent="0.3">
      <c r="B2734" t="s">
        <v>24</v>
      </c>
      <c r="C2734" t="s">
        <v>3311</v>
      </c>
      <c r="D2734" t="s">
        <v>3312</v>
      </c>
      <c r="E2734" t="s">
        <v>3426</v>
      </c>
      <c r="F2734" t="s">
        <v>3453</v>
      </c>
      <c r="G2734" t="s">
        <v>3454</v>
      </c>
      <c r="H2734" t="s">
        <v>3455</v>
      </c>
      <c r="I2734" t="s">
        <v>3456</v>
      </c>
      <c r="J2734" t="s">
        <v>3458</v>
      </c>
      <c r="K2734" s="2">
        <v>259</v>
      </c>
    </row>
    <row r="2735" spans="1:11" x14ac:dyDescent="0.3">
      <c r="A2735" t="s">
        <v>2100</v>
      </c>
      <c r="B2735" t="s">
        <v>12</v>
      </c>
      <c r="C2735" t="s">
        <v>3311</v>
      </c>
      <c r="D2735" t="s">
        <v>3312</v>
      </c>
      <c r="E2735" t="s">
        <v>3426</v>
      </c>
      <c r="F2735" t="s">
        <v>3453</v>
      </c>
      <c r="G2735" t="s">
        <v>3454</v>
      </c>
      <c r="H2735" t="s">
        <v>3455</v>
      </c>
      <c r="I2735" t="s">
        <v>3456</v>
      </c>
      <c r="J2735" t="s">
        <v>3458</v>
      </c>
      <c r="K2735" s="2">
        <v>78</v>
      </c>
    </row>
    <row r="2736" spans="1:11" x14ac:dyDescent="0.3">
      <c r="B2736" t="s">
        <v>20</v>
      </c>
      <c r="C2736" t="s">
        <v>3311</v>
      </c>
      <c r="D2736" t="s">
        <v>3312</v>
      </c>
      <c r="E2736" t="s">
        <v>3426</v>
      </c>
      <c r="F2736" t="s">
        <v>3453</v>
      </c>
      <c r="G2736" t="s">
        <v>3454</v>
      </c>
      <c r="H2736" t="s">
        <v>3455</v>
      </c>
      <c r="I2736" t="s">
        <v>3456</v>
      </c>
      <c r="J2736" t="s">
        <v>3458</v>
      </c>
      <c r="K2736" s="2">
        <v>130</v>
      </c>
    </row>
    <row r="2737" spans="1:11" x14ac:dyDescent="0.3">
      <c r="B2737" t="s">
        <v>24</v>
      </c>
      <c r="C2737" t="s">
        <v>3311</v>
      </c>
      <c r="D2737" t="s">
        <v>3312</v>
      </c>
      <c r="E2737" t="s">
        <v>3426</v>
      </c>
      <c r="F2737" t="s">
        <v>3453</v>
      </c>
      <c r="G2737" t="s">
        <v>3454</v>
      </c>
      <c r="H2737" t="s">
        <v>3455</v>
      </c>
      <c r="I2737" t="s">
        <v>3456</v>
      </c>
      <c r="J2737" t="s">
        <v>3458</v>
      </c>
      <c r="K2737" s="2">
        <v>277</v>
      </c>
    </row>
    <row r="2738" spans="1:11" x14ac:dyDescent="0.3">
      <c r="A2738" t="s">
        <v>2102</v>
      </c>
      <c r="B2738" t="s">
        <v>34</v>
      </c>
      <c r="C2738" t="s">
        <v>3311</v>
      </c>
      <c r="D2738" t="s">
        <v>3312</v>
      </c>
      <c r="E2738" t="s">
        <v>3313</v>
      </c>
      <c r="F2738" t="s">
        <v>3314</v>
      </c>
      <c r="G2738" t="s">
        <v>3315</v>
      </c>
      <c r="H2738" t="s">
        <v>3316</v>
      </c>
      <c r="I2738" t="s">
        <v>3317</v>
      </c>
      <c r="J2738" t="s">
        <v>3319</v>
      </c>
      <c r="K2738" s="2">
        <v>64</v>
      </c>
    </row>
    <row r="2739" spans="1:11" x14ac:dyDescent="0.3">
      <c r="B2739" t="s">
        <v>250</v>
      </c>
      <c r="C2739" t="s">
        <v>3311</v>
      </c>
      <c r="D2739" t="s">
        <v>3312</v>
      </c>
      <c r="E2739" t="s">
        <v>3313</v>
      </c>
      <c r="F2739" t="s">
        <v>3314</v>
      </c>
      <c r="G2739" t="s">
        <v>3315</v>
      </c>
      <c r="H2739" t="s">
        <v>3316</v>
      </c>
      <c r="I2739" t="s">
        <v>3317</v>
      </c>
      <c r="J2739" t="s">
        <v>3319</v>
      </c>
      <c r="K2739" s="2">
        <v>35</v>
      </c>
    </row>
    <row r="2740" spans="1:11" x14ac:dyDescent="0.3">
      <c r="B2740" t="s">
        <v>36</v>
      </c>
      <c r="C2740" t="s">
        <v>3311</v>
      </c>
      <c r="D2740" t="s">
        <v>3312</v>
      </c>
      <c r="E2740" t="s">
        <v>3313</v>
      </c>
      <c r="F2740" t="s">
        <v>3314</v>
      </c>
      <c r="G2740" t="s">
        <v>3315</v>
      </c>
      <c r="H2740" t="s">
        <v>3316</v>
      </c>
      <c r="I2740" t="s">
        <v>3317</v>
      </c>
      <c r="J2740" t="s">
        <v>3319</v>
      </c>
      <c r="K2740" s="2">
        <v>40</v>
      </c>
    </row>
    <row r="2741" spans="1:11" x14ac:dyDescent="0.3">
      <c r="B2741" t="s">
        <v>12</v>
      </c>
      <c r="C2741" t="s">
        <v>3311</v>
      </c>
      <c r="D2741" t="s">
        <v>3312</v>
      </c>
      <c r="E2741" t="s">
        <v>3313</v>
      </c>
      <c r="F2741" t="s">
        <v>3314</v>
      </c>
      <c r="G2741" t="s">
        <v>3315</v>
      </c>
      <c r="H2741" t="s">
        <v>3316</v>
      </c>
      <c r="I2741" t="s">
        <v>3317</v>
      </c>
      <c r="J2741" t="s">
        <v>3319</v>
      </c>
      <c r="K2741" s="2">
        <v>93</v>
      </c>
    </row>
    <row r="2742" spans="1:11" x14ac:dyDescent="0.3">
      <c r="B2742" t="s">
        <v>16</v>
      </c>
      <c r="C2742" t="s">
        <v>3311</v>
      </c>
      <c r="D2742" t="s">
        <v>3312</v>
      </c>
      <c r="E2742" t="s">
        <v>3313</v>
      </c>
      <c r="F2742" t="s">
        <v>3314</v>
      </c>
      <c r="G2742" t="s">
        <v>3315</v>
      </c>
      <c r="H2742" t="s">
        <v>3316</v>
      </c>
      <c r="I2742" t="s">
        <v>3317</v>
      </c>
      <c r="J2742" t="s">
        <v>3319</v>
      </c>
      <c r="K2742" s="2">
        <v>242</v>
      </c>
    </row>
    <row r="2743" spans="1:11" x14ac:dyDescent="0.3">
      <c r="A2743" t="s">
        <v>2104</v>
      </c>
      <c r="B2743" t="s">
        <v>12</v>
      </c>
      <c r="C2743" t="s">
        <v>3311</v>
      </c>
      <c r="D2743" t="s">
        <v>3312</v>
      </c>
      <c r="E2743" t="s">
        <v>3313</v>
      </c>
      <c r="F2743" t="s">
        <v>3314</v>
      </c>
      <c r="G2743" t="s">
        <v>3315</v>
      </c>
      <c r="H2743" t="s">
        <v>3316</v>
      </c>
      <c r="I2743" t="s">
        <v>3317</v>
      </c>
      <c r="J2743" t="s">
        <v>3319</v>
      </c>
      <c r="K2743" s="2">
        <v>78</v>
      </c>
    </row>
    <row r="2744" spans="1:11" x14ac:dyDescent="0.3">
      <c r="B2744" t="s">
        <v>20</v>
      </c>
      <c r="C2744" t="s">
        <v>3311</v>
      </c>
      <c r="D2744" t="s">
        <v>3312</v>
      </c>
      <c r="E2744" t="s">
        <v>3313</v>
      </c>
      <c r="F2744" t="s">
        <v>3314</v>
      </c>
      <c r="G2744" t="s">
        <v>3315</v>
      </c>
      <c r="H2744" t="s">
        <v>3316</v>
      </c>
      <c r="I2744" t="s">
        <v>3317</v>
      </c>
      <c r="J2744" t="s">
        <v>3319</v>
      </c>
      <c r="K2744" s="2">
        <v>127</v>
      </c>
    </row>
    <row r="2745" spans="1:11" x14ac:dyDescent="0.3">
      <c r="B2745" t="s">
        <v>22</v>
      </c>
      <c r="C2745" t="s">
        <v>3311</v>
      </c>
      <c r="D2745" t="s">
        <v>3312</v>
      </c>
      <c r="E2745" t="s">
        <v>3313</v>
      </c>
      <c r="F2745" t="s">
        <v>3314</v>
      </c>
      <c r="G2745" t="s">
        <v>3315</v>
      </c>
      <c r="H2745" t="s">
        <v>3316</v>
      </c>
      <c r="I2745" t="s">
        <v>3317</v>
      </c>
      <c r="J2745" t="s">
        <v>3319</v>
      </c>
      <c r="K2745" s="2">
        <v>90</v>
      </c>
    </row>
    <row r="2746" spans="1:11" x14ac:dyDescent="0.3">
      <c r="B2746" t="s">
        <v>24</v>
      </c>
      <c r="C2746" t="s">
        <v>3311</v>
      </c>
      <c r="D2746" t="s">
        <v>3312</v>
      </c>
      <c r="E2746" t="s">
        <v>3313</v>
      </c>
      <c r="F2746" t="s">
        <v>3314</v>
      </c>
      <c r="G2746" t="s">
        <v>3315</v>
      </c>
      <c r="H2746" t="s">
        <v>3316</v>
      </c>
      <c r="I2746" t="s">
        <v>3317</v>
      </c>
      <c r="J2746" t="s">
        <v>3319</v>
      </c>
      <c r="K2746" s="2">
        <v>273</v>
      </c>
    </row>
    <row r="2747" spans="1:11" x14ac:dyDescent="0.3">
      <c r="A2747" t="s">
        <v>2106</v>
      </c>
      <c r="B2747" t="s">
        <v>44</v>
      </c>
      <c r="C2747" t="s">
        <v>3311</v>
      </c>
      <c r="D2747" t="s">
        <v>3312</v>
      </c>
      <c r="E2747" t="s">
        <v>3313</v>
      </c>
      <c r="F2747" t="s">
        <v>3314</v>
      </c>
      <c r="G2747" t="s">
        <v>3315</v>
      </c>
      <c r="H2747" t="s">
        <v>3316</v>
      </c>
      <c r="I2747" t="s">
        <v>3317</v>
      </c>
      <c r="J2747" t="s">
        <v>3319</v>
      </c>
      <c r="K2747" s="2">
        <v>93</v>
      </c>
    </row>
    <row r="2748" spans="1:11" x14ac:dyDescent="0.3">
      <c r="B2748" t="s">
        <v>12</v>
      </c>
      <c r="C2748" t="s">
        <v>3311</v>
      </c>
      <c r="D2748" t="s">
        <v>3312</v>
      </c>
      <c r="E2748" t="s">
        <v>3313</v>
      </c>
      <c r="F2748" t="s">
        <v>3314</v>
      </c>
      <c r="G2748" t="s">
        <v>3315</v>
      </c>
      <c r="H2748" t="s">
        <v>3316</v>
      </c>
      <c r="I2748" t="s">
        <v>3317</v>
      </c>
      <c r="J2748" t="s">
        <v>3319</v>
      </c>
      <c r="K2748" s="2">
        <v>309</v>
      </c>
    </row>
    <row r="2749" spans="1:11" x14ac:dyDescent="0.3">
      <c r="B2749" t="s">
        <v>16</v>
      </c>
      <c r="C2749" t="s">
        <v>3311</v>
      </c>
      <c r="D2749" t="s">
        <v>3312</v>
      </c>
      <c r="E2749" t="s">
        <v>3313</v>
      </c>
      <c r="F2749" t="s">
        <v>3314</v>
      </c>
      <c r="G2749" t="s">
        <v>3315</v>
      </c>
      <c r="H2749" t="s">
        <v>3316</v>
      </c>
      <c r="I2749" t="s">
        <v>3317</v>
      </c>
      <c r="J2749" t="s">
        <v>3319</v>
      </c>
      <c r="K2749" s="2">
        <v>220</v>
      </c>
    </row>
    <row r="2750" spans="1:11" x14ac:dyDescent="0.3">
      <c r="A2750" t="s">
        <v>2108</v>
      </c>
      <c r="B2750" t="s">
        <v>44</v>
      </c>
      <c r="C2750" t="s">
        <v>3311</v>
      </c>
      <c r="D2750" t="s">
        <v>3312</v>
      </c>
      <c r="E2750" t="s">
        <v>3313</v>
      </c>
      <c r="F2750" t="s">
        <v>3314</v>
      </c>
      <c r="G2750" t="s">
        <v>3315</v>
      </c>
      <c r="H2750" t="s">
        <v>3316</v>
      </c>
      <c r="I2750" t="s">
        <v>3317</v>
      </c>
      <c r="J2750" t="s">
        <v>3319</v>
      </c>
      <c r="K2750" s="2">
        <v>84</v>
      </c>
    </row>
    <row r="2751" spans="1:11" x14ac:dyDescent="0.3">
      <c r="B2751" t="s">
        <v>12</v>
      </c>
      <c r="C2751" t="s">
        <v>3311</v>
      </c>
      <c r="D2751" t="s">
        <v>3312</v>
      </c>
      <c r="E2751" t="s">
        <v>3313</v>
      </c>
      <c r="F2751" t="s">
        <v>3314</v>
      </c>
      <c r="G2751" t="s">
        <v>3315</v>
      </c>
      <c r="H2751" t="s">
        <v>3316</v>
      </c>
      <c r="I2751" t="s">
        <v>3317</v>
      </c>
      <c r="J2751" t="s">
        <v>3319</v>
      </c>
      <c r="K2751" s="2">
        <v>311</v>
      </c>
    </row>
    <row r="2752" spans="1:11" x14ac:dyDescent="0.3">
      <c r="B2752" t="s">
        <v>16</v>
      </c>
      <c r="C2752" t="s">
        <v>3311</v>
      </c>
      <c r="D2752" t="s">
        <v>3312</v>
      </c>
      <c r="E2752" t="s">
        <v>3313</v>
      </c>
      <c r="F2752" t="s">
        <v>3314</v>
      </c>
      <c r="G2752" t="s">
        <v>3315</v>
      </c>
      <c r="H2752" t="s">
        <v>3316</v>
      </c>
      <c r="I2752" t="s">
        <v>3317</v>
      </c>
      <c r="J2752" t="s">
        <v>3319</v>
      </c>
      <c r="K2752" s="2">
        <v>221</v>
      </c>
    </row>
    <row r="2753" spans="1:11" x14ac:dyDescent="0.3">
      <c r="A2753" t="s">
        <v>2110</v>
      </c>
      <c r="B2753" t="s">
        <v>12</v>
      </c>
      <c r="C2753" t="s">
        <v>3311</v>
      </c>
      <c r="D2753" t="s">
        <v>3312</v>
      </c>
      <c r="E2753" t="s">
        <v>3313</v>
      </c>
      <c r="F2753" t="s">
        <v>3314</v>
      </c>
      <c r="G2753" t="s">
        <v>3315</v>
      </c>
      <c r="H2753" t="s">
        <v>3316</v>
      </c>
      <c r="I2753" t="s">
        <v>3317</v>
      </c>
      <c r="J2753" t="s">
        <v>3319</v>
      </c>
      <c r="K2753" s="2">
        <v>546</v>
      </c>
    </row>
    <row r="2754" spans="1:11" x14ac:dyDescent="0.3">
      <c r="A2754" t="s">
        <v>2112</v>
      </c>
      <c r="B2754" t="s">
        <v>12</v>
      </c>
      <c r="C2754" t="s">
        <v>3311</v>
      </c>
      <c r="D2754" t="s">
        <v>3312</v>
      </c>
      <c r="E2754" t="s">
        <v>3313</v>
      </c>
      <c r="F2754" t="s">
        <v>3314</v>
      </c>
      <c r="G2754" t="s">
        <v>3315</v>
      </c>
      <c r="H2754" t="s">
        <v>3316</v>
      </c>
      <c r="I2754" t="s">
        <v>3317</v>
      </c>
      <c r="J2754" t="s">
        <v>3319</v>
      </c>
      <c r="K2754" s="2">
        <v>71</v>
      </c>
    </row>
    <row r="2755" spans="1:11" x14ac:dyDescent="0.3">
      <c r="B2755" t="s">
        <v>16</v>
      </c>
      <c r="C2755" t="s">
        <v>3311</v>
      </c>
      <c r="D2755" t="s">
        <v>3312</v>
      </c>
      <c r="E2755" t="s">
        <v>3313</v>
      </c>
      <c r="F2755" t="s">
        <v>3314</v>
      </c>
      <c r="G2755" t="s">
        <v>3315</v>
      </c>
      <c r="H2755" t="s">
        <v>3316</v>
      </c>
      <c r="I2755" t="s">
        <v>3317</v>
      </c>
      <c r="J2755" t="s">
        <v>3319</v>
      </c>
      <c r="K2755" s="2">
        <v>238</v>
      </c>
    </row>
    <row r="2756" spans="1:11" x14ac:dyDescent="0.3">
      <c r="B2756" t="s">
        <v>184</v>
      </c>
      <c r="C2756" t="s">
        <v>3311</v>
      </c>
      <c r="D2756" t="s">
        <v>3312</v>
      </c>
      <c r="E2756" t="s">
        <v>3313</v>
      </c>
      <c r="F2756" t="s">
        <v>3314</v>
      </c>
      <c r="G2756" t="s">
        <v>3315</v>
      </c>
      <c r="H2756" t="s">
        <v>3316</v>
      </c>
      <c r="I2756" t="s">
        <v>3317</v>
      </c>
      <c r="J2756" t="s">
        <v>3319</v>
      </c>
      <c r="K2756" s="2">
        <v>387</v>
      </c>
    </row>
    <row r="2757" spans="1:11" x14ac:dyDescent="0.3">
      <c r="A2757" t="s">
        <v>2114</v>
      </c>
      <c r="B2757" t="s">
        <v>34</v>
      </c>
      <c r="C2757" t="s">
        <v>3311</v>
      </c>
      <c r="D2757" t="s">
        <v>3312</v>
      </c>
      <c r="E2757" t="s">
        <v>3313</v>
      </c>
      <c r="F2757" t="s">
        <v>3314</v>
      </c>
      <c r="G2757" t="s">
        <v>3315</v>
      </c>
      <c r="H2757" t="s">
        <v>3316</v>
      </c>
      <c r="I2757" t="s">
        <v>3317</v>
      </c>
      <c r="J2757" t="s">
        <v>3319</v>
      </c>
      <c r="K2757" s="2">
        <v>61</v>
      </c>
    </row>
    <row r="2758" spans="1:11" x14ac:dyDescent="0.3">
      <c r="B2758" t="s">
        <v>250</v>
      </c>
      <c r="C2758" t="s">
        <v>3311</v>
      </c>
      <c r="D2758" t="s">
        <v>3312</v>
      </c>
      <c r="E2758" t="s">
        <v>3313</v>
      </c>
      <c r="F2758" t="s">
        <v>3314</v>
      </c>
      <c r="G2758" t="s">
        <v>3315</v>
      </c>
      <c r="H2758" t="s">
        <v>3316</v>
      </c>
      <c r="I2758" t="s">
        <v>3317</v>
      </c>
      <c r="J2758" t="s">
        <v>3319</v>
      </c>
      <c r="K2758" s="2">
        <v>35</v>
      </c>
    </row>
    <row r="2759" spans="1:11" x14ac:dyDescent="0.3">
      <c r="B2759" t="s">
        <v>36</v>
      </c>
      <c r="C2759" t="s">
        <v>3311</v>
      </c>
      <c r="D2759" t="s">
        <v>3312</v>
      </c>
      <c r="E2759" t="s">
        <v>3313</v>
      </c>
      <c r="F2759" t="s">
        <v>3314</v>
      </c>
      <c r="G2759" t="s">
        <v>3315</v>
      </c>
      <c r="H2759" t="s">
        <v>3316</v>
      </c>
      <c r="I2759" t="s">
        <v>3317</v>
      </c>
      <c r="J2759" t="s">
        <v>3319</v>
      </c>
      <c r="K2759" s="2">
        <v>41</v>
      </c>
    </row>
    <row r="2760" spans="1:11" x14ac:dyDescent="0.3">
      <c r="B2760" t="s">
        <v>12</v>
      </c>
      <c r="C2760" t="s">
        <v>3311</v>
      </c>
      <c r="D2760" t="s">
        <v>3312</v>
      </c>
      <c r="E2760" t="s">
        <v>3313</v>
      </c>
      <c r="F2760" t="s">
        <v>3314</v>
      </c>
      <c r="G2760" t="s">
        <v>3315</v>
      </c>
      <c r="H2760" t="s">
        <v>3316</v>
      </c>
      <c r="I2760" t="s">
        <v>3317</v>
      </c>
      <c r="J2760" t="s">
        <v>3319</v>
      </c>
      <c r="K2760" s="2">
        <v>78</v>
      </c>
    </row>
    <row r="2761" spans="1:11" x14ac:dyDescent="0.3">
      <c r="B2761" t="s">
        <v>16</v>
      </c>
      <c r="C2761" t="s">
        <v>3311</v>
      </c>
      <c r="D2761" t="s">
        <v>3312</v>
      </c>
      <c r="E2761" t="s">
        <v>3313</v>
      </c>
      <c r="F2761" t="s">
        <v>3314</v>
      </c>
      <c r="G2761" t="s">
        <v>3315</v>
      </c>
      <c r="H2761" t="s">
        <v>3316</v>
      </c>
      <c r="I2761" t="s">
        <v>3317</v>
      </c>
      <c r="J2761" t="s">
        <v>3319</v>
      </c>
      <c r="K2761" s="2">
        <v>236</v>
      </c>
    </row>
    <row r="2762" spans="1:11" x14ac:dyDescent="0.3">
      <c r="A2762" t="s">
        <v>2116</v>
      </c>
      <c r="B2762" t="s">
        <v>34</v>
      </c>
      <c r="C2762" t="s">
        <v>3311</v>
      </c>
      <c r="D2762" t="s">
        <v>3312</v>
      </c>
      <c r="E2762" t="s">
        <v>3313</v>
      </c>
      <c r="F2762" t="s">
        <v>3314</v>
      </c>
      <c r="G2762" t="s">
        <v>3315</v>
      </c>
      <c r="H2762" t="s">
        <v>3316</v>
      </c>
      <c r="I2762" t="s">
        <v>3317</v>
      </c>
      <c r="J2762" t="s">
        <v>3319</v>
      </c>
      <c r="K2762" s="2">
        <v>32</v>
      </c>
    </row>
    <row r="2763" spans="1:11" x14ac:dyDescent="0.3">
      <c r="B2763" t="s">
        <v>250</v>
      </c>
      <c r="C2763" t="s">
        <v>3311</v>
      </c>
      <c r="D2763" t="s">
        <v>3312</v>
      </c>
      <c r="E2763" t="s">
        <v>3313</v>
      </c>
      <c r="F2763" t="s">
        <v>3314</v>
      </c>
      <c r="G2763" t="s">
        <v>3315</v>
      </c>
      <c r="H2763" t="s">
        <v>3316</v>
      </c>
      <c r="I2763" t="s">
        <v>3317</v>
      </c>
      <c r="J2763" t="s">
        <v>3319</v>
      </c>
      <c r="K2763" s="2">
        <v>37</v>
      </c>
    </row>
    <row r="2764" spans="1:11" x14ac:dyDescent="0.3">
      <c r="B2764" t="s">
        <v>12</v>
      </c>
      <c r="C2764" t="s">
        <v>3311</v>
      </c>
      <c r="D2764" t="s">
        <v>3312</v>
      </c>
      <c r="E2764" t="s">
        <v>3313</v>
      </c>
      <c r="F2764" t="s">
        <v>3314</v>
      </c>
      <c r="G2764" t="s">
        <v>3315</v>
      </c>
      <c r="H2764" t="s">
        <v>3316</v>
      </c>
      <c r="I2764" t="s">
        <v>3317</v>
      </c>
      <c r="J2764" t="s">
        <v>3319</v>
      </c>
      <c r="K2764" s="2">
        <v>162</v>
      </c>
    </row>
    <row r="2765" spans="1:11" x14ac:dyDescent="0.3">
      <c r="B2765" t="s">
        <v>16</v>
      </c>
      <c r="C2765" t="s">
        <v>3311</v>
      </c>
      <c r="D2765" t="s">
        <v>3312</v>
      </c>
      <c r="E2765" t="s">
        <v>3313</v>
      </c>
      <c r="F2765" t="s">
        <v>3314</v>
      </c>
      <c r="G2765" t="s">
        <v>3315</v>
      </c>
      <c r="H2765" t="s">
        <v>3316</v>
      </c>
      <c r="I2765" t="s">
        <v>3317</v>
      </c>
      <c r="J2765" t="s">
        <v>3319</v>
      </c>
      <c r="K2765" s="2">
        <v>245</v>
      </c>
    </row>
    <row r="2766" spans="1:11" x14ac:dyDescent="0.3">
      <c r="A2766" t="s">
        <v>2118</v>
      </c>
      <c r="B2766" t="s">
        <v>34</v>
      </c>
      <c r="C2766" t="s">
        <v>3311</v>
      </c>
      <c r="D2766" t="s">
        <v>3312</v>
      </c>
      <c r="E2766" t="s">
        <v>3313</v>
      </c>
      <c r="F2766" t="s">
        <v>3314</v>
      </c>
      <c r="G2766" t="s">
        <v>3315</v>
      </c>
      <c r="H2766" t="s">
        <v>3316</v>
      </c>
      <c r="I2766" t="s">
        <v>3317</v>
      </c>
      <c r="J2766" t="s">
        <v>3319</v>
      </c>
      <c r="K2766" s="2">
        <v>62</v>
      </c>
    </row>
    <row r="2767" spans="1:11" x14ac:dyDescent="0.3">
      <c r="B2767" t="s">
        <v>12</v>
      </c>
      <c r="C2767" t="s">
        <v>3311</v>
      </c>
      <c r="D2767" t="s">
        <v>3312</v>
      </c>
      <c r="E2767" t="s">
        <v>3313</v>
      </c>
      <c r="F2767" t="s">
        <v>3314</v>
      </c>
      <c r="G2767" t="s">
        <v>3315</v>
      </c>
      <c r="H2767" t="s">
        <v>3316</v>
      </c>
      <c r="I2767" t="s">
        <v>3317</v>
      </c>
      <c r="J2767" t="s">
        <v>3319</v>
      </c>
      <c r="K2767" s="2">
        <v>82</v>
      </c>
    </row>
    <row r="2768" spans="1:11" x14ac:dyDescent="0.3">
      <c r="B2768" t="s">
        <v>16</v>
      </c>
      <c r="C2768" t="s">
        <v>3311</v>
      </c>
      <c r="D2768" t="s">
        <v>3312</v>
      </c>
      <c r="E2768" t="s">
        <v>3313</v>
      </c>
      <c r="F2768" t="s">
        <v>3314</v>
      </c>
      <c r="G2768" t="s">
        <v>3315</v>
      </c>
      <c r="H2768" t="s">
        <v>3316</v>
      </c>
      <c r="I2768" t="s">
        <v>3317</v>
      </c>
      <c r="J2768" t="s">
        <v>3319</v>
      </c>
      <c r="K2768" s="2">
        <v>238</v>
      </c>
    </row>
    <row r="2769" spans="1:11" x14ac:dyDescent="0.3">
      <c r="A2769" t="s">
        <v>2120</v>
      </c>
      <c r="B2769" t="s">
        <v>12</v>
      </c>
      <c r="C2769" t="s">
        <v>3311</v>
      </c>
      <c r="D2769" t="s">
        <v>3312</v>
      </c>
      <c r="E2769" t="s">
        <v>3313</v>
      </c>
      <c r="F2769" t="s">
        <v>3314</v>
      </c>
      <c r="G2769" t="s">
        <v>3315</v>
      </c>
      <c r="H2769" t="s">
        <v>3316</v>
      </c>
      <c r="I2769" t="s">
        <v>3317</v>
      </c>
      <c r="J2769" t="s">
        <v>3319</v>
      </c>
      <c r="K2769" s="2">
        <v>81</v>
      </c>
    </row>
    <row r="2770" spans="1:11" x14ac:dyDescent="0.3">
      <c r="B2770" t="s">
        <v>16</v>
      </c>
      <c r="C2770" t="s">
        <v>3311</v>
      </c>
      <c r="D2770" t="s">
        <v>3312</v>
      </c>
      <c r="E2770" t="s">
        <v>3313</v>
      </c>
      <c r="F2770" t="s">
        <v>3314</v>
      </c>
      <c r="G2770" t="s">
        <v>3315</v>
      </c>
      <c r="H2770" t="s">
        <v>3316</v>
      </c>
      <c r="I2770" t="s">
        <v>3317</v>
      </c>
      <c r="J2770" t="s">
        <v>3319</v>
      </c>
      <c r="K2770" s="2">
        <v>240</v>
      </c>
    </row>
    <row r="2771" spans="1:11" x14ac:dyDescent="0.3">
      <c r="A2771" t="s">
        <v>2122</v>
      </c>
      <c r="B2771" t="s">
        <v>12</v>
      </c>
      <c r="C2771" t="s">
        <v>3311</v>
      </c>
      <c r="D2771" t="s">
        <v>3312</v>
      </c>
      <c r="E2771" t="s">
        <v>3313</v>
      </c>
      <c r="F2771" t="s">
        <v>3314</v>
      </c>
      <c r="G2771" t="s">
        <v>3315</v>
      </c>
      <c r="H2771" t="s">
        <v>3316</v>
      </c>
      <c r="I2771" t="s">
        <v>3317</v>
      </c>
      <c r="J2771" t="s">
        <v>3319</v>
      </c>
      <c r="K2771" s="2">
        <v>82</v>
      </c>
    </row>
    <row r="2772" spans="1:11" x14ac:dyDescent="0.3">
      <c r="B2772" t="s">
        <v>84</v>
      </c>
      <c r="C2772" t="s">
        <v>3311</v>
      </c>
      <c r="D2772" t="s">
        <v>3312</v>
      </c>
      <c r="E2772" t="s">
        <v>3313</v>
      </c>
      <c r="F2772" t="s">
        <v>3314</v>
      </c>
      <c r="G2772" t="s">
        <v>3315</v>
      </c>
      <c r="H2772" t="s">
        <v>3316</v>
      </c>
      <c r="I2772" t="s">
        <v>3317</v>
      </c>
      <c r="J2772" t="s">
        <v>3319</v>
      </c>
      <c r="K2772" s="2">
        <v>104</v>
      </c>
    </row>
    <row r="2773" spans="1:11" x14ac:dyDescent="0.3">
      <c r="B2773" t="s">
        <v>86</v>
      </c>
      <c r="C2773" t="s">
        <v>3311</v>
      </c>
      <c r="D2773" t="s">
        <v>3312</v>
      </c>
      <c r="E2773" t="s">
        <v>3313</v>
      </c>
      <c r="F2773" t="s">
        <v>3314</v>
      </c>
      <c r="G2773" t="s">
        <v>3315</v>
      </c>
      <c r="H2773" t="s">
        <v>3316</v>
      </c>
      <c r="I2773" t="s">
        <v>3317</v>
      </c>
      <c r="J2773" t="s">
        <v>3319</v>
      </c>
      <c r="K2773" s="2">
        <v>81</v>
      </c>
    </row>
    <row r="2774" spans="1:11" x14ac:dyDescent="0.3">
      <c r="A2774" t="s">
        <v>2124</v>
      </c>
      <c r="B2774" t="s">
        <v>12</v>
      </c>
      <c r="C2774" t="s">
        <v>3311</v>
      </c>
      <c r="D2774" t="s">
        <v>3312</v>
      </c>
      <c r="E2774" t="s">
        <v>3313</v>
      </c>
      <c r="F2774" t="s">
        <v>3314</v>
      </c>
      <c r="G2774" t="s">
        <v>3315</v>
      </c>
      <c r="H2774" t="s">
        <v>3316</v>
      </c>
      <c r="I2774" t="s">
        <v>3317</v>
      </c>
      <c r="J2774" t="s">
        <v>3319</v>
      </c>
      <c r="K2774" s="2">
        <v>156</v>
      </c>
    </row>
    <row r="2775" spans="1:11" x14ac:dyDescent="0.3">
      <c r="B2775" t="s">
        <v>16</v>
      </c>
      <c r="C2775" t="s">
        <v>3311</v>
      </c>
      <c r="D2775" t="s">
        <v>3312</v>
      </c>
      <c r="E2775" t="s">
        <v>3313</v>
      </c>
      <c r="F2775" t="s">
        <v>3314</v>
      </c>
      <c r="G2775" t="s">
        <v>3315</v>
      </c>
      <c r="H2775" t="s">
        <v>3316</v>
      </c>
      <c r="I2775" t="s">
        <v>3317</v>
      </c>
      <c r="J2775" t="s">
        <v>3319</v>
      </c>
      <c r="K2775" s="2">
        <v>249</v>
      </c>
    </row>
    <row r="2776" spans="1:11" x14ac:dyDescent="0.3">
      <c r="B2776" t="s">
        <v>10</v>
      </c>
      <c r="C2776" t="s">
        <v>3311</v>
      </c>
      <c r="D2776" t="s">
        <v>3312</v>
      </c>
      <c r="E2776" t="s">
        <v>3313</v>
      </c>
      <c r="F2776" t="s">
        <v>3314</v>
      </c>
      <c r="G2776" t="s">
        <v>3315</v>
      </c>
      <c r="H2776" t="s">
        <v>3316</v>
      </c>
      <c r="I2776" t="s">
        <v>3317</v>
      </c>
      <c r="J2776" t="s">
        <v>3319</v>
      </c>
      <c r="K2776" s="2">
        <v>41</v>
      </c>
    </row>
    <row r="2777" spans="1:11" x14ac:dyDescent="0.3">
      <c r="B2777" t="s">
        <v>14</v>
      </c>
      <c r="C2777" t="s">
        <v>3311</v>
      </c>
      <c r="D2777" t="s">
        <v>3312</v>
      </c>
      <c r="E2777" t="s">
        <v>3313</v>
      </c>
      <c r="F2777" t="s">
        <v>3314</v>
      </c>
      <c r="G2777" t="s">
        <v>3315</v>
      </c>
      <c r="H2777" t="s">
        <v>3316</v>
      </c>
      <c r="I2777" t="s">
        <v>3317</v>
      </c>
      <c r="J2777" t="s">
        <v>3319</v>
      </c>
      <c r="K2777" s="2">
        <v>48</v>
      </c>
    </row>
    <row r="2778" spans="1:11" x14ac:dyDescent="0.3">
      <c r="A2778" t="s">
        <v>2126</v>
      </c>
      <c r="B2778" t="s">
        <v>12</v>
      </c>
      <c r="C2778" t="s">
        <v>3311</v>
      </c>
      <c r="D2778" t="s">
        <v>3312</v>
      </c>
      <c r="E2778" t="s">
        <v>3313</v>
      </c>
      <c r="F2778" t="s">
        <v>3314</v>
      </c>
      <c r="G2778" t="s">
        <v>3315</v>
      </c>
      <c r="H2778" t="s">
        <v>3316</v>
      </c>
      <c r="I2778" t="s">
        <v>3317</v>
      </c>
      <c r="J2778" t="s">
        <v>3319</v>
      </c>
      <c r="K2778" s="2">
        <v>78</v>
      </c>
    </row>
    <row r="2779" spans="1:11" x14ac:dyDescent="0.3">
      <c r="B2779" t="s">
        <v>20</v>
      </c>
      <c r="C2779" t="s">
        <v>3311</v>
      </c>
      <c r="D2779" t="s">
        <v>3312</v>
      </c>
      <c r="E2779" t="s">
        <v>3313</v>
      </c>
      <c r="F2779" t="s">
        <v>3314</v>
      </c>
      <c r="G2779" t="s">
        <v>3315</v>
      </c>
      <c r="H2779" t="s">
        <v>3316</v>
      </c>
      <c r="I2779" t="s">
        <v>3317</v>
      </c>
      <c r="J2779" t="s">
        <v>3319</v>
      </c>
      <c r="K2779" s="2">
        <v>127</v>
      </c>
    </row>
    <row r="2780" spans="1:11" x14ac:dyDescent="0.3">
      <c r="B2780" t="s">
        <v>22</v>
      </c>
      <c r="C2780" t="s">
        <v>3311</v>
      </c>
      <c r="D2780" t="s">
        <v>3312</v>
      </c>
      <c r="E2780" t="s">
        <v>3313</v>
      </c>
      <c r="F2780" t="s">
        <v>3314</v>
      </c>
      <c r="G2780" t="s">
        <v>3315</v>
      </c>
      <c r="H2780" t="s">
        <v>3316</v>
      </c>
      <c r="I2780" t="s">
        <v>3317</v>
      </c>
      <c r="J2780" t="s">
        <v>3319</v>
      </c>
      <c r="K2780" s="2">
        <v>90</v>
      </c>
    </row>
    <row r="2781" spans="1:11" x14ac:dyDescent="0.3">
      <c r="B2781" t="s">
        <v>24</v>
      </c>
      <c r="C2781" t="s">
        <v>3311</v>
      </c>
      <c r="D2781" t="s">
        <v>3312</v>
      </c>
      <c r="E2781" t="s">
        <v>3313</v>
      </c>
      <c r="F2781" t="s">
        <v>3314</v>
      </c>
      <c r="G2781" t="s">
        <v>3315</v>
      </c>
      <c r="H2781" t="s">
        <v>3316</v>
      </c>
      <c r="I2781" t="s">
        <v>3317</v>
      </c>
      <c r="J2781" t="s">
        <v>3319</v>
      </c>
      <c r="K2781" s="2">
        <v>273</v>
      </c>
    </row>
    <row r="2782" spans="1:11" x14ac:dyDescent="0.3">
      <c r="A2782" t="s">
        <v>2128</v>
      </c>
      <c r="B2782" t="s">
        <v>12</v>
      </c>
      <c r="C2782" t="s">
        <v>3311</v>
      </c>
      <c r="D2782" t="s">
        <v>3312</v>
      </c>
      <c r="E2782" t="s">
        <v>3313</v>
      </c>
      <c r="F2782" t="s">
        <v>3314</v>
      </c>
      <c r="G2782" t="s">
        <v>3315</v>
      </c>
      <c r="H2782" t="s">
        <v>3316</v>
      </c>
      <c r="I2782" t="s">
        <v>3317</v>
      </c>
      <c r="J2782" t="s">
        <v>3319</v>
      </c>
      <c r="K2782" s="2">
        <v>83</v>
      </c>
    </row>
    <row r="2783" spans="1:11" x14ac:dyDescent="0.3">
      <c r="B2783" t="s">
        <v>86</v>
      </c>
      <c r="C2783" t="s">
        <v>3311</v>
      </c>
      <c r="D2783" t="s">
        <v>3312</v>
      </c>
      <c r="E2783" t="s">
        <v>3313</v>
      </c>
      <c r="F2783" t="s">
        <v>3314</v>
      </c>
      <c r="G2783" t="s">
        <v>3315</v>
      </c>
      <c r="H2783" t="s">
        <v>3316</v>
      </c>
      <c r="I2783" t="s">
        <v>3317</v>
      </c>
      <c r="J2783" t="s">
        <v>3319</v>
      </c>
      <c r="K2783" s="2">
        <v>77</v>
      </c>
    </row>
    <row r="2784" spans="1:11" x14ac:dyDescent="0.3">
      <c r="A2784" t="s">
        <v>2130</v>
      </c>
      <c r="B2784" t="s">
        <v>1560</v>
      </c>
      <c r="C2784" t="s">
        <v>3311</v>
      </c>
      <c r="D2784" t="s">
        <v>3312</v>
      </c>
      <c r="E2784" t="s">
        <v>3313</v>
      </c>
      <c r="F2784" t="s">
        <v>3314</v>
      </c>
      <c r="G2784" t="s">
        <v>3315</v>
      </c>
      <c r="H2784" t="s">
        <v>3316</v>
      </c>
      <c r="I2784" t="s">
        <v>3317</v>
      </c>
      <c r="J2784" t="s">
        <v>3319</v>
      </c>
      <c r="K2784" s="2">
        <v>63</v>
      </c>
    </row>
    <row r="2785" spans="1:11" x14ac:dyDescent="0.3">
      <c r="B2785" t="s">
        <v>34</v>
      </c>
      <c r="C2785" t="s">
        <v>3311</v>
      </c>
      <c r="D2785" t="s">
        <v>3312</v>
      </c>
      <c r="E2785" t="s">
        <v>3313</v>
      </c>
      <c r="F2785" t="s">
        <v>3314</v>
      </c>
      <c r="G2785" t="s">
        <v>3315</v>
      </c>
      <c r="H2785" t="s">
        <v>3316</v>
      </c>
      <c r="I2785" t="s">
        <v>3317</v>
      </c>
      <c r="J2785" t="s">
        <v>3319</v>
      </c>
      <c r="K2785" s="2">
        <v>64</v>
      </c>
    </row>
    <row r="2786" spans="1:11" x14ac:dyDescent="0.3">
      <c r="B2786" t="s">
        <v>250</v>
      </c>
      <c r="C2786" t="s">
        <v>3311</v>
      </c>
      <c r="D2786" t="s">
        <v>3312</v>
      </c>
      <c r="E2786" t="s">
        <v>3313</v>
      </c>
      <c r="F2786" t="s">
        <v>3314</v>
      </c>
      <c r="G2786" t="s">
        <v>3315</v>
      </c>
      <c r="H2786" t="s">
        <v>3316</v>
      </c>
      <c r="I2786" t="s">
        <v>3317</v>
      </c>
      <c r="J2786" t="s">
        <v>3319</v>
      </c>
      <c r="K2786" s="2">
        <v>35</v>
      </c>
    </row>
    <row r="2787" spans="1:11" x14ac:dyDescent="0.3">
      <c r="B2787" t="s">
        <v>12</v>
      </c>
      <c r="C2787" t="s">
        <v>3311</v>
      </c>
      <c r="D2787" t="s">
        <v>3312</v>
      </c>
      <c r="E2787" t="s">
        <v>3313</v>
      </c>
      <c r="F2787" t="s">
        <v>3314</v>
      </c>
      <c r="G2787" t="s">
        <v>3315</v>
      </c>
      <c r="H2787" t="s">
        <v>3316</v>
      </c>
      <c r="I2787" t="s">
        <v>3317</v>
      </c>
      <c r="J2787" t="s">
        <v>3319</v>
      </c>
      <c r="K2787" s="2">
        <v>81</v>
      </c>
    </row>
    <row r="2788" spans="1:11" x14ac:dyDescent="0.3">
      <c r="B2788" t="s">
        <v>16</v>
      </c>
      <c r="C2788" t="s">
        <v>3311</v>
      </c>
      <c r="D2788" t="s">
        <v>3312</v>
      </c>
      <c r="E2788" t="s">
        <v>3313</v>
      </c>
      <c r="F2788" t="s">
        <v>3314</v>
      </c>
      <c r="G2788" t="s">
        <v>3315</v>
      </c>
      <c r="H2788" t="s">
        <v>3316</v>
      </c>
      <c r="I2788" t="s">
        <v>3317</v>
      </c>
      <c r="J2788" t="s">
        <v>3319</v>
      </c>
      <c r="K2788" s="2">
        <v>233</v>
      </c>
    </row>
    <row r="2789" spans="1:11" x14ac:dyDescent="0.3">
      <c r="A2789" t="s">
        <v>2132</v>
      </c>
      <c r="B2789" t="s">
        <v>44</v>
      </c>
      <c r="C2789" t="s">
        <v>3311</v>
      </c>
      <c r="D2789" t="s">
        <v>3312</v>
      </c>
      <c r="E2789" t="s">
        <v>3313</v>
      </c>
      <c r="F2789" t="s">
        <v>3314</v>
      </c>
      <c r="G2789" t="s">
        <v>3315</v>
      </c>
      <c r="H2789" t="s">
        <v>3316</v>
      </c>
      <c r="I2789" t="s">
        <v>3317</v>
      </c>
      <c r="J2789" t="s">
        <v>3319</v>
      </c>
      <c r="K2789" s="2">
        <v>76</v>
      </c>
    </row>
    <row r="2790" spans="1:11" x14ac:dyDescent="0.3">
      <c r="B2790" t="s">
        <v>12</v>
      </c>
      <c r="C2790" t="s">
        <v>3311</v>
      </c>
      <c r="D2790" t="s">
        <v>3312</v>
      </c>
      <c r="E2790" t="s">
        <v>3313</v>
      </c>
      <c r="F2790" t="s">
        <v>3314</v>
      </c>
      <c r="G2790" t="s">
        <v>3315</v>
      </c>
      <c r="H2790" t="s">
        <v>3316</v>
      </c>
      <c r="I2790" t="s">
        <v>3317</v>
      </c>
      <c r="J2790" t="s">
        <v>3319</v>
      </c>
      <c r="K2790" s="2">
        <v>388</v>
      </c>
    </row>
    <row r="2791" spans="1:11" x14ac:dyDescent="0.3">
      <c r="B2791" t="s">
        <v>16</v>
      </c>
      <c r="C2791" t="s">
        <v>3311</v>
      </c>
      <c r="D2791" t="s">
        <v>3312</v>
      </c>
      <c r="E2791" t="s">
        <v>3313</v>
      </c>
      <c r="F2791" t="s">
        <v>3314</v>
      </c>
      <c r="G2791" t="s">
        <v>3315</v>
      </c>
      <c r="H2791" t="s">
        <v>3316</v>
      </c>
      <c r="I2791" t="s">
        <v>3317</v>
      </c>
      <c r="J2791" t="s">
        <v>3319</v>
      </c>
      <c r="K2791" s="2">
        <v>222</v>
      </c>
    </row>
    <row r="2792" spans="1:11" x14ac:dyDescent="0.3">
      <c r="A2792" t="s">
        <v>2134</v>
      </c>
      <c r="B2792" t="s">
        <v>34</v>
      </c>
      <c r="C2792" t="s">
        <v>3311</v>
      </c>
      <c r="D2792" t="s">
        <v>3312</v>
      </c>
      <c r="E2792" t="s">
        <v>3313</v>
      </c>
      <c r="F2792" t="s">
        <v>3314</v>
      </c>
      <c r="G2792" t="s">
        <v>3315</v>
      </c>
      <c r="H2792" t="s">
        <v>3316</v>
      </c>
      <c r="I2792" t="s">
        <v>3317</v>
      </c>
      <c r="J2792" t="s">
        <v>3319</v>
      </c>
      <c r="K2792" s="2">
        <v>32</v>
      </c>
    </row>
    <row r="2793" spans="1:11" x14ac:dyDescent="0.3">
      <c r="B2793" t="s">
        <v>250</v>
      </c>
      <c r="C2793" t="s">
        <v>3311</v>
      </c>
      <c r="D2793" t="s">
        <v>3312</v>
      </c>
      <c r="E2793" t="s">
        <v>3313</v>
      </c>
      <c r="F2793" t="s">
        <v>3314</v>
      </c>
      <c r="G2793" t="s">
        <v>3315</v>
      </c>
      <c r="H2793" t="s">
        <v>3316</v>
      </c>
      <c r="I2793" t="s">
        <v>3317</v>
      </c>
      <c r="J2793" t="s">
        <v>3319</v>
      </c>
      <c r="K2793" s="2">
        <v>37</v>
      </c>
    </row>
    <row r="2794" spans="1:11" x14ac:dyDescent="0.3">
      <c r="B2794" t="s">
        <v>12</v>
      </c>
      <c r="C2794" t="s">
        <v>3311</v>
      </c>
      <c r="D2794" t="s">
        <v>3312</v>
      </c>
      <c r="E2794" t="s">
        <v>3313</v>
      </c>
      <c r="F2794" t="s">
        <v>3314</v>
      </c>
      <c r="G2794" t="s">
        <v>3315</v>
      </c>
      <c r="H2794" t="s">
        <v>3316</v>
      </c>
      <c r="I2794" t="s">
        <v>3317</v>
      </c>
      <c r="J2794" t="s">
        <v>3319</v>
      </c>
      <c r="K2794" s="2">
        <v>162</v>
      </c>
    </row>
    <row r="2795" spans="1:11" x14ac:dyDescent="0.3">
      <c r="B2795" t="s">
        <v>16</v>
      </c>
      <c r="C2795" t="s">
        <v>3311</v>
      </c>
      <c r="D2795" t="s">
        <v>3312</v>
      </c>
      <c r="E2795" t="s">
        <v>3313</v>
      </c>
      <c r="F2795" t="s">
        <v>3314</v>
      </c>
      <c r="G2795" t="s">
        <v>3315</v>
      </c>
      <c r="H2795" t="s">
        <v>3316</v>
      </c>
      <c r="I2795" t="s">
        <v>3317</v>
      </c>
      <c r="J2795" t="s">
        <v>3319</v>
      </c>
      <c r="K2795" s="2">
        <v>245</v>
      </c>
    </row>
    <row r="2796" spans="1:11" x14ac:dyDescent="0.3">
      <c r="A2796" t="s">
        <v>2136</v>
      </c>
      <c r="B2796" t="s">
        <v>34</v>
      </c>
      <c r="C2796" t="s">
        <v>3311</v>
      </c>
      <c r="D2796" t="s">
        <v>3312</v>
      </c>
      <c r="E2796" t="s">
        <v>3313</v>
      </c>
      <c r="F2796" t="s">
        <v>3314</v>
      </c>
      <c r="G2796" t="s">
        <v>3315</v>
      </c>
      <c r="H2796" t="s">
        <v>3316</v>
      </c>
      <c r="I2796" t="s">
        <v>3317</v>
      </c>
      <c r="J2796" t="s">
        <v>3319</v>
      </c>
      <c r="K2796" s="2">
        <v>62</v>
      </c>
    </row>
    <row r="2797" spans="1:11" x14ac:dyDescent="0.3">
      <c r="B2797" t="s">
        <v>12</v>
      </c>
      <c r="C2797" t="s">
        <v>3311</v>
      </c>
      <c r="D2797" t="s">
        <v>3312</v>
      </c>
      <c r="E2797" t="s">
        <v>3313</v>
      </c>
      <c r="F2797" t="s">
        <v>3314</v>
      </c>
      <c r="G2797" t="s">
        <v>3315</v>
      </c>
      <c r="H2797" t="s">
        <v>3316</v>
      </c>
      <c r="I2797" t="s">
        <v>3317</v>
      </c>
      <c r="J2797" t="s">
        <v>3319</v>
      </c>
      <c r="K2797" s="2">
        <v>82</v>
      </c>
    </row>
    <row r="2798" spans="1:11" x14ac:dyDescent="0.3">
      <c r="B2798" t="s">
        <v>16</v>
      </c>
      <c r="C2798" t="s">
        <v>3311</v>
      </c>
      <c r="D2798" t="s">
        <v>3312</v>
      </c>
      <c r="E2798" t="s">
        <v>3313</v>
      </c>
      <c r="F2798" t="s">
        <v>3314</v>
      </c>
      <c r="G2798" t="s">
        <v>3315</v>
      </c>
      <c r="H2798" t="s">
        <v>3316</v>
      </c>
      <c r="I2798" t="s">
        <v>3317</v>
      </c>
      <c r="J2798" t="s">
        <v>3319</v>
      </c>
      <c r="K2798" s="2">
        <v>238</v>
      </c>
    </row>
    <row r="2799" spans="1:11" x14ac:dyDescent="0.3">
      <c r="A2799" t="s">
        <v>2138</v>
      </c>
      <c r="B2799" t="s">
        <v>12</v>
      </c>
      <c r="C2799" t="s">
        <v>3311</v>
      </c>
      <c r="D2799" t="s">
        <v>3312</v>
      </c>
      <c r="E2799" t="s">
        <v>3313</v>
      </c>
      <c r="F2799" t="s">
        <v>3314</v>
      </c>
      <c r="G2799" t="s">
        <v>3315</v>
      </c>
      <c r="H2799" t="s">
        <v>3316</v>
      </c>
      <c r="I2799" t="s">
        <v>3317</v>
      </c>
      <c r="J2799" t="s">
        <v>3319</v>
      </c>
      <c r="K2799" s="2">
        <v>81</v>
      </c>
    </row>
    <row r="2800" spans="1:11" x14ac:dyDescent="0.3">
      <c r="B2800" t="s">
        <v>16</v>
      </c>
      <c r="C2800" t="s">
        <v>3311</v>
      </c>
      <c r="D2800" t="s">
        <v>3312</v>
      </c>
      <c r="E2800" t="s">
        <v>3313</v>
      </c>
      <c r="F2800" t="s">
        <v>3314</v>
      </c>
      <c r="G2800" t="s">
        <v>3315</v>
      </c>
      <c r="H2800" t="s">
        <v>3316</v>
      </c>
      <c r="I2800" t="s">
        <v>3317</v>
      </c>
      <c r="J2800" t="s">
        <v>3319</v>
      </c>
      <c r="K2800" s="2">
        <v>240</v>
      </c>
    </row>
    <row r="2801" spans="1:11" x14ac:dyDescent="0.3">
      <c r="A2801" t="s">
        <v>2140</v>
      </c>
      <c r="B2801" t="s">
        <v>12</v>
      </c>
      <c r="C2801" t="s">
        <v>3311</v>
      </c>
      <c r="D2801" t="s">
        <v>3312</v>
      </c>
      <c r="E2801" t="s">
        <v>3313</v>
      </c>
      <c r="F2801" t="s">
        <v>3314</v>
      </c>
      <c r="G2801" t="s">
        <v>3315</v>
      </c>
      <c r="H2801" t="s">
        <v>3316</v>
      </c>
      <c r="I2801" t="s">
        <v>3317</v>
      </c>
      <c r="J2801" t="s">
        <v>3319</v>
      </c>
      <c r="K2801" s="2">
        <v>76</v>
      </c>
    </row>
    <row r="2802" spans="1:11" x14ac:dyDescent="0.3">
      <c r="A2802" t="s">
        <v>2142</v>
      </c>
      <c r="B2802" t="s">
        <v>12</v>
      </c>
      <c r="C2802" t="s">
        <v>3311</v>
      </c>
      <c r="D2802" t="s">
        <v>3312</v>
      </c>
      <c r="E2802" t="s">
        <v>3313</v>
      </c>
      <c r="F2802" t="s">
        <v>3314</v>
      </c>
      <c r="G2802" t="s">
        <v>3315</v>
      </c>
      <c r="H2802" t="s">
        <v>3316</v>
      </c>
      <c r="I2802" t="s">
        <v>3317</v>
      </c>
      <c r="J2802" t="s">
        <v>3319</v>
      </c>
      <c r="K2802" s="2">
        <v>82</v>
      </c>
    </row>
    <row r="2803" spans="1:11" x14ac:dyDescent="0.3">
      <c r="B2803" t="s">
        <v>84</v>
      </c>
      <c r="C2803" t="s">
        <v>3311</v>
      </c>
      <c r="D2803" t="s">
        <v>3312</v>
      </c>
      <c r="E2803" t="s">
        <v>3313</v>
      </c>
      <c r="F2803" t="s">
        <v>3314</v>
      </c>
      <c r="G2803" t="s">
        <v>3315</v>
      </c>
      <c r="H2803" t="s">
        <v>3316</v>
      </c>
      <c r="I2803" t="s">
        <v>3317</v>
      </c>
      <c r="J2803" t="s">
        <v>3319</v>
      </c>
      <c r="K2803" s="2">
        <v>104</v>
      </c>
    </row>
    <row r="2804" spans="1:11" x14ac:dyDescent="0.3">
      <c r="B2804" t="s">
        <v>86</v>
      </c>
      <c r="C2804" t="s">
        <v>3311</v>
      </c>
      <c r="D2804" t="s">
        <v>3312</v>
      </c>
      <c r="E2804" t="s">
        <v>3313</v>
      </c>
      <c r="F2804" t="s">
        <v>3314</v>
      </c>
      <c r="G2804" t="s">
        <v>3315</v>
      </c>
      <c r="H2804" t="s">
        <v>3316</v>
      </c>
      <c r="I2804" t="s">
        <v>3317</v>
      </c>
      <c r="J2804" t="s">
        <v>3319</v>
      </c>
      <c r="K2804" s="2">
        <v>81</v>
      </c>
    </row>
    <row r="2805" spans="1:11" x14ac:dyDescent="0.3">
      <c r="A2805" t="s">
        <v>2144</v>
      </c>
      <c r="B2805" t="s">
        <v>12</v>
      </c>
      <c r="C2805" t="s">
        <v>3311</v>
      </c>
      <c r="D2805" t="s">
        <v>3312</v>
      </c>
      <c r="E2805" t="s">
        <v>3313</v>
      </c>
      <c r="F2805" t="s">
        <v>3314</v>
      </c>
      <c r="G2805" t="s">
        <v>3315</v>
      </c>
      <c r="H2805" t="s">
        <v>3316</v>
      </c>
      <c r="I2805" t="s">
        <v>3317</v>
      </c>
      <c r="J2805" t="s">
        <v>3319</v>
      </c>
      <c r="K2805" s="2">
        <v>156</v>
      </c>
    </row>
    <row r="2806" spans="1:11" x14ac:dyDescent="0.3">
      <c r="B2806" t="s">
        <v>16</v>
      </c>
      <c r="C2806" t="s">
        <v>3311</v>
      </c>
      <c r="D2806" t="s">
        <v>3312</v>
      </c>
      <c r="E2806" t="s">
        <v>3313</v>
      </c>
      <c r="F2806" t="s">
        <v>3314</v>
      </c>
      <c r="G2806" t="s">
        <v>3315</v>
      </c>
      <c r="H2806" t="s">
        <v>3316</v>
      </c>
      <c r="I2806" t="s">
        <v>3317</v>
      </c>
      <c r="J2806" t="s">
        <v>3319</v>
      </c>
      <c r="K2806" s="2">
        <v>249</v>
      </c>
    </row>
    <row r="2807" spans="1:11" x14ac:dyDescent="0.3">
      <c r="B2807" t="s">
        <v>10</v>
      </c>
      <c r="C2807" t="s">
        <v>3311</v>
      </c>
      <c r="D2807" t="s">
        <v>3312</v>
      </c>
      <c r="E2807" t="s">
        <v>3313</v>
      </c>
      <c r="F2807" t="s">
        <v>3314</v>
      </c>
      <c r="G2807" t="s">
        <v>3315</v>
      </c>
      <c r="H2807" t="s">
        <v>3316</v>
      </c>
      <c r="I2807" t="s">
        <v>3317</v>
      </c>
      <c r="J2807" t="s">
        <v>3319</v>
      </c>
      <c r="K2807" s="2">
        <v>41</v>
      </c>
    </row>
    <row r="2808" spans="1:11" x14ac:dyDescent="0.3">
      <c r="B2808" t="s">
        <v>14</v>
      </c>
      <c r="C2808" t="s">
        <v>3311</v>
      </c>
      <c r="D2808" t="s">
        <v>3312</v>
      </c>
      <c r="E2808" t="s">
        <v>3313</v>
      </c>
      <c r="F2808" t="s">
        <v>3314</v>
      </c>
      <c r="G2808" t="s">
        <v>3315</v>
      </c>
      <c r="H2808" t="s">
        <v>3316</v>
      </c>
      <c r="I2808" t="s">
        <v>3317</v>
      </c>
      <c r="J2808" t="s">
        <v>3319</v>
      </c>
      <c r="K2808" s="2">
        <v>48</v>
      </c>
    </row>
    <row r="2809" spans="1:11" x14ac:dyDescent="0.3">
      <c r="A2809" t="s">
        <v>2146</v>
      </c>
      <c r="B2809" t="s">
        <v>12</v>
      </c>
      <c r="C2809" t="s">
        <v>3311</v>
      </c>
      <c r="D2809" t="s">
        <v>3312</v>
      </c>
      <c r="E2809" t="s">
        <v>3874</v>
      </c>
      <c r="F2809" t="s">
        <v>3875</v>
      </c>
      <c r="G2809" t="s">
        <v>3876</v>
      </c>
      <c r="H2809" t="s">
        <v>3909</v>
      </c>
      <c r="I2809" t="s">
        <v>3910</v>
      </c>
      <c r="J2809" t="s">
        <v>3912</v>
      </c>
      <c r="K2809" s="2">
        <v>74</v>
      </c>
    </row>
    <row r="2810" spans="1:11" x14ac:dyDescent="0.3">
      <c r="A2810" t="s">
        <v>2148</v>
      </c>
      <c r="B2810" t="s">
        <v>12</v>
      </c>
      <c r="C2810" t="s">
        <v>3311</v>
      </c>
      <c r="D2810" t="s">
        <v>3312</v>
      </c>
      <c r="E2810" t="s">
        <v>3313</v>
      </c>
      <c r="F2810" t="s">
        <v>3314</v>
      </c>
      <c r="G2810" t="s">
        <v>3315</v>
      </c>
      <c r="H2810" t="s">
        <v>3316</v>
      </c>
      <c r="I2810" t="s">
        <v>3371</v>
      </c>
      <c r="J2810" t="s">
        <v>3373</v>
      </c>
      <c r="K2810" s="2">
        <v>76</v>
      </c>
    </row>
    <row r="2811" spans="1:11" x14ac:dyDescent="0.3">
      <c r="B2811" t="s">
        <v>16</v>
      </c>
      <c r="C2811" t="s">
        <v>3311</v>
      </c>
      <c r="D2811" t="s">
        <v>3312</v>
      </c>
      <c r="E2811" t="s">
        <v>3313</v>
      </c>
      <c r="F2811" t="s">
        <v>3314</v>
      </c>
      <c r="G2811" t="s">
        <v>3315</v>
      </c>
      <c r="H2811" t="s">
        <v>3316</v>
      </c>
      <c r="I2811" t="s">
        <v>3371</v>
      </c>
      <c r="J2811" t="s">
        <v>3373</v>
      </c>
      <c r="K2811" s="2">
        <v>242</v>
      </c>
    </row>
    <row r="2812" spans="1:11" x14ac:dyDescent="0.3">
      <c r="A2812" t="s">
        <v>2150</v>
      </c>
      <c r="B2812" t="s">
        <v>44</v>
      </c>
      <c r="C2812" t="s">
        <v>3311</v>
      </c>
      <c r="D2812" t="s">
        <v>3312</v>
      </c>
      <c r="E2812" t="s">
        <v>3313</v>
      </c>
      <c r="F2812" t="s">
        <v>3314</v>
      </c>
      <c r="G2812" t="s">
        <v>3315</v>
      </c>
      <c r="H2812" t="s">
        <v>3316</v>
      </c>
      <c r="I2812" t="s">
        <v>3317</v>
      </c>
      <c r="J2812" t="s">
        <v>3319</v>
      </c>
      <c r="K2812" s="2">
        <v>90</v>
      </c>
    </row>
    <row r="2813" spans="1:11" x14ac:dyDescent="0.3">
      <c r="B2813" t="s">
        <v>12</v>
      </c>
      <c r="C2813" t="s">
        <v>3311</v>
      </c>
      <c r="D2813" t="s">
        <v>3312</v>
      </c>
      <c r="E2813" t="s">
        <v>3313</v>
      </c>
      <c r="F2813" t="s">
        <v>3314</v>
      </c>
      <c r="G2813" t="s">
        <v>3315</v>
      </c>
      <c r="H2813" t="s">
        <v>3316</v>
      </c>
      <c r="I2813" t="s">
        <v>3317</v>
      </c>
      <c r="J2813" t="s">
        <v>3319</v>
      </c>
      <c r="K2813" s="2">
        <v>309</v>
      </c>
    </row>
    <row r="2814" spans="1:11" x14ac:dyDescent="0.3">
      <c r="B2814" t="s">
        <v>16</v>
      </c>
      <c r="C2814" t="s">
        <v>3311</v>
      </c>
      <c r="D2814" t="s">
        <v>3312</v>
      </c>
      <c r="E2814" t="s">
        <v>3313</v>
      </c>
      <c r="F2814" t="s">
        <v>3314</v>
      </c>
      <c r="G2814" t="s">
        <v>3315</v>
      </c>
      <c r="H2814" t="s">
        <v>3316</v>
      </c>
      <c r="I2814" t="s">
        <v>3317</v>
      </c>
      <c r="J2814" t="s">
        <v>3319</v>
      </c>
      <c r="K2814" s="2">
        <v>220</v>
      </c>
    </row>
    <row r="2815" spans="1:11" x14ac:dyDescent="0.3">
      <c r="A2815" t="s">
        <v>2152</v>
      </c>
      <c r="B2815" t="s">
        <v>44</v>
      </c>
      <c r="C2815" t="s">
        <v>3311</v>
      </c>
      <c r="D2815" t="s">
        <v>3312</v>
      </c>
      <c r="E2815" t="s">
        <v>3313</v>
      </c>
      <c r="F2815" t="s">
        <v>3314</v>
      </c>
      <c r="G2815" t="s">
        <v>3315</v>
      </c>
      <c r="H2815" t="s">
        <v>3316</v>
      </c>
      <c r="I2815" t="s">
        <v>3317</v>
      </c>
      <c r="J2815" t="s">
        <v>3417</v>
      </c>
      <c r="K2815" s="2">
        <v>84</v>
      </c>
    </row>
    <row r="2816" spans="1:11" x14ac:dyDescent="0.3">
      <c r="B2816" t="s">
        <v>12</v>
      </c>
      <c r="C2816" t="s">
        <v>3311</v>
      </c>
      <c r="D2816" t="s">
        <v>3312</v>
      </c>
      <c r="E2816" t="s">
        <v>3313</v>
      </c>
      <c r="F2816" t="s">
        <v>3314</v>
      </c>
      <c r="G2816" t="s">
        <v>3315</v>
      </c>
      <c r="H2816" t="s">
        <v>3316</v>
      </c>
      <c r="I2816" t="s">
        <v>3317</v>
      </c>
      <c r="J2816" t="s">
        <v>3417</v>
      </c>
      <c r="K2816" s="2">
        <v>69</v>
      </c>
    </row>
    <row r="2817" spans="1:11" x14ac:dyDescent="0.3">
      <c r="A2817" t="s">
        <v>2154</v>
      </c>
      <c r="B2817" t="s">
        <v>12</v>
      </c>
      <c r="C2817" t="s">
        <v>3311</v>
      </c>
      <c r="D2817" t="s">
        <v>3312</v>
      </c>
      <c r="E2817" t="s">
        <v>3313</v>
      </c>
      <c r="F2817" t="s">
        <v>3314</v>
      </c>
      <c r="G2817" t="s">
        <v>3315</v>
      </c>
      <c r="H2817" t="s">
        <v>3316</v>
      </c>
      <c r="I2817" t="s">
        <v>3317</v>
      </c>
      <c r="J2817" t="s">
        <v>3417</v>
      </c>
      <c r="K2817" s="2">
        <v>76</v>
      </c>
    </row>
    <row r="2818" spans="1:11" x14ac:dyDescent="0.3">
      <c r="A2818" t="s">
        <v>2156</v>
      </c>
      <c r="B2818" t="s">
        <v>34</v>
      </c>
      <c r="C2818" t="s">
        <v>3311</v>
      </c>
      <c r="D2818" t="s">
        <v>3312</v>
      </c>
      <c r="E2818" t="s">
        <v>3313</v>
      </c>
      <c r="F2818" t="s">
        <v>3314</v>
      </c>
      <c r="G2818" t="s">
        <v>3315</v>
      </c>
      <c r="H2818" t="s">
        <v>3316</v>
      </c>
      <c r="I2818" t="s">
        <v>3317</v>
      </c>
      <c r="J2818" t="s">
        <v>3417</v>
      </c>
      <c r="K2818" s="2">
        <v>32</v>
      </c>
    </row>
    <row r="2819" spans="1:11" x14ac:dyDescent="0.3">
      <c r="B2819" t="s">
        <v>250</v>
      </c>
      <c r="C2819" t="s">
        <v>3311</v>
      </c>
      <c r="D2819" t="s">
        <v>3312</v>
      </c>
      <c r="E2819" t="s">
        <v>3313</v>
      </c>
      <c r="F2819" t="s">
        <v>3314</v>
      </c>
      <c r="G2819" t="s">
        <v>3315</v>
      </c>
      <c r="H2819" t="s">
        <v>3316</v>
      </c>
      <c r="I2819" t="s">
        <v>3317</v>
      </c>
      <c r="J2819" t="s">
        <v>3417</v>
      </c>
      <c r="K2819" s="2">
        <v>38</v>
      </c>
    </row>
    <row r="2820" spans="1:11" x14ac:dyDescent="0.3">
      <c r="B2820" t="s">
        <v>12</v>
      </c>
      <c r="C2820" t="s">
        <v>3311</v>
      </c>
      <c r="D2820" t="s">
        <v>3312</v>
      </c>
      <c r="E2820" t="s">
        <v>3313</v>
      </c>
      <c r="F2820" t="s">
        <v>3314</v>
      </c>
      <c r="G2820" t="s">
        <v>3315</v>
      </c>
      <c r="H2820" t="s">
        <v>3316</v>
      </c>
      <c r="I2820" t="s">
        <v>3317</v>
      </c>
      <c r="J2820" t="s">
        <v>3417</v>
      </c>
      <c r="K2820" s="2">
        <v>162</v>
      </c>
    </row>
    <row r="2821" spans="1:11" x14ac:dyDescent="0.3">
      <c r="B2821" t="s">
        <v>16</v>
      </c>
      <c r="C2821" t="s">
        <v>3311</v>
      </c>
      <c r="D2821" t="s">
        <v>3312</v>
      </c>
      <c r="E2821" t="s">
        <v>3313</v>
      </c>
      <c r="F2821" t="s">
        <v>3314</v>
      </c>
      <c r="G2821" t="s">
        <v>3315</v>
      </c>
      <c r="H2821" t="s">
        <v>3316</v>
      </c>
      <c r="I2821" t="s">
        <v>3317</v>
      </c>
      <c r="J2821" t="s">
        <v>3417</v>
      </c>
      <c r="K2821" s="2">
        <v>245</v>
      </c>
    </row>
    <row r="2822" spans="1:11" x14ac:dyDescent="0.3">
      <c r="A2822" t="s">
        <v>2158</v>
      </c>
      <c r="B2822" t="s">
        <v>12</v>
      </c>
      <c r="C2822" t="s">
        <v>3311</v>
      </c>
      <c r="D2822" t="s">
        <v>3312</v>
      </c>
      <c r="E2822" t="s">
        <v>3313</v>
      </c>
      <c r="F2822" t="s">
        <v>3314</v>
      </c>
      <c r="G2822" t="s">
        <v>3315</v>
      </c>
      <c r="H2822" t="s">
        <v>3316</v>
      </c>
      <c r="I2822" t="s">
        <v>3317</v>
      </c>
      <c r="J2822" t="s">
        <v>3417</v>
      </c>
      <c r="K2822" s="2">
        <v>81</v>
      </c>
    </row>
    <row r="2823" spans="1:11" x14ac:dyDescent="0.3">
      <c r="B2823" t="s">
        <v>16</v>
      </c>
      <c r="C2823" t="s">
        <v>3311</v>
      </c>
      <c r="D2823" t="s">
        <v>3312</v>
      </c>
      <c r="E2823" t="s">
        <v>3313</v>
      </c>
      <c r="F2823" t="s">
        <v>3314</v>
      </c>
      <c r="G2823" t="s">
        <v>3315</v>
      </c>
      <c r="H2823" t="s">
        <v>3316</v>
      </c>
      <c r="I2823" t="s">
        <v>3317</v>
      </c>
      <c r="J2823" t="s">
        <v>3417</v>
      </c>
      <c r="K2823" s="2">
        <v>240</v>
      </c>
    </row>
    <row r="2824" spans="1:11" x14ac:dyDescent="0.3">
      <c r="A2824" t="s">
        <v>2160</v>
      </c>
      <c r="B2824" t="s">
        <v>2162</v>
      </c>
      <c r="C2824" t="s">
        <v>3311</v>
      </c>
      <c r="D2824" t="s">
        <v>3312</v>
      </c>
      <c r="E2824" t="s">
        <v>3313</v>
      </c>
      <c r="F2824" t="s">
        <v>3314</v>
      </c>
      <c r="G2824" t="s">
        <v>3315</v>
      </c>
      <c r="H2824" t="s">
        <v>3316</v>
      </c>
      <c r="I2824" t="s">
        <v>3317</v>
      </c>
      <c r="J2824" t="s">
        <v>3417</v>
      </c>
      <c r="K2824" s="2">
        <v>33</v>
      </c>
    </row>
    <row r="2825" spans="1:11" x14ac:dyDescent="0.3">
      <c r="B2825" t="s">
        <v>12</v>
      </c>
      <c r="C2825" t="s">
        <v>3311</v>
      </c>
      <c r="D2825" t="s">
        <v>3312</v>
      </c>
      <c r="E2825" t="s">
        <v>3313</v>
      </c>
      <c r="F2825" t="s">
        <v>3314</v>
      </c>
      <c r="G2825" t="s">
        <v>3315</v>
      </c>
      <c r="H2825" t="s">
        <v>3316</v>
      </c>
      <c r="I2825" t="s">
        <v>3317</v>
      </c>
      <c r="J2825" t="s">
        <v>3417</v>
      </c>
      <c r="K2825" s="2">
        <v>78</v>
      </c>
    </row>
    <row r="2826" spans="1:11" x14ac:dyDescent="0.3">
      <c r="B2826" t="s">
        <v>20</v>
      </c>
      <c r="C2826" t="s">
        <v>3311</v>
      </c>
      <c r="D2826" t="s">
        <v>3312</v>
      </c>
      <c r="E2826" t="s">
        <v>3313</v>
      </c>
      <c r="F2826" t="s">
        <v>3314</v>
      </c>
      <c r="G2826" t="s">
        <v>3315</v>
      </c>
      <c r="H2826" t="s">
        <v>3316</v>
      </c>
      <c r="I2826" t="s">
        <v>3317</v>
      </c>
      <c r="J2826" t="s">
        <v>3417</v>
      </c>
      <c r="K2826" s="2">
        <v>127</v>
      </c>
    </row>
    <row r="2827" spans="1:11" x14ac:dyDescent="0.3">
      <c r="A2827" t="s">
        <v>2163</v>
      </c>
      <c r="B2827" t="s">
        <v>12</v>
      </c>
      <c r="C2827" t="s">
        <v>3311</v>
      </c>
      <c r="D2827" t="s">
        <v>3312</v>
      </c>
      <c r="E2827" t="s">
        <v>3313</v>
      </c>
      <c r="F2827" t="s">
        <v>3314</v>
      </c>
      <c r="G2827" t="s">
        <v>3315</v>
      </c>
      <c r="H2827" t="s">
        <v>3316</v>
      </c>
      <c r="I2827" t="s">
        <v>3317</v>
      </c>
      <c r="J2827" t="s">
        <v>3319</v>
      </c>
      <c r="K2827" s="2">
        <v>78</v>
      </c>
    </row>
    <row r="2828" spans="1:11" x14ac:dyDescent="0.3">
      <c r="B2828" t="s">
        <v>20</v>
      </c>
      <c r="C2828" t="s">
        <v>3311</v>
      </c>
      <c r="D2828" t="s">
        <v>3312</v>
      </c>
      <c r="E2828" t="s">
        <v>3313</v>
      </c>
      <c r="F2828" t="s">
        <v>3314</v>
      </c>
      <c r="G2828" t="s">
        <v>3315</v>
      </c>
      <c r="H2828" t="s">
        <v>3316</v>
      </c>
      <c r="I2828" t="s">
        <v>3317</v>
      </c>
      <c r="J2828" t="s">
        <v>3319</v>
      </c>
      <c r="K2828" s="2">
        <v>127</v>
      </c>
    </row>
    <row r="2829" spans="1:11" x14ac:dyDescent="0.3">
      <c r="B2829" t="s">
        <v>22</v>
      </c>
      <c r="C2829" t="s">
        <v>3311</v>
      </c>
      <c r="D2829" t="s">
        <v>3312</v>
      </c>
      <c r="E2829" t="s">
        <v>3313</v>
      </c>
      <c r="F2829" t="s">
        <v>3314</v>
      </c>
      <c r="G2829" t="s">
        <v>3315</v>
      </c>
      <c r="H2829" t="s">
        <v>3316</v>
      </c>
      <c r="I2829" t="s">
        <v>3317</v>
      </c>
      <c r="J2829" t="s">
        <v>3319</v>
      </c>
      <c r="K2829" s="2">
        <v>90</v>
      </c>
    </row>
    <row r="2830" spans="1:11" x14ac:dyDescent="0.3">
      <c r="B2830" t="s">
        <v>24</v>
      </c>
      <c r="C2830" t="s">
        <v>3311</v>
      </c>
      <c r="D2830" t="s">
        <v>3312</v>
      </c>
      <c r="E2830" t="s">
        <v>3313</v>
      </c>
      <c r="F2830" t="s">
        <v>3314</v>
      </c>
      <c r="G2830" t="s">
        <v>3315</v>
      </c>
      <c r="H2830" t="s">
        <v>3316</v>
      </c>
      <c r="I2830" t="s">
        <v>3317</v>
      </c>
      <c r="J2830" t="s">
        <v>3319</v>
      </c>
      <c r="K2830" s="2">
        <v>273</v>
      </c>
    </row>
    <row r="2831" spans="1:11" x14ac:dyDescent="0.3">
      <c r="A2831" t="s">
        <v>2165</v>
      </c>
      <c r="B2831" t="s">
        <v>44</v>
      </c>
      <c r="C2831" t="s">
        <v>3311</v>
      </c>
      <c r="D2831" t="s">
        <v>3312</v>
      </c>
      <c r="E2831" t="s">
        <v>3313</v>
      </c>
      <c r="F2831" t="s">
        <v>3314</v>
      </c>
      <c r="G2831" t="s">
        <v>3315</v>
      </c>
      <c r="H2831" t="s">
        <v>3316</v>
      </c>
      <c r="I2831" t="s">
        <v>3317</v>
      </c>
      <c r="J2831" t="s">
        <v>3319</v>
      </c>
      <c r="K2831" s="2">
        <v>84</v>
      </c>
    </row>
    <row r="2832" spans="1:11" x14ac:dyDescent="0.3">
      <c r="B2832" t="s">
        <v>12</v>
      </c>
      <c r="C2832" t="s">
        <v>3311</v>
      </c>
      <c r="D2832" t="s">
        <v>3312</v>
      </c>
      <c r="E2832" t="s">
        <v>3313</v>
      </c>
      <c r="F2832" t="s">
        <v>3314</v>
      </c>
      <c r="G2832" t="s">
        <v>3315</v>
      </c>
      <c r="H2832" t="s">
        <v>3316</v>
      </c>
      <c r="I2832" t="s">
        <v>3317</v>
      </c>
      <c r="J2832" t="s">
        <v>3319</v>
      </c>
      <c r="K2832" s="2">
        <v>311</v>
      </c>
    </row>
    <row r="2833" spans="1:11" x14ac:dyDescent="0.3">
      <c r="B2833" t="s">
        <v>16</v>
      </c>
      <c r="C2833" t="s">
        <v>3311</v>
      </c>
      <c r="D2833" t="s">
        <v>3312</v>
      </c>
      <c r="E2833" t="s">
        <v>3313</v>
      </c>
      <c r="F2833" t="s">
        <v>3314</v>
      </c>
      <c r="G2833" t="s">
        <v>3315</v>
      </c>
      <c r="H2833" t="s">
        <v>3316</v>
      </c>
      <c r="I2833" t="s">
        <v>3317</v>
      </c>
      <c r="J2833" t="s">
        <v>3319</v>
      </c>
      <c r="K2833" s="2">
        <v>223</v>
      </c>
    </row>
    <row r="2834" spans="1:11" x14ac:dyDescent="0.3">
      <c r="A2834" t="s">
        <v>2167</v>
      </c>
      <c r="B2834" t="s">
        <v>12</v>
      </c>
      <c r="C2834" t="s">
        <v>3311</v>
      </c>
      <c r="D2834" t="s">
        <v>3312</v>
      </c>
      <c r="E2834" t="s">
        <v>3313</v>
      </c>
      <c r="F2834" t="s">
        <v>3314</v>
      </c>
      <c r="G2834" t="s">
        <v>3315</v>
      </c>
      <c r="H2834" t="s">
        <v>3316</v>
      </c>
      <c r="I2834" t="s">
        <v>3317</v>
      </c>
      <c r="J2834" t="s">
        <v>3319</v>
      </c>
      <c r="K2834" s="2">
        <v>81</v>
      </c>
    </row>
    <row r="2835" spans="1:11" x14ac:dyDescent="0.3">
      <c r="B2835" t="s">
        <v>16</v>
      </c>
      <c r="C2835" t="s">
        <v>3311</v>
      </c>
      <c r="D2835" t="s">
        <v>3312</v>
      </c>
      <c r="E2835" t="s">
        <v>3313</v>
      </c>
      <c r="F2835" t="s">
        <v>3314</v>
      </c>
      <c r="G2835" t="s">
        <v>3315</v>
      </c>
      <c r="H2835" t="s">
        <v>3316</v>
      </c>
      <c r="I2835" t="s">
        <v>3317</v>
      </c>
      <c r="J2835" t="s">
        <v>3319</v>
      </c>
      <c r="K2835" s="2">
        <v>241</v>
      </c>
    </row>
    <row r="2836" spans="1:11" x14ac:dyDescent="0.3">
      <c r="A2836" t="s">
        <v>2169</v>
      </c>
      <c r="B2836" t="s">
        <v>34</v>
      </c>
      <c r="C2836" t="s">
        <v>3311</v>
      </c>
      <c r="D2836" t="s">
        <v>3312</v>
      </c>
      <c r="E2836" t="s">
        <v>3313</v>
      </c>
      <c r="F2836" t="s">
        <v>3314</v>
      </c>
      <c r="G2836" t="s">
        <v>3315</v>
      </c>
      <c r="H2836" t="s">
        <v>3316</v>
      </c>
      <c r="I2836" t="s">
        <v>3317</v>
      </c>
      <c r="J2836" t="s">
        <v>3319</v>
      </c>
      <c r="K2836" s="2">
        <v>62</v>
      </c>
    </row>
    <row r="2837" spans="1:11" x14ac:dyDescent="0.3">
      <c r="B2837" t="s">
        <v>12</v>
      </c>
      <c r="C2837" t="s">
        <v>3311</v>
      </c>
      <c r="D2837" t="s">
        <v>3312</v>
      </c>
      <c r="E2837" t="s">
        <v>3313</v>
      </c>
      <c r="F2837" t="s">
        <v>3314</v>
      </c>
      <c r="G2837" t="s">
        <v>3315</v>
      </c>
      <c r="H2837" t="s">
        <v>3316</v>
      </c>
      <c r="I2837" t="s">
        <v>3317</v>
      </c>
      <c r="J2837" t="s">
        <v>3319</v>
      </c>
      <c r="K2837" s="2">
        <v>82</v>
      </c>
    </row>
    <row r="2838" spans="1:11" x14ac:dyDescent="0.3">
      <c r="B2838" t="s">
        <v>16</v>
      </c>
      <c r="C2838" t="s">
        <v>3311</v>
      </c>
      <c r="D2838" t="s">
        <v>3312</v>
      </c>
      <c r="E2838" t="s">
        <v>3313</v>
      </c>
      <c r="F2838" t="s">
        <v>3314</v>
      </c>
      <c r="G2838" t="s">
        <v>3315</v>
      </c>
      <c r="H2838" t="s">
        <v>3316</v>
      </c>
      <c r="I2838" t="s">
        <v>3317</v>
      </c>
      <c r="J2838" t="s">
        <v>3319</v>
      </c>
      <c r="K2838" s="2">
        <v>236</v>
      </c>
    </row>
    <row r="2839" spans="1:11" x14ac:dyDescent="0.3">
      <c r="A2839" t="s">
        <v>2171</v>
      </c>
      <c r="B2839" t="s">
        <v>34</v>
      </c>
      <c r="C2839" t="s">
        <v>3311</v>
      </c>
      <c r="D2839" t="s">
        <v>3312</v>
      </c>
      <c r="E2839" t="s">
        <v>3313</v>
      </c>
      <c r="F2839" t="s">
        <v>3314</v>
      </c>
      <c r="G2839" t="s">
        <v>3315</v>
      </c>
      <c r="H2839" t="s">
        <v>3316</v>
      </c>
      <c r="I2839" t="s">
        <v>3317</v>
      </c>
      <c r="J2839" t="s">
        <v>3319</v>
      </c>
      <c r="K2839" s="2">
        <v>61</v>
      </c>
    </row>
    <row r="2840" spans="1:11" x14ac:dyDescent="0.3">
      <c r="B2840" t="s">
        <v>250</v>
      </c>
      <c r="C2840" t="s">
        <v>3311</v>
      </c>
      <c r="D2840" t="s">
        <v>3312</v>
      </c>
      <c r="E2840" t="s">
        <v>3313</v>
      </c>
      <c r="F2840" t="s">
        <v>3314</v>
      </c>
      <c r="G2840" t="s">
        <v>3315</v>
      </c>
      <c r="H2840" t="s">
        <v>3316</v>
      </c>
      <c r="I2840" t="s">
        <v>3317</v>
      </c>
      <c r="J2840" t="s">
        <v>3319</v>
      </c>
      <c r="K2840" s="2">
        <v>35</v>
      </c>
    </row>
    <row r="2841" spans="1:11" x14ac:dyDescent="0.3">
      <c r="B2841" t="s">
        <v>36</v>
      </c>
      <c r="C2841" t="s">
        <v>3311</v>
      </c>
      <c r="D2841" t="s">
        <v>3312</v>
      </c>
      <c r="E2841" t="s">
        <v>3313</v>
      </c>
      <c r="F2841" t="s">
        <v>3314</v>
      </c>
      <c r="G2841" t="s">
        <v>3315</v>
      </c>
      <c r="H2841" t="s">
        <v>3316</v>
      </c>
      <c r="I2841" t="s">
        <v>3317</v>
      </c>
      <c r="J2841" t="s">
        <v>3319</v>
      </c>
      <c r="K2841" s="2">
        <v>41</v>
      </c>
    </row>
    <row r="2842" spans="1:11" x14ac:dyDescent="0.3">
      <c r="B2842" t="s">
        <v>12</v>
      </c>
      <c r="C2842" t="s">
        <v>3311</v>
      </c>
      <c r="D2842" t="s">
        <v>3312</v>
      </c>
      <c r="E2842" t="s">
        <v>3313</v>
      </c>
      <c r="F2842" t="s">
        <v>3314</v>
      </c>
      <c r="G2842" t="s">
        <v>3315</v>
      </c>
      <c r="H2842" t="s">
        <v>3316</v>
      </c>
      <c r="I2842" t="s">
        <v>3317</v>
      </c>
      <c r="J2842" t="s">
        <v>3319</v>
      </c>
      <c r="K2842" s="2">
        <v>78</v>
      </c>
    </row>
    <row r="2843" spans="1:11" x14ac:dyDescent="0.3">
      <c r="B2843" t="s">
        <v>16</v>
      </c>
      <c r="C2843" t="s">
        <v>3311</v>
      </c>
      <c r="D2843" t="s">
        <v>3312</v>
      </c>
      <c r="E2843" t="s">
        <v>3313</v>
      </c>
      <c r="F2843" t="s">
        <v>3314</v>
      </c>
      <c r="G2843" t="s">
        <v>3315</v>
      </c>
      <c r="H2843" t="s">
        <v>3316</v>
      </c>
      <c r="I2843" t="s">
        <v>3317</v>
      </c>
      <c r="J2843" t="s">
        <v>3319</v>
      </c>
      <c r="K2843" s="2">
        <v>238</v>
      </c>
    </row>
    <row r="2844" spans="1:11" x14ac:dyDescent="0.3">
      <c r="A2844" t="s">
        <v>2173</v>
      </c>
      <c r="B2844" t="s">
        <v>12</v>
      </c>
      <c r="C2844" t="s">
        <v>3311</v>
      </c>
      <c r="D2844" t="s">
        <v>3312</v>
      </c>
      <c r="E2844" t="s">
        <v>3313</v>
      </c>
      <c r="F2844" t="s">
        <v>3314</v>
      </c>
      <c r="G2844" t="s">
        <v>3315</v>
      </c>
      <c r="H2844" t="s">
        <v>3316</v>
      </c>
      <c r="I2844" t="s">
        <v>3317</v>
      </c>
      <c r="J2844" t="s">
        <v>3319</v>
      </c>
      <c r="K2844" s="2">
        <v>76</v>
      </c>
    </row>
    <row r="2845" spans="1:11" x14ac:dyDescent="0.3">
      <c r="A2845" t="s">
        <v>2175</v>
      </c>
      <c r="B2845" t="s">
        <v>12</v>
      </c>
      <c r="C2845" t="s">
        <v>3311</v>
      </c>
      <c r="D2845" t="s">
        <v>3312</v>
      </c>
      <c r="E2845" t="s">
        <v>3313</v>
      </c>
      <c r="F2845" t="s">
        <v>3314</v>
      </c>
      <c r="G2845" t="s">
        <v>3315</v>
      </c>
      <c r="H2845" t="s">
        <v>3316</v>
      </c>
      <c r="I2845" t="s">
        <v>3317</v>
      </c>
      <c r="J2845" t="s">
        <v>3319</v>
      </c>
      <c r="K2845" s="2">
        <v>83</v>
      </c>
    </row>
    <row r="2846" spans="1:11" x14ac:dyDescent="0.3">
      <c r="B2846" t="s">
        <v>84</v>
      </c>
      <c r="C2846" t="s">
        <v>3311</v>
      </c>
      <c r="D2846" t="s">
        <v>3312</v>
      </c>
      <c r="E2846" t="s">
        <v>3313</v>
      </c>
      <c r="F2846" t="s">
        <v>3314</v>
      </c>
      <c r="G2846" t="s">
        <v>3315</v>
      </c>
      <c r="H2846" t="s">
        <v>3316</v>
      </c>
      <c r="I2846" t="s">
        <v>3317</v>
      </c>
      <c r="J2846" t="s">
        <v>3319</v>
      </c>
      <c r="K2846" s="2">
        <v>105</v>
      </c>
    </row>
    <row r="2847" spans="1:11" x14ac:dyDescent="0.3">
      <c r="B2847" t="s">
        <v>86</v>
      </c>
      <c r="C2847" t="s">
        <v>3311</v>
      </c>
      <c r="D2847" t="s">
        <v>3312</v>
      </c>
      <c r="E2847" t="s">
        <v>3313</v>
      </c>
      <c r="F2847" t="s">
        <v>3314</v>
      </c>
      <c r="G2847" t="s">
        <v>3315</v>
      </c>
      <c r="H2847" t="s">
        <v>3316</v>
      </c>
      <c r="I2847" t="s">
        <v>3317</v>
      </c>
      <c r="J2847" t="s">
        <v>3319</v>
      </c>
      <c r="K2847" s="2">
        <v>81</v>
      </c>
    </row>
    <row r="2848" spans="1:11" x14ac:dyDescent="0.3">
      <c r="A2848" t="s">
        <v>2177</v>
      </c>
      <c r="B2848" t="s">
        <v>12</v>
      </c>
      <c r="C2848" t="s">
        <v>3311</v>
      </c>
      <c r="D2848" t="s">
        <v>3312</v>
      </c>
      <c r="E2848" t="s">
        <v>3313</v>
      </c>
      <c r="F2848" t="s">
        <v>3314</v>
      </c>
      <c r="G2848" t="s">
        <v>3315</v>
      </c>
      <c r="H2848" t="s">
        <v>3316</v>
      </c>
      <c r="I2848" t="s">
        <v>3317</v>
      </c>
      <c r="J2848" t="s">
        <v>3319</v>
      </c>
      <c r="K2848" s="2">
        <v>78</v>
      </c>
    </row>
    <row r="2849" spans="1:11" x14ac:dyDescent="0.3">
      <c r="B2849" t="s">
        <v>16</v>
      </c>
      <c r="C2849" t="s">
        <v>3311</v>
      </c>
      <c r="D2849" t="s">
        <v>3312</v>
      </c>
      <c r="E2849" t="s">
        <v>3313</v>
      </c>
      <c r="F2849" t="s">
        <v>3314</v>
      </c>
      <c r="G2849" t="s">
        <v>3315</v>
      </c>
      <c r="H2849" t="s">
        <v>3316</v>
      </c>
      <c r="I2849" t="s">
        <v>3317</v>
      </c>
      <c r="J2849" t="s">
        <v>3319</v>
      </c>
      <c r="K2849" s="2">
        <v>238</v>
      </c>
    </row>
    <row r="2850" spans="1:11" x14ac:dyDescent="0.3">
      <c r="B2850" t="s">
        <v>184</v>
      </c>
      <c r="C2850" t="s">
        <v>3311</v>
      </c>
      <c r="D2850" t="s">
        <v>3312</v>
      </c>
      <c r="E2850" t="s">
        <v>3313</v>
      </c>
      <c r="F2850" t="s">
        <v>3314</v>
      </c>
      <c r="G2850" t="s">
        <v>3315</v>
      </c>
      <c r="H2850" t="s">
        <v>3316</v>
      </c>
      <c r="I2850" t="s">
        <v>3317</v>
      </c>
      <c r="J2850" t="s">
        <v>3319</v>
      </c>
      <c r="K2850" s="2">
        <v>291</v>
      </c>
    </row>
    <row r="2851" spans="1:11" x14ac:dyDescent="0.3">
      <c r="A2851" t="s">
        <v>2179</v>
      </c>
      <c r="B2851" t="s">
        <v>44</v>
      </c>
      <c r="C2851" t="s">
        <v>3311</v>
      </c>
      <c r="D2851" t="s">
        <v>3312</v>
      </c>
      <c r="E2851" t="s">
        <v>3313</v>
      </c>
      <c r="F2851" t="s">
        <v>3314</v>
      </c>
      <c r="G2851" t="s">
        <v>3315</v>
      </c>
      <c r="H2851" t="s">
        <v>3316</v>
      </c>
      <c r="I2851" t="s">
        <v>3317</v>
      </c>
      <c r="J2851" t="s">
        <v>3319</v>
      </c>
      <c r="K2851" s="2">
        <v>81</v>
      </c>
    </row>
    <row r="2852" spans="1:11" x14ac:dyDescent="0.3">
      <c r="B2852" t="s">
        <v>12</v>
      </c>
      <c r="C2852" t="s">
        <v>3311</v>
      </c>
      <c r="D2852" t="s">
        <v>3312</v>
      </c>
      <c r="E2852" t="s">
        <v>3313</v>
      </c>
      <c r="F2852" t="s">
        <v>3314</v>
      </c>
      <c r="G2852" t="s">
        <v>3315</v>
      </c>
      <c r="H2852" t="s">
        <v>3316</v>
      </c>
      <c r="I2852" t="s">
        <v>3317</v>
      </c>
      <c r="J2852" t="s">
        <v>3319</v>
      </c>
      <c r="K2852" s="2">
        <v>309</v>
      </c>
    </row>
    <row r="2853" spans="1:11" x14ac:dyDescent="0.3">
      <c r="B2853" t="s">
        <v>16</v>
      </c>
      <c r="C2853" t="s">
        <v>3311</v>
      </c>
      <c r="D2853" t="s">
        <v>3312</v>
      </c>
      <c r="E2853" t="s">
        <v>3313</v>
      </c>
      <c r="F2853" t="s">
        <v>3314</v>
      </c>
      <c r="G2853" t="s">
        <v>3315</v>
      </c>
      <c r="H2853" t="s">
        <v>3316</v>
      </c>
      <c r="I2853" t="s">
        <v>3317</v>
      </c>
      <c r="J2853" t="s">
        <v>3319</v>
      </c>
      <c r="K2853" s="2">
        <v>219</v>
      </c>
    </row>
    <row r="2854" spans="1:11" x14ac:dyDescent="0.3">
      <c r="A2854" t="s">
        <v>2181</v>
      </c>
      <c r="B2854" t="s">
        <v>44</v>
      </c>
      <c r="C2854" t="s">
        <v>3311</v>
      </c>
      <c r="D2854" t="s">
        <v>3312</v>
      </c>
      <c r="E2854" t="s">
        <v>3313</v>
      </c>
      <c r="F2854" t="s">
        <v>3314</v>
      </c>
      <c r="G2854" t="s">
        <v>3315</v>
      </c>
      <c r="H2854" t="s">
        <v>3316</v>
      </c>
      <c r="I2854" t="s">
        <v>3317</v>
      </c>
      <c r="J2854" t="s">
        <v>3319</v>
      </c>
      <c r="K2854" s="2">
        <v>77</v>
      </c>
    </row>
    <row r="2855" spans="1:11" x14ac:dyDescent="0.3">
      <c r="B2855" t="s">
        <v>12</v>
      </c>
      <c r="C2855" t="s">
        <v>3311</v>
      </c>
      <c r="D2855" t="s">
        <v>3312</v>
      </c>
      <c r="E2855" t="s">
        <v>3313</v>
      </c>
      <c r="F2855" t="s">
        <v>3314</v>
      </c>
      <c r="G2855" t="s">
        <v>3315</v>
      </c>
      <c r="H2855" t="s">
        <v>3316</v>
      </c>
      <c r="I2855" t="s">
        <v>3317</v>
      </c>
      <c r="J2855" t="s">
        <v>3319</v>
      </c>
      <c r="K2855" s="2">
        <v>388</v>
      </c>
    </row>
    <row r="2856" spans="1:11" x14ac:dyDescent="0.3">
      <c r="B2856" t="s">
        <v>16</v>
      </c>
      <c r="C2856" t="s">
        <v>3311</v>
      </c>
      <c r="D2856" t="s">
        <v>3312</v>
      </c>
      <c r="E2856" t="s">
        <v>3313</v>
      </c>
      <c r="F2856" t="s">
        <v>3314</v>
      </c>
      <c r="G2856" t="s">
        <v>3315</v>
      </c>
      <c r="H2856" t="s">
        <v>3316</v>
      </c>
      <c r="I2856" t="s">
        <v>3317</v>
      </c>
      <c r="J2856" t="s">
        <v>3319</v>
      </c>
      <c r="K2856" s="2">
        <v>225</v>
      </c>
    </row>
    <row r="2857" spans="1:11" x14ac:dyDescent="0.3">
      <c r="A2857" t="s">
        <v>2183</v>
      </c>
      <c r="B2857" t="s">
        <v>12</v>
      </c>
      <c r="C2857" t="s">
        <v>3311</v>
      </c>
      <c r="D2857" t="s">
        <v>3312</v>
      </c>
      <c r="E2857" t="s">
        <v>3313</v>
      </c>
      <c r="F2857" t="s">
        <v>3314</v>
      </c>
      <c r="G2857" t="s">
        <v>3315</v>
      </c>
      <c r="H2857" t="s">
        <v>3316</v>
      </c>
      <c r="I2857" t="s">
        <v>3317</v>
      </c>
      <c r="J2857" t="s">
        <v>3319</v>
      </c>
      <c r="K2857" s="2">
        <v>82</v>
      </c>
    </row>
    <row r="2858" spans="1:11" x14ac:dyDescent="0.3">
      <c r="B2858" t="s">
        <v>84</v>
      </c>
      <c r="C2858" t="s">
        <v>3311</v>
      </c>
      <c r="D2858" t="s">
        <v>3312</v>
      </c>
      <c r="E2858" t="s">
        <v>3313</v>
      </c>
      <c r="F2858" t="s">
        <v>3314</v>
      </c>
      <c r="G2858" t="s">
        <v>3315</v>
      </c>
      <c r="H2858" t="s">
        <v>3316</v>
      </c>
      <c r="I2858" t="s">
        <v>3317</v>
      </c>
      <c r="J2858" t="s">
        <v>3319</v>
      </c>
      <c r="K2858" s="2">
        <v>104</v>
      </c>
    </row>
    <row r="2859" spans="1:11" x14ac:dyDescent="0.3">
      <c r="B2859" t="s">
        <v>86</v>
      </c>
      <c r="C2859" t="s">
        <v>3311</v>
      </c>
      <c r="D2859" t="s">
        <v>3312</v>
      </c>
      <c r="E2859" t="s">
        <v>3313</v>
      </c>
      <c r="F2859" t="s">
        <v>3314</v>
      </c>
      <c r="G2859" t="s">
        <v>3315</v>
      </c>
      <c r="H2859" t="s">
        <v>3316</v>
      </c>
      <c r="I2859" t="s">
        <v>3317</v>
      </c>
      <c r="J2859" t="s">
        <v>3319</v>
      </c>
      <c r="K2859" s="2">
        <v>81</v>
      </c>
    </row>
    <row r="2860" spans="1:11" x14ac:dyDescent="0.3">
      <c r="A2860" t="s">
        <v>2185</v>
      </c>
      <c r="B2860" t="s">
        <v>34</v>
      </c>
      <c r="C2860" t="s">
        <v>3311</v>
      </c>
      <c r="D2860" t="s">
        <v>3312</v>
      </c>
      <c r="E2860" t="s">
        <v>3313</v>
      </c>
      <c r="F2860" t="s">
        <v>3314</v>
      </c>
      <c r="G2860" t="s">
        <v>3315</v>
      </c>
      <c r="H2860" t="s">
        <v>3316</v>
      </c>
      <c r="I2860" t="s">
        <v>3317</v>
      </c>
      <c r="J2860" t="s">
        <v>3319</v>
      </c>
      <c r="K2860" s="2">
        <v>32</v>
      </c>
    </row>
    <row r="2861" spans="1:11" x14ac:dyDescent="0.3">
      <c r="B2861" t="s">
        <v>250</v>
      </c>
      <c r="C2861" t="s">
        <v>3311</v>
      </c>
      <c r="D2861" t="s">
        <v>3312</v>
      </c>
      <c r="E2861" t="s">
        <v>3313</v>
      </c>
      <c r="F2861" t="s">
        <v>3314</v>
      </c>
      <c r="G2861" t="s">
        <v>3315</v>
      </c>
      <c r="H2861" t="s">
        <v>3316</v>
      </c>
      <c r="I2861" t="s">
        <v>3317</v>
      </c>
      <c r="J2861" t="s">
        <v>3319</v>
      </c>
      <c r="K2861" s="2">
        <v>35</v>
      </c>
    </row>
    <row r="2862" spans="1:11" x14ac:dyDescent="0.3">
      <c r="B2862" t="s">
        <v>36</v>
      </c>
      <c r="C2862" t="s">
        <v>3311</v>
      </c>
      <c r="D2862" t="s">
        <v>3312</v>
      </c>
      <c r="E2862" t="s">
        <v>3313</v>
      </c>
      <c r="F2862" t="s">
        <v>3314</v>
      </c>
      <c r="G2862" t="s">
        <v>3315</v>
      </c>
      <c r="H2862" t="s">
        <v>3316</v>
      </c>
      <c r="I2862" t="s">
        <v>3317</v>
      </c>
      <c r="J2862" t="s">
        <v>3319</v>
      </c>
      <c r="K2862" s="2">
        <v>40</v>
      </c>
    </row>
    <row r="2863" spans="1:11" x14ac:dyDescent="0.3">
      <c r="B2863" t="s">
        <v>12</v>
      </c>
      <c r="C2863" t="s">
        <v>3311</v>
      </c>
      <c r="D2863" t="s">
        <v>3312</v>
      </c>
      <c r="E2863" t="s">
        <v>3313</v>
      </c>
      <c r="F2863" t="s">
        <v>3314</v>
      </c>
      <c r="G2863" t="s">
        <v>3315</v>
      </c>
      <c r="H2863" t="s">
        <v>3316</v>
      </c>
      <c r="I2863" t="s">
        <v>3317</v>
      </c>
      <c r="J2863" t="s">
        <v>3319</v>
      </c>
      <c r="K2863" s="2">
        <v>81</v>
      </c>
    </row>
    <row r="2864" spans="1:11" x14ac:dyDescent="0.3">
      <c r="B2864" t="s">
        <v>16</v>
      </c>
      <c r="C2864" t="s">
        <v>3311</v>
      </c>
      <c r="D2864" t="s">
        <v>3312</v>
      </c>
      <c r="E2864" t="s">
        <v>3313</v>
      </c>
      <c r="F2864" t="s">
        <v>3314</v>
      </c>
      <c r="G2864" t="s">
        <v>3315</v>
      </c>
      <c r="H2864" t="s">
        <v>3316</v>
      </c>
      <c r="I2864" t="s">
        <v>3317</v>
      </c>
      <c r="J2864" t="s">
        <v>3319</v>
      </c>
      <c r="K2864" s="2">
        <v>233</v>
      </c>
    </row>
    <row r="2865" spans="1:11" x14ac:dyDescent="0.3">
      <c r="A2865" t="s">
        <v>2187</v>
      </c>
      <c r="B2865" t="s">
        <v>12</v>
      </c>
      <c r="C2865" t="s">
        <v>3311</v>
      </c>
      <c r="D2865" t="s">
        <v>3312</v>
      </c>
      <c r="E2865" t="s">
        <v>3313</v>
      </c>
      <c r="F2865" t="s">
        <v>3314</v>
      </c>
      <c r="G2865" t="s">
        <v>3315</v>
      </c>
      <c r="H2865" t="s">
        <v>3316</v>
      </c>
      <c r="I2865" t="s">
        <v>3317</v>
      </c>
      <c r="J2865" t="s">
        <v>3319</v>
      </c>
      <c r="K2865" s="2">
        <v>156</v>
      </c>
    </row>
    <row r="2866" spans="1:11" x14ac:dyDescent="0.3">
      <c r="B2866" t="s">
        <v>16</v>
      </c>
      <c r="C2866" t="s">
        <v>3311</v>
      </c>
      <c r="D2866" t="s">
        <v>3312</v>
      </c>
      <c r="E2866" t="s">
        <v>3313</v>
      </c>
      <c r="F2866" t="s">
        <v>3314</v>
      </c>
      <c r="G2866" t="s">
        <v>3315</v>
      </c>
      <c r="H2866" t="s">
        <v>3316</v>
      </c>
      <c r="I2866" t="s">
        <v>3317</v>
      </c>
      <c r="J2866" t="s">
        <v>3319</v>
      </c>
      <c r="K2866" s="2">
        <v>249</v>
      </c>
    </row>
    <row r="2867" spans="1:11" x14ac:dyDescent="0.3">
      <c r="B2867" t="s">
        <v>10</v>
      </c>
      <c r="C2867" t="s">
        <v>3311</v>
      </c>
      <c r="D2867" t="s">
        <v>3312</v>
      </c>
      <c r="E2867" t="s">
        <v>3313</v>
      </c>
      <c r="F2867" t="s">
        <v>3314</v>
      </c>
      <c r="G2867" t="s">
        <v>3315</v>
      </c>
      <c r="H2867" t="s">
        <v>3316</v>
      </c>
      <c r="I2867" t="s">
        <v>3317</v>
      </c>
      <c r="J2867" t="s">
        <v>3319</v>
      </c>
      <c r="K2867" s="2">
        <v>41</v>
      </c>
    </row>
    <row r="2868" spans="1:11" x14ac:dyDescent="0.3">
      <c r="B2868" t="s">
        <v>14</v>
      </c>
      <c r="C2868" t="s">
        <v>3311</v>
      </c>
      <c r="D2868" t="s">
        <v>3312</v>
      </c>
      <c r="E2868" t="s">
        <v>3313</v>
      </c>
      <c r="F2868" t="s">
        <v>3314</v>
      </c>
      <c r="G2868" t="s">
        <v>3315</v>
      </c>
      <c r="H2868" t="s">
        <v>3316</v>
      </c>
      <c r="I2868" t="s">
        <v>3317</v>
      </c>
      <c r="J2868" t="s">
        <v>3319</v>
      </c>
      <c r="K2868" s="2">
        <v>52</v>
      </c>
    </row>
    <row r="2869" spans="1:11" x14ac:dyDescent="0.3">
      <c r="A2869" t="s">
        <v>2189</v>
      </c>
      <c r="B2869" t="s">
        <v>34</v>
      </c>
      <c r="C2869" t="s">
        <v>3311</v>
      </c>
      <c r="D2869" t="s">
        <v>3312</v>
      </c>
      <c r="E2869" t="s">
        <v>3313</v>
      </c>
      <c r="F2869" t="s">
        <v>3314</v>
      </c>
      <c r="G2869" t="s">
        <v>3315</v>
      </c>
      <c r="H2869" t="s">
        <v>3316</v>
      </c>
      <c r="I2869" t="s">
        <v>3317</v>
      </c>
      <c r="J2869" t="s">
        <v>3319</v>
      </c>
      <c r="K2869" s="2">
        <v>32</v>
      </c>
    </row>
    <row r="2870" spans="1:11" x14ac:dyDescent="0.3">
      <c r="B2870" t="s">
        <v>250</v>
      </c>
      <c r="C2870" t="s">
        <v>3311</v>
      </c>
      <c r="D2870" t="s">
        <v>3312</v>
      </c>
      <c r="E2870" t="s">
        <v>3313</v>
      </c>
      <c r="F2870" t="s">
        <v>3314</v>
      </c>
      <c r="G2870" t="s">
        <v>3315</v>
      </c>
      <c r="H2870" t="s">
        <v>3316</v>
      </c>
      <c r="I2870" t="s">
        <v>3317</v>
      </c>
      <c r="J2870" t="s">
        <v>3319</v>
      </c>
      <c r="K2870" s="2">
        <v>37</v>
      </c>
    </row>
    <row r="2871" spans="1:11" x14ac:dyDescent="0.3">
      <c r="B2871" t="s">
        <v>12</v>
      </c>
      <c r="C2871" t="s">
        <v>3311</v>
      </c>
      <c r="D2871" t="s">
        <v>3312</v>
      </c>
      <c r="E2871" t="s">
        <v>3313</v>
      </c>
      <c r="F2871" t="s">
        <v>3314</v>
      </c>
      <c r="G2871" t="s">
        <v>3315</v>
      </c>
      <c r="H2871" t="s">
        <v>3316</v>
      </c>
      <c r="I2871" t="s">
        <v>3317</v>
      </c>
      <c r="J2871" t="s">
        <v>3319</v>
      </c>
      <c r="K2871" s="2">
        <v>162</v>
      </c>
    </row>
    <row r="2872" spans="1:11" x14ac:dyDescent="0.3">
      <c r="B2872" t="s">
        <v>16</v>
      </c>
      <c r="C2872" t="s">
        <v>3311</v>
      </c>
      <c r="D2872" t="s">
        <v>3312</v>
      </c>
      <c r="E2872" t="s">
        <v>3313</v>
      </c>
      <c r="F2872" t="s">
        <v>3314</v>
      </c>
      <c r="G2872" t="s">
        <v>3315</v>
      </c>
      <c r="H2872" t="s">
        <v>3316</v>
      </c>
      <c r="I2872" t="s">
        <v>3317</v>
      </c>
      <c r="J2872" t="s">
        <v>3319</v>
      </c>
      <c r="K2872" s="2">
        <v>244</v>
      </c>
    </row>
    <row r="2873" spans="1:11" x14ac:dyDescent="0.3">
      <c r="A2873" t="s">
        <v>2191</v>
      </c>
      <c r="B2873" t="s">
        <v>34</v>
      </c>
      <c r="C2873" t="s">
        <v>3311</v>
      </c>
      <c r="D2873" t="s">
        <v>3312</v>
      </c>
      <c r="E2873" t="s">
        <v>3313</v>
      </c>
      <c r="F2873" t="s">
        <v>3314</v>
      </c>
      <c r="G2873" t="s">
        <v>3315</v>
      </c>
      <c r="H2873" t="s">
        <v>3316</v>
      </c>
      <c r="I2873" t="s">
        <v>3317</v>
      </c>
      <c r="J2873" t="s">
        <v>3319</v>
      </c>
      <c r="K2873" s="2">
        <v>61</v>
      </c>
    </row>
    <row r="2874" spans="1:11" x14ac:dyDescent="0.3">
      <c r="B2874" t="s">
        <v>250</v>
      </c>
      <c r="C2874" t="s">
        <v>3311</v>
      </c>
      <c r="D2874" t="s">
        <v>3312</v>
      </c>
      <c r="E2874" t="s">
        <v>3313</v>
      </c>
      <c r="F2874" t="s">
        <v>3314</v>
      </c>
      <c r="G2874" t="s">
        <v>3315</v>
      </c>
      <c r="H2874" t="s">
        <v>3316</v>
      </c>
      <c r="I2874" t="s">
        <v>3317</v>
      </c>
      <c r="J2874" t="s">
        <v>3319</v>
      </c>
      <c r="K2874" s="2">
        <v>35</v>
      </c>
    </row>
    <row r="2875" spans="1:11" x14ac:dyDescent="0.3">
      <c r="B2875" t="s">
        <v>36</v>
      </c>
      <c r="C2875" t="s">
        <v>3311</v>
      </c>
      <c r="D2875" t="s">
        <v>3312</v>
      </c>
      <c r="E2875" t="s">
        <v>3313</v>
      </c>
      <c r="F2875" t="s">
        <v>3314</v>
      </c>
      <c r="G2875" t="s">
        <v>3315</v>
      </c>
      <c r="H2875" t="s">
        <v>3316</v>
      </c>
      <c r="I2875" t="s">
        <v>3317</v>
      </c>
      <c r="J2875" t="s">
        <v>3319</v>
      </c>
      <c r="K2875" s="2">
        <v>41</v>
      </c>
    </row>
    <row r="2876" spans="1:11" x14ac:dyDescent="0.3">
      <c r="B2876" t="s">
        <v>12</v>
      </c>
      <c r="C2876" t="s">
        <v>3311</v>
      </c>
      <c r="D2876" t="s">
        <v>3312</v>
      </c>
      <c r="E2876" t="s">
        <v>3313</v>
      </c>
      <c r="F2876" t="s">
        <v>3314</v>
      </c>
      <c r="G2876" t="s">
        <v>3315</v>
      </c>
      <c r="H2876" t="s">
        <v>3316</v>
      </c>
      <c r="I2876" t="s">
        <v>3317</v>
      </c>
      <c r="J2876" t="s">
        <v>3319</v>
      </c>
      <c r="K2876" s="2">
        <v>78</v>
      </c>
    </row>
    <row r="2877" spans="1:11" x14ac:dyDescent="0.3">
      <c r="B2877" t="s">
        <v>16</v>
      </c>
      <c r="C2877" t="s">
        <v>3311</v>
      </c>
      <c r="D2877" t="s">
        <v>3312</v>
      </c>
      <c r="E2877" t="s">
        <v>3313</v>
      </c>
      <c r="F2877" t="s">
        <v>3314</v>
      </c>
      <c r="G2877" t="s">
        <v>3315</v>
      </c>
      <c r="H2877" t="s">
        <v>3316</v>
      </c>
      <c r="I2877" t="s">
        <v>3317</v>
      </c>
      <c r="J2877" t="s">
        <v>3319</v>
      </c>
      <c r="K2877" s="2">
        <v>238</v>
      </c>
    </row>
    <row r="2878" spans="1:11" x14ac:dyDescent="0.3">
      <c r="A2878" t="s">
        <v>2193</v>
      </c>
      <c r="B2878" t="s">
        <v>12</v>
      </c>
      <c r="C2878" t="s">
        <v>3311</v>
      </c>
      <c r="D2878" t="s">
        <v>3312</v>
      </c>
      <c r="E2878" t="s">
        <v>3313</v>
      </c>
      <c r="F2878" t="s">
        <v>3314</v>
      </c>
      <c r="G2878" t="s">
        <v>3315</v>
      </c>
      <c r="H2878" t="s">
        <v>3316</v>
      </c>
      <c r="I2878" t="s">
        <v>3317</v>
      </c>
      <c r="J2878" t="s">
        <v>3319</v>
      </c>
      <c r="K2878" s="2">
        <v>78</v>
      </c>
    </row>
    <row r="2879" spans="1:11" x14ac:dyDescent="0.3">
      <c r="B2879" t="s">
        <v>20</v>
      </c>
      <c r="C2879" t="s">
        <v>3311</v>
      </c>
      <c r="D2879" t="s">
        <v>3312</v>
      </c>
      <c r="E2879" t="s">
        <v>3313</v>
      </c>
      <c r="F2879" t="s">
        <v>3314</v>
      </c>
      <c r="G2879" t="s">
        <v>3315</v>
      </c>
      <c r="H2879" t="s">
        <v>3316</v>
      </c>
      <c r="I2879" t="s">
        <v>3317</v>
      </c>
      <c r="J2879" t="s">
        <v>3319</v>
      </c>
      <c r="K2879" s="2">
        <v>127</v>
      </c>
    </row>
    <row r="2880" spans="1:11" x14ac:dyDescent="0.3">
      <c r="B2880" t="s">
        <v>22</v>
      </c>
      <c r="C2880" t="s">
        <v>3311</v>
      </c>
      <c r="D2880" t="s">
        <v>3312</v>
      </c>
      <c r="E2880" t="s">
        <v>3313</v>
      </c>
      <c r="F2880" t="s">
        <v>3314</v>
      </c>
      <c r="G2880" t="s">
        <v>3315</v>
      </c>
      <c r="H2880" t="s">
        <v>3316</v>
      </c>
      <c r="I2880" t="s">
        <v>3317</v>
      </c>
      <c r="J2880" t="s">
        <v>3319</v>
      </c>
      <c r="K2880" s="2">
        <v>90</v>
      </c>
    </row>
    <row r="2881" spans="1:11" x14ac:dyDescent="0.3">
      <c r="B2881" t="s">
        <v>24</v>
      </c>
      <c r="C2881" t="s">
        <v>3311</v>
      </c>
      <c r="D2881" t="s">
        <v>3312</v>
      </c>
      <c r="E2881" t="s">
        <v>3313</v>
      </c>
      <c r="F2881" t="s">
        <v>3314</v>
      </c>
      <c r="G2881" t="s">
        <v>3315</v>
      </c>
      <c r="H2881" t="s">
        <v>3316</v>
      </c>
      <c r="I2881" t="s">
        <v>3317</v>
      </c>
      <c r="J2881" t="s">
        <v>3319</v>
      </c>
      <c r="K2881" s="2">
        <v>273</v>
      </c>
    </row>
    <row r="2882" spans="1:11" x14ac:dyDescent="0.3">
      <c r="A2882" t="s">
        <v>2195</v>
      </c>
      <c r="B2882" t="s">
        <v>12</v>
      </c>
      <c r="C2882" t="s">
        <v>3311</v>
      </c>
      <c r="D2882" t="s">
        <v>3312</v>
      </c>
      <c r="E2882" t="s">
        <v>3313</v>
      </c>
      <c r="F2882" t="s">
        <v>3314</v>
      </c>
      <c r="G2882" t="s">
        <v>3315</v>
      </c>
      <c r="H2882" t="s">
        <v>3316</v>
      </c>
      <c r="I2882" t="s">
        <v>3317</v>
      </c>
      <c r="J2882" t="s">
        <v>3319</v>
      </c>
      <c r="K2882" s="2">
        <v>156</v>
      </c>
    </row>
    <row r="2883" spans="1:11" x14ac:dyDescent="0.3">
      <c r="B2883" t="s">
        <v>16</v>
      </c>
      <c r="C2883" t="s">
        <v>3311</v>
      </c>
      <c r="D2883" t="s">
        <v>3312</v>
      </c>
      <c r="E2883" t="s">
        <v>3313</v>
      </c>
      <c r="F2883" t="s">
        <v>3314</v>
      </c>
      <c r="G2883" t="s">
        <v>3315</v>
      </c>
      <c r="H2883" t="s">
        <v>3316</v>
      </c>
      <c r="I2883" t="s">
        <v>3317</v>
      </c>
      <c r="J2883" t="s">
        <v>3319</v>
      </c>
      <c r="K2883" s="2">
        <v>249</v>
      </c>
    </row>
    <row r="2884" spans="1:11" x14ac:dyDescent="0.3">
      <c r="B2884" t="s">
        <v>10</v>
      </c>
      <c r="C2884" t="s">
        <v>3311</v>
      </c>
      <c r="D2884" t="s">
        <v>3312</v>
      </c>
      <c r="E2884" t="s">
        <v>3313</v>
      </c>
      <c r="F2884" t="s">
        <v>3314</v>
      </c>
      <c r="G2884" t="s">
        <v>3315</v>
      </c>
      <c r="H2884" t="s">
        <v>3316</v>
      </c>
      <c r="I2884" t="s">
        <v>3317</v>
      </c>
      <c r="J2884" t="s">
        <v>3319</v>
      </c>
      <c r="K2884" s="2">
        <v>41</v>
      </c>
    </row>
    <row r="2885" spans="1:11" x14ac:dyDescent="0.3">
      <c r="B2885" t="s">
        <v>14</v>
      </c>
      <c r="C2885" t="s">
        <v>3311</v>
      </c>
      <c r="D2885" t="s">
        <v>3312</v>
      </c>
      <c r="E2885" t="s">
        <v>3313</v>
      </c>
      <c r="F2885" t="s">
        <v>3314</v>
      </c>
      <c r="G2885" t="s">
        <v>3315</v>
      </c>
      <c r="H2885" t="s">
        <v>3316</v>
      </c>
      <c r="I2885" t="s">
        <v>3317</v>
      </c>
      <c r="J2885" t="s">
        <v>3319</v>
      </c>
      <c r="K2885" s="2">
        <v>48</v>
      </c>
    </row>
    <row r="2886" spans="1:11" x14ac:dyDescent="0.3">
      <c r="A2886" t="s">
        <v>2197</v>
      </c>
      <c r="B2886" t="s">
        <v>12</v>
      </c>
      <c r="C2886" t="s">
        <v>3311</v>
      </c>
      <c r="D2886" t="s">
        <v>3312</v>
      </c>
      <c r="E2886" t="s">
        <v>3313</v>
      </c>
      <c r="F2886" t="s">
        <v>3314</v>
      </c>
      <c r="G2886" t="s">
        <v>3315</v>
      </c>
      <c r="H2886" t="s">
        <v>3316</v>
      </c>
      <c r="I2886" t="s">
        <v>3317</v>
      </c>
      <c r="J2886" t="s">
        <v>3319</v>
      </c>
      <c r="K2886" s="2">
        <v>78</v>
      </c>
    </row>
    <row r="2887" spans="1:11" x14ac:dyDescent="0.3">
      <c r="B2887" t="s">
        <v>20</v>
      </c>
      <c r="C2887" t="s">
        <v>3311</v>
      </c>
      <c r="D2887" t="s">
        <v>3312</v>
      </c>
      <c r="E2887" t="s">
        <v>3313</v>
      </c>
      <c r="F2887" t="s">
        <v>3314</v>
      </c>
      <c r="G2887" t="s">
        <v>3315</v>
      </c>
      <c r="H2887" t="s">
        <v>3316</v>
      </c>
      <c r="I2887" t="s">
        <v>3317</v>
      </c>
      <c r="J2887" t="s">
        <v>3319</v>
      </c>
      <c r="K2887" s="2">
        <v>127</v>
      </c>
    </row>
    <row r="2888" spans="1:11" x14ac:dyDescent="0.3">
      <c r="B2888" t="s">
        <v>22</v>
      </c>
      <c r="C2888" t="s">
        <v>3311</v>
      </c>
      <c r="D2888" t="s">
        <v>3312</v>
      </c>
      <c r="E2888" t="s">
        <v>3313</v>
      </c>
      <c r="F2888" t="s">
        <v>3314</v>
      </c>
      <c r="G2888" t="s">
        <v>3315</v>
      </c>
      <c r="H2888" t="s">
        <v>3316</v>
      </c>
      <c r="I2888" t="s">
        <v>3317</v>
      </c>
      <c r="J2888" t="s">
        <v>3319</v>
      </c>
      <c r="K2888" s="2">
        <v>84</v>
      </c>
    </row>
    <row r="2889" spans="1:11" x14ac:dyDescent="0.3">
      <c r="B2889" t="s">
        <v>24</v>
      </c>
      <c r="C2889" t="s">
        <v>3311</v>
      </c>
      <c r="D2889" t="s">
        <v>3312</v>
      </c>
      <c r="E2889" t="s">
        <v>3313</v>
      </c>
      <c r="F2889" t="s">
        <v>3314</v>
      </c>
      <c r="G2889" t="s">
        <v>3315</v>
      </c>
      <c r="H2889" t="s">
        <v>3316</v>
      </c>
      <c r="I2889" t="s">
        <v>3317</v>
      </c>
      <c r="J2889" t="s">
        <v>3319</v>
      </c>
      <c r="K2889" s="2">
        <v>273</v>
      </c>
    </row>
    <row r="2890" spans="1:11" x14ac:dyDescent="0.3">
      <c r="A2890" t="s">
        <v>2199</v>
      </c>
      <c r="B2890" t="s">
        <v>34</v>
      </c>
      <c r="C2890" t="s">
        <v>3311</v>
      </c>
      <c r="D2890" t="s">
        <v>3312</v>
      </c>
      <c r="E2890" t="s">
        <v>3313</v>
      </c>
      <c r="F2890" t="s">
        <v>3314</v>
      </c>
      <c r="G2890" t="s">
        <v>3315</v>
      </c>
      <c r="H2890" t="s">
        <v>3316</v>
      </c>
      <c r="I2890" t="s">
        <v>3317</v>
      </c>
      <c r="J2890" t="s">
        <v>3319</v>
      </c>
      <c r="K2890" s="2">
        <v>32</v>
      </c>
    </row>
    <row r="2891" spans="1:11" x14ac:dyDescent="0.3">
      <c r="B2891" t="s">
        <v>250</v>
      </c>
      <c r="C2891" t="s">
        <v>3311</v>
      </c>
      <c r="D2891" t="s">
        <v>3312</v>
      </c>
      <c r="E2891" t="s">
        <v>3313</v>
      </c>
      <c r="F2891" t="s">
        <v>3314</v>
      </c>
      <c r="G2891" t="s">
        <v>3315</v>
      </c>
      <c r="H2891" t="s">
        <v>3316</v>
      </c>
      <c r="I2891" t="s">
        <v>3317</v>
      </c>
      <c r="J2891" t="s">
        <v>3319</v>
      </c>
      <c r="K2891" s="2">
        <v>37</v>
      </c>
    </row>
    <row r="2892" spans="1:11" x14ac:dyDescent="0.3">
      <c r="B2892" t="s">
        <v>12</v>
      </c>
      <c r="C2892" t="s">
        <v>3311</v>
      </c>
      <c r="D2892" t="s">
        <v>3312</v>
      </c>
      <c r="E2892" t="s">
        <v>3313</v>
      </c>
      <c r="F2892" t="s">
        <v>3314</v>
      </c>
      <c r="G2892" t="s">
        <v>3315</v>
      </c>
      <c r="H2892" t="s">
        <v>3316</v>
      </c>
      <c r="I2892" t="s">
        <v>3317</v>
      </c>
      <c r="J2892" t="s">
        <v>3319</v>
      </c>
      <c r="K2892" s="2">
        <v>162</v>
      </c>
    </row>
    <row r="2893" spans="1:11" x14ac:dyDescent="0.3">
      <c r="B2893" t="s">
        <v>16</v>
      </c>
      <c r="C2893" t="s">
        <v>3311</v>
      </c>
      <c r="D2893" t="s">
        <v>3312</v>
      </c>
      <c r="E2893" t="s">
        <v>3313</v>
      </c>
      <c r="F2893" t="s">
        <v>3314</v>
      </c>
      <c r="G2893" t="s">
        <v>3315</v>
      </c>
      <c r="H2893" t="s">
        <v>3316</v>
      </c>
      <c r="I2893" t="s">
        <v>3317</v>
      </c>
      <c r="J2893" t="s">
        <v>3319</v>
      </c>
      <c r="K2893" s="2">
        <v>246</v>
      </c>
    </row>
    <row r="2894" spans="1:11" x14ac:dyDescent="0.3">
      <c r="A2894" t="s">
        <v>2201</v>
      </c>
      <c r="B2894" t="s">
        <v>44</v>
      </c>
      <c r="C2894" t="s">
        <v>3311</v>
      </c>
      <c r="D2894" t="s">
        <v>3312</v>
      </c>
      <c r="E2894" t="s">
        <v>3313</v>
      </c>
      <c r="F2894" t="s">
        <v>3314</v>
      </c>
      <c r="G2894" t="s">
        <v>3315</v>
      </c>
      <c r="H2894" t="s">
        <v>3316</v>
      </c>
      <c r="I2894" t="s">
        <v>3317</v>
      </c>
      <c r="J2894" t="s">
        <v>3319</v>
      </c>
      <c r="K2894" s="2">
        <v>84</v>
      </c>
    </row>
    <row r="2895" spans="1:11" x14ac:dyDescent="0.3">
      <c r="B2895" t="s">
        <v>12</v>
      </c>
      <c r="C2895" t="s">
        <v>3311</v>
      </c>
      <c r="D2895" t="s">
        <v>3312</v>
      </c>
      <c r="E2895" t="s">
        <v>3313</v>
      </c>
      <c r="F2895" t="s">
        <v>3314</v>
      </c>
      <c r="G2895" t="s">
        <v>3315</v>
      </c>
      <c r="H2895" t="s">
        <v>3316</v>
      </c>
      <c r="I2895" t="s">
        <v>3317</v>
      </c>
      <c r="J2895" t="s">
        <v>3319</v>
      </c>
      <c r="K2895" s="2">
        <v>311</v>
      </c>
    </row>
    <row r="2896" spans="1:11" x14ac:dyDescent="0.3">
      <c r="B2896" t="s">
        <v>16</v>
      </c>
      <c r="C2896" t="s">
        <v>3311</v>
      </c>
      <c r="D2896" t="s">
        <v>3312</v>
      </c>
      <c r="E2896" t="s">
        <v>3313</v>
      </c>
      <c r="F2896" t="s">
        <v>3314</v>
      </c>
      <c r="G2896" t="s">
        <v>3315</v>
      </c>
      <c r="H2896" t="s">
        <v>3316</v>
      </c>
      <c r="I2896" t="s">
        <v>3317</v>
      </c>
      <c r="J2896" t="s">
        <v>3319</v>
      </c>
      <c r="K2896" s="2">
        <v>223</v>
      </c>
    </row>
    <row r="2897" spans="1:11" x14ac:dyDescent="0.3">
      <c r="A2897" t="s">
        <v>2203</v>
      </c>
      <c r="B2897" t="s">
        <v>34</v>
      </c>
      <c r="C2897" t="s">
        <v>3311</v>
      </c>
      <c r="D2897" t="s">
        <v>3312</v>
      </c>
      <c r="E2897" t="s">
        <v>3313</v>
      </c>
      <c r="F2897" t="s">
        <v>3314</v>
      </c>
      <c r="G2897" t="s">
        <v>3315</v>
      </c>
      <c r="H2897" t="s">
        <v>3316</v>
      </c>
      <c r="I2897" t="s">
        <v>3317</v>
      </c>
      <c r="J2897" t="s">
        <v>3319</v>
      </c>
      <c r="K2897" s="2">
        <v>61</v>
      </c>
    </row>
    <row r="2898" spans="1:11" x14ac:dyDescent="0.3">
      <c r="B2898" t="s">
        <v>250</v>
      </c>
      <c r="C2898" t="s">
        <v>3311</v>
      </c>
      <c r="D2898" t="s">
        <v>3312</v>
      </c>
      <c r="E2898" t="s">
        <v>3313</v>
      </c>
      <c r="F2898" t="s">
        <v>3314</v>
      </c>
      <c r="G2898" t="s">
        <v>3315</v>
      </c>
      <c r="H2898" t="s">
        <v>3316</v>
      </c>
      <c r="I2898" t="s">
        <v>3317</v>
      </c>
      <c r="J2898" t="s">
        <v>3319</v>
      </c>
      <c r="K2898" s="2">
        <v>35</v>
      </c>
    </row>
    <row r="2899" spans="1:11" x14ac:dyDescent="0.3">
      <c r="B2899" t="s">
        <v>36</v>
      </c>
      <c r="C2899" t="s">
        <v>3311</v>
      </c>
      <c r="D2899" t="s">
        <v>3312</v>
      </c>
      <c r="E2899" t="s">
        <v>3313</v>
      </c>
      <c r="F2899" t="s">
        <v>3314</v>
      </c>
      <c r="G2899" t="s">
        <v>3315</v>
      </c>
      <c r="H2899" t="s">
        <v>3316</v>
      </c>
      <c r="I2899" t="s">
        <v>3317</v>
      </c>
      <c r="J2899" t="s">
        <v>3319</v>
      </c>
      <c r="K2899" s="2">
        <v>41</v>
      </c>
    </row>
    <row r="2900" spans="1:11" x14ac:dyDescent="0.3">
      <c r="B2900" t="s">
        <v>12</v>
      </c>
      <c r="C2900" t="s">
        <v>3311</v>
      </c>
      <c r="D2900" t="s">
        <v>3312</v>
      </c>
      <c r="E2900" t="s">
        <v>3313</v>
      </c>
      <c r="F2900" t="s">
        <v>3314</v>
      </c>
      <c r="G2900" t="s">
        <v>3315</v>
      </c>
      <c r="H2900" t="s">
        <v>3316</v>
      </c>
      <c r="I2900" t="s">
        <v>3317</v>
      </c>
      <c r="J2900" t="s">
        <v>3319</v>
      </c>
      <c r="K2900" s="2">
        <v>78</v>
      </c>
    </row>
    <row r="2901" spans="1:11" x14ac:dyDescent="0.3">
      <c r="B2901" t="s">
        <v>16</v>
      </c>
      <c r="C2901" t="s">
        <v>3311</v>
      </c>
      <c r="D2901" t="s">
        <v>3312</v>
      </c>
      <c r="E2901" t="s">
        <v>3313</v>
      </c>
      <c r="F2901" t="s">
        <v>3314</v>
      </c>
      <c r="G2901" t="s">
        <v>3315</v>
      </c>
      <c r="H2901" t="s">
        <v>3316</v>
      </c>
      <c r="I2901" t="s">
        <v>3317</v>
      </c>
      <c r="J2901" t="s">
        <v>3319</v>
      </c>
      <c r="K2901" s="2">
        <v>238</v>
      </c>
    </row>
    <row r="2902" spans="1:11" x14ac:dyDescent="0.3">
      <c r="A2902" t="s">
        <v>2205</v>
      </c>
      <c r="B2902" t="s">
        <v>12</v>
      </c>
      <c r="C2902" t="s">
        <v>3311</v>
      </c>
      <c r="D2902" t="s">
        <v>3312</v>
      </c>
      <c r="E2902" t="s">
        <v>3313</v>
      </c>
      <c r="F2902" t="s">
        <v>3314</v>
      </c>
      <c r="G2902" t="s">
        <v>3315</v>
      </c>
      <c r="H2902" t="s">
        <v>3316</v>
      </c>
      <c r="I2902" t="s">
        <v>3317</v>
      </c>
      <c r="J2902" t="s">
        <v>3319</v>
      </c>
      <c r="K2902" s="2">
        <v>83</v>
      </c>
    </row>
    <row r="2903" spans="1:11" x14ac:dyDescent="0.3">
      <c r="B2903" t="s">
        <v>84</v>
      </c>
      <c r="C2903" t="s">
        <v>3311</v>
      </c>
      <c r="D2903" t="s">
        <v>3312</v>
      </c>
      <c r="E2903" t="s">
        <v>3313</v>
      </c>
      <c r="F2903" t="s">
        <v>3314</v>
      </c>
      <c r="G2903" t="s">
        <v>3315</v>
      </c>
      <c r="H2903" t="s">
        <v>3316</v>
      </c>
      <c r="I2903" t="s">
        <v>3317</v>
      </c>
      <c r="J2903" t="s">
        <v>3319</v>
      </c>
      <c r="K2903" s="2">
        <v>104</v>
      </c>
    </row>
    <row r="2904" spans="1:11" x14ac:dyDescent="0.3">
      <c r="B2904" t="s">
        <v>86</v>
      </c>
      <c r="C2904" t="s">
        <v>3311</v>
      </c>
      <c r="D2904" t="s">
        <v>3312</v>
      </c>
      <c r="E2904" t="s">
        <v>3313</v>
      </c>
      <c r="F2904" t="s">
        <v>3314</v>
      </c>
      <c r="G2904" t="s">
        <v>3315</v>
      </c>
      <c r="H2904" t="s">
        <v>3316</v>
      </c>
      <c r="I2904" t="s">
        <v>3317</v>
      </c>
      <c r="J2904" t="s">
        <v>3319</v>
      </c>
      <c r="K2904" s="2">
        <v>81</v>
      </c>
    </row>
    <row r="2905" spans="1:11" x14ac:dyDescent="0.3">
      <c r="A2905" t="s">
        <v>2207</v>
      </c>
      <c r="B2905" t="s">
        <v>12</v>
      </c>
      <c r="C2905" t="s">
        <v>3311</v>
      </c>
      <c r="D2905" t="s">
        <v>3312</v>
      </c>
      <c r="E2905" t="s">
        <v>3313</v>
      </c>
      <c r="F2905" t="s">
        <v>3314</v>
      </c>
      <c r="G2905" t="s">
        <v>3315</v>
      </c>
      <c r="H2905" t="s">
        <v>3316</v>
      </c>
      <c r="I2905" t="s">
        <v>3317</v>
      </c>
      <c r="J2905" t="s">
        <v>3319</v>
      </c>
      <c r="K2905" s="2">
        <v>82</v>
      </c>
    </row>
    <row r="2906" spans="1:11" x14ac:dyDescent="0.3">
      <c r="B2906" t="s">
        <v>84</v>
      </c>
      <c r="C2906" t="s">
        <v>3311</v>
      </c>
      <c r="D2906" t="s">
        <v>3312</v>
      </c>
      <c r="E2906" t="s">
        <v>3313</v>
      </c>
      <c r="F2906" t="s">
        <v>3314</v>
      </c>
      <c r="G2906" t="s">
        <v>3315</v>
      </c>
      <c r="H2906" t="s">
        <v>3316</v>
      </c>
      <c r="I2906" t="s">
        <v>3317</v>
      </c>
      <c r="J2906" t="s">
        <v>3319</v>
      </c>
      <c r="K2906" s="2">
        <v>104</v>
      </c>
    </row>
    <row r="2907" spans="1:11" x14ac:dyDescent="0.3">
      <c r="B2907" t="s">
        <v>86</v>
      </c>
      <c r="C2907" t="s">
        <v>3311</v>
      </c>
      <c r="D2907" t="s">
        <v>3312</v>
      </c>
      <c r="E2907" t="s">
        <v>3313</v>
      </c>
      <c r="F2907" t="s">
        <v>3314</v>
      </c>
      <c r="G2907" t="s">
        <v>3315</v>
      </c>
      <c r="H2907" t="s">
        <v>3316</v>
      </c>
      <c r="I2907" t="s">
        <v>3317</v>
      </c>
      <c r="J2907" t="s">
        <v>3319</v>
      </c>
      <c r="K2907" s="2">
        <v>81</v>
      </c>
    </row>
    <row r="2908" spans="1:11" x14ac:dyDescent="0.3">
      <c r="A2908" t="s">
        <v>2209</v>
      </c>
      <c r="B2908" t="s">
        <v>34</v>
      </c>
      <c r="C2908" t="s">
        <v>3311</v>
      </c>
      <c r="D2908" t="s">
        <v>3312</v>
      </c>
      <c r="E2908" t="s">
        <v>3313</v>
      </c>
      <c r="F2908" t="s">
        <v>3314</v>
      </c>
      <c r="G2908" t="s">
        <v>3315</v>
      </c>
      <c r="H2908" t="s">
        <v>3316</v>
      </c>
      <c r="I2908" t="s">
        <v>3317</v>
      </c>
      <c r="J2908" t="s">
        <v>3319</v>
      </c>
      <c r="K2908" s="2">
        <v>62</v>
      </c>
    </row>
    <row r="2909" spans="1:11" x14ac:dyDescent="0.3">
      <c r="B2909" t="s">
        <v>12</v>
      </c>
      <c r="C2909" t="s">
        <v>3311</v>
      </c>
      <c r="D2909" t="s">
        <v>3312</v>
      </c>
      <c r="E2909" t="s">
        <v>3313</v>
      </c>
      <c r="F2909" t="s">
        <v>3314</v>
      </c>
      <c r="G2909" t="s">
        <v>3315</v>
      </c>
      <c r="H2909" t="s">
        <v>3316</v>
      </c>
      <c r="I2909" t="s">
        <v>3317</v>
      </c>
      <c r="J2909" t="s">
        <v>3319</v>
      </c>
      <c r="K2909" s="2">
        <v>82</v>
      </c>
    </row>
    <row r="2910" spans="1:11" x14ac:dyDescent="0.3">
      <c r="B2910" t="s">
        <v>16</v>
      </c>
      <c r="C2910" t="s">
        <v>3311</v>
      </c>
      <c r="D2910" t="s">
        <v>3312</v>
      </c>
      <c r="E2910" t="s">
        <v>3313</v>
      </c>
      <c r="F2910" t="s">
        <v>3314</v>
      </c>
      <c r="G2910" t="s">
        <v>3315</v>
      </c>
      <c r="H2910" t="s">
        <v>3316</v>
      </c>
      <c r="I2910" t="s">
        <v>3317</v>
      </c>
      <c r="J2910" t="s">
        <v>3319</v>
      </c>
      <c r="K2910" s="2">
        <v>236</v>
      </c>
    </row>
    <row r="2911" spans="1:11" x14ac:dyDescent="0.3">
      <c r="A2911" t="s">
        <v>2211</v>
      </c>
      <c r="B2911" t="s">
        <v>44</v>
      </c>
      <c r="C2911" t="s">
        <v>3311</v>
      </c>
      <c r="D2911" t="s">
        <v>3312</v>
      </c>
      <c r="E2911" t="s">
        <v>3313</v>
      </c>
      <c r="F2911" t="s">
        <v>3314</v>
      </c>
      <c r="G2911" t="s">
        <v>3315</v>
      </c>
      <c r="H2911" t="s">
        <v>3316</v>
      </c>
      <c r="I2911" t="s">
        <v>3317</v>
      </c>
      <c r="J2911" t="s">
        <v>3319</v>
      </c>
      <c r="K2911" s="2">
        <v>90</v>
      </c>
    </row>
    <row r="2912" spans="1:11" x14ac:dyDescent="0.3">
      <c r="B2912" t="s">
        <v>12</v>
      </c>
      <c r="C2912" t="s">
        <v>3311</v>
      </c>
      <c r="D2912" t="s">
        <v>3312</v>
      </c>
      <c r="E2912" t="s">
        <v>3313</v>
      </c>
      <c r="F2912" t="s">
        <v>3314</v>
      </c>
      <c r="G2912" t="s">
        <v>3315</v>
      </c>
      <c r="H2912" t="s">
        <v>3316</v>
      </c>
      <c r="I2912" t="s">
        <v>3317</v>
      </c>
      <c r="J2912" t="s">
        <v>3319</v>
      </c>
      <c r="K2912" s="2">
        <v>309</v>
      </c>
    </row>
    <row r="2913" spans="1:11" x14ac:dyDescent="0.3">
      <c r="B2913" t="s">
        <v>16</v>
      </c>
      <c r="C2913" t="s">
        <v>3311</v>
      </c>
      <c r="D2913" t="s">
        <v>3312</v>
      </c>
      <c r="E2913" t="s">
        <v>3313</v>
      </c>
      <c r="F2913" t="s">
        <v>3314</v>
      </c>
      <c r="G2913" t="s">
        <v>3315</v>
      </c>
      <c r="H2913" t="s">
        <v>3316</v>
      </c>
      <c r="I2913" t="s">
        <v>3317</v>
      </c>
      <c r="J2913" t="s">
        <v>3319</v>
      </c>
      <c r="K2913" s="2">
        <v>220</v>
      </c>
    </row>
    <row r="2914" spans="1:11" x14ac:dyDescent="0.3">
      <c r="A2914" t="s">
        <v>2213</v>
      </c>
      <c r="B2914" t="s">
        <v>12</v>
      </c>
      <c r="C2914" t="s">
        <v>3311</v>
      </c>
      <c r="D2914" t="s">
        <v>3312</v>
      </c>
      <c r="E2914" t="s">
        <v>3313</v>
      </c>
      <c r="F2914" t="s">
        <v>3314</v>
      </c>
      <c r="G2914" t="s">
        <v>3315</v>
      </c>
      <c r="H2914" t="s">
        <v>3316</v>
      </c>
      <c r="I2914" t="s">
        <v>3317</v>
      </c>
      <c r="J2914" t="s">
        <v>3319</v>
      </c>
      <c r="K2914" s="2">
        <v>76</v>
      </c>
    </row>
    <row r="2915" spans="1:11" x14ac:dyDescent="0.3">
      <c r="A2915" t="s">
        <v>2215</v>
      </c>
      <c r="B2915" t="s">
        <v>12</v>
      </c>
      <c r="C2915" t="s">
        <v>3311</v>
      </c>
      <c r="D2915" t="s">
        <v>3312</v>
      </c>
      <c r="E2915" t="s">
        <v>3313</v>
      </c>
      <c r="F2915" t="s">
        <v>3314</v>
      </c>
      <c r="G2915" t="s">
        <v>3315</v>
      </c>
      <c r="H2915" t="s">
        <v>3316</v>
      </c>
      <c r="I2915" t="s">
        <v>3317</v>
      </c>
      <c r="J2915" t="s">
        <v>3319</v>
      </c>
      <c r="K2915" s="2">
        <v>72</v>
      </c>
    </row>
    <row r="2916" spans="1:11" x14ac:dyDescent="0.3">
      <c r="B2916" t="s">
        <v>16</v>
      </c>
      <c r="C2916" t="s">
        <v>3311</v>
      </c>
      <c r="D2916" t="s">
        <v>3312</v>
      </c>
      <c r="E2916" t="s">
        <v>3313</v>
      </c>
      <c r="F2916" t="s">
        <v>3314</v>
      </c>
      <c r="G2916" t="s">
        <v>3315</v>
      </c>
      <c r="H2916" t="s">
        <v>3316</v>
      </c>
      <c r="I2916" t="s">
        <v>3317</v>
      </c>
      <c r="J2916" t="s">
        <v>3319</v>
      </c>
      <c r="K2916" s="2">
        <v>238</v>
      </c>
    </row>
    <row r="2917" spans="1:11" x14ac:dyDescent="0.3">
      <c r="B2917" t="s">
        <v>184</v>
      </c>
      <c r="C2917" t="s">
        <v>3311</v>
      </c>
      <c r="D2917" t="s">
        <v>3312</v>
      </c>
      <c r="E2917" t="s">
        <v>3313</v>
      </c>
      <c r="F2917" t="s">
        <v>3314</v>
      </c>
      <c r="G2917" t="s">
        <v>3315</v>
      </c>
      <c r="H2917" t="s">
        <v>3316</v>
      </c>
      <c r="I2917" t="s">
        <v>3317</v>
      </c>
      <c r="J2917" t="s">
        <v>3319</v>
      </c>
      <c r="K2917" s="2">
        <v>386</v>
      </c>
    </row>
    <row r="2918" spans="1:11" x14ac:dyDescent="0.3">
      <c r="A2918" t="s">
        <v>2217</v>
      </c>
      <c r="B2918" t="s">
        <v>12</v>
      </c>
      <c r="C2918" t="s">
        <v>3311</v>
      </c>
      <c r="D2918" t="s">
        <v>3312</v>
      </c>
      <c r="E2918" t="s">
        <v>3313</v>
      </c>
      <c r="F2918" t="s">
        <v>3314</v>
      </c>
      <c r="G2918" t="s">
        <v>3315</v>
      </c>
      <c r="H2918" t="s">
        <v>3316</v>
      </c>
      <c r="I2918" t="s">
        <v>3317</v>
      </c>
      <c r="J2918" t="s">
        <v>3319</v>
      </c>
      <c r="K2918" s="2">
        <v>81</v>
      </c>
    </row>
    <row r="2919" spans="1:11" x14ac:dyDescent="0.3">
      <c r="B2919" t="s">
        <v>16</v>
      </c>
      <c r="C2919" t="s">
        <v>3311</v>
      </c>
      <c r="D2919" t="s">
        <v>3312</v>
      </c>
      <c r="E2919" t="s">
        <v>3313</v>
      </c>
      <c r="F2919" t="s">
        <v>3314</v>
      </c>
      <c r="G2919" t="s">
        <v>3315</v>
      </c>
      <c r="H2919" t="s">
        <v>3316</v>
      </c>
      <c r="I2919" t="s">
        <v>3317</v>
      </c>
      <c r="J2919" t="s">
        <v>3319</v>
      </c>
      <c r="K2919" s="2">
        <v>240</v>
      </c>
    </row>
    <row r="2920" spans="1:11" x14ac:dyDescent="0.3">
      <c r="A2920" t="s">
        <v>2219</v>
      </c>
      <c r="B2920" t="s">
        <v>44</v>
      </c>
      <c r="C2920" t="s">
        <v>3311</v>
      </c>
      <c r="D2920" t="s">
        <v>3312</v>
      </c>
      <c r="E2920" t="s">
        <v>3313</v>
      </c>
      <c r="F2920" t="s">
        <v>3314</v>
      </c>
      <c r="G2920" t="s">
        <v>3315</v>
      </c>
      <c r="H2920" t="s">
        <v>3316</v>
      </c>
      <c r="I2920" t="s">
        <v>3317</v>
      </c>
      <c r="J2920" t="s">
        <v>3319</v>
      </c>
      <c r="K2920" s="2">
        <v>76</v>
      </c>
    </row>
    <row r="2921" spans="1:11" x14ac:dyDescent="0.3">
      <c r="B2921" t="s">
        <v>12</v>
      </c>
      <c r="C2921" t="s">
        <v>3311</v>
      </c>
      <c r="D2921" t="s">
        <v>3312</v>
      </c>
      <c r="E2921" t="s">
        <v>3313</v>
      </c>
      <c r="F2921" t="s">
        <v>3314</v>
      </c>
      <c r="G2921" t="s">
        <v>3315</v>
      </c>
      <c r="H2921" t="s">
        <v>3316</v>
      </c>
      <c r="I2921" t="s">
        <v>3317</v>
      </c>
      <c r="J2921" t="s">
        <v>3319</v>
      </c>
      <c r="K2921" s="2">
        <v>388</v>
      </c>
    </row>
    <row r="2922" spans="1:11" x14ac:dyDescent="0.3">
      <c r="B2922" t="s">
        <v>16</v>
      </c>
      <c r="C2922" t="s">
        <v>3311</v>
      </c>
      <c r="D2922" t="s">
        <v>3312</v>
      </c>
      <c r="E2922" t="s">
        <v>3313</v>
      </c>
      <c r="F2922" t="s">
        <v>3314</v>
      </c>
      <c r="G2922" t="s">
        <v>3315</v>
      </c>
      <c r="H2922" t="s">
        <v>3316</v>
      </c>
      <c r="I2922" t="s">
        <v>3317</v>
      </c>
      <c r="J2922" t="s">
        <v>3319</v>
      </c>
      <c r="K2922" s="2">
        <v>222</v>
      </c>
    </row>
    <row r="2923" spans="1:11" x14ac:dyDescent="0.3">
      <c r="A2923" t="s">
        <v>2221</v>
      </c>
      <c r="B2923" t="s">
        <v>12</v>
      </c>
      <c r="C2923" t="s">
        <v>3311</v>
      </c>
      <c r="D2923" t="s">
        <v>3312</v>
      </c>
      <c r="E2923" t="s">
        <v>3313</v>
      </c>
      <c r="F2923" t="s">
        <v>3314</v>
      </c>
      <c r="G2923" t="s">
        <v>3315</v>
      </c>
      <c r="H2923" t="s">
        <v>3316</v>
      </c>
      <c r="I2923" t="s">
        <v>3317</v>
      </c>
      <c r="J2923" t="s">
        <v>3319</v>
      </c>
      <c r="K2923" s="2">
        <v>78</v>
      </c>
    </row>
    <row r="2924" spans="1:11" x14ac:dyDescent="0.3">
      <c r="B2924" t="s">
        <v>20</v>
      </c>
      <c r="C2924" t="s">
        <v>3311</v>
      </c>
      <c r="D2924" t="s">
        <v>3312</v>
      </c>
      <c r="E2924" t="s">
        <v>3313</v>
      </c>
      <c r="F2924" t="s">
        <v>3314</v>
      </c>
      <c r="G2924" t="s">
        <v>3315</v>
      </c>
      <c r="H2924" t="s">
        <v>3316</v>
      </c>
      <c r="I2924" t="s">
        <v>3317</v>
      </c>
      <c r="J2924" t="s">
        <v>3319</v>
      </c>
      <c r="K2924" s="2">
        <v>127</v>
      </c>
    </row>
    <row r="2925" spans="1:11" x14ac:dyDescent="0.3">
      <c r="B2925" t="s">
        <v>22</v>
      </c>
      <c r="C2925" t="s">
        <v>3311</v>
      </c>
      <c r="D2925" t="s">
        <v>3312</v>
      </c>
      <c r="E2925" t="s">
        <v>3313</v>
      </c>
      <c r="F2925" t="s">
        <v>3314</v>
      </c>
      <c r="G2925" t="s">
        <v>3315</v>
      </c>
      <c r="H2925" t="s">
        <v>3316</v>
      </c>
      <c r="I2925" t="s">
        <v>3317</v>
      </c>
      <c r="J2925" t="s">
        <v>3319</v>
      </c>
      <c r="K2925" s="2">
        <v>90</v>
      </c>
    </row>
    <row r="2926" spans="1:11" x14ac:dyDescent="0.3">
      <c r="B2926" t="s">
        <v>24</v>
      </c>
      <c r="C2926" t="s">
        <v>3311</v>
      </c>
      <c r="D2926" t="s">
        <v>3312</v>
      </c>
      <c r="E2926" t="s">
        <v>3313</v>
      </c>
      <c r="F2926" t="s">
        <v>3314</v>
      </c>
      <c r="G2926" t="s">
        <v>3315</v>
      </c>
      <c r="H2926" t="s">
        <v>3316</v>
      </c>
      <c r="I2926" t="s">
        <v>3317</v>
      </c>
      <c r="J2926" t="s">
        <v>3319</v>
      </c>
      <c r="K2926" s="2">
        <v>273</v>
      </c>
    </row>
    <row r="2927" spans="1:11" x14ac:dyDescent="0.3">
      <c r="A2927" t="s">
        <v>2223</v>
      </c>
      <c r="B2927" t="s">
        <v>12</v>
      </c>
      <c r="C2927" t="s">
        <v>3311</v>
      </c>
      <c r="D2927" t="s">
        <v>3312</v>
      </c>
      <c r="E2927" t="s">
        <v>3313</v>
      </c>
      <c r="F2927" t="s">
        <v>3314</v>
      </c>
      <c r="G2927" t="s">
        <v>3315</v>
      </c>
      <c r="H2927" t="s">
        <v>3316</v>
      </c>
      <c r="I2927" t="s">
        <v>3317</v>
      </c>
      <c r="J2927" t="s">
        <v>3319</v>
      </c>
      <c r="K2927" s="2">
        <v>72</v>
      </c>
    </row>
    <row r="2928" spans="1:11" x14ac:dyDescent="0.3">
      <c r="A2928" t="s">
        <v>2225</v>
      </c>
      <c r="B2928" t="s">
        <v>12</v>
      </c>
      <c r="C2928" t="s">
        <v>3311</v>
      </c>
      <c r="D2928" t="s">
        <v>3312</v>
      </c>
      <c r="E2928" t="s">
        <v>3313</v>
      </c>
      <c r="F2928" t="s">
        <v>3314</v>
      </c>
      <c r="G2928" t="s">
        <v>3315</v>
      </c>
      <c r="H2928" t="s">
        <v>3316</v>
      </c>
      <c r="I2928" t="s">
        <v>3328</v>
      </c>
      <c r="J2928" t="s">
        <v>3330</v>
      </c>
      <c r="K2928" s="2">
        <v>78</v>
      </c>
    </row>
    <row r="2929" spans="1:11" x14ac:dyDescent="0.3">
      <c r="B2929" t="s">
        <v>20</v>
      </c>
      <c r="C2929" t="s">
        <v>3311</v>
      </c>
      <c r="D2929" t="s">
        <v>3312</v>
      </c>
      <c r="E2929" t="s">
        <v>3313</v>
      </c>
      <c r="F2929" t="s">
        <v>3314</v>
      </c>
      <c r="G2929" t="s">
        <v>3315</v>
      </c>
      <c r="H2929" t="s">
        <v>3316</v>
      </c>
      <c r="I2929" t="s">
        <v>3328</v>
      </c>
      <c r="J2929" t="s">
        <v>3330</v>
      </c>
      <c r="K2929" s="2">
        <v>127</v>
      </c>
    </row>
    <row r="2930" spans="1:11" x14ac:dyDescent="0.3">
      <c r="B2930" t="s">
        <v>22</v>
      </c>
      <c r="C2930" t="s">
        <v>3311</v>
      </c>
      <c r="D2930" t="s">
        <v>3312</v>
      </c>
      <c r="E2930" t="s">
        <v>3313</v>
      </c>
      <c r="F2930" t="s">
        <v>3314</v>
      </c>
      <c r="G2930" t="s">
        <v>3315</v>
      </c>
      <c r="H2930" t="s">
        <v>3316</v>
      </c>
      <c r="I2930" t="s">
        <v>3328</v>
      </c>
      <c r="J2930" t="s">
        <v>3330</v>
      </c>
      <c r="K2930" s="2">
        <v>90</v>
      </c>
    </row>
    <row r="2931" spans="1:11" x14ac:dyDescent="0.3">
      <c r="B2931" t="s">
        <v>24</v>
      </c>
      <c r="C2931" t="s">
        <v>3311</v>
      </c>
      <c r="D2931" t="s">
        <v>3312</v>
      </c>
      <c r="E2931" t="s">
        <v>3313</v>
      </c>
      <c r="F2931" t="s">
        <v>3314</v>
      </c>
      <c r="G2931" t="s">
        <v>3315</v>
      </c>
      <c r="H2931" t="s">
        <v>3316</v>
      </c>
      <c r="I2931" t="s">
        <v>3328</v>
      </c>
      <c r="J2931" t="s">
        <v>3330</v>
      </c>
      <c r="K2931" s="2">
        <v>273</v>
      </c>
    </row>
    <row r="2932" spans="1:11" x14ac:dyDescent="0.3">
      <c r="A2932" t="s">
        <v>2227</v>
      </c>
      <c r="B2932" t="s">
        <v>12</v>
      </c>
      <c r="C2932" t="s">
        <v>3311</v>
      </c>
      <c r="D2932" t="s">
        <v>3312</v>
      </c>
      <c r="E2932" t="s">
        <v>3313</v>
      </c>
      <c r="F2932" t="s">
        <v>3314</v>
      </c>
      <c r="G2932" t="s">
        <v>3315</v>
      </c>
      <c r="H2932" t="s">
        <v>3316</v>
      </c>
      <c r="I2932" t="s">
        <v>3328</v>
      </c>
      <c r="J2932" t="s">
        <v>3330</v>
      </c>
      <c r="K2932" s="2">
        <v>78</v>
      </c>
    </row>
    <row r="2933" spans="1:11" x14ac:dyDescent="0.3">
      <c r="B2933" t="s">
        <v>20</v>
      </c>
      <c r="C2933" t="s">
        <v>3311</v>
      </c>
      <c r="D2933" t="s">
        <v>3312</v>
      </c>
      <c r="E2933" t="s">
        <v>3313</v>
      </c>
      <c r="F2933" t="s">
        <v>3314</v>
      </c>
      <c r="G2933" t="s">
        <v>3315</v>
      </c>
      <c r="H2933" t="s">
        <v>3316</v>
      </c>
      <c r="I2933" t="s">
        <v>3328</v>
      </c>
      <c r="J2933" t="s">
        <v>3330</v>
      </c>
      <c r="K2933" s="2">
        <v>132</v>
      </c>
    </row>
    <row r="2934" spans="1:11" x14ac:dyDescent="0.3">
      <c r="B2934" t="s">
        <v>22</v>
      </c>
      <c r="C2934" t="s">
        <v>3311</v>
      </c>
      <c r="D2934" t="s">
        <v>3312</v>
      </c>
      <c r="E2934" t="s">
        <v>3313</v>
      </c>
      <c r="F2934" t="s">
        <v>3314</v>
      </c>
      <c r="G2934" t="s">
        <v>3315</v>
      </c>
      <c r="H2934" t="s">
        <v>3316</v>
      </c>
      <c r="I2934" t="s">
        <v>3328</v>
      </c>
      <c r="J2934" t="s">
        <v>3330</v>
      </c>
      <c r="K2934" s="2">
        <v>266</v>
      </c>
    </row>
    <row r="2935" spans="1:11" x14ac:dyDescent="0.3">
      <c r="B2935" t="s">
        <v>24</v>
      </c>
      <c r="C2935" t="s">
        <v>3311</v>
      </c>
      <c r="D2935" t="s">
        <v>3312</v>
      </c>
      <c r="E2935" t="s">
        <v>3313</v>
      </c>
      <c r="F2935" t="s">
        <v>3314</v>
      </c>
      <c r="G2935" t="s">
        <v>3315</v>
      </c>
      <c r="H2935" t="s">
        <v>3316</v>
      </c>
      <c r="I2935" t="s">
        <v>3328</v>
      </c>
      <c r="J2935" t="s">
        <v>3330</v>
      </c>
      <c r="K2935" s="2">
        <v>279</v>
      </c>
    </row>
    <row r="2936" spans="1:11" x14ac:dyDescent="0.3">
      <c r="A2936" t="s">
        <v>2229</v>
      </c>
      <c r="B2936" t="s">
        <v>44</v>
      </c>
      <c r="C2936" t="s">
        <v>3311</v>
      </c>
      <c r="D2936" t="s">
        <v>3312</v>
      </c>
      <c r="E2936" t="s">
        <v>3313</v>
      </c>
      <c r="F2936" t="s">
        <v>3314</v>
      </c>
      <c r="G2936" t="s">
        <v>3315</v>
      </c>
      <c r="H2936" t="s">
        <v>3316</v>
      </c>
      <c r="I2936" t="s">
        <v>3328</v>
      </c>
      <c r="J2936" t="s">
        <v>3330</v>
      </c>
      <c r="K2936" s="2">
        <v>83</v>
      </c>
    </row>
    <row r="2937" spans="1:11" x14ac:dyDescent="0.3">
      <c r="B2937" t="s">
        <v>12</v>
      </c>
      <c r="C2937" t="s">
        <v>3311</v>
      </c>
      <c r="D2937" t="s">
        <v>3312</v>
      </c>
      <c r="E2937" t="s">
        <v>3313</v>
      </c>
      <c r="F2937" t="s">
        <v>3314</v>
      </c>
      <c r="G2937" t="s">
        <v>3315</v>
      </c>
      <c r="H2937" t="s">
        <v>3316</v>
      </c>
      <c r="I2937" t="s">
        <v>3328</v>
      </c>
      <c r="J2937" t="s">
        <v>3330</v>
      </c>
      <c r="K2937" s="2">
        <v>313</v>
      </c>
    </row>
    <row r="2938" spans="1:11" x14ac:dyDescent="0.3">
      <c r="B2938" t="s">
        <v>16</v>
      </c>
      <c r="C2938" t="s">
        <v>3311</v>
      </c>
      <c r="D2938" t="s">
        <v>3312</v>
      </c>
      <c r="E2938" t="s">
        <v>3313</v>
      </c>
      <c r="F2938" t="s">
        <v>3314</v>
      </c>
      <c r="G2938" t="s">
        <v>3315</v>
      </c>
      <c r="H2938" t="s">
        <v>3316</v>
      </c>
      <c r="I2938" t="s">
        <v>3328</v>
      </c>
      <c r="J2938" t="s">
        <v>3330</v>
      </c>
      <c r="K2938" s="2">
        <v>223</v>
      </c>
    </row>
    <row r="2939" spans="1:11" x14ac:dyDescent="0.3">
      <c r="A2939" t="s">
        <v>2231</v>
      </c>
      <c r="B2939" t="s">
        <v>44</v>
      </c>
      <c r="C2939" t="s">
        <v>3311</v>
      </c>
      <c r="D2939" t="s">
        <v>3312</v>
      </c>
      <c r="E2939" t="s">
        <v>3313</v>
      </c>
      <c r="F2939" t="s">
        <v>3314</v>
      </c>
      <c r="G2939" t="s">
        <v>3315</v>
      </c>
      <c r="H2939" t="s">
        <v>3316</v>
      </c>
      <c r="I2939" t="s">
        <v>3328</v>
      </c>
      <c r="J2939" t="s">
        <v>3330</v>
      </c>
      <c r="K2939" s="2">
        <v>80</v>
      </c>
    </row>
    <row r="2940" spans="1:11" x14ac:dyDescent="0.3">
      <c r="B2940" t="s">
        <v>12</v>
      </c>
      <c r="C2940" t="s">
        <v>3311</v>
      </c>
      <c r="D2940" t="s">
        <v>3312</v>
      </c>
      <c r="E2940" t="s">
        <v>3313</v>
      </c>
      <c r="F2940" t="s">
        <v>3314</v>
      </c>
      <c r="G2940" t="s">
        <v>3315</v>
      </c>
      <c r="H2940" t="s">
        <v>3316</v>
      </c>
      <c r="I2940" t="s">
        <v>3328</v>
      </c>
      <c r="J2940" t="s">
        <v>3330</v>
      </c>
      <c r="K2940" s="2">
        <v>264</v>
      </c>
    </row>
    <row r="2941" spans="1:11" x14ac:dyDescent="0.3">
      <c r="A2941" t="s">
        <v>2233</v>
      </c>
      <c r="B2941" t="s">
        <v>12</v>
      </c>
      <c r="C2941" t="s">
        <v>3311</v>
      </c>
      <c r="D2941" t="s">
        <v>3312</v>
      </c>
      <c r="E2941" t="s">
        <v>3313</v>
      </c>
      <c r="F2941" t="s">
        <v>3314</v>
      </c>
      <c r="G2941" t="s">
        <v>3315</v>
      </c>
      <c r="H2941" t="s">
        <v>3316</v>
      </c>
      <c r="I2941" t="s">
        <v>3328</v>
      </c>
      <c r="J2941" t="s">
        <v>3330</v>
      </c>
      <c r="K2941" s="2">
        <v>162</v>
      </c>
    </row>
    <row r="2942" spans="1:11" x14ac:dyDescent="0.3">
      <c r="B2942" t="s">
        <v>16</v>
      </c>
      <c r="C2942" t="s">
        <v>3311</v>
      </c>
      <c r="D2942" t="s">
        <v>3312</v>
      </c>
      <c r="E2942" t="s">
        <v>3313</v>
      </c>
      <c r="F2942" t="s">
        <v>3314</v>
      </c>
      <c r="G2942" t="s">
        <v>3315</v>
      </c>
      <c r="H2942" t="s">
        <v>3316</v>
      </c>
      <c r="I2942" t="s">
        <v>3328</v>
      </c>
      <c r="J2942" t="s">
        <v>3330</v>
      </c>
      <c r="K2942" s="2">
        <v>238</v>
      </c>
    </row>
    <row r="2943" spans="1:11" x14ac:dyDescent="0.3">
      <c r="A2943" t="s">
        <v>2235</v>
      </c>
      <c r="B2943" t="s">
        <v>12</v>
      </c>
      <c r="C2943" t="s">
        <v>3311</v>
      </c>
      <c r="D2943" t="s">
        <v>3312</v>
      </c>
      <c r="E2943" t="s">
        <v>3313</v>
      </c>
      <c r="F2943" t="s">
        <v>3314</v>
      </c>
      <c r="G2943" t="s">
        <v>3315</v>
      </c>
      <c r="H2943" t="s">
        <v>3316</v>
      </c>
      <c r="I2943" t="s">
        <v>3328</v>
      </c>
      <c r="J2943" t="s">
        <v>3330</v>
      </c>
      <c r="K2943" s="2">
        <v>78</v>
      </c>
    </row>
    <row r="2944" spans="1:11" x14ac:dyDescent="0.3">
      <c r="B2944" t="s">
        <v>16</v>
      </c>
      <c r="C2944" t="s">
        <v>3311</v>
      </c>
      <c r="D2944" t="s">
        <v>3312</v>
      </c>
      <c r="E2944" t="s">
        <v>3313</v>
      </c>
      <c r="F2944" t="s">
        <v>3314</v>
      </c>
      <c r="G2944" t="s">
        <v>3315</v>
      </c>
      <c r="H2944" t="s">
        <v>3316</v>
      </c>
      <c r="I2944" t="s">
        <v>3328</v>
      </c>
      <c r="J2944" t="s">
        <v>3330</v>
      </c>
      <c r="K2944" s="2">
        <v>240</v>
      </c>
    </row>
    <row r="2945" spans="1:11" x14ac:dyDescent="0.3">
      <c r="B2945" t="s">
        <v>585</v>
      </c>
      <c r="C2945" t="s">
        <v>3311</v>
      </c>
      <c r="D2945" t="s">
        <v>3312</v>
      </c>
      <c r="E2945" t="s">
        <v>3313</v>
      </c>
      <c r="F2945" t="s">
        <v>3314</v>
      </c>
      <c r="G2945" t="s">
        <v>3315</v>
      </c>
      <c r="H2945" t="s">
        <v>3316</v>
      </c>
      <c r="I2945" t="s">
        <v>3328</v>
      </c>
      <c r="J2945" t="s">
        <v>3330</v>
      </c>
      <c r="K2945" s="2">
        <v>12</v>
      </c>
    </row>
    <row r="2946" spans="1:11" x14ac:dyDescent="0.3">
      <c r="A2946" t="s">
        <v>2237</v>
      </c>
      <c r="B2946" t="s">
        <v>12</v>
      </c>
      <c r="C2946" t="s">
        <v>3311</v>
      </c>
      <c r="D2946" t="s">
        <v>3312</v>
      </c>
      <c r="E2946" t="s">
        <v>3313</v>
      </c>
      <c r="F2946" t="s">
        <v>3314</v>
      </c>
      <c r="G2946" t="s">
        <v>3315</v>
      </c>
      <c r="H2946" t="s">
        <v>3316</v>
      </c>
      <c r="I2946" t="s">
        <v>3328</v>
      </c>
      <c r="J2946" t="s">
        <v>3330</v>
      </c>
      <c r="K2946" s="2">
        <v>82</v>
      </c>
    </row>
    <row r="2947" spans="1:11" x14ac:dyDescent="0.3">
      <c r="B2947" t="s">
        <v>84</v>
      </c>
      <c r="C2947" t="s">
        <v>3311</v>
      </c>
      <c r="D2947" t="s">
        <v>3312</v>
      </c>
      <c r="E2947" t="s">
        <v>3313</v>
      </c>
      <c r="F2947" t="s">
        <v>3314</v>
      </c>
      <c r="G2947" t="s">
        <v>3315</v>
      </c>
      <c r="H2947" t="s">
        <v>3316</v>
      </c>
      <c r="I2947" t="s">
        <v>3328</v>
      </c>
      <c r="J2947" t="s">
        <v>3330</v>
      </c>
      <c r="K2947" s="2">
        <v>104</v>
      </c>
    </row>
    <row r="2948" spans="1:11" x14ac:dyDescent="0.3">
      <c r="B2948" t="s">
        <v>86</v>
      </c>
      <c r="C2948" t="s">
        <v>3311</v>
      </c>
      <c r="D2948" t="s">
        <v>3312</v>
      </c>
      <c r="E2948" t="s">
        <v>3313</v>
      </c>
      <c r="F2948" t="s">
        <v>3314</v>
      </c>
      <c r="G2948" t="s">
        <v>3315</v>
      </c>
      <c r="H2948" t="s">
        <v>3316</v>
      </c>
      <c r="I2948" t="s">
        <v>3328</v>
      </c>
      <c r="J2948" t="s">
        <v>3330</v>
      </c>
      <c r="K2948" s="2">
        <v>81</v>
      </c>
    </row>
    <row r="2949" spans="1:11" x14ac:dyDescent="0.3">
      <c r="A2949" t="s">
        <v>2239</v>
      </c>
      <c r="B2949" t="s">
        <v>44</v>
      </c>
      <c r="C2949" t="s">
        <v>3311</v>
      </c>
      <c r="D2949" t="s">
        <v>3312</v>
      </c>
      <c r="E2949" t="s">
        <v>3313</v>
      </c>
      <c r="F2949" t="s">
        <v>3314</v>
      </c>
      <c r="G2949" t="s">
        <v>3315</v>
      </c>
      <c r="H2949" t="s">
        <v>3316</v>
      </c>
      <c r="I2949" t="s">
        <v>3328</v>
      </c>
      <c r="J2949" t="s">
        <v>3330</v>
      </c>
      <c r="K2949" s="2">
        <v>76</v>
      </c>
    </row>
    <row r="2950" spans="1:11" x14ac:dyDescent="0.3">
      <c r="B2950" t="s">
        <v>12</v>
      </c>
      <c r="C2950" t="s">
        <v>3311</v>
      </c>
      <c r="D2950" t="s">
        <v>3312</v>
      </c>
      <c r="E2950" t="s">
        <v>3313</v>
      </c>
      <c r="F2950" t="s">
        <v>3314</v>
      </c>
      <c r="G2950" t="s">
        <v>3315</v>
      </c>
      <c r="H2950" t="s">
        <v>3316</v>
      </c>
      <c r="I2950" t="s">
        <v>3328</v>
      </c>
      <c r="J2950" t="s">
        <v>3330</v>
      </c>
      <c r="K2950" s="2">
        <v>309</v>
      </c>
    </row>
    <row r="2951" spans="1:11" x14ac:dyDescent="0.3">
      <c r="A2951" t="s">
        <v>2241</v>
      </c>
      <c r="B2951" t="s">
        <v>308</v>
      </c>
      <c r="C2951" t="s">
        <v>3311</v>
      </c>
      <c r="D2951" t="s">
        <v>3312</v>
      </c>
      <c r="E2951" t="s">
        <v>3313</v>
      </c>
      <c r="F2951" t="s">
        <v>3314</v>
      </c>
      <c r="G2951" t="s">
        <v>3315</v>
      </c>
      <c r="H2951" t="s">
        <v>3316</v>
      </c>
      <c r="I2951" t="s">
        <v>3328</v>
      </c>
      <c r="J2951" t="s">
        <v>3330</v>
      </c>
      <c r="K2951" s="2">
        <v>133</v>
      </c>
    </row>
    <row r="2952" spans="1:11" x14ac:dyDescent="0.3">
      <c r="B2952" t="s">
        <v>12</v>
      </c>
      <c r="C2952" t="s">
        <v>3311</v>
      </c>
      <c r="D2952" t="s">
        <v>3312</v>
      </c>
      <c r="E2952" t="s">
        <v>3313</v>
      </c>
      <c r="F2952" t="s">
        <v>3314</v>
      </c>
      <c r="G2952" t="s">
        <v>3315</v>
      </c>
      <c r="H2952" t="s">
        <v>3316</v>
      </c>
      <c r="I2952" t="s">
        <v>3328</v>
      </c>
      <c r="J2952" t="s">
        <v>3330</v>
      </c>
      <c r="K2952" s="2">
        <v>35</v>
      </c>
    </row>
    <row r="2953" spans="1:11" x14ac:dyDescent="0.3">
      <c r="A2953" t="s">
        <v>2243</v>
      </c>
      <c r="B2953" t="s">
        <v>12</v>
      </c>
      <c r="C2953" t="s">
        <v>3311</v>
      </c>
      <c r="D2953" t="s">
        <v>3312</v>
      </c>
      <c r="E2953" t="s">
        <v>3313</v>
      </c>
      <c r="F2953" t="s">
        <v>3314</v>
      </c>
      <c r="G2953" t="s">
        <v>3315</v>
      </c>
      <c r="H2953" t="s">
        <v>3316</v>
      </c>
      <c r="I2953" t="s">
        <v>3328</v>
      </c>
      <c r="J2953" t="s">
        <v>3330</v>
      </c>
      <c r="K2953" s="2">
        <v>78</v>
      </c>
    </row>
    <row r="2954" spans="1:11" x14ac:dyDescent="0.3">
      <c r="B2954" t="s">
        <v>20</v>
      </c>
      <c r="C2954" t="s">
        <v>3311</v>
      </c>
      <c r="D2954" t="s">
        <v>3312</v>
      </c>
      <c r="E2954" t="s">
        <v>3313</v>
      </c>
      <c r="F2954" t="s">
        <v>3314</v>
      </c>
      <c r="G2954" t="s">
        <v>3315</v>
      </c>
      <c r="H2954" t="s">
        <v>3316</v>
      </c>
      <c r="I2954" t="s">
        <v>3328</v>
      </c>
      <c r="J2954" t="s">
        <v>3330</v>
      </c>
      <c r="K2954" s="2">
        <v>127</v>
      </c>
    </row>
    <row r="2955" spans="1:11" x14ac:dyDescent="0.3">
      <c r="B2955" t="s">
        <v>22</v>
      </c>
      <c r="C2955" t="s">
        <v>3311</v>
      </c>
      <c r="D2955" t="s">
        <v>3312</v>
      </c>
      <c r="E2955" t="s">
        <v>3313</v>
      </c>
      <c r="F2955" t="s">
        <v>3314</v>
      </c>
      <c r="G2955" t="s">
        <v>3315</v>
      </c>
      <c r="H2955" t="s">
        <v>3316</v>
      </c>
      <c r="I2955" t="s">
        <v>3328</v>
      </c>
      <c r="J2955" t="s">
        <v>3330</v>
      </c>
      <c r="K2955" s="2">
        <v>90</v>
      </c>
    </row>
    <row r="2956" spans="1:11" x14ac:dyDescent="0.3">
      <c r="B2956" t="s">
        <v>24</v>
      </c>
      <c r="C2956" t="s">
        <v>3311</v>
      </c>
      <c r="D2956" t="s">
        <v>3312</v>
      </c>
      <c r="E2956" t="s">
        <v>3313</v>
      </c>
      <c r="F2956" t="s">
        <v>3314</v>
      </c>
      <c r="G2956" t="s">
        <v>3315</v>
      </c>
      <c r="H2956" t="s">
        <v>3316</v>
      </c>
      <c r="I2956" t="s">
        <v>3328</v>
      </c>
      <c r="J2956" t="s">
        <v>3330</v>
      </c>
      <c r="K2956" s="2">
        <v>273</v>
      </c>
    </row>
    <row r="2957" spans="1:11" x14ac:dyDescent="0.3">
      <c r="A2957" t="s">
        <v>2245</v>
      </c>
      <c r="B2957" t="s">
        <v>12</v>
      </c>
      <c r="C2957" t="s">
        <v>3311</v>
      </c>
      <c r="D2957" t="s">
        <v>3312</v>
      </c>
      <c r="E2957" t="s">
        <v>3313</v>
      </c>
      <c r="F2957" t="s">
        <v>3314</v>
      </c>
      <c r="G2957" t="s">
        <v>3315</v>
      </c>
      <c r="H2957" t="s">
        <v>3316</v>
      </c>
      <c r="I2957" t="s">
        <v>3328</v>
      </c>
      <c r="J2957" t="s">
        <v>3330</v>
      </c>
      <c r="K2957" s="2">
        <v>153</v>
      </c>
    </row>
    <row r="2958" spans="1:11" x14ac:dyDescent="0.3">
      <c r="B2958" t="s">
        <v>16</v>
      </c>
      <c r="C2958" t="s">
        <v>3311</v>
      </c>
      <c r="D2958" t="s">
        <v>3312</v>
      </c>
      <c r="E2958" t="s">
        <v>3313</v>
      </c>
      <c r="F2958" t="s">
        <v>3314</v>
      </c>
      <c r="G2958" t="s">
        <v>3315</v>
      </c>
      <c r="H2958" t="s">
        <v>3316</v>
      </c>
      <c r="I2958" t="s">
        <v>3328</v>
      </c>
      <c r="J2958" t="s">
        <v>3330</v>
      </c>
      <c r="K2958" s="2">
        <v>248</v>
      </c>
    </row>
    <row r="2959" spans="1:11" x14ac:dyDescent="0.3">
      <c r="B2959" t="s">
        <v>10</v>
      </c>
      <c r="C2959" t="s">
        <v>3311</v>
      </c>
      <c r="D2959" t="s">
        <v>3312</v>
      </c>
      <c r="E2959" t="s">
        <v>3313</v>
      </c>
      <c r="F2959" t="s">
        <v>3314</v>
      </c>
      <c r="G2959" t="s">
        <v>3315</v>
      </c>
      <c r="H2959" t="s">
        <v>3316</v>
      </c>
      <c r="I2959" t="s">
        <v>3328</v>
      </c>
      <c r="J2959" t="s">
        <v>3330</v>
      </c>
      <c r="K2959" s="2">
        <v>41</v>
      </c>
    </row>
    <row r="2960" spans="1:11" x14ac:dyDescent="0.3">
      <c r="B2960" t="s">
        <v>14</v>
      </c>
      <c r="C2960" t="s">
        <v>3311</v>
      </c>
      <c r="D2960" t="s">
        <v>3312</v>
      </c>
      <c r="E2960" t="s">
        <v>3313</v>
      </c>
      <c r="F2960" t="s">
        <v>3314</v>
      </c>
      <c r="G2960" t="s">
        <v>3315</v>
      </c>
      <c r="H2960" t="s">
        <v>3316</v>
      </c>
      <c r="I2960" t="s">
        <v>3328</v>
      </c>
      <c r="J2960" t="s">
        <v>3330</v>
      </c>
      <c r="K2960" s="2">
        <v>47</v>
      </c>
    </row>
    <row r="2961" spans="1:11" x14ac:dyDescent="0.3">
      <c r="A2961" t="s">
        <v>2247</v>
      </c>
      <c r="B2961" t="s">
        <v>34</v>
      </c>
      <c r="C2961" t="s">
        <v>3311</v>
      </c>
      <c r="D2961" t="s">
        <v>3312</v>
      </c>
      <c r="E2961" t="s">
        <v>3313</v>
      </c>
      <c r="F2961" t="s">
        <v>3314</v>
      </c>
      <c r="G2961" t="s">
        <v>3315</v>
      </c>
      <c r="H2961" t="s">
        <v>3316</v>
      </c>
      <c r="I2961" t="s">
        <v>3328</v>
      </c>
      <c r="J2961" t="s">
        <v>3330</v>
      </c>
      <c r="K2961" s="2">
        <v>62</v>
      </c>
    </row>
    <row r="2962" spans="1:11" x14ac:dyDescent="0.3">
      <c r="B2962" t="s">
        <v>12</v>
      </c>
      <c r="C2962" t="s">
        <v>3311</v>
      </c>
      <c r="D2962" t="s">
        <v>3312</v>
      </c>
      <c r="E2962" t="s">
        <v>3313</v>
      </c>
      <c r="F2962" t="s">
        <v>3314</v>
      </c>
      <c r="G2962" t="s">
        <v>3315</v>
      </c>
      <c r="H2962" t="s">
        <v>3316</v>
      </c>
      <c r="I2962" t="s">
        <v>3328</v>
      </c>
      <c r="J2962" t="s">
        <v>3330</v>
      </c>
      <c r="K2962" s="2">
        <v>81</v>
      </c>
    </row>
    <row r="2963" spans="1:11" x14ac:dyDescent="0.3">
      <c r="B2963" t="s">
        <v>16</v>
      </c>
      <c r="C2963" t="s">
        <v>3311</v>
      </c>
      <c r="D2963" t="s">
        <v>3312</v>
      </c>
      <c r="E2963" t="s">
        <v>3313</v>
      </c>
      <c r="F2963" t="s">
        <v>3314</v>
      </c>
      <c r="G2963" t="s">
        <v>3315</v>
      </c>
      <c r="H2963" t="s">
        <v>3316</v>
      </c>
      <c r="I2963" t="s">
        <v>3328</v>
      </c>
      <c r="J2963" t="s">
        <v>3330</v>
      </c>
      <c r="K2963" s="2">
        <v>235</v>
      </c>
    </row>
    <row r="2964" spans="1:11" x14ac:dyDescent="0.3">
      <c r="A2964" t="s">
        <v>2249</v>
      </c>
      <c r="B2964" t="s">
        <v>44</v>
      </c>
      <c r="C2964" t="s">
        <v>3311</v>
      </c>
      <c r="D2964" t="s">
        <v>3312</v>
      </c>
      <c r="E2964" t="s">
        <v>3313</v>
      </c>
      <c r="F2964" t="s">
        <v>3314</v>
      </c>
      <c r="G2964" t="s">
        <v>3315</v>
      </c>
      <c r="H2964" t="s">
        <v>3316</v>
      </c>
      <c r="I2964" t="s">
        <v>3328</v>
      </c>
      <c r="J2964" t="s">
        <v>3330</v>
      </c>
      <c r="K2964" s="2">
        <v>76</v>
      </c>
    </row>
    <row r="2965" spans="1:11" x14ac:dyDescent="0.3">
      <c r="B2965" t="s">
        <v>12</v>
      </c>
      <c r="C2965" t="s">
        <v>3311</v>
      </c>
      <c r="D2965" t="s">
        <v>3312</v>
      </c>
      <c r="E2965" t="s">
        <v>3313</v>
      </c>
      <c r="F2965" t="s">
        <v>3314</v>
      </c>
      <c r="G2965" t="s">
        <v>3315</v>
      </c>
      <c r="H2965" t="s">
        <v>3316</v>
      </c>
      <c r="I2965" t="s">
        <v>3328</v>
      </c>
      <c r="J2965" t="s">
        <v>3330</v>
      </c>
      <c r="K2965" s="2">
        <v>388</v>
      </c>
    </row>
    <row r="2966" spans="1:11" x14ac:dyDescent="0.3">
      <c r="B2966" t="s">
        <v>16</v>
      </c>
      <c r="C2966" t="s">
        <v>3311</v>
      </c>
      <c r="D2966" t="s">
        <v>3312</v>
      </c>
      <c r="E2966" t="s">
        <v>3313</v>
      </c>
      <c r="F2966" t="s">
        <v>3314</v>
      </c>
      <c r="G2966" t="s">
        <v>3315</v>
      </c>
      <c r="H2966" t="s">
        <v>3316</v>
      </c>
      <c r="I2966" t="s">
        <v>3328</v>
      </c>
      <c r="J2966" t="s">
        <v>3330</v>
      </c>
      <c r="K2966" s="2">
        <v>222</v>
      </c>
    </row>
    <row r="2967" spans="1:11" x14ac:dyDescent="0.3">
      <c r="A2967" t="s">
        <v>2251</v>
      </c>
      <c r="B2967" t="s">
        <v>44</v>
      </c>
      <c r="C2967" t="s">
        <v>3311</v>
      </c>
      <c r="D2967" t="s">
        <v>3312</v>
      </c>
      <c r="E2967" t="s">
        <v>3313</v>
      </c>
      <c r="F2967" t="s">
        <v>3314</v>
      </c>
      <c r="G2967" t="s">
        <v>3315</v>
      </c>
      <c r="H2967" t="s">
        <v>3316</v>
      </c>
      <c r="I2967" t="s">
        <v>3328</v>
      </c>
      <c r="J2967" t="s">
        <v>3330</v>
      </c>
      <c r="K2967" s="2">
        <v>83</v>
      </c>
    </row>
    <row r="2968" spans="1:11" x14ac:dyDescent="0.3">
      <c r="B2968" t="s">
        <v>12</v>
      </c>
      <c r="C2968" t="s">
        <v>3311</v>
      </c>
      <c r="D2968" t="s">
        <v>3312</v>
      </c>
      <c r="E2968" t="s">
        <v>3313</v>
      </c>
      <c r="F2968" t="s">
        <v>3314</v>
      </c>
      <c r="G2968" t="s">
        <v>3315</v>
      </c>
      <c r="H2968" t="s">
        <v>3316</v>
      </c>
      <c r="I2968" t="s">
        <v>3328</v>
      </c>
      <c r="J2968" t="s">
        <v>3330</v>
      </c>
      <c r="K2968" s="2">
        <v>32</v>
      </c>
    </row>
    <row r="2969" spans="1:11" x14ac:dyDescent="0.3">
      <c r="A2969" t="s">
        <v>2253</v>
      </c>
      <c r="B2969" t="s">
        <v>44</v>
      </c>
      <c r="C2969" t="s">
        <v>3311</v>
      </c>
      <c r="D2969" t="s">
        <v>3312</v>
      </c>
      <c r="E2969" t="s">
        <v>3313</v>
      </c>
      <c r="F2969" t="s">
        <v>3314</v>
      </c>
      <c r="G2969" t="s">
        <v>3315</v>
      </c>
      <c r="H2969" t="s">
        <v>3316</v>
      </c>
      <c r="I2969" t="s">
        <v>3328</v>
      </c>
      <c r="J2969" t="s">
        <v>3330</v>
      </c>
      <c r="K2969" s="2">
        <v>80</v>
      </c>
    </row>
    <row r="2970" spans="1:11" x14ac:dyDescent="0.3">
      <c r="B2970" t="s">
        <v>12</v>
      </c>
      <c r="C2970" t="s">
        <v>3311</v>
      </c>
      <c r="D2970" t="s">
        <v>3312</v>
      </c>
      <c r="E2970" t="s">
        <v>3313</v>
      </c>
      <c r="F2970" t="s">
        <v>3314</v>
      </c>
      <c r="G2970" t="s">
        <v>3315</v>
      </c>
      <c r="H2970" t="s">
        <v>3316</v>
      </c>
      <c r="I2970" t="s">
        <v>3328</v>
      </c>
      <c r="J2970" t="s">
        <v>3330</v>
      </c>
      <c r="K2970" s="2">
        <v>75</v>
      </c>
    </row>
    <row r="2971" spans="1:11" x14ac:dyDescent="0.3">
      <c r="B2971" t="s">
        <v>218</v>
      </c>
      <c r="C2971" t="s">
        <v>3311</v>
      </c>
      <c r="D2971" t="s">
        <v>3312</v>
      </c>
      <c r="E2971" t="s">
        <v>3313</v>
      </c>
      <c r="F2971" t="s">
        <v>3314</v>
      </c>
      <c r="G2971" t="s">
        <v>3315</v>
      </c>
      <c r="H2971" t="s">
        <v>3316</v>
      </c>
      <c r="I2971" t="s">
        <v>3328</v>
      </c>
      <c r="J2971" t="s">
        <v>3330</v>
      </c>
      <c r="K2971" s="2">
        <v>37</v>
      </c>
    </row>
    <row r="2972" spans="1:11" x14ac:dyDescent="0.3">
      <c r="B2972" t="s">
        <v>16</v>
      </c>
      <c r="C2972" t="s">
        <v>3311</v>
      </c>
      <c r="D2972" t="s">
        <v>3312</v>
      </c>
      <c r="E2972" t="s">
        <v>3313</v>
      </c>
      <c r="F2972" t="s">
        <v>3314</v>
      </c>
      <c r="G2972" t="s">
        <v>3315</v>
      </c>
      <c r="H2972" t="s">
        <v>3316</v>
      </c>
      <c r="I2972" t="s">
        <v>3328</v>
      </c>
      <c r="J2972" t="s">
        <v>3330</v>
      </c>
      <c r="K2972" s="2">
        <v>229</v>
      </c>
    </row>
    <row r="2973" spans="1:11" x14ac:dyDescent="0.3">
      <c r="A2973" t="s">
        <v>2255</v>
      </c>
      <c r="B2973" t="s">
        <v>12</v>
      </c>
      <c r="C2973" t="s">
        <v>3311</v>
      </c>
      <c r="D2973" t="s">
        <v>3312</v>
      </c>
      <c r="E2973" t="s">
        <v>3313</v>
      </c>
      <c r="F2973" t="s">
        <v>3314</v>
      </c>
      <c r="G2973" t="s">
        <v>3315</v>
      </c>
      <c r="H2973" t="s">
        <v>3316</v>
      </c>
      <c r="I2973" t="s">
        <v>3371</v>
      </c>
      <c r="J2973" t="s">
        <v>3373</v>
      </c>
      <c r="K2973" s="2">
        <v>82</v>
      </c>
    </row>
    <row r="2974" spans="1:11" x14ac:dyDescent="0.3">
      <c r="B2974" t="s">
        <v>84</v>
      </c>
      <c r="C2974" t="s">
        <v>3311</v>
      </c>
      <c r="D2974" t="s">
        <v>3312</v>
      </c>
      <c r="E2974" t="s">
        <v>3313</v>
      </c>
      <c r="F2974" t="s">
        <v>3314</v>
      </c>
      <c r="G2974" t="s">
        <v>3315</v>
      </c>
      <c r="H2974" t="s">
        <v>3316</v>
      </c>
      <c r="I2974" t="s">
        <v>3371</v>
      </c>
      <c r="J2974" t="s">
        <v>3373</v>
      </c>
      <c r="K2974" s="2">
        <v>104</v>
      </c>
    </row>
    <row r="2975" spans="1:11" x14ac:dyDescent="0.3">
      <c r="B2975" t="s">
        <v>86</v>
      </c>
      <c r="C2975" t="s">
        <v>3311</v>
      </c>
      <c r="D2975" t="s">
        <v>3312</v>
      </c>
      <c r="E2975" t="s">
        <v>3313</v>
      </c>
      <c r="F2975" t="s">
        <v>3314</v>
      </c>
      <c r="G2975" t="s">
        <v>3315</v>
      </c>
      <c r="H2975" t="s">
        <v>3316</v>
      </c>
      <c r="I2975" t="s">
        <v>3371</v>
      </c>
      <c r="J2975" t="s">
        <v>3373</v>
      </c>
      <c r="K2975" s="2">
        <v>81</v>
      </c>
    </row>
    <row r="2976" spans="1:11" x14ac:dyDescent="0.3">
      <c r="A2976" t="s">
        <v>2257</v>
      </c>
      <c r="B2976" t="s">
        <v>12</v>
      </c>
      <c r="C2976" t="s">
        <v>3311</v>
      </c>
      <c r="D2976" t="s">
        <v>3312</v>
      </c>
      <c r="E2976" t="s">
        <v>3313</v>
      </c>
      <c r="F2976" t="s">
        <v>3314</v>
      </c>
      <c r="G2976" t="s">
        <v>3315</v>
      </c>
      <c r="H2976" t="s">
        <v>3316</v>
      </c>
      <c r="I2976" t="s">
        <v>3371</v>
      </c>
      <c r="J2976" t="s">
        <v>3373</v>
      </c>
      <c r="K2976" s="2">
        <v>308</v>
      </c>
    </row>
    <row r="2977" spans="1:11" x14ac:dyDescent="0.3">
      <c r="B2977" t="s">
        <v>16</v>
      </c>
      <c r="C2977" t="s">
        <v>3311</v>
      </c>
      <c r="D2977" t="s">
        <v>3312</v>
      </c>
      <c r="E2977" t="s">
        <v>3313</v>
      </c>
      <c r="F2977" t="s">
        <v>3314</v>
      </c>
      <c r="G2977" t="s">
        <v>3315</v>
      </c>
      <c r="H2977" t="s">
        <v>3316</v>
      </c>
      <c r="I2977" t="s">
        <v>3371</v>
      </c>
      <c r="J2977" t="s">
        <v>3373</v>
      </c>
      <c r="K2977" s="2">
        <v>218</v>
      </c>
    </row>
    <row r="2978" spans="1:11" x14ac:dyDescent="0.3">
      <c r="A2978" t="s">
        <v>2259</v>
      </c>
      <c r="B2978" t="s">
        <v>12</v>
      </c>
      <c r="C2978" t="s">
        <v>3311</v>
      </c>
      <c r="D2978" t="s">
        <v>3312</v>
      </c>
      <c r="E2978" t="s">
        <v>3313</v>
      </c>
      <c r="F2978" t="s">
        <v>3314</v>
      </c>
      <c r="G2978" t="s">
        <v>3315</v>
      </c>
      <c r="H2978" t="s">
        <v>3316</v>
      </c>
      <c r="I2978" t="s">
        <v>3371</v>
      </c>
      <c r="J2978" t="s">
        <v>3373</v>
      </c>
      <c r="K2978" s="2">
        <v>159</v>
      </c>
    </row>
    <row r="2979" spans="1:11" x14ac:dyDescent="0.3">
      <c r="B2979" t="s">
        <v>16</v>
      </c>
      <c r="C2979" t="s">
        <v>3311</v>
      </c>
      <c r="D2979" t="s">
        <v>3312</v>
      </c>
      <c r="E2979" t="s">
        <v>3313</v>
      </c>
      <c r="F2979" t="s">
        <v>3314</v>
      </c>
      <c r="G2979" t="s">
        <v>3315</v>
      </c>
      <c r="H2979" t="s">
        <v>3316</v>
      </c>
      <c r="I2979" t="s">
        <v>3371</v>
      </c>
      <c r="J2979" t="s">
        <v>3373</v>
      </c>
      <c r="K2979" s="2">
        <v>234</v>
      </c>
    </row>
    <row r="2980" spans="1:11" x14ac:dyDescent="0.3">
      <c r="A2980" t="s">
        <v>2261</v>
      </c>
      <c r="B2980" t="s">
        <v>308</v>
      </c>
      <c r="C2980" t="s">
        <v>3311</v>
      </c>
      <c r="D2980" t="s">
        <v>3312</v>
      </c>
      <c r="E2980" t="s">
        <v>3313</v>
      </c>
      <c r="F2980" t="s">
        <v>3314</v>
      </c>
      <c r="G2980" t="s">
        <v>3315</v>
      </c>
      <c r="H2980" t="s">
        <v>3316</v>
      </c>
      <c r="I2980" t="s">
        <v>3371</v>
      </c>
      <c r="J2980" t="s">
        <v>3373</v>
      </c>
      <c r="K2980" s="2">
        <v>111</v>
      </c>
    </row>
    <row r="2981" spans="1:11" x14ac:dyDescent="0.3">
      <c r="B2981" t="s">
        <v>12</v>
      </c>
      <c r="C2981" t="s">
        <v>3311</v>
      </c>
      <c r="D2981" t="s">
        <v>3312</v>
      </c>
      <c r="E2981" t="s">
        <v>3313</v>
      </c>
      <c r="F2981" t="s">
        <v>3314</v>
      </c>
      <c r="G2981" t="s">
        <v>3315</v>
      </c>
      <c r="H2981" t="s">
        <v>3316</v>
      </c>
      <c r="I2981" t="s">
        <v>3371</v>
      </c>
      <c r="J2981" t="s">
        <v>3373</v>
      </c>
      <c r="K2981" s="2">
        <v>79</v>
      </c>
    </row>
    <row r="2982" spans="1:11" x14ac:dyDescent="0.3">
      <c r="A2982" t="s">
        <v>2263</v>
      </c>
      <c r="B2982" t="s">
        <v>44</v>
      </c>
      <c r="C2982" t="s">
        <v>3311</v>
      </c>
      <c r="D2982" t="s">
        <v>3312</v>
      </c>
      <c r="E2982" t="s">
        <v>3313</v>
      </c>
      <c r="F2982" t="s">
        <v>3314</v>
      </c>
      <c r="G2982" t="s">
        <v>3315</v>
      </c>
      <c r="H2982" t="s">
        <v>3316</v>
      </c>
      <c r="I2982" t="s">
        <v>3371</v>
      </c>
      <c r="J2982" t="s">
        <v>3373</v>
      </c>
      <c r="K2982" s="2">
        <v>82</v>
      </c>
    </row>
    <row r="2983" spans="1:11" x14ac:dyDescent="0.3">
      <c r="B2983" t="s">
        <v>12</v>
      </c>
      <c r="C2983" t="s">
        <v>3311</v>
      </c>
      <c r="D2983" t="s">
        <v>3312</v>
      </c>
      <c r="E2983" t="s">
        <v>3313</v>
      </c>
      <c r="F2983" t="s">
        <v>3314</v>
      </c>
      <c r="G2983" t="s">
        <v>3315</v>
      </c>
      <c r="H2983" t="s">
        <v>3316</v>
      </c>
      <c r="I2983" t="s">
        <v>3371</v>
      </c>
      <c r="J2983" t="s">
        <v>3373</v>
      </c>
      <c r="K2983" s="2">
        <v>314</v>
      </c>
    </row>
    <row r="2984" spans="1:11" x14ac:dyDescent="0.3">
      <c r="B2984" t="s">
        <v>16</v>
      </c>
      <c r="C2984" t="s">
        <v>3311</v>
      </c>
      <c r="D2984" t="s">
        <v>3312</v>
      </c>
      <c r="E2984" t="s">
        <v>3313</v>
      </c>
      <c r="F2984" t="s">
        <v>3314</v>
      </c>
      <c r="G2984" t="s">
        <v>3315</v>
      </c>
      <c r="H2984" t="s">
        <v>3316</v>
      </c>
      <c r="I2984" t="s">
        <v>3371</v>
      </c>
      <c r="J2984" t="s">
        <v>3373</v>
      </c>
      <c r="K2984" s="2">
        <v>224</v>
      </c>
    </row>
    <row r="2985" spans="1:11" x14ac:dyDescent="0.3">
      <c r="A2985" t="s">
        <v>2265</v>
      </c>
      <c r="B2985" t="s">
        <v>12</v>
      </c>
      <c r="C2985" t="s">
        <v>3311</v>
      </c>
      <c r="D2985" t="s">
        <v>3312</v>
      </c>
      <c r="E2985" t="s">
        <v>3313</v>
      </c>
      <c r="F2985" t="s">
        <v>3314</v>
      </c>
      <c r="G2985" t="s">
        <v>3315</v>
      </c>
      <c r="H2985" t="s">
        <v>3316</v>
      </c>
      <c r="I2985" t="s">
        <v>3371</v>
      </c>
      <c r="J2985" t="s">
        <v>3373</v>
      </c>
      <c r="K2985" s="2">
        <v>78</v>
      </c>
    </row>
    <row r="2986" spans="1:11" x14ac:dyDescent="0.3">
      <c r="B2986" t="s">
        <v>20</v>
      </c>
      <c r="C2986" t="s">
        <v>3311</v>
      </c>
      <c r="D2986" t="s">
        <v>3312</v>
      </c>
      <c r="E2986" t="s">
        <v>3313</v>
      </c>
      <c r="F2986" t="s">
        <v>3314</v>
      </c>
      <c r="G2986" t="s">
        <v>3315</v>
      </c>
      <c r="H2986" t="s">
        <v>3316</v>
      </c>
      <c r="I2986" t="s">
        <v>3371</v>
      </c>
      <c r="J2986" t="s">
        <v>3373</v>
      </c>
      <c r="K2986" s="2">
        <v>127</v>
      </c>
    </row>
    <row r="2987" spans="1:11" x14ac:dyDescent="0.3">
      <c r="B2987" t="s">
        <v>22</v>
      </c>
      <c r="C2987" t="s">
        <v>3311</v>
      </c>
      <c r="D2987" t="s">
        <v>3312</v>
      </c>
      <c r="E2987" t="s">
        <v>3313</v>
      </c>
      <c r="F2987" t="s">
        <v>3314</v>
      </c>
      <c r="G2987" t="s">
        <v>3315</v>
      </c>
      <c r="H2987" t="s">
        <v>3316</v>
      </c>
      <c r="I2987" t="s">
        <v>3371</v>
      </c>
      <c r="J2987" t="s">
        <v>3373</v>
      </c>
      <c r="K2987" s="2">
        <v>90</v>
      </c>
    </row>
    <row r="2988" spans="1:11" x14ac:dyDescent="0.3">
      <c r="B2988" t="s">
        <v>24</v>
      </c>
      <c r="C2988" t="s">
        <v>3311</v>
      </c>
      <c r="D2988" t="s">
        <v>3312</v>
      </c>
      <c r="E2988" t="s">
        <v>3313</v>
      </c>
      <c r="F2988" t="s">
        <v>3314</v>
      </c>
      <c r="G2988" t="s">
        <v>3315</v>
      </c>
      <c r="H2988" t="s">
        <v>3316</v>
      </c>
      <c r="I2988" t="s">
        <v>3371</v>
      </c>
      <c r="J2988" t="s">
        <v>3373</v>
      </c>
      <c r="K2988" s="2">
        <v>273</v>
      </c>
    </row>
    <row r="2989" spans="1:11" x14ac:dyDescent="0.3">
      <c r="A2989" t="s">
        <v>2267</v>
      </c>
      <c r="B2989" t="s">
        <v>12</v>
      </c>
      <c r="C2989" t="s">
        <v>3311</v>
      </c>
      <c r="D2989" t="s">
        <v>3312</v>
      </c>
      <c r="E2989" t="s">
        <v>3313</v>
      </c>
      <c r="F2989" t="s">
        <v>3314</v>
      </c>
      <c r="G2989" t="s">
        <v>3315</v>
      </c>
      <c r="H2989" t="s">
        <v>3316</v>
      </c>
      <c r="I2989" t="s">
        <v>3371</v>
      </c>
      <c r="J2989" t="s">
        <v>3373</v>
      </c>
      <c r="K2989" s="2">
        <v>78</v>
      </c>
    </row>
    <row r="2990" spans="1:11" x14ac:dyDescent="0.3">
      <c r="B2990" t="s">
        <v>20</v>
      </c>
      <c r="C2990" t="s">
        <v>3311</v>
      </c>
      <c r="D2990" t="s">
        <v>3312</v>
      </c>
      <c r="E2990" t="s">
        <v>3313</v>
      </c>
      <c r="F2990" t="s">
        <v>3314</v>
      </c>
      <c r="G2990" t="s">
        <v>3315</v>
      </c>
      <c r="H2990" t="s">
        <v>3316</v>
      </c>
      <c r="I2990" t="s">
        <v>3371</v>
      </c>
      <c r="J2990" t="s">
        <v>3373</v>
      </c>
      <c r="K2990" s="2">
        <v>127</v>
      </c>
    </row>
    <row r="2991" spans="1:11" x14ac:dyDescent="0.3">
      <c r="B2991" t="s">
        <v>22</v>
      </c>
      <c r="C2991" t="s">
        <v>3311</v>
      </c>
      <c r="D2991" t="s">
        <v>3312</v>
      </c>
      <c r="E2991" t="s">
        <v>3313</v>
      </c>
      <c r="F2991" t="s">
        <v>3314</v>
      </c>
      <c r="G2991" t="s">
        <v>3315</v>
      </c>
      <c r="H2991" t="s">
        <v>3316</v>
      </c>
      <c r="I2991" t="s">
        <v>3371</v>
      </c>
      <c r="J2991" t="s">
        <v>3373</v>
      </c>
      <c r="K2991" s="2">
        <v>90</v>
      </c>
    </row>
    <row r="2992" spans="1:11" x14ac:dyDescent="0.3">
      <c r="B2992" t="s">
        <v>24</v>
      </c>
      <c r="C2992" t="s">
        <v>3311</v>
      </c>
      <c r="D2992" t="s">
        <v>3312</v>
      </c>
      <c r="E2992" t="s">
        <v>3313</v>
      </c>
      <c r="F2992" t="s">
        <v>3314</v>
      </c>
      <c r="G2992" t="s">
        <v>3315</v>
      </c>
      <c r="H2992" t="s">
        <v>3316</v>
      </c>
      <c r="I2992" t="s">
        <v>3371</v>
      </c>
      <c r="J2992" t="s">
        <v>3373</v>
      </c>
      <c r="K2992" s="2">
        <v>273</v>
      </c>
    </row>
    <row r="2993" spans="1:11" x14ac:dyDescent="0.3">
      <c r="A2993" t="s">
        <v>2269</v>
      </c>
      <c r="B2993" t="s">
        <v>12</v>
      </c>
      <c r="C2993" t="s">
        <v>3311</v>
      </c>
      <c r="D2993" t="s">
        <v>3312</v>
      </c>
      <c r="E2993" t="s">
        <v>3313</v>
      </c>
      <c r="F2993" t="s">
        <v>3314</v>
      </c>
      <c r="G2993" t="s">
        <v>3315</v>
      </c>
      <c r="H2993" t="s">
        <v>3316</v>
      </c>
      <c r="I2993" t="s">
        <v>3371</v>
      </c>
      <c r="J2993" t="s">
        <v>3373</v>
      </c>
      <c r="K2993" s="2">
        <v>63</v>
      </c>
    </row>
    <row r="2994" spans="1:11" x14ac:dyDescent="0.3">
      <c r="B2994" t="s">
        <v>16</v>
      </c>
      <c r="C2994" t="s">
        <v>3311</v>
      </c>
      <c r="D2994" t="s">
        <v>3312</v>
      </c>
      <c r="E2994" t="s">
        <v>3313</v>
      </c>
      <c r="F2994" t="s">
        <v>3314</v>
      </c>
      <c r="G2994" t="s">
        <v>3315</v>
      </c>
      <c r="H2994" t="s">
        <v>3316</v>
      </c>
      <c r="I2994" t="s">
        <v>3371</v>
      </c>
      <c r="J2994" t="s">
        <v>3373</v>
      </c>
      <c r="K2994" s="2">
        <v>236</v>
      </c>
    </row>
    <row r="2995" spans="1:11" x14ac:dyDescent="0.3">
      <c r="B2995" t="s">
        <v>184</v>
      </c>
      <c r="C2995" t="s">
        <v>3311</v>
      </c>
      <c r="D2995" t="s">
        <v>3312</v>
      </c>
      <c r="E2995" t="s">
        <v>3313</v>
      </c>
      <c r="F2995" t="s">
        <v>3314</v>
      </c>
      <c r="G2995" t="s">
        <v>3315</v>
      </c>
      <c r="H2995" t="s">
        <v>3316</v>
      </c>
      <c r="I2995" t="s">
        <v>3371</v>
      </c>
      <c r="J2995" t="s">
        <v>3373</v>
      </c>
      <c r="K2995" s="2">
        <v>385</v>
      </c>
    </row>
    <row r="2996" spans="1:11" x14ac:dyDescent="0.3">
      <c r="A2996" t="s">
        <v>2271</v>
      </c>
      <c r="B2996" t="s">
        <v>12</v>
      </c>
      <c r="C2996" t="s">
        <v>3311</v>
      </c>
      <c r="D2996" t="s">
        <v>3312</v>
      </c>
      <c r="E2996" t="s">
        <v>3313</v>
      </c>
      <c r="F2996" t="s">
        <v>3314</v>
      </c>
      <c r="G2996" t="s">
        <v>3315</v>
      </c>
      <c r="H2996" t="s">
        <v>3316</v>
      </c>
      <c r="I2996" t="s">
        <v>3371</v>
      </c>
      <c r="J2996" t="s">
        <v>3373</v>
      </c>
      <c r="K2996" s="2">
        <v>79</v>
      </c>
    </row>
    <row r="2997" spans="1:11" x14ac:dyDescent="0.3">
      <c r="B2997" t="s">
        <v>20</v>
      </c>
      <c r="C2997" t="s">
        <v>3311</v>
      </c>
      <c r="D2997" t="s">
        <v>3312</v>
      </c>
      <c r="E2997" t="s">
        <v>3313</v>
      </c>
      <c r="F2997" t="s">
        <v>3314</v>
      </c>
      <c r="G2997" t="s">
        <v>3315</v>
      </c>
      <c r="H2997" t="s">
        <v>3316</v>
      </c>
      <c r="I2997" t="s">
        <v>3371</v>
      </c>
      <c r="J2997" t="s">
        <v>3373</v>
      </c>
      <c r="K2997" s="2">
        <v>134</v>
      </c>
    </row>
    <row r="2998" spans="1:11" x14ac:dyDescent="0.3">
      <c r="B2998" t="s">
        <v>22</v>
      </c>
      <c r="C2998" t="s">
        <v>3311</v>
      </c>
      <c r="D2998" t="s">
        <v>3312</v>
      </c>
      <c r="E2998" t="s">
        <v>3313</v>
      </c>
      <c r="F2998" t="s">
        <v>3314</v>
      </c>
      <c r="G2998" t="s">
        <v>3315</v>
      </c>
      <c r="H2998" t="s">
        <v>3316</v>
      </c>
      <c r="I2998" t="s">
        <v>3371</v>
      </c>
      <c r="J2998" t="s">
        <v>3373</v>
      </c>
      <c r="K2998" s="2">
        <v>173</v>
      </c>
    </row>
    <row r="2999" spans="1:11" x14ac:dyDescent="0.3">
      <c r="B2999" t="s">
        <v>24</v>
      </c>
      <c r="C2999" t="s">
        <v>3311</v>
      </c>
      <c r="D2999" t="s">
        <v>3312</v>
      </c>
      <c r="E2999" t="s">
        <v>3313</v>
      </c>
      <c r="F2999" t="s">
        <v>3314</v>
      </c>
      <c r="G2999" t="s">
        <v>3315</v>
      </c>
      <c r="H2999" t="s">
        <v>3316</v>
      </c>
      <c r="I2999" t="s">
        <v>3371</v>
      </c>
      <c r="J2999" t="s">
        <v>3373</v>
      </c>
      <c r="K2999" s="2">
        <v>282</v>
      </c>
    </row>
    <row r="3000" spans="1:11" x14ac:dyDescent="0.3">
      <c r="B3000" t="s">
        <v>956</v>
      </c>
      <c r="C3000" t="s">
        <v>3311</v>
      </c>
      <c r="D3000" t="s">
        <v>3312</v>
      </c>
      <c r="E3000" t="s">
        <v>3313</v>
      </c>
      <c r="F3000" t="s">
        <v>3314</v>
      </c>
      <c r="G3000" t="s">
        <v>3315</v>
      </c>
      <c r="H3000" t="s">
        <v>3316</v>
      </c>
      <c r="I3000" t="s">
        <v>3371</v>
      </c>
      <c r="J3000" t="s">
        <v>3373</v>
      </c>
      <c r="K3000" s="2">
        <v>91</v>
      </c>
    </row>
    <row r="3001" spans="1:11" x14ac:dyDescent="0.3">
      <c r="A3001" t="s">
        <v>2273</v>
      </c>
      <c r="B3001" t="s">
        <v>34</v>
      </c>
      <c r="C3001" t="s">
        <v>3311</v>
      </c>
      <c r="D3001" t="s">
        <v>3312</v>
      </c>
      <c r="E3001" t="s">
        <v>3313</v>
      </c>
      <c r="F3001" t="s">
        <v>3314</v>
      </c>
      <c r="G3001" t="s">
        <v>3315</v>
      </c>
      <c r="H3001" t="s">
        <v>3316</v>
      </c>
      <c r="I3001" t="s">
        <v>3371</v>
      </c>
      <c r="J3001" t="s">
        <v>3373</v>
      </c>
      <c r="K3001" s="2">
        <v>61</v>
      </c>
    </row>
    <row r="3002" spans="1:11" x14ac:dyDescent="0.3">
      <c r="B3002" t="s">
        <v>12</v>
      </c>
      <c r="C3002" t="s">
        <v>3311</v>
      </c>
      <c r="D3002" t="s">
        <v>3312</v>
      </c>
      <c r="E3002" t="s">
        <v>3313</v>
      </c>
      <c r="F3002" t="s">
        <v>3314</v>
      </c>
      <c r="G3002" t="s">
        <v>3315</v>
      </c>
      <c r="H3002" t="s">
        <v>3316</v>
      </c>
      <c r="I3002" t="s">
        <v>3371</v>
      </c>
      <c r="J3002" t="s">
        <v>3373</v>
      </c>
      <c r="K3002" s="2">
        <v>81</v>
      </c>
    </row>
    <row r="3003" spans="1:11" x14ac:dyDescent="0.3">
      <c r="B3003" t="s">
        <v>16</v>
      </c>
      <c r="C3003" t="s">
        <v>3311</v>
      </c>
      <c r="D3003" t="s">
        <v>3312</v>
      </c>
      <c r="E3003" t="s">
        <v>3313</v>
      </c>
      <c r="F3003" t="s">
        <v>3314</v>
      </c>
      <c r="G3003" t="s">
        <v>3315</v>
      </c>
      <c r="H3003" t="s">
        <v>3316</v>
      </c>
      <c r="I3003" t="s">
        <v>3371</v>
      </c>
      <c r="J3003" t="s">
        <v>3373</v>
      </c>
      <c r="K3003" s="2">
        <v>236</v>
      </c>
    </row>
    <row r="3004" spans="1:11" x14ac:dyDescent="0.3">
      <c r="A3004" t="s">
        <v>2275</v>
      </c>
      <c r="B3004" t="s">
        <v>12</v>
      </c>
      <c r="C3004" t="s">
        <v>3311</v>
      </c>
      <c r="D3004" t="s">
        <v>3312</v>
      </c>
      <c r="E3004" t="s">
        <v>3313</v>
      </c>
      <c r="F3004" t="s">
        <v>3314</v>
      </c>
      <c r="G3004" t="s">
        <v>3315</v>
      </c>
      <c r="H3004" t="s">
        <v>3316</v>
      </c>
      <c r="I3004" t="s">
        <v>3371</v>
      </c>
      <c r="J3004" t="s">
        <v>3373</v>
      </c>
      <c r="K3004" s="2">
        <v>74</v>
      </c>
    </row>
    <row r="3005" spans="1:11" x14ac:dyDescent="0.3">
      <c r="B3005" t="s">
        <v>16</v>
      </c>
      <c r="C3005" t="s">
        <v>3311</v>
      </c>
      <c r="D3005" t="s">
        <v>3312</v>
      </c>
      <c r="E3005" t="s">
        <v>3313</v>
      </c>
      <c r="F3005" t="s">
        <v>3314</v>
      </c>
      <c r="G3005" t="s">
        <v>3315</v>
      </c>
      <c r="H3005" t="s">
        <v>3316</v>
      </c>
      <c r="I3005" t="s">
        <v>3371</v>
      </c>
      <c r="J3005" t="s">
        <v>3373</v>
      </c>
      <c r="K3005" s="2">
        <v>243</v>
      </c>
    </row>
    <row r="3006" spans="1:11" x14ac:dyDescent="0.3">
      <c r="A3006" t="s">
        <v>2277</v>
      </c>
      <c r="B3006" t="s">
        <v>12</v>
      </c>
      <c r="C3006" t="s">
        <v>3311</v>
      </c>
      <c r="D3006" t="s">
        <v>3312</v>
      </c>
      <c r="E3006" t="s">
        <v>3313</v>
      </c>
      <c r="F3006" t="s">
        <v>3314</v>
      </c>
      <c r="G3006" t="s">
        <v>3315</v>
      </c>
      <c r="H3006" t="s">
        <v>3316</v>
      </c>
      <c r="I3006" t="s">
        <v>3371</v>
      </c>
      <c r="J3006" t="s">
        <v>3373</v>
      </c>
      <c r="K3006" s="2">
        <v>74</v>
      </c>
    </row>
    <row r="3007" spans="1:11" x14ac:dyDescent="0.3">
      <c r="B3007" t="s">
        <v>16</v>
      </c>
      <c r="C3007" t="s">
        <v>3311</v>
      </c>
      <c r="D3007" t="s">
        <v>3312</v>
      </c>
      <c r="E3007" t="s">
        <v>3313</v>
      </c>
      <c r="F3007" t="s">
        <v>3314</v>
      </c>
      <c r="G3007" t="s">
        <v>3315</v>
      </c>
      <c r="H3007" t="s">
        <v>3316</v>
      </c>
      <c r="I3007" t="s">
        <v>3371</v>
      </c>
      <c r="J3007" t="s">
        <v>3373</v>
      </c>
      <c r="K3007" s="2">
        <v>243</v>
      </c>
    </row>
    <row r="3008" spans="1:11" x14ac:dyDescent="0.3">
      <c r="A3008" t="s">
        <v>2279</v>
      </c>
      <c r="B3008" t="s">
        <v>12</v>
      </c>
      <c r="C3008" t="s">
        <v>3311</v>
      </c>
      <c r="D3008" t="s">
        <v>3312</v>
      </c>
      <c r="E3008" t="s">
        <v>3313</v>
      </c>
      <c r="F3008" t="s">
        <v>3314</v>
      </c>
      <c r="G3008" t="s">
        <v>3315</v>
      </c>
      <c r="H3008" t="s">
        <v>3316</v>
      </c>
      <c r="I3008" t="s">
        <v>3371</v>
      </c>
      <c r="J3008" t="s">
        <v>3373</v>
      </c>
      <c r="K3008" s="2">
        <v>310</v>
      </c>
    </row>
    <row r="3009" spans="1:11" x14ac:dyDescent="0.3">
      <c r="B3009" t="s">
        <v>16</v>
      </c>
      <c r="C3009" t="s">
        <v>3311</v>
      </c>
      <c r="D3009" t="s">
        <v>3312</v>
      </c>
      <c r="E3009" t="s">
        <v>3313</v>
      </c>
      <c r="F3009" t="s">
        <v>3314</v>
      </c>
      <c r="G3009" t="s">
        <v>3315</v>
      </c>
      <c r="H3009" t="s">
        <v>3316</v>
      </c>
      <c r="I3009" t="s">
        <v>3371</v>
      </c>
      <c r="J3009" t="s">
        <v>3373</v>
      </c>
      <c r="K3009" s="2">
        <v>216</v>
      </c>
    </row>
    <row r="3010" spans="1:11" x14ac:dyDescent="0.3">
      <c r="A3010" t="s">
        <v>2281</v>
      </c>
      <c r="B3010" t="s">
        <v>12</v>
      </c>
      <c r="C3010" t="s">
        <v>3311</v>
      </c>
      <c r="D3010" t="s">
        <v>3312</v>
      </c>
      <c r="E3010" t="s">
        <v>3313</v>
      </c>
      <c r="F3010" t="s">
        <v>3314</v>
      </c>
      <c r="G3010" t="s">
        <v>3315</v>
      </c>
      <c r="H3010" t="s">
        <v>3316</v>
      </c>
      <c r="I3010" t="s">
        <v>3371</v>
      </c>
      <c r="J3010" t="s">
        <v>3373</v>
      </c>
      <c r="K3010" s="2">
        <v>79</v>
      </c>
    </row>
    <row r="3011" spans="1:11" x14ac:dyDescent="0.3">
      <c r="B3011" t="s">
        <v>10</v>
      </c>
      <c r="C3011" t="s">
        <v>3311</v>
      </c>
      <c r="D3011" t="s">
        <v>3312</v>
      </c>
      <c r="E3011" t="s">
        <v>3313</v>
      </c>
      <c r="F3011" t="s">
        <v>3314</v>
      </c>
      <c r="G3011" t="s">
        <v>3315</v>
      </c>
      <c r="H3011" t="s">
        <v>3316</v>
      </c>
      <c r="I3011" t="s">
        <v>3371</v>
      </c>
      <c r="J3011" t="s">
        <v>3373</v>
      </c>
      <c r="K3011" s="2">
        <v>41</v>
      </c>
    </row>
    <row r="3012" spans="1:11" x14ac:dyDescent="0.3">
      <c r="A3012" t="s">
        <v>2283</v>
      </c>
      <c r="B3012" t="s">
        <v>12</v>
      </c>
      <c r="C3012" t="s">
        <v>3311</v>
      </c>
      <c r="D3012" t="s">
        <v>3312</v>
      </c>
      <c r="E3012" t="s">
        <v>3313</v>
      </c>
      <c r="F3012" t="s">
        <v>3314</v>
      </c>
      <c r="G3012" t="s">
        <v>3315</v>
      </c>
      <c r="H3012" t="s">
        <v>3316</v>
      </c>
      <c r="I3012" t="s">
        <v>3371</v>
      </c>
      <c r="J3012" t="s">
        <v>3373</v>
      </c>
      <c r="K3012" s="2">
        <v>152</v>
      </c>
    </row>
    <row r="3013" spans="1:11" x14ac:dyDescent="0.3">
      <c r="B3013" t="s">
        <v>14</v>
      </c>
      <c r="C3013" t="s">
        <v>3311</v>
      </c>
      <c r="D3013" t="s">
        <v>3312</v>
      </c>
      <c r="E3013" t="s">
        <v>3313</v>
      </c>
      <c r="F3013" t="s">
        <v>3314</v>
      </c>
      <c r="G3013" t="s">
        <v>3315</v>
      </c>
      <c r="H3013" t="s">
        <v>3316</v>
      </c>
      <c r="I3013" t="s">
        <v>3371</v>
      </c>
      <c r="J3013" t="s">
        <v>3373</v>
      </c>
      <c r="K3013" s="2">
        <v>48</v>
      </c>
    </row>
    <row r="3014" spans="1:11" x14ac:dyDescent="0.3">
      <c r="A3014" t="s">
        <v>2285</v>
      </c>
      <c r="B3014" t="s">
        <v>44</v>
      </c>
      <c r="C3014" t="s">
        <v>3311</v>
      </c>
      <c r="D3014" t="s">
        <v>3312</v>
      </c>
      <c r="E3014" t="s">
        <v>3313</v>
      </c>
      <c r="F3014" t="s">
        <v>3314</v>
      </c>
      <c r="G3014" t="s">
        <v>3315</v>
      </c>
      <c r="H3014" t="s">
        <v>3316</v>
      </c>
      <c r="I3014" t="s">
        <v>3371</v>
      </c>
      <c r="J3014" t="s">
        <v>3373</v>
      </c>
      <c r="K3014" s="2">
        <v>75</v>
      </c>
    </row>
    <row r="3015" spans="1:11" x14ac:dyDescent="0.3">
      <c r="B3015" t="s">
        <v>12</v>
      </c>
      <c r="C3015" t="s">
        <v>3311</v>
      </c>
      <c r="D3015" t="s">
        <v>3312</v>
      </c>
      <c r="E3015" t="s">
        <v>3313</v>
      </c>
      <c r="F3015" t="s">
        <v>3314</v>
      </c>
      <c r="G3015" t="s">
        <v>3315</v>
      </c>
      <c r="H3015" t="s">
        <v>3316</v>
      </c>
      <c r="I3015" t="s">
        <v>3371</v>
      </c>
      <c r="J3015" t="s">
        <v>3373</v>
      </c>
      <c r="K3015" s="2">
        <v>388</v>
      </c>
    </row>
    <row r="3016" spans="1:11" x14ac:dyDescent="0.3">
      <c r="A3016" t="s">
        <v>2287</v>
      </c>
      <c r="B3016" t="s">
        <v>12</v>
      </c>
      <c r="C3016" t="s">
        <v>3311</v>
      </c>
      <c r="D3016" t="s">
        <v>3312</v>
      </c>
      <c r="E3016" t="s">
        <v>3313</v>
      </c>
      <c r="F3016" t="s">
        <v>3314</v>
      </c>
      <c r="G3016" t="s">
        <v>3315</v>
      </c>
      <c r="H3016" t="s">
        <v>3316</v>
      </c>
      <c r="I3016" t="s">
        <v>3317</v>
      </c>
      <c r="J3016" t="s">
        <v>3319</v>
      </c>
      <c r="K3016" s="2">
        <v>78</v>
      </c>
    </row>
    <row r="3017" spans="1:11" x14ac:dyDescent="0.3">
      <c r="B3017" t="s">
        <v>20</v>
      </c>
      <c r="C3017" t="s">
        <v>3311</v>
      </c>
      <c r="D3017" t="s">
        <v>3312</v>
      </c>
      <c r="E3017" t="s">
        <v>3313</v>
      </c>
      <c r="F3017" t="s">
        <v>3314</v>
      </c>
      <c r="G3017" t="s">
        <v>3315</v>
      </c>
      <c r="H3017" t="s">
        <v>3316</v>
      </c>
      <c r="I3017" t="s">
        <v>3317</v>
      </c>
      <c r="J3017" t="s">
        <v>3319</v>
      </c>
      <c r="K3017" s="2">
        <v>127</v>
      </c>
    </row>
    <row r="3018" spans="1:11" x14ac:dyDescent="0.3">
      <c r="B3018" t="s">
        <v>22</v>
      </c>
      <c r="C3018" t="s">
        <v>3311</v>
      </c>
      <c r="D3018" t="s">
        <v>3312</v>
      </c>
      <c r="E3018" t="s">
        <v>3313</v>
      </c>
      <c r="F3018" t="s">
        <v>3314</v>
      </c>
      <c r="G3018" t="s">
        <v>3315</v>
      </c>
      <c r="H3018" t="s">
        <v>3316</v>
      </c>
      <c r="I3018" t="s">
        <v>3317</v>
      </c>
      <c r="J3018" t="s">
        <v>3319</v>
      </c>
      <c r="K3018" s="2">
        <v>90</v>
      </c>
    </row>
    <row r="3019" spans="1:11" x14ac:dyDescent="0.3">
      <c r="B3019" t="s">
        <v>24</v>
      </c>
      <c r="C3019" t="s">
        <v>3311</v>
      </c>
      <c r="D3019" t="s">
        <v>3312</v>
      </c>
      <c r="E3019" t="s">
        <v>3313</v>
      </c>
      <c r="F3019" t="s">
        <v>3314</v>
      </c>
      <c r="G3019" t="s">
        <v>3315</v>
      </c>
      <c r="H3019" t="s">
        <v>3316</v>
      </c>
      <c r="I3019" t="s">
        <v>3317</v>
      </c>
      <c r="J3019" t="s">
        <v>3319</v>
      </c>
      <c r="K3019" s="2">
        <v>273</v>
      </c>
    </row>
    <row r="3020" spans="1:11" x14ac:dyDescent="0.3">
      <c r="A3020" t="s">
        <v>2289</v>
      </c>
      <c r="B3020" t="s">
        <v>34</v>
      </c>
      <c r="C3020" t="s">
        <v>3311</v>
      </c>
      <c r="D3020" t="s">
        <v>3312</v>
      </c>
      <c r="E3020" t="s">
        <v>3313</v>
      </c>
      <c r="F3020" t="s">
        <v>3314</v>
      </c>
      <c r="G3020" t="s">
        <v>3315</v>
      </c>
      <c r="H3020" t="s">
        <v>3316</v>
      </c>
      <c r="I3020" t="s">
        <v>3317</v>
      </c>
      <c r="J3020" t="s">
        <v>3319</v>
      </c>
      <c r="K3020" s="2">
        <v>62</v>
      </c>
    </row>
    <row r="3021" spans="1:11" x14ac:dyDescent="0.3">
      <c r="B3021" t="s">
        <v>12</v>
      </c>
      <c r="C3021" t="s">
        <v>3311</v>
      </c>
      <c r="D3021" t="s">
        <v>3312</v>
      </c>
      <c r="E3021" t="s">
        <v>3313</v>
      </c>
      <c r="F3021" t="s">
        <v>3314</v>
      </c>
      <c r="G3021" t="s">
        <v>3315</v>
      </c>
      <c r="H3021" t="s">
        <v>3316</v>
      </c>
      <c r="I3021" t="s">
        <v>3317</v>
      </c>
      <c r="J3021" t="s">
        <v>3319</v>
      </c>
      <c r="K3021" s="2">
        <v>82</v>
      </c>
    </row>
    <row r="3022" spans="1:11" x14ac:dyDescent="0.3">
      <c r="B3022" t="s">
        <v>16</v>
      </c>
      <c r="C3022" t="s">
        <v>3311</v>
      </c>
      <c r="D3022" t="s">
        <v>3312</v>
      </c>
      <c r="E3022" t="s">
        <v>3313</v>
      </c>
      <c r="F3022" t="s">
        <v>3314</v>
      </c>
      <c r="G3022" t="s">
        <v>3315</v>
      </c>
      <c r="H3022" t="s">
        <v>3316</v>
      </c>
      <c r="I3022" t="s">
        <v>3317</v>
      </c>
      <c r="J3022" t="s">
        <v>3319</v>
      </c>
      <c r="K3022" s="2">
        <v>236</v>
      </c>
    </row>
    <row r="3023" spans="1:11" x14ac:dyDescent="0.3">
      <c r="A3023" t="s">
        <v>2291</v>
      </c>
      <c r="B3023" t="s">
        <v>12</v>
      </c>
      <c r="C3023" t="s">
        <v>3311</v>
      </c>
      <c r="D3023" t="s">
        <v>3312</v>
      </c>
      <c r="E3023" t="s">
        <v>3313</v>
      </c>
      <c r="F3023" t="s">
        <v>3314</v>
      </c>
      <c r="G3023" t="s">
        <v>3315</v>
      </c>
      <c r="H3023" t="s">
        <v>3316</v>
      </c>
      <c r="I3023" t="s">
        <v>3317</v>
      </c>
      <c r="J3023" t="s">
        <v>3319</v>
      </c>
      <c r="K3023" s="2">
        <v>156</v>
      </c>
    </row>
    <row r="3024" spans="1:11" x14ac:dyDescent="0.3">
      <c r="B3024" t="s">
        <v>16</v>
      </c>
      <c r="C3024" t="s">
        <v>3311</v>
      </c>
      <c r="D3024" t="s">
        <v>3312</v>
      </c>
      <c r="E3024" t="s">
        <v>3313</v>
      </c>
      <c r="F3024" t="s">
        <v>3314</v>
      </c>
      <c r="G3024" t="s">
        <v>3315</v>
      </c>
      <c r="H3024" t="s">
        <v>3316</v>
      </c>
      <c r="I3024" t="s">
        <v>3317</v>
      </c>
      <c r="J3024" t="s">
        <v>3319</v>
      </c>
      <c r="K3024" s="2">
        <v>249</v>
      </c>
    </row>
    <row r="3025" spans="1:11" x14ac:dyDescent="0.3">
      <c r="B3025" t="s">
        <v>10</v>
      </c>
      <c r="C3025" t="s">
        <v>3311</v>
      </c>
      <c r="D3025" t="s">
        <v>3312</v>
      </c>
      <c r="E3025" t="s">
        <v>3313</v>
      </c>
      <c r="F3025" t="s">
        <v>3314</v>
      </c>
      <c r="G3025" t="s">
        <v>3315</v>
      </c>
      <c r="H3025" t="s">
        <v>3316</v>
      </c>
      <c r="I3025" t="s">
        <v>3317</v>
      </c>
      <c r="J3025" t="s">
        <v>3319</v>
      </c>
      <c r="K3025" s="2">
        <v>41</v>
      </c>
    </row>
    <row r="3026" spans="1:11" x14ac:dyDescent="0.3">
      <c r="B3026" t="s">
        <v>14</v>
      </c>
      <c r="C3026" t="s">
        <v>3311</v>
      </c>
      <c r="D3026" t="s">
        <v>3312</v>
      </c>
      <c r="E3026" t="s">
        <v>3313</v>
      </c>
      <c r="F3026" t="s">
        <v>3314</v>
      </c>
      <c r="G3026" t="s">
        <v>3315</v>
      </c>
      <c r="H3026" t="s">
        <v>3316</v>
      </c>
      <c r="I3026" t="s">
        <v>3317</v>
      </c>
      <c r="J3026" t="s">
        <v>3319</v>
      </c>
      <c r="K3026" s="2">
        <v>48</v>
      </c>
    </row>
    <row r="3027" spans="1:11" x14ac:dyDescent="0.3">
      <c r="A3027" t="s">
        <v>2293</v>
      </c>
      <c r="B3027" t="s">
        <v>12</v>
      </c>
      <c r="C3027" t="s">
        <v>3311</v>
      </c>
      <c r="D3027" t="s">
        <v>3312</v>
      </c>
      <c r="E3027" t="s">
        <v>3313</v>
      </c>
      <c r="F3027" t="s">
        <v>3314</v>
      </c>
      <c r="G3027" t="s">
        <v>3315</v>
      </c>
      <c r="H3027" t="s">
        <v>3316</v>
      </c>
      <c r="I3027" t="s">
        <v>3317</v>
      </c>
      <c r="J3027" t="s">
        <v>3319</v>
      </c>
      <c r="K3027" s="2">
        <v>156</v>
      </c>
    </row>
    <row r="3028" spans="1:11" x14ac:dyDescent="0.3">
      <c r="B3028" t="s">
        <v>16</v>
      </c>
      <c r="C3028" t="s">
        <v>3311</v>
      </c>
      <c r="D3028" t="s">
        <v>3312</v>
      </c>
      <c r="E3028" t="s">
        <v>3313</v>
      </c>
      <c r="F3028" t="s">
        <v>3314</v>
      </c>
      <c r="G3028" t="s">
        <v>3315</v>
      </c>
      <c r="H3028" t="s">
        <v>3316</v>
      </c>
      <c r="I3028" t="s">
        <v>3317</v>
      </c>
      <c r="J3028" t="s">
        <v>3319</v>
      </c>
      <c r="K3028" s="2">
        <v>43</v>
      </c>
    </row>
    <row r="3029" spans="1:11" x14ac:dyDescent="0.3">
      <c r="B3029" t="s">
        <v>10</v>
      </c>
      <c r="C3029" t="s">
        <v>3311</v>
      </c>
      <c r="D3029" t="s">
        <v>3312</v>
      </c>
      <c r="E3029" t="s">
        <v>3313</v>
      </c>
      <c r="F3029" t="s">
        <v>3314</v>
      </c>
      <c r="G3029" t="s">
        <v>3315</v>
      </c>
      <c r="H3029" t="s">
        <v>3316</v>
      </c>
      <c r="I3029" t="s">
        <v>3317</v>
      </c>
      <c r="J3029" t="s">
        <v>3319</v>
      </c>
      <c r="K3029" s="2">
        <v>41</v>
      </c>
    </row>
    <row r="3030" spans="1:11" x14ac:dyDescent="0.3">
      <c r="B3030" t="s">
        <v>14</v>
      </c>
      <c r="C3030" t="s">
        <v>3311</v>
      </c>
      <c r="D3030" t="s">
        <v>3312</v>
      </c>
      <c r="E3030" t="s">
        <v>3313</v>
      </c>
      <c r="F3030" t="s">
        <v>3314</v>
      </c>
      <c r="G3030" t="s">
        <v>3315</v>
      </c>
      <c r="H3030" t="s">
        <v>3316</v>
      </c>
      <c r="I3030" t="s">
        <v>3317</v>
      </c>
      <c r="J3030" t="s">
        <v>3319</v>
      </c>
      <c r="K3030" s="2">
        <v>48</v>
      </c>
    </row>
    <row r="3031" spans="1:11" x14ac:dyDescent="0.3">
      <c r="A3031" t="s">
        <v>2295</v>
      </c>
      <c r="B3031" t="s">
        <v>12</v>
      </c>
      <c r="C3031" t="s">
        <v>3311</v>
      </c>
      <c r="D3031" t="s">
        <v>3312</v>
      </c>
      <c r="E3031" t="s">
        <v>3313</v>
      </c>
      <c r="F3031" t="s">
        <v>3314</v>
      </c>
      <c r="G3031" t="s">
        <v>3315</v>
      </c>
      <c r="H3031" t="s">
        <v>3316</v>
      </c>
      <c r="I3031" t="s">
        <v>3317</v>
      </c>
      <c r="J3031" t="s">
        <v>3319</v>
      </c>
      <c r="K3031" s="2">
        <v>83</v>
      </c>
    </row>
    <row r="3032" spans="1:11" x14ac:dyDescent="0.3">
      <c r="B3032" t="s">
        <v>86</v>
      </c>
      <c r="C3032" t="s">
        <v>3311</v>
      </c>
      <c r="D3032" t="s">
        <v>3312</v>
      </c>
      <c r="E3032" t="s">
        <v>3313</v>
      </c>
      <c r="F3032" t="s">
        <v>3314</v>
      </c>
      <c r="G3032" t="s">
        <v>3315</v>
      </c>
      <c r="H3032" t="s">
        <v>3316</v>
      </c>
      <c r="I3032" t="s">
        <v>3317</v>
      </c>
      <c r="J3032" t="s">
        <v>3319</v>
      </c>
      <c r="K3032" s="2">
        <v>79</v>
      </c>
    </row>
    <row r="3033" spans="1:11" x14ac:dyDescent="0.3">
      <c r="A3033" t="s">
        <v>2297</v>
      </c>
      <c r="B3033" t="s">
        <v>12</v>
      </c>
      <c r="C3033" t="s">
        <v>3311</v>
      </c>
      <c r="D3033" t="s">
        <v>3312</v>
      </c>
      <c r="E3033" t="s">
        <v>3313</v>
      </c>
      <c r="F3033" t="s">
        <v>3314</v>
      </c>
      <c r="G3033" t="s">
        <v>3315</v>
      </c>
      <c r="H3033" t="s">
        <v>3316</v>
      </c>
      <c r="I3033" t="s">
        <v>3317</v>
      </c>
      <c r="J3033" t="s">
        <v>3319</v>
      </c>
      <c r="K3033" s="2">
        <v>82</v>
      </c>
    </row>
    <row r="3034" spans="1:11" x14ac:dyDescent="0.3">
      <c r="B3034" t="s">
        <v>84</v>
      </c>
      <c r="C3034" t="s">
        <v>3311</v>
      </c>
      <c r="D3034" t="s">
        <v>3312</v>
      </c>
      <c r="E3034" t="s">
        <v>3313</v>
      </c>
      <c r="F3034" t="s">
        <v>3314</v>
      </c>
      <c r="G3034" t="s">
        <v>3315</v>
      </c>
      <c r="H3034" t="s">
        <v>3316</v>
      </c>
      <c r="I3034" t="s">
        <v>3317</v>
      </c>
      <c r="J3034" t="s">
        <v>3319</v>
      </c>
      <c r="K3034" s="2">
        <v>104</v>
      </c>
    </row>
    <row r="3035" spans="1:11" x14ac:dyDescent="0.3">
      <c r="B3035" t="s">
        <v>86</v>
      </c>
      <c r="C3035" t="s">
        <v>3311</v>
      </c>
      <c r="D3035" t="s">
        <v>3312</v>
      </c>
      <c r="E3035" t="s">
        <v>3313</v>
      </c>
      <c r="F3035" t="s">
        <v>3314</v>
      </c>
      <c r="G3035" t="s">
        <v>3315</v>
      </c>
      <c r="H3035" t="s">
        <v>3316</v>
      </c>
      <c r="I3035" t="s">
        <v>3317</v>
      </c>
      <c r="J3035" t="s">
        <v>3319</v>
      </c>
      <c r="K3035" s="2">
        <v>81</v>
      </c>
    </row>
    <row r="3036" spans="1:11" x14ac:dyDescent="0.3">
      <c r="A3036" t="s">
        <v>2299</v>
      </c>
      <c r="B3036" t="s">
        <v>12</v>
      </c>
      <c r="C3036" t="s">
        <v>3311</v>
      </c>
      <c r="D3036" t="s">
        <v>3312</v>
      </c>
      <c r="E3036" t="s">
        <v>3313</v>
      </c>
      <c r="F3036" t="s">
        <v>3314</v>
      </c>
      <c r="G3036" t="s">
        <v>3315</v>
      </c>
      <c r="H3036" t="s">
        <v>3316</v>
      </c>
      <c r="I3036" t="s">
        <v>3317</v>
      </c>
      <c r="J3036" t="s">
        <v>3319</v>
      </c>
      <c r="K3036" s="2">
        <v>76</v>
      </c>
    </row>
    <row r="3037" spans="1:11" x14ac:dyDescent="0.3">
      <c r="A3037" t="s">
        <v>2301</v>
      </c>
      <c r="B3037" t="s">
        <v>44</v>
      </c>
      <c r="C3037" t="s">
        <v>3311</v>
      </c>
      <c r="D3037" t="s">
        <v>3312</v>
      </c>
      <c r="E3037" t="s">
        <v>3313</v>
      </c>
      <c r="F3037" t="s">
        <v>3314</v>
      </c>
      <c r="G3037" t="s">
        <v>3315</v>
      </c>
      <c r="H3037" t="s">
        <v>3316</v>
      </c>
      <c r="I3037" t="s">
        <v>3317</v>
      </c>
      <c r="J3037" t="s">
        <v>3319</v>
      </c>
      <c r="K3037" s="2">
        <v>90</v>
      </c>
    </row>
    <row r="3038" spans="1:11" x14ac:dyDescent="0.3">
      <c r="B3038" t="s">
        <v>12</v>
      </c>
      <c r="C3038" t="s">
        <v>3311</v>
      </c>
      <c r="D3038" t="s">
        <v>3312</v>
      </c>
      <c r="E3038" t="s">
        <v>3313</v>
      </c>
      <c r="F3038" t="s">
        <v>3314</v>
      </c>
      <c r="G3038" t="s">
        <v>3315</v>
      </c>
      <c r="H3038" t="s">
        <v>3316</v>
      </c>
      <c r="I3038" t="s">
        <v>3317</v>
      </c>
      <c r="J3038" t="s">
        <v>3319</v>
      </c>
      <c r="K3038" s="2">
        <v>308</v>
      </c>
    </row>
    <row r="3039" spans="1:11" x14ac:dyDescent="0.3">
      <c r="B3039" t="s">
        <v>16</v>
      </c>
      <c r="C3039" t="s">
        <v>3311</v>
      </c>
      <c r="D3039" t="s">
        <v>3312</v>
      </c>
      <c r="E3039" t="s">
        <v>3313</v>
      </c>
      <c r="F3039" t="s">
        <v>3314</v>
      </c>
      <c r="G3039" t="s">
        <v>3315</v>
      </c>
      <c r="H3039" t="s">
        <v>3316</v>
      </c>
      <c r="I3039" t="s">
        <v>3317</v>
      </c>
      <c r="J3039" t="s">
        <v>3319</v>
      </c>
      <c r="K3039" s="2">
        <v>220</v>
      </c>
    </row>
    <row r="3040" spans="1:11" x14ac:dyDescent="0.3">
      <c r="A3040" t="s">
        <v>2303</v>
      </c>
      <c r="B3040" t="s">
        <v>871</v>
      </c>
      <c r="C3040" t="s">
        <v>3311</v>
      </c>
      <c r="D3040" t="s">
        <v>3312</v>
      </c>
      <c r="E3040" t="s">
        <v>3313</v>
      </c>
      <c r="F3040" t="s">
        <v>3314</v>
      </c>
      <c r="G3040" t="s">
        <v>3315</v>
      </c>
      <c r="H3040" t="s">
        <v>3316</v>
      </c>
      <c r="I3040" t="s">
        <v>3317</v>
      </c>
      <c r="J3040" t="s">
        <v>3319</v>
      </c>
      <c r="K3040" s="2">
        <v>69</v>
      </c>
    </row>
    <row r="3041" spans="1:11" x14ac:dyDescent="0.3">
      <c r="B3041" t="s">
        <v>12</v>
      </c>
      <c r="C3041" t="s">
        <v>3311</v>
      </c>
      <c r="D3041" t="s">
        <v>3312</v>
      </c>
      <c r="E3041" t="s">
        <v>3313</v>
      </c>
      <c r="F3041" t="s">
        <v>3314</v>
      </c>
      <c r="G3041" t="s">
        <v>3315</v>
      </c>
      <c r="H3041" t="s">
        <v>3316</v>
      </c>
      <c r="I3041" t="s">
        <v>3317</v>
      </c>
      <c r="J3041" t="s">
        <v>3319</v>
      </c>
      <c r="K3041" s="2">
        <v>70</v>
      </c>
    </row>
    <row r="3042" spans="1:11" x14ac:dyDescent="0.3">
      <c r="B3042" t="s">
        <v>16</v>
      </c>
      <c r="C3042" t="s">
        <v>3311</v>
      </c>
      <c r="D3042" t="s">
        <v>3312</v>
      </c>
      <c r="E3042" t="s">
        <v>3313</v>
      </c>
      <c r="F3042" t="s">
        <v>3314</v>
      </c>
      <c r="G3042" t="s">
        <v>3315</v>
      </c>
      <c r="H3042" t="s">
        <v>3316</v>
      </c>
      <c r="I3042" t="s">
        <v>3317</v>
      </c>
      <c r="J3042" t="s">
        <v>3319</v>
      </c>
      <c r="K3042" s="2">
        <v>238</v>
      </c>
    </row>
    <row r="3043" spans="1:11" x14ac:dyDescent="0.3">
      <c r="B3043" t="s">
        <v>184</v>
      </c>
      <c r="C3043" t="s">
        <v>3311</v>
      </c>
      <c r="D3043" t="s">
        <v>3312</v>
      </c>
      <c r="E3043" t="s">
        <v>3313</v>
      </c>
      <c r="F3043" t="s">
        <v>3314</v>
      </c>
      <c r="G3043" t="s">
        <v>3315</v>
      </c>
      <c r="H3043" t="s">
        <v>3316</v>
      </c>
      <c r="I3043" t="s">
        <v>3317</v>
      </c>
      <c r="J3043" t="s">
        <v>3319</v>
      </c>
      <c r="K3043" s="2">
        <v>387</v>
      </c>
    </row>
    <row r="3044" spans="1:11" x14ac:dyDescent="0.3">
      <c r="A3044" t="s">
        <v>2305</v>
      </c>
      <c r="B3044" t="s">
        <v>34</v>
      </c>
      <c r="C3044" t="s">
        <v>3311</v>
      </c>
      <c r="D3044" t="s">
        <v>3312</v>
      </c>
      <c r="E3044" t="s">
        <v>3313</v>
      </c>
      <c r="F3044" t="s">
        <v>3314</v>
      </c>
      <c r="G3044" t="s">
        <v>3315</v>
      </c>
      <c r="H3044" t="s">
        <v>3316</v>
      </c>
      <c r="I3044" t="s">
        <v>3317</v>
      </c>
      <c r="J3044" t="s">
        <v>3319</v>
      </c>
      <c r="K3044" s="2">
        <v>61</v>
      </c>
    </row>
    <row r="3045" spans="1:11" x14ac:dyDescent="0.3">
      <c r="B3045" t="s">
        <v>250</v>
      </c>
      <c r="C3045" t="s">
        <v>3311</v>
      </c>
      <c r="D3045" t="s">
        <v>3312</v>
      </c>
      <c r="E3045" t="s">
        <v>3313</v>
      </c>
      <c r="F3045" t="s">
        <v>3314</v>
      </c>
      <c r="G3045" t="s">
        <v>3315</v>
      </c>
      <c r="H3045" t="s">
        <v>3316</v>
      </c>
      <c r="I3045" t="s">
        <v>3317</v>
      </c>
      <c r="J3045" t="s">
        <v>3319</v>
      </c>
      <c r="K3045" s="2">
        <v>35</v>
      </c>
    </row>
    <row r="3046" spans="1:11" x14ac:dyDescent="0.3">
      <c r="B3046" t="s">
        <v>36</v>
      </c>
      <c r="C3046" t="s">
        <v>3311</v>
      </c>
      <c r="D3046" t="s">
        <v>3312</v>
      </c>
      <c r="E3046" t="s">
        <v>3313</v>
      </c>
      <c r="F3046" t="s">
        <v>3314</v>
      </c>
      <c r="G3046" t="s">
        <v>3315</v>
      </c>
      <c r="H3046" t="s">
        <v>3316</v>
      </c>
      <c r="I3046" t="s">
        <v>3317</v>
      </c>
      <c r="J3046" t="s">
        <v>3319</v>
      </c>
      <c r="K3046" s="2">
        <v>41</v>
      </c>
    </row>
    <row r="3047" spans="1:11" x14ac:dyDescent="0.3">
      <c r="B3047" t="s">
        <v>12</v>
      </c>
      <c r="C3047" t="s">
        <v>3311</v>
      </c>
      <c r="D3047" t="s">
        <v>3312</v>
      </c>
      <c r="E3047" t="s">
        <v>3313</v>
      </c>
      <c r="F3047" t="s">
        <v>3314</v>
      </c>
      <c r="G3047" t="s">
        <v>3315</v>
      </c>
      <c r="H3047" t="s">
        <v>3316</v>
      </c>
      <c r="I3047" t="s">
        <v>3317</v>
      </c>
      <c r="J3047" t="s">
        <v>3319</v>
      </c>
      <c r="K3047" s="2">
        <v>78</v>
      </c>
    </row>
    <row r="3048" spans="1:11" x14ac:dyDescent="0.3">
      <c r="B3048" t="s">
        <v>16</v>
      </c>
      <c r="C3048" t="s">
        <v>3311</v>
      </c>
      <c r="D3048" t="s">
        <v>3312</v>
      </c>
      <c r="E3048" t="s">
        <v>3313</v>
      </c>
      <c r="F3048" t="s">
        <v>3314</v>
      </c>
      <c r="G3048" t="s">
        <v>3315</v>
      </c>
      <c r="H3048" t="s">
        <v>3316</v>
      </c>
      <c r="I3048" t="s">
        <v>3317</v>
      </c>
      <c r="J3048" t="s">
        <v>3319</v>
      </c>
      <c r="K3048" s="2">
        <v>236</v>
      </c>
    </row>
    <row r="3049" spans="1:11" x14ac:dyDescent="0.3">
      <c r="A3049" t="s">
        <v>2307</v>
      </c>
      <c r="B3049" t="s">
        <v>44</v>
      </c>
      <c r="C3049" t="s">
        <v>3311</v>
      </c>
      <c r="D3049" t="s">
        <v>3312</v>
      </c>
      <c r="E3049" t="s">
        <v>3313</v>
      </c>
      <c r="F3049" t="s">
        <v>3314</v>
      </c>
      <c r="G3049" t="s">
        <v>3315</v>
      </c>
      <c r="H3049" t="s">
        <v>3316</v>
      </c>
      <c r="I3049" t="s">
        <v>3317</v>
      </c>
      <c r="J3049" t="s">
        <v>3319</v>
      </c>
      <c r="K3049" s="2">
        <v>76</v>
      </c>
    </row>
    <row r="3050" spans="1:11" x14ac:dyDescent="0.3">
      <c r="B3050" t="s">
        <v>12</v>
      </c>
      <c r="C3050" t="s">
        <v>3311</v>
      </c>
      <c r="D3050" t="s">
        <v>3312</v>
      </c>
      <c r="E3050" t="s">
        <v>3313</v>
      </c>
      <c r="F3050" t="s">
        <v>3314</v>
      </c>
      <c r="G3050" t="s">
        <v>3315</v>
      </c>
      <c r="H3050" t="s">
        <v>3316</v>
      </c>
      <c r="I3050" t="s">
        <v>3317</v>
      </c>
      <c r="J3050" t="s">
        <v>3319</v>
      </c>
      <c r="K3050" s="2">
        <v>388</v>
      </c>
    </row>
    <row r="3051" spans="1:11" x14ac:dyDescent="0.3">
      <c r="B3051" t="s">
        <v>16</v>
      </c>
      <c r="C3051" t="s">
        <v>3311</v>
      </c>
      <c r="D3051" t="s">
        <v>3312</v>
      </c>
      <c r="E3051" t="s">
        <v>3313</v>
      </c>
      <c r="F3051" t="s">
        <v>3314</v>
      </c>
      <c r="G3051" t="s">
        <v>3315</v>
      </c>
      <c r="H3051" t="s">
        <v>3316</v>
      </c>
      <c r="I3051" t="s">
        <v>3317</v>
      </c>
      <c r="J3051" t="s">
        <v>3319</v>
      </c>
      <c r="K3051" s="2">
        <v>222</v>
      </c>
    </row>
    <row r="3052" spans="1:11" x14ac:dyDescent="0.3">
      <c r="A3052" t="s">
        <v>2309</v>
      </c>
      <c r="B3052" t="s">
        <v>44</v>
      </c>
      <c r="C3052" t="s">
        <v>3311</v>
      </c>
      <c r="D3052" t="s">
        <v>3312</v>
      </c>
      <c r="E3052" t="s">
        <v>3313</v>
      </c>
      <c r="F3052" t="s">
        <v>3314</v>
      </c>
      <c r="G3052" t="s">
        <v>3315</v>
      </c>
      <c r="H3052" t="s">
        <v>3316</v>
      </c>
      <c r="I3052" t="s">
        <v>3317</v>
      </c>
      <c r="J3052" t="s">
        <v>3319</v>
      </c>
      <c r="K3052" s="2">
        <v>84</v>
      </c>
    </row>
    <row r="3053" spans="1:11" x14ac:dyDescent="0.3">
      <c r="B3053" t="s">
        <v>12</v>
      </c>
      <c r="C3053" t="s">
        <v>3311</v>
      </c>
      <c r="D3053" t="s">
        <v>3312</v>
      </c>
      <c r="E3053" t="s">
        <v>3313</v>
      </c>
      <c r="F3053" t="s">
        <v>3314</v>
      </c>
      <c r="G3053" t="s">
        <v>3315</v>
      </c>
      <c r="H3053" t="s">
        <v>3316</v>
      </c>
      <c r="I3053" t="s">
        <v>3317</v>
      </c>
      <c r="J3053" t="s">
        <v>3319</v>
      </c>
      <c r="K3053" s="2">
        <v>311</v>
      </c>
    </row>
    <row r="3054" spans="1:11" x14ac:dyDescent="0.3">
      <c r="B3054" t="s">
        <v>16</v>
      </c>
      <c r="C3054" t="s">
        <v>3311</v>
      </c>
      <c r="D3054" t="s">
        <v>3312</v>
      </c>
      <c r="E3054" t="s">
        <v>3313</v>
      </c>
      <c r="F3054" t="s">
        <v>3314</v>
      </c>
      <c r="G3054" t="s">
        <v>3315</v>
      </c>
      <c r="H3054" t="s">
        <v>3316</v>
      </c>
      <c r="I3054" t="s">
        <v>3317</v>
      </c>
      <c r="J3054" t="s">
        <v>3319</v>
      </c>
      <c r="K3054" s="2">
        <v>221</v>
      </c>
    </row>
    <row r="3055" spans="1:11" x14ac:dyDescent="0.3">
      <c r="A3055" t="s">
        <v>2311</v>
      </c>
      <c r="B3055" t="s">
        <v>34</v>
      </c>
      <c r="C3055" t="s">
        <v>3311</v>
      </c>
      <c r="D3055" t="s">
        <v>3312</v>
      </c>
      <c r="E3055" t="s">
        <v>3313</v>
      </c>
      <c r="F3055" t="s">
        <v>3314</v>
      </c>
      <c r="G3055" t="s">
        <v>3315</v>
      </c>
      <c r="H3055" t="s">
        <v>3316</v>
      </c>
      <c r="I3055" t="s">
        <v>3317</v>
      </c>
      <c r="J3055" t="s">
        <v>3319</v>
      </c>
      <c r="K3055" s="2">
        <v>31</v>
      </c>
    </row>
    <row r="3056" spans="1:11" x14ac:dyDescent="0.3">
      <c r="B3056" t="s">
        <v>250</v>
      </c>
      <c r="C3056" t="s">
        <v>3311</v>
      </c>
      <c r="D3056" t="s">
        <v>3312</v>
      </c>
      <c r="E3056" t="s">
        <v>3313</v>
      </c>
      <c r="F3056" t="s">
        <v>3314</v>
      </c>
      <c r="G3056" t="s">
        <v>3315</v>
      </c>
      <c r="H3056" t="s">
        <v>3316</v>
      </c>
      <c r="I3056" t="s">
        <v>3317</v>
      </c>
      <c r="J3056" t="s">
        <v>3319</v>
      </c>
      <c r="K3056" s="2">
        <v>37</v>
      </c>
    </row>
    <row r="3057" spans="1:11" x14ac:dyDescent="0.3">
      <c r="B3057" t="s">
        <v>12</v>
      </c>
      <c r="C3057" t="s">
        <v>3311</v>
      </c>
      <c r="D3057" t="s">
        <v>3312</v>
      </c>
      <c r="E3057" t="s">
        <v>3313</v>
      </c>
      <c r="F3057" t="s">
        <v>3314</v>
      </c>
      <c r="G3057" t="s">
        <v>3315</v>
      </c>
      <c r="H3057" t="s">
        <v>3316</v>
      </c>
      <c r="I3057" t="s">
        <v>3317</v>
      </c>
      <c r="J3057" t="s">
        <v>3319</v>
      </c>
      <c r="K3057" s="2">
        <v>162</v>
      </c>
    </row>
    <row r="3058" spans="1:11" x14ac:dyDescent="0.3">
      <c r="B3058" t="s">
        <v>16</v>
      </c>
      <c r="C3058" t="s">
        <v>3311</v>
      </c>
      <c r="D3058" t="s">
        <v>3312</v>
      </c>
      <c r="E3058" t="s">
        <v>3313</v>
      </c>
      <c r="F3058" t="s">
        <v>3314</v>
      </c>
      <c r="G3058" t="s">
        <v>3315</v>
      </c>
      <c r="H3058" t="s">
        <v>3316</v>
      </c>
      <c r="I3058" t="s">
        <v>3317</v>
      </c>
      <c r="J3058" t="s">
        <v>3319</v>
      </c>
      <c r="K3058" s="2">
        <v>245</v>
      </c>
    </row>
    <row r="3059" spans="1:11" x14ac:dyDescent="0.3">
      <c r="A3059" t="s">
        <v>2313</v>
      </c>
      <c r="B3059" t="s">
        <v>34</v>
      </c>
      <c r="C3059" t="s">
        <v>3311</v>
      </c>
      <c r="D3059" t="s">
        <v>3312</v>
      </c>
      <c r="E3059" t="s">
        <v>3313</v>
      </c>
      <c r="F3059" t="s">
        <v>3314</v>
      </c>
      <c r="G3059" t="s">
        <v>3315</v>
      </c>
      <c r="H3059" t="s">
        <v>3316</v>
      </c>
      <c r="I3059" t="s">
        <v>3317</v>
      </c>
      <c r="J3059" t="s">
        <v>3319</v>
      </c>
      <c r="K3059" s="2">
        <v>31</v>
      </c>
    </row>
    <row r="3060" spans="1:11" x14ac:dyDescent="0.3">
      <c r="B3060" t="s">
        <v>250</v>
      </c>
      <c r="C3060" t="s">
        <v>3311</v>
      </c>
      <c r="D3060" t="s">
        <v>3312</v>
      </c>
      <c r="E3060" t="s">
        <v>3313</v>
      </c>
      <c r="F3060" t="s">
        <v>3314</v>
      </c>
      <c r="G3060" t="s">
        <v>3315</v>
      </c>
      <c r="H3060" t="s">
        <v>3316</v>
      </c>
      <c r="I3060" t="s">
        <v>3317</v>
      </c>
      <c r="J3060" t="s">
        <v>3319</v>
      </c>
      <c r="K3060" s="2">
        <v>37</v>
      </c>
    </row>
    <row r="3061" spans="1:11" x14ac:dyDescent="0.3">
      <c r="B3061" t="s">
        <v>12</v>
      </c>
      <c r="C3061" t="s">
        <v>3311</v>
      </c>
      <c r="D3061" t="s">
        <v>3312</v>
      </c>
      <c r="E3061" t="s">
        <v>3313</v>
      </c>
      <c r="F3061" t="s">
        <v>3314</v>
      </c>
      <c r="G3061" t="s">
        <v>3315</v>
      </c>
      <c r="H3061" t="s">
        <v>3316</v>
      </c>
      <c r="I3061" t="s">
        <v>3317</v>
      </c>
      <c r="J3061" t="s">
        <v>3319</v>
      </c>
      <c r="K3061" s="2">
        <v>162</v>
      </c>
    </row>
    <row r="3062" spans="1:11" x14ac:dyDescent="0.3">
      <c r="B3062" t="s">
        <v>16</v>
      </c>
      <c r="C3062" t="s">
        <v>3311</v>
      </c>
      <c r="D3062" t="s">
        <v>3312</v>
      </c>
      <c r="E3062" t="s">
        <v>3313</v>
      </c>
      <c r="F3062" t="s">
        <v>3314</v>
      </c>
      <c r="G3062" t="s">
        <v>3315</v>
      </c>
      <c r="H3062" t="s">
        <v>3316</v>
      </c>
      <c r="I3062" t="s">
        <v>3317</v>
      </c>
      <c r="J3062" t="s">
        <v>3319</v>
      </c>
      <c r="K3062" s="2">
        <v>245</v>
      </c>
    </row>
    <row r="3063" spans="1:11" x14ac:dyDescent="0.3">
      <c r="A3063" t="s">
        <v>2315</v>
      </c>
      <c r="B3063" t="s">
        <v>12</v>
      </c>
      <c r="C3063" t="s">
        <v>3311</v>
      </c>
      <c r="D3063" t="s">
        <v>3312</v>
      </c>
      <c r="E3063" t="s">
        <v>3313</v>
      </c>
      <c r="F3063" t="s">
        <v>3314</v>
      </c>
      <c r="G3063" t="s">
        <v>3315</v>
      </c>
      <c r="H3063" t="s">
        <v>3316</v>
      </c>
      <c r="I3063" t="s">
        <v>3317</v>
      </c>
      <c r="J3063" t="s">
        <v>3319</v>
      </c>
      <c r="K3063" s="2">
        <v>78</v>
      </c>
    </row>
    <row r="3064" spans="1:11" x14ac:dyDescent="0.3">
      <c r="B3064" t="s">
        <v>20</v>
      </c>
      <c r="C3064" t="s">
        <v>3311</v>
      </c>
      <c r="D3064" t="s">
        <v>3312</v>
      </c>
      <c r="E3064" t="s">
        <v>3313</v>
      </c>
      <c r="F3064" t="s">
        <v>3314</v>
      </c>
      <c r="G3064" t="s">
        <v>3315</v>
      </c>
      <c r="H3064" t="s">
        <v>3316</v>
      </c>
      <c r="I3064" t="s">
        <v>3317</v>
      </c>
      <c r="J3064" t="s">
        <v>3319</v>
      </c>
      <c r="K3064" s="2">
        <v>127</v>
      </c>
    </row>
    <row r="3065" spans="1:11" x14ac:dyDescent="0.3">
      <c r="B3065" t="s">
        <v>22</v>
      </c>
      <c r="C3065" t="s">
        <v>3311</v>
      </c>
      <c r="D3065" t="s">
        <v>3312</v>
      </c>
      <c r="E3065" t="s">
        <v>3313</v>
      </c>
      <c r="F3065" t="s">
        <v>3314</v>
      </c>
      <c r="G3065" t="s">
        <v>3315</v>
      </c>
      <c r="H3065" t="s">
        <v>3316</v>
      </c>
      <c r="I3065" t="s">
        <v>3317</v>
      </c>
      <c r="J3065" t="s">
        <v>3319</v>
      </c>
      <c r="K3065" s="2">
        <v>90</v>
      </c>
    </row>
    <row r="3066" spans="1:11" x14ac:dyDescent="0.3">
      <c r="B3066" t="s">
        <v>24</v>
      </c>
      <c r="C3066" t="s">
        <v>3311</v>
      </c>
      <c r="D3066" t="s">
        <v>3312</v>
      </c>
      <c r="E3066" t="s">
        <v>3313</v>
      </c>
      <c r="F3066" t="s">
        <v>3314</v>
      </c>
      <c r="G3066" t="s">
        <v>3315</v>
      </c>
      <c r="H3066" t="s">
        <v>3316</v>
      </c>
      <c r="I3066" t="s">
        <v>3317</v>
      </c>
      <c r="J3066" t="s">
        <v>3319</v>
      </c>
      <c r="K3066" s="2">
        <v>273</v>
      </c>
    </row>
    <row r="3067" spans="1:11" x14ac:dyDescent="0.3">
      <c r="A3067" t="s">
        <v>2317</v>
      </c>
      <c r="B3067" t="s">
        <v>12</v>
      </c>
      <c r="C3067" t="s">
        <v>3311</v>
      </c>
      <c r="D3067" t="s">
        <v>3312</v>
      </c>
      <c r="E3067" t="s">
        <v>3313</v>
      </c>
      <c r="F3067" t="s">
        <v>3314</v>
      </c>
      <c r="G3067" t="s">
        <v>3315</v>
      </c>
      <c r="H3067" t="s">
        <v>3316</v>
      </c>
      <c r="I3067" t="s">
        <v>3317</v>
      </c>
      <c r="J3067" t="s">
        <v>3319</v>
      </c>
      <c r="K3067" s="2">
        <v>81</v>
      </c>
    </row>
    <row r="3068" spans="1:11" x14ac:dyDescent="0.3">
      <c r="B3068" t="s">
        <v>16</v>
      </c>
      <c r="C3068" t="s">
        <v>3311</v>
      </c>
      <c r="D3068" t="s">
        <v>3312</v>
      </c>
      <c r="E3068" t="s">
        <v>3313</v>
      </c>
      <c r="F3068" t="s">
        <v>3314</v>
      </c>
      <c r="G3068" t="s">
        <v>3315</v>
      </c>
      <c r="H3068" t="s">
        <v>3316</v>
      </c>
      <c r="I3068" t="s">
        <v>3317</v>
      </c>
      <c r="J3068" t="s">
        <v>3319</v>
      </c>
      <c r="K3068" s="2">
        <v>240</v>
      </c>
    </row>
    <row r="3069" spans="1:11" x14ac:dyDescent="0.3">
      <c r="A3069" t="s">
        <v>2319</v>
      </c>
      <c r="B3069" t="s">
        <v>34</v>
      </c>
      <c r="C3069" t="s">
        <v>3311</v>
      </c>
      <c r="D3069" t="s">
        <v>3312</v>
      </c>
      <c r="E3069" t="s">
        <v>3313</v>
      </c>
      <c r="F3069" t="s">
        <v>3314</v>
      </c>
      <c r="G3069" t="s">
        <v>3315</v>
      </c>
      <c r="H3069" t="s">
        <v>3316</v>
      </c>
      <c r="I3069" t="s">
        <v>3317</v>
      </c>
      <c r="J3069" t="s">
        <v>3319</v>
      </c>
      <c r="K3069" s="2">
        <v>62</v>
      </c>
    </row>
    <row r="3070" spans="1:11" x14ac:dyDescent="0.3">
      <c r="B3070" t="s">
        <v>12</v>
      </c>
      <c r="C3070" t="s">
        <v>3311</v>
      </c>
      <c r="D3070" t="s">
        <v>3312</v>
      </c>
      <c r="E3070" t="s">
        <v>3313</v>
      </c>
      <c r="F3070" t="s">
        <v>3314</v>
      </c>
      <c r="G3070" t="s">
        <v>3315</v>
      </c>
      <c r="H3070" t="s">
        <v>3316</v>
      </c>
      <c r="I3070" t="s">
        <v>3317</v>
      </c>
      <c r="J3070" t="s">
        <v>3319</v>
      </c>
      <c r="K3070" s="2">
        <v>82</v>
      </c>
    </row>
    <row r="3071" spans="1:11" x14ac:dyDescent="0.3">
      <c r="B3071" t="s">
        <v>16</v>
      </c>
      <c r="C3071" t="s">
        <v>3311</v>
      </c>
      <c r="D3071" t="s">
        <v>3312</v>
      </c>
      <c r="E3071" t="s">
        <v>3313</v>
      </c>
      <c r="F3071" t="s">
        <v>3314</v>
      </c>
      <c r="G3071" t="s">
        <v>3315</v>
      </c>
      <c r="H3071" t="s">
        <v>3316</v>
      </c>
      <c r="I3071" t="s">
        <v>3317</v>
      </c>
      <c r="J3071" t="s">
        <v>3319</v>
      </c>
      <c r="K3071" s="2">
        <v>236</v>
      </c>
    </row>
    <row r="3072" spans="1:11" x14ac:dyDescent="0.3">
      <c r="A3072" t="s">
        <v>2321</v>
      </c>
      <c r="B3072" t="s">
        <v>12</v>
      </c>
      <c r="C3072" t="s">
        <v>3311</v>
      </c>
      <c r="D3072" t="s">
        <v>3312</v>
      </c>
      <c r="E3072" t="s">
        <v>3313</v>
      </c>
      <c r="F3072" t="s">
        <v>3314</v>
      </c>
      <c r="G3072" t="s">
        <v>3315</v>
      </c>
      <c r="H3072" t="s">
        <v>3316</v>
      </c>
      <c r="I3072" t="s">
        <v>3317</v>
      </c>
      <c r="J3072" t="s">
        <v>3319</v>
      </c>
      <c r="K3072" s="2">
        <v>156</v>
      </c>
    </row>
    <row r="3073" spans="1:11" x14ac:dyDescent="0.3">
      <c r="B3073" t="s">
        <v>16</v>
      </c>
      <c r="C3073" t="s">
        <v>3311</v>
      </c>
      <c r="D3073" t="s">
        <v>3312</v>
      </c>
      <c r="E3073" t="s">
        <v>3313</v>
      </c>
      <c r="F3073" t="s">
        <v>3314</v>
      </c>
      <c r="G3073" t="s">
        <v>3315</v>
      </c>
      <c r="H3073" t="s">
        <v>3316</v>
      </c>
      <c r="I3073" t="s">
        <v>3317</v>
      </c>
      <c r="J3073" t="s">
        <v>3319</v>
      </c>
      <c r="K3073" s="2">
        <v>249</v>
      </c>
    </row>
    <row r="3074" spans="1:11" x14ac:dyDescent="0.3">
      <c r="B3074" t="s">
        <v>10</v>
      </c>
      <c r="C3074" t="s">
        <v>3311</v>
      </c>
      <c r="D3074" t="s">
        <v>3312</v>
      </c>
      <c r="E3074" t="s">
        <v>3313</v>
      </c>
      <c r="F3074" t="s">
        <v>3314</v>
      </c>
      <c r="G3074" t="s">
        <v>3315</v>
      </c>
      <c r="H3074" t="s">
        <v>3316</v>
      </c>
      <c r="I3074" t="s">
        <v>3317</v>
      </c>
      <c r="J3074" t="s">
        <v>3319</v>
      </c>
      <c r="K3074" s="2">
        <v>41</v>
      </c>
    </row>
    <row r="3075" spans="1:11" x14ac:dyDescent="0.3">
      <c r="B3075" t="s">
        <v>14</v>
      </c>
      <c r="C3075" t="s">
        <v>3311</v>
      </c>
      <c r="D3075" t="s">
        <v>3312</v>
      </c>
      <c r="E3075" t="s">
        <v>3313</v>
      </c>
      <c r="F3075" t="s">
        <v>3314</v>
      </c>
      <c r="G3075" t="s">
        <v>3315</v>
      </c>
      <c r="H3075" t="s">
        <v>3316</v>
      </c>
      <c r="I3075" t="s">
        <v>3317</v>
      </c>
      <c r="J3075" t="s">
        <v>3319</v>
      </c>
      <c r="K3075" s="2">
        <v>48</v>
      </c>
    </row>
    <row r="3076" spans="1:11" x14ac:dyDescent="0.3">
      <c r="A3076" t="s">
        <v>2323</v>
      </c>
      <c r="B3076" t="s">
        <v>12</v>
      </c>
      <c r="C3076" t="s">
        <v>3311</v>
      </c>
      <c r="D3076" t="s">
        <v>3312</v>
      </c>
      <c r="E3076" t="s">
        <v>3313</v>
      </c>
      <c r="F3076" t="s">
        <v>3314</v>
      </c>
      <c r="G3076" t="s">
        <v>3315</v>
      </c>
      <c r="H3076" t="s">
        <v>3316</v>
      </c>
      <c r="I3076" t="s">
        <v>3317</v>
      </c>
      <c r="J3076" t="s">
        <v>3319</v>
      </c>
      <c r="K3076" s="2">
        <v>76</v>
      </c>
    </row>
    <row r="3077" spans="1:11" x14ac:dyDescent="0.3">
      <c r="A3077" t="s">
        <v>2325</v>
      </c>
      <c r="B3077" t="s">
        <v>34</v>
      </c>
      <c r="C3077" t="s">
        <v>3311</v>
      </c>
      <c r="D3077" t="s">
        <v>3312</v>
      </c>
      <c r="E3077" t="s">
        <v>3313</v>
      </c>
      <c r="F3077" t="s">
        <v>3314</v>
      </c>
      <c r="G3077" t="s">
        <v>3315</v>
      </c>
      <c r="H3077" t="s">
        <v>3316</v>
      </c>
      <c r="I3077" t="s">
        <v>3317</v>
      </c>
      <c r="J3077" t="s">
        <v>3319</v>
      </c>
      <c r="K3077" s="2">
        <v>64</v>
      </c>
    </row>
    <row r="3078" spans="1:11" x14ac:dyDescent="0.3">
      <c r="B3078" t="s">
        <v>250</v>
      </c>
      <c r="C3078" t="s">
        <v>3311</v>
      </c>
      <c r="D3078" t="s">
        <v>3312</v>
      </c>
      <c r="E3078" t="s">
        <v>3313</v>
      </c>
      <c r="F3078" t="s">
        <v>3314</v>
      </c>
      <c r="G3078" t="s">
        <v>3315</v>
      </c>
      <c r="H3078" t="s">
        <v>3316</v>
      </c>
      <c r="I3078" t="s">
        <v>3317</v>
      </c>
      <c r="J3078" t="s">
        <v>3319</v>
      </c>
      <c r="K3078" s="2">
        <v>35</v>
      </c>
    </row>
    <row r="3079" spans="1:11" x14ac:dyDescent="0.3">
      <c r="B3079" t="s">
        <v>36</v>
      </c>
      <c r="C3079" t="s">
        <v>3311</v>
      </c>
      <c r="D3079" t="s">
        <v>3312</v>
      </c>
      <c r="E3079" t="s">
        <v>3313</v>
      </c>
      <c r="F3079" t="s">
        <v>3314</v>
      </c>
      <c r="G3079" t="s">
        <v>3315</v>
      </c>
      <c r="H3079" t="s">
        <v>3316</v>
      </c>
      <c r="I3079" t="s">
        <v>3317</v>
      </c>
      <c r="J3079" t="s">
        <v>3319</v>
      </c>
      <c r="K3079" s="2">
        <v>40</v>
      </c>
    </row>
    <row r="3080" spans="1:11" x14ac:dyDescent="0.3">
      <c r="B3080" t="s">
        <v>12</v>
      </c>
      <c r="C3080" t="s">
        <v>3311</v>
      </c>
      <c r="D3080" t="s">
        <v>3312</v>
      </c>
      <c r="E3080" t="s">
        <v>3313</v>
      </c>
      <c r="F3080" t="s">
        <v>3314</v>
      </c>
      <c r="G3080" t="s">
        <v>3315</v>
      </c>
      <c r="H3080" t="s">
        <v>3316</v>
      </c>
      <c r="I3080" t="s">
        <v>3317</v>
      </c>
      <c r="J3080" t="s">
        <v>3319</v>
      </c>
      <c r="K3080" s="2">
        <v>81</v>
      </c>
    </row>
    <row r="3081" spans="1:11" x14ac:dyDescent="0.3">
      <c r="B3081" t="s">
        <v>16</v>
      </c>
      <c r="C3081" t="s">
        <v>3311</v>
      </c>
      <c r="D3081" t="s">
        <v>3312</v>
      </c>
      <c r="E3081" t="s">
        <v>3313</v>
      </c>
      <c r="F3081" t="s">
        <v>3314</v>
      </c>
      <c r="G3081" t="s">
        <v>3315</v>
      </c>
      <c r="H3081" t="s">
        <v>3316</v>
      </c>
      <c r="I3081" t="s">
        <v>3317</v>
      </c>
      <c r="J3081" t="s">
        <v>3319</v>
      </c>
      <c r="K3081" s="2">
        <v>233</v>
      </c>
    </row>
    <row r="3082" spans="1:11" x14ac:dyDescent="0.3">
      <c r="A3082" t="s">
        <v>2327</v>
      </c>
      <c r="B3082" t="s">
        <v>34</v>
      </c>
      <c r="C3082" t="s">
        <v>3311</v>
      </c>
      <c r="D3082" t="s">
        <v>3312</v>
      </c>
      <c r="E3082" t="s">
        <v>3313</v>
      </c>
      <c r="F3082" t="s">
        <v>3314</v>
      </c>
      <c r="G3082" t="s">
        <v>3315</v>
      </c>
      <c r="H3082" t="s">
        <v>3316</v>
      </c>
      <c r="I3082" t="s">
        <v>3317</v>
      </c>
      <c r="J3082" t="s">
        <v>3319</v>
      </c>
      <c r="K3082" s="2">
        <v>61</v>
      </c>
    </row>
    <row r="3083" spans="1:11" x14ac:dyDescent="0.3">
      <c r="B3083" t="s">
        <v>250</v>
      </c>
      <c r="C3083" t="s">
        <v>3311</v>
      </c>
      <c r="D3083" t="s">
        <v>3312</v>
      </c>
      <c r="E3083" t="s">
        <v>3313</v>
      </c>
      <c r="F3083" t="s">
        <v>3314</v>
      </c>
      <c r="G3083" t="s">
        <v>3315</v>
      </c>
      <c r="H3083" t="s">
        <v>3316</v>
      </c>
      <c r="I3083" t="s">
        <v>3317</v>
      </c>
      <c r="J3083" t="s">
        <v>3319</v>
      </c>
      <c r="K3083" s="2">
        <v>35</v>
      </c>
    </row>
    <row r="3084" spans="1:11" x14ac:dyDescent="0.3">
      <c r="B3084" t="s">
        <v>36</v>
      </c>
      <c r="C3084" t="s">
        <v>3311</v>
      </c>
      <c r="D3084" t="s">
        <v>3312</v>
      </c>
      <c r="E3084" t="s">
        <v>3313</v>
      </c>
      <c r="F3084" t="s">
        <v>3314</v>
      </c>
      <c r="G3084" t="s">
        <v>3315</v>
      </c>
      <c r="H3084" t="s">
        <v>3316</v>
      </c>
      <c r="I3084" t="s">
        <v>3317</v>
      </c>
      <c r="J3084" t="s">
        <v>3319</v>
      </c>
      <c r="K3084" s="2">
        <v>41</v>
      </c>
    </row>
    <row r="3085" spans="1:11" x14ac:dyDescent="0.3">
      <c r="B3085" t="s">
        <v>12</v>
      </c>
      <c r="C3085" t="s">
        <v>3311</v>
      </c>
      <c r="D3085" t="s">
        <v>3312</v>
      </c>
      <c r="E3085" t="s">
        <v>3313</v>
      </c>
      <c r="F3085" t="s">
        <v>3314</v>
      </c>
      <c r="G3085" t="s">
        <v>3315</v>
      </c>
      <c r="H3085" t="s">
        <v>3316</v>
      </c>
      <c r="I3085" t="s">
        <v>3317</v>
      </c>
      <c r="J3085" t="s">
        <v>3319</v>
      </c>
      <c r="K3085" s="2">
        <v>78</v>
      </c>
    </row>
    <row r="3086" spans="1:11" x14ac:dyDescent="0.3">
      <c r="B3086" t="s">
        <v>16</v>
      </c>
      <c r="C3086" t="s">
        <v>3311</v>
      </c>
      <c r="D3086" t="s">
        <v>3312</v>
      </c>
      <c r="E3086" t="s">
        <v>3313</v>
      </c>
      <c r="F3086" t="s">
        <v>3314</v>
      </c>
      <c r="G3086" t="s">
        <v>3315</v>
      </c>
      <c r="H3086" t="s">
        <v>3316</v>
      </c>
      <c r="I3086" t="s">
        <v>3317</v>
      </c>
      <c r="J3086" t="s">
        <v>3319</v>
      </c>
      <c r="K3086" s="2">
        <v>236</v>
      </c>
    </row>
    <row r="3087" spans="1:11" x14ac:dyDescent="0.3">
      <c r="A3087" t="s">
        <v>2329</v>
      </c>
      <c r="B3087" t="s">
        <v>12</v>
      </c>
      <c r="C3087" t="s">
        <v>3311</v>
      </c>
      <c r="D3087" t="s">
        <v>3312</v>
      </c>
      <c r="E3087" t="s">
        <v>3313</v>
      </c>
      <c r="F3087" t="s">
        <v>3314</v>
      </c>
      <c r="G3087" t="s">
        <v>3315</v>
      </c>
      <c r="H3087" t="s">
        <v>3316</v>
      </c>
      <c r="I3087" t="s">
        <v>3317</v>
      </c>
      <c r="J3087" t="s">
        <v>3319</v>
      </c>
      <c r="K3087" s="2">
        <v>1080</v>
      </c>
    </row>
    <row r="3088" spans="1:11" x14ac:dyDescent="0.3">
      <c r="B3088" t="s">
        <v>16</v>
      </c>
      <c r="C3088" t="s">
        <v>3311</v>
      </c>
      <c r="D3088" t="s">
        <v>3312</v>
      </c>
      <c r="E3088" t="s">
        <v>3313</v>
      </c>
      <c r="F3088" t="s">
        <v>3314</v>
      </c>
      <c r="G3088" t="s">
        <v>3315</v>
      </c>
      <c r="H3088" t="s">
        <v>3316</v>
      </c>
      <c r="I3088" t="s">
        <v>3317</v>
      </c>
      <c r="J3088" t="s">
        <v>3319</v>
      </c>
      <c r="K3088" s="2">
        <v>213</v>
      </c>
    </row>
    <row r="3089" spans="1:11" x14ac:dyDescent="0.3">
      <c r="A3089" t="s">
        <v>2331</v>
      </c>
      <c r="B3089" t="s">
        <v>44</v>
      </c>
      <c r="C3089" t="s">
        <v>3311</v>
      </c>
      <c r="D3089" t="s">
        <v>3312</v>
      </c>
      <c r="E3089" t="s">
        <v>3313</v>
      </c>
      <c r="F3089" t="s">
        <v>3314</v>
      </c>
      <c r="G3089" t="s">
        <v>3315</v>
      </c>
      <c r="H3089" t="s">
        <v>3316</v>
      </c>
      <c r="I3089" t="s">
        <v>3317</v>
      </c>
      <c r="J3089" t="s">
        <v>3319</v>
      </c>
      <c r="K3089" s="2">
        <v>76</v>
      </c>
    </row>
    <row r="3090" spans="1:11" x14ac:dyDescent="0.3">
      <c r="B3090" t="s">
        <v>12</v>
      </c>
      <c r="C3090" t="s">
        <v>3311</v>
      </c>
      <c r="D3090" t="s">
        <v>3312</v>
      </c>
      <c r="E3090" t="s">
        <v>3313</v>
      </c>
      <c r="F3090" t="s">
        <v>3314</v>
      </c>
      <c r="G3090" t="s">
        <v>3315</v>
      </c>
      <c r="H3090" t="s">
        <v>3316</v>
      </c>
      <c r="I3090" t="s">
        <v>3317</v>
      </c>
      <c r="J3090" t="s">
        <v>3319</v>
      </c>
      <c r="K3090" s="2">
        <v>388</v>
      </c>
    </row>
    <row r="3091" spans="1:11" x14ac:dyDescent="0.3">
      <c r="B3091" t="s">
        <v>16</v>
      </c>
      <c r="C3091" t="s">
        <v>3311</v>
      </c>
      <c r="D3091" t="s">
        <v>3312</v>
      </c>
      <c r="E3091" t="s">
        <v>3313</v>
      </c>
      <c r="F3091" t="s">
        <v>3314</v>
      </c>
      <c r="G3091" t="s">
        <v>3315</v>
      </c>
      <c r="H3091" t="s">
        <v>3316</v>
      </c>
      <c r="I3091" t="s">
        <v>3317</v>
      </c>
      <c r="J3091" t="s">
        <v>3319</v>
      </c>
      <c r="K3091" s="2">
        <v>222</v>
      </c>
    </row>
    <row r="3092" spans="1:11" x14ac:dyDescent="0.3">
      <c r="A3092" t="s">
        <v>2333</v>
      </c>
      <c r="B3092" t="s">
        <v>44</v>
      </c>
      <c r="C3092" t="s">
        <v>3311</v>
      </c>
      <c r="D3092" t="s">
        <v>3312</v>
      </c>
      <c r="E3092" t="s">
        <v>3313</v>
      </c>
      <c r="F3092" t="s">
        <v>3314</v>
      </c>
      <c r="G3092" t="s">
        <v>3315</v>
      </c>
      <c r="H3092" t="s">
        <v>3316</v>
      </c>
      <c r="I3092" t="s">
        <v>3317</v>
      </c>
      <c r="J3092" t="s">
        <v>3319</v>
      </c>
      <c r="K3092" s="2">
        <v>84</v>
      </c>
    </row>
    <row r="3093" spans="1:11" x14ac:dyDescent="0.3">
      <c r="B3093" t="s">
        <v>12</v>
      </c>
      <c r="C3093" t="s">
        <v>3311</v>
      </c>
      <c r="D3093" t="s">
        <v>3312</v>
      </c>
      <c r="E3093" t="s">
        <v>3313</v>
      </c>
      <c r="F3093" t="s">
        <v>3314</v>
      </c>
      <c r="G3093" t="s">
        <v>3315</v>
      </c>
      <c r="H3093" t="s">
        <v>3316</v>
      </c>
      <c r="I3093" t="s">
        <v>3317</v>
      </c>
      <c r="J3093" t="s">
        <v>3319</v>
      </c>
      <c r="K3093" s="2">
        <v>311</v>
      </c>
    </row>
    <row r="3094" spans="1:11" x14ac:dyDescent="0.3">
      <c r="B3094" t="s">
        <v>16</v>
      </c>
      <c r="C3094" t="s">
        <v>3311</v>
      </c>
      <c r="D3094" t="s">
        <v>3312</v>
      </c>
      <c r="E3094" t="s">
        <v>3313</v>
      </c>
      <c r="F3094" t="s">
        <v>3314</v>
      </c>
      <c r="G3094" t="s">
        <v>3315</v>
      </c>
      <c r="H3094" t="s">
        <v>3316</v>
      </c>
      <c r="I3094" t="s">
        <v>3317</v>
      </c>
      <c r="J3094" t="s">
        <v>3319</v>
      </c>
      <c r="K3094" s="2">
        <v>221</v>
      </c>
    </row>
    <row r="3095" spans="1:11" x14ac:dyDescent="0.3">
      <c r="A3095" t="s">
        <v>2335</v>
      </c>
      <c r="B3095" t="s">
        <v>34</v>
      </c>
      <c r="C3095" t="s">
        <v>3311</v>
      </c>
      <c r="D3095" t="s">
        <v>3312</v>
      </c>
      <c r="E3095" t="s">
        <v>3313</v>
      </c>
      <c r="F3095" t="s">
        <v>3314</v>
      </c>
      <c r="G3095" t="s">
        <v>3315</v>
      </c>
      <c r="H3095" t="s">
        <v>3316</v>
      </c>
      <c r="I3095" t="s">
        <v>3317</v>
      </c>
      <c r="J3095" t="s">
        <v>3319</v>
      </c>
      <c r="K3095" s="2">
        <v>31</v>
      </c>
    </row>
    <row r="3096" spans="1:11" x14ac:dyDescent="0.3">
      <c r="B3096" t="s">
        <v>250</v>
      </c>
      <c r="C3096" t="s">
        <v>3311</v>
      </c>
      <c r="D3096" t="s">
        <v>3312</v>
      </c>
      <c r="E3096" t="s">
        <v>3313</v>
      </c>
      <c r="F3096" t="s">
        <v>3314</v>
      </c>
      <c r="G3096" t="s">
        <v>3315</v>
      </c>
      <c r="H3096" t="s">
        <v>3316</v>
      </c>
      <c r="I3096" t="s">
        <v>3317</v>
      </c>
      <c r="J3096" t="s">
        <v>3319</v>
      </c>
      <c r="K3096" s="2">
        <v>37</v>
      </c>
    </row>
    <row r="3097" spans="1:11" x14ac:dyDescent="0.3">
      <c r="B3097" t="s">
        <v>12</v>
      </c>
      <c r="C3097" t="s">
        <v>3311</v>
      </c>
      <c r="D3097" t="s">
        <v>3312</v>
      </c>
      <c r="E3097" t="s">
        <v>3313</v>
      </c>
      <c r="F3097" t="s">
        <v>3314</v>
      </c>
      <c r="G3097" t="s">
        <v>3315</v>
      </c>
      <c r="H3097" t="s">
        <v>3316</v>
      </c>
      <c r="I3097" t="s">
        <v>3317</v>
      </c>
      <c r="J3097" t="s">
        <v>3319</v>
      </c>
      <c r="K3097" s="2">
        <v>162</v>
      </c>
    </row>
    <row r="3098" spans="1:11" x14ac:dyDescent="0.3">
      <c r="B3098" t="s">
        <v>16</v>
      </c>
      <c r="C3098" t="s">
        <v>3311</v>
      </c>
      <c r="D3098" t="s">
        <v>3312</v>
      </c>
      <c r="E3098" t="s">
        <v>3313</v>
      </c>
      <c r="F3098" t="s">
        <v>3314</v>
      </c>
      <c r="G3098" t="s">
        <v>3315</v>
      </c>
      <c r="H3098" t="s">
        <v>3316</v>
      </c>
      <c r="I3098" t="s">
        <v>3317</v>
      </c>
      <c r="J3098" t="s">
        <v>3319</v>
      </c>
      <c r="K3098" s="2">
        <v>245</v>
      </c>
    </row>
    <row r="3099" spans="1:11" x14ac:dyDescent="0.3">
      <c r="A3099" t="s">
        <v>2337</v>
      </c>
      <c r="B3099" t="s">
        <v>12</v>
      </c>
      <c r="C3099" t="s">
        <v>3311</v>
      </c>
      <c r="D3099" t="s">
        <v>3312</v>
      </c>
      <c r="E3099" t="s">
        <v>3313</v>
      </c>
      <c r="F3099" t="s">
        <v>3314</v>
      </c>
      <c r="G3099" t="s">
        <v>3315</v>
      </c>
      <c r="H3099" t="s">
        <v>3316</v>
      </c>
      <c r="I3099" t="s">
        <v>3317</v>
      </c>
      <c r="J3099" t="s">
        <v>3319</v>
      </c>
      <c r="K3099" s="2">
        <v>78</v>
      </c>
    </row>
    <row r="3100" spans="1:11" x14ac:dyDescent="0.3">
      <c r="B3100" t="s">
        <v>20</v>
      </c>
      <c r="C3100" t="s">
        <v>3311</v>
      </c>
      <c r="D3100" t="s">
        <v>3312</v>
      </c>
      <c r="E3100" t="s">
        <v>3313</v>
      </c>
      <c r="F3100" t="s">
        <v>3314</v>
      </c>
      <c r="G3100" t="s">
        <v>3315</v>
      </c>
      <c r="H3100" t="s">
        <v>3316</v>
      </c>
      <c r="I3100" t="s">
        <v>3317</v>
      </c>
      <c r="J3100" t="s">
        <v>3319</v>
      </c>
      <c r="K3100" s="2">
        <v>127</v>
      </c>
    </row>
    <row r="3101" spans="1:11" x14ac:dyDescent="0.3">
      <c r="B3101" t="s">
        <v>22</v>
      </c>
      <c r="C3101" t="s">
        <v>3311</v>
      </c>
      <c r="D3101" t="s">
        <v>3312</v>
      </c>
      <c r="E3101" t="s">
        <v>3313</v>
      </c>
      <c r="F3101" t="s">
        <v>3314</v>
      </c>
      <c r="G3101" t="s">
        <v>3315</v>
      </c>
      <c r="H3101" t="s">
        <v>3316</v>
      </c>
      <c r="I3101" t="s">
        <v>3317</v>
      </c>
      <c r="J3101" t="s">
        <v>3319</v>
      </c>
      <c r="K3101" s="2">
        <v>90</v>
      </c>
    </row>
    <row r="3102" spans="1:11" x14ac:dyDescent="0.3">
      <c r="B3102" t="s">
        <v>24</v>
      </c>
      <c r="C3102" t="s">
        <v>3311</v>
      </c>
      <c r="D3102" t="s">
        <v>3312</v>
      </c>
      <c r="E3102" t="s">
        <v>3313</v>
      </c>
      <c r="F3102" t="s">
        <v>3314</v>
      </c>
      <c r="G3102" t="s">
        <v>3315</v>
      </c>
      <c r="H3102" t="s">
        <v>3316</v>
      </c>
      <c r="I3102" t="s">
        <v>3317</v>
      </c>
      <c r="J3102" t="s">
        <v>3319</v>
      </c>
      <c r="K3102" s="2">
        <v>273</v>
      </c>
    </row>
    <row r="3103" spans="1:11" x14ac:dyDescent="0.3">
      <c r="A3103" t="s">
        <v>2339</v>
      </c>
      <c r="B3103" t="s">
        <v>12</v>
      </c>
      <c r="C3103" t="s">
        <v>3311</v>
      </c>
      <c r="D3103" t="s">
        <v>3312</v>
      </c>
      <c r="E3103" t="s">
        <v>3313</v>
      </c>
      <c r="F3103" t="s">
        <v>3314</v>
      </c>
      <c r="G3103" t="s">
        <v>3315</v>
      </c>
      <c r="H3103" t="s">
        <v>3316</v>
      </c>
      <c r="I3103" t="s">
        <v>3317</v>
      </c>
      <c r="J3103" t="s">
        <v>3319</v>
      </c>
      <c r="K3103" s="2">
        <v>78</v>
      </c>
    </row>
    <row r="3104" spans="1:11" x14ac:dyDescent="0.3">
      <c r="B3104" t="s">
        <v>20</v>
      </c>
      <c r="C3104" t="s">
        <v>3311</v>
      </c>
      <c r="D3104" t="s">
        <v>3312</v>
      </c>
      <c r="E3104" t="s">
        <v>3313</v>
      </c>
      <c r="F3104" t="s">
        <v>3314</v>
      </c>
      <c r="G3104" t="s">
        <v>3315</v>
      </c>
      <c r="H3104" t="s">
        <v>3316</v>
      </c>
      <c r="I3104" t="s">
        <v>3317</v>
      </c>
      <c r="J3104" t="s">
        <v>3319</v>
      </c>
      <c r="K3104" s="2">
        <v>127</v>
      </c>
    </row>
    <row r="3105" spans="1:11" x14ac:dyDescent="0.3">
      <c r="B3105" t="s">
        <v>24</v>
      </c>
      <c r="C3105" t="s">
        <v>3311</v>
      </c>
      <c r="D3105" t="s">
        <v>3312</v>
      </c>
      <c r="E3105" t="s">
        <v>3313</v>
      </c>
      <c r="F3105" t="s">
        <v>3314</v>
      </c>
      <c r="G3105" t="s">
        <v>3315</v>
      </c>
      <c r="H3105" t="s">
        <v>3316</v>
      </c>
      <c r="I3105" t="s">
        <v>3317</v>
      </c>
      <c r="J3105" t="s">
        <v>3319</v>
      </c>
      <c r="K3105" s="2">
        <v>273</v>
      </c>
    </row>
    <row r="3106" spans="1:11" x14ac:dyDescent="0.3">
      <c r="A3106" t="s">
        <v>2341</v>
      </c>
      <c r="B3106" t="s">
        <v>12</v>
      </c>
      <c r="C3106" t="s">
        <v>3311</v>
      </c>
      <c r="D3106" t="s">
        <v>3312</v>
      </c>
      <c r="E3106" t="s">
        <v>3313</v>
      </c>
      <c r="F3106" t="s">
        <v>3314</v>
      </c>
      <c r="G3106" t="s">
        <v>3315</v>
      </c>
      <c r="H3106" t="s">
        <v>3316</v>
      </c>
      <c r="I3106" t="s">
        <v>3317</v>
      </c>
      <c r="J3106" t="s">
        <v>3319</v>
      </c>
      <c r="K3106" s="2">
        <v>82</v>
      </c>
    </row>
    <row r="3107" spans="1:11" x14ac:dyDescent="0.3">
      <c r="B3107" t="s">
        <v>84</v>
      </c>
      <c r="C3107" t="s">
        <v>3311</v>
      </c>
      <c r="D3107" t="s">
        <v>3312</v>
      </c>
      <c r="E3107" t="s">
        <v>3313</v>
      </c>
      <c r="F3107" t="s">
        <v>3314</v>
      </c>
      <c r="G3107" t="s">
        <v>3315</v>
      </c>
      <c r="H3107" t="s">
        <v>3316</v>
      </c>
      <c r="I3107" t="s">
        <v>3317</v>
      </c>
      <c r="J3107" t="s">
        <v>3319</v>
      </c>
      <c r="K3107" s="2">
        <v>104</v>
      </c>
    </row>
    <row r="3108" spans="1:11" x14ac:dyDescent="0.3">
      <c r="B3108" t="s">
        <v>86</v>
      </c>
      <c r="C3108" t="s">
        <v>3311</v>
      </c>
      <c r="D3108" t="s">
        <v>3312</v>
      </c>
      <c r="E3108" t="s">
        <v>3313</v>
      </c>
      <c r="F3108" t="s">
        <v>3314</v>
      </c>
      <c r="G3108" t="s">
        <v>3315</v>
      </c>
      <c r="H3108" t="s">
        <v>3316</v>
      </c>
      <c r="I3108" t="s">
        <v>3317</v>
      </c>
      <c r="J3108" t="s">
        <v>3319</v>
      </c>
      <c r="K3108" s="2">
        <v>81</v>
      </c>
    </row>
    <row r="3109" spans="1:11" x14ac:dyDescent="0.3">
      <c r="A3109" t="s">
        <v>2343</v>
      </c>
      <c r="B3109" t="s">
        <v>44</v>
      </c>
      <c r="C3109" t="s">
        <v>3311</v>
      </c>
      <c r="D3109" t="s">
        <v>3312</v>
      </c>
      <c r="E3109" t="s">
        <v>3313</v>
      </c>
      <c r="F3109" t="s">
        <v>3314</v>
      </c>
      <c r="G3109" t="s">
        <v>3315</v>
      </c>
      <c r="H3109" t="s">
        <v>3316</v>
      </c>
      <c r="I3109" t="s">
        <v>3317</v>
      </c>
      <c r="J3109" t="s">
        <v>3319</v>
      </c>
      <c r="K3109" s="2">
        <v>90</v>
      </c>
    </row>
    <row r="3110" spans="1:11" x14ac:dyDescent="0.3">
      <c r="B3110" t="s">
        <v>12</v>
      </c>
      <c r="C3110" t="s">
        <v>3311</v>
      </c>
      <c r="D3110" t="s">
        <v>3312</v>
      </c>
      <c r="E3110" t="s">
        <v>3313</v>
      </c>
      <c r="F3110" t="s">
        <v>3314</v>
      </c>
      <c r="G3110" t="s">
        <v>3315</v>
      </c>
      <c r="H3110" t="s">
        <v>3316</v>
      </c>
      <c r="I3110" t="s">
        <v>3317</v>
      </c>
      <c r="J3110" t="s">
        <v>3319</v>
      </c>
      <c r="K3110" s="2">
        <v>364</v>
      </c>
    </row>
    <row r="3111" spans="1:11" x14ac:dyDescent="0.3">
      <c r="B3111" t="s">
        <v>16</v>
      </c>
      <c r="C3111" t="s">
        <v>3311</v>
      </c>
      <c r="D3111" t="s">
        <v>3312</v>
      </c>
      <c r="E3111" t="s">
        <v>3313</v>
      </c>
      <c r="F3111" t="s">
        <v>3314</v>
      </c>
      <c r="G3111" t="s">
        <v>3315</v>
      </c>
      <c r="H3111" t="s">
        <v>3316</v>
      </c>
      <c r="I3111" t="s">
        <v>3317</v>
      </c>
      <c r="J3111" t="s">
        <v>3319</v>
      </c>
      <c r="K3111" s="2">
        <v>220</v>
      </c>
    </row>
    <row r="3112" spans="1:11" x14ac:dyDescent="0.3">
      <c r="A3112" t="s">
        <v>2345</v>
      </c>
      <c r="B3112" t="s">
        <v>12</v>
      </c>
      <c r="C3112" t="s">
        <v>3311</v>
      </c>
      <c r="D3112" t="s">
        <v>3312</v>
      </c>
      <c r="E3112" t="s">
        <v>3313</v>
      </c>
      <c r="F3112" t="s">
        <v>3314</v>
      </c>
      <c r="G3112" t="s">
        <v>3315</v>
      </c>
      <c r="H3112" t="s">
        <v>3316</v>
      </c>
      <c r="I3112" t="s">
        <v>3317</v>
      </c>
      <c r="J3112" t="s">
        <v>3319</v>
      </c>
      <c r="K3112" s="2">
        <v>78</v>
      </c>
    </row>
    <row r="3113" spans="1:11" x14ac:dyDescent="0.3">
      <c r="B3113" t="s">
        <v>20</v>
      </c>
      <c r="C3113" t="s">
        <v>3311</v>
      </c>
      <c r="D3113" t="s">
        <v>3312</v>
      </c>
      <c r="E3113" t="s">
        <v>3313</v>
      </c>
      <c r="F3113" t="s">
        <v>3314</v>
      </c>
      <c r="G3113" t="s">
        <v>3315</v>
      </c>
      <c r="H3113" t="s">
        <v>3316</v>
      </c>
      <c r="I3113" t="s">
        <v>3317</v>
      </c>
      <c r="J3113" t="s">
        <v>3319</v>
      </c>
      <c r="K3113" s="2">
        <v>127</v>
      </c>
    </row>
    <row r="3114" spans="1:11" x14ac:dyDescent="0.3">
      <c r="B3114" t="s">
        <v>22</v>
      </c>
      <c r="C3114" t="s">
        <v>3311</v>
      </c>
      <c r="D3114" t="s">
        <v>3312</v>
      </c>
      <c r="E3114" t="s">
        <v>3313</v>
      </c>
      <c r="F3114" t="s">
        <v>3314</v>
      </c>
      <c r="G3114" t="s">
        <v>3315</v>
      </c>
      <c r="H3114" t="s">
        <v>3316</v>
      </c>
      <c r="I3114" t="s">
        <v>3317</v>
      </c>
      <c r="J3114" t="s">
        <v>3319</v>
      </c>
      <c r="K3114" s="2">
        <v>90</v>
      </c>
    </row>
    <row r="3115" spans="1:11" x14ac:dyDescent="0.3">
      <c r="B3115" t="s">
        <v>24</v>
      </c>
      <c r="C3115" t="s">
        <v>3311</v>
      </c>
      <c r="D3115" t="s">
        <v>3312</v>
      </c>
      <c r="E3115" t="s">
        <v>3313</v>
      </c>
      <c r="F3115" t="s">
        <v>3314</v>
      </c>
      <c r="G3115" t="s">
        <v>3315</v>
      </c>
      <c r="H3115" t="s">
        <v>3316</v>
      </c>
      <c r="I3115" t="s">
        <v>3317</v>
      </c>
      <c r="J3115" t="s">
        <v>3319</v>
      </c>
      <c r="K3115" s="2">
        <v>273</v>
      </c>
    </row>
    <row r="3116" spans="1:11" x14ac:dyDescent="0.3">
      <c r="A3116" t="s">
        <v>2347</v>
      </c>
      <c r="B3116" t="s">
        <v>12</v>
      </c>
      <c r="C3116" t="s">
        <v>3311</v>
      </c>
      <c r="D3116" t="s">
        <v>3312</v>
      </c>
      <c r="E3116" t="s">
        <v>3313</v>
      </c>
      <c r="F3116" t="s">
        <v>3314</v>
      </c>
      <c r="G3116" t="s">
        <v>3315</v>
      </c>
      <c r="H3116" t="s">
        <v>3316</v>
      </c>
      <c r="I3116" t="s">
        <v>3371</v>
      </c>
      <c r="J3116" t="s">
        <v>3373</v>
      </c>
      <c r="K3116" s="2">
        <v>63</v>
      </c>
    </row>
    <row r="3117" spans="1:11" x14ac:dyDescent="0.3">
      <c r="B3117" t="s">
        <v>16</v>
      </c>
      <c r="C3117" t="s">
        <v>3311</v>
      </c>
      <c r="D3117" t="s">
        <v>3312</v>
      </c>
      <c r="E3117" t="s">
        <v>3313</v>
      </c>
      <c r="F3117" t="s">
        <v>3314</v>
      </c>
      <c r="G3117" t="s">
        <v>3315</v>
      </c>
      <c r="H3117" t="s">
        <v>3316</v>
      </c>
      <c r="I3117" t="s">
        <v>3371</v>
      </c>
      <c r="J3117" t="s">
        <v>3373</v>
      </c>
      <c r="K3117" s="2">
        <v>243</v>
      </c>
    </row>
    <row r="3118" spans="1:11" x14ac:dyDescent="0.3">
      <c r="B3118" t="s">
        <v>184</v>
      </c>
      <c r="C3118" t="s">
        <v>3311</v>
      </c>
      <c r="D3118" t="s">
        <v>3312</v>
      </c>
      <c r="E3118" t="s">
        <v>3313</v>
      </c>
      <c r="F3118" t="s">
        <v>3314</v>
      </c>
      <c r="G3118" t="s">
        <v>3315</v>
      </c>
      <c r="H3118" t="s">
        <v>3316</v>
      </c>
      <c r="I3118" t="s">
        <v>3371</v>
      </c>
      <c r="J3118" t="s">
        <v>3373</v>
      </c>
      <c r="K3118" s="2">
        <v>393</v>
      </c>
    </row>
    <row r="3119" spans="1:11" x14ac:dyDescent="0.3">
      <c r="A3119" t="s">
        <v>2349</v>
      </c>
      <c r="B3119" t="s">
        <v>12</v>
      </c>
      <c r="C3119" t="s">
        <v>3311</v>
      </c>
      <c r="D3119" t="s">
        <v>3312</v>
      </c>
      <c r="E3119" t="s">
        <v>3313</v>
      </c>
      <c r="F3119" t="s">
        <v>3314</v>
      </c>
      <c r="G3119" t="s">
        <v>3315</v>
      </c>
      <c r="H3119" t="s">
        <v>3316</v>
      </c>
      <c r="I3119" t="s">
        <v>3371</v>
      </c>
      <c r="J3119" t="s">
        <v>3373</v>
      </c>
      <c r="K3119" s="2">
        <v>62</v>
      </c>
    </row>
    <row r="3120" spans="1:11" x14ac:dyDescent="0.3">
      <c r="B3120" t="s">
        <v>16</v>
      </c>
      <c r="C3120" t="s">
        <v>3311</v>
      </c>
      <c r="D3120" t="s">
        <v>3312</v>
      </c>
      <c r="E3120" t="s">
        <v>3313</v>
      </c>
      <c r="F3120" t="s">
        <v>3314</v>
      </c>
      <c r="G3120" t="s">
        <v>3315</v>
      </c>
      <c r="H3120" t="s">
        <v>3316</v>
      </c>
      <c r="I3120" t="s">
        <v>3371</v>
      </c>
      <c r="J3120" t="s">
        <v>3373</v>
      </c>
      <c r="K3120" s="2">
        <v>243</v>
      </c>
    </row>
    <row r="3121" spans="1:11" x14ac:dyDescent="0.3">
      <c r="B3121" t="s">
        <v>184</v>
      </c>
      <c r="C3121" t="s">
        <v>3311</v>
      </c>
      <c r="D3121" t="s">
        <v>3312</v>
      </c>
      <c r="E3121" t="s">
        <v>3313</v>
      </c>
      <c r="F3121" t="s">
        <v>3314</v>
      </c>
      <c r="G3121" t="s">
        <v>3315</v>
      </c>
      <c r="H3121" t="s">
        <v>3316</v>
      </c>
      <c r="I3121" t="s">
        <v>3371</v>
      </c>
      <c r="J3121" t="s">
        <v>3373</v>
      </c>
      <c r="K3121" s="2">
        <v>298</v>
      </c>
    </row>
    <row r="3122" spans="1:11" x14ac:dyDescent="0.3">
      <c r="A3122" t="s">
        <v>2351</v>
      </c>
      <c r="B3122" t="s">
        <v>12</v>
      </c>
      <c r="C3122" t="s">
        <v>3311</v>
      </c>
      <c r="D3122" t="s">
        <v>3312</v>
      </c>
      <c r="E3122" t="s">
        <v>3313</v>
      </c>
      <c r="F3122" t="s">
        <v>3314</v>
      </c>
      <c r="G3122" t="s">
        <v>3315</v>
      </c>
      <c r="H3122" t="s">
        <v>3316</v>
      </c>
      <c r="I3122" t="s">
        <v>3371</v>
      </c>
      <c r="J3122" t="s">
        <v>3373</v>
      </c>
      <c r="K3122" s="2">
        <v>78</v>
      </c>
    </row>
    <row r="3123" spans="1:11" x14ac:dyDescent="0.3">
      <c r="B3123" t="s">
        <v>20</v>
      </c>
      <c r="C3123" t="s">
        <v>3311</v>
      </c>
      <c r="D3123" t="s">
        <v>3312</v>
      </c>
      <c r="E3123" t="s">
        <v>3313</v>
      </c>
      <c r="F3123" t="s">
        <v>3314</v>
      </c>
      <c r="G3123" t="s">
        <v>3315</v>
      </c>
      <c r="H3123" t="s">
        <v>3316</v>
      </c>
      <c r="I3123" t="s">
        <v>3371</v>
      </c>
      <c r="J3123" t="s">
        <v>3373</v>
      </c>
      <c r="K3123" s="2">
        <v>127</v>
      </c>
    </row>
    <row r="3124" spans="1:11" x14ac:dyDescent="0.3">
      <c r="B3124" t="s">
        <v>22</v>
      </c>
      <c r="C3124" t="s">
        <v>3311</v>
      </c>
      <c r="D3124" t="s">
        <v>3312</v>
      </c>
      <c r="E3124" t="s">
        <v>3313</v>
      </c>
      <c r="F3124" t="s">
        <v>3314</v>
      </c>
      <c r="G3124" t="s">
        <v>3315</v>
      </c>
      <c r="H3124" t="s">
        <v>3316</v>
      </c>
      <c r="I3124" t="s">
        <v>3371</v>
      </c>
      <c r="J3124" t="s">
        <v>3373</v>
      </c>
      <c r="K3124" s="2">
        <v>90</v>
      </c>
    </row>
    <row r="3125" spans="1:11" x14ac:dyDescent="0.3">
      <c r="B3125" t="s">
        <v>24</v>
      </c>
      <c r="C3125" t="s">
        <v>3311</v>
      </c>
      <c r="D3125" t="s">
        <v>3312</v>
      </c>
      <c r="E3125" t="s">
        <v>3313</v>
      </c>
      <c r="F3125" t="s">
        <v>3314</v>
      </c>
      <c r="G3125" t="s">
        <v>3315</v>
      </c>
      <c r="H3125" t="s">
        <v>3316</v>
      </c>
      <c r="I3125" t="s">
        <v>3371</v>
      </c>
      <c r="J3125" t="s">
        <v>3373</v>
      </c>
      <c r="K3125" s="2">
        <v>273</v>
      </c>
    </row>
    <row r="3126" spans="1:11" x14ac:dyDescent="0.3">
      <c r="A3126" t="s">
        <v>2353</v>
      </c>
      <c r="B3126" t="s">
        <v>12</v>
      </c>
      <c r="C3126" t="s">
        <v>3311</v>
      </c>
      <c r="D3126" t="s">
        <v>3312</v>
      </c>
      <c r="E3126" t="s">
        <v>3313</v>
      </c>
      <c r="F3126" t="s">
        <v>3314</v>
      </c>
      <c r="G3126" t="s">
        <v>3315</v>
      </c>
      <c r="H3126" t="s">
        <v>3316</v>
      </c>
      <c r="I3126" t="s">
        <v>3371</v>
      </c>
      <c r="J3126" t="s">
        <v>3373</v>
      </c>
      <c r="K3126" s="2">
        <v>78</v>
      </c>
    </row>
    <row r="3127" spans="1:11" x14ac:dyDescent="0.3">
      <c r="B3127" t="s">
        <v>20</v>
      </c>
      <c r="C3127" t="s">
        <v>3311</v>
      </c>
      <c r="D3127" t="s">
        <v>3312</v>
      </c>
      <c r="E3127" t="s">
        <v>3313</v>
      </c>
      <c r="F3127" t="s">
        <v>3314</v>
      </c>
      <c r="G3127" t="s">
        <v>3315</v>
      </c>
      <c r="H3127" t="s">
        <v>3316</v>
      </c>
      <c r="I3127" t="s">
        <v>3371</v>
      </c>
      <c r="J3127" t="s">
        <v>3373</v>
      </c>
      <c r="K3127" s="2">
        <v>127</v>
      </c>
    </row>
    <row r="3128" spans="1:11" x14ac:dyDescent="0.3">
      <c r="B3128" t="s">
        <v>22</v>
      </c>
      <c r="C3128" t="s">
        <v>3311</v>
      </c>
      <c r="D3128" t="s">
        <v>3312</v>
      </c>
      <c r="E3128" t="s">
        <v>3313</v>
      </c>
      <c r="F3128" t="s">
        <v>3314</v>
      </c>
      <c r="G3128" t="s">
        <v>3315</v>
      </c>
      <c r="H3128" t="s">
        <v>3316</v>
      </c>
      <c r="I3128" t="s">
        <v>3371</v>
      </c>
      <c r="J3128" t="s">
        <v>3373</v>
      </c>
      <c r="K3128" s="2">
        <v>90</v>
      </c>
    </row>
    <row r="3129" spans="1:11" x14ac:dyDescent="0.3">
      <c r="B3129" t="s">
        <v>24</v>
      </c>
      <c r="C3129" t="s">
        <v>3311</v>
      </c>
      <c r="D3129" t="s">
        <v>3312</v>
      </c>
      <c r="E3129" t="s">
        <v>3313</v>
      </c>
      <c r="F3129" t="s">
        <v>3314</v>
      </c>
      <c r="G3129" t="s">
        <v>3315</v>
      </c>
      <c r="H3129" t="s">
        <v>3316</v>
      </c>
      <c r="I3129" t="s">
        <v>3371</v>
      </c>
      <c r="J3129" t="s">
        <v>3373</v>
      </c>
      <c r="K3129" s="2">
        <v>273</v>
      </c>
    </row>
    <row r="3130" spans="1:11" x14ac:dyDescent="0.3">
      <c r="A3130" t="s">
        <v>2355</v>
      </c>
      <c r="B3130" t="s">
        <v>12</v>
      </c>
      <c r="C3130" t="s">
        <v>3311</v>
      </c>
      <c r="D3130" t="s">
        <v>3312</v>
      </c>
      <c r="E3130" t="s">
        <v>3313</v>
      </c>
      <c r="F3130" t="s">
        <v>3314</v>
      </c>
      <c r="G3130" t="s">
        <v>3315</v>
      </c>
      <c r="H3130" t="s">
        <v>3316</v>
      </c>
      <c r="I3130" t="s">
        <v>3371</v>
      </c>
      <c r="J3130" t="s">
        <v>3373</v>
      </c>
      <c r="K3130" s="2">
        <v>78</v>
      </c>
    </row>
    <row r="3131" spans="1:11" x14ac:dyDescent="0.3">
      <c r="B3131" t="s">
        <v>20</v>
      </c>
      <c r="C3131" t="s">
        <v>3311</v>
      </c>
      <c r="D3131" t="s">
        <v>3312</v>
      </c>
      <c r="E3131" t="s">
        <v>3313</v>
      </c>
      <c r="F3131" t="s">
        <v>3314</v>
      </c>
      <c r="G3131" t="s">
        <v>3315</v>
      </c>
      <c r="H3131" t="s">
        <v>3316</v>
      </c>
      <c r="I3131" t="s">
        <v>3371</v>
      </c>
      <c r="J3131" t="s">
        <v>3373</v>
      </c>
      <c r="K3131" s="2">
        <v>127</v>
      </c>
    </row>
    <row r="3132" spans="1:11" x14ac:dyDescent="0.3">
      <c r="B3132" t="s">
        <v>22</v>
      </c>
      <c r="C3132" t="s">
        <v>3311</v>
      </c>
      <c r="D3132" t="s">
        <v>3312</v>
      </c>
      <c r="E3132" t="s">
        <v>3313</v>
      </c>
      <c r="F3132" t="s">
        <v>3314</v>
      </c>
      <c r="G3132" t="s">
        <v>3315</v>
      </c>
      <c r="H3132" t="s">
        <v>3316</v>
      </c>
      <c r="I3132" t="s">
        <v>3371</v>
      </c>
      <c r="J3132" t="s">
        <v>3373</v>
      </c>
      <c r="K3132" s="2">
        <v>90</v>
      </c>
    </row>
    <row r="3133" spans="1:11" x14ac:dyDescent="0.3">
      <c r="B3133" t="s">
        <v>24</v>
      </c>
      <c r="C3133" t="s">
        <v>3311</v>
      </c>
      <c r="D3133" t="s">
        <v>3312</v>
      </c>
      <c r="E3133" t="s">
        <v>3313</v>
      </c>
      <c r="F3133" t="s">
        <v>3314</v>
      </c>
      <c r="G3133" t="s">
        <v>3315</v>
      </c>
      <c r="H3133" t="s">
        <v>3316</v>
      </c>
      <c r="I3133" t="s">
        <v>3371</v>
      </c>
      <c r="J3133" t="s">
        <v>3373</v>
      </c>
      <c r="K3133" s="2">
        <v>273</v>
      </c>
    </row>
    <row r="3134" spans="1:11" x14ac:dyDescent="0.3">
      <c r="A3134" t="s">
        <v>2357</v>
      </c>
      <c r="B3134" t="s">
        <v>12</v>
      </c>
      <c r="C3134" t="s">
        <v>3311</v>
      </c>
      <c r="D3134" t="s">
        <v>3312</v>
      </c>
      <c r="E3134" t="s">
        <v>3313</v>
      </c>
      <c r="F3134" t="s">
        <v>3314</v>
      </c>
      <c r="G3134" t="s">
        <v>3315</v>
      </c>
      <c r="H3134" t="s">
        <v>3316</v>
      </c>
      <c r="I3134" t="s">
        <v>3371</v>
      </c>
      <c r="J3134" t="s">
        <v>3373</v>
      </c>
      <c r="K3134" s="2">
        <v>78</v>
      </c>
    </row>
    <row r="3135" spans="1:11" x14ac:dyDescent="0.3">
      <c r="B3135" t="s">
        <v>20</v>
      </c>
      <c r="C3135" t="s">
        <v>3311</v>
      </c>
      <c r="D3135" t="s">
        <v>3312</v>
      </c>
      <c r="E3135" t="s">
        <v>3313</v>
      </c>
      <c r="F3135" t="s">
        <v>3314</v>
      </c>
      <c r="G3135" t="s">
        <v>3315</v>
      </c>
      <c r="H3135" t="s">
        <v>3316</v>
      </c>
      <c r="I3135" t="s">
        <v>3371</v>
      </c>
      <c r="J3135" t="s">
        <v>3373</v>
      </c>
      <c r="K3135" s="2">
        <v>138</v>
      </c>
    </row>
    <row r="3136" spans="1:11" x14ac:dyDescent="0.3">
      <c r="B3136" t="s">
        <v>22</v>
      </c>
      <c r="C3136" t="s">
        <v>3311</v>
      </c>
      <c r="D3136" t="s">
        <v>3312</v>
      </c>
      <c r="E3136" t="s">
        <v>3313</v>
      </c>
      <c r="F3136" t="s">
        <v>3314</v>
      </c>
      <c r="G3136" t="s">
        <v>3315</v>
      </c>
      <c r="H3136" t="s">
        <v>3316</v>
      </c>
      <c r="I3136" t="s">
        <v>3371</v>
      </c>
      <c r="J3136" t="s">
        <v>3373</v>
      </c>
      <c r="K3136" s="2">
        <v>266</v>
      </c>
    </row>
    <row r="3137" spans="1:11" x14ac:dyDescent="0.3">
      <c r="B3137" t="s">
        <v>24</v>
      </c>
      <c r="C3137" t="s">
        <v>3311</v>
      </c>
      <c r="D3137" t="s">
        <v>3312</v>
      </c>
      <c r="E3137" t="s">
        <v>3313</v>
      </c>
      <c r="F3137" t="s">
        <v>3314</v>
      </c>
      <c r="G3137" t="s">
        <v>3315</v>
      </c>
      <c r="H3137" t="s">
        <v>3316</v>
      </c>
      <c r="I3137" t="s">
        <v>3371</v>
      </c>
      <c r="J3137" t="s">
        <v>3373</v>
      </c>
      <c r="K3137" s="2">
        <v>282</v>
      </c>
    </row>
    <row r="3138" spans="1:11" x14ac:dyDescent="0.3">
      <c r="A3138" t="s">
        <v>2359</v>
      </c>
      <c r="B3138" t="s">
        <v>12</v>
      </c>
      <c r="C3138" t="s">
        <v>3311</v>
      </c>
      <c r="D3138" t="s">
        <v>3312</v>
      </c>
      <c r="E3138" t="s">
        <v>3313</v>
      </c>
      <c r="F3138" t="s">
        <v>3314</v>
      </c>
      <c r="G3138" t="s">
        <v>3315</v>
      </c>
      <c r="H3138" t="s">
        <v>3316</v>
      </c>
      <c r="I3138" t="s">
        <v>3371</v>
      </c>
      <c r="J3138" t="s">
        <v>3373</v>
      </c>
      <c r="K3138" s="2">
        <v>93</v>
      </c>
    </row>
    <row r="3139" spans="1:11" x14ac:dyDescent="0.3">
      <c r="B3139" t="s">
        <v>20</v>
      </c>
      <c r="C3139" t="s">
        <v>3311</v>
      </c>
      <c r="D3139" t="s">
        <v>3312</v>
      </c>
      <c r="E3139" t="s">
        <v>3313</v>
      </c>
      <c r="F3139" t="s">
        <v>3314</v>
      </c>
      <c r="G3139" t="s">
        <v>3315</v>
      </c>
      <c r="H3139" t="s">
        <v>3316</v>
      </c>
      <c r="I3139" t="s">
        <v>3371</v>
      </c>
      <c r="J3139" t="s">
        <v>3373</v>
      </c>
      <c r="K3139" s="2">
        <v>138</v>
      </c>
    </row>
    <row r="3140" spans="1:11" x14ac:dyDescent="0.3">
      <c r="B3140" t="s">
        <v>22</v>
      </c>
      <c r="C3140" t="s">
        <v>3311</v>
      </c>
      <c r="D3140" t="s">
        <v>3312</v>
      </c>
      <c r="E3140" t="s">
        <v>3313</v>
      </c>
      <c r="F3140" t="s">
        <v>3314</v>
      </c>
      <c r="G3140" t="s">
        <v>3315</v>
      </c>
      <c r="H3140" t="s">
        <v>3316</v>
      </c>
      <c r="I3140" t="s">
        <v>3371</v>
      </c>
      <c r="J3140" t="s">
        <v>3373</v>
      </c>
      <c r="K3140" s="2">
        <v>266</v>
      </c>
    </row>
    <row r="3141" spans="1:11" x14ac:dyDescent="0.3">
      <c r="B3141" t="s">
        <v>24</v>
      </c>
      <c r="C3141" t="s">
        <v>3311</v>
      </c>
      <c r="D3141" t="s">
        <v>3312</v>
      </c>
      <c r="E3141" t="s">
        <v>3313</v>
      </c>
      <c r="F3141" t="s">
        <v>3314</v>
      </c>
      <c r="G3141" t="s">
        <v>3315</v>
      </c>
      <c r="H3141" t="s">
        <v>3316</v>
      </c>
      <c r="I3141" t="s">
        <v>3371</v>
      </c>
      <c r="J3141" t="s">
        <v>3373</v>
      </c>
      <c r="K3141" s="2">
        <v>299</v>
      </c>
    </row>
    <row r="3142" spans="1:11" x14ac:dyDescent="0.3">
      <c r="A3142" t="s">
        <v>2361</v>
      </c>
      <c r="B3142" t="s">
        <v>12</v>
      </c>
      <c r="C3142" t="s">
        <v>3311</v>
      </c>
      <c r="D3142" t="s">
        <v>3312</v>
      </c>
      <c r="E3142" t="s">
        <v>3313</v>
      </c>
      <c r="F3142" t="s">
        <v>3314</v>
      </c>
      <c r="G3142" t="s">
        <v>3315</v>
      </c>
      <c r="H3142" t="s">
        <v>3316</v>
      </c>
      <c r="I3142" t="s">
        <v>3371</v>
      </c>
      <c r="J3142" t="s">
        <v>3373</v>
      </c>
      <c r="K3142" s="2">
        <v>78</v>
      </c>
    </row>
    <row r="3143" spans="1:11" x14ac:dyDescent="0.3">
      <c r="B3143" t="s">
        <v>20</v>
      </c>
      <c r="C3143" t="s">
        <v>3311</v>
      </c>
      <c r="D3143" t="s">
        <v>3312</v>
      </c>
      <c r="E3143" t="s">
        <v>3313</v>
      </c>
      <c r="F3143" t="s">
        <v>3314</v>
      </c>
      <c r="G3143" t="s">
        <v>3315</v>
      </c>
      <c r="H3143" t="s">
        <v>3316</v>
      </c>
      <c r="I3143" t="s">
        <v>3371</v>
      </c>
      <c r="J3143" t="s">
        <v>3373</v>
      </c>
      <c r="K3143" s="2">
        <v>129</v>
      </c>
    </row>
    <row r="3144" spans="1:11" x14ac:dyDescent="0.3">
      <c r="B3144" t="s">
        <v>22</v>
      </c>
      <c r="C3144" t="s">
        <v>3311</v>
      </c>
      <c r="D3144" t="s">
        <v>3312</v>
      </c>
      <c r="E3144" t="s">
        <v>3313</v>
      </c>
      <c r="F3144" t="s">
        <v>3314</v>
      </c>
      <c r="G3144" t="s">
        <v>3315</v>
      </c>
      <c r="H3144" t="s">
        <v>3316</v>
      </c>
      <c r="I3144" t="s">
        <v>3371</v>
      </c>
      <c r="J3144" t="s">
        <v>3373</v>
      </c>
      <c r="K3144" s="2">
        <v>79</v>
      </c>
    </row>
    <row r="3145" spans="1:11" x14ac:dyDescent="0.3">
      <c r="B3145" t="s">
        <v>24</v>
      </c>
      <c r="C3145" t="s">
        <v>3311</v>
      </c>
      <c r="D3145" t="s">
        <v>3312</v>
      </c>
      <c r="E3145" t="s">
        <v>3313</v>
      </c>
      <c r="F3145" t="s">
        <v>3314</v>
      </c>
      <c r="G3145" t="s">
        <v>3315</v>
      </c>
      <c r="H3145" t="s">
        <v>3316</v>
      </c>
      <c r="I3145" t="s">
        <v>3371</v>
      </c>
      <c r="J3145" t="s">
        <v>3373</v>
      </c>
      <c r="K3145" s="2">
        <v>282</v>
      </c>
    </row>
    <row r="3146" spans="1:11" x14ac:dyDescent="0.3">
      <c r="A3146" t="s">
        <v>2363</v>
      </c>
      <c r="B3146" t="s">
        <v>12</v>
      </c>
      <c r="C3146" t="s">
        <v>3311</v>
      </c>
      <c r="D3146" t="s">
        <v>3312</v>
      </c>
      <c r="E3146" t="s">
        <v>3313</v>
      </c>
      <c r="F3146" t="s">
        <v>3314</v>
      </c>
      <c r="G3146" t="s">
        <v>3315</v>
      </c>
      <c r="H3146" t="s">
        <v>3316</v>
      </c>
      <c r="I3146" t="s">
        <v>3371</v>
      </c>
      <c r="J3146" t="s">
        <v>3373</v>
      </c>
      <c r="K3146" s="2">
        <v>78</v>
      </c>
    </row>
    <row r="3147" spans="1:11" x14ac:dyDescent="0.3">
      <c r="B3147" t="s">
        <v>20</v>
      </c>
      <c r="C3147" t="s">
        <v>3311</v>
      </c>
      <c r="D3147" t="s">
        <v>3312</v>
      </c>
      <c r="E3147" t="s">
        <v>3313</v>
      </c>
      <c r="F3147" t="s">
        <v>3314</v>
      </c>
      <c r="G3147" t="s">
        <v>3315</v>
      </c>
      <c r="H3147" t="s">
        <v>3316</v>
      </c>
      <c r="I3147" t="s">
        <v>3371</v>
      </c>
      <c r="J3147" t="s">
        <v>3373</v>
      </c>
      <c r="K3147" s="2">
        <v>127</v>
      </c>
    </row>
    <row r="3148" spans="1:11" x14ac:dyDescent="0.3">
      <c r="B3148" t="s">
        <v>22</v>
      </c>
      <c r="C3148" t="s">
        <v>3311</v>
      </c>
      <c r="D3148" t="s">
        <v>3312</v>
      </c>
      <c r="E3148" t="s">
        <v>3313</v>
      </c>
      <c r="F3148" t="s">
        <v>3314</v>
      </c>
      <c r="G3148" t="s">
        <v>3315</v>
      </c>
      <c r="H3148" t="s">
        <v>3316</v>
      </c>
      <c r="I3148" t="s">
        <v>3371</v>
      </c>
      <c r="J3148" t="s">
        <v>3373</v>
      </c>
      <c r="K3148" s="2">
        <v>78</v>
      </c>
    </row>
    <row r="3149" spans="1:11" x14ac:dyDescent="0.3">
      <c r="B3149" t="s">
        <v>24</v>
      </c>
      <c r="C3149" t="s">
        <v>3311</v>
      </c>
      <c r="D3149" t="s">
        <v>3312</v>
      </c>
      <c r="E3149" t="s">
        <v>3313</v>
      </c>
      <c r="F3149" t="s">
        <v>3314</v>
      </c>
      <c r="G3149" t="s">
        <v>3315</v>
      </c>
      <c r="H3149" t="s">
        <v>3316</v>
      </c>
      <c r="I3149" t="s">
        <v>3371</v>
      </c>
      <c r="J3149" t="s">
        <v>3373</v>
      </c>
      <c r="K3149" s="2">
        <v>279</v>
      </c>
    </row>
    <row r="3150" spans="1:11" x14ac:dyDescent="0.3">
      <c r="A3150" t="s">
        <v>2365</v>
      </c>
      <c r="B3150" t="s">
        <v>12</v>
      </c>
      <c r="C3150" t="s">
        <v>3311</v>
      </c>
      <c r="D3150" t="s">
        <v>3312</v>
      </c>
      <c r="E3150" t="s">
        <v>3313</v>
      </c>
      <c r="F3150" t="s">
        <v>3314</v>
      </c>
      <c r="G3150" t="s">
        <v>3315</v>
      </c>
      <c r="H3150" t="s">
        <v>3316</v>
      </c>
      <c r="I3150" t="s">
        <v>3371</v>
      </c>
      <c r="J3150" t="s">
        <v>3373</v>
      </c>
      <c r="K3150" s="2">
        <v>78</v>
      </c>
    </row>
    <row r="3151" spans="1:11" x14ac:dyDescent="0.3">
      <c r="B3151" t="s">
        <v>20</v>
      </c>
      <c r="C3151" t="s">
        <v>3311</v>
      </c>
      <c r="D3151" t="s">
        <v>3312</v>
      </c>
      <c r="E3151" t="s">
        <v>3313</v>
      </c>
      <c r="F3151" t="s">
        <v>3314</v>
      </c>
      <c r="G3151" t="s">
        <v>3315</v>
      </c>
      <c r="H3151" t="s">
        <v>3316</v>
      </c>
      <c r="I3151" t="s">
        <v>3371</v>
      </c>
      <c r="J3151" t="s">
        <v>3373</v>
      </c>
      <c r="K3151" s="2">
        <v>127</v>
      </c>
    </row>
    <row r="3152" spans="1:11" x14ac:dyDescent="0.3">
      <c r="B3152" t="s">
        <v>22</v>
      </c>
      <c r="C3152" t="s">
        <v>3311</v>
      </c>
      <c r="D3152" t="s">
        <v>3312</v>
      </c>
      <c r="E3152" t="s">
        <v>3313</v>
      </c>
      <c r="F3152" t="s">
        <v>3314</v>
      </c>
      <c r="G3152" t="s">
        <v>3315</v>
      </c>
      <c r="H3152" t="s">
        <v>3316</v>
      </c>
      <c r="I3152" t="s">
        <v>3371</v>
      </c>
      <c r="J3152" t="s">
        <v>3373</v>
      </c>
      <c r="K3152" s="2">
        <v>74</v>
      </c>
    </row>
    <row r="3153" spans="1:11" x14ac:dyDescent="0.3">
      <c r="B3153" t="s">
        <v>24</v>
      </c>
      <c r="C3153" t="s">
        <v>3311</v>
      </c>
      <c r="D3153" t="s">
        <v>3312</v>
      </c>
      <c r="E3153" t="s">
        <v>3313</v>
      </c>
      <c r="F3153" t="s">
        <v>3314</v>
      </c>
      <c r="G3153" t="s">
        <v>3315</v>
      </c>
      <c r="H3153" t="s">
        <v>3316</v>
      </c>
      <c r="I3153" t="s">
        <v>3371</v>
      </c>
      <c r="J3153" t="s">
        <v>3373</v>
      </c>
      <c r="K3153" s="2">
        <v>279</v>
      </c>
    </row>
    <row r="3154" spans="1:11" x14ac:dyDescent="0.3">
      <c r="A3154" t="s">
        <v>2367</v>
      </c>
      <c r="B3154" t="s">
        <v>12</v>
      </c>
      <c r="C3154" t="s">
        <v>3311</v>
      </c>
      <c r="D3154" t="s">
        <v>3312</v>
      </c>
      <c r="E3154" t="s">
        <v>3313</v>
      </c>
      <c r="F3154" t="s">
        <v>3314</v>
      </c>
      <c r="G3154" t="s">
        <v>3315</v>
      </c>
      <c r="H3154" t="s">
        <v>3316</v>
      </c>
      <c r="I3154" t="s">
        <v>3371</v>
      </c>
      <c r="J3154" t="s">
        <v>3373</v>
      </c>
      <c r="K3154" s="2">
        <v>78</v>
      </c>
    </row>
    <row r="3155" spans="1:11" x14ac:dyDescent="0.3">
      <c r="B3155" t="s">
        <v>20</v>
      </c>
      <c r="C3155" t="s">
        <v>3311</v>
      </c>
      <c r="D3155" t="s">
        <v>3312</v>
      </c>
      <c r="E3155" t="s">
        <v>3313</v>
      </c>
      <c r="F3155" t="s">
        <v>3314</v>
      </c>
      <c r="G3155" t="s">
        <v>3315</v>
      </c>
      <c r="H3155" t="s">
        <v>3316</v>
      </c>
      <c r="I3155" t="s">
        <v>3371</v>
      </c>
      <c r="J3155" t="s">
        <v>3373</v>
      </c>
      <c r="K3155" s="2">
        <v>138</v>
      </c>
    </row>
    <row r="3156" spans="1:11" x14ac:dyDescent="0.3">
      <c r="B3156" t="s">
        <v>24</v>
      </c>
      <c r="C3156" t="s">
        <v>3311</v>
      </c>
      <c r="D3156" t="s">
        <v>3312</v>
      </c>
      <c r="E3156" t="s">
        <v>3313</v>
      </c>
      <c r="F3156" t="s">
        <v>3314</v>
      </c>
      <c r="G3156" t="s">
        <v>3315</v>
      </c>
      <c r="H3156" t="s">
        <v>3316</v>
      </c>
      <c r="I3156" t="s">
        <v>3371</v>
      </c>
      <c r="J3156" t="s">
        <v>3373</v>
      </c>
      <c r="K3156" s="2">
        <v>282</v>
      </c>
    </row>
    <row r="3157" spans="1:11" x14ac:dyDescent="0.3">
      <c r="A3157" t="s">
        <v>2369</v>
      </c>
      <c r="B3157" t="s">
        <v>12</v>
      </c>
      <c r="C3157" t="s">
        <v>3311</v>
      </c>
      <c r="D3157" t="s">
        <v>3312</v>
      </c>
      <c r="E3157" t="s">
        <v>3313</v>
      </c>
      <c r="F3157" t="s">
        <v>3314</v>
      </c>
      <c r="G3157" t="s">
        <v>3315</v>
      </c>
      <c r="H3157" t="s">
        <v>3316</v>
      </c>
      <c r="I3157" t="s">
        <v>3371</v>
      </c>
      <c r="J3157" t="s">
        <v>3373</v>
      </c>
      <c r="K3157" s="2">
        <v>74</v>
      </c>
    </row>
    <row r="3158" spans="1:11" x14ac:dyDescent="0.3">
      <c r="B3158" t="s">
        <v>16</v>
      </c>
      <c r="C3158" t="s">
        <v>3311</v>
      </c>
      <c r="D3158" t="s">
        <v>3312</v>
      </c>
      <c r="E3158" t="s">
        <v>3313</v>
      </c>
      <c r="F3158" t="s">
        <v>3314</v>
      </c>
      <c r="G3158" t="s">
        <v>3315</v>
      </c>
      <c r="H3158" t="s">
        <v>3316</v>
      </c>
      <c r="I3158" t="s">
        <v>3371</v>
      </c>
      <c r="J3158" t="s">
        <v>3373</v>
      </c>
      <c r="K3158" s="2">
        <v>241</v>
      </c>
    </row>
    <row r="3159" spans="1:11" x14ac:dyDescent="0.3">
      <c r="A3159" t="s">
        <v>2371</v>
      </c>
      <c r="B3159" t="s">
        <v>12</v>
      </c>
      <c r="C3159" t="s">
        <v>3311</v>
      </c>
      <c r="D3159" t="s">
        <v>3312</v>
      </c>
      <c r="E3159" t="s">
        <v>3313</v>
      </c>
      <c r="F3159" t="s">
        <v>3314</v>
      </c>
      <c r="G3159" t="s">
        <v>3315</v>
      </c>
      <c r="H3159" t="s">
        <v>3316</v>
      </c>
      <c r="I3159" t="s">
        <v>3371</v>
      </c>
      <c r="J3159" t="s">
        <v>3373</v>
      </c>
      <c r="K3159" s="2">
        <v>74</v>
      </c>
    </row>
    <row r="3160" spans="1:11" x14ac:dyDescent="0.3">
      <c r="B3160" t="s">
        <v>16</v>
      </c>
      <c r="C3160" t="s">
        <v>3311</v>
      </c>
      <c r="D3160" t="s">
        <v>3312</v>
      </c>
      <c r="E3160" t="s">
        <v>3313</v>
      </c>
      <c r="F3160" t="s">
        <v>3314</v>
      </c>
      <c r="G3160" t="s">
        <v>3315</v>
      </c>
      <c r="H3160" t="s">
        <v>3316</v>
      </c>
      <c r="I3160" t="s">
        <v>3371</v>
      </c>
      <c r="J3160" t="s">
        <v>3373</v>
      </c>
      <c r="K3160" s="2">
        <v>241</v>
      </c>
    </row>
    <row r="3161" spans="1:11" x14ac:dyDescent="0.3">
      <c r="A3161" t="s">
        <v>2373</v>
      </c>
      <c r="B3161" t="s">
        <v>12</v>
      </c>
      <c r="C3161" t="s">
        <v>3311</v>
      </c>
      <c r="D3161" t="s">
        <v>3312</v>
      </c>
      <c r="E3161" t="s">
        <v>3313</v>
      </c>
      <c r="F3161" t="s">
        <v>3314</v>
      </c>
      <c r="G3161" t="s">
        <v>3315</v>
      </c>
      <c r="H3161" t="s">
        <v>3316</v>
      </c>
      <c r="I3161" t="s">
        <v>3371</v>
      </c>
      <c r="J3161" t="s">
        <v>3373</v>
      </c>
      <c r="K3161" s="2">
        <v>74</v>
      </c>
    </row>
    <row r="3162" spans="1:11" x14ac:dyDescent="0.3">
      <c r="B3162" t="s">
        <v>16</v>
      </c>
      <c r="C3162" t="s">
        <v>3311</v>
      </c>
      <c r="D3162" t="s">
        <v>3312</v>
      </c>
      <c r="E3162" t="s">
        <v>3313</v>
      </c>
      <c r="F3162" t="s">
        <v>3314</v>
      </c>
      <c r="G3162" t="s">
        <v>3315</v>
      </c>
      <c r="H3162" t="s">
        <v>3316</v>
      </c>
      <c r="I3162" t="s">
        <v>3371</v>
      </c>
      <c r="J3162" t="s">
        <v>3373</v>
      </c>
      <c r="K3162" s="2">
        <v>241</v>
      </c>
    </row>
    <row r="3163" spans="1:11" x14ac:dyDescent="0.3">
      <c r="A3163" t="s">
        <v>2375</v>
      </c>
      <c r="B3163" t="s">
        <v>12</v>
      </c>
      <c r="C3163" t="s">
        <v>3311</v>
      </c>
      <c r="D3163" t="s">
        <v>3312</v>
      </c>
      <c r="E3163" t="s">
        <v>3313</v>
      </c>
      <c r="F3163" t="s">
        <v>3314</v>
      </c>
      <c r="G3163" t="s">
        <v>3315</v>
      </c>
      <c r="H3163" t="s">
        <v>3316</v>
      </c>
      <c r="I3163" t="s">
        <v>3371</v>
      </c>
      <c r="J3163" t="s">
        <v>3373</v>
      </c>
      <c r="K3163" s="2">
        <v>48</v>
      </c>
    </row>
    <row r="3164" spans="1:11" x14ac:dyDescent="0.3">
      <c r="B3164" t="s">
        <v>16</v>
      </c>
      <c r="C3164" t="s">
        <v>3311</v>
      </c>
      <c r="D3164" t="s">
        <v>3312</v>
      </c>
      <c r="E3164" t="s">
        <v>3313</v>
      </c>
      <c r="F3164" t="s">
        <v>3314</v>
      </c>
      <c r="G3164" t="s">
        <v>3315</v>
      </c>
      <c r="H3164" t="s">
        <v>3316</v>
      </c>
      <c r="I3164" t="s">
        <v>3371</v>
      </c>
      <c r="J3164" t="s">
        <v>3373</v>
      </c>
      <c r="K3164" s="2">
        <v>248</v>
      </c>
    </row>
    <row r="3165" spans="1:11" x14ac:dyDescent="0.3">
      <c r="B3165" t="s">
        <v>10</v>
      </c>
      <c r="C3165" t="s">
        <v>3311</v>
      </c>
      <c r="D3165" t="s">
        <v>3312</v>
      </c>
      <c r="E3165" t="s">
        <v>3313</v>
      </c>
      <c r="F3165" t="s">
        <v>3314</v>
      </c>
      <c r="G3165" t="s">
        <v>3315</v>
      </c>
      <c r="H3165" t="s">
        <v>3316</v>
      </c>
      <c r="I3165" t="s">
        <v>3371</v>
      </c>
      <c r="J3165" t="s">
        <v>3373</v>
      </c>
      <c r="K3165" s="2">
        <v>41</v>
      </c>
    </row>
    <row r="3166" spans="1:11" x14ac:dyDescent="0.3">
      <c r="A3166" t="s">
        <v>2377</v>
      </c>
      <c r="B3166" t="s">
        <v>12</v>
      </c>
      <c r="C3166" t="s">
        <v>3311</v>
      </c>
      <c r="D3166" t="s">
        <v>3312</v>
      </c>
      <c r="E3166" t="s">
        <v>3313</v>
      </c>
      <c r="F3166" t="s">
        <v>3314</v>
      </c>
      <c r="G3166" t="s">
        <v>3315</v>
      </c>
      <c r="H3166" t="s">
        <v>3316</v>
      </c>
      <c r="I3166" t="s">
        <v>3371</v>
      </c>
      <c r="J3166" t="s">
        <v>3373</v>
      </c>
      <c r="K3166" s="2">
        <v>54</v>
      </c>
    </row>
    <row r="3167" spans="1:11" x14ac:dyDescent="0.3">
      <c r="B3167" t="s">
        <v>16</v>
      </c>
      <c r="C3167" t="s">
        <v>3311</v>
      </c>
      <c r="D3167" t="s">
        <v>3312</v>
      </c>
      <c r="E3167" t="s">
        <v>3313</v>
      </c>
      <c r="F3167" t="s">
        <v>3314</v>
      </c>
      <c r="G3167" t="s">
        <v>3315</v>
      </c>
      <c r="H3167" t="s">
        <v>3316</v>
      </c>
      <c r="I3167" t="s">
        <v>3371</v>
      </c>
      <c r="J3167" t="s">
        <v>3373</v>
      </c>
      <c r="K3167" s="2">
        <v>248</v>
      </c>
    </row>
    <row r="3168" spans="1:11" x14ac:dyDescent="0.3">
      <c r="B3168" t="s">
        <v>10</v>
      </c>
      <c r="C3168" t="s">
        <v>3311</v>
      </c>
      <c r="D3168" t="s">
        <v>3312</v>
      </c>
      <c r="E3168" t="s">
        <v>3313</v>
      </c>
      <c r="F3168" t="s">
        <v>3314</v>
      </c>
      <c r="G3168" t="s">
        <v>3315</v>
      </c>
      <c r="H3168" t="s">
        <v>3316</v>
      </c>
      <c r="I3168" t="s">
        <v>3371</v>
      </c>
      <c r="J3168" t="s">
        <v>3373</v>
      </c>
      <c r="K3168" s="2">
        <v>41</v>
      </c>
    </row>
    <row r="3169" spans="1:11" x14ac:dyDescent="0.3">
      <c r="B3169" t="s">
        <v>14</v>
      </c>
      <c r="C3169" t="s">
        <v>3311</v>
      </c>
      <c r="D3169" t="s">
        <v>3312</v>
      </c>
      <c r="E3169" t="s">
        <v>3313</v>
      </c>
      <c r="F3169" t="s">
        <v>3314</v>
      </c>
      <c r="G3169" t="s">
        <v>3315</v>
      </c>
      <c r="H3169" t="s">
        <v>3316</v>
      </c>
      <c r="I3169" t="s">
        <v>3371</v>
      </c>
      <c r="J3169" t="s">
        <v>3373</v>
      </c>
      <c r="K3169" s="2">
        <v>26</v>
      </c>
    </row>
    <row r="3170" spans="1:11" x14ac:dyDescent="0.3">
      <c r="A3170" t="s">
        <v>2379</v>
      </c>
      <c r="B3170" t="s">
        <v>12</v>
      </c>
      <c r="C3170" t="s">
        <v>3311</v>
      </c>
      <c r="D3170" t="s">
        <v>3312</v>
      </c>
      <c r="E3170" t="s">
        <v>3313</v>
      </c>
      <c r="F3170" t="s">
        <v>3314</v>
      </c>
      <c r="G3170" t="s">
        <v>3315</v>
      </c>
      <c r="H3170" t="s">
        <v>3316</v>
      </c>
      <c r="I3170" t="s">
        <v>3371</v>
      </c>
      <c r="J3170" t="s">
        <v>3373</v>
      </c>
      <c r="K3170" s="2">
        <v>73</v>
      </c>
    </row>
    <row r="3171" spans="1:11" x14ac:dyDescent="0.3">
      <c r="B3171" t="s">
        <v>16</v>
      </c>
      <c r="C3171" t="s">
        <v>3311</v>
      </c>
      <c r="D3171" t="s">
        <v>3312</v>
      </c>
      <c r="E3171" t="s">
        <v>3313</v>
      </c>
      <c r="F3171" t="s">
        <v>3314</v>
      </c>
      <c r="G3171" t="s">
        <v>3315</v>
      </c>
      <c r="H3171" t="s">
        <v>3316</v>
      </c>
      <c r="I3171" t="s">
        <v>3371</v>
      </c>
      <c r="J3171" t="s">
        <v>3373</v>
      </c>
      <c r="K3171" s="2">
        <v>248</v>
      </c>
    </row>
    <row r="3172" spans="1:11" x14ac:dyDescent="0.3">
      <c r="B3172" t="s">
        <v>10</v>
      </c>
      <c r="C3172" t="s">
        <v>3311</v>
      </c>
      <c r="D3172" t="s">
        <v>3312</v>
      </c>
      <c r="E3172" t="s">
        <v>3313</v>
      </c>
      <c r="F3172" t="s">
        <v>3314</v>
      </c>
      <c r="G3172" t="s">
        <v>3315</v>
      </c>
      <c r="H3172" t="s">
        <v>3316</v>
      </c>
      <c r="I3172" t="s">
        <v>3371</v>
      </c>
      <c r="J3172" t="s">
        <v>3373</v>
      </c>
      <c r="K3172" s="2">
        <v>41</v>
      </c>
    </row>
    <row r="3173" spans="1:11" x14ac:dyDescent="0.3">
      <c r="A3173" t="s">
        <v>2381</v>
      </c>
      <c r="B3173" t="s">
        <v>12</v>
      </c>
      <c r="C3173" t="s">
        <v>3311</v>
      </c>
      <c r="D3173" t="s">
        <v>3312</v>
      </c>
      <c r="E3173" t="s">
        <v>3313</v>
      </c>
      <c r="F3173" t="s">
        <v>3314</v>
      </c>
      <c r="G3173" t="s">
        <v>3315</v>
      </c>
      <c r="H3173" t="s">
        <v>3316</v>
      </c>
      <c r="I3173" t="s">
        <v>3371</v>
      </c>
      <c r="J3173" t="s">
        <v>3373</v>
      </c>
      <c r="K3173" s="2">
        <v>73</v>
      </c>
    </row>
    <row r="3174" spans="1:11" x14ac:dyDescent="0.3">
      <c r="B3174" t="s">
        <v>16</v>
      </c>
      <c r="C3174" t="s">
        <v>3311</v>
      </c>
      <c r="D3174" t="s">
        <v>3312</v>
      </c>
      <c r="E3174" t="s">
        <v>3313</v>
      </c>
      <c r="F3174" t="s">
        <v>3314</v>
      </c>
      <c r="G3174" t="s">
        <v>3315</v>
      </c>
      <c r="H3174" t="s">
        <v>3316</v>
      </c>
      <c r="I3174" t="s">
        <v>3371</v>
      </c>
      <c r="J3174" t="s">
        <v>3373</v>
      </c>
      <c r="K3174" s="2">
        <v>248</v>
      </c>
    </row>
    <row r="3175" spans="1:11" x14ac:dyDescent="0.3">
      <c r="B3175" t="s">
        <v>10</v>
      </c>
      <c r="C3175" t="s">
        <v>3311</v>
      </c>
      <c r="D3175" t="s">
        <v>3312</v>
      </c>
      <c r="E3175" t="s">
        <v>3313</v>
      </c>
      <c r="F3175" t="s">
        <v>3314</v>
      </c>
      <c r="G3175" t="s">
        <v>3315</v>
      </c>
      <c r="H3175" t="s">
        <v>3316</v>
      </c>
      <c r="I3175" t="s">
        <v>3371</v>
      </c>
      <c r="J3175" t="s">
        <v>3373</v>
      </c>
      <c r="K3175" s="2">
        <v>41</v>
      </c>
    </row>
    <row r="3176" spans="1:11" x14ac:dyDescent="0.3">
      <c r="A3176" t="s">
        <v>2383</v>
      </c>
      <c r="B3176" t="s">
        <v>12</v>
      </c>
      <c r="C3176" t="s">
        <v>3311</v>
      </c>
      <c r="D3176" t="s">
        <v>3312</v>
      </c>
      <c r="E3176" t="s">
        <v>3313</v>
      </c>
      <c r="F3176" t="s">
        <v>3314</v>
      </c>
      <c r="G3176" t="s">
        <v>3315</v>
      </c>
      <c r="H3176" t="s">
        <v>3316</v>
      </c>
      <c r="I3176" t="s">
        <v>3371</v>
      </c>
      <c r="J3176" t="s">
        <v>3373</v>
      </c>
      <c r="K3176" s="2">
        <v>158</v>
      </c>
    </row>
    <row r="3177" spans="1:11" x14ac:dyDescent="0.3">
      <c r="B3177" t="s">
        <v>16</v>
      </c>
      <c r="C3177" t="s">
        <v>3311</v>
      </c>
      <c r="D3177" t="s">
        <v>3312</v>
      </c>
      <c r="E3177" t="s">
        <v>3313</v>
      </c>
      <c r="F3177" t="s">
        <v>3314</v>
      </c>
      <c r="G3177" t="s">
        <v>3315</v>
      </c>
      <c r="H3177" t="s">
        <v>3316</v>
      </c>
      <c r="I3177" t="s">
        <v>3371</v>
      </c>
      <c r="J3177" t="s">
        <v>3373</v>
      </c>
      <c r="K3177" s="2">
        <v>248</v>
      </c>
    </row>
    <row r="3178" spans="1:11" x14ac:dyDescent="0.3">
      <c r="B3178" t="s">
        <v>10</v>
      </c>
      <c r="C3178" t="s">
        <v>3311</v>
      </c>
      <c r="D3178" t="s">
        <v>3312</v>
      </c>
      <c r="E3178" t="s">
        <v>3313</v>
      </c>
      <c r="F3178" t="s">
        <v>3314</v>
      </c>
      <c r="G3178" t="s">
        <v>3315</v>
      </c>
      <c r="H3178" t="s">
        <v>3316</v>
      </c>
      <c r="I3178" t="s">
        <v>3371</v>
      </c>
      <c r="J3178" t="s">
        <v>3373</v>
      </c>
      <c r="K3178" s="2">
        <v>41</v>
      </c>
    </row>
    <row r="3179" spans="1:11" x14ac:dyDescent="0.3">
      <c r="B3179" t="s">
        <v>14</v>
      </c>
      <c r="C3179" t="s">
        <v>3311</v>
      </c>
      <c r="D3179" t="s">
        <v>3312</v>
      </c>
      <c r="E3179" t="s">
        <v>3313</v>
      </c>
      <c r="F3179" t="s">
        <v>3314</v>
      </c>
      <c r="G3179" t="s">
        <v>3315</v>
      </c>
      <c r="H3179" t="s">
        <v>3316</v>
      </c>
      <c r="I3179" t="s">
        <v>3371</v>
      </c>
      <c r="J3179" t="s">
        <v>3373</v>
      </c>
      <c r="K3179" s="2">
        <v>48</v>
      </c>
    </row>
    <row r="3180" spans="1:11" x14ac:dyDescent="0.3">
      <c r="A3180" t="s">
        <v>2385</v>
      </c>
      <c r="B3180" t="s">
        <v>12</v>
      </c>
      <c r="C3180" t="s">
        <v>3311</v>
      </c>
      <c r="D3180" t="s">
        <v>3312</v>
      </c>
      <c r="E3180" t="s">
        <v>3313</v>
      </c>
      <c r="F3180" t="s">
        <v>3314</v>
      </c>
      <c r="G3180" t="s">
        <v>3315</v>
      </c>
      <c r="H3180" t="s">
        <v>3316</v>
      </c>
      <c r="I3180" t="s">
        <v>3371</v>
      </c>
      <c r="J3180" t="s">
        <v>3373</v>
      </c>
      <c r="K3180" s="2">
        <v>131</v>
      </c>
    </row>
    <row r="3181" spans="1:11" x14ac:dyDescent="0.3">
      <c r="B3181" t="s">
        <v>16</v>
      </c>
      <c r="C3181" t="s">
        <v>3311</v>
      </c>
      <c r="D3181" t="s">
        <v>3312</v>
      </c>
      <c r="E3181" t="s">
        <v>3313</v>
      </c>
      <c r="F3181" t="s">
        <v>3314</v>
      </c>
      <c r="G3181" t="s">
        <v>3315</v>
      </c>
      <c r="H3181" t="s">
        <v>3316</v>
      </c>
      <c r="I3181" t="s">
        <v>3371</v>
      </c>
      <c r="J3181" t="s">
        <v>3373</v>
      </c>
      <c r="K3181" s="2">
        <v>248</v>
      </c>
    </row>
    <row r="3182" spans="1:11" x14ac:dyDescent="0.3">
      <c r="B3182" t="s">
        <v>10</v>
      </c>
      <c r="C3182" t="s">
        <v>3311</v>
      </c>
      <c r="D3182" t="s">
        <v>3312</v>
      </c>
      <c r="E3182" t="s">
        <v>3313</v>
      </c>
      <c r="F3182" t="s">
        <v>3314</v>
      </c>
      <c r="G3182" t="s">
        <v>3315</v>
      </c>
      <c r="H3182" t="s">
        <v>3316</v>
      </c>
      <c r="I3182" t="s">
        <v>3371</v>
      </c>
      <c r="J3182" t="s">
        <v>3373</v>
      </c>
      <c r="K3182" s="2">
        <v>41</v>
      </c>
    </row>
    <row r="3183" spans="1:11" x14ac:dyDescent="0.3">
      <c r="A3183" t="s">
        <v>2387</v>
      </c>
      <c r="B3183" t="s">
        <v>12</v>
      </c>
      <c r="C3183" t="s">
        <v>3311</v>
      </c>
      <c r="D3183" t="s">
        <v>3312</v>
      </c>
      <c r="E3183" t="s">
        <v>3313</v>
      </c>
      <c r="F3183" t="s">
        <v>3314</v>
      </c>
      <c r="G3183" t="s">
        <v>3315</v>
      </c>
      <c r="H3183" t="s">
        <v>3316</v>
      </c>
      <c r="I3183" t="s">
        <v>3371</v>
      </c>
      <c r="J3183" t="s">
        <v>3373</v>
      </c>
      <c r="K3183" s="2">
        <v>158</v>
      </c>
    </row>
    <row r="3184" spans="1:11" x14ac:dyDescent="0.3">
      <c r="B3184" t="s">
        <v>16</v>
      </c>
      <c r="C3184" t="s">
        <v>3311</v>
      </c>
      <c r="D3184" t="s">
        <v>3312</v>
      </c>
      <c r="E3184" t="s">
        <v>3313</v>
      </c>
      <c r="F3184" t="s">
        <v>3314</v>
      </c>
      <c r="G3184" t="s">
        <v>3315</v>
      </c>
      <c r="H3184" t="s">
        <v>3316</v>
      </c>
      <c r="I3184" t="s">
        <v>3371</v>
      </c>
      <c r="J3184" t="s">
        <v>3373</v>
      </c>
      <c r="K3184" s="2">
        <v>248</v>
      </c>
    </row>
    <row r="3185" spans="1:11" x14ac:dyDescent="0.3">
      <c r="B3185" t="s">
        <v>10</v>
      </c>
      <c r="C3185" t="s">
        <v>3311</v>
      </c>
      <c r="D3185" t="s">
        <v>3312</v>
      </c>
      <c r="E3185" t="s">
        <v>3313</v>
      </c>
      <c r="F3185" t="s">
        <v>3314</v>
      </c>
      <c r="G3185" t="s">
        <v>3315</v>
      </c>
      <c r="H3185" t="s">
        <v>3316</v>
      </c>
      <c r="I3185" t="s">
        <v>3371</v>
      </c>
      <c r="J3185" t="s">
        <v>3373</v>
      </c>
      <c r="K3185" s="2">
        <v>41</v>
      </c>
    </row>
    <row r="3186" spans="1:11" x14ac:dyDescent="0.3">
      <c r="B3186" t="s">
        <v>14</v>
      </c>
      <c r="C3186" t="s">
        <v>3311</v>
      </c>
      <c r="D3186" t="s">
        <v>3312</v>
      </c>
      <c r="E3186" t="s">
        <v>3313</v>
      </c>
      <c r="F3186" t="s">
        <v>3314</v>
      </c>
      <c r="G3186" t="s">
        <v>3315</v>
      </c>
      <c r="H3186" t="s">
        <v>3316</v>
      </c>
      <c r="I3186" t="s">
        <v>3371</v>
      </c>
      <c r="J3186" t="s">
        <v>3373</v>
      </c>
      <c r="K3186" s="2">
        <v>48</v>
      </c>
    </row>
    <row r="3187" spans="1:11" x14ac:dyDescent="0.3">
      <c r="A3187" t="s">
        <v>2389</v>
      </c>
      <c r="B3187" t="s">
        <v>12</v>
      </c>
      <c r="C3187" t="s">
        <v>3311</v>
      </c>
      <c r="D3187" t="s">
        <v>3312</v>
      </c>
      <c r="E3187" t="s">
        <v>3313</v>
      </c>
      <c r="F3187" t="s">
        <v>3314</v>
      </c>
      <c r="G3187" t="s">
        <v>3315</v>
      </c>
      <c r="H3187" t="s">
        <v>3316</v>
      </c>
      <c r="I3187" t="s">
        <v>3371</v>
      </c>
      <c r="J3187" t="s">
        <v>3373</v>
      </c>
      <c r="K3187" s="2">
        <v>158</v>
      </c>
    </row>
    <row r="3188" spans="1:11" x14ac:dyDescent="0.3">
      <c r="B3188" t="s">
        <v>16</v>
      </c>
      <c r="C3188" t="s">
        <v>3311</v>
      </c>
      <c r="D3188" t="s">
        <v>3312</v>
      </c>
      <c r="E3188" t="s">
        <v>3313</v>
      </c>
      <c r="F3188" t="s">
        <v>3314</v>
      </c>
      <c r="G3188" t="s">
        <v>3315</v>
      </c>
      <c r="H3188" t="s">
        <v>3316</v>
      </c>
      <c r="I3188" t="s">
        <v>3371</v>
      </c>
      <c r="J3188" t="s">
        <v>3373</v>
      </c>
      <c r="K3188" s="2">
        <v>244</v>
      </c>
    </row>
    <row r="3189" spans="1:11" x14ac:dyDescent="0.3">
      <c r="B3189" t="s">
        <v>10</v>
      </c>
      <c r="C3189" t="s">
        <v>3311</v>
      </c>
      <c r="D3189" t="s">
        <v>3312</v>
      </c>
      <c r="E3189" t="s">
        <v>3313</v>
      </c>
      <c r="F3189" t="s">
        <v>3314</v>
      </c>
      <c r="G3189" t="s">
        <v>3315</v>
      </c>
      <c r="H3189" t="s">
        <v>3316</v>
      </c>
      <c r="I3189" t="s">
        <v>3371</v>
      </c>
      <c r="J3189" t="s">
        <v>3373</v>
      </c>
      <c r="K3189" s="2">
        <v>28</v>
      </c>
    </row>
    <row r="3190" spans="1:11" x14ac:dyDescent="0.3">
      <c r="A3190" t="s">
        <v>2391</v>
      </c>
      <c r="B3190" t="s">
        <v>12</v>
      </c>
      <c r="C3190" t="s">
        <v>3311</v>
      </c>
      <c r="D3190" t="s">
        <v>3312</v>
      </c>
      <c r="E3190" t="s">
        <v>3313</v>
      </c>
      <c r="F3190" t="s">
        <v>3314</v>
      </c>
      <c r="G3190" t="s">
        <v>3315</v>
      </c>
      <c r="H3190" t="s">
        <v>3316</v>
      </c>
      <c r="I3190" t="s">
        <v>3371</v>
      </c>
      <c r="J3190" t="s">
        <v>3373</v>
      </c>
      <c r="K3190" s="2">
        <v>158</v>
      </c>
    </row>
    <row r="3191" spans="1:11" x14ac:dyDescent="0.3">
      <c r="B3191" t="s">
        <v>16</v>
      </c>
      <c r="C3191" t="s">
        <v>3311</v>
      </c>
      <c r="D3191" t="s">
        <v>3312</v>
      </c>
      <c r="E3191" t="s">
        <v>3313</v>
      </c>
      <c r="F3191" t="s">
        <v>3314</v>
      </c>
      <c r="G3191" t="s">
        <v>3315</v>
      </c>
      <c r="H3191" t="s">
        <v>3316</v>
      </c>
      <c r="I3191" t="s">
        <v>3371</v>
      </c>
      <c r="J3191" t="s">
        <v>3373</v>
      </c>
      <c r="K3191" s="2">
        <v>248</v>
      </c>
    </row>
    <row r="3192" spans="1:11" x14ac:dyDescent="0.3">
      <c r="B3192" t="s">
        <v>10</v>
      </c>
      <c r="C3192" t="s">
        <v>3311</v>
      </c>
      <c r="D3192" t="s">
        <v>3312</v>
      </c>
      <c r="E3192" t="s">
        <v>3313</v>
      </c>
      <c r="F3192" t="s">
        <v>3314</v>
      </c>
      <c r="G3192" t="s">
        <v>3315</v>
      </c>
      <c r="H3192" t="s">
        <v>3316</v>
      </c>
      <c r="I3192" t="s">
        <v>3371</v>
      </c>
      <c r="J3192" t="s">
        <v>3373</v>
      </c>
      <c r="K3192" s="2">
        <v>41</v>
      </c>
    </row>
    <row r="3193" spans="1:11" x14ac:dyDescent="0.3">
      <c r="B3193" t="s">
        <v>14</v>
      </c>
      <c r="C3193" t="s">
        <v>3311</v>
      </c>
      <c r="D3193" t="s">
        <v>3312</v>
      </c>
      <c r="E3193" t="s">
        <v>3313</v>
      </c>
      <c r="F3193" t="s">
        <v>3314</v>
      </c>
      <c r="G3193" t="s">
        <v>3315</v>
      </c>
      <c r="H3193" t="s">
        <v>3316</v>
      </c>
      <c r="I3193" t="s">
        <v>3371</v>
      </c>
      <c r="J3193" t="s">
        <v>3373</v>
      </c>
      <c r="K3193" s="2">
        <v>48</v>
      </c>
    </row>
    <row r="3194" spans="1:11" x14ac:dyDescent="0.3">
      <c r="A3194" t="s">
        <v>2393</v>
      </c>
      <c r="B3194" t="s">
        <v>12</v>
      </c>
      <c r="C3194" t="s">
        <v>3311</v>
      </c>
      <c r="D3194" t="s">
        <v>3312</v>
      </c>
      <c r="E3194" t="s">
        <v>3313</v>
      </c>
      <c r="F3194" t="s">
        <v>3314</v>
      </c>
      <c r="G3194" t="s">
        <v>3315</v>
      </c>
      <c r="H3194" t="s">
        <v>3316</v>
      </c>
      <c r="I3194" t="s">
        <v>3371</v>
      </c>
      <c r="J3194" t="s">
        <v>3373</v>
      </c>
      <c r="K3194" s="2">
        <v>158</v>
      </c>
    </row>
    <row r="3195" spans="1:11" x14ac:dyDescent="0.3">
      <c r="B3195" t="s">
        <v>16</v>
      </c>
      <c r="C3195" t="s">
        <v>3311</v>
      </c>
      <c r="D3195" t="s">
        <v>3312</v>
      </c>
      <c r="E3195" t="s">
        <v>3313</v>
      </c>
      <c r="F3195" t="s">
        <v>3314</v>
      </c>
      <c r="G3195" t="s">
        <v>3315</v>
      </c>
      <c r="H3195" t="s">
        <v>3316</v>
      </c>
      <c r="I3195" t="s">
        <v>3371</v>
      </c>
      <c r="J3195" t="s">
        <v>3373</v>
      </c>
      <c r="K3195" s="2">
        <v>248</v>
      </c>
    </row>
    <row r="3196" spans="1:11" x14ac:dyDescent="0.3">
      <c r="B3196" t="s">
        <v>10</v>
      </c>
      <c r="C3196" t="s">
        <v>3311</v>
      </c>
      <c r="D3196" t="s">
        <v>3312</v>
      </c>
      <c r="E3196" t="s">
        <v>3313</v>
      </c>
      <c r="F3196" t="s">
        <v>3314</v>
      </c>
      <c r="G3196" t="s">
        <v>3315</v>
      </c>
      <c r="H3196" t="s">
        <v>3316</v>
      </c>
      <c r="I3196" t="s">
        <v>3371</v>
      </c>
      <c r="J3196" t="s">
        <v>3373</v>
      </c>
      <c r="K3196" s="2">
        <v>41</v>
      </c>
    </row>
    <row r="3197" spans="1:11" x14ac:dyDescent="0.3">
      <c r="B3197" t="s">
        <v>14</v>
      </c>
      <c r="C3197" t="s">
        <v>3311</v>
      </c>
      <c r="D3197" t="s">
        <v>3312</v>
      </c>
      <c r="E3197" t="s">
        <v>3313</v>
      </c>
      <c r="F3197" t="s">
        <v>3314</v>
      </c>
      <c r="G3197" t="s">
        <v>3315</v>
      </c>
      <c r="H3197" t="s">
        <v>3316</v>
      </c>
      <c r="I3197" t="s">
        <v>3371</v>
      </c>
      <c r="J3197" t="s">
        <v>3373</v>
      </c>
      <c r="K3197" s="2">
        <v>48</v>
      </c>
    </row>
    <row r="3198" spans="1:11" x14ac:dyDescent="0.3">
      <c r="A3198" t="s">
        <v>2395</v>
      </c>
      <c r="B3198" t="s">
        <v>44</v>
      </c>
      <c r="C3198" t="s">
        <v>3311</v>
      </c>
      <c r="D3198" t="s">
        <v>3312</v>
      </c>
      <c r="E3198" t="s">
        <v>3313</v>
      </c>
      <c r="F3198" t="s">
        <v>3314</v>
      </c>
      <c r="G3198" t="s">
        <v>3315</v>
      </c>
      <c r="H3198" t="s">
        <v>3316</v>
      </c>
      <c r="I3198" t="s">
        <v>3371</v>
      </c>
      <c r="J3198" t="s">
        <v>3373</v>
      </c>
      <c r="K3198" s="2">
        <v>75</v>
      </c>
    </row>
    <row r="3199" spans="1:11" x14ac:dyDescent="0.3">
      <c r="B3199" t="s">
        <v>12</v>
      </c>
      <c r="C3199" t="s">
        <v>3311</v>
      </c>
      <c r="D3199" t="s">
        <v>3312</v>
      </c>
      <c r="E3199" t="s">
        <v>3313</v>
      </c>
      <c r="F3199" t="s">
        <v>3314</v>
      </c>
      <c r="G3199" t="s">
        <v>3315</v>
      </c>
      <c r="H3199" t="s">
        <v>3316</v>
      </c>
      <c r="I3199" t="s">
        <v>3371</v>
      </c>
      <c r="J3199" t="s">
        <v>3373</v>
      </c>
      <c r="K3199" s="2">
        <v>387</v>
      </c>
    </row>
    <row r="3200" spans="1:11" x14ac:dyDescent="0.3">
      <c r="B3200" t="s">
        <v>16</v>
      </c>
      <c r="C3200" t="s">
        <v>3311</v>
      </c>
      <c r="D3200" t="s">
        <v>3312</v>
      </c>
      <c r="E3200" t="s">
        <v>3313</v>
      </c>
      <c r="F3200" t="s">
        <v>3314</v>
      </c>
      <c r="G3200" t="s">
        <v>3315</v>
      </c>
      <c r="H3200" t="s">
        <v>3316</v>
      </c>
      <c r="I3200" t="s">
        <v>3371</v>
      </c>
      <c r="J3200" t="s">
        <v>3373</v>
      </c>
      <c r="K3200" s="2">
        <v>222</v>
      </c>
    </row>
    <row r="3201" spans="1:11" x14ac:dyDescent="0.3">
      <c r="A3201" t="s">
        <v>2397</v>
      </c>
      <c r="B3201" t="s">
        <v>44</v>
      </c>
      <c r="C3201" t="s">
        <v>3311</v>
      </c>
      <c r="D3201" t="s">
        <v>3312</v>
      </c>
      <c r="E3201" t="s">
        <v>3313</v>
      </c>
      <c r="F3201" t="s">
        <v>3314</v>
      </c>
      <c r="G3201" t="s">
        <v>3315</v>
      </c>
      <c r="H3201" t="s">
        <v>3316</v>
      </c>
      <c r="I3201" t="s">
        <v>3371</v>
      </c>
      <c r="J3201" t="s">
        <v>3373</v>
      </c>
      <c r="K3201" s="2">
        <v>75</v>
      </c>
    </row>
    <row r="3202" spans="1:11" x14ac:dyDescent="0.3">
      <c r="B3202" t="s">
        <v>12</v>
      </c>
      <c r="C3202" t="s">
        <v>3311</v>
      </c>
      <c r="D3202" t="s">
        <v>3312</v>
      </c>
      <c r="E3202" t="s">
        <v>3313</v>
      </c>
      <c r="F3202" t="s">
        <v>3314</v>
      </c>
      <c r="G3202" t="s">
        <v>3315</v>
      </c>
      <c r="H3202" t="s">
        <v>3316</v>
      </c>
      <c r="I3202" t="s">
        <v>3371</v>
      </c>
      <c r="J3202" t="s">
        <v>3373</v>
      </c>
      <c r="K3202" s="2">
        <v>387</v>
      </c>
    </row>
    <row r="3203" spans="1:11" x14ac:dyDescent="0.3">
      <c r="B3203" t="s">
        <v>16</v>
      </c>
      <c r="C3203" t="s">
        <v>3311</v>
      </c>
      <c r="D3203" t="s">
        <v>3312</v>
      </c>
      <c r="E3203" t="s">
        <v>3313</v>
      </c>
      <c r="F3203" t="s">
        <v>3314</v>
      </c>
      <c r="G3203" t="s">
        <v>3315</v>
      </c>
      <c r="H3203" t="s">
        <v>3316</v>
      </c>
      <c r="I3203" t="s">
        <v>3371</v>
      </c>
      <c r="J3203" t="s">
        <v>3373</v>
      </c>
      <c r="K3203" s="2">
        <v>222</v>
      </c>
    </row>
    <row r="3204" spans="1:11" x14ac:dyDescent="0.3">
      <c r="A3204" t="s">
        <v>2399</v>
      </c>
      <c r="B3204" t="s">
        <v>12</v>
      </c>
      <c r="C3204" t="s">
        <v>3311</v>
      </c>
      <c r="D3204" t="s">
        <v>3312</v>
      </c>
      <c r="E3204" t="s">
        <v>3313</v>
      </c>
      <c r="F3204" t="s">
        <v>3314</v>
      </c>
      <c r="G3204" t="s">
        <v>3315</v>
      </c>
      <c r="H3204" t="s">
        <v>3316</v>
      </c>
      <c r="I3204" t="s">
        <v>3371</v>
      </c>
      <c r="J3204" t="s">
        <v>3373</v>
      </c>
      <c r="K3204" s="2">
        <v>156</v>
      </c>
    </row>
    <row r="3205" spans="1:11" x14ac:dyDescent="0.3">
      <c r="B3205" t="s">
        <v>16</v>
      </c>
      <c r="C3205" t="s">
        <v>3311</v>
      </c>
      <c r="D3205" t="s">
        <v>3312</v>
      </c>
      <c r="E3205" t="s">
        <v>3313</v>
      </c>
      <c r="F3205" t="s">
        <v>3314</v>
      </c>
      <c r="G3205" t="s">
        <v>3315</v>
      </c>
      <c r="H3205" t="s">
        <v>3316</v>
      </c>
      <c r="I3205" t="s">
        <v>3371</v>
      </c>
      <c r="J3205" t="s">
        <v>3373</v>
      </c>
      <c r="K3205" s="2">
        <v>222</v>
      </c>
    </row>
    <row r="3206" spans="1:11" x14ac:dyDescent="0.3">
      <c r="A3206" t="s">
        <v>2401</v>
      </c>
      <c r="B3206" t="s">
        <v>12</v>
      </c>
      <c r="C3206" t="s">
        <v>3311</v>
      </c>
      <c r="D3206" t="s">
        <v>3312</v>
      </c>
      <c r="E3206" t="s">
        <v>3313</v>
      </c>
      <c r="F3206" t="s">
        <v>3314</v>
      </c>
      <c r="G3206" t="s">
        <v>3315</v>
      </c>
      <c r="H3206" t="s">
        <v>3316</v>
      </c>
      <c r="I3206" t="s">
        <v>3371</v>
      </c>
      <c r="J3206" t="s">
        <v>3373</v>
      </c>
      <c r="K3206" s="2">
        <v>76</v>
      </c>
    </row>
    <row r="3207" spans="1:11" x14ac:dyDescent="0.3">
      <c r="B3207" t="s">
        <v>16</v>
      </c>
      <c r="C3207" t="s">
        <v>3311</v>
      </c>
      <c r="D3207" t="s">
        <v>3312</v>
      </c>
      <c r="E3207" t="s">
        <v>3313</v>
      </c>
      <c r="F3207" t="s">
        <v>3314</v>
      </c>
      <c r="G3207" t="s">
        <v>3315</v>
      </c>
      <c r="H3207" t="s">
        <v>3316</v>
      </c>
      <c r="I3207" t="s">
        <v>3371</v>
      </c>
      <c r="J3207" t="s">
        <v>3373</v>
      </c>
      <c r="K3207" s="2">
        <v>236</v>
      </c>
    </row>
    <row r="3208" spans="1:11" x14ac:dyDescent="0.3">
      <c r="B3208" t="s">
        <v>184</v>
      </c>
      <c r="C3208" t="s">
        <v>3311</v>
      </c>
      <c r="D3208" t="s">
        <v>3312</v>
      </c>
      <c r="E3208" t="s">
        <v>3313</v>
      </c>
      <c r="F3208" t="s">
        <v>3314</v>
      </c>
      <c r="G3208" t="s">
        <v>3315</v>
      </c>
      <c r="H3208" t="s">
        <v>3316</v>
      </c>
      <c r="I3208" t="s">
        <v>3371</v>
      </c>
      <c r="J3208" t="s">
        <v>3373</v>
      </c>
      <c r="K3208" s="2">
        <v>385</v>
      </c>
    </row>
    <row r="3209" spans="1:11" x14ac:dyDescent="0.3">
      <c r="A3209" t="s">
        <v>2403</v>
      </c>
      <c r="B3209" t="s">
        <v>12</v>
      </c>
      <c r="C3209" t="s">
        <v>3311</v>
      </c>
      <c r="D3209" t="s">
        <v>3312</v>
      </c>
      <c r="E3209" t="s">
        <v>3313</v>
      </c>
      <c r="F3209" t="s">
        <v>3314</v>
      </c>
      <c r="G3209" t="s">
        <v>3315</v>
      </c>
      <c r="H3209" t="s">
        <v>3316</v>
      </c>
      <c r="I3209" t="s">
        <v>3371</v>
      </c>
      <c r="J3209" t="s">
        <v>3373</v>
      </c>
      <c r="K3209" s="2">
        <v>60</v>
      </c>
    </row>
    <row r="3210" spans="1:11" x14ac:dyDescent="0.3">
      <c r="B3210" t="s">
        <v>16</v>
      </c>
      <c r="C3210" t="s">
        <v>3311</v>
      </c>
      <c r="D3210" t="s">
        <v>3312</v>
      </c>
      <c r="E3210" t="s">
        <v>3313</v>
      </c>
      <c r="F3210" t="s">
        <v>3314</v>
      </c>
      <c r="G3210" t="s">
        <v>3315</v>
      </c>
      <c r="H3210" t="s">
        <v>3316</v>
      </c>
      <c r="I3210" t="s">
        <v>3371</v>
      </c>
      <c r="J3210" t="s">
        <v>3373</v>
      </c>
      <c r="K3210" s="2">
        <v>236</v>
      </c>
    </row>
    <row r="3211" spans="1:11" x14ac:dyDescent="0.3">
      <c r="B3211" t="s">
        <v>184</v>
      </c>
      <c r="C3211" t="s">
        <v>3311</v>
      </c>
      <c r="D3211" t="s">
        <v>3312</v>
      </c>
      <c r="E3211" t="s">
        <v>3313</v>
      </c>
      <c r="F3211" t="s">
        <v>3314</v>
      </c>
      <c r="G3211" t="s">
        <v>3315</v>
      </c>
      <c r="H3211" t="s">
        <v>3316</v>
      </c>
      <c r="I3211" t="s">
        <v>3371</v>
      </c>
      <c r="J3211" t="s">
        <v>3373</v>
      </c>
      <c r="K3211" s="2">
        <v>288</v>
      </c>
    </row>
    <row r="3212" spans="1:11" x14ac:dyDescent="0.3">
      <c r="A3212" t="s">
        <v>2405</v>
      </c>
      <c r="B3212" t="s">
        <v>36</v>
      </c>
      <c r="C3212" t="s">
        <v>3311</v>
      </c>
      <c r="D3212" t="s">
        <v>3312</v>
      </c>
      <c r="E3212" t="s">
        <v>3313</v>
      </c>
      <c r="F3212" t="s">
        <v>3314</v>
      </c>
      <c r="G3212" t="s">
        <v>3315</v>
      </c>
      <c r="H3212" t="s">
        <v>3316</v>
      </c>
      <c r="I3212" t="s">
        <v>3371</v>
      </c>
      <c r="J3212" t="s">
        <v>3373</v>
      </c>
      <c r="K3212" s="2">
        <v>39</v>
      </c>
    </row>
    <row r="3213" spans="1:11" x14ac:dyDescent="0.3">
      <c r="B3213" t="s">
        <v>12</v>
      </c>
      <c r="C3213" t="s">
        <v>3311</v>
      </c>
      <c r="D3213" t="s">
        <v>3312</v>
      </c>
      <c r="E3213" t="s">
        <v>3313</v>
      </c>
      <c r="F3213" t="s">
        <v>3314</v>
      </c>
      <c r="G3213" t="s">
        <v>3315</v>
      </c>
      <c r="H3213" t="s">
        <v>3316</v>
      </c>
      <c r="I3213" t="s">
        <v>3371</v>
      </c>
      <c r="J3213" t="s">
        <v>3373</v>
      </c>
      <c r="K3213" s="2">
        <v>81</v>
      </c>
    </row>
    <row r="3214" spans="1:11" x14ac:dyDescent="0.3">
      <c r="B3214" t="s">
        <v>16</v>
      </c>
      <c r="C3214" t="s">
        <v>3311</v>
      </c>
      <c r="D3214" t="s">
        <v>3312</v>
      </c>
      <c r="E3214" t="s">
        <v>3313</v>
      </c>
      <c r="F3214" t="s">
        <v>3314</v>
      </c>
      <c r="G3214" t="s">
        <v>3315</v>
      </c>
      <c r="H3214" t="s">
        <v>3316</v>
      </c>
      <c r="I3214" t="s">
        <v>3371</v>
      </c>
      <c r="J3214" t="s">
        <v>3373</v>
      </c>
      <c r="K3214" s="2">
        <v>232</v>
      </c>
    </row>
    <row r="3215" spans="1:11" x14ac:dyDescent="0.3">
      <c r="A3215" t="s">
        <v>2407</v>
      </c>
      <c r="B3215" t="s">
        <v>36</v>
      </c>
      <c r="C3215" t="s">
        <v>3311</v>
      </c>
      <c r="D3215" t="s">
        <v>3312</v>
      </c>
      <c r="E3215" t="s">
        <v>3313</v>
      </c>
      <c r="F3215" t="s">
        <v>3314</v>
      </c>
      <c r="G3215" t="s">
        <v>3315</v>
      </c>
      <c r="H3215" t="s">
        <v>3316</v>
      </c>
      <c r="I3215" t="s">
        <v>3371</v>
      </c>
      <c r="J3215" t="s">
        <v>3373</v>
      </c>
      <c r="K3215" s="2">
        <v>39</v>
      </c>
    </row>
    <row r="3216" spans="1:11" x14ac:dyDescent="0.3">
      <c r="B3216" t="s">
        <v>12</v>
      </c>
      <c r="C3216" t="s">
        <v>3311</v>
      </c>
      <c r="D3216" t="s">
        <v>3312</v>
      </c>
      <c r="E3216" t="s">
        <v>3313</v>
      </c>
      <c r="F3216" t="s">
        <v>3314</v>
      </c>
      <c r="G3216" t="s">
        <v>3315</v>
      </c>
      <c r="H3216" t="s">
        <v>3316</v>
      </c>
      <c r="I3216" t="s">
        <v>3371</v>
      </c>
      <c r="J3216" t="s">
        <v>3373</v>
      </c>
      <c r="K3216" s="2">
        <v>81</v>
      </c>
    </row>
    <row r="3217" spans="1:11" x14ac:dyDescent="0.3">
      <c r="B3217" t="s">
        <v>16</v>
      </c>
      <c r="C3217" t="s">
        <v>3311</v>
      </c>
      <c r="D3217" t="s">
        <v>3312</v>
      </c>
      <c r="E3217" t="s">
        <v>3313</v>
      </c>
      <c r="F3217" t="s">
        <v>3314</v>
      </c>
      <c r="G3217" t="s">
        <v>3315</v>
      </c>
      <c r="H3217" t="s">
        <v>3316</v>
      </c>
      <c r="I3217" t="s">
        <v>3371</v>
      </c>
      <c r="J3217" t="s">
        <v>3373</v>
      </c>
      <c r="K3217" s="2">
        <v>232</v>
      </c>
    </row>
    <row r="3218" spans="1:11" x14ac:dyDescent="0.3">
      <c r="A3218" t="s">
        <v>2409</v>
      </c>
      <c r="B3218" t="s">
        <v>36</v>
      </c>
      <c r="C3218" t="s">
        <v>3311</v>
      </c>
      <c r="D3218" t="s">
        <v>3312</v>
      </c>
      <c r="E3218" t="s">
        <v>3313</v>
      </c>
      <c r="F3218" t="s">
        <v>3314</v>
      </c>
      <c r="G3218" t="s">
        <v>3315</v>
      </c>
      <c r="H3218" t="s">
        <v>3316</v>
      </c>
      <c r="I3218" t="s">
        <v>3371</v>
      </c>
      <c r="J3218" t="s">
        <v>3373</v>
      </c>
      <c r="K3218" s="2">
        <v>39</v>
      </c>
    </row>
    <row r="3219" spans="1:11" x14ac:dyDescent="0.3">
      <c r="B3219" t="s">
        <v>12</v>
      </c>
      <c r="C3219" t="s">
        <v>3311</v>
      </c>
      <c r="D3219" t="s">
        <v>3312</v>
      </c>
      <c r="E3219" t="s">
        <v>3313</v>
      </c>
      <c r="F3219" t="s">
        <v>3314</v>
      </c>
      <c r="G3219" t="s">
        <v>3315</v>
      </c>
      <c r="H3219" t="s">
        <v>3316</v>
      </c>
      <c r="I3219" t="s">
        <v>3371</v>
      </c>
      <c r="J3219" t="s">
        <v>3373</v>
      </c>
      <c r="K3219" s="2">
        <v>81</v>
      </c>
    </row>
    <row r="3220" spans="1:11" x14ac:dyDescent="0.3">
      <c r="B3220" t="s">
        <v>16</v>
      </c>
      <c r="C3220" t="s">
        <v>3311</v>
      </c>
      <c r="D3220" t="s">
        <v>3312</v>
      </c>
      <c r="E3220" t="s">
        <v>3313</v>
      </c>
      <c r="F3220" t="s">
        <v>3314</v>
      </c>
      <c r="G3220" t="s">
        <v>3315</v>
      </c>
      <c r="H3220" t="s">
        <v>3316</v>
      </c>
      <c r="I3220" t="s">
        <v>3371</v>
      </c>
      <c r="J3220" t="s">
        <v>3373</v>
      </c>
      <c r="K3220" s="2">
        <v>232</v>
      </c>
    </row>
    <row r="3221" spans="1:11" x14ac:dyDescent="0.3">
      <c r="A3221" t="s">
        <v>2411</v>
      </c>
      <c r="B3221" t="s">
        <v>12</v>
      </c>
      <c r="C3221" t="s">
        <v>3311</v>
      </c>
      <c r="D3221" t="s">
        <v>3312</v>
      </c>
      <c r="E3221" t="s">
        <v>3313</v>
      </c>
      <c r="F3221" t="s">
        <v>3314</v>
      </c>
      <c r="G3221" t="s">
        <v>3315</v>
      </c>
      <c r="H3221" t="s">
        <v>3316</v>
      </c>
      <c r="I3221" t="s">
        <v>3371</v>
      </c>
      <c r="J3221" t="s">
        <v>3373</v>
      </c>
      <c r="K3221" s="2">
        <v>81</v>
      </c>
    </row>
    <row r="3222" spans="1:11" x14ac:dyDescent="0.3">
      <c r="B3222" t="s">
        <v>16</v>
      </c>
      <c r="C3222" t="s">
        <v>3311</v>
      </c>
      <c r="D3222" t="s">
        <v>3312</v>
      </c>
      <c r="E3222" t="s">
        <v>3313</v>
      </c>
      <c r="F3222" t="s">
        <v>3314</v>
      </c>
      <c r="G3222" t="s">
        <v>3315</v>
      </c>
      <c r="H3222" t="s">
        <v>3316</v>
      </c>
      <c r="I3222" t="s">
        <v>3371</v>
      </c>
      <c r="J3222" t="s">
        <v>3373</v>
      </c>
      <c r="K3222" s="2">
        <v>150</v>
      </c>
    </row>
    <row r="3223" spans="1:11" x14ac:dyDescent="0.3">
      <c r="A3223" t="s">
        <v>2413</v>
      </c>
      <c r="B3223" t="s">
        <v>12</v>
      </c>
      <c r="C3223" t="s">
        <v>3311</v>
      </c>
      <c r="D3223" t="s">
        <v>3312</v>
      </c>
      <c r="E3223" t="s">
        <v>3313</v>
      </c>
      <c r="F3223" t="s">
        <v>3314</v>
      </c>
      <c r="G3223" t="s">
        <v>3315</v>
      </c>
      <c r="H3223" t="s">
        <v>3316</v>
      </c>
      <c r="I3223" t="s">
        <v>3371</v>
      </c>
      <c r="J3223" t="s">
        <v>3373</v>
      </c>
      <c r="K3223" s="2">
        <v>309</v>
      </c>
    </row>
    <row r="3224" spans="1:11" x14ac:dyDescent="0.3">
      <c r="B3224" t="s">
        <v>16</v>
      </c>
      <c r="C3224" t="s">
        <v>3311</v>
      </c>
      <c r="D3224" t="s">
        <v>3312</v>
      </c>
      <c r="E3224" t="s">
        <v>3313</v>
      </c>
      <c r="F3224" t="s">
        <v>3314</v>
      </c>
      <c r="G3224" t="s">
        <v>3315</v>
      </c>
      <c r="H3224" t="s">
        <v>3316</v>
      </c>
      <c r="I3224" t="s">
        <v>3371</v>
      </c>
      <c r="J3224" t="s">
        <v>3373</v>
      </c>
      <c r="K3224" s="2">
        <v>220</v>
      </c>
    </row>
    <row r="3225" spans="1:11" x14ac:dyDescent="0.3">
      <c r="A3225" t="s">
        <v>2415</v>
      </c>
      <c r="B3225" t="s">
        <v>12</v>
      </c>
      <c r="C3225" t="s">
        <v>3311</v>
      </c>
      <c r="D3225" t="s">
        <v>3312</v>
      </c>
      <c r="E3225" t="s">
        <v>3313</v>
      </c>
      <c r="F3225" t="s">
        <v>3314</v>
      </c>
      <c r="G3225" t="s">
        <v>3315</v>
      </c>
      <c r="H3225" t="s">
        <v>3316</v>
      </c>
      <c r="I3225" t="s">
        <v>3371</v>
      </c>
      <c r="J3225" t="s">
        <v>3373</v>
      </c>
      <c r="K3225" s="2">
        <v>309</v>
      </c>
    </row>
    <row r="3226" spans="1:11" x14ac:dyDescent="0.3">
      <c r="B3226" t="s">
        <v>16</v>
      </c>
      <c r="C3226" t="s">
        <v>3311</v>
      </c>
      <c r="D3226" t="s">
        <v>3312</v>
      </c>
      <c r="E3226" t="s">
        <v>3313</v>
      </c>
      <c r="F3226" t="s">
        <v>3314</v>
      </c>
      <c r="G3226" t="s">
        <v>3315</v>
      </c>
      <c r="H3226" t="s">
        <v>3316</v>
      </c>
      <c r="I3226" t="s">
        <v>3371</v>
      </c>
      <c r="J3226" t="s">
        <v>3373</v>
      </c>
      <c r="K3226" s="2">
        <v>220</v>
      </c>
    </row>
    <row r="3227" spans="1:11" x14ac:dyDescent="0.3">
      <c r="A3227" t="s">
        <v>2417</v>
      </c>
      <c r="B3227" t="s">
        <v>12</v>
      </c>
      <c r="C3227" t="s">
        <v>3311</v>
      </c>
      <c r="D3227" t="s">
        <v>3312</v>
      </c>
      <c r="E3227" t="s">
        <v>3313</v>
      </c>
      <c r="F3227" t="s">
        <v>3314</v>
      </c>
      <c r="G3227" t="s">
        <v>3315</v>
      </c>
      <c r="H3227" t="s">
        <v>3316</v>
      </c>
      <c r="I3227" t="s">
        <v>3371</v>
      </c>
      <c r="J3227" t="s">
        <v>3373</v>
      </c>
      <c r="K3227" s="2">
        <v>309</v>
      </c>
    </row>
    <row r="3228" spans="1:11" x14ac:dyDescent="0.3">
      <c r="B3228" t="s">
        <v>16</v>
      </c>
      <c r="C3228" t="s">
        <v>3311</v>
      </c>
      <c r="D3228" t="s">
        <v>3312</v>
      </c>
      <c r="E3228" t="s">
        <v>3313</v>
      </c>
      <c r="F3228" t="s">
        <v>3314</v>
      </c>
      <c r="G3228" t="s">
        <v>3315</v>
      </c>
      <c r="H3228" t="s">
        <v>3316</v>
      </c>
      <c r="I3228" t="s">
        <v>3371</v>
      </c>
      <c r="J3228" t="s">
        <v>3373</v>
      </c>
      <c r="K3228" s="2">
        <v>220</v>
      </c>
    </row>
    <row r="3229" spans="1:11" x14ac:dyDescent="0.3">
      <c r="A3229" t="s">
        <v>2419</v>
      </c>
      <c r="B3229" t="s">
        <v>856</v>
      </c>
      <c r="C3229" t="s">
        <v>3311</v>
      </c>
      <c r="D3229" t="s">
        <v>3312</v>
      </c>
      <c r="E3229" t="s">
        <v>3313</v>
      </c>
      <c r="F3229" t="s">
        <v>3314</v>
      </c>
      <c r="G3229" t="s">
        <v>3315</v>
      </c>
      <c r="H3229" t="s">
        <v>3316</v>
      </c>
      <c r="I3229" t="s">
        <v>3371</v>
      </c>
      <c r="J3229" t="s">
        <v>3373</v>
      </c>
      <c r="K3229" s="2">
        <v>36</v>
      </c>
    </row>
    <row r="3230" spans="1:11" x14ac:dyDescent="0.3">
      <c r="B3230" t="s">
        <v>12</v>
      </c>
      <c r="C3230" t="s">
        <v>3311</v>
      </c>
      <c r="D3230" t="s">
        <v>3312</v>
      </c>
      <c r="E3230" t="s">
        <v>3313</v>
      </c>
      <c r="F3230" t="s">
        <v>3314</v>
      </c>
      <c r="G3230" t="s">
        <v>3315</v>
      </c>
      <c r="H3230" t="s">
        <v>3316</v>
      </c>
      <c r="I3230" t="s">
        <v>3371</v>
      </c>
      <c r="J3230" t="s">
        <v>3373</v>
      </c>
      <c r="K3230" s="2">
        <v>309</v>
      </c>
    </row>
    <row r="3231" spans="1:11" x14ac:dyDescent="0.3">
      <c r="B3231" t="s">
        <v>16</v>
      </c>
      <c r="C3231" t="s">
        <v>3311</v>
      </c>
      <c r="D3231" t="s">
        <v>3312</v>
      </c>
      <c r="E3231" t="s">
        <v>3313</v>
      </c>
      <c r="F3231" t="s">
        <v>3314</v>
      </c>
      <c r="G3231" t="s">
        <v>3315</v>
      </c>
      <c r="H3231" t="s">
        <v>3316</v>
      </c>
      <c r="I3231" t="s">
        <v>3371</v>
      </c>
      <c r="J3231" t="s">
        <v>3373</v>
      </c>
      <c r="K3231" s="2">
        <v>220</v>
      </c>
    </row>
    <row r="3232" spans="1:11" x14ac:dyDescent="0.3">
      <c r="A3232" t="s">
        <v>2421</v>
      </c>
      <c r="B3232" t="s">
        <v>12</v>
      </c>
      <c r="C3232" t="s">
        <v>3311</v>
      </c>
      <c r="D3232" t="s">
        <v>3312</v>
      </c>
      <c r="E3232" t="s">
        <v>3313</v>
      </c>
      <c r="F3232" t="s">
        <v>3314</v>
      </c>
      <c r="G3232" t="s">
        <v>3315</v>
      </c>
      <c r="H3232" t="s">
        <v>3316</v>
      </c>
      <c r="I3232" t="s">
        <v>3371</v>
      </c>
      <c r="J3232" t="s">
        <v>3373</v>
      </c>
      <c r="K3232" s="2">
        <v>309</v>
      </c>
    </row>
    <row r="3233" spans="1:11" x14ac:dyDescent="0.3">
      <c r="B3233" t="s">
        <v>16</v>
      </c>
      <c r="C3233" t="s">
        <v>3311</v>
      </c>
      <c r="D3233" t="s">
        <v>3312</v>
      </c>
      <c r="E3233" t="s">
        <v>3313</v>
      </c>
      <c r="F3233" t="s">
        <v>3314</v>
      </c>
      <c r="G3233" t="s">
        <v>3315</v>
      </c>
      <c r="H3233" t="s">
        <v>3316</v>
      </c>
      <c r="I3233" t="s">
        <v>3371</v>
      </c>
      <c r="J3233" t="s">
        <v>3373</v>
      </c>
      <c r="K3233" s="2">
        <v>220</v>
      </c>
    </row>
    <row r="3234" spans="1:11" x14ac:dyDescent="0.3">
      <c r="A3234" t="s">
        <v>2423</v>
      </c>
      <c r="B3234" t="s">
        <v>12</v>
      </c>
      <c r="C3234" t="s">
        <v>3311</v>
      </c>
      <c r="D3234" t="s">
        <v>3312</v>
      </c>
      <c r="E3234" t="s">
        <v>3313</v>
      </c>
      <c r="F3234" t="s">
        <v>3314</v>
      </c>
      <c r="G3234" t="s">
        <v>3315</v>
      </c>
      <c r="H3234" t="s">
        <v>3316</v>
      </c>
      <c r="I3234" t="s">
        <v>3371</v>
      </c>
      <c r="J3234" t="s">
        <v>3373</v>
      </c>
      <c r="K3234" s="2">
        <v>379</v>
      </c>
    </row>
    <row r="3235" spans="1:11" x14ac:dyDescent="0.3">
      <c r="B3235" t="s">
        <v>16</v>
      </c>
      <c r="C3235" t="s">
        <v>3311</v>
      </c>
      <c r="D3235" t="s">
        <v>3312</v>
      </c>
      <c r="E3235" t="s">
        <v>3313</v>
      </c>
      <c r="F3235" t="s">
        <v>3314</v>
      </c>
      <c r="G3235" t="s">
        <v>3315</v>
      </c>
      <c r="H3235" t="s">
        <v>3316</v>
      </c>
      <c r="I3235" t="s">
        <v>3371</v>
      </c>
      <c r="J3235" t="s">
        <v>3373</v>
      </c>
      <c r="K3235" s="2">
        <v>220</v>
      </c>
    </row>
    <row r="3236" spans="1:11" x14ac:dyDescent="0.3">
      <c r="A3236" t="s">
        <v>2425</v>
      </c>
      <c r="B3236" t="s">
        <v>12</v>
      </c>
      <c r="C3236" t="s">
        <v>3311</v>
      </c>
      <c r="D3236" t="s">
        <v>3312</v>
      </c>
      <c r="E3236" t="s">
        <v>3313</v>
      </c>
      <c r="F3236" t="s">
        <v>3314</v>
      </c>
      <c r="G3236" t="s">
        <v>3315</v>
      </c>
      <c r="H3236" t="s">
        <v>3316</v>
      </c>
      <c r="I3236" t="s">
        <v>3371</v>
      </c>
      <c r="J3236" t="s">
        <v>3373</v>
      </c>
      <c r="K3236" s="2">
        <v>309</v>
      </c>
    </row>
    <row r="3237" spans="1:11" x14ac:dyDescent="0.3">
      <c r="B3237" t="s">
        <v>16</v>
      </c>
      <c r="C3237" t="s">
        <v>3311</v>
      </c>
      <c r="D3237" t="s">
        <v>3312</v>
      </c>
      <c r="E3237" t="s">
        <v>3313</v>
      </c>
      <c r="F3237" t="s">
        <v>3314</v>
      </c>
      <c r="G3237" t="s">
        <v>3315</v>
      </c>
      <c r="H3237" t="s">
        <v>3316</v>
      </c>
      <c r="I3237" t="s">
        <v>3371</v>
      </c>
      <c r="J3237" t="s">
        <v>3373</v>
      </c>
      <c r="K3237" s="2">
        <v>222</v>
      </c>
    </row>
    <row r="3238" spans="1:11" x14ac:dyDescent="0.3">
      <c r="A3238" t="s">
        <v>2427</v>
      </c>
      <c r="B3238" t="s">
        <v>12</v>
      </c>
      <c r="C3238" t="s">
        <v>3311</v>
      </c>
      <c r="D3238" t="s">
        <v>3312</v>
      </c>
      <c r="E3238" t="s">
        <v>3313</v>
      </c>
      <c r="F3238" t="s">
        <v>3314</v>
      </c>
      <c r="G3238" t="s">
        <v>3315</v>
      </c>
      <c r="H3238" t="s">
        <v>3316</v>
      </c>
      <c r="I3238" t="s">
        <v>3371</v>
      </c>
      <c r="J3238" t="s">
        <v>3373</v>
      </c>
      <c r="K3238" s="2">
        <v>309</v>
      </c>
    </row>
    <row r="3239" spans="1:11" x14ac:dyDescent="0.3">
      <c r="B3239" t="s">
        <v>16</v>
      </c>
      <c r="C3239" t="s">
        <v>3311</v>
      </c>
      <c r="D3239" t="s">
        <v>3312</v>
      </c>
      <c r="E3239" t="s">
        <v>3313</v>
      </c>
      <c r="F3239" t="s">
        <v>3314</v>
      </c>
      <c r="G3239" t="s">
        <v>3315</v>
      </c>
      <c r="H3239" t="s">
        <v>3316</v>
      </c>
      <c r="I3239" t="s">
        <v>3371</v>
      </c>
      <c r="J3239" t="s">
        <v>3373</v>
      </c>
      <c r="K3239" s="2">
        <v>220</v>
      </c>
    </row>
    <row r="3240" spans="1:11" x14ac:dyDescent="0.3">
      <c r="A3240" t="s">
        <v>2429</v>
      </c>
      <c r="B3240" t="s">
        <v>12</v>
      </c>
      <c r="C3240" t="s">
        <v>3311</v>
      </c>
      <c r="D3240" t="s">
        <v>3312</v>
      </c>
      <c r="E3240" t="s">
        <v>3313</v>
      </c>
      <c r="F3240" t="s">
        <v>3314</v>
      </c>
      <c r="G3240" t="s">
        <v>3315</v>
      </c>
      <c r="H3240" t="s">
        <v>3316</v>
      </c>
      <c r="I3240" t="s">
        <v>3371</v>
      </c>
      <c r="J3240" t="s">
        <v>3373</v>
      </c>
      <c r="K3240" s="2">
        <v>309</v>
      </c>
    </row>
    <row r="3241" spans="1:11" x14ac:dyDescent="0.3">
      <c r="B3241" t="s">
        <v>16</v>
      </c>
      <c r="C3241" t="s">
        <v>3311</v>
      </c>
      <c r="D3241" t="s">
        <v>3312</v>
      </c>
      <c r="E3241" t="s">
        <v>3313</v>
      </c>
      <c r="F3241" t="s">
        <v>3314</v>
      </c>
      <c r="G3241" t="s">
        <v>3315</v>
      </c>
      <c r="H3241" t="s">
        <v>3316</v>
      </c>
      <c r="I3241" t="s">
        <v>3371</v>
      </c>
      <c r="J3241" t="s">
        <v>3373</v>
      </c>
      <c r="K3241" s="2">
        <v>220</v>
      </c>
    </row>
    <row r="3242" spans="1:11" x14ac:dyDescent="0.3">
      <c r="A3242" t="s">
        <v>2431</v>
      </c>
      <c r="B3242" t="s">
        <v>12</v>
      </c>
      <c r="C3242" t="s">
        <v>3311</v>
      </c>
      <c r="D3242" t="s">
        <v>3312</v>
      </c>
      <c r="E3242" t="s">
        <v>3313</v>
      </c>
      <c r="F3242" t="s">
        <v>3314</v>
      </c>
      <c r="G3242" t="s">
        <v>3315</v>
      </c>
      <c r="H3242" t="s">
        <v>3316</v>
      </c>
      <c r="I3242" t="s">
        <v>3371</v>
      </c>
      <c r="J3242" t="s">
        <v>3373</v>
      </c>
      <c r="K3242" s="2">
        <v>309</v>
      </c>
    </row>
    <row r="3243" spans="1:11" x14ac:dyDescent="0.3">
      <c r="A3243" t="s">
        <v>2433</v>
      </c>
      <c r="B3243" t="s">
        <v>12</v>
      </c>
      <c r="C3243" t="s">
        <v>3311</v>
      </c>
      <c r="D3243" t="s">
        <v>3312</v>
      </c>
      <c r="E3243" t="s">
        <v>3313</v>
      </c>
      <c r="F3243" t="s">
        <v>3314</v>
      </c>
      <c r="G3243" t="s">
        <v>3315</v>
      </c>
      <c r="H3243" t="s">
        <v>3316</v>
      </c>
      <c r="I3243" t="s">
        <v>3371</v>
      </c>
      <c r="J3243" t="s">
        <v>3373</v>
      </c>
      <c r="K3243" s="2">
        <v>77</v>
      </c>
    </row>
    <row r="3244" spans="1:11" x14ac:dyDescent="0.3">
      <c r="B3244" t="s">
        <v>20</v>
      </c>
      <c r="C3244" t="s">
        <v>3311</v>
      </c>
      <c r="D3244" t="s">
        <v>3312</v>
      </c>
      <c r="E3244" t="s">
        <v>3313</v>
      </c>
      <c r="F3244" t="s">
        <v>3314</v>
      </c>
      <c r="G3244" t="s">
        <v>3315</v>
      </c>
      <c r="H3244" t="s">
        <v>3316</v>
      </c>
      <c r="I3244" t="s">
        <v>3371</v>
      </c>
      <c r="J3244" t="s">
        <v>3373</v>
      </c>
      <c r="K3244" s="2">
        <v>127</v>
      </c>
    </row>
    <row r="3245" spans="1:11" x14ac:dyDescent="0.3">
      <c r="B3245" t="s">
        <v>22</v>
      </c>
      <c r="C3245" t="s">
        <v>3311</v>
      </c>
      <c r="D3245" t="s">
        <v>3312</v>
      </c>
      <c r="E3245" t="s">
        <v>3313</v>
      </c>
      <c r="F3245" t="s">
        <v>3314</v>
      </c>
      <c r="G3245" t="s">
        <v>3315</v>
      </c>
      <c r="H3245" t="s">
        <v>3316</v>
      </c>
      <c r="I3245" t="s">
        <v>3371</v>
      </c>
      <c r="J3245" t="s">
        <v>3373</v>
      </c>
      <c r="K3245" s="2">
        <v>90</v>
      </c>
    </row>
    <row r="3246" spans="1:11" x14ac:dyDescent="0.3">
      <c r="B3246" t="s">
        <v>24</v>
      </c>
      <c r="C3246" t="s">
        <v>3311</v>
      </c>
      <c r="D3246" t="s">
        <v>3312</v>
      </c>
      <c r="E3246" t="s">
        <v>3313</v>
      </c>
      <c r="F3246" t="s">
        <v>3314</v>
      </c>
      <c r="G3246" t="s">
        <v>3315</v>
      </c>
      <c r="H3246" t="s">
        <v>3316</v>
      </c>
      <c r="I3246" t="s">
        <v>3371</v>
      </c>
      <c r="J3246" t="s">
        <v>3373</v>
      </c>
      <c r="K3246" s="2">
        <v>273</v>
      </c>
    </row>
    <row r="3247" spans="1:11" x14ac:dyDescent="0.3">
      <c r="A3247" t="s">
        <v>2435</v>
      </c>
      <c r="B3247" t="s">
        <v>12</v>
      </c>
      <c r="C3247" t="s">
        <v>3311</v>
      </c>
      <c r="D3247" t="s">
        <v>3312</v>
      </c>
      <c r="E3247" t="s">
        <v>3313</v>
      </c>
      <c r="F3247" t="s">
        <v>3314</v>
      </c>
      <c r="G3247" t="s">
        <v>3315</v>
      </c>
      <c r="H3247" t="s">
        <v>3316</v>
      </c>
      <c r="I3247" t="s">
        <v>3371</v>
      </c>
      <c r="J3247" t="s">
        <v>3373</v>
      </c>
      <c r="K3247" s="2">
        <v>77</v>
      </c>
    </row>
    <row r="3248" spans="1:11" x14ac:dyDescent="0.3">
      <c r="B3248" t="s">
        <v>20</v>
      </c>
      <c r="C3248" t="s">
        <v>3311</v>
      </c>
      <c r="D3248" t="s">
        <v>3312</v>
      </c>
      <c r="E3248" t="s">
        <v>3313</v>
      </c>
      <c r="F3248" t="s">
        <v>3314</v>
      </c>
      <c r="G3248" t="s">
        <v>3315</v>
      </c>
      <c r="H3248" t="s">
        <v>3316</v>
      </c>
      <c r="I3248" t="s">
        <v>3371</v>
      </c>
      <c r="J3248" t="s">
        <v>3373</v>
      </c>
      <c r="K3248" s="2">
        <v>127</v>
      </c>
    </row>
    <row r="3249" spans="1:11" x14ac:dyDescent="0.3">
      <c r="B3249" t="s">
        <v>22</v>
      </c>
      <c r="C3249" t="s">
        <v>3311</v>
      </c>
      <c r="D3249" t="s">
        <v>3312</v>
      </c>
      <c r="E3249" t="s">
        <v>3313</v>
      </c>
      <c r="F3249" t="s">
        <v>3314</v>
      </c>
      <c r="G3249" t="s">
        <v>3315</v>
      </c>
      <c r="H3249" t="s">
        <v>3316</v>
      </c>
      <c r="I3249" t="s">
        <v>3371</v>
      </c>
      <c r="J3249" t="s">
        <v>3373</v>
      </c>
      <c r="K3249" s="2">
        <v>90</v>
      </c>
    </row>
    <row r="3250" spans="1:11" x14ac:dyDescent="0.3">
      <c r="B3250" t="s">
        <v>24</v>
      </c>
      <c r="C3250" t="s">
        <v>3311</v>
      </c>
      <c r="D3250" t="s">
        <v>3312</v>
      </c>
      <c r="E3250" t="s">
        <v>3313</v>
      </c>
      <c r="F3250" t="s">
        <v>3314</v>
      </c>
      <c r="G3250" t="s">
        <v>3315</v>
      </c>
      <c r="H3250" t="s">
        <v>3316</v>
      </c>
      <c r="I3250" t="s">
        <v>3371</v>
      </c>
      <c r="J3250" t="s">
        <v>3373</v>
      </c>
      <c r="K3250" s="2">
        <v>273</v>
      </c>
    </row>
    <row r="3251" spans="1:11" x14ac:dyDescent="0.3">
      <c r="A3251" t="s">
        <v>2437</v>
      </c>
      <c r="B3251" t="s">
        <v>12</v>
      </c>
      <c r="C3251" t="s">
        <v>3311</v>
      </c>
      <c r="D3251" t="s">
        <v>3312</v>
      </c>
      <c r="E3251" t="s">
        <v>3313</v>
      </c>
      <c r="F3251" t="s">
        <v>3314</v>
      </c>
      <c r="G3251" t="s">
        <v>3315</v>
      </c>
      <c r="H3251" t="s">
        <v>3316</v>
      </c>
      <c r="I3251" t="s">
        <v>3371</v>
      </c>
      <c r="J3251" t="s">
        <v>3373</v>
      </c>
      <c r="K3251" s="2">
        <v>77</v>
      </c>
    </row>
    <row r="3252" spans="1:11" x14ac:dyDescent="0.3">
      <c r="B3252" t="s">
        <v>20</v>
      </c>
      <c r="C3252" t="s">
        <v>3311</v>
      </c>
      <c r="D3252" t="s">
        <v>3312</v>
      </c>
      <c r="E3252" t="s">
        <v>3313</v>
      </c>
      <c r="F3252" t="s">
        <v>3314</v>
      </c>
      <c r="G3252" t="s">
        <v>3315</v>
      </c>
      <c r="H3252" t="s">
        <v>3316</v>
      </c>
      <c r="I3252" t="s">
        <v>3371</v>
      </c>
      <c r="J3252" t="s">
        <v>3373</v>
      </c>
      <c r="K3252" s="2">
        <v>127</v>
      </c>
    </row>
    <row r="3253" spans="1:11" x14ac:dyDescent="0.3">
      <c r="B3253" t="s">
        <v>22</v>
      </c>
      <c r="C3253" t="s">
        <v>3311</v>
      </c>
      <c r="D3253" t="s">
        <v>3312</v>
      </c>
      <c r="E3253" t="s">
        <v>3313</v>
      </c>
      <c r="F3253" t="s">
        <v>3314</v>
      </c>
      <c r="G3253" t="s">
        <v>3315</v>
      </c>
      <c r="H3253" t="s">
        <v>3316</v>
      </c>
      <c r="I3253" t="s">
        <v>3371</v>
      </c>
      <c r="J3253" t="s">
        <v>3373</v>
      </c>
      <c r="K3253" s="2">
        <v>90</v>
      </c>
    </row>
    <row r="3254" spans="1:11" x14ac:dyDescent="0.3">
      <c r="B3254" t="s">
        <v>24</v>
      </c>
      <c r="C3254" t="s">
        <v>3311</v>
      </c>
      <c r="D3254" t="s">
        <v>3312</v>
      </c>
      <c r="E3254" t="s">
        <v>3313</v>
      </c>
      <c r="F3254" t="s">
        <v>3314</v>
      </c>
      <c r="G3254" t="s">
        <v>3315</v>
      </c>
      <c r="H3254" t="s">
        <v>3316</v>
      </c>
      <c r="I3254" t="s">
        <v>3371</v>
      </c>
      <c r="J3254" t="s">
        <v>3373</v>
      </c>
      <c r="K3254" s="2">
        <v>273</v>
      </c>
    </row>
    <row r="3255" spans="1:11" x14ac:dyDescent="0.3">
      <c r="A3255" t="s">
        <v>2439</v>
      </c>
      <c r="B3255" t="s">
        <v>12</v>
      </c>
      <c r="C3255" t="s">
        <v>3311</v>
      </c>
      <c r="D3255" t="s">
        <v>3312</v>
      </c>
      <c r="E3255" t="s">
        <v>3313</v>
      </c>
      <c r="F3255" t="s">
        <v>3314</v>
      </c>
      <c r="G3255" t="s">
        <v>3315</v>
      </c>
      <c r="H3255" t="s">
        <v>3316</v>
      </c>
      <c r="I3255" t="s">
        <v>3371</v>
      </c>
      <c r="J3255" t="s">
        <v>3373</v>
      </c>
      <c r="K3255" s="2">
        <v>77</v>
      </c>
    </row>
    <row r="3256" spans="1:11" x14ac:dyDescent="0.3">
      <c r="B3256" t="s">
        <v>20</v>
      </c>
      <c r="C3256" t="s">
        <v>3311</v>
      </c>
      <c r="D3256" t="s">
        <v>3312</v>
      </c>
      <c r="E3256" t="s">
        <v>3313</v>
      </c>
      <c r="F3256" t="s">
        <v>3314</v>
      </c>
      <c r="G3256" t="s">
        <v>3315</v>
      </c>
      <c r="H3256" t="s">
        <v>3316</v>
      </c>
      <c r="I3256" t="s">
        <v>3371</v>
      </c>
      <c r="J3256" t="s">
        <v>3373</v>
      </c>
      <c r="K3256" s="2">
        <v>127</v>
      </c>
    </row>
    <row r="3257" spans="1:11" x14ac:dyDescent="0.3">
      <c r="B3257" t="s">
        <v>22</v>
      </c>
      <c r="C3257" t="s">
        <v>3311</v>
      </c>
      <c r="D3257" t="s">
        <v>3312</v>
      </c>
      <c r="E3257" t="s">
        <v>3313</v>
      </c>
      <c r="F3257" t="s">
        <v>3314</v>
      </c>
      <c r="G3257" t="s">
        <v>3315</v>
      </c>
      <c r="H3257" t="s">
        <v>3316</v>
      </c>
      <c r="I3257" t="s">
        <v>3371</v>
      </c>
      <c r="J3257" t="s">
        <v>3373</v>
      </c>
      <c r="K3257" s="2">
        <v>90</v>
      </c>
    </row>
    <row r="3258" spans="1:11" x14ac:dyDescent="0.3">
      <c r="B3258" t="s">
        <v>24</v>
      </c>
      <c r="C3258" t="s">
        <v>3311</v>
      </c>
      <c r="D3258" t="s">
        <v>3312</v>
      </c>
      <c r="E3258" t="s">
        <v>3313</v>
      </c>
      <c r="F3258" t="s">
        <v>3314</v>
      </c>
      <c r="G3258" t="s">
        <v>3315</v>
      </c>
      <c r="H3258" t="s">
        <v>3316</v>
      </c>
      <c r="I3258" t="s">
        <v>3371</v>
      </c>
      <c r="J3258" t="s">
        <v>3373</v>
      </c>
      <c r="K3258" s="2">
        <v>273</v>
      </c>
    </row>
    <row r="3259" spans="1:11" x14ac:dyDescent="0.3">
      <c r="A3259" t="s">
        <v>2441</v>
      </c>
      <c r="B3259" t="s">
        <v>34</v>
      </c>
      <c r="C3259" t="s">
        <v>3311</v>
      </c>
      <c r="D3259" t="s">
        <v>3312</v>
      </c>
      <c r="E3259" t="s">
        <v>3313</v>
      </c>
      <c r="F3259" t="s">
        <v>3314</v>
      </c>
      <c r="G3259" t="s">
        <v>3315</v>
      </c>
      <c r="H3259" t="s">
        <v>3316</v>
      </c>
      <c r="I3259" t="s">
        <v>3371</v>
      </c>
      <c r="J3259" t="s">
        <v>3373</v>
      </c>
      <c r="K3259" s="2">
        <v>32</v>
      </c>
    </row>
    <row r="3260" spans="1:11" x14ac:dyDescent="0.3">
      <c r="B3260" t="s">
        <v>12</v>
      </c>
      <c r="C3260" t="s">
        <v>3311</v>
      </c>
      <c r="D3260" t="s">
        <v>3312</v>
      </c>
      <c r="E3260" t="s">
        <v>3313</v>
      </c>
      <c r="F3260" t="s">
        <v>3314</v>
      </c>
      <c r="G3260" t="s">
        <v>3315</v>
      </c>
      <c r="H3260" t="s">
        <v>3316</v>
      </c>
      <c r="I3260" t="s">
        <v>3371</v>
      </c>
      <c r="J3260" t="s">
        <v>3373</v>
      </c>
      <c r="K3260" s="2">
        <v>81</v>
      </c>
    </row>
    <row r="3261" spans="1:11" x14ac:dyDescent="0.3">
      <c r="B3261" t="s">
        <v>16</v>
      </c>
      <c r="C3261" t="s">
        <v>3311</v>
      </c>
      <c r="D3261" t="s">
        <v>3312</v>
      </c>
      <c r="E3261" t="s">
        <v>3313</v>
      </c>
      <c r="F3261" t="s">
        <v>3314</v>
      </c>
      <c r="G3261" t="s">
        <v>3315</v>
      </c>
      <c r="H3261" t="s">
        <v>3316</v>
      </c>
      <c r="I3261" t="s">
        <v>3371</v>
      </c>
      <c r="J3261" t="s">
        <v>3373</v>
      </c>
      <c r="K3261" s="2">
        <v>238</v>
      </c>
    </row>
    <row r="3262" spans="1:11" x14ac:dyDescent="0.3">
      <c r="A3262" t="s">
        <v>2443</v>
      </c>
      <c r="B3262" t="s">
        <v>34</v>
      </c>
      <c r="C3262" t="s">
        <v>3311</v>
      </c>
      <c r="D3262" t="s">
        <v>3312</v>
      </c>
      <c r="E3262" t="s">
        <v>3313</v>
      </c>
      <c r="F3262" t="s">
        <v>3314</v>
      </c>
      <c r="G3262" t="s">
        <v>3315</v>
      </c>
      <c r="H3262" t="s">
        <v>3316</v>
      </c>
      <c r="I3262" t="s">
        <v>3371</v>
      </c>
      <c r="J3262" t="s">
        <v>3373</v>
      </c>
      <c r="K3262" s="2">
        <v>63</v>
      </c>
    </row>
    <row r="3263" spans="1:11" x14ac:dyDescent="0.3">
      <c r="B3263" t="s">
        <v>12</v>
      </c>
      <c r="C3263" t="s">
        <v>3311</v>
      </c>
      <c r="D3263" t="s">
        <v>3312</v>
      </c>
      <c r="E3263" t="s">
        <v>3313</v>
      </c>
      <c r="F3263" t="s">
        <v>3314</v>
      </c>
      <c r="G3263" t="s">
        <v>3315</v>
      </c>
      <c r="H3263" t="s">
        <v>3316</v>
      </c>
      <c r="I3263" t="s">
        <v>3371</v>
      </c>
      <c r="J3263" t="s">
        <v>3373</v>
      </c>
      <c r="K3263" s="2">
        <v>81</v>
      </c>
    </row>
    <row r="3264" spans="1:11" x14ac:dyDescent="0.3">
      <c r="B3264" t="s">
        <v>16</v>
      </c>
      <c r="C3264" t="s">
        <v>3311</v>
      </c>
      <c r="D3264" t="s">
        <v>3312</v>
      </c>
      <c r="E3264" t="s">
        <v>3313</v>
      </c>
      <c r="F3264" t="s">
        <v>3314</v>
      </c>
      <c r="G3264" t="s">
        <v>3315</v>
      </c>
      <c r="H3264" t="s">
        <v>3316</v>
      </c>
      <c r="I3264" t="s">
        <v>3371</v>
      </c>
      <c r="J3264" t="s">
        <v>3373</v>
      </c>
      <c r="K3264" s="2">
        <v>240</v>
      </c>
    </row>
    <row r="3265" spans="1:11" x14ac:dyDescent="0.3">
      <c r="A3265" t="s">
        <v>2445</v>
      </c>
      <c r="B3265" t="s">
        <v>34</v>
      </c>
      <c r="C3265" t="s">
        <v>3311</v>
      </c>
      <c r="D3265" t="s">
        <v>3312</v>
      </c>
      <c r="E3265" t="s">
        <v>3313</v>
      </c>
      <c r="F3265" t="s">
        <v>3314</v>
      </c>
      <c r="G3265" t="s">
        <v>3315</v>
      </c>
      <c r="H3265" t="s">
        <v>3316</v>
      </c>
      <c r="I3265" t="s">
        <v>3371</v>
      </c>
      <c r="J3265" t="s">
        <v>3373</v>
      </c>
      <c r="K3265" s="2">
        <v>63</v>
      </c>
    </row>
    <row r="3266" spans="1:11" x14ac:dyDescent="0.3">
      <c r="B3266" t="s">
        <v>12</v>
      </c>
      <c r="C3266" t="s">
        <v>3311</v>
      </c>
      <c r="D3266" t="s">
        <v>3312</v>
      </c>
      <c r="E3266" t="s">
        <v>3313</v>
      </c>
      <c r="F3266" t="s">
        <v>3314</v>
      </c>
      <c r="G3266" t="s">
        <v>3315</v>
      </c>
      <c r="H3266" t="s">
        <v>3316</v>
      </c>
      <c r="I3266" t="s">
        <v>3371</v>
      </c>
      <c r="J3266" t="s">
        <v>3373</v>
      </c>
      <c r="K3266" s="2">
        <v>81</v>
      </c>
    </row>
    <row r="3267" spans="1:11" x14ac:dyDescent="0.3">
      <c r="B3267" t="s">
        <v>16</v>
      </c>
      <c r="C3267" t="s">
        <v>3311</v>
      </c>
      <c r="D3267" t="s">
        <v>3312</v>
      </c>
      <c r="E3267" t="s">
        <v>3313</v>
      </c>
      <c r="F3267" t="s">
        <v>3314</v>
      </c>
      <c r="G3267" t="s">
        <v>3315</v>
      </c>
      <c r="H3267" t="s">
        <v>3316</v>
      </c>
      <c r="I3267" t="s">
        <v>3371</v>
      </c>
      <c r="J3267" t="s">
        <v>3373</v>
      </c>
      <c r="K3267" s="2">
        <v>241</v>
      </c>
    </row>
    <row r="3268" spans="1:11" x14ac:dyDescent="0.3">
      <c r="A3268" t="s">
        <v>2447</v>
      </c>
      <c r="B3268" t="s">
        <v>34</v>
      </c>
      <c r="C3268" t="s">
        <v>3311</v>
      </c>
      <c r="D3268" t="s">
        <v>3312</v>
      </c>
      <c r="E3268" t="s">
        <v>3313</v>
      </c>
      <c r="F3268" t="s">
        <v>3314</v>
      </c>
      <c r="G3268" t="s">
        <v>3315</v>
      </c>
      <c r="H3268" t="s">
        <v>3316</v>
      </c>
      <c r="I3268" t="s">
        <v>3371</v>
      </c>
      <c r="J3268" t="s">
        <v>3373</v>
      </c>
      <c r="K3268" s="2">
        <v>27</v>
      </c>
    </row>
    <row r="3269" spans="1:11" x14ac:dyDescent="0.3">
      <c r="B3269" t="s">
        <v>12</v>
      </c>
      <c r="C3269" t="s">
        <v>3311</v>
      </c>
      <c r="D3269" t="s">
        <v>3312</v>
      </c>
      <c r="E3269" t="s">
        <v>3313</v>
      </c>
      <c r="F3269" t="s">
        <v>3314</v>
      </c>
      <c r="G3269" t="s">
        <v>3315</v>
      </c>
      <c r="H3269" t="s">
        <v>3316</v>
      </c>
      <c r="I3269" t="s">
        <v>3371</v>
      </c>
      <c r="J3269" t="s">
        <v>3373</v>
      </c>
      <c r="K3269" s="2">
        <v>81</v>
      </c>
    </row>
    <row r="3270" spans="1:11" x14ac:dyDescent="0.3">
      <c r="B3270" t="s">
        <v>16</v>
      </c>
      <c r="C3270" t="s">
        <v>3311</v>
      </c>
      <c r="D3270" t="s">
        <v>3312</v>
      </c>
      <c r="E3270" t="s">
        <v>3313</v>
      </c>
      <c r="F3270" t="s">
        <v>3314</v>
      </c>
      <c r="G3270" t="s">
        <v>3315</v>
      </c>
      <c r="H3270" t="s">
        <v>3316</v>
      </c>
      <c r="I3270" t="s">
        <v>3371</v>
      </c>
      <c r="J3270" t="s">
        <v>3373</v>
      </c>
      <c r="K3270" s="2">
        <v>239</v>
      </c>
    </row>
    <row r="3271" spans="1:11" x14ac:dyDescent="0.3">
      <c r="A3271" t="s">
        <v>2449</v>
      </c>
      <c r="B3271" t="s">
        <v>1096</v>
      </c>
      <c r="C3271" t="s">
        <v>3311</v>
      </c>
      <c r="D3271" t="s">
        <v>3312</v>
      </c>
      <c r="E3271" t="s">
        <v>3313</v>
      </c>
      <c r="F3271" t="s">
        <v>3314</v>
      </c>
      <c r="G3271" t="s">
        <v>3315</v>
      </c>
      <c r="H3271" t="s">
        <v>3316</v>
      </c>
      <c r="I3271" t="s">
        <v>3371</v>
      </c>
      <c r="J3271" t="s">
        <v>3373</v>
      </c>
      <c r="K3271" s="2">
        <v>32</v>
      </c>
    </row>
    <row r="3272" spans="1:11" x14ac:dyDescent="0.3">
      <c r="B3272" t="s">
        <v>34</v>
      </c>
      <c r="C3272" t="s">
        <v>3311</v>
      </c>
      <c r="D3272" t="s">
        <v>3312</v>
      </c>
      <c r="E3272" t="s">
        <v>3313</v>
      </c>
      <c r="F3272" t="s">
        <v>3314</v>
      </c>
      <c r="G3272" t="s">
        <v>3315</v>
      </c>
      <c r="H3272" t="s">
        <v>3316</v>
      </c>
      <c r="I3272" t="s">
        <v>3371</v>
      </c>
      <c r="J3272" t="s">
        <v>3373</v>
      </c>
      <c r="K3272" s="2">
        <v>61</v>
      </c>
    </row>
    <row r="3273" spans="1:11" x14ac:dyDescent="0.3">
      <c r="B3273" t="s">
        <v>12</v>
      </c>
      <c r="C3273" t="s">
        <v>3311</v>
      </c>
      <c r="D3273" t="s">
        <v>3312</v>
      </c>
      <c r="E3273" t="s">
        <v>3313</v>
      </c>
      <c r="F3273" t="s">
        <v>3314</v>
      </c>
      <c r="G3273" t="s">
        <v>3315</v>
      </c>
      <c r="H3273" t="s">
        <v>3316</v>
      </c>
      <c r="I3273" t="s">
        <v>3371</v>
      </c>
      <c r="J3273" t="s">
        <v>3373</v>
      </c>
      <c r="K3273" s="2">
        <v>80</v>
      </c>
    </row>
    <row r="3274" spans="1:11" x14ac:dyDescent="0.3">
      <c r="B3274" t="s">
        <v>16</v>
      </c>
      <c r="C3274" t="s">
        <v>3311</v>
      </c>
      <c r="D3274" t="s">
        <v>3312</v>
      </c>
      <c r="E3274" t="s">
        <v>3313</v>
      </c>
      <c r="F3274" t="s">
        <v>3314</v>
      </c>
      <c r="G3274" t="s">
        <v>3315</v>
      </c>
      <c r="H3274" t="s">
        <v>3316</v>
      </c>
      <c r="I3274" t="s">
        <v>3371</v>
      </c>
      <c r="J3274" t="s">
        <v>3373</v>
      </c>
      <c r="K3274" s="2">
        <v>204</v>
      </c>
    </row>
    <row r="3275" spans="1:11" x14ac:dyDescent="0.3">
      <c r="A3275" t="s">
        <v>2451</v>
      </c>
      <c r="B3275" t="s">
        <v>34</v>
      </c>
      <c r="C3275" t="s">
        <v>3311</v>
      </c>
      <c r="D3275" t="s">
        <v>3312</v>
      </c>
      <c r="E3275" t="s">
        <v>3313</v>
      </c>
      <c r="F3275" t="s">
        <v>3314</v>
      </c>
      <c r="G3275" t="s">
        <v>3315</v>
      </c>
      <c r="H3275" t="s">
        <v>3316</v>
      </c>
      <c r="I3275" t="s">
        <v>3371</v>
      </c>
      <c r="J3275" t="s">
        <v>3373</v>
      </c>
      <c r="K3275" s="2">
        <v>32</v>
      </c>
    </row>
    <row r="3276" spans="1:11" x14ac:dyDescent="0.3">
      <c r="B3276" t="s">
        <v>12</v>
      </c>
      <c r="C3276" t="s">
        <v>3311</v>
      </c>
      <c r="D3276" t="s">
        <v>3312</v>
      </c>
      <c r="E3276" t="s">
        <v>3313</v>
      </c>
      <c r="F3276" t="s">
        <v>3314</v>
      </c>
      <c r="G3276" t="s">
        <v>3315</v>
      </c>
      <c r="H3276" t="s">
        <v>3316</v>
      </c>
      <c r="I3276" t="s">
        <v>3371</v>
      </c>
      <c r="J3276" t="s">
        <v>3373</v>
      </c>
      <c r="K3276" s="2">
        <v>81</v>
      </c>
    </row>
    <row r="3277" spans="1:11" x14ac:dyDescent="0.3">
      <c r="B3277" t="s">
        <v>16</v>
      </c>
      <c r="C3277" t="s">
        <v>3311</v>
      </c>
      <c r="D3277" t="s">
        <v>3312</v>
      </c>
      <c r="E3277" t="s">
        <v>3313</v>
      </c>
      <c r="F3277" t="s">
        <v>3314</v>
      </c>
      <c r="G3277" t="s">
        <v>3315</v>
      </c>
      <c r="H3277" t="s">
        <v>3316</v>
      </c>
      <c r="I3277" t="s">
        <v>3371</v>
      </c>
      <c r="J3277" t="s">
        <v>3373</v>
      </c>
      <c r="K3277" s="2">
        <v>237</v>
      </c>
    </row>
    <row r="3278" spans="1:11" x14ac:dyDescent="0.3">
      <c r="A3278" t="s">
        <v>2453</v>
      </c>
      <c r="B3278" t="s">
        <v>34</v>
      </c>
      <c r="C3278" t="s">
        <v>3311</v>
      </c>
      <c r="D3278" t="s">
        <v>3312</v>
      </c>
      <c r="E3278" t="s">
        <v>3313</v>
      </c>
      <c r="F3278" t="s">
        <v>3314</v>
      </c>
      <c r="G3278" t="s">
        <v>3315</v>
      </c>
      <c r="H3278" t="s">
        <v>3316</v>
      </c>
      <c r="I3278" t="s">
        <v>3371</v>
      </c>
      <c r="J3278" t="s">
        <v>3373</v>
      </c>
      <c r="K3278" s="2">
        <v>63</v>
      </c>
    </row>
    <row r="3279" spans="1:11" x14ac:dyDescent="0.3">
      <c r="B3279" t="s">
        <v>12</v>
      </c>
      <c r="C3279" t="s">
        <v>3311</v>
      </c>
      <c r="D3279" t="s">
        <v>3312</v>
      </c>
      <c r="E3279" t="s">
        <v>3313</v>
      </c>
      <c r="F3279" t="s">
        <v>3314</v>
      </c>
      <c r="G3279" t="s">
        <v>3315</v>
      </c>
      <c r="H3279" t="s">
        <v>3316</v>
      </c>
      <c r="I3279" t="s">
        <v>3371</v>
      </c>
      <c r="J3279" t="s">
        <v>3373</v>
      </c>
      <c r="K3279" s="2">
        <v>81</v>
      </c>
    </row>
    <row r="3280" spans="1:11" x14ac:dyDescent="0.3">
      <c r="B3280" t="s">
        <v>16</v>
      </c>
      <c r="C3280" t="s">
        <v>3311</v>
      </c>
      <c r="D3280" t="s">
        <v>3312</v>
      </c>
      <c r="E3280" t="s">
        <v>3313</v>
      </c>
      <c r="F3280" t="s">
        <v>3314</v>
      </c>
      <c r="G3280" t="s">
        <v>3315</v>
      </c>
      <c r="H3280" t="s">
        <v>3316</v>
      </c>
      <c r="I3280" t="s">
        <v>3371</v>
      </c>
      <c r="J3280" t="s">
        <v>3373</v>
      </c>
      <c r="K3280" s="2">
        <v>237</v>
      </c>
    </row>
    <row r="3281" spans="1:11" x14ac:dyDescent="0.3">
      <c r="A3281" t="s">
        <v>2455</v>
      </c>
      <c r="B3281" t="s">
        <v>34</v>
      </c>
      <c r="C3281" t="s">
        <v>3311</v>
      </c>
      <c r="D3281" t="s">
        <v>3312</v>
      </c>
      <c r="E3281" t="s">
        <v>3313</v>
      </c>
      <c r="F3281" t="s">
        <v>3314</v>
      </c>
      <c r="G3281" t="s">
        <v>3315</v>
      </c>
      <c r="H3281" t="s">
        <v>3316</v>
      </c>
      <c r="I3281" t="s">
        <v>3371</v>
      </c>
      <c r="J3281" t="s">
        <v>3373</v>
      </c>
      <c r="K3281" s="2">
        <v>63</v>
      </c>
    </row>
    <row r="3282" spans="1:11" x14ac:dyDescent="0.3">
      <c r="B3282" t="s">
        <v>12</v>
      </c>
      <c r="C3282" t="s">
        <v>3311</v>
      </c>
      <c r="D3282" t="s">
        <v>3312</v>
      </c>
      <c r="E3282" t="s">
        <v>3313</v>
      </c>
      <c r="F3282" t="s">
        <v>3314</v>
      </c>
      <c r="G3282" t="s">
        <v>3315</v>
      </c>
      <c r="H3282" t="s">
        <v>3316</v>
      </c>
      <c r="I3282" t="s">
        <v>3371</v>
      </c>
      <c r="J3282" t="s">
        <v>3373</v>
      </c>
      <c r="K3282" s="2">
        <v>81</v>
      </c>
    </row>
    <row r="3283" spans="1:11" x14ac:dyDescent="0.3">
      <c r="B3283" t="s">
        <v>16</v>
      </c>
      <c r="C3283" t="s">
        <v>3311</v>
      </c>
      <c r="D3283" t="s">
        <v>3312</v>
      </c>
      <c r="E3283" t="s">
        <v>3313</v>
      </c>
      <c r="F3283" t="s">
        <v>3314</v>
      </c>
      <c r="G3283" t="s">
        <v>3315</v>
      </c>
      <c r="H3283" t="s">
        <v>3316</v>
      </c>
      <c r="I3283" t="s">
        <v>3371</v>
      </c>
      <c r="J3283" t="s">
        <v>3373</v>
      </c>
      <c r="K3283" s="2">
        <v>237</v>
      </c>
    </row>
    <row r="3284" spans="1:11" x14ac:dyDescent="0.3">
      <c r="A3284" t="s">
        <v>2457</v>
      </c>
      <c r="B3284" t="s">
        <v>44</v>
      </c>
      <c r="C3284" t="s">
        <v>3311</v>
      </c>
      <c r="D3284" t="s">
        <v>3312</v>
      </c>
      <c r="E3284" t="s">
        <v>3313</v>
      </c>
      <c r="F3284" t="s">
        <v>3314</v>
      </c>
      <c r="G3284" t="s">
        <v>3315</v>
      </c>
      <c r="H3284" t="s">
        <v>3316</v>
      </c>
      <c r="I3284" t="s">
        <v>3371</v>
      </c>
      <c r="J3284" t="s">
        <v>3373</v>
      </c>
      <c r="K3284" s="2">
        <v>83</v>
      </c>
    </row>
    <row r="3285" spans="1:11" x14ac:dyDescent="0.3">
      <c r="B3285" t="s">
        <v>12</v>
      </c>
      <c r="C3285" t="s">
        <v>3311</v>
      </c>
      <c r="D3285" t="s">
        <v>3312</v>
      </c>
      <c r="E3285" t="s">
        <v>3313</v>
      </c>
      <c r="F3285" t="s">
        <v>3314</v>
      </c>
      <c r="G3285" t="s">
        <v>3315</v>
      </c>
      <c r="H3285" t="s">
        <v>3316</v>
      </c>
      <c r="I3285" t="s">
        <v>3371</v>
      </c>
      <c r="J3285" t="s">
        <v>3373</v>
      </c>
      <c r="K3285" s="2">
        <v>309</v>
      </c>
    </row>
    <row r="3286" spans="1:11" x14ac:dyDescent="0.3">
      <c r="B3286" t="s">
        <v>16</v>
      </c>
      <c r="C3286" t="s">
        <v>3311</v>
      </c>
      <c r="D3286" t="s">
        <v>3312</v>
      </c>
      <c r="E3286" t="s">
        <v>3313</v>
      </c>
      <c r="F3286" t="s">
        <v>3314</v>
      </c>
      <c r="G3286" t="s">
        <v>3315</v>
      </c>
      <c r="H3286" t="s">
        <v>3316</v>
      </c>
      <c r="I3286" t="s">
        <v>3371</v>
      </c>
      <c r="J3286" t="s">
        <v>3373</v>
      </c>
      <c r="K3286" s="2">
        <v>215</v>
      </c>
    </row>
    <row r="3287" spans="1:11" x14ac:dyDescent="0.3">
      <c r="A3287" t="s">
        <v>2459</v>
      </c>
      <c r="B3287" t="s">
        <v>44</v>
      </c>
      <c r="C3287" t="s">
        <v>3311</v>
      </c>
      <c r="D3287" t="s">
        <v>3312</v>
      </c>
      <c r="E3287" t="s">
        <v>3313</v>
      </c>
      <c r="F3287" t="s">
        <v>3314</v>
      </c>
      <c r="G3287" t="s">
        <v>3315</v>
      </c>
      <c r="H3287" t="s">
        <v>3316</v>
      </c>
      <c r="I3287" t="s">
        <v>3371</v>
      </c>
      <c r="J3287" t="s">
        <v>3373</v>
      </c>
      <c r="K3287" s="2">
        <v>92</v>
      </c>
    </row>
    <row r="3288" spans="1:11" x14ac:dyDescent="0.3">
      <c r="B3288" t="s">
        <v>12</v>
      </c>
      <c r="C3288" t="s">
        <v>3311</v>
      </c>
      <c r="D3288" t="s">
        <v>3312</v>
      </c>
      <c r="E3288" t="s">
        <v>3313</v>
      </c>
      <c r="F3288" t="s">
        <v>3314</v>
      </c>
      <c r="G3288" t="s">
        <v>3315</v>
      </c>
      <c r="H3288" t="s">
        <v>3316</v>
      </c>
      <c r="I3288" t="s">
        <v>3371</v>
      </c>
      <c r="J3288" t="s">
        <v>3373</v>
      </c>
      <c r="K3288" s="2">
        <v>309</v>
      </c>
    </row>
    <row r="3289" spans="1:11" x14ac:dyDescent="0.3">
      <c r="B3289" t="s">
        <v>16</v>
      </c>
      <c r="C3289" t="s">
        <v>3311</v>
      </c>
      <c r="D3289" t="s">
        <v>3312</v>
      </c>
      <c r="E3289" t="s">
        <v>3313</v>
      </c>
      <c r="F3289" t="s">
        <v>3314</v>
      </c>
      <c r="G3289" t="s">
        <v>3315</v>
      </c>
      <c r="H3289" t="s">
        <v>3316</v>
      </c>
      <c r="I3289" t="s">
        <v>3371</v>
      </c>
      <c r="J3289" t="s">
        <v>3373</v>
      </c>
      <c r="K3289" s="2">
        <v>215</v>
      </c>
    </row>
    <row r="3290" spans="1:11" x14ac:dyDescent="0.3">
      <c r="A3290" t="s">
        <v>2461</v>
      </c>
      <c r="B3290" t="s">
        <v>44</v>
      </c>
      <c r="C3290" t="s">
        <v>3311</v>
      </c>
      <c r="D3290" t="s">
        <v>3312</v>
      </c>
      <c r="E3290" t="s">
        <v>3313</v>
      </c>
      <c r="F3290" t="s">
        <v>3314</v>
      </c>
      <c r="G3290" t="s">
        <v>3315</v>
      </c>
      <c r="H3290" t="s">
        <v>3316</v>
      </c>
      <c r="I3290" t="s">
        <v>3371</v>
      </c>
      <c r="J3290" t="s">
        <v>3373</v>
      </c>
      <c r="K3290" s="2">
        <v>92</v>
      </c>
    </row>
    <row r="3291" spans="1:11" x14ac:dyDescent="0.3">
      <c r="B3291" t="s">
        <v>12</v>
      </c>
      <c r="C3291" t="s">
        <v>3311</v>
      </c>
      <c r="D3291" t="s">
        <v>3312</v>
      </c>
      <c r="E3291" t="s">
        <v>3313</v>
      </c>
      <c r="F3291" t="s">
        <v>3314</v>
      </c>
      <c r="G3291" t="s">
        <v>3315</v>
      </c>
      <c r="H3291" t="s">
        <v>3316</v>
      </c>
      <c r="I3291" t="s">
        <v>3371</v>
      </c>
      <c r="J3291" t="s">
        <v>3373</v>
      </c>
      <c r="K3291" s="2">
        <v>309</v>
      </c>
    </row>
    <row r="3292" spans="1:11" x14ac:dyDescent="0.3">
      <c r="B3292" t="s">
        <v>16</v>
      </c>
      <c r="C3292" t="s">
        <v>3311</v>
      </c>
      <c r="D3292" t="s">
        <v>3312</v>
      </c>
      <c r="E3292" t="s">
        <v>3313</v>
      </c>
      <c r="F3292" t="s">
        <v>3314</v>
      </c>
      <c r="G3292" t="s">
        <v>3315</v>
      </c>
      <c r="H3292" t="s">
        <v>3316</v>
      </c>
      <c r="I3292" t="s">
        <v>3371</v>
      </c>
      <c r="J3292" t="s">
        <v>3373</v>
      </c>
      <c r="K3292" s="2">
        <v>215</v>
      </c>
    </row>
    <row r="3293" spans="1:11" x14ac:dyDescent="0.3">
      <c r="A3293" t="s">
        <v>2463</v>
      </c>
      <c r="B3293" t="s">
        <v>44</v>
      </c>
      <c r="C3293" t="s">
        <v>3311</v>
      </c>
      <c r="D3293" t="s">
        <v>3312</v>
      </c>
      <c r="E3293" t="s">
        <v>3313</v>
      </c>
      <c r="F3293" t="s">
        <v>3314</v>
      </c>
      <c r="G3293" t="s">
        <v>3315</v>
      </c>
      <c r="H3293" t="s">
        <v>3316</v>
      </c>
      <c r="I3293" t="s">
        <v>3371</v>
      </c>
      <c r="J3293" t="s">
        <v>3373</v>
      </c>
      <c r="K3293" s="2">
        <v>83</v>
      </c>
    </row>
    <row r="3294" spans="1:11" x14ac:dyDescent="0.3">
      <c r="B3294" t="s">
        <v>12</v>
      </c>
      <c r="C3294" t="s">
        <v>3311</v>
      </c>
      <c r="D3294" t="s">
        <v>3312</v>
      </c>
      <c r="E3294" t="s">
        <v>3313</v>
      </c>
      <c r="F3294" t="s">
        <v>3314</v>
      </c>
      <c r="G3294" t="s">
        <v>3315</v>
      </c>
      <c r="H3294" t="s">
        <v>3316</v>
      </c>
      <c r="I3294" t="s">
        <v>3371</v>
      </c>
      <c r="J3294" t="s">
        <v>3373</v>
      </c>
      <c r="K3294" s="2">
        <v>309</v>
      </c>
    </row>
    <row r="3295" spans="1:11" x14ac:dyDescent="0.3">
      <c r="B3295" t="s">
        <v>16</v>
      </c>
      <c r="C3295" t="s">
        <v>3311</v>
      </c>
      <c r="D3295" t="s">
        <v>3312</v>
      </c>
      <c r="E3295" t="s">
        <v>3313</v>
      </c>
      <c r="F3295" t="s">
        <v>3314</v>
      </c>
      <c r="G3295" t="s">
        <v>3315</v>
      </c>
      <c r="H3295" t="s">
        <v>3316</v>
      </c>
      <c r="I3295" t="s">
        <v>3371</v>
      </c>
      <c r="J3295" t="s">
        <v>3373</v>
      </c>
      <c r="K3295" s="2">
        <v>215</v>
      </c>
    </row>
    <row r="3296" spans="1:11" x14ac:dyDescent="0.3">
      <c r="A3296" t="s">
        <v>2465</v>
      </c>
      <c r="B3296" t="s">
        <v>44</v>
      </c>
      <c r="C3296" t="s">
        <v>3311</v>
      </c>
      <c r="D3296" t="s">
        <v>3312</v>
      </c>
      <c r="E3296" t="s">
        <v>3313</v>
      </c>
      <c r="F3296" t="s">
        <v>3314</v>
      </c>
      <c r="G3296" t="s">
        <v>3315</v>
      </c>
      <c r="H3296" t="s">
        <v>3316</v>
      </c>
      <c r="I3296" t="s">
        <v>3371</v>
      </c>
      <c r="J3296" t="s">
        <v>3373</v>
      </c>
      <c r="K3296" s="2">
        <v>83</v>
      </c>
    </row>
    <row r="3297" spans="1:11" x14ac:dyDescent="0.3">
      <c r="B3297" t="s">
        <v>12</v>
      </c>
      <c r="C3297" t="s">
        <v>3311</v>
      </c>
      <c r="D3297" t="s">
        <v>3312</v>
      </c>
      <c r="E3297" t="s">
        <v>3313</v>
      </c>
      <c r="F3297" t="s">
        <v>3314</v>
      </c>
      <c r="G3297" t="s">
        <v>3315</v>
      </c>
      <c r="H3297" t="s">
        <v>3316</v>
      </c>
      <c r="I3297" t="s">
        <v>3371</v>
      </c>
      <c r="J3297" t="s">
        <v>3373</v>
      </c>
      <c r="K3297" s="2">
        <v>309</v>
      </c>
    </row>
    <row r="3298" spans="1:11" x14ac:dyDescent="0.3">
      <c r="B3298" t="s">
        <v>16</v>
      </c>
      <c r="C3298" t="s">
        <v>3311</v>
      </c>
      <c r="D3298" t="s">
        <v>3312</v>
      </c>
      <c r="E3298" t="s">
        <v>3313</v>
      </c>
      <c r="F3298" t="s">
        <v>3314</v>
      </c>
      <c r="G3298" t="s">
        <v>3315</v>
      </c>
      <c r="H3298" t="s">
        <v>3316</v>
      </c>
      <c r="I3298" t="s">
        <v>3371</v>
      </c>
      <c r="J3298" t="s">
        <v>3373</v>
      </c>
      <c r="K3298" s="2">
        <v>215</v>
      </c>
    </row>
    <row r="3299" spans="1:11" x14ac:dyDescent="0.3">
      <c r="A3299" t="s">
        <v>2467</v>
      </c>
      <c r="B3299" t="s">
        <v>44</v>
      </c>
      <c r="C3299" t="s">
        <v>3311</v>
      </c>
      <c r="D3299" t="s">
        <v>3312</v>
      </c>
      <c r="E3299" t="s">
        <v>3313</v>
      </c>
      <c r="F3299" t="s">
        <v>3314</v>
      </c>
      <c r="G3299" t="s">
        <v>3315</v>
      </c>
      <c r="H3299" t="s">
        <v>3316</v>
      </c>
      <c r="I3299" t="s">
        <v>3371</v>
      </c>
      <c r="J3299" t="s">
        <v>3373</v>
      </c>
      <c r="K3299" s="2">
        <v>84</v>
      </c>
    </row>
    <row r="3300" spans="1:11" x14ac:dyDescent="0.3">
      <c r="B3300" t="s">
        <v>12</v>
      </c>
      <c r="C3300" t="s">
        <v>3311</v>
      </c>
      <c r="D3300" t="s">
        <v>3312</v>
      </c>
      <c r="E3300" t="s">
        <v>3313</v>
      </c>
      <c r="F3300" t="s">
        <v>3314</v>
      </c>
      <c r="G3300" t="s">
        <v>3315</v>
      </c>
      <c r="H3300" t="s">
        <v>3316</v>
      </c>
      <c r="I3300" t="s">
        <v>3371</v>
      </c>
      <c r="J3300" t="s">
        <v>3373</v>
      </c>
      <c r="K3300" s="2">
        <v>309</v>
      </c>
    </row>
    <row r="3301" spans="1:11" x14ac:dyDescent="0.3">
      <c r="B3301" t="s">
        <v>16</v>
      </c>
      <c r="C3301" t="s">
        <v>3311</v>
      </c>
      <c r="D3301" t="s">
        <v>3312</v>
      </c>
      <c r="E3301" t="s">
        <v>3313</v>
      </c>
      <c r="F3301" t="s">
        <v>3314</v>
      </c>
      <c r="G3301" t="s">
        <v>3315</v>
      </c>
      <c r="H3301" t="s">
        <v>3316</v>
      </c>
      <c r="I3301" t="s">
        <v>3371</v>
      </c>
      <c r="J3301" t="s">
        <v>3373</v>
      </c>
      <c r="K3301" s="2">
        <v>215</v>
      </c>
    </row>
    <row r="3302" spans="1:11" x14ac:dyDescent="0.3">
      <c r="A3302" t="s">
        <v>2469</v>
      </c>
      <c r="B3302" t="s">
        <v>44</v>
      </c>
      <c r="C3302" t="s">
        <v>3311</v>
      </c>
      <c r="D3302" t="s">
        <v>3312</v>
      </c>
      <c r="E3302" t="s">
        <v>3313</v>
      </c>
      <c r="F3302" t="s">
        <v>3314</v>
      </c>
      <c r="G3302" t="s">
        <v>3315</v>
      </c>
      <c r="H3302" t="s">
        <v>3316</v>
      </c>
      <c r="I3302" t="s">
        <v>3371</v>
      </c>
      <c r="J3302" t="s">
        <v>3373</v>
      </c>
      <c r="K3302" s="2">
        <v>84</v>
      </c>
    </row>
    <row r="3303" spans="1:11" x14ac:dyDescent="0.3">
      <c r="B3303" t="s">
        <v>12</v>
      </c>
      <c r="C3303" t="s">
        <v>3311</v>
      </c>
      <c r="D3303" t="s">
        <v>3312</v>
      </c>
      <c r="E3303" t="s">
        <v>3313</v>
      </c>
      <c r="F3303" t="s">
        <v>3314</v>
      </c>
      <c r="G3303" t="s">
        <v>3315</v>
      </c>
      <c r="H3303" t="s">
        <v>3316</v>
      </c>
      <c r="I3303" t="s">
        <v>3371</v>
      </c>
      <c r="J3303" t="s">
        <v>3373</v>
      </c>
      <c r="K3303" s="2">
        <v>309</v>
      </c>
    </row>
    <row r="3304" spans="1:11" x14ac:dyDescent="0.3">
      <c r="B3304" t="s">
        <v>16</v>
      </c>
      <c r="C3304" t="s">
        <v>3311</v>
      </c>
      <c r="D3304" t="s">
        <v>3312</v>
      </c>
      <c r="E3304" t="s">
        <v>3313</v>
      </c>
      <c r="F3304" t="s">
        <v>3314</v>
      </c>
      <c r="G3304" t="s">
        <v>3315</v>
      </c>
      <c r="H3304" t="s">
        <v>3316</v>
      </c>
      <c r="I3304" t="s">
        <v>3371</v>
      </c>
      <c r="J3304" t="s">
        <v>3373</v>
      </c>
      <c r="K3304" s="2">
        <v>215</v>
      </c>
    </row>
    <row r="3305" spans="1:11" x14ac:dyDescent="0.3">
      <c r="A3305" t="s">
        <v>2471</v>
      </c>
      <c r="B3305" t="s">
        <v>44</v>
      </c>
      <c r="C3305" t="s">
        <v>3311</v>
      </c>
      <c r="D3305" t="s">
        <v>3312</v>
      </c>
      <c r="E3305" t="s">
        <v>3313</v>
      </c>
      <c r="F3305" t="s">
        <v>3314</v>
      </c>
      <c r="G3305" t="s">
        <v>3315</v>
      </c>
      <c r="H3305" t="s">
        <v>3316</v>
      </c>
      <c r="I3305" t="s">
        <v>3371</v>
      </c>
      <c r="J3305" t="s">
        <v>3373</v>
      </c>
      <c r="K3305" s="2">
        <v>83</v>
      </c>
    </row>
    <row r="3306" spans="1:11" x14ac:dyDescent="0.3">
      <c r="B3306" t="s">
        <v>12</v>
      </c>
      <c r="C3306" t="s">
        <v>3311</v>
      </c>
      <c r="D3306" t="s">
        <v>3312</v>
      </c>
      <c r="E3306" t="s">
        <v>3313</v>
      </c>
      <c r="F3306" t="s">
        <v>3314</v>
      </c>
      <c r="G3306" t="s">
        <v>3315</v>
      </c>
      <c r="H3306" t="s">
        <v>3316</v>
      </c>
      <c r="I3306" t="s">
        <v>3371</v>
      </c>
      <c r="J3306" t="s">
        <v>3373</v>
      </c>
      <c r="K3306" s="2">
        <v>310</v>
      </c>
    </row>
    <row r="3307" spans="1:11" x14ac:dyDescent="0.3">
      <c r="B3307" t="s">
        <v>16</v>
      </c>
      <c r="C3307" t="s">
        <v>3311</v>
      </c>
      <c r="D3307" t="s">
        <v>3312</v>
      </c>
      <c r="E3307" t="s">
        <v>3313</v>
      </c>
      <c r="F3307" t="s">
        <v>3314</v>
      </c>
      <c r="G3307" t="s">
        <v>3315</v>
      </c>
      <c r="H3307" t="s">
        <v>3316</v>
      </c>
      <c r="I3307" t="s">
        <v>3371</v>
      </c>
      <c r="J3307" t="s">
        <v>3373</v>
      </c>
      <c r="K3307" s="2">
        <v>215</v>
      </c>
    </row>
    <row r="3308" spans="1:11" x14ac:dyDescent="0.3">
      <c r="A3308" t="s">
        <v>2473</v>
      </c>
      <c r="B3308" t="s">
        <v>12</v>
      </c>
      <c r="C3308" t="s">
        <v>3311</v>
      </c>
      <c r="D3308" t="s">
        <v>3312</v>
      </c>
      <c r="E3308" t="s">
        <v>3313</v>
      </c>
      <c r="F3308" t="s">
        <v>3314</v>
      </c>
      <c r="G3308" t="s">
        <v>3315</v>
      </c>
      <c r="H3308" t="s">
        <v>3316</v>
      </c>
      <c r="I3308" t="s">
        <v>3371</v>
      </c>
      <c r="J3308" t="s">
        <v>3373</v>
      </c>
      <c r="K3308" s="2">
        <v>312</v>
      </c>
    </row>
    <row r="3309" spans="1:11" x14ac:dyDescent="0.3">
      <c r="B3309" t="s">
        <v>16</v>
      </c>
      <c r="C3309" t="s">
        <v>3311</v>
      </c>
      <c r="D3309" t="s">
        <v>3312</v>
      </c>
      <c r="E3309" t="s">
        <v>3313</v>
      </c>
      <c r="F3309" t="s">
        <v>3314</v>
      </c>
      <c r="G3309" t="s">
        <v>3315</v>
      </c>
      <c r="H3309" t="s">
        <v>3316</v>
      </c>
      <c r="I3309" t="s">
        <v>3371</v>
      </c>
      <c r="J3309" t="s">
        <v>3373</v>
      </c>
      <c r="K3309" s="2">
        <v>215</v>
      </c>
    </row>
    <row r="3310" spans="1:11" x14ac:dyDescent="0.3">
      <c r="A3310" t="s">
        <v>2475</v>
      </c>
      <c r="B3310" t="s">
        <v>12</v>
      </c>
      <c r="C3310" t="s">
        <v>3311</v>
      </c>
      <c r="D3310" t="s">
        <v>3312</v>
      </c>
      <c r="E3310" t="s">
        <v>3313</v>
      </c>
      <c r="F3310" t="s">
        <v>3314</v>
      </c>
      <c r="G3310" t="s">
        <v>3315</v>
      </c>
      <c r="H3310" t="s">
        <v>3316</v>
      </c>
      <c r="I3310" t="s">
        <v>3371</v>
      </c>
      <c r="J3310" t="s">
        <v>3373</v>
      </c>
      <c r="K3310" s="2">
        <v>313</v>
      </c>
    </row>
    <row r="3311" spans="1:11" x14ac:dyDescent="0.3">
      <c r="B3311" t="s">
        <v>16</v>
      </c>
      <c r="C3311" t="s">
        <v>3311</v>
      </c>
      <c r="D3311" t="s">
        <v>3312</v>
      </c>
      <c r="E3311" t="s">
        <v>3313</v>
      </c>
      <c r="F3311" t="s">
        <v>3314</v>
      </c>
      <c r="G3311" t="s">
        <v>3315</v>
      </c>
      <c r="H3311" t="s">
        <v>3316</v>
      </c>
      <c r="I3311" t="s">
        <v>3371</v>
      </c>
      <c r="J3311" t="s">
        <v>3373</v>
      </c>
      <c r="K3311" s="2">
        <v>215</v>
      </c>
    </row>
    <row r="3312" spans="1:11" x14ac:dyDescent="0.3">
      <c r="A3312" t="s">
        <v>2477</v>
      </c>
      <c r="B3312" t="s">
        <v>308</v>
      </c>
      <c r="C3312" t="s">
        <v>3311</v>
      </c>
      <c r="D3312" t="s">
        <v>3312</v>
      </c>
      <c r="E3312" t="s">
        <v>3313</v>
      </c>
      <c r="F3312" t="s">
        <v>3314</v>
      </c>
      <c r="G3312" t="s">
        <v>3315</v>
      </c>
      <c r="H3312" t="s">
        <v>3316</v>
      </c>
      <c r="I3312" t="s">
        <v>3371</v>
      </c>
      <c r="J3312" t="s">
        <v>3373</v>
      </c>
      <c r="K3312" s="2">
        <v>102</v>
      </c>
    </row>
    <row r="3313" spans="1:11" x14ac:dyDescent="0.3">
      <c r="B3313" t="s">
        <v>12</v>
      </c>
      <c r="C3313" t="s">
        <v>3311</v>
      </c>
      <c r="D3313" t="s">
        <v>3312</v>
      </c>
      <c r="E3313" t="s">
        <v>3313</v>
      </c>
      <c r="F3313" t="s">
        <v>3314</v>
      </c>
      <c r="G3313" t="s">
        <v>3315</v>
      </c>
      <c r="H3313" t="s">
        <v>3316</v>
      </c>
      <c r="I3313" t="s">
        <v>3371</v>
      </c>
      <c r="J3313" t="s">
        <v>3373</v>
      </c>
      <c r="K3313" s="2">
        <v>79</v>
      </c>
    </row>
    <row r="3314" spans="1:11" x14ac:dyDescent="0.3">
      <c r="A3314" t="s">
        <v>2479</v>
      </c>
      <c r="B3314" t="s">
        <v>308</v>
      </c>
      <c r="C3314" t="s">
        <v>3311</v>
      </c>
      <c r="D3314" t="s">
        <v>3312</v>
      </c>
      <c r="E3314" t="s">
        <v>3313</v>
      </c>
      <c r="F3314" t="s">
        <v>3314</v>
      </c>
      <c r="G3314" t="s">
        <v>3315</v>
      </c>
      <c r="H3314" t="s">
        <v>3316</v>
      </c>
      <c r="I3314" t="s">
        <v>3371</v>
      </c>
      <c r="J3314" t="s">
        <v>3373</v>
      </c>
      <c r="K3314" s="2">
        <v>105</v>
      </c>
    </row>
    <row r="3315" spans="1:11" x14ac:dyDescent="0.3">
      <c r="B3315" t="s">
        <v>12</v>
      </c>
      <c r="C3315" t="s">
        <v>3311</v>
      </c>
      <c r="D3315" t="s">
        <v>3312</v>
      </c>
      <c r="E3315" t="s">
        <v>3313</v>
      </c>
      <c r="F3315" t="s">
        <v>3314</v>
      </c>
      <c r="G3315" t="s">
        <v>3315</v>
      </c>
      <c r="H3315" t="s">
        <v>3316</v>
      </c>
      <c r="I3315" t="s">
        <v>3371</v>
      </c>
      <c r="J3315" t="s">
        <v>3373</v>
      </c>
      <c r="K3315" s="2">
        <v>79</v>
      </c>
    </row>
    <row r="3316" spans="1:11" x14ac:dyDescent="0.3">
      <c r="A3316" t="s">
        <v>2481</v>
      </c>
      <c r="B3316" t="s">
        <v>308</v>
      </c>
      <c r="C3316" t="s">
        <v>3311</v>
      </c>
      <c r="D3316" t="s">
        <v>3312</v>
      </c>
      <c r="E3316" t="s">
        <v>3313</v>
      </c>
      <c r="F3316" t="s">
        <v>3314</v>
      </c>
      <c r="G3316" t="s">
        <v>3315</v>
      </c>
      <c r="H3316" t="s">
        <v>3316</v>
      </c>
      <c r="I3316" t="s">
        <v>3371</v>
      </c>
      <c r="J3316" t="s">
        <v>3373</v>
      </c>
      <c r="K3316" s="2">
        <v>108</v>
      </c>
    </row>
    <row r="3317" spans="1:11" x14ac:dyDescent="0.3">
      <c r="B3317" t="s">
        <v>12</v>
      </c>
      <c r="C3317" t="s">
        <v>3311</v>
      </c>
      <c r="D3317" t="s">
        <v>3312</v>
      </c>
      <c r="E3317" t="s">
        <v>3313</v>
      </c>
      <c r="F3317" t="s">
        <v>3314</v>
      </c>
      <c r="G3317" t="s">
        <v>3315</v>
      </c>
      <c r="H3317" t="s">
        <v>3316</v>
      </c>
      <c r="I3317" t="s">
        <v>3371</v>
      </c>
      <c r="J3317" t="s">
        <v>3373</v>
      </c>
      <c r="K3317" s="2">
        <v>79</v>
      </c>
    </row>
    <row r="3318" spans="1:11" x14ac:dyDescent="0.3">
      <c r="A3318" t="s">
        <v>2483</v>
      </c>
      <c r="B3318" t="s">
        <v>308</v>
      </c>
      <c r="C3318" t="s">
        <v>3311</v>
      </c>
      <c r="D3318" t="s">
        <v>3312</v>
      </c>
      <c r="E3318" t="s">
        <v>3313</v>
      </c>
      <c r="F3318" t="s">
        <v>3314</v>
      </c>
      <c r="G3318" t="s">
        <v>3315</v>
      </c>
      <c r="H3318" t="s">
        <v>3316</v>
      </c>
      <c r="I3318" t="s">
        <v>3371</v>
      </c>
      <c r="J3318" t="s">
        <v>3373</v>
      </c>
      <c r="K3318" s="2">
        <v>105</v>
      </c>
    </row>
    <row r="3319" spans="1:11" x14ac:dyDescent="0.3">
      <c r="B3319" t="s">
        <v>12</v>
      </c>
      <c r="C3319" t="s">
        <v>3311</v>
      </c>
      <c r="D3319" t="s">
        <v>3312</v>
      </c>
      <c r="E3319" t="s">
        <v>3313</v>
      </c>
      <c r="F3319" t="s">
        <v>3314</v>
      </c>
      <c r="G3319" t="s">
        <v>3315</v>
      </c>
      <c r="H3319" t="s">
        <v>3316</v>
      </c>
      <c r="I3319" t="s">
        <v>3371</v>
      </c>
      <c r="J3319" t="s">
        <v>3373</v>
      </c>
      <c r="K3319" s="2">
        <v>79</v>
      </c>
    </row>
    <row r="3320" spans="1:11" x14ac:dyDescent="0.3">
      <c r="A3320" t="s">
        <v>2485</v>
      </c>
      <c r="B3320" t="s">
        <v>308</v>
      </c>
      <c r="C3320" t="s">
        <v>3311</v>
      </c>
      <c r="D3320" t="s">
        <v>3312</v>
      </c>
      <c r="E3320" t="s">
        <v>3313</v>
      </c>
      <c r="F3320" t="s">
        <v>3314</v>
      </c>
      <c r="G3320" t="s">
        <v>3315</v>
      </c>
      <c r="H3320" t="s">
        <v>3316</v>
      </c>
      <c r="I3320" t="s">
        <v>3371</v>
      </c>
      <c r="J3320" t="s">
        <v>3373</v>
      </c>
      <c r="K3320" s="2">
        <v>105</v>
      </c>
    </row>
    <row r="3321" spans="1:11" x14ac:dyDescent="0.3">
      <c r="B3321" t="s">
        <v>12</v>
      </c>
      <c r="C3321" t="s">
        <v>3311</v>
      </c>
      <c r="D3321" t="s">
        <v>3312</v>
      </c>
      <c r="E3321" t="s">
        <v>3313</v>
      </c>
      <c r="F3321" t="s">
        <v>3314</v>
      </c>
      <c r="G3321" t="s">
        <v>3315</v>
      </c>
      <c r="H3321" t="s">
        <v>3316</v>
      </c>
      <c r="I3321" t="s">
        <v>3371</v>
      </c>
      <c r="J3321" t="s">
        <v>3373</v>
      </c>
      <c r="K3321" s="2">
        <v>79</v>
      </c>
    </row>
    <row r="3322" spans="1:11" x14ac:dyDescent="0.3">
      <c r="A3322" t="s">
        <v>2487</v>
      </c>
      <c r="B3322" t="s">
        <v>44</v>
      </c>
      <c r="C3322" t="s">
        <v>3311</v>
      </c>
      <c r="D3322" t="s">
        <v>3312</v>
      </c>
      <c r="E3322" t="s">
        <v>3313</v>
      </c>
      <c r="F3322" t="s">
        <v>3314</v>
      </c>
      <c r="G3322" t="s">
        <v>3315</v>
      </c>
      <c r="H3322" t="s">
        <v>3316</v>
      </c>
      <c r="I3322" t="s">
        <v>3371</v>
      </c>
      <c r="J3322" t="s">
        <v>3373</v>
      </c>
      <c r="K3322" s="2">
        <v>83</v>
      </c>
    </row>
    <row r="3323" spans="1:11" x14ac:dyDescent="0.3">
      <c r="B3323" t="s">
        <v>12</v>
      </c>
      <c r="C3323" t="s">
        <v>3311</v>
      </c>
      <c r="D3323" t="s">
        <v>3312</v>
      </c>
      <c r="E3323" t="s">
        <v>3313</v>
      </c>
      <c r="F3323" t="s">
        <v>3314</v>
      </c>
      <c r="G3323" t="s">
        <v>3315</v>
      </c>
      <c r="H3323" t="s">
        <v>3316</v>
      </c>
      <c r="I3323" t="s">
        <v>3371</v>
      </c>
      <c r="J3323" t="s">
        <v>3373</v>
      </c>
      <c r="K3323" s="2">
        <v>310</v>
      </c>
    </row>
    <row r="3324" spans="1:11" x14ac:dyDescent="0.3">
      <c r="B3324" t="s">
        <v>16</v>
      </c>
      <c r="C3324" t="s">
        <v>3311</v>
      </c>
      <c r="D3324" t="s">
        <v>3312</v>
      </c>
      <c r="E3324" t="s">
        <v>3313</v>
      </c>
      <c r="F3324" t="s">
        <v>3314</v>
      </c>
      <c r="G3324" t="s">
        <v>3315</v>
      </c>
      <c r="H3324" t="s">
        <v>3316</v>
      </c>
      <c r="I3324" t="s">
        <v>3371</v>
      </c>
      <c r="J3324" t="s">
        <v>3373</v>
      </c>
      <c r="K3324" s="2">
        <v>218</v>
      </c>
    </row>
    <row r="3325" spans="1:11" x14ac:dyDescent="0.3">
      <c r="A3325" t="s">
        <v>2489</v>
      </c>
      <c r="B3325" t="s">
        <v>44</v>
      </c>
      <c r="C3325" t="s">
        <v>3311</v>
      </c>
      <c r="D3325" t="s">
        <v>3312</v>
      </c>
      <c r="E3325" t="s">
        <v>3313</v>
      </c>
      <c r="F3325" t="s">
        <v>3314</v>
      </c>
      <c r="G3325" t="s">
        <v>3315</v>
      </c>
      <c r="H3325" t="s">
        <v>3316</v>
      </c>
      <c r="I3325" t="s">
        <v>3371</v>
      </c>
      <c r="J3325" t="s">
        <v>3373</v>
      </c>
      <c r="K3325" s="2">
        <v>83</v>
      </c>
    </row>
    <row r="3326" spans="1:11" x14ac:dyDescent="0.3">
      <c r="B3326" t="s">
        <v>12</v>
      </c>
      <c r="C3326" t="s">
        <v>3311</v>
      </c>
      <c r="D3326" t="s">
        <v>3312</v>
      </c>
      <c r="E3326" t="s">
        <v>3313</v>
      </c>
      <c r="F3326" t="s">
        <v>3314</v>
      </c>
      <c r="G3326" t="s">
        <v>3315</v>
      </c>
      <c r="H3326" t="s">
        <v>3316</v>
      </c>
      <c r="I3326" t="s">
        <v>3371</v>
      </c>
      <c r="J3326" t="s">
        <v>3373</v>
      </c>
      <c r="K3326" s="2">
        <v>316</v>
      </c>
    </row>
    <row r="3327" spans="1:11" x14ac:dyDescent="0.3">
      <c r="B3327" t="s">
        <v>16</v>
      </c>
      <c r="C3327" t="s">
        <v>3311</v>
      </c>
      <c r="D3327" t="s">
        <v>3312</v>
      </c>
      <c r="E3327" t="s">
        <v>3313</v>
      </c>
      <c r="F3327" t="s">
        <v>3314</v>
      </c>
      <c r="G3327" t="s">
        <v>3315</v>
      </c>
      <c r="H3327" t="s">
        <v>3316</v>
      </c>
      <c r="I3327" t="s">
        <v>3371</v>
      </c>
      <c r="J3327" t="s">
        <v>3373</v>
      </c>
      <c r="K3327" s="2">
        <v>218</v>
      </c>
    </row>
    <row r="3328" spans="1:11" x14ac:dyDescent="0.3">
      <c r="A3328" t="s">
        <v>2491</v>
      </c>
      <c r="B3328" t="s">
        <v>44</v>
      </c>
      <c r="C3328" t="s">
        <v>3311</v>
      </c>
      <c r="D3328" t="s">
        <v>3312</v>
      </c>
      <c r="E3328" t="s">
        <v>3313</v>
      </c>
      <c r="F3328" t="s">
        <v>3314</v>
      </c>
      <c r="G3328" t="s">
        <v>3315</v>
      </c>
      <c r="H3328" t="s">
        <v>3316</v>
      </c>
      <c r="I3328" t="s">
        <v>3371</v>
      </c>
      <c r="J3328" t="s">
        <v>3373</v>
      </c>
      <c r="K3328" s="2">
        <v>83</v>
      </c>
    </row>
    <row r="3329" spans="1:11" x14ac:dyDescent="0.3">
      <c r="B3329" t="s">
        <v>12</v>
      </c>
      <c r="C3329" t="s">
        <v>3311</v>
      </c>
      <c r="D3329" t="s">
        <v>3312</v>
      </c>
      <c r="E3329" t="s">
        <v>3313</v>
      </c>
      <c r="F3329" t="s">
        <v>3314</v>
      </c>
      <c r="G3329" t="s">
        <v>3315</v>
      </c>
      <c r="H3329" t="s">
        <v>3316</v>
      </c>
      <c r="I3329" t="s">
        <v>3371</v>
      </c>
      <c r="J3329" t="s">
        <v>3373</v>
      </c>
      <c r="K3329" s="2">
        <v>310</v>
      </c>
    </row>
    <row r="3330" spans="1:11" x14ac:dyDescent="0.3">
      <c r="B3330" t="s">
        <v>16</v>
      </c>
      <c r="C3330" t="s">
        <v>3311</v>
      </c>
      <c r="D3330" t="s">
        <v>3312</v>
      </c>
      <c r="E3330" t="s">
        <v>3313</v>
      </c>
      <c r="F3330" t="s">
        <v>3314</v>
      </c>
      <c r="G3330" t="s">
        <v>3315</v>
      </c>
      <c r="H3330" t="s">
        <v>3316</v>
      </c>
      <c r="I3330" t="s">
        <v>3371</v>
      </c>
      <c r="J3330" t="s">
        <v>3373</v>
      </c>
      <c r="K3330" s="2">
        <v>218</v>
      </c>
    </row>
    <row r="3331" spans="1:11" x14ac:dyDescent="0.3">
      <c r="A3331" t="s">
        <v>2493</v>
      </c>
      <c r="B3331" t="s">
        <v>44</v>
      </c>
      <c r="C3331" t="s">
        <v>3311</v>
      </c>
      <c r="D3331" t="s">
        <v>3312</v>
      </c>
      <c r="E3331" t="s">
        <v>3313</v>
      </c>
      <c r="F3331" t="s">
        <v>3314</v>
      </c>
      <c r="G3331" t="s">
        <v>3315</v>
      </c>
      <c r="H3331" t="s">
        <v>3316</v>
      </c>
      <c r="I3331" t="s">
        <v>3371</v>
      </c>
      <c r="J3331" t="s">
        <v>3373</v>
      </c>
      <c r="K3331" s="2">
        <v>82</v>
      </c>
    </row>
    <row r="3332" spans="1:11" x14ac:dyDescent="0.3">
      <c r="B3332" t="s">
        <v>12</v>
      </c>
      <c r="C3332" t="s">
        <v>3311</v>
      </c>
      <c r="D3332" t="s">
        <v>3312</v>
      </c>
      <c r="E3332" t="s">
        <v>3313</v>
      </c>
      <c r="F3332" t="s">
        <v>3314</v>
      </c>
      <c r="G3332" t="s">
        <v>3315</v>
      </c>
      <c r="H3332" t="s">
        <v>3316</v>
      </c>
      <c r="I3332" t="s">
        <v>3371</v>
      </c>
      <c r="J3332" t="s">
        <v>3373</v>
      </c>
      <c r="K3332" s="2">
        <v>385</v>
      </c>
    </row>
    <row r="3333" spans="1:11" x14ac:dyDescent="0.3">
      <c r="B3333" t="s">
        <v>16</v>
      </c>
      <c r="C3333" t="s">
        <v>3311</v>
      </c>
      <c r="D3333" t="s">
        <v>3312</v>
      </c>
      <c r="E3333" t="s">
        <v>3313</v>
      </c>
      <c r="F3333" t="s">
        <v>3314</v>
      </c>
      <c r="G3333" t="s">
        <v>3315</v>
      </c>
      <c r="H3333" t="s">
        <v>3316</v>
      </c>
      <c r="I3333" t="s">
        <v>3371</v>
      </c>
      <c r="J3333" t="s">
        <v>3373</v>
      </c>
      <c r="K3333" s="2">
        <v>218</v>
      </c>
    </row>
    <row r="3334" spans="1:11" x14ac:dyDescent="0.3">
      <c r="A3334" t="s">
        <v>2495</v>
      </c>
      <c r="B3334" t="s">
        <v>44</v>
      </c>
      <c r="C3334" t="s">
        <v>3311</v>
      </c>
      <c r="D3334" t="s">
        <v>3312</v>
      </c>
      <c r="E3334" t="s">
        <v>3313</v>
      </c>
      <c r="F3334" t="s">
        <v>3314</v>
      </c>
      <c r="G3334" t="s">
        <v>3315</v>
      </c>
      <c r="H3334" t="s">
        <v>3316</v>
      </c>
      <c r="I3334" t="s">
        <v>3371</v>
      </c>
      <c r="J3334" t="s">
        <v>3373</v>
      </c>
      <c r="K3334" s="2">
        <v>55</v>
      </c>
    </row>
    <row r="3335" spans="1:11" x14ac:dyDescent="0.3">
      <c r="B3335" t="s">
        <v>12</v>
      </c>
      <c r="C3335" t="s">
        <v>3311</v>
      </c>
      <c r="D3335" t="s">
        <v>3312</v>
      </c>
      <c r="E3335" t="s">
        <v>3313</v>
      </c>
      <c r="F3335" t="s">
        <v>3314</v>
      </c>
      <c r="G3335" t="s">
        <v>3315</v>
      </c>
      <c r="H3335" t="s">
        <v>3316</v>
      </c>
      <c r="I3335" t="s">
        <v>3371</v>
      </c>
      <c r="J3335" t="s">
        <v>3373</v>
      </c>
      <c r="K3335" s="2">
        <v>310</v>
      </c>
    </row>
    <row r="3336" spans="1:11" x14ac:dyDescent="0.3">
      <c r="B3336" t="s">
        <v>16</v>
      </c>
      <c r="C3336" t="s">
        <v>3311</v>
      </c>
      <c r="D3336" t="s">
        <v>3312</v>
      </c>
      <c r="E3336" t="s">
        <v>3313</v>
      </c>
      <c r="F3336" t="s">
        <v>3314</v>
      </c>
      <c r="G3336" t="s">
        <v>3315</v>
      </c>
      <c r="H3336" t="s">
        <v>3316</v>
      </c>
      <c r="I3336" t="s">
        <v>3371</v>
      </c>
      <c r="J3336" t="s">
        <v>3373</v>
      </c>
      <c r="K3336" s="2">
        <v>218</v>
      </c>
    </row>
    <row r="3337" spans="1:11" x14ac:dyDescent="0.3">
      <c r="A3337" t="s">
        <v>2497</v>
      </c>
      <c r="B3337" t="s">
        <v>12</v>
      </c>
      <c r="C3337" t="s">
        <v>3311</v>
      </c>
      <c r="D3337" t="s">
        <v>3312</v>
      </c>
      <c r="E3337" t="s">
        <v>3313</v>
      </c>
      <c r="F3337" t="s">
        <v>3314</v>
      </c>
      <c r="G3337" t="s">
        <v>3315</v>
      </c>
      <c r="H3337" t="s">
        <v>3316</v>
      </c>
      <c r="I3337" t="s">
        <v>3371</v>
      </c>
      <c r="J3337" t="s">
        <v>3373</v>
      </c>
      <c r="K3337" s="2">
        <v>384</v>
      </c>
    </row>
    <row r="3338" spans="1:11" x14ac:dyDescent="0.3">
      <c r="B3338" t="s">
        <v>16</v>
      </c>
      <c r="C3338" t="s">
        <v>3311</v>
      </c>
      <c r="D3338" t="s">
        <v>3312</v>
      </c>
      <c r="E3338" t="s">
        <v>3313</v>
      </c>
      <c r="F3338" t="s">
        <v>3314</v>
      </c>
      <c r="G3338" t="s">
        <v>3315</v>
      </c>
      <c r="H3338" t="s">
        <v>3316</v>
      </c>
      <c r="I3338" t="s">
        <v>3371</v>
      </c>
      <c r="J3338" t="s">
        <v>3373</v>
      </c>
      <c r="K3338" s="2">
        <v>214</v>
      </c>
    </row>
    <row r="3339" spans="1:11" x14ac:dyDescent="0.3">
      <c r="A3339" t="s">
        <v>2499</v>
      </c>
      <c r="B3339" t="s">
        <v>12</v>
      </c>
      <c r="C3339" t="s">
        <v>3311</v>
      </c>
      <c r="D3339" t="s">
        <v>3312</v>
      </c>
      <c r="E3339" t="s">
        <v>3313</v>
      </c>
      <c r="F3339" t="s">
        <v>3314</v>
      </c>
      <c r="G3339" t="s">
        <v>3315</v>
      </c>
      <c r="H3339" t="s">
        <v>3316</v>
      </c>
      <c r="I3339" t="s">
        <v>3371</v>
      </c>
      <c r="J3339" t="s">
        <v>3373</v>
      </c>
      <c r="K3339" s="2">
        <v>310</v>
      </c>
    </row>
    <row r="3340" spans="1:11" x14ac:dyDescent="0.3">
      <c r="B3340" t="s">
        <v>16</v>
      </c>
      <c r="C3340" t="s">
        <v>3311</v>
      </c>
      <c r="D3340" t="s">
        <v>3312</v>
      </c>
      <c r="E3340" t="s">
        <v>3313</v>
      </c>
      <c r="F3340" t="s">
        <v>3314</v>
      </c>
      <c r="G3340" t="s">
        <v>3315</v>
      </c>
      <c r="H3340" t="s">
        <v>3316</v>
      </c>
      <c r="I3340" t="s">
        <v>3371</v>
      </c>
      <c r="J3340" t="s">
        <v>3373</v>
      </c>
      <c r="K3340" s="2">
        <v>218</v>
      </c>
    </row>
    <row r="3341" spans="1:11" x14ac:dyDescent="0.3">
      <c r="A3341" t="s">
        <v>2501</v>
      </c>
      <c r="B3341" t="s">
        <v>12</v>
      </c>
      <c r="C3341" t="s">
        <v>3311</v>
      </c>
      <c r="D3341" t="s">
        <v>3312</v>
      </c>
      <c r="E3341" t="s">
        <v>3313</v>
      </c>
      <c r="F3341" t="s">
        <v>3314</v>
      </c>
      <c r="G3341" t="s">
        <v>3315</v>
      </c>
      <c r="H3341" t="s">
        <v>3316</v>
      </c>
      <c r="I3341" t="s">
        <v>3371</v>
      </c>
      <c r="J3341" t="s">
        <v>3373</v>
      </c>
      <c r="K3341" s="2">
        <v>312</v>
      </c>
    </row>
    <row r="3342" spans="1:11" x14ac:dyDescent="0.3">
      <c r="B3342" t="s">
        <v>16</v>
      </c>
      <c r="C3342" t="s">
        <v>3311</v>
      </c>
      <c r="D3342" t="s">
        <v>3312</v>
      </c>
      <c r="E3342" t="s">
        <v>3313</v>
      </c>
      <c r="F3342" t="s">
        <v>3314</v>
      </c>
      <c r="G3342" t="s">
        <v>3315</v>
      </c>
      <c r="H3342" t="s">
        <v>3316</v>
      </c>
      <c r="I3342" t="s">
        <v>3371</v>
      </c>
      <c r="J3342" t="s">
        <v>3373</v>
      </c>
      <c r="K3342" s="2">
        <v>218</v>
      </c>
    </row>
    <row r="3343" spans="1:11" x14ac:dyDescent="0.3">
      <c r="A3343" t="s">
        <v>2503</v>
      </c>
      <c r="B3343" t="s">
        <v>12</v>
      </c>
      <c r="C3343" t="s">
        <v>3311</v>
      </c>
      <c r="D3343" t="s">
        <v>3312</v>
      </c>
      <c r="E3343" t="s">
        <v>3313</v>
      </c>
      <c r="F3343" t="s">
        <v>3314</v>
      </c>
      <c r="G3343" t="s">
        <v>3315</v>
      </c>
      <c r="H3343" t="s">
        <v>3316</v>
      </c>
      <c r="I3343" t="s">
        <v>3371</v>
      </c>
      <c r="J3343" t="s">
        <v>3373</v>
      </c>
      <c r="K3343" s="2">
        <v>72</v>
      </c>
    </row>
    <row r="3344" spans="1:11" x14ac:dyDescent="0.3">
      <c r="B3344" t="s">
        <v>16</v>
      </c>
      <c r="C3344" t="s">
        <v>3311</v>
      </c>
      <c r="D3344" t="s">
        <v>3312</v>
      </c>
      <c r="E3344" t="s">
        <v>3313</v>
      </c>
      <c r="F3344" t="s">
        <v>3314</v>
      </c>
      <c r="G3344" t="s">
        <v>3315</v>
      </c>
      <c r="H3344" t="s">
        <v>3316</v>
      </c>
      <c r="I3344" t="s">
        <v>3371</v>
      </c>
      <c r="J3344" t="s">
        <v>3373</v>
      </c>
      <c r="K3344" s="2">
        <v>234</v>
      </c>
    </row>
    <row r="3345" spans="1:11" x14ac:dyDescent="0.3">
      <c r="A3345" t="s">
        <v>2505</v>
      </c>
      <c r="B3345" t="s">
        <v>12</v>
      </c>
      <c r="C3345" t="s">
        <v>3311</v>
      </c>
      <c r="D3345" t="s">
        <v>3312</v>
      </c>
      <c r="E3345" t="s">
        <v>3313</v>
      </c>
      <c r="F3345" t="s">
        <v>3314</v>
      </c>
      <c r="G3345" t="s">
        <v>3315</v>
      </c>
      <c r="H3345" t="s">
        <v>3316</v>
      </c>
      <c r="I3345" t="s">
        <v>3371</v>
      </c>
      <c r="J3345" t="s">
        <v>3373</v>
      </c>
      <c r="K3345" s="2">
        <v>72</v>
      </c>
    </row>
    <row r="3346" spans="1:11" x14ac:dyDescent="0.3">
      <c r="B3346" t="s">
        <v>16</v>
      </c>
      <c r="C3346" t="s">
        <v>3311</v>
      </c>
      <c r="D3346" t="s">
        <v>3312</v>
      </c>
      <c r="E3346" t="s">
        <v>3313</v>
      </c>
      <c r="F3346" t="s">
        <v>3314</v>
      </c>
      <c r="G3346" t="s">
        <v>3315</v>
      </c>
      <c r="H3346" t="s">
        <v>3316</v>
      </c>
      <c r="I3346" t="s">
        <v>3371</v>
      </c>
      <c r="J3346" t="s">
        <v>3373</v>
      </c>
      <c r="K3346" s="2">
        <v>234</v>
      </c>
    </row>
    <row r="3347" spans="1:11" x14ac:dyDescent="0.3">
      <c r="A3347" t="s">
        <v>2507</v>
      </c>
      <c r="B3347" t="s">
        <v>1897</v>
      </c>
      <c r="C3347" t="s">
        <v>3311</v>
      </c>
      <c r="D3347" t="s">
        <v>3312</v>
      </c>
      <c r="E3347" t="s">
        <v>3313</v>
      </c>
      <c r="F3347" t="s">
        <v>3314</v>
      </c>
      <c r="G3347" t="s">
        <v>3315</v>
      </c>
      <c r="H3347" t="s">
        <v>3316</v>
      </c>
      <c r="I3347" t="s">
        <v>3371</v>
      </c>
      <c r="J3347" t="s">
        <v>3373</v>
      </c>
      <c r="K3347" s="2">
        <v>61</v>
      </c>
    </row>
    <row r="3348" spans="1:11" x14ac:dyDescent="0.3">
      <c r="B3348" t="s">
        <v>12</v>
      </c>
      <c r="C3348" t="s">
        <v>3311</v>
      </c>
      <c r="D3348" t="s">
        <v>3312</v>
      </c>
      <c r="E3348" t="s">
        <v>3313</v>
      </c>
      <c r="F3348" t="s">
        <v>3314</v>
      </c>
      <c r="G3348" t="s">
        <v>3315</v>
      </c>
      <c r="H3348" t="s">
        <v>3316</v>
      </c>
      <c r="I3348" t="s">
        <v>3371</v>
      </c>
      <c r="J3348" t="s">
        <v>3373</v>
      </c>
      <c r="K3348" s="2">
        <v>82</v>
      </c>
    </row>
    <row r="3349" spans="1:11" x14ac:dyDescent="0.3">
      <c r="B3349" t="s">
        <v>84</v>
      </c>
      <c r="C3349" t="s">
        <v>3311</v>
      </c>
      <c r="D3349" t="s">
        <v>3312</v>
      </c>
      <c r="E3349" t="s">
        <v>3313</v>
      </c>
      <c r="F3349" t="s">
        <v>3314</v>
      </c>
      <c r="G3349" t="s">
        <v>3315</v>
      </c>
      <c r="H3349" t="s">
        <v>3316</v>
      </c>
      <c r="I3349" t="s">
        <v>3371</v>
      </c>
      <c r="J3349" t="s">
        <v>3373</v>
      </c>
      <c r="K3349" s="2">
        <v>103</v>
      </c>
    </row>
    <row r="3350" spans="1:11" x14ac:dyDescent="0.3">
      <c r="B3350" t="s">
        <v>86</v>
      </c>
      <c r="C3350" t="s">
        <v>3311</v>
      </c>
      <c r="D3350" t="s">
        <v>3312</v>
      </c>
      <c r="E3350" t="s">
        <v>3313</v>
      </c>
      <c r="F3350" t="s">
        <v>3314</v>
      </c>
      <c r="G3350" t="s">
        <v>3315</v>
      </c>
      <c r="H3350" t="s">
        <v>3316</v>
      </c>
      <c r="I3350" t="s">
        <v>3371</v>
      </c>
      <c r="J3350" t="s">
        <v>3373</v>
      </c>
      <c r="K3350" s="2">
        <v>81</v>
      </c>
    </row>
    <row r="3351" spans="1:11" x14ac:dyDescent="0.3">
      <c r="A3351" t="s">
        <v>2509</v>
      </c>
      <c r="B3351" t="s">
        <v>34</v>
      </c>
      <c r="C3351" t="s">
        <v>3311</v>
      </c>
      <c r="D3351" t="s">
        <v>3312</v>
      </c>
      <c r="E3351" t="s">
        <v>3313</v>
      </c>
      <c r="F3351" t="s">
        <v>3314</v>
      </c>
      <c r="G3351" t="s">
        <v>3315</v>
      </c>
      <c r="H3351" t="s">
        <v>3316</v>
      </c>
      <c r="I3351" t="s">
        <v>3371</v>
      </c>
      <c r="J3351" t="s">
        <v>3373</v>
      </c>
      <c r="K3351" s="2">
        <v>32</v>
      </c>
    </row>
    <row r="3352" spans="1:11" x14ac:dyDescent="0.3">
      <c r="B3352" t="s">
        <v>12</v>
      </c>
      <c r="C3352" t="s">
        <v>3311</v>
      </c>
      <c r="D3352" t="s">
        <v>3312</v>
      </c>
      <c r="E3352" t="s">
        <v>3313</v>
      </c>
      <c r="F3352" t="s">
        <v>3314</v>
      </c>
      <c r="G3352" t="s">
        <v>3315</v>
      </c>
      <c r="H3352" t="s">
        <v>3316</v>
      </c>
      <c r="I3352" t="s">
        <v>3371</v>
      </c>
      <c r="J3352" t="s">
        <v>3373</v>
      </c>
      <c r="K3352" s="2">
        <v>162</v>
      </c>
    </row>
    <row r="3353" spans="1:11" x14ac:dyDescent="0.3">
      <c r="B3353" t="s">
        <v>16</v>
      </c>
      <c r="C3353" t="s">
        <v>3311</v>
      </c>
      <c r="D3353" t="s">
        <v>3312</v>
      </c>
      <c r="E3353" t="s">
        <v>3313</v>
      </c>
      <c r="F3353" t="s">
        <v>3314</v>
      </c>
      <c r="G3353" t="s">
        <v>3315</v>
      </c>
      <c r="H3353" t="s">
        <v>3316</v>
      </c>
      <c r="I3353" t="s">
        <v>3371</v>
      </c>
      <c r="J3353" t="s">
        <v>3373</v>
      </c>
      <c r="K3353" s="2">
        <v>239</v>
      </c>
    </row>
    <row r="3354" spans="1:11" x14ac:dyDescent="0.3">
      <c r="A3354" t="s">
        <v>2511</v>
      </c>
      <c r="B3354" t="s">
        <v>34</v>
      </c>
      <c r="C3354" t="s">
        <v>3311</v>
      </c>
      <c r="D3354" t="s">
        <v>3312</v>
      </c>
      <c r="E3354" t="s">
        <v>3313</v>
      </c>
      <c r="F3354" t="s">
        <v>3314</v>
      </c>
      <c r="G3354" t="s">
        <v>3315</v>
      </c>
      <c r="H3354" t="s">
        <v>3316</v>
      </c>
      <c r="I3354" t="s">
        <v>3371</v>
      </c>
      <c r="J3354" t="s">
        <v>3373</v>
      </c>
      <c r="K3354" s="2">
        <v>32</v>
      </c>
    </row>
    <row r="3355" spans="1:11" x14ac:dyDescent="0.3">
      <c r="B3355" t="s">
        <v>12</v>
      </c>
      <c r="C3355" t="s">
        <v>3311</v>
      </c>
      <c r="D3355" t="s">
        <v>3312</v>
      </c>
      <c r="E3355" t="s">
        <v>3313</v>
      </c>
      <c r="F3355" t="s">
        <v>3314</v>
      </c>
      <c r="G3355" t="s">
        <v>3315</v>
      </c>
      <c r="H3355" t="s">
        <v>3316</v>
      </c>
      <c r="I3355" t="s">
        <v>3371</v>
      </c>
      <c r="J3355" t="s">
        <v>3373</v>
      </c>
      <c r="K3355" s="2">
        <v>86</v>
      </c>
    </row>
    <row r="3356" spans="1:11" x14ac:dyDescent="0.3">
      <c r="B3356" t="s">
        <v>16</v>
      </c>
      <c r="C3356" t="s">
        <v>3311</v>
      </c>
      <c r="D3356" t="s">
        <v>3312</v>
      </c>
      <c r="E3356" t="s">
        <v>3313</v>
      </c>
      <c r="F3356" t="s">
        <v>3314</v>
      </c>
      <c r="G3356" t="s">
        <v>3315</v>
      </c>
      <c r="H3356" t="s">
        <v>3316</v>
      </c>
      <c r="I3356" t="s">
        <v>3371</v>
      </c>
      <c r="J3356" t="s">
        <v>3373</v>
      </c>
      <c r="K3356" s="2">
        <v>239</v>
      </c>
    </row>
    <row r="3357" spans="1:11" x14ac:dyDescent="0.3">
      <c r="A3357" t="s">
        <v>2513</v>
      </c>
      <c r="B3357" t="s">
        <v>34</v>
      </c>
      <c r="C3357" t="s">
        <v>3311</v>
      </c>
      <c r="D3357" t="s">
        <v>3312</v>
      </c>
      <c r="E3357" t="s">
        <v>3313</v>
      </c>
      <c r="F3357" t="s">
        <v>3314</v>
      </c>
      <c r="G3357" t="s">
        <v>3315</v>
      </c>
      <c r="H3357" t="s">
        <v>3316</v>
      </c>
      <c r="I3357" t="s">
        <v>3371</v>
      </c>
      <c r="J3357" t="s">
        <v>3373</v>
      </c>
      <c r="K3357" s="2">
        <v>32</v>
      </c>
    </row>
    <row r="3358" spans="1:11" x14ac:dyDescent="0.3">
      <c r="B3358" t="s">
        <v>12</v>
      </c>
      <c r="C3358" t="s">
        <v>3311</v>
      </c>
      <c r="D3358" t="s">
        <v>3312</v>
      </c>
      <c r="E3358" t="s">
        <v>3313</v>
      </c>
      <c r="F3358" t="s">
        <v>3314</v>
      </c>
      <c r="G3358" t="s">
        <v>3315</v>
      </c>
      <c r="H3358" t="s">
        <v>3316</v>
      </c>
      <c r="I3358" t="s">
        <v>3371</v>
      </c>
      <c r="J3358" t="s">
        <v>3373</v>
      </c>
      <c r="K3358" s="2">
        <v>162</v>
      </c>
    </row>
    <row r="3359" spans="1:11" x14ac:dyDescent="0.3">
      <c r="B3359" t="s">
        <v>16</v>
      </c>
      <c r="C3359" t="s">
        <v>3311</v>
      </c>
      <c r="D3359" t="s">
        <v>3312</v>
      </c>
      <c r="E3359" t="s">
        <v>3313</v>
      </c>
      <c r="F3359" t="s">
        <v>3314</v>
      </c>
      <c r="G3359" t="s">
        <v>3315</v>
      </c>
      <c r="H3359" t="s">
        <v>3316</v>
      </c>
      <c r="I3359" t="s">
        <v>3371</v>
      </c>
      <c r="J3359" t="s">
        <v>3373</v>
      </c>
      <c r="K3359" s="2">
        <v>239</v>
      </c>
    </row>
    <row r="3360" spans="1:11" x14ac:dyDescent="0.3">
      <c r="A3360" t="s">
        <v>2515</v>
      </c>
      <c r="B3360" t="s">
        <v>12</v>
      </c>
      <c r="C3360" t="s">
        <v>3311</v>
      </c>
      <c r="D3360" t="s">
        <v>3312</v>
      </c>
      <c r="E3360" t="s">
        <v>3313</v>
      </c>
      <c r="F3360" t="s">
        <v>3314</v>
      </c>
      <c r="G3360" t="s">
        <v>3315</v>
      </c>
      <c r="H3360" t="s">
        <v>3316</v>
      </c>
      <c r="I3360" t="s">
        <v>3371</v>
      </c>
      <c r="J3360" t="s">
        <v>3373</v>
      </c>
      <c r="K3360" s="2">
        <v>81</v>
      </c>
    </row>
    <row r="3361" spans="1:11" x14ac:dyDescent="0.3">
      <c r="B3361" t="s">
        <v>16</v>
      </c>
      <c r="C3361" t="s">
        <v>3311</v>
      </c>
      <c r="D3361" t="s">
        <v>3312</v>
      </c>
      <c r="E3361" t="s">
        <v>3313</v>
      </c>
      <c r="F3361" t="s">
        <v>3314</v>
      </c>
      <c r="G3361" t="s">
        <v>3315</v>
      </c>
      <c r="H3361" t="s">
        <v>3316</v>
      </c>
      <c r="I3361" t="s">
        <v>3371</v>
      </c>
      <c r="J3361" t="s">
        <v>3373</v>
      </c>
      <c r="K3361" s="2">
        <v>239</v>
      </c>
    </row>
    <row r="3362" spans="1:11" x14ac:dyDescent="0.3">
      <c r="A3362" t="s">
        <v>2517</v>
      </c>
      <c r="B3362" t="s">
        <v>34</v>
      </c>
      <c r="C3362" t="s">
        <v>3311</v>
      </c>
      <c r="D3362" t="s">
        <v>3312</v>
      </c>
      <c r="E3362" t="s">
        <v>3313</v>
      </c>
      <c r="F3362" t="s">
        <v>3314</v>
      </c>
      <c r="G3362" t="s">
        <v>3315</v>
      </c>
      <c r="H3362" t="s">
        <v>3316</v>
      </c>
      <c r="I3362" t="s">
        <v>3371</v>
      </c>
      <c r="J3362" t="s">
        <v>3373</v>
      </c>
      <c r="K3362" s="2">
        <v>28</v>
      </c>
    </row>
    <row r="3363" spans="1:11" x14ac:dyDescent="0.3">
      <c r="B3363" t="s">
        <v>12</v>
      </c>
      <c r="C3363" t="s">
        <v>3311</v>
      </c>
      <c r="D3363" t="s">
        <v>3312</v>
      </c>
      <c r="E3363" t="s">
        <v>3313</v>
      </c>
      <c r="F3363" t="s">
        <v>3314</v>
      </c>
      <c r="G3363" t="s">
        <v>3315</v>
      </c>
      <c r="H3363" t="s">
        <v>3316</v>
      </c>
      <c r="I3363" t="s">
        <v>3371</v>
      </c>
      <c r="J3363" t="s">
        <v>3373</v>
      </c>
      <c r="K3363" s="2">
        <v>81</v>
      </c>
    </row>
    <row r="3364" spans="1:11" x14ac:dyDescent="0.3">
      <c r="B3364" t="s">
        <v>16</v>
      </c>
      <c r="C3364" t="s">
        <v>3311</v>
      </c>
      <c r="D3364" t="s">
        <v>3312</v>
      </c>
      <c r="E3364" t="s">
        <v>3313</v>
      </c>
      <c r="F3364" t="s">
        <v>3314</v>
      </c>
      <c r="G3364" t="s">
        <v>3315</v>
      </c>
      <c r="H3364" t="s">
        <v>3316</v>
      </c>
      <c r="I3364" t="s">
        <v>3371</v>
      </c>
      <c r="J3364" t="s">
        <v>3373</v>
      </c>
      <c r="K3364" s="2">
        <v>239</v>
      </c>
    </row>
    <row r="3365" spans="1:11" x14ac:dyDescent="0.3">
      <c r="A3365" t="s">
        <v>2519</v>
      </c>
      <c r="B3365" t="s">
        <v>34</v>
      </c>
      <c r="C3365" t="s">
        <v>3311</v>
      </c>
      <c r="D3365" t="s">
        <v>3312</v>
      </c>
      <c r="E3365" t="s">
        <v>3313</v>
      </c>
      <c r="F3365" t="s">
        <v>3314</v>
      </c>
      <c r="G3365" t="s">
        <v>3315</v>
      </c>
      <c r="H3365" t="s">
        <v>3316</v>
      </c>
      <c r="I3365" t="s">
        <v>3371</v>
      </c>
      <c r="J3365" t="s">
        <v>3373</v>
      </c>
      <c r="K3365" s="2">
        <v>32</v>
      </c>
    </row>
    <row r="3366" spans="1:11" x14ac:dyDescent="0.3">
      <c r="B3366" t="s">
        <v>12</v>
      </c>
      <c r="C3366" t="s">
        <v>3311</v>
      </c>
      <c r="D3366" t="s">
        <v>3312</v>
      </c>
      <c r="E3366" t="s">
        <v>3313</v>
      </c>
      <c r="F3366" t="s">
        <v>3314</v>
      </c>
      <c r="G3366" t="s">
        <v>3315</v>
      </c>
      <c r="H3366" t="s">
        <v>3316</v>
      </c>
      <c r="I3366" t="s">
        <v>3371</v>
      </c>
      <c r="J3366" t="s">
        <v>3373</v>
      </c>
      <c r="K3366" s="2">
        <v>162</v>
      </c>
    </row>
    <row r="3367" spans="1:11" x14ac:dyDescent="0.3">
      <c r="B3367" t="s">
        <v>16</v>
      </c>
      <c r="C3367" t="s">
        <v>3311</v>
      </c>
      <c r="D3367" t="s">
        <v>3312</v>
      </c>
      <c r="E3367" t="s">
        <v>3313</v>
      </c>
      <c r="F3367" t="s">
        <v>3314</v>
      </c>
      <c r="G3367" t="s">
        <v>3315</v>
      </c>
      <c r="H3367" t="s">
        <v>3316</v>
      </c>
      <c r="I3367" t="s">
        <v>3371</v>
      </c>
      <c r="J3367" t="s">
        <v>3373</v>
      </c>
      <c r="K3367" s="2">
        <v>209</v>
      </c>
    </row>
    <row r="3368" spans="1:11" x14ac:dyDescent="0.3">
      <c r="A3368" t="s">
        <v>2521</v>
      </c>
      <c r="B3368" t="s">
        <v>34</v>
      </c>
      <c r="C3368" t="s">
        <v>3311</v>
      </c>
      <c r="D3368" t="s">
        <v>3312</v>
      </c>
      <c r="E3368" t="s">
        <v>3313</v>
      </c>
      <c r="F3368" t="s">
        <v>3314</v>
      </c>
      <c r="G3368" t="s">
        <v>3315</v>
      </c>
      <c r="H3368" t="s">
        <v>3316</v>
      </c>
      <c r="I3368" t="s">
        <v>3371</v>
      </c>
      <c r="J3368" t="s">
        <v>3373</v>
      </c>
      <c r="K3368" s="2">
        <v>60</v>
      </c>
    </row>
    <row r="3369" spans="1:11" x14ac:dyDescent="0.3">
      <c r="B3369" t="s">
        <v>12</v>
      </c>
      <c r="C3369" t="s">
        <v>3311</v>
      </c>
      <c r="D3369" t="s">
        <v>3312</v>
      </c>
      <c r="E3369" t="s">
        <v>3313</v>
      </c>
      <c r="F3369" t="s">
        <v>3314</v>
      </c>
      <c r="G3369" t="s">
        <v>3315</v>
      </c>
      <c r="H3369" t="s">
        <v>3316</v>
      </c>
      <c r="I3369" t="s">
        <v>3371</v>
      </c>
      <c r="J3369" t="s">
        <v>3373</v>
      </c>
      <c r="K3369" s="2">
        <v>81</v>
      </c>
    </row>
    <row r="3370" spans="1:11" x14ac:dyDescent="0.3">
      <c r="B3370" t="s">
        <v>16</v>
      </c>
      <c r="C3370" t="s">
        <v>3311</v>
      </c>
      <c r="D3370" t="s">
        <v>3312</v>
      </c>
      <c r="E3370" t="s">
        <v>3313</v>
      </c>
      <c r="F3370" t="s">
        <v>3314</v>
      </c>
      <c r="G3370" t="s">
        <v>3315</v>
      </c>
      <c r="H3370" t="s">
        <v>3316</v>
      </c>
      <c r="I3370" t="s">
        <v>3371</v>
      </c>
      <c r="J3370" t="s">
        <v>3373</v>
      </c>
      <c r="K3370" s="2">
        <v>236</v>
      </c>
    </row>
    <row r="3371" spans="1:11" x14ac:dyDescent="0.3">
      <c r="A3371" t="s">
        <v>2523</v>
      </c>
      <c r="B3371" t="s">
        <v>44</v>
      </c>
      <c r="C3371" t="s">
        <v>3311</v>
      </c>
      <c r="D3371" t="s">
        <v>3312</v>
      </c>
      <c r="E3371" t="s">
        <v>3426</v>
      </c>
      <c r="F3371" t="s">
        <v>3427</v>
      </c>
      <c r="G3371" t="s">
        <v>3428</v>
      </c>
      <c r="H3371" t="s">
        <v>3435</v>
      </c>
      <c r="I3371" t="s">
        <v>3436</v>
      </c>
      <c r="J3371" t="s">
        <v>3438</v>
      </c>
      <c r="K3371" s="2">
        <v>80</v>
      </c>
    </row>
    <row r="3372" spans="1:11" x14ac:dyDescent="0.3">
      <c r="B3372" t="s">
        <v>12</v>
      </c>
      <c r="C3372" t="s">
        <v>3311</v>
      </c>
      <c r="D3372" t="s">
        <v>3312</v>
      </c>
      <c r="E3372" t="s">
        <v>3426</v>
      </c>
      <c r="F3372" t="s">
        <v>3427</v>
      </c>
      <c r="G3372" t="s">
        <v>3428</v>
      </c>
      <c r="H3372" t="s">
        <v>3435</v>
      </c>
      <c r="I3372" t="s">
        <v>3436</v>
      </c>
      <c r="J3372" t="s">
        <v>3438</v>
      </c>
      <c r="K3372" s="2">
        <v>74</v>
      </c>
    </row>
    <row r="3373" spans="1:11" x14ac:dyDescent="0.3">
      <c r="B3373" t="s">
        <v>218</v>
      </c>
      <c r="C3373" t="s">
        <v>3311</v>
      </c>
      <c r="D3373" t="s">
        <v>3312</v>
      </c>
      <c r="E3373" t="s">
        <v>3426</v>
      </c>
      <c r="F3373" t="s">
        <v>3427</v>
      </c>
      <c r="G3373" t="s">
        <v>3428</v>
      </c>
      <c r="H3373" t="s">
        <v>3435</v>
      </c>
      <c r="I3373" t="s">
        <v>3436</v>
      </c>
      <c r="J3373" t="s">
        <v>3438</v>
      </c>
      <c r="K3373" s="2">
        <v>37</v>
      </c>
    </row>
    <row r="3374" spans="1:11" x14ac:dyDescent="0.3">
      <c r="A3374" t="s">
        <v>2525</v>
      </c>
      <c r="B3374" t="s">
        <v>121</v>
      </c>
      <c r="C3374" t="s">
        <v>3311</v>
      </c>
      <c r="D3374" t="s">
        <v>3312</v>
      </c>
      <c r="E3374" t="s">
        <v>3426</v>
      </c>
      <c r="F3374" t="s">
        <v>3427</v>
      </c>
      <c r="G3374" t="s">
        <v>3428</v>
      </c>
      <c r="H3374" t="s">
        <v>3435</v>
      </c>
      <c r="I3374" t="s">
        <v>3436</v>
      </c>
      <c r="J3374" t="s">
        <v>3438</v>
      </c>
      <c r="K3374" s="2">
        <v>49</v>
      </c>
    </row>
    <row r="3375" spans="1:11" x14ac:dyDescent="0.3">
      <c r="B3375" t="s">
        <v>122</v>
      </c>
      <c r="C3375" t="s">
        <v>3311</v>
      </c>
      <c r="D3375" t="s">
        <v>3312</v>
      </c>
      <c r="E3375" t="s">
        <v>3426</v>
      </c>
      <c r="F3375" t="s">
        <v>3427</v>
      </c>
      <c r="G3375" t="s">
        <v>3428</v>
      </c>
      <c r="H3375" t="s">
        <v>3435</v>
      </c>
      <c r="I3375" t="s">
        <v>3436</v>
      </c>
      <c r="J3375" t="s">
        <v>3438</v>
      </c>
      <c r="K3375" s="2">
        <v>38</v>
      </c>
    </row>
    <row r="3376" spans="1:11" x14ac:dyDescent="0.3">
      <c r="B3376" t="s">
        <v>12</v>
      </c>
      <c r="C3376" t="s">
        <v>3311</v>
      </c>
      <c r="D3376" t="s">
        <v>3312</v>
      </c>
      <c r="E3376" t="s">
        <v>3426</v>
      </c>
      <c r="F3376" t="s">
        <v>3427</v>
      </c>
      <c r="G3376" t="s">
        <v>3428</v>
      </c>
      <c r="H3376" t="s">
        <v>3435</v>
      </c>
      <c r="I3376" t="s">
        <v>3436</v>
      </c>
      <c r="J3376" t="s">
        <v>3438</v>
      </c>
      <c r="K3376" s="2">
        <v>84</v>
      </c>
    </row>
    <row r="3377" spans="1:11" x14ac:dyDescent="0.3">
      <c r="A3377" t="s">
        <v>2527</v>
      </c>
      <c r="B3377" t="s">
        <v>12</v>
      </c>
      <c r="C3377" t="s">
        <v>3311</v>
      </c>
      <c r="D3377" t="s">
        <v>3312</v>
      </c>
      <c r="E3377" t="s">
        <v>3426</v>
      </c>
      <c r="F3377" t="s">
        <v>3427</v>
      </c>
      <c r="G3377" t="s">
        <v>3428</v>
      </c>
      <c r="H3377" t="s">
        <v>3435</v>
      </c>
      <c r="I3377" t="s">
        <v>3436</v>
      </c>
      <c r="J3377" t="s">
        <v>3438</v>
      </c>
      <c r="K3377" s="2">
        <v>75</v>
      </c>
    </row>
    <row r="3378" spans="1:11" x14ac:dyDescent="0.3">
      <c r="B3378" t="s">
        <v>20</v>
      </c>
      <c r="C3378" t="s">
        <v>3311</v>
      </c>
      <c r="D3378" t="s">
        <v>3312</v>
      </c>
      <c r="E3378" t="s">
        <v>3426</v>
      </c>
      <c r="F3378" t="s">
        <v>3427</v>
      </c>
      <c r="G3378" t="s">
        <v>3428</v>
      </c>
      <c r="H3378" t="s">
        <v>3435</v>
      </c>
      <c r="I3378" t="s">
        <v>3436</v>
      </c>
      <c r="J3378" t="s">
        <v>3438</v>
      </c>
      <c r="K3378" s="2">
        <v>129</v>
      </c>
    </row>
    <row r="3379" spans="1:11" x14ac:dyDescent="0.3">
      <c r="B3379" t="s">
        <v>24</v>
      </c>
      <c r="C3379" t="s">
        <v>3311</v>
      </c>
      <c r="D3379" t="s">
        <v>3312</v>
      </c>
      <c r="E3379" t="s">
        <v>3426</v>
      </c>
      <c r="F3379" t="s">
        <v>3427</v>
      </c>
      <c r="G3379" t="s">
        <v>3428</v>
      </c>
      <c r="H3379" t="s">
        <v>3435</v>
      </c>
      <c r="I3379" t="s">
        <v>3436</v>
      </c>
      <c r="J3379" t="s">
        <v>3438</v>
      </c>
      <c r="K3379" s="2">
        <v>267</v>
      </c>
    </row>
    <row r="3380" spans="1:11" x14ac:dyDescent="0.3">
      <c r="A3380" t="s">
        <v>2529</v>
      </c>
      <c r="B3380" t="s">
        <v>12</v>
      </c>
      <c r="C3380" t="s">
        <v>3311</v>
      </c>
      <c r="D3380" t="s">
        <v>3312</v>
      </c>
      <c r="E3380" t="s">
        <v>3313</v>
      </c>
      <c r="F3380" t="s">
        <v>3715</v>
      </c>
      <c r="G3380" t="s">
        <v>3796</v>
      </c>
      <c r="H3380" t="s">
        <v>3797</v>
      </c>
      <c r="I3380" t="s">
        <v>3798</v>
      </c>
      <c r="J3380" t="s">
        <v>3800</v>
      </c>
      <c r="K3380" s="2">
        <v>310</v>
      </c>
    </row>
    <row r="3381" spans="1:11" x14ac:dyDescent="0.3">
      <c r="A3381" t="s">
        <v>2531</v>
      </c>
      <c r="B3381" t="s">
        <v>12</v>
      </c>
      <c r="C3381" t="s">
        <v>3311</v>
      </c>
      <c r="D3381" t="s">
        <v>3312</v>
      </c>
      <c r="E3381" t="s">
        <v>3313</v>
      </c>
      <c r="F3381" t="s">
        <v>3715</v>
      </c>
      <c r="G3381" t="s">
        <v>3796</v>
      </c>
      <c r="H3381" t="s">
        <v>3797</v>
      </c>
      <c r="I3381" t="s">
        <v>3798</v>
      </c>
      <c r="J3381" t="s">
        <v>3800</v>
      </c>
      <c r="K3381" s="2">
        <v>76</v>
      </c>
    </row>
    <row r="3382" spans="1:11" x14ac:dyDescent="0.3">
      <c r="B3382" t="s">
        <v>84</v>
      </c>
      <c r="C3382" t="s">
        <v>3311</v>
      </c>
      <c r="D3382" t="s">
        <v>3312</v>
      </c>
      <c r="E3382" t="s">
        <v>3313</v>
      </c>
      <c r="F3382" t="s">
        <v>3715</v>
      </c>
      <c r="G3382" t="s">
        <v>3796</v>
      </c>
      <c r="H3382" t="s">
        <v>3797</v>
      </c>
      <c r="I3382" t="s">
        <v>3798</v>
      </c>
      <c r="J3382" t="s">
        <v>3800</v>
      </c>
      <c r="K3382" s="2">
        <v>118</v>
      </c>
    </row>
    <row r="3383" spans="1:11" x14ac:dyDescent="0.3">
      <c r="B3383" t="s">
        <v>86</v>
      </c>
      <c r="C3383" t="s">
        <v>3311</v>
      </c>
      <c r="D3383" t="s">
        <v>3312</v>
      </c>
      <c r="E3383" t="s">
        <v>3313</v>
      </c>
      <c r="F3383" t="s">
        <v>3715</v>
      </c>
      <c r="G3383" t="s">
        <v>3796</v>
      </c>
      <c r="H3383" t="s">
        <v>3797</v>
      </c>
      <c r="I3383" t="s">
        <v>3798</v>
      </c>
      <c r="J3383" t="s">
        <v>3800</v>
      </c>
      <c r="K3383" s="2">
        <v>96</v>
      </c>
    </row>
    <row r="3384" spans="1:11" x14ac:dyDescent="0.3">
      <c r="A3384" t="s">
        <v>2533</v>
      </c>
      <c r="B3384" t="s">
        <v>12</v>
      </c>
      <c r="C3384" t="s">
        <v>3311</v>
      </c>
      <c r="D3384" t="s">
        <v>3312</v>
      </c>
      <c r="E3384" t="s">
        <v>3313</v>
      </c>
      <c r="F3384" t="s">
        <v>3715</v>
      </c>
      <c r="G3384" t="s">
        <v>3796</v>
      </c>
      <c r="H3384" t="s">
        <v>3797</v>
      </c>
      <c r="I3384" t="s">
        <v>3798</v>
      </c>
      <c r="J3384" t="s">
        <v>3800</v>
      </c>
      <c r="K3384" s="2">
        <v>139</v>
      </c>
    </row>
    <row r="3385" spans="1:11" x14ac:dyDescent="0.3">
      <c r="B3385" t="s">
        <v>16</v>
      </c>
      <c r="C3385" t="s">
        <v>3311</v>
      </c>
      <c r="D3385" t="s">
        <v>3312</v>
      </c>
      <c r="E3385" t="s">
        <v>3313</v>
      </c>
      <c r="F3385" t="s">
        <v>3715</v>
      </c>
      <c r="G3385" t="s">
        <v>3796</v>
      </c>
      <c r="H3385" t="s">
        <v>3797</v>
      </c>
      <c r="I3385" t="s">
        <v>3798</v>
      </c>
      <c r="J3385" t="s">
        <v>3800</v>
      </c>
      <c r="K3385" s="2">
        <v>226</v>
      </c>
    </row>
    <row r="3386" spans="1:11" x14ac:dyDescent="0.3">
      <c r="A3386" t="s">
        <v>2535</v>
      </c>
      <c r="B3386" t="s">
        <v>12</v>
      </c>
      <c r="C3386" t="s">
        <v>3311</v>
      </c>
      <c r="D3386" t="s">
        <v>3312</v>
      </c>
      <c r="E3386" t="s">
        <v>3313</v>
      </c>
      <c r="F3386" t="s">
        <v>3715</v>
      </c>
      <c r="G3386" t="s">
        <v>3796</v>
      </c>
      <c r="H3386" t="s">
        <v>3797</v>
      </c>
      <c r="I3386" t="s">
        <v>3798</v>
      </c>
      <c r="J3386" t="s">
        <v>3800</v>
      </c>
      <c r="K3386" s="2">
        <v>80</v>
      </c>
    </row>
    <row r="3387" spans="1:11" x14ac:dyDescent="0.3">
      <c r="B3387" t="s">
        <v>16</v>
      </c>
      <c r="C3387" t="s">
        <v>3311</v>
      </c>
      <c r="D3387" t="s">
        <v>3312</v>
      </c>
      <c r="E3387" t="s">
        <v>3313</v>
      </c>
      <c r="F3387" t="s">
        <v>3715</v>
      </c>
      <c r="G3387" t="s">
        <v>3796</v>
      </c>
      <c r="H3387" t="s">
        <v>3797</v>
      </c>
      <c r="I3387" t="s">
        <v>3798</v>
      </c>
      <c r="J3387" t="s">
        <v>3800</v>
      </c>
      <c r="K3387" s="2">
        <v>224</v>
      </c>
    </row>
    <row r="3388" spans="1:11" x14ac:dyDescent="0.3">
      <c r="A3388" t="s">
        <v>2537</v>
      </c>
      <c r="B3388" t="s">
        <v>12</v>
      </c>
      <c r="C3388" t="s">
        <v>3311</v>
      </c>
      <c r="D3388" t="s">
        <v>3312</v>
      </c>
      <c r="E3388" t="s">
        <v>3313</v>
      </c>
      <c r="F3388" t="s">
        <v>3715</v>
      </c>
      <c r="G3388" t="s">
        <v>3796</v>
      </c>
      <c r="H3388" t="s">
        <v>3797</v>
      </c>
      <c r="I3388" t="s">
        <v>3798</v>
      </c>
      <c r="J3388" t="s">
        <v>3800</v>
      </c>
      <c r="K3388" s="2">
        <v>76</v>
      </c>
    </row>
    <row r="3389" spans="1:11" x14ac:dyDescent="0.3">
      <c r="B3389" t="s">
        <v>318</v>
      </c>
      <c r="C3389" t="s">
        <v>3311</v>
      </c>
      <c r="D3389" t="s">
        <v>3312</v>
      </c>
      <c r="E3389" t="s">
        <v>3313</v>
      </c>
      <c r="F3389" t="s">
        <v>3715</v>
      </c>
      <c r="G3389" t="s">
        <v>3796</v>
      </c>
      <c r="H3389" t="s">
        <v>3797</v>
      </c>
      <c r="I3389" t="s">
        <v>3798</v>
      </c>
      <c r="J3389" t="s">
        <v>3800</v>
      </c>
      <c r="K3389" s="2">
        <v>48</v>
      </c>
    </row>
    <row r="3390" spans="1:11" x14ac:dyDescent="0.3">
      <c r="A3390" t="s">
        <v>2539</v>
      </c>
      <c r="B3390" t="s">
        <v>12</v>
      </c>
      <c r="C3390" t="s">
        <v>3311</v>
      </c>
      <c r="D3390" t="s">
        <v>3312</v>
      </c>
      <c r="E3390" t="s">
        <v>3313</v>
      </c>
      <c r="F3390" t="s">
        <v>3715</v>
      </c>
      <c r="G3390" t="s">
        <v>3796</v>
      </c>
      <c r="H3390" t="s">
        <v>3797</v>
      </c>
      <c r="I3390" t="s">
        <v>3798</v>
      </c>
      <c r="J3390" t="s">
        <v>3800</v>
      </c>
      <c r="K3390" s="2">
        <v>74</v>
      </c>
    </row>
    <row r="3391" spans="1:11" x14ac:dyDescent="0.3">
      <c r="B3391" t="s">
        <v>20</v>
      </c>
      <c r="C3391" t="s">
        <v>3311</v>
      </c>
      <c r="D3391" t="s">
        <v>3312</v>
      </c>
      <c r="E3391" t="s">
        <v>3313</v>
      </c>
      <c r="F3391" t="s">
        <v>3715</v>
      </c>
      <c r="G3391" t="s">
        <v>3796</v>
      </c>
      <c r="H3391" t="s">
        <v>3797</v>
      </c>
      <c r="I3391" t="s">
        <v>3798</v>
      </c>
      <c r="J3391" t="s">
        <v>3800</v>
      </c>
      <c r="K3391" s="2">
        <v>132</v>
      </c>
    </row>
    <row r="3392" spans="1:11" x14ac:dyDescent="0.3">
      <c r="B3392" t="s">
        <v>24</v>
      </c>
      <c r="C3392" t="s">
        <v>3311</v>
      </c>
      <c r="D3392" t="s">
        <v>3312</v>
      </c>
      <c r="E3392" t="s">
        <v>3313</v>
      </c>
      <c r="F3392" t="s">
        <v>3715</v>
      </c>
      <c r="G3392" t="s">
        <v>3796</v>
      </c>
      <c r="H3392" t="s">
        <v>3797</v>
      </c>
      <c r="I3392" t="s">
        <v>3798</v>
      </c>
      <c r="J3392" t="s">
        <v>3800</v>
      </c>
      <c r="K3392" s="2">
        <v>276</v>
      </c>
    </row>
    <row r="3393" spans="1:11" x14ac:dyDescent="0.3">
      <c r="A3393" t="s">
        <v>2541</v>
      </c>
      <c r="B3393" t="s">
        <v>12</v>
      </c>
      <c r="C3393" t="s">
        <v>3311</v>
      </c>
      <c r="D3393" t="s">
        <v>3312</v>
      </c>
      <c r="E3393" t="s">
        <v>3313</v>
      </c>
      <c r="F3393" t="s">
        <v>3715</v>
      </c>
      <c r="G3393" t="s">
        <v>3796</v>
      </c>
      <c r="H3393" t="s">
        <v>3797</v>
      </c>
      <c r="I3393" t="s">
        <v>3798</v>
      </c>
      <c r="J3393" t="s">
        <v>3800</v>
      </c>
      <c r="K3393" s="2">
        <v>142</v>
      </c>
    </row>
    <row r="3394" spans="1:11" x14ac:dyDescent="0.3">
      <c r="B3394" t="s">
        <v>16</v>
      </c>
      <c r="C3394" t="s">
        <v>3311</v>
      </c>
      <c r="D3394" t="s">
        <v>3312</v>
      </c>
      <c r="E3394" t="s">
        <v>3313</v>
      </c>
      <c r="F3394" t="s">
        <v>3715</v>
      </c>
      <c r="G3394" t="s">
        <v>3796</v>
      </c>
      <c r="H3394" t="s">
        <v>3797</v>
      </c>
      <c r="I3394" t="s">
        <v>3798</v>
      </c>
      <c r="J3394" t="s">
        <v>3800</v>
      </c>
      <c r="K3394" s="2">
        <v>228</v>
      </c>
    </row>
    <row r="3395" spans="1:11" x14ac:dyDescent="0.3">
      <c r="A3395" t="s">
        <v>2543</v>
      </c>
      <c r="B3395" t="s">
        <v>12</v>
      </c>
      <c r="C3395" t="s">
        <v>3311</v>
      </c>
      <c r="D3395" t="s">
        <v>3312</v>
      </c>
      <c r="E3395" t="s">
        <v>3313</v>
      </c>
      <c r="F3395" t="s">
        <v>3715</v>
      </c>
      <c r="G3395" t="s">
        <v>3796</v>
      </c>
      <c r="H3395" t="s">
        <v>3797</v>
      </c>
      <c r="I3395" t="s">
        <v>3798</v>
      </c>
      <c r="J3395" t="s">
        <v>3800</v>
      </c>
      <c r="K3395" s="2">
        <v>304</v>
      </c>
    </row>
    <row r="3396" spans="1:11" x14ac:dyDescent="0.3">
      <c r="A3396" t="s">
        <v>2545</v>
      </c>
      <c r="B3396" t="s">
        <v>12</v>
      </c>
      <c r="C3396" t="s">
        <v>3311</v>
      </c>
      <c r="D3396" t="s">
        <v>3312</v>
      </c>
      <c r="E3396" t="s">
        <v>3313</v>
      </c>
      <c r="F3396" t="s">
        <v>3715</v>
      </c>
      <c r="G3396" t="s">
        <v>3796</v>
      </c>
      <c r="H3396" t="s">
        <v>3797</v>
      </c>
      <c r="I3396" t="s">
        <v>3798</v>
      </c>
      <c r="J3396" t="s">
        <v>3800</v>
      </c>
      <c r="K3396" s="2">
        <v>74</v>
      </c>
    </row>
    <row r="3397" spans="1:11" x14ac:dyDescent="0.3">
      <c r="A3397" t="s">
        <v>2547</v>
      </c>
      <c r="B3397" t="s">
        <v>12</v>
      </c>
      <c r="C3397" t="s">
        <v>3311</v>
      </c>
      <c r="D3397" t="s">
        <v>3312</v>
      </c>
      <c r="E3397" t="s">
        <v>3313</v>
      </c>
      <c r="F3397" t="s">
        <v>3715</v>
      </c>
      <c r="G3397" t="s">
        <v>3796</v>
      </c>
      <c r="H3397" t="s">
        <v>3797</v>
      </c>
      <c r="I3397" t="s">
        <v>3798</v>
      </c>
      <c r="J3397" t="s">
        <v>3800</v>
      </c>
      <c r="K3397" s="2">
        <v>71</v>
      </c>
    </row>
    <row r="3398" spans="1:11" x14ac:dyDescent="0.3">
      <c r="B3398" t="s">
        <v>20</v>
      </c>
      <c r="C3398" t="s">
        <v>3311</v>
      </c>
      <c r="D3398" t="s">
        <v>3312</v>
      </c>
      <c r="E3398" t="s">
        <v>3313</v>
      </c>
      <c r="F3398" t="s">
        <v>3715</v>
      </c>
      <c r="G3398" t="s">
        <v>3796</v>
      </c>
      <c r="H3398" t="s">
        <v>3797</v>
      </c>
      <c r="I3398" t="s">
        <v>3798</v>
      </c>
      <c r="J3398" t="s">
        <v>3800</v>
      </c>
      <c r="K3398" s="2">
        <v>132</v>
      </c>
    </row>
    <row r="3399" spans="1:11" x14ac:dyDescent="0.3">
      <c r="B3399" t="s">
        <v>24</v>
      </c>
      <c r="C3399" t="s">
        <v>3311</v>
      </c>
      <c r="D3399" t="s">
        <v>3312</v>
      </c>
      <c r="E3399" t="s">
        <v>3313</v>
      </c>
      <c r="F3399" t="s">
        <v>3715</v>
      </c>
      <c r="G3399" t="s">
        <v>3796</v>
      </c>
      <c r="H3399" t="s">
        <v>3797</v>
      </c>
      <c r="I3399" t="s">
        <v>3798</v>
      </c>
      <c r="J3399" t="s">
        <v>3800</v>
      </c>
      <c r="K3399" s="2">
        <v>270</v>
      </c>
    </row>
    <row r="3400" spans="1:11" x14ac:dyDescent="0.3">
      <c r="A3400" t="s">
        <v>2549</v>
      </c>
      <c r="B3400" t="s">
        <v>12</v>
      </c>
      <c r="C3400" t="s">
        <v>3311</v>
      </c>
      <c r="D3400" t="s">
        <v>3312</v>
      </c>
      <c r="E3400" t="s">
        <v>3313</v>
      </c>
      <c r="F3400" t="s">
        <v>3715</v>
      </c>
      <c r="G3400" t="s">
        <v>3796</v>
      </c>
      <c r="H3400" t="s">
        <v>3797</v>
      </c>
      <c r="I3400" t="s">
        <v>3798</v>
      </c>
      <c r="J3400" t="s">
        <v>3800</v>
      </c>
      <c r="K3400" s="2">
        <v>59</v>
      </c>
    </row>
    <row r="3401" spans="1:11" x14ac:dyDescent="0.3">
      <c r="A3401" t="s">
        <v>2551</v>
      </c>
      <c r="B3401" t="s">
        <v>12</v>
      </c>
      <c r="C3401" t="s">
        <v>3311</v>
      </c>
      <c r="D3401" t="s">
        <v>3312</v>
      </c>
      <c r="E3401" t="s">
        <v>3313</v>
      </c>
      <c r="F3401" t="s">
        <v>3314</v>
      </c>
      <c r="G3401" t="s">
        <v>3315</v>
      </c>
      <c r="H3401" t="s">
        <v>3316</v>
      </c>
      <c r="I3401" t="s">
        <v>3948</v>
      </c>
      <c r="J3401" t="s">
        <v>3950</v>
      </c>
      <c r="K3401" s="2">
        <v>28</v>
      </c>
    </row>
    <row r="3402" spans="1:11" x14ac:dyDescent="0.3">
      <c r="B3402" t="s">
        <v>16</v>
      </c>
      <c r="C3402" t="s">
        <v>3311</v>
      </c>
      <c r="D3402" t="s">
        <v>3312</v>
      </c>
      <c r="E3402" t="s">
        <v>3313</v>
      </c>
      <c r="F3402" t="s">
        <v>3314</v>
      </c>
      <c r="G3402" t="s">
        <v>3315</v>
      </c>
      <c r="H3402" t="s">
        <v>3316</v>
      </c>
      <c r="I3402" t="s">
        <v>3948</v>
      </c>
      <c r="J3402" t="s">
        <v>3950</v>
      </c>
      <c r="K3402" s="2">
        <v>202</v>
      </c>
    </row>
    <row r="3403" spans="1:11" x14ac:dyDescent="0.3">
      <c r="A3403" t="s">
        <v>2553</v>
      </c>
      <c r="B3403" t="s">
        <v>12</v>
      </c>
      <c r="C3403" t="s">
        <v>3311</v>
      </c>
      <c r="D3403" t="s">
        <v>3312</v>
      </c>
      <c r="E3403" t="s">
        <v>3313</v>
      </c>
      <c r="F3403" t="s">
        <v>3314</v>
      </c>
      <c r="G3403" t="s">
        <v>3315</v>
      </c>
      <c r="H3403" t="s">
        <v>3316</v>
      </c>
      <c r="I3403" t="s">
        <v>3948</v>
      </c>
      <c r="J3403" t="s">
        <v>3950</v>
      </c>
      <c r="K3403" s="2">
        <v>78</v>
      </c>
    </row>
    <row r="3404" spans="1:11" x14ac:dyDescent="0.3">
      <c r="B3404" t="s">
        <v>22</v>
      </c>
      <c r="C3404" t="s">
        <v>3311</v>
      </c>
      <c r="D3404" t="s">
        <v>3312</v>
      </c>
      <c r="E3404" t="s">
        <v>3313</v>
      </c>
      <c r="F3404" t="s">
        <v>3314</v>
      </c>
      <c r="G3404" t="s">
        <v>3315</v>
      </c>
      <c r="H3404" t="s">
        <v>3316</v>
      </c>
      <c r="I3404" t="s">
        <v>3948</v>
      </c>
      <c r="J3404" t="s">
        <v>3950</v>
      </c>
      <c r="K3404" s="2">
        <v>90</v>
      </c>
    </row>
    <row r="3405" spans="1:11" x14ac:dyDescent="0.3">
      <c r="B3405" t="s">
        <v>24</v>
      </c>
      <c r="C3405" t="s">
        <v>3311</v>
      </c>
      <c r="D3405" t="s">
        <v>3312</v>
      </c>
      <c r="E3405" t="s">
        <v>3313</v>
      </c>
      <c r="F3405" t="s">
        <v>3314</v>
      </c>
      <c r="G3405" t="s">
        <v>3315</v>
      </c>
      <c r="H3405" t="s">
        <v>3316</v>
      </c>
      <c r="I3405" t="s">
        <v>3948</v>
      </c>
      <c r="J3405" t="s">
        <v>3950</v>
      </c>
      <c r="K3405" s="2">
        <v>273</v>
      </c>
    </row>
    <row r="3406" spans="1:11" x14ac:dyDescent="0.3">
      <c r="A3406" t="s">
        <v>2555</v>
      </c>
      <c r="B3406" t="s">
        <v>34</v>
      </c>
      <c r="C3406" t="s">
        <v>3311</v>
      </c>
      <c r="D3406" t="s">
        <v>3312</v>
      </c>
      <c r="E3406" t="s">
        <v>3313</v>
      </c>
      <c r="F3406" t="s">
        <v>3314</v>
      </c>
      <c r="G3406" t="s">
        <v>3315</v>
      </c>
      <c r="H3406" t="s">
        <v>3316</v>
      </c>
      <c r="I3406" t="s">
        <v>3948</v>
      </c>
      <c r="J3406" t="s">
        <v>3950</v>
      </c>
      <c r="K3406" s="2">
        <v>62</v>
      </c>
    </row>
    <row r="3407" spans="1:11" x14ac:dyDescent="0.3">
      <c r="B3407" t="s">
        <v>12</v>
      </c>
      <c r="C3407" t="s">
        <v>3311</v>
      </c>
      <c r="D3407" t="s">
        <v>3312</v>
      </c>
      <c r="E3407" t="s">
        <v>3313</v>
      </c>
      <c r="F3407" t="s">
        <v>3314</v>
      </c>
      <c r="G3407" t="s">
        <v>3315</v>
      </c>
      <c r="H3407" t="s">
        <v>3316</v>
      </c>
      <c r="I3407" t="s">
        <v>3948</v>
      </c>
      <c r="J3407" t="s">
        <v>3950</v>
      </c>
      <c r="K3407" s="2">
        <v>81</v>
      </c>
    </row>
    <row r="3408" spans="1:11" x14ac:dyDescent="0.3">
      <c r="B3408" t="s">
        <v>16</v>
      </c>
      <c r="C3408" t="s">
        <v>3311</v>
      </c>
      <c r="D3408" t="s">
        <v>3312</v>
      </c>
      <c r="E3408" t="s">
        <v>3313</v>
      </c>
      <c r="F3408" t="s">
        <v>3314</v>
      </c>
      <c r="G3408" t="s">
        <v>3315</v>
      </c>
      <c r="H3408" t="s">
        <v>3316</v>
      </c>
      <c r="I3408" t="s">
        <v>3948</v>
      </c>
      <c r="J3408" t="s">
        <v>3950</v>
      </c>
      <c r="K3408" s="2">
        <v>233</v>
      </c>
    </row>
    <row r="3409" spans="1:11" x14ac:dyDescent="0.3">
      <c r="A3409" t="s">
        <v>2557</v>
      </c>
      <c r="B3409" t="s">
        <v>12</v>
      </c>
      <c r="C3409" t="s">
        <v>3311</v>
      </c>
      <c r="D3409" t="s">
        <v>3312</v>
      </c>
      <c r="E3409" t="s">
        <v>3313</v>
      </c>
      <c r="F3409" t="s">
        <v>3314</v>
      </c>
      <c r="G3409" t="s">
        <v>3315</v>
      </c>
      <c r="H3409" t="s">
        <v>3316</v>
      </c>
      <c r="I3409" t="s">
        <v>3948</v>
      </c>
      <c r="J3409" t="s">
        <v>3950</v>
      </c>
      <c r="K3409" s="2">
        <v>310</v>
      </c>
    </row>
    <row r="3410" spans="1:11" x14ac:dyDescent="0.3">
      <c r="B3410" t="s">
        <v>16</v>
      </c>
      <c r="C3410" t="s">
        <v>3311</v>
      </c>
      <c r="D3410" t="s">
        <v>3312</v>
      </c>
      <c r="E3410" t="s">
        <v>3313</v>
      </c>
      <c r="F3410" t="s">
        <v>3314</v>
      </c>
      <c r="G3410" t="s">
        <v>3315</v>
      </c>
      <c r="H3410" t="s">
        <v>3316</v>
      </c>
      <c r="I3410" t="s">
        <v>3948</v>
      </c>
      <c r="J3410" t="s">
        <v>3950</v>
      </c>
      <c r="K3410" s="2">
        <v>220</v>
      </c>
    </row>
    <row r="3411" spans="1:11" x14ac:dyDescent="0.3">
      <c r="A3411" t="s">
        <v>2559</v>
      </c>
      <c r="B3411" t="s">
        <v>34</v>
      </c>
      <c r="C3411" t="s">
        <v>3311</v>
      </c>
      <c r="D3411" t="s">
        <v>3312</v>
      </c>
      <c r="E3411" t="s">
        <v>3313</v>
      </c>
      <c r="F3411" t="s">
        <v>3314</v>
      </c>
      <c r="G3411" t="s">
        <v>3315</v>
      </c>
      <c r="H3411" t="s">
        <v>3316</v>
      </c>
      <c r="I3411" t="s">
        <v>3948</v>
      </c>
      <c r="J3411" t="s">
        <v>3950</v>
      </c>
      <c r="K3411" s="2">
        <v>61</v>
      </c>
    </row>
    <row r="3412" spans="1:11" x14ac:dyDescent="0.3">
      <c r="B3412" t="s">
        <v>12</v>
      </c>
      <c r="C3412" t="s">
        <v>3311</v>
      </c>
      <c r="D3412" t="s">
        <v>3312</v>
      </c>
      <c r="E3412" t="s">
        <v>3313</v>
      </c>
      <c r="F3412" t="s">
        <v>3314</v>
      </c>
      <c r="G3412" t="s">
        <v>3315</v>
      </c>
      <c r="H3412" t="s">
        <v>3316</v>
      </c>
      <c r="I3412" t="s">
        <v>3948</v>
      </c>
      <c r="J3412" t="s">
        <v>3950</v>
      </c>
      <c r="K3412" s="2">
        <v>82</v>
      </c>
    </row>
    <row r="3413" spans="1:11" x14ac:dyDescent="0.3">
      <c r="A3413" t="s">
        <v>2561</v>
      </c>
      <c r="B3413" t="s">
        <v>12</v>
      </c>
      <c r="C3413" t="s">
        <v>3311</v>
      </c>
      <c r="D3413" t="s">
        <v>3312</v>
      </c>
      <c r="E3413" t="s">
        <v>3313</v>
      </c>
      <c r="F3413" t="s">
        <v>3314</v>
      </c>
      <c r="G3413" t="s">
        <v>3315</v>
      </c>
      <c r="H3413" t="s">
        <v>3316</v>
      </c>
      <c r="I3413" t="s">
        <v>3948</v>
      </c>
      <c r="J3413" t="s">
        <v>3950</v>
      </c>
      <c r="K3413" s="2">
        <v>62</v>
      </c>
    </row>
    <row r="3414" spans="1:11" x14ac:dyDescent="0.3">
      <c r="B3414" t="s">
        <v>16</v>
      </c>
      <c r="C3414" t="s">
        <v>3311</v>
      </c>
      <c r="D3414" t="s">
        <v>3312</v>
      </c>
      <c r="E3414" t="s">
        <v>3313</v>
      </c>
      <c r="F3414" t="s">
        <v>3314</v>
      </c>
      <c r="G3414" t="s">
        <v>3315</v>
      </c>
      <c r="H3414" t="s">
        <v>3316</v>
      </c>
      <c r="I3414" t="s">
        <v>3948</v>
      </c>
      <c r="J3414" t="s">
        <v>3950</v>
      </c>
      <c r="K3414" s="2">
        <v>238</v>
      </c>
    </row>
    <row r="3415" spans="1:11" x14ac:dyDescent="0.3">
      <c r="B3415" t="s">
        <v>184</v>
      </c>
      <c r="C3415" t="s">
        <v>3311</v>
      </c>
      <c r="D3415" t="s">
        <v>3312</v>
      </c>
      <c r="E3415" t="s">
        <v>3313</v>
      </c>
      <c r="F3415" t="s">
        <v>3314</v>
      </c>
      <c r="G3415" t="s">
        <v>3315</v>
      </c>
      <c r="H3415" t="s">
        <v>3316</v>
      </c>
      <c r="I3415" t="s">
        <v>3948</v>
      </c>
      <c r="J3415" t="s">
        <v>3950</v>
      </c>
      <c r="K3415" s="2">
        <v>292</v>
      </c>
    </row>
    <row r="3416" spans="1:11" x14ac:dyDescent="0.3">
      <c r="A3416" t="s">
        <v>2563</v>
      </c>
      <c r="B3416" t="s">
        <v>12</v>
      </c>
      <c r="C3416" t="s">
        <v>3311</v>
      </c>
      <c r="D3416" t="s">
        <v>3312</v>
      </c>
      <c r="E3416" t="s">
        <v>3313</v>
      </c>
      <c r="F3416" t="s">
        <v>3314</v>
      </c>
      <c r="G3416" t="s">
        <v>3315</v>
      </c>
      <c r="H3416" t="s">
        <v>3316</v>
      </c>
      <c r="I3416" t="s">
        <v>3948</v>
      </c>
      <c r="J3416" t="s">
        <v>3950</v>
      </c>
      <c r="K3416" s="2">
        <v>78</v>
      </c>
    </row>
    <row r="3417" spans="1:11" x14ac:dyDescent="0.3">
      <c r="B3417" t="s">
        <v>20</v>
      </c>
      <c r="C3417" t="s">
        <v>3311</v>
      </c>
      <c r="D3417" t="s">
        <v>3312</v>
      </c>
      <c r="E3417" t="s">
        <v>3313</v>
      </c>
      <c r="F3417" t="s">
        <v>3314</v>
      </c>
      <c r="G3417" t="s">
        <v>3315</v>
      </c>
      <c r="H3417" t="s">
        <v>3316</v>
      </c>
      <c r="I3417" t="s">
        <v>3948</v>
      </c>
      <c r="J3417" t="s">
        <v>3950</v>
      </c>
      <c r="K3417" s="2">
        <v>127</v>
      </c>
    </row>
    <row r="3418" spans="1:11" x14ac:dyDescent="0.3">
      <c r="B3418" t="s">
        <v>24</v>
      </c>
      <c r="C3418" t="s">
        <v>3311</v>
      </c>
      <c r="D3418" t="s">
        <v>3312</v>
      </c>
      <c r="E3418" t="s">
        <v>3313</v>
      </c>
      <c r="F3418" t="s">
        <v>3314</v>
      </c>
      <c r="G3418" t="s">
        <v>3315</v>
      </c>
      <c r="H3418" t="s">
        <v>3316</v>
      </c>
      <c r="I3418" t="s">
        <v>3948</v>
      </c>
      <c r="J3418" t="s">
        <v>3950</v>
      </c>
      <c r="K3418" s="2">
        <v>273</v>
      </c>
    </row>
    <row r="3419" spans="1:11" x14ac:dyDescent="0.3">
      <c r="A3419" t="s">
        <v>2565</v>
      </c>
      <c r="B3419" t="s">
        <v>12</v>
      </c>
      <c r="C3419" t="s">
        <v>3311</v>
      </c>
      <c r="D3419" t="s">
        <v>3312</v>
      </c>
      <c r="E3419" t="s">
        <v>3313</v>
      </c>
      <c r="F3419" t="s">
        <v>3314</v>
      </c>
      <c r="G3419" t="s">
        <v>3315</v>
      </c>
      <c r="H3419" t="s">
        <v>3316</v>
      </c>
      <c r="I3419" t="s">
        <v>3948</v>
      </c>
      <c r="J3419" t="s">
        <v>3950</v>
      </c>
      <c r="K3419" s="2">
        <v>81</v>
      </c>
    </row>
    <row r="3420" spans="1:11" x14ac:dyDescent="0.3">
      <c r="B3420" t="s">
        <v>16</v>
      </c>
      <c r="C3420" t="s">
        <v>3311</v>
      </c>
      <c r="D3420" t="s">
        <v>3312</v>
      </c>
      <c r="E3420" t="s">
        <v>3313</v>
      </c>
      <c r="F3420" t="s">
        <v>3314</v>
      </c>
      <c r="G3420" t="s">
        <v>3315</v>
      </c>
      <c r="H3420" t="s">
        <v>3316</v>
      </c>
      <c r="I3420" t="s">
        <v>3948</v>
      </c>
      <c r="J3420" t="s">
        <v>3950</v>
      </c>
      <c r="K3420" s="2">
        <v>242</v>
      </c>
    </row>
    <row r="3421" spans="1:11" x14ac:dyDescent="0.3">
      <c r="A3421" t="s">
        <v>2567</v>
      </c>
      <c r="B3421" t="s">
        <v>12</v>
      </c>
      <c r="C3421" t="s">
        <v>3311</v>
      </c>
      <c r="D3421" t="s">
        <v>3312</v>
      </c>
      <c r="E3421" t="s">
        <v>3313</v>
      </c>
      <c r="F3421" t="s">
        <v>3314</v>
      </c>
      <c r="G3421" t="s">
        <v>3315</v>
      </c>
      <c r="H3421" t="s">
        <v>3316</v>
      </c>
      <c r="I3421" t="s">
        <v>3948</v>
      </c>
      <c r="J3421" t="s">
        <v>3950</v>
      </c>
      <c r="K3421" s="2">
        <v>78</v>
      </c>
    </row>
    <row r="3422" spans="1:11" x14ac:dyDescent="0.3">
      <c r="B3422" t="s">
        <v>20</v>
      </c>
      <c r="C3422" t="s">
        <v>3311</v>
      </c>
      <c r="D3422" t="s">
        <v>3312</v>
      </c>
      <c r="E3422" t="s">
        <v>3313</v>
      </c>
      <c r="F3422" t="s">
        <v>3314</v>
      </c>
      <c r="G3422" t="s">
        <v>3315</v>
      </c>
      <c r="H3422" t="s">
        <v>3316</v>
      </c>
      <c r="I3422" t="s">
        <v>3948</v>
      </c>
      <c r="J3422" t="s">
        <v>3950</v>
      </c>
      <c r="K3422" s="2">
        <v>131</v>
      </c>
    </row>
    <row r="3423" spans="1:11" x14ac:dyDescent="0.3">
      <c r="B3423" t="s">
        <v>22</v>
      </c>
      <c r="C3423" t="s">
        <v>3311</v>
      </c>
      <c r="D3423" t="s">
        <v>3312</v>
      </c>
      <c r="E3423" t="s">
        <v>3313</v>
      </c>
      <c r="F3423" t="s">
        <v>3314</v>
      </c>
      <c r="G3423" t="s">
        <v>3315</v>
      </c>
      <c r="H3423" t="s">
        <v>3316</v>
      </c>
      <c r="I3423" t="s">
        <v>3948</v>
      </c>
      <c r="J3423" t="s">
        <v>3950</v>
      </c>
      <c r="K3423" s="2">
        <v>268</v>
      </c>
    </row>
    <row r="3424" spans="1:11" x14ac:dyDescent="0.3">
      <c r="B3424" t="s">
        <v>24</v>
      </c>
      <c r="C3424" t="s">
        <v>3311</v>
      </c>
      <c r="D3424" t="s">
        <v>3312</v>
      </c>
      <c r="E3424" t="s">
        <v>3313</v>
      </c>
      <c r="F3424" t="s">
        <v>3314</v>
      </c>
      <c r="G3424" t="s">
        <v>3315</v>
      </c>
      <c r="H3424" t="s">
        <v>3316</v>
      </c>
      <c r="I3424" t="s">
        <v>3948</v>
      </c>
      <c r="J3424" t="s">
        <v>3950</v>
      </c>
      <c r="K3424" s="2">
        <v>281</v>
      </c>
    </row>
    <row r="3425" spans="1:11" x14ac:dyDescent="0.3">
      <c r="A3425" t="s">
        <v>2569</v>
      </c>
      <c r="B3425" t="s">
        <v>44</v>
      </c>
      <c r="C3425" t="s">
        <v>3311</v>
      </c>
      <c r="D3425" t="s">
        <v>3312</v>
      </c>
      <c r="E3425" t="s">
        <v>3313</v>
      </c>
      <c r="F3425" t="s">
        <v>3314</v>
      </c>
      <c r="G3425" t="s">
        <v>3315</v>
      </c>
      <c r="H3425" t="s">
        <v>3316</v>
      </c>
      <c r="I3425" t="s">
        <v>3948</v>
      </c>
      <c r="J3425" t="s">
        <v>3950</v>
      </c>
      <c r="K3425" s="2">
        <v>79</v>
      </c>
    </row>
    <row r="3426" spans="1:11" x14ac:dyDescent="0.3">
      <c r="B3426" t="s">
        <v>12</v>
      </c>
      <c r="C3426" t="s">
        <v>3311</v>
      </c>
      <c r="D3426" t="s">
        <v>3312</v>
      </c>
      <c r="E3426" t="s">
        <v>3313</v>
      </c>
      <c r="F3426" t="s">
        <v>3314</v>
      </c>
      <c r="G3426" t="s">
        <v>3315</v>
      </c>
      <c r="H3426" t="s">
        <v>3316</v>
      </c>
      <c r="I3426" t="s">
        <v>3948</v>
      </c>
      <c r="J3426" t="s">
        <v>3950</v>
      </c>
      <c r="K3426" s="2">
        <v>309</v>
      </c>
    </row>
    <row r="3427" spans="1:11" x14ac:dyDescent="0.3">
      <c r="B3427" t="s">
        <v>16</v>
      </c>
      <c r="C3427" t="s">
        <v>3311</v>
      </c>
      <c r="D3427" t="s">
        <v>3312</v>
      </c>
      <c r="E3427" t="s">
        <v>3313</v>
      </c>
      <c r="F3427" t="s">
        <v>3314</v>
      </c>
      <c r="G3427" t="s">
        <v>3315</v>
      </c>
      <c r="H3427" t="s">
        <v>3316</v>
      </c>
      <c r="I3427" t="s">
        <v>3948</v>
      </c>
      <c r="J3427" t="s">
        <v>3950</v>
      </c>
      <c r="K3427" s="2">
        <v>219</v>
      </c>
    </row>
    <row r="3428" spans="1:11" x14ac:dyDescent="0.3">
      <c r="A3428" t="s">
        <v>2571</v>
      </c>
      <c r="B3428" t="s">
        <v>34</v>
      </c>
      <c r="C3428" t="s">
        <v>3311</v>
      </c>
      <c r="D3428" t="s">
        <v>3312</v>
      </c>
      <c r="E3428" t="s">
        <v>3313</v>
      </c>
      <c r="F3428" t="s">
        <v>3314</v>
      </c>
      <c r="G3428" t="s">
        <v>3315</v>
      </c>
      <c r="H3428" t="s">
        <v>3316</v>
      </c>
      <c r="I3428" t="s">
        <v>3948</v>
      </c>
      <c r="J3428" t="s">
        <v>3950</v>
      </c>
      <c r="K3428" s="2">
        <v>32</v>
      </c>
    </row>
    <row r="3429" spans="1:11" x14ac:dyDescent="0.3">
      <c r="B3429" t="s">
        <v>12</v>
      </c>
      <c r="C3429" t="s">
        <v>3311</v>
      </c>
      <c r="D3429" t="s">
        <v>3312</v>
      </c>
      <c r="E3429" t="s">
        <v>3313</v>
      </c>
      <c r="F3429" t="s">
        <v>3314</v>
      </c>
      <c r="G3429" t="s">
        <v>3315</v>
      </c>
      <c r="H3429" t="s">
        <v>3316</v>
      </c>
      <c r="I3429" t="s">
        <v>3948</v>
      </c>
      <c r="J3429" t="s">
        <v>3950</v>
      </c>
      <c r="K3429" s="2">
        <v>162</v>
      </c>
    </row>
    <row r="3430" spans="1:11" x14ac:dyDescent="0.3">
      <c r="B3430" t="s">
        <v>16</v>
      </c>
      <c r="C3430" t="s">
        <v>3311</v>
      </c>
      <c r="D3430" t="s">
        <v>3312</v>
      </c>
      <c r="E3430" t="s">
        <v>3313</v>
      </c>
      <c r="F3430" t="s">
        <v>3314</v>
      </c>
      <c r="G3430" t="s">
        <v>3315</v>
      </c>
      <c r="H3430" t="s">
        <v>3316</v>
      </c>
      <c r="I3430" t="s">
        <v>3948</v>
      </c>
      <c r="J3430" t="s">
        <v>3950</v>
      </c>
      <c r="K3430" s="2">
        <v>241</v>
      </c>
    </row>
    <row r="3431" spans="1:11" x14ac:dyDescent="0.3">
      <c r="A3431" t="s">
        <v>2573</v>
      </c>
      <c r="B3431" t="s">
        <v>12</v>
      </c>
      <c r="C3431" t="s">
        <v>3311</v>
      </c>
      <c r="D3431" t="s">
        <v>3312</v>
      </c>
      <c r="E3431" t="s">
        <v>3313</v>
      </c>
      <c r="F3431" t="s">
        <v>3314</v>
      </c>
      <c r="G3431" t="s">
        <v>3315</v>
      </c>
      <c r="H3431" t="s">
        <v>3316</v>
      </c>
      <c r="I3431" t="s">
        <v>3948</v>
      </c>
      <c r="J3431" t="s">
        <v>3950</v>
      </c>
      <c r="K3431" s="2">
        <v>79</v>
      </c>
    </row>
    <row r="3432" spans="1:11" x14ac:dyDescent="0.3">
      <c r="A3432" t="s">
        <v>2575</v>
      </c>
      <c r="B3432" t="s">
        <v>12</v>
      </c>
      <c r="C3432" t="s">
        <v>3311</v>
      </c>
      <c r="D3432" t="s">
        <v>3312</v>
      </c>
      <c r="E3432" t="s">
        <v>3313</v>
      </c>
      <c r="F3432" t="s">
        <v>3314</v>
      </c>
      <c r="G3432" t="s">
        <v>3315</v>
      </c>
      <c r="H3432" t="s">
        <v>3316</v>
      </c>
      <c r="I3432" t="s">
        <v>3948</v>
      </c>
      <c r="J3432" t="s">
        <v>3950</v>
      </c>
      <c r="K3432" s="2">
        <v>388</v>
      </c>
    </row>
    <row r="3433" spans="1:11" x14ac:dyDescent="0.3">
      <c r="B3433" t="s">
        <v>16</v>
      </c>
      <c r="C3433" t="s">
        <v>3311</v>
      </c>
      <c r="D3433" t="s">
        <v>3312</v>
      </c>
      <c r="E3433" t="s">
        <v>3313</v>
      </c>
      <c r="F3433" t="s">
        <v>3314</v>
      </c>
      <c r="G3433" t="s">
        <v>3315</v>
      </c>
      <c r="H3433" t="s">
        <v>3316</v>
      </c>
      <c r="I3433" t="s">
        <v>3948</v>
      </c>
      <c r="J3433" t="s">
        <v>3950</v>
      </c>
      <c r="K3433" s="2">
        <v>222</v>
      </c>
    </row>
    <row r="3434" spans="1:11" x14ac:dyDescent="0.3">
      <c r="A3434" t="s">
        <v>2577</v>
      </c>
      <c r="B3434" t="s">
        <v>12</v>
      </c>
      <c r="C3434" t="s">
        <v>3311</v>
      </c>
      <c r="D3434" t="s">
        <v>3312</v>
      </c>
      <c r="E3434" t="s">
        <v>3313</v>
      </c>
      <c r="F3434" t="s">
        <v>3314</v>
      </c>
      <c r="G3434" t="s">
        <v>3315</v>
      </c>
      <c r="H3434" t="s">
        <v>3316</v>
      </c>
      <c r="I3434" t="s">
        <v>3948</v>
      </c>
      <c r="J3434" t="s">
        <v>3950</v>
      </c>
      <c r="K3434" s="2">
        <v>388</v>
      </c>
    </row>
    <row r="3435" spans="1:11" x14ac:dyDescent="0.3">
      <c r="B3435" t="s">
        <v>16</v>
      </c>
      <c r="C3435" t="s">
        <v>3311</v>
      </c>
      <c r="D3435" t="s">
        <v>3312</v>
      </c>
      <c r="E3435" t="s">
        <v>3313</v>
      </c>
      <c r="F3435" t="s">
        <v>3314</v>
      </c>
      <c r="G3435" t="s">
        <v>3315</v>
      </c>
      <c r="H3435" t="s">
        <v>3316</v>
      </c>
      <c r="I3435" t="s">
        <v>3948</v>
      </c>
      <c r="J3435" t="s">
        <v>3950</v>
      </c>
      <c r="K3435" s="2">
        <v>222</v>
      </c>
    </row>
    <row r="3436" spans="1:11" x14ac:dyDescent="0.3">
      <c r="A3436" t="s">
        <v>2579</v>
      </c>
      <c r="B3436" t="s">
        <v>12</v>
      </c>
      <c r="C3436" t="s">
        <v>3311</v>
      </c>
      <c r="D3436" t="s">
        <v>3312</v>
      </c>
      <c r="E3436" t="s">
        <v>3313</v>
      </c>
      <c r="F3436" t="s">
        <v>3314</v>
      </c>
      <c r="G3436" t="s">
        <v>3315</v>
      </c>
      <c r="H3436" t="s">
        <v>3316</v>
      </c>
      <c r="I3436" t="s">
        <v>3948</v>
      </c>
      <c r="J3436" t="s">
        <v>3950</v>
      </c>
      <c r="K3436" s="2">
        <v>312</v>
      </c>
    </row>
    <row r="3437" spans="1:11" x14ac:dyDescent="0.3">
      <c r="B3437" t="s">
        <v>16</v>
      </c>
      <c r="C3437" t="s">
        <v>3311</v>
      </c>
      <c r="D3437" t="s">
        <v>3312</v>
      </c>
      <c r="E3437" t="s">
        <v>3313</v>
      </c>
      <c r="F3437" t="s">
        <v>3314</v>
      </c>
      <c r="G3437" t="s">
        <v>3315</v>
      </c>
      <c r="H3437" t="s">
        <v>3316</v>
      </c>
      <c r="I3437" t="s">
        <v>3948</v>
      </c>
      <c r="J3437" t="s">
        <v>3950</v>
      </c>
      <c r="K3437" s="2">
        <v>224</v>
      </c>
    </row>
    <row r="3438" spans="1:11" x14ac:dyDescent="0.3">
      <c r="A3438" t="s">
        <v>2581</v>
      </c>
      <c r="B3438" t="s">
        <v>12</v>
      </c>
      <c r="C3438" t="s">
        <v>3311</v>
      </c>
      <c r="D3438" t="s">
        <v>3312</v>
      </c>
      <c r="E3438" t="s">
        <v>3313</v>
      </c>
      <c r="F3438" t="s">
        <v>3314</v>
      </c>
      <c r="G3438" t="s">
        <v>3315</v>
      </c>
      <c r="H3438" t="s">
        <v>3316</v>
      </c>
      <c r="I3438" t="s">
        <v>3948</v>
      </c>
      <c r="J3438" t="s">
        <v>3950</v>
      </c>
      <c r="K3438" s="2">
        <v>158</v>
      </c>
    </row>
    <row r="3439" spans="1:11" x14ac:dyDescent="0.3">
      <c r="B3439" t="s">
        <v>16</v>
      </c>
      <c r="C3439" t="s">
        <v>3311</v>
      </c>
      <c r="D3439" t="s">
        <v>3312</v>
      </c>
      <c r="E3439" t="s">
        <v>3313</v>
      </c>
      <c r="F3439" t="s">
        <v>3314</v>
      </c>
      <c r="G3439" t="s">
        <v>3315</v>
      </c>
      <c r="H3439" t="s">
        <v>3316</v>
      </c>
      <c r="I3439" t="s">
        <v>3948</v>
      </c>
      <c r="J3439" t="s">
        <v>3950</v>
      </c>
      <c r="K3439" s="2">
        <v>248</v>
      </c>
    </row>
    <row r="3440" spans="1:11" x14ac:dyDescent="0.3">
      <c r="B3440" t="s">
        <v>10</v>
      </c>
      <c r="C3440" t="s">
        <v>3311</v>
      </c>
      <c r="D3440" t="s">
        <v>3312</v>
      </c>
      <c r="E3440" t="s">
        <v>3313</v>
      </c>
      <c r="F3440" t="s">
        <v>3314</v>
      </c>
      <c r="G3440" t="s">
        <v>3315</v>
      </c>
      <c r="H3440" t="s">
        <v>3316</v>
      </c>
      <c r="I3440" t="s">
        <v>3948</v>
      </c>
      <c r="J3440" t="s">
        <v>3950</v>
      </c>
      <c r="K3440" s="2">
        <v>41</v>
      </c>
    </row>
    <row r="3441" spans="1:11" x14ac:dyDescent="0.3">
      <c r="B3441" t="s">
        <v>14</v>
      </c>
      <c r="C3441" t="s">
        <v>3311</v>
      </c>
      <c r="D3441" t="s">
        <v>3312</v>
      </c>
      <c r="E3441" t="s">
        <v>3313</v>
      </c>
      <c r="F3441" t="s">
        <v>3314</v>
      </c>
      <c r="G3441" t="s">
        <v>3315</v>
      </c>
      <c r="H3441" t="s">
        <v>3316</v>
      </c>
      <c r="I3441" t="s">
        <v>3948</v>
      </c>
      <c r="J3441" t="s">
        <v>3950</v>
      </c>
      <c r="K3441" s="2">
        <v>48</v>
      </c>
    </row>
    <row r="3442" spans="1:11" x14ac:dyDescent="0.3">
      <c r="A3442" t="s">
        <v>2583</v>
      </c>
      <c r="B3442" t="s">
        <v>1096</v>
      </c>
      <c r="C3442" t="s">
        <v>3311</v>
      </c>
      <c r="D3442" t="s">
        <v>3312</v>
      </c>
      <c r="E3442" t="s">
        <v>3313</v>
      </c>
      <c r="F3442" t="s">
        <v>3314</v>
      </c>
      <c r="G3442" t="s">
        <v>3315</v>
      </c>
      <c r="H3442" t="s">
        <v>3316</v>
      </c>
      <c r="I3442" t="s">
        <v>3371</v>
      </c>
      <c r="J3442" t="s">
        <v>3373</v>
      </c>
      <c r="K3442" s="2">
        <v>30</v>
      </c>
    </row>
    <row r="3443" spans="1:11" x14ac:dyDescent="0.3">
      <c r="B3443" t="s">
        <v>12</v>
      </c>
      <c r="C3443" t="s">
        <v>3311</v>
      </c>
      <c r="D3443" t="s">
        <v>3312</v>
      </c>
      <c r="E3443" t="s">
        <v>3313</v>
      </c>
      <c r="F3443" t="s">
        <v>3314</v>
      </c>
      <c r="G3443" t="s">
        <v>3315</v>
      </c>
      <c r="H3443" t="s">
        <v>3316</v>
      </c>
      <c r="I3443" t="s">
        <v>3371</v>
      </c>
      <c r="J3443" t="s">
        <v>3373</v>
      </c>
      <c r="K3443" s="2">
        <v>69</v>
      </c>
    </row>
    <row r="3444" spans="1:11" x14ac:dyDescent="0.3">
      <c r="B3444" t="s">
        <v>16</v>
      </c>
      <c r="C3444" t="s">
        <v>3311</v>
      </c>
      <c r="D3444" t="s">
        <v>3312</v>
      </c>
      <c r="E3444" t="s">
        <v>3313</v>
      </c>
      <c r="F3444" t="s">
        <v>3314</v>
      </c>
      <c r="G3444" t="s">
        <v>3315</v>
      </c>
      <c r="H3444" t="s">
        <v>3316</v>
      </c>
      <c r="I3444" t="s">
        <v>3371</v>
      </c>
      <c r="J3444" t="s">
        <v>3373</v>
      </c>
      <c r="K3444" s="2">
        <v>236</v>
      </c>
    </row>
    <row r="3445" spans="1:11" x14ac:dyDescent="0.3">
      <c r="A3445" t="s">
        <v>2585</v>
      </c>
      <c r="B3445" t="s">
        <v>12</v>
      </c>
      <c r="C3445" t="s">
        <v>3311</v>
      </c>
      <c r="D3445" t="s">
        <v>3312</v>
      </c>
      <c r="E3445" t="s">
        <v>3313</v>
      </c>
      <c r="F3445" t="s">
        <v>3314</v>
      </c>
      <c r="G3445" t="s">
        <v>3315</v>
      </c>
      <c r="H3445" t="s">
        <v>3316</v>
      </c>
      <c r="I3445" t="s">
        <v>3371</v>
      </c>
      <c r="J3445" t="s">
        <v>3373</v>
      </c>
      <c r="K3445" s="2">
        <v>82</v>
      </c>
    </row>
    <row r="3446" spans="1:11" x14ac:dyDescent="0.3">
      <c r="B3446" t="s">
        <v>86</v>
      </c>
      <c r="C3446" t="s">
        <v>3311</v>
      </c>
      <c r="D3446" t="s">
        <v>3312</v>
      </c>
      <c r="E3446" t="s">
        <v>3313</v>
      </c>
      <c r="F3446" t="s">
        <v>3314</v>
      </c>
      <c r="G3446" t="s">
        <v>3315</v>
      </c>
      <c r="H3446" t="s">
        <v>3316</v>
      </c>
      <c r="I3446" t="s">
        <v>3371</v>
      </c>
      <c r="J3446" t="s">
        <v>3373</v>
      </c>
      <c r="K3446" s="2">
        <v>88</v>
      </c>
    </row>
    <row r="3447" spans="1:11" x14ac:dyDescent="0.3">
      <c r="A3447" t="s">
        <v>2587</v>
      </c>
      <c r="B3447" t="s">
        <v>1897</v>
      </c>
      <c r="C3447" t="s">
        <v>3311</v>
      </c>
      <c r="D3447" t="s">
        <v>3312</v>
      </c>
      <c r="E3447" t="s">
        <v>3313</v>
      </c>
      <c r="F3447" t="s">
        <v>3314</v>
      </c>
      <c r="G3447" t="s">
        <v>3315</v>
      </c>
      <c r="H3447" t="s">
        <v>3316</v>
      </c>
      <c r="I3447" t="s">
        <v>3371</v>
      </c>
      <c r="J3447" t="s">
        <v>3373</v>
      </c>
      <c r="K3447" s="2">
        <v>40</v>
      </c>
    </row>
    <row r="3448" spans="1:11" x14ac:dyDescent="0.3">
      <c r="B3448" t="s">
        <v>12</v>
      </c>
      <c r="C3448" t="s">
        <v>3311</v>
      </c>
      <c r="D3448" t="s">
        <v>3312</v>
      </c>
      <c r="E3448" t="s">
        <v>3313</v>
      </c>
      <c r="F3448" t="s">
        <v>3314</v>
      </c>
      <c r="G3448" t="s">
        <v>3315</v>
      </c>
      <c r="H3448" t="s">
        <v>3316</v>
      </c>
      <c r="I3448" t="s">
        <v>3371</v>
      </c>
      <c r="J3448" t="s">
        <v>3373</v>
      </c>
      <c r="K3448" s="2">
        <v>82</v>
      </c>
    </row>
    <row r="3449" spans="1:11" x14ac:dyDescent="0.3">
      <c r="B3449" t="s">
        <v>84</v>
      </c>
      <c r="C3449" t="s">
        <v>3311</v>
      </c>
      <c r="D3449" t="s">
        <v>3312</v>
      </c>
      <c r="E3449" t="s">
        <v>3313</v>
      </c>
      <c r="F3449" t="s">
        <v>3314</v>
      </c>
      <c r="G3449" t="s">
        <v>3315</v>
      </c>
      <c r="H3449" t="s">
        <v>3316</v>
      </c>
      <c r="I3449" t="s">
        <v>3371</v>
      </c>
      <c r="J3449" t="s">
        <v>3373</v>
      </c>
      <c r="K3449" s="2">
        <v>104</v>
      </c>
    </row>
    <row r="3450" spans="1:11" x14ac:dyDescent="0.3">
      <c r="B3450" t="s">
        <v>86</v>
      </c>
      <c r="C3450" t="s">
        <v>3311</v>
      </c>
      <c r="D3450" t="s">
        <v>3312</v>
      </c>
      <c r="E3450" t="s">
        <v>3313</v>
      </c>
      <c r="F3450" t="s">
        <v>3314</v>
      </c>
      <c r="G3450" t="s">
        <v>3315</v>
      </c>
      <c r="H3450" t="s">
        <v>3316</v>
      </c>
      <c r="I3450" t="s">
        <v>3371</v>
      </c>
      <c r="J3450" t="s">
        <v>3373</v>
      </c>
      <c r="K3450" s="2">
        <v>81</v>
      </c>
    </row>
    <row r="3451" spans="1:11" x14ac:dyDescent="0.3">
      <c r="A3451" t="s">
        <v>2589</v>
      </c>
      <c r="B3451" t="s">
        <v>44</v>
      </c>
      <c r="C3451" t="s">
        <v>3311</v>
      </c>
      <c r="D3451" t="s">
        <v>3312</v>
      </c>
      <c r="E3451" t="s">
        <v>3313</v>
      </c>
      <c r="F3451" t="s">
        <v>3314</v>
      </c>
      <c r="G3451" t="s">
        <v>3315</v>
      </c>
      <c r="H3451" t="s">
        <v>3316</v>
      </c>
      <c r="I3451" t="s">
        <v>3371</v>
      </c>
      <c r="J3451" t="s">
        <v>3373</v>
      </c>
      <c r="K3451" s="2">
        <v>79</v>
      </c>
    </row>
    <row r="3452" spans="1:11" x14ac:dyDescent="0.3">
      <c r="B3452" t="s">
        <v>12</v>
      </c>
      <c r="C3452" t="s">
        <v>3311</v>
      </c>
      <c r="D3452" t="s">
        <v>3312</v>
      </c>
      <c r="E3452" t="s">
        <v>3313</v>
      </c>
      <c r="F3452" t="s">
        <v>3314</v>
      </c>
      <c r="G3452" t="s">
        <v>3315</v>
      </c>
      <c r="H3452" t="s">
        <v>3316</v>
      </c>
      <c r="I3452" t="s">
        <v>3371</v>
      </c>
      <c r="J3452" t="s">
        <v>3373</v>
      </c>
      <c r="K3452" s="2">
        <v>388</v>
      </c>
    </row>
    <row r="3453" spans="1:11" x14ac:dyDescent="0.3">
      <c r="B3453" t="s">
        <v>16</v>
      </c>
      <c r="C3453" t="s">
        <v>3311</v>
      </c>
      <c r="D3453" t="s">
        <v>3312</v>
      </c>
      <c r="E3453" t="s">
        <v>3313</v>
      </c>
      <c r="F3453" t="s">
        <v>3314</v>
      </c>
      <c r="G3453" t="s">
        <v>3315</v>
      </c>
      <c r="H3453" t="s">
        <v>3316</v>
      </c>
      <c r="I3453" t="s">
        <v>3371</v>
      </c>
      <c r="J3453" t="s">
        <v>3373</v>
      </c>
      <c r="K3453" s="2">
        <v>222</v>
      </c>
    </row>
    <row r="3454" spans="1:11" x14ac:dyDescent="0.3">
      <c r="A3454" t="s">
        <v>2591</v>
      </c>
      <c r="B3454" t="s">
        <v>12</v>
      </c>
      <c r="C3454" t="s">
        <v>3311</v>
      </c>
      <c r="D3454" t="s">
        <v>3312</v>
      </c>
      <c r="E3454" t="s">
        <v>3313</v>
      </c>
      <c r="F3454" t="s">
        <v>3314</v>
      </c>
      <c r="G3454" t="s">
        <v>3315</v>
      </c>
      <c r="H3454" t="s">
        <v>3316</v>
      </c>
      <c r="I3454" t="s">
        <v>3371</v>
      </c>
      <c r="J3454" t="s">
        <v>3373</v>
      </c>
      <c r="K3454" s="2">
        <v>78</v>
      </c>
    </row>
    <row r="3455" spans="1:11" x14ac:dyDescent="0.3">
      <c r="B3455" t="s">
        <v>20</v>
      </c>
      <c r="C3455" t="s">
        <v>3311</v>
      </c>
      <c r="D3455" t="s">
        <v>3312</v>
      </c>
      <c r="E3455" t="s">
        <v>3313</v>
      </c>
      <c r="F3455" t="s">
        <v>3314</v>
      </c>
      <c r="G3455" t="s">
        <v>3315</v>
      </c>
      <c r="H3455" t="s">
        <v>3316</v>
      </c>
      <c r="I3455" t="s">
        <v>3371</v>
      </c>
      <c r="J3455" t="s">
        <v>3373</v>
      </c>
      <c r="K3455" s="2">
        <v>127</v>
      </c>
    </row>
    <row r="3456" spans="1:11" x14ac:dyDescent="0.3">
      <c r="B3456" t="s">
        <v>22</v>
      </c>
      <c r="C3456" t="s">
        <v>3311</v>
      </c>
      <c r="D3456" t="s">
        <v>3312</v>
      </c>
      <c r="E3456" t="s">
        <v>3313</v>
      </c>
      <c r="F3456" t="s">
        <v>3314</v>
      </c>
      <c r="G3456" t="s">
        <v>3315</v>
      </c>
      <c r="H3456" t="s">
        <v>3316</v>
      </c>
      <c r="I3456" t="s">
        <v>3371</v>
      </c>
      <c r="J3456" t="s">
        <v>3373</v>
      </c>
      <c r="K3456" s="2">
        <v>90</v>
      </c>
    </row>
    <row r="3457" spans="1:11" x14ac:dyDescent="0.3">
      <c r="B3457" t="s">
        <v>24</v>
      </c>
      <c r="C3457" t="s">
        <v>3311</v>
      </c>
      <c r="D3457" t="s">
        <v>3312</v>
      </c>
      <c r="E3457" t="s">
        <v>3313</v>
      </c>
      <c r="F3457" t="s">
        <v>3314</v>
      </c>
      <c r="G3457" t="s">
        <v>3315</v>
      </c>
      <c r="H3457" t="s">
        <v>3316</v>
      </c>
      <c r="I3457" t="s">
        <v>3371</v>
      </c>
      <c r="J3457" t="s">
        <v>3373</v>
      </c>
      <c r="K3457" s="2">
        <v>273</v>
      </c>
    </row>
    <row r="3458" spans="1:11" x14ac:dyDescent="0.3">
      <c r="A3458" t="s">
        <v>2593</v>
      </c>
      <c r="B3458" t="s">
        <v>12</v>
      </c>
      <c r="C3458" t="s">
        <v>3311</v>
      </c>
      <c r="D3458" t="s">
        <v>3312</v>
      </c>
      <c r="E3458" t="s">
        <v>3313</v>
      </c>
      <c r="F3458" t="s">
        <v>3314</v>
      </c>
      <c r="G3458" t="s">
        <v>3315</v>
      </c>
      <c r="H3458" t="s">
        <v>3316</v>
      </c>
      <c r="I3458" t="s">
        <v>3371</v>
      </c>
      <c r="J3458" t="s">
        <v>3373</v>
      </c>
      <c r="K3458" s="2">
        <v>81</v>
      </c>
    </row>
    <row r="3459" spans="1:11" x14ac:dyDescent="0.3">
      <c r="B3459" t="s">
        <v>16</v>
      </c>
      <c r="C3459" t="s">
        <v>3311</v>
      </c>
      <c r="D3459" t="s">
        <v>3312</v>
      </c>
      <c r="E3459" t="s">
        <v>3313</v>
      </c>
      <c r="F3459" t="s">
        <v>3314</v>
      </c>
      <c r="G3459" t="s">
        <v>3315</v>
      </c>
      <c r="H3459" t="s">
        <v>3316</v>
      </c>
      <c r="I3459" t="s">
        <v>3371</v>
      </c>
      <c r="J3459" t="s">
        <v>3373</v>
      </c>
      <c r="K3459" s="2">
        <v>234</v>
      </c>
    </row>
    <row r="3460" spans="1:11" x14ac:dyDescent="0.3">
      <c r="A3460" t="s">
        <v>2595</v>
      </c>
      <c r="B3460" t="s">
        <v>12</v>
      </c>
      <c r="C3460" t="s">
        <v>3311</v>
      </c>
      <c r="D3460" t="s">
        <v>3312</v>
      </c>
      <c r="E3460" t="s">
        <v>3313</v>
      </c>
      <c r="F3460" t="s">
        <v>3314</v>
      </c>
      <c r="G3460" t="s">
        <v>3315</v>
      </c>
      <c r="H3460" t="s">
        <v>3316</v>
      </c>
      <c r="I3460" t="s">
        <v>3371</v>
      </c>
      <c r="J3460" t="s">
        <v>3373</v>
      </c>
      <c r="K3460" s="2">
        <v>81</v>
      </c>
    </row>
    <row r="3461" spans="1:11" x14ac:dyDescent="0.3">
      <c r="B3461" t="s">
        <v>16</v>
      </c>
      <c r="C3461" t="s">
        <v>3311</v>
      </c>
      <c r="D3461" t="s">
        <v>3312</v>
      </c>
      <c r="E3461" t="s">
        <v>3313</v>
      </c>
      <c r="F3461" t="s">
        <v>3314</v>
      </c>
      <c r="G3461" t="s">
        <v>3315</v>
      </c>
      <c r="H3461" t="s">
        <v>3316</v>
      </c>
      <c r="I3461" t="s">
        <v>3371</v>
      </c>
      <c r="J3461" t="s">
        <v>3373</v>
      </c>
      <c r="K3461" s="2">
        <v>234</v>
      </c>
    </row>
    <row r="3462" spans="1:11" x14ac:dyDescent="0.3">
      <c r="A3462" t="s">
        <v>2597</v>
      </c>
      <c r="B3462" t="s">
        <v>12</v>
      </c>
      <c r="C3462" t="s">
        <v>3311</v>
      </c>
      <c r="D3462" t="s">
        <v>3312</v>
      </c>
      <c r="E3462" t="s">
        <v>3313</v>
      </c>
      <c r="F3462" t="s">
        <v>3314</v>
      </c>
      <c r="G3462" t="s">
        <v>3315</v>
      </c>
      <c r="H3462" t="s">
        <v>3316</v>
      </c>
      <c r="I3462" t="s">
        <v>3371</v>
      </c>
      <c r="J3462" t="s">
        <v>3373</v>
      </c>
      <c r="K3462" s="2">
        <v>78</v>
      </c>
    </row>
    <row r="3463" spans="1:11" x14ac:dyDescent="0.3">
      <c r="B3463" t="s">
        <v>20</v>
      </c>
      <c r="C3463" t="s">
        <v>3311</v>
      </c>
      <c r="D3463" t="s">
        <v>3312</v>
      </c>
      <c r="E3463" t="s">
        <v>3313</v>
      </c>
      <c r="F3463" t="s">
        <v>3314</v>
      </c>
      <c r="G3463" t="s">
        <v>3315</v>
      </c>
      <c r="H3463" t="s">
        <v>3316</v>
      </c>
      <c r="I3463" t="s">
        <v>3371</v>
      </c>
      <c r="J3463" t="s">
        <v>3373</v>
      </c>
      <c r="K3463" s="2">
        <v>138</v>
      </c>
    </row>
    <row r="3464" spans="1:11" x14ac:dyDescent="0.3">
      <c r="B3464" t="s">
        <v>22</v>
      </c>
      <c r="C3464" t="s">
        <v>3311</v>
      </c>
      <c r="D3464" t="s">
        <v>3312</v>
      </c>
      <c r="E3464" t="s">
        <v>3313</v>
      </c>
      <c r="F3464" t="s">
        <v>3314</v>
      </c>
      <c r="G3464" t="s">
        <v>3315</v>
      </c>
      <c r="H3464" t="s">
        <v>3316</v>
      </c>
      <c r="I3464" t="s">
        <v>3371</v>
      </c>
      <c r="J3464" t="s">
        <v>3373</v>
      </c>
      <c r="K3464" s="2">
        <v>266</v>
      </c>
    </row>
    <row r="3465" spans="1:11" x14ac:dyDescent="0.3">
      <c r="B3465" t="s">
        <v>24</v>
      </c>
      <c r="C3465" t="s">
        <v>3311</v>
      </c>
      <c r="D3465" t="s">
        <v>3312</v>
      </c>
      <c r="E3465" t="s">
        <v>3313</v>
      </c>
      <c r="F3465" t="s">
        <v>3314</v>
      </c>
      <c r="G3465" t="s">
        <v>3315</v>
      </c>
      <c r="H3465" t="s">
        <v>3316</v>
      </c>
      <c r="I3465" t="s">
        <v>3371</v>
      </c>
      <c r="J3465" t="s">
        <v>3373</v>
      </c>
      <c r="K3465" s="2">
        <v>283</v>
      </c>
    </row>
    <row r="3466" spans="1:11" x14ac:dyDescent="0.3">
      <c r="A3466" t="s">
        <v>2599</v>
      </c>
      <c r="B3466" t="s">
        <v>12</v>
      </c>
      <c r="C3466" t="s">
        <v>3311</v>
      </c>
      <c r="D3466" t="s">
        <v>3312</v>
      </c>
      <c r="E3466" t="s">
        <v>3313</v>
      </c>
      <c r="F3466" t="s">
        <v>3314</v>
      </c>
      <c r="G3466" t="s">
        <v>3315</v>
      </c>
      <c r="H3466" t="s">
        <v>3316</v>
      </c>
      <c r="I3466" t="s">
        <v>3371</v>
      </c>
      <c r="J3466" t="s">
        <v>3373</v>
      </c>
      <c r="K3466" s="2">
        <v>81</v>
      </c>
    </row>
    <row r="3467" spans="1:11" x14ac:dyDescent="0.3">
      <c r="B3467" t="s">
        <v>16</v>
      </c>
      <c r="C3467" t="s">
        <v>3311</v>
      </c>
      <c r="D3467" t="s">
        <v>3312</v>
      </c>
      <c r="E3467" t="s">
        <v>3313</v>
      </c>
      <c r="F3467" t="s">
        <v>3314</v>
      </c>
      <c r="G3467" t="s">
        <v>3315</v>
      </c>
      <c r="H3467" t="s">
        <v>3316</v>
      </c>
      <c r="I3467" t="s">
        <v>3371</v>
      </c>
      <c r="J3467" t="s">
        <v>3373</v>
      </c>
      <c r="K3467" s="2">
        <v>234</v>
      </c>
    </row>
    <row r="3468" spans="1:11" x14ac:dyDescent="0.3">
      <c r="A3468" t="s">
        <v>2601</v>
      </c>
      <c r="B3468" t="s">
        <v>12</v>
      </c>
      <c r="C3468" t="s">
        <v>3311</v>
      </c>
      <c r="D3468" t="s">
        <v>3312</v>
      </c>
      <c r="E3468" t="s">
        <v>3313</v>
      </c>
      <c r="F3468" t="s">
        <v>3314</v>
      </c>
      <c r="G3468" t="s">
        <v>3315</v>
      </c>
      <c r="H3468" t="s">
        <v>3316</v>
      </c>
      <c r="I3468" t="s">
        <v>3371</v>
      </c>
      <c r="J3468" t="s">
        <v>3373</v>
      </c>
      <c r="K3468" s="2">
        <v>309</v>
      </c>
    </row>
    <row r="3469" spans="1:11" x14ac:dyDescent="0.3">
      <c r="B3469" t="s">
        <v>16</v>
      </c>
      <c r="C3469" t="s">
        <v>3311</v>
      </c>
      <c r="D3469" t="s">
        <v>3312</v>
      </c>
      <c r="E3469" t="s">
        <v>3313</v>
      </c>
      <c r="F3469" t="s">
        <v>3314</v>
      </c>
      <c r="G3469" t="s">
        <v>3315</v>
      </c>
      <c r="H3469" t="s">
        <v>3316</v>
      </c>
      <c r="I3469" t="s">
        <v>3371</v>
      </c>
      <c r="J3469" t="s">
        <v>3373</v>
      </c>
      <c r="K3469" s="2">
        <v>220</v>
      </c>
    </row>
    <row r="3470" spans="1:11" x14ac:dyDescent="0.3">
      <c r="A3470" t="s">
        <v>2603</v>
      </c>
      <c r="B3470" t="s">
        <v>856</v>
      </c>
      <c r="C3470" t="s">
        <v>3311</v>
      </c>
      <c r="D3470" t="s">
        <v>3312</v>
      </c>
      <c r="E3470" t="s">
        <v>3313</v>
      </c>
      <c r="F3470" t="s">
        <v>3314</v>
      </c>
      <c r="G3470" t="s">
        <v>3315</v>
      </c>
      <c r="H3470" t="s">
        <v>3316</v>
      </c>
      <c r="I3470" t="s">
        <v>3371</v>
      </c>
      <c r="J3470" t="s">
        <v>3373</v>
      </c>
      <c r="K3470" s="2">
        <v>36</v>
      </c>
    </row>
    <row r="3471" spans="1:11" x14ac:dyDescent="0.3">
      <c r="B3471" t="s">
        <v>12</v>
      </c>
      <c r="C3471" t="s">
        <v>3311</v>
      </c>
      <c r="D3471" t="s">
        <v>3312</v>
      </c>
      <c r="E3471" t="s">
        <v>3313</v>
      </c>
      <c r="F3471" t="s">
        <v>3314</v>
      </c>
      <c r="G3471" t="s">
        <v>3315</v>
      </c>
      <c r="H3471" t="s">
        <v>3316</v>
      </c>
      <c r="I3471" t="s">
        <v>3371</v>
      </c>
      <c r="J3471" t="s">
        <v>3373</v>
      </c>
      <c r="K3471" s="2">
        <v>308</v>
      </c>
    </row>
    <row r="3472" spans="1:11" x14ac:dyDescent="0.3">
      <c r="B3472" t="s">
        <v>16</v>
      </c>
      <c r="C3472" t="s">
        <v>3311</v>
      </c>
      <c r="D3472" t="s">
        <v>3312</v>
      </c>
      <c r="E3472" t="s">
        <v>3313</v>
      </c>
      <c r="F3472" t="s">
        <v>3314</v>
      </c>
      <c r="G3472" t="s">
        <v>3315</v>
      </c>
      <c r="H3472" t="s">
        <v>3316</v>
      </c>
      <c r="I3472" t="s">
        <v>3371</v>
      </c>
      <c r="J3472" t="s">
        <v>3373</v>
      </c>
      <c r="K3472" s="2">
        <v>220</v>
      </c>
    </row>
    <row r="3473" spans="1:11" x14ac:dyDescent="0.3">
      <c r="A3473" t="s">
        <v>2605</v>
      </c>
      <c r="B3473" t="s">
        <v>12</v>
      </c>
      <c r="C3473" t="s">
        <v>3311</v>
      </c>
      <c r="D3473" t="s">
        <v>3312</v>
      </c>
      <c r="E3473" t="s">
        <v>3313</v>
      </c>
      <c r="F3473" t="s">
        <v>3314</v>
      </c>
      <c r="G3473" t="s">
        <v>3315</v>
      </c>
      <c r="H3473" t="s">
        <v>3316</v>
      </c>
      <c r="I3473" t="s">
        <v>3371</v>
      </c>
      <c r="J3473" t="s">
        <v>3373</v>
      </c>
      <c r="K3473" s="2">
        <v>158</v>
      </c>
    </row>
    <row r="3474" spans="1:11" x14ac:dyDescent="0.3">
      <c r="B3474" t="s">
        <v>16</v>
      </c>
      <c r="C3474" t="s">
        <v>3311</v>
      </c>
      <c r="D3474" t="s">
        <v>3312</v>
      </c>
      <c r="E3474" t="s">
        <v>3313</v>
      </c>
      <c r="F3474" t="s">
        <v>3314</v>
      </c>
      <c r="G3474" t="s">
        <v>3315</v>
      </c>
      <c r="H3474" t="s">
        <v>3316</v>
      </c>
      <c r="I3474" t="s">
        <v>3371</v>
      </c>
      <c r="J3474" t="s">
        <v>3373</v>
      </c>
      <c r="K3474" s="2">
        <v>248</v>
      </c>
    </row>
    <row r="3475" spans="1:11" x14ac:dyDescent="0.3">
      <c r="B3475" t="s">
        <v>10</v>
      </c>
      <c r="C3475" t="s">
        <v>3311</v>
      </c>
      <c r="D3475" t="s">
        <v>3312</v>
      </c>
      <c r="E3475" t="s">
        <v>3313</v>
      </c>
      <c r="F3475" t="s">
        <v>3314</v>
      </c>
      <c r="G3475" t="s">
        <v>3315</v>
      </c>
      <c r="H3475" t="s">
        <v>3316</v>
      </c>
      <c r="I3475" t="s">
        <v>3371</v>
      </c>
      <c r="J3475" t="s">
        <v>3373</v>
      </c>
      <c r="K3475" s="2">
        <v>41</v>
      </c>
    </row>
    <row r="3476" spans="1:11" x14ac:dyDescent="0.3">
      <c r="B3476" t="s">
        <v>14</v>
      </c>
      <c r="C3476" t="s">
        <v>3311</v>
      </c>
      <c r="D3476" t="s">
        <v>3312</v>
      </c>
      <c r="E3476" t="s">
        <v>3313</v>
      </c>
      <c r="F3476" t="s">
        <v>3314</v>
      </c>
      <c r="G3476" t="s">
        <v>3315</v>
      </c>
      <c r="H3476" t="s">
        <v>3316</v>
      </c>
      <c r="I3476" t="s">
        <v>3371</v>
      </c>
      <c r="J3476" t="s">
        <v>3373</v>
      </c>
      <c r="K3476" s="2">
        <v>48</v>
      </c>
    </row>
    <row r="3477" spans="1:11" x14ac:dyDescent="0.3">
      <c r="A3477" t="s">
        <v>2607</v>
      </c>
      <c r="B3477" t="s">
        <v>44</v>
      </c>
      <c r="C3477" t="s">
        <v>3311</v>
      </c>
      <c r="D3477" t="s">
        <v>3312</v>
      </c>
      <c r="E3477" t="s">
        <v>3313</v>
      </c>
      <c r="F3477" t="s">
        <v>3314</v>
      </c>
      <c r="G3477" t="s">
        <v>3315</v>
      </c>
      <c r="H3477" t="s">
        <v>3316</v>
      </c>
      <c r="I3477" t="s">
        <v>3371</v>
      </c>
      <c r="J3477" t="s">
        <v>3373</v>
      </c>
      <c r="K3477" s="2">
        <v>79</v>
      </c>
    </row>
    <row r="3478" spans="1:11" x14ac:dyDescent="0.3">
      <c r="B3478" t="s">
        <v>12</v>
      </c>
      <c r="C3478" t="s">
        <v>3311</v>
      </c>
      <c r="D3478" t="s">
        <v>3312</v>
      </c>
      <c r="E3478" t="s">
        <v>3313</v>
      </c>
      <c r="F3478" t="s">
        <v>3314</v>
      </c>
      <c r="G3478" t="s">
        <v>3315</v>
      </c>
      <c r="H3478" t="s">
        <v>3316</v>
      </c>
      <c r="I3478" t="s">
        <v>3371</v>
      </c>
      <c r="J3478" t="s">
        <v>3373</v>
      </c>
      <c r="K3478" s="2">
        <v>388</v>
      </c>
    </row>
    <row r="3479" spans="1:11" x14ac:dyDescent="0.3">
      <c r="B3479" t="s">
        <v>16</v>
      </c>
      <c r="C3479" t="s">
        <v>3311</v>
      </c>
      <c r="D3479" t="s">
        <v>3312</v>
      </c>
      <c r="E3479" t="s">
        <v>3313</v>
      </c>
      <c r="F3479" t="s">
        <v>3314</v>
      </c>
      <c r="G3479" t="s">
        <v>3315</v>
      </c>
      <c r="H3479" t="s">
        <v>3316</v>
      </c>
      <c r="I3479" t="s">
        <v>3371</v>
      </c>
      <c r="J3479" t="s">
        <v>3373</v>
      </c>
      <c r="K3479" s="2">
        <v>222</v>
      </c>
    </row>
    <row r="3480" spans="1:11" x14ac:dyDescent="0.3">
      <c r="A3480" t="s">
        <v>2609</v>
      </c>
      <c r="B3480" t="s">
        <v>44</v>
      </c>
      <c r="C3480" t="s">
        <v>3311</v>
      </c>
      <c r="D3480" t="s">
        <v>3312</v>
      </c>
      <c r="E3480" t="s">
        <v>3313</v>
      </c>
      <c r="F3480" t="s">
        <v>3314</v>
      </c>
      <c r="G3480" t="s">
        <v>3315</v>
      </c>
      <c r="H3480" t="s">
        <v>3316</v>
      </c>
      <c r="I3480" t="s">
        <v>3371</v>
      </c>
      <c r="J3480" t="s">
        <v>3373</v>
      </c>
      <c r="K3480" s="2">
        <v>79</v>
      </c>
    </row>
    <row r="3481" spans="1:11" x14ac:dyDescent="0.3">
      <c r="B3481" t="s">
        <v>12</v>
      </c>
      <c r="C3481" t="s">
        <v>3311</v>
      </c>
      <c r="D3481" t="s">
        <v>3312</v>
      </c>
      <c r="E3481" t="s">
        <v>3313</v>
      </c>
      <c r="F3481" t="s">
        <v>3314</v>
      </c>
      <c r="G3481" t="s">
        <v>3315</v>
      </c>
      <c r="H3481" t="s">
        <v>3316</v>
      </c>
      <c r="I3481" t="s">
        <v>3371</v>
      </c>
      <c r="J3481" t="s">
        <v>3373</v>
      </c>
      <c r="K3481" s="2">
        <v>388</v>
      </c>
    </row>
    <row r="3482" spans="1:11" x14ac:dyDescent="0.3">
      <c r="B3482" t="s">
        <v>16</v>
      </c>
      <c r="C3482" t="s">
        <v>3311</v>
      </c>
      <c r="D3482" t="s">
        <v>3312</v>
      </c>
      <c r="E3482" t="s">
        <v>3313</v>
      </c>
      <c r="F3482" t="s">
        <v>3314</v>
      </c>
      <c r="G3482" t="s">
        <v>3315</v>
      </c>
      <c r="H3482" t="s">
        <v>3316</v>
      </c>
      <c r="I3482" t="s">
        <v>3371</v>
      </c>
      <c r="J3482" t="s">
        <v>3373</v>
      </c>
      <c r="K3482" s="2">
        <v>222</v>
      </c>
    </row>
    <row r="3483" spans="1:11" x14ac:dyDescent="0.3">
      <c r="A3483" t="s">
        <v>2611</v>
      </c>
      <c r="B3483" t="s">
        <v>44</v>
      </c>
      <c r="C3483" t="s">
        <v>3311</v>
      </c>
      <c r="D3483" t="s">
        <v>3312</v>
      </c>
      <c r="E3483" t="s">
        <v>3313</v>
      </c>
      <c r="F3483" t="s">
        <v>3314</v>
      </c>
      <c r="G3483" t="s">
        <v>3315</v>
      </c>
      <c r="H3483" t="s">
        <v>3316</v>
      </c>
      <c r="I3483" t="s">
        <v>3371</v>
      </c>
      <c r="J3483" t="s">
        <v>3373</v>
      </c>
      <c r="K3483" s="2">
        <v>80</v>
      </c>
    </row>
    <row r="3484" spans="1:11" x14ac:dyDescent="0.3">
      <c r="B3484" t="s">
        <v>12</v>
      </c>
      <c r="C3484" t="s">
        <v>3311</v>
      </c>
      <c r="D3484" t="s">
        <v>3312</v>
      </c>
      <c r="E3484" t="s">
        <v>3313</v>
      </c>
      <c r="F3484" t="s">
        <v>3314</v>
      </c>
      <c r="G3484" t="s">
        <v>3315</v>
      </c>
      <c r="H3484" t="s">
        <v>3316</v>
      </c>
      <c r="I3484" t="s">
        <v>3371</v>
      </c>
      <c r="J3484" t="s">
        <v>3373</v>
      </c>
      <c r="K3484" s="2">
        <v>318</v>
      </c>
    </row>
    <row r="3485" spans="1:11" x14ac:dyDescent="0.3">
      <c r="B3485" t="s">
        <v>16</v>
      </c>
      <c r="C3485" t="s">
        <v>3311</v>
      </c>
      <c r="D3485" t="s">
        <v>3312</v>
      </c>
      <c r="E3485" t="s">
        <v>3313</v>
      </c>
      <c r="F3485" t="s">
        <v>3314</v>
      </c>
      <c r="G3485" t="s">
        <v>3315</v>
      </c>
      <c r="H3485" t="s">
        <v>3316</v>
      </c>
      <c r="I3485" t="s">
        <v>3371</v>
      </c>
      <c r="J3485" t="s">
        <v>3373</v>
      </c>
      <c r="K3485" s="2">
        <v>216</v>
      </c>
    </row>
    <row r="3486" spans="1:11" x14ac:dyDescent="0.3">
      <c r="A3486" t="s">
        <v>2613</v>
      </c>
      <c r="B3486" t="s">
        <v>12</v>
      </c>
      <c r="C3486" t="s">
        <v>3311</v>
      </c>
      <c r="D3486" t="s">
        <v>3312</v>
      </c>
      <c r="E3486" t="s">
        <v>3313</v>
      </c>
      <c r="F3486" t="s">
        <v>3314</v>
      </c>
      <c r="G3486" t="s">
        <v>3315</v>
      </c>
      <c r="H3486" t="s">
        <v>3316</v>
      </c>
      <c r="I3486" t="s">
        <v>3371</v>
      </c>
      <c r="J3486" t="s">
        <v>3373</v>
      </c>
      <c r="K3486" s="2">
        <v>74</v>
      </c>
    </row>
    <row r="3487" spans="1:11" x14ac:dyDescent="0.3">
      <c r="B3487" t="s">
        <v>16</v>
      </c>
      <c r="C3487" t="s">
        <v>3311</v>
      </c>
      <c r="D3487" t="s">
        <v>3312</v>
      </c>
      <c r="E3487" t="s">
        <v>3313</v>
      </c>
      <c r="F3487" t="s">
        <v>3314</v>
      </c>
      <c r="G3487" t="s">
        <v>3315</v>
      </c>
      <c r="H3487" t="s">
        <v>3316</v>
      </c>
      <c r="I3487" t="s">
        <v>3371</v>
      </c>
      <c r="J3487" t="s">
        <v>3373</v>
      </c>
      <c r="K3487" s="2">
        <v>241</v>
      </c>
    </row>
    <row r="3488" spans="1:11" x14ac:dyDescent="0.3">
      <c r="A3488" t="s">
        <v>2615</v>
      </c>
      <c r="B3488" t="s">
        <v>34</v>
      </c>
      <c r="C3488" t="s">
        <v>3311</v>
      </c>
      <c r="D3488" t="s">
        <v>3312</v>
      </c>
      <c r="E3488" t="s">
        <v>3313</v>
      </c>
      <c r="F3488" t="s">
        <v>3314</v>
      </c>
      <c r="G3488" t="s">
        <v>3315</v>
      </c>
      <c r="H3488" t="s">
        <v>3316</v>
      </c>
      <c r="I3488" t="s">
        <v>3371</v>
      </c>
      <c r="J3488" t="s">
        <v>3373</v>
      </c>
      <c r="K3488" s="2">
        <v>60</v>
      </c>
    </row>
    <row r="3489" spans="1:11" x14ac:dyDescent="0.3">
      <c r="B3489" t="s">
        <v>12</v>
      </c>
      <c r="C3489" t="s">
        <v>3311</v>
      </c>
      <c r="D3489" t="s">
        <v>3312</v>
      </c>
      <c r="E3489" t="s">
        <v>3313</v>
      </c>
      <c r="F3489" t="s">
        <v>3314</v>
      </c>
      <c r="G3489" t="s">
        <v>3315</v>
      </c>
      <c r="H3489" t="s">
        <v>3316</v>
      </c>
      <c r="I3489" t="s">
        <v>3371</v>
      </c>
      <c r="J3489" t="s">
        <v>3373</v>
      </c>
      <c r="K3489" s="2">
        <v>58</v>
      </c>
    </row>
    <row r="3490" spans="1:11" x14ac:dyDescent="0.3">
      <c r="B3490" t="s">
        <v>16</v>
      </c>
      <c r="C3490" t="s">
        <v>3311</v>
      </c>
      <c r="D3490" t="s">
        <v>3312</v>
      </c>
      <c r="E3490" t="s">
        <v>3313</v>
      </c>
      <c r="F3490" t="s">
        <v>3314</v>
      </c>
      <c r="G3490" t="s">
        <v>3315</v>
      </c>
      <c r="H3490" t="s">
        <v>3316</v>
      </c>
      <c r="I3490" t="s">
        <v>3371</v>
      </c>
      <c r="J3490" t="s">
        <v>3373</v>
      </c>
      <c r="K3490" s="2">
        <v>194</v>
      </c>
    </row>
    <row r="3491" spans="1:11" x14ac:dyDescent="0.3">
      <c r="A3491" t="s">
        <v>2617</v>
      </c>
      <c r="B3491" t="s">
        <v>856</v>
      </c>
      <c r="C3491" t="s">
        <v>3311</v>
      </c>
      <c r="D3491" t="s">
        <v>3312</v>
      </c>
      <c r="E3491" t="s">
        <v>3313</v>
      </c>
      <c r="F3491" t="s">
        <v>3314</v>
      </c>
      <c r="G3491" t="s">
        <v>3315</v>
      </c>
      <c r="H3491" t="s">
        <v>3316</v>
      </c>
      <c r="I3491" t="s">
        <v>3371</v>
      </c>
      <c r="J3491" t="s">
        <v>3373</v>
      </c>
      <c r="K3491" s="2">
        <v>40</v>
      </c>
    </row>
    <row r="3492" spans="1:11" x14ac:dyDescent="0.3">
      <c r="B3492" t="s">
        <v>12</v>
      </c>
      <c r="C3492" t="s">
        <v>3311</v>
      </c>
      <c r="D3492" t="s">
        <v>3312</v>
      </c>
      <c r="E3492" t="s">
        <v>3313</v>
      </c>
      <c r="F3492" t="s">
        <v>3314</v>
      </c>
      <c r="G3492" t="s">
        <v>3315</v>
      </c>
      <c r="H3492" t="s">
        <v>3316</v>
      </c>
      <c r="I3492" t="s">
        <v>3371</v>
      </c>
      <c r="J3492" t="s">
        <v>3373</v>
      </c>
      <c r="K3492" s="2">
        <v>308</v>
      </c>
    </row>
    <row r="3493" spans="1:11" x14ac:dyDescent="0.3">
      <c r="B3493" t="s">
        <v>16</v>
      </c>
      <c r="C3493" t="s">
        <v>3311</v>
      </c>
      <c r="D3493" t="s">
        <v>3312</v>
      </c>
      <c r="E3493" t="s">
        <v>3313</v>
      </c>
      <c r="F3493" t="s">
        <v>3314</v>
      </c>
      <c r="G3493" t="s">
        <v>3315</v>
      </c>
      <c r="H3493" t="s">
        <v>3316</v>
      </c>
      <c r="I3493" t="s">
        <v>3371</v>
      </c>
      <c r="J3493" t="s">
        <v>3373</v>
      </c>
      <c r="K3493" s="2">
        <v>220</v>
      </c>
    </row>
    <row r="3494" spans="1:11" x14ac:dyDescent="0.3">
      <c r="A3494" t="s">
        <v>2619</v>
      </c>
      <c r="B3494" t="s">
        <v>1897</v>
      </c>
      <c r="C3494" t="s">
        <v>3311</v>
      </c>
      <c r="D3494" t="s">
        <v>3312</v>
      </c>
      <c r="E3494" t="s">
        <v>3313</v>
      </c>
      <c r="F3494" t="s">
        <v>3314</v>
      </c>
      <c r="G3494" t="s">
        <v>3315</v>
      </c>
      <c r="H3494" t="s">
        <v>3316</v>
      </c>
      <c r="I3494" t="s">
        <v>3371</v>
      </c>
      <c r="J3494" t="s">
        <v>3373</v>
      </c>
      <c r="K3494" s="2">
        <v>51</v>
      </c>
    </row>
    <row r="3495" spans="1:11" x14ac:dyDescent="0.3">
      <c r="B3495" t="s">
        <v>12</v>
      </c>
      <c r="C3495" t="s">
        <v>3311</v>
      </c>
      <c r="D3495" t="s">
        <v>3312</v>
      </c>
      <c r="E3495" t="s">
        <v>3313</v>
      </c>
      <c r="F3495" t="s">
        <v>3314</v>
      </c>
      <c r="G3495" t="s">
        <v>3315</v>
      </c>
      <c r="H3495" t="s">
        <v>3316</v>
      </c>
      <c r="I3495" t="s">
        <v>3371</v>
      </c>
      <c r="J3495" t="s">
        <v>3373</v>
      </c>
      <c r="K3495" s="2">
        <v>82</v>
      </c>
    </row>
    <row r="3496" spans="1:11" x14ac:dyDescent="0.3">
      <c r="B3496" t="s">
        <v>84</v>
      </c>
      <c r="C3496" t="s">
        <v>3311</v>
      </c>
      <c r="D3496" t="s">
        <v>3312</v>
      </c>
      <c r="E3496" t="s">
        <v>3313</v>
      </c>
      <c r="F3496" t="s">
        <v>3314</v>
      </c>
      <c r="G3496" t="s">
        <v>3315</v>
      </c>
      <c r="H3496" t="s">
        <v>3316</v>
      </c>
      <c r="I3496" t="s">
        <v>3371</v>
      </c>
      <c r="J3496" t="s">
        <v>3373</v>
      </c>
      <c r="K3496" s="2">
        <v>104</v>
      </c>
    </row>
    <row r="3497" spans="1:11" x14ac:dyDescent="0.3">
      <c r="B3497" t="s">
        <v>86</v>
      </c>
      <c r="C3497" t="s">
        <v>3311</v>
      </c>
      <c r="D3497" t="s">
        <v>3312</v>
      </c>
      <c r="E3497" t="s">
        <v>3313</v>
      </c>
      <c r="F3497" t="s">
        <v>3314</v>
      </c>
      <c r="G3497" t="s">
        <v>3315</v>
      </c>
      <c r="H3497" t="s">
        <v>3316</v>
      </c>
      <c r="I3497" t="s">
        <v>3371</v>
      </c>
      <c r="J3497" t="s">
        <v>3373</v>
      </c>
      <c r="K3497" s="2">
        <v>81</v>
      </c>
    </row>
    <row r="3498" spans="1:11" x14ac:dyDescent="0.3">
      <c r="A3498" t="s">
        <v>2621</v>
      </c>
      <c r="B3498" t="s">
        <v>308</v>
      </c>
      <c r="C3498" t="s">
        <v>3311</v>
      </c>
      <c r="D3498" t="s">
        <v>3312</v>
      </c>
      <c r="E3498" t="s">
        <v>3313</v>
      </c>
      <c r="F3498" t="s">
        <v>3314</v>
      </c>
      <c r="G3498" t="s">
        <v>3315</v>
      </c>
      <c r="H3498" t="s">
        <v>3316</v>
      </c>
      <c r="I3498" t="s">
        <v>3371</v>
      </c>
      <c r="J3498" t="s">
        <v>3373</v>
      </c>
      <c r="K3498" s="2">
        <v>97</v>
      </c>
    </row>
    <row r="3499" spans="1:11" x14ac:dyDescent="0.3">
      <c r="B3499" t="s">
        <v>12</v>
      </c>
      <c r="C3499" t="s">
        <v>3311</v>
      </c>
      <c r="D3499" t="s">
        <v>3312</v>
      </c>
      <c r="E3499" t="s">
        <v>3313</v>
      </c>
      <c r="F3499" t="s">
        <v>3314</v>
      </c>
      <c r="G3499" t="s">
        <v>3315</v>
      </c>
      <c r="H3499" t="s">
        <v>3316</v>
      </c>
      <c r="I3499" t="s">
        <v>3371</v>
      </c>
      <c r="J3499" t="s">
        <v>3373</v>
      </c>
      <c r="K3499" s="2">
        <v>79</v>
      </c>
    </row>
    <row r="3500" spans="1:11" x14ac:dyDescent="0.3">
      <c r="A3500" t="s">
        <v>2623</v>
      </c>
      <c r="B3500" t="s">
        <v>34</v>
      </c>
      <c r="C3500" t="s">
        <v>3311</v>
      </c>
      <c r="D3500" t="s">
        <v>3312</v>
      </c>
      <c r="E3500" t="s">
        <v>3313</v>
      </c>
      <c r="F3500" t="s">
        <v>3314</v>
      </c>
      <c r="G3500" t="s">
        <v>3315</v>
      </c>
      <c r="H3500" t="s">
        <v>3316</v>
      </c>
      <c r="I3500" t="s">
        <v>3371</v>
      </c>
      <c r="J3500" t="s">
        <v>3373</v>
      </c>
      <c r="K3500" s="2">
        <v>32</v>
      </c>
    </row>
    <row r="3501" spans="1:11" x14ac:dyDescent="0.3">
      <c r="B3501" t="s">
        <v>12</v>
      </c>
      <c r="C3501" t="s">
        <v>3311</v>
      </c>
      <c r="D3501" t="s">
        <v>3312</v>
      </c>
      <c r="E3501" t="s">
        <v>3313</v>
      </c>
      <c r="F3501" t="s">
        <v>3314</v>
      </c>
      <c r="G3501" t="s">
        <v>3315</v>
      </c>
      <c r="H3501" t="s">
        <v>3316</v>
      </c>
      <c r="I3501" t="s">
        <v>3371</v>
      </c>
      <c r="J3501" t="s">
        <v>3373</v>
      </c>
      <c r="K3501" s="2">
        <v>162</v>
      </c>
    </row>
    <row r="3502" spans="1:11" x14ac:dyDescent="0.3">
      <c r="B3502" t="s">
        <v>16</v>
      </c>
      <c r="C3502" t="s">
        <v>3311</v>
      </c>
      <c r="D3502" t="s">
        <v>3312</v>
      </c>
      <c r="E3502" t="s">
        <v>3313</v>
      </c>
      <c r="F3502" t="s">
        <v>3314</v>
      </c>
      <c r="G3502" t="s">
        <v>3315</v>
      </c>
      <c r="H3502" t="s">
        <v>3316</v>
      </c>
      <c r="I3502" t="s">
        <v>3371</v>
      </c>
      <c r="J3502" t="s">
        <v>3373</v>
      </c>
      <c r="K3502" s="2">
        <v>239</v>
      </c>
    </row>
    <row r="3503" spans="1:11" x14ac:dyDescent="0.3">
      <c r="A3503" t="s">
        <v>2625</v>
      </c>
      <c r="B3503" t="s">
        <v>34</v>
      </c>
      <c r="C3503" t="s">
        <v>3311</v>
      </c>
      <c r="D3503" t="s">
        <v>3312</v>
      </c>
      <c r="E3503" t="s">
        <v>3313</v>
      </c>
      <c r="F3503" t="s">
        <v>3314</v>
      </c>
      <c r="G3503" t="s">
        <v>3315</v>
      </c>
      <c r="H3503" t="s">
        <v>3316</v>
      </c>
      <c r="I3503" t="s">
        <v>3371</v>
      </c>
      <c r="J3503" t="s">
        <v>3373</v>
      </c>
      <c r="K3503" s="2">
        <v>32</v>
      </c>
    </row>
    <row r="3504" spans="1:11" x14ac:dyDescent="0.3">
      <c r="B3504" t="s">
        <v>12</v>
      </c>
      <c r="C3504" t="s">
        <v>3311</v>
      </c>
      <c r="D3504" t="s">
        <v>3312</v>
      </c>
      <c r="E3504" t="s">
        <v>3313</v>
      </c>
      <c r="F3504" t="s">
        <v>3314</v>
      </c>
      <c r="G3504" t="s">
        <v>3315</v>
      </c>
      <c r="H3504" t="s">
        <v>3316</v>
      </c>
      <c r="I3504" t="s">
        <v>3371</v>
      </c>
      <c r="J3504" t="s">
        <v>3373</v>
      </c>
      <c r="K3504" s="2">
        <v>162</v>
      </c>
    </row>
    <row r="3505" spans="1:11" x14ac:dyDescent="0.3">
      <c r="B3505" t="s">
        <v>16</v>
      </c>
      <c r="C3505" t="s">
        <v>3311</v>
      </c>
      <c r="D3505" t="s">
        <v>3312</v>
      </c>
      <c r="E3505" t="s">
        <v>3313</v>
      </c>
      <c r="F3505" t="s">
        <v>3314</v>
      </c>
      <c r="G3505" t="s">
        <v>3315</v>
      </c>
      <c r="H3505" t="s">
        <v>3316</v>
      </c>
      <c r="I3505" t="s">
        <v>3371</v>
      </c>
      <c r="J3505" t="s">
        <v>3373</v>
      </c>
      <c r="K3505" s="2">
        <v>239</v>
      </c>
    </row>
    <row r="3506" spans="1:11" x14ac:dyDescent="0.3">
      <c r="A3506" t="s">
        <v>2627</v>
      </c>
      <c r="B3506" t="s">
        <v>1096</v>
      </c>
      <c r="C3506" t="s">
        <v>3311</v>
      </c>
      <c r="D3506" t="s">
        <v>3312</v>
      </c>
      <c r="E3506" t="s">
        <v>3313</v>
      </c>
      <c r="F3506" t="s">
        <v>3314</v>
      </c>
      <c r="G3506" t="s">
        <v>3315</v>
      </c>
      <c r="H3506" t="s">
        <v>3316</v>
      </c>
      <c r="I3506" t="s">
        <v>3371</v>
      </c>
      <c r="J3506" t="s">
        <v>3373</v>
      </c>
      <c r="K3506" s="2">
        <v>30</v>
      </c>
    </row>
    <row r="3507" spans="1:11" x14ac:dyDescent="0.3">
      <c r="B3507" t="s">
        <v>34</v>
      </c>
      <c r="C3507" t="s">
        <v>3311</v>
      </c>
      <c r="D3507" t="s">
        <v>3312</v>
      </c>
      <c r="E3507" t="s">
        <v>3313</v>
      </c>
      <c r="F3507" t="s">
        <v>3314</v>
      </c>
      <c r="G3507" t="s">
        <v>3315</v>
      </c>
      <c r="H3507" t="s">
        <v>3316</v>
      </c>
      <c r="I3507" t="s">
        <v>3371</v>
      </c>
      <c r="J3507" t="s">
        <v>3373</v>
      </c>
      <c r="K3507" s="2">
        <v>30</v>
      </c>
    </row>
    <row r="3508" spans="1:11" x14ac:dyDescent="0.3">
      <c r="B3508" t="s">
        <v>12</v>
      </c>
      <c r="C3508" t="s">
        <v>3311</v>
      </c>
      <c r="D3508" t="s">
        <v>3312</v>
      </c>
      <c r="E3508" t="s">
        <v>3313</v>
      </c>
      <c r="F3508" t="s">
        <v>3314</v>
      </c>
      <c r="G3508" t="s">
        <v>3315</v>
      </c>
      <c r="H3508" t="s">
        <v>3316</v>
      </c>
      <c r="I3508" t="s">
        <v>3371</v>
      </c>
      <c r="J3508" t="s">
        <v>3373</v>
      </c>
      <c r="K3508" s="2">
        <v>80</v>
      </c>
    </row>
    <row r="3509" spans="1:11" x14ac:dyDescent="0.3">
      <c r="B3509" t="s">
        <v>16</v>
      </c>
      <c r="C3509" t="s">
        <v>3311</v>
      </c>
      <c r="D3509" t="s">
        <v>3312</v>
      </c>
      <c r="E3509" t="s">
        <v>3313</v>
      </c>
      <c r="F3509" t="s">
        <v>3314</v>
      </c>
      <c r="G3509" t="s">
        <v>3315</v>
      </c>
      <c r="H3509" t="s">
        <v>3316</v>
      </c>
      <c r="I3509" t="s">
        <v>3371</v>
      </c>
      <c r="J3509" t="s">
        <v>3373</v>
      </c>
      <c r="K3509" s="2">
        <v>236</v>
      </c>
    </row>
    <row r="3510" spans="1:11" x14ac:dyDescent="0.3">
      <c r="A3510" t="s">
        <v>2629</v>
      </c>
      <c r="B3510" t="s">
        <v>44</v>
      </c>
      <c r="C3510" t="s">
        <v>3311</v>
      </c>
      <c r="D3510" t="s">
        <v>3312</v>
      </c>
      <c r="E3510" t="s">
        <v>3313</v>
      </c>
      <c r="F3510" t="s">
        <v>3314</v>
      </c>
      <c r="G3510" t="s">
        <v>3315</v>
      </c>
      <c r="H3510" t="s">
        <v>3316</v>
      </c>
      <c r="I3510" t="s">
        <v>3371</v>
      </c>
      <c r="J3510" t="s">
        <v>3373</v>
      </c>
      <c r="K3510" s="2">
        <v>85</v>
      </c>
    </row>
    <row r="3511" spans="1:11" x14ac:dyDescent="0.3">
      <c r="B3511" t="s">
        <v>12</v>
      </c>
      <c r="C3511" t="s">
        <v>3311</v>
      </c>
      <c r="D3511" t="s">
        <v>3312</v>
      </c>
      <c r="E3511" t="s">
        <v>3313</v>
      </c>
      <c r="F3511" t="s">
        <v>3314</v>
      </c>
      <c r="G3511" t="s">
        <v>3315</v>
      </c>
      <c r="H3511" t="s">
        <v>3316</v>
      </c>
      <c r="I3511" t="s">
        <v>3371</v>
      </c>
      <c r="J3511" t="s">
        <v>3373</v>
      </c>
      <c r="K3511" s="2">
        <v>312</v>
      </c>
    </row>
    <row r="3512" spans="1:11" x14ac:dyDescent="0.3">
      <c r="B3512" t="s">
        <v>16</v>
      </c>
      <c r="C3512" t="s">
        <v>3311</v>
      </c>
      <c r="D3512" t="s">
        <v>3312</v>
      </c>
      <c r="E3512" t="s">
        <v>3313</v>
      </c>
      <c r="F3512" t="s">
        <v>3314</v>
      </c>
      <c r="G3512" t="s">
        <v>3315</v>
      </c>
      <c r="H3512" t="s">
        <v>3316</v>
      </c>
      <c r="I3512" t="s">
        <v>3371</v>
      </c>
      <c r="J3512" t="s">
        <v>3373</v>
      </c>
      <c r="K3512" s="2">
        <v>224</v>
      </c>
    </row>
    <row r="3513" spans="1:11" x14ac:dyDescent="0.3">
      <c r="A3513" t="s">
        <v>2631</v>
      </c>
      <c r="B3513" t="s">
        <v>12</v>
      </c>
      <c r="C3513" t="s">
        <v>3311</v>
      </c>
      <c r="D3513" t="s">
        <v>3312</v>
      </c>
      <c r="E3513" t="s">
        <v>3313</v>
      </c>
      <c r="F3513" t="s">
        <v>3314</v>
      </c>
      <c r="G3513" t="s">
        <v>3315</v>
      </c>
      <c r="H3513" t="s">
        <v>3316</v>
      </c>
      <c r="I3513" t="s">
        <v>3371</v>
      </c>
      <c r="J3513" t="s">
        <v>3373</v>
      </c>
      <c r="K3513" s="2">
        <v>75</v>
      </c>
    </row>
    <row r="3514" spans="1:11" x14ac:dyDescent="0.3">
      <c r="B3514" t="s">
        <v>20</v>
      </c>
      <c r="C3514" t="s">
        <v>3311</v>
      </c>
      <c r="D3514" t="s">
        <v>3312</v>
      </c>
      <c r="E3514" t="s">
        <v>3313</v>
      </c>
      <c r="F3514" t="s">
        <v>3314</v>
      </c>
      <c r="G3514" t="s">
        <v>3315</v>
      </c>
      <c r="H3514" t="s">
        <v>3316</v>
      </c>
      <c r="I3514" t="s">
        <v>3371</v>
      </c>
      <c r="J3514" t="s">
        <v>3373</v>
      </c>
      <c r="K3514" s="2">
        <v>75</v>
      </c>
    </row>
    <row r="3515" spans="1:11" x14ac:dyDescent="0.3">
      <c r="A3515" t="s">
        <v>2633</v>
      </c>
      <c r="B3515" t="s">
        <v>2635</v>
      </c>
      <c r="C3515" t="s">
        <v>3311</v>
      </c>
      <c r="D3515" t="s">
        <v>3312</v>
      </c>
      <c r="E3515" t="s">
        <v>3426</v>
      </c>
      <c r="F3515" t="s">
        <v>3427</v>
      </c>
      <c r="G3515" t="s">
        <v>3428</v>
      </c>
      <c r="H3515" t="s">
        <v>3956</v>
      </c>
      <c r="I3515" t="s">
        <v>3957</v>
      </c>
      <c r="J3515">
        <v>0</v>
      </c>
      <c r="K3515" s="2">
        <v>48</v>
      </c>
    </row>
    <row r="3516" spans="1:11" x14ac:dyDescent="0.3">
      <c r="B3516" t="s">
        <v>12</v>
      </c>
      <c r="C3516" t="s">
        <v>3311</v>
      </c>
      <c r="D3516" t="s">
        <v>3312</v>
      </c>
      <c r="E3516" t="s">
        <v>3426</v>
      </c>
      <c r="F3516" t="s">
        <v>3427</v>
      </c>
      <c r="G3516" t="s">
        <v>3428</v>
      </c>
      <c r="H3516" t="s">
        <v>3956</v>
      </c>
      <c r="I3516" t="s">
        <v>3957</v>
      </c>
      <c r="J3516">
        <v>0</v>
      </c>
      <c r="K3516" s="2">
        <v>75</v>
      </c>
    </row>
    <row r="3517" spans="1:11" x14ac:dyDescent="0.3">
      <c r="B3517" t="s">
        <v>24</v>
      </c>
      <c r="C3517" t="s">
        <v>3311</v>
      </c>
      <c r="D3517" t="s">
        <v>3312</v>
      </c>
      <c r="E3517" t="s">
        <v>3426</v>
      </c>
      <c r="F3517" t="s">
        <v>3427</v>
      </c>
      <c r="G3517" t="s">
        <v>3428</v>
      </c>
      <c r="H3517" t="s">
        <v>3956</v>
      </c>
      <c r="I3517" t="s">
        <v>3957</v>
      </c>
      <c r="J3517">
        <v>0</v>
      </c>
      <c r="K3517" s="2">
        <v>238</v>
      </c>
    </row>
    <row r="3518" spans="1:11" x14ac:dyDescent="0.3">
      <c r="A3518" t="s">
        <v>2636</v>
      </c>
      <c r="B3518" t="s">
        <v>12</v>
      </c>
      <c r="C3518" t="s">
        <v>3311</v>
      </c>
      <c r="D3518" t="s">
        <v>3312</v>
      </c>
      <c r="E3518" t="s">
        <v>3426</v>
      </c>
      <c r="F3518" t="s">
        <v>3427</v>
      </c>
      <c r="G3518" t="s">
        <v>3428</v>
      </c>
      <c r="H3518" t="s">
        <v>3956</v>
      </c>
      <c r="I3518" t="s">
        <v>3957</v>
      </c>
      <c r="J3518">
        <v>0</v>
      </c>
      <c r="K3518" s="2">
        <v>77</v>
      </c>
    </row>
    <row r="3519" spans="1:11" x14ac:dyDescent="0.3">
      <c r="B3519" t="s">
        <v>377</v>
      </c>
      <c r="C3519" t="s">
        <v>3311</v>
      </c>
      <c r="D3519" t="s">
        <v>3312</v>
      </c>
      <c r="E3519" t="s">
        <v>3426</v>
      </c>
      <c r="F3519" t="s">
        <v>3427</v>
      </c>
      <c r="G3519" t="s">
        <v>3428</v>
      </c>
      <c r="H3519" t="s">
        <v>3956</v>
      </c>
      <c r="I3519" t="s">
        <v>3957</v>
      </c>
      <c r="J3519">
        <v>0</v>
      </c>
      <c r="K3519" s="2">
        <v>218</v>
      </c>
    </row>
    <row r="3520" spans="1:11" x14ac:dyDescent="0.3">
      <c r="A3520" t="s">
        <v>2638</v>
      </c>
      <c r="B3520" t="s">
        <v>12</v>
      </c>
      <c r="C3520" t="s">
        <v>3311</v>
      </c>
      <c r="D3520" t="s">
        <v>3312</v>
      </c>
      <c r="E3520" t="s">
        <v>3426</v>
      </c>
      <c r="F3520" t="s">
        <v>3427</v>
      </c>
      <c r="G3520" t="s">
        <v>3428</v>
      </c>
      <c r="H3520" t="s">
        <v>3956</v>
      </c>
      <c r="I3520" t="s">
        <v>3957</v>
      </c>
      <c r="J3520">
        <v>0</v>
      </c>
      <c r="K3520" s="2">
        <v>318</v>
      </c>
    </row>
    <row r="3521" spans="1:11" x14ac:dyDescent="0.3">
      <c r="B3521" t="s">
        <v>84</v>
      </c>
      <c r="C3521" t="s">
        <v>3311</v>
      </c>
      <c r="D3521" t="s">
        <v>3312</v>
      </c>
      <c r="E3521" t="s">
        <v>3426</v>
      </c>
      <c r="F3521" t="s">
        <v>3427</v>
      </c>
      <c r="G3521" t="s">
        <v>3428</v>
      </c>
      <c r="H3521" t="s">
        <v>3956</v>
      </c>
      <c r="I3521" t="s">
        <v>3957</v>
      </c>
      <c r="J3521">
        <v>0</v>
      </c>
      <c r="K3521" s="2">
        <v>540</v>
      </c>
    </row>
    <row r="3522" spans="1:11" x14ac:dyDescent="0.3">
      <c r="B3522" t="s">
        <v>184</v>
      </c>
      <c r="C3522" t="s">
        <v>3311</v>
      </c>
      <c r="D3522" t="s">
        <v>3312</v>
      </c>
      <c r="E3522" t="s">
        <v>3426</v>
      </c>
      <c r="F3522" t="s">
        <v>3427</v>
      </c>
      <c r="G3522" t="s">
        <v>3428</v>
      </c>
      <c r="H3522" t="s">
        <v>3956</v>
      </c>
      <c r="I3522" t="s">
        <v>3957</v>
      </c>
      <c r="J3522">
        <v>0</v>
      </c>
      <c r="K3522" s="2">
        <v>100</v>
      </c>
    </row>
    <row r="3523" spans="1:11" x14ac:dyDescent="0.3">
      <c r="A3523" t="s">
        <v>2640</v>
      </c>
      <c r="B3523" t="s">
        <v>12</v>
      </c>
      <c r="C3523" t="s">
        <v>3311</v>
      </c>
      <c r="D3523" t="s">
        <v>3312</v>
      </c>
      <c r="E3523" t="s">
        <v>3426</v>
      </c>
      <c r="F3523" t="s">
        <v>3427</v>
      </c>
      <c r="G3523" t="s">
        <v>3428</v>
      </c>
      <c r="H3523" t="s">
        <v>3956</v>
      </c>
      <c r="I3523" t="s">
        <v>3957</v>
      </c>
      <c r="J3523">
        <v>0</v>
      </c>
      <c r="K3523" s="2">
        <v>156</v>
      </c>
    </row>
    <row r="3524" spans="1:11" x14ac:dyDescent="0.3">
      <c r="A3524" t="s">
        <v>2642</v>
      </c>
      <c r="B3524" t="s">
        <v>12</v>
      </c>
      <c r="C3524" t="s">
        <v>3311</v>
      </c>
      <c r="D3524" t="s">
        <v>3312</v>
      </c>
      <c r="E3524" t="s">
        <v>3426</v>
      </c>
      <c r="F3524" t="s">
        <v>3427</v>
      </c>
      <c r="G3524" t="s">
        <v>3428</v>
      </c>
      <c r="H3524" t="s">
        <v>3956</v>
      </c>
      <c r="I3524" t="s">
        <v>3957</v>
      </c>
      <c r="J3524">
        <v>0</v>
      </c>
      <c r="K3524" s="2">
        <v>73</v>
      </c>
    </row>
    <row r="3525" spans="1:11" x14ac:dyDescent="0.3">
      <c r="A3525" t="s">
        <v>2644</v>
      </c>
      <c r="B3525" t="s">
        <v>12</v>
      </c>
      <c r="C3525" t="s">
        <v>3311</v>
      </c>
      <c r="D3525" t="s">
        <v>3312</v>
      </c>
      <c r="E3525" t="s">
        <v>3426</v>
      </c>
      <c r="F3525" t="s">
        <v>3427</v>
      </c>
      <c r="G3525" t="s">
        <v>3428</v>
      </c>
      <c r="H3525" t="s">
        <v>3956</v>
      </c>
      <c r="I3525" t="s">
        <v>3957</v>
      </c>
      <c r="J3525">
        <v>0</v>
      </c>
      <c r="K3525" s="2">
        <v>78</v>
      </c>
    </row>
    <row r="3526" spans="1:11" x14ac:dyDescent="0.3">
      <c r="A3526" t="s">
        <v>2646</v>
      </c>
      <c r="B3526" t="s">
        <v>12</v>
      </c>
      <c r="C3526" t="s">
        <v>3311</v>
      </c>
      <c r="D3526" t="s">
        <v>3312</v>
      </c>
      <c r="E3526" t="s">
        <v>3426</v>
      </c>
      <c r="F3526" t="s">
        <v>3427</v>
      </c>
      <c r="G3526" t="s">
        <v>3428</v>
      </c>
      <c r="H3526" t="s">
        <v>3956</v>
      </c>
      <c r="I3526" t="s">
        <v>3957</v>
      </c>
      <c r="J3526">
        <v>0</v>
      </c>
      <c r="K3526" s="2">
        <v>56</v>
      </c>
    </row>
    <row r="3527" spans="1:11" x14ac:dyDescent="0.3">
      <c r="B3527" t="s">
        <v>383</v>
      </c>
      <c r="C3527" t="s">
        <v>3311</v>
      </c>
      <c r="D3527" t="s">
        <v>3312</v>
      </c>
      <c r="E3527" t="s">
        <v>3426</v>
      </c>
      <c r="F3527" t="s">
        <v>3427</v>
      </c>
      <c r="G3527" t="s">
        <v>3428</v>
      </c>
      <c r="H3527" t="s">
        <v>3956</v>
      </c>
      <c r="I3527" t="s">
        <v>3957</v>
      </c>
      <c r="J3527">
        <v>0</v>
      </c>
      <c r="K3527" s="2">
        <v>43</v>
      </c>
    </row>
    <row r="3528" spans="1:11" x14ac:dyDescent="0.3">
      <c r="A3528" t="s">
        <v>2648</v>
      </c>
      <c r="B3528" t="s">
        <v>12</v>
      </c>
      <c r="C3528" t="s">
        <v>3311</v>
      </c>
      <c r="D3528" t="s">
        <v>3312</v>
      </c>
      <c r="E3528" t="s">
        <v>3426</v>
      </c>
      <c r="F3528" t="s">
        <v>3427</v>
      </c>
      <c r="G3528" t="s">
        <v>3428</v>
      </c>
      <c r="H3528" t="s">
        <v>3956</v>
      </c>
      <c r="I3528" t="s">
        <v>3957</v>
      </c>
      <c r="J3528">
        <v>0</v>
      </c>
      <c r="K3528" s="2">
        <v>154</v>
      </c>
    </row>
    <row r="3529" spans="1:11" x14ac:dyDescent="0.3">
      <c r="B3529" t="s">
        <v>96</v>
      </c>
      <c r="C3529" t="s">
        <v>3311</v>
      </c>
      <c r="D3529" t="s">
        <v>3312</v>
      </c>
      <c r="E3529" t="s">
        <v>3426</v>
      </c>
      <c r="F3529" t="s">
        <v>3427</v>
      </c>
      <c r="G3529" t="s">
        <v>3428</v>
      </c>
      <c r="H3529" t="s">
        <v>3956</v>
      </c>
      <c r="I3529" t="s">
        <v>3957</v>
      </c>
      <c r="J3529">
        <v>0</v>
      </c>
      <c r="K3529" s="2">
        <v>136</v>
      </c>
    </row>
    <row r="3530" spans="1:11" x14ac:dyDescent="0.3">
      <c r="A3530" t="s">
        <v>2650</v>
      </c>
      <c r="B3530" t="s">
        <v>12</v>
      </c>
      <c r="C3530" t="s">
        <v>3311</v>
      </c>
      <c r="D3530" t="s">
        <v>3312</v>
      </c>
      <c r="E3530" t="s">
        <v>3426</v>
      </c>
      <c r="F3530" t="s">
        <v>3427</v>
      </c>
      <c r="G3530" t="s">
        <v>3428</v>
      </c>
      <c r="H3530" t="s">
        <v>3956</v>
      </c>
      <c r="I3530" t="s">
        <v>3957</v>
      </c>
      <c r="J3530">
        <v>0</v>
      </c>
      <c r="K3530" s="2">
        <v>233</v>
      </c>
    </row>
    <row r="3531" spans="1:11" x14ac:dyDescent="0.3">
      <c r="A3531" t="s">
        <v>2652</v>
      </c>
      <c r="B3531" t="s">
        <v>12</v>
      </c>
      <c r="C3531" t="s">
        <v>3311</v>
      </c>
      <c r="D3531" t="s">
        <v>3312</v>
      </c>
      <c r="E3531" t="s">
        <v>3426</v>
      </c>
      <c r="F3531" t="s">
        <v>3427</v>
      </c>
      <c r="G3531" t="s">
        <v>3428</v>
      </c>
      <c r="H3531" t="s">
        <v>3956</v>
      </c>
      <c r="I3531" t="s">
        <v>3957</v>
      </c>
      <c r="J3531">
        <v>0</v>
      </c>
      <c r="K3531" s="2">
        <v>234</v>
      </c>
    </row>
    <row r="3532" spans="1:11" x14ac:dyDescent="0.3">
      <c r="A3532" t="s">
        <v>2654</v>
      </c>
      <c r="B3532" t="s">
        <v>12</v>
      </c>
      <c r="C3532" t="s">
        <v>3311</v>
      </c>
      <c r="D3532" t="s">
        <v>3312</v>
      </c>
      <c r="E3532" t="s">
        <v>3426</v>
      </c>
      <c r="F3532" t="s">
        <v>3427</v>
      </c>
      <c r="G3532" t="s">
        <v>3428</v>
      </c>
      <c r="H3532" t="s">
        <v>3956</v>
      </c>
      <c r="I3532" t="s">
        <v>3957</v>
      </c>
      <c r="J3532">
        <v>0</v>
      </c>
      <c r="K3532" s="2">
        <v>156</v>
      </c>
    </row>
    <row r="3533" spans="1:11" x14ac:dyDescent="0.3">
      <c r="A3533" t="s">
        <v>2656</v>
      </c>
      <c r="B3533" t="s">
        <v>2660</v>
      </c>
      <c r="C3533" t="s">
        <v>3311</v>
      </c>
      <c r="D3533" t="s">
        <v>3312</v>
      </c>
      <c r="E3533" t="s">
        <v>3426</v>
      </c>
      <c r="F3533" t="s">
        <v>3427</v>
      </c>
      <c r="G3533" t="s">
        <v>3428</v>
      </c>
      <c r="H3533" t="s">
        <v>3956</v>
      </c>
      <c r="I3533" t="s">
        <v>3957</v>
      </c>
      <c r="J3533">
        <v>0</v>
      </c>
      <c r="K3533" s="2">
        <v>79</v>
      </c>
    </row>
    <row r="3534" spans="1:11" x14ac:dyDescent="0.3">
      <c r="B3534" t="s">
        <v>12</v>
      </c>
      <c r="C3534" t="s">
        <v>3311</v>
      </c>
      <c r="D3534" t="s">
        <v>3312</v>
      </c>
      <c r="E3534" t="s">
        <v>3426</v>
      </c>
      <c r="F3534" t="s">
        <v>3427</v>
      </c>
      <c r="G3534" t="s">
        <v>3428</v>
      </c>
      <c r="H3534" t="s">
        <v>3956</v>
      </c>
      <c r="I3534" t="s">
        <v>3957</v>
      </c>
      <c r="J3534">
        <v>0</v>
      </c>
      <c r="K3534" s="2">
        <v>76</v>
      </c>
    </row>
    <row r="3535" spans="1:11" x14ac:dyDescent="0.3">
      <c r="B3535" t="s">
        <v>96</v>
      </c>
      <c r="C3535" t="s">
        <v>3311</v>
      </c>
      <c r="D3535" t="s">
        <v>3312</v>
      </c>
      <c r="E3535" t="s">
        <v>3426</v>
      </c>
      <c r="F3535" t="s">
        <v>3427</v>
      </c>
      <c r="G3535" t="s">
        <v>3428</v>
      </c>
      <c r="H3535" t="s">
        <v>3956</v>
      </c>
      <c r="I3535" t="s">
        <v>3957</v>
      </c>
      <c r="J3535">
        <v>0</v>
      </c>
      <c r="K3535" s="2">
        <v>406</v>
      </c>
    </row>
    <row r="3536" spans="1:11" x14ac:dyDescent="0.3">
      <c r="B3536" t="s">
        <v>2658</v>
      </c>
      <c r="C3536" t="s">
        <v>3311</v>
      </c>
      <c r="D3536" t="s">
        <v>3312</v>
      </c>
      <c r="E3536" t="s">
        <v>3426</v>
      </c>
      <c r="F3536" t="s">
        <v>3427</v>
      </c>
      <c r="G3536" t="s">
        <v>3428</v>
      </c>
      <c r="H3536" t="s">
        <v>3956</v>
      </c>
      <c r="I3536" t="s">
        <v>3957</v>
      </c>
      <c r="J3536">
        <v>0</v>
      </c>
      <c r="K3536" s="2">
        <v>366</v>
      </c>
    </row>
    <row r="3537" spans="1:11" x14ac:dyDescent="0.3">
      <c r="B3537" t="s">
        <v>539</v>
      </c>
      <c r="C3537" t="s">
        <v>3311</v>
      </c>
      <c r="D3537" t="s">
        <v>3312</v>
      </c>
      <c r="E3537" t="s">
        <v>3426</v>
      </c>
      <c r="F3537" t="s">
        <v>3427</v>
      </c>
      <c r="G3537" t="s">
        <v>3428</v>
      </c>
      <c r="H3537" t="s">
        <v>3956</v>
      </c>
      <c r="I3537" t="s">
        <v>3957</v>
      </c>
      <c r="J3537">
        <v>0</v>
      </c>
      <c r="K3537" s="2">
        <v>182</v>
      </c>
    </row>
    <row r="3538" spans="1:11" x14ac:dyDescent="0.3">
      <c r="A3538" t="s">
        <v>2661</v>
      </c>
      <c r="B3538" t="s">
        <v>2665</v>
      </c>
      <c r="C3538" t="s">
        <v>3311</v>
      </c>
      <c r="D3538" t="s">
        <v>3312</v>
      </c>
      <c r="E3538" t="s">
        <v>3426</v>
      </c>
      <c r="F3538" t="s">
        <v>3427</v>
      </c>
      <c r="G3538" t="s">
        <v>3428</v>
      </c>
      <c r="H3538" t="s">
        <v>3956</v>
      </c>
      <c r="I3538" t="s">
        <v>3957</v>
      </c>
      <c r="J3538">
        <v>0</v>
      </c>
      <c r="K3538" s="2">
        <v>117</v>
      </c>
    </row>
    <row r="3539" spans="1:11" x14ac:dyDescent="0.3">
      <c r="B3539" t="s">
        <v>2663</v>
      </c>
      <c r="C3539" t="s">
        <v>3311</v>
      </c>
      <c r="D3539" t="s">
        <v>3312</v>
      </c>
      <c r="E3539" t="s">
        <v>3426</v>
      </c>
      <c r="F3539" t="s">
        <v>3427</v>
      </c>
      <c r="G3539" t="s">
        <v>3428</v>
      </c>
      <c r="H3539" t="s">
        <v>3956</v>
      </c>
      <c r="I3539" t="s">
        <v>3957</v>
      </c>
      <c r="J3539">
        <v>0</v>
      </c>
      <c r="K3539" s="2">
        <v>42</v>
      </c>
    </row>
    <row r="3540" spans="1:11" x14ac:dyDescent="0.3">
      <c r="B3540" t="s">
        <v>2664</v>
      </c>
      <c r="C3540" t="s">
        <v>3311</v>
      </c>
      <c r="D3540" t="s">
        <v>3312</v>
      </c>
      <c r="E3540" t="s">
        <v>3426</v>
      </c>
      <c r="F3540" t="s">
        <v>3427</v>
      </c>
      <c r="G3540" t="s">
        <v>3428</v>
      </c>
      <c r="H3540" t="s">
        <v>3956</v>
      </c>
      <c r="I3540" t="s">
        <v>3957</v>
      </c>
      <c r="J3540">
        <v>0</v>
      </c>
      <c r="K3540" s="2">
        <v>40</v>
      </c>
    </row>
    <row r="3541" spans="1:11" x14ac:dyDescent="0.3">
      <c r="B3541" t="s">
        <v>1018</v>
      </c>
      <c r="C3541" t="s">
        <v>3311</v>
      </c>
      <c r="D3541" t="s">
        <v>3312</v>
      </c>
      <c r="E3541" t="s">
        <v>3426</v>
      </c>
      <c r="F3541" t="s">
        <v>3427</v>
      </c>
      <c r="G3541" t="s">
        <v>3428</v>
      </c>
      <c r="H3541" t="s">
        <v>3956</v>
      </c>
      <c r="I3541" t="s">
        <v>3957</v>
      </c>
      <c r="J3541">
        <v>0</v>
      </c>
      <c r="K3541" s="2">
        <v>258</v>
      </c>
    </row>
    <row r="3542" spans="1:11" x14ac:dyDescent="0.3">
      <c r="B3542" t="s">
        <v>12</v>
      </c>
      <c r="C3542" t="s">
        <v>3311</v>
      </c>
      <c r="D3542" t="s">
        <v>3312</v>
      </c>
      <c r="E3542" t="s">
        <v>3426</v>
      </c>
      <c r="F3542" t="s">
        <v>3427</v>
      </c>
      <c r="G3542" t="s">
        <v>3428</v>
      </c>
      <c r="H3542" t="s">
        <v>3956</v>
      </c>
      <c r="I3542" t="s">
        <v>3957</v>
      </c>
      <c r="J3542">
        <v>0</v>
      </c>
      <c r="K3542" s="2">
        <v>74</v>
      </c>
    </row>
    <row r="3543" spans="1:11" x14ac:dyDescent="0.3">
      <c r="B3543" t="s">
        <v>218</v>
      </c>
      <c r="C3543" t="s">
        <v>3311</v>
      </c>
      <c r="D3543" t="s">
        <v>3312</v>
      </c>
      <c r="E3543" t="s">
        <v>3426</v>
      </c>
      <c r="F3543" t="s">
        <v>3427</v>
      </c>
      <c r="G3543" t="s">
        <v>3428</v>
      </c>
      <c r="H3543" t="s">
        <v>3956</v>
      </c>
      <c r="I3543" t="s">
        <v>3957</v>
      </c>
      <c r="J3543">
        <v>0</v>
      </c>
      <c r="K3543" s="2">
        <v>187</v>
      </c>
    </row>
    <row r="3544" spans="1:11" x14ac:dyDescent="0.3">
      <c r="B3544" t="s">
        <v>84</v>
      </c>
      <c r="C3544" t="s">
        <v>3311</v>
      </c>
      <c r="D3544" t="s">
        <v>3312</v>
      </c>
      <c r="E3544" t="s">
        <v>3426</v>
      </c>
      <c r="F3544" t="s">
        <v>3427</v>
      </c>
      <c r="G3544" t="s">
        <v>3428</v>
      </c>
      <c r="H3544" t="s">
        <v>3956</v>
      </c>
      <c r="I3544" t="s">
        <v>3957</v>
      </c>
      <c r="J3544">
        <v>0</v>
      </c>
      <c r="K3544" s="2">
        <v>342</v>
      </c>
    </row>
    <row r="3545" spans="1:11" x14ac:dyDescent="0.3">
      <c r="B3545" t="s">
        <v>96</v>
      </c>
      <c r="C3545" t="s">
        <v>3311</v>
      </c>
      <c r="D3545" t="s">
        <v>3312</v>
      </c>
      <c r="E3545" t="s">
        <v>3426</v>
      </c>
      <c r="F3545" t="s">
        <v>3427</v>
      </c>
      <c r="G3545" t="s">
        <v>3428</v>
      </c>
      <c r="H3545" t="s">
        <v>3956</v>
      </c>
      <c r="I3545" t="s">
        <v>3957</v>
      </c>
      <c r="J3545">
        <v>0</v>
      </c>
      <c r="K3545" s="2">
        <v>269</v>
      </c>
    </row>
    <row r="3546" spans="1:11" x14ac:dyDescent="0.3">
      <c r="B3546" t="s">
        <v>539</v>
      </c>
      <c r="C3546" t="s">
        <v>3311</v>
      </c>
      <c r="D3546" t="s">
        <v>3312</v>
      </c>
      <c r="E3546" t="s">
        <v>3426</v>
      </c>
      <c r="F3546" t="s">
        <v>3427</v>
      </c>
      <c r="G3546" t="s">
        <v>3428</v>
      </c>
      <c r="H3546" t="s">
        <v>3956</v>
      </c>
      <c r="I3546" t="s">
        <v>3957</v>
      </c>
      <c r="J3546">
        <v>0</v>
      </c>
      <c r="K3546" s="2">
        <v>113</v>
      </c>
    </row>
    <row r="3547" spans="1:11" x14ac:dyDescent="0.3">
      <c r="B3547" t="s">
        <v>669</v>
      </c>
      <c r="C3547" t="s">
        <v>3311</v>
      </c>
      <c r="D3547" t="s">
        <v>3312</v>
      </c>
      <c r="E3547" t="s">
        <v>3426</v>
      </c>
      <c r="F3547" t="s">
        <v>3427</v>
      </c>
      <c r="G3547" t="s">
        <v>3428</v>
      </c>
      <c r="H3547" t="s">
        <v>3956</v>
      </c>
      <c r="I3547" t="s">
        <v>3957</v>
      </c>
      <c r="J3547">
        <v>0</v>
      </c>
      <c r="K3547" s="2">
        <v>35</v>
      </c>
    </row>
    <row r="3548" spans="1:11" x14ac:dyDescent="0.3">
      <c r="A3548" t="s">
        <v>2666</v>
      </c>
      <c r="B3548" t="s">
        <v>12</v>
      </c>
      <c r="C3548" t="s">
        <v>3311</v>
      </c>
      <c r="D3548" t="s">
        <v>3312</v>
      </c>
      <c r="E3548" t="s">
        <v>3426</v>
      </c>
      <c r="F3548" t="s">
        <v>3427</v>
      </c>
      <c r="G3548" t="s">
        <v>3428</v>
      </c>
      <c r="H3548" t="s">
        <v>3956</v>
      </c>
      <c r="I3548" t="s">
        <v>3957</v>
      </c>
      <c r="J3548">
        <v>0</v>
      </c>
      <c r="K3548" s="2">
        <v>80</v>
      </c>
    </row>
    <row r="3549" spans="1:11" x14ac:dyDescent="0.3">
      <c r="B3549" t="s">
        <v>96</v>
      </c>
      <c r="C3549" t="s">
        <v>3311</v>
      </c>
      <c r="D3549" t="s">
        <v>3312</v>
      </c>
      <c r="E3549" t="s">
        <v>3426</v>
      </c>
      <c r="F3549" t="s">
        <v>3427</v>
      </c>
      <c r="G3549" t="s">
        <v>3428</v>
      </c>
      <c r="H3549" t="s">
        <v>3956</v>
      </c>
      <c r="I3549" t="s">
        <v>3957</v>
      </c>
      <c r="J3549">
        <v>0</v>
      </c>
      <c r="K3549" s="2">
        <v>87</v>
      </c>
    </row>
    <row r="3550" spans="1:11" x14ac:dyDescent="0.3">
      <c r="A3550" t="s">
        <v>2668</v>
      </c>
      <c r="B3550" t="s">
        <v>34</v>
      </c>
      <c r="C3550" t="s">
        <v>3311</v>
      </c>
      <c r="D3550" t="s">
        <v>3312</v>
      </c>
      <c r="E3550" t="s">
        <v>3426</v>
      </c>
      <c r="F3550" t="s">
        <v>3427</v>
      </c>
      <c r="G3550" t="s">
        <v>3428</v>
      </c>
      <c r="H3550" t="s">
        <v>3956</v>
      </c>
      <c r="I3550" t="s">
        <v>3957</v>
      </c>
      <c r="J3550">
        <v>0</v>
      </c>
      <c r="K3550" s="2">
        <v>30</v>
      </c>
    </row>
    <row r="3551" spans="1:11" x14ac:dyDescent="0.3">
      <c r="B3551" t="s">
        <v>12</v>
      </c>
      <c r="C3551" t="s">
        <v>3311</v>
      </c>
      <c r="D3551" t="s">
        <v>3312</v>
      </c>
      <c r="E3551" t="s">
        <v>3426</v>
      </c>
      <c r="F3551" t="s">
        <v>3427</v>
      </c>
      <c r="G3551" t="s">
        <v>3428</v>
      </c>
      <c r="H3551" t="s">
        <v>3956</v>
      </c>
      <c r="I3551" t="s">
        <v>3957</v>
      </c>
      <c r="J3551">
        <v>0</v>
      </c>
      <c r="K3551" s="2">
        <v>77</v>
      </c>
    </row>
    <row r="3552" spans="1:11" x14ac:dyDescent="0.3">
      <c r="B3552" t="s">
        <v>184</v>
      </c>
      <c r="C3552" t="s">
        <v>3311</v>
      </c>
      <c r="D3552" t="s">
        <v>3312</v>
      </c>
      <c r="E3552" t="s">
        <v>3426</v>
      </c>
      <c r="F3552" t="s">
        <v>3427</v>
      </c>
      <c r="G3552" t="s">
        <v>3428</v>
      </c>
      <c r="H3552" t="s">
        <v>3956</v>
      </c>
      <c r="I3552" t="s">
        <v>3957</v>
      </c>
      <c r="J3552">
        <v>0</v>
      </c>
      <c r="K3552" s="2">
        <v>101</v>
      </c>
    </row>
    <row r="3553" spans="1:11" x14ac:dyDescent="0.3">
      <c r="B3553" t="s">
        <v>96</v>
      </c>
      <c r="C3553" t="s">
        <v>3311</v>
      </c>
      <c r="D3553" t="s">
        <v>3312</v>
      </c>
      <c r="E3553" t="s">
        <v>3426</v>
      </c>
      <c r="F3553" t="s">
        <v>3427</v>
      </c>
      <c r="G3553" t="s">
        <v>3428</v>
      </c>
      <c r="H3553" t="s">
        <v>3956</v>
      </c>
      <c r="I3553" t="s">
        <v>3957</v>
      </c>
      <c r="J3553">
        <v>0</v>
      </c>
      <c r="K3553" s="2">
        <v>128</v>
      </c>
    </row>
    <row r="3554" spans="1:11" x14ac:dyDescent="0.3">
      <c r="A3554" t="s">
        <v>2670</v>
      </c>
      <c r="B3554" t="s">
        <v>12</v>
      </c>
      <c r="C3554" t="s">
        <v>3311</v>
      </c>
      <c r="D3554" t="s">
        <v>3312</v>
      </c>
      <c r="E3554" t="s">
        <v>3426</v>
      </c>
      <c r="F3554" t="s">
        <v>3427</v>
      </c>
      <c r="G3554" t="s">
        <v>3428</v>
      </c>
      <c r="H3554" t="s">
        <v>3956</v>
      </c>
      <c r="I3554" t="s">
        <v>3957</v>
      </c>
      <c r="J3554">
        <v>0</v>
      </c>
      <c r="K3554" s="2">
        <v>78</v>
      </c>
    </row>
    <row r="3555" spans="1:11" x14ac:dyDescent="0.3">
      <c r="A3555" t="s">
        <v>2672</v>
      </c>
      <c r="B3555" t="s">
        <v>12</v>
      </c>
      <c r="C3555" t="s">
        <v>3311</v>
      </c>
      <c r="D3555" t="s">
        <v>3312</v>
      </c>
      <c r="E3555" t="s">
        <v>3426</v>
      </c>
      <c r="F3555" t="s">
        <v>3427</v>
      </c>
      <c r="G3555" t="s">
        <v>3428</v>
      </c>
      <c r="H3555" t="s">
        <v>3956</v>
      </c>
      <c r="I3555" t="s">
        <v>3957</v>
      </c>
      <c r="J3555">
        <v>0</v>
      </c>
      <c r="K3555" s="2">
        <v>158</v>
      </c>
    </row>
    <row r="3556" spans="1:11" x14ac:dyDescent="0.3">
      <c r="A3556" t="s">
        <v>2674</v>
      </c>
      <c r="B3556" t="s">
        <v>12</v>
      </c>
      <c r="C3556" t="s">
        <v>3311</v>
      </c>
      <c r="D3556" t="s">
        <v>3312</v>
      </c>
      <c r="E3556" t="s">
        <v>3426</v>
      </c>
      <c r="F3556" t="s">
        <v>3427</v>
      </c>
      <c r="G3556" t="s">
        <v>3428</v>
      </c>
      <c r="H3556" t="s">
        <v>3956</v>
      </c>
      <c r="I3556" t="s">
        <v>3957</v>
      </c>
      <c r="J3556">
        <v>0</v>
      </c>
      <c r="K3556" s="2">
        <v>157</v>
      </c>
    </row>
    <row r="3557" spans="1:11" x14ac:dyDescent="0.3">
      <c r="A3557" t="s">
        <v>2676</v>
      </c>
      <c r="B3557" t="s">
        <v>12</v>
      </c>
      <c r="C3557" t="s">
        <v>3311</v>
      </c>
      <c r="D3557" t="s">
        <v>3312</v>
      </c>
      <c r="E3557" t="s">
        <v>3426</v>
      </c>
      <c r="F3557" t="s">
        <v>3427</v>
      </c>
      <c r="G3557" t="s">
        <v>3428</v>
      </c>
      <c r="H3557" t="s">
        <v>3956</v>
      </c>
      <c r="I3557" t="s">
        <v>3957</v>
      </c>
      <c r="J3557">
        <v>0</v>
      </c>
      <c r="K3557" s="2">
        <v>170</v>
      </c>
    </row>
    <row r="3558" spans="1:11" x14ac:dyDescent="0.3">
      <c r="A3558" t="s">
        <v>2678</v>
      </c>
      <c r="B3558" t="s">
        <v>12</v>
      </c>
      <c r="C3558" t="s">
        <v>3311</v>
      </c>
      <c r="D3558" t="s">
        <v>3312</v>
      </c>
      <c r="E3558" t="s">
        <v>3426</v>
      </c>
      <c r="F3558" t="s">
        <v>3427</v>
      </c>
      <c r="G3558" t="s">
        <v>3428</v>
      </c>
      <c r="H3558" t="s">
        <v>3956</v>
      </c>
      <c r="I3558" t="s">
        <v>3957</v>
      </c>
      <c r="J3558">
        <v>0</v>
      </c>
      <c r="K3558" s="2">
        <v>78</v>
      </c>
    </row>
    <row r="3559" spans="1:11" x14ac:dyDescent="0.3">
      <c r="B3559" t="s">
        <v>96</v>
      </c>
      <c r="C3559" t="s">
        <v>3311</v>
      </c>
      <c r="D3559" t="s">
        <v>3312</v>
      </c>
      <c r="E3559" t="s">
        <v>3426</v>
      </c>
      <c r="F3559" t="s">
        <v>3427</v>
      </c>
      <c r="G3559" t="s">
        <v>3428</v>
      </c>
      <c r="H3559" t="s">
        <v>3956</v>
      </c>
      <c r="I3559" t="s">
        <v>3957</v>
      </c>
      <c r="J3559">
        <v>0</v>
      </c>
      <c r="K3559" s="2">
        <v>134</v>
      </c>
    </row>
    <row r="3560" spans="1:11" x14ac:dyDescent="0.3">
      <c r="A3560" t="s">
        <v>2680</v>
      </c>
      <c r="B3560" t="s">
        <v>12</v>
      </c>
      <c r="C3560" t="s">
        <v>3311</v>
      </c>
      <c r="D3560" t="s">
        <v>3312</v>
      </c>
      <c r="E3560" t="s">
        <v>3426</v>
      </c>
      <c r="F3560" t="s">
        <v>3427</v>
      </c>
      <c r="G3560" t="s">
        <v>3428</v>
      </c>
      <c r="H3560" t="s">
        <v>3956</v>
      </c>
      <c r="I3560" t="s">
        <v>3957</v>
      </c>
      <c r="J3560">
        <v>0</v>
      </c>
      <c r="K3560" s="2">
        <v>150</v>
      </c>
    </row>
    <row r="3561" spans="1:11" x14ac:dyDescent="0.3">
      <c r="A3561" t="s">
        <v>2682</v>
      </c>
      <c r="B3561" t="s">
        <v>12</v>
      </c>
      <c r="C3561" t="s">
        <v>3311</v>
      </c>
      <c r="D3561" t="s">
        <v>3312</v>
      </c>
      <c r="E3561" t="s">
        <v>3426</v>
      </c>
      <c r="F3561" t="s">
        <v>3427</v>
      </c>
      <c r="G3561" t="s">
        <v>3428</v>
      </c>
      <c r="H3561" t="s">
        <v>3956</v>
      </c>
      <c r="I3561" t="s">
        <v>3957</v>
      </c>
      <c r="J3561">
        <v>0</v>
      </c>
      <c r="K3561" s="2">
        <v>76</v>
      </c>
    </row>
    <row r="3562" spans="1:11" x14ac:dyDescent="0.3">
      <c r="A3562" t="s">
        <v>2684</v>
      </c>
      <c r="B3562" t="s">
        <v>34</v>
      </c>
      <c r="C3562" t="s">
        <v>3311</v>
      </c>
      <c r="D3562" t="s">
        <v>3312</v>
      </c>
      <c r="E3562" t="s">
        <v>3426</v>
      </c>
      <c r="F3562" t="s">
        <v>3427</v>
      </c>
      <c r="G3562" t="s">
        <v>3428</v>
      </c>
      <c r="H3562" t="s">
        <v>3956</v>
      </c>
      <c r="I3562" t="s">
        <v>3957</v>
      </c>
      <c r="J3562">
        <v>0</v>
      </c>
      <c r="K3562" s="2">
        <v>305</v>
      </c>
    </row>
    <row r="3563" spans="1:11" x14ac:dyDescent="0.3">
      <c r="B3563" t="s">
        <v>12</v>
      </c>
      <c r="C3563" t="s">
        <v>3311</v>
      </c>
      <c r="D3563" t="s">
        <v>3312</v>
      </c>
      <c r="E3563" t="s">
        <v>3426</v>
      </c>
      <c r="F3563" t="s">
        <v>3427</v>
      </c>
      <c r="G3563" t="s">
        <v>3428</v>
      </c>
      <c r="H3563" t="s">
        <v>3956</v>
      </c>
      <c r="I3563" t="s">
        <v>3957</v>
      </c>
      <c r="J3563">
        <v>0</v>
      </c>
      <c r="K3563" s="2">
        <v>242</v>
      </c>
    </row>
    <row r="3564" spans="1:11" x14ac:dyDescent="0.3">
      <c r="A3564" t="s">
        <v>2686</v>
      </c>
      <c r="B3564" t="s">
        <v>12</v>
      </c>
      <c r="C3564" t="s">
        <v>3311</v>
      </c>
      <c r="D3564" t="s">
        <v>3312</v>
      </c>
      <c r="E3564" t="s">
        <v>3426</v>
      </c>
      <c r="F3564" t="s">
        <v>3427</v>
      </c>
      <c r="G3564" t="s">
        <v>3428</v>
      </c>
      <c r="H3564" t="s">
        <v>3956</v>
      </c>
      <c r="I3564" t="s">
        <v>3957</v>
      </c>
      <c r="J3564">
        <v>0</v>
      </c>
      <c r="K3564" s="2">
        <v>78</v>
      </c>
    </row>
    <row r="3565" spans="1:11" x14ac:dyDescent="0.3">
      <c r="B3565" t="s">
        <v>20</v>
      </c>
      <c r="C3565" t="s">
        <v>3311</v>
      </c>
      <c r="D3565" t="s">
        <v>3312</v>
      </c>
      <c r="E3565" t="s">
        <v>3426</v>
      </c>
      <c r="F3565" t="s">
        <v>3427</v>
      </c>
      <c r="G3565" t="s">
        <v>3428</v>
      </c>
      <c r="H3565" t="s">
        <v>3956</v>
      </c>
      <c r="I3565" t="s">
        <v>3957</v>
      </c>
      <c r="J3565">
        <v>0</v>
      </c>
      <c r="K3565" s="2">
        <v>252</v>
      </c>
    </row>
    <row r="3566" spans="1:11" x14ac:dyDescent="0.3">
      <c r="B3566" t="s">
        <v>22</v>
      </c>
      <c r="C3566" t="s">
        <v>3311</v>
      </c>
      <c r="D3566" t="s">
        <v>3312</v>
      </c>
      <c r="E3566" t="s">
        <v>3426</v>
      </c>
      <c r="F3566" t="s">
        <v>3427</v>
      </c>
      <c r="G3566" t="s">
        <v>3428</v>
      </c>
      <c r="H3566" t="s">
        <v>3956</v>
      </c>
      <c r="I3566" t="s">
        <v>3957</v>
      </c>
      <c r="J3566">
        <v>0</v>
      </c>
      <c r="K3566" s="2">
        <v>180</v>
      </c>
    </row>
    <row r="3567" spans="1:11" x14ac:dyDescent="0.3">
      <c r="B3567" t="s">
        <v>24</v>
      </c>
      <c r="C3567" t="s">
        <v>3311</v>
      </c>
      <c r="D3567" t="s">
        <v>3312</v>
      </c>
      <c r="E3567" t="s">
        <v>3426</v>
      </c>
      <c r="F3567" t="s">
        <v>3427</v>
      </c>
      <c r="G3567" t="s">
        <v>3428</v>
      </c>
      <c r="H3567" t="s">
        <v>3956</v>
      </c>
      <c r="I3567" t="s">
        <v>3957</v>
      </c>
      <c r="J3567">
        <v>0</v>
      </c>
      <c r="K3567" s="2">
        <v>273</v>
      </c>
    </row>
    <row r="3568" spans="1:11" x14ac:dyDescent="0.3">
      <c r="A3568" t="s">
        <v>2688</v>
      </c>
      <c r="B3568" t="s">
        <v>12</v>
      </c>
      <c r="C3568" t="s">
        <v>3311</v>
      </c>
      <c r="D3568" t="s">
        <v>3312</v>
      </c>
      <c r="E3568" t="s">
        <v>3426</v>
      </c>
      <c r="F3568" t="s">
        <v>3427</v>
      </c>
      <c r="G3568" t="s">
        <v>3428</v>
      </c>
      <c r="H3568" t="s">
        <v>3956</v>
      </c>
      <c r="I3568" t="s">
        <v>3957</v>
      </c>
      <c r="J3568">
        <v>0</v>
      </c>
      <c r="K3568" s="2">
        <v>88</v>
      </c>
    </row>
    <row r="3569" spans="1:11" x14ac:dyDescent="0.3">
      <c r="A3569" t="s">
        <v>2690</v>
      </c>
      <c r="B3569" t="s">
        <v>12</v>
      </c>
      <c r="C3569" t="s">
        <v>3311</v>
      </c>
      <c r="D3569" t="s">
        <v>3312</v>
      </c>
      <c r="E3569" t="s">
        <v>3426</v>
      </c>
      <c r="F3569" t="s">
        <v>3427</v>
      </c>
      <c r="G3569" t="s">
        <v>3428</v>
      </c>
      <c r="H3569" t="s">
        <v>3956</v>
      </c>
      <c r="I3569" t="s">
        <v>3957</v>
      </c>
      <c r="J3569">
        <v>0</v>
      </c>
      <c r="K3569" s="2">
        <v>77</v>
      </c>
    </row>
    <row r="3570" spans="1:11" x14ac:dyDescent="0.3">
      <c r="B3570" t="s">
        <v>96</v>
      </c>
      <c r="C3570" t="s">
        <v>3311</v>
      </c>
      <c r="D3570" t="s">
        <v>3312</v>
      </c>
      <c r="E3570" t="s">
        <v>3426</v>
      </c>
      <c r="F3570" t="s">
        <v>3427</v>
      </c>
      <c r="G3570" t="s">
        <v>3428</v>
      </c>
      <c r="H3570" t="s">
        <v>3956</v>
      </c>
      <c r="I3570" t="s">
        <v>3957</v>
      </c>
      <c r="J3570">
        <v>0</v>
      </c>
      <c r="K3570" s="2">
        <v>135</v>
      </c>
    </row>
    <row r="3571" spans="1:11" x14ac:dyDescent="0.3">
      <c r="A3571" t="s">
        <v>2692</v>
      </c>
      <c r="B3571" t="s">
        <v>12</v>
      </c>
      <c r="C3571" t="s">
        <v>3311</v>
      </c>
      <c r="D3571" t="s">
        <v>3312</v>
      </c>
      <c r="E3571" t="s">
        <v>3426</v>
      </c>
      <c r="F3571" t="s">
        <v>3427</v>
      </c>
      <c r="G3571" t="s">
        <v>3428</v>
      </c>
      <c r="H3571" t="s">
        <v>3956</v>
      </c>
      <c r="I3571" t="s">
        <v>3957</v>
      </c>
      <c r="J3571">
        <v>0</v>
      </c>
      <c r="K3571" s="2">
        <v>162</v>
      </c>
    </row>
    <row r="3572" spans="1:11" x14ac:dyDescent="0.3">
      <c r="A3572" t="s">
        <v>2694</v>
      </c>
      <c r="B3572" t="s">
        <v>12</v>
      </c>
      <c r="C3572" t="s">
        <v>3311</v>
      </c>
      <c r="D3572" t="s">
        <v>3312</v>
      </c>
      <c r="E3572" t="s">
        <v>3426</v>
      </c>
      <c r="F3572" t="s">
        <v>3427</v>
      </c>
      <c r="G3572" t="s">
        <v>3428</v>
      </c>
      <c r="H3572" t="s">
        <v>3956</v>
      </c>
      <c r="I3572" t="s">
        <v>3957</v>
      </c>
      <c r="J3572">
        <v>0</v>
      </c>
      <c r="K3572" s="2">
        <v>77</v>
      </c>
    </row>
    <row r="3573" spans="1:11" x14ac:dyDescent="0.3">
      <c r="A3573" t="s">
        <v>2696</v>
      </c>
      <c r="B3573" t="s">
        <v>2698</v>
      </c>
      <c r="C3573" t="s">
        <v>3311</v>
      </c>
      <c r="D3573" t="s">
        <v>3312</v>
      </c>
      <c r="E3573" t="s">
        <v>3426</v>
      </c>
      <c r="F3573" t="s">
        <v>3427</v>
      </c>
      <c r="G3573" t="s">
        <v>3428</v>
      </c>
      <c r="H3573" t="s">
        <v>3956</v>
      </c>
      <c r="I3573" t="s">
        <v>3957</v>
      </c>
      <c r="J3573">
        <v>0</v>
      </c>
      <c r="K3573" s="2">
        <v>68</v>
      </c>
    </row>
    <row r="3574" spans="1:11" x14ac:dyDescent="0.3">
      <c r="B3574" t="s">
        <v>12</v>
      </c>
      <c r="C3574" t="s">
        <v>3311</v>
      </c>
      <c r="D3574" t="s">
        <v>3312</v>
      </c>
      <c r="E3574" t="s">
        <v>3426</v>
      </c>
      <c r="F3574" t="s">
        <v>3427</v>
      </c>
      <c r="G3574" t="s">
        <v>3428</v>
      </c>
      <c r="H3574" t="s">
        <v>3956</v>
      </c>
      <c r="I3574" t="s">
        <v>3957</v>
      </c>
      <c r="J3574">
        <v>0</v>
      </c>
      <c r="K3574" s="2">
        <v>50</v>
      </c>
    </row>
    <row r="3575" spans="1:11" x14ac:dyDescent="0.3">
      <c r="B3575" t="s">
        <v>96</v>
      </c>
      <c r="C3575" t="s">
        <v>3311</v>
      </c>
      <c r="D3575" t="s">
        <v>3312</v>
      </c>
      <c r="E3575" t="s">
        <v>3426</v>
      </c>
      <c r="F3575" t="s">
        <v>3427</v>
      </c>
      <c r="G3575" t="s">
        <v>3428</v>
      </c>
      <c r="H3575" t="s">
        <v>3956</v>
      </c>
      <c r="I3575" t="s">
        <v>3957</v>
      </c>
      <c r="J3575">
        <v>0</v>
      </c>
      <c r="K3575" s="2">
        <v>236</v>
      </c>
    </row>
    <row r="3576" spans="1:11" x14ac:dyDescent="0.3">
      <c r="A3576" t="s">
        <v>2699</v>
      </c>
      <c r="B3576" t="s">
        <v>44</v>
      </c>
      <c r="C3576" t="s">
        <v>3311</v>
      </c>
      <c r="D3576" t="s">
        <v>3312</v>
      </c>
      <c r="E3576" t="s">
        <v>3426</v>
      </c>
      <c r="F3576" t="s">
        <v>3427</v>
      </c>
      <c r="G3576" t="s">
        <v>3428</v>
      </c>
      <c r="H3576" t="s">
        <v>3956</v>
      </c>
      <c r="I3576" t="s">
        <v>3957</v>
      </c>
      <c r="J3576">
        <v>0</v>
      </c>
      <c r="K3576" s="2">
        <v>268</v>
      </c>
    </row>
    <row r="3577" spans="1:11" x14ac:dyDescent="0.3">
      <c r="B3577" t="s">
        <v>12</v>
      </c>
      <c r="C3577" t="s">
        <v>3311</v>
      </c>
      <c r="D3577" t="s">
        <v>3312</v>
      </c>
      <c r="E3577" t="s">
        <v>3426</v>
      </c>
      <c r="F3577" t="s">
        <v>3427</v>
      </c>
      <c r="G3577" t="s">
        <v>3428</v>
      </c>
      <c r="H3577" t="s">
        <v>3956</v>
      </c>
      <c r="I3577" t="s">
        <v>3957</v>
      </c>
      <c r="J3577">
        <v>0</v>
      </c>
      <c r="K3577" s="2">
        <v>160</v>
      </c>
    </row>
    <row r="3578" spans="1:11" x14ac:dyDescent="0.3">
      <c r="B3578" t="s">
        <v>218</v>
      </c>
      <c r="C3578" t="s">
        <v>3311</v>
      </c>
      <c r="D3578" t="s">
        <v>3312</v>
      </c>
      <c r="E3578" t="s">
        <v>3426</v>
      </c>
      <c r="F3578" t="s">
        <v>3427</v>
      </c>
      <c r="G3578" t="s">
        <v>3428</v>
      </c>
      <c r="H3578" t="s">
        <v>3956</v>
      </c>
      <c r="I3578" t="s">
        <v>3957</v>
      </c>
      <c r="J3578">
        <v>0</v>
      </c>
      <c r="K3578" s="2">
        <v>114</v>
      </c>
    </row>
    <row r="3579" spans="1:11" x14ac:dyDescent="0.3">
      <c r="B3579" t="s">
        <v>184</v>
      </c>
      <c r="C3579" t="s">
        <v>3311</v>
      </c>
      <c r="D3579" t="s">
        <v>3312</v>
      </c>
      <c r="E3579" t="s">
        <v>3426</v>
      </c>
      <c r="F3579" t="s">
        <v>3427</v>
      </c>
      <c r="G3579" t="s">
        <v>3428</v>
      </c>
      <c r="H3579" t="s">
        <v>3956</v>
      </c>
      <c r="I3579" t="s">
        <v>3957</v>
      </c>
      <c r="J3579">
        <v>0</v>
      </c>
      <c r="K3579" s="2">
        <v>162</v>
      </c>
    </row>
    <row r="3580" spans="1:11" x14ac:dyDescent="0.3">
      <c r="B3580" t="s">
        <v>96</v>
      </c>
      <c r="C3580" t="s">
        <v>3311</v>
      </c>
      <c r="D3580" t="s">
        <v>3312</v>
      </c>
      <c r="E3580" t="s">
        <v>3426</v>
      </c>
      <c r="F3580" t="s">
        <v>3427</v>
      </c>
      <c r="G3580" t="s">
        <v>3428</v>
      </c>
      <c r="H3580" t="s">
        <v>3956</v>
      </c>
      <c r="I3580" t="s">
        <v>3957</v>
      </c>
      <c r="J3580">
        <v>0</v>
      </c>
      <c r="K3580" s="2">
        <v>135</v>
      </c>
    </row>
    <row r="3581" spans="1:11" x14ac:dyDescent="0.3">
      <c r="A3581" t="s">
        <v>2701</v>
      </c>
      <c r="B3581" t="s">
        <v>44</v>
      </c>
      <c r="C3581" t="s">
        <v>3311</v>
      </c>
      <c r="D3581" t="s">
        <v>3312</v>
      </c>
      <c r="E3581" t="s">
        <v>3426</v>
      </c>
      <c r="F3581" t="s">
        <v>3427</v>
      </c>
      <c r="G3581" t="s">
        <v>3428</v>
      </c>
      <c r="H3581" t="s">
        <v>3956</v>
      </c>
      <c r="I3581" t="s">
        <v>3957</v>
      </c>
      <c r="J3581">
        <v>0</v>
      </c>
      <c r="K3581" s="2">
        <v>71</v>
      </c>
    </row>
    <row r="3582" spans="1:11" x14ac:dyDescent="0.3">
      <c r="B3582" t="s">
        <v>12</v>
      </c>
      <c r="C3582" t="s">
        <v>3311</v>
      </c>
      <c r="D3582" t="s">
        <v>3312</v>
      </c>
      <c r="E3582" t="s">
        <v>3426</v>
      </c>
      <c r="F3582" t="s">
        <v>3427</v>
      </c>
      <c r="G3582" t="s">
        <v>3428</v>
      </c>
      <c r="H3582" t="s">
        <v>3956</v>
      </c>
      <c r="I3582" t="s">
        <v>3957</v>
      </c>
      <c r="J3582">
        <v>0</v>
      </c>
      <c r="K3582" s="2">
        <v>280</v>
      </c>
    </row>
    <row r="3583" spans="1:11" x14ac:dyDescent="0.3">
      <c r="B3583" t="s">
        <v>377</v>
      </c>
      <c r="C3583" t="s">
        <v>3311</v>
      </c>
      <c r="D3583" t="s">
        <v>3312</v>
      </c>
      <c r="E3583" t="s">
        <v>3426</v>
      </c>
      <c r="F3583" t="s">
        <v>3427</v>
      </c>
      <c r="G3583" t="s">
        <v>3428</v>
      </c>
      <c r="H3583" t="s">
        <v>3956</v>
      </c>
      <c r="I3583" t="s">
        <v>3957</v>
      </c>
      <c r="J3583">
        <v>0</v>
      </c>
      <c r="K3583" s="2">
        <v>810</v>
      </c>
    </row>
    <row r="3584" spans="1:11" x14ac:dyDescent="0.3">
      <c r="A3584" t="s">
        <v>2703</v>
      </c>
      <c r="B3584" t="s">
        <v>12</v>
      </c>
      <c r="C3584" t="s">
        <v>3311</v>
      </c>
      <c r="D3584" t="s">
        <v>3312</v>
      </c>
      <c r="E3584" t="s">
        <v>3313</v>
      </c>
      <c r="F3584" t="s">
        <v>3314</v>
      </c>
      <c r="G3584" t="s">
        <v>3315</v>
      </c>
      <c r="H3584" t="s">
        <v>3316</v>
      </c>
      <c r="I3584" t="s">
        <v>3371</v>
      </c>
      <c r="J3584" t="s">
        <v>3373</v>
      </c>
      <c r="K3584" s="2">
        <v>40</v>
      </c>
    </row>
    <row r="3585" spans="1:11" x14ac:dyDescent="0.3">
      <c r="A3585" t="s">
        <v>2705</v>
      </c>
      <c r="B3585" t="s">
        <v>12</v>
      </c>
      <c r="C3585" t="s">
        <v>3311</v>
      </c>
      <c r="D3585" t="s">
        <v>3312</v>
      </c>
      <c r="E3585" t="s">
        <v>3313</v>
      </c>
      <c r="F3585" t="s">
        <v>3314</v>
      </c>
      <c r="G3585" t="s">
        <v>3315</v>
      </c>
      <c r="H3585" t="s">
        <v>3316</v>
      </c>
      <c r="I3585" t="s">
        <v>3317</v>
      </c>
      <c r="J3585" t="s">
        <v>3319</v>
      </c>
      <c r="K3585" s="2">
        <v>156</v>
      </c>
    </row>
    <row r="3586" spans="1:11" x14ac:dyDescent="0.3">
      <c r="B3586" t="s">
        <v>16</v>
      </c>
      <c r="C3586" t="s">
        <v>3311</v>
      </c>
      <c r="D3586" t="s">
        <v>3312</v>
      </c>
      <c r="E3586" t="s">
        <v>3313</v>
      </c>
      <c r="F3586" t="s">
        <v>3314</v>
      </c>
      <c r="G3586" t="s">
        <v>3315</v>
      </c>
      <c r="H3586" t="s">
        <v>3316</v>
      </c>
      <c r="I3586" t="s">
        <v>3317</v>
      </c>
      <c r="J3586" t="s">
        <v>3319</v>
      </c>
      <c r="K3586" s="2">
        <v>249</v>
      </c>
    </row>
    <row r="3587" spans="1:11" x14ac:dyDescent="0.3">
      <c r="B3587" t="s">
        <v>10</v>
      </c>
      <c r="C3587" t="s">
        <v>3311</v>
      </c>
      <c r="D3587" t="s">
        <v>3312</v>
      </c>
      <c r="E3587" t="s">
        <v>3313</v>
      </c>
      <c r="F3587" t="s">
        <v>3314</v>
      </c>
      <c r="G3587" t="s">
        <v>3315</v>
      </c>
      <c r="H3587" t="s">
        <v>3316</v>
      </c>
      <c r="I3587" t="s">
        <v>3317</v>
      </c>
      <c r="J3587" t="s">
        <v>3319</v>
      </c>
      <c r="K3587" s="2">
        <v>41</v>
      </c>
    </row>
    <row r="3588" spans="1:11" x14ac:dyDescent="0.3">
      <c r="B3588" t="s">
        <v>14</v>
      </c>
      <c r="C3588" t="s">
        <v>3311</v>
      </c>
      <c r="D3588" t="s">
        <v>3312</v>
      </c>
      <c r="E3588" t="s">
        <v>3313</v>
      </c>
      <c r="F3588" t="s">
        <v>3314</v>
      </c>
      <c r="G3588" t="s">
        <v>3315</v>
      </c>
      <c r="H3588" t="s">
        <v>3316</v>
      </c>
      <c r="I3588" t="s">
        <v>3317</v>
      </c>
      <c r="J3588" t="s">
        <v>3319</v>
      </c>
      <c r="K3588" s="2">
        <v>48</v>
      </c>
    </row>
    <row r="3589" spans="1:11" x14ac:dyDescent="0.3">
      <c r="A3589" t="s">
        <v>2707</v>
      </c>
      <c r="B3589" t="s">
        <v>44</v>
      </c>
      <c r="C3589" t="s">
        <v>3311</v>
      </c>
      <c r="D3589" t="s">
        <v>3312</v>
      </c>
      <c r="E3589" t="s">
        <v>3313</v>
      </c>
      <c r="F3589" t="s">
        <v>3314</v>
      </c>
      <c r="G3589" t="s">
        <v>3315</v>
      </c>
      <c r="H3589" t="s">
        <v>3316</v>
      </c>
      <c r="I3589" t="s">
        <v>3317</v>
      </c>
      <c r="J3589" t="s">
        <v>3319</v>
      </c>
      <c r="K3589" s="2">
        <v>81</v>
      </c>
    </row>
    <row r="3590" spans="1:11" x14ac:dyDescent="0.3">
      <c r="B3590" t="s">
        <v>12</v>
      </c>
      <c r="C3590" t="s">
        <v>3311</v>
      </c>
      <c r="D3590" t="s">
        <v>3312</v>
      </c>
      <c r="E3590" t="s">
        <v>3313</v>
      </c>
      <c r="F3590" t="s">
        <v>3314</v>
      </c>
      <c r="G3590" t="s">
        <v>3315</v>
      </c>
      <c r="H3590" t="s">
        <v>3316</v>
      </c>
      <c r="I3590" t="s">
        <v>3317</v>
      </c>
      <c r="J3590" t="s">
        <v>3319</v>
      </c>
      <c r="K3590" s="2">
        <v>201</v>
      </c>
    </row>
    <row r="3591" spans="1:11" x14ac:dyDescent="0.3">
      <c r="A3591" t="s">
        <v>2709</v>
      </c>
      <c r="B3591" t="s">
        <v>12</v>
      </c>
      <c r="C3591" t="s">
        <v>3311</v>
      </c>
      <c r="D3591" t="s">
        <v>3312</v>
      </c>
      <c r="E3591" t="s">
        <v>3313</v>
      </c>
      <c r="F3591" t="s">
        <v>3314</v>
      </c>
      <c r="G3591" t="s">
        <v>3315</v>
      </c>
      <c r="H3591" t="s">
        <v>3316</v>
      </c>
      <c r="I3591" t="s">
        <v>3317</v>
      </c>
      <c r="J3591" t="s">
        <v>3319</v>
      </c>
      <c r="K3591" s="2">
        <v>76</v>
      </c>
    </row>
    <row r="3592" spans="1:11" x14ac:dyDescent="0.3">
      <c r="A3592" t="s">
        <v>2711</v>
      </c>
      <c r="B3592" t="s">
        <v>12</v>
      </c>
      <c r="C3592" t="s">
        <v>3311</v>
      </c>
      <c r="D3592" t="s">
        <v>3312</v>
      </c>
      <c r="E3592" t="s">
        <v>3313</v>
      </c>
      <c r="F3592" t="s">
        <v>3314</v>
      </c>
      <c r="G3592" t="s">
        <v>3315</v>
      </c>
      <c r="H3592" t="s">
        <v>3316</v>
      </c>
      <c r="I3592" t="s">
        <v>3317</v>
      </c>
      <c r="J3592" t="s">
        <v>3319</v>
      </c>
      <c r="K3592" s="2">
        <v>76</v>
      </c>
    </row>
    <row r="3593" spans="1:11" x14ac:dyDescent="0.3">
      <c r="A3593" t="s">
        <v>2713</v>
      </c>
      <c r="B3593" t="s">
        <v>12</v>
      </c>
      <c r="C3593" t="s">
        <v>3311</v>
      </c>
      <c r="D3593" t="s">
        <v>3312</v>
      </c>
      <c r="E3593" t="s">
        <v>3313</v>
      </c>
      <c r="F3593" t="s">
        <v>3314</v>
      </c>
      <c r="G3593" t="s">
        <v>3315</v>
      </c>
      <c r="H3593" t="s">
        <v>3316</v>
      </c>
      <c r="I3593" t="s">
        <v>3317</v>
      </c>
      <c r="J3593" t="s">
        <v>3319</v>
      </c>
      <c r="K3593" s="2">
        <v>78</v>
      </c>
    </row>
    <row r="3594" spans="1:11" x14ac:dyDescent="0.3">
      <c r="B3594" t="s">
        <v>16</v>
      </c>
      <c r="C3594" t="s">
        <v>3311</v>
      </c>
      <c r="D3594" t="s">
        <v>3312</v>
      </c>
      <c r="E3594" t="s">
        <v>3313</v>
      </c>
      <c r="F3594" t="s">
        <v>3314</v>
      </c>
      <c r="G3594" t="s">
        <v>3315</v>
      </c>
      <c r="H3594" t="s">
        <v>3316</v>
      </c>
      <c r="I3594" t="s">
        <v>3317</v>
      </c>
      <c r="J3594" t="s">
        <v>3319</v>
      </c>
      <c r="K3594" s="2">
        <v>220</v>
      </c>
    </row>
    <row r="3595" spans="1:11" x14ac:dyDescent="0.3">
      <c r="A3595" t="s">
        <v>2715</v>
      </c>
      <c r="B3595" t="s">
        <v>12</v>
      </c>
      <c r="C3595" t="s">
        <v>3311</v>
      </c>
      <c r="D3595" t="s">
        <v>3312</v>
      </c>
      <c r="E3595" t="s">
        <v>3313</v>
      </c>
      <c r="F3595" t="s">
        <v>3314</v>
      </c>
      <c r="G3595" t="s">
        <v>3315</v>
      </c>
      <c r="H3595" t="s">
        <v>3316</v>
      </c>
      <c r="I3595" t="s">
        <v>3317</v>
      </c>
      <c r="J3595" t="s">
        <v>3319</v>
      </c>
      <c r="K3595" s="2">
        <v>39</v>
      </c>
    </row>
    <row r="3596" spans="1:11" x14ac:dyDescent="0.3">
      <c r="A3596" t="s">
        <v>2717</v>
      </c>
      <c r="B3596" t="s">
        <v>12</v>
      </c>
      <c r="C3596" t="s">
        <v>3311</v>
      </c>
      <c r="D3596" t="s">
        <v>3312</v>
      </c>
      <c r="E3596" t="s">
        <v>3313</v>
      </c>
      <c r="F3596" t="s">
        <v>3314</v>
      </c>
      <c r="G3596" t="s">
        <v>3315</v>
      </c>
      <c r="H3596" t="s">
        <v>3316</v>
      </c>
      <c r="I3596" t="s">
        <v>3317</v>
      </c>
      <c r="J3596" t="s">
        <v>3319</v>
      </c>
      <c r="K3596" s="2">
        <v>76</v>
      </c>
    </row>
    <row r="3597" spans="1:11" x14ac:dyDescent="0.3">
      <c r="A3597" t="s">
        <v>2719</v>
      </c>
      <c r="B3597" t="s">
        <v>12</v>
      </c>
      <c r="C3597" t="s">
        <v>3311</v>
      </c>
      <c r="D3597" t="s">
        <v>3312</v>
      </c>
      <c r="E3597" t="s">
        <v>3313</v>
      </c>
      <c r="F3597" t="s">
        <v>3314</v>
      </c>
      <c r="G3597" t="s">
        <v>3315</v>
      </c>
      <c r="H3597" t="s">
        <v>3316</v>
      </c>
      <c r="I3597" t="s">
        <v>3317</v>
      </c>
      <c r="J3597" t="s">
        <v>3319</v>
      </c>
      <c r="K3597" s="2">
        <v>34</v>
      </c>
    </row>
    <row r="3598" spans="1:11" x14ac:dyDescent="0.3">
      <c r="B3598" t="s">
        <v>184</v>
      </c>
      <c r="C3598" t="s">
        <v>3311</v>
      </c>
      <c r="D3598" t="s">
        <v>3312</v>
      </c>
      <c r="E3598" t="s">
        <v>3313</v>
      </c>
      <c r="F3598" t="s">
        <v>3314</v>
      </c>
      <c r="G3598" t="s">
        <v>3315</v>
      </c>
      <c r="H3598" t="s">
        <v>3316</v>
      </c>
      <c r="I3598" t="s">
        <v>3317</v>
      </c>
      <c r="J3598" t="s">
        <v>3319</v>
      </c>
      <c r="K3598" s="2">
        <v>67</v>
      </c>
    </row>
    <row r="3599" spans="1:11" x14ac:dyDescent="0.3">
      <c r="A3599" t="s">
        <v>2721</v>
      </c>
      <c r="B3599" t="s">
        <v>12</v>
      </c>
      <c r="C3599" t="s">
        <v>3311</v>
      </c>
      <c r="D3599" t="s">
        <v>3312</v>
      </c>
      <c r="E3599" t="s">
        <v>3313</v>
      </c>
      <c r="F3599" t="s">
        <v>3314</v>
      </c>
      <c r="G3599" t="s">
        <v>3315</v>
      </c>
      <c r="H3599" t="s">
        <v>3316</v>
      </c>
      <c r="I3599" t="s">
        <v>3317</v>
      </c>
      <c r="J3599" t="s">
        <v>3319</v>
      </c>
      <c r="K3599" s="2">
        <v>61</v>
      </c>
    </row>
    <row r="3600" spans="1:11" x14ac:dyDescent="0.3">
      <c r="A3600" t="s">
        <v>2723</v>
      </c>
      <c r="B3600" t="s">
        <v>12</v>
      </c>
      <c r="C3600" t="s">
        <v>3311</v>
      </c>
      <c r="D3600" t="s">
        <v>3312</v>
      </c>
      <c r="E3600" t="s">
        <v>3313</v>
      </c>
      <c r="F3600" t="s">
        <v>3314</v>
      </c>
      <c r="G3600" t="s">
        <v>3315</v>
      </c>
      <c r="H3600" t="s">
        <v>3316</v>
      </c>
      <c r="I3600" t="s">
        <v>3317</v>
      </c>
      <c r="J3600" t="s">
        <v>3319</v>
      </c>
      <c r="K3600" s="2">
        <v>60</v>
      </c>
    </row>
    <row r="3601" spans="1:11" x14ac:dyDescent="0.3">
      <c r="B3601" t="s">
        <v>84</v>
      </c>
      <c r="C3601" t="s">
        <v>3311</v>
      </c>
      <c r="D3601" t="s">
        <v>3312</v>
      </c>
      <c r="E3601" t="s">
        <v>3313</v>
      </c>
      <c r="F3601" t="s">
        <v>3314</v>
      </c>
      <c r="G3601" t="s">
        <v>3315</v>
      </c>
      <c r="H3601" t="s">
        <v>3316</v>
      </c>
      <c r="I3601" t="s">
        <v>3317</v>
      </c>
      <c r="J3601" t="s">
        <v>3319</v>
      </c>
      <c r="K3601" s="2">
        <v>104</v>
      </c>
    </row>
    <row r="3602" spans="1:11" x14ac:dyDescent="0.3">
      <c r="B3602" t="s">
        <v>86</v>
      </c>
      <c r="C3602" t="s">
        <v>3311</v>
      </c>
      <c r="D3602" t="s">
        <v>3312</v>
      </c>
      <c r="E3602" t="s">
        <v>3313</v>
      </c>
      <c r="F3602" t="s">
        <v>3314</v>
      </c>
      <c r="G3602" t="s">
        <v>3315</v>
      </c>
      <c r="H3602" t="s">
        <v>3316</v>
      </c>
      <c r="I3602" t="s">
        <v>3317</v>
      </c>
      <c r="J3602" t="s">
        <v>3319</v>
      </c>
      <c r="K3602" s="2">
        <v>81</v>
      </c>
    </row>
    <row r="3603" spans="1:11" x14ac:dyDescent="0.3">
      <c r="A3603" t="s">
        <v>2725</v>
      </c>
      <c r="B3603" t="s">
        <v>34</v>
      </c>
      <c r="C3603" t="s">
        <v>3311</v>
      </c>
      <c r="D3603" t="s">
        <v>3312</v>
      </c>
      <c r="E3603" t="s">
        <v>3313</v>
      </c>
      <c r="F3603" t="s">
        <v>3314</v>
      </c>
      <c r="G3603" t="s">
        <v>3315</v>
      </c>
      <c r="H3603" t="s">
        <v>3316</v>
      </c>
      <c r="I3603" t="s">
        <v>3317</v>
      </c>
      <c r="J3603" t="s">
        <v>3319</v>
      </c>
      <c r="K3603" s="2">
        <v>32</v>
      </c>
    </row>
    <row r="3604" spans="1:11" x14ac:dyDescent="0.3">
      <c r="B3604" t="s">
        <v>250</v>
      </c>
      <c r="C3604" t="s">
        <v>3311</v>
      </c>
      <c r="D3604" t="s">
        <v>3312</v>
      </c>
      <c r="E3604" t="s">
        <v>3313</v>
      </c>
      <c r="F3604" t="s">
        <v>3314</v>
      </c>
      <c r="G3604" t="s">
        <v>3315</v>
      </c>
      <c r="H3604" t="s">
        <v>3316</v>
      </c>
      <c r="I3604" t="s">
        <v>3317</v>
      </c>
      <c r="J3604" t="s">
        <v>3319</v>
      </c>
      <c r="K3604" s="2">
        <v>37</v>
      </c>
    </row>
    <row r="3605" spans="1:11" x14ac:dyDescent="0.3">
      <c r="B3605" t="s">
        <v>12</v>
      </c>
      <c r="C3605" t="s">
        <v>3311</v>
      </c>
      <c r="D3605" t="s">
        <v>3312</v>
      </c>
      <c r="E3605" t="s">
        <v>3313</v>
      </c>
      <c r="F3605" t="s">
        <v>3314</v>
      </c>
      <c r="G3605" t="s">
        <v>3315</v>
      </c>
      <c r="H3605" t="s">
        <v>3316</v>
      </c>
      <c r="I3605" t="s">
        <v>3317</v>
      </c>
      <c r="J3605" t="s">
        <v>3319</v>
      </c>
      <c r="K3605" s="2">
        <v>162</v>
      </c>
    </row>
    <row r="3606" spans="1:11" x14ac:dyDescent="0.3">
      <c r="B3606" t="s">
        <v>16</v>
      </c>
      <c r="C3606" t="s">
        <v>3311</v>
      </c>
      <c r="D3606" t="s">
        <v>3312</v>
      </c>
      <c r="E3606" t="s">
        <v>3313</v>
      </c>
      <c r="F3606" t="s">
        <v>3314</v>
      </c>
      <c r="G3606" t="s">
        <v>3315</v>
      </c>
      <c r="H3606" t="s">
        <v>3316</v>
      </c>
      <c r="I3606" t="s">
        <v>3317</v>
      </c>
      <c r="J3606" t="s">
        <v>3319</v>
      </c>
      <c r="K3606" s="2">
        <v>245</v>
      </c>
    </row>
    <row r="3607" spans="1:11" x14ac:dyDescent="0.3">
      <c r="A3607" t="s">
        <v>2727</v>
      </c>
      <c r="B3607" t="s">
        <v>12</v>
      </c>
      <c r="C3607" t="s">
        <v>3311</v>
      </c>
      <c r="D3607" t="s">
        <v>3312</v>
      </c>
      <c r="E3607" t="s">
        <v>3313</v>
      </c>
      <c r="F3607" t="s">
        <v>3314</v>
      </c>
      <c r="G3607" t="s">
        <v>3315</v>
      </c>
      <c r="H3607" t="s">
        <v>3316</v>
      </c>
      <c r="I3607" t="s">
        <v>3826</v>
      </c>
      <c r="J3607" t="s">
        <v>3828</v>
      </c>
      <c r="K3607" s="2">
        <v>78</v>
      </c>
    </row>
    <row r="3608" spans="1:11" x14ac:dyDescent="0.3">
      <c r="B3608" t="s">
        <v>20</v>
      </c>
      <c r="C3608" t="s">
        <v>3311</v>
      </c>
      <c r="D3608" t="s">
        <v>3312</v>
      </c>
      <c r="E3608" t="s">
        <v>3313</v>
      </c>
      <c r="F3608" t="s">
        <v>3314</v>
      </c>
      <c r="G3608" t="s">
        <v>3315</v>
      </c>
      <c r="H3608" t="s">
        <v>3316</v>
      </c>
      <c r="I3608" t="s">
        <v>3826</v>
      </c>
      <c r="J3608" t="s">
        <v>3828</v>
      </c>
      <c r="K3608" s="2">
        <v>132</v>
      </c>
    </row>
    <row r="3609" spans="1:11" x14ac:dyDescent="0.3">
      <c r="B3609" t="s">
        <v>22</v>
      </c>
      <c r="C3609" t="s">
        <v>3311</v>
      </c>
      <c r="D3609" t="s">
        <v>3312</v>
      </c>
      <c r="E3609" t="s">
        <v>3313</v>
      </c>
      <c r="F3609" t="s">
        <v>3314</v>
      </c>
      <c r="G3609" t="s">
        <v>3315</v>
      </c>
      <c r="H3609" t="s">
        <v>3316</v>
      </c>
      <c r="I3609" t="s">
        <v>3826</v>
      </c>
      <c r="J3609" t="s">
        <v>3828</v>
      </c>
      <c r="K3609" s="2">
        <v>267</v>
      </c>
    </row>
    <row r="3610" spans="1:11" x14ac:dyDescent="0.3">
      <c r="B3610" t="s">
        <v>24</v>
      </c>
      <c r="C3610" t="s">
        <v>3311</v>
      </c>
      <c r="D3610" t="s">
        <v>3312</v>
      </c>
      <c r="E3610" t="s">
        <v>3313</v>
      </c>
      <c r="F3610" t="s">
        <v>3314</v>
      </c>
      <c r="G3610" t="s">
        <v>3315</v>
      </c>
      <c r="H3610" t="s">
        <v>3316</v>
      </c>
      <c r="I3610" t="s">
        <v>3826</v>
      </c>
      <c r="J3610" t="s">
        <v>3828</v>
      </c>
      <c r="K3610" s="2">
        <v>281</v>
      </c>
    </row>
    <row r="3611" spans="1:11" x14ac:dyDescent="0.3">
      <c r="A3611" t="s">
        <v>2729</v>
      </c>
      <c r="B3611" t="s">
        <v>12</v>
      </c>
      <c r="C3611" t="s">
        <v>3311</v>
      </c>
      <c r="D3611" t="s">
        <v>3312</v>
      </c>
      <c r="E3611" t="s">
        <v>3313</v>
      </c>
      <c r="F3611" t="s">
        <v>3314</v>
      </c>
      <c r="G3611" t="s">
        <v>3315</v>
      </c>
      <c r="H3611" t="s">
        <v>3316</v>
      </c>
      <c r="I3611" t="s">
        <v>3826</v>
      </c>
      <c r="J3611" t="s">
        <v>3828</v>
      </c>
      <c r="K3611" s="2">
        <v>83</v>
      </c>
    </row>
    <row r="3612" spans="1:11" x14ac:dyDescent="0.3">
      <c r="B3612" t="s">
        <v>84</v>
      </c>
      <c r="C3612" t="s">
        <v>3311</v>
      </c>
      <c r="D3612" t="s">
        <v>3312</v>
      </c>
      <c r="E3612" t="s">
        <v>3313</v>
      </c>
      <c r="F3612" t="s">
        <v>3314</v>
      </c>
      <c r="G3612" t="s">
        <v>3315</v>
      </c>
      <c r="H3612" t="s">
        <v>3316</v>
      </c>
      <c r="I3612" t="s">
        <v>3826</v>
      </c>
      <c r="J3612" t="s">
        <v>3828</v>
      </c>
      <c r="K3612" s="2">
        <v>104</v>
      </c>
    </row>
    <row r="3613" spans="1:11" x14ac:dyDescent="0.3">
      <c r="B3613" t="s">
        <v>86</v>
      </c>
      <c r="C3613" t="s">
        <v>3311</v>
      </c>
      <c r="D3613" t="s">
        <v>3312</v>
      </c>
      <c r="E3613" t="s">
        <v>3313</v>
      </c>
      <c r="F3613" t="s">
        <v>3314</v>
      </c>
      <c r="G3613" t="s">
        <v>3315</v>
      </c>
      <c r="H3613" t="s">
        <v>3316</v>
      </c>
      <c r="I3613" t="s">
        <v>3826</v>
      </c>
      <c r="J3613" t="s">
        <v>3828</v>
      </c>
      <c r="K3613" s="2">
        <v>81</v>
      </c>
    </row>
    <row r="3614" spans="1:11" x14ac:dyDescent="0.3">
      <c r="A3614" t="s">
        <v>2731</v>
      </c>
      <c r="B3614" t="s">
        <v>12</v>
      </c>
      <c r="C3614" t="s">
        <v>3311</v>
      </c>
      <c r="D3614" t="s">
        <v>3312</v>
      </c>
      <c r="E3614" t="s">
        <v>3313</v>
      </c>
      <c r="F3614" t="s">
        <v>3314</v>
      </c>
      <c r="G3614" t="s">
        <v>3315</v>
      </c>
      <c r="H3614" t="s">
        <v>3316</v>
      </c>
      <c r="I3614" t="s">
        <v>3826</v>
      </c>
      <c r="J3614" t="s">
        <v>3828</v>
      </c>
      <c r="K3614" s="2">
        <v>81</v>
      </c>
    </row>
    <row r="3615" spans="1:11" x14ac:dyDescent="0.3">
      <c r="B3615" t="s">
        <v>16</v>
      </c>
      <c r="C3615" t="s">
        <v>3311</v>
      </c>
      <c r="D3615" t="s">
        <v>3312</v>
      </c>
      <c r="E3615" t="s">
        <v>3313</v>
      </c>
      <c r="F3615" t="s">
        <v>3314</v>
      </c>
      <c r="G3615" t="s">
        <v>3315</v>
      </c>
      <c r="H3615" t="s">
        <v>3316</v>
      </c>
      <c r="I3615" t="s">
        <v>3826</v>
      </c>
      <c r="J3615" t="s">
        <v>3828</v>
      </c>
      <c r="K3615" s="2">
        <v>241</v>
      </c>
    </row>
    <row r="3616" spans="1:11" x14ac:dyDescent="0.3">
      <c r="B3616" t="s">
        <v>585</v>
      </c>
      <c r="C3616" t="s">
        <v>3311</v>
      </c>
      <c r="D3616" t="s">
        <v>3312</v>
      </c>
      <c r="E3616" t="s">
        <v>3313</v>
      </c>
      <c r="F3616" t="s">
        <v>3314</v>
      </c>
      <c r="G3616" t="s">
        <v>3315</v>
      </c>
      <c r="H3616" t="s">
        <v>3316</v>
      </c>
      <c r="I3616" t="s">
        <v>3826</v>
      </c>
      <c r="J3616" t="s">
        <v>3828</v>
      </c>
      <c r="K3616" s="2">
        <v>12</v>
      </c>
    </row>
    <row r="3617" spans="1:11" x14ac:dyDescent="0.3">
      <c r="A3617" t="s">
        <v>2733</v>
      </c>
      <c r="B3617" t="s">
        <v>12</v>
      </c>
      <c r="C3617" t="s">
        <v>3311</v>
      </c>
      <c r="D3617" t="s">
        <v>3312</v>
      </c>
      <c r="E3617" t="s">
        <v>3313</v>
      </c>
      <c r="F3617" t="s">
        <v>3314</v>
      </c>
      <c r="G3617" t="s">
        <v>3315</v>
      </c>
      <c r="H3617" t="s">
        <v>3316</v>
      </c>
      <c r="I3617" t="s">
        <v>3826</v>
      </c>
      <c r="J3617" t="s">
        <v>3828</v>
      </c>
      <c r="K3617" s="2">
        <v>62</v>
      </c>
    </row>
    <row r="3618" spans="1:11" x14ac:dyDescent="0.3">
      <c r="B3618" t="s">
        <v>16</v>
      </c>
      <c r="C3618" t="s">
        <v>3311</v>
      </c>
      <c r="D3618" t="s">
        <v>3312</v>
      </c>
      <c r="E3618" t="s">
        <v>3313</v>
      </c>
      <c r="F3618" t="s">
        <v>3314</v>
      </c>
      <c r="G3618" t="s">
        <v>3315</v>
      </c>
      <c r="H3618" t="s">
        <v>3316</v>
      </c>
      <c r="I3618" t="s">
        <v>3826</v>
      </c>
      <c r="J3618" t="s">
        <v>3828</v>
      </c>
      <c r="K3618" s="2">
        <v>238</v>
      </c>
    </row>
    <row r="3619" spans="1:11" x14ac:dyDescent="0.3">
      <c r="B3619" t="s">
        <v>184</v>
      </c>
      <c r="C3619" t="s">
        <v>3311</v>
      </c>
      <c r="D3619" t="s">
        <v>3312</v>
      </c>
      <c r="E3619" t="s">
        <v>3313</v>
      </c>
      <c r="F3619" t="s">
        <v>3314</v>
      </c>
      <c r="G3619" t="s">
        <v>3315</v>
      </c>
      <c r="H3619" t="s">
        <v>3316</v>
      </c>
      <c r="I3619" t="s">
        <v>3826</v>
      </c>
      <c r="J3619" t="s">
        <v>3828</v>
      </c>
      <c r="K3619" s="2">
        <v>382</v>
      </c>
    </row>
    <row r="3620" spans="1:11" x14ac:dyDescent="0.3">
      <c r="A3620" t="s">
        <v>2735</v>
      </c>
      <c r="B3620" t="s">
        <v>34</v>
      </c>
      <c r="C3620" t="s">
        <v>3311</v>
      </c>
      <c r="D3620" t="s">
        <v>3312</v>
      </c>
      <c r="E3620" t="s">
        <v>3313</v>
      </c>
      <c r="F3620" t="s">
        <v>3314</v>
      </c>
      <c r="G3620" t="s">
        <v>3315</v>
      </c>
      <c r="H3620" t="s">
        <v>3316</v>
      </c>
      <c r="I3620" t="s">
        <v>3826</v>
      </c>
      <c r="J3620" t="s">
        <v>3828</v>
      </c>
      <c r="K3620" s="2">
        <v>62</v>
      </c>
    </row>
    <row r="3621" spans="1:11" x14ac:dyDescent="0.3">
      <c r="B3621" t="s">
        <v>12</v>
      </c>
      <c r="C3621" t="s">
        <v>3311</v>
      </c>
      <c r="D3621" t="s">
        <v>3312</v>
      </c>
      <c r="E3621" t="s">
        <v>3313</v>
      </c>
      <c r="F3621" t="s">
        <v>3314</v>
      </c>
      <c r="G3621" t="s">
        <v>3315</v>
      </c>
      <c r="H3621" t="s">
        <v>3316</v>
      </c>
      <c r="I3621" t="s">
        <v>3826</v>
      </c>
      <c r="J3621" t="s">
        <v>3828</v>
      </c>
      <c r="K3621" s="2">
        <v>81</v>
      </c>
    </row>
    <row r="3622" spans="1:11" x14ac:dyDescent="0.3">
      <c r="B3622" t="s">
        <v>16</v>
      </c>
      <c r="C3622" t="s">
        <v>3311</v>
      </c>
      <c r="D3622" t="s">
        <v>3312</v>
      </c>
      <c r="E3622" t="s">
        <v>3313</v>
      </c>
      <c r="F3622" t="s">
        <v>3314</v>
      </c>
      <c r="G3622" t="s">
        <v>3315</v>
      </c>
      <c r="H3622" t="s">
        <v>3316</v>
      </c>
      <c r="I3622" t="s">
        <v>3826</v>
      </c>
      <c r="J3622" t="s">
        <v>3828</v>
      </c>
      <c r="K3622" s="2">
        <v>239</v>
      </c>
    </row>
    <row r="3623" spans="1:11" x14ac:dyDescent="0.3">
      <c r="A3623" t="s">
        <v>2737</v>
      </c>
      <c r="B3623" t="s">
        <v>34</v>
      </c>
      <c r="C3623" t="s">
        <v>3311</v>
      </c>
      <c r="D3623" t="s">
        <v>3312</v>
      </c>
      <c r="E3623" t="s">
        <v>3313</v>
      </c>
      <c r="F3623" t="s">
        <v>3314</v>
      </c>
      <c r="G3623" t="s">
        <v>3315</v>
      </c>
      <c r="H3623" t="s">
        <v>3316</v>
      </c>
      <c r="I3623" t="s">
        <v>3826</v>
      </c>
      <c r="J3623" t="s">
        <v>3828</v>
      </c>
      <c r="K3623" s="2">
        <v>33</v>
      </c>
    </row>
    <row r="3624" spans="1:11" x14ac:dyDescent="0.3">
      <c r="B3624" t="s">
        <v>12</v>
      </c>
      <c r="C3624" t="s">
        <v>3311</v>
      </c>
      <c r="D3624" t="s">
        <v>3312</v>
      </c>
      <c r="E3624" t="s">
        <v>3313</v>
      </c>
      <c r="F3624" t="s">
        <v>3314</v>
      </c>
      <c r="G3624" t="s">
        <v>3315</v>
      </c>
      <c r="H3624" t="s">
        <v>3316</v>
      </c>
      <c r="I3624" t="s">
        <v>3826</v>
      </c>
      <c r="J3624" t="s">
        <v>3828</v>
      </c>
      <c r="K3624" s="2">
        <v>162</v>
      </c>
    </row>
    <row r="3625" spans="1:11" x14ac:dyDescent="0.3">
      <c r="B3625" t="s">
        <v>16</v>
      </c>
      <c r="C3625" t="s">
        <v>3311</v>
      </c>
      <c r="D3625" t="s">
        <v>3312</v>
      </c>
      <c r="E3625" t="s">
        <v>3313</v>
      </c>
      <c r="F3625" t="s">
        <v>3314</v>
      </c>
      <c r="G3625" t="s">
        <v>3315</v>
      </c>
      <c r="H3625" t="s">
        <v>3316</v>
      </c>
      <c r="I3625" t="s">
        <v>3826</v>
      </c>
      <c r="J3625" t="s">
        <v>3828</v>
      </c>
      <c r="K3625" s="2">
        <v>237</v>
      </c>
    </row>
    <row r="3626" spans="1:11" x14ac:dyDescent="0.3">
      <c r="A3626" t="s">
        <v>2739</v>
      </c>
      <c r="B3626" t="s">
        <v>12</v>
      </c>
      <c r="C3626" t="s">
        <v>3311</v>
      </c>
      <c r="D3626" t="s">
        <v>3312</v>
      </c>
      <c r="E3626" t="s">
        <v>3313</v>
      </c>
      <c r="F3626" t="s">
        <v>3314</v>
      </c>
      <c r="G3626" t="s">
        <v>3315</v>
      </c>
      <c r="H3626" t="s">
        <v>3316</v>
      </c>
      <c r="I3626" t="s">
        <v>3826</v>
      </c>
      <c r="J3626" t="s">
        <v>3828</v>
      </c>
      <c r="K3626" s="2">
        <v>56</v>
      </c>
    </row>
    <row r="3627" spans="1:11" x14ac:dyDescent="0.3">
      <c r="B3627" t="s">
        <v>16</v>
      </c>
      <c r="C3627" t="s">
        <v>3311</v>
      </c>
      <c r="D3627" t="s">
        <v>3312</v>
      </c>
      <c r="E3627" t="s">
        <v>3313</v>
      </c>
      <c r="F3627" t="s">
        <v>3314</v>
      </c>
      <c r="G3627" t="s">
        <v>3315</v>
      </c>
      <c r="H3627" t="s">
        <v>3316</v>
      </c>
      <c r="I3627" t="s">
        <v>3826</v>
      </c>
      <c r="J3627" t="s">
        <v>3828</v>
      </c>
      <c r="K3627" s="2">
        <v>238</v>
      </c>
    </row>
    <row r="3628" spans="1:11" x14ac:dyDescent="0.3">
      <c r="B3628" t="s">
        <v>184</v>
      </c>
      <c r="C3628" t="s">
        <v>3311</v>
      </c>
      <c r="D3628" t="s">
        <v>3312</v>
      </c>
      <c r="E3628" t="s">
        <v>3313</v>
      </c>
      <c r="F3628" t="s">
        <v>3314</v>
      </c>
      <c r="G3628" t="s">
        <v>3315</v>
      </c>
      <c r="H3628" t="s">
        <v>3316</v>
      </c>
      <c r="I3628" t="s">
        <v>3826</v>
      </c>
      <c r="J3628" t="s">
        <v>3828</v>
      </c>
      <c r="K3628" s="2">
        <v>291</v>
      </c>
    </row>
    <row r="3629" spans="1:11" x14ac:dyDescent="0.3">
      <c r="A3629" t="s">
        <v>2741</v>
      </c>
      <c r="B3629" t="s">
        <v>12</v>
      </c>
      <c r="C3629" t="s">
        <v>3311</v>
      </c>
      <c r="D3629" t="s">
        <v>3312</v>
      </c>
      <c r="E3629" t="s">
        <v>3313</v>
      </c>
      <c r="F3629" t="s">
        <v>3314</v>
      </c>
      <c r="G3629" t="s">
        <v>3315</v>
      </c>
      <c r="H3629" t="s">
        <v>3316</v>
      </c>
      <c r="I3629" t="s">
        <v>3317</v>
      </c>
      <c r="J3629" t="s">
        <v>3804</v>
      </c>
      <c r="K3629" s="2">
        <v>82</v>
      </c>
    </row>
    <row r="3630" spans="1:11" x14ac:dyDescent="0.3">
      <c r="B3630" t="s">
        <v>84</v>
      </c>
      <c r="C3630" t="s">
        <v>3311</v>
      </c>
      <c r="D3630" t="s">
        <v>3312</v>
      </c>
      <c r="E3630" t="s">
        <v>3313</v>
      </c>
      <c r="F3630" t="s">
        <v>3314</v>
      </c>
      <c r="G3630" t="s">
        <v>3315</v>
      </c>
      <c r="H3630" t="s">
        <v>3316</v>
      </c>
      <c r="I3630" t="s">
        <v>3317</v>
      </c>
      <c r="J3630" t="s">
        <v>3804</v>
      </c>
      <c r="K3630" s="2">
        <v>104</v>
      </c>
    </row>
    <row r="3631" spans="1:11" x14ac:dyDescent="0.3">
      <c r="B3631" t="s">
        <v>86</v>
      </c>
      <c r="C3631" t="s">
        <v>3311</v>
      </c>
      <c r="D3631" t="s">
        <v>3312</v>
      </c>
      <c r="E3631" t="s">
        <v>3313</v>
      </c>
      <c r="F3631" t="s">
        <v>3314</v>
      </c>
      <c r="G3631" t="s">
        <v>3315</v>
      </c>
      <c r="H3631" t="s">
        <v>3316</v>
      </c>
      <c r="I3631" t="s">
        <v>3317</v>
      </c>
      <c r="J3631" t="s">
        <v>3804</v>
      </c>
      <c r="K3631" s="2">
        <v>81</v>
      </c>
    </row>
    <row r="3632" spans="1:11" x14ac:dyDescent="0.3">
      <c r="A3632" t="s">
        <v>2743</v>
      </c>
      <c r="B3632" t="s">
        <v>12</v>
      </c>
      <c r="C3632" t="s">
        <v>3311</v>
      </c>
      <c r="D3632" t="s">
        <v>3312</v>
      </c>
      <c r="E3632" t="s">
        <v>3313</v>
      </c>
      <c r="F3632" t="s">
        <v>3314</v>
      </c>
      <c r="G3632" t="s">
        <v>3315</v>
      </c>
      <c r="H3632" t="s">
        <v>3316</v>
      </c>
      <c r="I3632" t="s">
        <v>3317</v>
      </c>
      <c r="J3632" t="s">
        <v>3804</v>
      </c>
      <c r="K3632" s="2">
        <v>82</v>
      </c>
    </row>
    <row r="3633" spans="1:11" x14ac:dyDescent="0.3">
      <c r="B3633" t="s">
        <v>84</v>
      </c>
      <c r="C3633" t="s">
        <v>3311</v>
      </c>
      <c r="D3633" t="s">
        <v>3312</v>
      </c>
      <c r="E3633" t="s">
        <v>3313</v>
      </c>
      <c r="F3633" t="s">
        <v>3314</v>
      </c>
      <c r="G3633" t="s">
        <v>3315</v>
      </c>
      <c r="H3633" t="s">
        <v>3316</v>
      </c>
      <c r="I3633" t="s">
        <v>3317</v>
      </c>
      <c r="J3633" t="s">
        <v>3804</v>
      </c>
      <c r="K3633" s="2">
        <v>104</v>
      </c>
    </row>
    <row r="3634" spans="1:11" x14ac:dyDescent="0.3">
      <c r="B3634" t="s">
        <v>86</v>
      </c>
      <c r="C3634" t="s">
        <v>3311</v>
      </c>
      <c r="D3634" t="s">
        <v>3312</v>
      </c>
      <c r="E3634" t="s">
        <v>3313</v>
      </c>
      <c r="F3634" t="s">
        <v>3314</v>
      </c>
      <c r="G3634" t="s">
        <v>3315</v>
      </c>
      <c r="H3634" t="s">
        <v>3316</v>
      </c>
      <c r="I3634" t="s">
        <v>3317</v>
      </c>
      <c r="J3634" t="s">
        <v>3804</v>
      </c>
      <c r="K3634" s="2">
        <v>81</v>
      </c>
    </row>
    <row r="3635" spans="1:11" x14ac:dyDescent="0.3">
      <c r="A3635" t="s">
        <v>2745</v>
      </c>
      <c r="B3635" t="s">
        <v>961</v>
      </c>
      <c r="C3635" t="s">
        <v>3311</v>
      </c>
      <c r="D3635" t="s">
        <v>3312</v>
      </c>
      <c r="E3635" t="s">
        <v>3313</v>
      </c>
      <c r="F3635" t="s">
        <v>3314</v>
      </c>
      <c r="G3635" t="s">
        <v>3315</v>
      </c>
      <c r="H3635" t="s">
        <v>3316</v>
      </c>
      <c r="I3635" t="s">
        <v>3317</v>
      </c>
      <c r="J3635" t="s">
        <v>3804</v>
      </c>
      <c r="K3635" s="2">
        <v>54</v>
      </c>
    </row>
    <row r="3636" spans="1:11" x14ac:dyDescent="0.3">
      <c r="B3636" t="s">
        <v>1136</v>
      </c>
      <c r="C3636" t="s">
        <v>3311</v>
      </c>
      <c r="D3636" t="s">
        <v>3312</v>
      </c>
      <c r="E3636" t="s">
        <v>3313</v>
      </c>
      <c r="F3636" t="s">
        <v>3314</v>
      </c>
      <c r="G3636" t="s">
        <v>3315</v>
      </c>
      <c r="H3636" t="s">
        <v>3316</v>
      </c>
      <c r="I3636" t="s">
        <v>3317</v>
      </c>
      <c r="J3636" t="s">
        <v>3804</v>
      </c>
      <c r="K3636" s="2">
        <v>33</v>
      </c>
    </row>
    <row r="3637" spans="1:11" x14ac:dyDescent="0.3">
      <c r="B3637" t="s">
        <v>12</v>
      </c>
      <c r="C3637" t="s">
        <v>3311</v>
      </c>
      <c r="D3637" t="s">
        <v>3312</v>
      </c>
      <c r="E3637" t="s">
        <v>3313</v>
      </c>
      <c r="F3637" t="s">
        <v>3314</v>
      </c>
      <c r="G3637" t="s">
        <v>3315</v>
      </c>
      <c r="H3637" t="s">
        <v>3316</v>
      </c>
      <c r="I3637" t="s">
        <v>3317</v>
      </c>
      <c r="J3637" t="s">
        <v>3804</v>
      </c>
      <c r="K3637" s="2">
        <v>75</v>
      </c>
    </row>
    <row r="3638" spans="1:11" x14ac:dyDescent="0.3">
      <c r="B3638" t="s">
        <v>24</v>
      </c>
      <c r="C3638" t="s">
        <v>3311</v>
      </c>
      <c r="D3638" t="s">
        <v>3312</v>
      </c>
      <c r="E3638" t="s">
        <v>3313</v>
      </c>
      <c r="F3638" t="s">
        <v>3314</v>
      </c>
      <c r="G3638" t="s">
        <v>3315</v>
      </c>
      <c r="H3638" t="s">
        <v>3316</v>
      </c>
      <c r="I3638" t="s">
        <v>3317</v>
      </c>
      <c r="J3638" t="s">
        <v>3804</v>
      </c>
      <c r="K3638" s="2">
        <v>270</v>
      </c>
    </row>
    <row r="3639" spans="1:11" x14ac:dyDescent="0.3">
      <c r="A3639" t="s">
        <v>2747</v>
      </c>
      <c r="B3639" t="s">
        <v>958</v>
      </c>
      <c r="C3639" t="s">
        <v>3311</v>
      </c>
      <c r="D3639" t="s">
        <v>3312</v>
      </c>
      <c r="E3639" t="s">
        <v>3313</v>
      </c>
      <c r="F3639" t="s">
        <v>3314</v>
      </c>
      <c r="G3639" t="s">
        <v>3315</v>
      </c>
      <c r="H3639" t="s">
        <v>3316</v>
      </c>
      <c r="I3639" t="s">
        <v>3317</v>
      </c>
      <c r="J3639" t="s">
        <v>3804</v>
      </c>
      <c r="K3639" s="2">
        <v>70</v>
      </c>
    </row>
    <row r="3640" spans="1:11" x14ac:dyDescent="0.3">
      <c r="B3640" t="s">
        <v>12</v>
      </c>
      <c r="C3640" t="s">
        <v>3311</v>
      </c>
      <c r="D3640" t="s">
        <v>3312</v>
      </c>
      <c r="E3640" t="s">
        <v>3313</v>
      </c>
      <c r="F3640" t="s">
        <v>3314</v>
      </c>
      <c r="G3640" t="s">
        <v>3315</v>
      </c>
      <c r="H3640" t="s">
        <v>3316</v>
      </c>
      <c r="I3640" t="s">
        <v>3317</v>
      </c>
      <c r="J3640" t="s">
        <v>3804</v>
      </c>
      <c r="K3640" s="2">
        <v>126</v>
      </c>
    </row>
    <row r="3641" spans="1:11" x14ac:dyDescent="0.3">
      <c r="B3641" t="s">
        <v>318</v>
      </c>
      <c r="C3641" t="s">
        <v>3311</v>
      </c>
      <c r="D3641" t="s">
        <v>3312</v>
      </c>
      <c r="E3641" t="s">
        <v>3313</v>
      </c>
      <c r="F3641" t="s">
        <v>3314</v>
      </c>
      <c r="G3641" t="s">
        <v>3315</v>
      </c>
      <c r="H3641" t="s">
        <v>3316</v>
      </c>
      <c r="I3641" t="s">
        <v>3317</v>
      </c>
      <c r="J3641" t="s">
        <v>3804</v>
      </c>
      <c r="K3641" s="2">
        <v>52</v>
      </c>
    </row>
    <row r="3642" spans="1:11" x14ac:dyDescent="0.3">
      <c r="A3642" t="s">
        <v>2749</v>
      </c>
      <c r="B3642" t="s">
        <v>2751</v>
      </c>
      <c r="C3642" t="s">
        <v>3311</v>
      </c>
      <c r="D3642" t="s">
        <v>3312</v>
      </c>
      <c r="E3642" t="s">
        <v>3313</v>
      </c>
      <c r="F3642" t="s">
        <v>3314</v>
      </c>
      <c r="G3642" t="s">
        <v>3315</v>
      </c>
      <c r="H3642" t="s">
        <v>3316</v>
      </c>
      <c r="I3642" t="s">
        <v>3317</v>
      </c>
      <c r="J3642" t="s">
        <v>3804</v>
      </c>
      <c r="K3642" s="2">
        <v>91</v>
      </c>
    </row>
    <row r="3643" spans="1:11" x14ac:dyDescent="0.3">
      <c r="B3643" t="s">
        <v>12</v>
      </c>
      <c r="C3643" t="s">
        <v>3311</v>
      </c>
      <c r="D3643" t="s">
        <v>3312</v>
      </c>
      <c r="E3643" t="s">
        <v>3313</v>
      </c>
      <c r="F3643" t="s">
        <v>3314</v>
      </c>
      <c r="G3643" t="s">
        <v>3315</v>
      </c>
      <c r="H3643" t="s">
        <v>3316</v>
      </c>
      <c r="I3643" t="s">
        <v>3317</v>
      </c>
      <c r="J3643" t="s">
        <v>3804</v>
      </c>
      <c r="K3643" s="2">
        <v>58</v>
      </c>
    </row>
    <row r="3644" spans="1:11" x14ac:dyDescent="0.3">
      <c r="A3644" t="s">
        <v>2752</v>
      </c>
      <c r="B3644" t="s">
        <v>44</v>
      </c>
      <c r="C3644" t="s">
        <v>3311</v>
      </c>
      <c r="D3644" t="s">
        <v>3312</v>
      </c>
      <c r="E3644" t="s">
        <v>3313</v>
      </c>
      <c r="F3644" t="s">
        <v>3314</v>
      </c>
      <c r="G3644" t="s">
        <v>3315</v>
      </c>
      <c r="H3644" t="s">
        <v>3316</v>
      </c>
      <c r="I3644" t="s">
        <v>3317</v>
      </c>
      <c r="J3644" t="s">
        <v>3804</v>
      </c>
      <c r="K3644" s="2">
        <v>80</v>
      </c>
    </row>
    <row r="3645" spans="1:11" x14ac:dyDescent="0.3">
      <c r="B3645" t="s">
        <v>12</v>
      </c>
      <c r="C3645" t="s">
        <v>3311</v>
      </c>
      <c r="D3645" t="s">
        <v>3312</v>
      </c>
      <c r="E3645" t="s">
        <v>3313</v>
      </c>
      <c r="F3645" t="s">
        <v>3314</v>
      </c>
      <c r="G3645" t="s">
        <v>3315</v>
      </c>
      <c r="H3645" t="s">
        <v>3316</v>
      </c>
      <c r="I3645" t="s">
        <v>3317</v>
      </c>
      <c r="J3645" t="s">
        <v>3804</v>
      </c>
      <c r="K3645" s="2">
        <v>80</v>
      </c>
    </row>
    <row r="3646" spans="1:11" x14ac:dyDescent="0.3">
      <c r="B3646" t="s">
        <v>218</v>
      </c>
      <c r="C3646" t="s">
        <v>3311</v>
      </c>
      <c r="D3646" t="s">
        <v>3312</v>
      </c>
      <c r="E3646" t="s">
        <v>3313</v>
      </c>
      <c r="F3646" t="s">
        <v>3314</v>
      </c>
      <c r="G3646" t="s">
        <v>3315</v>
      </c>
      <c r="H3646" t="s">
        <v>3316</v>
      </c>
      <c r="I3646" t="s">
        <v>3317</v>
      </c>
      <c r="J3646" t="s">
        <v>3804</v>
      </c>
      <c r="K3646" s="2">
        <v>110</v>
      </c>
    </row>
    <row r="3647" spans="1:11" x14ac:dyDescent="0.3">
      <c r="B3647" t="s">
        <v>16</v>
      </c>
      <c r="C3647" t="s">
        <v>3311</v>
      </c>
      <c r="D3647" t="s">
        <v>3312</v>
      </c>
      <c r="E3647" t="s">
        <v>3313</v>
      </c>
      <c r="F3647" t="s">
        <v>3314</v>
      </c>
      <c r="G3647" t="s">
        <v>3315</v>
      </c>
      <c r="H3647" t="s">
        <v>3316</v>
      </c>
      <c r="I3647" t="s">
        <v>3317</v>
      </c>
      <c r="J3647" t="s">
        <v>3804</v>
      </c>
      <c r="K3647" s="2">
        <v>235</v>
      </c>
    </row>
    <row r="3648" spans="1:11" x14ac:dyDescent="0.3">
      <c r="B3648" t="s">
        <v>184</v>
      </c>
      <c r="C3648" t="s">
        <v>3311</v>
      </c>
      <c r="D3648" t="s">
        <v>3312</v>
      </c>
      <c r="E3648" t="s">
        <v>3313</v>
      </c>
      <c r="F3648" t="s">
        <v>3314</v>
      </c>
      <c r="G3648" t="s">
        <v>3315</v>
      </c>
      <c r="H3648" t="s">
        <v>3316</v>
      </c>
      <c r="I3648" t="s">
        <v>3317</v>
      </c>
      <c r="J3648" t="s">
        <v>3804</v>
      </c>
      <c r="K3648" s="2">
        <v>296</v>
      </c>
    </row>
    <row r="3649" spans="1:11" x14ac:dyDescent="0.3">
      <c r="B3649" t="s">
        <v>913</v>
      </c>
      <c r="C3649" t="s">
        <v>3311</v>
      </c>
      <c r="D3649" t="s">
        <v>3312</v>
      </c>
      <c r="E3649" t="s">
        <v>3313</v>
      </c>
      <c r="F3649" t="s">
        <v>3314</v>
      </c>
      <c r="G3649" t="s">
        <v>3315</v>
      </c>
      <c r="H3649" t="s">
        <v>3316</v>
      </c>
      <c r="I3649" t="s">
        <v>3317</v>
      </c>
      <c r="J3649" t="s">
        <v>3804</v>
      </c>
      <c r="K3649" s="2">
        <v>156</v>
      </c>
    </row>
    <row r="3650" spans="1:11" x14ac:dyDescent="0.3">
      <c r="A3650" t="s">
        <v>2754</v>
      </c>
      <c r="B3650" t="s">
        <v>12</v>
      </c>
      <c r="C3650" t="s">
        <v>3311</v>
      </c>
      <c r="D3650" t="s">
        <v>3312</v>
      </c>
      <c r="E3650" t="s">
        <v>3426</v>
      </c>
      <c r="F3650" t="s">
        <v>3453</v>
      </c>
      <c r="G3650" t="s">
        <v>3454</v>
      </c>
      <c r="H3650" t="s">
        <v>3455</v>
      </c>
      <c r="I3650" t="s">
        <v>3456</v>
      </c>
      <c r="J3650" t="s">
        <v>3458</v>
      </c>
      <c r="K3650" s="2">
        <v>78</v>
      </c>
    </row>
    <row r="3651" spans="1:11" x14ac:dyDescent="0.3">
      <c r="B3651" t="s">
        <v>20</v>
      </c>
      <c r="C3651" t="s">
        <v>3311</v>
      </c>
      <c r="D3651" t="s">
        <v>3312</v>
      </c>
      <c r="E3651" t="s">
        <v>3426</v>
      </c>
      <c r="F3651" t="s">
        <v>3453</v>
      </c>
      <c r="G3651" t="s">
        <v>3454</v>
      </c>
      <c r="H3651" t="s">
        <v>3455</v>
      </c>
      <c r="I3651" t="s">
        <v>3456</v>
      </c>
      <c r="J3651" t="s">
        <v>3458</v>
      </c>
      <c r="K3651" s="2">
        <v>131</v>
      </c>
    </row>
    <row r="3652" spans="1:11" x14ac:dyDescent="0.3">
      <c r="B3652" t="s">
        <v>24</v>
      </c>
      <c r="C3652" t="s">
        <v>3311</v>
      </c>
      <c r="D3652" t="s">
        <v>3312</v>
      </c>
      <c r="E3652" t="s">
        <v>3426</v>
      </c>
      <c r="F3652" t="s">
        <v>3453</v>
      </c>
      <c r="G3652" t="s">
        <v>3454</v>
      </c>
      <c r="H3652" t="s">
        <v>3455</v>
      </c>
      <c r="I3652" t="s">
        <v>3456</v>
      </c>
      <c r="J3652" t="s">
        <v>3458</v>
      </c>
      <c r="K3652" s="2">
        <v>276</v>
      </c>
    </row>
    <row r="3653" spans="1:11" x14ac:dyDescent="0.3">
      <c r="A3653" t="s">
        <v>2756</v>
      </c>
      <c r="B3653" t="s">
        <v>1136</v>
      </c>
      <c r="C3653" t="s">
        <v>3311</v>
      </c>
      <c r="D3653" t="s">
        <v>3312</v>
      </c>
      <c r="E3653" t="s">
        <v>3426</v>
      </c>
      <c r="F3653" t="s">
        <v>3453</v>
      </c>
      <c r="G3653" t="s">
        <v>3454</v>
      </c>
      <c r="H3653" t="s">
        <v>3455</v>
      </c>
      <c r="I3653" t="s">
        <v>3456</v>
      </c>
      <c r="J3653" t="s">
        <v>3458</v>
      </c>
      <c r="K3653" s="2">
        <v>114</v>
      </c>
    </row>
    <row r="3654" spans="1:11" x14ac:dyDescent="0.3">
      <c r="B3654" t="s">
        <v>12</v>
      </c>
      <c r="C3654" t="s">
        <v>3311</v>
      </c>
      <c r="D3654" t="s">
        <v>3312</v>
      </c>
      <c r="E3654" t="s">
        <v>3426</v>
      </c>
      <c r="F3654" t="s">
        <v>3453</v>
      </c>
      <c r="G3654" t="s">
        <v>3454</v>
      </c>
      <c r="H3654" t="s">
        <v>3455</v>
      </c>
      <c r="I3654" t="s">
        <v>3456</v>
      </c>
      <c r="J3654" t="s">
        <v>3458</v>
      </c>
      <c r="K3654" s="2">
        <v>66</v>
      </c>
    </row>
    <row r="3655" spans="1:11" x14ac:dyDescent="0.3">
      <c r="B3655" t="s">
        <v>22</v>
      </c>
      <c r="C3655" t="s">
        <v>3311</v>
      </c>
      <c r="D3655" t="s">
        <v>3312</v>
      </c>
      <c r="E3655" t="s">
        <v>3426</v>
      </c>
      <c r="F3655" t="s">
        <v>3453</v>
      </c>
      <c r="G3655" t="s">
        <v>3454</v>
      </c>
      <c r="H3655" t="s">
        <v>3455</v>
      </c>
      <c r="I3655" t="s">
        <v>3456</v>
      </c>
      <c r="J3655" t="s">
        <v>3458</v>
      </c>
      <c r="K3655" s="2">
        <v>66</v>
      </c>
    </row>
    <row r="3656" spans="1:11" x14ac:dyDescent="0.3">
      <c r="B3656" t="s">
        <v>24</v>
      </c>
      <c r="C3656" t="s">
        <v>3311</v>
      </c>
      <c r="D3656" t="s">
        <v>3312</v>
      </c>
      <c r="E3656" t="s">
        <v>3426</v>
      </c>
      <c r="F3656" t="s">
        <v>3453</v>
      </c>
      <c r="G3656" t="s">
        <v>3454</v>
      </c>
      <c r="H3656" t="s">
        <v>3455</v>
      </c>
      <c r="I3656" t="s">
        <v>3456</v>
      </c>
      <c r="J3656" t="s">
        <v>3458</v>
      </c>
      <c r="K3656" s="2">
        <v>259</v>
      </c>
    </row>
    <row r="3657" spans="1:11" x14ac:dyDescent="0.3">
      <c r="A3657" t="s">
        <v>2758</v>
      </c>
      <c r="B3657" t="s">
        <v>2760</v>
      </c>
      <c r="C3657" t="s">
        <v>3311</v>
      </c>
      <c r="D3657" t="s">
        <v>3312</v>
      </c>
      <c r="E3657" t="s">
        <v>3426</v>
      </c>
      <c r="F3657" t="s">
        <v>3453</v>
      </c>
      <c r="G3657" t="s">
        <v>3454</v>
      </c>
      <c r="H3657" t="s">
        <v>3455</v>
      </c>
      <c r="I3657" t="s">
        <v>3456</v>
      </c>
      <c r="J3657" t="s">
        <v>3458</v>
      </c>
      <c r="K3657" s="2">
        <v>58</v>
      </c>
    </row>
    <row r="3658" spans="1:11" x14ac:dyDescent="0.3">
      <c r="B3658" t="s">
        <v>2761</v>
      </c>
      <c r="C3658" t="s">
        <v>3311</v>
      </c>
      <c r="D3658" t="s">
        <v>3312</v>
      </c>
      <c r="E3658" t="s">
        <v>3426</v>
      </c>
      <c r="F3658" t="s">
        <v>3453</v>
      </c>
      <c r="G3658" t="s">
        <v>3454</v>
      </c>
      <c r="H3658" t="s">
        <v>3455</v>
      </c>
      <c r="I3658" t="s">
        <v>3456</v>
      </c>
      <c r="J3658" t="s">
        <v>3458</v>
      </c>
      <c r="K3658" s="2">
        <v>114</v>
      </c>
    </row>
    <row r="3659" spans="1:11" x14ac:dyDescent="0.3">
      <c r="B3659" t="s">
        <v>2762</v>
      </c>
      <c r="C3659" t="s">
        <v>3311</v>
      </c>
      <c r="D3659" t="s">
        <v>3312</v>
      </c>
      <c r="E3659" t="s">
        <v>3426</v>
      </c>
      <c r="F3659" t="s">
        <v>3453</v>
      </c>
      <c r="G3659" t="s">
        <v>3454</v>
      </c>
      <c r="H3659" t="s">
        <v>3455</v>
      </c>
      <c r="I3659" t="s">
        <v>3456</v>
      </c>
      <c r="J3659" t="s">
        <v>3458</v>
      </c>
      <c r="K3659" s="2">
        <v>57</v>
      </c>
    </row>
    <row r="3660" spans="1:11" x14ac:dyDescent="0.3">
      <c r="B3660" t="s">
        <v>44</v>
      </c>
      <c r="C3660" t="s">
        <v>3311</v>
      </c>
      <c r="D3660" t="s">
        <v>3312</v>
      </c>
      <c r="E3660" t="s">
        <v>3426</v>
      </c>
      <c r="F3660" t="s">
        <v>3453</v>
      </c>
      <c r="G3660" t="s">
        <v>3454</v>
      </c>
      <c r="H3660" t="s">
        <v>3455</v>
      </c>
      <c r="I3660" t="s">
        <v>3456</v>
      </c>
      <c r="J3660" t="s">
        <v>3458</v>
      </c>
      <c r="K3660" s="2">
        <v>80</v>
      </c>
    </row>
    <row r="3661" spans="1:11" x14ac:dyDescent="0.3">
      <c r="B3661" t="s">
        <v>12</v>
      </c>
      <c r="C3661" t="s">
        <v>3311</v>
      </c>
      <c r="D3661" t="s">
        <v>3312</v>
      </c>
      <c r="E3661" t="s">
        <v>3426</v>
      </c>
      <c r="F3661" t="s">
        <v>3453</v>
      </c>
      <c r="G3661" t="s">
        <v>3454</v>
      </c>
      <c r="H3661" t="s">
        <v>3455</v>
      </c>
      <c r="I3661" t="s">
        <v>3456</v>
      </c>
      <c r="J3661" t="s">
        <v>3458</v>
      </c>
      <c r="K3661" s="2">
        <v>81</v>
      </c>
    </row>
    <row r="3662" spans="1:11" x14ac:dyDescent="0.3">
      <c r="B3662" t="s">
        <v>218</v>
      </c>
      <c r="C3662" t="s">
        <v>3311</v>
      </c>
      <c r="D3662" t="s">
        <v>3312</v>
      </c>
      <c r="E3662" t="s">
        <v>3426</v>
      </c>
      <c r="F3662" t="s">
        <v>3453</v>
      </c>
      <c r="G3662" t="s">
        <v>3454</v>
      </c>
      <c r="H3662" t="s">
        <v>3455</v>
      </c>
      <c r="I3662" t="s">
        <v>3456</v>
      </c>
      <c r="J3662" t="s">
        <v>3458</v>
      </c>
      <c r="K3662" s="2">
        <v>110</v>
      </c>
    </row>
    <row r="3663" spans="1:11" x14ac:dyDescent="0.3">
      <c r="B3663" t="s">
        <v>377</v>
      </c>
      <c r="C3663" t="s">
        <v>3311</v>
      </c>
      <c r="D3663" t="s">
        <v>3312</v>
      </c>
      <c r="E3663" t="s">
        <v>3426</v>
      </c>
      <c r="F3663" t="s">
        <v>3453</v>
      </c>
      <c r="G3663" t="s">
        <v>3454</v>
      </c>
      <c r="H3663" t="s">
        <v>3455</v>
      </c>
      <c r="I3663" t="s">
        <v>3456</v>
      </c>
      <c r="J3663" t="s">
        <v>3458</v>
      </c>
      <c r="K3663" s="2">
        <v>136</v>
      </c>
    </row>
    <row r="3664" spans="1:11" x14ac:dyDescent="0.3">
      <c r="B3664" t="s">
        <v>16</v>
      </c>
      <c r="C3664" t="s">
        <v>3311</v>
      </c>
      <c r="D3664" t="s">
        <v>3312</v>
      </c>
      <c r="E3664" t="s">
        <v>3426</v>
      </c>
      <c r="F3664" t="s">
        <v>3453</v>
      </c>
      <c r="G3664" t="s">
        <v>3454</v>
      </c>
      <c r="H3664" t="s">
        <v>3455</v>
      </c>
      <c r="I3664" t="s">
        <v>3456</v>
      </c>
      <c r="J3664" t="s">
        <v>3458</v>
      </c>
      <c r="K3664" s="2">
        <v>235</v>
      </c>
    </row>
    <row r="3665" spans="1:11" x14ac:dyDescent="0.3">
      <c r="B3665" t="s">
        <v>184</v>
      </c>
      <c r="C3665" t="s">
        <v>3311</v>
      </c>
      <c r="D3665" t="s">
        <v>3312</v>
      </c>
      <c r="E3665" t="s">
        <v>3426</v>
      </c>
      <c r="F3665" t="s">
        <v>3453</v>
      </c>
      <c r="G3665" t="s">
        <v>3454</v>
      </c>
      <c r="H3665" t="s">
        <v>3455</v>
      </c>
      <c r="I3665" t="s">
        <v>3456</v>
      </c>
      <c r="J3665" t="s">
        <v>3458</v>
      </c>
      <c r="K3665" s="2">
        <v>298</v>
      </c>
    </row>
    <row r="3666" spans="1:11" x14ac:dyDescent="0.3">
      <c r="B3666" t="s">
        <v>913</v>
      </c>
      <c r="C3666" t="s">
        <v>3311</v>
      </c>
      <c r="D3666" t="s">
        <v>3312</v>
      </c>
      <c r="E3666" t="s">
        <v>3426</v>
      </c>
      <c r="F3666" t="s">
        <v>3453</v>
      </c>
      <c r="G3666" t="s">
        <v>3454</v>
      </c>
      <c r="H3666" t="s">
        <v>3455</v>
      </c>
      <c r="I3666" t="s">
        <v>3456</v>
      </c>
      <c r="J3666" t="s">
        <v>3458</v>
      </c>
      <c r="K3666" s="2">
        <v>206</v>
      </c>
    </row>
    <row r="3667" spans="1:11" x14ac:dyDescent="0.3">
      <c r="A3667" t="s">
        <v>2763</v>
      </c>
      <c r="B3667" t="s">
        <v>2760</v>
      </c>
      <c r="C3667" t="s">
        <v>3311</v>
      </c>
      <c r="D3667" t="s">
        <v>3312</v>
      </c>
      <c r="E3667" t="s">
        <v>3426</v>
      </c>
      <c r="F3667" t="s">
        <v>3453</v>
      </c>
      <c r="G3667" t="s">
        <v>3454</v>
      </c>
      <c r="H3667" t="s">
        <v>3455</v>
      </c>
      <c r="I3667" t="s">
        <v>3456</v>
      </c>
      <c r="J3667" t="s">
        <v>3458</v>
      </c>
      <c r="K3667" s="2">
        <v>58</v>
      </c>
    </row>
    <row r="3668" spans="1:11" x14ac:dyDescent="0.3">
      <c r="B3668" t="s">
        <v>2761</v>
      </c>
      <c r="C3668" t="s">
        <v>3311</v>
      </c>
      <c r="D3668" t="s">
        <v>3312</v>
      </c>
      <c r="E3668" t="s">
        <v>3426</v>
      </c>
      <c r="F3668" t="s">
        <v>3453</v>
      </c>
      <c r="G3668" t="s">
        <v>3454</v>
      </c>
      <c r="H3668" t="s">
        <v>3455</v>
      </c>
      <c r="I3668" t="s">
        <v>3456</v>
      </c>
      <c r="J3668" t="s">
        <v>3458</v>
      </c>
      <c r="K3668" s="2">
        <v>114</v>
      </c>
    </row>
    <row r="3669" spans="1:11" x14ac:dyDescent="0.3">
      <c r="B3669" t="s">
        <v>2762</v>
      </c>
      <c r="C3669" t="s">
        <v>3311</v>
      </c>
      <c r="D3669" t="s">
        <v>3312</v>
      </c>
      <c r="E3669" t="s">
        <v>3426</v>
      </c>
      <c r="F3669" t="s">
        <v>3453</v>
      </c>
      <c r="G3669" t="s">
        <v>3454</v>
      </c>
      <c r="H3669" t="s">
        <v>3455</v>
      </c>
      <c r="I3669" t="s">
        <v>3456</v>
      </c>
      <c r="J3669" t="s">
        <v>3458</v>
      </c>
      <c r="K3669" s="2">
        <v>57</v>
      </c>
    </row>
    <row r="3670" spans="1:11" x14ac:dyDescent="0.3">
      <c r="B3670" t="s">
        <v>44</v>
      </c>
      <c r="C3670" t="s">
        <v>3311</v>
      </c>
      <c r="D3670" t="s">
        <v>3312</v>
      </c>
      <c r="E3670" t="s">
        <v>3426</v>
      </c>
      <c r="F3670" t="s">
        <v>3453</v>
      </c>
      <c r="G3670" t="s">
        <v>3454</v>
      </c>
      <c r="H3670" t="s">
        <v>3455</v>
      </c>
      <c r="I3670" t="s">
        <v>3456</v>
      </c>
      <c r="J3670" t="s">
        <v>3458</v>
      </c>
      <c r="K3670" s="2">
        <v>80</v>
      </c>
    </row>
    <row r="3671" spans="1:11" x14ac:dyDescent="0.3">
      <c r="B3671" t="s">
        <v>12</v>
      </c>
      <c r="C3671" t="s">
        <v>3311</v>
      </c>
      <c r="D3671" t="s">
        <v>3312</v>
      </c>
      <c r="E3671" t="s">
        <v>3426</v>
      </c>
      <c r="F3671" t="s">
        <v>3453</v>
      </c>
      <c r="G3671" t="s">
        <v>3454</v>
      </c>
      <c r="H3671" t="s">
        <v>3455</v>
      </c>
      <c r="I3671" t="s">
        <v>3456</v>
      </c>
      <c r="J3671" t="s">
        <v>3458</v>
      </c>
      <c r="K3671" s="2">
        <v>81</v>
      </c>
    </row>
    <row r="3672" spans="1:11" x14ac:dyDescent="0.3">
      <c r="B3672" t="s">
        <v>218</v>
      </c>
      <c r="C3672" t="s">
        <v>3311</v>
      </c>
      <c r="D3672" t="s">
        <v>3312</v>
      </c>
      <c r="E3672" t="s">
        <v>3426</v>
      </c>
      <c r="F3672" t="s">
        <v>3453</v>
      </c>
      <c r="G3672" t="s">
        <v>3454</v>
      </c>
      <c r="H3672" t="s">
        <v>3455</v>
      </c>
      <c r="I3672" t="s">
        <v>3456</v>
      </c>
      <c r="J3672" t="s">
        <v>3458</v>
      </c>
      <c r="K3672" s="2">
        <v>110</v>
      </c>
    </row>
    <row r="3673" spans="1:11" x14ac:dyDescent="0.3">
      <c r="B3673" t="s">
        <v>377</v>
      </c>
      <c r="C3673" t="s">
        <v>3311</v>
      </c>
      <c r="D3673" t="s">
        <v>3312</v>
      </c>
      <c r="E3673" t="s">
        <v>3426</v>
      </c>
      <c r="F3673" t="s">
        <v>3453</v>
      </c>
      <c r="G3673" t="s">
        <v>3454</v>
      </c>
      <c r="H3673" t="s">
        <v>3455</v>
      </c>
      <c r="I3673" t="s">
        <v>3456</v>
      </c>
      <c r="J3673" t="s">
        <v>3458</v>
      </c>
      <c r="K3673" s="2">
        <v>136</v>
      </c>
    </row>
    <row r="3674" spans="1:11" x14ac:dyDescent="0.3">
      <c r="B3674" t="s">
        <v>16</v>
      </c>
      <c r="C3674" t="s">
        <v>3311</v>
      </c>
      <c r="D3674" t="s">
        <v>3312</v>
      </c>
      <c r="E3674" t="s">
        <v>3426</v>
      </c>
      <c r="F3674" t="s">
        <v>3453</v>
      </c>
      <c r="G3674" t="s">
        <v>3454</v>
      </c>
      <c r="H3674" t="s">
        <v>3455</v>
      </c>
      <c r="I3674" t="s">
        <v>3456</v>
      </c>
      <c r="J3674" t="s">
        <v>3458</v>
      </c>
      <c r="K3674" s="2">
        <v>235</v>
      </c>
    </row>
    <row r="3675" spans="1:11" x14ac:dyDescent="0.3">
      <c r="B3675" t="s">
        <v>184</v>
      </c>
      <c r="C3675" t="s">
        <v>3311</v>
      </c>
      <c r="D3675" t="s">
        <v>3312</v>
      </c>
      <c r="E3675" t="s">
        <v>3426</v>
      </c>
      <c r="F3675" t="s">
        <v>3453</v>
      </c>
      <c r="G3675" t="s">
        <v>3454</v>
      </c>
      <c r="H3675" t="s">
        <v>3455</v>
      </c>
      <c r="I3675" t="s">
        <v>3456</v>
      </c>
      <c r="J3675" t="s">
        <v>3458</v>
      </c>
      <c r="K3675" s="2">
        <v>185</v>
      </c>
    </row>
    <row r="3676" spans="1:11" x14ac:dyDescent="0.3">
      <c r="B3676" t="s">
        <v>913</v>
      </c>
      <c r="C3676" t="s">
        <v>3311</v>
      </c>
      <c r="D3676" t="s">
        <v>3312</v>
      </c>
      <c r="E3676" t="s">
        <v>3426</v>
      </c>
      <c r="F3676" t="s">
        <v>3453</v>
      </c>
      <c r="G3676" t="s">
        <v>3454</v>
      </c>
      <c r="H3676" t="s">
        <v>3455</v>
      </c>
      <c r="I3676" t="s">
        <v>3456</v>
      </c>
      <c r="J3676" t="s">
        <v>3458</v>
      </c>
      <c r="K3676" s="2">
        <v>206</v>
      </c>
    </row>
    <row r="3677" spans="1:11" x14ac:dyDescent="0.3">
      <c r="A3677" t="s">
        <v>2765</v>
      </c>
      <c r="B3677" t="s">
        <v>2767</v>
      </c>
      <c r="C3677" t="s">
        <v>3311</v>
      </c>
      <c r="D3677" t="s">
        <v>3312</v>
      </c>
      <c r="E3677" t="s">
        <v>3426</v>
      </c>
      <c r="F3677" t="s">
        <v>3453</v>
      </c>
      <c r="G3677" t="s">
        <v>3454</v>
      </c>
      <c r="H3677" t="s">
        <v>3455</v>
      </c>
      <c r="I3677" t="s">
        <v>3456</v>
      </c>
      <c r="J3677" t="s">
        <v>3458</v>
      </c>
      <c r="K3677" s="2">
        <v>28</v>
      </c>
    </row>
    <row r="3678" spans="1:11" x14ac:dyDescent="0.3">
      <c r="B3678" t="s">
        <v>12</v>
      </c>
      <c r="C3678" t="s">
        <v>3311</v>
      </c>
      <c r="D3678" t="s">
        <v>3312</v>
      </c>
      <c r="E3678" t="s">
        <v>3426</v>
      </c>
      <c r="F3678" t="s">
        <v>3453</v>
      </c>
      <c r="G3678" t="s">
        <v>3454</v>
      </c>
      <c r="H3678" t="s">
        <v>3455</v>
      </c>
      <c r="I3678" t="s">
        <v>3456</v>
      </c>
      <c r="J3678" t="s">
        <v>3458</v>
      </c>
      <c r="K3678" s="2">
        <v>76</v>
      </c>
    </row>
    <row r="3679" spans="1:11" x14ac:dyDescent="0.3">
      <c r="B3679" t="s">
        <v>24</v>
      </c>
      <c r="C3679" t="s">
        <v>3311</v>
      </c>
      <c r="D3679" t="s">
        <v>3312</v>
      </c>
      <c r="E3679" t="s">
        <v>3426</v>
      </c>
      <c r="F3679" t="s">
        <v>3453</v>
      </c>
      <c r="G3679" t="s">
        <v>3454</v>
      </c>
      <c r="H3679" t="s">
        <v>3455</v>
      </c>
      <c r="I3679" t="s">
        <v>3456</v>
      </c>
      <c r="J3679" t="s">
        <v>3458</v>
      </c>
      <c r="K3679" s="2">
        <v>270</v>
      </c>
    </row>
    <row r="3680" spans="1:11" x14ac:dyDescent="0.3">
      <c r="A3680" t="s">
        <v>2768</v>
      </c>
      <c r="B3680" t="s">
        <v>12</v>
      </c>
      <c r="C3680" t="s">
        <v>3311</v>
      </c>
      <c r="D3680" t="s">
        <v>3312</v>
      </c>
      <c r="E3680" t="s">
        <v>3426</v>
      </c>
      <c r="F3680" t="s">
        <v>3453</v>
      </c>
      <c r="G3680" t="s">
        <v>3454</v>
      </c>
      <c r="H3680" t="s">
        <v>3455</v>
      </c>
      <c r="I3680" t="s">
        <v>3456</v>
      </c>
      <c r="J3680" t="s">
        <v>3458</v>
      </c>
      <c r="K3680" s="2">
        <v>78</v>
      </c>
    </row>
    <row r="3681" spans="1:11" x14ac:dyDescent="0.3">
      <c r="B3681" t="s">
        <v>20</v>
      </c>
      <c r="C3681" t="s">
        <v>3311</v>
      </c>
      <c r="D3681" t="s">
        <v>3312</v>
      </c>
      <c r="E3681" t="s">
        <v>3426</v>
      </c>
      <c r="F3681" t="s">
        <v>3453</v>
      </c>
      <c r="G3681" t="s">
        <v>3454</v>
      </c>
      <c r="H3681" t="s">
        <v>3455</v>
      </c>
      <c r="I3681" t="s">
        <v>3456</v>
      </c>
      <c r="J3681" t="s">
        <v>3458</v>
      </c>
      <c r="K3681" s="2">
        <v>130</v>
      </c>
    </row>
    <row r="3682" spans="1:11" x14ac:dyDescent="0.3">
      <c r="B3682" t="s">
        <v>24</v>
      </c>
      <c r="C3682" t="s">
        <v>3311</v>
      </c>
      <c r="D3682" t="s">
        <v>3312</v>
      </c>
      <c r="E3682" t="s">
        <v>3426</v>
      </c>
      <c r="F3682" t="s">
        <v>3453</v>
      </c>
      <c r="G3682" t="s">
        <v>3454</v>
      </c>
      <c r="H3682" t="s">
        <v>3455</v>
      </c>
      <c r="I3682" t="s">
        <v>3456</v>
      </c>
      <c r="J3682" t="s">
        <v>3458</v>
      </c>
      <c r="K3682" s="2">
        <v>275</v>
      </c>
    </row>
    <row r="3683" spans="1:11" x14ac:dyDescent="0.3">
      <c r="A3683" t="s">
        <v>2770</v>
      </c>
      <c r="B3683" t="s">
        <v>958</v>
      </c>
      <c r="C3683" t="s">
        <v>3311</v>
      </c>
      <c r="D3683" t="s">
        <v>3312</v>
      </c>
      <c r="E3683" t="s">
        <v>3426</v>
      </c>
      <c r="F3683" t="s">
        <v>3453</v>
      </c>
      <c r="G3683" t="s">
        <v>3454</v>
      </c>
      <c r="H3683" t="s">
        <v>3455</v>
      </c>
      <c r="I3683" t="s">
        <v>3456</v>
      </c>
      <c r="J3683" t="s">
        <v>3458</v>
      </c>
      <c r="K3683" s="2">
        <v>70</v>
      </c>
    </row>
    <row r="3684" spans="1:11" x14ac:dyDescent="0.3">
      <c r="B3684" t="s">
        <v>12</v>
      </c>
      <c r="C3684" t="s">
        <v>3311</v>
      </c>
      <c r="D3684" t="s">
        <v>3312</v>
      </c>
      <c r="E3684" t="s">
        <v>3426</v>
      </c>
      <c r="F3684" t="s">
        <v>3453</v>
      </c>
      <c r="G3684" t="s">
        <v>3454</v>
      </c>
      <c r="H3684" t="s">
        <v>3455</v>
      </c>
      <c r="I3684" t="s">
        <v>3456</v>
      </c>
      <c r="J3684" t="s">
        <v>3458</v>
      </c>
      <c r="K3684" s="2">
        <v>307</v>
      </c>
    </row>
    <row r="3685" spans="1:11" x14ac:dyDescent="0.3">
      <c r="B3685" t="s">
        <v>318</v>
      </c>
      <c r="C3685" t="s">
        <v>3311</v>
      </c>
      <c r="D3685" t="s">
        <v>3312</v>
      </c>
      <c r="E3685" t="s">
        <v>3426</v>
      </c>
      <c r="F3685" t="s">
        <v>3453</v>
      </c>
      <c r="G3685" t="s">
        <v>3454</v>
      </c>
      <c r="H3685" t="s">
        <v>3455</v>
      </c>
      <c r="I3685" t="s">
        <v>3456</v>
      </c>
      <c r="J3685" t="s">
        <v>3458</v>
      </c>
      <c r="K3685" s="2">
        <v>52</v>
      </c>
    </row>
    <row r="3686" spans="1:11" x14ac:dyDescent="0.3">
      <c r="A3686" t="s">
        <v>2772</v>
      </c>
      <c r="B3686" t="s">
        <v>12</v>
      </c>
      <c r="C3686" t="s">
        <v>3311</v>
      </c>
      <c r="D3686" t="s">
        <v>3312</v>
      </c>
      <c r="E3686" t="s">
        <v>3313</v>
      </c>
      <c r="F3686" t="s">
        <v>3314</v>
      </c>
      <c r="G3686" t="s">
        <v>3315</v>
      </c>
      <c r="H3686" t="s">
        <v>3316</v>
      </c>
      <c r="I3686" t="s">
        <v>3317</v>
      </c>
      <c r="J3686" t="s">
        <v>3319</v>
      </c>
      <c r="K3686" s="2">
        <v>78</v>
      </c>
    </row>
    <row r="3687" spans="1:11" x14ac:dyDescent="0.3">
      <c r="B3687" t="s">
        <v>20</v>
      </c>
      <c r="C3687" t="s">
        <v>3311</v>
      </c>
      <c r="D3687" t="s">
        <v>3312</v>
      </c>
      <c r="E3687" t="s">
        <v>3313</v>
      </c>
      <c r="F3687" t="s">
        <v>3314</v>
      </c>
      <c r="G3687" t="s">
        <v>3315</v>
      </c>
      <c r="H3687" t="s">
        <v>3316</v>
      </c>
      <c r="I3687" t="s">
        <v>3317</v>
      </c>
      <c r="J3687" t="s">
        <v>3319</v>
      </c>
      <c r="K3687" s="2">
        <v>119</v>
      </c>
    </row>
    <row r="3688" spans="1:11" x14ac:dyDescent="0.3">
      <c r="B3688" t="s">
        <v>22</v>
      </c>
      <c r="C3688" t="s">
        <v>3311</v>
      </c>
      <c r="D3688" t="s">
        <v>3312</v>
      </c>
      <c r="E3688" t="s">
        <v>3313</v>
      </c>
      <c r="F3688" t="s">
        <v>3314</v>
      </c>
      <c r="G3688" t="s">
        <v>3315</v>
      </c>
      <c r="H3688" t="s">
        <v>3316</v>
      </c>
      <c r="I3688" t="s">
        <v>3317</v>
      </c>
      <c r="J3688" t="s">
        <v>3319</v>
      </c>
      <c r="K3688" s="2">
        <v>90</v>
      </c>
    </row>
    <row r="3689" spans="1:11" x14ac:dyDescent="0.3">
      <c r="B3689" t="s">
        <v>24</v>
      </c>
      <c r="C3689" t="s">
        <v>3311</v>
      </c>
      <c r="D3689" t="s">
        <v>3312</v>
      </c>
      <c r="E3689" t="s">
        <v>3313</v>
      </c>
      <c r="F3689" t="s">
        <v>3314</v>
      </c>
      <c r="G3689" t="s">
        <v>3315</v>
      </c>
      <c r="H3689" t="s">
        <v>3316</v>
      </c>
      <c r="I3689" t="s">
        <v>3317</v>
      </c>
      <c r="J3689" t="s">
        <v>3319</v>
      </c>
      <c r="K3689" s="2">
        <v>272</v>
      </c>
    </row>
    <row r="3690" spans="1:11" x14ac:dyDescent="0.3">
      <c r="A3690" t="s">
        <v>2774</v>
      </c>
      <c r="B3690" t="s">
        <v>34</v>
      </c>
      <c r="C3690" t="s">
        <v>3311</v>
      </c>
      <c r="D3690" t="s">
        <v>3312</v>
      </c>
      <c r="E3690" t="s">
        <v>3313</v>
      </c>
      <c r="F3690" t="s">
        <v>3314</v>
      </c>
      <c r="G3690" t="s">
        <v>3315</v>
      </c>
      <c r="H3690" t="s">
        <v>3316</v>
      </c>
      <c r="I3690" t="s">
        <v>3317</v>
      </c>
      <c r="J3690" t="s">
        <v>3417</v>
      </c>
      <c r="K3690" s="2">
        <v>62</v>
      </c>
    </row>
    <row r="3691" spans="1:11" x14ac:dyDescent="0.3">
      <c r="B3691" t="s">
        <v>12</v>
      </c>
      <c r="C3691" t="s">
        <v>3311</v>
      </c>
      <c r="D3691" t="s">
        <v>3312</v>
      </c>
      <c r="E3691" t="s">
        <v>3313</v>
      </c>
      <c r="F3691" t="s">
        <v>3314</v>
      </c>
      <c r="G3691" t="s">
        <v>3315</v>
      </c>
      <c r="H3691" t="s">
        <v>3316</v>
      </c>
      <c r="I3691" t="s">
        <v>3317</v>
      </c>
      <c r="J3691" t="s">
        <v>3417</v>
      </c>
      <c r="K3691" s="2">
        <v>82</v>
      </c>
    </row>
    <row r="3692" spans="1:11" x14ac:dyDescent="0.3">
      <c r="B3692" t="s">
        <v>16</v>
      </c>
      <c r="C3692" t="s">
        <v>3311</v>
      </c>
      <c r="D3692" t="s">
        <v>3312</v>
      </c>
      <c r="E3692" t="s">
        <v>3313</v>
      </c>
      <c r="F3692" t="s">
        <v>3314</v>
      </c>
      <c r="G3692" t="s">
        <v>3315</v>
      </c>
      <c r="H3692" t="s">
        <v>3316</v>
      </c>
      <c r="I3692" t="s">
        <v>3317</v>
      </c>
      <c r="J3692" t="s">
        <v>3417</v>
      </c>
      <c r="K3692" s="2">
        <v>236</v>
      </c>
    </row>
    <row r="3693" spans="1:11" x14ac:dyDescent="0.3">
      <c r="A3693" t="s">
        <v>2776</v>
      </c>
      <c r="B3693" t="s">
        <v>34</v>
      </c>
      <c r="C3693" t="s">
        <v>3311</v>
      </c>
      <c r="D3693" t="s">
        <v>3312</v>
      </c>
      <c r="E3693" t="s">
        <v>3313</v>
      </c>
      <c r="F3693" t="s">
        <v>3314</v>
      </c>
      <c r="G3693" t="s">
        <v>3315</v>
      </c>
      <c r="H3693" t="s">
        <v>3316</v>
      </c>
      <c r="I3693" t="s">
        <v>3317</v>
      </c>
      <c r="J3693" t="s">
        <v>3417</v>
      </c>
      <c r="K3693" s="2">
        <v>62</v>
      </c>
    </row>
    <row r="3694" spans="1:11" x14ac:dyDescent="0.3">
      <c r="B3694" t="s">
        <v>12</v>
      </c>
      <c r="C3694" t="s">
        <v>3311</v>
      </c>
      <c r="D3694" t="s">
        <v>3312</v>
      </c>
      <c r="E3694" t="s">
        <v>3313</v>
      </c>
      <c r="F3694" t="s">
        <v>3314</v>
      </c>
      <c r="G3694" t="s">
        <v>3315</v>
      </c>
      <c r="H3694" t="s">
        <v>3316</v>
      </c>
      <c r="I3694" t="s">
        <v>3317</v>
      </c>
      <c r="J3694" t="s">
        <v>3417</v>
      </c>
      <c r="K3694" s="2">
        <v>82</v>
      </c>
    </row>
    <row r="3695" spans="1:11" x14ac:dyDescent="0.3">
      <c r="B3695" t="s">
        <v>16</v>
      </c>
      <c r="C3695" t="s">
        <v>3311</v>
      </c>
      <c r="D3695" t="s">
        <v>3312</v>
      </c>
      <c r="E3695" t="s">
        <v>3313</v>
      </c>
      <c r="F3695" t="s">
        <v>3314</v>
      </c>
      <c r="G3695" t="s">
        <v>3315</v>
      </c>
      <c r="H3695" t="s">
        <v>3316</v>
      </c>
      <c r="I3695" t="s">
        <v>3317</v>
      </c>
      <c r="J3695" t="s">
        <v>3417</v>
      </c>
      <c r="K3695" s="2">
        <v>236</v>
      </c>
    </row>
    <row r="3696" spans="1:11" x14ac:dyDescent="0.3">
      <c r="A3696" t="s">
        <v>2778</v>
      </c>
      <c r="B3696" t="s">
        <v>34</v>
      </c>
      <c r="C3696" t="s">
        <v>3311</v>
      </c>
      <c r="D3696" t="s">
        <v>3312</v>
      </c>
      <c r="E3696" t="s">
        <v>3313</v>
      </c>
      <c r="F3696" t="s">
        <v>3314</v>
      </c>
      <c r="G3696" t="s">
        <v>3315</v>
      </c>
      <c r="H3696" t="s">
        <v>3316</v>
      </c>
      <c r="I3696" t="s">
        <v>3317</v>
      </c>
      <c r="J3696" t="s">
        <v>3319</v>
      </c>
      <c r="K3696" s="2">
        <v>62</v>
      </c>
    </row>
    <row r="3697" spans="1:11" x14ac:dyDescent="0.3">
      <c r="B3697" t="s">
        <v>12</v>
      </c>
      <c r="C3697" t="s">
        <v>3311</v>
      </c>
      <c r="D3697" t="s">
        <v>3312</v>
      </c>
      <c r="E3697" t="s">
        <v>3313</v>
      </c>
      <c r="F3697" t="s">
        <v>3314</v>
      </c>
      <c r="G3697" t="s">
        <v>3315</v>
      </c>
      <c r="H3697" t="s">
        <v>3316</v>
      </c>
      <c r="I3697" t="s">
        <v>3317</v>
      </c>
      <c r="J3697" t="s">
        <v>3319</v>
      </c>
      <c r="K3697" s="2">
        <v>82</v>
      </c>
    </row>
    <row r="3698" spans="1:11" x14ac:dyDescent="0.3">
      <c r="B3698" t="s">
        <v>16</v>
      </c>
      <c r="C3698" t="s">
        <v>3311</v>
      </c>
      <c r="D3698" t="s">
        <v>3312</v>
      </c>
      <c r="E3698" t="s">
        <v>3313</v>
      </c>
      <c r="F3698" t="s">
        <v>3314</v>
      </c>
      <c r="G3698" t="s">
        <v>3315</v>
      </c>
      <c r="H3698" t="s">
        <v>3316</v>
      </c>
      <c r="I3698" t="s">
        <v>3317</v>
      </c>
      <c r="J3698" t="s">
        <v>3319</v>
      </c>
      <c r="K3698" s="2">
        <v>236</v>
      </c>
    </row>
    <row r="3699" spans="1:11" x14ac:dyDescent="0.3">
      <c r="A3699" t="s">
        <v>2780</v>
      </c>
      <c r="B3699" t="s">
        <v>34</v>
      </c>
      <c r="C3699" t="s">
        <v>3311</v>
      </c>
      <c r="D3699" t="s">
        <v>3312</v>
      </c>
      <c r="E3699" t="s">
        <v>3313</v>
      </c>
      <c r="F3699" t="s">
        <v>3314</v>
      </c>
      <c r="G3699" t="s">
        <v>3315</v>
      </c>
      <c r="H3699" t="s">
        <v>3316</v>
      </c>
      <c r="I3699" t="s">
        <v>3317</v>
      </c>
      <c r="J3699" t="s">
        <v>3319</v>
      </c>
      <c r="K3699" s="2">
        <v>62</v>
      </c>
    </row>
    <row r="3700" spans="1:11" x14ac:dyDescent="0.3">
      <c r="B3700" t="s">
        <v>12</v>
      </c>
      <c r="C3700" t="s">
        <v>3311</v>
      </c>
      <c r="D3700" t="s">
        <v>3312</v>
      </c>
      <c r="E3700" t="s">
        <v>3313</v>
      </c>
      <c r="F3700" t="s">
        <v>3314</v>
      </c>
      <c r="G3700" t="s">
        <v>3315</v>
      </c>
      <c r="H3700" t="s">
        <v>3316</v>
      </c>
      <c r="I3700" t="s">
        <v>3317</v>
      </c>
      <c r="J3700" t="s">
        <v>3319</v>
      </c>
      <c r="K3700" s="2">
        <v>82</v>
      </c>
    </row>
    <row r="3701" spans="1:11" x14ac:dyDescent="0.3">
      <c r="B3701" t="s">
        <v>16</v>
      </c>
      <c r="C3701" t="s">
        <v>3311</v>
      </c>
      <c r="D3701" t="s">
        <v>3312</v>
      </c>
      <c r="E3701" t="s">
        <v>3313</v>
      </c>
      <c r="F3701" t="s">
        <v>3314</v>
      </c>
      <c r="G3701" t="s">
        <v>3315</v>
      </c>
      <c r="H3701" t="s">
        <v>3316</v>
      </c>
      <c r="I3701" t="s">
        <v>3317</v>
      </c>
      <c r="J3701" t="s">
        <v>3319</v>
      </c>
      <c r="K3701" s="2">
        <v>236</v>
      </c>
    </row>
    <row r="3702" spans="1:11" x14ac:dyDescent="0.3">
      <c r="A3702" t="s">
        <v>2795</v>
      </c>
      <c r="B3702" t="s">
        <v>44</v>
      </c>
      <c r="C3702" t="s">
        <v>3311</v>
      </c>
      <c r="D3702" t="s">
        <v>3312</v>
      </c>
      <c r="E3702" t="s">
        <v>3313</v>
      </c>
      <c r="F3702" t="s">
        <v>3314</v>
      </c>
      <c r="G3702" t="s">
        <v>3315</v>
      </c>
      <c r="H3702" t="s">
        <v>3316</v>
      </c>
      <c r="I3702" t="s">
        <v>3317</v>
      </c>
      <c r="J3702" t="s">
        <v>3319</v>
      </c>
      <c r="K3702" s="2">
        <v>84</v>
      </c>
    </row>
    <row r="3703" spans="1:11" x14ac:dyDescent="0.3">
      <c r="B3703" t="s">
        <v>12</v>
      </c>
      <c r="C3703" t="s">
        <v>3311</v>
      </c>
      <c r="D3703" t="s">
        <v>3312</v>
      </c>
      <c r="E3703" t="s">
        <v>3313</v>
      </c>
      <c r="F3703" t="s">
        <v>3314</v>
      </c>
      <c r="G3703" t="s">
        <v>3315</v>
      </c>
      <c r="H3703" t="s">
        <v>3316</v>
      </c>
      <c r="I3703" t="s">
        <v>3317</v>
      </c>
      <c r="J3703" t="s">
        <v>3319</v>
      </c>
      <c r="K3703" s="2">
        <v>311</v>
      </c>
    </row>
    <row r="3704" spans="1:11" x14ac:dyDescent="0.3">
      <c r="B3704" t="s">
        <v>16</v>
      </c>
      <c r="C3704" t="s">
        <v>3311</v>
      </c>
      <c r="D3704" t="s">
        <v>3312</v>
      </c>
      <c r="E3704" t="s">
        <v>3313</v>
      </c>
      <c r="F3704" t="s">
        <v>3314</v>
      </c>
      <c r="G3704" t="s">
        <v>3315</v>
      </c>
      <c r="H3704" t="s">
        <v>3316</v>
      </c>
      <c r="I3704" t="s">
        <v>3317</v>
      </c>
      <c r="J3704" t="s">
        <v>3319</v>
      </c>
      <c r="K3704" s="2">
        <v>223</v>
      </c>
    </row>
    <row r="3705" spans="1:11" x14ac:dyDescent="0.3">
      <c r="A3705" t="s">
        <v>2797</v>
      </c>
      <c r="B3705" t="s">
        <v>44</v>
      </c>
      <c r="C3705" t="s">
        <v>3311</v>
      </c>
      <c r="D3705" t="s">
        <v>3312</v>
      </c>
      <c r="E3705" t="s">
        <v>3313</v>
      </c>
      <c r="F3705" t="s">
        <v>3314</v>
      </c>
      <c r="G3705" t="s">
        <v>3315</v>
      </c>
      <c r="H3705" t="s">
        <v>3316</v>
      </c>
      <c r="I3705" t="s">
        <v>3317</v>
      </c>
      <c r="J3705" t="s">
        <v>3319</v>
      </c>
      <c r="K3705" s="2">
        <v>84</v>
      </c>
    </row>
    <row r="3706" spans="1:11" x14ac:dyDescent="0.3">
      <c r="B3706" t="s">
        <v>12</v>
      </c>
      <c r="C3706" t="s">
        <v>3311</v>
      </c>
      <c r="D3706" t="s">
        <v>3312</v>
      </c>
      <c r="E3706" t="s">
        <v>3313</v>
      </c>
      <c r="F3706" t="s">
        <v>3314</v>
      </c>
      <c r="G3706" t="s">
        <v>3315</v>
      </c>
      <c r="H3706" t="s">
        <v>3316</v>
      </c>
      <c r="I3706" t="s">
        <v>3317</v>
      </c>
      <c r="J3706" t="s">
        <v>3319</v>
      </c>
      <c r="K3706" s="2">
        <v>311</v>
      </c>
    </row>
    <row r="3707" spans="1:11" x14ac:dyDescent="0.3">
      <c r="B3707" t="s">
        <v>16</v>
      </c>
      <c r="C3707" t="s">
        <v>3311</v>
      </c>
      <c r="D3707" t="s">
        <v>3312</v>
      </c>
      <c r="E3707" t="s">
        <v>3313</v>
      </c>
      <c r="F3707" t="s">
        <v>3314</v>
      </c>
      <c r="G3707" t="s">
        <v>3315</v>
      </c>
      <c r="H3707" t="s">
        <v>3316</v>
      </c>
      <c r="I3707" t="s">
        <v>3317</v>
      </c>
      <c r="J3707" t="s">
        <v>3319</v>
      </c>
      <c r="K3707" s="2">
        <v>223</v>
      </c>
    </row>
    <row r="3708" spans="1:11" x14ac:dyDescent="0.3">
      <c r="A3708" t="s">
        <v>2799</v>
      </c>
      <c r="B3708" t="s">
        <v>44</v>
      </c>
      <c r="C3708" t="s">
        <v>3311</v>
      </c>
      <c r="D3708" t="s">
        <v>3312</v>
      </c>
      <c r="E3708" t="s">
        <v>3313</v>
      </c>
      <c r="F3708" t="s">
        <v>3314</v>
      </c>
      <c r="G3708" t="s">
        <v>3315</v>
      </c>
      <c r="H3708" t="s">
        <v>3316</v>
      </c>
      <c r="I3708" t="s">
        <v>3317</v>
      </c>
      <c r="J3708" t="s">
        <v>3319</v>
      </c>
      <c r="K3708" s="2">
        <v>84</v>
      </c>
    </row>
    <row r="3709" spans="1:11" x14ac:dyDescent="0.3">
      <c r="B3709" t="s">
        <v>12</v>
      </c>
      <c r="C3709" t="s">
        <v>3311</v>
      </c>
      <c r="D3709" t="s">
        <v>3312</v>
      </c>
      <c r="E3709" t="s">
        <v>3313</v>
      </c>
      <c r="F3709" t="s">
        <v>3314</v>
      </c>
      <c r="G3709" t="s">
        <v>3315</v>
      </c>
      <c r="H3709" t="s">
        <v>3316</v>
      </c>
      <c r="I3709" t="s">
        <v>3317</v>
      </c>
      <c r="J3709" t="s">
        <v>3319</v>
      </c>
      <c r="K3709" s="2">
        <v>311</v>
      </c>
    </row>
    <row r="3710" spans="1:11" x14ac:dyDescent="0.3">
      <c r="B3710" t="s">
        <v>16</v>
      </c>
      <c r="C3710" t="s">
        <v>3311</v>
      </c>
      <c r="D3710" t="s">
        <v>3312</v>
      </c>
      <c r="E3710" t="s">
        <v>3313</v>
      </c>
      <c r="F3710" t="s">
        <v>3314</v>
      </c>
      <c r="G3710" t="s">
        <v>3315</v>
      </c>
      <c r="H3710" t="s">
        <v>3316</v>
      </c>
      <c r="I3710" t="s">
        <v>3317</v>
      </c>
      <c r="J3710" t="s">
        <v>3319</v>
      </c>
      <c r="K3710" s="2">
        <v>223</v>
      </c>
    </row>
    <row r="3711" spans="1:11" x14ac:dyDescent="0.3">
      <c r="A3711" t="s">
        <v>2801</v>
      </c>
      <c r="B3711" t="s">
        <v>44</v>
      </c>
      <c r="C3711" t="s">
        <v>3311</v>
      </c>
      <c r="D3711" t="s">
        <v>3312</v>
      </c>
      <c r="E3711" t="s">
        <v>3313</v>
      </c>
      <c r="F3711" t="s">
        <v>3314</v>
      </c>
      <c r="G3711" t="s">
        <v>3315</v>
      </c>
      <c r="H3711" t="s">
        <v>3316</v>
      </c>
      <c r="I3711" t="s">
        <v>3317</v>
      </c>
      <c r="J3711" t="s">
        <v>3319</v>
      </c>
      <c r="K3711" s="2">
        <v>84</v>
      </c>
    </row>
    <row r="3712" spans="1:11" x14ac:dyDescent="0.3">
      <c r="B3712" t="s">
        <v>12</v>
      </c>
      <c r="C3712" t="s">
        <v>3311</v>
      </c>
      <c r="D3712" t="s">
        <v>3312</v>
      </c>
      <c r="E3712" t="s">
        <v>3313</v>
      </c>
      <c r="F3712" t="s">
        <v>3314</v>
      </c>
      <c r="G3712" t="s">
        <v>3315</v>
      </c>
      <c r="H3712" t="s">
        <v>3316</v>
      </c>
      <c r="I3712" t="s">
        <v>3317</v>
      </c>
      <c r="J3712" t="s">
        <v>3319</v>
      </c>
      <c r="K3712" s="2">
        <v>311</v>
      </c>
    </row>
    <row r="3713" spans="1:11" x14ac:dyDescent="0.3">
      <c r="B3713" t="s">
        <v>16</v>
      </c>
      <c r="C3713" t="s">
        <v>3311</v>
      </c>
      <c r="D3713" t="s">
        <v>3312</v>
      </c>
      <c r="E3713" t="s">
        <v>3313</v>
      </c>
      <c r="F3713" t="s">
        <v>3314</v>
      </c>
      <c r="G3713" t="s">
        <v>3315</v>
      </c>
      <c r="H3713" t="s">
        <v>3316</v>
      </c>
      <c r="I3713" t="s">
        <v>3317</v>
      </c>
      <c r="J3713" t="s">
        <v>3319</v>
      </c>
      <c r="K3713" s="2">
        <v>221</v>
      </c>
    </row>
    <row r="3714" spans="1:11" x14ac:dyDescent="0.3">
      <c r="A3714" t="s">
        <v>2803</v>
      </c>
      <c r="B3714" t="s">
        <v>44</v>
      </c>
      <c r="C3714" t="s">
        <v>3311</v>
      </c>
      <c r="D3714" t="s">
        <v>3312</v>
      </c>
      <c r="E3714" t="s">
        <v>3313</v>
      </c>
      <c r="F3714" t="s">
        <v>3314</v>
      </c>
      <c r="G3714" t="s">
        <v>3315</v>
      </c>
      <c r="H3714" t="s">
        <v>3316</v>
      </c>
      <c r="I3714" t="s">
        <v>3317</v>
      </c>
      <c r="J3714" t="s">
        <v>3319</v>
      </c>
      <c r="K3714" s="2">
        <v>84</v>
      </c>
    </row>
    <row r="3715" spans="1:11" x14ac:dyDescent="0.3">
      <c r="B3715" t="s">
        <v>12</v>
      </c>
      <c r="C3715" t="s">
        <v>3311</v>
      </c>
      <c r="D3715" t="s">
        <v>3312</v>
      </c>
      <c r="E3715" t="s">
        <v>3313</v>
      </c>
      <c r="F3715" t="s">
        <v>3314</v>
      </c>
      <c r="G3715" t="s">
        <v>3315</v>
      </c>
      <c r="H3715" t="s">
        <v>3316</v>
      </c>
      <c r="I3715" t="s">
        <v>3317</v>
      </c>
      <c r="J3715" t="s">
        <v>3319</v>
      </c>
      <c r="K3715" s="2">
        <v>311</v>
      </c>
    </row>
    <row r="3716" spans="1:11" x14ac:dyDescent="0.3">
      <c r="B3716" t="s">
        <v>16</v>
      </c>
      <c r="C3716" t="s">
        <v>3311</v>
      </c>
      <c r="D3716" t="s">
        <v>3312</v>
      </c>
      <c r="E3716" t="s">
        <v>3313</v>
      </c>
      <c r="F3716" t="s">
        <v>3314</v>
      </c>
      <c r="G3716" t="s">
        <v>3315</v>
      </c>
      <c r="H3716" t="s">
        <v>3316</v>
      </c>
      <c r="I3716" t="s">
        <v>3317</v>
      </c>
      <c r="J3716" t="s">
        <v>3319</v>
      </c>
      <c r="K3716" s="2">
        <v>223</v>
      </c>
    </row>
    <row r="3717" spans="1:11" x14ac:dyDescent="0.3">
      <c r="A3717" t="s">
        <v>2805</v>
      </c>
      <c r="B3717" t="s">
        <v>44</v>
      </c>
      <c r="C3717" t="s">
        <v>3311</v>
      </c>
      <c r="D3717" t="s">
        <v>3312</v>
      </c>
      <c r="E3717" t="s">
        <v>3313</v>
      </c>
      <c r="F3717" t="s">
        <v>3314</v>
      </c>
      <c r="G3717" t="s">
        <v>3315</v>
      </c>
      <c r="H3717" t="s">
        <v>3316</v>
      </c>
      <c r="I3717" t="s">
        <v>3317</v>
      </c>
      <c r="J3717" t="s">
        <v>3319</v>
      </c>
      <c r="K3717" s="2">
        <v>84</v>
      </c>
    </row>
    <row r="3718" spans="1:11" x14ac:dyDescent="0.3">
      <c r="B3718" t="s">
        <v>12</v>
      </c>
      <c r="C3718" t="s">
        <v>3311</v>
      </c>
      <c r="D3718" t="s">
        <v>3312</v>
      </c>
      <c r="E3718" t="s">
        <v>3313</v>
      </c>
      <c r="F3718" t="s">
        <v>3314</v>
      </c>
      <c r="G3718" t="s">
        <v>3315</v>
      </c>
      <c r="H3718" t="s">
        <v>3316</v>
      </c>
      <c r="I3718" t="s">
        <v>3317</v>
      </c>
      <c r="J3718" t="s">
        <v>3319</v>
      </c>
      <c r="K3718" s="2">
        <v>311</v>
      </c>
    </row>
    <row r="3719" spans="1:11" x14ac:dyDescent="0.3">
      <c r="B3719" t="s">
        <v>16</v>
      </c>
      <c r="C3719" t="s">
        <v>3311</v>
      </c>
      <c r="D3719" t="s">
        <v>3312</v>
      </c>
      <c r="E3719" t="s">
        <v>3313</v>
      </c>
      <c r="F3719" t="s">
        <v>3314</v>
      </c>
      <c r="G3719" t="s">
        <v>3315</v>
      </c>
      <c r="H3719" t="s">
        <v>3316</v>
      </c>
      <c r="I3719" t="s">
        <v>3317</v>
      </c>
      <c r="J3719" t="s">
        <v>3319</v>
      </c>
      <c r="K3719" s="2">
        <v>223</v>
      </c>
    </row>
    <row r="3720" spans="1:11" x14ac:dyDescent="0.3">
      <c r="A3720" t="s">
        <v>2782</v>
      </c>
      <c r="B3720" t="s">
        <v>34</v>
      </c>
      <c r="C3720" t="s">
        <v>3311</v>
      </c>
      <c r="D3720" t="s">
        <v>3312</v>
      </c>
      <c r="E3720" t="s">
        <v>3313</v>
      </c>
      <c r="F3720" t="s">
        <v>3314</v>
      </c>
      <c r="G3720" t="s">
        <v>3315</v>
      </c>
      <c r="H3720" t="s">
        <v>3316</v>
      </c>
      <c r="I3720" t="s">
        <v>3317</v>
      </c>
      <c r="J3720" t="s">
        <v>3319</v>
      </c>
      <c r="K3720" s="2">
        <v>32</v>
      </c>
    </row>
    <row r="3721" spans="1:11" x14ac:dyDescent="0.3">
      <c r="B3721" t="s">
        <v>250</v>
      </c>
      <c r="C3721" t="s">
        <v>3311</v>
      </c>
      <c r="D3721" t="s">
        <v>3312</v>
      </c>
      <c r="E3721" t="s">
        <v>3313</v>
      </c>
      <c r="F3721" t="s">
        <v>3314</v>
      </c>
      <c r="G3721" t="s">
        <v>3315</v>
      </c>
      <c r="H3721" t="s">
        <v>3316</v>
      </c>
      <c r="I3721" t="s">
        <v>3317</v>
      </c>
      <c r="J3721" t="s">
        <v>3319</v>
      </c>
      <c r="K3721" s="2">
        <v>35</v>
      </c>
    </row>
    <row r="3722" spans="1:11" x14ac:dyDescent="0.3">
      <c r="B3722" t="s">
        <v>36</v>
      </c>
      <c r="C3722" t="s">
        <v>3311</v>
      </c>
      <c r="D3722" t="s">
        <v>3312</v>
      </c>
      <c r="E3722" t="s">
        <v>3313</v>
      </c>
      <c r="F3722" t="s">
        <v>3314</v>
      </c>
      <c r="G3722" t="s">
        <v>3315</v>
      </c>
      <c r="H3722" t="s">
        <v>3316</v>
      </c>
      <c r="I3722" t="s">
        <v>3317</v>
      </c>
      <c r="J3722" t="s">
        <v>3319</v>
      </c>
      <c r="K3722" s="2">
        <v>40</v>
      </c>
    </row>
    <row r="3723" spans="1:11" x14ac:dyDescent="0.3">
      <c r="B3723" t="s">
        <v>12</v>
      </c>
      <c r="C3723" t="s">
        <v>3311</v>
      </c>
      <c r="D3723" t="s">
        <v>3312</v>
      </c>
      <c r="E3723" t="s">
        <v>3313</v>
      </c>
      <c r="F3723" t="s">
        <v>3314</v>
      </c>
      <c r="G3723" t="s">
        <v>3315</v>
      </c>
      <c r="H3723" t="s">
        <v>3316</v>
      </c>
      <c r="I3723" t="s">
        <v>3317</v>
      </c>
      <c r="J3723" t="s">
        <v>3319</v>
      </c>
      <c r="K3723" s="2">
        <v>81</v>
      </c>
    </row>
    <row r="3724" spans="1:11" x14ac:dyDescent="0.3">
      <c r="B3724" t="s">
        <v>16</v>
      </c>
      <c r="C3724" t="s">
        <v>3311</v>
      </c>
      <c r="D3724" t="s">
        <v>3312</v>
      </c>
      <c r="E3724" t="s">
        <v>3313</v>
      </c>
      <c r="F3724" t="s">
        <v>3314</v>
      </c>
      <c r="G3724" t="s">
        <v>3315</v>
      </c>
      <c r="H3724" t="s">
        <v>3316</v>
      </c>
      <c r="I3724" t="s">
        <v>3317</v>
      </c>
      <c r="J3724" t="s">
        <v>3319</v>
      </c>
      <c r="K3724" s="2">
        <v>233</v>
      </c>
    </row>
    <row r="3725" spans="1:11" x14ac:dyDescent="0.3">
      <c r="A3725" t="s">
        <v>2784</v>
      </c>
      <c r="B3725" t="s">
        <v>34</v>
      </c>
      <c r="C3725" t="s">
        <v>3311</v>
      </c>
      <c r="D3725" t="s">
        <v>3312</v>
      </c>
      <c r="E3725" t="s">
        <v>3313</v>
      </c>
      <c r="F3725" t="s">
        <v>3314</v>
      </c>
      <c r="G3725" t="s">
        <v>3315</v>
      </c>
      <c r="H3725" t="s">
        <v>3316</v>
      </c>
      <c r="I3725" t="s">
        <v>3317</v>
      </c>
      <c r="J3725" t="s">
        <v>3319</v>
      </c>
      <c r="K3725" s="2">
        <v>64</v>
      </c>
    </row>
    <row r="3726" spans="1:11" x14ac:dyDescent="0.3">
      <c r="B3726" t="s">
        <v>250</v>
      </c>
      <c r="C3726" t="s">
        <v>3311</v>
      </c>
      <c r="D3726" t="s">
        <v>3312</v>
      </c>
      <c r="E3726" t="s">
        <v>3313</v>
      </c>
      <c r="F3726" t="s">
        <v>3314</v>
      </c>
      <c r="G3726" t="s">
        <v>3315</v>
      </c>
      <c r="H3726" t="s">
        <v>3316</v>
      </c>
      <c r="I3726" t="s">
        <v>3317</v>
      </c>
      <c r="J3726" t="s">
        <v>3319</v>
      </c>
      <c r="K3726" s="2">
        <v>35</v>
      </c>
    </row>
    <row r="3727" spans="1:11" x14ac:dyDescent="0.3">
      <c r="B3727" t="s">
        <v>36</v>
      </c>
      <c r="C3727" t="s">
        <v>3311</v>
      </c>
      <c r="D3727" t="s">
        <v>3312</v>
      </c>
      <c r="E3727" t="s">
        <v>3313</v>
      </c>
      <c r="F3727" t="s">
        <v>3314</v>
      </c>
      <c r="G3727" t="s">
        <v>3315</v>
      </c>
      <c r="H3727" t="s">
        <v>3316</v>
      </c>
      <c r="I3727" t="s">
        <v>3317</v>
      </c>
      <c r="J3727" t="s">
        <v>3319</v>
      </c>
      <c r="K3727" s="2">
        <v>40</v>
      </c>
    </row>
    <row r="3728" spans="1:11" x14ac:dyDescent="0.3">
      <c r="B3728" t="s">
        <v>12</v>
      </c>
      <c r="C3728" t="s">
        <v>3311</v>
      </c>
      <c r="D3728" t="s">
        <v>3312</v>
      </c>
      <c r="E3728" t="s">
        <v>3313</v>
      </c>
      <c r="F3728" t="s">
        <v>3314</v>
      </c>
      <c r="G3728" t="s">
        <v>3315</v>
      </c>
      <c r="H3728" t="s">
        <v>3316</v>
      </c>
      <c r="I3728" t="s">
        <v>3317</v>
      </c>
      <c r="J3728" t="s">
        <v>3319</v>
      </c>
      <c r="K3728" s="2">
        <v>81</v>
      </c>
    </row>
    <row r="3729" spans="1:11" x14ac:dyDescent="0.3">
      <c r="B3729" t="s">
        <v>16</v>
      </c>
      <c r="C3729" t="s">
        <v>3311</v>
      </c>
      <c r="D3729" t="s">
        <v>3312</v>
      </c>
      <c r="E3729" t="s">
        <v>3313</v>
      </c>
      <c r="F3729" t="s">
        <v>3314</v>
      </c>
      <c r="G3729" t="s">
        <v>3315</v>
      </c>
      <c r="H3729" t="s">
        <v>3316</v>
      </c>
      <c r="I3729" t="s">
        <v>3317</v>
      </c>
      <c r="J3729" t="s">
        <v>3319</v>
      </c>
      <c r="K3729" s="2">
        <v>233</v>
      </c>
    </row>
    <row r="3730" spans="1:11" x14ac:dyDescent="0.3">
      <c r="A3730" t="s">
        <v>2786</v>
      </c>
      <c r="B3730" t="s">
        <v>2788</v>
      </c>
      <c r="C3730" t="s">
        <v>3311</v>
      </c>
      <c r="D3730" t="s">
        <v>3312</v>
      </c>
      <c r="E3730" t="s">
        <v>3313</v>
      </c>
      <c r="F3730" t="s">
        <v>3314</v>
      </c>
      <c r="G3730" t="s">
        <v>3315</v>
      </c>
      <c r="H3730" t="s">
        <v>3316</v>
      </c>
      <c r="I3730" t="s">
        <v>3317</v>
      </c>
      <c r="J3730" t="s">
        <v>3319</v>
      </c>
      <c r="K3730" s="2">
        <v>48</v>
      </c>
    </row>
    <row r="3731" spans="1:11" x14ac:dyDescent="0.3">
      <c r="B3731" t="s">
        <v>34</v>
      </c>
      <c r="C3731" t="s">
        <v>3311</v>
      </c>
      <c r="D3731" t="s">
        <v>3312</v>
      </c>
      <c r="E3731" t="s">
        <v>3313</v>
      </c>
      <c r="F3731" t="s">
        <v>3314</v>
      </c>
      <c r="G3731" t="s">
        <v>3315</v>
      </c>
      <c r="H3731" t="s">
        <v>3316</v>
      </c>
      <c r="I3731" t="s">
        <v>3317</v>
      </c>
      <c r="J3731" t="s">
        <v>3319</v>
      </c>
      <c r="K3731" s="2">
        <v>64</v>
      </c>
    </row>
    <row r="3732" spans="1:11" x14ac:dyDescent="0.3">
      <c r="B3732" t="s">
        <v>250</v>
      </c>
      <c r="C3732" t="s">
        <v>3311</v>
      </c>
      <c r="D3732" t="s">
        <v>3312</v>
      </c>
      <c r="E3732" t="s">
        <v>3313</v>
      </c>
      <c r="F3732" t="s">
        <v>3314</v>
      </c>
      <c r="G3732" t="s">
        <v>3315</v>
      </c>
      <c r="H3732" t="s">
        <v>3316</v>
      </c>
      <c r="I3732" t="s">
        <v>3317</v>
      </c>
      <c r="J3732" t="s">
        <v>3319</v>
      </c>
      <c r="K3732" s="2">
        <v>35</v>
      </c>
    </row>
    <row r="3733" spans="1:11" x14ac:dyDescent="0.3">
      <c r="B3733" t="s">
        <v>36</v>
      </c>
      <c r="C3733" t="s">
        <v>3311</v>
      </c>
      <c r="D3733" t="s">
        <v>3312</v>
      </c>
      <c r="E3733" t="s">
        <v>3313</v>
      </c>
      <c r="F3733" t="s">
        <v>3314</v>
      </c>
      <c r="G3733" t="s">
        <v>3315</v>
      </c>
      <c r="H3733" t="s">
        <v>3316</v>
      </c>
      <c r="I3733" t="s">
        <v>3317</v>
      </c>
      <c r="J3733" t="s">
        <v>3319</v>
      </c>
      <c r="K3733" s="2">
        <v>40</v>
      </c>
    </row>
    <row r="3734" spans="1:11" x14ac:dyDescent="0.3">
      <c r="B3734" t="s">
        <v>12</v>
      </c>
      <c r="C3734" t="s">
        <v>3311</v>
      </c>
      <c r="D3734" t="s">
        <v>3312</v>
      </c>
      <c r="E3734" t="s">
        <v>3313</v>
      </c>
      <c r="F3734" t="s">
        <v>3314</v>
      </c>
      <c r="G3734" t="s">
        <v>3315</v>
      </c>
      <c r="H3734" t="s">
        <v>3316</v>
      </c>
      <c r="I3734" t="s">
        <v>3317</v>
      </c>
      <c r="J3734" t="s">
        <v>3319</v>
      </c>
      <c r="K3734" s="2">
        <v>81</v>
      </c>
    </row>
    <row r="3735" spans="1:11" x14ac:dyDescent="0.3">
      <c r="B3735" t="s">
        <v>16</v>
      </c>
      <c r="C3735" t="s">
        <v>3311</v>
      </c>
      <c r="D3735" t="s">
        <v>3312</v>
      </c>
      <c r="E3735" t="s">
        <v>3313</v>
      </c>
      <c r="F3735" t="s">
        <v>3314</v>
      </c>
      <c r="G3735" t="s">
        <v>3315</v>
      </c>
      <c r="H3735" t="s">
        <v>3316</v>
      </c>
      <c r="I3735" t="s">
        <v>3317</v>
      </c>
      <c r="J3735" t="s">
        <v>3319</v>
      </c>
      <c r="K3735" s="2">
        <v>233</v>
      </c>
    </row>
    <row r="3736" spans="1:11" x14ac:dyDescent="0.3">
      <c r="A3736" t="s">
        <v>2789</v>
      </c>
      <c r="B3736" t="s">
        <v>44</v>
      </c>
      <c r="C3736" t="s">
        <v>3311</v>
      </c>
      <c r="D3736" t="s">
        <v>3312</v>
      </c>
      <c r="E3736" t="s">
        <v>3313</v>
      </c>
      <c r="F3736" t="s">
        <v>3314</v>
      </c>
      <c r="G3736" t="s">
        <v>3315</v>
      </c>
      <c r="H3736" t="s">
        <v>3316</v>
      </c>
      <c r="I3736" t="s">
        <v>3317</v>
      </c>
      <c r="J3736" t="s">
        <v>3319</v>
      </c>
      <c r="K3736" s="2">
        <v>82</v>
      </c>
    </row>
    <row r="3737" spans="1:11" x14ac:dyDescent="0.3">
      <c r="B3737" t="s">
        <v>12</v>
      </c>
      <c r="C3737" t="s">
        <v>3311</v>
      </c>
      <c r="D3737" t="s">
        <v>3312</v>
      </c>
      <c r="E3737" t="s">
        <v>3313</v>
      </c>
      <c r="F3737" t="s">
        <v>3314</v>
      </c>
      <c r="G3737" t="s">
        <v>3315</v>
      </c>
      <c r="H3737" t="s">
        <v>3316</v>
      </c>
      <c r="I3737" t="s">
        <v>3317</v>
      </c>
      <c r="J3737" t="s">
        <v>3319</v>
      </c>
      <c r="K3737" s="2">
        <v>273</v>
      </c>
    </row>
    <row r="3738" spans="1:11" x14ac:dyDescent="0.3">
      <c r="B3738" t="s">
        <v>16</v>
      </c>
      <c r="C3738" t="s">
        <v>3311</v>
      </c>
      <c r="D3738" t="s">
        <v>3312</v>
      </c>
      <c r="E3738" t="s">
        <v>3313</v>
      </c>
      <c r="F3738" t="s">
        <v>3314</v>
      </c>
      <c r="G3738" t="s">
        <v>3315</v>
      </c>
      <c r="H3738" t="s">
        <v>3316</v>
      </c>
      <c r="I3738" t="s">
        <v>3317</v>
      </c>
      <c r="J3738" t="s">
        <v>3319</v>
      </c>
      <c r="K3738" s="2">
        <v>220</v>
      </c>
    </row>
    <row r="3739" spans="1:11" x14ac:dyDescent="0.3">
      <c r="A3739" t="s">
        <v>2791</v>
      </c>
      <c r="B3739" t="s">
        <v>44</v>
      </c>
      <c r="C3739" t="s">
        <v>3311</v>
      </c>
      <c r="D3739" t="s">
        <v>3312</v>
      </c>
      <c r="E3739" t="s">
        <v>3313</v>
      </c>
      <c r="F3739" t="s">
        <v>3314</v>
      </c>
      <c r="G3739" t="s">
        <v>3315</v>
      </c>
      <c r="H3739" t="s">
        <v>3316</v>
      </c>
      <c r="I3739" t="s">
        <v>3317</v>
      </c>
      <c r="J3739" t="s">
        <v>3319</v>
      </c>
      <c r="K3739" s="2">
        <v>90</v>
      </c>
    </row>
    <row r="3740" spans="1:11" x14ac:dyDescent="0.3">
      <c r="B3740" t="s">
        <v>12</v>
      </c>
      <c r="C3740" t="s">
        <v>3311</v>
      </c>
      <c r="D3740" t="s">
        <v>3312</v>
      </c>
      <c r="E3740" t="s">
        <v>3313</v>
      </c>
      <c r="F3740" t="s">
        <v>3314</v>
      </c>
      <c r="G3740" t="s">
        <v>3315</v>
      </c>
      <c r="H3740" t="s">
        <v>3316</v>
      </c>
      <c r="I3740" t="s">
        <v>3317</v>
      </c>
      <c r="J3740" t="s">
        <v>3319</v>
      </c>
      <c r="K3740" s="2">
        <v>309</v>
      </c>
    </row>
    <row r="3741" spans="1:11" x14ac:dyDescent="0.3">
      <c r="B3741" t="s">
        <v>16</v>
      </c>
      <c r="C3741" t="s">
        <v>3311</v>
      </c>
      <c r="D3741" t="s">
        <v>3312</v>
      </c>
      <c r="E3741" t="s">
        <v>3313</v>
      </c>
      <c r="F3741" t="s">
        <v>3314</v>
      </c>
      <c r="G3741" t="s">
        <v>3315</v>
      </c>
      <c r="H3741" t="s">
        <v>3316</v>
      </c>
      <c r="I3741" t="s">
        <v>3317</v>
      </c>
      <c r="J3741" t="s">
        <v>3319</v>
      </c>
      <c r="K3741" s="2">
        <v>220</v>
      </c>
    </row>
    <row r="3742" spans="1:11" x14ac:dyDescent="0.3">
      <c r="A3742" t="s">
        <v>2793</v>
      </c>
      <c r="B3742" t="s">
        <v>44</v>
      </c>
      <c r="C3742" t="s">
        <v>3311</v>
      </c>
      <c r="D3742" t="s">
        <v>3312</v>
      </c>
      <c r="E3742" t="s">
        <v>3313</v>
      </c>
      <c r="F3742" t="s">
        <v>3314</v>
      </c>
      <c r="G3742" t="s">
        <v>3315</v>
      </c>
      <c r="H3742" t="s">
        <v>3316</v>
      </c>
      <c r="I3742" t="s">
        <v>3317</v>
      </c>
      <c r="J3742" t="s">
        <v>3319</v>
      </c>
      <c r="K3742" s="2">
        <v>93</v>
      </c>
    </row>
    <row r="3743" spans="1:11" x14ac:dyDescent="0.3">
      <c r="B3743" t="s">
        <v>12</v>
      </c>
      <c r="C3743" t="s">
        <v>3311</v>
      </c>
      <c r="D3743" t="s">
        <v>3312</v>
      </c>
      <c r="E3743" t="s">
        <v>3313</v>
      </c>
      <c r="F3743" t="s">
        <v>3314</v>
      </c>
      <c r="G3743" t="s">
        <v>3315</v>
      </c>
      <c r="H3743" t="s">
        <v>3316</v>
      </c>
      <c r="I3743" t="s">
        <v>3317</v>
      </c>
      <c r="J3743" t="s">
        <v>3319</v>
      </c>
      <c r="K3743" s="2">
        <v>309</v>
      </c>
    </row>
    <row r="3744" spans="1:11" x14ac:dyDescent="0.3">
      <c r="B3744" t="s">
        <v>16</v>
      </c>
      <c r="C3744" t="s">
        <v>3311</v>
      </c>
      <c r="D3744" t="s">
        <v>3312</v>
      </c>
      <c r="E3744" t="s">
        <v>3313</v>
      </c>
      <c r="F3744" t="s">
        <v>3314</v>
      </c>
      <c r="G3744" t="s">
        <v>3315</v>
      </c>
      <c r="H3744" t="s">
        <v>3316</v>
      </c>
      <c r="I3744" t="s">
        <v>3317</v>
      </c>
      <c r="J3744" t="s">
        <v>3319</v>
      </c>
      <c r="K3744" s="2">
        <v>220</v>
      </c>
    </row>
    <row r="3745" spans="1:11" x14ac:dyDescent="0.3">
      <c r="A3745" t="s">
        <v>2807</v>
      </c>
      <c r="B3745" t="s">
        <v>12</v>
      </c>
      <c r="C3745" t="s">
        <v>3311</v>
      </c>
      <c r="D3745" t="s">
        <v>3312</v>
      </c>
      <c r="E3745" t="s">
        <v>3970</v>
      </c>
      <c r="F3745" t="s">
        <v>3971</v>
      </c>
      <c r="G3745" t="s">
        <v>3972</v>
      </c>
      <c r="H3745" t="s">
        <v>3973</v>
      </c>
      <c r="I3745" t="s">
        <v>3974</v>
      </c>
      <c r="J3745">
        <v>0</v>
      </c>
      <c r="K3745" s="2">
        <v>92</v>
      </c>
    </row>
    <row r="3746" spans="1:11" x14ac:dyDescent="0.3">
      <c r="B3746" t="s">
        <v>20</v>
      </c>
      <c r="C3746" t="s">
        <v>3311</v>
      </c>
      <c r="D3746" t="s">
        <v>3312</v>
      </c>
      <c r="E3746" t="s">
        <v>3970</v>
      </c>
      <c r="F3746" t="s">
        <v>3971</v>
      </c>
      <c r="G3746" t="s">
        <v>3972</v>
      </c>
      <c r="H3746" t="s">
        <v>3973</v>
      </c>
      <c r="I3746" t="s">
        <v>3974</v>
      </c>
      <c r="J3746">
        <v>0</v>
      </c>
      <c r="K3746" s="2">
        <v>132</v>
      </c>
    </row>
    <row r="3747" spans="1:11" x14ac:dyDescent="0.3">
      <c r="B3747" t="s">
        <v>24</v>
      </c>
      <c r="C3747" t="s">
        <v>3311</v>
      </c>
      <c r="D3747" t="s">
        <v>3312</v>
      </c>
      <c r="E3747" t="s">
        <v>3970</v>
      </c>
      <c r="F3747" t="s">
        <v>3971</v>
      </c>
      <c r="G3747" t="s">
        <v>3972</v>
      </c>
      <c r="H3747" t="s">
        <v>3973</v>
      </c>
      <c r="I3747" t="s">
        <v>3974</v>
      </c>
      <c r="J3747">
        <v>0</v>
      </c>
      <c r="K3747" s="2">
        <v>59</v>
      </c>
    </row>
    <row r="3748" spans="1:11" x14ac:dyDescent="0.3">
      <c r="A3748" t="s">
        <v>2809</v>
      </c>
      <c r="B3748" t="s">
        <v>12</v>
      </c>
      <c r="C3748" t="s">
        <v>3311</v>
      </c>
      <c r="D3748" t="s">
        <v>3312</v>
      </c>
      <c r="E3748" t="s">
        <v>3970</v>
      </c>
      <c r="F3748" t="s">
        <v>3971</v>
      </c>
      <c r="G3748" t="s">
        <v>3972</v>
      </c>
      <c r="H3748" t="s">
        <v>3973</v>
      </c>
      <c r="I3748" t="s">
        <v>3974</v>
      </c>
      <c r="J3748">
        <v>0</v>
      </c>
      <c r="K3748" s="2">
        <v>79</v>
      </c>
    </row>
    <row r="3749" spans="1:11" x14ac:dyDescent="0.3">
      <c r="B3749" t="s">
        <v>398</v>
      </c>
      <c r="C3749" t="s">
        <v>3311</v>
      </c>
      <c r="D3749" t="s">
        <v>3312</v>
      </c>
      <c r="E3749" t="s">
        <v>3970</v>
      </c>
      <c r="F3749" t="s">
        <v>3971</v>
      </c>
      <c r="G3749" t="s">
        <v>3972</v>
      </c>
      <c r="H3749" t="s">
        <v>3973</v>
      </c>
      <c r="I3749" t="s">
        <v>3974</v>
      </c>
      <c r="J3749">
        <v>0</v>
      </c>
      <c r="K3749" s="2">
        <v>118</v>
      </c>
    </row>
    <row r="3750" spans="1:11" x14ac:dyDescent="0.3">
      <c r="B3750" t="s">
        <v>20</v>
      </c>
      <c r="C3750" t="s">
        <v>3311</v>
      </c>
      <c r="D3750" t="s">
        <v>3312</v>
      </c>
      <c r="E3750" t="s">
        <v>3970</v>
      </c>
      <c r="F3750" t="s">
        <v>3971</v>
      </c>
      <c r="G3750" t="s">
        <v>3972</v>
      </c>
      <c r="H3750" t="s">
        <v>3973</v>
      </c>
      <c r="I3750" t="s">
        <v>3974</v>
      </c>
      <c r="J3750">
        <v>0</v>
      </c>
      <c r="K3750" s="2">
        <v>122</v>
      </c>
    </row>
    <row r="3751" spans="1:11" x14ac:dyDescent="0.3">
      <c r="B3751" t="s">
        <v>24</v>
      </c>
      <c r="C3751" t="s">
        <v>3311</v>
      </c>
      <c r="D3751" t="s">
        <v>3312</v>
      </c>
      <c r="E3751" t="s">
        <v>3970</v>
      </c>
      <c r="F3751" t="s">
        <v>3971</v>
      </c>
      <c r="G3751" t="s">
        <v>3972</v>
      </c>
      <c r="H3751" t="s">
        <v>3973</v>
      </c>
      <c r="I3751" t="s">
        <v>3974</v>
      </c>
      <c r="J3751">
        <v>0</v>
      </c>
      <c r="K3751" s="2">
        <v>278</v>
      </c>
    </row>
    <row r="3752" spans="1:11" x14ac:dyDescent="0.3">
      <c r="B3752" t="s">
        <v>2811</v>
      </c>
      <c r="C3752" t="s">
        <v>3311</v>
      </c>
      <c r="D3752" t="s">
        <v>3312</v>
      </c>
      <c r="E3752" t="s">
        <v>3970</v>
      </c>
      <c r="F3752" t="s">
        <v>3971</v>
      </c>
      <c r="G3752" t="s">
        <v>3972</v>
      </c>
      <c r="H3752" t="s">
        <v>3973</v>
      </c>
      <c r="I3752" t="s">
        <v>3974</v>
      </c>
      <c r="J3752">
        <v>0</v>
      </c>
      <c r="K3752" s="2">
        <v>74</v>
      </c>
    </row>
    <row r="3753" spans="1:11" x14ac:dyDescent="0.3">
      <c r="A3753" t="s">
        <v>2813</v>
      </c>
      <c r="B3753" t="s">
        <v>12</v>
      </c>
      <c r="C3753" t="s">
        <v>3311</v>
      </c>
      <c r="D3753" t="s">
        <v>3312</v>
      </c>
      <c r="E3753" t="s">
        <v>3970</v>
      </c>
      <c r="F3753" t="s">
        <v>3971</v>
      </c>
      <c r="G3753" t="s">
        <v>3972</v>
      </c>
      <c r="H3753" t="s">
        <v>3973</v>
      </c>
      <c r="I3753" t="s">
        <v>3974</v>
      </c>
      <c r="J3753">
        <v>0</v>
      </c>
      <c r="K3753" s="2">
        <v>152</v>
      </c>
    </row>
    <row r="3754" spans="1:11" x14ac:dyDescent="0.3">
      <c r="B3754" t="s">
        <v>20</v>
      </c>
      <c r="C3754" t="s">
        <v>3311</v>
      </c>
      <c r="D3754" t="s">
        <v>3312</v>
      </c>
      <c r="E3754" t="s">
        <v>3970</v>
      </c>
      <c r="F3754" t="s">
        <v>3971</v>
      </c>
      <c r="G3754" t="s">
        <v>3972</v>
      </c>
      <c r="H3754" t="s">
        <v>3973</v>
      </c>
      <c r="I3754" t="s">
        <v>3974</v>
      </c>
      <c r="J3754">
        <v>0</v>
      </c>
      <c r="K3754" s="2">
        <v>246</v>
      </c>
    </row>
    <row r="3755" spans="1:11" x14ac:dyDescent="0.3">
      <c r="B3755" t="s">
        <v>24</v>
      </c>
      <c r="C3755" t="s">
        <v>3311</v>
      </c>
      <c r="D3755" t="s">
        <v>3312</v>
      </c>
      <c r="E3755" t="s">
        <v>3970</v>
      </c>
      <c r="F3755" t="s">
        <v>3971</v>
      </c>
      <c r="G3755" t="s">
        <v>3972</v>
      </c>
      <c r="H3755" t="s">
        <v>3973</v>
      </c>
      <c r="I3755" t="s">
        <v>3974</v>
      </c>
      <c r="J3755">
        <v>0</v>
      </c>
      <c r="K3755" s="2">
        <v>283</v>
      </c>
    </row>
    <row r="3756" spans="1:11" x14ac:dyDescent="0.3">
      <c r="B3756" t="s">
        <v>2811</v>
      </c>
      <c r="C3756" t="s">
        <v>3311</v>
      </c>
      <c r="D3756" t="s">
        <v>3312</v>
      </c>
      <c r="E3756" t="s">
        <v>3970</v>
      </c>
      <c r="F3756" t="s">
        <v>3971</v>
      </c>
      <c r="G3756" t="s">
        <v>3972</v>
      </c>
      <c r="H3756" t="s">
        <v>3973</v>
      </c>
      <c r="I3756" t="s">
        <v>3974</v>
      </c>
      <c r="J3756">
        <v>0</v>
      </c>
      <c r="K3756" s="2">
        <v>74</v>
      </c>
    </row>
    <row r="3757" spans="1:11" x14ac:dyDescent="0.3">
      <c r="A3757" t="s">
        <v>2815</v>
      </c>
      <c r="B3757" t="s">
        <v>12</v>
      </c>
      <c r="C3757" t="s">
        <v>3311</v>
      </c>
      <c r="D3757" t="s">
        <v>3312</v>
      </c>
      <c r="E3757" t="s">
        <v>3313</v>
      </c>
      <c r="F3757" t="s">
        <v>3314</v>
      </c>
      <c r="G3757" t="s">
        <v>3315</v>
      </c>
      <c r="H3757" t="s">
        <v>3316</v>
      </c>
      <c r="I3757" t="s">
        <v>3317</v>
      </c>
      <c r="J3757" t="s">
        <v>3319</v>
      </c>
      <c r="K3757" s="2">
        <v>82</v>
      </c>
    </row>
    <row r="3758" spans="1:11" x14ac:dyDescent="0.3">
      <c r="B3758" t="s">
        <v>84</v>
      </c>
      <c r="C3758" t="s">
        <v>3311</v>
      </c>
      <c r="D3758" t="s">
        <v>3312</v>
      </c>
      <c r="E3758" t="s">
        <v>3313</v>
      </c>
      <c r="F3758" t="s">
        <v>3314</v>
      </c>
      <c r="G3758" t="s">
        <v>3315</v>
      </c>
      <c r="H3758" t="s">
        <v>3316</v>
      </c>
      <c r="I3758" t="s">
        <v>3317</v>
      </c>
      <c r="J3758" t="s">
        <v>3319</v>
      </c>
      <c r="K3758" s="2">
        <v>104</v>
      </c>
    </row>
    <row r="3759" spans="1:11" x14ac:dyDescent="0.3">
      <c r="B3759" t="s">
        <v>86</v>
      </c>
      <c r="C3759" t="s">
        <v>3311</v>
      </c>
      <c r="D3759" t="s">
        <v>3312</v>
      </c>
      <c r="E3759" t="s">
        <v>3313</v>
      </c>
      <c r="F3759" t="s">
        <v>3314</v>
      </c>
      <c r="G3759" t="s">
        <v>3315</v>
      </c>
      <c r="H3759" t="s">
        <v>3316</v>
      </c>
      <c r="I3759" t="s">
        <v>3317</v>
      </c>
      <c r="J3759" t="s">
        <v>3319</v>
      </c>
      <c r="K3759" s="2">
        <v>81</v>
      </c>
    </row>
    <row r="3760" spans="1:11" x14ac:dyDescent="0.3">
      <c r="A3760" t="s">
        <v>2817</v>
      </c>
      <c r="B3760" t="s">
        <v>12</v>
      </c>
      <c r="C3760" t="s">
        <v>3311</v>
      </c>
      <c r="D3760" t="s">
        <v>3312</v>
      </c>
      <c r="E3760" t="s">
        <v>3313</v>
      </c>
      <c r="F3760" t="s">
        <v>3314</v>
      </c>
      <c r="G3760" t="s">
        <v>3315</v>
      </c>
      <c r="H3760" t="s">
        <v>3316</v>
      </c>
      <c r="I3760" t="s">
        <v>3317</v>
      </c>
      <c r="J3760" t="s">
        <v>3319</v>
      </c>
      <c r="K3760" s="2">
        <v>82</v>
      </c>
    </row>
    <row r="3761" spans="1:11" x14ac:dyDescent="0.3">
      <c r="B3761" t="s">
        <v>84</v>
      </c>
      <c r="C3761" t="s">
        <v>3311</v>
      </c>
      <c r="D3761" t="s">
        <v>3312</v>
      </c>
      <c r="E3761" t="s">
        <v>3313</v>
      </c>
      <c r="F3761" t="s">
        <v>3314</v>
      </c>
      <c r="G3761" t="s">
        <v>3315</v>
      </c>
      <c r="H3761" t="s">
        <v>3316</v>
      </c>
      <c r="I3761" t="s">
        <v>3317</v>
      </c>
      <c r="J3761" t="s">
        <v>3319</v>
      </c>
      <c r="K3761" s="2">
        <v>104</v>
      </c>
    </row>
    <row r="3762" spans="1:11" x14ac:dyDescent="0.3">
      <c r="B3762" t="s">
        <v>86</v>
      </c>
      <c r="C3762" t="s">
        <v>3311</v>
      </c>
      <c r="D3762" t="s">
        <v>3312</v>
      </c>
      <c r="E3762" t="s">
        <v>3313</v>
      </c>
      <c r="F3762" t="s">
        <v>3314</v>
      </c>
      <c r="G3762" t="s">
        <v>3315</v>
      </c>
      <c r="H3762" t="s">
        <v>3316</v>
      </c>
      <c r="I3762" t="s">
        <v>3317</v>
      </c>
      <c r="J3762" t="s">
        <v>3319</v>
      </c>
      <c r="K3762" s="2">
        <v>81</v>
      </c>
    </row>
    <row r="3763" spans="1:11" x14ac:dyDescent="0.3">
      <c r="A3763" t="s">
        <v>2819</v>
      </c>
      <c r="B3763" t="s">
        <v>12</v>
      </c>
      <c r="C3763" t="s">
        <v>3311</v>
      </c>
      <c r="D3763" t="s">
        <v>3312</v>
      </c>
      <c r="E3763" t="s">
        <v>3313</v>
      </c>
      <c r="F3763" t="s">
        <v>3314</v>
      </c>
      <c r="G3763" t="s">
        <v>3315</v>
      </c>
      <c r="H3763" t="s">
        <v>3316</v>
      </c>
      <c r="I3763" t="s">
        <v>3317</v>
      </c>
      <c r="J3763" t="s">
        <v>3319</v>
      </c>
      <c r="K3763" s="2">
        <v>82</v>
      </c>
    </row>
    <row r="3764" spans="1:11" x14ac:dyDescent="0.3">
      <c r="B3764" t="s">
        <v>84</v>
      </c>
      <c r="C3764" t="s">
        <v>3311</v>
      </c>
      <c r="D3764" t="s">
        <v>3312</v>
      </c>
      <c r="E3764" t="s">
        <v>3313</v>
      </c>
      <c r="F3764" t="s">
        <v>3314</v>
      </c>
      <c r="G3764" t="s">
        <v>3315</v>
      </c>
      <c r="H3764" t="s">
        <v>3316</v>
      </c>
      <c r="I3764" t="s">
        <v>3317</v>
      </c>
      <c r="J3764" t="s">
        <v>3319</v>
      </c>
      <c r="K3764" s="2">
        <v>104</v>
      </c>
    </row>
    <row r="3765" spans="1:11" x14ac:dyDescent="0.3">
      <c r="B3765" t="s">
        <v>86</v>
      </c>
      <c r="C3765" t="s">
        <v>3311</v>
      </c>
      <c r="D3765" t="s">
        <v>3312</v>
      </c>
      <c r="E3765" t="s">
        <v>3313</v>
      </c>
      <c r="F3765" t="s">
        <v>3314</v>
      </c>
      <c r="G3765" t="s">
        <v>3315</v>
      </c>
      <c r="H3765" t="s">
        <v>3316</v>
      </c>
      <c r="I3765" t="s">
        <v>3317</v>
      </c>
      <c r="J3765" t="s">
        <v>3319</v>
      </c>
      <c r="K3765" s="2">
        <v>81</v>
      </c>
    </row>
    <row r="3766" spans="1:11" x14ac:dyDescent="0.3">
      <c r="A3766" t="s">
        <v>2821</v>
      </c>
      <c r="B3766" t="s">
        <v>12</v>
      </c>
      <c r="C3766" t="s">
        <v>3311</v>
      </c>
      <c r="D3766" t="s">
        <v>3312</v>
      </c>
      <c r="E3766" t="s">
        <v>3313</v>
      </c>
      <c r="F3766" t="s">
        <v>3314</v>
      </c>
      <c r="G3766" t="s">
        <v>3315</v>
      </c>
      <c r="H3766" t="s">
        <v>3316</v>
      </c>
      <c r="I3766" t="s">
        <v>3357</v>
      </c>
      <c r="J3766" t="s">
        <v>3359</v>
      </c>
      <c r="K3766" s="2">
        <v>82</v>
      </c>
    </row>
    <row r="3767" spans="1:11" x14ac:dyDescent="0.3">
      <c r="B3767" t="s">
        <v>84</v>
      </c>
      <c r="C3767" t="s">
        <v>3311</v>
      </c>
      <c r="D3767" t="s">
        <v>3312</v>
      </c>
      <c r="E3767" t="s">
        <v>3313</v>
      </c>
      <c r="F3767" t="s">
        <v>3314</v>
      </c>
      <c r="G3767" t="s">
        <v>3315</v>
      </c>
      <c r="H3767" t="s">
        <v>3316</v>
      </c>
      <c r="I3767" t="s">
        <v>3357</v>
      </c>
      <c r="J3767" t="s">
        <v>3359</v>
      </c>
      <c r="K3767" s="2">
        <v>104</v>
      </c>
    </row>
    <row r="3768" spans="1:11" x14ac:dyDescent="0.3">
      <c r="B3768" t="s">
        <v>86</v>
      </c>
      <c r="C3768" t="s">
        <v>3311</v>
      </c>
      <c r="D3768" t="s">
        <v>3312</v>
      </c>
      <c r="E3768" t="s">
        <v>3313</v>
      </c>
      <c r="F3768" t="s">
        <v>3314</v>
      </c>
      <c r="G3768" t="s">
        <v>3315</v>
      </c>
      <c r="H3768" t="s">
        <v>3316</v>
      </c>
      <c r="I3768" t="s">
        <v>3357</v>
      </c>
      <c r="J3768" t="s">
        <v>3359</v>
      </c>
      <c r="K3768" s="2">
        <v>81</v>
      </c>
    </row>
    <row r="3769" spans="1:11" x14ac:dyDescent="0.3">
      <c r="A3769" t="s">
        <v>2823</v>
      </c>
      <c r="B3769" t="s">
        <v>12</v>
      </c>
      <c r="C3769" t="s">
        <v>3311</v>
      </c>
      <c r="D3769" t="s">
        <v>3312</v>
      </c>
      <c r="E3769" t="s">
        <v>3313</v>
      </c>
      <c r="F3769" t="s">
        <v>3314</v>
      </c>
      <c r="G3769" t="s">
        <v>3315</v>
      </c>
      <c r="H3769" t="s">
        <v>3316</v>
      </c>
      <c r="I3769" t="s">
        <v>3357</v>
      </c>
      <c r="J3769" t="s">
        <v>3359</v>
      </c>
      <c r="K3769" s="2">
        <v>83</v>
      </c>
    </row>
    <row r="3770" spans="1:11" x14ac:dyDescent="0.3">
      <c r="B3770" t="s">
        <v>84</v>
      </c>
      <c r="C3770" t="s">
        <v>3311</v>
      </c>
      <c r="D3770" t="s">
        <v>3312</v>
      </c>
      <c r="E3770" t="s">
        <v>3313</v>
      </c>
      <c r="F3770" t="s">
        <v>3314</v>
      </c>
      <c r="G3770" t="s">
        <v>3315</v>
      </c>
      <c r="H3770" t="s">
        <v>3316</v>
      </c>
      <c r="I3770" t="s">
        <v>3357</v>
      </c>
      <c r="J3770" t="s">
        <v>3359</v>
      </c>
      <c r="K3770" s="2">
        <v>104</v>
      </c>
    </row>
    <row r="3771" spans="1:11" x14ac:dyDescent="0.3">
      <c r="B3771" t="s">
        <v>86</v>
      </c>
      <c r="C3771" t="s">
        <v>3311</v>
      </c>
      <c r="D3771" t="s">
        <v>3312</v>
      </c>
      <c r="E3771" t="s">
        <v>3313</v>
      </c>
      <c r="F3771" t="s">
        <v>3314</v>
      </c>
      <c r="G3771" t="s">
        <v>3315</v>
      </c>
      <c r="H3771" t="s">
        <v>3316</v>
      </c>
      <c r="I3771" t="s">
        <v>3357</v>
      </c>
      <c r="J3771" t="s">
        <v>3359</v>
      </c>
      <c r="K3771" s="2">
        <v>81</v>
      </c>
    </row>
    <row r="3772" spans="1:11" x14ac:dyDescent="0.3">
      <c r="A3772" t="s">
        <v>2825</v>
      </c>
      <c r="B3772" t="s">
        <v>12</v>
      </c>
      <c r="C3772" t="s">
        <v>3311</v>
      </c>
      <c r="D3772" t="s">
        <v>3312</v>
      </c>
      <c r="E3772" t="s">
        <v>3313</v>
      </c>
      <c r="F3772" t="s">
        <v>3314</v>
      </c>
      <c r="G3772" t="s">
        <v>3315</v>
      </c>
      <c r="H3772" t="s">
        <v>3316</v>
      </c>
      <c r="I3772" t="s">
        <v>3317</v>
      </c>
      <c r="J3772" t="s">
        <v>3319</v>
      </c>
      <c r="K3772" s="2">
        <v>83</v>
      </c>
    </row>
    <row r="3773" spans="1:11" x14ac:dyDescent="0.3">
      <c r="B3773" t="s">
        <v>84</v>
      </c>
      <c r="C3773" t="s">
        <v>3311</v>
      </c>
      <c r="D3773" t="s">
        <v>3312</v>
      </c>
      <c r="E3773" t="s">
        <v>3313</v>
      </c>
      <c r="F3773" t="s">
        <v>3314</v>
      </c>
      <c r="G3773" t="s">
        <v>3315</v>
      </c>
      <c r="H3773" t="s">
        <v>3316</v>
      </c>
      <c r="I3773" t="s">
        <v>3317</v>
      </c>
      <c r="J3773" t="s">
        <v>3319</v>
      </c>
      <c r="K3773" s="2">
        <v>104</v>
      </c>
    </row>
    <row r="3774" spans="1:11" x14ac:dyDescent="0.3">
      <c r="B3774" t="s">
        <v>86</v>
      </c>
      <c r="C3774" t="s">
        <v>3311</v>
      </c>
      <c r="D3774" t="s">
        <v>3312</v>
      </c>
      <c r="E3774" t="s">
        <v>3313</v>
      </c>
      <c r="F3774" t="s">
        <v>3314</v>
      </c>
      <c r="G3774" t="s">
        <v>3315</v>
      </c>
      <c r="H3774" t="s">
        <v>3316</v>
      </c>
      <c r="I3774" t="s">
        <v>3317</v>
      </c>
      <c r="J3774" t="s">
        <v>3319</v>
      </c>
      <c r="K3774" s="2">
        <v>81</v>
      </c>
    </row>
    <row r="3775" spans="1:11" x14ac:dyDescent="0.3">
      <c r="A3775" t="s">
        <v>2827</v>
      </c>
      <c r="B3775" t="s">
        <v>12</v>
      </c>
      <c r="C3775" t="s">
        <v>3311</v>
      </c>
      <c r="D3775" t="s">
        <v>3312</v>
      </c>
      <c r="E3775" t="s">
        <v>3313</v>
      </c>
      <c r="F3775" t="s">
        <v>3314</v>
      </c>
      <c r="G3775" t="s">
        <v>3315</v>
      </c>
      <c r="H3775" t="s">
        <v>3316</v>
      </c>
      <c r="I3775" t="s">
        <v>3317</v>
      </c>
      <c r="J3775" t="s">
        <v>3319</v>
      </c>
      <c r="K3775" s="2">
        <v>77</v>
      </c>
    </row>
    <row r="3776" spans="1:11" x14ac:dyDescent="0.3">
      <c r="A3776" t="s">
        <v>2829</v>
      </c>
      <c r="B3776" t="s">
        <v>44</v>
      </c>
      <c r="C3776" t="s">
        <v>3311</v>
      </c>
      <c r="D3776" t="s">
        <v>3312</v>
      </c>
      <c r="E3776" t="s">
        <v>3313</v>
      </c>
      <c r="F3776" t="s">
        <v>3314</v>
      </c>
      <c r="G3776" t="s">
        <v>3315</v>
      </c>
      <c r="H3776" t="s">
        <v>3316</v>
      </c>
      <c r="I3776" t="s">
        <v>3317</v>
      </c>
      <c r="J3776" t="s">
        <v>3319</v>
      </c>
      <c r="K3776" s="2">
        <v>91</v>
      </c>
    </row>
    <row r="3777" spans="1:11" x14ac:dyDescent="0.3">
      <c r="B3777" t="s">
        <v>12</v>
      </c>
      <c r="C3777" t="s">
        <v>3311</v>
      </c>
      <c r="D3777" t="s">
        <v>3312</v>
      </c>
      <c r="E3777" t="s">
        <v>3313</v>
      </c>
      <c r="F3777" t="s">
        <v>3314</v>
      </c>
      <c r="G3777" t="s">
        <v>3315</v>
      </c>
      <c r="H3777" t="s">
        <v>3316</v>
      </c>
      <c r="I3777" t="s">
        <v>3317</v>
      </c>
      <c r="J3777" t="s">
        <v>3319</v>
      </c>
      <c r="K3777" s="2">
        <v>350</v>
      </c>
    </row>
    <row r="3778" spans="1:11" x14ac:dyDescent="0.3">
      <c r="B3778" t="s">
        <v>16</v>
      </c>
      <c r="C3778" t="s">
        <v>3311</v>
      </c>
      <c r="D3778" t="s">
        <v>3312</v>
      </c>
      <c r="E3778" t="s">
        <v>3313</v>
      </c>
      <c r="F3778" t="s">
        <v>3314</v>
      </c>
      <c r="G3778" t="s">
        <v>3315</v>
      </c>
      <c r="H3778" t="s">
        <v>3316</v>
      </c>
      <c r="I3778" t="s">
        <v>3317</v>
      </c>
      <c r="J3778" t="s">
        <v>3319</v>
      </c>
      <c r="K3778" s="2">
        <v>220</v>
      </c>
    </row>
    <row r="3779" spans="1:11" x14ac:dyDescent="0.3">
      <c r="A3779" t="s">
        <v>2831</v>
      </c>
      <c r="B3779" t="s">
        <v>12</v>
      </c>
      <c r="C3779" t="s">
        <v>3311</v>
      </c>
      <c r="D3779" t="s">
        <v>3312</v>
      </c>
      <c r="E3779" t="s">
        <v>3313</v>
      </c>
      <c r="F3779" t="s">
        <v>3314</v>
      </c>
      <c r="G3779" t="s">
        <v>3315</v>
      </c>
      <c r="H3779" t="s">
        <v>3316</v>
      </c>
      <c r="I3779" t="s">
        <v>3328</v>
      </c>
      <c r="J3779" t="s">
        <v>3330</v>
      </c>
      <c r="K3779" s="2">
        <v>78</v>
      </c>
    </row>
    <row r="3780" spans="1:11" x14ac:dyDescent="0.3">
      <c r="B3780" t="s">
        <v>20</v>
      </c>
      <c r="C3780" t="s">
        <v>3311</v>
      </c>
      <c r="D3780" t="s">
        <v>3312</v>
      </c>
      <c r="E3780" t="s">
        <v>3313</v>
      </c>
      <c r="F3780" t="s">
        <v>3314</v>
      </c>
      <c r="G3780" t="s">
        <v>3315</v>
      </c>
      <c r="H3780" t="s">
        <v>3316</v>
      </c>
      <c r="I3780" t="s">
        <v>3328</v>
      </c>
      <c r="J3780" t="s">
        <v>3330</v>
      </c>
      <c r="K3780" s="2">
        <v>132</v>
      </c>
    </row>
    <row r="3781" spans="1:11" x14ac:dyDescent="0.3">
      <c r="B3781" t="s">
        <v>22</v>
      </c>
      <c r="C3781" t="s">
        <v>3311</v>
      </c>
      <c r="D3781" t="s">
        <v>3312</v>
      </c>
      <c r="E3781" t="s">
        <v>3313</v>
      </c>
      <c r="F3781" t="s">
        <v>3314</v>
      </c>
      <c r="G3781" t="s">
        <v>3315</v>
      </c>
      <c r="H3781" t="s">
        <v>3316</v>
      </c>
      <c r="I3781" t="s">
        <v>3328</v>
      </c>
      <c r="J3781" t="s">
        <v>3330</v>
      </c>
      <c r="K3781" s="2">
        <v>176</v>
      </c>
    </row>
    <row r="3782" spans="1:11" x14ac:dyDescent="0.3">
      <c r="B3782" t="s">
        <v>24</v>
      </c>
      <c r="C3782" t="s">
        <v>3311</v>
      </c>
      <c r="D3782" t="s">
        <v>3312</v>
      </c>
      <c r="E3782" t="s">
        <v>3313</v>
      </c>
      <c r="F3782" t="s">
        <v>3314</v>
      </c>
      <c r="G3782" t="s">
        <v>3315</v>
      </c>
      <c r="H3782" t="s">
        <v>3316</v>
      </c>
      <c r="I3782" t="s">
        <v>3328</v>
      </c>
      <c r="J3782" t="s">
        <v>3330</v>
      </c>
      <c r="K3782" s="2">
        <v>279</v>
      </c>
    </row>
    <row r="3783" spans="1:11" x14ac:dyDescent="0.3">
      <c r="B3783" t="s">
        <v>956</v>
      </c>
      <c r="C3783" t="s">
        <v>3311</v>
      </c>
      <c r="D3783" t="s">
        <v>3312</v>
      </c>
      <c r="E3783" t="s">
        <v>3313</v>
      </c>
      <c r="F3783" t="s">
        <v>3314</v>
      </c>
      <c r="G3783" t="s">
        <v>3315</v>
      </c>
      <c r="H3783" t="s">
        <v>3316</v>
      </c>
      <c r="I3783" t="s">
        <v>3328</v>
      </c>
      <c r="J3783" t="s">
        <v>3330</v>
      </c>
      <c r="K3783" s="2">
        <v>90</v>
      </c>
    </row>
    <row r="3784" spans="1:11" x14ac:dyDescent="0.3">
      <c r="A3784" t="s">
        <v>2833</v>
      </c>
      <c r="B3784" t="s">
        <v>871</v>
      </c>
      <c r="C3784" t="s">
        <v>3311</v>
      </c>
      <c r="D3784" t="s">
        <v>3312</v>
      </c>
      <c r="E3784" t="s">
        <v>3313</v>
      </c>
      <c r="F3784" t="s">
        <v>3314</v>
      </c>
      <c r="G3784" t="s">
        <v>3315</v>
      </c>
      <c r="H3784" t="s">
        <v>3316</v>
      </c>
      <c r="I3784" t="s">
        <v>3317</v>
      </c>
      <c r="J3784" t="s">
        <v>3319</v>
      </c>
      <c r="K3784" s="2">
        <v>69</v>
      </c>
    </row>
    <row r="3785" spans="1:11" x14ac:dyDescent="0.3">
      <c r="B3785" t="s">
        <v>12</v>
      </c>
      <c r="C3785" t="s">
        <v>3311</v>
      </c>
      <c r="D3785" t="s">
        <v>3312</v>
      </c>
      <c r="E3785" t="s">
        <v>3313</v>
      </c>
      <c r="F3785" t="s">
        <v>3314</v>
      </c>
      <c r="G3785" t="s">
        <v>3315</v>
      </c>
      <c r="H3785" t="s">
        <v>3316</v>
      </c>
      <c r="I3785" t="s">
        <v>3317</v>
      </c>
      <c r="J3785" t="s">
        <v>3319</v>
      </c>
      <c r="K3785" s="2">
        <v>70</v>
      </c>
    </row>
    <row r="3786" spans="1:11" x14ac:dyDescent="0.3">
      <c r="B3786" t="s">
        <v>16</v>
      </c>
      <c r="C3786" t="s">
        <v>3311</v>
      </c>
      <c r="D3786" t="s">
        <v>3312</v>
      </c>
      <c r="E3786" t="s">
        <v>3313</v>
      </c>
      <c r="F3786" t="s">
        <v>3314</v>
      </c>
      <c r="G3786" t="s">
        <v>3315</v>
      </c>
      <c r="H3786" t="s">
        <v>3316</v>
      </c>
      <c r="I3786" t="s">
        <v>3317</v>
      </c>
      <c r="J3786" t="s">
        <v>3319</v>
      </c>
      <c r="K3786" s="2">
        <v>238</v>
      </c>
    </row>
    <row r="3787" spans="1:11" x14ac:dyDescent="0.3">
      <c r="B3787" t="s">
        <v>184</v>
      </c>
      <c r="C3787" t="s">
        <v>3311</v>
      </c>
      <c r="D3787" t="s">
        <v>3312</v>
      </c>
      <c r="E3787" t="s">
        <v>3313</v>
      </c>
      <c r="F3787" t="s">
        <v>3314</v>
      </c>
      <c r="G3787" t="s">
        <v>3315</v>
      </c>
      <c r="H3787" t="s">
        <v>3316</v>
      </c>
      <c r="I3787" t="s">
        <v>3317</v>
      </c>
      <c r="J3787" t="s">
        <v>3319</v>
      </c>
      <c r="K3787" s="2">
        <v>387</v>
      </c>
    </row>
    <row r="3788" spans="1:11" x14ac:dyDescent="0.3">
      <c r="A3788" t="s">
        <v>2835</v>
      </c>
      <c r="B3788" t="s">
        <v>871</v>
      </c>
      <c r="C3788" t="s">
        <v>3311</v>
      </c>
      <c r="D3788" t="s">
        <v>3312</v>
      </c>
      <c r="E3788" t="s">
        <v>3313</v>
      </c>
      <c r="F3788" t="s">
        <v>3314</v>
      </c>
      <c r="G3788" t="s">
        <v>3315</v>
      </c>
      <c r="H3788" t="s">
        <v>3316</v>
      </c>
      <c r="I3788" t="s">
        <v>3317</v>
      </c>
      <c r="J3788" t="s">
        <v>3319</v>
      </c>
      <c r="K3788" s="2">
        <v>68</v>
      </c>
    </row>
    <row r="3789" spans="1:11" x14ac:dyDescent="0.3">
      <c r="B3789" t="s">
        <v>12</v>
      </c>
      <c r="C3789" t="s">
        <v>3311</v>
      </c>
      <c r="D3789" t="s">
        <v>3312</v>
      </c>
      <c r="E3789" t="s">
        <v>3313</v>
      </c>
      <c r="F3789" t="s">
        <v>3314</v>
      </c>
      <c r="G3789" t="s">
        <v>3315</v>
      </c>
      <c r="H3789" t="s">
        <v>3316</v>
      </c>
      <c r="I3789" t="s">
        <v>3317</v>
      </c>
      <c r="J3789" t="s">
        <v>3319</v>
      </c>
      <c r="K3789" s="2">
        <v>70</v>
      </c>
    </row>
    <row r="3790" spans="1:11" x14ac:dyDescent="0.3">
      <c r="B3790" t="s">
        <v>16</v>
      </c>
      <c r="C3790" t="s">
        <v>3311</v>
      </c>
      <c r="D3790" t="s">
        <v>3312</v>
      </c>
      <c r="E3790" t="s">
        <v>3313</v>
      </c>
      <c r="F3790" t="s">
        <v>3314</v>
      </c>
      <c r="G3790" t="s">
        <v>3315</v>
      </c>
      <c r="H3790" t="s">
        <v>3316</v>
      </c>
      <c r="I3790" t="s">
        <v>3317</v>
      </c>
      <c r="J3790" t="s">
        <v>3319</v>
      </c>
      <c r="K3790" s="2">
        <v>238</v>
      </c>
    </row>
    <row r="3791" spans="1:11" x14ac:dyDescent="0.3">
      <c r="B3791" t="s">
        <v>184</v>
      </c>
      <c r="C3791" t="s">
        <v>3311</v>
      </c>
      <c r="D3791" t="s">
        <v>3312</v>
      </c>
      <c r="E3791" t="s">
        <v>3313</v>
      </c>
      <c r="F3791" t="s">
        <v>3314</v>
      </c>
      <c r="G3791" t="s">
        <v>3315</v>
      </c>
      <c r="H3791" t="s">
        <v>3316</v>
      </c>
      <c r="I3791" t="s">
        <v>3317</v>
      </c>
      <c r="J3791" t="s">
        <v>3319</v>
      </c>
      <c r="K3791" s="2">
        <v>387</v>
      </c>
    </row>
    <row r="3792" spans="1:11" x14ac:dyDescent="0.3">
      <c r="A3792" t="s">
        <v>2837</v>
      </c>
      <c r="B3792" t="s">
        <v>871</v>
      </c>
      <c r="C3792" t="s">
        <v>3311</v>
      </c>
      <c r="D3792" t="s">
        <v>3312</v>
      </c>
      <c r="E3792" t="s">
        <v>3313</v>
      </c>
      <c r="F3792" t="s">
        <v>3314</v>
      </c>
      <c r="G3792" t="s">
        <v>3315</v>
      </c>
      <c r="H3792" t="s">
        <v>3316</v>
      </c>
      <c r="I3792" t="s">
        <v>3317</v>
      </c>
      <c r="J3792" t="s">
        <v>3319</v>
      </c>
      <c r="K3792" s="2">
        <v>68</v>
      </c>
    </row>
    <row r="3793" spans="1:11" x14ac:dyDescent="0.3">
      <c r="B3793" t="s">
        <v>12</v>
      </c>
      <c r="C3793" t="s">
        <v>3311</v>
      </c>
      <c r="D3793" t="s">
        <v>3312</v>
      </c>
      <c r="E3793" t="s">
        <v>3313</v>
      </c>
      <c r="F3793" t="s">
        <v>3314</v>
      </c>
      <c r="G3793" t="s">
        <v>3315</v>
      </c>
      <c r="H3793" t="s">
        <v>3316</v>
      </c>
      <c r="I3793" t="s">
        <v>3317</v>
      </c>
      <c r="J3793" t="s">
        <v>3319</v>
      </c>
      <c r="K3793" s="2">
        <v>71</v>
      </c>
    </row>
    <row r="3794" spans="1:11" x14ac:dyDescent="0.3">
      <c r="B3794" t="s">
        <v>16</v>
      </c>
      <c r="C3794" t="s">
        <v>3311</v>
      </c>
      <c r="D3794" t="s">
        <v>3312</v>
      </c>
      <c r="E3794" t="s">
        <v>3313</v>
      </c>
      <c r="F3794" t="s">
        <v>3314</v>
      </c>
      <c r="G3794" t="s">
        <v>3315</v>
      </c>
      <c r="H3794" t="s">
        <v>3316</v>
      </c>
      <c r="I3794" t="s">
        <v>3317</v>
      </c>
      <c r="J3794" t="s">
        <v>3319</v>
      </c>
      <c r="K3794" s="2">
        <v>238</v>
      </c>
    </row>
    <row r="3795" spans="1:11" x14ac:dyDescent="0.3">
      <c r="B3795" t="s">
        <v>184</v>
      </c>
      <c r="C3795" t="s">
        <v>3311</v>
      </c>
      <c r="D3795" t="s">
        <v>3312</v>
      </c>
      <c r="E3795" t="s">
        <v>3313</v>
      </c>
      <c r="F3795" t="s">
        <v>3314</v>
      </c>
      <c r="G3795" t="s">
        <v>3315</v>
      </c>
      <c r="H3795" t="s">
        <v>3316</v>
      </c>
      <c r="I3795" t="s">
        <v>3317</v>
      </c>
      <c r="J3795" t="s">
        <v>3319</v>
      </c>
      <c r="K3795" s="2">
        <v>387</v>
      </c>
    </row>
    <row r="3796" spans="1:11" x14ac:dyDescent="0.3">
      <c r="A3796" t="s">
        <v>2839</v>
      </c>
      <c r="B3796" t="s">
        <v>12</v>
      </c>
      <c r="C3796" t="s">
        <v>3311</v>
      </c>
      <c r="D3796" t="s">
        <v>3312</v>
      </c>
      <c r="E3796" t="s">
        <v>3313</v>
      </c>
      <c r="F3796" t="s">
        <v>3314</v>
      </c>
      <c r="G3796" t="s">
        <v>3315</v>
      </c>
      <c r="H3796" t="s">
        <v>3316</v>
      </c>
      <c r="I3796" t="s">
        <v>3317</v>
      </c>
      <c r="J3796" t="s">
        <v>3319</v>
      </c>
      <c r="K3796" s="2">
        <v>73</v>
      </c>
    </row>
    <row r="3797" spans="1:11" x14ac:dyDescent="0.3">
      <c r="B3797" t="s">
        <v>16</v>
      </c>
      <c r="C3797" t="s">
        <v>3311</v>
      </c>
      <c r="D3797" t="s">
        <v>3312</v>
      </c>
      <c r="E3797" t="s">
        <v>3313</v>
      </c>
      <c r="F3797" t="s">
        <v>3314</v>
      </c>
      <c r="G3797" t="s">
        <v>3315</v>
      </c>
      <c r="H3797" t="s">
        <v>3316</v>
      </c>
      <c r="I3797" t="s">
        <v>3317</v>
      </c>
      <c r="J3797" t="s">
        <v>3319</v>
      </c>
      <c r="K3797" s="2">
        <v>238</v>
      </c>
    </row>
    <row r="3798" spans="1:11" x14ac:dyDescent="0.3">
      <c r="B3798" t="s">
        <v>184</v>
      </c>
      <c r="C3798" t="s">
        <v>3311</v>
      </c>
      <c r="D3798" t="s">
        <v>3312</v>
      </c>
      <c r="E3798" t="s">
        <v>3313</v>
      </c>
      <c r="F3798" t="s">
        <v>3314</v>
      </c>
      <c r="G3798" t="s">
        <v>3315</v>
      </c>
      <c r="H3798" t="s">
        <v>3316</v>
      </c>
      <c r="I3798" t="s">
        <v>3317</v>
      </c>
      <c r="J3798" t="s">
        <v>3319</v>
      </c>
      <c r="K3798" s="2">
        <v>290</v>
      </c>
    </row>
    <row r="3799" spans="1:11" x14ac:dyDescent="0.3">
      <c r="A3799" t="s">
        <v>2841</v>
      </c>
      <c r="B3799" t="s">
        <v>871</v>
      </c>
      <c r="C3799" t="s">
        <v>3311</v>
      </c>
      <c r="D3799" t="s">
        <v>3312</v>
      </c>
      <c r="E3799" t="s">
        <v>3313</v>
      </c>
      <c r="F3799" t="s">
        <v>3314</v>
      </c>
      <c r="G3799" t="s">
        <v>3315</v>
      </c>
      <c r="H3799" t="s">
        <v>3316</v>
      </c>
      <c r="I3799" t="s">
        <v>3317</v>
      </c>
      <c r="J3799" t="s">
        <v>3319</v>
      </c>
      <c r="K3799" s="2">
        <v>68</v>
      </c>
    </row>
    <row r="3800" spans="1:11" x14ac:dyDescent="0.3">
      <c r="B3800" t="s">
        <v>12</v>
      </c>
      <c r="C3800" t="s">
        <v>3311</v>
      </c>
      <c r="D3800" t="s">
        <v>3312</v>
      </c>
      <c r="E3800" t="s">
        <v>3313</v>
      </c>
      <c r="F3800" t="s">
        <v>3314</v>
      </c>
      <c r="G3800" t="s">
        <v>3315</v>
      </c>
      <c r="H3800" t="s">
        <v>3316</v>
      </c>
      <c r="I3800" t="s">
        <v>3317</v>
      </c>
      <c r="J3800" t="s">
        <v>3319</v>
      </c>
      <c r="K3800" s="2">
        <v>70</v>
      </c>
    </row>
    <row r="3801" spans="1:11" x14ac:dyDescent="0.3">
      <c r="B3801" t="s">
        <v>16</v>
      </c>
      <c r="C3801" t="s">
        <v>3311</v>
      </c>
      <c r="D3801" t="s">
        <v>3312</v>
      </c>
      <c r="E3801" t="s">
        <v>3313</v>
      </c>
      <c r="F3801" t="s">
        <v>3314</v>
      </c>
      <c r="G3801" t="s">
        <v>3315</v>
      </c>
      <c r="H3801" t="s">
        <v>3316</v>
      </c>
      <c r="I3801" t="s">
        <v>3317</v>
      </c>
      <c r="J3801" t="s">
        <v>3319</v>
      </c>
      <c r="K3801" s="2">
        <v>238</v>
      </c>
    </row>
    <row r="3802" spans="1:11" x14ac:dyDescent="0.3">
      <c r="B3802" t="s">
        <v>184</v>
      </c>
      <c r="C3802" t="s">
        <v>3311</v>
      </c>
      <c r="D3802" t="s">
        <v>3312</v>
      </c>
      <c r="E3802" t="s">
        <v>3313</v>
      </c>
      <c r="F3802" t="s">
        <v>3314</v>
      </c>
      <c r="G3802" t="s">
        <v>3315</v>
      </c>
      <c r="H3802" t="s">
        <v>3316</v>
      </c>
      <c r="I3802" t="s">
        <v>3317</v>
      </c>
      <c r="J3802" t="s">
        <v>3319</v>
      </c>
      <c r="K3802" s="2">
        <v>387</v>
      </c>
    </row>
    <row r="3803" spans="1:11" x14ac:dyDescent="0.3">
      <c r="A3803" t="s">
        <v>2843</v>
      </c>
      <c r="B3803" t="s">
        <v>871</v>
      </c>
      <c r="C3803" t="s">
        <v>3311</v>
      </c>
      <c r="D3803" t="s">
        <v>3312</v>
      </c>
      <c r="E3803" t="s">
        <v>3313</v>
      </c>
      <c r="F3803" t="s">
        <v>3314</v>
      </c>
      <c r="G3803" t="s">
        <v>3315</v>
      </c>
      <c r="H3803" t="s">
        <v>3316</v>
      </c>
      <c r="I3803" t="s">
        <v>3317</v>
      </c>
      <c r="J3803" t="s">
        <v>3319</v>
      </c>
      <c r="K3803" s="2">
        <v>68</v>
      </c>
    </row>
    <row r="3804" spans="1:11" x14ac:dyDescent="0.3">
      <c r="B3804" t="s">
        <v>12</v>
      </c>
      <c r="C3804" t="s">
        <v>3311</v>
      </c>
      <c r="D3804" t="s">
        <v>3312</v>
      </c>
      <c r="E3804" t="s">
        <v>3313</v>
      </c>
      <c r="F3804" t="s">
        <v>3314</v>
      </c>
      <c r="G3804" t="s">
        <v>3315</v>
      </c>
      <c r="H3804" t="s">
        <v>3316</v>
      </c>
      <c r="I3804" t="s">
        <v>3317</v>
      </c>
      <c r="J3804" t="s">
        <v>3319</v>
      </c>
      <c r="K3804" s="2">
        <v>70</v>
      </c>
    </row>
    <row r="3805" spans="1:11" x14ac:dyDescent="0.3">
      <c r="B3805" t="s">
        <v>16</v>
      </c>
      <c r="C3805" t="s">
        <v>3311</v>
      </c>
      <c r="D3805" t="s">
        <v>3312</v>
      </c>
      <c r="E3805" t="s">
        <v>3313</v>
      </c>
      <c r="F3805" t="s">
        <v>3314</v>
      </c>
      <c r="G3805" t="s">
        <v>3315</v>
      </c>
      <c r="H3805" t="s">
        <v>3316</v>
      </c>
      <c r="I3805" t="s">
        <v>3317</v>
      </c>
      <c r="J3805" t="s">
        <v>3319</v>
      </c>
      <c r="K3805" s="2">
        <v>238</v>
      </c>
    </row>
    <row r="3806" spans="1:11" x14ac:dyDescent="0.3">
      <c r="B3806" t="s">
        <v>184</v>
      </c>
      <c r="C3806" t="s">
        <v>3311</v>
      </c>
      <c r="D3806" t="s">
        <v>3312</v>
      </c>
      <c r="E3806" t="s">
        <v>3313</v>
      </c>
      <c r="F3806" t="s">
        <v>3314</v>
      </c>
      <c r="G3806" t="s">
        <v>3315</v>
      </c>
      <c r="H3806" t="s">
        <v>3316</v>
      </c>
      <c r="I3806" t="s">
        <v>3317</v>
      </c>
      <c r="J3806" t="s">
        <v>3319</v>
      </c>
      <c r="K3806" s="2">
        <v>387</v>
      </c>
    </row>
    <row r="3807" spans="1:11" x14ac:dyDescent="0.3">
      <c r="A3807" t="s">
        <v>2845</v>
      </c>
      <c r="B3807" t="s">
        <v>871</v>
      </c>
      <c r="C3807" t="s">
        <v>3311</v>
      </c>
      <c r="D3807" t="s">
        <v>3312</v>
      </c>
      <c r="E3807" t="s">
        <v>3313</v>
      </c>
      <c r="F3807" t="s">
        <v>3314</v>
      </c>
      <c r="G3807" t="s">
        <v>3315</v>
      </c>
      <c r="H3807" t="s">
        <v>3316</v>
      </c>
      <c r="I3807" t="s">
        <v>3317</v>
      </c>
      <c r="J3807" t="s">
        <v>3319</v>
      </c>
      <c r="K3807" s="2">
        <v>70</v>
      </c>
    </row>
    <row r="3808" spans="1:11" x14ac:dyDescent="0.3">
      <c r="B3808" t="s">
        <v>12</v>
      </c>
      <c r="C3808" t="s">
        <v>3311</v>
      </c>
      <c r="D3808" t="s">
        <v>3312</v>
      </c>
      <c r="E3808" t="s">
        <v>3313</v>
      </c>
      <c r="F3808" t="s">
        <v>3314</v>
      </c>
      <c r="G3808" t="s">
        <v>3315</v>
      </c>
      <c r="H3808" t="s">
        <v>3316</v>
      </c>
      <c r="I3808" t="s">
        <v>3317</v>
      </c>
      <c r="J3808" t="s">
        <v>3319</v>
      </c>
      <c r="K3808" s="2">
        <v>70</v>
      </c>
    </row>
    <row r="3809" spans="1:11" x14ac:dyDescent="0.3">
      <c r="B3809" t="s">
        <v>16</v>
      </c>
      <c r="C3809" t="s">
        <v>3311</v>
      </c>
      <c r="D3809" t="s">
        <v>3312</v>
      </c>
      <c r="E3809" t="s">
        <v>3313</v>
      </c>
      <c r="F3809" t="s">
        <v>3314</v>
      </c>
      <c r="G3809" t="s">
        <v>3315</v>
      </c>
      <c r="H3809" t="s">
        <v>3316</v>
      </c>
      <c r="I3809" t="s">
        <v>3317</v>
      </c>
      <c r="J3809" t="s">
        <v>3319</v>
      </c>
      <c r="K3809" s="2">
        <v>238</v>
      </c>
    </row>
    <row r="3810" spans="1:11" x14ac:dyDescent="0.3">
      <c r="B3810" t="s">
        <v>184</v>
      </c>
      <c r="C3810" t="s">
        <v>3311</v>
      </c>
      <c r="D3810" t="s">
        <v>3312</v>
      </c>
      <c r="E3810" t="s">
        <v>3313</v>
      </c>
      <c r="F3810" t="s">
        <v>3314</v>
      </c>
      <c r="G3810" t="s">
        <v>3315</v>
      </c>
      <c r="H3810" t="s">
        <v>3316</v>
      </c>
      <c r="I3810" t="s">
        <v>3317</v>
      </c>
      <c r="J3810" t="s">
        <v>3319</v>
      </c>
      <c r="K3810" s="2">
        <v>387</v>
      </c>
    </row>
    <row r="3811" spans="1:11" x14ac:dyDescent="0.3">
      <c r="A3811" t="s">
        <v>2847</v>
      </c>
      <c r="B3811" t="s">
        <v>12</v>
      </c>
      <c r="C3811" t="s">
        <v>3311</v>
      </c>
      <c r="D3811" t="s">
        <v>3312</v>
      </c>
      <c r="E3811" t="s">
        <v>3313</v>
      </c>
      <c r="F3811" t="s">
        <v>3314</v>
      </c>
      <c r="G3811" t="s">
        <v>3315</v>
      </c>
      <c r="H3811" t="s">
        <v>3316</v>
      </c>
      <c r="I3811" t="s">
        <v>3317</v>
      </c>
      <c r="J3811" t="s">
        <v>3319</v>
      </c>
      <c r="K3811" s="2">
        <v>70</v>
      </c>
    </row>
    <row r="3812" spans="1:11" x14ac:dyDescent="0.3">
      <c r="B3812" t="s">
        <v>16</v>
      </c>
      <c r="C3812" t="s">
        <v>3311</v>
      </c>
      <c r="D3812" t="s">
        <v>3312</v>
      </c>
      <c r="E3812" t="s">
        <v>3313</v>
      </c>
      <c r="F3812" t="s">
        <v>3314</v>
      </c>
      <c r="G3812" t="s">
        <v>3315</v>
      </c>
      <c r="H3812" t="s">
        <v>3316</v>
      </c>
      <c r="I3812" t="s">
        <v>3317</v>
      </c>
      <c r="J3812" t="s">
        <v>3319</v>
      </c>
      <c r="K3812" s="2">
        <v>238</v>
      </c>
    </row>
    <row r="3813" spans="1:11" x14ac:dyDescent="0.3">
      <c r="B3813" t="s">
        <v>184</v>
      </c>
      <c r="C3813" t="s">
        <v>3311</v>
      </c>
      <c r="D3813" t="s">
        <v>3312</v>
      </c>
      <c r="E3813" t="s">
        <v>3313</v>
      </c>
      <c r="F3813" t="s">
        <v>3314</v>
      </c>
      <c r="G3813" t="s">
        <v>3315</v>
      </c>
      <c r="H3813" t="s">
        <v>3316</v>
      </c>
      <c r="I3813" t="s">
        <v>3317</v>
      </c>
      <c r="J3813" t="s">
        <v>3319</v>
      </c>
      <c r="K3813" s="2">
        <v>290</v>
      </c>
    </row>
    <row r="3814" spans="1:11" x14ac:dyDescent="0.3">
      <c r="A3814" t="s">
        <v>2849</v>
      </c>
      <c r="B3814" t="s">
        <v>871</v>
      </c>
      <c r="C3814" t="s">
        <v>3311</v>
      </c>
      <c r="D3814" t="s">
        <v>3312</v>
      </c>
      <c r="E3814" t="s">
        <v>3313</v>
      </c>
      <c r="F3814" t="s">
        <v>3314</v>
      </c>
      <c r="G3814" t="s">
        <v>3315</v>
      </c>
      <c r="H3814" t="s">
        <v>3316</v>
      </c>
      <c r="I3814" t="s">
        <v>3317</v>
      </c>
      <c r="J3814" t="s">
        <v>3319</v>
      </c>
      <c r="K3814" s="2">
        <v>68</v>
      </c>
    </row>
    <row r="3815" spans="1:11" x14ac:dyDescent="0.3">
      <c r="B3815" t="s">
        <v>12</v>
      </c>
      <c r="C3815" t="s">
        <v>3311</v>
      </c>
      <c r="D3815" t="s">
        <v>3312</v>
      </c>
      <c r="E3815" t="s">
        <v>3313</v>
      </c>
      <c r="F3815" t="s">
        <v>3314</v>
      </c>
      <c r="G3815" t="s">
        <v>3315</v>
      </c>
      <c r="H3815" t="s">
        <v>3316</v>
      </c>
      <c r="I3815" t="s">
        <v>3317</v>
      </c>
      <c r="J3815" t="s">
        <v>3319</v>
      </c>
      <c r="K3815" s="2">
        <v>71</v>
      </c>
    </row>
    <row r="3816" spans="1:11" x14ac:dyDescent="0.3">
      <c r="B3816" t="s">
        <v>16</v>
      </c>
      <c r="C3816" t="s">
        <v>3311</v>
      </c>
      <c r="D3816" t="s">
        <v>3312</v>
      </c>
      <c r="E3816" t="s">
        <v>3313</v>
      </c>
      <c r="F3816" t="s">
        <v>3314</v>
      </c>
      <c r="G3816" t="s">
        <v>3315</v>
      </c>
      <c r="H3816" t="s">
        <v>3316</v>
      </c>
      <c r="I3816" t="s">
        <v>3317</v>
      </c>
      <c r="J3816" t="s">
        <v>3319</v>
      </c>
      <c r="K3816" s="2">
        <v>238</v>
      </c>
    </row>
    <row r="3817" spans="1:11" x14ac:dyDescent="0.3">
      <c r="B3817" t="s">
        <v>184</v>
      </c>
      <c r="C3817" t="s">
        <v>3311</v>
      </c>
      <c r="D3817" t="s">
        <v>3312</v>
      </c>
      <c r="E3817" t="s">
        <v>3313</v>
      </c>
      <c r="F3817" t="s">
        <v>3314</v>
      </c>
      <c r="G3817" t="s">
        <v>3315</v>
      </c>
      <c r="H3817" t="s">
        <v>3316</v>
      </c>
      <c r="I3817" t="s">
        <v>3317</v>
      </c>
      <c r="J3817" t="s">
        <v>3319</v>
      </c>
      <c r="K3817" s="2">
        <v>387</v>
      </c>
    </row>
    <row r="3818" spans="1:11" x14ac:dyDescent="0.3">
      <c r="A3818" t="s">
        <v>2851</v>
      </c>
      <c r="B3818" t="s">
        <v>871</v>
      </c>
      <c r="C3818" t="s">
        <v>3311</v>
      </c>
      <c r="D3818" t="s">
        <v>3312</v>
      </c>
      <c r="E3818" t="s">
        <v>3313</v>
      </c>
      <c r="F3818" t="s">
        <v>3314</v>
      </c>
      <c r="G3818" t="s">
        <v>3315</v>
      </c>
      <c r="H3818" t="s">
        <v>3316</v>
      </c>
      <c r="I3818" t="s">
        <v>3317</v>
      </c>
      <c r="J3818" t="s">
        <v>3319</v>
      </c>
      <c r="K3818" s="2">
        <v>68</v>
      </c>
    </row>
    <row r="3819" spans="1:11" x14ac:dyDescent="0.3">
      <c r="B3819" t="s">
        <v>12</v>
      </c>
      <c r="C3819" t="s">
        <v>3311</v>
      </c>
      <c r="D3819" t="s">
        <v>3312</v>
      </c>
      <c r="E3819" t="s">
        <v>3313</v>
      </c>
      <c r="F3819" t="s">
        <v>3314</v>
      </c>
      <c r="G3819" t="s">
        <v>3315</v>
      </c>
      <c r="H3819" t="s">
        <v>3316</v>
      </c>
      <c r="I3819" t="s">
        <v>3317</v>
      </c>
      <c r="J3819" t="s">
        <v>3319</v>
      </c>
      <c r="K3819" s="2">
        <v>70</v>
      </c>
    </row>
    <row r="3820" spans="1:11" x14ac:dyDescent="0.3">
      <c r="B3820" t="s">
        <v>16</v>
      </c>
      <c r="C3820" t="s">
        <v>3311</v>
      </c>
      <c r="D3820" t="s">
        <v>3312</v>
      </c>
      <c r="E3820" t="s">
        <v>3313</v>
      </c>
      <c r="F3820" t="s">
        <v>3314</v>
      </c>
      <c r="G3820" t="s">
        <v>3315</v>
      </c>
      <c r="H3820" t="s">
        <v>3316</v>
      </c>
      <c r="I3820" t="s">
        <v>3317</v>
      </c>
      <c r="J3820" t="s">
        <v>3319</v>
      </c>
      <c r="K3820" s="2">
        <v>238</v>
      </c>
    </row>
    <row r="3821" spans="1:11" x14ac:dyDescent="0.3">
      <c r="B3821" t="s">
        <v>184</v>
      </c>
      <c r="C3821" t="s">
        <v>3311</v>
      </c>
      <c r="D3821" t="s">
        <v>3312</v>
      </c>
      <c r="E3821" t="s">
        <v>3313</v>
      </c>
      <c r="F3821" t="s">
        <v>3314</v>
      </c>
      <c r="G3821" t="s">
        <v>3315</v>
      </c>
      <c r="H3821" t="s">
        <v>3316</v>
      </c>
      <c r="I3821" t="s">
        <v>3317</v>
      </c>
      <c r="J3821" t="s">
        <v>3319</v>
      </c>
      <c r="K3821" s="2">
        <v>387</v>
      </c>
    </row>
    <row r="3822" spans="1:11" x14ac:dyDescent="0.3">
      <c r="A3822" t="s">
        <v>2853</v>
      </c>
      <c r="B3822" t="s">
        <v>12</v>
      </c>
      <c r="C3822" t="s">
        <v>3311</v>
      </c>
      <c r="D3822" t="s">
        <v>3312</v>
      </c>
      <c r="E3822" t="s">
        <v>3313</v>
      </c>
      <c r="F3822" t="s">
        <v>3314</v>
      </c>
      <c r="G3822" t="s">
        <v>3315</v>
      </c>
      <c r="H3822" t="s">
        <v>3316</v>
      </c>
      <c r="I3822" t="s">
        <v>3328</v>
      </c>
      <c r="J3822" t="s">
        <v>3330</v>
      </c>
      <c r="K3822" s="2">
        <v>189</v>
      </c>
    </row>
    <row r="3823" spans="1:11" x14ac:dyDescent="0.3">
      <c r="A3823" t="s">
        <v>2855</v>
      </c>
      <c r="B3823" t="s">
        <v>12</v>
      </c>
      <c r="C3823" t="s">
        <v>3311</v>
      </c>
      <c r="D3823" t="s">
        <v>3312</v>
      </c>
      <c r="E3823" t="s">
        <v>3313</v>
      </c>
      <c r="F3823" t="s">
        <v>3314</v>
      </c>
      <c r="G3823" t="s">
        <v>3315</v>
      </c>
      <c r="H3823" t="s">
        <v>3316</v>
      </c>
      <c r="I3823" t="s">
        <v>3317</v>
      </c>
      <c r="J3823" t="s">
        <v>3319</v>
      </c>
      <c r="K3823" s="2">
        <v>141</v>
      </c>
    </row>
    <row r="3824" spans="1:11" x14ac:dyDescent="0.3">
      <c r="B3824" t="s">
        <v>16</v>
      </c>
      <c r="C3824" t="s">
        <v>3311</v>
      </c>
      <c r="D3824" t="s">
        <v>3312</v>
      </c>
      <c r="E3824" t="s">
        <v>3313</v>
      </c>
      <c r="F3824" t="s">
        <v>3314</v>
      </c>
      <c r="G3824" t="s">
        <v>3315</v>
      </c>
      <c r="H3824" t="s">
        <v>3316</v>
      </c>
      <c r="I3824" t="s">
        <v>3317</v>
      </c>
      <c r="J3824" t="s">
        <v>3319</v>
      </c>
      <c r="K3824" s="2">
        <v>222</v>
      </c>
    </row>
    <row r="3825" spans="1:11" x14ac:dyDescent="0.3">
      <c r="A3825" t="s">
        <v>2857</v>
      </c>
      <c r="B3825" t="s">
        <v>12</v>
      </c>
      <c r="C3825" t="s">
        <v>3311</v>
      </c>
      <c r="D3825" t="s">
        <v>3312</v>
      </c>
      <c r="E3825" t="s">
        <v>3313</v>
      </c>
      <c r="F3825" t="s">
        <v>3314</v>
      </c>
      <c r="G3825" t="s">
        <v>3315</v>
      </c>
      <c r="H3825" t="s">
        <v>3316</v>
      </c>
      <c r="I3825" t="s">
        <v>3317</v>
      </c>
      <c r="J3825" t="s">
        <v>3319</v>
      </c>
      <c r="K3825" s="2">
        <v>79</v>
      </c>
    </row>
    <row r="3826" spans="1:11" x14ac:dyDescent="0.3">
      <c r="B3826" t="s">
        <v>16</v>
      </c>
      <c r="C3826" t="s">
        <v>3311</v>
      </c>
      <c r="D3826" t="s">
        <v>3312</v>
      </c>
      <c r="E3826" t="s">
        <v>3313</v>
      </c>
      <c r="F3826" t="s">
        <v>3314</v>
      </c>
      <c r="G3826" t="s">
        <v>3315</v>
      </c>
      <c r="H3826" t="s">
        <v>3316</v>
      </c>
      <c r="I3826" t="s">
        <v>3317</v>
      </c>
      <c r="J3826" t="s">
        <v>3319</v>
      </c>
      <c r="K3826" s="2">
        <v>222</v>
      </c>
    </row>
    <row r="3827" spans="1:11" x14ac:dyDescent="0.3">
      <c r="A3827" t="s">
        <v>2859</v>
      </c>
      <c r="B3827" t="s">
        <v>44</v>
      </c>
      <c r="C3827" t="s">
        <v>3311</v>
      </c>
      <c r="D3827" t="s">
        <v>3312</v>
      </c>
      <c r="E3827" t="s">
        <v>3313</v>
      </c>
      <c r="F3827" t="s">
        <v>3314</v>
      </c>
      <c r="G3827" t="s">
        <v>3315</v>
      </c>
      <c r="H3827" t="s">
        <v>3316</v>
      </c>
      <c r="I3827" t="s">
        <v>3317</v>
      </c>
      <c r="J3827" t="s">
        <v>3319</v>
      </c>
      <c r="K3827" s="2">
        <v>84</v>
      </c>
    </row>
    <row r="3828" spans="1:11" x14ac:dyDescent="0.3">
      <c r="B3828" t="s">
        <v>12</v>
      </c>
      <c r="C3828" t="s">
        <v>3311</v>
      </c>
      <c r="D3828" t="s">
        <v>3312</v>
      </c>
      <c r="E3828" t="s">
        <v>3313</v>
      </c>
      <c r="F3828" t="s">
        <v>3314</v>
      </c>
      <c r="G3828" t="s">
        <v>3315</v>
      </c>
      <c r="H3828" t="s">
        <v>3316</v>
      </c>
      <c r="I3828" t="s">
        <v>3317</v>
      </c>
      <c r="J3828" t="s">
        <v>3319</v>
      </c>
      <c r="K3828" s="2">
        <v>78</v>
      </c>
    </row>
    <row r="3829" spans="1:11" x14ac:dyDescent="0.3">
      <c r="A3829" t="s">
        <v>2861</v>
      </c>
      <c r="B3829" t="s">
        <v>12</v>
      </c>
      <c r="C3829" t="s">
        <v>3311</v>
      </c>
      <c r="D3829" t="s">
        <v>3312</v>
      </c>
      <c r="E3829" t="s">
        <v>3313</v>
      </c>
      <c r="F3829" t="s">
        <v>3314</v>
      </c>
      <c r="G3829" t="s">
        <v>3315</v>
      </c>
      <c r="H3829" t="s">
        <v>3316</v>
      </c>
      <c r="I3829" t="s">
        <v>3317</v>
      </c>
      <c r="J3829" t="s">
        <v>3319</v>
      </c>
      <c r="K3829" s="2">
        <v>78</v>
      </c>
    </row>
    <row r="3830" spans="1:11" x14ac:dyDescent="0.3">
      <c r="A3830" t="s">
        <v>2863</v>
      </c>
      <c r="B3830" t="s">
        <v>12</v>
      </c>
      <c r="C3830" t="s">
        <v>3311</v>
      </c>
      <c r="D3830" t="s">
        <v>3312</v>
      </c>
      <c r="E3830" t="s">
        <v>3313</v>
      </c>
      <c r="F3830" t="s">
        <v>3314</v>
      </c>
      <c r="G3830" t="s">
        <v>3315</v>
      </c>
      <c r="H3830" t="s">
        <v>3316</v>
      </c>
      <c r="I3830" t="s">
        <v>3317</v>
      </c>
      <c r="J3830" t="s">
        <v>3417</v>
      </c>
      <c r="K3830" s="2">
        <v>76</v>
      </c>
    </row>
    <row r="3831" spans="1:11" x14ac:dyDescent="0.3">
      <c r="A3831" t="s">
        <v>2865</v>
      </c>
      <c r="B3831" t="s">
        <v>12</v>
      </c>
      <c r="C3831" t="s">
        <v>3311</v>
      </c>
      <c r="D3831" t="s">
        <v>3312</v>
      </c>
      <c r="E3831" t="s">
        <v>3313</v>
      </c>
      <c r="F3831" t="s">
        <v>3314</v>
      </c>
      <c r="G3831" t="s">
        <v>3315</v>
      </c>
      <c r="H3831" t="s">
        <v>3316</v>
      </c>
      <c r="I3831" t="s">
        <v>3371</v>
      </c>
      <c r="J3831" t="s">
        <v>3373</v>
      </c>
      <c r="K3831" s="2">
        <v>74</v>
      </c>
    </row>
    <row r="3832" spans="1:11" x14ac:dyDescent="0.3">
      <c r="A3832" t="s">
        <v>2867</v>
      </c>
      <c r="B3832" t="s">
        <v>12</v>
      </c>
      <c r="C3832" t="s">
        <v>3311</v>
      </c>
      <c r="D3832" t="s">
        <v>3312</v>
      </c>
      <c r="E3832" t="s">
        <v>3313</v>
      </c>
      <c r="F3832" t="s">
        <v>3314</v>
      </c>
      <c r="G3832" t="s">
        <v>3315</v>
      </c>
      <c r="H3832" t="s">
        <v>3316</v>
      </c>
      <c r="I3832" t="s">
        <v>3317</v>
      </c>
      <c r="J3832" t="s">
        <v>3319</v>
      </c>
      <c r="K3832" s="2">
        <v>76</v>
      </c>
    </row>
    <row r="3833" spans="1:11" x14ac:dyDescent="0.3">
      <c r="A3833" t="s">
        <v>2869</v>
      </c>
      <c r="B3833" t="s">
        <v>12</v>
      </c>
      <c r="C3833" t="s">
        <v>3311</v>
      </c>
      <c r="D3833" t="s">
        <v>3312</v>
      </c>
      <c r="E3833" t="s">
        <v>3313</v>
      </c>
      <c r="F3833" t="s">
        <v>3314</v>
      </c>
      <c r="G3833" t="s">
        <v>3315</v>
      </c>
      <c r="H3833" t="s">
        <v>3316</v>
      </c>
      <c r="I3833" t="s">
        <v>3317</v>
      </c>
      <c r="J3833" t="s">
        <v>3319</v>
      </c>
      <c r="K3833" s="2">
        <v>76</v>
      </c>
    </row>
    <row r="3834" spans="1:11" x14ac:dyDescent="0.3">
      <c r="A3834" t="s">
        <v>2871</v>
      </c>
      <c r="B3834" t="s">
        <v>12</v>
      </c>
      <c r="C3834" t="s">
        <v>3311</v>
      </c>
      <c r="D3834" t="s">
        <v>3312</v>
      </c>
      <c r="E3834" t="s">
        <v>3313</v>
      </c>
      <c r="F3834" t="s">
        <v>3314</v>
      </c>
      <c r="G3834" t="s">
        <v>3315</v>
      </c>
      <c r="H3834" t="s">
        <v>3316</v>
      </c>
      <c r="I3834" t="s">
        <v>3317</v>
      </c>
      <c r="J3834" t="s">
        <v>3319</v>
      </c>
      <c r="K3834" s="2">
        <v>76</v>
      </c>
    </row>
    <row r="3835" spans="1:11" x14ac:dyDescent="0.3">
      <c r="A3835" t="s">
        <v>2873</v>
      </c>
      <c r="B3835" t="s">
        <v>12</v>
      </c>
      <c r="C3835" t="s">
        <v>3311</v>
      </c>
      <c r="D3835" t="s">
        <v>3312</v>
      </c>
      <c r="E3835" t="s">
        <v>3313</v>
      </c>
      <c r="F3835" t="s">
        <v>3314</v>
      </c>
      <c r="G3835" t="s">
        <v>3315</v>
      </c>
      <c r="H3835" t="s">
        <v>3316</v>
      </c>
      <c r="I3835" t="s">
        <v>3317</v>
      </c>
      <c r="J3835" t="s">
        <v>3319</v>
      </c>
      <c r="K3835" s="2">
        <v>76</v>
      </c>
    </row>
    <row r="3836" spans="1:11" x14ac:dyDescent="0.3">
      <c r="A3836" t="s">
        <v>2875</v>
      </c>
      <c r="B3836" t="s">
        <v>44</v>
      </c>
      <c r="C3836" t="s">
        <v>3311</v>
      </c>
      <c r="D3836" t="s">
        <v>3312</v>
      </c>
      <c r="E3836" t="s">
        <v>3313</v>
      </c>
      <c r="F3836" t="s">
        <v>3314</v>
      </c>
      <c r="G3836" t="s">
        <v>3315</v>
      </c>
      <c r="H3836" t="s">
        <v>3316</v>
      </c>
      <c r="I3836" t="s">
        <v>3357</v>
      </c>
      <c r="J3836" t="s">
        <v>3359</v>
      </c>
      <c r="K3836" s="2">
        <v>81</v>
      </c>
    </row>
    <row r="3837" spans="1:11" x14ac:dyDescent="0.3">
      <c r="B3837" t="s">
        <v>12</v>
      </c>
      <c r="C3837" t="s">
        <v>3311</v>
      </c>
      <c r="D3837" t="s">
        <v>3312</v>
      </c>
      <c r="E3837" t="s">
        <v>3313</v>
      </c>
      <c r="F3837" t="s">
        <v>3314</v>
      </c>
      <c r="G3837" t="s">
        <v>3315</v>
      </c>
      <c r="H3837" t="s">
        <v>3316</v>
      </c>
      <c r="I3837" t="s">
        <v>3357</v>
      </c>
      <c r="J3837" t="s">
        <v>3359</v>
      </c>
      <c r="K3837" s="2">
        <v>308</v>
      </c>
    </row>
    <row r="3838" spans="1:11" x14ac:dyDescent="0.3">
      <c r="B3838" t="s">
        <v>16</v>
      </c>
      <c r="C3838" t="s">
        <v>3311</v>
      </c>
      <c r="D3838" t="s">
        <v>3312</v>
      </c>
      <c r="E3838" t="s">
        <v>3313</v>
      </c>
      <c r="F3838" t="s">
        <v>3314</v>
      </c>
      <c r="G3838" t="s">
        <v>3315</v>
      </c>
      <c r="H3838" t="s">
        <v>3316</v>
      </c>
      <c r="I3838" t="s">
        <v>3357</v>
      </c>
      <c r="J3838" t="s">
        <v>3359</v>
      </c>
      <c r="K3838" s="2">
        <v>223</v>
      </c>
    </row>
    <row r="3839" spans="1:11" x14ac:dyDescent="0.3">
      <c r="A3839" t="s">
        <v>2877</v>
      </c>
      <c r="B3839" t="s">
        <v>44</v>
      </c>
      <c r="C3839" t="s">
        <v>3311</v>
      </c>
      <c r="D3839" t="s">
        <v>3312</v>
      </c>
      <c r="E3839" t="s">
        <v>3313</v>
      </c>
      <c r="F3839" t="s">
        <v>3314</v>
      </c>
      <c r="G3839" t="s">
        <v>3315</v>
      </c>
      <c r="H3839" t="s">
        <v>3316</v>
      </c>
      <c r="I3839" t="s">
        <v>3317</v>
      </c>
      <c r="J3839" t="s">
        <v>3319</v>
      </c>
      <c r="K3839" s="2">
        <v>93</v>
      </c>
    </row>
    <row r="3840" spans="1:11" x14ac:dyDescent="0.3">
      <c r="B3840" t="s">
        <v>12</v>
      </c>
      <c r="C3840" t="s">
        <v>3311</v>
      </c>
      <c r="D3840" t="s">
        <v>3312</v>
      </c>
      <c r="E3840" t="s">
        <v>3313</v>
      </c>
      <c r="F3840" t="s">
        <v>3314</v>
      </c>
      <c r="G3840" t="s">
        <v>3315</v>
      </c>
      <c r="H3840" t="s">
        <v>3316</v>
      </c>
      <c r="I3840" t="s">
        <v>3317</v>
      </c>
      <c r="J3840" t="s">
        <v>3319</v>
      </c>
      <c r="K3840" s="2">
        <v>309</v>
      </c>
    </row>
    <row r="3841" spans="1:11" x14ac:dyDescent="0.3">
      <c r="B3841" t="s">
        <v>16</v>
      </c>
      <c r="C3841" t="s">
        <v>3311</v>
      </c>
      <c r="D3841" t="s">
        <v>3312</v>
      </c>
      <c r="E3841" t="s">
        <v>3313</v>
      </c>
      <c r="F3841" t="s">
        <v>3314</v>
      </c>
      <c r="G3841" t="s">
        <v>3315</v>
      </c>
      <c r="H3841" t="s">
        <v>3316</v>
      </c>
      <c r="I3841" t="s">
        <v>3317</v>
      </c>
      <c r="J3841" t="s">
        <v>3319</v>
      </c>
      <c r="K3841" s="2">
        <v>220</v>
      </c>
    </row>
    <row r="3842" spans="1:11" x14ac:dyDescent="0.3">
      <c r="A3842" t="s">
        <v>2879</v>
      </c>
      <c r="B3842" t="s">
        <v>121</v>
      </c>
      <c r="C3842" t="s">
        <v>3311</v>
      </c>
      <c r="D3842" t="s">
        <v>3312</v>
      </c>
      <c r="E3842" t="s">
        <v>3426</v>
      </c>
      <c r="F3842" t="s">
        <v>3427</v>
      </c>
      <c r="G3842" t="s">
        <v>3428</v>
      </c>
      <c r="H3842" t="s">
        <v>3435</v>
      </c>
      <c r="I3842" t="s">
        <v>3436</v>
      </c>
      <c r="J3842" t="s">
        <v>3438</v>
      </c>
      <c r="K3842" s="2">
        <v>90</v>
      </c>
    </row>
    <row r="3843" spans="1:11" x14ac:dyDescent="0.3">
      <c r="B3843" t="s">
        <v>122</v>
      </c>
      <c r="C3843" t="s">
        <v>3311</v>
      </c>
      <c r="D3843" t="s">
        <v>3312</v>
      </c>
      <c r="E3843" t="s">
        <v>3426</v>
      </c>
      <c r="F3843" t="s">
        <v>3427</v>
      </c>
      <c r="G3843" t="s">
        <v>3428</v>
      </c>
      <c r="H3843" t="s">
        <v>3435</v>
      </c>
      <c r="I3843" t="s">
        <v>3436</v>
      </c>
      <c r="J3843" t="s">
        <v>3438</v>
      </c>
      <c r="K3843" s="2">
        <v>38</v>
      </c>
    </row>
    <row r="3844" spans="1:11" x14ac:dyDescent="0.3">
      <c r="B3844" t="s">
        <v>12</v>
      </c>
      <c r="C3844" t="s">
        <v>3311</v>
      </c>
      <c r="D3844" t="s">
        <v>3312</v>
      </c>
      <c r="E3844" t="s">
        <v>3426</v>
      </c>
      <c r="F3844" t="s">
        <v>3427</v>
      </c>
      <c r="G3844" t="s">
        <v>3428</v>
      </c>
      <c r="H3844" t="s">
        <v>3435</v>
      </c>
      <c r="I3844" t="s">
        <v>3436</v>
      </c>
      <c r="J3844" t="s">
        <v>3438</v>
      </c>
      <c r="K3844" s="2">
        <v>85</v>
      </c>
    </row>
    <row r="3845" spans="1:11" x14ac:dyDescent="0.3">
      <c r="A3845" t="s">
        <v>2881</v>
      </c>
      <c r="B3845" t="s">
        <v>44</v>
      </c>
      <c r="C3845" t="s">
        <v>3311</v>
      </c>
      <c r="D3845" t="s">
        <v>3312</v>
      </c>
      <c r="E3845" t="s">
        <v>3313</v>
      </c>
      <c r="F3845" t="s">
        <v>3314</v>
      </c>
      <c r="G3845" t="s">
        <v>3315</v>
      </c>
      <c r="H3845" t="s">
        <v>3316</v>
      </c>
      <c r="I3845" t="s">
        <v>3317</v>
      </c>
      <c r="J3845" t="s">
        <v>3417</v>
      </c>
      <c r="K3845" s="2">
        <v>76</v>
      </c>
    </row>
    <row r="3846" spans="1:11" x14ac:dyDescent="0.3">
      <c r="B3846" t="s">
        <v>12</v>
      </c>
      <c r="C3846" t="s">
        <v>3311</v>
      </c>
      <c r="D3846" t="s">
        <v>3312</v>
      </c>
      <c r="E3846" t="s">
        <v>3313</v>
      </c>
      <c r="F3846" t="s">
        <v>3314</v>
      </c>
      <c r="G3846" t="s">
        <v>3315</v>
      </c>
      <c r="H3846" t="s">
        <v>3316</v>
      </c>
      <c r="I3846" t="s">
        <v>3317</v>
      </c>
      <c r="J3846" t="s">
        <v>3417</v>
      </c>
      <c r="K3846" s="2">
        <v>388</v>
      </c>
    </row>
    <row r="3847" spans="1:11" x14ac:dyDescent="0.3">
      <c r="B3847" t="s">
        <v>16</v>
      </c>
      <c r="C3847" t="s">
        <v>3311</v>
      </c>
      <c r="D3847" t="s">
        <v>3312</v>
      </c>
      <c r="E3847" t="s">
        <v>3313</v>
      </c>
      <c r="F3847" t="s">
        <v>3314</v>
      </c>
      <c r="G3847" t="s">
        <v>3315</v>
      </c>
      <c r="H3847" t="s">
        <v>3316</v>
      </c>
      <c r="I3847" t="s">
        <v>3317</v>
      </c>
      <c r="J3847" t="s">
        <v>3417</v>
      </c>
      <c r="K3847" s="2">
        <v>221</v>
      </c>
    </row>
    <row r="3848" spans="1:11" x14ac:dyDescent="0.3">
      <c r="A3848" t="s">
        <v>2883</v>
      </c>
      <c r="B3848" t="s">
        <v>12</v>
      </c>
      <c r="C3848" t="s">
        <v>3311</v>
      </c>
      <c r="D3848" t="s">
        <v>3312</v>
      </c>
      <c r="E3848" t="s">
        <v>3313</v>
      </c>
      <c r="F3848" t="s">
        <v>3314</v>
      </c>
      <c r="G3848" t="s">
        <v>3315</v>
      </c>
      <c r="H3848" t="s">
        <v>3316</v>
      </c>
      <c r="I3848" t="s">
        <v>3317</v>
      </c>
      <c r="J3848" t="s">
        <v>3417</v>
      </c>
      <c r="K3848" s="2">
        <v>79</v>
      </c>
    </row>
    <row r="3849" spans="1:11" x14ac:dyDescent="0.3">
      <c r="B3849" t="s">
        <v>16</v>
      </c>
      <c r="C3849" t="s">
        <v>3311</v>
      </c>
      <c r="D3849" t="s">
        <v>3312</v>
      </c>
      <c r="E3849" t="s">
        <v>3313</v>
      </c>
      <c r="F3849" t="s">
        <v>3314</v>
      </c>
      <c r="G3849" t="s">
        <v>3315</v>
      </c>
      <c r="H3849" t="s">
        <v>3316</v>
      </c>
      <c r="I3849" t="s">
        <v>3317</v>
      </c>
      <c r="J3849" t="s">
        <v>3417</v>
      </c>
      <c r="K3849" s="2">
        <v>222</v>
      </c>
    </row>
    <row r="3850" spans="1:11" x14ac:dyDescent="0.3">
      <c r="A3850" t="s">
        <v>2885</v>
      </c>
      <c r="B3850" t="s">
        <v>12</v>
      </c>
      <c r="C3850" t="s">
        <v>3311</v>
      </c>
      <c r="D3850" t="s">
        <v>3312</v>
      </c>
      <c r="E3850" t="s">
        <v>3313</v>
      </c>
      <c r="F3850" t="s">
        <v>3314</v>
      </c>
      <c r="G3850" t="s">
        <v>3315</v>
      </c>
      <c r="H3850" t="s">
        <v>3316</v>
      </c>
      <c r="I3850" t="s">
        <v>3317</v>
      </c>
      <c r="J3850" t="s">
        <v>3417</v>
      </c>
      <c r="K3850" s="2">
        <v>77</v>
      </c>
    </row>
    <row r="3851" spans="1:11" x14ac:dyDescent="0.3">
      <c r="A3851" t="s">
        <v>2887</v>
      </c>
      <c r="B3851" t="s">
        <v>44</v>
      </c>
      <c r="C3851" t="s">
        <v>3311</v>
      </c>
      <c r="D3851" t="s">
        <v>3312</v>
      </c>
      <c r="E3851" t="s">
        <v>3313</v>
      </c>
      <c r="F3851" t="s">
        <v>3314</v>
      </c>
      <c r="G3851" t="s">
        <v>3315</v>
      </c>
      <c r="H3851" t="s">
        <v>3316</v>
      </c>
      <c r="I3851" t="s">
        <v>3317</v>
      </c>
      <c r="J3851" t="s">
        <v>3417</v>
      </c>
      <c r="K3851" s="2">
        <v>76</v>
      </c>
    </row>
    <row r="3852" spans="1:11" x14ac:dyDescent="0.3">
      <c r="B3852" t="s">
        <v>12</v>
      </c>
      <c r="C3852" t="s">
        <v>3311</v>
      </c>
      <c r="D3852" t="s">
        <v>3312</v>
      </c>
      <c r="E3852" t="s">
        <v>3313</v>
      </c>
      <c r="F3852" t="s">
        <v>3314</v>
      </c>
      <c r="G3852" t="s">
        <v>3315</v>
      </c>
      <c r="H3852" t="s">
        <v>3316</v>
      </c>
      <c r="I3852" t="s">
        <v>3317</v>
      </c>
      <c r="J3852" t="s">
        <v>3417</v>
      </c>
      <c r="K3852" s="2">
        <v>388</v>
      </c>
    </row>
    <row r="3853" spans="1:11" x14ac:dyDescent="0.3">
      <c r="B3853" t="s">
        <v>16</v>
      </c>
      <c r="C3853" t="s">
        <v>3311</v>
      </c>
      <c r="D3853" t="s">
        <v>3312</v>
      </c>
      <c r="E3853" t="s">
        <v>3313</v>
      </c>
      <c r="F3853" t="s">
        <v>3314</v>
      </c>
      <c r="G3853" t="s">
        <v>3315</v>
      </c>
      <c r="H3853" t="s">
        <v>3316</v>
      </c>
      <c r="I3853" t="s">
        <v>3317</v>
      </c>
      <c r="J3853" t="s">
        <v>3417</v>
      </c>
      <c r="K3853" s="2">
        <v>221</v>
      </c>
    </row>
    <row r="3854" spans="1:11" x14ac:dyDescent="0.3">
      <c r="A3854" t="s">
        <v>2889</v>
      </c>
      <c r="B3854" t="s">
        <v>12</v>
      </c>
      <c r="C3854" t="s">
        <v>3311</v>
      </c>
      <c r="D3854" t="s">
        <v>3312</v>
      </c>
      <c r="E3854" t="s">
        <v>3313</v>
      </c>
      <c r="F3854" t="s">
        <v>3314</v>
      </c>
      <c r="G3854" t="s">
        <v>3315</v>
      </c>
      <c r="H3854" t="s">
        <v>3316</v>
      </c>
      <c r="I3854" t="s">
        <v>3317</v>
      </c>
      <c r="J3854" t="s">
        <v>3417</v>
      </c>
      <c r="K3854" s="2">
        <v>79</v>
      </c>
    </row>
    <row r="3855" spans="1:11" x14ac:dyDescent="0.3">
      <c r="B3855" t="s">
        <v>16</v>
      </c>
      <c r="C3855" t="s">
        <v>3311</v>
      </c>
      <c r="D3855" t="s">
        <v>3312</v>
      </c>
      <c r="E3855" t="s">
        <v>3313</v>
      </c>
      <c r="F3855" t="s">
        <v>3314</v>
      </c>
      <c r="G3855" t="s">
        <v>3315</v>
      </c>
      <c r="H3855" t="s">
        <v>3316</v>
      </c>
      <c r="I3855" t="s">
        <v>3317</v>
      </c>
      <c r="J3855" t="s">
        <v>3417</v>
      </c>
      <c r="K3855" s="2">
        <v>222</v>
      </c>
    </row>
    <row r="3856" spans="1:11" x14ac:dyDescent="0.3">
      <c r="A3856" t="s">
        <v>2891</v>
      </c>
      <c r="B3856" t="s">
        <v>44</v>
      </c>
      <c r="C3856" t="s">
        <v>3311</v>
      </c>
      <c r="D3856" t="s">
        <v>3312</v>
      </c>
      <c r="E3856" t="s">
        <v>3313</v>
      </c>
      <c r="F3856" t="s">
        <v>3314</v>
      </c>
      <c r="G3856" t="s">
        <v>3315</v>
      </c>
      <c r="H3856" t="s">
        <v>3316</v>
      </c>
      <c r="I3856" t="s">
        <v>3317</v>
      </c>
      <c r="J3856" t="s">
        <v>3319</v>
      </c>
      <c r="K3856" s="2">
        <v>76</v>
      </c>
    </row>
    <row r="3857" spans="1:11" x14ac:dyDescent="0.3">
      <c r="B3857" t="s">
        <v>12</v>
      </c>
      <c r="C3857" t="s">
        <v>3311</v>
      </c>
      <c r="D3857" t="s">
        <v>3312</v>
      </c>
      <c r="E3857" t="s">
        <v>3313</v>
      </c>
      <c r="F3857" t="s">
        <v>3314</v>
      </c>
      <c r="G3857" t="s">
        <v>3315</v>
      </c>
      <c r="H3857" t="s">
        <v>3316</v>
      </c>
      <c r="I3857" t="s">
        <v>3317</v>
      </c>
      <c r="J3857" t="s">
        <v>3319</v>
      </c>
      <c r="K3857" s="2">
        <v>388</v>
      </c>
    </row>
    <row r="3858" spans="1:11" x14ac:dyDescent="0.3">
      <c r="B3858" t="s">
        <v>16</v>
      </c>
      <c r="C3858" t="s">
        <v>3311</v>
      </c>
      <c r="D3858" t="s">
        <v>3312</v>
      </c>
      <c r="E3858" t="s">
        <v>3313</v>
      </c>
      <c r="F3858" t="s">
        <v>3314</v>
      </c>
      <c r="G3858" t="s">
        <v>3315</v>
      </c>
      <c r="H3858" t="s">
        <v>3316</v>
      </c>
      <c r="I3858" t="s">
        <v>3317</v>
      </c>
      <c r="J3858" t="s">
        <v>3319</v>
      </c>
      <c r="K3858" s="2">
        <v>222</v>
      </c>
    </row>
    <row r="3859" spans="1:11" x14ac:dyDescent="0.3">
      <c r="A3859" t="s">
        <v>2893</v>
      </c>
      <c r="B3859" t="s">
        <v>44</v>
      </c>
      <c r="C3859" t="s">
        <v>3311</v>
      </c>
      <c r="D3859" t="s">
        <v>3312</v>
      </c>
      <c r="E3859" t="s">
        <v>3313</v>
      </c>
      <c r="F3859" t="s">
        <v>3314</v>
      </c>
      <c r="G3859" t="s">
        <v>3315</v>
      </c>
      <c r="H3859" t="s">
        <v>3316</v>
      </c>
      <c r="I3859" t="s">
        <v>3317</v>
      </c>
      <c r="J3859" t="s">
        <v>4000</v>
      </c>
      <c r="K3859" s="2">
        <v>76</v>
      </c>
    </row>
    <row r="3860" spans="1:11" x14ac:dyDescent="0.3">
      <c r="B3860" t="s">
        <v>12</v>
      </c>
      <c r="C3860" t="s">
        <v>3311</v>
      </c>
      <c r="D3860" t="s">
        <v>3312</v>
      </c>
      <c r="E3860" t="s">
        <v>3313</v>
      </c>
      <c r="F3860" t="s">
        <v>3314</v>
      </c>
      <c r="G3860" t="s">
        <v>3315</v>
      </c>
      <c r="H3860" t="s">
        <v>3316</v>
      </c>
      <c r="I3860" t="s">
        <v>3317</v>
      </c>
      <c r="J3860" t="s">
        <v>4000</v>
      </c>
      <c r="K3860" s="2">
        <v>388</v>
      </c>
    </row>
    <row r="3861" spans="1:11" x14ac:dyDescent="0.3">
      <c r="B3861" t="s">
        <v>16</v>
      </c>
      <c r="C3861" t="s">
        <v>3311</v>
      </c>
      <c r="D3861" t="s">
        <v>3312</v>
      </c>
      <c r="E3861" t="s">
        <v>3313</v>
      </c>
      <c r="F3861" t="s">
        <v>3314</v>
      </c>
      <c r="G3861" t="s">
        <v>3315</v>
      </c>
      <c r="H3861" t="s">
        <v>3316</v>
      </c>
      <c r="I3861" t="s">
        <v>3317</v>
      </c>
      <c r="J3861" t="s">
        <v>4000</v>
      </c>
      <c r="K3861" s="2">
        <v>222</v>
      </c>
    </row>
    <row r="3862" spans="1:11" x14ac:dyDescent="0.3">
      <c r="A3862" t="s">
        <v>2895</v>
      </c>
      <c r="B3862" t="s">
        <v>44</v>
      </c>
      <c r="C3862" t="s">
        <v>3311</v>
      </c>
      <c r="D3862" t="s">
        <v>3312</v>
      </c>
      <c r="E3862" t="s">
        <v>3313</v>
      </c>
      <c r="F3862" t="s">
        <v>3314</v>
      </c>
      <c r="G3862" t="s">
        <v>3315</v>
      </c>
      <c r="H3862" t="s">
        <v>3316</v>
      </c>
      <c r="I3862" t="s">
        <v>3317</v>
      </c>
      <c r="J3862" t="s">
        <v>3319</v>
      </c>
      <c r="K3862" s="2">
        <v>76</v>
      </c>
    </row>
    <row r="3863" spans="1:11" x14ac:dyDescent="0.3">
      <c r="B3863" t="s">
        <v>12</v>
      </c>
      <c r="C3863" t="s">
        <v>3311</v>
      </c>
      <c r="D3863" t="s">
        <v>3312</v>
      </c>
      <c r="E3863" t="s">
        <v>3313</v>
      </c>
      <c r="F3863" t="s">
        <v>3314</v>
      </c>
      <c r="G3863" t="s">
        <v>3315</v>
      </c>
      <c r="H3863" t="s">
        <v>3316</v>
      </c>
      <c r="I3863" t="s">
        <v>3317</v>
      </c>
      <c r="J3863" t="s">
        <v>3319</v>
      </c>
      <c r="K3863" s="2">
        <v>388</v>
      </c>
    </row>
    <row r="3864" spans="1:11" x14ac:dyDescent="0.3">
      <c r="B3864" t="s">
        <v>16</v>
      </c>
      <c r="C3864" t="s">
        <v>3311</v>
      </c>
      <c r="D3864" t="s">
        <v>3312</v>
      </c>
      <c r="E3864" t="s">
        <v>3313</v>
      </c>
      <c r="F3864" t="s">
        <v>3314</v>
      </c>
      <c r="G3864" t="s">
        <v>3315</v>
      </c>
      <c r="H3864" t="s">
        <v>3316</v>
      </c>
      <c r="I3864" t="s">
        <v>3317</v>
      </c>
      <c r="J3864" t="s">
        <v>3319</v>
      </c>
      <c r="K3864" s="2">
        <v>222</v>
      </c>
    </row>
    <row r="3865" spans="1:11" x14ac:dyDescent="0.3">
      <c r="A3865" t="s">
        <v>2897</v>
      </c>
      <c r="B3865" t="s">
        <v>44</v>
      </c>
      <c r="C3865" t="s">
        <v>3311</v>
      </c>
      <c r="D3865" t="s">
        <v>3312</v>
      </c>
      <c r="E3865" t="s">
        <v>3313</v>
      </c>
      <c r="F3865" t="s">
        <v>3314</v>
      </c>
      <c r="G3865" t="s">
        <v>3315</v>
      </c>
      <c r="H3865" t="s">
        <v>3316</v>
      </c>
      <c r="I3865" t="s">
        <v>3317</v>
      </c>
      <c r="J3865" t="s">
        <v>3319</v>
      </c>
      <c r="K3865" s="2">
        <v>75</v>
      </c>
    </row>
    <row r="3866" spans="1:11" x14ac:dyDescent="0.3">
      <c r="B3866" t="s">
        <v>12</v>
      </c>
      <c r="C3866" t="s">
        <v>3311</v>
      </c>
      <c r="D3866" t="s">
        <v>3312</v>
      </c>
      <c r="E3866" t="s">
        <v>3313</v>
      </c>
      <c r="F3866" t="s">
        <v>3314</v>
      </c>
      <c r="G3866" t="s">
        <v>3315</v>
      </c>
      <c r="H3866" t="s">
        <v>3316</v>
      </c>
      <c r="I3866" t="s">
        <v>3317</v>
      </c>
      <c r="J3866" t="s">
        <v>3319</v>
      </c>
      <c r="K3866" s="2">
        <v>388</v>
      </c>
    </row>
    <row r="3867" spans="1:11" x14ac:dyDescent="0.3">
      <c r="B3867" t="s">
        <v>16</v>
      </c>
      <c r="C3867" t="s">
        <v>3311</v>
      </c>
      <c r="D3867" t="s">
        <v>3312</v>
      </c>
      <c r="E3867" t="s">
        <v>3313</v>
      </c>
      <c r="F3867" t="s">
        <v>3314</v>
      </c>
      <c r="G3867" t="s">
        <v>3315</v>
      </c>
      <c r="H3867" t="s">
        <v>3316</v>
      </c>
      <c r="I3867" t="s">
        <v>3317</v>
      </c>
      <c r="J3867" t="s">
        <v>3319</v>
      </c>
      <c r="K3867" s="2">
        <v>223</v>
      </c>
    </row>
    <row r="3868" spans="1:11" x14ac:dyDescent="0.3">
      <c r="A3868" t="s">
        <v>2899</v>
      </c>
      <c r="B3868" t="s">
        <v>44</v>
      </c>
      <c r="C3868" t="s">
        <v>3311</v>
      </c>
      <c r="D3868" t="s">
        <v>3312</v>
      </c>
      <c r="E3868" t="s">
        <v>3313</v>
      </c>
      <c r="F3868" t="s">
        <v>3314</v>
      </c>
      <c r="G3868" t="s">
        <v>3315</v>
      </c>
      <c r="H3868" t="s">
        <v>3316</v>
      </c>
      <c r="I3868" t="s">
        <v>3317</v>
      </c>
      <c r="J3868" t="s">
        <v>3417</v>
      </c>
      <c r="K3868" s="2">
        <v>76</v>
      </c>
    </row>
    <row r="3869" spans="1:11" x14ac:dyDescent="0.3">
      <c r="B3869" t="s">
        <v>12</v>
      </c>
      <c r="C3869" t="s">
        <v>3311</v>
      </c>
      <c r="D3869" t="s">
        <v>3312</v>
      </c>
      <c r="E3869" t="s">
        <v>3313</v>
      </c>
      <c r="F3869" t="s">
        <v>3314</v>
      </c>
      <c r="G3869" t="s">
        <v>3315</v>
      </c>
      <c r="H3869" t="s">
        <v>3316</v>
      </c>
      <c r="I3869" t="s">
        <v>3317</v>
      </c>
      <c r="J3869" t="s">
        <v>3417</v>
      </c>
      <c r="K3869" s="2">
        <v>388</v>
      </c>
    </row>
    <row r="3870" spans="1:11" x14ac:dyDescent="0.3">
      <c r="B3870" t="s">
        <v>16</v>
      </c>
      <c r="C3870" t="s">
        <v>3311</v>
      </c>
      <c r="D3870" t="s">
        <v>3312</v>
      </c>
      <c r="E3870" t="s">
        <v>3313</v>
      </c>
      <c r="F3870" t="s">
        <v>3314</v>
      </c>
      <c r="G3870" t="s">
        <v>3315</v>
      </c>
      <c r="H3870" t="s">
        <v>3316</v>
      </c>
      <c r="I3870" t="s">
        <v>3317</v>
      </c>
      <c r="J3870" t="s">
        <v>3417</v>
      </c>
      <c r="K3870" s="2">
        <v>222</v>
      </c>
    </row>
    <row r="3871" spans="1:11" x14ac:dyDescent="0.3">
      <c r="A3871" t="s">
        <v>2901</v>
      </c>
      <c r="B3871" t="s">
        <v>44</v>
      </c>
      <c r="C3871" t="s">
        <v>3311</v>
      </c>
      <c r="D3871" t="s">
        <v>3312</v>
      </c>
      <c r="E3871" t="s">
        <v>3313</v>
      </c>
      <c r="F3871" t="s">
        <v>3314</v>
      </c>
      <c r="G3871" t="s">
        <v>3315</v>
      </c>
      <c r="H3871" t="s">
        <v>3316</v>
      </c>
      <c r="I3871" t="s">
        <v>3317</v>
      </c>
      <c r="J3871" t="s">
        <v>3319</v>
      </c>
      <c r="K3871" s="2">
        <v>76</v>
      </c>
    </row>
    <row r="3872" spans="1:11" x14ac:dyDescent="0.3">
      <c r="B3872" t="s">
        <v>12</v>
      </c>
      <c r="C3872" t="s">
        <v>3311</v>
      </c>
      <c r="D3872" t="s">
        <v>3312</v>
      </c>
      <c r="E3872" t="s">
        <v>3313</v>
      </c>
      <c r="F3872" t="s">
        <v>3314</v>
      </c>
      <c r="G3872" t="s">
        <v>3315</v>
      </c>
      <c r="H3872" t="s">
        <v>3316</v>
      </c>
      <c r="I3872" t="s">
        <v>3317</v>
      </c>
      <c r="J3872" t="s">
        <v>3319</v>
      </c>
      <c r="K3872" s="2">
        <v>388</v>
      </c>
    </row>
    <row r="3873" spans="1:11" x14ac:dyDescent="0.3">
      <c r="B3873" t="s">
        <v>16</v>
      </c>
      <c r="C3873" t="s">
        <v>3311</v>
      </c>
      <c r="D3873" t="s">
        <v>3312</v>
      </c>
      <c r="E3873" t="s">
        <v>3313</v>
      </c>
      <c r="F3873" t="s">
        <v>3314</v>
      </c>
      <c r="G3873" t="s">
        <v>3315</v>
      </c>
      <c r="H3873" t="s">
        <v>3316</v>
      </c>
      <c r="I3873" t="s">
        <v>3317</v>
      </c>
      <c r="J3873" t="s">
        <v>3319</v>
      </c>
      <c r="K3873" s="2">
        <v>222</v>
      </c>
    </row>
    <row r="3874" spans="1:11" x14ac:dyDescent="0.3">
      <c r="A3874" t="s">
        <v>2903</v>
      </c>
      <c r="B3874" t="s">
        <v>44</v>
      </c>
      <c r="C3874" t="s">
        <v>3311</v>
      </c>
      <c r="D3874" t="s">
        <v>3312</v>
      </c>
      <c r="E3874" t="s">
        <v>3313</v>
      </c>
      <c r="F3874" t="s">
        <v>3314</v>
      </c>
      <c r="G3874" t="s">
        <v>3315</v>
      </c>
      <c r="H3874" t="s">
        <v>3316</v>
      </c>
      <c r="I3874" t="s">
        <v>3317</v>
      </c>
      <c r="J3874" t="s">
        <v>3319</v>
      </c>
      <c r="K3874" s="2">
        <v>76</v>
      </c>
    </row>
    <row r="3875" spans="1:11" x14ac:dyDescent="0.3">
      <c r="B3875" t="s">
        <v>12</v>
      </c>
      <c r="C3875" t="s">
        <v>3311</v>
      </c>
      <c r="D3875" t="s">
        <v>3312</v>
      </c>
      <c r="E3875" t="s">
        <v>3313</v>
      </c>
      <c r="F3875" t="s">
        <v>3314</v>
      </c>
      <c r="G3875" t="s">
        <v>3315</v>
      </c>
      <c r="H3875" t="s">
        <v>3316</v>
      </c>
      <c r="I3875" t="s">
        <v>3317</v>
      </c>
      <c r="J3875" t="s">
        <v>3319</v>
      </c>
      <c r="K3875" s="2">
        <v>389</v>
      </c>
    </row>
    <row r="3876" spans="1:11" x14ac:dyDescent="0.3">
      <c r="B3876" t="s">
        <v>16</v>
      </c>
      <c r="C3876" t="s">
        <v>3311</v>
      </c>
      <c r="D3876" t="s">
        <v>3312</v>
      </c>
      <c r="E3876" t="s">
        <v>3313</v>
      </c>
      <c r="F3876" t="s">
        <v>3314</v>
      </c>
      <c r="G3876" t="s">
        <v>3315</v>
      </c>
      <c r="H3876" t="s">
        <v>3316</v>
      </c>
      <c r="I3876" t="s">
        <v>3317</v>
      </c>
      <c r="J3876" t="s">
        <v>3319</v>
      </c>
      <c r="K3876" s="2">
        <v>223</v>
      </c>
    </row>
    <row r="3877" spans="1:11" x14ac:dyDescent="0.3">
      <c r="A3877" t="s">
        <v>2905</v>
      </c>
      <c r="B3877" t="s">
        <v>12</v>
      </c>
      <c r="C3877" t="s">
        <v>3311</v>
      </c>
      <c r="D3877" t="s">
        <v>3312</v>
      </c>
      <c r="E3877" t="s">
        <v>3313</v>
      </c>
      <c r="F3877" t="s">
        <v>3314</v>
      </c>
      <c r="G3877" t="s">
        <v>3315</v>
      </c>
      <c r="H3877" t="s">
        <v>3316</v>
      </c>
      <c r="I3877" t="s">
        <v>3317</v>
      </c>
      <c r="J3877" t="s">
        <v>3417</v>
      </c>
      <c r="K3877" s="2">
        <v>79</v>
      </c>
    </row>
    <row r="3878" spans="1:11" x14ac:dyDescent="0.3">
      <c r="B3878" t="s">
        <v>16</v>
      </c>
      <c r="C3878" t="s">
        <v>3311</v>
      </c>
      <c r="D3878" t="s">
        <v>3312</v>
      </c>
      <c r="E3878" t="s">
        <v>3313</v>
      </c>
      <c r="F3878" t="s">
        <v>3314</v>
      </c>
      <c r="G3878" t="s">
        <v>3315</v>
      </c>
      <c r="H3878" t="s">
        <v>3316</v>
      </c>
      <c r="I3878" t="s">
        <v>3317</v>
      </c>
      <c r="J3878" t="s">
        <v>3417</v>
      </c>
      <c r="K3878" s="2">
        <v>222</v>
      </c>
    </row>
    <row r="3879" spans="1:11" x14ac:dyDescent="0.3">
      <c r="A3879" t="s">
        <v>2907</v>
      </c>
      <c r="B3879" t="s">
        <v>12</v>
      </c>
      <c r="C3879" t="s">
        <v>3311</v>
      </c>
      <c r="D3879" t="s">
        <v>3402</v>
      </c>
      <c r="E3879" t="s">
        <v>3403</v>
      </c>
      <c r="F3879" t="s">
        <v>3404</v>
      </c>
      <c r="G3879" t="s">
        <v>3405</v>
      </c>
      <c r="H3879" t="s">
        <v>3406</v>
      </c>
      <c r="I3879">
        <v>0</v>
      </c>
      <c r="J3879">
        <v>0</v>
      </c>
      <c r="K3879" s="2">
        <v>73</v>
      </c>
    </row>
    <row r="3880" spans="1:11" x14ac:dyDescent="0.3">
      <c r="B3880" t="s">
        <v>2909</v>
      </c>
      <c r="C3880" t="s">
        <v>3311</v>
      </c>
      <c r="D3880" t="s">
        <v>3402</v>
      </c>
      <c r="E3880" t="s">
        <v>3403</v>
      </c>
      <c r="F3880" t="s">
        <v>3404</v>
      </c>
      <c r="G3880" t="s">
        <v>3405</v>
      </c>
      <c r="H3880" t="s">
        <v>3406</v>
      </c>
      <c r="I3880">
        <v>0</v>
      </c>
      <c r="J3880">
        <v>0</v>
      </c>
      <c r="K3880" s="2">
        <v>19</v>
      </c>
    </row>
    <row r="3881" spans="1:11" x14ac:dyDescent="0.3">
      <c r="A3881" t="s">
        <v>2911</v>
      </c>
      <c r="B3881" t="s">
        <v>2913</v>
      </c>
      <c r="C3881" t="s">
        <v>3311</v>
      </c>
      <c r="D3881" t="s">
        <v>3402</v>
      </c>
      <c r="E3881" t="s">
        <v>3403</v>
      </c>
      <c r="F3881" t="s">
        <v>3404</v>
      </c>
      <c r="G3881" t="s">
        <v>3405</v>
      </c>
      <c r="H3881" t="s">
        <v>3406</v>
      </c>
      <c r="I3881">
        <v>0</v>
      </c>
      <c r="J3881">
        <v>0</v>
      </c>
      <c r="K3881" s="2">
        <v>31</v>
      </c>
    </row>
    <row r="3882" spans="1:11" x14ac:dyDescent="0.3">
      <c r="B3882" t="s">
        <v>2914</v>
      </c>
      <c r="C3882" t="s">
        <v>3311</v>
      </c>
      <c r="D3882" t="s">
        <v>3402</v>
      </c>
      <c r="E3882" t="s">
        <v>3403</v>
      </c>
      <c r="F3882" t="s">
        <v>3404</v>
      </c>
      <c r="G3882" t="s">
        <v>3405</v>
      </c>
      <c r="H3882" t="s">
        <v>3406</v>
      </c>
      <c r="I3882">
        <v>0</v>
      </c>
      <c r="J3882">
        <v>0</v>
      </c>
      <c r="K3882" s="2">
        <v>174</v>
      </c>
    </row>
    <row r="3883" spans="1:11" x14ac:dyDescent="0.3">
      <c r="B3883" t="s">
        <v>12</v>
      </c>
      <c r="C3883" t="s">
        <v>3311</v>
      </c>
      <c r="D3883" t="s">
        <v>3402</v>
      </c>
      <c r="E3883" t="s">
        <v>3403</v>
      </c>
      <c r="F3883" t="s">
        <v>3404</v>
      </c>
      <c r="G3883" t="s">
        <v>3405</v>
      </c>
      <c r="H3883" t="s">
        <v>3406</v>
      </c>
      <c r="I3883">
        <v>0</v>
      </c>
      <c r="J3883">
        <v>0</v>
      </c>
      <c r="K3883" s="2">
        <v>76</v>
      </c>
    </row>
    <row r="3884" spans="1:11" x14ac:dyDescent="0.3">
      <c r="B3884" t="s">
        <v>524</v>
      </c>
      <c r="C3884" t="s">
        <v>3311</v>
      </c>
      <c r="D3884" t="s">
        <v>3402</v>
      </c>
      <c r="E3884" t="s">
        <v>3403</v>
      </c>
      <c r="F3884" t="s">
        <v>3404</v>
      </c>
      <c r="G3884" t="s">
        <v>3405</v>
      </c>
      <c r="H3884" t="s">
        <v>3406</v>
      </c>
      <c r="I3884">
        <v>0</v>
      </c>
      <c r="J3884">
        <v>0</v>
      </c>
      <c r="K3884" s="2">
        <v>178</v>
      </c>
    </row>
    <row r="3885" spans="1:11" x14ac:dyDescent="0.3">
      <c r="A3885" t="s">
        <v>2915</v>
      </c>
      <c r="B3885" t="s">
        <v>12</v>
      </c>
      <c r="C3885" t="s">
        <v>3311</v>
      </c>
      <c r="D3885" t="s">
        <v>3312</v>
      </c>
      <c r="E3885" t="s">
        <v>3313</v>
      </c>
      <c r="F3885" t="s">
        <v>3314</v>
      </c>
      <c r="G3885" t="s">
        <v>3315</v>
      </c>
      <c r="H3885" t="s">
        <v>4007</v>
      </c>
      <c r="I3885" t="s">
        <v>4008</v>
      </c>
      <c r="J3885" t="s">
        <v>4010</v>
      </c>
      <c r="K3885" s="2">
        <v>78</v>
      </c>
    </row>
    <row r="3886" spans="1:11" x14ac:dyDescent="0.3">
      <c r="B3886" t="s">
        <v>20</v>
      </c>
      <c r="C3886" t="s">
        <v>3311</v>
      </c>
      <c r="D3886" t="s">
        <v>3312</v>
      </c>
      <c r="E3886" t="s">
        <v>3313</v>
      </c>
      <c r="F3886" t="s">
        <v>3314</v>
      </c>
      <c r="G3886" t="s">
        <v>3315</v>
      </c>
      <c r="H3886" t="s">
        <v>4007</v>
      </c>
      <c r="I3886" t="s">
        <v>4008</v>
      </c>
      <c r="J3886" t="s">
        <v>4010</v>
      </c>
      <c r="K3886" s="2">
        <v>129</v>
      </c>
    </row>
    <row r="3887" spans="1:11" x14ac:dyDescent="0.3">
      <c r="B3887" t="s">
        <v>22</v>
      </c>
      <c r="C3887" t="s">
        <v>3311</v>
      </c>
      <c r="D3887" t="s">
        <v>3312</v>
      </c>
      <c r="E3887" t="s">
        <v>3313</v>
      </c>
      <c r="F3887" t="s">
        <v>3314</v>
      </c>
      <c r="G3887" t="s">
        <v>3315</v>
      </c>
      <c r="H3887" t="s">
        <v>4007</v>
      </c>
      <c r="I3887" t="s">
        <v>4008</v>
      </c>
      <c r="J3887" t="s">
        <v>4010</v>
      </c>
      <c r="K3887" s="2">
        <v>271</v>
      </c>
    </row>
    <row r="3888" spans="1:11" x14ac:dyDescent="0.3">
      <c r="B3888" t="s">
        <v>24</v>
      </c>
      <c r="C3888" t="s">
        <v>3311</v>
      </c>
      <c r="D3888" t="s">
        <v>3312</v>
      </c>
      <c r="E3888" t="s">
        <v>3313</v>
      </c>
      <c r="F3888" t="s">
        <v>3314</v>
      </c>
      <c r="G3888" t="s">
        <v>3315</v>
      </c>
      <c r="H3888" t="s">
        <v>4007</v>
      </c>
      <c r="I3888" t="s">
        <v>4008</v>
      </c>
      <c r="J3888" t="s">
        <v>4010</v>
      </c>
      <c r="K3888" s="2">
        <v>281</v>
      </c>
    </row>
    <row r="3889" spans="1:11" x14ac:dyDescent="0.3">
      <c r="A3889" t="s">
        <v>2917</v>
      </c>
      <c r="B3889" t="s">
        <v>34</v>
      </c>
      <c r="C3889" t="s">
        <v>3311</v>
      </c>
      <c r="D3889" t="s">
        <v>3312</v>
      </c>
      <c r="E3889" t="s">
        <v>3313</v>
      </c>
      <c r="F3889" t="s">
        <v>3314</v>
      </c>
      <c r="G3889" t="s">
        <v>3315</v>
      </c>
      <c r="H3889" t="s">
        <v>3316</v>
      </c>
      <c r="I3889" t="s">
        <v>3371</v>
      </c>
      <c r="J3889" t="s">
        <v>3373</v>
      </c>
      <c r="K3889" s="2">
        <v>63</v>
      </c>
    </row>
    <row r="3890" spans="1:11" x14ac:dyDescent="0.3">
      <c r="B3890" t="s">
        <v>12</v>
      </c>
      <c r="C3890" t="s">
        <v>3311</v>
      </c>
      <c r="D3890" t="s">
        <v>3312</v>
      </c>
      <c r="E3890" t="s">
        <v>3313</v>
      </c>
      <c r="F3890" t="s">
        <v>3314</v>
      </c>
      <c r="G3890" t="s">
        <v>3315</v>
      </c>
      <c r="H3890" t="s">
        <v>3316</v>
      </c>
      <c r="I3890" t="s">
        <v>3371</v>
      </c>
      <c r="J3890" t="s">
        <v>3373</v>
      </c>
      <c r="K3890" s="2">
        <v>75</v>
      </c>
    </row>
    <row r="3891" spans="1:11" x14ac:dyDescent="0.3">
      <c r="B3891" t="s">
        <v>16</v>
      </c>
      <c r="C3891" t="s">
        <v>3311</v>
      </c>
      <c r="D3891" t="s">
        <v>3312</v>
      </c>
      <c r="E3891" t="s">
        <v>3313</v>
      </c>
      <c r="F3891" t="s">
        <v>3314</v>
      </c>
      <c r="G3891" t="s">
        <v>3315</v>
      </c>
      <c r="H3891" t="s">
        <v>3316</v>
      </c>
      <c r="I3891" t="s">
        <v>3371</v>
      </c>
      <c r="J3891" t="s">
        <v>3373</v>
      </c>
      <c r="K3891" s="2">
        <v>236</v>
      </c>
    </row>
    <row r="3892" spans="1:11" x14ac:dyDescent="0.3">
      <c r="A3892" t="s">
        <v>2919</v>
      </c>
      <c r="B3892" t="s">
        <v>12</v>
      </c>
      <c r="C3892" t="s">
        <v>3311</v>
      </c>
      <c r="D3892" t="s">
        <v>3312</v>
      </c>
      <c r="E3892" t="s">
        <v>3313</v>
      </c>
      <c r="F3892" t="s">
        <v>3314</v>
      </c>
      <c r="G3892" t="s">
        <v>3315</v>
      </c>
      <c r="H3892" t="s">
        <v>3316</v>
      </c>
      <c r="I3892" t="s">
        <v>3357</v>
      </c>
      <c r="J3892" t="s">
        <v>3359</v>
      </c>
      <c r="K3892" s="2">
        <v>81</v>
      </c>
    </row>
    <row r="3893" spans="1:11" x14ac:dyDescent="0.3">
      <c r="B3893" t="s">
        <v>86</v>
      </c>
      <c r="C3893" t="s">
        <v>3311</v>
      </c>
      <c r="D3893" t="s">
        <v>3312</v>
      </c>
      <c r="E3893" t="s">
        <v>3313</v>
      </c>
      <c r="F3893" t="s">
        <v>3314</v>
      </c>
      <c r="G3893" t="s">
        <v>3315</v>
      </c>
      <c r="H3893" t="s">
        <v>3316</v>
      </c>
      <c r="I3893" t="s">
        <v>3357</v>
      </c>
      <c r="J3893" t="s">
        <v>3359</v>
      </c>
      <c r="K3893" s="2">
        <v>96</v>
      </c>
    </row>
    <row r="3894" spans="1:11" x14ac:dyDescent="0.3">
      <c r="A3894" t="s">
        <v>2921</v>
      </c>
      <c r="B3894" t="s">
        <v>12</v>
      </c>
      <c r="C3894" t="s">
        <v>3311</v>
      </c>
      <c r="D3894" t="s">
        <v>3312</v>
      </c>
      <c r="E3894" t="s">
        <v>3313</v>
      </c>
      <c r="F3894" t="s">
        <v>3314</v>
      </c>
      <c r="G3894" t="s">
        <v>3315</v>
      </c>
      <c r="H3894" t="s">
        <v>3316</v>
      </c>
      <c r="I3894" t="s">
        <v>3317</v>
      </c>
      <c r="J3894" t="s">
        <v>3319</v>
      </c>
      <c r="K3894" s="2">
        <v>81</v>
      </c>
    </row>
    <row r="3895" spans="1:11" x14ac:dyDescent="0.3">
      <c r="B3895" t="s">
        <v>16</v>
      </c>
      <c r="C3895" t="s">
        <v>3311</v>
      </c>
      <c r="D3895" t="s">
        <v>3312</v>
      </c>
      <c r="E3895" t="s">
        <v>3313</v>
      </c>
      <c r="F3895" t="s">
        <v>3314</v>
      </c>
      <c r="G3895" t="s">
        <v>3315</v>
      </c>
      <c r="H3895" t="s">
        <v>3316</v>
      </c>
      <c r="I3895" t="s">
        <v>3317</v>
      </c>
      <c r="J3895" t="s">
        <v>3319</v>
      </c>
      <c r="K3895" s="2">
        <v>241</v>
      </c>
    </row>
    <row r="3896" spans="1:11" x14ac:dyDescent="0.3">
      <c r="A3896" t="s">
        <v>2923</v>
      </c>
      <c r="B3896" t="s">
        <v>44</v>
      </c>
      <c r="C3896" t="s">
        <v>3311</v>
      </c>
      <c r="D3896" t="s">
        <v>3312</v>
      </c>
      <c r="E3896" t="s">
        <v>3313</v>
      </c>
      <c r="F3896" t="s">
        <v>3314</v>
      </c>
      <c r="G3896" t="s">
        <v>3315</v>
      </c>
      <c r="H3896" t="s">
        <v>3316</v>
      </c>
      <c r="I3896" t="s">
        <v>3317</v>
      </c>
      <c r="J3896" t="s">
        <v>3319</v>
      </c>
      <c r="K3896" s="2">
        <v>72</v>
      </c>
    </row>
    <row r="3897" spans="1:11" x14ac:dyDescent="0.3">
      <c r="B3897" t="s">
        <v>12</v>
      </c>
      <c r="C3897" t="s">
        <v>3311</v>
      </c>
      <c r="D3897" t="s">
        <v>3312</v>
      </c>
      <c r="E3897" t="s">
        <v>3313</v>
      </c>
      <c r="F3897" t="s">
        <v>3314</v>
      </c>
      <c r="G3897" t="s">
        <v>3315</v>
      </c>
      <c r="H3897" t="s">
        <v>3316</v>
      </c>
      <c r="I3897" t="s">
        <v>3317</v>
      </c>
      <c r="J3897" t="s">
        <v>3319</v>
      </c>
      <c r="K3897" s="2">
        <v>309</v>
      </c>
    </row>
    <row r="3898" spans="1:11" x14ac:dyDescent="0.3">
      <c r="B3898" t="s">
        <v>16</v>
      </c>
      <c r="C3898" t="s">
        <v>3311</v>
      </c>
      <c r="D3898" t="s">
        <v>3312</v>
      </c>
      <c r="E3898" t="s">
        <v>3313</v>
      </c>
      <c r="F3898" t="s">
        <v>3314</v>
      </c>
      <c r="G3898" t="s">
        <v>3315</v>
      </c>
      <c r="H3898" t="s">
        <v>3316</v>
      </c>
      <c r="I3898" t="s">
        <v>3317</v>
      </c>
      <c r="J3898" t="s">
        <v>3319</v>
      </c>
      <c r="K3898" s="2">
        <v>108</v>
      </c>
    </row>
    <row r="3899" spans="1:11" x14ac:dyDescent="0.3">
      <c r="A3899" t="s">
        <v>2925</v>
      </c>
      <c r="B3899" t="s">
        <v>2927</v>
      </c>
      <c r="C3899" t="s">
        <v>3311</v>
      </c>
      <c r="D3899" t="s">
        <v>3312</v>
      </c>
      <c r="E3899" t="s">
        <v>3426</v>
      </c>
      <c r="F3899" t="s">
        <v>3453</v>
      </c>
      <c r="G3899" t="s">
        <v>3454</v>
      </c>
      <c r="H3899" t="s">
        <v>3455</v>
      </c>
      <c r="I3899" t="s">
        <v>3456</v>
      </c>
      <c r="J3899" t="s">
        <v>3458</v>
      </c>
      <c r="K3899" s="2">
        <v>64</v>
      </c>
    </row>
    <row r="3900" spans="1:11" x14ac:dyDescent="0.3">
      <c r="B3900" t="s">
        <v>12</v>
      </c>
      <c r="C3900" t="s">
        <v>3311</v>
      </c>
      <c r="D3900" t="s">
        <v>3312</v>
      </c>
      <c r="E3900" t="s">
        <v>3426</v>
      </c>
      <c r="F3900" t="s">
        <v>3453</v>
      </c>
      <c r="G3900" t="s">
        <v>3454</v>
      </c>
      <c r="H3900" t="s">
        <v>3455</v>
      </c>
      <c r="I3900" t="s">
        <v>3456</v>
      </c>
      <c r="J3900" t="s">
        <v>3458</v>
      </c>
      <c r="K3900" s="2">
        <v>71</v>
      </c>
    </row>
    <row r="3901" spans="1:11" x14ac:dyDescent="0.3">
      <c r="B3901" t="s">
        <v>24</v>
      </c>
      <c r="C3901" t="s">
        <v>3311</v>
      </c>
      <c r="D3901" t="s">
        <v>3312</v>
      </c>
      <c r="E3901" t="s">
        <v>3426</v>
      </c>
      <c r="F3901" t="s">
        <v>3453</v>
      </c>
      <c r="G3901" t="s">
        <v>3454</v>
      </c>
      <c r="H3901" t="s">
        <v>3455</v>
      </c>
      <c r="I3901" t="s">
        <v>3456</v>
      </c>
      <c r="J3901" t="s">
        <v>3458</v>
      </c>
      <c r="K3901" s="2">
        <v>260</v>
      </c>
    </row>
    <row r="3902" spans="1:11" x14ac:dyDescent="0.3">
      <c r="A3902" t="s">
        <v>2928</v>
      </c>
      <c r="B3902" t="s">
        <v>2930</v>
      </c>
      <c r="C3902" t="s">
        <v>3311</v>
      </c>
      <c r="D3902" t="s">
        <v>3312</v>
      </c>
      <c r="E3902" t="s">
        <v>3426</v>
      </c>
      <c r="F3902" t="s">
        <v>3453</v>
      </c>
      <c r="G3902" t="s">
        <v>3454</v>
      </c>
      <c r="H3902" t="s">
        <v>3455</v>
      </c>
      <c r="I3902" t="s">
        <v>3456</v>
      </c>
      <c r="J3902" t="s">
        <v>3458</v>
      </c>
      <c r="K3902" s="2">
        <v>44</v>
      </c>
    </row>
    <row r="3903" spans="1:11" x14ac:dyDescent="0.3">
      <c r="B3903" t="s">
        <v>44</v>
      </c>
      <c r="C3903" t="s">
        <v>3311</v>
      </c>
      <c r="D3903" t="s">
        <v>3312</v>
      </c>
      <c r="E3903" t="s">
        <v>3426</v>
      </c>
      <c r="F3903" t="s">
        <v>3453</v>
      </c>
      <c r="G3903" t="s">
        <v>3454</v>
      </c>
      <c r="H3903" t="s">
        <v>3455</v>
      </c>
      <c r="I3903" t="s">
        <v>3456</v>
      </c>
      <c r="J3903" t="s">
        <v>3458</v>
      </c>
      <c r="K3903" s="2">
        <v>80</v>
      </c>
    </row>
    <row r="3904" spans="1:11" x14ac:dyDescent="0.3">
      <c r="B3904" t="s">
        <v>12</v>
      </c>
      <c r="C3904" t="s">
        <v>3311</v>
      </c>
      <c r="D3904" t="s">
        <v>3312</v>
      </c>
      <c r="E3904" t="s">
        <v>3426</v>
      </c>
      <c r="F3904" t="s">
        <v>3453</v>
      </c>
      <c r="G3904" t="s">
        <v>3454</v>
      </c>
      <c r="H3904" t="s">
        <v>3455</v>
      </c>
      <c r="I3904" t="s">
        <v>3456</v>
      </c>
      <c r="J3904" t="s">
        <v>3458</v>
      </c>
      <c r="K3904" s="2">
        <v>75</v>
      </c>
    </row>
    <row r="3905" spans="1:11" x14ac:dyDescent="0.3">
      <c r="B3905" t="s">
        <v>218</v>
      </c>
      <c r="C3905" t="s">
        <v>3311</v>
      </c>
      <c r="D3905" t="s">
        <v>3312</v>
      </c>
      <c r="E3905" t="s">
        <v>3426</v>
      </c>
      <c r="F3905" t="s">
        <v>3453</v>
      </c>
      <c r="G3905" t="s">
        <v>3454</v>
      </c>
      <c r="H3905" t="s">
        <v>3455</v>
      </c>
      <c r="I3905" t="s">
        <v>3456</v>
      </c>
      <c r="J3905" t="s">
        <v>3458</v>
      </c>
      <c r="K3905" s="2">
        <v>37</v>
      </c>
    </row>
    <row r="3906" spans="1:11" x14ac:dyDescent="0.3">
      <c r="A3906" t="s">
        <v>2931</v>
      </c>
      <c r="B3906" t="s">
        <v>12</v>
      </c>
      <c r="C3906" t="s">
        <v>3311</v>
      </c>
      <c r="D3906" t="s">
        <v>3312</v>
      </c>
      <c r="E3906" t="s">
        <v>3426</v>
      </c>
      <c r="F3906" t="s">
        <v>3453</v>
      </c>
      <c r="G3906" t="s">
        <v>3454</v>
      </c>
      <c r="H3906" t="s">
        <v>3455</v>
      </c>
      <c r="I3906" t="s">
        <v>3456</v>
      </c>
      <c r="J3906" t="s">
        <v>3458</v>
      </c>
      <c r="K3906" s="2">
        <v>78</v>
      </c>
    </row>
    <row r="3907" spans="1:11" x14ac:dyDescent="0.3">
      <c r="B3907" t="s">
        <v>20</v>
      </c>
      <c r="C3907" t="s">
        <v>3311</v>
      </c>
      <c r="D3907" t="s">
        <v>3312</v>
      </c>
      <c r="E3907" t="s">
        <v>3426</v>
      </c>
      <c r="F3907" t="s">
        <v>3453</v>
      </c>
      <c r="G3907" t="s">
        <v>3454</v>
      </c>
      <c r="H3907" t="s">
        <v>3455</v>
      </c>
      <c r="I3907" t="s">
        <v>3456</v>
      </c>
      <c r="J3907" t="s">
        <v>3458</v>
      </c>
      <c r="K3907" s="2">
        <v>133</v>
      </c>
    </row>
    <row r="3908" spans="1:11" x14ac:dyDescent="0.3">
      <c r="B3908" t="s">
        <v>24</v>
      </c>
      <c r="C3908" t="s">
        <v>3311</v>
      </c>
      <c r="D3908" t="s">
        <v>3312</v>
      </c>
      <c r="E3908" t="s">
        <v>3426</v>
      </c>
      <c r="F3908" t="s">
        <v>3453</v>
      </c>
      <c r="G3908" t="s">
        <v>3454</v>
      </c>
      <c r="H3908" t="s">
        <v>3455</v>
      </c>
      <c r="I3908" t="s">
        <v>3456</v>
      </c>
      <c r="J3908" t="s">
        <v>3458</v>
      </c>
      <c r="K3908" s="2">
        <v>270</v>
      </c>
    </row>
    <row r="3909" spans="1:11" x14ac:dyDescent="0.3">
      <c r="A3909" t="s">
        <v>2933</v>
      </c>
      <c r="B3909" t="s">
        <v>12</v>
      </c>
      <c r="C3909" t="s">
        <v>3311</v>
      </c>
      <c r="D3909" t="s">
        <v>3312</v>
      </c>
      <c r="E3909" t="s">
        <v>3313</v>
      </c>
      <c r="F3909" t="s">
        <v>3314</v>
      </c>
      <c r="G3909" t="s">
        <v>3315</v>
      </c>
      <c r="H3909" t="s">
        <v>3316</v>
      </c>
      <c r="I3909" t="s">
        <v>3317</v>
      </c>
      <c r="J3909" t="s">
        <v>3319</v>
      </c>
      <c r="K3909" s="2">
        <v>1234</v>
      </c>
    </row>
    <row r="3910" spans="1:11" x14ac:dyDescent="0.3">
      <c r="B3910" t="s">
        <v>16</v>
      </c>
      <c r="C3910" t="s">
        <v>3311</v>
      </c>
      <c r="D3910" t="s">
        <v>3312</v>
      </c>
      <c r="E3910" t="s">
        <v>3313</v>
      </c>
      <c r="F3910" t="s">
        <v>3314</v>
      </c>
      <c r="G3910" t="s">
        <v>3315</v>
      </c>
      <c r="H3910" t="s">
        <v>3316</v>
      </c>
      <c r="I3910" t="s">
        <v>3317</v>
      </c>
      <c r="J3910" t="s">
        <v>3319</v>
      </c>
      <c r="K3910" s="2">
        <v>213</v>
      </c>
    </row>
    <row r="3911" spans="1:11" x14ac:dyDescent="0.3">
      <c r="A3911" t="s">
        <v>2935</v>
      </c>
      <c r="B3911" t="s">
        <v>34</v>
      </c>
      <c r="C3911" t="s">
        <v>3311</v>
      </c>
      <c r="D3911" t="s">
        <v>3312</v>
      </c>
      <c r="E3911" t="s">
        <v>3313</v>
      </c>
      <c r="F3911" t="s">
        <v>3314</v>
      </c>
      <c r="G3911" t="s">
        <v>3315</v>
      </c>
      <c r="H3911" t="s">
        <v>3316</v>
      </c>
      <c r="I3911" t="s">
        <v>3371</v>
      </c>
      <c r="J3911" t="s">
        <v>3373</v>
      </c>
      <c r="K3911" s="2">
        <v>63</v>
      </c>
    </row>
    <row r="3912" spans="1:11" x14ac:dyDescent="0.3">
      <c r="B3912" t="s">
        <v>12</v>
      </c>
      <c r="C3912" t="s">
        <v>3311</v>
      </c>
      <c r="D3912" t="s">
        <v>3312</v>
      </c>
      <c r="E3912" t="s">
        <v>3313</v>
      </c>
      <c r="F3912" t="s">
        <v>3314</v>
      </c>
      <c r="G3912" t="s">
        <v>3315</v>
      </c>
      <c r="H3912" t="s">
        <v>3316</v>
      </c>
      <c r="I3912" t="s">
        <v>3371</v>
      </c>
      <c r="J3912" t="s">
        <v>3373</v>
      </c>
      <c r="K3912" s="2">
        <v>75</v>
      </c>
    </row>
    <row r="3913" spans="1:11" x14ac:dyDescent="0.3">
      <c r="B3913" t="s">
        <v>16</v>
      </c>
      <c r="C3913" t="s">
        <v>3311</v>
      </c>
      <c r="D3913" t="s">
        <v>3312</v>
      </c>
      <c r="E3913" t="s">
        <v>3313</v>
      </c>
      <c r="F3913" t="s">
        <v>3314</v>
      </c>
      <c r="G3913" t="s">
        <v>3315</v>
      </c>
      <c r="H3913" t="s">
        <v>3316</v>
      </c>
      <c r="I3913" t="s">
        <v>3371</v>
      </c>
      <c r="J3913" t="s">
        <v>3373</v>
      </c>
      <c r="K3913" s="2">
        <v>236</v>
      </c>
    </row>
    <row r="3914" spans="1:11" x14ac:dyDescent="0.3">
      <c r="A3914" t="s">
        <v>2937</v>
      </c>
      <c r="B3914" t="s">
        <v>12</v>
      </c>
      <c r="C3914" t="s">
        <v>3311</v>
      </c>
      <c r="D3914" t="s">
        <v>3312</v>
      </c>
      <c r="E3914" t="s">
        <v>3313</v>
      </c>
      <c r="F3914" t="s">
        <v>3314</v>
      </c>
      <c r="G3914" t="s">
        <v>3315</v>
      </c>
      <c r="H3914" t="s">
        <v>3316</v>
      </c>
      <c r="I3914" t="s">
        <v>3371</v>
      </c>
      <c r="J3914" t="s">
        <v>3373</v>
      </c>
      <c r="K3914" s="2">
        <v>78</v>
      </c>
    </row>
    <row r="3915" spans="1:11" x14ac:dyDescent="0.3">
      <c r="B3915" t="s">
        <v>20</v>
      </c>
      <c r="C3915" t="s">
        <v>3311</v>
      </c>
      <c r="D3915" t="s">
        <v>3312</v>
      </c>
      <c r="E3915" t="s">
        <v>3313</v>
      </c>
      <c r="F3915" t="s">
        <v>3314</v>
      </c>
      <c r="G3915" t="s">
        <v>3315</v>
      </c>
      <c r="H3915" t="s">
        <v>3316</v>
      </c>
      <c r="I3915" t="s">
        <v>3371</v>
      </c>
      <c r="J3915" t="s">
        <v>3373</v>
      </c>
      <c r="K3915" s="2">
        <v>127</v>
      </c>
    </row>
    <row r="3916" spans="1:11" x14ac:dyDescent="0.3">
      <c r="B3916" t="s">
        <v>22</v>
      </c>
      <c r="C3916" t="s">
        <v>3311</v>
      </c>
      <c r="D3916" t="s">
        <v>3312</v>
      </c>
      <c r="E3916" t="s">
        <v>3313</v>
      </c>
      <c r="F3916" t="s">
        <v>3314</v>
      </c>
      <c r="G3916" t="s">
        <v>3315</v>
      </c>
      <c r="H3916" t="s">
        <v>3316</v>
      </c>
      <c r="I3916" t="s">
        <v>3371</v>
      </c>
      <c r="J3916" t="s">
        <v>3373</v>
      </c>
      <c r="K3916" s="2">
        <v>90</v>
      </c>
    </row>
    <row r="3917" spans="1:11" x14ac:dyDescent="0.3">
      <c r="B3917" t="s">
        <v>24</v>
      </c>
      <c r="C3917" t="s">
        <v>3311</v>
      </c>
      <c r="D3917" t="s">
        <v>3312</v>
      </c>
      <c r="E3917" t="s">
        <v>3313</v>
      </c>
      <c r="F3917" t="s">
        <v>3314</v>
      </c>
      <c r="G3917" t="s">
        <v>3315</v>
      </c>
      <c r="H3917" t="s">
        <v>3316</v>
      </c>
      <c r="I3917" t="s">
        <v>3371</v>
      </c>
      <c r="J3917" t="s">
        <v>3373</v>
      </c>
      <c r="K3917" s="2">
        <v>273</v>
      </c>
    </row>
    <row r="3918" spans="1:11" x14ac:dyDescent="0.3">
      <c r="A3918" t="s">
        <v>2939</v>
      </c>
      <c r="B3918" t="s">
        <v>12</v>
      </c>
      <c r="C3918" t="s">
        <v>3311</v>
      </c>
      <c r="D3918" t="s">
        <v>3312</v>
      </c>
      <c r="E3918" t="s">
        <v>3313</v>
      </c>
      <c r="F3918" t="s">
        <v>3314</v>
      </c>
      <c r="G3918" t="s">
        <v>3315</v>
      </c>
      <c r="H3918" t="s">
        <v>3316</v>
      </c>
      <c r="I3918" t="s">
        <v>3371</v>
      </c>
      <c r="J3918" t="s">
        <v>3373</v>
      </c>
      <c r="K3918" s="2">
        <v>76</v>
      </c>
    </row>
    <row r="3919" spans="1:11" x14ac:dyDescent="0.3">
      <c r="B3919" t="s">
        <v>16</v>
      </c>
      <c r="C3919" t="s">
        <v>3311</v>
      </c>
      <c r="D3919" t="s">
        <v>3312</v>
      </c>
      <c r="E3919" t="s">
        <v>3313</v>
      </c>
      <c r="F3919" t="s">
        <v>3314</v>
      </c>
      <c r="G3919" t="s">
        <v>3315</v>
      </c>
      <c r="H3919" t="s">
        <v>3316</v>
      </c>
      <c r="I3919" t="s">
        <v>3371</v>
      </c>
      <c r="J3919" t="s">
        <v>3373</v>
      </c>
      <c r="K3919" s="2">
        <v>242</v>
      </c>
    </row>
    <row r="3920" spans="1:11" x14ac:dyDescent="0.3">
      <c r="A3920" t="s">
        <v>2941</v>
      </c>
      <c r="B3920" t="s">
        <v>12</v>
      </c>
      <c r="C3920" t="s">
        <v>3311</v>
      </c>
      <c r="D3920" t="s">
        <v>3312</v>
      </c>
      <c r="E3920" t="s">
        <v>3313</v>
      </c>
      <c r="F3920" t="s">
        <v>3715</v>
      </c>
      <c r="G3920" t="s">
        <v>3796</v>
      </c>
      <c r="H3920" t="s">
        <v>4020</v>
      </c>
      <c r="I3920" t="s">
        <v>4021</v>
      </c>
      <c r="J3920">
        <v>0</v>
      </c>
      <c r="K3920" s="2">
        <v>80</v>
      </c>
    </row>
    <row r="3921" spans="1:11" x14ac:dyDescent="0.3">
      <c r="B3921" t="s">
        <v>16</v>
      </c>
      <c r="C3921" t="s">
        <v>3311</v>
      </c>
      <c r="D3921" t="s">
        <v>3312</v>
      </c>
      <c r="E3921" t="s">
        <v>3313</v>
      </c>
      <c r="F3921" t="s">
        <v>3715</v>
      </c>
      <c r="G3921" t="s">
        <v>3796</v>
      </c>
      <c r="H3921" t="s">
        <v>4020</v>
      </c>
      <c r="I3921" t="s">
        <v>4021</v>
      </c>
      <c r="J3921">
        <v>0</v>
      </c>
      <c r="K3921" s="2">
        <v>233</v>
      </c>
    </row>
    <row r="3922" spans="1:11" x14ac:dyDescent="0.3">
      <c r="A3922" t="s">
        <v>2943</v>
      </c>
      <c r="B3922" t="s">
        <v>12</v>
      </c>
      <c r="C3922" t="s">
        <v>3311</v>
      </c>
      <c r="D3922" t="s">
        <v>3312</v>
      </c>
      <c r="E3922" t="s">
        <v>3313</v>
      </c>
      <c r="F3922" t="s">
        <v>3314</v>
      </c>
      <c r="G3922" t="s">
        <v>3315</v>
      </c>
      <c r="H3922" t="s">
        <v>3316</v>
      </c>
      <c r="I3922" t="s">
        <v>3317</v>
      </c>
      <c r="J3922" t="s">
        <v>3417</v>
      </c>
      <c r="K3922" s="2">
        <v>2374</v>
      </c>
    </row>
    <row r="3923" spans="1:11" x14ac:dyDescent="0.3">
      <c r="A3923" t="s">
        <v>2945</v>
      </c>
      <c r="B3923" t="s">
        <v>12</v>
      </c>
      <c r="C3923" t="s">
        <v>3311</v>
      </c>
      <c r="D3923" t="s">
        <v>3312</v>
      </c>
      <c r="E3923" t="s">
        <v>3313</v>
      </c>
      <c r="F3923" t="s">
        <v>3314</v>
      </c>
      <c r="G3923" t="s">
        <v>3315</v>
      </c>
      <c r="H3923" t="s">
        <v>3316</v>
      </c>
      <c r="I3923" t="s">
        <v>3317</v>
      </c>
      <c r="J3923" t="s">
        <v>3319</v>
      </c>
      <c r="K3923" s="2">
        <v>77</v>
      </c>
    </row>
    <row r="3924" spans="1:11" x14ac:dyDescent="0.3">
      <c r="A3924" t="s">
        <v>2947</v>
      </c>
      <c r="B3924" t="s">
        <v>12</v>
      </c>
      <c r="C3924" t="s">
        <v>3311</v>
      </c>
      <c r="D3924" t="s">
        <v>3312</v>
      </c>
      <c r="E3924" t="s">
        <v>3426</v>
      </c>
      <c r="F3924" t="s">
        <v>3453</v>
      </c>
      <c r="G3924" t="s">
        <v>3454</v>
      </c>
      <c r="H3924" t="s">
        <v>3455</v>
      </c>
      <c r="I3924" t="s">
        <v>3456</v>
      </c>
      <c r="J3924" t="s">
        <v>3458</v>
      </c>
      <c r="K3924" s="2">
        <v>78</v>
      </c>
    </row>
    <row r="3925" spans="1:11" x14ac:dyDescent="0.3">
      <c r="B3925" t="s">
        <v>20</v>
      </c>
      <c r="C3925" t="s">
        <v>3311</v>
      </c>
      <c r="D3925" t="s">
        <v>3312</v>
      </c>
      <c r="E3925" t="s">
        <v>3426</v>
      </c>
      <c r="F3925" t="s">
        <v>3453</v>
      </c>
      <c r="G3925" t="s">
        <v>3454</v>
      </c>
      <c r="H3925" t="s">
        <v>3455</v>
      </c>
      <c r="I3925" t="s">
        <v>3456</v>
      </c>
      <c r="J3925" t="s">
        <v>3458</v>
      </c>
      <c r="K3925" s="2">
        <v>133</v>
      </c>
    </row>
    <row r="3926" spans="1:11" x14ac:dyDescent="0.3">
      <c r="B3926" t="s">
        <v>24</v>
      </c>
      <c r="C3926" t="s">
        <v>3311</v>
      </c>
      <c r="D3926" t="s">
        <v>3312</v>
      </c>
      <c r="E3926" t="s">
        <v>3426</v>
      </c>
      <c r="F3926" t="s">
        <v>3453</v>
      </c>
      <c r="G3926" t="s">
        <v>3454</v>
      </c>
      <c r="H3926" t="s">
        <v>3455</v>
      </c>
      <c r="I3926" t="s">
        <v>3456</v>
      </c>
      <c r="J3926" t="s">
        <v>3458</v>
      </c>
      <c r="K3926" s="2">
        <v>270</v>
      </c>
    </row>
    <row r="3927" spans="1:11" x14ac:dyDescent="0.3">
      <c r="A3927" t="s">
        <v>2949</v>
      </c>
      <c r="B3927" t="s">
        <v>971</v>
      </c>
      <c r="C3927" t="s">
        <v>3311</v>
      </c>
      <c r="D3927" t="s">
        <v>3312</v>
      </c>
      <c r="E3927" t="s">
        <v>3313</v>
      </c>
      <c r="F3927" t="s">
        <v>3314</v>
      </c>
      <c r="G3927" t="s">
        <v>3315</v>
      </c>
      <c r="H3927" t="s">
        <v>3316</v>
      </c>
      <c r="I3927" t="s">
        <v>3357</v>
      </c>
      <c r="J3927" t="s">
        <v>3359</v>
      </c>
      <c r="K3927" s="2">
        <v>37</v>
      </c>
    </row>
    <row r="3928" spans="1:11" x14ac:dyDescent="0.3">
      <c r="B3928" t="s">
        <v>12</v>
      </c>
      <c r="C3928" t="s">
        <v>3311</v>
      </c>
      <c r="D3928" t="s">
        <v>3312</v>
      </c>
      <c r="E3928" t="s">
        <v>3313</v>
      </c>
      <c r="F3928" t="s">
        <v>3314</v>
      </c>
      <c r="G3928" t="s">
        <v>3315</v>
      </c>
      <c r="H3928" t="s">
        <v>3316</v>
      </c>
      <c r="I3928" t="s">
        <v>3357</v>
      </c>
      <c r="J3928" t="s">
        <v>3359</v>
      </c>
      <c r="K3928" s="2">
        <v>159</v>
      </c>
    </row>
    <row r="3929" spans="1:11" x14ac:dyDescent="0.3">
      <c r="B3929" t="s">
        <v>16</v>
      </c>
      <c r="C3929" t="s">
        <v>3311</v>
      </c>
      <c r="D3929" t="s">
        <v>3312</v>
      </c>
      <c r="E3929" t="s">
        <v>3313</v>
      </c>
      <c r="F3929" t="s">
        <v>3314</v>
      </c>
      <c r="G3929" t="s">
        <v>3315</v>
      </c>
      <c r="H3929" t="s">
        <v>3316</v>
      </c>
      <c r="I3929" t="s">
        <v>3357</v>
      </c>
      <c r="J3929" t="s">
        <v>3359</v>
      </c>
      <c r="K3929" s="2">
        <v>211</v>
      </c>
    </row>
    <row r="3930" spans="1:11" x14ac:dyDescent="0.3">
      <c r="A3930" t="s">
        <v>2951</v>
      </c>
      <c r="B3930" t="s">
        <v>12</v>
      </c>
      <c r="C3930" t="s">
        <v>3311</v>
      </c>
      <c r="D3930" t="s">
        <v>3312</v>
      </c>
      <c r="E3930" t="s">
        <v>3426</v>
      </c>
      <c r="F3930" t="s">
        <v>3427</v>
      </c>
      <c r="G3930" t="s">
        <v>3428</v>
      </c>
      <c r="H3930" t="s">
        <v>3435</v>
      </c>
      <c r="I3930" t="s">
        <v>3436</v>
      </c>
      <c r="J3930" t="s">
        <v>3438</v>
      </c>
      <c r="K3930" s="2">
        <v>75</v>
      </c>
    </row>
    <row r="3931" spans="1:11" x14ac:dyDescent="0.3">
      <c r="B3931" t="s">
        <v>20</v>
      </c>
      <c r="C3931" t="s">
        <v>3311</v>
      </c>
      <c r="D3931" t="s">
        <v>3312</v>
      </c>
      <c r="E3931" t="s">
        <v>3426</v>
      </c>
      <c r="F3931" t="s">
        <v>3427</v>
      </c>
      <c r="G3931" t="s">
        <v>3428</v>
      </c>
      <c r="H3931" t="s">
        <v>3435</v>
      </c>
      <c r="I3931" t="s">
        <v>3436</v>
      </c>
      <c r="J3931" t="s">
        <v>3438</v>
      </c>
      <c r="K3931" s="2">
        <v>126</v>
      </c>
    </row>
    <row r="3932" spans="1:11" x14ac:dyDescent="0.3">
      <c r="B3932" t="s">
        <v>24</v>
      </c>
      <c r="C3932" t="s">
        <v>3311</v>
      </c>
      <c r="D3932" t="s">
        <v>3312</v>
      </c>
      <c r="E3932" t="s">
        <v>3426</v>
      </c>
      <c r="F3932" t="s">
        <v>3427</v>
      </c>
      <c r="G3932" t="s">
        <v>3428</v>
      </c>
      <c r="H3932" t="s">
        <v>3435</v>
      </c>
      <c r="I3932" t="s">
        <v>3436</v>
      </c>
      <c r="J3932" t="s">
        <v>3438</v>
      </c>
      <c r="K3932" s="2">
        <v>267</v>
      </c>
    </row>
    <row r="3933" spans="1:11" x14ac:dyDescent="0.3">
      <c r="A3933" t="s">
        <v>2953</v>
      </c>
      <c r="B3933" t="s">
        <v>12</v>
      </c>
      <c r="C3933" t="s">
        <v>3311</v>
      </c>
      <c r="D3933" t="s">
        <v>3312</v>
      </c>
      <c r="E3933" t="s">
        <v>3313</v>
      </c>
      <c r="F3933" t="s">
        <v>3314</v>
      </c>
      <c r="G3933" t="s">
        <v>3315</v>
      </c>
      <c r="H3933" t="s">
        <v>3316</v>
      </c>
      <c r="I3933" t="s">
        <v>3317</v>
      </c>
      <c r="J3933" t="s">
        <v>3319</v>
      </c>
      <c r="K3933" s="2">
        <v>81</v>
      </c>
    </row>
    <row r="3934" spans="1:11" x14ac:dyDescent="0.3">
      <c r="B3934" t="s">
        <v>16</v>
      </c>
      <c r="C3934" t="s">
        <v>3311</v>
      </c>
      <c r="D3934" t="s">
        <v>3312</v>
      </c>
      <c r="E3934" t="s">
        <v>3313</v>
      </c>
      <c r="F3934" t="s">
        <v>3314</v>
      </c>
      <c r="G3934" t="s">
        <v>3315</v>
      </c>
      <c r="H3934" t="s">
        <v>3316</v>
      </c>
      <c r="I3934" t="s">
        <v>3317</v>
      </c>
      <c r="J3934" t="s">
        <v>3319</v>
      </c>
      <c r="K3934" s="2">
        <v>241</v>
      </c>
    </row>
    <row r="3935" spans="1:11" x14ac:dyDescent="0.3">
      <c r="A3935" t="s">
        <v>2955</v>
      </c>
      <c r="B3935" t="s">
        <v>2788</v>
      </c>
      <c r="C3935" t="s">
        <v>3311</v>
      </c>
      <c r="D3935" t="s">
        <v>3312</v>
      </c>
      <c r="E3935" t="s">
        <v>3313</v>
      </c>
      <c r="F3935" t="s">
        <v>3314</v>
      </c>
      <c r="G3935" t="s">
        <v>3315</v>
      </c>
      <c r="H3935" t="s">
        <v>3316</v>
      </c>
      <c r="I3935" t="s">
        <v>3317</v>
      </c>
      <c r="J3935" t="s">
        <v>3319</v>
      </c>
      <c r="K3935" s="2">
        <v>48</v>
      </c>
    </row>
    <row r="3936" spans="1:11" x14ac:dyDescent="0.3">
      <c r="B3936" t="s">
        <v>34</v>
      </c>
      <c r="C3936" t="s">
        <v>3311</v>
      </c>
      <c r="D3936" t="s">
        <v>3312</v>
      </c>
      <c r="E3936" t="s">
        <v>3313</v>
      </c>
      <c r="F3936" t="s">
        <v>3314</v>
      </c>
      <c r="G3936" t="s">
        <v>3315</v>
      </c>
      <c r="H3936" t="s">
        <v>3316</v>
      </c>
      <c r="I3936" t="s">
        <v>3317</v>
      </c>
      <c r="J3936" t="s">
        <v>3319</v>
      </c>
      <c r="K3936" s="2">
        <v>64</v>
      </c>
    </row>
    <row r="3937" spans="1:11" x14ac:dyDescent="0.3">
      <c r="B3937" t="s">
        <v>250</v>
      </c>
      <c r="C3937" t="s">
        <v>3311</v>
      </c>
      <c r="D3937" t="s">
        <v>3312</v>
      </c>
      <c r="E3937" t="s">
        <v>3313</v>
      </c>
      <c r="F3937" t="s">
        <v>3314</v>
      </c>
      <c r="G3937" t="s">
        <v>3315</v>
      </c>
      <c r="H3937" t="s">
        <v>3316</v>
      </c>
      <c r="I3937" t="s">
        <v>3317</v>
      </c>
      <c r="J3937" t="s">
        <v>3319</v>
      </c>
      <c r="K3937" s="2">
        <v>35</v>
      </c>
    </row>
    <row r="3938" spans="1:11" x14ac:dyDescent="0.3">
      <c r="B3938" t="s">
        <v>36</v>
      </c>
      <c r="C3938" t="s">
        <v>3311</v>
      </c>
      <c r="D3938" t="s">
        <v>3312</v>
      </c>
      <c r="E3938" t="s">
        <v>3313</v>
      </c>
      <c r="F3938" t="s">
        <v>3314</v>
      </c>
      <c r="G3938" t="s">
        <v>3315</v>
      </c>
      <c r="H3938" t="s">
        <v>3316</v>
      </c>
      <c r="I3938" t="s">
        <v>3317</v>
      </c>
      <c r="J3938" t="s">
        <v>3319</v>
      </c>
      <c r="K3938" s="2">
        <v>40</v>
      </c>
    </row>
    <row r="3939" spans="1:11" x14ac:dyDescent="0.3">
      <c r="B3939" t="s">
        <v>12</v>
      </c>
      <c r="C3939" t="s">
        <v>3311</v>
      </c>
      <c r="D3939" t="s">
        <v>3312</v>
      </c>
      <c r="E3939" t="s">
        <v>3313</v>
      </c>
      <c r="F3939" t="s">
        <v>3314</v>
      </c>
      <c r="G3939" t="s">
        <v>3315</v>
      </c>
      <c r="H3939" t="s">
        <v>3316</v>
      </c>
      <c r="I3939" t="s">
        <v>3317</v>
      </c>
      <c r="J3939" t="s">
        <v>3319</v>
      </c>
      <c r="K3939" s="2">
        <v>81</v>
      </c>
    </row>
    <row r="3940" spans="1:11" x14ac:dyDescent="0.3">
      <c r="B3940" t="s">
        <v>16</v>
      </c>
      <c r="C3940" t="s">
        <v>3311</v>
      </c>
      <c r="D3940" t="s">
        <v>3312</v>
      </c>
      <c r="E3940" t="s">
        <v>3313</v>
      </c>
      <c r="F3940" t="s">
        <v>3314</v>
      </c>
      <c r="G3940" t="s">
        <v>3315</v>
      </c>
      <c r="H3940" t="s">
        <v>3316</v>
      </c>
      <c r="I3940" t="s">
        <v>3317</v>
      </c>
      <c r="J3940" t="s">
        <v>3319</v>
      </c>
      <c r="K3940" s="2">
        <v>233</v>
      </c>
    </row>
    <row r="3941" spans="1:11" x14ac:dyDescent="0.3">
      <c r="A3941" t="s">
        <v>2957</v>
      </c>
      <c r="B3941" t="s">
        <v>12</v>
      </c>
      <c r="C3941" t="s">
        <v>3311</v>
      </c>
      <c r="D3941" t="s">
        <v>3312</v>
      </c>
      <c r="E3941" t="s">
        <v>3313</v>
      </c>
      <c r="F3941" t="s">
        <v>3314</v>
      </c>
      <c r="G3941" t="s">
        <v>3315</v>
      </c>
      <c r="H3941" t="s">
        <v>3316</v>
      </c>
      <c r="I3941" t="s">
        <v>3317</v>
      </c>
      <c r="J3941" t="s">
        <v>3319</v>
      </c>
      <c r="K3941" s="2">
        <v>156</v>
      </c>
    </row>
    <row r="3942" spans="1:11" x14ac:dyDescent="0.3">
      <c r="B3942" t="s">
        <v>16</v>
      </c>
      <c r="C3942" t="s">
        <v>3311</v>
      </c>
      <c r="D3942" t="s">
        <v>3312</v>
      </c>
      <c r="E3942" t="s">
        <v>3313</v>
      </c>
      <c r="F3942" t="s">
        <v>3314</v>
      </c>
      <c r="G3942" t="s">
        <v>3315</v>
      </c>
      <c r="H3942" t="s">
        <v>3316</v>
      </c>
      <c r="I3942" t="s">
        <v>3317</v>
      </c>
      <c r="J3942" t="s">
        <v>3319</v>
      </c>
      <c r="K3942" s="2">
        <v>249</v>
      </c>
    </row>
    <row r="3943" spans="1:11" x14ac:dyDescent="0.3">
      <c r="B3943" t="s">
        <v>10</v>
      </c>
      <c r="C3943" t="s">
        <v>3311</v>
      </c>
      <c r="D3943" t="s">
        <v>3312</v>
      </c>
      <c r="E3943" t="s">
        <v>3313</v>
      </c>
      <c r="F3943" t="s">
        <v>3314</v>
      </c>
      <c r="G3943" t="s">
        <v>3315</v>
      </c>
      <c r="H3943" t="s">
        <v>3316</v>
      </c>
      <c r="I3943" t="s">
        <v>3317</v>
      </c>
      <c r="J3943" t="s">
        <v>3319</v>
      </c>
      <c r="K3943" s="2">
        <v>41</v>
      </c>
    </row>
    <row r="3944" spans="1:11" x14ac:dyDescent="0.3">
      <c r="B3944" t="s">
        <v>14</v>
      </c>
      <c r="C3944" t="s">
        <v>3311</v>
      </c>
      <c r="D3944" t="s">
        <v>3312</v>
      </c>
      <c r="E3944" t="s">
        <v>3313</v>
      </c>
      <c r="F3944" t="s">
        <v>3314</v>
      </c>
      <c r="G3944" t="s">
        <v>3315</v>
      </c>
      <c r="H3944" t="s">
        <v>3316</v>
      </c>
      <c r="I3944" t="s">
        <v>3317</v>
      </c>
      <c r="J3944" t="s">
        <v>3319</v>
      </c>
      <c r="K3944" s="2">
        <v>48</v>
      </c>
    </row>
    <row r="3945" spans="1:11" x14ac:dyDescent="0.3">
      <c r="A3945" t="s">
        <v>2959</v>
      </c>
      <c r="B3945" t="s">
        <v>12</v>
      </c>
      <c r="C3945" t="s">
        <v>3311</v>
      </c>
      <c r="D3945" t="s">
        <v>3312</v>
      </c>
      <c r="E3945" t="s">
        <v>3313</v>
      </c>
      <c r="F3945" t="s">
        <v>3314</v>
      </c>
      <c r="G3945" t="s">
        <v>3315</v>
      </c>
      <c r="H3945" t="s">
        <v>3316</v>
      </c>
      <c r="I3945" t="s">
        <v>3317</v>
      </c>
      <c r="J3945" t="s">
        <v>3319</v>
      </c>
      <c r="K3945" s="2">
        <v>78</v>
      </c>
    </row>
    <row r="3946" spans="1:11" x14ac:dyDescent="0.3">
      <c r="B3946" t="s">
        <v>20</v>
      </c>
      <c r="C3946" t="s">
        <v>3311</v>
      </c>
      <c r="D3946" t="s">
        <v>3312</v>
      </c>
      <c r="E3946" t="s">
        <v>3313</v>
      </c>
      <c r="F3946" t="s">
        <v>3314</v>
      </c>
      <c r="G3946" t="s">
        <v>3315</v>
      </c>
      <c r="H3946" t="s">
        <v>3316</v>
      </c>
      <c r="I3946" t="s">
        <v>3317</v>
      </c>
      <c r="J3946" t="s">
        <v>3319</v>
      </c>
      <c r="K3946" s="2">
        <v>127</v>
      </c>
    </row>
    <row r="3947" spans="1:11" x14ac:dyDescent="0.3">
      <c r="B3947" t="s">
        <v>22</v>
      </c>
      <c r="C3947" t="s">
        <v>3311</v>
      </c>
      <c r="D3947" t="s">
        <v>3312</v>
      </c>
      <c r="E3947" t="s">
        <v>3313</v>
      </c>
      <c r="F3947" t="s">
        <v>3314</v>
      </c>
      <c r="G3947" t="s">
        <v>3315</v>
      </c>
      <c r="H3947" t="s">
        <v>3316</v>
      </c>
      <c r="I3947" t="s">
        <v>3317</v>
      </c>
      <c r="J3947" t="s">
        <v>3319</v>
      </c>
      <c r="K3947" s="2">
        <v>90</v>
      </c>
    </row>
    <row r="3948" spans="1:11" x14ac:dyDescent="0.3">
      <c r="B3948" t="s">
        <v>24</v>
      </c>
      <c r="C3948" t="s">
        <v>3311</v>
      </c>
      <c r="D3948" t="s">
        <v>3312</v>
      </c>
      <c r="E3948" t="s">
        <v>3313</v>
      </c>
      <c r="F3948" t="s">
        <v>3314</v>
      </c>
      <c r="G3948" t="s">
        <v>3315</v>
      </c>
      <c r="H3948" t="s">
        <v>3316</v>
      </c>
      <c r="I3948" t="s">
        <v>3317</v>
      </c>
      <c r="J3948" t="s">
        <v>3319</v>
      </c>
      <c r="K3948" s="2">
        <v>273</v>
      </c>
    </row>
    <row r="3949" spans="1:11" x14ac:dyDescent="0.3">
      <c r="A3949" t="s">
        <v>2961</v>
      </c>
      <c r="B3949" t="s">
        <v>44</v>
      </c>
      <c r="C3949" t="s">
        <v>3311</v>
      </c>
      <c r="D3949" t="s">
        <v>3312</v>
      </c>
      <c r="E3949" t="s">
        <v>3313</v>
      </c>
      <c r="F3949" t="s">
        <v>3314</v>
      </c>
      <c r="G3949" t="s">
        <v>3315</v>
      </c>
      <c r="H3949" t="s">
        <v>3316</v>
      </c>
      <c r="I3949" t="s">
        <v>3317</v>
      </c>
      <c r="J3949" t="s">
        <v>3319</v>
      </c>
      <c r="K3949" s="2">
        <v>93</v>
      </c>
    </row>
    <row r="3950" spans="1:11" x14ac:dyDescent="0.3">
      <c r="B3950" t="s">
        <v>12</v>
      </c>
      <c r="C3950" t="s">
        <v>3311</v>
      </c>
      <c r="D3950" t="s">
        <v>3312</v>
      </c>
      <c r="E3950" t="s">
        <v>3313</v>
      </c>
      <c r="F3950" t="s">
        <v>3314</v>
      </c>
      <c r="G3950" t="s">
        <v>3315</v>
      </c>
      <c r="H3950" t="s">
        <v>3316</v>
      </c>
      <c r="I3950" t="s">
        <v>3317</v>
      </c>
      <c r="J3950" t="s">
        <v>3319</v>
      </c>
      <c r="K3950" s="2">
        <v>309</v>
      </c>
    </row>
    <row r="3951" spans="1:11" x14ac:dyDescent="0.3">
      <c r="B3951" t="s">
        <v>16</v>
      </c>
      <c r="C3951" t="s">
        <v>3311</v>
      </c>
      <c r="D3951" t="s">
        <v>3312</v>
      </c>
      <c r="E3951" t="s">
        <v>3313</v>
      </c>
      <c r="F3951" t="s">
        <v>3314</v>
      </c>
      <c r="G3951" t="s">
        <v>3315</v>
      </c>
      <c r="H3951" t="s">
        <v>3316</v>
      </c>
      <c r="I3951" t="s">
        <v>3317</v>
      </c>
      <c r="J3951" t="s">
        <v>3319</v>
      </c>
      <c r="K3951" s="2">
        <v>220</v>
      </c>
    </row>
    <row r="3952" spans="1:11" x14ac:dyDescent="0.3">
      <c r="A3952" t="s">
        <v>2963</v>
      </c>
      <c r="B3952" t="s">
        <v>34</v>
      </c>
      <c r="C3952" t="s">
        <v>3311</v>
      </c>
      <c r="D3952" t="s">
        <v>3312</v>
      </c>
      <c r="E3952" t="s">
        <v>3313</v>
      </c>
      <c r="F3952" t="s">
        <v>3314</v>
      </c>
      <c r="G3952" t="s">
        <v>3315</v>
      </c>
      <c r="H3952" t="s">
        <v>3316</v>
      </c>
      <c r="I3952" t="s">
        <v>3317</v>
      </c>
      <c r="J3952" t="s">
        <v>3319</v>
      </c>
      <c r="K3952" s="2">
        <v>62</v>
      </c>
    </row>
    <row r="3953" spans="1:11" x14ac:dyDescent="0.3">
      <c r="B3953" t="s">
        <v>12</v>
      </c>
      <c r="C3953" t="s">
        <v>3311</v>
      </c>
      <c r="D3953" t="s">
        <v>3312</v>
      </c>
      <c r="E3953" t="s">
        <v>3313</v>
      </c>
      <c r="F3953" t="s">
        <v>3314</v>
      </c>
      <c r="G3953" t="s">
        <v>3315</v>
      </c>
      <c r="H3953" t="s">
        <v>3316</v>
      </c>
      <c r="I3953" t="s">
        <v>3317</v>
      </c>
      <c r="J3953" t="s">
        <v>3319</v>
      </c>
      <c r="K3953" s="2">
        <v>82</v>
      </c>
    </row>
    <row r="3954" spans="1:11" x14ac:dyDescent="0.3">
      <c r="B3954" t="s">
        <v>16</v>
      </c>
      <c r="C3954" t="s">
        <v>3311</v>
      </c>
      <c r="D3954" t="s">
        <v>3312</v>
      </c>
      <c r="E3954" t="s">
        <v>3313</v>
      </c>
      <c r="F3954" t="s">
        <v>3314</v>
      </c>
      <c r="G3954" t="s">
        <v>3315</v>
      </c>
      <c r="H3954" t="s">
        <v>3316</v>
      </c>
      <c r="I3954" t="s">
        <v>3317</v>
      </c>
      <c r="J3954" t="s">
        <v>3319</v>
      </c>
      <c r="K3954" s="2">
        <v>236</v>
      </c>
    </row>
    <row r="3955" spans="1:11" x14ac:dyDescent="0.3">
      <c r="A3955" t="s">
        <v>2965</v>
      </c>
      <c r="B3955" t="s">
        <v>44</v>
      </c>
      <c r="C3955" t="s">
        <v>3311</v>
      </c>
      <c r="D3955" t="s">
        <v>3312</v>
      </c>
      <c r="E3955" t="s">
        <v>3313</v>
      </c>
      <c r="F3955" t="s">
        <v>3314</v>
      </c>
      <c r="G3955" t="s">
        <v>3315</v>
      </c>
      <c r="H3955" t="s">
        <v>3316</v>
      </c>
      <c r="I3955" t="s">
        <v>3317</v>
      </c>
      <c r="J3955" t="s">
        <v>3319</v>
      </c>
      <c r="K3955" s="2">
        <v>75</v>
      </c>
    </row>
    <row r="3956" spans="1:11" x14ac:dyDescent="0.3">
      <c r="B3956" t="s">
        <v>12</v>
      </c>
      <c r="C3956" t="s">
        <v>3311</v>
      </c>
      <c r="D3956" t="s">
        <v>3312</v>
      </c>
      <c r="E3956" t="s">
        <v>3313</v>
      </c>
      <c r="F3956" t="s">
        <v>3314</v>
      </c>
      <c r="G3956" t="s">
        <v>3315</v>
      </c>
      <c r="H3956" t="s">
        <v>3316</v>
      </c>
      <c r="I3956" t="s">
        <v>3317</v>
      </c>
      <c r="J3956" t="s">
        <v>3319</v>
      </c>
      <c r="K3956" s="2">
        <v>388</v>
      </c>
    </row>
    <row r="3957" spans="1:11" x14ac:dyDescent="0.3">
      <c r="B3957" t="s">
        <v>16</v>
      </c>
      <c r="C3957" t="s">
        <v>3311</v>
      </c>
      <c r="D3957" t="s">
        <v>3312</v>
      </c>
      <c r="E3957" t="s">
        <v>3313</v>
      </c>
      <c r="F3957" t="s">
        <v>3314</v>
      </c>
      <c r="G3957" t="s">
        <v>3315</v>
      </c>
      <c r="H3957" t="s">
        <v>3316</v>
      </c>
      <c r="I3957" t="s">
        <v>3317</v>
      </c>
      <c r="J3957" t="s">
        <v>3319</v>
      </c>
      <c r="K3957" s="2">
        <v>223</v>
      </c>
    </row>
    <row r="3958" spans="1:11" x14ac:dyDescent="0.3">
      <c r="A3958" t="s">
        <v>2967</v>
      </c>
      <c r="B3958" t="s">
        <v>12</v>
      </c>
      <c r="C3958" t="s">
        <v>3311</v>
      </c>
      <c r="D3958" t="s">
        <v>3312</v>
      </c>
      <c r="E3958" t="s">
        <v>3313</v>
      </c>
      <c r="F3958" t="s">
        <v>3314</v>
      </c>
      <c r="G3958" t="s">
        <v>3315</v>
      </c>
      <c r="H3958" t="s">
        <v>3316</v>
      </c>
      <c r="I3958" t="s">
        <v>3317</v>
      </c>
      <c r="J3958" t="s">
        <v>3319</v>
      </c>
      <c r="K3958" s="2">
        <v>163</v>
      </c>
    </row>
    <row r="3959" spans="1:11" x14ac:dyDescent="0.3">
      <c r="A3959" t="s">
        <v>2969</v>
      </c>
      <c r="B3959" t="s">
        <v>1121</v>
      </c>
      <c r="C3959" t="s">
        <v>3311</v>
      </c>
      <c r="D3959" t="s">
        <v>3391</v>
      </c>
      <c r="E3959" t="s">
        <v>3392</v>
      </c>
      <c r="F3959" t="s">
        <v>3393</v>
      </c>
      <c r="G3959" t="s">
        <v>4025</v>
      </c>
      <c r="H3959" t="s">
        <v>4026</v>
      </c>
      <c r="I3959">
        <v>0</v>
      </c>
      <c r="J3959">
        <v>0</v>
      </c>
      <c r="K3959" s="2">
        <v>62</v>
      </c>
    </row>
    <row r="3960" spans="1:11" x14ac:dyDescent="0.3">
      <c r="B3960" t="s">
        <v>12</v>
      </c>
      <c r="C3960" t="s">
        <v>3311</v>
      </c>
      <c r="D3960" t="s">
        <v>3391</v>
      </c>
      <c r="E3960" t="s">
        <v>3392</v>
      </c>
      <c r="F3960" t="s">
        <v>3393</v>
      </c>
      <c r="G3960" t="s">
        <v>4025</v>
      </c>
      <c r="H3960" t="s">
        <v>4026</v>
      </c>
      <c r="I3960">
        <v>0</v>
      </c>
      <c r="J3960">
        <v>0</v>
      </c>
      <c r="K3960" s="2">
        <v>76</v>
      </c>
    </row>
    <row r="3961" spans="1:11" x14ac:dyDescent="0.3">
      <c r="B3961" t="s">
        <v>1119</v>
      </c>
      <c r="C3961" t="s">
        <v>3311</v>
      </c>
      <c r="D3961" t="s">
        <v>3391</v>
      </c>
      <c r="E3961" t="s">
        <v>3392</v>
      </c>
      <c r="F3961" t="s">
        <v>3393</v>
      </c>
      <c r="G3961" t="s">
        <v>4025</v>
      </c>
      <c r="H3961" t="s">
        <v>4026</v>
      </c>
      <c r="I3961">
        <v>0</v>
      </c>
      <c r="J3961">
        <v>0</v>
      </c>
      <c r="K3961" s="2">
        <v>62</v>
      </c>
    </row>
    <row r="3962" spans="1:11" x14ac:dyDescent="0.3">
      <c r="A3962" t="s">
        <v>2971</v>
      </c>
      <c r="B3962" t="s">
        <v>59</v>
      </c>
      <c r="C3962" t="s">
        <v>3311</v>
      </c>
      <c r="D3962" t="s">
        <v>3391</v>
      </c>
      <c r="E3962" t="s">
        <v>3392</v>
      </c>
      <c r="F3962" t="s">
        <v>3393</v>
      </c>
      <c r="G3962" t="s">
        <v>3394</v>
      </c>
      <c r="H3962" t="s">
        <v>3399</v>
      </c>
      <c r="I3962">
        <v>0</v>
      </c>
      <c r="J3962">
        <v>0</v>
      </c>
      <c r="K3962" s="2">
        <v>388</v>
      </c>
    </row>
    <row r="3963" spans="1:11" x14ac:dyDescent="0.3">
      <c r="B3963" t="s">
        <v>55</v>
      </c>
      <c r="C3963" t="s">
        <v>3311</v>
      </c>
      <c r="D3963" t="s">
        <v>3391</v>
      </c>
      <c r="E3963" t="s">
        <v>3392</v>
      </c>
      <c r="F3963" t="s">
        <v>3393</v>
      </c>
      <c r="G3963" t="s">
        <v>3394</v>
      </c>
      <c r="H3963" t="s">
        <v>3399</v>
      </c>
      <c r="I3963">
        <v>0</v>
      </c>
      <c r="J3963">
        <v>0</v>
      </c>
      <c r="K3963" s="2">
        <v>231</v>
      </c>
    </row>
    <row r="3964" spans="1:11" x14ac:dyDescent="0.3">
      <c r="B3964" t="s">
        <v>12</v>
      </c>
      <c r="C3964" t="s">
        <v>3311</v>
      </c>
      <c r="D3964" t="s">
        <v>3391</v>
      </c>
      <c r="E3964" t="s">
        <v>3392</v>
      </c>
      <c r="F3964" t="s">
        <v>3393</v>
      </c>
      <c r="G3964" t="s">
        <v>3394</v>
      </c>
      <c r="H3964" t="s">
        <v>3399</v>
      </c>
      <c r="I3964">
        <v>0</v>
      </c>
      <c r="J3964">
        <v>0</v>
      </c>
      <c r="K3964" s="2">
        <v>76</v>
      </c>
    </row>
    <row r="3965" spans="1:11" x14ac:dyDescent="0.3">
      <c r="A3965" t="s">
        <v>2973</v>
      </c>
      <c r="B3965" t="s">
        <v>12</v>
      </c>
      <c r="C3965" t="s">
        <v>3311</v>
      </c>
      <c r="D3965" t="s">
        <v>3312</v>
      </c>
      <c r="E3965" t="s">
        <v>3313</v>
      </c>
      <c r="F3965" t="s">
        <v>3314</v>
      </c>
      <c r="G3965" t="s">
        <v>3315</v>
      </c>
      <c r="H3965" t="s">
        <v>3316</v>
      </c>
      <c r="I3965" t="s">
        <v>3357</v>
      </c>
      <c r="J3965" t="s">
        <v>3359</v>
      </c>
      <c r="K3965" s="2">
        <v>153</v>
      </c>
    </row>
    <row r="3966" spans="1:11" x14ac:dyDescent="0.3">
      <c r="B3966" t="s">
        <v>16</v>
      </c>
      <c r="C3966" t="s">
        <v>3311</v>
      </c>
      <c r="D3966" t="s">
        <v>3312</v>
      </c>
      <c r="E3966" t="s">
        <v>3313</v>
      </c>
      <c r="F3966" t="s">
        <v>3314</v>
      </c>
      <c r="G3966" t="s">
        <v>3315</v>
      </c>
      <c r="H3966" t="s">
        <v>3316</v>
      </c>
      <c r="I3966" t="s">
        <v>3357</v>
      </c>
      <c r="J3966" t="s">
        <v>3359</v>
      </c>
      <c r="K3966" s="2">
        <v>248</v>
      </c>
    </row>
    <row r="3967" spans="1:11" x14ac:dyDescent="0.3">
      <c r="B3967" t="s">
        <v>10</v>
      </c>
      <c r="C3967" t="s">
        <v>3311</v>
      </c>
      <c r="D3967" t="s">
        <v>3312</v>
      </c>
      <c r="E3967" t="s">
        <v>3313</v>
      </c>
      <c r="F3967" t="s">
        <v>3314</v>
      </c>
      <c r="G3967" t="s">
        <v>3315</v>
      </c>
      <c r="H3967" t="s">
        <v>3316</v>
      </c>
      <c r="I3967" t="s">
        <v>3357</v>
      </c>
      <c r="J3967" t="s">
        <v>3359</v>
      </c>
      <c r="K3967" s="2">
        <v>41</v>
      </c>
    </row>
    <row r="3968" spans="1:11" x14ac:dyDescent="0.3">
      <c r="B3968" t="s">
        <v>14</v>
      </c>
      <c r="C3968" t="s">
        <v>3311</v>
      </c>
      <c r="D3968" t="s">
        <v>3312</v>
      </c>
      <c r="E3968" t="s">
        <v>3313</v>
      </c>
      <c r="F3968" t="s">
        <v>3314</v>
      </c>
      <c r="G3968" t="s">
        <v>3315</v>
      </c>
      <c r="H3968" t="s">
        <v>3316</v>
      </c>
      <c r="I3968" t="s">
        <v>3357</v>
      </c>
      <c r="J3968" t="s">
        <v>3359</v>
      </c>
      <c r="K3968" s="2">
        <v>48</v>
      </c>
    </row>
    <row r="3969" spans="1:11" x14ac:dyDescent="0.3">
      <c r="A3969" t="s">
        <v>2975</v>
      </c>
      <c r="B3969" t="s">
        <v>12</v>
      </c>
      <c r="C3969" t="s">
        <v>3311</v>
      </c>
      <c r="D3969" t="s">
        <v>3312</v>
      </c>
      <c r="E3969" t="s">
        <v>3426</v>
      </c>
      <c r="F3969" t="s">
        <v>3453</v>
      </c>
      <c r="G3969" t="s">
        <v>3745</v>
      </c>
      <c r="H3969" t="s">
        <v>3746</v>
      </c>
      <c r="I3969" t="s">
        <v>3747</v>
      </c>
      <c r="J3969" t="s">
        <v>3749</v>
      </c>
      <c r="K3969" s="2">
        <v>79</v>
      </c>
    </row>
    <row r="3970" spans="1:11" x14ac:dyDescent="0.3">
      <c r="B3970" t="s">
        <v>20</v>
      </c>
      <c r="C3970" t="s">
        <v>3311</v>
      </c>
      <c r="D3970" t="s">
        <v>3312</v>
      </c>
      <c r="E3970" t="s">
        <v>3426</v>
      </c>
      <c r="F3970" t="s">
        <v>3453</v>
      </c>
      <c r="G3970" t="s">
        <v>3745</v>
      </c>
      <c r="H3970" t="s">
        <v>3746</v>
      </c>
      <c r="I3970" t="s">
        <v>3747</v>
      </c>
      <c r="J3970" t="s">
        <v>3749</v>
      </c>
      <c r="K3970" s="2">
        <v>133</v>
      </c>
    </row>
    <row r="3971" spans="1:11" x14ac:dyDescent="0.3">
      <c r="B3971" t="s">
        <v>28</v>
      </c>
      <c r="C3971" t="s">
        <v>3311</v>
      </c>
      <c r="D3971" t="s">
        <v>3312</v>
      </c>
      <c r="E3971" t="s">
        <v>3426</v>
      </c>
      <c r="F3971" t="s">
        <v>3453</v>
      </c>
      <c r="G3971" t="s">
        <v>3745</v>
      </c>
      <c r="H3971" t="s">
        <v>3746</v>
      </c>
      <c r="I3971" t="s">
        <v>3747</v>
      </c>
      <c r="J3971" t="s">
        <v>3749</v>
      </c>
      <c r="K3971" s="2">
        <v>120</v>
      </c>
    </row>
    <row r="3972" spans="1:11" x14ac:dyDescent="0.3">
      <c r="A3972" t="s">
        <v>2977</v>
      </c>
      <c r="B3972" t="s">
        <v>12</v>
      </c>
      <c r="C3972" t="s">
        <v>3311</v>
      </c>
      <c r="D3972" t="s">
        <v>3312</v>
      </c>
      <c r="E3972" t="s">
        <v>3313</v>
      </c>
      <c r="F3972" t="s">
        <v>3314</v>
      </c>
      <c r="G3972" t="s">
        <v>3315</v>
      </c>
      <c r="H3972" t="s">
        <v>3316</v>
      </c>
      <c r="I3972" t="s">
        <v>3371</v>
      </c>
      <c r="J3972" t="s">
        <v>3373</v>
      </c>
      <c r="K3972" s="2">
        <v>76</v>
      </c>
    </row>
    <row r="3973" spans="1:11" x14ac:dyDescent="0.3">
      <c r="B3973" t="s">
        <v>20</v>
      </c>
      <c r="C3973" t="s">
        <v>3311</v>
      </c>
      <c r="D3973" t="s">
        <v>3312</v>
      </c>
      <c r="E3973" t="s">
        <v>3313</v>
      </c>
      <c r="F3973" t="s">
        <v>3314</v>
      </c>
      <c r="G3973" t="s">
        <v>3315</v>
      </c>
      <c r="H3973" t="s">
        <v>3316</v>
      </c>
      <c r="I3973" t="s">
        <v>3371</v>
      </c>
      <c r="J3973" t="s">
        <v>3373</v>
      </c>
      <c r="K3973" s="2">
        <v>82</v>
      </c>
    </row>
    <row r="3974" spans="1:11" x14ac:dyDescent="0.3">
      <c r="A3974" t="s">
        <v>2979</v>
      </c>
      <c r="B3974" t="s">
        <v>44</v>
      </c>
      <c r="C3974" t="s">
        <v>3311</v>
      </c>
      <c r="D3974" t="s">
        <v>3312</v>
      </c>
      <c r="E3974" t="s">
        <v>3313</v>
      </c>
      <c r="F3974" t="s">
        <v>3314</v>
      </c>
      <c r="G3974" t="s">
        <v>3315</v>
      </c>
      <c r="H3974" t="s">
        <v>3316</v>
      </c>
      <c r="I3974" t="s">
        <v>3371</v>
      </c>
      <c r="J3974" t="s">
        <v>3373</v>
      </c>
      <c r="K3974" s="2">
        <v>95</v>
      </c>
    </row>
    <row r="3975" spans="1:11" x14ac:dyDescent="0.3">
      <c r="B3975" t="s">
        <v>12</v>
      </c>
      <c r="C3975" t="s">
        <v>3311</v>
      </c>
      <c r="D3975" t="s">
        <v>3312</v>
      </c>
      <c r="E3975" t="s">
        <v>3313</v>
      </c>
      <c r="F3975" t="s">
        <v>3314</v>
      </c>
      <c r="G3975" t="s">
        <v>3315</v>
      </c>
      <c r="H3975" t="s">
        <v>3316</v>
      </c>
      <c r="I3975" t="s">
        <v>3371</v>
      </c>
      <c r="J3975" t="s">
        <v>3373</v>
      </c>
      <c r="K3975" s="2">
        <v>80</v>
      </c>
    </row>
    <row r="3976" spans="1:11" x14ac:dyDescent="0.3">
      <c r="A3976" t="s">
        <v>2981</v>
      </c>
      <c r="B3976" t="s">
        <v>44</v>
      </c>
      <c r="C3976" t="s">
        <v>3311</v>
      </c>
      <c r="D3976" t="s">
        <v>3312</v>
      </c>
      <c r="E3976" t="s">
        <v>3313</v>
      </c>
      <c r="F3976" t="s">
        <v>3314</v>
      </c>
      <c r="G3976" t="s">
        <v>3315</v>
      </c>
      <c r="H3976" t="s">
        <v>3316</v>
      </c>
      <c r="I3976" t="s">
        <v>3371</v>
      </c>
      <c r="J3976" t="s">
        <v>3373</v>
      </c>
      <c r="K3976" s="2">
        <v>81</v>
      </c>
    </row>
    <row r="3977" spans="1:11" x14ac:dyDescent="0.3">
      <c r="B3977" t="s">
        <v>12</v>
      </c>
      <c r="C3977" t="s">
        <v>3311</v>
      </c>
      <c r="D3977" t="s">
        <v>3312</v>
      </c>
      <c r="E3977" t="s">
        <v>3313</v>
      </c>
      <c r="F3977" t="s">
        <v>3314</v>
      </c>
      <c r="G3977" t="s">
        <v>3315</v>
      </c>
      <c r="H3977" t="s">
        <v>3316</v>
      </c>
      <c r="I3977" t="s">
        <v>3371</v>
      </c>
      <c r="J3977" t="s">
        <v>3373</v>
      </c>
      <c r="K3977" s="2">
        <v>131</v>
      </c>
    </row>
    <row r="3978" spans="1:11" x14ac:dyDescent="0.3">
      <c r="B3978" t="s">
        <v>16</v>
      </c>
      <c r="C3978" t="s">
        <v>3311</v>
      </c>
      <c r="D3978" t="s">
        <v>3312</v>
      </c>
      <c r="E3978" t="s">
        <v>3313</v>
      </c>
      <c r="F3978" t="s">
        <v>3314</v>
      </c>
      <c r="G3978" t="s">
        <v>3315</v>
      </c>
      <c r="H3978" t="s">
        <v>3316</v>
      </c>
      <c r="I3978" t="s">
        <v>3371</v>
      </c>
      <c r="J3978" t="s">
        <v>3373</v>
      </c>
      <c r="K3978" s="2">
        <v>219</v>
      </c>
    </row>
    <row r="3979" spans="1:11" x14ac:dyDescent="0.3">
      <c r="A3979" t="s">
        <v>2983</v>
      </c>
      <c r="B3979" t="s">
        <v>1096</v>
      </c>
      <c r="C3979" t="s">
        <v>3311</v>
      </c>
      <c r="D3979" t="s">
        <v>3312</v>
      </c>
      <c r="E3979" t="s">
        <v>3313</v>
      </c>
      <c r="F3979" t="s">
        <v>3314</v>
      </c>
      <c r="G3979" t="s">
        <v>3315</v>
      </c>
      <c r="H3979" t="s">
        <v>3316</v>
      </c>
      <c r="I3979" t="s">
        <v>3371</v>
      </c>
      <c r="J3979" t="s">
        <v>3373</v>
      </c>
      <c r="K3979" s="2">
        <v>30</v>
      </c>
    </row>
    <row r="3980" spans="1:11" x14ac:dyDescent="0.3">
      <c r="B3980" t="s">
        <v>34</v>
      </c>
      <c r="C3980" t="s">
        <v>3311</v>
      </c>
      <c r="D3980" t="s">
        <v>3312</v>
      </c>
      <c r="E3980" t="s">
        <v>3313</v>
      </c>
      <c r="F3980" t="s">
        <v>3314</v>
      </c>
      <c r="G3980" t="s">
        <v>3315</v>
      </c>
      <c r="H3980" t="s">
        <v>3316</v>
      </c>
      <c r="I3980" t="s">
        <v>3371</v>
      </c>
      <c r="J3980" t="s">
        <v>3373</v>
      </c>
      <c r="K3980" s="2">
        <v>61</v>
      </c>
    </row>
    <row r="3981" spans="1:11" x14ac:dyDescent="0.3">
      <c r="B3981" t="s">
        <v>12</v>
      </c>
      <c r="C3981" t="s">
        <v>3311</v>
      </c>
      <c r="D3981" t="s">
        <v>3312</v>
      </c>
      <c r="E3981" t="s">
        <v>3313</v>
      </c>
      <c r="F3981" t="s">
        <v>3314</v>
      </c>
      <c r="G3981" t="s">
        <v>3315</v>
      </c>
      <c r="H3981" t="s">
        <v>3316</v>
      </c>
      <c r="I3981" t="s">
        <v>3371</v>
      </c>
      <c r="J3981" t="s">
        <v>3373</v>
      </c>
      <c r="K3981" s="2">
        <v>80</v>
      </c>
    </row>
    <row r="3982" spans="1:11" x14ac:dyDescent="0.3">
      <c r="B3982" t="s">
        <v>16</v>
      </c>
      <c r="C3982" t="s">
        <v>3311</v>
      </c>
      <c r="D3982" t="s">
        <v>3312</v>
      </c>
      <c r="E3982" t="s">
        <v>3313</v>
      </c>
      <c r="F3982" t="s">
        <v>3314</v>
      </c>
      <c r="G3982" t="s">
        <v>3315</v>
      </c>
      <c r="H3982" t="s">
        <v>3316</v>
      </c>
      <c r="I3982" t="s">
        <v>3371</v>
      </c>
      <c r="J3982" t="s">
        <v>3373</v>
      </c>
      <c r="K3982" s="2">
        <v>204</v>
      </c>
    </row>
    <row r="3983" spans="1:11" x14ac:dyDescent="0.3">
      <c r="A3983" t="s">
        <v>2985</v>
      </c>
      <c r="B3983" t="s">
        <v>34</v>
      </c>
      <c r="C3983" t="s">
        <v>3311</v>
      </c>
      <c r="D3983" t="s">
        <v>3312</v>
      </c>
      <c r="E3983" t="s">
        <v>3313</v>
      </c>
      <c r="F3983" t="s">
        <v>3314</v>
      </c>
      <c r="G3983" t="s">
        <v>3315</v>
      </c>
      <c r="H3983" t="s">
        <v>3316</v>
      </c>
      <c r="I3983" t="s">
        <v>3371</v>
      </c>
      <c r="J3983" t="s">
        <v>3373</v>
      </c>
      <c r="K3983" s="2">
        <v>32</v>
      </c>
    </row>
    <row r="3984" spans="1:11" x14ac:dyDescent="0.3">
      <c r="B3984" t="s">
        <v>12</v>
      </c>
      <c r="C3984" t="s">
        <v>3311</v>
      </c>
      <c r="D3984" t="s">
        <v>3312</v>
      </c>
      <c r="E3984" t="s">
        <v>3313</v>
      </c>
      <c r="F3984" t="s">
        <v>3314</v>
      </c>
      <c r="G3984" t="s">
        <v>3315</v>
      </c>
      <c r="H3984" t="s">
        <v>3316</v>
      </c>
      <c r="I3984" t="s">
        <v>3371</v>
      </c>
      <c r="J3984" t="s">
        <v>3373</v>
      </c>
      <c r="K3984" s="2">
        <v>81</v>
      </c>
    </row>
    <row r="3985" spans="1:11" x14ac:dyDescent="0.3">
      <c r="B3985" t="s">
        <v>16</v>
      </c>
      <c r="C3985" t="s">
        <v>3311</v>
      </c>
      <c r="D3985" t="s">
        <v>3312</v>
      </c>
      <c r="E3985" t="s">
        <v>3313</v>
      </c>
      <c r="F3985" t="s">
        <v>3314</v>
      </c>
      <c r="G3985" t="s">
        <v>3315</v>
      </c>
      <c r="H3985" t="s">
        <v>3316</v>
      </c>
      <c r="I3985" t="s">
        <v>3371</v>
      </c>
      <c r="J3985" t="s">
        <v>3373</v>
      </c>
      <c r="K3985" s="2">
        <v>237</v>
      </c>
    </row>
    <row r="3986" spans="1:11" x14ac:dyDescent="0.3">
      <c r="A3986" t="s">
        <v>2987</v>
      </c>
      <c r="B3986" t="s">
        <v>12</v>
      </c>
      <c r="C3986" t="s">
        <v>3311</v>
      </c>
      <c r="D3986" t="s">
        <v>3312</v>
      </c>
      <c r="E3986" t="s">
        <v>3313</v>
      </c>
      <c r="F3986" t="s">
        <v>3314</v>
      </c>
      <c r="G3986" t="s">
        <v>3315</v>
      </c>
      <c r="H3986" t="s">
        <v>3316</v>
      </c>
      <c r="I3986" t="s">
        <v>3371</v>
      </c>
      <c r="J3986" t="s">
        <v>3373</v>
      </c>
      <c r="K3986" s="2">
        <v>78</v>
      </c>
    </row>
    <row r="3987" spans="1:11" x14ac:dyDescent="0.3">
      <c r="B3987" t="s">
        <v>20</v>
      </c>
      <c r="C3987" t="s">
        <v>3311</v>
      </c>
      <c r="D3987" t="s">
        <v>3312</v>
      </c>
      <c r="E3987" t="s">
        <v>3313</v>
      </c>
      <c r="F3987" t="s">
        <v>3314</v>
      </c>
      <c r="G3987" t="s">
        <v>3315</v>
      </c>
      <c r="H3987" t="s">
        <v>3316</v>
      </c>
      <c r="I3987" t="s">
        <v>3371</v>
      </c>
      <c r="J3987" t="s">
        <v>3373</v>
      </c>
      <c r="K3987" s="2">
        <v>127</v>
      </c>
    </row>
    <row r="3988" spans="1:11" x14ac:dyDescent="0.3">
      <c r="B3988" t="s">
        <v>22</v>
      </c>
      <c r="C3988" t="s">
        <v>3311</v>
      </c>
      <c r="D3988" t="s">
        <v>3312</v>
      </c>
      <c r="E3988" t="s">
        <v>3313</v>
      </c>
      <c r="F3988" t="s">
        <v>3314</v>
      </c>
      <c r="G3988" t="s">
        <v>3315</v>
      </c>
      <c r="H3988" t="s">
        <v>3316</v>
      </c>
      <c r="I3988" t="s">
        <v>3371</v>
      </c>
      <c r="J3988" t="s">
        <v>3373</v>
      </c>
      <c r="K3988" s="2">
        <v>90</v>
      </c>
    </row>
    <row r="3989" spans="1:11" x14ac:dyDescent="0.3">
      <c r="B3989" t="s">
        <v>24</v>
      </c>
      <c r="C3989" t="s">
        <v>3311</v>
      </c>
      <c r="D3989" t="s">
        <v>3312</v>
      </c>
      <c r="E3989" t="s">
        <v>3313</v>
      </c>
      <c r="F3989" t="s">
        <v>3314</v>
      </c>
      <c r="G3989" t="s">
        <v>3315</v>
      </c>
      <c r="H3989" t="s">
        <v>3316</v>
      </c>
      <c r="I3989" t="s">
        <v>3371</v>
      </c>
      <c r="J3989" t="s">
        <v>3373</v>
      </c>
      <c r="K3989" s="2">
        <v>273</v>
      </c>
    </row>
    <row r="3990" spans="1:11" x14ac:dyDescent="0.3">
      <c r="A3990" t="s">
        <v>2989</v>
      </c>
      <c r="B3990" t="s">
        <v>900</v>
      </c>
      <c r="C3990" t="s">
        <v>3311</v>
      </c>
      <c r="D3990" t="s">
        <v>3312</v>
      </c>
      <c r="E3990" t="s">
        <v>3313</v>
      </c>
      <c r="F3990" t="s">
        <v>3314</v>
      </c>
      <c r="G3990" t="s">
        <v>3315</v>
      </c>
      <c r="H3990" t="s">
        <v>3316</v>
      </c>
      <c r="I3990" t="s">
        <v>3371</v>
      </c>
      <c r="J3990" t="s">
        <v>3373</v>
      </c>
      <c r="K3990" s="2">
        <v>30</v>
      </c>
    </row>
    <row r="3991" spans="1:11" x14ac:dyDescent="0.3">
      <c r="B3991" t="s">
        <v>34</v>
      </c>
      <c r="C3991" t="s">
        <v>3311</v>
      </c>
      <c r="D3991" t="s">
        <v>3312</v>
      </c>
      <c r="E3991" t="s">
        <v>3313</v>
      </c>
      <c r="F3991" t="s">
        <v>3314</v>
      </c>
      <c r="G3991" t="s">
        <v>3315</v>
      </c>
      <c r="H3991" t="s">
        <v>3316</v>
      </c>
      <c r="I3991" t="s">
        <v>3371</v>
      </c>
      <c r="J3991" t="s">
        <v>3373</v>
      </c>
      <c r="K3991" s="2">
        <v>32</v>
      </c>
    </row>
    <row r="3992" spans="1:11" x14ac:dyDescent="0.3">
      <c r="B3992" t="s">
        <v>12</v>
      </c>
      <c r="C3992" t="s">
        <v>3311</v>
      </c>
      <c r="D3992" t="s">
        <v>3312</v>
      </c>
      <c r="E3992" t="s">
        <v>3313</v>
      </c>
      <c r="F3992" t="s">
        <v>3314</v>
      </c>
      <c r="G3992" t="s">
        <v>3315</v>
      </c>
      <c r="H3992" t="s">
        <v>3316</v>
      </c>
      <c r="I3992" t="s">
        <v>3371</v>
      </c>
      <c r="J3992" t="s">
        <v>3373</v>
      </c>
      <c r="K3992" s="2">
        <v>162</v>
      </c>
    </row>
    <row r="3993" spans="1:11" x14ac:dyDescent="0.3">
      <c r="B3993" t="s">
        <v>16</v>
      </c>
      <c r="C3993" t="s">
        <v>3311</v>
      </c>
      <c r="D3993" t="s">
        <v>3312</v>
      </c>
      <c r="E3993" t="s">
        <v>3313</v>
      </c>
      <c r="F3993" t="s">
        <v>3314</v>
      </c>
      <c r="G3993" t="s">
        <v>3315</v>
      </c>
      <c r="H3993" t="s">
        <v>3316</v>
      </c>
      <c r="I3993" t="s">
        <v>3371</v>
      </c>
      <c r="J3993" t="s">
        <v>3373</v>
      </c>
      <c r="K3993" s="2">
        <v>218</v>
      </c>
    </row>
    <row r="3994" spans="1:11" x14ac:dyDescent="0.3">
      <c r="A3994" t="s">
        <v>2991</v>
      </c>
      <c r="B3994" t="s">
        <v>900</v>
      </c>
      <c r="C3994" t="s">
        <v>3311</v>
      </c>
      <c r="D3994" t="s">
        <v>3312</v>
      </c>
      <c r="E3994" t="s">
        <v>3313</v>
      </c>
      <c r="F3994" t="s">
        <v>3314</v>
      </c>
      <c r="G3994" t="s">
        <v>3315</v>
      </c>
      <c r="H3994" t="s">
        <v>3316</v>
      </c>
      <c r="I3994" t="s">
        <v>3371</v>
      </c>
      <c r="J3994" t="s">
        <v>3373</v>
      </c>
      <c r="K3994" s="2">
        <v>39</v>
      </c>
    </row>
    <row r="3995" spans="1:11" x14ac:dyDescent="0.3">
      <c r="B3995" t="s">
        <v>34</v>
      </c>
      <c r="C3995" t="s">
        <v>3311</v>
      </c>
      <c r="D3995" t="s">
        <v>3312</v>
      </c>
      <c r="E3995" t="s">
        <v>3313</v>
      </c>
      <c r="F3995" t="s">
        <v>3314</v>
      </c>
      <c r="G3995" t="s">
        <v>3315</v>
      </c>
      <c r="H3995" t="s">
        <v>3316</v>
      </c>
      <c r="I3995" t="s">
        <v>3371</v>
      </c>
      <c r="J3995" t="s">
        <v>3373</v>
      </c>
      <c r="K3995" s="2">
        <v>32</v>
      </c>
    </row>
    <row r="3996" spans="1:11" x14ac:dyDescent="0.3">
      <c r="B3996" t="s">
        <v>12</v>
      </c>
      <c r="C3996" t="s">
        <v>3311</v>
      </c>
      <c r="D3996" t="s">
        <v>3312</v>
      </c>
      <c r="E3996" t="s">
        <v>3313</v>
      </c>
      <c r="F3996" t="s">
        <v>3314</v>
      </c>
      <c r="G3996" t="s">
        <v>3315</v>
      </c>
      <c r="H3996" t="s">
        <v>3316</v>
      </c>
      <c r="I3996" t="s">
        <v>3371</v>
      </c>
      <c r="J3996" t="s">
        <v>3373</v>
      </c>
      <c r="K3996" s="2">
        <v>162</v>
      </c>
    </row>
    <row r="3997" spans="1:11" x14ac:dyDescent="0.3">
      <c r="B3997" t="s">
        <v>16</v>
      </c>
      <c r="C3997" t="s">
        <v>3311</v>
      </c>
      <c r="D3997" t="s">
        <v>3312</v>
      </c>
      <c r="E3997" t="s">
        <v>3313</v>
      </c>
      <c r="F3997" t="s">
        <v>3314</v>
      </c>
      <c r="G3997" t="s">
        <v>3315</v>
      </c>
      <c r="H3997" t="s">
        <v>3316</v>
      </c>
      <c r="I3997" t="s">
        <v>3371</v>
      </c>
      <c r="J3997" t="s">
        <v>3373</v>
      </c>
      <c r="K3997" s="2">
        <v>220</v>
      </c>
    </row>
    <row r="3998" spans="1:11" x14ac:dyDescent="0.3">
      <c r="A3998" t="s">
        <v>2993</v>
      </c>
      <c r="B3998" t="s">
        <v>308</v>
      </c>
      <c r="C3998" t="s">
        <v>3311</v>
      </c>
      <c r="D3998" t="s">
        <v>3312</v>
      </c>
      <c r="E3998" t="s">
        <v>3313</v>
      </c>
      <c r="F3998" t="s">
        <v>3314</v>
      </c>
      <c r="G3998" t="s">
        <v>3315</v>
      </c>
      <c r="H3998" t="s">
        <v>3316</v>
      </c>
      <c r="I3998" t="s">
        <v>3371</v>
      </c>
      <c r="J3998" t="s">
        <v>3373</v>
      </c>
      <c r="K3998" s="2">
        <v>97</v>
      </c>
    </row>
    <row r="3999" spans="1:11" x14ac:dyDescent="0.3">
      <c r="B3999" t="s">
        <v>12</v>
      </c>
      <c r="C3999" t="s">
        <v>3311</v>
      </c>
      <c r="D3999" t="s">
        <v>3312</v>
      </c>
      <c r="E3999" t="s">
        <v>3313</v>
      </c>
      <c r="F3999" t="s">
        <v>3314</v>
      </c>
      <c r="G3999" t="s">
        <v>3315</v>
      </c>
      <c r="H3999" t="s">
        <v>3316</v>
      </c>
      <c r="I3999" t="s">
        <v>3371</v>
      </c>
      <c r="J3999" t="s">
        <v>3373</v>
      </c>
      <c r="K3999" s="2">
        <v>79</v>
      </c>
    </row>
    <row r="4000" spans="1:11" x14ac:dyDescent="0.3">
      <c r="A4000" t="s">
        <v>2995</v>
      </c>
      <c r="B4000" t="s">
        <v>1897</v>
      </c>
      <c r="C4000" t="s">
        <v>3311</v>
      </c>
      <c r="D4000" t="s">
        <v>3312</v>
      </c>
      <c r="E4000" t="s">
        <v>3313</v>
      </c>
      <c r="F4000" t="s">
        <v>3314</v>
      </c>
      <c r="G4000" t="s">
        <v>3315</v>
      </c>
      <c r="H4000" t="s">
        <v>3316</v>
      </c>
      <c r="I4000" t="s">
        <v>3371</v>
      </c>
      <c r="J4000" t="s">
        <v>3373</v>
      </c>
      <c r="K4000" s="2">
        <v>62</v>
      </c>
    </row>
    <row r="4001" spans="1:11" x14ac:dyDescent="0.3">
      <c r="B4001" t="s">
        <v>12</v>
      </c>
      <c r="C4001" t="s">
        <v>3311</v>
      </c>
      <c r="D4001" t="s">
        <v>3312</v>
      </c>
      <c r="E4001" t="s">
        <v>3313</v>
      </c>
      <c r="F4001" t="s">
        <v>3314</v>
      </c>
      <c r="G4001" t="s">
        <v>3315</v>
      </c>
      <c r="H4001" t="s">
        <v>3316</v>
      </c>
      <c r="I4001" t="s">
        <v>3371</v>
      </c>
      <c r="J4001" t="s">
        <v>3373</v>
      </c>
      <c r="K4001" s="2">
        <v>82</v>
      </c>
    </row>
    <row r="4002" spans="1:11" x14ac:dyDescent="0.3">
      <c r="B4002" t="s">
        <v>84</v>
      </c>
      <c r="C4002" t="s">
        <v>3311</v>
      </c>
      <c r="D4002" t="s">
        <v>3312</v>
      </c>
      <c r="E4002" t="s">
        <v>3313</v>
      </c>
      <c r="F4002" t="s">
        <v>3314</v>
      </c>
      <c r="G4002" t="s">
        <v>3315</v>
      </c>
      <c r="H4002" t="s">
        <v>3316</v>
      </c>
      <c r="I4002" t="s">
        <v>3371</v>
      </c>
      <c r="J4002" t="s">
        <v>3373</v>
      </c>
      <c r="K4002" s="2">
        <v>104</v>
      </c>
    </row>
    <row r="4003" spans="1:11" x14ac:dyDescent="0.3">
      <c r="B4003" t="s">
        <v>86</v>
      </c>
      <c r="C4003" t="s">
        <v>3311</v>
      </c>
      <c r="D4003" t="s">
        <v>3312</v>
      </c>
      <c r="E4003" t="s">
        <v>3313</v>
      </c>
      <c r="F4003" t="s">
        <v>3314</v>
      </c>
      <c r="G4003" t="s">
        <v>3315</v>
      </c>
      <c r="H4003" t="s">
        <v>3316</v>
      </c>
      <c r="I4003" t="s">
        <v>3371</v>
      </c>
      <c r="J4003" t="s">
        <v>3373</v>
      </c>
      <c r="K4003" s="2">
        <v>81</v>
      </c>
    </row>
    <row r="4004" spans="1:11" x14ac:dyDescent="0.3">
      <c r="A4004" t="s">
        <v>2997</v>
      </c>
      <c r="B4004" t="s">
        <v>12</v>
      </c>
      <c r="C4004" t="s">
        <v>3311</v>
      </c>
      <c r="D4004" t="s">
        <v>3312</v>
      </c>
      <c r="E4004" t="s">
        <v>3313</v>
      </c>
      <c r="F4004" t="s">
        <v>3314</v>
      </c>
      <c r="G4004" t="s">
        <v>3315</v>
      </c>
      <c r="H4004" t="s">
        <v>3316</v>
      </c>
      <c r="I4004" t="s">
        <v>3371</v>
      </c>
      <c r="J4004" t="s">
        <v>3373</v>
      </c>
      <c r="K4004" s="2">
        <v>270</v>
      </c>
    </row>
    <row r="4005" spans="1:11" x14ac:dyDescent="0.3">
      <c r="B4005" t="s">
        <v>16</v>
      </c>
      <c r="C4005" t="s">
        <v>3311</v>
      </c>
      <c r="D4005" t="s">
        <v>3312</v>
      </c>
      <c r="E4005" t="s">
        <v>3313</v>
      </c>
      <c r="F4005" t="s">
        <v>3314</v>
      </c>
      <c r="G4005" t="s">
        <v>3315</v>
      </c>
      <c r="H4005" t="s">
        <v>3316</v>
      </c>
      <c r="I4005" t="s">
        <v>3371</v>
      </c>
      <c r="J4005" t="s">
        <v>3373</v>
      </c>
      <c r="K4005" s="2">
        <v>222</v>
      </c>
    </row>
    <row r="4006" spans="1:11" x14ac:dyDescent="0.3">
      <c r="A4006" t="s">
        <v>2999</v>
      </c>
      <c r="B4006" t="s">
        <v>44</v>
      </c>
      <c r="C4006" t="s">
        <v>3311</v>
      </c>
      <c r="D4006" t="s">
        <v>3312</v>
      </c>
      <c r="E4006" t="s">
        <v>3313</v>
      </c>
      <c r="F4006" t="s">
        <v>3314</v>
      </c>
      <c r="G4006" t="s">
        <v>3315</v>
      </c>
      <c r="H4006" t="s">
        <v>3316</v>
      </c>
      <c r="I4006" t="s">
        <v>3371</v>
      </c>
      <c r="J4006" t="s">
        <v>3373</v>
      </c>
      <c r="K4006" s="2">
        <v>81</v>
      </c>
    </row>
    <row r="4007" spans="1:11" x14ac:dyDescent="0.3">
      <c r="B4007" t="s">
        <v>12</v>
      </c>
      <c r="C4007" t="s">
        <v>3311</v>
      </c>
      <c r="D4007" t="s">
        <v>3312</v>
      </c>
      <c r="E4007" t="s">
        <v>3313</v>
      </c>
      <c r="F4007" t="s">
        <v>3314</v>
      </c>
      <c r="G4007" t="s">
        <v>3315</v>
      </c>
      <c r="H4007" t="s">
        <v>3316</v>
      </c>
      <c r="I4007" t="s">
        <v>3371</v>
      </c>
      <c r="J4007" t="s">
        <v>3373</v>
      </c>
      <c r="K4007" s="2">
        <v>292</v>
      </c>
    </row>
    <row r="4008" spans="1:11" x14ac:dyDescent="0.3">
      <c r="A4008" t="s">
        <v>3001</v>
      </c>
      <c r="B4008" t="s">
        <v>12</v>
      </c>
      <c r="C4008" t="s">
        <v>3311</v>
      </c>
      <c r="D4008" t="s">
        <v>3312</v>
      </c>
      <c r="E4008" t="s">
        <v>3313</v>
      </c>
      <c r="F4008" t="s">
        <v>3314</v>
      </c>
      <c r="G4008" t="s">
        <v>3315</v>
      </c>
      <c r="H4008" t="s">
        <v>3316</v>
      </c>
      <c r="I4008" t="s">
        <v>3371</v>
      </c>
      <c r="J4008" t="s">
        <v>3373</v>
      </c>
      <c r="K4008" s="2">
        <v>26</v>
      </c>
    </row>
    <row r="4009" spans="1:11" x14ac:dyDescent="0.3">
      <c r="A4009" t="s">
        <v>3003</v>
      </c>
      <c r="B4009" t="s">
        <v>12</v>
      </c>
      <c r="C4009" t="s">
        <v>3311</v>
      </c>
      <c r="D4009" t="s">
        <v>3312</v>
      </c>
      <c r="E4009" t="s">
        <v>3313</v>
      </c>
      <c r="F4009" t="s">
        <v>3314</v>
      </c>
      <c r="G4009" t="s">
        <v>3315</v>
      </c>
      <c r="H4009" t="s">
        <v>3316</v>
      </c>
      <c r="I4009" t="s">
        <v>3371</v>
      </c>
      <c r="J4009" t="s">
        <v>3373</v>
      </c>
      <c r="K4009" s="2">
        <v>156</v>
      </c>
    </row>
    <row r="4010" spans="1:11" x14ac:dyDescent="0.3">
      <c r="B4010" t="s">
        <v>16</v>
      </c>
      <c r="C4010" t="s">
        <v>3311</v>
      </c>
      <c r="D4010" t="s">
        <v>3312</v>
      </c>
      <c r="E4010" t="s">
        <v>3313</v>
      </c>
      <c r="F4010" t="s">
        <v>3314</v>
      </c>
      <c r="G4010" t="s">
        <v>3315</v>
      </c>
      <c r="H4010" t="s">
        <v>3316</v>
      </c>
      <c r="I4010" t="s">
        <v>3371</v>
      </c>
      <c r="J4010" t="s">
        <v>3373</v>
      </c>
      <c r="K4010" s="2">
        <v>222</v>
      </c>
    </row>
    <row r="4011" spans="1:11" x14ac:dyDescent="0.3">
      <c r="A4011" t="s">
        <v>3005</v>
      </c>
      <c r="B4011" t="s">
        <v>12</v>
      </c>
      <c r="C4011" t="s">
        <v>3311</v>
      </c>
      <c r="D4011" t="s">
        <v>3312</v>
      </c>
      <c r="E4011" t="s">
        <v>3313</v>
      </c>
      <c r="F4011" t="s">
        <v>3314</v>
      </c>
      <c r="G4011" t="s">
        <v>3315</v>
      </c>
      <c r="H4011" t="s">
        <v>3316</v>
      </c>
      <c r="I4011" t="s">
        <v>3371</v>
      </c>
      <c r="J4011" t="s">
        <v>3373</v>
      </c>
      <c r="K4011" s="2">
        <v>140</v>
      </c>
    </row>
    <row r="4012" spans="1:11" x14ac:dyDescent="0.3">
      <c r="B4012" t="s">
        <v>16</v>
      </c>
      <c r="C4012" t="s">
        <v>3311</v>
      </c>
      <c r="D4012" t="s">
        <v>3312</v>
      </c>
      <c r="E4012" t="s">
        <v>3313</v>
      </c>
      <c r="F4012" t="s">
        <v>3314</v>
      </c>
      <c r="G4012" t="s">
        <v>3315</v>
      </c>
      <c r="H4012" t="s">
        <v>3316</v>
      </c>
      <c r="I4012" t="s">
        <v>3371</v>
      </c>
      <c r="J4012" t="s">
        <v>3373</v>
      </c>
      <c r="K4012" s="2">
        <v>248</v>
      </c>
    </row>
    <row r="4013" spans="1:11" x14ac:dyDescent="0.3">
      <c r="B4013" t="s">
        <v>10</v>
      </c>
      <c r="C4013" t="s">
        <v>3311</v>
      </c>
      <c r="D4013" t="s">
        <v>3312</v>
      </c>
      <c r="E4013" t="s">
        <v>3313</v>
      </c>
      <c r="F4013" t="s">
        <v>3314</v>
      </c>
      <c r="G4013" t="s">
        <v>3315</v>
      </c>
      <c r="H4013" t="s">
        <v>3316</v>
      </c>
      <c r="I4013" t="s">
        <v>3371</v>
      </c>
      <c r="J4013" t="s">
        <v>3373</v>
      </c>
      <c r="K4013" s="2">
        <v>41</v>
      </c>
    </row>
    <row r="4014" spans="1:11" x14ac:dyDescent="0.3">
      <c r="B4014" t="s">
        <v>14</v>
      </c>
      <c r="C4014" t="s">
        <v>3311</v>
      </c>
      <c r="D4014" t="s">
        <v>3312</v>
      </c>
      <c r="E4014" t="s">
        <v>3313</v>
      </c>
      <c r="F4014" t="s">
        <v>3314</v>
      </c>
      <c r="G4014" t="s">
        <v>3315</v>
      </c>
      <c r="H4014" t="s">
        <v>3316</v>
      </c>
      <c r="I4014" t="s">
        <v>3371</v>
      </c>
      <c r="J4014" t="s">
        <v>3373</v>
      </c>
      <c r="K4014" s="2">
        <v>48</v>
      </c>
    </row>
    <row r="4015" spans="1:11" x14ac:dyDescent="0.3">
      <c r="A4015" t="s">
        <v>3007</v>
      </c>
      <c r="B4015" t="s">
        <v>12</v>
      </c>
      <c r="C4015" t="s">
        <v>3311</v>
      </c>
      <c r="D4015" t="s">
        <v>3312</v>
      </c>
      <c r="E4015" t="s">
        <v>3313</v>
      </c>
      <c r="F4015" t="s">
        <v>3314</v>
      </c>
      <c r="G4015" t="s">
        <v>3315</v>
      </c>
      <c r="H4015" t="s">
        <v>3316</v>
      </c>
      <c r="I4015" t="s">
        <v>3371</v>
      </c>
      <c r="J4015" t="s">
        <v>3373</v>
      </c>
      <c r="K4015" s="2">
        <v>105</v>
      </c>
    </row>
    <row r="4016" spans="1:11" x14ac:dyDescent="0.3">
      <c r="B4016" t="s">
        <v>16</v>
      </c>
      <c r="C4016" t="s">
        <v>3311</v>
      </c>
      <c r="D4016" t="s">
        <v>3312</v>
      </c>
      <c r="E4016" t="s">
        <v>3313</v>
      </c>
      <c r="F4016" t="s">
        <v>3314</v>
      </c>
      <c r="G4016" t="s">
        <v>3315</v>
      </c>
      <c r="H4016" t="s">
        <v>3316</v>
      </c>
      <c r="I4016" t="s">
        <v>3371</v>
      </c>
      <c r="J4016" t="s">
        <v>3373</v>
      </c>
      <c r="K4016" s="2">
        <v>222</v>
      </c>
    </row>
    <row r="4017" spans="1:11" x14ac:dyDescent="0.3">
      <c r="A4017" t="s">
        <v>3009</v>
      </c>
      <c r="B4017" t="s">
        <v>12</v>
      </c>
      <c r="C4017" t="s">
        <v>3311</v>
      </c>
      <c r="D4017" t="s">
        <v>3312</v>
      </c>
      <c r="E4017" t="s">
        <v>3313</v>
      </c>
      <c r="F4017" t="s">
        <v>3314</v>
      </c>
      <c r="G4017" t="s">
        <v>3315</v>
      </c>
      <c r="H4017" t="s">
        <v>3316</v>
      </c>
      <c r="I4017" t="s">
        <v>3371</v>
      </c>
      <c r="J4017" t="s">
        <v>3373</v>
      </c>
      <c r="K4017" s="2">
        <v>309</v>
      </c>
    </row>
    <row r="4018" spans="1:11" x14ac:dyDescent="0.3">
      <c r="B4018" t="s">
        <v>16</v>
      </c>
      <c r="C4018" t="s">
        <v>3311</v>
      </c>
      <c r="D4018" t="s">
        <v>3312</v>
      </c>
      <c r="E4018" t="s">
        <v>3313</v>
      </c>
      <c r="F4018" t="s">
        <v>3314</v>
      </c>
      <c r="G4018" t="s">
        <v>3315</v>
      </c>
      <c r="H4018" t="s">
        <v>3316</v>
      </c>
      <c r="I4018" t="s">
        <v>3371</v>
      </c>
      <c r="J4018" t="s">
        <v>3373</v>
      </c>
      <c r="K4018" s="2">
        <v>222</v>
      </c>
    </row>
    <row r="4019" spans="1:11" x14ac:dyDescent="0.3">
      <c r="A4019" t="s">
        <v>3011</v>
      </c>
      <c r="B4019" t="s">
        <v>12</v>
      </c>
      <c r="C4019" t="s">
        <v>3311</v>
      </c>
      <c r="D4019" t="s">
        <v>3312</v>
      </c>
      <c r="E4019" t="s">
        <v>3313</v>
      </c>
      <c r="F4019" t="s">
        <v>3314</v>
      </c>
      <c r="G4019" t="s">
        <v>3315</v>
      </c>
      <c r="H4019" t="s">
        <v>3316</v>
      </c>
      <c r="I4019" t="s">
        <v>3371</v>
      </c>
      <c r="J4019" t="s">
        <v>3373</v>
      </c>
      <c r="K4019" s="2">
        <v>81</v>
      </c>
    </row>
    <row r="4020" spans="1:11" x14ac:dyDescent="0.3">
      <c r="B4020" t="s">
        <v>16</v>
      </c>
      <c r="C4020" t="s">
        <v>3311</v>
      </c>
      <c r="D4020" t="s">
        <v>3312</v>
      </c>
      <c r="E4020" t="s">
        <v>3313</v>
      </c>
      <c r="F4020" t="s">
        <v>3314</v>
      </c>
      <c r="G4020" t="s">
        <v>3315</v>
      </c>
      <c r="H4020" t="s">
        <v>3316</v>
      </c>
      <c r="I4020" t="s">
        <v>3371</v>
      </c>
      <c r="J4020" t="s">
        <v>3373</v>
      </c>
      <c r="K4020" s="2">
        <v>152</v>
      </c>
    </row>
    <row r="4021" spans="1:11" x14ac:dyDescent="0.3">
      <c r="A4021" t="s">
        <v>3013</v>
      </c>
      <c r="B4021" t="s">
        <v>12</v>
      </c>
      <c r="C4021" t="s">
        <v>3311</v>
      </c>
      <c r="D4021" t="s">
        <v>3312</v>
      </c>
      <c r="E4021" t="s">
        <v>3313</v>
      </c>
      <c r="F4021" t="s">
        <v>3314</v>
      </c>
      <c r="G4021" t="s">
        <v>3315</v>
      </c>
      <c r="H4021" t="s">
        <v>3316</v>
      </c>
      <c r="I4021" t="s">
        <v>3371</v>
      </c>
      <c r="J4021" t="s">
        <v>3373</v>
      </c>
      <c r="K4021" s="2">
        <v>94</v>
      </c>
    </row>
    <row r="4022" spans="1:11" x14ac:dyDescent="0.3">
      <c r="B4022" t="s">
        <v>20</v>
      </c>
      <c r="C4022" t="s">
        <v>3311</v>
      </c>
      <c r="D4022" t="s">
        <v>3312</v>
      </c>
      <c r="E4022" t="s">
        <v>3313</v>
      </c>
      <c r="F4022" t="s">
        <v>3314</v>
      </c>
      <c r="G4022" t="s">
        <v>3315</v>
      </c>
      <c r="H4022" t="s">
        <v>3316</v>
      </c>
      <c r="I4022" t="s">
        <v>3371</v>
      </c>
      <c r="J4022" t="s">
        <v>3373</v>
      </c>
      <c r="K4022" s="2">
        <v>138</v>
      </c>
    </row>
    <row r="4023" spans="1:11" x14ac:dyDescent="0.3">
      <c r="B4023" t="s">
        <v>22</v>
      </c>
      <c r="C4023" t="s">
        <v>3311</v>
      </c>
      <c r="D4023" t="s">
        <v>3312</v>
      </c>
      <c r="E4023" t="s">
        <v>3313</v>
      </c>
      <c r="F4023" t="s">
        <v>3314</v>
      </c>
      <c r="G4023" t="s">
        <v>3315</v>
      </c>
      <c r="H4023" t="s">
        <v>3316</v>
      </c>
      <c r="I4023" t="s">
        <v>3371</v>
      </c>
      <c r="J4023" t="s">
        <v>3373</v>
      </c>
      <c r="K4023" s="2">
        <v>266</v>
      </c>
    </row>
    <row r="4024" spans="1:11" x14ac:dyDescent="0.3">
      <c r="B4024" t="s">
        <v>24</v>
      </c>
      <c r="C4024" t="s">
        <v>3311</v>
      </c>
      <c r="D4024" t="s">
        <v>3312</v>
      </c>
      <c r="E4024" t="s">
        <v>3313</v>
      </c>
      <c r="F4024" t="s">
        <v>3314</v>
      </c>
      <c r="G4024" t="s">
        <v>3315</v>
      </c>
      <c r="H4024" t="s">
        <v>3316</v>
      </c>
      <c r="I4024" t="s">
        <v>3371</v>
      </c>
      <c r="J4024" t="s">
        <v>3373</v>
      </c>
      <c r="K4024" s="2">
        <v>229</v>
      </c>
    </row>
    <row r="4025" spans="1:11" x14ac:dyDescent="0.3">
      <c r="A4025" t="s">
        <v>3015</v>
      </c>
      <c r="B4025" t="s">
        <v>12</v>
      </c>
      <c r="C4025" t="s">
        <v>3311</v>
      </c>
      <c r="D4025" t="s">
        <v>3312</v>
      </c>
      <c r="E4025" t="s">
        <v>3313</v>
      </c>
      <c r="F4025" t="s">
        <v>3314</v>
      </c>
      <c r="G4025" t="s">
        <v>3315</v>
      </c>
      <c r="H4025" t="s">
        <v>3316</v>
      </c>
      <c r="I4025" t="s">
        <v>3371</v>
      </c>
      <c r="J4025" t="s">
        <v>3373</v>
      </c>
      <c r="K4025" s="2">
        <v>39</v>
      </c>
    </row>
    <row r="4026" spans="1:11" x14ac:dyDescent="0.3">
      <c r="B4026" t="s">
        <v>16</v>
      </c>
      <c r="C4026" t="s">
        <v>3311</v>
      </c>
      <c r="D4026" t="s">
        <v>3312</v>
      </c>
      <c r="E4026" t="s">
        <v>3313</v>
      </c>
      <c r="F4026" t="s">
        <v>3314</v>
      </c>
      <c r="G4026" t="s">
        <v>3315</v>
      </c>
      <c r="H4026" t="s">
        <v>3316</v>
      </c>
      <c r="I4026" t="s">
        <v>3371</v>
      </c>
      <c r="J4026" t="s">
        <v>3373</v>
      </c>
      <c r="K4026" s="2">
        <v>224</v>
      </c>
    </row>
    <row r="4027" spans="1:11" x14ac:dyDescent="0.3">
      <c r="A4027" t="s">
        <v>3017</v>
      </c>
      <c r="B4027" t="s">
        <v>81</v>
      </c>
      <c r="C4027" t="s">
        <v>3311</v>
      </c>
      <c r="D4027" t="s">
        <v>3409</v>
      </c>
      <c r="E4027" t="s">
        <v>3410</v>
      </c>
      <c r="F4027" t="s">
        <v>3411</v>
      </c>
      <c r="G4027" t="s">
        <v>3412</v>
      </c>
      <c r="H4027" t="s">
        <v>3413</v>
      </c>
      <c r="I4027" t="s">
        <v>4033</v>
      </c>
      <c r="J4027">
        <v>0</v>
      </c>
      <c r="K4027" s="2">
        <v>28</v>
      </c>
    </row>
    <row r="4028" spans="1:11" x14ac:dyDescent="0.3">
      <c r="B4028" t="s">
        <v>12</v>
      </c>
      <c r="C4028" t="s">
        <v>3311</v>
      </c>
      <c r="D4028" t="s">
        <v>3409</v>
      </c>
      <c r="E4028" t="s">
        <v>3410</v>
      </c>
      <c r="F4028" t="s">
        <v>3411</v>
      </c>
      <c r="G4028" t="s">
        <v>3412</v>
      </c>
      <c r="H4028" t="s">
        <v>3413</v>
      </c>
      <c r="I4028" t="s">
        <v>4033</v>
      </c>
      <c r="J4028">
        <v>0</v>
      </c>
      <c r="K4028" s="2">
        <v>72</v>
      </c>
    </row>
    <row r="4029" spans="1:11" x14ac:dyDescent="0.3">
      <c r="B4029" t="s">
        <v>77</v>
      </c>
      <c r="C4029" t="s">
        <v>3311</v>
      </c>
      <c r="D4029" t="s">
        <v>3409</v>
      </c>
      <c r="E4029" t="s">
        <v>3410</v>
      </c>
      <c r="F4029" t="s">
        <v>3411</v>
      </c>
      <c r="G4029" t="s">
        <v>3412</v>
      </c>
      <c r="H4029" t="s">
        <v>3413</v>
      </c>
      <c r="I4029" t="s">
        <v>4033</v>
      </c>
      <c r="J4029">
        <v>0</v>
      </c>
      <c r="K4029" s="2">
        <v>150</v>
      </c>
    </row>
    <row r="4030" spans="1:11" x14ac:dyDescent="0.3">
      <c r="B4030" t="s">
        <v>79</v>
      </c>
      <c r="C4030" t="s">
        <v>3311</v>
      </c>
      <c r="D4030" t="s">
        <v>3409</v>
      </c>
      <c r="E4030" t="s">
        <v>3410</v>
      </c>
      <c r="F4030" t="s">
        <v>3411</v>
      </c>
      <c r="G4030" t="s">
        <v>3412</v>
      </c>
      <c r="H4030" t="s">
        <v>3413</v>
      </c>
      <c r="I4030" t="s">
        <v>4033</v>
      </c>
      <c r="J4030">
        <v>0</v>
      </c>
      <c r="K4030" s="2">
        <v>72</v>
      </c>
    </row>
    <row r="4031" spans="1:11" x14ac:dyDescent="0.3">
      <c r="A4031" t="s">
        <v>3019</v>
      </c>
      <c r="B4031" t="s">
        <v>34</v>
      </c>
      <c r="C4031" t="s">
        <v>3311</v>
      </c>
      <c r="D4031" t="s">
        <v>3312</v>
      </c>
      <c r="E4031" t="s">
        <v>3313</v>
      </c>
      <c r="F4031" t="s">
        <v>3314</v>
      </c>
      <c r="G4031" t="s">
        <v>3315</v>
      </c>
      <c r="H4031" t="s">
        <v>3316</v>
      </c>
      <c r="I4031" t="s">
        <v>3371</v>
      </c>
      <c r="J4031" t="s">
        <v>3373</v>
      </c>
      <c r="K4031" s="2">
        <v>63</v>
      </c>
    </row>
    <row r="4032" spans="1:11" x14ac:dyDescent="0.3">
      <c r="B4032" t="s">
        <v>12</v>
      </c>
      <c r="C4032" t="s">
        <v>3311</v>
      </c>
      <c r="D4032" t="s">
        <v>3312</v>
      </c>
      <c r="E4032" t="s">
        <v>3313</v>
      </c>
      <c r="F4032" t="s">
        <v>3314</v>
      </c>
      <c r="G4032" t="s">
        <v>3315</v>
      </c>
      <c r="H4032" t="s">
        <v>3316</v>
      </c>
      <c r="I4032" t="s">
        <v>3371</v>
      </c>
      <c r="J4032" t="s">
        <v>3373</v>
      </c>
      <c r="K4032" s="2">
        <v>75</v>
      </c>
    </row>
    <row r="4033" spans="1:11" x14ac:dyDescent="0.3">
      <c r="B4033" t="s">
        <v>16</v>
      </c>
      <c r="C4033" t="s">
        <v>3311</v>
      </c>
      <c r="D4033" t="s">
        <v>3312</v>
      </c>
      <c r="E4033" t="s">
        <v>3313</v>
      </c>
      <c r="F4033" t="s">
        <v>3314</v>
      </c>
      <c r="G4033" t="s">
        <v>3315</v>
      </c>
      <c r="H4033" t="s">
        <v>3316</v>
      </c>
      <c r="I4033" t="s">
        <v>3371</v>
      </c>
      <c r="J4033" t="s">
        <v>3373</v>
      </c>
      <c r="K4033" s="2">
        <v>236</v>
      </c>
    </row>
    <row r="4034" spans="1:11" x14ac:dyDescent="0.3">
      <c r="A4034" t="s">
        <v>3021</v>
      </c>
      <c r="B4034" t="s">
        <v>44</v>
      </c>
      <c r="C4034" t="s">
        <v>3311</v>
      </c>
      <c r="D4034" t="s">
        <v>3312</v>
      </c>
      <c r="E4034" t="s">
        <v>3313</v>
      </c>
      <c r="F4034" t="s">
        <v>3314</v>
      </c>
      <c r="G4034" t="s">
        <v>3315</v>
      </c>
      <c r="H4034" t="s">
        <v>3316</v>
      </c>
      <c r="I4034" t="s">
        <v>3371</v>
      </c>
      <c r="J4034" t="s">
        <v>3373</v>
      </c>
      <c r="K4034" s="2">
        <v>75</v>
      </c>
    </row>
    <row r="4035" spans="1:11" x14ac:dyDescent="0.3">
      <c r="B4035" t="s">
        <v>12</v>
      </c>
      <c r="C4035" t="s">
        <v>3311</v>
      </c>
      <c r="D4035" t="s">
        <v>3312</v>
      </c>
      <c r="E4035" t="s">
        <v>3313</v>
      </c>
      <c r="F4035" t="s">
        <v>3314</v>
      </c>
      <c r="G4035" t="s">
        <v>3315</v>
      </c>
      <c r="H4035" t="s">
        <v>3316</v>
      </c>
      <c r="I4035" t="s">
        <v>3371</v>
      </c>
      <c r="J4035" t="s">
        <v>3373</v>
      </c>
      <c r="K4035" s="2">
        <v>388</v>
      </c>
    </row>
    <row r="4036" spans="1:11" x14ac:dyDescent="0.3">
      <c r="B4036" t="s">
        <v>16</v>
      </c>
      <c r="C4036" t="s">
        <v>3311</v>
      </c>
      <c r="D4036" t="s">
        <v>3312</v>
      </c>
      <c r="E4036" t="s">
        <v>3313</v>
      </c>
      <c r="F4036" t="s">
        <v>3314</v>
      </c>
      <c r="G4036" t="s">
        <v>3315</v>
      </c>
      <c r="H4036" t="s">
        <v>3316</v>
      </c>
      <c r="I4036" t="s">
        <v>3371</v>
      </c>
      <c r="J4036" t="s">
        <v>3373</v>
      </c>
      <c r="K4036" s="2">
        <v>222</v>
      </c>
    </row>
    <row r="4037" spans="1:11" x14ac:dyDescent="0.3">
      <c r="A4037" t="s">
        <v>3023</v>
      </c>
      <c r="B4037" t="s">
        <v>34</v>
      </c>
      <c r="C4037" t="s">
        <v>3311</v>
      </c>
      <c r="D4037" t="s">
        <v>3312</v>
      </c>
      <c r="E4037" t="s">
        <v>3313</v>
      </c>
      <c r="F4037" t="s">
        <v>3314</v>
      </c>
      <c r="G4037" t="s">
        <v>3315</v>
      </c>
      <c r="H4037" t="s">
        <v>3316</v>
      </c>
      <c r="I4037" t="s">
        <v>3371</v>
      </c>
      <c r="J4037" t="s">
        <v>3373</v>
      </c>
      <c r="K4037" s="2">
        <v>33</v>
      </c>
    </row>
    <row r="4038" spans="1:11" x14ac:dyDescent="0.3">
      <c r="B4038" t="s">
        <v>12</v>
      </c>
      <c r="C4038" t="s">
        <v>3311</v>
      </c>
      <c r="D4038" t="s">
        <v>3312</v>
      </c>
      <c r="E4038" t="s">
        <v>3313</v>
      </c>
      <c r="F4038" t="s">
        <v>3314</v>
      </c>
      <c r="G4038" t="s">
        <v>3315</v>
      </c>
      <c r="H4038" t="s">
        <v>3316</v>
      </c>
      <c r="I4038" t="s">
        <v>3371</v>
      </c>
      <c r="J4038" t="s">
        <v>3373</v>
      </c>
      <c r="K4038" s="2">
        <v>162</v>
      </c>
    </row>
    <row r="4039" spans="1:11" x14ac:dyDescent="0.3">
      <c r="B4039" t="s">
        <v>16</v>
      </c>
      <c r="C4039" t="s">
        <v>3311</v>
      </c>
      <c r="D4039" t="s">
        <v>3312</v>
      </c>
      <c r="E4039" t="s">
        <v>3313</v>
      </c>
      <c r="F4039" t="s">
        <v>3314</v>
      </c>
      <c r="G4039" t="s">
        <v>3315</v>
      </c>
      <c r="H4039" t="s">
        <v>3316</v>
      </c>
      <c r="I4039" t="s">
        <v>3371</v>
      </c>
      <c r="J4039" t="s">
        <v>3373</v>
      </c>
      <c r="K4039" s="2">
        <v>239</v>
      </c>
    </row>
    <row r="4040" spans="1:11" x14ac:dyDescent="0.3">
      <c r="A4040" t="s">
        <v>3025</v>
      </c>
      <c r="B4040" t="s">
        <v>12</v>
      </c>
      <c r="C4040" t="s">
        <v>3311</v>
      </c>
      <c r="D4040" t="s">
        <v>3312</v>
      </c>
      <c r="E4040" t="s">
        <v>3313</v>
      </c>
      <c r="F4040" t="s">
        <v>3314</v>
      </c>
      <c r="G4040" t="s">
        <v>3315</v>
      </c>
      <c r="H4040" t="s">
        <v>3316</v>
      </c>
      <c r="I4040" t="s">
        <v>3317</v>
      </c>
      <c r="J4040" t="s">
        <v>3319</v>
      </c>
      <c r="K4040" s="2">
        <v>83</v>
      </c>
    </row>
    <row r="4041" spans="1:11" x14ac:dyDescent="0.3">
      <c r="B4041" t="s">
        <v>84</v>
      </c>
      <c r="C4041" t="s">
        <v>3311</v>
      </c>
      <c r="D4041" t="s">
        <v>3312</v>
      </c>
      <c r="E4041" t="s">
        <v>3313</v>
      </c>
      <c r="F4041" t="s">
        <v>3314</v>
      </c>
      <c r="G4041" t="s">
        <v>3315</v>
      </c>
      <c r="H4041" t="s">
        <v>3316</v>
      </c>
      <c r="I4041" t="s">
        <v>3317</v>
      </c>
      <c r="J4041" t="s">
        <v>3319</v>
      </c>
      <c r="K4041" s="2">
        <v>104</v>
      </c>
    </row>
    <row r="4042" spans="1:11" x14ac:dyDescent="0.3">
      <c r="B4042" t="s">
        <v>86</v>
      </c>
      <c r="C4042" t="s">
        <v>3311</v>
      </c>
      <c r="D4042" t="s">
        <v>3312</v>
      </c>
      <c r="E4042" t="s">
        <v>3313</v>
      </c>
      <c r="F4042" t="s">
        <v>3314</v>
      </c>
      <c r="G4042" t="s">
        <v>3315</v>
      </c>
      <c r="H4042" t="s">
        <v>3316</v>
      </c>
      <c r="I4042" t="s">
        <v>3317</v>
      </c>
      <c r="J4042" t="s">
        <v>3319</v>
      </c>
      <c r="K4042" s="2">
        <v>81</v>
      </c>
    </row>
    <row r="4043" spans="1:11" x14ac:dyDescent="0.3">
      <c r="A4043" t="s">
        <v>3027</v>
      </c>
      <c r="B4043" t="s">
        <v>44</v>
      </c>
      <c r="C4043" t="s">
        <v>3311</v>
      </c>
      <c r="D4043" t="s">
        <v>3312</v>
      </c>
      <c r="E4043" t="s">
        <v>3313</v>
      </c>
      <c r="F4043" t="s">
        <v>3314</v>
      </c>
      <c r="G4043" t="s">
        <v>3315</v>
      </c>
      <c r="H4043" t="s">
        <v>3316</v>
      </c>
      <c r="I4043" t="s">
        <v>3317</v>
      </c>
      <c r="J4043" t="s">
        <v>3319</v>
      </c>
      <c r="K4043" s="2">
        <v>90</v>
      </c>
    </row>
    <row r="4044" spans="1:11" x14ac:dyDescent="0.3">
      <c r="B4044" t="s">
        <v>12</v>
      </c>
      <c r="C4044" t="s">
        <v>3311</v>
      </c>
      <c r="D4044" t="s">
        <v>3312</v>
      </c>
      <c r="E4044" t="s">
        <v>3313</v>
      </c>
      <c r="F4044" t="s">
        <v>3314</v>
      </c>
      <c r="G4044" t="s">
        <v>3315</v>
      </c>
      <c r="H4044" t="s">
        <v>3316</v>
      </c>
      <c r="I4044" t="s">
        <v>3317</v>
      </c>
      <c r="J4044" t="s">
        <v>3319</v>
      </c>
      <c r="K4044" s="2">
        <v>309</v>
      </c>
    </row>
    <row r="4045" spans="1:11" x14ac:dyDescent="0.3">
      <c r="B4045" t="s">
        <v>16</v>
      </c>
      <c r="C4045" t="s">
        <v>3311</v>
      </c>
      <c r="D4045" t="s">
        <v>3312</v>
      </c>
      <c r="E4045" t="s">
        <v>3313</v>
      </c>
      <c r="F4045" t="s">
        <v>3314</v>
      </c>
      <c r="G4045" t="s">
        <v>3315</v>
      </c>
      <c r="H4045" t="s">
        <v>3316</v>
      </c>
      <c r="I4045" t="s">
        <v>3317</v>
      </c>
      <c r="J4045" t="s">
        <v>3319</v>
      </c>
      <c r="K4045" s="2">
        <v>220</v>
      </c>
    </row>
    <row r="4046" spans="1:11" x14ac:dyDescent="0.3">
      <c r="A4046" t="s">
        <v>3029</v>
      </c>
      <c r="B4046" t="s">
        <v>44</v>
      </c>
      <c r="C4046" t="s">
        <v>3311</v>
      </c>
      <c r="D4046" t="s">
        <v>3312</v>
      </c>
      <c r="E4046" t="s">
        <v>3313</v>
      </c>
      <c r="F4046" t="s">
        <v>3314</v>
      </c>
      <c r="G4046" t="s">
        <v>3315</v>
      </c>
      <c r="H4046" t="s">
        <v>3316</v>
      </c>
      <c r="I4046" t="s">
        <v>3317</v>
      </c>
      <c r="J4046" t="s">
        <v>3319</v>
      </c>
      <c r="K4046" s="2">
        <v>84</v>
      </c>
    </row>
    <row r="4047" spans="1:11" x14ac:dyDescent="0.3">
      <c r="B4047" t="s">
        <v>12</v>
      </c>
      <c r="C4047" t="s">
        <v>3311</v>
      </c>
      <c r="D4047" t="s">
        <v>3312</v>
      </c>
      <c r="E4047" t="s">
        <v>3313</v>
      </c>
      <c r="F4047" t="s">
        <v>3314</v>
      </c>
      <c r="G4047" t="s">
        <v>3315</v>
      </c>
      <c r="H4047" t="s">
        <v>3316</v>
      </c>
      <c r="I4047" t="s">
        <v>3317</v>
      </c>
      <c r="J4047" t="s">
        <v>3319</v>
      </c>
      <c r="K4047" s="2">
        <v>311</v>
      </c>
    </row>
    <row r="4048" spans="1:11" x14ac:dyDescent="0.3">
      <c r="B4048" t="s">
        <v>16</v>
      </c>
      <c r="C4048" t="s">
        <v>3311</v>
      </c>
      <c r="D4048" t="s">
        <v>3312</v>
      </c>
      <c r="E4048" t="s">
        <v>3313</v>
      </c>
      <c r="F4048" t="s">
        <v>3314</v>
      </c>
      <c r="G4048" t="s">
        <v>3315</v>
      </c>
      <c r="H4048" t="s">
        <v>3316</v>
      </c>
      <c r="I4048" t="s">
        <v>3317</v>
      </c>
      <c r="J4048" t="s">
        <v>3319</v>
      </c>
      <c r="K4048" s="2">
        <v>223</v>
      </c>
    </row>
    <row r="4049" spans="1:11" x14ac:dyDescent="0.3">
      <c r="A4049" t="s">
        <v>3031</v>
      </c>
      <c r="B4049" t="s">
        <v>2788</v>
      </c>
      <c r="C4049" t="s">
        <v>3311</v>
      </c>
      <c r="D4049" t="s">
        <v>3312</v>
      </c>
      <c r="E4049" t="s">
        <v>3313</v>
      </c>
      <c r="F4049" t="s">
        <v>3314</v>
      </c>
      <c r="G4049" t="s">
        <v>3315</v>
      </c>
      <c r="H4049" t="s">
        <v>3316</v>
      </c>
      <c r="I4049" t="s">
        <v>3317</v>
      </c>
      <c r="J4049" t="s">
        <v>3319</v>
      </c>
      <c r="K4049" s="2">
        <v>48</v>
      </c>
    </row>
    <row r="4050" spans="1:11" x14ac:dyDescent="0.3">
      <c r="B4050" t="s">
        <v>34</v>
      </c>
      <c r="C4050" t="s">
        <v>3311</v>
      </c>
      <c r="D4050" t="s">
        <v>3312</v>
      </c>
      <c r="E4050" t="s">
        <v>3313</v>
      </c>
      <c r="F4050" t="s">
        <v>3314</v>
      </c>
      <c r="G4050" t="s">
        <v>3315</v>
      </c>
      <c r="H4050" t="s">
        <v>3316</v>
      </c>
      <c r="I4050" t="s">
        <v>3317</v>
      </c>
      <c r="J4050" t="s">
        <v>3319</v>
      </c>
      <c r="K4050" s="2">
        <v>64</v>
      </c>
    </row>
    <row r="4051" spans="1:11" x14ac:dyDescent="0.3">
      <c r="B4051" t="s">
        <v>250</v>
      </c>
      <c r="C4051" t="s">
        <v>3311</v>
      </c>
      <c r="D4051" t="s">
        <v>3312</v>
      </c>
      <c r="E4051" t="s">
        <v>3313</v>
      </c>
      <c r="F4051" t="s">
        <v>3314</v>
      </c>
      <c r="G4051" t="s">
        <v>3315</v>
      </c>
      <c r="H4051" t="s">
        <v>3316</v>
      </c>
      <c r="I4051" t="s">
        <v>3317</v>
      </c>
      <c r="J4051" t="s">
        <v>3319</v>
      </c>
      <c r="K4051" s="2">
        <v>35</v>
      </c>
    </row>
    <row r="4052" spans="1:11" x14ac:dyDescent="0.3">
      <c r="B4052" t="s">
        <v>36</v>
      </c>
      <c r="C4052" t="s">
        <v>3311</v>
      </c>
      <c r="D4052" t="s">
        <v>3312</v>
      </c>
      <c r="E4052" t="s">
        <v>3313</v>
      </c>
      <c r="F4052" t="s">
        <v>3314</v>
      </c>
      <c r="G4052" t="s">
        <v>3315</v>
      </c>
      <c r="H4052" t="s">
        <v>3316</v>
      </c>
      <c r="I4052" t="s">
        <v>3317</v>
      </c>
      <c r="J4052" t="s">
        <v>3319</v>
      </c>
      <c r="K4052" s="2">
        <v>40</v>
      </c>
    </row>
    <row r="4053" spans="1:11" x14ac:dyDescent="0.3">
      <c r="B4053" t="s">
        <v>12</v>
      </c>
      <c r="C4053" t="s">
        <v>3311</v>
      </c>
      <c r="D4053" t="s">
        <v>3312</v>
      </c>
      <c r="E4053" t="s">
        <v>3313</v>
      </c>
      <c r="F4053" t="s">
        <v>3314</v>
      </c>
      <c r="G4053" t="s">
        <v>3315</v>
      </c>
      <c r="H4053" t="s">
        <v>3316</v>
      </c>
      <c r="I4053" t="s">
        <v>3317</v>
      </c>
      <c r="J4053" t="s">
        <v>3319</v>
      </c>
      <c r="K4053" s="2">
        <v>81</v>
      </c>
    </row>
    <row r="4054" spans="1:11" x14ac:dyDescent="0.3">
      <c r="B4054" t="s">
        <v>16</v>
      </c>
      <c r="C4054" t="s">
        <v>3311</v>
      </c>
      <c r="D4054" t="s">
        <v>3312</v>
      </c>
      <c r="E4054" t="s">
        <v>3313</v>
      </c>
      <c r="F4054" t="s">
        <v>3314</v>
      </c>
      <c r="G4054" t="s">
        <v>3315</v>
      </c>
      <c r="H4054" t="s">
        <v>3316</v>
      </c>
      <c r="I4054" t="s">
        <v>3317</v>
      </c>
      <c r="J4054" t="s">
        <v>3319</v>
      </c>
      <c r="K4054" s="2">
        <v>233</v>
      </c>
    </row>
    <row r="4055" spans="1:11" x14ac:dyDescent="0.3">
      <c r="A4055" t="s">
        <v>3033</v>
      </c>
      <c r="B4055" t="s">
        <v>44</v>
      </c>
      <c r="C4055" t="s">
        <v>3311</v>
      </c>
      <c r="D4055" t="s">
        <v>3312</v>
      </c>
      <c r="E4055" t="s">
        <v>3313</v>
      </c>
      <c r="F4055" t="s">
        <v>3314</v>
      </c>
      <c r="G4055" t="s">
        <v>3315</v>
      </c>
      <c r="H4055" t="s">
        <v>3316</v>
      </c>
      <c r="I4055" t="s">
        <v>3317</v>
      </c>
      <c r="J4055" t="s">
        <v>3319</v>
      </c>
      <c r="K4055" s="2">
        <v>84</v>
      </c>
    </row>
    <row r="4056" spans="1:11" x14ac:dyDescent="0.3">
      <c r="B4056" t="s">
        <v>12</v>
      </c>
      <c r="C4056" t="s">
        <v>3311</v>
      </c>
      <c r="D4056" t="s">
        <v>3312</v>
      </c>
      <c r="E4056" t="s">
        <v>3313</v>
      </c>
      <c r="F4056" t="s">
        <v>3314</v>
      </c>
      <c r="G4056" t="s">
        <v>3315</v>
      </c>
      <c r="H4056" t="s">
        <v>3316</v>
      </c>
      <c r="I4056" t="s">
        <v>3317</v>
      </c>
      <c r="J4056" t="s">
        <v>3319</v>
      </c>
      <c r="K4056" s="2">
        <v>78</v>
      </c>
    </row>
    <row r="4057" spans="1:11" x14ac:dyDescent="0.3">
      <c r="A4057" t="s">
        <v>3035</v>
      </c>
      <c r="B4057" t="s">
        <v>34</v>
      </c>
      <c r="C4057" t="s">
        <v>3311</v>
      </c>
      <c r="D4057" t="s">
        <v>3312</v>
      </c>
      <c r="E4057" t="s">
        <v>3313</v>
      </c>
      <c r="F4057" t="s">
        <v>3314</v>
      </c>
      <c r="G4057" t="s">
        <v>3315</v>
      </c>
      <c r="H4057" t="s">
        <v>3316</v>
      </c>
      <c r="I4057" t="s">
        <v>3357</v>
      </c>
      <c r="J4057" t="s">
        <v>3359</v>
      </c>
      <c r="K4057" s="2">
        <v>32</v>
      </c>
    </row>
    <row r="4058" spans="1:11" x14ac:dyDescent="0.3">
      <c r="B4058" t="s">
        <v>12</v>
      </c>
      <c r="C4058" t="s">
        <v>3311</v>
      </c>
      <c r="D4058" t="s">
        <v>3312</v>
      </c>
      <c r="E4058" t="s">
        <v>3313</v>
      </c>
      <c r="F4058" t="s">
        <v>3314</v>
      </c>
      <c r="G4058" t="s">
        <v>3315</v>
      </c>
      <c r="H4058" t="s">
        <v>3316</v>
      </c>
      <c r="I4058" t="s">
        <v>3357</v>
      </c>
      <c r="J4058" t="s">
        <v>3359</v>
      </c>
      <c r="K4058" s="2">
        <v>162</v>
      </c>
    </row>
    <row r="4059" spans="1:11" x14ac:dyDescent="0.3">
      <c r="B4059" t="s">
        <v>16</v>
      </c>
      <c r="C4059" t="s">
        <v>3311</v>
      </c>
      <c r="D4059" t="s">
        <v>3312</v>
      </c>
      <c r="E4059" t="s">
        <v>3313</v>
      </c>
      <c r="F4059" t="s">
        <v>3314</v>
      </c>
      <c r="G4059" t="s">
        <v>3315</v>
      </c>
      <c r="H4059" t="s">
        <v>3316</v>
      </c>
      <c r="I4059" t="s">
        <v>3357</v>
      </c>
      <c r="J4059" t="s">
        <v>3359</v>
      </c>
      <c r="K4059" s="2">
        <v>239</v>
      </c>
    </row>
    <row r="4060" spans="1:11" x14ac:dyDescent="0.3">
      <c r="A4060" t="s">
        <v>3037</v>
      </c>
      <c r="B4060" t="s">
        <v>317</v>
      </c>
      <c r="C4060" t="s">
        <v>3311</v>
      </c>
      <c r="D4060" t="s">
        <v>3409</v>
      </c>
      <c r="E4060" t="s">
        <v>3410</v>
      </c>
      <c r="F4060" t="s">
        <v>3549</v>
      </c>
      <c r="G4060" t="s">
        <v>3550</v>
      </c>
      <c r="H4060" t="s">
        <v>3551</v>
      </c>
      <c r="I4060" t="s">
        <v>3552</v>
      </c>
      <c r="J4060" t="s">
        <v>3554</v>
      </c>
      <c r="K4060" s="2">
        <v>33</v>
      </c>
    </row>
    <row r="4061" spans="1:11" x14ac:dyDescent="0.3">
      <c r="B4061" t="s">
        <v>3039</v>
      </c>
      <c r="C4061" t="s">
        <v>3311</v>
      </c>
      <c r="D4061" t="s">
        <v>3409</v>
      </c>
      <c r="E4061" t="s">
        <v>3410</v>
      </c>
      <c r="F4061" t="s">
        <v>3549</v>
      </c>
      <c r="G4061" t="s">
        <v>3550</v>
      </c>
      <c r="H4061" t="s">
        <v>3551</v>
      </c>
      <c r="I4061" t="s">
        <v>3552</v>
      </c>
      <c r="J4061" t="s">
        <v>3554</v>
      </c>
      <c r="K4061" s="2">
        <v>68</v>
      </c>
    </row>
    <row r="4062" spans="1:11" x14ac:dyDescent="0.3">
      <c r="B4062" t="s">
        <v>12</v>
      </c>
      <c r="C4062" t="s">
        <v>3311</v>
      </c>
      <c r="D4062" t="s">
        <v>3409</v>
      </c>
      <c r="E4062" t="s">
        <v>3410</v>
      </c>
      <c r="F4062" t="s">
        <v>3549</v>
      </c>
      <c r="G4062" t="s">
        <v>3550</v>
      </c>
      <c r="H4062" t="s">
        <v>3551</v>
      </c>
      <c r="I4062" t="s">
        <v>3552</v>
      </c>
      <c r="J4062" t="s">
        <v>3554</v>
      </c>
      <c r="K4062" s="2">
        <v>82</v>
      </c>
    </row>
    <row r="4063" spans="1:11" x14ac:dyDescent="0.3">
      <c r="B4063" t="s">
        <v>318</v>
      </c>
      <c r="C4063" t="s">
        <v>3311</v>
      </c>
      <c r="D4063" t="s">
        <v>3409</v>
      </c>
      <c r="E4063" t="s">
        <v>3410</v>
      </c>
      <c r="F4063" t="s">
        <v>3549</v>
      </c>
      <c r="G4063" t="s">
        <v>3550</v>
      </c>
      <c r="H4063" t="s">
        <v>3551</v>
      </c>
      <c r="I4063" t="s">
        <v>3552</v>
      </c>
      <c r="J4063" t="s">
        <v>3554</v>
      </c>
      <c r="K4063" s="2">
        <v>147</v>
      </c>
    </row>
    <row r="4064" spans="1:11" x14ac:dyDescent="0.3">
      <c r="A4064" t="s">
        <v>3040</v>
      </c>
      <c r="B4064" t="s">
        <v>317</v>
      </c>
      <c r="C4064" t="s">
        <v>3311</v>
      </c>
      <c r="D4064" t="s">
        <v>3409</v>
      </c>
      <c r="E4064" t="s">
        <v>3410</v>
      </c>
      <c r="F4064" t="s">
        <v>3549</v>
      </c>
      <c r="G4064" t="s">
        <v>3550</v>
      </c>
      <c r="H4064" t="s">
        <v>3551</v>
      </c>
      <c r="I4064" t="s">
        <v>3552</v>
      </c>
      <c r="J4064" t="s">
        <v>3554</v>
      </c>
      <c r="K4064" s="2">
        <v>33</v>
      </c>
    </row>
    <row r="4065" spans="1:11" x14ac:dyDescent="0.3">
      <c r="B4065" t="s">
        <v>3039</v>
      </c>
      <c r="C4065" t="s">
        <v>3311</v>
      </c>
      <c r="D4065" t="s">
        <v>3409</v>
      </c>
      <c r="E4065" t="s">
        <v>3410</v>
      </c>
      <c r="F4065" t="s">
        <v>3549</v>
      </c>
      <c r="G4065" t="s">
        <v>3550</v>
      </c>
      <c r="H4065" t="s">
        <v>3551</v>
      </c>
      <c r="I4065" t="s">
        <v>3552</v>
      </c>
      <c r="J4065" t="s">
        <v>3554</v>
      </c>
      <c r="K4065" s="2">
        <v>68</v>
      </c>
    </row>
    <row r="4066" spans="1:11" x14ac:dyDescent="0.3">
      <c r="B4066" t="s">
        <v>12</v>
      </c>
      <c r="C4066" t="s">
        <v>3311</v>
      </c>
      <c r="D4066" t="s">
        <v>3409</v>
      </c>
      <c r="E4066" t="s">
        <v>3410</v>
      </c>
      <c r="F4066" t="s">
        <v>3549</v>
      </c>
      <c r="G4066" t="s">
        <v>3550</v>
      </c>
      <c r="H4066" t="s">
        <v>3551</v>
      </c>
      <c r="I4066" t="s">
        <v>3552</v>
      </c>
      <c r="J4066" t="s">
        <v>3554</v>
      </c>
      <c r="K4066" s="2">
        <v>82</v>
      </c>
    </row>
    <row r="4067" spans="1:11" x14ac:dyDescent="0.3">
      <c r="B4067" t="s">
        <v>318</v>
      </c>
      <c r="C4067" t="s">
        <v>3311</v>
      </c>
      <c r="D4067" t="s">
        <v>3409</v>
      </c>
      <c r="E4067" t="s">
        <v>3410</v>
      </c>
      <c r="F4067" t="s">
        <v>3549</v>
      </c>
      <c r="G4067" t="s">
        <v>3550</v>
      </c>
      <c r="H4067" t="s">
        <v>3551</v>
      </c>
      <c r="I4067" t="s">
        <v>3552</v>
      </c>
      <c r="J4067" t="s">
        <v>3554</v>
      </c>
      <c r="K4067" s="2">
        <v>147</v>
      </c>
    </row>
    <row r="4068" spans="1:11" x14ac:dyDescent="0.3">
      <c r="A4068" t="s">
        <v>3042</v>
      </c>
      <c r="B4068" t="s">
        <v>44</v>
      </c>
      <c r="C4068" t="s">
        <v>3311</v>
      </c>
      <c r="D4068" t="s">
        <v>3312</v>
      </c>
      <c r="E4068" t="s">
        <v>3313</v>
      </c>
      <c r="F4068" t="s">
        <v>3314</v>
      </c>
      <c r="G4068" t="s">
        <v>3315</v>
      </c>
      <c r="H4068" t="s">
        <v>3316</v>
      </c>
      <c r="I4068" t="s">
        <v>3371</v>
      </c>
      <c r="J4068" t="s">
        <v>3373</v>
      </c>
      <c r="K4068" s="2">
        <v>76</v>
      </c>
    </row>
    <row r="4069" spans="1:11" x14ac:dyDescent="0.3">
      <c r="B4069" t="s">
        <v>12</v>
      </c>
      <c r="C4069" t="s">
        <v>3311</v>
      </c>
      <c r="D4069" t="s">
        <v>3312</v>
      </c>
      <c r="E4069" t="s">
        <v>3313</v>
      </c>
      <c r="F4069" t="s">
        <v>3314</v>
      </c>
      <c r="G4069" t="s">
        <v>3315</v>
      </c>
      <c r="H4069" t="s">
        <v>3316</v>
      </c>
      <c r="I4069" t="s">
        <v>3371</v>
      </c>
      <c r="J4069" t="s">
        <v>3373</v>
      </c>
      <c r="K4069" s="2">
        <v>388</v>
      </c>
    </row>
    <row r="4070" spans="1:11" x14ac:dyDescent="0.3">
      <c r="B4070" t="s">
        <v>16</v>
      </c>
      <c r="C4070" t="s">
        <v>3311</v>
      </c>
      <c r="D4070" t="s">
        <v>3312</v>
      </c>
      <c r="E4070" t="s">
        <v>3313</v>
      </c>
      <c r="F4070" t="s">
        <v>3314</v>
      </c>
      <c r="G4070" t="s">
        <v>3315</v>
      </c>
      <c r="H4070" t="s">
        <v>3316</v>
      </c>
      <c r="I4070" t="s">
        <v>3371</v>
      </c>
      <c r="J4070" t="s">
        <v>3373</v>
      </c>
      <c r="K4070" s="2">
        <v>222</v>
      </c>
    </row>
    <row r="4071" spans="1:11" x14ac:dyDescent="0.3">
      <c r="A4071" t="s">
        <v>3044</v>
      </c>
      <c r="B4071" t="s">
        <v>2788</v>
      </c>
      <c r="C4071" t="s">
        <v>3311</v>
      </c>
      <c r="D4071" t="s">
        <v>3312</v>
      </c>
      <c r="E4071" t="s">
        <v>3313</v>
      </c>
      <c r="F4071" t="s">
        <v>3314</v>
      </c>
      <c r="G4071" t="s">
        <v>3315</v>
      </c>
      <c r="H4071" t="s">
        <v>3316</v>
      </c>
      <c r="I4071" t="s">
        <v>3317</v>
      </c>
      <c r="J4071" t="s">
        <v>3319</v>
      </c>
      <c r="K4071" s="2">
        <v>34</v>
      </c>
    </row>
    <row r="4072" spans="1:11" x14ac:dyDescent="0.3">
      <c r="B4072" t="s">
        <v>34</v>
      </c>
      <c r="C4072" t="s">
        <v>3311</v>
      </c>
      <c r="D4072" t="s">
        <v>3312</v>
      </c>
      <c r="E4072" t="s">
        <v>3313</v>
      </c>
      <c r="F4072" t="s">
        <v>3314</v>
      </c>
      <c r="G4072" t="s">
        <v>3315</v>
      </c>
      <c r="H4072" t="s">
        <v>3316</v>
      </c>
      <c r="I4072" t="s">
        <v>3317</v>
      </c>
      <c r="J4072" t="s">
        <v>3319</v>
      </c>
      <c r="K4072" s="2">
        <v>64</v>
      </c>
    </row>
    <row r="4073" spans="1:11" x14ac:dyDescent="0.3">
      <c r="B4073" t="s">
        <v>250</v>
      </c>
      <c r="C4073" t="s">
        <v>3311</v>
      </c>
      <c r="D4073" t="s">
        <v>3312</v>
      </c>
      <c r="E4073" t="s">
        <v>3313</v>
      </c>
      <c r="F4073" t="s">
        <v>3314</v>
      </c>
      <c r="G4073" t="s">
        <v>3315</v>
      </c>
      <c r="H4073" t="s">
        <v>3316</v>
      </c>
      <c r="I4073" t="s">
        <v>3317</v>
      </c>
      <c r="J4073" t="s">
        <v>3319</v>
      </c>
      <c r="K4073" s="2">
        <v>35</v>
      </c>
    </row>
    <row r="4074" spans="1:11" x14ac:dyDescent="0.3">
      <c r="B4074" t="s">
        <v>36</v>
      </c>
      <c r="C4074" t="s">
        <v>3311</v>
      </c>
      <c r="D4074" t="s">
        <v>3312</v>
      </c>
      <c r="E4074" t="s">
        <v>3313</v>
      </c>
      <c r="F4074" t="s">
        <v>3314</v>
      </c>
      <c r="G4074" t="s">
        <v>3315</v>
      </c>
      <c r="H4074" t="s">
        <v>3316</v>
      </c>
      <c r="I4074" t="s">
        <v>3317</v>
      </c>
      <c r="J4074" t="s">
        <v>3319</v>
      </c>
      <c r="K4074" s="2">
        <v>40</v>
      </c>
    </row>
    <row r="4075" spans="1:11" x14ac:dyDescent="0.3">
      <c r="B4075" t="s">
        <v>12</v>
      </c>
      <c r="C4075" t="s">
        <v>3311</v>
      </c>
      <c r="D4075" t="s">
        <v>3312</v>
      </c>
      <c r="E4075" t="s">
        <v>3313</v>
      </c>
      <c r="F4075" t="s">
        <v>3314</v>
      </c>
      <c r="G4075" t="s">
        <v>3315</v>
      </c>
      <c r="H4075" t="s">
        <v>3316</v>
      </c>
      <c r="I4075" t="s">
        <v>3317</v>
      </c>
      <c r="J4075" t="s">
        <v>3319</v>
      </c>
      <c r="K4075" s="2">
        <v>81</v>
      </c>
    </row>
    <row r="4076" spans="1:11" x14ac:dyDescent="0.3">
      <c r="B4076" t="s">
        <v>16</v>
      </c>
      <c r="C4076" t="s">
        <v>3311</v>
      </c>
      <c r="D4076" t="s">
        <v>3312</v>
      </c>
      <c r="E4076" t="s">
        <v>3313</v>
      </c>
      <c r="F4076" t="s">
        <v>3314</v>
      </c>
      <c r="G4076" t="s">
        <v>3315</v>
      </c>
      <c r="H4076" t="s">
        <v>3316</v>
      </c>
      <c r="I4076" t="s">
        <v>3317</v>
      </c>
      <c r="J4076" t="s">
        <v>3319</v>
      </c>
      <c r="K4076" s="2">
        <v>233</v>
      </c>
    </row>
    <row r="4077" spans="1:11" x14ac:dyDescent="0.3">
      <c r="A4077" t="s">
        <v>3046</v>
      </c>
      <c r="B4077" t="s">
        <v>12</v>
      </c>
      <c r="C4077" t="s">
        <v>3311</v>
      </c>
      <c r="D4077" t="s">
        <v>3312</v>
      </c>
      <c r="E4077" t="s">
        <v>3313</v>
      </c>
      <c r="F4077" t="s">
        <v>3314</v>
      </c>
      <c r="G4077" t="s">
        <v>3315</v>
      </c>
      <c r="H4077" t="s">
        <v>3316</v>
      </c>
      <c r="I4077" t="s">
        <v>3357</v>
      </c>
      <c r="J4077" t="s">
        <v>3359</v>
      </c>
      <c r="K4077" s="2">
        <v>78</v>
      </c>
    </row>
    <row r="4078" spans="1:11" x14ac:dyDescent="0.3">
      <c r="B4078" t="s">
        <v>20</v>
      </c>
      <c r="C4078" t="s">
        <v>3311</v>
      </c>
      <c r="D4078" t="s">
        <v>3312</v>
      </c>
      <c r="E4078" t="s">
        <v>3313</v>
      </c>
      <c r="F4078" t="s">
        <v>3314</v>
      </c>
      <c r="G4078" t="s">
        <v>3315</v>
      </c>
      <c r="H4078" t="s">
        <v>3316</v>
      </c>
      <c r="I4078" t="s">
        <v>3357</v>
      </c>
      <c r="J4078" t="s">
        <v>3359</v>
      </c>
      <c r="K4078" s="2">
        <v>125</v>
      </c>
    </row>
    <row r="4079" spans="1:11" x14ac:dyDescent="0.3">
      <c r="B4079" t="s">
        <v>22</v>
      </c>
      <c r="C4079" t="s">
        <v>3311</v>
      </c>
      <c r="D4079" t="s">
        <v>3312</v>
      </c>
      <c r="E4079" t="s">
        <v>3313</v>
      </c>
      <c r="F4079" t="s">
        <v>3314</v>
      </c>
      <c r="G4079" t="s">
        <v>3315</v>
      </c>
      <c r="H4079" t="s">
        <v>3316</v>
      </c>
      <c r="I4079" t="s">
        <v>3357</v>
      </c>
      <c r="J4079" t="s">
        <v>3359</v>
      </c>
      <c r="K4079" s="2">
        <v>90</v>
      </c>
    </row>
    <row r="4080" spans="1:11" x14ac:dyDescent="0.3">
      <c r="B4080" t="s">
        <v>24</v>
      </c>
      <c r="C4080" t="s">
        <v>3311</v>
      </c>
      <c r="D4080" t="s">
        <v>3312</v>
      </c>
      <c r="E4080" t="s">
        <v>3313</v>
      </c>
      <c r="F4080" t="s">
        <v>3314</v>
      </c>
      <c r="G4080" t="s">
        <v>3315</v>
      </c>
      <c r="H4080" t="s">
        <v>3316</v>
      </c>
      <c r="I4080" t="s">
        <v>3357</v>
      </c>
      <c r="J4080" t="s">
        <v>3359</v>
      </c>
      <c r="K4080" s="2">
        <v>273</v>
      </c>
    </row>
    <row r="4081" spans="1:11" x14ac:dyDescent="0.3">
      <c r="A4081" t="s">
        <v>3048</v>
      </c>
      <c r="B4081" t="s">
        <v>12</v>
      </c>
      <c r="C4081" t="s">
        <v>3311</v>
      </c>
      <c r="D4081" t="s">
        <v>3312</v>
      </c>
      <c r="E4081" t="s">
        <v>3313</v>
      </c>
      <c r="F4081" t="s">
        <v>3314</v>
      </c>
      <c r="G4081" t="s">
        <v>3315</v>
      </c>
      <c r="H4081" t="s">
        <v>3316</v>
      </c>
      <c r="I4081" t="s">
        <v>3357</v>
      </c>
      <c r="J4081" t="s">
        <v>3359</v>
      </c>
      <c r="K4081" s="2">
        <v>153</v>
      </c>
    </row>
    <row r="4082" spans="1:11" x14ac:dyDescent="0.3">
      <c r="B4082" t="s">
        <v>16</v>
      </c>
      <c r="C4082" t="s">
        <v>3311</v>
      </c>
      <c r="D4082" t="s">
        <v>3312</v>
      </c>
      <c r="E4082" t="s">
        <v>3313</v>
      </c>
      <c r="F4082" t="s">
        <v>3314</v>
      </c>
      <c r="G4082" t="s">
        <v>3315</v>
      </c>
      <c r="H4082" t="s">
        <v>3316</v>
      </c>
      <c r="I4082" t="s">
        <v>3357</v>
      </c>
      <c r="J4082" t="s">
        <v>3359</v>
      </c>
      <c r="K4082" s="2">
        <v>248</v>
      </c>
    </row>
    <row r="4083" spans="1:11" x14ac:dyDescent="0.3">
      <c r="B4083" t="s">
        <v>10</v>
      </c>
      <c r="C4083" t="s">
        <v>3311</v>
      </c>
      <c r="D4083" t="s">
        <v>3312</v>
      </c>
      <c r="E4083" t="s">
        <v>3313</v>
      </c>
      <c r="F4083" t="s">
        <v>3314</v>
      </c>
      <c r="G4083" t="s">
        <v>3315</v>
      </c>
      <c r="H4083" t="s">
        <v>3316</v>
      </c>
      <c r="I4083" t="s">
        <v>3357</v>
      </c>
      <c r="J4083" t="s">
        <v>3359</v>
      </c>
      <c r="K4083" s="2">
        <v>41</v>
      </c>
    </row>
    <row r="4084" spans="1:11" x14ac:dyDescent="0.3">
      <c r="B4084" t="s">
        <v>14</v>
      </c>
      <c r="C4084" t="s">
        <v>3311</v>
      </c>
      <c r="D4084" t="s">
        <v>3312</v>
      </c>
      <c r="E4084" t="s">
        <v>3313</v>
      </c>
      <c r="F4084" t="s">
        <v>3314</v>
      </c>
      <c r="G4084" t="s">
        <v>3315</v>
      </c>
      <c r="H4084" t="s">
        <v>3316</v>
      </c>
      <c r="I4084" t="s">
        <v>3357</v>
      </c>
      <c r="J4084" t="s">
        <v>3359</v>
      </c>
      <c r="K4084" s="2">
        <v>48</v>
      </c>
    </row>
    <row r="4085" spans="1:11" x14ac:dyDescent="0.3">
      <c r="A4085" t="s">
        <v>3050</v>
      </c>
      <c r="B4085" t="s">
        <v>34</v>
      </c>
      <c r="C4085" t="s">
        <v>3311</v>
      </c>
      <c r="D4085" t="s">
        <v>3312</v>
      </c>
      <c r="E4085" t="s">
        <v>3313</v>
      </c>
      <c r="F4085" t="s">
        <v>3314</v>
      </c>
      <c r="G4085" t="s">
        <v>3315</v>
      </c>
      <c r="H4085" t="s">
        <v>3316</v>
      </c>
      <c r="I4085" t="s">
        <v>3357</v>
      </c>
      <c r="J4085" t="s">
        <v>3359</v>
      </c>
      <c r="K4085" s="2">
        <v>61</v>
      </c>
    </row>
    <row r="4086" spans="1:11" x14ac:dyDescent="0.3">
      <c r="B4086" t="s">
        <v>12</v>
      </c>
      <c r="C4086" t="s">
        <v>3311</v>
      </c>
      <c r="D4086" t="s">
        <v>3312</v>
      </c>
      <c r="E4086" t="s">
        <v>3313</v>
      </c>
      <c r="F4086" t="s">
        <v>3314</v>
      </c>
      <c r="G4086" t="s">
        <v>3315</v>
      </c>
      <c r="H4086" t="s">
        <v>3316</v>
      </c>
      <c r="I4086" t="s">
        <v>3357</v>
      </c>
      <c r="J4086" t="s">
        <v>3359</v>
      </c>
      <c r="K4086" s="2">
        <v>82</v>
      </c>
    </row>
    <row r="4087" spans="1:11" x14ac:dyDescent="0.3">
      <c r="B4087" t="s">
        <v>16</v>
      </c>
      <c r="C4087" t="s">
        <v>3311</v>
      </c>
      <c r="D4087" t="s">
        <v>3312</v>
      </c>
      <c r="E4087" t="s">
        <v>3313</v>
      </c>
      <c r="F4087" t="s">
        <v>3314</v>
      </c>
      <c r="G4087" t="s">
        <v>3315</v>
      </c>
      <c r="H4087" t="s">
        <v>3316</v>
      </c>
      <c r="I4087" t="s">
        <v>3357</v>
      </c>
      <c r="J4087" t="s">
        <v>3359</v>
      </c>
      <c r="K4087" s="2">
        <v>238</v>
      </c>
    </row>
    <row r="4088" spans="1:11" x14ac:dyDescent="0.3">
      <c r="A4088" t="s">
        <v>3052</v>
      </c>
      <c r="B4088" t="s">
        <v>871</v>
      </c>
      <c r="C4088" t="s">
        <v>3311</v>
      </c>
      <c r="D4088" t="s">
        <v>3312</v>
      </c>
      <c r="E4088" t="s">
        <v>3313</v>
      </c>
      <c r="F4088" t="s">
        <v>3314</v>
      </c>
      <c r="G4088" t="s">
        <v>3315</v>
      </c>
      <c r="H4088" t="s">
        <v>3316</v>
      </c>
      <c r="I4088" t="s">
        <v>3317</v>
      </c>
      <c r="J4088" t="s">
        <v>3319</v>
      </c>
      <c r="K4088" s="2">
        <v>68</v>
      </c>
    </row>
    <row r="4089" spans="1:11" x14ac:dyDescent="0.3">
      <c r="B4089" t="s">
        <v>12</v>
      </c>
      <c r="C4089" t="s">
        <v>3311</v>
      </c>
      <c r="D4089" t="s">
        <v>3312</v>
      </c>
      <c r="E4089" t="s">
        <v>3313</v>
      </c>
      <c r="F4089" t="s">
        <v>3314</v>
      </c>
      <c r="G4089" t="s">
        <v>3315</v>
      </c>
      <c r="H4089" t="s">
        <v>3316</v>
      </c>
      <c r="I4089" t="s">
        <v>3317</v>
      </c>
      <c r="J4089" t="s">
        <v>3319</v>
      </c>
      <c r="K4089" s="2">
        <v>71</v>
      </c>
    </row>
    <row r="4090" spans="1:11" x14ac:dyDescent="0.3">
      <c r="A4090" t="s">
        <v>3054</v>
      </c>
      <c r="B4090" t="s">
        <v>871</v>
      </c>
      <c r="C4090" t="s">
        <v>3311</v>
      </c>
      <c r="D4090" t="s">
        <v>3312</v>
      </c>
      <c r="E4090" t="s">
        <v>3313</v>
      </c>
      <c r="F4090" t="s">
        <v>3314</v>
      </c>
      <c r="G4090" t="s">
        <v>3315</v>
      </c>
      <c r="H4090" t="s">
        <v>3316</v>
      </c>
      <c r="I4090" t="s">
        <v>3317</v>
      </c>
      <c r="J4090" t="s">
        <v>3319</v>
      </c>
      <c r="K4090" s="2">
        <v>68</v>
      </c>
    </row>
    <row r="4091" spans="1:11" x14ac:dyDescent="0.3">
      <c r="B4091" t="s">
        <v>12</v>
      </c>
      <c r="C4091" t="s">
        <v>3311</v>
      </c>
      <c r="D4091" t="s">
        <v>3312</v>
      </c>
      <c r="E4091" t="s">
        <v>3313</v>
      </c>
      <c r="F4091" t="s">
        <v>3314</v>
      </c>
      <c r="G4091" t="s">
        <v>3315</v>
      </c>
      <c r="H4091" t="s">
        <v>3316</v>
      </c>
      <c r="I4091" t="s">
        <v>3317</v>
      </c>
      <c r="J4091" t="s">
        <v>3319</v>
      </c>
      <c r="K4091" s="2">
        <v>70</v>
      </c>
    </row>
    <row r="4092" spans="1:11" x14ac:dyDescent="0.3">
      <c r="A4092" t="s">
        <v>3056</v>
      </c>
      <c r="B4092" t="s">
        <v>871</v>
      </c>
      <c r="C4092" t="s">
        <v>3311</v>
      </c>
      <c r="D4092" t="s">
        <v>3312</v>
      </c>
      <c r="E4092" t="s">
        <v>3313</v>
      </c>
      <c r="F4092" t="s">
        <v>3314</v>
      </c>
      <c r="G4092" t="s">
        <v>3315</v>
      </c>
      <c r="H4092" t="s">
        <v>3316</v>
      </c>
      <c r="I4092" t="s">
        <v>3317</v>
      </c>
      <c r="J4092" t="s">
        <v>3319</v>
      </c>
      <c r="K4092" s="2">
        <v>68</v>
      </c>
    </row>
    <row r="4093" spans="1:11" x14ac:dyDescent="0.3">
      <c r="B4093" t="s">
        <v>12</v>
      </c>
      <c r="C4093" t="s">
        <v>3311</v>
      </c>
      <c r="D4093" t="s">
        <v>3312</v>
      </c>
      <c r="E4093" t="s">
        <v>3313</v>
      </c>
      <c r="F4093" t="s">
        <v>3314</v>
      </c>
      <c r="G4093" t="s">
        <v>3315</v>
      </c>
      <c r="H4093" t="s">
        <v>3316</v>
      </c>
      <c r="I4093" t="s">
        <v>3317</v>
      </c>
      <c r="J4093" t="s">
        <v>3319</v>
      </c>
      <c r="K4093" s="2">
        <v>71</v>
      </c>
    </row>
    <row r="4094" spans="1:11" x14ac:dyDescent="0.3">
      <c r="A4094" t="s">
        <v>3058</v>
      </c>
      <c r="B4094" t="s">
        <v>871</v>
      </c>
      <c r="C4094" t="s">
        <v>3311</v>
      </c>
      <c r="D4094" t="s">
        <v>3312</v>
      </c>
      <c r="E4094" t="s">
        <v>3313</v>
      </c>
      <c r="F4094" t="s">
        <v>3314</v>
      </c>
      <c r="G4094" t="s">
        <v>3315</v>
      </c>
      <c r="H4094" t="s">
        <v>3316</v>
      </c>
      <c r="I4094" t="s">
        <v>3317</v>
      </c>
      <c r="J4094" t="s">
        <v>3319</v>
      </c>
      <c r="K4094" s="2">
        <v>68</v>
      </c>
    </row>
    <row r="4095" spans="1:11" x14ac:dyDescent="0.3">
      <c r="B4095" t="s">
        <v>12</v>
      </c>
      <c r="C4095" t="s">
        <v>3311</v>
      </c>
      <c r="D4095" t="s">
        <v>3312</v>
      </c>
      <c r="E4095" t="s">
        <v>3313</v>
      </c>
      <c r="F4095" t="s">
        <v>3314</v>
      </c>
      <c r="G4095" t="s">
        <v>3315</v>
      </c>
      <c r="H4095" t="s">
        <v>3316</v>
      </c>
      <c r="I4095" t="s">
        <v>3317</v>
      </c>
      <c r="J4095" t="s">
        <v>3319</v>
      </c>
      <c r="K4095" s="2">
        <v>71</v>
      </c>
    </row>
    <row r="4096" spans="1:11" x14ac:dyDescent="0.3">
      <c r="A4096" t="s">
        <v>3060</v>
      </c>
      <c r="B4096" t="s">
        <v>34</v>
      </c>
      <c r="C4096" t="s">
        <v>3311</v>
      </c>
      <c r="D4096" t="s">
        <v>3312</v>
      </c>
      <c r="E4096" t="s">
        <v>3313</v>
      </c>
      <c r="F4096" t="s">
        <v>3314</v>
      </c>
      <c r="G4096" t="s">
        <v>3315</v>
      </c>
      <c r="H4096" t="s">
        <v>3316</v>
      </c>
      <c r="I4096" t="s">
        <v>3317</v>
      </c>
      <c r="J4096" t="s">
        <v>3319</v>
      </c>
      <c r="K4096" s="2">
        <v>31</v>
      </c>
    </row>
    <row r="4097" spans="1:11" x14ac:dyDescent="0.3">
      <c r="B4097" t="s">
        <v>12</v>
      </c>
      <c r="C4097" t="s">
        <v>3311</v>
      </c>
      <c r="D4097" t="s">
        <v>3312</v>
      </c>
      <c r="E4097" t="s">
        <v>3313</v>
      </c>
      <c r="F4097" t="s">
        <v>3314</v>
      </c>
      <c r="G4097" t="s">
        <v>3315</v>
      </c>
      <c r="H4097" t="s">
        <v>3316</v>
      </c>
      <c r="I4097" t="s">
        <v>3317</v>
      </c>
      <c r="J4097" t="s">
        <v>3319</v>
      </c>
      <c r="K4097" s="2">
        <v>82</v>
      </c>
    </row>
    <row r="4098" spans="1:11" x14ac:dyDescent="0.3">
      <c r="A4098" t="s">
        <v>3062</v>
      </c>
      <c r="B4098" t="s">
        <v>12</v>
      </c>
      <c r="C4098" t="s">
        <v>3311</v>
      </c>
      <c r="D4098" t="s">
        <v>3312</v>
      </c>
      <c r="E4098" t="s">
        <v>3313</v>
      </c>
      <c r="F4098" t="s">
        <v>3314</v>
      </c>
      <c r="G4098" t="s">
        <v>3315</v>
      </c>
      <c r="H4098" t="s">
        <v>3316</v>
      </c>
      <c r="I4098" t="s">
        <v>3371</v>
      </c>
      <c r="J4098" t="s">
        <v>3373</v>
      </c>
      <c r="K4098" s="2">
        <v>78</v>
      </c>
    </row>
    <row r="4099" spans="1:11" x14ac:dyDescent="0.3">
      <c r="B4099" t="s">
        <v>20</v>
      </c>
      <c r="C4099" t="s">
        <v>3311</v>
      </c>
      <c r="D4099" t="s">
        <v>3312</v>
      </c>
      <c r="E4099" t="s">
        <v>3313</v>
      </c>
      <c r="F4099" t="s">
        <v>3314</v>
      </c>
      <c r="G4099" t="s">
        <v>3315</v>
      </c>
      <c r="H4099" t="s">
        <v>3316</v>
      </c>
      <c r="I4099" t="s">
        <v>3371</v>
      </c>
      <c r="J4099" t="s">
        <v>3373</v>
      </c>
      <c r="K4099" s="2">
        <v>127</v>
      </c>
    </row>
    <row r="4100" spans="1:11" x14ac:dyDescent="0.3">
      <c r="B4100" t="s">
        <v>24</v>
      </c>
      <c r="C4100" t="s">
        <v>3311</v>
      </c>
      <c r="D4100" t="s">
        <v>3312</v>
      </c>
      <c r="E4100" t="s">
        <v>3313</v>
      </c>
      <c r="F4100" t="s">
        <v>3314</v>
      </c>
      <c r="G4100" t="s">
        <v>3315</v>
      </c>
      <c r="H4100" t="s">
        <v>3316</v>
      </c>
      <c r="I4100" t="s">
        <v>3371</v>
      </c>
      <c r="J4100" t="s">
        <v>3373</v>
      </c>
      <c r="K4100" s="2">
        <v>282</v>
      </c>
    </row>
    <row r="4101" spans="1:11" x14ac:dyDescent="0.3">
      <c r="A4101" t="s">
        <v>3064</v>
      </c>
      <c r="B4101" t="s">
        <v>12</v>
      </c>
      <c r="C4101" t="s">
        <v>3311</v>
      </c>
      <c r="D4101" t="s">
        <v>3312</v>
      </c>
      <c r="E4101" t="s">
        <v>3313</v>
      </c>
      <c r="F4101" t="s">
        <v>3314</v>
      </c>
      <c r="G4101" t="s">
        <v>3315</v>
      </c>
      <c r="H4101" t="s">
        <v>3316</v>
      </c>
      <c r="I4101" t="s">
        <v>3371</v>
      </c>
      <c r="J4101" t="s">
        <v>3373</v>
      </c>
      <c r="K4101" s="2">
        <v>78</v>
      </c>
    </row>
    <row r="4102" spans="1:11" x14ac:dyDescent="0.3">
      <c r="B4102" t="s">
        <v>20</v>
      </c>
      <c r="C4102" t="s">
        <v>3311</v>
      </c>
      <c r="D4102" t="s">
        <v>3312</v>
      </c>
      <c r="E4102" t="s">
        <v>3313</v>
      </c>
      <c r="F4102" t="s">
        <v>3314</v>
      </c>
      <c r="G4102" t="s">
        <v>3315</v>
      </c>
      <c r="H4102" t="s">
        <v>3316</v>
      </c>
      <c r="I4102" t="s">
        <v>3371</v>
      </c>
      <c r="J4102" t="s">
        <v>3373</v>
      </c>
      <c r="K4102" s="2">
        <v>127</v>
      </c>
    </row>
    <row r="4103" spans="1:11" x14ac:dyDescent="0.3">
      <c r="B4103" t="s">
        <v>22</v>
      </c>
      <c r="C4103" t="s">
        <v>3311</v>
      </c>
      <c r="D4103" t="s">
        <v>3312</v>
      </c>
      <c r="E4103" t="s">
        <v>3313</v>
      </c>
      <c r="F4103" t="s">
        <v>3314</v>
      </c>
      <c r="G4103" t="s">
        <v>3315</v>
      </c>
      <c r="H4103" t="s">
        <v>3316</v>
      </c>
      <c r="I4103" t="s">
        <v>3371</v>
      </c>
      <c r="J4103" t="s">
        <v>3373</v>
      </c>
      <c r="K4103" s="2">
        <v>264</v>
      </c>
    </row>
    <row r="4104" spans="1:11" x14ac:dyDescent="0.3">
      <c r="B4104" t="s">
        <v>24</v>
      </c>
      <c r="C4104" t="s">
        <v>3311</v>
      </c>
      <c r="D4104" t="s">
        <v>3312</v>
      </c>
      <c r="E4104" t="s">
        <v>3313</v>
      </c>
      <c r="F4104" t="s">
        <v>3314</v>
      </c>
      <c r="G4104" t="s">
        <v>3315</v>
      </c>
      <c r="H4104" t="s">
        <v>3316</v>
      </c>
      <c r="I4104" t="s">
        <v>3371</v>
      </c>
      <c r="J4104" t="s">
        <v>3373</v>
      </c>
      <c r="K4104" s="2">
        <v>282</v>
      </c>
    </row>
    <row r="4105" spans="1:11" x14ac:dyDescent="0.3">
      <c r="A4105" t="s">
        <v>3066</v>
      </c>
      <c r="B4105" t="s">
        <v>12</v>
      </c>
      <c r="C4105" t="s">
        <v>3311</v>
      </c>
      <c r="D4105" t="s">
        <v>3312</v>
      </c>
      <c r="E4105" t="s">
        <v>3313</v>
      </c>
      <c r="F4105" t="s">
        <v>3314</v>
      </c>
      <c r="G4105" t="s">
        <v>3315</v>
      </c>
      <c r="H4105" t="s">
        <v>3316</v>
      </c>
      <c r="I4105" t="s">
        <v>3371</v>
      </c>
      <c r="J4105" t="s">
        <v>3373</v>
      </c>
      <c r="K4105" s="2">
        <v>156</v>
      </c>
    </row>
    <row r="4106" spans="1:11" x14ac:dyDescent="0.3">
      <c r="B4106" t="s">
        <v>16</v>
      </c>
      <c r="C4106" t="s">
        <v>3311</v>
      </c>
      <c r="D4106" t="s">
        <v>3312</v>
      </c>
      <c r="E4106" t="s">
        <v>3313</v>
      </c>
      <c r="F4106" t="s">
        <v>3314</v>
      </c>
      <c r="G4106" t="s">
        <v>3315</v>
      </c>
      <c r="H4106" t="s">
        <v>3316</v>
      </c>
      <c r="I4106" t="s">
        <v>3371</v>
      </c>
      <c r="J4106" t="s">
        <v>3373</v>
      </c>
      <c r="K4106" s="2">
        <v>248</v>
      </c>
    </row>
    <row r="4107" spans="1:11" x14ac:dyDescent="0.3">
      <c r="B4107" t="s">
        <v>10</v>
      </c>
      <c r="C4107" t="s">
        <v>3311</v>
      </c>
      <c r="D4107" t="s">
        <v>3312</v>
      </c>
      <c r="E4107" t="s">
        <v>3313</v>
      </c>
      <c r="F4107" t="s">
        <v>3314</v>
      </c>
      <c r="G4107" t="s">
        <v>3315</v>
      </c>
      <c r="H4107" t="s">
        <v>3316</v>
      </c>
      <c r="I4107" t="s">
        <v>3371</v>
      </c>
      <c r="J4107" t="s">
        <v>3373</v>
      </c>
      <c r="K4107" s="2">
        <v>41</v>
      </c>
    </row>
    <row r="4108" spans="1:11" x14ac:dyDescent="0.3">
      <c r="B4108" t="s">
        <v>14</v>
      </c>
      <c r="C4108" t="s">
        <v>3311</v>
      </c>
      <c r="D4108" t="s">
        <v>3312</v>
      </c>
      <c r="E4108" t="s">
        <v>3313</v>
      </c>
      <c r="F4108" t="s">
        <v>3314</v>
      </c>
      <c r="G4108" t="s">
        <v>3315</v>
      </c>
      <c r="H4108" t="s">
        <v>3316</v>
      </c>
      <c r="I4108" t="s">
        <v>3371</v>
      </c>
      <c r="J4108" t="s">
        <v>3373</v>
      </c>
      <c r="K4108" s="2">
        <v>48</v>
      </c>
    </row>
    <row r="4109" spans="1:11" x14ac:dyDescent="0.3">
      <c r="A4109" t="s">
        <v>3068</v>
      </c>
      <c r="B4109" t="s">
        <v>12</v>
      </c>
      <c r="C4109" t="s">
        <v>3311</v>
      </c>
      <c r="D4109" t="s">
        <v>3312</v>
      </c>
      <c r="E4109" t="s">
        <v>3313</v>
      </c>
      <c r="F4109" t="s">
        <v>3314</v>
      </c>
      <c r="G4109" t="s">
        <v>3315</v>
      </c>
      <c r="H4109" t="s">
        <v>3316</v>
      </c>
      <c r="I4109" t="s">
        <v>3317</v>
      </c>
      <c r="J4109" t="s">
        <v>3319</v>
      </c>
      <c r="K4109" s="2">
        <v>156</v>
      </c>
    </row>
    <row r="4110" spans="1:11" x14ac:dyDescent="0.3">
      <c r="B4110" t="s">
        <v>16</v>
      </c>
      <c r="C4110" t="s">
        <v>3311</v>
      </c>
      <c r="D4110" t="s">
        <v>3312</v>
      </c>
      <c r="E4110" t="s">
        <v>3313</v>
      </c>
      <c r="F4110" t="s">
        <v>3314</v>
      </c>
      <c r="G4110" t="s">
        <v>3315</v>
      </c>
      <c r="H4110" t="s">
        <v>3316</v>
      </c>
      <c r="I4110" t="s">
        <v>3317</v>
      </c>
      <c r="J4110" t="s">
        <v>3319</v>
      </c>
      <c r="K4110" s="2">
        <v>56</v>
      </c>
    </row>
    <row r="4111" spans="1:11" x14ac:dyDescent="0.3">
      <c r="B4111" t="s">
        <v>10</v>
      </c>
      <c r="C4111" t="s">
        <v>3311</v>
      </c>
      <c r="D4111" t="s">
        <v>3312</v>
      </c>
      <c r="E4111" t="s">
        <v>3313</v>
      </c>
      <c r="F4111" t="s">
        <v>3314</v>
      </c>
      <c r="G4111" t="s">
        <v>3315</v>
      </c>
      <c r="H4111" t="s">
        <v>3316</v>
      </c>
      <c r="I4111" t="s">
        <v>3317</v>
      </c>
      <c r="J4111" t="s">
        <v>3319</v>
      </c>
      <c r="K4111" s="2">
        <v>41</v>
      </c>
    </row>
    <row r="4112" spans="1:11" x14ac:dyDescent="0.3">
      <c r="B4112" t="s">
        <v>14</v>
      </c>
      <c r="C4112" t="s">
        <v>3311</v>
      </c>
      <c r="D4112" t="s">
        <v>3312</v>
      </c>
      <c r="E4112" t="s">
        <v>3313</v>
      </c>
      <c r="F4112" t="s">
        <v>3314</v>
      </c>
      <c r="G4112" t="s">
        <v>3315</v>
      </c>
      <c r="H4112" t="s">
        <v>3316</v>
      </c>
      <c r="I4112" t="s">
        <v>3317</v>
      </c>
      <c r="J4112" t="s">
        <v>3319</v>
      </c>
      <c r="K4112" s="2">
        <v>48</v>
      </c>
    </row>
    <row r="4113" spans="1:11" x14ac:dyDescent="0.3">
      <c r="A4113" t="s">
        <v>3070</v>
      </c>
      <c r="B4113" t="s">
        <v>12</v>
      </c>
      <c r="C4113" t="s">
        <v>3311</v>
      </c>
      <c r="D4113" t="s">
        <v>3312</v>
      </c>
      <c r="E4113" t="s">
        <v>3313</v>
      </c>
      <c r="F4113" t="s">
        <v>3314</v>
      </c>
      <c r="G4113" t="s">
        <v>3315</v>
      </c>
      <c r="H4113" t="s">
        <v>3316</v>
      </c>
      <c r="I4113" t="s">
        <v>3317</v>
      </c>
      <c r="J4113" t="s">
        <v>3319</v>
      </c>
      <c r="K4113" s="2">
        <v>81</v>
      </c>
    </row>
    <row r="4114" spans="1:11" x14ac:dyDescent="0.3">
      <c r="B4114" t="s">
        <v>16</v>
      </c>
      <c r="C4114" t="s">
        <v>3311</v>
      </c>
      <c r="D4114" t="s">
        <v>3312</v>
      </c>
      <c r="E4114" t="s">
        <v>3313</v>
      </c>
      <c r="F4114" t="s">
        <v>3314</v>
      </c>
      <c r="G4114" t="s">
        <v>3315</v>
      </c>
      <c r="H4114" t="s">
        <v>3316</v>
      </c>
      <c r="I4114" t="s">
        <v>3317</v>
      </c>
      <c r="J4114" t="s">
        <v>3319</v>
      </c>
      <c r="K4114" s="2">
        <v>240</v>
      </c>
    </row>
    <row r="4115" spans="1:11" x14ac:dyDescent="0.3">
      <c r="A4115" t="s">
        <v>3072</v>
      </c>
      <c r="B4115" t="s">
        <v>62</v>
      </c>
      <c r="C4115" t="s">
        <v>3311</v>
      </c>
      <c r="D4115" t="s">
        <v>3312</v>
      </c>
      <c r="E4115" t="s">
        <v>3313</v>
      </c>
      <c r="F4115" t="s">
        <v>3314</v>
      </c>
      <c r="G4115" t="s">
        <v>3315</v>
      </c>
      <c r="H4115" t="s">
        <v>3316</v>
      </c>
      <c r="I4115" t="s">
        <v>3371</v>
      </c>
      <c r="J4115" t="s">
        <v>3373</v>
      </c>
      <c r="K4115" s="2">
        <v>21</v>
      </c>
    </row>
    <row r="4116" spans="1:11" x14ac:dyDescent="0.3">
      <c r="B4116" t="s">
        <v>44</v>
      </c>
      <c r="C4116" t="s">
        <v>3311</v>
      </c>
      <c r="D4116" t="s">
        <v>3312</v>
      </c>
      <c r="E4116" t="s">
        <v>3313</v>
      </c>
      <c r="F4116" t="s">
        <v>3314</v>
      </c>
      <c r="G4116" t="s">
        <v>3315</v>
      </c>
      <c r="H4116" t="s">
        <v>3316</v>
      </c>
      <c r="I4116" t="s">
        <v>3371</v>
      </c>
      <c r="J4116" t="s">
        <v>3373</v>
      </c>
      <c r="K4116" s="2">
        <v>86</v>
      </c>
    </row>
    <row r="4117" spans="1:11" x14ac:dyDescent="0.3">
      <c r="B4117" t="s">
        <v>12</v>
      </c>
      <c r="C4117" t="s">
        <v>3311</v>
      </c>
      <c r="D4117" t="s">
        <v>3312</v>
      </c>
      <c r="E4117" t="s">
        <v>3313</v>
      </c>
      <c r="F4117" t="s">
        <v>3314</v>
      </c>
      <c r="G4117" t="s">
        <v>3315</v>
      </c>
      <c r="H4117" t="s">
        <v>3316</v>
      </c>
      <c r="I4117" t="s">
        <v>3371</v>
      </c>
      <c r="J4117" t="s">
        <v>3373</v>
      </c>
      <c r="K4117" s="2">
        <v>309</v>
      </c>
    </row>
    <row r="4118" spans="1:11" x14ac:dyDescent="0.3">
      <c r="B4118" t="s">
        <v>16</v>
      </c>
      <c r="C4118" t="s">
        <v>3311</v>
      </c>
      <c r="D4118" t="s">
        <v>3312</v>
      </c>
      <c r="E4118" t="s">
        <v>3313</v>
      </c>
      <c r="F4118" t="s">
        <v>3314</v>
      </c>
      <c r="G4118" t="s">
        <v>3315</v>
      </c>
      <c r="H4118" t="s">
        <v>3316</v>
      </c>
      <c r="I4118" t="s">
        <v>3371</v>
      </c>
      <c r="J4118" t="s">
        <v>3373</v>
      </c>
      <c r="K4118" s="2">
        <v>219</v>
      </c>
    </row>
    <row r="4119" spans="1:11" x14ac:dyDescent="0.3">
      <c r="A4119" t="s">
        <v>3074</v>
      </c>
      <c r="B4119" t="s">
        <v>44</v>
      </c>
      <c r="C4119" t="s">
        <v>3311</v>
      </c>
      <c r="D4119" t="s">
        <v>3312</v>
      </c>
      <c r="E4119" t="s">
        <v>3313</v>
      </c>
      <c r="F4119" t="s">
        <v>3314</v>
      </c>
      <c r="G4119" t="s">
        <v>3315</v>
      </c>
      <c r="H4119" t="s">
        <v>3316</v>
      </c>
      <c r="I4119" t="s">
        <v>3317</v>
      </c>
      <c r="J4119" t="s">
        <v>3319</v>
      </c>
      <c r="K4119" s="2">
        <v>76</v>
      </c>
    </row>
    <row r="4120" spans="1:11" x14ac:dyDescent="0.3">
      <c r="B4120" t="s">
        <v>12</v>
      </c>
      <c r="C4120" t="s">
        <v>3311</v>
      </c>
      <c r="D4120" t="s">
        <v>3312</v>
      </c>
      <c r="E4120" t="s">
        <v>3313</v>
      </c>
      <c r="F4120" t="s">
        <v>3314</v>
      </c>
      <c r="G4120" t="s">
        <v>3315</v>
      </c>
      <c r="H4120" t="s">
        <v>3316</v>
      </c>
      <c r="I4120" t="s">
        <v>3317</v>
      </c>
      <c r="J4120" t="s">
        <v>3319</v>
      </c>
      <c r="K4120" s="2">
        <v>33</v>
      </c>
    </row>
    <row r="4121" spans="1:11" x14ac:dyDescent="0.3">
      <c r="A4121" t="s">
        <v>3076</v>
      </c>
      <c r="B4121" t="s">
        <v>44</v>
      </c>
      <c r="C4121" t="s">
        <v>3311</v>
      </c>
      <c r="D4121" t="s">
        <v>3312</v>
      </c>
      <c r="E4121" t="s">
        <v>3313</v>
      </c>
      <c r="F4121" t="s">
        <v>3314</v>
      </c>
      <c r="G4121" t="s">
        <v>3315</v>
      </c>
      <c r="H4121" t="s">
        <v>3316</v>
      </c>
      <c r="I4121" t="s">
        <v>3371</v>
      </c>
      <c r="J4121" t="s">
        <v>3373</v>
      </c>
      <c r="K4121" s="2">
        <v>82</v>
      </c>
    </row>
    <row r="4122" spans="1:11" x14ac:dyDescent="0.3">
      <c r="B4122" t="s">
        <v>12</v>
      </c>
      <c r="C4122" t="s">
        <v>3311</v>
      </c>
      <c r="D4122" t="s">
        <v>3312</v>
      </c>
      <c r="E4122" t="s">
        <v>3313</v>
      </c>
      <c r="F4122" t="s">
        <v>3314</v>
      </c>
      <c r="G4122" t="s">
        <v>3315</v>
      </c>
      <c r="H4122" t="s">
        <v>3316</v>
      </c>
      <c r="I4122" t="s">
        <v>3371</v>
      </c>
      <c r="J4122" t="s">
        <v>3373</v>
      </c>
      <c r="K4122" s="2">
        <v>309</v>
      </c>
    </row>
    <row r="4123" spans="1:11" x14ac:dyDescent="0.3">
      <c r="B4123" t="s">
        <v>16</v>
      </c>
      <c r="C4123" t="s">
        <v>3311</v>
      </c>
      <c r="D4123" t="s">
        <v>3312</v>
      </c>
      <c r="E4123" t="s">
        <v>3313</v>
      </c>
      <c r="F4123" t="s">
        <v>3314</v>
      </c>
      <c r="G4123" t="s">
        <v>3315</v>
      </c>
      <c r="H4123" t="s">
        <v>3316</v>
      </c>
      <c r="I4123" t="s">
        <v>3371</v>
      </c>
      <c r="J4123" t="s">
        <v>3373</v>
      </c>
      <c r="K4123" s="2">
        <v>220</v>
      </c>
    </row>
    <row r="4124" spans="1:11" x14ac:dyDescent="0.3">
      <c r="A4124" t="s">
        <v>3078</v>
      </c>
      <c r="B4124" t="s">
        <v>12</v>
      </c>
      <c r="C4124" t="s">
        <v>3311</v>
      </c>
      <c r="D4124" t="s">
        <v>3312</v>
      </c>
      <c r="E4124" t="s">
        <v>3342</v>
      </c>
      <c r="F4124" t="s">
        <v>4055</v>
      </c>
      <c r="G4124" t="s">
        <v>4056</v>
      </c>
      <c r="H4124" t="s">
        <v>4057</v>
      </c>
      <c r="I4124" t="s">
        <v>4058</v>
      </c>
      <c r="J4124">
        <v>0</v>
      </c>
      <c r="K4124" s="2">
        <v>78</v>
      </c>
    </row>
    <row r="4125" spans="1:11" x14ac:dyDescent="0.3">
      <c r="B4125" t="s">
        <v>20</v>
      </c>
      <c r="C4125" t="s">
        <v>3311</v>
      </c>
      <c r="D4125" t="s">
        <v>3312</v>
      </c>
      <c r="E4125" t="s">
        <v>3342</v>
      </c>
      <c r="F4125" t="s">
        <v>4055</v>
      </c>
      <c r="G4125" t="s">
        <v>4056</v>
      </c>
      <c r="H4125" t="s">
        <v>4057</v>
      </c>
      <c r="I4125" t="s">
        <v>4058</v>
      </c>
      <c r="J4125">
        <v>0</v>
      </c>
      <c r="K4125" s="2">
        <v>100</v>
      </c>
    </row>
    <row r="4126" spans="1:11" x14ac:dyDescent="0.3">
      <c r="A4126" t="s">
        <v>3080</v>
      </c>
      <c r="B4126" t="s">
        <v>12</v>
      </c>
      <c r="C4126" t="s">
        <v>3311</v>
      </c>
      <c r="D4126" t="s">
        <v>3312</v>
      </c>
      <c r="E4126" t="s">
        <v>3313</v>
      </c>
      <c r="F4126" t="s">
        <v>3314</v>
      </c>
      <c r="G4126" t="s">
        <v>3315</v>
      </c>
      <c r="H4126" t="s">
        <v>3316</v>
      </c>
      <c r="I4126" t="s">
        <v>3357</v>
      </c>
      <c r="J4126" t="s">
        <v>3359</v>
      </c>
      <c r="K4126" s="2">
        <v>153</v>
      </c>
    </row>
    <row r="4127" spans="1:11" x14ac:dyDescent="0.3">
      <c r="B4127" t="s">
        <v>16</v>
      </c>
      <c r="C4127" t="s">
        <v>3311</v>
      </c>
      <c r="D4127" t="s">
        <v>3312</v>
      </c>
      <c r="E4127" t="s">
        <v>3313</v>
      </c>
      <c r="F4127" t="s">
        <v>3314</v>
      </c>
      <c r="G4127" t="s">
        <v>3315</v>
      </c>
      <c r="H4127" t="s">
        <v>3316</v>
      </c>
      <c r="I4127" t="s">
        <v>3357</v>
      </c>
      <c r="J4127" t="s">
        <v>3359</v>
      </c>
      <c r="K4127" s="2">
        <v>248</v>
      </c>
    </row>
    <row r="4128" spans="1:11" x14ac:dyDescent="0.3">
      <c r="B4128" t="s">
        <v>10</v>
      </c>
      <c r="C4128" t="s">
        <v>3311</v>
      </c>
      <c r="D4128" t="s">
        <v>3312</v>
      </c>
      <c r="E4128" t="s">
        <v>3313</v>
      </c>
      <c r="F4128" t="s">
        <v>3314</v>
      </c>
      <c r="G4128" t="s">
        <v>3315</v>
      </c>
      <c r="H4128" t="s">
        <v>3316</v>
      </c>
      <c r="I4128" t="s">
        <v>3357</v>
      </c>
      <c r="J4128" t="s">
        <v>3359</v>
      </c>
      <c r="K4128" s="2">
        <v>41</v>
      </c>
    </row>
    <row r="4129" spans="1:11" x14ac:dyDescent="0.3">
      <c r="B4129" t="s">
        <v>14</v>
      </c>
      <c r="C4129" t="s">
        <v>3311</v>
      </c>
      <c r="D4129" t="s">
        <v>3312</v>
      </c>
      <c r="E4129" t="s">
        <v>3313</v>
      </c>
      <c r="F4129" t="s">
        <v>3314</v>
      </c>
      <c r="G4129" t="s">
        <v>3315</v>
      </c>
      <c r="H4129" t="s">
        <v>3316</v>
      </c>
      <c r="I4129" t="s">
        <v>3357</v>
      </c>
      <c r="J4129" t="s">
        <v>3359</v>
      </c>
      <c r="K4129" s="2">
        <v>48</v>
      </c>
    </row>
    <row r="4130" spans="1:11" x14ac:dyDescent="0.3">
      <c r="A4130" t="s">
        <v>3082</v>
      </c>
      <c r="B4130" t="s">
        <v>12</v>
      </c>
      <c r="C4130" t="s">
        <v>3311</v>
      </c>
      <c r="D4130" t="s">
        <v>3312</v>
      </c>
      <c r="E4130" t="s">
        <v>3313</v>
      </c>
      <c r="F4130" t="s">
        <v>3314</v>
      </c>
      <c r="G4130" t="s">
        <v>3315</v>
      </c>
      <c r="H4130" t="s">
        <v>3316</v>
      </c>
      <c r="I4130" t="s">
        <v>3357</v>
      </c>
      <c r="J4130" t="s">
        <v>3359</v>
      </c>
      <c r="K4130" s="2">
        <v>153</v>
      </c>
    </row>
    <row r="4131" spans="1:11" x14ac:dyDescent="0.3">
      <c r="B4131" t="s">
        <v>16</v>
      </c>
      <c r="C4131" t="s">
        <v>3311</v>
      </c>
      <c r="D4131" t="s">
        <v>3312</v>
      </c>
      <c r="E4131" t="s">
        <v>3313</v>
      </c>
      <c r="F4131" t="s">
        <v>3314</v>
      </c>
      <c r="G4131" t="s">
        <v>3315</v>
      </c>
      <c r="H4131" t="s">
        <v>3316</v>
      </c>
      <c r="I4131" t="s">
        <v>3357</v>
      </c>
      <c r="J4131" t="s">
        <v>3359</v>
      </c>
      <c r="K4131" s="2">
        <v>248</v>
      </c>
    </row>
    <row r="4132" spans="1:11" x14ac:dyDescent="0.3">
      <c r="B4132" t="s">
        <v>10</v>
      </c>
      <c r="C4132" t="s">
        <v>3311</v>
      </c>
      <c r="D4132" t="s">
        <v>3312</v>
      </c>
      <c r="E4132" t="s">
        <v>3313</v>
      </c>
      <c r="F4132" t="s">
        <v>3314</v>
      </c>
      <c r="G4132" t="s">
        <v>3315</v>
      </c>
      <c r="H4132" t="s">
        <v>3316</v>
      </c>
      <c r="I4132" t="s">
        <v>3357</v>
      </c>
      <c r="J4132" t="s">
        <v>3359</v>
      </c>
      <c r="K4132" s="2">
        <v>41</v>
      </c>
    </row>
    <row r="4133" spans="1:11" x14ac:dyDescent="0.3">
      <c r="B4133" t="s">
        <v>14</v>
      </c>
      <c r="C4133" t="s">
        <v>3311</v>
      </c>
      <c r="D4133" t="s">
        <v>3312</v>
      </c>
      <c r="E4133" t="s">
        <v>3313</v>
      </c>
      <c r="F4133" t="s">
        <v>3314</v>
      </c>
      <c r="G4133" t="s">
        <v>3315</v>
      </c>
      <c r="H4133" t="s">
        <v>3316</v>
      </c>
      <c r="I4133" t="s">
        <v>3357</v>
      </c>
      <c r="J4133" t="s">
        <v>3359</v>
      </c>
      <c r="K4133" s="2">
        <v>48</v>
      </c>
    </row>
    <row r="4134" spans="1:11" x14ac:dyDescent="0.3">
      <c r="A4134" t="s">
        <v>3084</v>
      </c>
      <c r="B4134" t="s">
        <v>44</v>
      </c>
      <c r="C4134" t="s">
        <v>3311</v>
      </c>
      <c r="D4134" t="s">
        <v>3312</v>
      </c>
      <c r="E4134" t="s">
        <v>3313</v>
      </c>
      <c r="F4134" t="s">
        <v>3314</v>
      </c>
      <c r="G4134" t="s">
        <v>3315</v>
      </c>
      <c r="H4134" t="s">
        <v>3316</v>
      </c>
      <c r="I4134" t="s">
        <v>3357</v>
      </c>
      <c r="J4134" t="s">
        <v>3359</v>
      </c>
      <c r="K4134" s="2">
        <v>81</v>
      </c>
    </row>
    <row r="4135" spans="1:11" x14ac:dyDescent="0.3">
      <c r="B4135" t="s">
        <v>12</v>
      </c>
      <c r="C4135" t="s">
        <v>3311</v>
      </c>
      <c r="D4135" t="s">
        <v>3312</v>
      </c>
      <c r="E4135" t="s">
        <v>3313</v>
      </c>
      <c r="F4135" t="s">
        <v>3314</v>
      </c>
      <c r="G4135" t="s">
        <v>3315</v>
      </c>
      <c r="H4135" t="s">
        <v>3316</v>
      </c>
      <c r="I4135" t="s">
        <v>3357</v>
      </c>
      <c r="J4135" t="s">
        <v>3359</v>
      </c>
      <c r="K4135" s="2">
        <v>308</v>
      </c>
    </row>
    <row r="4136" spans="1:11" x14ac:dyDescent="0.3">
      <c r="A4136" t="s">
        <v>3086</v>
      </c>
      <c r="B4136" t="s">
        <v>12</v>
      </c>
      <c r="C4136" t="s">
        <v>3311</v>
      </c>
      <c r="D4136" t="s">
        <v>3312</v>
      </c>
      <c r="E4136" t="s">
        <v>3313</v>
      </c>
      <c r="F4136" t="s">
        <v>3314</v>
      </c>
      <c r="G4136" t="s">
        <v>3315</v>
      </c>
      <c r="H4136" t="s">
        <v>3316</v>
      </c>
      <c r="I4136" t="s">
        <v>3357</v>
      </c>
      <c r="J4136" t="s">
        <v>3359</v>
      </c>
      <c r="K4136" s="2">
        <v>162</v>
      </c>
    </row>
    <row r="4137" spans="1:11" x14ac:dyDescent="0.3">
      <c r="B4137" t="s">
        <v>16</v>
      </c>
      <c r="C4137" t="s">
        <v>3311</v>
      </c>
      <c r="D4137" t="s">
        <v>3312</v>
      </c>
      <c r="E4137" t="s">
        <v>3313</v>
      </c>
      <c r="F4137" t="s">
        <v>3314</v>
      </c>
      <c r="G4137" t="s">
        <v>3315</v>
      </c>
      <c r="H4137" t="s">
        <v>3316</v>
      </c>
      <c r="I4137" t="s">
        <v>3357</v>
      </c>
      <c r="J4137" t="s">
        <v>3359</v>
      </c>
      <c r="K4137" s="2">
        <v>239</v>
      </c>
    </row>
    <row r="4138" spans="1:11" x14ac:dyDescent="0.3">
      <c r="A4138" t="s">
        <v>3088</v>
      </c>
      <c r="B4138" t="s">
        <v>44</v>
      </c>
      <c r="C4138" t="s">
        <v>3311</v>
      </c>
      <c r="D4138" t="s">
        <v>3312</v>
      </c>
      <c r="E4138" t="s">
        <v>3313</v>
      </c>
      <c r="F4138" t="s">
        <v>3314</v>
      </c>
      <c r="G4138" t="s">
        <v>3315</v>
      </c>
      <c r="H4138" t="s">
        <v>3316</v>
      </c>
      <c r="I4138" t="s">
        <v>3371</v>
      </c>
      <c r="J4138" t="s">
        <v>3373</v>
      </c>
      <c r="K4138" s="2">
        <v>76</v>
      </c>
    </row>
    <row r="4139" spans="1:11" x14ac:dyDescent="0.3">
      <c r="B4139" t="s">
        <v>12</v>
      </c>
      <c r="C4139" t="s">
        <v>3311</v>
      </c>
      <c r="D4139" t="s">
        <v>3312</v>
      </c>
      <c r="E4139" t="s">
        <v>3313</v>
      </c>
      <c r="F4139" t="s">
        <v>3314</v>
      </c>
      <c r="G4139" t="s">
        <v>3315</v>
      </c>
      <c r="H4139" t="s">
        <v>3316</v>
      </c>
      <c r="I4139" t="s">
        <v>3371</v>
      </c>
      <c r="J4139" t="s">
        <v>3373</v>
      </c>
      <c r="K4139" s="2">
        <v>388</v>
      </c>
    </row>
    <row r="4140" spans="1:11" x14ac:dyDescent="0.3">
      <c r="B4140" t="s">
        <v>16</v>
      </c>
      <c r="C4140" t="s">
        <v>3311</v>
      </c>
      <c r="D4140" t="s">
        <v>3312</v>
      </c>
      <c r="E4140" t="s">
        <v>3313</v>
      </c>
      <c r="F4140" t="s">
        <v>3314</v>
      </c>
      <c r="G4140" t="s">
        <v>3315</v>
      </c>
      <c r="H4140" t="s">
        <v>3316</v>
      </c>
      <c r="I4140" t="s">
        <v>3371</v>
      </c>
      <c r="J4140" t="s">
        <v>3373</v>
      </c>
      <c r="K4140" s="2">
        <v>222</v>
      </c>
    </row>
    <row r="4141" spans="1:11" x14ac:dyDescent="0.3">
      <c r="A4141" t="s">
        <v>3090</v>
      </c>
      <c r="B4141" t="s">
        <v>44</v>
      </c>
      <c r="C4141" t="s">
        <v>3311</v>
      </c>
      <c r="D4141" t="s">
        <v>3312</v>
      </c>
      <c r="E4141" t="s">
        <v>3313</v>
      </c>
      <c r="F4141" t="s">
        <v>3314</v>
      </c>
      <c r="G4141" t="s">
        <v>3315</v>
      </c>
      <c r="H4141" t="s">
        <v>3316</v>
      </c>
      <c r="I4141" t="s">
        <v>3317</v>
      </c>
      <c r="J4141" t="s">
        <v>3319</v>
      </c>
      <c r="K4141" s="2">
        <v>75</v>
      </c>
    </row>
    <row r="4142" spans="1:11" x14ac:dyDescent="0.3">
      <c r="B4142" t="s">
        <v>12</v>
      </c>
      <c r="C4142" t="s">
        <v>3311</v>
      </c>
      <c r="D4142" t="s">
        <v>3312</v>
      </c>
      <c r="E4142" t="s">
        <v>3313</v>
      </c>
      <c r="F4142" t="s">
        <v>3314</v>
      </c>
      <c r="G4142" t="s">
        <v>3315</v>
      </c>
      <c r="H4142" t="s">
        <v>3316</v>
      </c>
      <c r="I4142" t="s">
        <v>3317</v>
      </c>
      <c r="J4142" t="s">
        <v>3319</v>
      </c>
      <c r="K4142" s="2">
        <v>309</v>
      </c>
    </row>
    <row r="4143" spans="1:11" x14ac:dyDescent="0.3">
      <c r="A4143" t="s">
        <v>3092</v>
      </c>
      <c r="B4143" t="s">
        <v>12</v>
      </c>
      <c r="C4143" t="s">
        <v>3311</v>
      </c>
      <c r="D4143" t="s">
        <v>3312</v>
      </c>
      <c r="E4143" t="s">
        <v>3313</v>
      </c>
      <c r="F4143" t="s">
        <v>3314</v>
      </c>
      <c r="G4143" t="s">
        <v>3315</v>
      </c>
      <c r="H4143" t="s">
        <v>3316</v>
      </c>
      <c r="I4143" t="s">
        <v>3328</v>
      </c>
      <c r="J4143" t="s">
        <v>3330</v>
      </c>
      <c r="K4143" s="2">
        <v>78</v>
      </c>
    </row>
    <row r="4144" spans="1:11" x14ac:dyDescent="0.3">
      <c r="B4144" t="s">
        <v>20</v>
      </c>
      <c r="C4144" t="s">
        <v>3311</v>
      </c>
      <c r="D4144" t="s">
        <v>3312</v>
      </c>
      <c r="E4144" t="s">
        <v>3313</v>
      </c>
      <c r="F4144" t="s">
        <v>3314</v>
      </c>
      <c r="G4144" t="s">
        <v>3315</v>
      </c>
      <c r="H4144" t="s">
        <v>3316</v>
      </c>
      <c r="I4144" t="s">
        <v>3328</v>
      </c>
      <c r="J4144" t="s">
        <v>3330</v>
      </c>
      <c r="K4144" s="2">
        <v>127</v>
      </c>
    </row>
    <row r="4145" spans="1:11" x14ac:dyDescent="0.3">
      <c r="B4145" t="s">
        <v>22</v>
      </c>
      <c r="C4145" t="s">
        <v>3311</v>
      </c>
      <c r="D4145" t="s">
        <v>3312</v>
      </c>
      <c r="E4145" t="s">
        <v>3313</v>
      </c>
      <c r="F4145" t="s">
        <v>3314</v>
      </c>
      <c r="G4145" t="s">
        <v>3315</v>
      </c>
      <c r="H4145" t="s">
        <v>3316</v>
      </c>
      <c r="I4145" t="s">
        <v>3328</v>
      </c>
      <c r="J4145" t="s">
        <v>3330</v>
      </c>
      <c r="K4145" s="2">
        <v>90</v>
      </c>
    </row>
    <row r="4146" spans="1:11" x14ac:dyDescent="0.3">
      <c r="B4146" t="s">
        <v>24</v>
      </c>
      <c r="C4146" t="s">
        <v>3311</v>
      </c>
      <c r="D4146" t="s">
        <v>3312</v>
      </c>
      <c r="E4146" t="s">
        <v>3313</v>
      </c>
      <c r="F4146" t="s">
        <v>3314</v>
      </c>
      <c r="G4146" t="s">
        <v>3315</v>
      </c>
      <c r="H4146" t="s">
        <v>3316</v>
      </c>
      <c r="I4146" t="s">
        <v>3328</v>
      </c>
      <c r="J4146" t="s">
        <v>3330</v>
      </c>
      <c r="K4146" s="2">
        <v>273</v>
      </c>
    </row>
    <row r="4147" spans="1:11" x14ac:dyDescent="0.3">
      <c r="A4147" t="s">
        <v>3094</v>
      </c>
      <c r="B4147" t="s">
        <v>44</v>
      </c>
      <c r="C4147" t="s">
        <v>3311</v>
      </c>
      <c r="D4147" t="s">
        <v>3312</v>
      </c>
      <c r="E4147" t="s">
        <v>3313</v>
      </c>
      <c r="F4147" t="s">
        <v>3314</v>
      </c>
      <c r="G4147" t="s">
        <v>3315</v>
      </c>
      <c r="H4147" t="s">
        <v>3316</v>
      </c>
      <c r="I4147" t="s">
        <v>3328</v>
      </c>
      <c r="J4147" t="s">
        <v>3330</v>
      </c>
      <c r="K4147" s="2">
        <v>81</v>
      </c>
    </row>
    <row r="4148" spans="1:11" x14ac:dyDescent="0.3">
      <c r="B4148" t="s">
        <v>12</v>
      </c>
      <c r="C4148" t="s">
        <v>3311</v>
      </c>
      <c r="D4148" t="s">
        <v>3312</v>
      </c>
      <c r="E4148" t="s">
        <v>3313</v>
      </c>
      <c r="F4148" t="s">
        <v>3314</v>
      </c>
      <c r="G4148" t="s">
        <v>3315</v>
      </c>
      <c r="H4148" t="s">
        <v>3316</v>
      </c>
      <c r="I4148" t="s">
        <v>3328</v>
      </c>
      <c r="J4148" t="s">
        <v>3330</v>
      </c>
      <c r="K4148" s="2">
        <v>228</v>
      </c>
    </row>
    <row r="4149" spans="1:11" x14ac:dyDescent="0.3">
      <c r="A4149" t="s">
        <v>3096</v>
      </c>
      <c r="B4149" t="s">
        <v>12</v>
      </c>
      <c r="C4149" t="s">
        <v>3311</v>
      </c>
      <c r="D4149" t="s">
        <v>3312</v>
      </c>
      <c r="E4149" t="s">
        <v>3313</v>
      </c>
      <c r="F4149" t="s">
        <v>3314</v>
      </c>
      <c r="G4149" t="s">
        <v>3315</v>
      </c>
      <c r="H4149" t="s">
        <v>3316</v>
      </c>
      <c r="I4149" t="s">
        <v>3328</v>
      </c>
      <c r="J4149" t="s">
        <v>3330</v>
      </c>
      <c r="K4149" s="2">
        <v>77</v>
      </c>
    </row>
    <row r="4150" spans="1:11" x14ac:dyDescent="0.3">
      <c r="A4150" t="s">
        <v>3098</v>
      </c>
      <c r="B4150" t="s">
        <v>12</v>
      </c>
      <c r="C4150" t="s">
        <v>3311</v>
      </c>
      <c r="D4150" t="s">
        <v>3312</v>
      </c>
      <c r="E4150" t="s">
        <v>3313</v>
      </c>
      <c r="F4150" t="s">
        <v>3314</v>
      </c>
      <c r="G4150" t="s">
        <v>3315</v>
      </c>
      <c r="H4150" t="s">
        <v>3316</v>
      </c>
      <c r="I4150" t="s">
        <v>3317</v>
      </c>
      <c r="J4150" t="s">
        <v>3417</v>
      </c>
      <c r="K4150" s="2">
        <v>77</v>
      </c>
    </row>
    <row r="4151" spans="1:11" x14ac:dyDescent="0.3">
      <c r="A4151" t="s">
        <v>3100</v>
      </c>
      <c r="B4151" t="s">
        <v>12</v>
      </c>
      <c r="C4151" t="s">
        <v>3311</v>
      </c>
      <c r="D4151" t="s">
        <v>3312</v>
      </c>
      <c r="E4151" t="s">
        <v>3426</v>
      </c>
      <c r="F4151" t="s">
        <v>3453</v>
      </c>
      <c r="G4151" t="s">
        <v>3454</v>
      </c>
      <c r="H4151" t="s">
        <v>3455</v>
      </c>
      <c r="I4151" t="s">
        <v>3456</v>
      </c>
      <c r="J4151" t="s">
        <v>3458</v>
      </c>
      <c r="K4151" s="2">
        <v>73</v>
      </c>
    </row>
    <row r="4152" spans="1:11" x14ac:dyDescent="0.3">
      <c r="B4152" t="s">
        <v>24</v>
      </c>
      <c r="C4152" t="s">
        <v>3311</v>
      </c>
      <c r="D4152" t="s">
        <v>3312</v>
      </c>
      <c r="E4152" t="s">
        <v>3426</v>
      </c>
      <c r="F4152" t="s">
        <v>3453</v>
      </c>
      <c r="G4152" t="s">
        <v>3454</v>
      </c>
      <c r="H4152" t="s">
        <v>3455</v>
      </c>
      <c r="I4152" t="s">
        <v>3456</v>
      </c>
      <c r="J4152" t="s">
        <v>3458</v>
      </c>
      <c r="K4152" s="2">
        <v>260</v>
      </c>
    </row>
    <row r="4153" spans="1:11" x14ac:dyDescent="0.3">
      <c r="A4153" t="s">
        <v>3102</v>
      </c>
      <c r="B4153" t="s">
        <v>12</v>
      </c>
      <c r="C4153" t="s">
        <v>3311</v>
      </c>
      <c r="D4153" t="s">
        <v>3312</v>
      </c>
      <c r="E4153" t="s">
        <v>3426</v>
      </c>
      <c r="F4153" t="s">
        <v>3453</v>
      </c>
      <c r="G4153" t="s">
        <v>3454</v>
      </c>
      <c r="H4153" t="s">
        <v>3455</v>
      </c>
      <c r="I4153" t="s">
        <v>3456</v>
      </c>
      <c r="J4153" t="s">
        <v>3458</v>
      </c>
      <c r="K4153" s="2">
        <v>78</v>
      </c>
    </row>
    <row r="4154" spans="1:11" x14ac:dyDescent="0.3">
      <c r="B4154" t="s">
        <v>20</v>
      </c>
      <c r="C4154" t="s">
        <v>3311</v>
      </c>
      <c r="D4154" t="s">
        <v>3312</v>
      </c>
      <c r="E4154" t="s">
        <v>3426</v>
      </c>
      <c r="F4154" t="s">
        <v>3453</v>
      </c>
      <c r="G4154" t="s">
        <v>3454</v>
      </c>
      <c r="H4154" t="s">
        <v>3455</v>
      </c>
      <c r="I4154" t="s">
        <v>3456</v>
      </c>
      <c r="J4154" t="s">
        <v>3458</v>
      </c>
      <c r="K4154" s="2">
        <v>134</v>
      </c>
    </row>
    <row r="4155" spans="1:11" x14ac:dyDescent="0.3">
      <c r="B4155" t="s">
        <v>24</v>
      </c>
      <c r="C4155" t="s">
        <v>3311</v>
      </c>
      <c r="D4155" t="s">
        <v>3312</v>
      </c>
      <c r="E4155" t="s">
        <v>3426</v>
      </c>
      <c r="F4155" t="s">
        <v>3453</v>
      </c>
      <c r="G4155" t="s">
        <v>3454</v>
      </c>
      <c r="H4155" t="s">
        <v>3455</v>
      </c>
      <c r="I4155" t="s">
        <v>3456</v>
      </c>
      <c r="J4155" t="s">
        <v>3458</v>
      </c>
      <c r="K4155" s="2">
        <v>270</v>
      </c>
    </row>
    <row r="4156" spans="1:11" x14ac:dyDescent="0.3">
      <c r="A4156" t="s">
        <v>3104</v>
      </c>
      <c r="B4156" t="s">
        <v>12</v>
      </c>
      <c r="C4156" t="s">
        <v>3311</v>
      </c>
      <c r="D4156" t="s">
        <v>3312</v>
      </c>
      <c r="E4156" t="s">
        <v>3313</v>
      </c>
      <c r="F4156" t="s">
        <v>3314</v>
      </c>
      <c r="G4156" t="s">
        <v>3315</v>
      </c>
      <c r="H4156" t="s">
        <v>3316</v>
      </c>
      <c r="I4156" t="s">
        <v>3371</v>
      </c>
      <c r="J4156" t="s">
        <v>3373</v>
      </c>
      <c r="K4156" s="2">
        <v>76</v>
      </c>
    </row>
    <row r="4157" spans="1:11" x14ac:dyDescent="0.3">
      <c r="B4157" t="s">
        <v>16</v>
      </c>
      <c r="C4157" t="s">
        <v>3311</v>
      </c>
      <c r="D4157" t="s">
        <v>3312</v>
      </c>
      <c r="E4157" t="s">
        <v>3313</v>
      </c>
      <c r="F4157" t="s">
        <v>3314</v>
      </c>
      <c r="G4157" t="s">
        <v>3315</v>
      </c>
      <c r="H4157" t="s">
        <v>3316</v>
      </c>
      <c r="I4157" t="s">
        <v>3371</v>
      </c>
      <c r="J4157" t="s">
        <v>3373</v>
      </c>
      <c r="K4157" s="2">
        <v>248</v>
      </c>
    </row>
    <row r="4158" spans="1:11" x14ac:dyDescent="0.3">
      <c r="B4158" t="s">
        <v>10</v>
      </c>
      <c r="C4158" t="s">
        <v>3311</v>
      </c>
      <c r="D4158" t="s">
        <v>3312</v>
      </c>
      <c r="E4158" t="s">
        <v>3313</v>
      </c>
      <c r="F4158" t="s">
        <v>3314</v>
      </c>
      <c r="G4158" t="s">
        <v>3315</v>
      </c>
      <c r="H4158" t="s">
        <v>3316</v>
      </c>
      <c r="I4158" t="s">
        <v>3371</v>
      </c>
      <c r="J4158" t="s">
        <v>3373</v>
      </c>
      <c r="K4158" s="2">
        <v>41</v>
      </c>
    </row>
    <row r="4159" spans="1:11" x14ac:dyDescent="0.3">
      <c r="B4159" t="s">
        <v>14</v>
      </c>
      <c r="C4159" t="s">
        <v>3311</v>
      </c>
      <c r="D4159" t="s">
        <v>3312</v>
      </c>
      <c r="E4159" t="s">
        <v>3313</v>
      </c>
      <c r="F4159" t="s">
        <v>3314</v>
      </c>
      <c r="G4159" t="s">
        <v>3315</v>
      </c>
      <c r="H4159" t="s">
        <v>3316</v>
      </c>
      <c r="I4159" t="s">
        <v>3371</v>
      </c>
      <c r="J4159" t="s">
        <v>3373</v>
      </c>
      <c r="K4159" s="2">
        <v>48</v>
      </c>
    </row>
    <row r="4160" spans="1:11" x14ac:dyDescent="0.3">
      <c r="A4160" t="s">
        <v>3106</v>
      </c>
      <c r="B4160" t="s">
        <v>12</v>
      </c>
      <c r="C4160" t="s">
        <v>3311</v>
      </c>
      <c r="D4160" t="s">
        <v>3312</v>
      </c>
      <c r="E4160" t="s">
        <v>3313</v>
      </c>
      <c r="F4160" t="s">
        <v>3314</v>
      </c>
      <c r="G4160" t="s">
        <v>3315</v>
      </c>
      <c r="H4160" t="s">
        <v>3316</v>
      </c>
      <c r="I4160" t="s">
        <v>3317</v>
      </c>
      <c r="J4160" t="s">
        <v>3319</v>
      </c>
      <c r="K4160" s="2">
        <v>418</v>
      </c>
    </row>
    <row r="4161" spans="1:11" x14ac:dyDescent="0.3">
      <c r="B4161" t="s">
        <v>16</v>
      </c>
      <c r="C4161" t="s">
        <v>3311</v>
      </c>
      <c r="D4161" t="s">
        <v>3312</v>
      </c>
      <c r="E4161" t="s">
        <v>3313</v>
      </c>
      <c r="F4161" t="s">
        <v>3314</v>
      </c>
      <c r="G4161" t="s">
        <v>3315</v>
      </c>
      <c r="H4161" t="s">
        <v>3316</v>
      </c>
      <c r="I4161" t="s">
        <v>3317</v>
      </c>
      <c r="J4161" t="s">
        <v>3319</v>
      </c>
      <c r="K4161" s="2">
        <v>51</v>
      </c>
    </row>
    <row r="4162" spans="1:11" x14ac:dyDescent="0.3">
      <c r="A4162" t="s">
        <v>3108</v>
      </c>
      <c r="B4162" t="s">
        <v>44</v>
      </c>
      <c r="C4162" t="s">
        <v>3311</v>
      </c>
      <c r="D4162" t="s">
        <v>3312</v>
      </c>
      <c r="E4162" t="s">
        <v>3313</v>
      </c>
      <c r="F4162" t="s">
        <v>3314</v>
      </c>
      <c r="G4162" t="s">
        <v>3315</v>
      </c>
      <c r="H4162" t="s">
        <v>3316</v>
      </c>
      <c r="I4162" t="s">
        <v>3357</v>
      </c>
      <c r="J4162" t="s">
        <v>3359</v>
      </c>
      <c r="K4162" s="2">
        <v>81</v>
      </c>
    </row>
    <row r="4163" spans="1:11" x14ac:dyDescent="0.3">
      <c r="B4163" t="s">
        <v>12</v>
      </c>
      <c r="C4163" t="s">
        <v>3311</v>
      </c>
      <c r="D4163" t="s">
        <v>3312</v>
      </c>
      <c r="E4163" t="s">
        <v>3313</v>
      </c>
      <c r="F4163" t="s">
        <v>3314</v>
      </c>
      <c r="G4163" t="s">
        <v>3315</v>
      </c>
      <c r="H4163" t="s">
        <v>3316</v>
      </c>
      <c r="I4163" t="s">
        <v>3357</v>
      </c>
      <c r="J4163" t="s">
        <v>3359</v>
      </c>
      <c r="K4163" s="2">
        <v>308</v>
      </c>
    </row>
    <row r="4164" spans="1:11" x14ac:dyDescent="0.3">
      <c r="B4164" t="s">
        <v>16</v>
      </c>
      <c r="C4164" t="s">
        <v>3311</v>
      </c>
      <c r="D4164" t="s">
        <v>3312</v>
      </c>
      <c r="E4164" t="s">
        <v>3313</v>
      </c>
      <c r="F4164" t="s">
        <v>3314</v>
      </c>
      <c r="G4164" t="s">
        <v>3315</v>
      </c>
      <c r="H4164" t="s">
        <v>3316</v>
      </c>
      <c r="I4164" t="s">
        <v>3357</v>
      </c>
      <c r="J4164" t="s">
        <v>3359</v>
      </c>
      <c r="K4164" s="2">
        <v>223</v>
      </c>
    </row>
    <row r="4165" spans="1:11" x14ac:dyDescent="0.3">
      <c r="A4165" t="s">
        <v>3110</v>
      </c>
      <c r="B4165" t="s">
        <v>12</v>
      </c>
      <c r="C4165" t="s">
        <v>3311</v>
      </c>
      <c r="D4165" t="s">
        <v>3312</v>
      </c>
      <c r="E4165" t="s">
        <v>3313</v>
      </c>
      <c r="F4165" t="s">
        <v>3314</v>
      </c>
      <c r="G4165" t="s">
        <v>3315</v>
      </c>
      <c r="H4165" t="s">
        <v>3316</v>
      </c>
      <c r="I4165" t="s">
        <v>3371</v>
      </c>
      <c r="J4165" t="s">
        <v>3373</v>
      </c>
      <c r="K4165" s="2">
        <v>78</v>
      </c>
    </row>
    <row r="4166" spans="1:11" x14ac:dyDescent="0.3">
      <c r="B4166" t="s">
        <v>20</v>
      </c>
      <c r="C4166" t="s">
        <v>3311</v>
      </c>
      <c r="D4166" t="s">
        <v>3312</v>
      </c>
      <c r="E4166" t="s">
        <v>3313</v>
      </c>
      <c r="F4166" t="s">
        <v>3314</v>
      </c>
      <c r="G4166" t="s">
        <v>3315</v>
      </c>
      <c r="H4166" t="s">
        <v>3316</v>
      </c>
      <c r="I4166" t="s">
        <v>3371</v>
      </c>
      <c r="J4166" t="s">
        <v>3373</v>
      </c>
      <c r="K4166" s="2">
        <v>127</v>
      </c>
    </row>
    <row r="4167" spans="1:11" x14ac:dyDescent="0.3">
      <c r="B4167" t="s">
        <v>24</v>
      </c>
      <c r="C4167" t="s">
        <v>3311</v>
      </c>
      <c r="D4167" t="s">
        <v>3312</v>
      </c>
      <c r="E4167" t="s">
        <v>3313</v>
      </c>
      <c r="F4167" t="s">
        <v>3314</v>
      </c>
      <c r="G4167" t="s">
        <v>3315</v>
      </c>
      <c r="H4167" t="s">
        <v>3316</v>
      </c>
      <c r="I4167" t="s">
        <v>3371</v>
      </c>
      <c r="J4167" t="s">
        <v>3373</v>
      </c>
      <c r="K4167" s="2">
        <v>282</v>
      </c>
    </row>
    <row r="4168" spans="1:11" x14ac:dyDescent="0.3">
      <c r="A4168" t="s">
        <v>3112</v>
      </c>
      <c r="B4168" t="s">
        <v>34</v>
      </c>
      <c r="C4168" t="s">
        <v>3311</v>
      </c>
      <c r="D4168" t="s">
        <v>3312</v>
      </c>
      <c r="E4168" t="s">
        <v>3313</v>
      </c>
      <c r="F4168" t="s">
        <v>3314</v>
      </c>
      <c r="G4168" t="s">
        <v>3315</v>
      </c>
      <c r="H4168" t="s">
        <v>3316</v>
      </c>
      <c r="I4168" t="s">
        <v>3328</v>
      </c>
      <c r="J4168" t="s">
        <v>3330</v>
      </c>
      <c r="K4168" s="2">
        <v>32</v>
      </c>
    </row>
    <row r="4169" spans="1:11" x14ac:dyDescent="0.3">
      <c r="B4169" t="s">
        <v>250</v>
      </c>
      <c r="C4169" t="s">
        <v>3311</v>
      </c>
      <c r="D4169" t="s">
        <v>3312</v>
      </c>
      <c r="E4169" t="s">
        <v>3313</v>
      </c>
      <c r="F4169" t="s">
        <v>3314</v>
      </c>
      <c r="G4169" t="s">
        <v>3315</v>
      </c>
      <c r="H4169" t="s">
        <v>3316</v>
      </c>
      <c r="I4169" t="s">
        <v>3328</v>
      </c>
      <c r="J4169" t="s">
        <v>3330</v>
      </c>
      <c r="K4169" s="2">
        <v>35</v>
      </c>
    </row>
    <row r="4170" spans="1:11" x14ac:dyDescent="0.3">
      <c r="B4170" t="s">
        <v>36</v>
      </c>
      <c r="C4170" t="s">
        <v>3311</v>
      </c>
      <c r="D4170" t="s">
        <v>3312</v>
      </c>
      <c r="E4170" t="s">
        <v>3313</v>
      </c>
      <c r="F4170" t="s">
        <v>3314</v>
      </c>
      <c r="G4170" t="s">
        <v>3315</v>
      </c>
      <c r="H4170" t="s">
        <v>3316</v>
      </c>
      <c r="I4170" t="s">
        <v>3328</v>
      </c>
      <c r="J4170" t="s">
        <v>3330</v>
      </c>
      <c r="K4170" s="2">
        <v>27</v>
      </c>
    </row>
    <row r="4171" spans="1:11" x14ac:dyDescent="0.3">
      <c r="B4171" t="s">
        <v>12</v>
      </c>
      <c r="C4171" t="s">
        <v>3311</v>
      </c>
      <c r="D4171" t="s">
        <v>3312</v>
      </c>
      <c r="E4171" t="s">
        <v>3313</v>
      </c>
      <c r="F4171" t="s">
        <v>3314</v>
      </c>
      <c r="G4171" t="s">
        <v>3315</v>
      </c>
      <c r="H4171" t="s">
        <v>3316</v>
      </c>
      <c r="I4171" t="s">
        <v>3328</v>
      </c>
      <c r="J4171" t="s">
        <v>3330</v>
      </c>
      <c r="K4171" s="2">
        <v>81</v>
      </c>
    </row>
    <row r="4172" spans="1:11" x14ac:dyDescent="0.3">
      <c r="B4172" t="s">
        <v>16</v>
      </c>
      <c r="C4172" t="s">
        <v>3311</v>
      </c>
      <c r="D4172" t="s">
        <v>3312</v>
      </c>
      <c r="E4172" t="s">
        <v>3313</v>
      </c>
      <c r="F4172" t="s">
        <v>3314</v>
      </c>
      <c r="G4172" t="s">
        <v>3315</v>
      </c>
      <c r="H4172" t="s">
        <v>3316</v>
      </c>
      <c r="I4172" t="s">
        <v>3328</v>
      </c>
      <c r="J4172" t="s">
        <v>3330</v>
      </c>
      <c r="K4172" s="2">
        <v>233</v>
      </c>
    </row>
    <row r="4173" spans="1:11" x14ac:dyDescent="0.3">
      <c r="A4173" t="s">
        <v>3114</v>
      </c>
      <c r="B4173" t="s">
        <v>12</v>
      </c>
      <c r="C4173" t="s">
        <v>3311</v>
      </c>
      <c r="D4173" t="s">
        <v>3312</v>
      </c>
      <c r="E4173" t="s">
        <v>3313</v>
      </c>
      <c r="F4173" t="s">
        <v>3314</v>
      </c>
      <c r="G4173" t="s">
        <v>3315</v>
      </c>
      <c r="H4173" t="s">
        <v>3316</v>
      </c>
      <c r="I4173" t="s">
        <v>3371</v>
      </c>
      <c r="J4173" t="s">
        <v>3373</v>
      </c>
      <c r="K4173" s="2">
        <v>158</v>
      </c>
    </row>
    <row r="4174" spans="1:11" x14ac:dyDescent="0.3">
      <c r="B4174" t="s">
        <v>16</v>
      </c>
      <c r="C4174" t="s">
        <v>3311</v>
      </c>
      <c r="D4174" t="s">
        <v>3312</v>
      </c>
      <c r="E4174" t="s">
        <v>3313</v>
      </c>
      <c r="F4174" t="s">
        <v>3314</v>
      </c>
      <c r="G4174" t="s">
        <v>3315</v>
      </c>
      <c r="H4174" t="s">
        <v>3316</v>
      </c>
      <c r="I4174" t="s">
        <v>3371</v>
      </c>
      <c r="J4174" t="s">
        <v>3373</v>
      </c>
      <c r="K4174" s="2">
        <v>248</v>
      </c>
    </row>
    <row r="4175" spans="1:11" x14ac:dyDescent="0.3">
      <c r="B4175" t="s">
        <v>10</v>
      </c>
      <c r="C4175" t="s">
        <v>3311</v>
      </c>
      <c r="D4175" t="s">
        <v>3312</v>
      </c>
      <c r="E4175" t="s">
        <v>3313</v>
      </c>
      <c r="F4175" t="s">
        <v>3314</v>
      </c>
      <c r="G4175" t="s">
        <v>3315</v>
      </c>
      <c r="H4175" t="s">
        <v>3316</v>
      </c>
      <c r="I4175" t="s">
        <v>3371</v>
      </c>
      <c r="J4175" t="s">
        <v>3373</v>
      </c>
      <c r="K4175" s="2">
        <v>41</v>
      </c>
    </row>
    <row r="4176" spans="1:11" x14ac:dyDescent="0.3">
      <c r="B4176" t="s">
        <v>14</v>
      </c>
      <c r="C4176" t="s">
        <v>3311</v>
      </c>
      <c r="D4176" t="s">
        <v>3312</v>
      </c>
      <c r="E4176" t="s">
        <v>3313</v>
      </c>
      <c r="F4176" t="s">
        <v>3314</v>
      </c>
      <c r="G4176" t="s">
        <v>3315</v>
      </c>
      <c r="H4176" t="s">
        <v>3316</v>
      </c>
      <c r="I4176" t="s">
        <v>3371</v>
      </c>
      <c r="J4176" t="s">
        <v>3373</v>
      </c>
      <c r="K4176" s="2">
        <v>48</v>
      </c>
    </row>
    <row r="4177" spans="1:11" x14ac:dyDescent="0.3">
      <c r="A4177" t="s">
        <v>3116</v>
      </c>
      <c r="B4177" t="s">
        <v>12</v>
      </c>
      <c r="C4177" t="s">
        <v>3311</v>
      </c>
      <c r="D4177" t="s">
        <v>3312</v>
      </c>
      <c r="E4177" t="s">
        <v>3313</v>
      </c>
      <c r="F4177" t="s">
        <v>3314</v>
      </c>
      <c r="G4177" t="s">
        <v>3315</v>
      </c>
      <c r="H4177" t="s">
        <v>3316</v>
      </c>
      <c r="I4177" t="s">
        <v>3317</v>
      </c>
      <c r="J4177" t="s">
        <v>3319</v>
      </c>
      <c r="K4177" s="2">
        <v>37</v>
      </c>
    </row>
    <row r="4178" spans="1:11" x14ac:dyDescent="0.3">
      <c r="A4178" t="s">
        <v>3118</v>
      </c>
      <c r="B4178" t="s">
        <v>12</v>
      </c>
      <c r="C4178" t="s">
        <v>3311</v>
      </c>
      <c r="D4178" t="s">
        <v>3312</v>
      </c>
      <c r="E4178" t="s">
        <v>3313</v>
      </c>
      <c r="F4178" t="s">
        <v>3314</v>
      </c>
      <c r="G4178" t="s">
        <v>3315</v>
      </c>
      <c r="H4178" t="s">
        <v>3316</v>
      </c>
      <c r="I4178" t="s">
        <v>3317</v>
      </c>
      <c r="J4178" t="s">
        <v>3319</v>
      </c>
      <c r="K4178" s="2">
        <v>37</v>
      </c>
    </row>
    <row r="4179" spans="1:11" x14ac:dyDescent="0.3">
      <c r="A4179" t="s">
        <v>3120</v>
      </c>
      <c r="B4179" t="s">
        <v>12</v>
      </c>
      <c r="C4179" t="s">
        <v>3311</v>
      </c>
      <c r="D4179" t="s">
        <v>3312</v>
      </c>
      <c r="E4179" t="s">
        <v>3313</v>
      </c>
      <c r="F4179" t="s">
        <v>3314</v>
      </c>
      <c r="G4179" t="s">
        <v>3315</v>
      </c>
      <c r="H4179" t="s">
        <v>3316</v>
      </c>
      <c r="I4179" t="s">
        <v>3317</v>
      </c>
      <c r="J4179" t="s">
        <v>3319</v>
      </c>
      <c r="K4179" s="2">
        <v>37</v>
      </c>
    </row>
    <row r="4180" spans="1:11" x14ac:dyDescent="0.3">
      <c r="A4180" t="s">
        <v>3122</v>
      </c>
      <c r="B4180" t="s">
        <v>12</v>
      </c>
      <c r="C4180" t="s">
        <v>3311</v>
      </c>
      <c r="D4180" t="s">
        <v>3312</v>
      </c>
      <c r="E4180" t="s">
        <v>3313</v>
      </c>
      <c r="F4180" t="s">
        <v>3314</v>
      </c>
      <c r="G4180" t="s">
        <v>3315</v>
      </c>
      <c r="H4180" t="s">
        <v>3316</v>
      </c>
      <c r="I4180" t="s">
        <v>3317</v>
      </c>
      <c r="J4180" t="s">
        <v>3319</v>
      </c>
      <c r="K4180" s="2">
        <v>37</v>
      </c>
    </row>
    <row r="4181" spans="1:11" x14ac:dyDescent="0.3">
      <c r="A4181" t="s">
        <v>3124</v>
      </c>
      <c r="B4181" t="s">
        <v>12</v>
      </c>
      <c r="C4181" t="s">
        <v>3311</v>
      </c>
      <c r="D4181" t="s">
        <v>3312</v>
      </c>
      <c r="E4181" t="s">
        <v>3313</v>
      </c>
      <c r="F4181" t="s">
        <v>3314</v>
      </c>
      <c r="G4181" t="s">
        <v>3315</v>
      </c>
      <c r="H4181" t="s">
        <v>3316</v>
      </c>
      <c r="I4181" t="s">
        <v>3317</v>
      </c>
      <c r="J4181" t="s">
        <v>3319</v>
      </c>
      <c r="K4181" s="2">
        <v>37</v>
      </c>
    </row>
    <row r="4182" spans="1:11" x14ac:dyDescent="0.3">
      <c r="A4182" t="s">
        <v>3126</v>
      </c>
      <c r="B4182" t="s">
        <v>12</v>
      </c>
      <c r="C4182" t="s">
        <v>3311</v>
      </c>
      <c r="D4182" t="s">
        <v>3312</v>
      </c>
      <c r="E4182" t="s">
        <v>3313</v>
      </c>
      <c r="F4182" t="s">
        <v>3314</v>
      </c>
      <c r="G4182" t="s">
        <v>3315</v>
      </c>
      <c r="H4182" t="s">
        <v>3316</v>
      </c>
      <c r="I4182" t="s">
        <v>3317</v>
      </c>
      <c r="J4182" t="s">
        <v>3319</v>
      </c>
      <c r="K4182" s="2">
        <v>37</v>
      </c>
    </row>
    <row r="4183" spans="1:11" x14ac:dyDescent="0.3">
      <c r="A4183" t="s">
        <v>3128</v>
      </c>
      <c r="B4183" t="s">
        <v>12</v>
      </c>
      <c r="C4183" t="s">
        <v>3311</v>
      </c>
      <c r="D4183" t="s">
        <v>3312</v>
      </c>
      <c r="E4183" t="s">
        <v>3313</v>
      </c>
      <c r="F4183" t="s">
        <v>3314</v>
      </c>
      <c r="G4183" t="s">
        <v>3315</v>
      </c>
      <c r="H4183" t="s">
        <v>3316</v>
      </c>
      <c r="I4183" t="s">
        <v>3317</v>
      </c>
      <c r="J4183" t="s">
        <v>3319</v>
      </c>
      <c r="K4183" s="2">
        <v>37</v>
      </c>
    </row>
    <row r="4184" spans="1:11" x14ac:dyDescent="0.3">
      <c r="A4184" t="s">
        <v>3130</v>
      </c>
      <c r="B4184" t="s">
        <v>12</v>
      </c>
      <c r="C4184" t="s">
        <v>3311</v>
      </c>
      <c r="D4184" t="s">
        <v>3312</v>
      </c>
      <c r="E4184" t="s">
        <v>3313</v>
      </c>
      <c r="F4184" t="s">
        <v>3314</v>
      </c>
      <c r="G4184" t="s">
        <v>3315</v>
      </c>
      <c r="H4184" t="s">
        <v>3316</v>
      </c>
      <c r="I4184" t="s">
        <v>3317</v>
      </c>
      <c r="J4184" t="s">
        <v>3319</v>
      </c>
      <c r="K4184" s="2">
        <v>37</v>
      </c>
    </row>
    <row r="4185" spans="1:11" x14ac:dyDescent="0.3">
      <c r="A4185" t="s">
        <v>3132</v>
      </c>
      <c r="B4185" t="s">
        <v>12</v>
      </c>
      <c r="C4185" t="s">
        <v>3311</v>
      </c>
      <c r="D4185" t="s">
        <v>3312</v>
      </c>
      <c r="E4185" t="s">
        <v>3313</v>
      </c>
      <c r="F4185" t="s">
        <v>3314</v>
      </c>
      <c r="G4185" t="s">
        <v>3315</v>
      </c>
      <c r="H4185" t="s">
        <v>3316</v>
      </c>
      <c r="I4185" t="s">
        <v>3317</v>
      </c>
      <c r="J4185" t="s">
        <v>3319</v>
      </c>
      <c r="K4185" s="2">
        <v>37</v>
      </c>
    </row>
    <row r="4186" spans="1:11" x14ac:dyDescent="0.3">
      <c r="A4186" t="s">
        <v>3134</v>
      </c>
      <c r="B4186" t="s">
        <v>12</v>
      </c>
      <c r="C4186" t="s">
        <v>3311</v>
      </c>
      <c r="D4186" t="s">
        <v>3312</v>
      </c>
      <c r="E4186" t="s">
        <v>3313</v>
      </c>
      <c r="F4186" t="s">
        <v>3314</v>
      </c>
      <c r="G4186" t="s">
        <v>3315</v>
      </c>
      <c r="H4186" t="s">
        <v>3316</v>
      </c>
      <c r="I4186" t="s">
        <v>3317</v>
      </c>
      <c r="J4186" t="s">
        <v>3319</v>
      </c>
      <c r="K4186" s="2">
        <v>37</v>
      </c>
    </row>
    <row r="4187" spans="1:11" x14ac:dyDescent="0.3">
      <c r="A4187" t="s">
        <v>3136</v>
      </c>
      <c r="B4187" t="s">
        <v>12</v>
      </c>
      <c r="C4187" t="s">
        <v>3311</v>
      </c>
      <c r="D4187" t="s">
        <v>3312</v>
      </c>
      <c r="E4187" t="s">
        <v>3313</v>
      </c>
      <c r="F4187" t="s">
        <v>3314</v>
      </c>
      <c r="G4187" t="s">
        <v>3315</v>
      </c>
      <c r="H4187" t="s">
        <v>3316</v>
      </c>
      <c r="I4187" t="s">
        <v>3317</v>
      </c>
      <c r="J4187" t="s">
        <v>3319</v>
      </c>
      <c r="K4187" s="2">
        <v>37</v>
      </c>
    </row>
    <row r="4188" spans="1:11" x14ac:dyDescent="0.3">
      <c r="A4188" t="s">
        <v>3138</v>
      </c>
      <c r="B4188" t="s">
        <v>12</v>
      </c>
      <c r="C4188" t="s">
        <v>3311</v>
      </c>
      <c r="D4188" t="s">
        <v>3312</v>
      </c>
      <c r="E4188" t="s">
        <v>3313</v>
      </c>
      <c r="F4188" t="s">
        <v>3314</v>
      </c>
      <c r="G4188" t="s">
        <v>3315</v>
      </c>
      <c r="H4188" t="s">
        <v>3316</v>
      </c>
      <c r="I4188" t="s">
        <v>3317</v>
      </c>
      <c r="J4188" t="s">
        <v>3319</v>
      </c>
      <c r="K4188" s="2">
        <v>37</v>
      </c>
    </row>
    <row r="4189" spans="1:11" x14ac:dyDescent="0.3">
      <c r="A4189" t="s">
        <v>3140</v>
      </c>
      <c r="B4189" t="s">
        <v>12</v>
      </c>
      <c r="C4189" t="s">
        <v>3311</v>
      </c>
      <c r="D4189" t="s">
        <v>3312</v>
      </c>
      <c r="E4189" t="s">
        <v>3313</v>
      </c>
      <c r="F4189" t="s">
        <v>3314</v>
      </c>
      <c r="G4189" t="s">
        <v>3315</v>
      </c>
      <c r="H4189" t="s">
        <v>3316</v>
      </c>
      <c r="I4189" t="s">
        <v>3317</v>
      </c>
      <c r="J4189" t="s">
        <v>3319</v>
      </c>
      <c r="K4189" s="2">
        <v>37</v>
      </c>
    </row>
    <row r="4190" spans="1:11" x14ac:dyDescent="0.3">
      <c r="A4190" t="s">
        <v>3142</v>
      </c>
      <c r="B4190" t="s">
        <v>12</v>
      </c>
      <c r="C4190" t="s">
        <v>3311</v>
      </c>
      <c r="D4190" t="s">
        <v>3312</v>
      </c>
      <c r="E4190" t="s">
        <v>3313</v>
      </c>
      <c r="F4190" t="s">
        <v>3314</v>
      </c>
      <c r="G4190" t="s">
        <v>3315</v>
      </c>
      <c r="H4190" t="s">
        <v>3316</v>
      </c>
      <c r="I4190" t="s">
        <v>3317</v>
      </c>
      <c r="J4190" t="s">
        <v>3319</v>
      </c>
      <c r="K4190" s="2">
        <v>37</v>
      </c>
    </row>
    <row r="4191" spans="1:11" x14ac:dyDescent="0.3">
      <c r="A4191" t="s">
        <v>3144</v>
      </c>
      <c r="B4191" t="s">
        <v>12</v>
      </c>
      <c r="C4191" t="s">
        <v>3311</v>
      </c>
      <c r="D4191" t="s">
        <v>3312</v>
      </c>
      <c r="E4191" t="s">
        <v>3313</v>
      </c>
      <c r="F4191" t="s">
        <v>3314</v>
      </c>
      <c r="G4191" t="s">
        <v>3315</v>
      </c>
      <c r="H4191" t="s">
        <v>3316</v>
      </c>
      <c r="I4191" t="s">
        <v>3317</v>
      </c>
      <c r="J4191" t="s">
        <v>3319</v>
      </c>
      <c r="K4191" s="2">
        <v>37</v>
      </c>
    </row>
    <row r="4192" spans="1:11" x14ac:dyDescent="0.3">
      <c r="A4192" t="s">
        <v>3146</v>
      </c>
      <c r="B4192" t="s">
        <v>317</v>
      </c>
      <c r="C4192" t="s">
        <v>3311</v>
      </c>
      <c r="D4192" t="s">
        <v>3409</v>
      </c>
      <c r="E4192" t="s">
        <v>3410</v>
      </c>
      <c r="F4192" t="s">
        <v>3549</v>
      </c>
      <c r="G4192" t="s">
        <v>3550</v>
      </c>
      <c r="H4192" t="s">
        <v>3551</v>
      </c>
      <c r="I4192" t="s">
        <v>3552</v>
      </c>
      <c r="J4192" t="s">
        <v>3554</v>
      </c>
      <c r="K4192" s="2">
        <v>33</v>
      </c>
    </row>
    <row r="4193" spans="1:11" x14ac:dyDescent="0.3">
      <c r="B4193" t="s">
        <v>3039</v>
      </c>
      <c r="C4193" t="s">
        <v>3311</v>
      </c>
      <c r="D4193" t="s">
        <v>3409</v>
      </c>
      <c r="E4193" t="s">
        <v>3410</v>
      </c>
      <c r="F4193" t="s">
        <v>3549</v>
      </c>
      <c r="G4193" t="s">
        <v>3550</v>
      </c>
      <c r="H4193" t="s">
        <v>3551</v>
      </c>
      <c r="I4193" t="s">
        <v>3552</v>
      </c>
      <c r="J4193" t="s">
        <v>3554</v>
      </c>
      <c r="K4193" s="2">
        <v>68</v>
      </c>
    </row>
    <row r="4194" spans="1:11" x14ac:dyDescent="0.3">
      <c r="B4194" t="s">
        <v>12</v>
      </c>
      <c r="C4194" t="s">
        <v>3311</v>
      </c>
      <c r="D4194" t="s">
        <v>3409</v>
      </c>
      <c r="E4194" t="s">
        <v>3410</v>
      </c>
      <c r="F4194" t="s">
        <v>3549</v>
      </c>
      <c r="G4194" t="s">
        <v>3550</v>
      </c>
      <c r="H4194" t="s">
        <v>3551</v>
      </c>
      <c r="I4194" t="s">
        <v>3552</v>
      </c>
      <c r="J4194" t="s">
        <v>3554</v>
      </c>
      <c r="K4194" s="2">
        <v>82</v>
      </c>
    </row>
    <row r="4195" spans="1:11" x14ac:dyDescent="0.3">
      <c r="B4195" t="s">
        <v>318</v>
      </c>
      <c r="C4195" t="s">
        <v>3311</v>
      </c>
      <c r="D4195" t="s">
        <v>3409</v>
      </c>
      <c r="E4195" t="s">
        <v>3410</v>
      </c>
      <c r="F4195" t="s">
        <v>3549</v>
      </c>
      <c r="G4195" t="s">
        <v>3550</v>
      </c>
      <c r="H4195" t="s">
        <v>3551</v>
      </c>
      <c r="I4195" t="s">
        <v>3552</v>
      </c>
      <c r="J4195" t="s">
        <v>3554</v>
      </c>
      <c r="K4195" s="2">
        <v>147</v>
      </c>
    </row>
    <row r="4196" spans="1:11" x14ac:dyDescent="0.3">
      <c r="A4196" t="s">
        <v>3148</v>
      </c>
      <c r="B4196" t="s">
        <v>12</v>
      </c>
      <c r="C4196" t="s">
        <v>3311</v>
      </c>
      <c r="D4196" t="s">
        <v>3312</v>
      </c>
      <c r="E4196" t="s">
        <v>3313</v>
      </c>
      <c r="F4196" t="s">
        <v>3314</v>
      </c>
      <c r="G4196" t="s">
        <v>3315</v>
      </c>
      <c r="H4196" t="s">
        <v>3316</v>
      </c>
      <c r="I4196" t="s">
        <v>3357</v>
      </c>
      <c r="J4196" t="s">
        <v>3359</v>
      </c>
      <c r="K4196" s="2">
        <v>78</v>
      </c>
    </row>
    <row r="4197" spans="1:11" x14ac:dyDescent="0.3">
      <c r="B4197" t="s">
        <v>20</v>
      </c>
      <c r="C4197" t="s">
        <v>3311</v>
      </c>
      <c r="D4197" t="s">
        <v>3312</v>
      </c>
      <c r="E4197" t="s">
        <v>3313</v>
      </c>
      <c r="F4197" t="s">
        <v>3314</v>
      </c>
      <c r="G4197" t="s">
        <v>3315</v>
      </c>
      <c r="H4197" t="s">
        <v>3316</v>
      </c>
      <c r="I4197" t="s">
        <v>3357</v>
      </c>
      <c r="J4197" t="s">
        <v>3359</v>
      </c>
      <c r="K4197" s="2">
        <v>125</v>
      </c>
    </row>
    <row r="4198" spans="1:11" x14ac:dyDescent="0.3">
      <c r="B4198" t="s">
        <v>22</v>
      </c>
      <c r="C4198" t="s">
        <v>3311</v>
      </c>
      <c r="D4198" t="s">
        <v>3312</v>
      </c>
      <c r="E4198" t="s">
        <v>3313</v>
      </c>
      <c r="F4198" t="s">
        <v>3314</v>
      </c>
      <c r="G4198" t="s">
        <v>3315</v>
      </c>
      <c r="H4198" t="s">
        <v>3316</v>
      </c>
      <c r="I4198" t="s">
        <v>3357</v>
      </c>
      <c r="J4198" t="s">
        <v>3359</v>
      </c>
      <c r="K4198" s="2">
        <v>90</v>
      </c>
    </row>
    <row r="4199" spans="1:11" x14ac:dyDescent="0.3">
      <c r="B4199" t="s">
        <v>24</v>
      </c>
      <c r="C4199" t="s">
        <v>3311</v>
      </c>
      <c r="D4199" t="s">
        <v>3312</v>
      </c>
      <c r="E4199" t="s">
        <v>3313</v>
      </c>
      <c r="F4199" t="s">
        <v>3314</v>
      </c>
      <c r="G4199" t="s">
        <v>3315</v>
      </c>
      <c r="H4199" t="s">
        <v>3316</v>
      </c>
      <c r="I4199" t="s">
        <v>3357</v>
      </c>
      <c r="J4199" t="s">
        <v>3359</v>
      </c>
      <c r="K4199" s="2">
        <v>273</v>
      </c>
    </row>
    <row r="4200" spans="1:11" x14ac:dyDescent="0.3">
      <c r="A4200" t="s">
        <v>3150</v>
      </c>
      <c r="B4200" t="s">
        <v>12</v>
      </c>
      <c r="C4200" t="s">
        <v>3311</v>
      </c>
      <c r="D4200" t="s">
        <v>3312</v>
      </c>
      <c r="E4200" t="s">
        <v>3313</v>
      </c>
      <c r="F4200" t="s">
        <v>3314</v>
      </c>
      <c r="G4200" t="s">
        <v>3315</v>
      </c>
      <c r="H4200" t="s">
        <v>3316</v>
      </c>
      <c r="I4200" t="s">
        <v>3371</v>
      </c>
      <c r="J4200" t="s">
        <v>3373</v>
      </c>
      <c r="K4200" s="2">
        <v>142</v>
      </c>
    </row>
    <row r="4201" spans="1:11" x14ac:dyDescent="0.3">
      <c r="B4201" t="s">
        <v>16</v>
      </c>
      <c r="C4201" t="s">
        <v>3311</v>
      </c>
      <c r="D4201" t="s">
        <v>3312</v>
      </c>
      <c r="E4201" t="s">
        <v>3313</v>
      </c>
      <c r="F4201" t="s">
        <v>3314</v>
      </c>
      <c r="G4201" t="s">
        <v>3315</v>
      </c>
      <c r="H4201" t="s">
        <v>3316</v>
      </c>
      <c r="I4201" t="s">
        <v>3371</v>
      </c>
      <c r="J4201" t="s">
        <v>3373</v>
      </c>
      <c r="K4201" s="2">
        <v>222</v>
      </c>
    </row>
    <row r="4202" spans="1:11" x14ac:dyDescent="0.3">
      <c r="A4202" t="s">
        <v>3152</v>
      </c>
      <c r="B4202" t="s">
        <v>12</v>
      </c>
      <c r="C4202" t="s">
        <v>3311</v>
      </c>
      <c r="D4202" t="s">
        <v>3312</v>
      </c>
      <c r="E4202" t="s">
        <v>3313</v>
      </c>
      <c r="F4202" t="s">
        <v>3314</v>
      </c>
      <c r="G4202" t="s">
        <v>3315</v>
      </c>
      <c r="H4202" t="s">
        <v>3316</v>
      </c>
      <c r="I4202" t="s">
        <v>3357</v>
      </c>
      <c r="J4202" t="s">
        <v>3359</v>
      </c>
      <c r="K4202" s="2">
        <v>81</v>
      </c>
    </row>
    <row r="4203" spans="1:11" x14ac:dyDescent="0.3">
      <c r="B4203" t="s">
        <v>84</v>
      </c>
      <c r="C4203" t="s">
        <v>3311</v>
      </c>
      <c r="D4203" t="s">
        <v>3312</v>
      </c>
      <c r="E4203" t="s">
        <v>3313</v>
      </c>
      <c r="F4203" t="s">
        <v>3314</v>
      </c>
      <c r="G4203" t="s">
        <v>3315</v>
      </c>
      <c r="H4203" t="s">
        <v>3316</v>
      </c>
      <c r="I4203" t="s">
        <v>3357</v>
      </c>
      <c r="J4203" t="s">
        <v>3359</v>
      </c>
      <c r="K4203" s="2">
        <v>104</v>
      </c>
    </row>
    <row r="4204" spans="1:11" x14ac:dyDescent="0.3">
      <c r="B4204" t="s">
        <v>86</v>
      </c>
      <c r="C4204" t="s">
        <v>3311</v>
      </c>
      <c r="D4204" t="s">
        <v>3312</v>
      </c>
      <c r="E4204" t="s">
        <v>3313</v>
      </c>
      <c r="F4204" t="s">
        <v>3314</v>
      </c>
      <c r="G4204" t="s">
        <v>3315</v>
      </c>
      <c r="H4204" t="s">
        <v>3316</v>
      </c>
      <c r="I4204" t="s">
        <v>3357</v>
      </c>
      <c r="J4204" t="s">
        <v>3359</v>
      </c>
      <c r="K4204" s="2">
        <v>81</v>
      </c>
    </row>
    <row r="4205" spans="1:11" x14ac:dyDescent="0.3">
      <c r="A4205" t="s">
        <v>3154</v>
      </c>
      <c r="B4205" t="s">
        <v>12</v>
      </c>
      <c r="C4205" t="s">
        <v>3311</v>
      </c>
      <c r="D4205" t="s">
        <v>3312</v>
      </c>
      <c r="E4205" t="s">
        <v>3313</v>
      </c>
      <c r="F4205" t="s">
        <v>3314</v>
      </c>
      <c r="G4205" t="s">
        <v>3315</v>
      </c>
      <c r="H4205" t="s">
        <v>3316</v>
      </c>
      <c r="I4205" t="s">
        <v>3317</v>
      </c>
      <c r="J4205" t="s">
        <v>3319</v>
      </c>
      <c r="K4205" s="2">
        <v>78</v>
      </c>
    </row>
    <row r="4206" spans="1:11" x14ac:dyDescent="0.3">
      <c r="B4206" t="s">
        <v>20</v>
      </c>
      <c r="C4206" t="s">
        <v>3311</v>
      </c>
      <c r="D4206" t="s">
        <v>3312</v>
      </c>
      <c r="E4206" t="s">
        <v>3313</v>
      </c>
      <c r="F4206" t="s">
        <v>3314</v>
      </c>
      <c r="G4206" t="s">
        <v>3315</v>
      </c>
      <c r="H4206" t="s">
        <v>3316</v>
      </c>
      <c r="I4206" t="s">
        <v>3317</v>
      </c>
      <c r="J4206" t="s">
        <v>3319</v>
      </c>
      <c r="K4206" s="2">
        <v>127</v>
      </c>
    </row>
    <row r="4207" spans="1:11" x14ac:dyDescent="0.3">
      <c r="B4207" t="s">
        <v>22</v>
      </c>
      <c r="C4207" t="s">
        <v>3311</v>
      </c>
      <c r="D4207" t="s">
        <v>3312</v>
      </c>
      <c r="E4207" t="s">
        <v>3313</v>
      </c>
      <c r="F4207" t="s">
        <v>3314</v>
      </c>
      <c r="G4207" t="s">
        <v>3315</v>
      </c>
      <c r="H4207" t="s">
        <v>3316</v>
      </c>
      <c r="I4207" t="s">
        <v>3317</v>
      </c>
      <c r="J4207" t="s">
        <v>3319</v>
      </c>
      <c r="K4207" s="2">
        <v>90</v>
      </c>
    </row>
    <row r="4208" spans="1:11" x14ac:dyDescent="0.3">
      <c r="B4208" t="s">
        <v>24</v>
      </c>
      <c r="C4208" t="s">
        <v>3311</v>
      </c>
      <c r="D4208" t="s">
        <v>3312</v>
      </c>
      <c r="E4208" t="s">
        <v>3313</v>
      </c>
      <c r="F4208" t="s">
        <v>3314</v>
      </c>
      <c r="G4208" t="s">
        <v>3315</v>
      </c>
      <c r="H4208" t="s">
        <v>3316</v>
      </c>
      <c r="I4208" t="s">
        <v>3317</v>
      </c>
      <c r="J4208" t="s">
        <v>3319</v>
      </c>
      <c r="K4208" s="2">
        <v>273</v>
      </c>
    </row>
    <row r="4209" spans="1:11" x14ac:dyDescent="0.3">
      <c r="A4209" t="s">
        <v>3156</v>
      </c>
      <c r="B4209" t="s">
        <v>12</v>
      </c>
      <c r="C4209" t="s">
        <v>3311</v>
      </c>
      <c r="D4209" t="s">
        <v>3312</v>
      </c>
      <c r="E4209" t="s">
        <v>3313</v>
      </c>
      <c r="F4209" t="s">
        <v>3314</v>
      </c>
      <c r="G4209" t="s">
        <v>3315</v>
      </c>
      <c r="H4209" t="s">
        <v>3316</v>
      </c>
      <c r="I4209" t="s">
        <v>3317</v>
      </c>
      <c r="J4209" t="s">
        <v>3319</v>
      </c>
      <c r="K4209" s="2">
        <v>78</v>
      </c>
    </row>
    <row r="4210" spans="1:11" x14ac:dyDescent="0.3">
      <c r="B4210" t="s">
        <v>20</v>
      </c>
      <c r="C4210" t="s">
        <v>3311</v>
      </c>
      <c r="D4210" t="s">
        <v>3312</v>
      </c>
      <c r="E4210" t="s">
        <v>3313</v>
      </c>
      <c r="F4210" t="s">
        <v>3314</v>
      </c>
      <c r="G4210" t="s">
        <v>3315</v>
      </c>
      <c r="H4210" t="s">
        <v>3316</v>
      </c>
      <c r="I4210" t="s">
        <v>3317</v>
      </c>
      <c r="J4210" t="s">
        <v>3319</v>
      </c>
      <c r="K4210" s="2">
        <v>127</v>
      </c>
    </row>
    <row r="4211" spans="1:11" x14ac:dyDescent="0.3">
      <c r="B4211" t="s">
        <v>22</v>
      </c>
      <c r="C4211" t="s">
        <v>3311</v>
      </c>
      <c r="D4211" t="s">
        <v>3312</v>
      </c>
      <c r="E4211" t="s">
        <v>3313</v>
      </c>
      <c r="F4211" t="s">
        <v>3314</v>
      </c>
      <c r="G4211" t="s">
        <v>3315</v>
      </c>
      <c r="H4211" t="s">
        <v>3316</v>
      </c>
      <c r="I4211" t="s">
        <v>3317</v>
      </c>
      <c r="J4211" t="s">
        <v>3319</v>
      </c>
      <c r="K4211" s="2">
        <v>90</v>
      </c>
    </row>
    <row r="4212" spans="1:11" x14ac:dyDescent="0.3">
      <c r="B4212" t="s">
        <v>24</v>
      </c>
      <c r="C4212" t="s">
        <v>3311</v>
      </c>
      <c r="D4212" t="s">
        <v>3312</v>
      </c>
      <c r="E4212" t="s">
        <v>3313</v>
      </c>
      <c r="F4212" t="s">
        <v>3314</v>
      </c>
      <c r="G4212" t="s">
        <v>3315</v>
      </c>
      <c r="H4212" t="s">
        <v>3316</v>
      </c>
      <c r="I4212" t="s">
        <v>3317</v>
      </c>
      <c r="J4212" t="s">
        <v>3319</v>
      </c>
      <c r="K4212" s="2">
        <v>273</v>
      </c>
    </row>
    <row r="4213" spans="1:11" x14ac:dyDescent="0.3">
      <c r="A4213" t="s">
        <v>3158</v>
      </c>
      <c r="B4213" t="s">
        <v>12</v>
      </c>
      <c r="C4213" t="s">
        <v>3311</v>
      </c>
      <c r="D4213" t="s">
        <v>3312</v>
      </c>
      <c r="E4213" t="s">
        <v>3313</v>
      </c>
      <c r="F4213" t="s">
        <v>3314</v>
      </c>
      <c r="G4213" t="s">
        <v>3315</v>
      </c>
      <c r="H4213" t="s">
        <v>3316</v>
      </c>
      <c r="I4213" t="s">
        <v>3317</v>
      </c>
      <c r="J4213" t="s">
        <v>3319</v>
      </c>
      <c r="K4213" s="2">
        <v>78</v>
      </c>
    </row>
    <row r="4214" spans="1:11" x14ac:dyDescent="0.3">
      <c r="B4214" t="s">
        <v>20</v>
      </c>
      <c r="C4214" t="s">
        <v>3311</v>
      </c>
      <c r="D4214" t="s">
        <v>3312</v>
      </c>
      <c r="E4214" t="s">
        <v>3313</v>
      </c>
      <c r="F4214" t="s">
        <v>3314</v>
      </c>
      <c r="G4214" t="s">
        <v>3315</v>
      </c>
      <c r="H4214" t="s">
        <v>3316</v>
      </c>
      <c r="I4214" t="s">
        <v>3317</v>
      </c>
      <c r="J4214" t="s">
        <v>3319</v>
      </c>
      <c r="K4214" s="2">
        <v>127</v>
      </c>
    </row>
    <row r="4215" spans="1:11" x14ac:dyDescent="0.3">
      <c r="B4215" t="s">
        <v>22</v>
      </c>
      <c r="C4215" t="s">
        <v>3311</v>
      </c>
      <c r="D4215" t="s">
        <v>3312</v>
      </c>
      <c r="E4215" t="s">
        <v>3313</v>
      </c>
      <c r="F4215" t="s">
        <v>3314</v>
      </c>
      <c r="G4215" t="s">
        <v>3315</v>
      </c>
      <c r="H4215" t="s">
        <v>3316</v>
      </c>
      <c r="I4215" t="s">
        <v>3317</v>
      </c>
      <c r="J4215" t="s">
        <v>3319</v>
      </c>
      <c r="K4215" s="2">
        <v>90</v>
      </c>
    </row>
    <row r="4216" spans="1:11" x14ac:dyDescent="0.3">
      <c r="B4216" t="s">
        <v>24</v>
      </c>
      <c r="C4216" t="s">
        <v>3311</v>
      </c>
      <c r="D4216" t="s">
        <v>3312</v>
      </c>
      <c r="E4216" t="s">
        <v>3313</v>
      </c>
      <c r="F4216" t="s">
        <v>3314</v>
      </c>
      <c r="G4216" t="s">
        <v>3315</v>
      </c>
      <c r="H4216" t="s">
        <v>3316</v>
      </c>
      <c r="I4216" t="s">
        <v>3317</v>
      </c>
      <c r="J4216" t="s">
        <v>3319</v>
      </c>
      <c r="K4216" s="2">
        <v>273</v>
      </c>
    </row>
    <row r="4217" spans="1:11" x14ac:dyDescent="0.3">
      <c r="A4217" t="s">
        <v>3160</v>
      </c>
      <c r="B4217" t="s">
        <v>44</v>
      </c>
      <c r="C4217" t="s">
        <v>3311</v>
      </c>
      <c r="D4217" t="s">
        <v>3312</v>
      </c>
      <c r="E4217" t="s">
        <v>3313</v>
      </c>
      <c r="F4217" t="s">
        <v>3314</v>
      </c>
      <c r="G4217" t="s">
        <v>3315</v>
      </c>
      <c r="H4217" t="s">
        <v>3316</v>
      </c>
      <c r="I4217" t="s">
        <v>3317</v>
      </c>
      <c r="J4217" t="s">
        <v>3319</v>
      </c>
      <c r="K4217" s="2">
        <v>84</v>
      </c>
    </row>
    <row r="4218" spans="1:11" x14ac:dyDescent="0.3">
      <c r="B4218" t="s">
        <v>12</v>
      </c>
      <c r="C4218" t="s">
        <v>3311</v>
      </c>
      <c r="D4218" t="s">
        <v>3312</v>
      </c>
      <c r="E4218" t="s">
        <v>3313</v>
      </c>
      <c r="F4218" t="s">
        <v>3314</v>
      </c>
      <c r="G4218" t="s">
        <v>3315</v>
      </c>
      <c r="H4218" t="s">
        <v>3316</v>
      </c>
      <c r="I4218" t="s">
        <v>3317</v>
      </c>
      <c r="J4218" t="s">
        <v>3319</v>
      </c>
      <c r="K4218" s="2">
        <v>33</v>
      </c>
    </row>
    <row r="4219" spans="1:11" x14ac:dyDescent="0.3">
      <c r="A4219" t="s">
        <v>3162</v>
      </c>
      <c r="B4219" t="s">
        <v>12</v>
      </c>
      <c r="C4219" t="s">
        <v>3311</v>
      </c>
      <c r="D4219" t="s">
        <v>3312</v>
      </c>
      <c r="E4219" t="s">
        <v>3313</v>
      </c>
      <c r="F4219" t="s">
        <v>3314</v>
      </c>
      <c r="G4219" t="s">
        <v>3315</v>
      </c>
      <c r="H4219" t="s">
        <v>3316</v>
      </c>
      <c r="I4219" t="s">
        <v>3317</v>
      </c>
      <c r="J4219" t="s">
        <v>3319</v>
      </c>
      <c r="K4219" s="2">
        <v>81</v>
      </c>
    </row>
    <row r="4220" spans="1:11" x14ac:dyDescent="0.3">
      <c r="B4220" t="s">
        <v>16</v>
      </c>
      <c r="C4220" t="s">
        <v>3311</v>
      </c>
      <c r="D4220" t="s">
        <v>3312</v>
      </c>
      <c r="E4220" t="s">
        <v>3313</v>
      </c>
      <c r="F4220" t="s">
        <v>3314</v>
      </c>
      <c r="G4220" t="s">
        <v>3315</v>
      </c>
      <c r="H4220" t="s">
        <v>3316</v>
      </c>
      <c r="I4220" t="s">
        <v>3317</v>
      </c>
      <c r="J4220" t="s">
        <v>3319</v>
      </c>
      <c r="K4220" s="2">
        <v>51</v>
      </c>
    </row>
    <row r="4221" spans="1:11" x14ac:dyDescent="0.3">
      <c r="A4221" t="s">
        <v>3164</v>
      </c>
      <c r="B4221" t="s">
        <v>44</v>
      </c>
      <c r="C4221" t="s">
        <v>3311</v>
      </c>
      <c r="D4221" t="s">
        <v>3312</v>
      </c>
      <c r="E4221" t="s">
        <v>3313</v>
      </c>
      <c r="F4221" t="s">
        <v>3314</v>
      </c>
      <c r="G4221" t="s">
        <v>3315</v>
      </c>
      <c r="H4221" t="s">
        <v>3316</v>
      </c>
      <c r="I4221" t="s">
        <v>3317</v>
      </c>
      <c r="J4221" t="s">
        <v>3319</v>
      </c>
      <c r="K4221" s="2">
        <v>84</v>
      </c>
    </row>
    <row r="4222" spans="1:11" x14ac:dyDescent="0.3">
      <c r="B4222" t="s">
        <v>12</v>
      </c>
      <c r="C4222" t="s">
        <v>3311</v>
      </c>
      <c r="D4222" t="s">
        <v>3312</v>
      </c>
      <c r="E4222" t="s">
        <v>3313</v>
      </c>
      <c r="F4222" t="s">
        <v>3314</v>
      </c>
      <c r="G4222" t="s">
        <v>3315</v>
      </c>
      <c r="H4222" t="s">
        <v>3316</v>
      </c>
      <c r="I4222" t="s">
        <v>3317</v>
      </c>
      <c r="J4222" t="s">
        <v>3319</v>
      </c>
      <c r="K4222" s="2">
        <v>311</v>
      </c>
    </row>
    <row r="4223" spans="1:11" x14ac:dyDescent="0.3">
      <c r="B4223" t="s">
        <v>16</v>
      </c>
      <c r="C4223" t="s">
        <v>3311</v>
      </c>
      <c r="D4223" t="s">
        <v>3312</v>
      </c>
      <c r="E4223" t="s">
        <v>3313</v>
      </c>
      <c r="F4223" t="s">
        <v>3314</v>
      </c>
      <c r="G4223" t="s">
        <v>3315</v>
      </c>
      <c r="H4223" t="s">
        <v>3316</v>
      </c>
      <c r="I4223" t="s">
        <v>3317</v>
      </c>
      <c r="J4223" t="s">
        <v>3319</v>
      </c>
      <c r="K4223" s="2">
        <v>223</v>
      </c>
    </row>
    <row r="4224" spans="1:11" x14ac:dyDescent="0.3">
      <c r="A4224" t="s">
        <v>3166</v>
      </c>
      <c r="B4224" t="s">
        <v>3168</v>
      </c>
      <c r="C4224" t="s">
        <v>3311</v>
      </c>
      <c r="D4224" t="s">
        <v>3409</v>
      </c>
      <c r="E4224" t="s">
        <v>3410</v>
      </c>
      <c r="F4224" t="s">
        <v>3411</v>
      </c>
      <c r="G4224" t="s">
        <v>3412</v>
      </c>
      <c r="H4224" t="s">
        <v>3413</v>
      </c>
      <c r="I4224" t="s">
        <v>4110</v>
      </c>
      <c r="J4224">
        <v>0</v>
      </c>
      <c r="K4224" s="2">
        <v>33</v>
      </c>
    </row>
    <row r="4225" spans="1:11" x14ac:dyDescent="0.3">
      <c r="B4225" t="s">
        <v>81</v>
      </c>
      <c r="C4225" t="s">
        <v>3311</v>
      </c>
      <c r="D4225" t="s">
        <v>3409</v>
      </c>
      <c r="E4225" t="s">
        <v>3410</v>
      </c>
      <c r="F4225" t="s">
        <v>3411</v>
      </c>
      <c r="G4225" t="s">
        <v>3412</v>
      </c>
      <c r="H4225" t="s">
        <v>3413</v>
      </c>
      <c r="I4225" t="s">
        <v>4110</v>
      </c>
      <c r="J4225">
        <v>0</v>
      </c>
      <c r="K4225" s="2">
        <v>69</v>
      </c>
    </row>
    <row r="4226" spans="1:11" x14ac:dyDescent="0.3">
      <c r="B4226" t="s">
        <v>12</v>
      </c>
      <c r="C4226" t="s">
        <v>3311</v>
      </c>
      <c r="D4226" t="s">
        <v>3409</v>
      </c>
      <c r="E4226" t="s">
        <v>3410</v>
      </c>
      <c r="F4226" t="s">
        <v>3411</v>
      </c>
      <c r="G4226" t="s">
        <v>3412</v>
      </c>
      <c r="H4226" t="s">
        <v>3413</v>
      </c>
      <c r="I4226" t="s">
        <v>4110</v>
      </c>
      <c r="J4226">
        <v>0</v>
      </c>
      <c r="K4226" s="2">
        <v>70</v>
      </c>
    </row>
    <row r="4227" spans="1:11" x14ac:dyDescent="0.3">
      <c r="B4227" t="s">
        <v>77</v>
      </c>
      <c r="C4227" t="s">
        <v>3311</v>
      </c>
      <c r="D4227" t="s">
        <v>3409</v>
      </c>
      <c r="E4227" t="s">
        <v>3410</v>
      </c>
      <c r="F4227" t="s">
        <v>3411</v>
      </c>
      <c r="G4227" t="s">
        <v>3412</v>
      </c>
      <c r="H4227" t="s">
        <v>3413</v>
      </c>
      <c r="I4227" t="s">
        <v>4110</v>
      </c>
      <c r="J4227">
        <v>0</v>
      </c>
      <c r="K4227" s="2">
        <v>104</v>
      </c>
    </row>
    <row r="4228" spans="1:11" x14ac:dyDescent="0.3">
      <c r="A4228" t="s">
        <v>3169</v>
      </c>
      <c r="B4228" t="s">
        <v>34</v>
      </c>
      <c r="C4228" t="s">
        <v>3311</v>
      </c>
      <c r="D4228" t="s">
        <v>3312</v>
      </c>
      <c r="E4228" t="s">
        <v>3313</v>
      </c>
      <c r="F4228" t="s">
        <v>3314</v>
      </c>
      <c r="G4228" t="s">
        <v>3315</v>
      </c>
      <c r="H4228" t="s">
        <v>3316</v>
      </c>
      <c r="I4228" t="s">
        <v>3317</v>
      </c>
      <c r="J4228" t="s">
        <v>3319</v>
      </c>
      <c r="K4228" s="2">
        <v>61</v>
      </c>
    </row>
    <row r="4229" spans="1:11" x14ac:dyDescent="0.3">
      <c r="B4229" t="s">
        <v>250</v>
      </c>
      <c r="C4229" t="s">
        <v>3311</v>
      </c>
      <c r="D4229" t="s">
        <v>3312</v>
      </c>
      <c r="E4229" t="s">
        <v>3313</v>
      </c>
      <c r="F4229" t="s">
        <v>3314</v>
      </c>
      <c r="G4229" t="s">
        <v>3315</v>
      </c>
      <c r="H4229" t="s">
        <v>3316</v>
      </c>
      <c r="I4229" t="s">
        <v>3317</v>
      </c>
      <c r="J4229" t="s">
        <v>3319</v>
      </c>
      <c r="K4229" s="2">
        <v>35</v>
      </c>
    </row>
    <row r="4230" spans="1:11" x14ac:dyDescent="0.3">
      <c r="B4230" t="s">
        <v>36</v>
      </c>
      <c r="C4230" t="s">
        <v>3311</v>
      </c>
      <c r="D4230" t="s">
        <v>3312</v>
      </c>
      <c r="E4230" t="s">
        <v>3313</v>
      </c>
      <c r="F4230" t="s">
        <v>3314</v>
      </c>
      <c r="G4230" t="s">
        <v>3315</v>
      </c>
      <c r="H4230" t="s">
        <v>3316</v>
      </c>
      <c r="I4230" t="s">
        <v>3317</v>
      </c>
      <c r="J4230" t="s">
        <v>3319</v>
      </c>
      <c r="K4230" s="2">
        <v>41</v>
      </c>
    </row>
    <row r="4231" spans="1:11" x14ac:dyDescent="0.3">
      <c r="B4231" t="s">
        <v>12</v>
      </c>
      <c r="C4231" t="s">
        <v>3311</v>
      </c>
      <c r="D4231" t="s">
        <v>3312</v>
      </c>
      <c r="E4231" t="s">
        <v>3313</v>
      </c>
      <c r="F4231" t="s">
        <v>3314</v>
      </c>
      <c r="G4231" t="s">
        <v>3315</v>
      </c>
      <c r="H4231" t="s">
        <v>3316</v>
      </c>
      <c r="I4231" t="s">
        <v>3317</v>
      </c>
      <c r="J4231" t="s">
        <v>3319</v>
      </c>
      <c r="K4231" s="2">
        <v>78</v>
      </c>
    </row>
    <row r="4232" spans="1:11" x14ac:dyDescent="0.3">
      <c r="B4232" t="s">
        <v>16</v>
      </c>
      <c r="C4232" t="s">
        <v>3311</v>
      </c>
      <c r="D4232" t="s">
        <v>3312</v>
      </c>
      <c r="E4232" t="s">
        <v>3313</v>
      </c>
      <c r="F4232" t="s">
        <v>3314</v>
      </c>
      <c r="G4232" t="s">
        <v>3315</v>
      </c>
      <c r="H4232" t="s">
        <v>3316</v>
      </c>
      <c r="I4232" t="s">
        <v>3317</v>
      </c>
      <c r="J4232" t="s">
        <v>3319</v>
      </c>
      <c r="K4232" s="2">
        <v>236</v>
      </c>
    </row>
    <row r="4233" spans="1:11" x14ac:dyDescent="0.3">
      <c r="A4233" t="s">
        <v>3171</v>
      </c>
      <c r="B4233" t="s">
        <v>12</v>
      </c>
      <c r="C4233" t="s">
        <v>3311</v>
      </c>
      <c r="D4233" t="s">
        <v>3312</v>
      </c>
      <c r="E4233" t="s">
        <v>3313</v>
      </c>
      <c r="F4233" t="s">
        <v>3314</v>
      </c>
      <c r="G4233" t="s">
        <v>3315</v>
      </c>
      <c r="H4233" t="s">
        <v>3316</v>
      </c>
      <c r="I4233" t="s">
        <v>3317</v>
      </c>
      <c r="J4233" t="s">
        <v>3319</v>
      </c>
      <c r="K4233" s="2">
        <v>78</v>
      </c>
    </row>
    <row r="4234" spans="1:11" x14ac:dyDescent="0.3">
      <c r="B4234" t="s">
        <v>20</v>
      </c>
      <c r="C4234" t="s">
        <v>3311</v>
      </c>
      <c r="D4234" t="s">
        <v>3312</v>
      </c>
      <c r="E4234" t="s">
        <v>3313</v>
      </c>
      <c r="F4234" t="s">
        <v>3314</v>
      </c>
      <c r="G4234" t="s">
        <v>3315</v>
      </c>
      <c r="H4234" t="s">
        <v>3316</v>
      </c>
      <c r="I4234" t="s">
        <v>3317</v>
      </c>
      <c r="J4234" t="s">
        <v>3319</v>
      </c>
      <c r="K4234" s="2">
        <v>127</v>
      </c>
    </row>
    <row r="4235" spans="1:11" x14ac:dyDescent="0.3">
      <c r="B4235" t="s">
        <v>24</v>
      </c>
      <c r="C4235" t="s">
        <v>3311</v>
      </c>
      <c r="D4235" t="s">
        <v>3312</v>
      </c>
      <c r="E4235" t="s">
        <v>3313</v>
      </c>
      <c r="F4235" t="s">
        <v>3314</v>
      </c>
      <c r="G4235" t="s">
        <v>3315</v>
      </c>
      <c r="H4235" t="s">
        <v>3316</v>
      </c>
      <c r="I4235" t="s">
        <v>3317</v>
      </c>
      <c r="J4235" t="s">
        <v>3319</v>
      </c>
      <c r="K4235" s="2">
        <v>273</v>
      </c>
    </row>
    <row r="4236" spans="1:11" x14ac:dyDescent="0.3">
      <c r="A4236" t="s">
        <v>3173</v>
      </c>
      <c r="B4236" t="s">
        <v>34</v>
      </c>
      <c r="C4236" t="s">
        <v>3311</v>
      </c>
      <c r="D4236" t="s">
        <v>3312</v>
      </c>
      <c r="E4236" t="s">
        <v>3313</v>
      </c>
      <c r="F4236" t="s">
        <v>3314</v>
      </c>
      <c r="G4236" t="s">
        <v>3315</v>
      </c>
      <c r="H4236" t="s">
        <v>3316</v>
      </c>
      <c r="I4236" t="s">
        <v>3317</v>
      </c>
      <c r="J4236" t="s">
        <v>3319</v>
      </c>
      <c r="K4236" s="2">
        <v>32</v>
      </c>
    </row>
    <row r="4237" spans="1:11" x14ac:dyDescent="0.3">
      <c r="B4237" t="s">
        <v>250</v>
      </c>
      <c r="C4237" t="s">
        <v>3311</v>
      </c>
      <c r="D4237" t="s">
        <v>3312</v>
      </c>
      <c r="E4237" t="s">
        <v>3313</v>
      </c>
      <c r="F4237" t="s">
        <v>3314</v>
      </c>
      <c r="G4237" t="s">
        <v>3315</v>
      </c>
      <c r="H4237" t="s">
        <v>3316</v>
      </c>
      <c r="I4237" t="s">
        <v>3317</v>
      </c>
      <c r="J4237" t="s">
        <v>3319</v>
      </c>
      <c r="K4237" s="2">
        <v>37</v>
      </c>
    </row>
    <row r="4238" spans="1:11" x14ac:dyDescent="0.3">
      <c r="B4238" t="s">
        <v>12</v>
      </c>
      <c r="C4238" t="s">
        <v>3311</v>
      </c>
      <c r="D4238" t="s">
        <v>3312</v>
      </c>
      <c r="E4238" t="s">
        <v>3313</v>
      </c>
      <c r="F4238" t="s">
        <v>3314</v>
      </c>
      <c r="G4238" t="s">
        <v>3315</v>
      </c>
      <c r="H4238" t="s">
        <v>3316</v>
      </c>
      <c r="I4238" t="s">
        <v>3317</v>
      </c>
      <c r="J4238" t="s">
        <v>3319</v>
      </c>
      <c r="K4238" s="2">
        <v>162</v>
      </c>
    </row>
    <row r="4239" spans="1:11" x14ac:dyDescent="0.3">
      <c r="B4239" t="s">
        <v>16</v>
      </c>
      <c r="C4239" t="s">
        <v>3311</v>
      </c>
      <c r="D4239" t="s">
        <v>3312</v>
      </c>
      <c r="E4239" t="s">
        <v>3313</v>
      </c>
      <c r="F4239" t="s">
        <v>3314</v>
      </c>
      <c r="G4239" t="s">
        <v>3315</v>
      </c>
      <c r="H4239" t="s">
        <v>3316</v>
      </c>
      <c r="I4239" t="s">
        <v>3317</v>
      </c>
      <c r="J4239" t="s">
        <v>3319</v>
      </c>
      <c r="K4239" s="2">
        <v>245</v>
      </c>
    </row>
    <row r="4240" spans="1:11" x14ac:dyDescent="0.3">
      <c r="A4240" t="s">
        <v>3175</v>
      </c>
      <c r="B4240" t="s">
        <v>12</v>
      </c>
      <c r="C4240" t="s">
        <v>3311</v>
      </c>
      <c r="D4240" t="s">
        <v>3312</v>
      </c>
      <c r="E4240" t="s">
        <v>3313</v>
      </c>
      <c r="F4240" t="s">
        <v>3314</v>
      </c>
      <c r="G4240" t="s">
        <v>3315</v>
      </c>
      <c r="H4240" t="s">
        <v>3316</v>
      </c>
      <c r="I4240" t="s">
        <v>3317</v>
      </c>
      <c r="J4240" t="s">
        <v>3319</v>
      </c>
      <c r="K4240" s="2">
        <v>79</v>
      </c>
    </row>
    <row r="4241" spans="1:11" x14ac:dyDescent="0.3">
      <c r="A4241" t="s">
        <v>3177</v>
      </c>
      <c r="B4241" t="s">
        <v>12</v>
      </c>
      <c r="C4241" t="s">
        <v>3311</v>
      </c>
      <c r="D4241" t="s">
        <v>3312</v>
      </c>
      <c r="E4241" t="s">
        <v>3313</v>
      </c>
      <c r="F4241" t="s">
        <v>3314</v>
      </c>
      <c r="G4241" t="s">
        <v>3315</v>
      </c>
      <c r="H4241" t="s">
        <v>3316</v>
      </c>
      <c r="I4241" t="s">
        <v>3317</v>
      </c>
      <c r="J4241" t="s">
        <v>3319</v>
      </c>
      <c r="K4241" s="2">
        <v>80</v>
      </c>
    </row>
    <row r="4242" spans="1:11" x14ac:dyDescent="0.3">
      <c r="A4242" t="s">
        <v>3179</v>
      </c>
      <c r="B4242" t="s">
        <v>2788</v>
      </c>
      <c r="C4242" t="s">
        <v>3311</v>
      </c>
      <c r="D4242" t="s">
        <v>3312</v>
      </c>
      <c r="E4242" t="s">
        <v>3313</v>
      </c>
      <c r="F4242" t="s">
        <v>3314</v>
      </c>
      <c r="G4242" t="s">
        <v>3315</v>
      </c>
      <c r="H4242" t="s">
        <v>3316</v>
      </c>
      <c r="I4242" t="s">
        <v>3317</v>
      </c>
      <c r="J4242" t="s">
        <v>3319</v>
      </c>
      <c r="K4242" s="2">
        <v>48</v>
      </c>
    </row>
    <row r="4243" spans="1:11" x14ac:dyDescent="0.3">
      <c r="B4243" t="s">
        <v>34</v>
      </c>
      <c r="C4243" t="s">
        <v>3311</v>
      </c>
      <c r="D4243" t="s">
        <v>3312</v>
      </c>
      <c r="E4243" t="s">
        <v>3313</v>
      </c>
      <c r="F4243" t="s">
        <v>3314</v>
      </c>
      <c r="G4243" t="s">
        <v>3315</v>
      </c>
      <c r="H4243" t="s">
        <v>3316</v>
      </c>
      <c r="I4243" t="s">
        <v>3317</v>
      </c>
      <c r="J4243" t="s">
        <v>3319</v>
      </c>
      <c r="K4243" s="2">
        <v>64</v>
      </c>
    </row>
    <row r="4244" spans="1:11" x14ac:dyDescent="0.3">
      <c r="B4244" t="s">
        <v>250</v>
      </c>
      <c r="C4244" t="s">
        <v>3311</v>
      </c>
      <c r="D4244" t="s">
        <v>3312</v>
      </c>
      <c r="E4244" t="s">
        <v>3313</v>
      </c>
      <c r="F4244" t="s">
        <v>3314</v>
      </c>
      <c r="G4244" t="s">
        <v>3315</v>
      </c>
      <c r="H4244" t="s">
        <v>3316</v>
      </c>
      <c r="I4244" t="s">
        <v>3317</v>
      </c>
      <c r="J4244" t="s">
        <v>3319</v>
      </c>
      <c r="K4244" s="2">
        <v>35</v>
      </c>
    </row>
    <row r="4245" spans="1:11" x14ac:dyDescent="0.3">
      <c r="B4245" t="s">
        <v>36</v>
      </c>
      <c r="C4245" t="s">
        <v>3311</v>
      </c>
      <c r="D4245" t="s">
        <v>3312</v>
      </c>
      <c r="E4245" t="s">
        <v>3313</v>
      </c>
      <c r="F4245" t="s">
        <v>3314</v>
      </c>
      <c r="G4245" t="s">
        <v>3315</v>
      </c>
      <c r="H4245" t="s">
        <v>3316</v>
      </c>
      <c r="I4245" t="s">
        <v>3317</v>
      </c>
      <c r="J4245" t="s">
        <v>3319</v>
      </c>
      <c r="K4245" s="2">
        <v>40</v>
      </c>
    </row>
    <row r="4246" spans="1:11" x14ac:dyDescent="0.3">
      <c r="B4246" t="s">
        <v>12</v>
      </c>
      <c r="C4246" t="s">
        <v>3311</v>
      </c>
      <c r="D4246" t="s">
        <v>3312</v>
      </c>
      <c r="E4246" t="s">
        <v>3313</v>
      </c>
      <c r="F4246" t="s">
        <v>3314</v>
      </c>
      <c r="G4246" t="s">
        <v>3315</v>
      </c>
      <c r="H4246" t="s">
        <v>3316</v>
      </c>
      <c r="I4246" t="s">
        <v>3317</v>
      </c>
      <c r="J4246" t="s">
        <v>3319</v>
      </c>
      <c r="K4246" s="2">
        <v>81</v>
      </c>
    </row>
    <row r="4247" spans="1:11" x14ac:dyDescent="0.3">
      <c r="B4247" t="s">
        <v>16</v>
      </c>
      <c r="C4247" t="s">
        <v>3311</v>
      </c>
      <c r="D4247" t="s">
        <v>3312</v>
      </c>
      <c r="E4247" t="s">
        <v>3313</v>
      </c>
      <c r="F4247" t="s">
        <v>3314</v>
      </c>
      <c r="G4247" t="s">
        <v>3315</v>
      </c>
      <c r="H4247" t="s">
        <v>3316</v>
      </c>
      <c r="I4247" t="s">
        <v>3317</v>
      </c>
      <c r="J4247" t="s">
        <v>3319</v>
      </c>
      <c r="K4247" s="2">
        <v>233</v>
      </c>
    </row>
    <row r="4248" spans="1:11" x14ac:dyDescent="0.3">
      <c r="A4248" t="s">
        <v>3181</v>
      </c>
      <c r="B4248" t="s">
        <v>12</v>
      </c>
      <c r="C4248" t="s">
        <v>3311</v>
      </c>
      <c r="D4248" t="s">
        <v>3312</v>
      </c>
      <c r="E4248" t="s">
        <v>3313</v>
      </c>
      <c r="F4248" t="s">
        <v>3314</v>
      </c>
      <c r="G4248" t="s">
        <v>3315</v>
      </c>
      <c r="H4248" t="s">
        <v>3316</v>
      </c>
      <c r="I4248" t="s">
        <v>3317</v>
      </c>
      <c r="J4248" t="s">
        <v>3417</v>
      </c>
      <c r="K4248" s="2">
        <v>309</v>
      </c>
    </row>
    <row r="4249" spans="1:11" x14ac:dyDescent="0.3">
      <c r="A4249" t="s">
        <v>3183</v>
      </c>
      <c r="B4249" t="s">
        <v>81</v>
      </c>
      <c r="C4249" t="s">
        <v>3311</v>
      </c>
      <c r="D4249" t="s">
        <v>3409</v>
      </c>
      <c r="E4249" t="s">
        <v>3410</v>
      </c>
      <c r="F4249" t="s">
        <v>3411</v>
      </c>
      <c r="G4249" t="s">
        <v>3412</v>
      </c>
      <c r="H4249" t="s">
        <v>3413</v>
      </c>
      <c r="I4249" t="s">
        <v>4033</v>
      </c>
      <c r="J4249">
        <v>0</v>
      </c>
      <c r="K4249" s="2">
        <v>28</v>
      </c>
    </row>
    <row r="4250" spans="1:11" x14ac:dyDescent="0.3">
      <c r="B4250" t="s">
        <v>12</v>
      </c>
      <c r="C4250" t="s">
        <v>3311</v>
      </c>
      <c r="D4250" t="s">
        <v>3409</v>
      </c>
      <c r="E4250" t="s">
        <v>3410</v>
      </c>
      <c r="F4250" t="s">
        <v>3411</v>
      </c>
      <c r="G4250" t="s">
        <v>3412</v>
      </c>
      <c r="H4250" t="s">
        <v>3413</v>
      </c>
      <c r="I4250" t="s">
        <v>4033</v>
      </c>
      <c r="J4250">
        <v>0</v>
      </c>
      <c r="K4250" s="2">
        <v>72</v>
      </c>
    </row>
    <row r="4251" spans="1:11" x14ac:dyDescent="0.3">
      <c r="B4251" t="s">
        <v>77</v>
      </c>
      <c r="C4251" t="s">
        <v>3311</v>
      </c>
      <c r="D4251" t="s">
        <v>3409</v>
      </c>
      <c r="E4251" t="s">
        <v>3410</v>
      </c>
      <c r="F4251" t="s">
        <v>3411</v>
      </c>
      <c r="G4251" t="s">
        <v>3412</v>
      </c>
      <c r="H4251" t="s">
        <v>3413</v>
      </c>
      <c r="I4251" t="s">
        <v>4033</v>
      </c>
      <c r="J4251">
        <v>0</v>
      </c>
      <c r="K4251" s="2">
        <v>150</v>
      </c>
    </row>
    <row r="4252" spans="1:11" x14ac:dyDescent="0.3">
      <c r="B4252" t="s">
        <v>79</v>
      </c>
      <c r="C4252" t="s">
        <v>3311</v>
      </c>
      <c r="D4252" t="s">
        <v>3409</v>
      </c>
      <c r="E4252" t="s">
        <v>3410</v>
      </c>
      <c r="F4252" t="s">
        <v>3411</v>
      </c>
      <c r="G4252" t="s">
        <v>3412</v>
      </c>
      <c r="H4252" t="s">
        <v>3413</v>
      </c>
      <c r="I4252" t="s">
        <v>4033</v>
      </c>
      <c r="J4252">
        <v>0</v>
      </c>
      <c r="K4252" s="2">
        <v>72</v>
      </c>
    </row>
    <row r="4253" spans="1:11" x14ac:dyDescent="0.3">
      <c r="A4253" t="s">
        <v>3185</v>
      </c>
      <c r="B4253" t="s">
        <v>12</v>
      </c>
      <c r="C4253" t="s">
        <v>3311</v>
      </c>
      <c r="D4253" t="s">
        <v>3312</v>
      </c>
      <c r="E4253" t="s">
        <v>3313</v>
      </c>
      <c r="F4253" t="s">
        <v>3314</v>
      </c>
      <c r="G4253" t="s">
        <v>4115</v>
      </c>
      <c r="H4253" t="s">
        <v>4116</v>
      </c>
      <c r="I4253" t="s">
        <v>4117</v>
      </c>
      <c r="J4253" t="s">
        <v>4119</v>
      </c>
      <c r="K4253" s="2">
        <v>154</v>
      </c>
    </row>
    <row r="4254" spans="1:11" x14ac:dyDescent="0.3">
      <c r="B4254" t="s">
        <v>16</v>
      </c>
      <c r="C4254" t="s">
        <v>3311</v>
      </c>
      <c r="D4254" t="s">
        <v>3312</v>
      </c>
      <c r="E4254" t="s">
        <v>3313</v>
      </c>
      <c r="F4254" t="s">
        <v>3314</v>
      </c>
      <c r="G4254" t="s">
        <v>4115</v>
      </c>
      <c r="H4254" t="s">
        <v>4116</v>
      </c>
      <c r="I4254" t="s">
        <v>4117</v>
      </c>
      <c r="J4254" t="s">
        <v>4119</v>
      </c>
      <c r="K4254" s="2">
        <v>249</v>
      </c>
    </row>
    <row r="4255" spans="1:11" x14ac:dyDescent="0.3">
      <c r="B4255" t="s">
        <v>10</v>
      </c>
      <c r="C4255" t="s">
        <v>3311</v>
      </c>
      <c r="D4255" t="s">
        <v>3312</v>
      </c>
      <c r="E4255" t="s">
        <v>3313</v>
      </c>
      <c r="F4255" t="s">
        <v>3314</v>
      </c>
      <c r="G4255" t="s">
        <v>4115</v>
      </c>
      <c r="H4255" t="s">
        <v>4116</v>
      </c>
      <c r="I4255" t="s">
        <v>4117</v>
      </c>
      <c r="J4255" t="s">
        <v>4119</v>
      </c>
      <c r="K4255" s="2">
        <v>41</v>
      </c>
    </row>
    <row r="4256" spans="1:11" x14ac:dyDescent="0.3">
      <c r="B4256" t="s">
        <v>14</v>
      </c>
      <c r="C4256" t="s">
        <v>3311</v>
      </c>
      <c r="D4256" t="s">
        <v>3312</v>
      </c>
      <c r="E4256" t="s">
        <v>3313</v>
      </c>
      <c r="F4256" t="s">
        <v>3314</v>
      </c>
      <c r="G4256" t="s">
        <v>4115</v>
      </c>
      <c r="H4256" t="s">
        <v>4116</v>
      </c>
      <c r="I4256" t="s">
        <v>4117</v>
      </c>
      <c r="J4256" t="s">
        <v>4119</v>
      </c>
      <c r="K4256" s="2">
        <v>45</v>
      </c>
    </row>
    <row r="4257" spans="1:11" x14ac:dyDescent="0.3">
      <c r="A4257" t="s">
        <v>3187</v>
      </c>
      <c r="B4257" t="s">
        <v>44</v>
      </c>
      <c r="C4257" t="s">
        <v>3311</v>
      </c>
      <c r="D4257" t="s">
        <v>3312</v>
      </c>
      <c r="E4257" t="s">
        <v>3313</v>
      </c>
      <c r="F4257" t="s">
        <v>3314</v>
      </c>
      <c r="G4257" t="s">
        <v>3315</v>
      </c>
      <c r="H4257" t="s">
        <v>3316</v>
      </c>
      <c r="I4257" t="s">
        <v>3328</v>
      </c>
      <c r="J4257" t="s">
        <v>3330</v>
      </c>
      <c r="K4257" s="2">
        <v>81</v>
      </c>
    </row>
    <row r="4258" spans="1:11" x14ac:dyDescent="0.3">
      <c r="B4258" t="s">
        <v>12</v>
      </c>
      <c r="C4258" t="s">
        <v>3311</v>
      </c>
      <c r="D4258" t="s">
        <v>3312</v>
      </c>
      <c r="E4258" t="s">
        <v>3313</v>
      </c>
      <c r="F4258" t="s">
        <v>3314</v>
      </c>
      <c r="G4258" t="s">
        <v>3315</v>
      </c>
      <c r="H4258" t="s">
        <v>3316</v>
      </c>
      <c r="I4258" t="s">
        <v>3328</v>
      </c>
      <c r="J4258" t="s">
        <v>3330</v>
      </c>
      <c r="K4258" s="2">
        <v>309</v>
      </c>
    </row>
    <row r="4259" spans="1:11" x14ac:dyDescent="0.3">
      <c r="B4259" t="s">
        <v>16</v>
      </c>
      <c r="C4259" t="s">
        <v>3311</v>
      </c>
      <c r="D4259" t="s">
        <v>3312</v>
      </c>
      <c r="E4259" t="s">
        <v>3313</v>
      </c>
      <c r="F4259" t="s">
        <v>3314</v>
      </c>
      <c r="G4259" t="s">
        <v>3315</v>
      </c>
      <c r="H4259" t="s">
        <v>3316</v>
      </c>
      <c r="I4259" t="s">
        <v>3328</v>
      </c>
      <c r="J4259" t="s">
        <v>3330</v>
      </c>
      <c r="K4259" s="2">
        <v>220</v>
      </c>
    </row>
    <row r="4260" spans="1:11" x14ac:dyDescent="0.3">
      <c r="A4260" t="s">
        <v>3189</v>
      </c>
      <c r="B4260" t="s">
        <v>44</v>
      </c>
      <c r="C4260" t="s">
        <v>3311</v>
      </c>
      <c r="D4260" t="s">
        <v>3312</v>
      </c>
      <c r="E4260" t="s">
        <v>3313</v>
      </c>
      <c r="F4260" t="s">
        <v>3314</v>
      </c>
      <c r="G4260" t="s">
        <v>3315</v>
      </c>
      <c r="H4260" t="s">
        <v>3316</v>
      </c>
      <c r="I4260" t="s">
        <v>3328</v>
      </c>
      <c r="J4260" t="s">
        <v>3330</v>
      </c>
      <c r="K4260" s="2">
        <v>80</v>
      </c>
    </row>
    <row r="4261" spans="1:11" x14ac:dyDescent="0.3">
      <c r="B4261" t="s">
        <v>12</v>
      </c>
      <c r="C4261" t="s">
        <v>3311</v>
      </c>
      <c r="D4261" t="s">
        <v>3312</v>
      </c>
      <c r="E4261" t="s">
        <v>3313</v>
      </c>
      <c r="F4261" t="s">
        <v>3314</v>
      </c>
      <c r="G4261" t="s">
        <v>3315</v>
      </c>
      <c r="H4261" t="s">
        <v>3316</v>
      </c>
      <c r="I4261" t="s">
        <v>3328</v>
      </c>
      <c r="J4261" t="s">
        <v>3330</v>
      </c>
      <c r="K4261" s="2">
        <v>313</v>
      </c>
    </row>
    <row r="4262" spans="1:11" x14ac:dyDescent="0.3">
      <c r="B4262" t="s">
        <v>16</v>
      </c>
      <c r="C4262" t="s">
        <v>3311</v>
      </c>
      <c r="D4262" t="s">
        <v>3312</v>
      </c>
      <c r="E4262" t="s">
        <v>3313</v>
      </c>
      <c r="F4262" t="s">
        <v>3314</v>
      </c>
      <c r="G4262" t="s">
        <v>3315</v>
      </c>
      <c r="H4262" t="s">
        <v>3316</v>
      </c>
      <c r="I4262" t="s">
        <v>3328</v>
      </c>
      <c r="J4262" t="s">
        <v>3330</v>
      </c>
      <c r="K4262" s="2">
        <v>223</v>
      </c>
    </row>
    <row r="4263" spans="1:11" x14ac:dyDescent="0.3">
      <c r="A4263" t="s">
        <v>3191</v>
      </c>
      <c r="B4263" t="s">
        <v>12</v>
      </c>
      <c r="C4263" t="s">
        <v>3311</v>
      </c>
      <c r="D4263" t="s">
        <v>3312</v>
      </c>
      <c r="E4263" t="s">
        <v>3313</v>
      </c>
      <c r="F4263" t="s">
        <v>3314</v>
      </c>
      <c r="G4263" t="s">
        <v>3315</v>
      </c>
      <c r="H4263" t="s">
        <v>3316</v>
      </c>
      <c r="I4263" t="s">
        <v>3328</v>
      </c>
      <c r="J4263" t="s">
        <v>3724</v>
      </c>
      <c r="K4263" s="2">
        <v>78</v>
      </c>
    </row>
    <row r="4264" spans="1:11" x14ac:dyDescent="0.3">
      <c r="B4264" t="s">
        <v>16</v>
      </c>
      <c r="C4264" t="s">
        <v>3311</v>
      </c>
      <c r="D4264" t="s">
        <v>3312</v>
      </c>
      <c r="E4264" t="s">
        <v>3313</v>
      </c>
      <c r="F4264" t="s">
        <v>3314</v>
      </c>
      <c r="G4264" t="s">
        <v>3315</v>
      </c>
      <c r="H4264" t="s">
        <v>3316</v>
      </c>
      <c r="I4264" t="s">
        <v>3328</v>
      </c>
      <c r="J4264" t="s">
        <v>3724</v>
      </c>
      <c r="K4264" s="2">
        <v>198</v>
      </c>
    </row>
    <row r="4265" spans="1:11" x14ac:dyDescent="0.3">
      <c r="B4265" t="s">
        <v>14</v>
      </c>
      <c r="C4265" t="s">
        <v>3311</v>
      </c>
      <c r="D4265" t="s">
        <v>3312</v>
      </c>
      <c r="E4265" t="s">
        <v>3313</v>
      </c>
      <c r="F4265" t="s">
        <v>3314</v>
      </c>
      <c r="G4265" t="s">
        <v>3315</v>
      </c>
      <c r="H4265" t="s">
        <v>3316</v>
      </c>
      <c r="I4265" t="s">
        <v>3328</v>
      </c>
      <c r="J4265" t="s">
        <v>3724</v>
      </c>
      <c r="K4265" s="2">
        <v>48</v>
      </c>
    </row>
    <row r="4266" spans="1:11" x14ac:dyDescent="0.3">
      <c r="A4266" t="s">
        <v>3193</v>
      </c>
      <c r="B4266" t="s">
        <v>12</v>
      </c>
      <c r="C4266" t="s">
        <v>3311</v>
      </c>
      <c r="D4266" t="s">
        <v>3312</v>
      </c>
      <c r="E4266" t="s">
        <v>3313</v>
      </c>
      <c r="F4266" t="s">
        <v>3314</v>
      </c>
      <c r="G4266" t="s">
        <v>3315</v>
      </c>
      <c r="H4266" t="s">
        <v>3316</v>
      </c>
      <c r="I4266" t="s">
        <v>3826</v>
      </c>
      <c r="J4266" t="s">
        <v>3828</v>
      </c>
      <c r="K4266" s="2">
        <v>78</v>
      </c>
    </row>
    <row r="4267" spans="1:11" x14ac:dyDescent="0.3">
      <c r="B4267" t="s">
        <v>16</v>
      </c>
      <c r="C4267" t="s">
        <v>3311</v>
      </c>
      <c r="D4267" t="s">
        <v>3312</v>
      </c>
      <c r="E4267" t="s">
        <v>3313</v>
      </c>
      <c r="F4267" t="s">
        <v>3314</v>
      </c>
      <c r="G4267" t="s">
        <v>3315</v>
      </c>
      <c r="H4267" t="s">
        <v>3316</v>
      </c>
      <c r="I4267" t="s">
        <v>3826</v>
      </c>
      <c r="J4267" t="s">
        <v>3828</v>
      </c>
      <c r="K4267" s="2">
        <v>198</v>
      </c>
    </row>
    <row r="4268" spans="1:11" x14ac:dyDescent="0.3">
      <c r="B4268" t="s">
        <v>14</v>
      </c>
      <c r="C4268" t="s">
        <v>3311</v>
      </c>
      <c r="D4268" t="s">
        <v>3312</v>
      </c>
      <c r="E4268" t="s">
        <v>3313</v>
      </c>
      <c r="F4268" t="s">
        <v>3314</v>
      </c>
      <c r="G4268" t="s">
        <v>3315</v>
      </c>
      <c r="H4268" t="s">
        <v>3316</v>
      </c>
      <c r="I4268" t="s">
        <v>3826</v>
      </c>
      <c r="J4268" t="s">
        <v>3828</v>
      </c>
      <c r="K4268" s="2">
        <v>48</v>
      </c>
    </row>
    <row r="4269" spans="1:11" x14ac:dyDescent="0.3">
      <c r="A4269" t="s">
        <v>3195</v>
      </c>
      <c r="B4269" t="s">
        <v>12</v>
      </c>
      <c r="C4269" t="s">
        <v>3311</v>
      </c>
      <c r="D4269" t="s">
        <v>3312</v>
      </c>
      <c r="E4269" t="s">
        <v>3313</v>
      </c>
      <c r="F4269" t="s">
        <v>3314</v>
      </c>
      <c r="G4269" t="s">
        <v>3315</v>
      </c>
      <c r="H4269" t="s">
        <v>3316</v>
      </c>
      <c r="I4269" t="s">
        <v>3328</v>
      </c>
      <c r="J4269" t="s">
        <v>4134</v>
      </c>
      <c r="K4269" s="2">
        <v>78</v>
      </c>
    </row>
    <row r="4270" spans="1:11" x14ac:dyDescent="0.3">
      <c r="B4270" t="s">
        <v>16</v>
      </c>
      <c r="C4270" t="s">
        <v>3311</v>
      </c>
      <c r="D4270" t="s">
        <v>3312</v>
      </c>
      <c r="E4270" t="s">
        <v>3313</v>
      </c>
      <c r="F4270" t="s">
        <v>3314</v>
      </c>
      <c r="G4270" t="s">
        <v>3315</v>
      </c>
      <c r="H4270" t="s">
        <v>3316</v>
      </c>
      <c r="I4270" t="s">
        <v>3328</v>
      </c>
      <c r="J4270" t="s">
        <v>4134</v>
      </c>
      <c r="K4270" s="2">
        <v>198</v>
      </c>
    </row>
    <row r="4271" spans="1:11" x14ac:dyDescent="0.3">
      <c r="B4271" t="s">
        <v>14</v>
      </c>
      <c r="C4271" t="s">
        <v>3311</v>
      </c>
      <c r="D4271" t="s">
        <v>3312</v>
      </c>
      <c r="E4271" t="s">
        <v>3313</v>
      </c>
      <c r="F4271" t="s">
        <v>3314</v>
      </c>
      <c r="G4271" t="s">
        <v>3315</v>
      </c>
      <c r="H4271" t="s">
        <v>3316</v>
      </c>
      <c r="I4271" t="s">
        <v>3328</v>
      </c>
      <c r="J4271" t="s">
        <v>4134</v>
      </c>
      <c r="K4271" s="2">
        <v>48</v>
      </c>
    </row>
    <row r="4272" spans="1:11" x14ac:dyDescent="0.3">
      <c r="A4272" t="s">
        <v>3197</v>
      </c>
      <c r="B4272" t="s">
        <v>44</v>
      </c>
      <c r="C4272" t="s">
        <v>3311</v>
      </c>
      <c r="D4272" t="s">
        <v>3312</v>
      </c>
      <c r="E4272" t="s">
        <v>3313</v>
      </c>
      <c r="F4272" t="s">
        <v>3314</v>
      </c>
      <c r="G4272" t="s">
        <v>3315</v>
      </c>
      <c r="H4272" t="s">
        <v>3316</v>
      </c>
      <c r="I4272" t="s">
        <v>3371</v>
      </c>
      <c r="J4272" t="s">
        <v>3373</v>
      </c>
      <c r="K4272" s="2">
        <v>82</v>
      </c>
    </row>
    <row r="4273" spans="1:11" x14ac:dyDescent="0.3">
      <c r="B4273" t="s">
        <v>12</v>
      </c>
      <c r="C4273" t="s">
        <v>3311</v>
      </c>
      <c r="D4273" t="s">
        <v>3312</v>
      </c>
      <c r="E4273" t="s">
        <v>3313</v>
      </c>
      <c r="F4273" t="s">
        <v>3314</v>
      </c>
      <c r="G4273" t="s">
        <v>3315</v>
      </c>
      <c r="H4273" t="s">
        <v>3316</v>
      </c>
      <c r="I4273" t="s">
        <v>3371</v>
      </c>
      <c r="J4273" t="s">
        <v>3373</v>
      </c>
      <c r="K4273" s="2">
        <v>309</v>
      </c>
    </row>
    <row r="4274" spans="1:11" x14ac:dyDescent="0.3">
      <c r="B4274" t="s">
        <v>16</v>
      </c>
      <c r="C4274" t="s">
        <v>3311</v>
      </c>
      <c r="D4274" t="s">
        <v>3312</v>
      </c>
      <c r="E4274" t="s">
        <v>3313</v>
      </c>
      <c r="F4274" t="s">
        <v>3314</v>
      </c>
      <c r="G4274" t="s">
        <v>3315</v>
      </c>
      <c r="H4274" t="s">
        <v>3316</v>
      </c>
      <c r="I4274" t="s">
        <v>3371</v>
      </c>
      <c r="J4274" t="s">
        <v>3373</v>
      </c>
      <c r="K4274" s="2">
        <v>220</v>
      </c>
    </row>
    <row r="4275" spans="1:11" x14ac:dyDescent="0.3">
      <c r="A4275" t="s">
        <v>3199</v>
      </c>
      <c r="B4275" t="s">
        <v>12</v>
      </c>
      <c r="C4275" t="s">
        <v>3311</v>
      </c>
      <c r="D4275" t="s">
        <v>3312</v>
      </c>
      <c r="E4275" t="s">
        <v>3313</v>
      </c>
      <c r="F4275" t="s">
        <v>3314</v>
      </c>
      <c r="G4275" t="s">
        <v>3315</v>
      </c>
      <c r="H4275" t="s">
        <v>3316</v>
      </c>
      <c r="I4275" t="s">
        <v>3328</v>
      </c>
      <c r="J4275" t="s">
        <v>3330</v>
      </c>
      <c r="K4275" s="2">
        <v>153</v>
      </c>
    </row>
    <row r="4276" spans="1:11" x14ac:dyDescent="0.3">
      <c r="B4276" t="s">
        <v>16</v>
      </c>
      <c r="C4276" t="s">
        <v>3311</v>
      </c>
      <c r="D4276" t="s">
        <v>3312</v>
      </c>
      <c r="E4276" t="s">
        <v>3313</v>
      </c>
      <c r="F4276" t="s">
        <v>3314</v>
      </c>
      <c r="G4276" t="s">
        <v>3315</v>
      </c>
      <c r="H4276" t="s">
        <v>3316</v>
      </c>
      <c r="I4276" t="s">
        <v>3328</v>
      </c>
      <c r="J4276" t="s">
        <v>3330</v>
      </c>
      <c r="K4276" s="2">
        <v>248</v>
      </c>
    </row>
    <row r="4277" spans="1:11" x14ac:dyDescent="0.3">
      <c r="B4277" t="s">
        <v>10</v>
      </c>
      <c r="C4277" t="s">
        <v>3311</v>
      </c>
      <c r="D4277" t="s">
        <v>3312</v>
      </c>
      <c r="E4277" t="s">
        <v>3313</v>
      </c>
      <c r="F4277" t="s">
        <v>3314</v>
      </c>
      <c r="G4277" t="s">
        <v>3315</v>
      </c>
      <c r="H4277" t="s">
        <v>3316</v>
      </c>
      <c r="I4277" t="s">
        <v>3328</v>
      </c>
      <c r="J4277" t="s">
        <v>3330</v>
      </c>
      <c r="K4277" s="2">
        <v>41</v>
      </c>
    </row>
    <row r="4278" spans="1:11" x14ac:dyDescent="0.3">
      <c r="B4278" t="s">
        <v>14</v>
      </c>
      <c r="C4278" t="s">
        <v>3311</v>
      </c>
      <c r="D4278" t="s">
        <v>3312</v>
      </c>
      <c r="E4278" t="s">
        <v>3313</v>
      </c>
      <c r="F4278" t="s">
        <v>3314</v>
      </c>
      <c r="G4278" t="s">
        <v>3315</v>
      </c>
      <c r="H4278" t="s">
        <v>3316</v>
      </c>
      <c r="I4278" t="s">
        <v>3328</v>
      </c>
      <c r="J4278" t="s">
        <v>3330</v>
      </c>
      <c r="K4278" s="2">
        <v>48</v>
      </c>
    </row>
    <row r="4279" spans="1:11" x14ac:dyDescent="0.3">
      <c r="A4279" t="s">
        <v>3201</v>
      </c>
      <c r="B4279" t="s">
        <v>44</v>
      </c>
      <c r="C4279" t="s">
        <v>3311</v>
      </c>
      <c r="D4279" t="s">
        <v>3312</v>
      </c>
      <c r="E4279" t="s">
        <v>3313</v>
      </c>
      <c r="F4279" t="s">
        <v>3314</v>
      </c>
      <c r="G4279" t="s">
        <v>3315</v>
      </c>
      <c r="H4279" t="s">
        <v>3316</v>
      </c>
      <c r="I4279" t="s">
        <v>3357</v>
      </c>
      <c r="J4279" t="s">
        <v>3359</v>
      </c>
      <c r="K4279" s="2">
        <v>84</v>
      </c>
    </row>
    <row r="4280" spans="1:11" x14ac:dyDescent="0.3">
      <c r="B4280" t="s">
        <v>12</v>
      </c>
      <c r="C4280" t="s">
        <v>3311</v>
      </c>
      <c r="D4280" t="s">
        <v>3312</v>
      </c>
      <c r="E4280" t="s">
        <v>3313</v>
      </c>
      <c r="F4280" t="s">
        <v>3314</v>
      </c>
      <c r="G4280" t="s">
        <v>3315</v>
      </c>
      <c r="H4280" t="s">
        <v>3316</v>
      </c>
      <c r="I4280" t="s">
        <v>3357</v>
      </c>
      <c r="J4280" t="s">
        <v>3359</v>
      </c>
      <c r="K4280" s="2">
        <v>311</v>
      </c>
    </row>
    <row r="4281" spans="1:11" x14ac:dyDescent="0.3">
      <c r="B4281" t="s">
        <v>16</v>
      </c>
      <c r="C4281" t="s">
        <v>3311</v>
      </c>
      <c r="D4281" t="s">
        <v>3312</v>
      </c>
      <c r="E4281" t="s">
        <v>3313</v>
      </c>
      <c r="F4281" t="s">
        <v>3314</v>
      </c>
      <c r="G4281" t="s">
        <v>3315</v>
      </c>
      <c r="H4281" t="s">
        <v>3316</v>
      </c>
      <c r="I4281" t="s">
        <v>3357</v>
      </c>
      <c r="J4281" t="s">
        <v>3359</v>
      </c>
      <c r="K4281" s="2">
        <v>222</v>
      </c>
    </row>
    <row r="4282" spans="1:11" x14ac:dyDescent="0.3">
      <c r="A4282" t="s">
        <v>3203</v>
      </c>
      <c r="B4282" t="s">
        <v>44</v>
      </c>
      <c r="C4282" t="s">
        <v>3311</v>
      </c>
      <c r="D4282" t="s">
        <v>3312</v>
      </c>
      <c r="E4282" t="s">
        <v>3313</v>
      </c>
      <c r="F4282" t="s">
        <v>3314</v>
      </c>
      <c r="G4282" t="s">
        <v>3315</v>
      </c>
      <c r="H4282" t="s">
        <v>3316</v>
      </c>
      <c r="I4282" t="s">
        <v>3357</v>
      </c>
      <c r="J4282" t="s">
        <v>3359</v>
      </c>
      <c r="K4282" s="2">
        <v>81</v>
      </c>
    </row>
    <row r="4283" spans="1:11" x14ac:dyDescent="0.3">
      <c r="B4283" t="s">
        <v>12</v>
      </c>
      <c r="C4283" t="s">
        <v>3311</v>
      </c>
      <c r="D4283" t="s">
        <v>3312</v>
      </c>
      <c r="E4283" t="s">
        <v>3313</v>
      </c>
      <c r="F4283" t="s">
        <v>3314</v>
      </c>
      <c r="G4283" t="s">
        <v>3315</v>
      </c>
      <c r="H4283" t="s">
        <v>3316</v>
      </c>
      <c r="I4283" t="s">
        <v>3357</v>
      </c>
      <c r="J4283" t="s">
        <v>3359</v>
      </c>
      <c r="K4283" s="2">
        <v>308</v>
      </c>
    </row>
    <row r="4284" spans="1:11" x14ac:dyDescent="0.3">
      <c r="B4284" t="s">
        <v>16</v>
      </c>
      <c r="C4284" t="s">
        <v>3311</v>
      </c>
      <c r="D4284" t="s">
        <v>3312</v>
      </c>
      <c r="E4284" t="s">
        <v>3313</v>
      </c>
      <c r="F4284" t="s">
        <v>3314</v>
      </c>
      <c r="G4284" t="s">
        <v>3315</v>
      </c>
      <c r="H4284" t="s">
        <v>3316</v>
      </c>
      <c r="I4284" t="s">
        <v>3357</v>
      </c>
      <c r="J4284" t="s">
        <v>3359</v>
      </c>
      <c r="K4284" s="2">
        <v>223</v>
      </c>
    </row>
    <row r="4285" spans="1:11" x14ac:dyDescent="0.3">
      <c r="A4285" t="s">
        <v>3205</v>
      </c>
      <c r="B4285" t="s">
        <v>44</v>
      </c>
      <c r="C4285" t="s">
        <v>3311</v>
      </c>
      <c r="D4285" t="s">
        <v>3312</v>
      </c>
      <c r="E4285" t="s">
        <v>3313</v>
      </c>
      <c r="F4285" t="s">
        <v>3314</v>
      </c>
      <c r="G4285" t="s">
        <v>3315</v>
      </c>
      <c r="H4285" t="s">
        <v>3316</v>
      </c>
      <c r="I4285" t="s">
        <v>3317</v>
      </c>
      <c r="J4285" t="s">
        <v>3319</v>
      </c>
      <c r="K4285" s="2">
        <v>93</v>
      </c>
    </row>
    <row r="4286" spans="1:11" x14ac:dyDescent="0.3">
      <c r="B4286" t="s">
        <v>12</v>
      </c>
      <c r="C4286" t="s">
        <v>3311</v>
      </c>
      <c r="D4286" t="s">
        <v>3312</v>
      </c>
      <c r="E4286" t="s">
        <v>3313</v>
      </c>
      <c r="F4286" t="s">
        <v>3314</v>
      </c>
      <c r="G4286" t="s">
        <v>3315</v>
      </c>
      <c r="H4286" t="s">
        <v>3316</v>
      </c>
      <c r="I4286" t="s">
        <v>3317</v>
      </c>
      <c r="J4286" t="s">
        <v>3319</v>
      </c>
      <c r="K4286" s="2">
        <v>309</v>
      </c>
    </row>
    <row r="4287" spans="1:11" x14ac:dyDescent="0.3">
      <c r="B4287" t="s">
        <v>16</v>
      </c>
      <c r="C4287" t="s">
        <v>3311</v>
      </c>
      <c r="D4287" t="s">
        <v>3312</v>
      </c>
      <c r="E4287" t="s">
        <v>3313</v>
      </c>
      <c r="F4287" t="s">
        <v>3314</v>
      </c>
      <c r="G4287" t="s">
        <v>3315</v>
      </c>
      <c r="H4287" t="s">
        <v>3316</v>
      </c>
      <c r="I4287" t="s">
        <v>3317</v>
      </c>
      <c r="J4287" t="s">
        <v>3319</v>
      </c>
      <c r="K4287" s="2">
        <v>220</v>
      </c>
    </row>
    <row r="4288" spans="1:11" x14ac:dyDescent="0.3">
      <c r="A4288" t="s">
        <v>3207</v>
      </c>
      <c r="B4288" t="s">
        <v>871</v>
      </c>
      <c r="C4288" t="s">
        <v>3311</v>
      </c>
      <c r="D4288" t="s">
        <v>3312</v>
      </c>
      <c r="E4288" t="s">
        <v>3313</v>
      </c>
      <c r="F4288" t="s">
        <v>3314</v>
      </c>
      <c r="G4288" t="s">
        <v>3315</v>
      </c>
      <c r="H4288" t="s">
        <v>3316</v>
      </c>
      <c r="I4288" t="s">
        <v>3317</v>
      </c>
      <c r="J4288" t="s">
        <v>3319</v>
      </c>
      <c r="K4288" s="2">
        <v>68</v>
      </c>
    </row>
    <row r="4289" spans="1:11" x14ac:dyDescent="0.3">
      <c r="B4289" t="s">
        <v>12</v>
      </c>
      <c r="C4289" t="s">
        <v>3311</v>
      </c>
      <c r="D4289" t="s">
        <v>3312</v>
      </c>
      <c r="E4289" t="s">
        <v>3313</v>
      </c>
      <c r="F4289" t="s">
        <v>3314</v>
      </c>
      <c r="G4289" t="s">
        <v>3315</v>
      </c>
      <c r="H4289" t="s">
        <v>3316</v>
      </c>
      <c r="I4289" t="s">
        <v>3317</v>
      </c>
      <c r="J4289" t="s">
        <v>3319</v>
      </c>
      <c r="K4289" s="2">
        <v>70</v>
      </c>
    </row>
    <row r="4290" spans="1:11" x14ac:dyDescent="0.3">
      <c r="B4290" t="s">
        <v>184</v>
      </c>
      <c r="C4290" t="s">
        <v>3311</v>
      </c>
      <c r="D4290" t="s">
        <v>3312</v>
      </c>
      <c r="E4290" t="s">
        <v>3313</v>
      </c>
      <c r="F4290" t="s">
        <v>3314</v>
      </c>
      <c r="G4290" t="s">
        <v>3315</v>
      </c>
      <c r="H4290" t="s">
        <v>3316</v>
      </c>
      <c r="I4290" t="s">
        <v>3317</v>
      </c>
      <c r="J4290" t="s">
        <v>3319</v>
      </c>
      <c r="K4290" s="2">
        <v>290</v>
      </c>
    </row>
    <row r="4291" spans="1:11" x14ac:dyDescent="0.3">
      <c r="A4291" t="s">
        <v>3209</v>
      </c>
      <c r="B4291" t="s">
        <v>12</v>
      </c>
      <c r="C4291" t="s">
        <v>3311</v>
      </c>
      <c r="D4291" t="s">
        <v>3312</v>
      </c>
      <c r="E4291" t="s">
        <v>3313</v>
      </c>
      <c r="F4291" t="s">
        <v>3314</v>
      </c>
      <c r="G4291" t="s">
        <v>3315</v>
      </c>
      <c r="H4291" t="s">
        <v>3316</v>
      </c>
      <c r="I4291" t="s">
        <v>3317</v>
      </c>
      <c r="J4291" t="s">
        <v>3319</v>
      </c>
      <c r="K4291" s="2">
        <v>81</v>
      </c>
    </row>
    <row r="4292" spans="1:11" x14ac:dyDescent="0.3">
      <c r="A4292" t="s">
        <v>3211</v>
      </c>
      <c r="B4292" t="s">
        <v>12</v>
      </c>
      <c r="C4292" t="s">
        <v>3311</v>
      </c>
      <c r="D4292" t="s">
        <v>3312</v>
      </c>
      <c r="E4292" t="s">
        <v>3313</v>
      </c>
      <c r="F4292" t="s">
        <v>3314</v>
      </c>
      <c r="G4292" t="s">
        <v>3315</v>
      </c>
      <c r="H4292" t="s">
        <v>3316</v>
      </c>
      <c r="I4292" t="s">
        <v>3317</v>
      </c>
      <c r="J4292" t="s">
        <v>3417</v>
      </c>
      <c r="K4292" s="2">
        <v>69</v>
      </c>
    </row>
    <row r="4293" spans="1:11" x14ac:dyDescent="0.3">
      <c r="A4293" t="s">
        <v>3213</v>
      </c>
      <c r="B4293" t="s">
        <v>3215</v>
      </c>
      <c r="C4293" t="s">
        <v>3311</v>
      </c>
      <c r="D4293" t="s">
        <v>3312</v>
      </c>
      <c r="E4293" t="s">
        <v>4143</v>
      </c>
      <c r="F4293" t="s">
        <v>4144</v>
      </c>
      <c r="G4293" t="s">
        <v>4145</v>
      </c>
      <c r="H4293" t="s">
        <v>4146</v>
      </c>
      <c r="I4293" t="s">
        <v>4147</v>
      </c>
      <c r="J4293" t="s">
        <v>4149</v>
      </c>
      <c r="K4293" s="2">
        <v>58</v>
      </c>
    </row>
    <row r="4294" spans="1:11" x14ac:dyDescent="0.3">
      <c r="B4294" t="s">
        <v>12</v>
      </c>
      <c r="C4294" t="s">
        <v>3311</v>
      </c>
      <c r="D4294" t="s">
        <v>3312</v>
      </c>
      <c r="E4294" t="s">
        <v>4143</v>
      </c>
      <c r="F4294" t="s">
        <v>4144</v>
      </c>
      <c r="G4294" t="s">
        <v>4145</v>
      </c>
      <c r="H4294" t="s">
        <v>4146</v>
      </c>
      <c r="I4294" t="s">
        <v>4147</v>
      </c>
      <c r="J4294" t="s">
        <v>4149</v>
      </c>
      <c r="K4294" s="2">
        <v>67</v>
      </c>
    </row>
    <row r="4295" spans="1:11" x14ac:dyDescent="0.3">
      <c r="B4295" t="s">
        <v>20</v>
      </c>
      <c r="C4295" t="s">
        <v>3311</v>
      </c>
      <c r="D4295" t="s">
        <v>3312</v>
      </c>
      <c r="E4295" t="s">
        <v>4143</v>
      </c>
      <c r="F4295" t="s">
        <v>4144</v>
      </c>
      <c r="G4295" t="s">
        <v>4145</v>
      </c>
      <c r="H4295" t="s">
        <v>4146</v>
      </c>
      <c r="I4295" t="s">
        <v>4147</v>
      </c>
      <c r="J4295" t="s">
        <v>4149</v>
      </c>
      <c r="K4295" s="2">
        <v>126</v>
      </c>
    </row>
    <row r="4296" spans="1:11" x14ac:dyDescent="0.3">
      <c r="B4296" t="s">
        <v>22</v>
      </c>
      <c r="C4296" t="s">
        <v>3311</v>
      </c>
      <c r="D4296" t="s">
        <v>3312</v>
      </c>
      <c r="E4296" t="s">
        <v>4143</v>
      </c>
      <c r="F4296" t="s">
        <v>4144</v>
      </c>
      <c r="G4296" t="s">
        <v>4145</v>
      </c>
      <c r="H4296" t="s">
        <v>4146</v>
      </c>
      <c r="I4296" t="s">
        <v>4147</v>
      </c>
      <c r="J4296" t="s">
        <v>4149</v>
      </c>
      <c r="K4296" s="2">
        <v>91</v>
      </c>
    </row>
    <row r="4297" spans="1:11" x14ac:dyDescent="0.3">
      <c r="B4297" t="s">
        <v>24</v>
      </c>
      <c r="C4297" t="s">
        <v>3311</v>
      </c>
      <c r="D4297" t="s">
        <v>3312</v>
      </c>
      <c r="E4297" t="s">
        <v>4143</v>
      </c>
      <c r="F4297" t="s">
        <v>4144</v>
      </c>
      <c r="G4297" t="s">
        <v>4145</v>
      </c>
      <c r="H4297" t="s">
        <v>4146</v>
      </c>
      <c r="I4297" t="s">
        <v>4147</v>
      </c>
      <c r="J4297" t="s">
        <v>4149</v>
      </c>
      <c r="K4297" s="2">
        <v>275</v>
      </c>
    </row>
    <row r="4298" spans="1:11" x14ac:dyDescent="0.3">
      <c r="A4298" t="s">
        <v>3216</v>
      </c>
      <c r="B4298" t="s">
        <v>12</v>
      </c>
      <c r="C4298" t="s">
        <v>3311</v>
      </c>
      <c r="D4298" t="s">
        <v>3312</v>
      </c>
      <c r="E4298" t="s">
        <v>3313</v>
      </c>
      <c r="F4298" t="s">
        <v>3314</v>
      </c>
      <c r="G4298" t="s">
        <v>3315</v>
      </c>
      <c r="H4298" t="s">
        <v>3316</v>
      </c>
      <c r="I4298" t="s">
        <v>3317</v>
      </c>
      <c r="J4298" t="s">
        <v>3417</v>
      </c>
      <c r="K4298" s="2">
        <v>78</v>
      </c>
    </row>
    <row r="4299" spans="1:11" x14ac:dyDescent="0.3">
      <c r="A4299" t="s">
        <v>3218</v>
      </c>
      <c r="B4299" t="s">
        <v>12</v>
      </c>
      <c r="C4299" t="s">
        <v>3311</v>
      </c>
      <c r="D4299" t="s">
        <v>3312</v>
      </c>
      <c r="E4299" t="s">
        <v>3313</v>
      </c>
      <c r="F4299" t="s">
        <v>3314</v>
      </c>
      <c r="G4299" t="s">
        <v>3315</v>
      </c>
      <c r="H4299" t="s">
        <v>3316</v>
      </c>
      <c r="I4299" t="s">
        <v>3328</v>
      </c>
      <c r="J4299" t="s">
        <v>3330</v>
      </c>
      <c r="K4299" s="2">
        <v>153</v>
      </c>
    </row>
    <row r="4300" spans="1:11" x14ac:dyDescent="0.3">
      <c r="B4300" t="s">
        <v>16</v>
      </c>
      <c r="C4300" t="s">
        <v>3311</v>
      </c>
      <c r="D4300" t="s">
        <v>3312</v>
      </c>
      <c r="E4300" t="s">
        <v>3313</v>
      </c>
      <c r="F4300" t="s">
        <v>3314</v>
      </c>
      <c r="G4300" t="s">
        <v>3315</v>
      </c>
      <c r="H4300" t="s">
        <v>3316</v>
      </c>
      <c r="I4300" t="s">
        <v>3328</v>
      </c>
      <c r="J4300" t="s">
        <v>3330</v>
      </c>
      <c r="K4300" s="2">
        <v>248</v>
      </c>
    </row>
    <row r="4301" spans="1:11" x14ac:dyDescent="0.3">
      <c r="B4301" t="s">
        <v>10</v>
      </c>
      <c r="C4301" t="s">
        <v>3311</v>
      </c>
      <c r="D4301" t="s">
        <v>3312</v>
      </c>
      <c r="E4301" t="s">
        <v>3313</v>
      </c>
      <c r="F4301" t="s">
        <v>3314</v>
      </c>
      <c r="G4301" t="s">
        <v>3315</v>
      </c>
      <c r="H4301" t="s">
        <v>3316</v>
      </c>
      <c r="I4301" t="s">
        <v>3328</v>
      </c>
      <c r="J4301" t="s">
        <v>3330</v>
      </c>
      <c r="K4301" s="2">
        <v>41</v>
      </c>
    </row>
    <row r="4302" spans="1:11" x14ac:dyDescent="0.3">
      <c r="B4302" t="s">
        <v>14</v>
      </c>
      <c r="C4302" t="s">
        <v>3311</v>
      </c>
      <c r="D4302" t="s">
        <v>3312</v>
      </c>
      <c r="E4302" t="s">
        <v>3313</v>
      </c>
      <c r="F4302" t="s">
        <v>3314</v>
      </c>
      <c r="G4302" t="s">
        <v>3315</v>
      </c>
      <c r="H4302" t="s">
        <v>3316</v>
      </c>
      <c r="I4302" t="s">
        <v>3328</v>
      </c>
      <c r="J4302" t="s">
        <v>3330</v>
      </c>
      <c r="K4302" s="2">
        <v>48</v>
      </c>
    </row>
    <row r="4303" spans="1:11" x14ac:dyDescent="0.3">
      <c r="A4303" t="s">
        <v>3220</v>
      </c>
      <c r="B4303" t="s">
        <v>12</v>
      </c>
      <c r="C4303" t="s">
        <v>3311</v>
      </c>
      <c r="D4303" t="s">
        <v>3312</v>
      </c>
      <c r="E4303" t="s">
        <v>3313</v>
      </c>
      <c r="F4303" t="s">
        <v>3314</v>
      </c>
      <c r="G4303" t="s">
        <v>3315</v>
      </c>
      <c r="H4303" t="s">
        <v>3316</v>
      </c>
      <c r="I4303" t="s">
        <v>3328</v>
      </c>
      <c r="J4303" t="s">
        <v>4134</v>
      </c>
      <c r="K4303" s="2">
        <v>78</v>
      </c>
    </row>
    <row r="4304" spans="1:11" x14ac:dyDescent="0.3">
      <c r="B4304" t="s">
        <v>16</v>
      </c>
      <c r="C4304" t="s">
        <v>3311</v>
      </c>
      <c r="D4304" t="s">
        <v>3312</v>
      </c>
      <c r="E4304" t="s">
        <v>3313</v>
      </c>
      <c r="F4304" t="s">
        <v>3314</v>
      </c>
      <c r="G4304" t="s">
        <v>3315</v>
      </c>
      <c r="H4304" t="s">
        <v>3316</v>
      </c>
      <c r="I4304" t="s">
        <v>3328</v>
      </c>
      <c r="J4304" t="s">
        <v>4134</v>
      </c>
      <c r="K4304" s="2">
        <v>172</v>
      </c>
    </row>
    <row r="4305" spans="1:11" x14ac:dyDescent="0.3">
      <c r="A4305" t="s">
        <v>3222</v>
      </c>
      <c r="B4305" t="s">
        <v>12</v>
      </c>
      <c r="C4305" t="s">
        <v>3311</v>
      </c>
      <c r="D4305" t="s">
        <v>3312</v>
      </c>
      <c r="E4305" t="s">
        <v>3313</v>
      </c>
      <c r="F4305" t="s">
        <v>3314</v>
      </c>
      <c r="G4305" t="s">
        <v>3315</v>
      </c>
      <c r="H4305" t="s">
        <v>3316</v>
      </c>
      <c r="I4305" t="s">
        <v>3317</v>
      </c>
      <c r="J4305" t="s">
        <v>3417</v>
      </c>
      <c r="K4305" s="2">
        <v>81</v>
      </c>
    </row>
    <row r="4306" spans="1:11" x14ac:dyDescent="0.3">
      <c r="A4306" t="s">
        <v>3224</v>
      </c>
      <c r="B4306" t="s">
        <v>12</v>
      </c>
      <c r="C4306" t="s">
        <v>3311</v>
      </c>
      <c r="D4306" t="s">
        <v>3312</v>
      </c>
      <c r="E4306" t="s">
        <v>3313</v>
      </c>
      <c r="F4306" t="s">
        <v>3314</v>
      </c>
      <c r="G4306" t="s">
        <v>3315</v>
      </c>
      <c r="H4306" t="s">
        <v>3316</v>
      </c>
      <c r="I4306" t="s">
        <v>3317</v>
      </c>
      <c r="J4306" t="s">
        <v>3319</v>
      </c>
      <c r="K4306" s="2">
        <v>77</v>
      </c>
    </row>
    <row r="4307" spans="1:11" x14ac:dyDescent="0.3">
      <c r="A4307" t="s">
        <v>3226</v>
      </c>
      <c r="B4307" t="s">
        <v>12</v>
      </c>
      <c r="C4307" t="s">
        <v>3311</v>
      </c>
      <c r="D4307" t="s">
        <v>3312</v>
      </c>
      <c r="E4307" t="s">
        <v>3313</v>
      </c>
      <c r="F4307" t="s">
        <v>3314</v>
      </c>
      <c r="G4307" t="s">
        <v>3315</v>
      </c>
      <c r="H4307" t="s">
        <v>3316</v>
      </c>
      <c r="I4307" t="s">
        <v>3317</v>
      </c>
      <c r="J4307" t="s">
        <v>3319</v>
      </c>
      <c r="K4307" s="2">
        <v>77</v>
      </c>
    </row>
    <row r="4308" spans="1:11" x14ac:dyDescent="0.3">
      <c r="A4308" t="s">
        <v>3228</v>
      </c>
      <c r="B4308" t="s">
        <v>12</v>
      </c>
      <c r="C4308" t="s">
        <v>3311</v>
      </c>
      <c r="D4308" t="s">
        <v>3312</v>
      </c>
      <c r="E4308" t="s">
        <v>3313</v>
      </c>
      <c r="F4308" t="s">
        <v>3314</v>
      </c>
      <c r="G4308" t="s">
        <v>3315</v>
      </c>
      <c r="H4308" t="s">
        <v>3316</v>
      </c>
      <c r="I4308" t="s">
        <v>3317</v>
      </c>
      <c r="J4308" t="s">
        <v>3319</v>
      </c>
      <c r="K4308" s="2">
        <v>77</v>
      </c>
    </row>
    <row r="4309" spans="1:11" x14ac:dyDescent="0.3">
      <c r="A4309" t="s">
        <v>3230</v>
      </c>
      <c r="B4309" t="s">
        <v>12</v>
      </c>
      <c r="C4309" t="s">
        <v>3311</v>
      </c>
      <c r="D4309" t="s">
        <v>3312</v>
      </c>
      <c r="E4309" t="s">
        <v>3313</v>
      </c>
      <c r="F4309" t="s">
        <v>3314</v>
      </c>
      <c r="G4309" t="s">
        <v>3315</v>
      </c>
      <c r="H4309" t="s">
        <v>3316</v>
      </c>
      <c r="I4309" t="s">
        <v>3317</v>
      </c>
      <c r="J4309" t="s">
        <v>3319</v>
      </c>
      <c r="K4309" s="2">
        <v>77</v>
      </c>
    </row>
    <row r="4310" spans="1:11" x14ac:dyDescent="0.3">
      <c r="A4310" t="s">
        <v>3232</v>
      </c>
      <c r="B4310" t="s">
        <v>12</v>
      </c>
      <c r="C4310" t="s">
        <v>3311</v>
      </c>
      <c r="D4310" t="s">
        <v>3312</v>
      </c>
      <c r="E4310" t="s">
        <v>3313</v>
      </c>
      <c r="F4310" t="s">
        <v>3314</v>
      </c>
      <c r="G4310" t="s">
        <v>3315</v>
      </c>
      <c r="H4310" t="s">
        <v>3316</v>
      </c>
      <c r="I4310" t="s">
        <v>3317</v>
      </c>
      <c r="J4310" t="s">
        <v>3319</v>
      </c>
      <c r="K4310" s="2">
        <v>34</v>
      </c>
    </row>
    <row r="4311" spans="1:11" x14ac:dyDescent="0.3">
      <c r="A4311" t="s">
        <v>3234</v>
      </c>
      <c r="B4311" t="s">
        <v>12</v>
      </c>
      <c r="C4311" t="s">
        <v>3311</v>
      </c>
      <c r="D4311" t="s">
        <v>3312</v>
      </c>
      <c r="E4311" t="s">
        <v>3313</v>
      </c>
      <c r="F4311" t="s">
        <v>3314</v>
      </c>
      <c r="G4311" t="s">
        <v>3315</v>
      </c>
      <c r="H4311" t="s">
        <v>3316</v>
      </c>
      <c r="I4311" t="s">
        <v>3317</v>
      </c>
      <c r="J4311" t="s">
        <v>3319</v>
      </c>
      <c r="K4311" s="2">
        <v>42</v>
      </c>
    </row>
    <row r="4312" spans="1:11" x14ac:dyDescent="0.3">
      <c r="A4312" t="s">
        <v>3236</v>
      </c>
      <c r="B4312" t="s">
        <v>12</v>
      </c>
      <c r="C4312" t="s">
        <v>3311</v>
      </c>
      <c r="D4312" t="s">
        <v>3312</v>
      </c>
      <c r="E4312" t="s">
        <v>3313</v>
      </c>
      <c r="F4312" t="s">
        <v>3314</v>
      </c>
      <c r="G4312" t="s">
        <v>3315</v>
      </c>
      <c r="H4312" t="s">
        <v>3316</v>
      </c>
      <c r="I4312" t="s">
        <v>3317</v>
      </c>
      <c r="J4312" t="s">
        <v>3319</v>
      </c>
      <c r="K4312" s="2">
        <v>64</v>
      </c>
    </row>
    <row r="4313" spans="1:11" x14ac:dyDescent="0.3">
      <c r="B4313" t="s">
        <v>16</v>
      </c>
      <c r="C4313" t="s">
        <v>3311</v>
      </c>
      <c r="D4313" t="s">
        <v>3312</v>
      </c>
      <c r="E4313" t="s">
        <v>3313</v>
      </c>
      <c r="F4313" t="s">
        <v>3314</v>
      </c>
      <c r="G4313" t="s">
        <v>3315</v>
      </c>
      <c r="H4313" t="s">
        <v>3316</v>
      </c>
      <c r="I4313" t="s">
        <v>3317</v>
      </c>
      <c r="J4313" t="s">
        <v>3319</v>
      </c>
      <c r="K4313" s="2">
        <v>122</v>
      </c>
    </row>
    <row r="4314" spans="1:11" x14ac:dyDescent="0.3">
      <c r="A4314" t="s">
        <v>3238</v>
      </c>
      <c r="B4314" t="s">
        <v>12</v>
      </c>
      <c r="C4314" t="s">
        <v>3311</v>
      </c>
      <c r="D4314" t="s">
        <v>3312</v>
      </c>
      <c r="E4314" t="s">
        <v>3970</v>
      </c>
      <c r="F4314" t="s">
        <v>3971</v>
      </c>
      <c r="G4314" t="s">
        <v>3972</v>
      </c>
      <c r="H4314" t="s">
        <v>3973</v>
      </c>
      <c r="I4314" t="s">
        <v>4161</v>
      </c>
      <c r="J4314">
        <v>0</v>
      </c>
      <c r="K4314" s="2">
        <v>157</v>
      </c>
    </row>
    <row r="4315" spans="1:11" x14ac:dyDescent="0.3">
      <c r="B4315" t="s">
        <v>20</v>
      </c>
      <c r="C4315" t="s">
        <v>3311</v>
      </c>
      <c r="D4315" t="s">
        <v>3312</v>
      </c>
      <c r="E4315" t="s">
        <v>3970</v>
      </c>
      <c r="F4315" t="s">
        <v>3971</v>
      </c>
      <c r="G4315" t="s">
        <v>3972</v>
      </c>
      <c r="H4315" t="s">
        <v>3973</v>
      </c>
      <c r="I4315" t="s">
        <v>4161</v>
      </c>
      <c r="J4315">
        <v>0</v>
      </c>
      <c r="K4315" s="2">
        <v>259</v>
      </c>
    </row>
    <row r="4316" spans="1:11" x14ac:dyDescent="0.3">
      <c r="B4316" t="s">
        <v>24</v>
      </c>
      <c r="C4316" t="s">
        <v>3311</v>
      </c>
      <c r="D4316" t="s">
        <v>3312</v>
      </c>
      <c r="E4316" t="s">
        <v>3970</v>
      </c>
      <c r="F4316" t="s">
        <v>3971</v>
      </c>
      <c r="G4316" t="s">
        <v>3972</v>
      </c>
      <c r="H4316" t="s">
        <v>3973</v>
      </c>
      <c r="I4316" t="s">
        <v>4161</v>
      </c>
      <c r="J4316">
        <v>0</v>
      </c>
      <c r="K4316" s="2">
        <v>275</v>
      </c>
    </row>
    <row r="4317" spans="1:11" x14ac:dyDescent="0.3">
      <c r="A4317" t="s">
        <v>3240</v>
      </c>
      <c r="B4317" t="s">
        <v>12</v>
      </c>
      <c r="C4317" t="s">
        <v>3311</v>
      </c>
      <c r="D4317" t="s">
        <v>3312</v>
      </c>
      <c r="E4317" t="s">
        <v>3426</v>
      </c>
      <c r="F4317" t="s">
        <v>3453</v>
      </c>
      <c r="G4317" t="s">
        <v>3454</v>
      </c>
      <c r="H4317" t="s">
        <v>3455</v>
      </c>
      <c r="I4317" t="s">
        <v>3456</v>
      </c>
      <c r="J4317" t="s">
        <v>3458</v>
      </c>
      <c r="K4317" s="2">
        <v>73</v>
      </c>
    </row>
    <row r="4318" spans="1:11" x14ac:dyDescent="0.3">
      <c r="B4318" t="s">
        <v>24</v>
      </c>
      <c r="C4318" t="s">
        <v>3311</v>
      </c>
      <c r="D4318" t="s">
        <v>3312</v>
      </c>
      <c r="E4318" t="s">
        <v>3426</v>
      </c>
      <c r="F4318" t="s">
        <v>3453</v>
      </c>
      <c r="G4318" t="s">
        <v>3454</v>
      </c>
      <c r="H4318" t="s">
        <v>3455</v>
      </c>
      <c r="I4318" t="s">
        <v>3456</v>
      </c>
      <c r="J4318" t="s">
        <v>3458</v>
      </c>
      <c r="K4318" s="2">
        <v>260</v>
      </c>
    </row>
    <row r="4319" spans="1:11" x14ac:dyDescent="0.3">
      <c r="A4319" t="s">
        <v>3242</v>
      </c>
      <c r="B4319" t="s">
        <v>12</v>
      </c>
      <c r="C4319" t="s">
        <v>3311</v>
      </c>
      <c r="D4319" t="s">
        <v>3312</v>
      </c>
      <c r="E4319" t="s">
        <v>3313</v>
      </c>
      <c r="F4319" t="s">
        <v>3314</v>
      </c>
      <c r="G4319" t="s">
        <v>3315</v>
      </c>
      <c r="H4319" t="s">
        <v>3316</v>
      </c>
      <c r="I4319" t="s">
        <v>3317</v>
      </c>
      <c r="J4319" t="s">
        <v>3319</v>
      </c>
      <c r="K4319" s="2">
        <v>78</v>
      </c>
    </row>
    <row r="4320" spans="1:11" x14ac:dyDescent="0.3">
      <c r="B4320" t="s">
        <v>20</v>
      </c>
      <c r="C4320" t="s">
        <v>3311</v>
      </c>
      <c r="D4320" t="s">
        <v>3312</v>
      </c>
      <c r="E4320" t="s">
        <v>3313</v>
      </c>
      <c r="F4320" t="s">
        <v>3314</v>
      </c>
      <c r="G4320" t="s">
        <v>3315</v>
      </c>
      <c r="H4320" t="s">
        <v>3316</v>
      </c>
      <c r="I4320" t="s">
        <v>3317</v>
      </c>
      <c r="J4320" t="s">
        <v>3319</v>
      </c>
      <c r="K4320" s="2">
        <v>127</v>
      </c>
    </row>
    <row r="4321" spans="1:11" x14ac:dyDescent="0.3">
      <c r="B4321" t="s">
        <v>22</v>
      </c>
      <c r="C4321" t="s">
        <v>3311</v>
      </c>
      <c r="D4321" t="s">
        <v>3312</v>
      </c>
      <c r="E4321" t="s">
        <v>3313</v>
      </c>
      <c r="F4321" t="s">
        <v>3314</v>
      </c>
      <c r="G4321" t="s">
        <v>3315</v>
      </c>
      <c r="H4321" t="s">
        <v>3316</v>
      </c>
      <c r="I4321" t="s">
        <v>3317</v>
      </c>
      <c r="J4321" t="s">
        <v>3319</v>
      </c>
      <c r="K4321" s="2">
        <v>90</v>
      </c>
    </row>
    <row r="4322" spans="1:11" x14ac:dyDescent="0.3">
      <c r="B4322" t="s">
        <v>24</v>
      </c>
      <c r="C4322" t="s">
        <v>3311</v>
      </c>
      <c r="D4322" t="s">
        <v>3312</v>
      </c>
      <c r="E4322" t="s">
        <v>3313</v>
      </c>
      <c r="F4322" t="s">
        <v>3314</v>
      </c>
      <c r="G4322" t="s">
        <v>3315</v>
      </c>
      <c r="H4322" t="s">
        <v>3316</v>
      </c>
      <c r="I4322" t="s">
        <v>3317</v>
      </c>
      <c r="J4322" t="s">
        <v>3319</v>
      </c>
      <c r="K4322" s="2">
        <v>273</v>
      </c>
    </row>
    <row r="4323" spans="1:11" x14ac:dyDescent="0.3">
      <c r="A4323" t="s">
        <v>3244</v>
      </c>
      <c r="B4323" t="s">
        <v>12</v>
      </c>
      <c r="C4323" t="s">
        <v>3311</v>
      </c>
      <c r="D4323" t="s">
        <v>3312</v>
      </c>
      <c r="E4323" t="s">
        <v>3313</v>
      </c>
      <c r="F4323" t="s">
        <v>3314</v>
      </c>
      <c r="G4323" t="s">
        <v>3315</v>
      </c>
      <c r="H4323" t="s">
        <v>3316</v>
      </c>
      <c r="I4323" t="s">
        <v>3317</v>
      </c>
      <c r="J4323" t="s">
        <v>3319</v>
      </c>
      <c r="K4323" s="2">
        <v>78</v>
      </c>
    </row>
    <row r="4324" spans="1:11" x14ac:dyDescent="0.3">
      <c r="B4324" t="s">
        <v>20</v>
      </c>
      <c r="C4324" t="s">
        <v>3311</v>
      </c>
      <c r="D4324" t="s">
        <v>3312</v>
      </c>
      <c r="E4324" t="s">
        <v>3313</v>
      </c>
      <c r="F4324" t="s">
        <v>3314</v>
      </c>
      <c r="G4324" t="s">
        <v>3315</v>
      </c>
      <c r="H4324" t="s">
        <v>3316</v>
      </c>
      <c r="I4324" t="s">
        <v>3317</v>
      </c>
      <c r="J4324" t="s">
        <v>3319</v>
      </c>
      <c r="K4324" s="2">
        <v>127</v>
      </c>
    </row>
    <row r="4325" spans="1:11" x14ac:dyDescent="0.3">
      <c r="B4325" t="s">
        <v>22</v>
      </c>
      <c r="C4325" t="s">
        <v>3311</v>
      </c>
      <c r="D4325" t="s">
        <v>3312</v>
      </c>
      <c r="E4325" t="s">
        <v>3313</v>
      </c>
      <c r="F4325" t="s">
        <v>3314</v>
      </c>
      <c r="G4325" t="s">
        <v>3315</v>
      </c>
      <c r="H4325" t="s">
        <v>3316</v>
      </c>
      <c r="I4325" t="s">
        <v>3317</v>
      </c>
      <c r="J4325" t="s">
        <v>3319</v>
      </c>
      <c r="K4325" s="2">
        <v>90</v>
      </c>
    </row>
    <row r="4326" spans="1:11" x14ac:dyDescent="0.3">
      <c r="B4326" t="s">
        <v>24</v>
      </c>
      <c r="C4326" t="s">
        <v>3311</v>
      </c>
      <c r="D4326" t="s">
        <v>3312</v>
      </c>
      <c r="E4326" t="s">
        <v>3313</v>
      </c>
      <c r="F4326" t="s">
        <v>3314</v>
      </c>
      <c r="G4326" t="s">
        <v>3315</v>
      </c>
      <c r="H4326" t="s">
        <v>3316</v>
      </c>
      <c r="I4326" t="s">
        <v>3317</v>
      </c>
      <c r="J4326" t="s">
        <v>3319</v>
      </c>
      <c r="K4326" s="2">
        <v>273</v>
      </c>
    </row>
    <row r="4327" spans="1:11" x14ac:dyDescent="0.3">
      <c r="A4327" t="s">
        <v>3246</v>
      </c>
      <c r="B4327" t="s">
        <v>12</v>
      </c>
      <c r="C4327" t="s">
        <v>3311</v>
      </c>
      <c r="D4327" t="s">
        <v>3312</v>
      </c>
      <c r="E4327" t="s">
        <v>3426</v>
      </c>
      <c r="F4327" t="s">
        <v>3453</v>
      </c>
      <c r="G4327" t="s">
        <v>3454</v>
      </c>
      <c r="H4327" t="s">
        <v>3455</v>
      </c>
      <c r="I4327" t="s">
        <v>3456</v>
      </c>
      <c r="J4327" t="s">
        <v>3458</v>
      </c>
      <c r="K4327" s="2">
        <v>78</v>
      </c>
    </row>
    <row r="4328" spans="1:11" x14ac:dyDescent="0.3">
      <c r="B4328" t="s">
        <v>20</v>
      </c>
      <c r="C4328" t="s">
        <v>3311</v>
      </c>
      <c r="D4328" t="s">
        <v>3312</v>
      </c>
      <c r="E4328" t="s">
        <v>3426</v>
      </c>
      <c r="F4328" t="s">
        <v>3453</v>
      </c>
      <c r="G4328" t="s">
        <v>3454</v>
      </c>
      <c r="H4328" t="s">
        <v>3455</v>
      </c>
      <c r="I4328" t="s">
        <v>3456</v>
      </c>
      <c r="J4328" t="s">
        <v>3458</v>
      </c>
      <c r="K4328" s="2">
        <v>133</v>
      </c>
    </row>
    <row r="4329" spans="1:11" x14ac:dyDescent="0.3">
      <c r="B4329" t="s">
        <v>24</v>
      </c>
      <c r="C4329" t="s">
        <v>3311</v>
      </c>
      <c r="D4329" t="s">
        <v>3312</v>
      </c>
      <c r="E4329" t="s">
        <v>3426</v>
      </c>
      <c r="F4329" t="s">
        <v>3453</v>
      </c>
      <c r="G4329" t="s">
        <v>3454</v>
      </c>
      <c r="H4329" t="s">
        <v>3455</v>
      </c>
      <c r="I4329" t="s">
        <v>3456</v>
      </c>
      <c r="J4329" t="s">
        <v>3458</v>
      </c>
      <c r="K4329" s="2">
        <v>270</v>
      </c>
    </row>
    <row r="4330" spans="1:11" x14ac:dyDescent="0.3">
      <c r="A4330" t="s">
        <v>3248</v>
      </c>
      <c r="B4330" t="s">
        <v>12</v>
      </c>
      <c r="C4330" t="s">
        <v>3311</v>
      </c>
      <c r="D4330" t="s">
        <v>3312</v>
      </c>
      <c r="E4330" t="s">
        <v>3313</v>
      </c>
      <c r="F4330" t="s">
        <v>3314</v>
      </c>
      <c r="G4330" t="s">
        <v>3315</v>
      </c>
      <c r="H4330" t="s">
        <v>3316</v>
      </c>
      <c r="I4330" t="s">
        <v>3317</v>
      </c>
      <c r="J4330" t="s">
        <v>3319</v>
      </c>
      <c r="K4330" s="2">
        <v>78</v>
      </c>
    </row>
    <row r="4331" spans="1:11" x14ac:dyDescent="0.3">
      <c r="B4331" t="s">
        <v>20</v>
      </c>
      <c r="C4331" t="s">
        <v>3311</v>
      </c>
      <c r="D4331" t="s">
        <v>3312</v>
      </c>
      <c r="E4331" t="s">
        <v>3313</v>
      </c>
      <c r="F4331" t="s">
        <v>3314</v>
      </c>
      <c r="G4331" t="s">
        <v>3315</v>
      </c>
      <c r="H4331" t="s">
        <v>3316</v>
      </c>
      <c r="I4331" t="s">
        <v>3317</v>
      </c>
      <c r="J4331" t="s">
        <v>3319</v>
      </c>
      <c r="K4331" s="2">
        <v>127</v>
      </c>
    </row>
    <row r="4332" spans="1:11" x14ac:dyDescent="0.3">
      <c r="B4332" t="s">
        <v>22</v>
      </c>
      <c r="C4332" t="s">
        <v>3311</v>
      </c>
      <c r="D4332" t="s">
        <v>3312</v>
      </c>
      <c r="E4332" t="s">
        <v>3313</v>
      </c>
      <c r="F4332" t="s">
        <v>3314</v>
      </c>
      <c r="G4332" t="s">
        <v>3315</v>
      </c>
      <c r="H4332" t="s">
        <v>3316</v>
      </c>
      <c r="I4332" t="s">
        <v>3317</v>
      </c>
      <c r="J4332" t="s">
        <v>3319</v>
      </c>
      <c r="K4332" s="2">
        <v>90</v>
      </c>
    </row>
    <row r="4333" spans="1:11" x14ac:dyDescent="0.3">
      <c r="B4333" t="s">
        <v>24</v>
      </c>
      <c r="C4333" t="s">
        <v>3311</v>
      </c>
      <c r="D4333" t="s">
        <v>3312</v>
      </c>
      <c r="E4333" t="s">
        <v>3313</v>
      </c>
      <c r="F4333" t="s">
        <v>3314</v>
      </c>
      <c r="G4333" t="s">
        <v>3315</v>
      </c>
      <c r="H4333" t="s">
        <v>3316</v>
      </c>
      <c r="I4333" t="s">
        <v>3317</v>
      </c>
      <c r="J4333" t="s">
        <v>3319</v>
      </c>
      <c r="K4333" s="2">
        <v>273</v>
      </c>
    </row>
    <row r="4334" spans="1:11" x14ac:dyDescent="0.3">
      <c r="A4334" t="s">
        <v>3250</v>
      </c>
      <c r="B4334" t="s">
        <v>12</v>
      </c>
      <c r="C4334" t="s">
        <v>3311</v>
      </c>
      <c r="D4334" t="s">
        <v>3312</v>
      </c>
      <c r="E4334" t="s">
        <v>3313</v>
      </c>
      <c r="F4334" t="s">
        <v>3314</v>
      </c>
      <c r="G4334" t="s">
        <v>3315</v>
      </c>
      <c r="H4334" t="s">
        <v>3316</v>
      </c>
      <c r="I4334" t="s">
        <v>3317</v>
      </c>
      <c r="J4334" t="s">
        <v>3319</v>
      </c>
      <c r="K4334" s="2">
        <v>78</v>
      </c>
    </row>
    <row r="4335" spans="1:11" x14ac:dyDescent="0.3">
      <c r="B4335" t="s">
        <v>20</v>
      </c>
      <c r="C4335" t="s">
        <v>3311</v>
      </c>
      <c r="D4335" t="s">
        <v>3312</v>
      </c>
      <c r="E4335" t="s">
        <v>3313</v>
      </c>
      <c r="F4335" t="s">
        <v>3314</v>
      </c>
      <c r="G4335" t="s">
        <v>3315</v>
      </c>
      <c r="H4335" t="s">
        <v>3316</v>
      </c>
      <c r="I4335" t="s">
        <v>3317</v>
      </c>
      <c r="J4335" t="s">
        <v>3319</v>
      </c>
      <c r="K4335" s="2">
        <v>127</v>
      </c>
    </row>
    <row r="4336" spans="1:11" x14ac:dyDescent="0.3">
      <c r="B4336" t="s">
        <v>22</v>
      </c>
      <c r="C4336" t="s">
        <v>3311</v>
      </c>
      <c r="D4336" t="s">
        <v>3312</v>
      </c>
      <c r="E4336" t="s">
        <v>3313</v>
      </c>
      <c r="F4336" t="s">
        <v>3314</v>
      </c>
      <c r="G4336" t="s">
        <v>3315</v>
      </c>
      <c r="H4336" t="s">
        <v>3316</v>
      </c>
      <c r="I4336" t="s">
        <v>3317</v>
      </c>
      <c r="J4336" t="s">
        <v>3319</v>
      </c>
      <c r="K4336" s="2">
        <v>90</v>
      </c>
    </row>
    <row r="4337" spans="1:11" x14ac:dyDescent="0.3">
      <c r="B4337" t="s">
        <v>24</v>
      </c>
      <c r="C4337" t="s">
        <v>3311</v>
      </c>
      <c r="D4337" t="s">
        <v>3312</v>
      </c>
      <c r="E4337" t="s">
        <v>3313</v>
      </c>
      <c r="F4337" t="s">
        <v>3314</v>
      </c>
      <c r="G4337" t="s">
        <v>3315</v>
      </c>
      <c r="H4337" t="s">
        <v>3316</v>
      </c>
      <c r="I4337" t="s">
        <v>3317</v>
      </c>
      <c r="J4337" t="s">
        <v>3319</v>
      </c>
      <c r="K4337" s="2">
        <v>273</v>
      </c>
    </row>
    <row r="4338" spans="1:11" x14ac:dyDescent="0.3">
      <c r="A4338" t="s">
        <v>3252</v>
      </c>
      <c r="B4338" t="s">
        <v>12</v>
      </c>
      <c r="C4338" t="s">
        <v>3311</v>
      </c>
      <c r="D4338" t="s">
        <v>3312</v>
      </c>
      <c r="E4338" t="s">
        <v>3313</v>
      </c>
      <c r="F4338" t="s">
        <v>3314</v>
      </c>
      <c r="G4338" t="s">
        <v>3315</v>
      </c>
      <c r="H4338" t="s">
        <v>3316</v>
      </c>
      <c r="I4338" t="s">
        <v>3317</v>
      </c>
      <c r="J4338" t="s">
        <v>3417</v>
      </c>
      <c r="K4338" s="2">
        <v>156</v>
      </c>
    </row>
    <row r="4339" spans="1:11" x14ac:dyDescent="0.3">
      <c r="B4339" t="s">
        <v>16</v>
      </c>
      <c r="C4339" t="s">
        <v>3311</v>
      </c>
      <c r="D4339" t="s">
        <v>3312</v>
      </c>
      <c r="E4339" t="s">
        <v>3313</v>
      </c>
      <c r="F4339" t="s">
        <v>3314</v>
      </c>
      <c r="G4339" t="s">
        <v>3315</v>
      </c>
      <c r="H4339" t="s">
        <v>3316</v>
      </c>
      <c r="I4339" t="s">
        <v>3317</v>
      </c>
      <c r="J4339" t="s">
        <v>3417</v>
      </c>
      <c r="K4339" s="2">
        <v>249</v>
      </c>
    </row>
    <row r="4340" spans="1:11" x14ac:dyDescent="0.3">
      <c r="B4340" t="s">
        <v>10</v>
      </c>
      <c r="C4340" t="s">
        <v>3311</v>
      </c>
      <c r="D4340" t="s">
        <v>3312</v>
      </c>
      <c r="E4340" t="s">
        <v>3313</v>
      </c>
      <c r="F4340" t="s">
        <v>3314</v>
      </c>
      <c r="G4340" t="s">
        <v>3315</v>
      </c>
      <c r="H4340" t="s">
        <v>3316</v>
      </c>
      <c r="I4340" t="s">
        <v>3317</v>
      </c>
      <c r="J4340" t="s">
        <v>3417</v>
      </c>
      <c r="K4340" s="2">
        <v>41</v>
      </c>
    </row>
    <row r="4341" spans="1:11" x14ac:dyDescent="0.3">
      <c r="B4341" t="s">
        <v>14</v>
      </c>
      <c r="C4341" t="s">
        <v>3311</v>
      </c>
      <c r="D4341" t="s">
        <v>3312</v>
      </c>
      <c r="E4341" t="s">
        <v>3313</v>
      </c>
      <c r="F4341" t="s">
        <v>3314</v>
      </c>
      <c r="G4341" t="s">
        <v>3315</v>
      </c>
      <c r="H4341" t="s">
        <v>3316</v>
      </c>
      <c r="I4341" t="s">
        <v>3317</v>
      </c>
      <c r="J4341" t="s">
        <v>3417</v>
      </c>
      <c r="K4341" s="2">
        <v>48</v>
      </c>
    </row>
    <row r="4342" spans="1:11" x14ac:dyDescent="0.3">
      <c r="A4342" t="s">
        <v>3254</v>
      </c>
      <c r="B4342" t="s">
        <v>12</v>
      </c>
      <c r="C4342" t="s">
        <v>3311</v>
      </c>
      <c r="D4342" t="s">
        <v>3312</v>
      </c>
      <c r="E4342" t="s">
        <v>3313</v>
      </c>
      <c r="F4342" t="s">
        <v>3314</v>
      </c>
      <c r="G4342" t="s">
        <v>3315</v>
      </c>
      <c r="H4342" t="s">
        <v>3316</v>
      </c>
      <c r="I4342" t="s">
        <v>3317</v>
      </c>
      <c r="J4342" t="s">
        <v>3319</v>
      </c>
      <c r="K4342" s="2">
        <v>156</v>
      </c>
    </row>
    <row r="4343" spans="1:11" x14ac:dyDescent="0.3">
      <c r="B4343" t="s">
        <v>16</v>
      </c>
      <c r="C4343" t="s">
        <v>3311</v>
      </c>
      <c r="D4343" t="s">
        <v>3312</v>
      </c>
      <c r="E4343" t="s">
        <v>3313</v>
      </c>
      <c r="F4343" t="s">
        <v>3314</v>
      </c>
      <c r="G4343" t="s">
        <v>3315</v>
      </c>
      <c r="H4343" t="s">
        <v>3316</v>
      </c>
      <c r="I4343" t="s">
        <v>3317</v>
      </c>
      <c r="J4343" t="s">
        <v>3319</v>
      </c>
      <c r="K4343" s="2">
        <v>249</v>
      </c>
    </row>
    <row r="4344" spans="1:11" x14ac:dyDescent="0.3">
      <c r="B4344" t="s">
        <v>10</v>
      </c>
      <c r="C4344" t="s">
        <v>3311</v>
      </c>
      <c r="D4344" t="s">
        <v>3312</v>
      </c>
      <c r="E4344" t="s">
        <v>3313</v>
      </c>
      <c r="F4344" t="s">
        <v>3314</v>
      </c>
      <c r="G4344" t="s">
        <v>3315</v>
      </c>
      <c r="H4344" t="s">
        <v>3316</v>
      </c>
      <c r="I4344" t="s">
        <v>3317</v>
      </c>
      <c r="J4344" t="s">
        <v>3319</v>
      </c>
      <c r="K4344" s="2">
        <v>41</v>
      </c>
    </row>
    <row r="4345" spans="1:11" x14ac:dyDescent="0.3">
      <c r="B4345" t="s">
        <v>14</v>
      </c>
      <c r="C4345" t="s">
        <v>3311</v>
      </c>
      <c r="D4345" t="s">
        <v>3312</v>
      </c>
      <c r="E4345" t="s">
        <v>3313</v>
      </c>
      <c r="F4345" t="s">
        <v>3314</v>
      </c>
      <c r="G4345" t="s">
        <v>3315</v>
      </c>
      <c r="H4345" t="s">
        <v>3316</v>
      </c>
      <c r="I4345" t="s">
        <v>3317</v>
      </c>
      <c r="J4345" t="s">
        <v>3319</v>
      </c>
      <c r="K4345" s="2">
        <v>48</v>
      </c>
    </row>
    <row r="4346" spans="1:11" x14ac:dyDescent="0.3">
      <c r="A4346" t="s">
        <v>3256</v>
      </c>
      <c r="B4346" t="s">
        <v>12</v>
      </c>
      <c r="C4346" t="s">
        <v>3311</v>
      </c>
      <c r="D4346" t="s">
        <v>3312</v>
      </c>
      <c r="E4346" t="s">
        <v>3313</v>
      </c>
      <c r="F4346" t="s">
        <v>3314</v>
      </c>
      <c r="G4346" t="s">
        <v>3315</v>
      </c>
      <c r="H4346" t="s">
        <v>3316</v>
      </c>
      <c r="I4346" t="s">
        <v>3317</v>
      </c>
      <c r="J4346" t="s">
        <v>3319</v>
      </c>
      <c r="K4346" s="2">
        <v>156</v>
      </c>
    </row>
    <row r="4347" spans="1:11" x14ac:dyDescent="0.3">
      <c r="B4347" t="s">
        <v>16</v>
      </c>
      <c r="C4347" t="s">
        <v>3311</v>
      </c>
      <c r="D4347" t="s">
        <v>3312</v>
      </c>
      <c r="E4347" t="s">
        <v>3313</v>
      </c>
      <c r="F4347" t="s">
        <v>3314</v>
      </c>
      <c r="G4347" t="s">
        <v>3315</v>
      </c>
      <c r="H4347" t="s">
        <v>3316</v>
      </c>
      <c r="I4347" t="s">
        <v>3317</v>
      </c>
      <c r="J4347" t="s">
        <v>3319</v>
      </c>
      <c r="K4347" s="2">
        <v>249</v>
      </c>
    </row>
    <row r="4348" spans="1:11" x14ac:dyDescent="0.3">
      <c r="B4348" t="s">
        <v>10</v>
      </c>
      <c r="C4348" t="s">
        <v>3311</v>
      </c>
      <c r="D4348" t="s">
        <v>3312</v>
      </c>
      <c r="E4348" t="s">
        <v>3313</v>
      </c>
      <c r="F4348" t="s">
        <v>3314</v>
      </c>
      <c r="G4348" t="s">
        <v>3315</v>
      </c>
      <c r="H4348" t="s">
        <v>3316</v>
      </c>
      <c r="I4348" t="s">
        <v>3317</v>
      </c>
      <c r="J4348" t="s">
        <v>3319</v>
      </c>
      <c r="K4348" s="2">
        <v>41</v>
      </c>
    </row>
    <row r="4349" spans="1:11" x14ac:dyDescent="0.3">
      <c r="B4349" t="s">
        <v>14</v>
      </c>
      <c r="C4349" t="s">
        <v>3311</v>
      </c>
      <c r="D4349" t="s">
        <v>3312</v>
      </c>
      <c r="E4349" t="s">
        <v>3313</v>
      </c>
      <c r="F4349" t="s">
        <v>3314</v>
      </c>
      <c r="G4349" t="s">
        <v>3315</v>
      </c>
      <c r="H4349" t="s">
        <v>3316</v>
      </c>
      <c r="I4349" t="s">
        <v>3317</v>
      </c>
      <c r="J4349" t="s">
        <v>3319</v>
      </c>
      <c r="K4349" s="2">
        <v>48</v>
      </c>
    </row>
    <row r="4350" spans="1:11" x14ac:dyDescent="0.3">
      <c r="A4350" t="s">
        <v>3258</v>
      </c>
      <c r="B4350" t="s">
        <v>12</v>
      </c>
      <c r="C4350" t="s">
        <v>3311</v>
      </c>
      <c r="D4350" t="s">
        <v>3312</v>
      </c>
      <c r="E4350" t="s">
        <v>3313</v>
      </c>
      <c r="F4350" t="s">
        <v>3314</v>
      </c>
      <c r="G4350" t="s">
        <v>3315</v>
      </c>
      <c r="H4350" t="s">
        <v>3316</v>
      </c>
      <c r="I4350" t="s">
        <v>3317</v>
      </c>
      <c r="J4350" t="s">
        <v>3417</v>
      </c>
      <c r="K4350" s="2">
        <v>156</v>
      </c>
    </row>
    <row r="4351" spans="1:11" x14ac:dyDescent="0.3">
      <c r="B4351" t="s">
        <v>16</v>
      </c>
      <c r="C4351" t="s">
        <v>3311</v>
      </c>
      <c r="D4351" t="s">
        <v>3312</v>
      </c>
      <c r="E4351" t="s">
        <v>3313</v>
      </c>
      <c r="F4351" t="s">
        <v>3314</v>
      </c>
      <c r="G4351" t="s">
        <v>3315</v>
      </c>
      <c r="H4351" t="s">
        <v>3316</v>
      </c>
      <c r="I4351" t="s">
        <v>3317</v>
      </c>
      <c r="J4351" t="s">
        <v>3417</v>
      </c>
      <c r="K4351" s="2">
        <v>249</v>
      </c>
    </row>
    <row r="4352" spans="1:11" x14ac:dyDescent="0.3">
      <c r="B4352" t="s">
        <v>10</v>
      </c>
      <c r="C4352" t="s">
        <v>3311</v>
      </c>
      <c r="D4352" t="s">
        <v>3312</v>
      </c>
      <c r="E4352" t="s">
        <v>3313</v>
      </c>
      <c r="F4352" t="s">
        <v>3314</v>
      </c>
      <c r="G4352" t="s">
        <v>3315</v>
      </c>
      <c r="H4352" t="s">
        <v>3316</v>
      </c>
      <c r="I4352" t="s">
        <v>3317</v>
      </c>
      <c r="J4352" t="s">
        <v>3417</v>
      </c>
      <c r="K4352" s="2">
        <v>41</v>
      </c>
    </row>
    <row r="4353" spans="1:11" x14ac:dyDescent="0.3">
      <c r="B4353" t="s">
        <v>14</v>
      </c>
      <c r="C4353" t="s">
        <v>3311</v>
      </c>
      <c r="D4353" t="s">
        <v>3312</v>
      </c>
      <c r="E4353" t="s">
        <v>3313</v>
      </c>
      <c r="F4353" t="s">
        <v>3314</v>
      </c>
      <c r="G4353" t="s">
        <v>3315</v>
      </c>
      <c r="H4353" t="s">
        <v>3316</v>
      </c>
      <c r="I4353" t="s">
        <v>3317</v>
      </c>
      <c r="J4353" t="s">
        <v>3417</v>
      </c>
      <c r="K4353" s="2">
        <v>48</v>
      </c>
    </row>
    <row r="4354" spans="1:11" x14ac:dyDescent="0.3">
      <c r="A4354" t="s">
        <v>3260</v>
      </c>
      <c r="B4354" t="s">
        <v>12</v>
      </c>
      <c r="C4354" t="s">
        <v>3311</v>
      </c>
      <c r="D4354" t="s">
        <v>3312</v>
      </c>
      <c r="E4354" t="s">
        <v>3313</v>
      </c>
      <c r="F4354" t="s">
        <v>3314</v>
      </c>
      <c r="G4354" t="s">
        <v>3315</v>
      </c>
      <c r="H4354" t="s">
        <v>3316</v>
      </c>
      <c r="I4354" t="s">
        <v>3317</v>
      </c>
      <c r="J4354" t="s">
        <v>3319</v>
      </c>
      <c r="K4354" s="2">
        <v>156</v>
      </c>
    </row>
    <row r="4355" spans="1:11" x14ac:dyDescent="0.3">
      <c r="B4355" t="s">
        <v>16</v>
      </c>
      <c r="C4355" t="s">
        <v>3311</v>
      </c>
      <c r="D4355" t="s">
        <v>3312</v>
      </c>
      <c r="E4355" t="s">
        <v>3313</v>
      </c>
      <c r="F4355" t="s">
        <v>3314</v>
      </c>
      <c r="G4355" t="s">
        <v>3315</v>
      </c>
      <c r="H4355" t="s">
        <v>3316</v>
      </c>
      <c r="I4355" t="s">
        <v>3317</v>
      </c>
      <c r="J4355" t="s">
        <v>3319</v>
      </c>
      <c r="K4355" s="2">
        <v>249</v>
      </c>
    </row>
    <row r="4356" spans="1:11" x14ac:dyDescent="0.3">
      <c r="B4356" t="s">
        <v>10</v>
      </c>
      <c r="C4356" t="s">
        <v>3311</v>
      </c>
      <c r="D4356" t="s">
        <v>3312</v>
      </c>
      <c r="E4356" t="s">
        <v>3313</v>
      </c>
      <c r="F4356" t="s">
        <v>3314</v>
      </c>
      <c r="G4356" t="s">
        <v>3315</v>
      </c>
      <c r="H4356" t="s">
        <v>3316</v>
      </c>
      <c r="I4356" t="s">
        <v>3317</v>
      </c>
      <c r="J4356" t="s">
        <v>3319</v>
      </c>
      <c r="K4356" s="2">
        <v>41</v>
      </c>
    </row>
    <row r="4357" spans="1:11" x14ac:dyDescent="0.3">
      <c r="B4357" t="s">
        <v>14</v>
      </c>
      <c r="C4357" t="s">
        <v>3311</v>
      </c>
      <c r="D4357" t="s">
        <v>3312</v>
      </c>
      <c r="E4357" t="s">
        <v>3313</v>
      </c>
      <c r="F4357" t="s">
        <v>3314</v>
      </c>
      <c r="G4357" t="s">
        <v>3315</v>
      </c>
      <c r="H4357" t="s">
        <v>3316</v>
      </c>
      <c r="I4357" t="s">
        <v>3317</v>
      </c>
      <c r="J4357" t="s">
        <v>3319</v>
      </c>
      <c r="K4357" s="2">
        <v>48</v>
      </c>
    </row>
    <row r="4358" spans="1:11" x14ac:dyDescent="0.3">
      <c r="A4358" t="s">
        <v>3262</v>
      </c>
      <c r="B4358" t="s">
        <v>12</v>
      </c>
      <c r="C4358" t="s">
        <v>3311</v>
      </c>
      <c r="D4358" t="s">
        <v>3312</v>
      </c>
      <c r="E4358" t="s">
        <v>3313</v>
      </c>
      <c r="F4358" t="s">
        <v>3314</v>
      </c>
      <c r="G4358" t="s">
        <v>3315</v>
      </c>
      <c r="H4358" t="s">
        <v>3316</v>
      </c>
      <c r="I4358" t="s">
        <v>3317</v>
      </c>
      <c r="J4358" t="s">
        <v>3319</v>
      </c>
      <c r="K4358" s="2">
        <v>155</v>
      </c>
    </row>
    <row r="4359" spans="1:11" x14ac:dyDescent="0.3">
      <c r="B4359" t="s">
        <v>16</v>
      </c>
      <c r="C4359" t="s">
        <v>3311</v>
      </c>
      <c r="D4359" t="s">
        <v>3312</v>
      </c>
      <c r="E4359" t="s">
        <v>3313</v>
      </c>
      <c r="F4359" t="s">
        <v>3314</v>
      </c>
      <c r="G4359" t="s">
        <v>3315</v>
      </c>
      <c r="H4359" t="s">
        <v>3316</v>
      </c>
      <c r="I4359" t="s">
        <v>3317</v>
      </c>
      <c r="J4359" t="s">
        <v>3319</v>
      </c>
      <c r="K4359" s="2">
        <v>249</v>
      </c>
    </row>
    <row r="4360" spans="1:11" x14ac:dyDescent="0.3">
      <c r="B4360" t="s">
        <v>10</v>
      </c>
      <c r="C4360" t="s">
        <v>3311</v>
      </c>
      <c r="D4360" t="s">
        <v>3312</v>
      </c>
      <c r="E4360" t="s">
        <v>3313</v>
      </c>
      <c r="F4360" t="s">
        <v>3314</v>
      </c>
      <c r="G4360" t="s">
        <v>3315</v>
      </c>
      <c r="H4360" t="s">
        <v>3316</v>
      </c>
      <c r="I4360" t="s">
        <v>3317</v>
      </c>
      <c r="J4360" t="s">
        <v>3319</v>
      </c>
      <c r="K4360" s="2">
        <v>41</v>
      </c>
    </row>
    <row r="4361" spans="1:11" x14ac:dyDescent="0.3">
      <c r="B4361" t="s">
        <v>14</v>
      </c>
      <c r="C4361" t="s">
        <v>3311</v>
      </c>
      <c r="D4361" t="s">
        <v>3312</v>
      </c>
      <c r="E4361" t="s">
        <v>3313</v>
      </c>
      <c r="F4361" t="s">
        <v>3314</v>
      </c>
      <c r="G4361" t="s">
        <v>3315</v>
      </c>
      <c r="H4361" t="s">
        <v>3316</v>
      </c>
      <c r="I4361" t="s">
        <v>3317</v>
      </c>
      <c r="J4361" t="s">
        <v>3319</v>
      </c>
      <c r="K4361" s="2">
        <v>48</v>
      </c>
    </row>
    <row r="4362" spans="1:11" x14ac:dyDescent="0.3">
      <c r="A4362" t="s">
        <v>3264</v>
      </c>
      <c r="B4362" t="s">
        <v>34</v>
      </c>
      <c r="C4362" t="s">
        <v>3311</v>
      </c>
      <c r="D4362" t="s">
        <v>3312</v>
      </c>
      <c r="E4362" t="s">
        <v>3313</v>
      </c>
      <c r="F4362" t="s">
        <v>3314</v>
      </c>
      <c r="G4362" t="s">
        <v>3315</v>
      </c>
      <c r="H4362" t="s">
        <v>3316</v>
      </c>
      <c r="I4362" t="s">
        <v>3317</v>
      </c>
      <c r="J4362" t="s">
        <v>3417</v>
      </c>
      <c r="K4362" s="2">
        <v>32</v>
      </c>
    </row>
    <row r="4363" spans="1:11" x14ac:dyDescent="0.3">
      <c r="B4363" t="s">
        <v>250</v>
      </c>
      <c r="C4363" t="s">
        <v>3311</v>
      </c>
      <c r="D4363" t="s">
        <v>3312</v>
      </c>
      <c r="E4363" t="s">
        <v>3313</v>
      </c>
      <c r="F4363" t="s">
        <v>3314</v>
      </c>
      <c r="G4363" t="s">
        <v>3315</v>
      </c>
      <c r="H4363" t="s">
        <v>3316</v>
      </c>
      <c r="I4363" t="s">
        <v>3317</v>
      </c>
      <c r="J4363" t="s">
        <v>3417</v>
      </c>
      <c r="K4363" s="2">
        <v>37</v>
      </c>
    </row>
    <row r="4364" spans="1:11" x14ac:dyDescent="0.3">
      <c r="B4364" t="s">
        <v>12</v>
      </c>
      <c r="C4364" t="s">
        <v>3311</v>
      </c>
      <c r="D4364" t="s">
        <v>3312</v>
      </c>
      <c r="E4364" t="s">
        <v>3313</v>
      </c>
      <c r="F4364" t="s">
        <v>3314</v>
      </c>
      <c r="G4364" t="s">
        <v>3315</v>
      </c>
      <c r="H4364" t="s">
        <v>3316</v>
      </c>
      <c r="I4364" t="s">
        <v>3317</v>
      </c>
      <c r="J4364" t="s">
        <v>3417</v>
      </c>
      <c r="K4364" s="2">
        <v>162</v>
      </c>
    </row>
    <row r="4365" spans="1:11" x14ac:dyDescent="0.3">
      <c r="B4365" t="s">
        <v>16</v>
      </c>
      <c r="C4365" t="s">
        <v>3311</v>
      </c>
      <c r="D4365" t="s">
        <v>3312</v>
      </c>
      <c r="E4365" t="s">
        <v>3313</v>
      </c>
      <c r="F4365" t="s">
        <v>3314</v>
      </c>
      <c r="G4365" t="s">
        <v>3315</v>
      </c>
      <c r="H4365" t="s">
        <v>3316</v>
      </c>
      <c r="I4365" t="s">
        <v>3317</v>
      </c>
      <c r="J4365" t="s">
        <v>3417</v>
      </c>
      <c r="K4365" s="2">
        <v>245</v>
      </c>
    </row>
    <row r="4366" spans="1:11" x14ac:dyDescent="0.3">
      <c r="A4366" t="s">
        <v>3266</v>
      </c>
      <c r="B4366" t="s">
        <v>34</v>
      </c>
      <c r="C4366" t="s">
        <v>3311</v>
      </c>
      <c r="D4366" t="s">
        <v>3312</v>
      </c>
      <c r="E4366" t="s">
        <v>3313</v>
      </c>
      <c r="F4366" t="s">
        <v>3314</v>
      </c>
      <c r="G4366" t="s">
        <v>3315</v>
      </c>
      <c r="H4366" t="s">
        <v>3316</v>
      </c>
      <c r="I4366" t="s">
        <v>3317</v>
      </c>
      <c r="J4366" t="s">
        <v>3319</v>
      </c>
      <c r="K4366" s="2">
        <v>31</v>
      </c>
    </row>
    <row r="4367" spans="1:11" x14ac:dyDescent="0.3">
      <c r="B4367" t="s">
        <v>250</v>
      </c>
      <c r="C4367" t="s">
        <v>3311</v>
      </c>
      <c r="D4367" t="s">
        <v>3312</v>
      </c>
      <c r="E4367" t="s">
        <v>3313</v>
      </c>
      <c r="F4367" t="s">
        <v>3314</v>
      </c>
      <c r="G4367" t="s">
        <v>3315</v>
      </c>
      <c r="H4367" t="s">
        <v>3316</v>
      </c>
      <c r="I4367" t="s">
        <v>3317</v>
      </c>
      <c r="J4367" t="s">
        <v>3319</v>
      </c>
      <c r="K4367" s="2">
        <v>37</v>
      </c>
    </row>
    <row r="4368" spans="1:11" x14ac:dyDescent="0.3">
      <c r="B4368" t="s">
        <v>12</v>
      </c>
      <c r="C4368" t="s">
        <v>3311</v>
      </c>
      <c r="D4368" t="s">
        <v>3312</v>
      </c>
      <c r="E4368" t="s">
        <v>3313</v>
      </c>
      <c r="F4368" t="s">
        <v>3314</v>
      </c>
      <c r="G4368" t="s">
        <v>3315</v>
      </c>
      <c r="H4368" t="s">
        <v>3316</v>
      </c>
      <c r="I4368" t="s">
        <v>3317</v>
      </c>
      <c r="J4368" t="s">
        <v>3319</v>
      </c>
      <c r="K4368" s="2">
        <v>162</v>
      </c>
    </row>
    <row r="4369" spans="1:11" x14ac:dyDescent="0.3">
      <c r="B4369" t="s">
        <v>16</v>
      </c>
      <c r="C4369" t="s">
        <v>3311</v>
      </c>
      <c r="D4369" t="s">
        <v>3312</v>
      </c>
      <c r="E4369" t="s">
        <v>3313</v>
      </c>
      <c r="F4369" t="s">
        <v>3314</v>
      </c>
      <c r="G4369" t="s">
        <v>3315</v>
      </c>
      <c r="H4369" t="s">
        <v>3316</v>
      </c>
      <c r="I4369" t="s">
        <v>3317</v>
      </c>
      <c r="J4369" t="s">
        <v>3319</v>
      </c>
      <c r="K4369" s="2">
        <v>245</v>
      </c>
    </row>
    <row r="4370" spans="1:11" x14ac:dyDescent="0.3">
      <c r="A4370" t="s">
        <v>3268</v>
      </c>
      <c r="B4370" t="s">
        <v>34</v>
      </c>
      <c r="C4370" t="s">
        <v>3311</v>
      </c>
      <c r="D4370" t="s">
        <v>3312</v>
      </c>
      <c r="E4370" t="s">
        <v>3313</v>
      </c>
      <c r="F4370" t="s">
        <v>3314</v>
      </c>
      <c r="G4370" t="s">
        <v>3315</v>
      </c>
      <c r="H4370" t="s">
        <v>3316</v>
      </c>
      <c r="I4370" t="s">
        <v>3317</v>
      </c>
      <c r="J4370" t="s">
        <v>3319</v>
      </c>
      <c r="K4370" s="2">
        <v>32</v>
      </c>
    </row>
    <row r="4371" spans="1:11" x14ac:dyDescent="0.3">
      <c r="B4371" t="s">
        <v>250</v>
      </c>
      <c r="C4371" t="s">
        <v>3311</v>
      </c>
      <c r="D4371" t="s">
        <v>3312</v>
      </c>
      <c r="E4371" t="s">
        <v>3313</v>
      </c>
      <c r="F4371" t="s">
        <v>3314</v>
      </c>
      <c r="G4371" t="s">
        <v>3315</v>
      </c>
      <c r="H4371" t="s">
        <v>3316</v>
      </c>
      <c r="I4371" t="s">
        <v>3317</v>
      </c>
      <c r="J4371" t="s">
        <v>3319</v>
      </c>
      <c r="K4371" s="2">
        <v>37</v>
      </c>
    </row>
    <row r="4372" spans="1:11" x14ac:dyDescent="0.3">
      <c r="B4372" t="s">
        <v>12</v>
      </c>
      <c r="C4372" t="s">
        <v>3311</v>
      </c>
      <c r="D4372" t="s">
        <v>3312</v>
      </c>
      <c r="E4372" t="s">
        <v>3313</v>
      </c>
      <c r="F4372" t="s">
        <v>3314</v>
      </c>
      <c r="G4372" t="s">
        <v>3315</v>
      </c>
      <c r="H4372" t="s">
        <v>3316</v>
      </c>
      <c r="I4372" t="s">
        <v>3317</v>
      </c>
      <c r="J4372" t="s">
        <v>3319</v>
      </c>
      <c r="K4372" s="2">
        <v>162</v>
      </c>
    </row>
    <row r="4373" spans="1:11" x14ac:dyDescent="0.3">
      <c r="B4373" t="s">
        <v>16</v>
      </c>
      <c r="C4373" t="s">
        <v>3311</v>
      </c>
      <c r="D4373" t="s">
        <v>3312</v>
      </c>
      <c r="E4373" t="s">
        <v>3313</v>
      </c>
      <c r="F4373" t="s">
        <v>3314</v>
      </c>
      <c r="G4373" t="s">
        <v>3315</v>
      </c>
      <c r="H4373" t="s">
        <v>3316</v>
      </c>
      <c r="I4373" t="s">
        <v>3317</v>
      </c>
      <c r="J4373" t="s">
        <v>3319</v>
      </c>
      <c r="K4373" s="2">
        <v>244</v>
      </c>
    </row>
    <row r="4374" spans="1:11" x14ac:dyDescent="0.3">
      <c r="A4374" t="s">
        <v>3270</v>
      </c>
      <c r="B4374" t="s">
        <v>34</v>
      </c>
      <c r="C4374" t="s">
        <v>3311</v>
      </c>
      <c r="D4374" t="s">
        <v>3312</v>
      </c>
      <c r="E4374" t="s">
        <v>3313</v>
      </c>
      <c r="F4374" t="s">
        <v>3314</v>
      </c>
      <c r="G4374" t="s">
        <v>3315</v>
      </c>
      <c r="H4374" t="s">
        <v>3316</v>
      </c>
      <c r="I4374" t="s">
        <v>3317</v>
      </c>
      <c r="J4374" t="s">
        <v>3417</v>
      </c>
      <c r="K4374" s="2">
        <v>32</v>
      </c>
    </row>
    <row r="4375" spans="1:11" x14ac:dyDescent="0.3">
      <c r="B4375" t="s">
        <v>250</v>
      </c>
      <c r="C4375" t="s">
        <v>3311</v>
      </c>
      <c r="D4375" t="s">
        <v>3312</v>
      </c>
      <c r="E4375" t="s">
        <v>3313</v>
      </c>
      <c r="F4375" t="s">
        <v>3314</v>
      </c>
      <c r="G4375" t="s">
        <v>3315</v>
      </c>
      <c r="H4375" t="s">
        <v>3316</v>
      </c>
      <c r="I4375" t="s">
        <v>3317</v>
      </c>
      <c r="J4375" t="s">
        <v>3417</v>
      </c>
      <c r="K4375" s="2">
        <v>37</v>
      </c>
    </row>
    <row r="4376" spans="1:11" x14ac:dyDescent="0.3">
      <c r="B4376" t="s">
        <v>12</v>
      </c>
      <c r="C4376" t="s">
        <v>3311</v>
      </c>
      <c r="D4376" t="s">
        <v>3312</v>
      </c>
      <c r="E4376" t="s">
        <v>3313</v>
      </c>
      <c r="F4376" t="s">
        <v>3314</v>
      </c>
      <c r="G4376" t="s">
        <v>3315</v>
      </c>
      <c r="H4376" t="s">
        <v>3316</v>
      </c>
      <c r="I4376" t="s">
        <v>3317</v>
      </c>
      <c r="J4376" t="s">
        <v>3417</v>
      </c>
      <c r="K4376" s="2">
        <v>162</v>
      </c>
    </row>
    <row r="4377" spans="1:11" x14ac:dyDescent="0.3">
      <c r="B4377" t="s">
        <v>16</v>
      </c>
      <c r="C4377" t="s">
        <v>3311</v>
      </c>
      <c r="D4377" t="s">
        <v>3312</v>
      </c>
      <c r="E4377" t="s">
        <v>3313</v>
      </c>
      <c r="F4377" t="s">
        <v>3314</v>
      </c>
      <c r="G4377" t="s">
        <v>3315</v>
      </c>
      <c r="H4377" t="s">
        <v>3316</v>
      </c>
      <c r="I4377" t="s">
        <v>3317</v>
      </c>
      <c r="J4377" t="s">
        <v>3417</v>
      </c>
      <c r="K4377" s="2">
        <v>245</v>
      </c>
    </row>
    <row r="4378" spans="1:11" x14ac:dyDescent="0.3">
      <c r="A4378" t="s">
        <v>3272</v>
      </c>
      <c r="B4378" t="s">
        <v>34</v>
      </c>
      <c r="C4378" t="s">
        <v>3311</v>
      </c>
      <c r="D4378" t="s">
        <v>3312</v>
      </c>
      <c r="E4378" t="s">
        <v>3313</v>
      </c>
      <c r="F4378" t="s">
        <v>3314</v>
      </c>
      <c r="G4378" t="s">
        <v>3315</v>
      </c>
      <c r="H4378" t="s">
        <v>3316</v>
      </c>
      <c r="I4378" t="s">
        <v>3317</v>
      </c>
      <c r="J4378" t="s">
        <v>3319</v>
      </c>
      <c r="K4378" s="2">
        <v>31</v>
      </c>
    </row>
    <row r="4379" spans="1:11" x14ac:dyDescent="0.3">
      <c r="B4379" t="s">
        <v>250</v>
      </c>
      <c r="C4379" t="s">
        <v>3311</v>
      </c>
      <c r="D4379" t="s">
        <v>3312</v>
      </c>
      <c r="E4379" t="s">
        <v>3313</v>
      </c>
      <c r="F4379" t="s">
        <v>3314</v>
      </c>
      <c r="G4379" t="s">
        <v>3315</v>
      </c>
      <c r="H4379" t="s">
        <v>3316</v>
      </c>
      <c r="I4379" t="s">
        <v>3317</v>
      </c>
      <c r="J4379" t="s">
        <v>3319</v>
      </c>
      <c r="K4379" s="2">
        <v>37</v>
      </c>
    </row>
    <row r="4380" spans="1:11" x14ac:dyDescent="0.3">
      <c r="B4380" t="s">
        <v>12</v>
      </c>
      <c r="C4380" t="s">
        <v>3311</v>
      </c>
      <c r="D4380" t="s">
        <v>3312</v>
      </c>
      <c r="E4380" t="s">
        <v>3313</v>
      </c>
      <c r="F4380" t="s">
        <v>3314</v>
      </c>
      <c r="G4380" t="s">
        <v>3315</v>
      </c>
      <c r="H4380" t="s">
        <v>3316</v>
      </c>
      <c r="I4380" t="s">
        <v>3317</v>
      </c>
      <c r="J4380" t="s">
        <v>3319</v>
      </c>
      <c r="K4380" s="2">
        <v>162</v>
      </c>
    </row>
    <row r="4381" spans="1:11" x14ac:dyDescent="0.3">
      <c r="B4381" t="s">
        <v>16</v>
      </c>
      <c r="C4381" t="s">
        <v>3311</v>
      </c>
      <c r="D4381" t="s">
        <v>3312</v>
      </c>
      <c r="E4381" t="s">
        <v>3313</v>
      </c>
      <c r="F4381" t="s">
        <v>3314</v>
      </c>
      <c r="G4381" t="s">
        <v>3315</v>
      </c>
      <c r="H4381" t="s">
        <v>3316</v>
      </c>
      <c r="I4381" t="s">
        <v>3317</v>
      </c>
      <c r="J4381" t="s">
        <v>3319</v>
      </c>
      <c r="K4381" s="2">
        <v>245</v>
      </c>
    </row>
    <row r="4382" spans="1:11" x14ac:dyDescent="0.3">
      <c r="A4382" t="s">
        <v>3274</v>
      </c>
      <c r="B4382" t="s">
        <v>34</v>
      </c>
      <c r="C4382" t="s">
        <v>3311</v>
      </c>
      <c r="D4382" t="s">
        <v>3312</v>
      </c>
      <c r="E4382" t="s">
        <v>3313</v>
      </c>
      <c r="F4382" t="s">
        <v>3314</v>
      </c>
      <c r="G4382" t="s">
        <v>3315</v>
      </c>
      <c r="H4382" t="s">
        <v>3316</v>
      </c>
      <c r="I4382" t="s">
        <v>3317</v>
      </c>
      <c r="J4382" t="s">
        <v>3319</v>
      </c>
      <c r="K4382" s="2">
        <v>32</v>
      </c>
    </row>
    <row r="4383" spans="1:11" x14ac:dyDescent="0.3">
      <c r="B4383" t="s">
        <v>250</v>
      </c>
      <c r="C4383" t="s">
        <v>3311</v>
      </c>
      <c r="D4383" t="s">
        <v>3312</v>
      </c>
      <c r="E4383" t="s">
        <v>3313</v>
      </c>
      <c r="F4383" t="s">
        <v>3314</v>
      </c>
      <c r="G4383" t="s">
        <v>3315</v>
      </c>
      <c r="H4383" t="s">
        <v>3316</v>
      </c>
      <c r="I4383" t="s">
        <v>3317</v>
      </c>
      <c r="J4383" t="s">
        <v>3319</v>
      </c>
      <c r="K4383" s="2">
        <v>37</v>
      </c>
    </row>
    <row r="4384" spans="1:11" x14ac:dyDescent="0.3">
      <c r="B4384" t="s">
        <v>12</v>
      </c>
      <c r="C4384" t="s">
        <v>3311</v>
      </c>
      <c r="D4384" t="s">
        <v>3312</v>
      </c>
      <c r="E4384" t="s">
        <v>3313</v>
      </c>
      <c r="F4384" t="s">
        <v>3314</v>
      </c>
      <c r="G4384" t="s">
        <v>3315</v>
      </c>
      <c r="H4384" t="s">
        <v>3316</v>
      </c>
      <c r="I4384" t="s">
        <v>3317</v>
      </c>
      <c r="J4384" t="s">
        <v>3319</v>
      </c>
      <c r="K4384" s="2">
        <v>162</v>
      </c>
    </row>
    <row r="4385" spans="1:11" x14ac:dyDescent="0.3">
      <c r="B4385" t="s">
        <v>16</v>
      </c>
      <c r="C4385" t="s">
        <v>3311</v>
      </c>
      <c r="D4385" t="s">
        <v>3312</v>
      </c>
      <c r="E4385" t="s">
        <v>3313</v>
      </c>
      <c r="F4385" t="s">
        <v>3314</v>
      </c>
      <c r="G4385" t="s">
        <v>3315</v>
      </c>
      <c r="H4385" t="s">
        <v>3316</v>
      </c>
      <c r="I4385" t="s">
        <v>3317</v>
      </c>
      <c r="J4385" t="s">
        <v>3319</v>
      </c>
      <c r="K4385" s="2">
        <v>244</v>
      </c>
    </row>
    <row r="4386" spans="1:11" x14ac:dyDescent="0.3">
      <c r="A4386" t="s">
        <v>3276</v>
      </c>
      <c r="B4386" t="s">
        <v>12</v>
      </c>
      <c r="C4386" t="s">
        <v>3311</v>
      </c>
      <c r="D4386" t="s">
        <v>3312</v>
      </c>
      <c r="E4386" t="s">
        <v>3313</v>
      </c>
      <c r="F4386" t="s">
        <v>3314</v>
      </c>
      <c r="G4386" t="s">
        <v>3315</v>
      </c>
      <c r="H4386" t="s">
        <v>3316</v>
      </c>
      <c r="I4386" t="s">
        <v>3317</v>
      </c>
      <c r="J4386" t="s">
        <v>3417</v>
      </c>
      <c r="K4386" s="2">
        <v>81</v>
      </c>
    </row>
    <row r="4387" spans="1:11" x14ac:dyDescent="0.3">
      <c r="B4387" t="s">
        <v>16</v>
      </c>
      <c r="C4387" t="s">
        <v>3311</v>
      </c>
      <c r="D4387" t="s">
        <v>3312</v>
      </c>
      <c r="E4387" t="s">
        <v>3313</v>
      </c>
      <c r="F4387" t="s">
        <v>3314</v>
      </c>
      <c r="G4387" t="s">
        <v>3315</v>
      </c>
      <c r="H4387" t="s">
        <v>3316</v>
      </c>
      <c r="I4387" t="s">
        <v>3317</v>
      </c>
      <c r="J4387" t="s">
        <v>3417</v>
      </c>
      <c r="K4387" s="2">
        <v>240</v>
      </c>
    </row>
    <row r="4388" spans="1:11" x14ac:dyDescent="0.3">
      <c r="A4388" t="s">
        <v>3278</v>
      </c>
      <c r="B4388" t="s">
        <v>12</v>
      </c>
      <c r="C4388" t="s">
        <v>3311</v>
      </c>
      <c r="D4388" t="s">
        <v>3312</v>
      </c>
      <c r="E4388" t="s">
        <v>3313</v>
      </c>
      <c r="F4388" t="s">
        <v>3314</v>
      </c>
      <c r="G4388" t="s">
        <v>3315</v>
      </c>
      <c r="H4388" t="s">
        <v>3316</v>
      </c>
      <c r="I4388" t="s">
        <v>3328</v>
      </c>
      <c r="J4388" t="s">
        <v>3330</v>
      </c>
      <c r="K4388" s="2">
        <v>79</v>
      </c>
    </row>
    <row r="4389" spans="1:11" x14ac:dyDescent="0.3">
      <c r="B4389" t="s">
        <v>16</v>
      </c>
      <c r="C4389" t="s">
        <v>3311</v>
      </c>
      <c r="D4389" t="s">
        <v>3312</v>
      </c>
      <c r="E4389" t="s">
        <v>3313</v>
      </c>
      <c r="F4389" t="s">
        <v>3314</v>
      </c>
      <c r="G4389" t="s">
        <v>3315</v>
      </c>
      <c r="H4389" t="s">
        <v>3316</v>
      </c>
      <c r="I4389" t="s">
        <v>3328</v>
      </c>
      <c r="J4389" t="s">
        <v>3330</v>
      </c>
      <c r="K4389" s="2">
        <v>243</v>
      </c>
    </row>
    <row r="4390" spans="1:11" x14ac:dyDescent="0.3">
      <c r="A4390" t="s">
        <v>3280</v>
      </c>
      <c r="B4390" t="s">
        <v>12</v>
      </c>
      <c r="C4390" t="s">
        <v>3311</v>
      </c>
      <c r="D4390" t="s">
        <v>3312</v>
      </c>
      <c r="E4390" t="s">
        <v>3313</v>
      </c>
      <c r="F4390" t="s">
        <v>3314</v>
      </c>
      <c r="G4390" t="s">
        <v>3315</v>
      </c>
      <c r="H4390" t="s">
        <v>3316</v>
      </c>
      <c r="I4390" t="s">
        <v>3317</v>
      </c>
      <c r="J4390" t="s">
        <v>3319</v>
      </c>
      <c r="K4390" s="2">
        <v>81</v>
      </c>
    </row>
    <row r="4391" spans="1:11" x14ac:dyDescent="0.3">
      <c r="B4391" t="s">
        <v>16</v>
      </c>
      <c r="C4391" t="s">
        <v>3311</v>
      </c>
      <c r="D4391" t="s">
        <v>3312</v>
      </c>
      <c r="E4391" t="s">
        <v>3313</v>
      </c>
      <c r="F4391" t="s">
        <v>3314</v>
      </c>
      <c r="G4391" t="s">
        <v>3315</v>
      </c>
      <c r="H4391" t="s">
        <v>3316</v>
      </c>
      <c r="I4391" t="s">
        <v>3317</v>
      </c>
      <c r="J4391" t="s">
        <v>3319</v>
      </c>
      <c r="K4391" s="2">
        <v>240</v>
      </c>
    </row>
    <row r="4392" spans="1:11" x14ac:dyDescent="0.3">
      <c r="A4392" t="s">
        <v>3282</v>
      </c>
      <c r="B4392" t="s">
        <v>12</v>
      </c>
      <c r="C4392" t="s">
        <v>3311</v>
      </c>
      <c r="D4392" t="s">
        <v>3312</v>
      </c>
      <c r="E4392" t="s">
        <v>3313</v>
      </c>
      <c r="F4392" t="s">
        <v>3314</v>
      </c>
      <c r="G4392" t="s">
        <v>3315</v>
      </c>
      <c r="H4392" t="s">
        <v>3316</v>
      </c>
      <c r="I4392" t="s">
        <v>3317</v>
      </c>
      <c r="J4392" t="s">
        <v>3319</v>
      </c>
      <c r="K4392" s="2">
        <v>81</v>
      </c>
    </row>
    <row r="4393" spans="1:11" x14ac:dyDescent="0.3">
      <c r="B4393" t="s">
        <v>16</v>
      </c>
      <c r="C4393" t="s">
        <v>3311</v>
      </c>
      <c r="D4393" t="s">
        <v>3312</v>
      </c>
      <c r="E4393" t="s">
        <v>3313</v>
      </c>
      <c r="F4393" t="s">
        <v>3314</v>
      </c>
      <c r="G4393" t="s">
        <v>3315</v>
      </c>
      <c r="H4393" t="s">
        <v>3316</v>
      </c>
      <c r="I4393" t="s">
        <v>3317</v>
      </c>
      <c r="J4393" t="s">
        <v>3319</v>
      </c>
      <c r="K4393" s="2">
        <v>241</v>
      </c>
    </row>
    <row r="4394" spans="1:11" x14ac:dyDescent="0.3">
      <c r="A4394" t="s">
        <v>3284</v>
      </c>
      <c r="B4394" t="s">
        <v>12</v>
      </c>
      <c r="C4394" t="s">
        <v>3311</v>
      </c>
      <c r="D4394" t="s">
        <v>3312</v>
      </c>
      <c r="E4394" t="s">
        <v>3313</v>
      </c>
      <c r="F4394" t="s">
        <v>3314</v>
      </c>
      <c r="G4394" t="s">
        <v>3315</v>
      </c>
      <c r="H4394" t="s">
        <v>3316</v>
      </c>
      <c r="I4394" t="s">
        <v>3317</v>
      </c>
      <c r="J4394" t="s">
        <v>3319</v>
      </c>
      <c r="K4394" s="2">
        <v>81</v>
      </c>
    </row>
    <row r="4395" spans="1:11" x14ac:dyDescent="0.3">
      <c r="B4395" t="s">
        <v>16</v>
      </c>
      <c r="C4395" t="s">
        <v>3311</v>
      </c>
      <c r="D4395" t="s">
        <v>3312</v>
      </c>
      <c r="E4395" t="s">
        <v>3313</v>
      </c>
      <c r="F4395" t="s">
        <v>3314</v>
      </c>
      <c r="G4395" t="s">
        <v>3315</v>
      </c>
      <c r="H4395" t="s">
        <v>3316</v>
      </c>
      <c r="I4395" t="s">
        <v>3317</v>
      </c>
      <c r="J4395" t="s">
        <v>3319</v>
      </c>
      <c r="K4395" s="2">
        <v>243</v>
      </c>
    </row>
    <row r="4396" spans="1:11" x14ac:dyDescent="0.3">
      <c r="A4396" t="s">
        <v>3286</v>
      </c>
      <c r="B4396" t="s">
        <v>12</v>
      </c>
      <c r="C4396" t="s">
        <v>3311</v>
      </c>
      <c r="D4396" t="s">
        <v>3312</v>
      </c>
      <c r="E4396" t="s">
        <v>3313</v>
      </c>
      <c r="F4396" t="s">
        <v>3314</v>
      </c>
      <c r="G4396" t="s">
        <v>3315</v>
      </c>
      <c r="H4396" t="s">
        <v>3316</v>
      </c>
      <c r="I4396" t="s">
        <v>3317</v>
      </c>
      <c r="J4396" t="s">
        <v>3417</v>
      </c>
      <c r="K4396" s="2">
        <v>81</v>
      </c>
    </row>
    <row r="4397" spans="1:11" x14ac:dyDescent="0.3">
      <c r="B4397" t="s">
        <v>16</v>
      </c>
      <c r="C4397" t="s">
        <v>3311</v>
      </c>
      <c r="D4397" t="s">
        <v>3312</v>
      </c>
      <c r="E4397" t="s">
        <v>3313</v>
      </c>
      <c r="F4397" t="s">
        <v>3314</v>
      </c>
      <c r="G4397" t="s">
        <v>3315</v>
      </c>
      <c r="H4397" t="s">
        <v>3316</v>
      </c>
      <c r="I4397" t="s">
        <v>3317</v>
      </c>
      <c r="J4397" t="s">
        <v>3417</v>
      </c>
      <c r="K4397" s="2">
        <v>240</v>
      </c>
    </row>
    <row r="4398" spans="1:11" x14ac:dyDescent="0.3">
      <c r="A4398" t="s">
        <v>3288</v>
      </c>
      <c r="B4398" t="s">
        <v>12</v>
      </c>
      <c r="C4398" t="s">
        <v>3311</v>
      </c>
      <c r="D4398" t="s">
        <v>3312</v>
      </c>
      <c r="E4398" t="s">
        <v>3313</v>
      </c>
      <c r="F4398" t="s">
        <v>3314</v>
      </c>
      <c r="G4398" t="s">
        <v>3315</v>
      </c>
      <c r="H4398" t="s">
        <v>3316</v>
      </c>
      <c r="I4398" t="s">
        <v>3317</v>
      </c>
      <c r="J4398" t="s">
        <v>3319</v>
      </c>
      <c r="K4398" s="2">
        <v>81</v>
      </c>
    </row>
    <row r="4399" spans="1:11" x14ac:dyDescent="0.3">
      <c r="B4399" t="s">
        <v>16</v>
      </c>
      <c r="C4399" t="s">
        <v>3311</v>
      </c>
      <c r="D4399" t="s">
        <v>3312</v>
      </c>
      <c r="E4399" t="s">
        <v>3313</v>
      </c>
      <c r="F4399" t="s">
        <v>3314</v>
      </c>
      <c r="G4399" t="s">
        <v>3315</v>
      </c>
      <c r="H4399" t="s">
        <v>3316</v>
      </c>
      <c r="I4399" t="s">
        <v>3317</v>
      </c>
      <c r="J4399" t="s">
        <v>3319</v>
      </c>
      <c r="K4399" s="2">
        <v>240</v>
      </c>
    </row>
    <row r="4400" spans="1:11" x14ac:dyDescent="0.3">
      <c r="A4400" t="s">
        <v>3290</v>
      </c>
      <c r="B4400" t="s">
        <v>12</v>
      </c>
      <c r="C4400" t="s">
        <v>3311</v>
      </c>
      <c r="D4400" t="s">
        <v>3312</v>
      </c>
      <c r="E4400" t="s">
        <v>3313</v>
      </c>
      <c r="F4400" t="s">
        <v>3314</v>
      </c>
      <c r="G4400" t="s">
        <v>3315</v>
      </c>
      <c r="H4400" t="s">
        <v>3316</v>
      </c>
      <c r="I4400" t="s">
        <v>3317</v>
      </c>
      <c r="J4400" t="s">
        <v>3319</v>
      </c>
      <c r="K4400" s="2">
        <v>81</v>
      </c>
    </row>
    <row r="4401" spans="1:11" x14ac:dyDescent="0.3">
      <c r="B4401" t="s">
        <v>16</v>
      </c>
      <c r="C4401" t="s">
        <v>3311</v>
      </c>
      <c r="D4401" t="s">
        <v>3312</v>
      </c>
      <c r="E4401" t="s">
        <v>3313</v>
      </c>
      <c r="F4401" t="s">
        <v>3314</v>
      </c>
      <c r="G4401" t="s">
        <v>3315</v>
      </c>
      <c r="H4401" t="s">
        <v>3316</v>
      </c>
      <c r="I4401" t="s">
        <v>3317</v>
      </c>
      <c r="J4401" t="s">
        <v>3319</v>
      </c>
      <c r="K4401" s="2">
        <v>240</v>
      </c>
    </row>
    <row r="4402" spans="1:11" x14ac:dyDescent="0.3">
      <c r="A4402" t="s">
        <v>3292</v>
      </c>
      <c r="B4402" t="s">
        <v>12</v>
      </c>
      <c r="C4402" t="s">
        <v>3311</v>
      </c>
      <c r="D4402" t="s">
        <v>3312</v>
      </c>
      <c r="E4402" t="s">
        <v>3313</v>
      </c>
      <c r="F4402" t="s">
        <v>3314</v>
      </c>
      <c r="G4402" t="s">
        <v>3315</v>
      </c>
      <c r="H4402" t="s">
        <v>3316</v>
      </c>
      <c r="I4402" t="s">
        <v>3317</v>
      </c>
      <c r="J4402" t="s">
        <v>3319</v>
      </c>
      <c r="K4402" s="2">
        <v>81</v>
      </c>
    </row>
    <row r="4403" spans="1:11" x14ac:dyDescent="0.3">
      <c r="B4403" t="s">
        <v>16</v>
      </c>
      <c r="C4403" t="s">
        <v>3311</v>
      </c>
      <c r="D4403" t="s">
        <v>3312</v>
      </c>
      <c r="E4403" t="s">
        <v>3313</v>
      </c>
      <c r="F4403" t="s">
        <v>3314</v>
      </c>
      <c r="G4403" t="s">
        <v>3315</v>
      </c>
      <c r="H4403" t="s">
        <v>3316</v>
      </c>
      <c r="I4403" t="s">
        <v>3317</v>
      </c>
      <c r="J4403" t="s">
        <v>3319</v>
      </c>
      <c r="K4403" s="2">
        <v>241</v>
      </c>
    </row>
    <row r="4404" spans="1:11" x14ac:dyDescent="0.3">
      <c r="A4404" t="s">
        <v>3294</v>
      </c>
      <c r="B4404" t="s">
        <v>324</v>
      </c>
      <c r="C4404" t="s">
        <v>3311</v>
      </c>
      <c r="D4404" t="s">
        <v>3312</v>
      </c>
      <c r="E4404" t="s">
        <v>3313</v>
      </c>
      <c r="F4404" t="s">
        <v>3314</v>
      </c>
      <c r="G4404" t="s">
        <v>3315</v>
      </c>
      <c r="H4404" t="s">
        <v>3316</v>
      </c>
      <c r="I4404" t="s">
        <v>3317</v>
      </c>
      <c r="J4404" t="s">
        <v>3417</v>
      </c>
      <c r="K4404" s="2">
        <v>36</v>
      </c>
    </row>
    <row r="4405" spans="1:11" x14ac:dyDescent="0.3">
      <c r="B4405" t="s">
        <v>34</v>
      </c>
      <c r="C4405" t="s">
        <v>3311</v>
      </c>
      <c r="D4405" t="s">
        <v>3312</v>
      </c>
      <c r="E4405" t="s">
        <v>3313</v>
      </c>
      <c r="F4405" t="s">
        <v>3314</v>
      </c>
      <c r="G4405" t="s">
        <v>3315</v>
      </c>
      <c r="H4405" t="s">
        <v>3316</v>
      </c>
      <c r="I4405" t="s">
        <v>3317</v>
      </c>
      <c r="J4405" t="s">
        <v>3417</v>
      </c>
      <c r="K4405" s="2">
        <v>32</v>
      </c>
    </row>
    <row r="4406" spans="1:11" x14ac:dyDescent="0.3">
      <c r="B4406" t="s">
        <v>250</v>
      </c>
      <c r="C4406" t="s">
        <v>3311</v>
      </c>
      <c r="D4406" t="s">
        <v>3312</v>
      </c>
      <c r="E4406" t="s">
        <v>3313</v>
      </c>
      <c r="F4406" t="s">
        <v>3314</v>
      </c>
      <c r="G4406" t="s">
        <v>3315</v>
      </c>
      <c r="H4406" t="s">
        <v>3316</v>
      </c>
      <c r="I4406" t="s">
        <v>3317</v>
      </c>
      <c r="J4406" t="s">
        <v>3417</v>
      </c>
      <c r="K4406" s="2">
        <v>37</v>
      </c>
    </row>
    <row r="4407" spans="1:11" x14ac:dyDescent="0.3">
      <c r="B4407" t="s">
        <v>12</v>
      </c>
      <c r="C4407" t="s">
        <v>3311</v>
      </c>
      <c r="D4407" t="s">
        <v>3312</v>
      </c>
      <c r="E4407" t="s">
        <v>3313</v>
      </c>
      <c r="F4407" t="s">
        <v>3314</v>
      </c>
      <c r="G4407" t="s">
        <v>3315</v>
      </c>
      <c r="H4407" t="s">
        <v>3316</v>
      </c>
      <c r="I4407" t="s">
        <v>3317</v>
      </c>
      <c r="J4407" t="s">
        <v>3417</v>
      </c>
      <c r="K4407" s="2">
        <v>81</v>
      </c>
    </row>
    <row r="4408" spans="1:11" x14ac:dyDescent="0.3">
      <c r="B4408" t="s">
        <v>16</v>
      </c>
      <c r="C4408" t="s">
        <v>3311</v>
      </c>
      <c r="D4408" t="s">
        <v>3312</v>
      </c>
      <c r="E4408" t="s">
        <v>3313</v>
      </c>
      <c r="F4408" t="s">
        <v>3314</v>
      </c>
      <c r="G4408" t="s">
        <v>3315</v>
      </c>
      <c r="H4408" t="s">
        <v>3316</v>
      </c>
      <c r="I4408" t="s">
        <v>3317</v>
      </c>
      <c r="J4408" t="s">
        <v>3417</v>
      </c>
      <c r="K4408" s="2">
        <v>245</v>
      </c>
    </row>
    <row r="4409" spans="1:11" x14ac:dyDescent="0.3">
      <c r="A4409" t="s">
        <v>3296</v>
      </c>
      <c r="B4409" t="s">
        <v>324</v>
      </c>
      <c r="C4409" t="s">
        <v>3311</v>
      </c>
      <c r="D4409" t="s">
        <v>3312</v>
      </c>
      <c r="E4409" t="s">
        <v>3313</v>
      </c>
      <c r="F4409" t="s">
        <v>3314</v>
      </c>
      <c r="G4409" t="s">
        <v>3315</v>
      </c>
      <c r="H4409" t="s">
        <v>3316</v>
      </c>
      <c r="I4409" t="s">
        <v>3317</v>
      </c>
      <c r="J4409" t="s">
        <v>3417</v>
      </c>
      <c r="K4409" s="2">
        <v>36</v>
      </c>
    </row>
    <row r="4410" spans="1:11" x14ac:dyDescent="0.3">
      <c r="B4410" t="s">
        <v>34</v>
      </c>
      <c r="C4410" t="s">
        <v>3311</v>
      </c>
      <c r="D4410" t="s">
        <v>3312</v>
      </c>
      <c r="E4410" t="s">
        <v>3313</v>
      </c>
      <c r="F4410" t="s">
        <v>3314</v>
      </c>
      <c r="G4410" t="s">
        <v>3315</v>
      </c>
      <c r="H4410" t="s">
        <v>3316</v>
      </c>
      <c r="I4410" t="s">
        <v>3317</v>
      </c>
      <c r="J4410" t="s">
        <v>3417</v>
      </c>
      <c r="K4410" s="2">
        <v>32</v>
      </c>
    </row>
    <row r="4411" spans="1:11" x14ac:dyDescent="0.3">
      <c r="B4411" t="s">
        <v>250</v>
      </c>
      <c r="C4411" t="s">
        <v>3311</v>
      </c>
      <c r="D4411" t="s">
        <v>3312</v>
      </c>
      <c r="E4411" t="s">
        <v>3313</v>
      </c>
      <c r="F4411" t="s">
        <v>3314</v>
      </c>
      <c r="G4411" t="s">
        <v>3315</v>
      </c>
      <c r="H4411" t="s">
        <v>3316</v>
      </c>
      <c r="I4411" t="s">
        <v>3317</v>
      </c>
      <c r="J4411" t="s">
        <v>3417</v>
      </c>
      <c r="K4411" s="2">
        <v>37</v>
      </c>
    </row>
    <row r="4412" spans="1:11" x14ac:dyDescent="0.3">
      <c r="B4412" t="s">
        <v>12</v>
      </c>
      <c r="C4412" t="s">
        <v>3311</v>
      </c>
      <c r="D4412" t="s">
        <v>3312</v>
      </c>
      <c r="E4412" t="s">
        <v>3313</v>
      </c>
      <c r="F4412" t="s">
        <v>3314</v>
      </c>
      <c r="G4412" t="s">
        <v>3315</v>
      </c>
      <c r="H4412" t="s">
        <v>3316</v>
      </c>
      <c r="I4412" t="s">
        <v>3317</v>
      </c>
      <c r="J4412" t="s">
        <v>3417</v>
      </c>
      <c r="K4412" s="2">
        <v>81</v>
      </c>
    </row>
    <row r="4413" spans="1:11" x14ac:dyDescent="0.3">
      <c r="B4413" t="s">
        <v>16</v>
      </c>
      <c r="C4413" t="s">
        <v>3311</v>
      </c>
      <c r="D4413" t="s">
        <v>3312</v>
      </c>
      <c r="E4413" t="s">
        <v>3313</v>
      </c>
      <c r="F4413" t="s">
        <v>3314</v>
      </c>
      <c r="G4413" t="s">
        <v>3315</v>
      </c>
      <c r="H4413" t="s">
        <v>3316</v>
      </c>
      <c r="I4413" t="s">
        <v>3317</v>
      </c>
      <c r="J4413" t="s">
        <v>3417</v>
      </c>
      <c r="K4413" s="2">
        <v>245</v>
      </c>
    </row>
    <row r="4414" spans="1:11" x14ac:dyDescent="0.3">
      <c r="A4414" t="s">
        <v>3298</v>
      </c>
      <c r="B4414" t="s">
        <v>34</v>
      </c>
      <c r="C4414" t="s">
        <v>3311</v>
      </c>
      <c r="D4414" t="s">
        <v>3312</v>
      </c>
      <c r="E4414" t="s">
        <v>3313</v>
      </c>
      <c r="F4414" t="s">
        <v>3314</v>
      </c>
      <c r="G4414" t="s">
        <v>3315</v>
      </c>
      <c r="H4414" t="s">
        <v>3316</v>
      </c>
      <c r="I4414" t="s">
        <v>3317</v>
      </c>
      <c r="J4414" t="s">
        <v>3417</v>
      </c>
      <c r="K4414" s="2">
        <v>32</v>
      </c>
    </row>
    <row r="4415" spans="1:11" x14ac:dyDescent="0.3">
      <c r="B4415" t="s">
        <v>12</v>
      </c>
      <c r="C4415" t="s">
        <v>3311</v>
      </c>
      <c r="D4415" t="s">
        <v>3312</v>
      </c>
      <c r="E4415" t="s">
        <v>3313</v>
      </c>
      <c r="F4415" t="s">
        <v>3314</v>
      </c>
      <c r="G4415" t="s">
        <v>3315</v>
      </c>
      <c r="H4415" t="s">
        <v>3316</v>
      </c>
      <c r="I4415" t="s">
        <v>3317</v>
      </c>
      <c r="J4415" t="s">
        <v>3417</v>
      </c>
      <c r="K4415" s="2">
        <v>81</v>
      </c>
    </row>
    <row r="4416" spans="1:11" x14ac:dyDescent="0.3">
      <c r="B4416" t="s">
        <v>16</v>
      </c>
      <c r="C4416" t="s">
        <v>3311</v>
      </c>
      <c r="D4416" t="s">
        <v>3312</v>
      </c>
      <c r="E4416" t="s">
        <v>3313</v>
      </c>
      <c r="F4416" t="s">
        <v>3314</v>
      </c>
      <c r="G4416" t="s">
        <v>3315</v>
      </c>
      <c r="H4416" t="s">
        <v>3316</v>
      </c>
      <c r="I4416" t="s">
        <v>3317</v>
      </c>
      <c r="J4416" t="s">
        <v>3417</v>
      </c>
      <c r="K4416" s="2">
        <v>245</v>
      </c>
    </row>
    <row r="4417" spans="1:11" x14ac:dyDescent="0.3">
      <c r="A4417" t="s">
        <v>3300</v>
      </c>
      <c r="B4417" t="s">
        <v>12</v>
      </c>
      <c r="C4417" t="s">
        <v>3311</v>
      </c>
      <c r="D4417" t="s">
        <v>3312</v>
      </c>
      <c r="E4417" t="s">
        <v>3313</v>
      </c>
      <c r="F4417" t="s">
        <v>3314</v>
      </c>
      <c r="G4417" t="s">
        <v>3315</v>
      </c>
      <c r="H4417" t="s">
        <v>3316</v>
      </c>
      <c r="I4417" t="s">
        <v>3317</v>
      </c>
      <c r="J4417" t="s">
        <v>3417</v>
      </c>
      <c r="K4417" s="2">
        <v>81</v>
      </c>
    </row>
    <row r="4418" spans="1:11" x14ac:dyDescent="0.3">
      <c r="B4418" t="s">
        <v>16</v>
      </c>
      <c r="C4418" t="s">
        <v>3311</v>
      </c>
      <c r="D4418" t="s">
        <v>3312</v>
      </c>
      <c r="E4418" t="s">
        <v>3313</v>
      </c>
      <c r="F4418" t="s">
        <v>3314</v>
      </c>
      <c r="G4418" t="s">
        <v>3315</v>
      </c>
      <c r="H4418" t="s">
        <v>3316</v>
      </c>
      <c r="I4418" t="s">
        <v>3317</v>
      </c>
      <c r="J4418" t="s">
        <v>3417</v>
      </c>
      <c r="K4418" s="2">
        <v>245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"/>
  <sheetViews>
    <sheetView topLeftCell="A20" workbookViewId="0">
      <selection activeCell="B36" sqref="B36"/>
    </sheetView>
  </sheetViews>
  <sheetFormatPr defaultRowHeight="14.4" x14ac:dyDescent="0.3"/>
  <cols>
    <col min="1" max="1" width="15.109375" bestFit="1" customWidth="1"/>
    <col min="2" max="2" width="22.109375" bestFit="1" customWidth="1"/>
    <col min="3" max="3" width="12.21875" bestFit="1" customWidth="1"/>
  </cols>
  <sheetData>
    <row r="1" spans="1:3" x14ac:dyDescent="0.3">
      <c r="A1" t="s">
        <v>4182</v>
      </c>
      <c r="B1" t="s">
        <v>4183</v>
      </c>
      <c r="C1" t="s">
        <v>3308</v>
      </c>
    </row>
    <row r="2" spans="1:3" x14ac:dyDescent="0.3">
      <c r="A2" t="s">
        <v>2883</v>
      </c>
      <c r="B2" t="s">
        <v>4184</v>
      </c>
      <c r="C2" t="s">
        <v>3317</v>
      </c>
    </row>
    <row r="3" spans="1:3" x14ac:dyDescent="0.3">
      <c r="A3" t="s">
        <v>2889</v>
      </c>
      <c r="B3" t="s">
        <v>4184</v>
      </c>
      <c r="C3" t="s">
        <v>3317</v>
      </c>
    </row>
    <row r="4" spans="1:3" x14ac:dyDescent="0.3">
      <c r="A4" t="s">
        <v>3282</v>
      </c>
      <c r="B4" t="s">
        <v>4184</v>
      </c>
      <c r="C4" t="s">
        <v>3317</v>
      </c>
    </row>
    <row r="5" spans="1:3" x14ac:dyDescent="0.3">
      <c r="A5" t="s">
        <v>254</v>
      </c>
      <c r="B5" t="s">
        <v>4184</v>
      </c>
      <c r="C5" t="s">
        <v>3317</v>
      </c>
    </row>
    <row r="6" spans="1:3" x14ac:dyDescent="0.3">
      <c r="A6" t="s">
        <v>926</v>
      </c>
      <c r="B6" t="s">
        <v>4184</v>
      </c>
      <c r="C6" t="s">
        <v>3317</v>
      </c>
    </row>
    <row r="7" spans="1:3" x14ac:dyDescent="0.3">
      <c r="A7" t="s">
        <v>3300</v>
      </c>
      <c r="B7" t="s">
        <v>4184</v>
      </c>
      <c r="C7" t="s">
        <v>3317</v>
      </c>
    </row>
    <row r="8" spans="1:3" x14ac:dyDescent="0.3">
      <c r="A8" t="s">
        <v>3284</v>
      </c>
      <c r="B8" t="s">
        <v>4184</v>
      </c>
      <c r="C8" t="s">
        <v>3317</v>
      </c>
    </row>
    <row r="9" spans="1:3" x14ac:dyDescent="0.3">
      <c r="A9" t="s">
        <v>3288</v>
      </c>
      <c r="B9" t="s">
        <v>4184</v>
      </c>
      <c r="C9" t="s">
        <v>3317</v>
      </c>
    </row>
    <row r="10" spans="1:3" x14ac:dyDescent="0.3">
      <c r="A10" t="s">
        <v>3292</v>
      </c>
      <c r="B10" t="s">
        <v>4184</v>
      </c>
      <c r="C10" t="s">
        <v>3317</v>
      </c>
    </row>
    <row r="11" spans="1:3" x14ac:dyDescent="0.3">
      <c r="A11" t="s">
        <v>1709</v>
      </c>
      <c r="B11" t="s">
        <v>4184</v>
      </c>
      <c r="C11" t="s">
        <v>3317</v>
      </c>
    </row>
    <row r="12" spans="1:3" x14ac:dyDescent="0.3">
      <c r="A12" t="s">
        <v>2939</v>
      </c>
      <c r="B12" t="s">
        <v>4184</v>
      </c>
      <c r="C12" t="s">
        <v>3371</v>
      </c>
    </row>
    <row r="13" spans="1:3" x14ac:dyDescent="0.3">
      <c r="A13" t="s">
        <v>356</v>
      </c>
      <c r="B13" t="s">
        <v>4184</v>
      </c>
      <c r="C13" t="s">
        <v>3371</v>
      </c>
    </row>
    <row r="14" spans="1:3" x14ac:dyDescent="0.3">
      <c r="A14" t="s">
        <v>1276</v>
      </c>
      <c r="B14" t="s">
        <v>4184</v>
      </c>
      <c r="C14" t="s">
        <v>3371</v>
      </c>
    </row>
    <row r="15" spans="1:3" x14ac:dyDescent="0.3">
      <c r="A15" t="s">
        <v>2275</v>
      </c>
      <c r="B15" t="s">
        <v>4184</v>
      </c>
      <c r="C15" t="s">
        <v>3371</v>
      </c>
    </row>
    <row r="16" spans="1:3" x14ac:dyDescent="0.3">
      <c r="A16" t="s">
        <v>2277</v>
      </c>
      <c r="B16" t="s">
        <v>4184</v>
      </c>
      <c r="C16" t="s">
        <v>3371</v>
      </c>
    </row>
    <row r="17" spans="1:3" x14ac:dyDescent="0.3">
      <c r="A17" t="s">
        <v>2583</v>
      </c>
      <c r="B17" t="s">
        <v>4184</v>
      </c>
      <c r="C17" t="s">
        <v>3371</v>
      </c>
    </row>
    <row r="18" spans="1:3" x14ac:dyDescent="0.3">
      <c r="A18" t="s">
        <v>4181</v>
      </c>
      <c r="B18" t="s">
        <v>4184</v>
      </c>
      <c r="C18" t="s">
        <v>3371</v>
      </c>
    </row>
    <row r="19" spans="1:3" x14ac:dyDescent="0.3">
      <c r="A19" t="s">
        <v>2593</v>
      </c>
      <c r="B19" t="s">
        <v>4184</v>
      </c>
      <c r="C19" t="s">
        <v>3371</v>
      </c>
    </row>
    <row r="20" spans="1:3" x14ac:dyDescent="0.3">
      <c r="A20" t="s">
        <v>2471</v>
      </c>
      <c r="B20" t="s">
        <v>4184</v>
      </c>
      <c r="C20" t="s">
        <v>3371</v>
      </c>
    </row>
    <row r="21" spans="1:3" x14ac:dyDescent="0.3">
      <c r="A21" t="s">
        <v>3011</v>
      </c>
      <c r="B21" t="s">
        <v>4184</v>
      </c>
      <c r="C21" t="s">
        <v>3371</v>
      </c>
    </row>
    <row r="22" spans="1:3" x14ac:dyDescent="0.3">
      <c r="A22" t="s">
        <v>2791</v>
      </c>
      <c r="B22" t="s">
        <v>4185</v>
      </c>
      <c r="C22" t="s">
        <v>3317</v>
      </c>
    </row>
    <row r="23" spans="1:3" x14ac:dyDescent="0.3">
      <c r="A23" t="s">
        <v>2805</v>
      </c>
      <c r="B23" t="s">
        <v>4185</v>
      </c>
      <c r="C23" t="s">
        <v>3317</v>
      </c>
    </row>
    <row r="24" spans="1:3" x14ac:dyDescent="0.3">
      <c r="A24" t="s">
        <v>2799</v>
      </c>
      <c r="B24" t="s">
        <v>4185</v>
      </c>
      <c r="C24" t="s">
        <v>3317</v>
      </c>
    </row>
    <row r="25" spans="1:3" x14ac:dyDescent="0.3">
      <c r="A25" t="s">
        <v>4186</v>
      </c>
      <c r="B25" t="s">
        <v>4185</v>
      </c>
      <c r="C25" t="s">
        <v>3317</v>
      </c>
    </row>
    <row r="26" spans="1:3" x14ac:dyDescent="0.3">
      <c r="A26" t="s">
        <v>826</v>
      </c>
      <c r="B26" t="s">
        <v>4185</v>
      </c>
      <c r="C26" t="s">
        <v>3317</v>
      </c>
    </row>
    <row r="27" spans="1:3" x14ac:dyDescent="0.3">
      <c r="A27" t="s">
        <v>830</v>
      </c>
      <c r="B27" t="s">
        <v>4185</v>
      </c>
      <c r="C27" t="s">
        <v>3317</v>
      </c>
    </row>
    <row r="28" spans="1:3" x14ac:dyDescent="0.3">
      <c r="A28" t="s">
        <v>1195</v>
      </c>
      <c r="B28" t="s">
        <v>4185</v>
      </c>
      <c r="C28" t="s">
        <v>3317</v>
      </c>
    </row>
    <row r="29" spans="1:3" x14ac:dyDescent="0.3">
      <c r="A29" t="s">
        <v>4187</v>
      </c>
      <c r="B29" t="s">
        <v>4185</v>
      </c>
      <c r="C29" t="s">
        <v>3317</v>
      </c>
    </row>
    <row r="30" spans="1:3" x14ac:dyDescent="0.3">
      <c r="A30" t="s">
        <v>3203</v>
      </c>
      <c r="B30" t="s">
        <v>4185</v>
      </c>
      <c r="C30" t="s">
        <v>3357</v>
      </c>
    </row>
    <row r="31" spans="1:3" x14ac:dyDescent="0.3">
      <c r="A31" t="s">
        <v>3108</v>
      </c>
      <c r="B31" t="s">
        <v>4185</v>
      </c>
      <c r="C31" t="s">
        <v>3357</v>
      </c>
    </row>
    <row r="32" spans="1:3" x14ac:dyDescent="0.3">
      <c r="A32" t="s">
        <v>1503</v>
      </c>
      <c r="B32" t="s">
        <v>4185</v>
      </c>
      <c r="C32" t="s">
        <v>3357</v>
      </c>
    </row>
    <row r="33" spans="1:3" x14ac:dyDescent="0.3">
      <c r="A33" t="s">
        <v>3201</v>
      </c>
      <c r="B33" t="s">
        <v>4185</v>
      </c>
      <c r="C33" t="s">
        <v>3357</v>
      </c>
    </row>
    <row r="34" spans="1:3" x14ac:dyDescent="0.3">
      <c r="A34" t="s">
        <v>1567</v>
      </c>
      <c r="B34" t="s">
        <v>4185</v>
      </c>
      <c r="C34" t="s">
        <v>3357</v>
      </c>
    </row>
    <row r="35" spans="1:3" x14ac:dyDescent="0.3">
      <c r="A35" t="s">
        <v>1893</v>
      </c>
      <c r="B35" t="s">
        <v>4185</v>
      </c>
      <c r="C35" t="s">
        <v>3371</v>
      </c>
    </row>
    <row r="36" spans="1:3" x14ac:dyDescent="0.3">
      <c r="A36" t="s">
        <v>2263</v>
      </c>
      <c r="B36" t="s">
        <v>4185</v>
      </c>
      <c r="C36" t="s">
        <v>3371</v>
      </c>
    </row>
    <row r="37" spans="1:3" x14ac:dyDescent="0.3">
      <c r="A37" t="s">
        <v>2611</v>
      </c>
      <c r="B37" t="s">
        <v>4185</v>
      </c>
      <c r="C37" t="s">
        <v>3371</v>
      </c>
    </row>
    <row r="38" spans="1:3" x14ac:dyDescent="0.3">
      <c r="A38" t="s">
        <v>60</v>
      </c>
      <c r="B38" t="s">
        <v>4185</v>
      </c>
      <c r="C38" t="s">
        <v>3371</v>
      </c>
    </row>
    <row r="39" spans="1:3" x14ac:dyDescent="0.3">
      <c r="A39" t="s">
        <v>1278</v>
      </c>
      <c r="B39" t="s">
        <v>4185</v>
      </c>
      <c r="C39" t="s">
        <v>3371</v>
      </c>
    </row>
    <row r="40" spans="1:3" x14ac:dyDescent="0.3">
      <c r="A40" t="s">
        <v>4188</v>
      </c>
      <c r="B40" t="s">
        <v>4185</v>
      </c>
      <c r="C40" t="s">
        <v>3371</v>
      </c>
    </row>
    <row r="41" spans="1:3" x14ac:dyDescent="0.3">
      <c r="A41" t="s">
        <v>2457</v>
      </c>
      <c r="B41" t="s">
        <v>4185</v>
      </c>
      <c r="C41" t="s">
        <v>3371</v>
      </c>
    </row>
    <row r="42" spans="1:3" x14ac:dyDescent="0.3">
      <c r="A42" t="s">
        <v>4189</v>
      </c>
      <c r="B42" t="s">
        <v>4185</v>
      </c>
      <c r="C42" t="s">
        <v>3371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swisspfam_to_xls_out</vt:lpstr>
      <vt:lpstr>таксономия</vt:lpstr>
      <vt:lpstr>сводная таблица</vt:lpstr>
      <vt:lpstr>Distinguished</vt:lpstr>
    </vt:vector>
  </TitlesOfParts>
  <Company>Samsung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</dc:creator>
  <cp:lastModifiedBy>Julie</cp:lastModifiedBy>
  <dcterms:created xsi:type="dcterms:W3CDTF">2014-04-09T19:07:33Z</dcterms:created>
  <dcterms:modified xsi:type="dcterms:W3CDTF">2014-04-10T21:11:55Z</dcterms:modified>
</cp:coreProperties>
</file>